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drawings/drawing6.xml" ContentType="application/vnd.openxmlformats-officedocument.drawing+xml"/>
  <Override PartName="/xl/drawings/drawing8.xml" ContentType="application/vnd.openxmlformats-officedocument.drawingml.chartshapes+xml"/>
  <Override PartName="/xl/charts/colors17.xml" ContentType="application/vnd.ms-office.chartcolorstyle+xml"/>
  <Override PartName="/xl/charts/style18.xml" ContentType="application/vnd.ms-office.chartstyle+xml"/>
  <Override PartName="/xl/charts/style27.xml" ContentType="application/vnd.ms-office.chartstyle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harts/colors15.xml" ContentType="application/vnd.ms-office.chartcolorstyle+xml"/>
  <Override PartName="/xl/charts/colors26.xml" ContentType="application/vnd.ms-office.chartcolorstyle+xml"/>
  <Override PartName="/xl/charts/colors24.xml" ContentType="application/vnd.ms-office.chartcolorstyle+xml"/>
  <Override PartName="/xl/charts/style16.xml" ContentType="application/vnd.ms-office.chartstyle+xml"/>
  <Override PartName="/xl/charts/style25.xml" ContentType="application/vnd.ms-office.chartsty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colors13.xml" ContentType="application/vnd.ms-office.chartcolorstyle+xml"/>
  <Override PartName="/xl/charts/colors22.xml" ContentType="application/vnd.ms-office.chartcolorstyle+xml"/>
  <Override PartName="/xl/charts/style14.xml" ContentType="application/vnd.ms-office.chartstyle+xml"/>
  <Override PartName="/xl/charts/style23.xml" ContentType="application/vnd.ms-office.chartstyle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harts/chart18.xml" ContentType="application/vnd.openxmlformats-officedocument.drawingml.chart+xml"/>
  <Override PartName="/xl/charts/chart27.xml" ContentType="application/vnd.openxmlformats-officedocument.drawingml.chart+xml"/>
  <Override PartName="/xl/charts/colors11.xml" ContentType="application/vnd.ms-office.chartcolorstyle+xml"/>
  <Override PartName="/xl/charts/colors20.xml" ContentType="application/vnd.ms-office.chartcolorstyle+xml"/>
  <Override PartName="/xl/charts/style12.xml" ContentType="application/vnd.ms-office.chartstyle+xml"/>
  <Override PartName="/xl/charts/style21.xml" ContentType="application/vnd.ms-office.chartstyle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charts/chart25.xml" ContentType="application/vnd.openxmlformats-officedocument.drawingml.char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charts/colors1.xml" ContentType="application/vnd.ms-office.chartcolorstyle+xml"/>
  <Default Extension="png" ContentType="image/png"/>
  <Override PartName="/xl/charts/chart7.xml" ContentType="application/vnd.openxmlformats-officedocument.drawingml.chart+xml"/>
  <Override PartName="/xl/charts/chart10.xml" ContentType="application/vnd.openxmlformats-officedocument.drawingml.chart+xml"/>
  <Default Extension="bin" ContentType="application/vnd.openxmlformats-officedocument.spreadsheetml.printerSettings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olors18.xml" ContentType="application/vnd.ms-office.chartcolorstyle+xml"/>
  <Override PartName="/xl/charts/colors27.xml" ContentType="application/vnd.ms-office.chartcolorstyle+xml"/>
  <Override PartName="/xl/charts/style19.xml" ContentType="application/vnd.ms-office.chartstyle+xml"/>
  <Override PartName="/xl/worksheets/sheet6.xml" ContentType="application/vnd.openxmlformats-officedocument.spreadsheetml.worksheet+xml"/>
  <Default Extension="emf" ContentType="image/x-emf"/>
  <Override PartName="/xl/charts/chart3.xml" ContentType="application/vnd.openxmlformats-officedocument.drawingml.chart+xml"/>
  <Override PartName="/xl/theme/themeOverride1.xml" ContentType="application/vnd.openxmlformats-officedocument.themeOverride+xml"/>
  <Override PartName="/xl/drawings/drawing5.xml" ContentType="application/vnd.openxmlformats-officedocument.drawingml.chartshapes+xml"/>
  <Default Extension="jpeg" ContentType="image/jpeg"/>
  <Override PartName="/xl/charts/style17.xml" ContentType="application/vnd.ms-office.chartstyle+xml"/>
  <Override PartName="/xl/charts/style26.xml" ContentType="application/vnd.ms-office.chartstyle+xml"/>
  <Override PartName="/xl/charts/colors16.xml" ContentType="application/vnd.ms-office.chartcolorstyle+xml"/>
  <Override PartName="/xl/charts/colors25.xml" ContentType="application/vnd.ms-office.chartcolorsty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style15.xml" ContentType="application/vnd.ms-office.chartstyle+xml"/>
  <Override PartName="/xl/charts/style24.xml" ContentType="application/vnd.ms-office.chartstyle+xml"/>
  <Override PartName="/xl/charts/colors14.xml" ContentType="application/vnd.ms-office.chartcolorstyle+xml"/>
  <Override PartName="/xl/charts/style1.xml" ContentType="application/vnd.ms-office.chartstyle+xml"/>
  <Override PartName="/xl/charts/colors23.xml" ContentType="application/vnd.ms-office.chartcolor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charts/style13.xml" ContentType="application/vnd.ms-office.chartstyle+xml"/>
  <Override PartName="/xl/charts/style22.xml" ContentType="application/vnd.ms-office.chartstyle+xml"/>
  <Override PartName="/xl/charts/colors12.xml" ContentType="application/vnd.ms-office.chartcolorstyle+xml"/>
  <Override PartName="/xl/charts/colors21.xml" ContentType="application/vnd.ms-office.chartcolorstyle+xml"/>
  <Default Extension="vml" ContentType="application/vnd.openxmlformats-officedocument.vmlDrawing"/>
  <Override PartName="/xl/comments1.xml" ContentType="application/vnd.openxmlformats-officedocument.spreadsheetml.comments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xl/charts/style11.xml" ContentType="application/vnd.ms-office.chartstyle+xml"/>
  <Override PartName="/xl/charts/style20.xml" ContentType="application/vnd.ms-office.chartstyle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docProps/core.xml" ContentType="application/vnd.openxmlformats-package.core-properties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charts/colors19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 codeName="EstaPastaDeTrabalho"/>
  <bookViews>
    <workbookView xWindow="0" yWindow="0" windowWidth="7125" windowHeight="6870" activeTab="5"/>
  </bookViews>
  <sheets>
    <sheet name="Brutos" sheetId="10" r:id="rId1"/>
    <sheet name="Referencia_Alturas" sheetId="4" r:id="rId2"/>
    <sheet name="_xltb_storage_" sheetId="11" state="veryHidden" r:id="rId3"/>
    <sheet name="Curvas_Ret" sheetId="8" r:id="rId4"/>
    <sheet name="Mapa" sheetId="6" r:id="rId5"/>
    <sheet name="SAMUCA_PAPER" sheetId="12" r:id="rId6"/>
  </sheets>
  <definedNames>
    <definedName name="_xlnm._FilterDatabase" localSheetId="0" hidden="1">Brutos!#REF!</definedName>
    <definedName name="_xlnm._FilterDatabase" localSheetId="3" hidden="1">Curvas_Ret!$N$34:$N$91</definedName>
    <definedName name="solver_adj" localSheetId="3" hidden="1">Curvas_Ret!$AN$120:$AN$121</definedName>
    <definedName name="solver_adj" localSheetId="5" hidden="1">SAMUCA_PAPER!$L$5:$O$10</definedName>
    <definedName name="solver_cvg" localSheetId="3" hidden="1">0.0001</definedName>
    <definedName name="solver_cvg" localSheetId="5" hidden="1">0.0001</definedName>
    <definedName name="solver_drv" localSheetId="3" hidden="1">2</definedName>
    <definedName name="solver_drv" localSheetId="5" hidden="1">1</definedName>
    <definedName name="solver_eng" localSheetId="3" hidden="1">1</definedName>
    <definedName name="solver_est" localSheetId="3" hidden="1">1</definedName>
    <definedName name="solver_est" localSheetId="5" hidden="1">1</definedName>
    <definedName name="solver_itr" localSheetId="3" hidden="1">2147483647</definedName>
    <definedName name="solver_itr" localSheetId="5" hidden="1">100</definedName>
    <definedName name="solver_lhs1" localSheetId="5" hidden="1">SAMUCA_PAPER!$L$5</definedName>
    <definedName name="solver_lhs2" localSheetId="5" hidden="1">SAMUCA_PAPER!$L$6</definedName>
    <definedName name="solver_lhs3" localSheetId="5" hidden="1">SAMUCA_PAPER!$L$7</definedName>
    <definedName name="solver_lhs4" localSheetId="5" hidden="1">SAMUCA_PAPER!$L$8</definedName>
    <definedName name="solver_lhs5" localSheetId="5" hidden="1">SAMUCA_PAPER!$L$9</definedName>
    <definedName name="solver_lhs6" localSheetId="5" hidden="1">SAMUCA_PAPER!$L$10</definedName>
    <definedName name="solver_lin" localSheetId="5" hidden="1">2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eg" localSheetId="5" hidden="1">2</definedName>
    <definedName name="solver_nod" localSheetId="3" hidden="1">2147483647</definedName>
    <definedName name="solver_num" localSheetId="3" hidden="1">1</definedName>
    <definedName name="solver_num" localSheetId="5" hidden="1">6</definedName>
    <definedName name="solver_nwt" localSheetId="3" hidden="1">1</definedName>
    <definedName name="solver_nwt" localSheetId="5" hidden="1">1</definedName>
    <definedName name="solver_opt" localSheetId="3" hidden="1">Curvas_Ret!$AP$122</definedName>
    <definedName name="solver_opt" localSheetId="5" hidden="1">SAMUCA_PAPER!$S$3</definedName>
    <definedName name="solver_pre" localSheetId="3" hidden="1">0.000001</definedName>
    <definedName name="solver_pre" localSheetId="5" hidden="1">0.000001</definedName>
    <definedName name="solver_rbv" localSheetId="3" hidden="1">2</definedName>
    <definedName name="solver_rel1" localSheetId="5" hidden="1">3</definedName>
    <definedName name="solver_rel2" localSheetId="5" hidden="1">3</definedName>
    <definedName name="solver_rel3" localSheetId="5" hidden="1">3</definedName>
    <definedName name="solver_rel4" localSheetId="5" hidden="1">3</definedName>
    <definedName name="solver_rel5" localSheetId="5" hidden="1">3</definedName>
    <definedName name="solver_rel6" localSheetId="5" hidden="1">3</definedName>
    <definedName name="solver_rhs1" localSheetId="5" hidden="1">0</definedName>
    <definedName name="solver_rhs2" localSheetId="5" hidden="1">0</definedName>
    <definedName name="solver_rhs3" localSheetId="5" hidden="1">0</definedName>
    <definedName name="solver_rhs4" localSheetId="5" hidden="1">0</definedName>
    <definedName name="solver_rhs5" localSheetId="5" hidden="1">0</definedName>
    <definedName name="solver_rhs6" localSheetId="5" hidden="1">0</definedName>
    <definedName name="solver_rlx" localSheetId="3" hidden="1">2</definedName>
    <definedName name="solver_rsd" localSheetId="3" hidden="1">0</definedName>
    <definedName name="solver_scl" localSheetId="3" hidden="1">2</definedName>
    <definedName name="solver_scl" localSheetId="5" hidden="1">2</definedName>
    <definedName name="solver_sho" localSheetId="3" hidden="1">2</definedName>
    <definedName name="solver_sho" localSheetId="5" hidden="1">2</definedName>
    <definedName name="solver_ssz" localSheetId="3" hidden="1">100</definedName>
    <definedName name="solver_tim" localSheetId="3" hidden="1">2147483647</definedName>
    <definedName name="solver_tim" localSheetId="5" hidden="1">100</definedName>
    <definedName name="solver_tol" localSheetId="3" hidden="1">0.01</definedName>
    <definedName name="solver_tol" localSheetId="5" hidden="1">0.05</definedName>
    <definedName name="solver_typ" localSheetId="3" hidden="1">3</definedName>
    <definedName name="solver_typ" localSheetId="5" hidden="1">2</definedName>
    <definedName name="solver_val" localSheetId="3" hidden="1">0</definedName>
    <definedName name="solver_val" localSheetId="5" hidden="1">0</definedName>
    <definedName name="solver_ver" localSheetId="3" hidden="1">3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12"/>
  <c r="P4" s="1"/>
  <c r="J4"/>
  <c r="Q4" s="1"/>
  <c r="K4"/>
  <c r="R4" s="1"/>
  <c r="I5"/>
  <c r="P5" s="1"/>
  <c r="J5"/>
  <c r="Q5" s="1"/>
  <c r="K5"/>
  <c r="R5" s="1"/>
  <c r="I6"/>
  <c r="P6" s="1"/>
  <c r="J6"/>
  <c r="Q6" s="1"/>
  <c r="K6"/>
  <c r="R6" s="1"/>
  <c r="I7"/>
  <c r="P7" s="1"/>
  <c r="J7"/>
  <c r="Q7" s="1"/>
  <c r="K7"/>
  <c r="R7" s="1"/>
  <c r="I8"/>
  <c r="P8" s="1"/>
  <c r="J8"/>
  <c r="Q8" s="1"/>
  <c r="K8"/>
  <c r="R8" s="1"/>
  <c r="I9"/>
  <c r="P9" s="1"/>
  <c r="J9"/>
  <c r="Q9" s="1"/>
  <c r="K9"/>
  <c r="R9" s="1"/>
  <c r="I10"/>
  <c r="P10" s="1"/>
  <c r="J10"/>
  <c r="Q10" s="1"/>
  <c r="K10"/>
  <c r="R10" s="1"/>
  <c r="J3"/>
  <c r="Q3" s="1"/>
  <c r="K3"/>
  <c r="R3" s="1"/>
  <c r="I3"/>
  <c r="P3" s="1"/>
  <c r="BF99" i="8"/>
  <c r="Q37"/>
  <c r="Q36"/>
  <c r="Q39"/>
  <c r="P1203" i="10"/>
  <c r="S3" i="12" l="1"/>
  <c r="BB3" i="10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223"/>
  <c r="BB224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6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08"/>
  <c r="BB409"/>
  <c r="BB410"/>
  <c r="BB411"/>
  <c r="BB412"/>
  <c r="BB413"/>
  <c r="BB414"/>
  <c r="BB415"/>
  <c r="BB416"/>
  <c r="BB417"/>
  <c r="BB418"/>
  <c r="BB419"/>
  <c r="BB420"/>
  <c r="BB421"/>
  <c r="BB422"/>
  <c r="BB423"/>
  <c r="BB424"/>
  <c r="BB425"/>
  <c r="BB426"/>
  <c r="BB427"/>
  <c r="BB428"/>
  <c r="BB429"/>
  <c r="BB430"/>
  <c r="BB431"/>
  <c r="BB432"/>
  <c r="BB433"/>
  <c r="BB434"/>
  <c r="BB435"/>
  <c r="BB436"/>
  <c r="BB437"/>
  <c r="BB438"/>
  <c r="BB439"/>
  <c r="BB440"/>
  <c r="BB441"/>
  <c r="BB442"/>
  <c r="BB443"/>
  <c r="BB444"/>
  <c r="BB445"/>
  <c r="BB446"/>
  <c r="BB447"/>
  <c r="BB448"/>
  <c r="BB449"/>
  <c r="BB450"/>
  <c r="BB451"/>
  <c r="BB452"/>
  <c r="BB453"/>
  <c r="BB454"/>
  <c r="BB455"/>
  <c r="BB456"/>
  <c r="BB457"/>
  <c r="BB458"/>
  <c r="BB459"/>
  <c r="BB460"/>
  <c r="BB461"/>
  <c r="BB462"/>
  <c r="BB463"/>
  <c r="BB464"/>
  <c r="BB465"/>
  <c r="BB466"/>
  <c r="BB467"/>
  <c r="BB468"/>
  <c r="BB469"/>
  <c r="BB470"/>
  <c r="BB471"/>
  <c r="BB472"/>
  <c r="BB473"/>
  <c r="BB474"/>
  <c r="BB475"/>
  <c r="BB476"/>
  <c r="BB477"/>
  <c r="BB478"/>
  <c r="BB479"/>
  <c r="BB480"/>
  <c r="BB481"/>
  <c r="BB482"/>
  <c r="BB483"/>
  <c r="BB484"/>
  <c r="BB485"/>
  <c r="BB486"/>
  <c r="BB487"/>
  <c r="BB488"/>
  <c r="BB489"/>
  <c r="BB490"/>
  <c r="BB491"/>
  <c r="BB492"/>
  <c r="BB493"/>
  <c r="BB494"/>
  <c r="BB495"/>
  <c r="BB496"/>
  <c r="BB497"/>
  <c r="BB498"/>
  <c r="BB499"/>
  <c r="BB500"/>
  <c r="BB501"/>
  <c r="BB502"/>
  <c r="BB503"/>
  <c r="BB504"/>
  <c r="BB505"/>
  <c r="BB506"/>
  <c r="BB507"/>
  <c r="BB508"/>
  <c r="BB509"/>
  <c r="BB510"/>
  <c r="BB511"/>
  <c r="BB512"/>
  <c r="BB513"/>
  <c r="BB514"/>
  <c r="BB515"/>
  <c r="BB516"/>
  <c r="BB517"/>
  <c r="BB518"/>
  <c r="BB519"/>
  <c r="BB520"/>
  <c r="BB521"/>
  <c r="BB522"/>
  <c r="BB523"/>
  <c r="BB524"/>
  <c r="BB525"/>
  <c r="BB526"/>
  <c r="BB527"/>
  <c r="BB528"/>
  <c r="BB529"/>
  <c r="BB530"/>
  <c r="BB531"/>
  <c r="BB532"/>
  <c r="BB533"/>
  <c r="BB534"/>
  <c r="BB535"/>
  <c r="BB536"/>
  <c r="BB537"/>
  <c r="BB538"/>
  <c r="BB539"/>
  <c r="BB540"/>
  <c r="BB541"/>
  <c r="BB542"/>
  <c r="BB543"/>
  <c r="BB544"/>
  <c r="BB545"/>
  <c r="BB546"/>
  <c r="BB547"/>
  <c r="BB548"/>
  <c r="BB549"/>
  <c r="BB550"/>
  <c r="BB551"/>
  <c r="BB552"/>
  <c r="BB553"/>
  <c r="BB554"/>
  <c r="BB555"/>
  <c r="BB556"/>
  <c r="BB557"/>
  <c r="BB558"/>
  <c r="BB559"/>
  <c r="BB560"/>
  <c r="BB561"/>
  <c r="BB562"/>
  <c r="BB563"/>
  <c r="BB564"/>
  <c r="BB565"/>
  <c r="BB566"/>
  <c r="BB567"/>
  <c r="BB568"/>
  <c r="BB569"/>
  <c r="BB570"/>
  <c r="BB571"/>
  <c r="BB572"/>
  <c r="BB573"/>
  <c r="BB574"/>
  <c r="BB575"/>
  <c r="BB576"/>
  <c r="BB577"/>
  <c r="BB578"/>
  <c r="BB579"/>
  <c r="BB580"/>
  <c r="BB581"/>
  <c r="BB582"/>
  <c r="BB583"/>
  <c r="BB584"/>
  <c r="BB585"/>
  <c r="BB586"/>
  <c r="BB587"/>
  <c r="BB588"/>
  <c r="BB589"/>
  <c r="BB590"/>
  <c r="BB591"/>
  <c r="BB592"/>
  <c r="BB593"/>
  <c r="BB594"/>
  <c r="BB595"/>
  <c r="BB596"/>
  <c r="BB597"/>
  <c r="BB598"/>
  <c r="BB599"/>
  <c r="BB600"/>
  <c r="BB601"/>
  <c r="BB602"/>
  <c r="BB603"/>
  <c r="BB604"/>
  <c r="BB605"/>
  <c r="BB606"/>
  <c r="BB607"/>
  <c r="BB608"/>
  <c r="BB609"/>
  <c r="BB610"/>
  <c r="BB611"/>
  <c r="BB612"/>
  <c r="BB613"/>
  <c r="BB614"/>
  <c r="BB615"/>
  <c r="BB616"/>
  <c r="BB617"/>
  <c r="BB618"/>
  <c r="BB619"/>
  <c r="BB620"/>
  <c r="BB621"/>
  <c r="BB622"/>
  <c r="BB623"/>
  <c r="BB624"/>
  <c r="BB625"/>
  <c r="BB626"/>
  <c r="BB627"/>
  <c r="BB628"/>
  <c r="BB629"/>
  <c r="BB630"/>
  <c r="BB631"/>
  <c r="BB632"/>
  <c r="BB633"/>
  <c r="BB634"/>
  <c r="BB635"/>
  <c r="BB636"/>
  <c r="BB637"/>
  <c r="BB638"/>
  <c r="BB639"/>
  <c r="BB640"/>
  <c r="BB641"/>
  <c r="BB642"/>
  <c r="BB643"/>
  <c r="BB644"/>
  <c r="BB645"/>
  <c r="BB646"/>
  <c r="BB647"/>
  <c r="BB648"/>
  <c r="BB649"/>
  <c r="BB650"/>
  <c r="BB651"/>
  <c r="BB652"/>
  <c r="BB653"/>
  <c r="BB654"/>
  <c r="BB655"/>
  <c r="BB656"/>
  <c r="BB657"/>
  <c r="BB658"/>
  <c r="BB659"/>
  <c r="BB660"/>
  <c r="BB661"/>
  <c r="BB662"/>
  <c r="BB663"/>
  <c r="BB664"/>
  <c r="BB665"/>
  <c r="BB666"/>
  <c r="BB667"/>
  <c r="BB668"/>
  <c r="BB669"/>
  <c r="BB670"/>
  <c r="BB671"/>
  <c r="BB672"/>
  <c r="BB673"/>
  <c r="BB674"/>
  <c r="BB675"/>
  <c r="BB676"/>
  <c r="BB677"/>
  <c r="BB678"/>
  <c r="BB679"/>
  <c r="BB680"/>
  <c r="BB681"/>
  <c r="BB682"/>
  <c r="BB683"/>
  <c r="BB684"/>
  <c r="BB685"/>
  <c r="BB686"/>
  <c r="BB687"/>
  <c r="BB688"/>
  <c r="BB689"/>
  <c r="BB690"/>
  <c r="BB691"/>
  <c r="BB692"/>
  <c r="BB693"/>
  <c r="BB694"/>
  <c r="BB695"/>
  <c r="BB696"/>
  <c r="BB697"/>
  <c r="BB698"/>
  <c r="BB699"/>
  <c r="BB700"/>
  <c r="BB701"/>
  <c r="BB702"/>
  <c r="BB703"/>
  <c r="BB704"/>
  <c r="BB705"/>
  <c r="BB706"/>
  <c r="BB707"/>
  <c r="BB708"/>
  <c r="BB709"/>
  <c r="BB710"/>
  <c r="BB711"/>
  <c r="BB712"/>
  <c r="BB713"/>
  <c r="BB714"/>
  <c r="BB715"/>
  <c r="BB716"/>
  <c r="BB717"/>
  <c r="BB718"/>
  <c r="BB719"/>
  <c r="BB720"/>
  <c r="BB721"/>
  <c r="BB722"/>
  <c r="BB723"/>
  <c r="BB724"/>
  <c r="BB725"/>
  <c r="BB726"/>
  <c r="BB727"/>
  <c r="BB728"/>
  <c r="BB729"/>
  <c r="BB730"/>
  <c r="BB731"/>
  <c r="BB732"/>
  <c r="BB733"/>
  <c r="BB734"/>
  <c r="BB735"/>
  <c r="BB736"/>
  <c r="BB737"/>
  <c r="BB738"/>
  <c r="BB739"/>
  <c r="BB740"/>
  <c r="BB741"/>
  <c r="BB742"/>
  <c r="BB743"/>
  <c r="BB744"/>
  <c r="BB745"/>
  <c r="BB746"/>
  <c r="BB747"/>
  <c r="BB748"/>
  <c r="BB749"/>
  <c r="BB750"/>
  <c r="BB751"/>
  <c r="BB752"/>
  <c r="BB753"/>
  <c r="BB754"/>
  <c r="BB755"/>
  <c r="BB756"/>
  <c r="BB757"/>
  <c r="BB758"/>
  <c r="BB759"/>
  <c r="BB760"/>
  <c r="BB761"/>
  <c r="BB762"/>
  <c r="BB763"/>
  <c r="BB764"/>
  <c r="BB765"/>
  <c r="BB766"/>
  <c r="BB767"/>
  <c r="BB768"/>
  <c r="BB769"/>
  <c r="BB770"/>
  <c r="BB771"/>
  <c r="BB772"/>
  <c r="BB773"/>
  <c r="BB774"/>
  <c r="BB775"/>
  <c r="BB776"/>
  <c r="BB777"/>
  <c r="BB778"/>
  <c r="BB779"/>
  <c r="BB780"/>
  <c r="BB781"/>
  <c r="BB782"/>
  <c r="BB783"/>
  <c r="BB784"/>
  <c r="BB785"/>
  <c r="BB786"/>
  <c r="BB787"/>
  <c r="BB788"/>
  <c r="BB789"/>
  <c r="BB790"/>
  <c r="BB791"/>
  <c r="BB792"/>
  <c r="BB793"/>
  <c r="BB794"/>
  <c r="BB795"/>
  <c r="BB796"/>
  <c r="BB797"/>
  <c r="BB798"/>
  <c r="BB799"/>
  <c r="BB800"/>
  <c r="BB801"/>
  <c r="BB802"/>
  <c r="BB803"/>
  <c r="BB804"/>
  <c r="BB805"/>
  <c r="BB806"/>
  <c r="BB807"/>
  <c r="BB808"/>
  <c r="BB809"/>
  <c r="BB810"/>
  <c r="BB811"/>
  <c r="BB812"/>
  <c r="BB813"/>
  <c r="BB814"/>
  <c r="BB815"/>
  <c r="BB816"/>
  <c r="BB817"/>
  <c r="BB818"/>
  <c r="BB819"/>
  <c r="BB820"/>
  <c r="BB821"/>
  <c r="BB822"/>
  <c r="BB823"/>
  <c r="BB824"/>
  <c r="BB825"/>
  <c r="BB826"/>
  <c r="BB827"/>
  <c r="BB828"/>
  <c r="BB829"/>
  <c r="BB830"/>
  <c r="BB831"/>
  <c r="BB832"/>
  <c r="BB833"/>
  <c r="BB834"/>
  <c r="BB835"/>
  <c r="BB836"/>
  <c r="BB837"/>
  <c r="BB838"/>
  <c r="BB839"/>
  <c r="BB840"/>
  <c r="BB841"/>
  <c r="BB842"/>
  <c r="BB843"/>
  <c r="BB844"/>
  <c r="BB845"/>
  <c r="BB846"/>
  <c r="BB847"/>
  <c r="BB848"/>
  <c r="BB849"/>
  <c r="BB850"/>
  <c r="BB851"/>
  <c r="BB852"/>
  <c r="BB853"/>
  <c r="BB854"/>
  <c r="BB855"/>
  <c r="BB856"/>
  <c r="BB857"/>
  <c r="BB858"/>
  <c r="BB859"/>
  <c r="BB860"/>
  <c r="BB861"/>
  <c r="BB862"/>
  <c r="BB863"/>
  <c r="BB864"/>
  <c r="BB865"/>
  <c r="BB866"/>
  <c r="BB867"/>
  <c r="BB868"/>
  <c r="BB869"/>
  <c r="BB870"/>
  <c r="BB871"/>
  <c r="BB872"/>
  <c r="BB873"/>
  <c r="BB874"/>
  <c r="BB875"/>
  <c r="BB876"/>
  <c r="BB877"/>
  <c r="BB878"/>
  <c r="BB879"/>
  <c r="BB880"/>
  <c r="BB881"/>
  <c r="BB882"/>
  <c r="BB883"/>
  <c r="BB884"/>
  <c r="BB885"/>
  <c r="BB886"/>
  <c r="BB887"/>
  <c r="BB888"/>
  <c r="BB889"/>
  <c r="BB890"/>
  <c r="BB891"/>
  <c r="BB892"/>
  <c r="BB893"/>
  <c r="BB894"/>
  <c r="BB895"/>
  <c r="BB896"/>
  <c r="BB897"/>
  <c r="BB898"/>
  <c r="BB899"/>
  <c r="BB900"/>
  <c r="BB901"/>
  <c r="BB902"/>
  <c r="BB903"/>
  <c r="BB904"/>
  <c r="BB905"/>
  <c r="BB906"/>
  <c r="BB907"/>
  <c r="BB908"/>
  <c r="BB909"/>
  <c r="BB910"/>
  <c r="BB911"/>
  <c r="BB912"/>
  <c r="BB913"/>
  <c r="BB914"/>
  <c r="BB915"/>
  <c r="BB916"/>
  <c r="BB917"/>
  <c r="BB918"/>
  <c r="BB919"/>
  <c r="BB920"/>
  <c r="BB921"/>
  <c r="BB922"/>
  <c r="BB923"/>
  <c r="BB924"/>
  <c r="BB925"/>
  <c r="BB926"/>
  <c r="BB927"/>
  <c r="BB928"/>
  <c r="BB929"/>
  <c r="BB930"/>
  <c r="BB931"/>
  <c r="BB932"/>
  <c r="BB933"/>
  <c r="BB934"/>
  <c r="BB935"/>
  <c r="BB936"/>
  <c r="BB937"/>
  <c r="BB938"/>
  <c r="BB939"/>
  <c r="BB940"/>
  <c r="BB941"/>
  <c r="BB942"/>
  <c r="BB943"/>
  <c r="BB944"/>
  <c r="BB945"/>
  <c r="BB946"/>
  <c r="BB947"/>
  <c r="BB948"/>
  <c r="BB949"/>
  <c r="BB950"/>
  <c r="BB951"/>
  <c r="BB952"/>
  <c r="BB953"/>
  <c r="BB954"/>
  <c r="BB955"/>
  <c r="BB956"/>
  <c r="BB957"/>
  <c r="BB958"/>
  <c r="BB959"/>
  <c r="BB960"/>
  <c r="BB961"/>
  <c r="BB962"/>
  <c r="BB963"/>
  <c r="BB964"/>
  <c r="BB965"/>
  <c r="BB966"/>
  <c r="BB967"/>
  <c r="BB968"/>
  <c r="BB969"/>
  <c r="BB970"/>
  <c r="BB971"/>
  <c r="BB972"/>
  <c r="BB973"/>
  <c r="BB974"/>
  <c r="BB975"/>
  <c r="BB976"/>
  <c r="BB977"/>
  <c r="BB978"/>
  <c r="BB979"/>
  <c r="BB980"/>
  <c r="BB981"/>
  <c r="BB982"/>
  <c r="BB983"/>
  <c r="BB984"/>
  <c r="BB985"/>
  <c r="BB986"/>
  <c r="BB987"/>
  <c r="BB988"/>
  <c r="BB989"/>
  <c r="BB990"/>
  <c r="BB991"/>
  <c r="BB992"/>
  <c r="BB993"/>
  <c r="BB994"/>
  <c r="BB995"/>
  <c r="BB996"/>
  <c r="BB997"/>
  <c r="BB998"/>
  <c r="BB999"/>
  <c r="BB1000"/>
  <c r="BB1001"/>
  <c r="BB1002"/>
  <c r="BB1003"/>
  <c r="BB1004"/>
  <c r="BB1005"/>
  <c r="BB1006"/>
  <c r="BB1007"/>
  <c r="BB1008"/>
  <c r="BB1009"/>
  <c r="BB1010"/>
  <c r="BB1011"/>
  <c r="BB1012"/>
  <c r="BB1013"/>
  <c r="BB1014"/>
  <c r="BB1015"/>
  <c r="BB1016"/>
  <c r="BB1017"/>
  <c r="BB1018"/>
  <c r="BB1019"/>
  <c r="BB1020"/>
  <c r="BB1021"/>
  <c r="BB1022"/>
  <c r="BB1023"/>
  <c r="BB1024"/>
  <c r="BB1025"/>
  <c r="BB1026"/>
  <c r="BB1027"/>
  <c r="BB1028"/>
  <c r="BB1029"/>
  <c r="BB1030"/>
  <c r="BB1031"/>
  <c r="BB1032"/>
  <c r="BB1033"/>
  <c r="BB1034"/>
  <c r="BB1035"/>
  <c r="BB1036"/>
  <c r="BB1037"/>
  <c r="BB1038"/>
  <c r="BB1039"/>
  <c r="BB1040"/>
  <c r="BB1041"/>
  <c r="BB1042"/>
  <c r="BB1043"/>
  <c r="BB1044"/>
  <c r="BB1045"/>
  <c r="BB1046"/>
  <c r="BB1047"/>
  <c r="BB1048"/>
  <c r="BB1049"/>
  <c r="BB1050"/>
  <c r="BB1051"/>
  <c r="BB1052"/>
  <c r="BB1053"/>
  <c r="BB1054"/>
  <c r="BB1055"/>
  <c r="BB1056"/>
  <c r="BB1057"/>
  <c r="BB1058"/>
  <c r="BB1059"/>
  <c r="BB1060"/>
  <c r="BB1061"/>
  <c r="BB1062"/>
  <c r="BB1063"/>
  <c r="BB1064"/>
  <c r="BB1065"/>
  <c r="BB1066"/>
  <c r="BB1067"/>
  <c r="BB1068"/>
  <c r="BB1069"/>
  <c r="BB1070"/>
  <c r="BB1071"/>
  <c r="BB1072"/>
  <c r="BB1073"/>
  <c r="BB1074"/>
  <c r="BB1075"/>
  <c r="BB1076"/>
  <c r="BB1077"/>
  <c r="BB1078"/>
  <c r="BB1079"/>
  <c r="BB1080"/>
  <c r="BB1081"/>
  <c r="BB1082"/>
  <c r="BB1083"/>
  <c r="BB1084"/>
  <c r="BB1085"/>
  <c r="BB1086"/>
  <c r="BB1087"/>
  <c r="BB1088"/>
  <c r="BB1089"/>
  <c r="BB1090"/>
  <c r="BB1091"/>
  <c r="BB1092"/>
  <c r="BB1093"/>
  <c r="BB1094"/>
  <c r="BB1095"/>
  <c r="BB1096"/>
  <c r="BB1097"/>
  <c r="BB1098"/>
  <c r="BB1099"/>
  <c r="BB1100"/>
  <c r="BB1101"/>
  <c r="BB1102"/>
  <c r="BB1103"/>
  <c r="BB1104"/>
  <c r="BB1105"/>
  <c r="BB1106"/>
  <c r="BB1107"/>
  <c r="BB1108"/>
  <c r="BB1109"/>
  <c r="BB1110"/>
  <c r="BB1111"/>
  <c r="BB1112"/>
  <c r="BB1113"/>
  <c r="BB1114"/>
  <c r="BB1115"/>
  <c r="BB1116"/>
  <c r="BB1117"/>
  <c r="BB1118"/>
  <c r="BB1119"/>
  <c r="BB1120"/>
  <c r="BB1121"/>
  <c r="BB1122"/>
  <c r="BB1123"/>
  <c r="BB1124"/>
  <c r="BB1125"/>
  <c r="BB1126"/>
  <c r="BB1127"/>
  <c r="BB1128"/>
  <c r="BB1129"/>
  <c r="BB1130"/>
  <c r="BB1131"/>
  <c r="BB1132"/>
  <c r="BB1133"/>
  <c r="BB1134"/>
  <c r="BB1135"/>
  <c r="BB1136"/>
  <c r="BB1137"/>
  <c r="BB1138"/>
  <c r="BB1139"/>
  <c r="BB1140"/>
  <c r="BB1141"/>
  <c r="BB1142"/>
  <c r="BB1143"/>
  <c r="BB1144"/>
  <c r="BB1145"/>
  <c r="BB1146"/>
  <c r="BB1147"/>
  <c r="BB1148"/>
  <c r="BB1149"/>
  <c r="BB1150"/>
  <c r="BB1151"/>
  <c r="BB1152"/>
  <c r="BB1153"/>
  <c r="BB1154"/>
  <c r="BB1155"/>
  <c r="BB1156"/>
  <c r="BB1157"/>
  <c r="BB1158"/>
  <c r="BB1159"/>
  <c r="BB1160"/>
  <c r="BB1161"/>
  <c r="BB1162"/>
  <c r="BB1163"/>
  <c r="BB1164"/>
  <c r="BB1165"/>
  <c r="BB1166"/>
  <c r="BB1167"/>
  <c r="BB1168"/>
  <c r="BB1169"/>
  <c r="BB1170"/>
  <c r="BB1171"/>
  <c r="BB1172"/>
  <c r="BB1173"/>
  <c r="BB1174"/>
  <c r="BB1175"/>
  <c r="BB1176"/>
  <c r="BB1177"/>
  <c r="BB1178"/>
  <c r="BB1179"/>
  <c r="BB1180"/>
  <c r="BB1181"/>
  <c r="BB1182"/>
  <c r="BB1183"/>
  <c r="BB1184"/>
  <c r="BB1185"/>
  <c r="BB1186"/>
  <c r="BB1187"/>
  <c r="BB1188"/>
  <c r="BB1189"/>
  <c r="BB1190"/>
  <c r="BB1191"/>
  <c r="BB1192"/>
  <c r="BB1193"/>
  <c r="BB1194"/>
  <c r="BB1195"/>
  <c r="BB1196"/>
  <c r="BB1197"/>
  <c r="BB1198"/>
  <c r="BB1199"/>
  <c r="BB1200"/>
  <c r="BB1201"/>
  <c r="BB1202"/>
  <c r="BB1203"/>
  <c r="BB1204"/>
  <c r="BB1205"/>
  <c r="BB1206"/>
  <c r="BB1207"/>
  <c r="BB1208"/>
  <c r="BB1209"/>
  <c r="BB1210"/>
  <c r="BB1211"/>
  <c r="BB1212"/>
  <c r="BB1213"/>
  <c r="BB1214"/>
  <c r="BB1215"/>
  <c r="BB1216"/>
  <c r="BB1217"/>
  <c r="BB1218"/>
  <c r="BB1219"/>
  <c r="BB1220"/>
  <c r="BB1221"/>
  <c r="BB1222"/>
  <c r="BB1223"/>
  <c r="BB1224"/>
  <c r="BB1225"/>
  <c r="BB1226"/>
  <c r="BB1227"/>
  <c r="BB1228"/>
  <c r="BB1229"/>
  <c r="BB1230"/>
  <c r="BB1231"/>
  <c r="BB1232"/>
  <c r="BB1233"/>
  <c r="BB1234"/>
  <c r="BB1235"/>
  <c r="BB1236"/>
  <c r="BB1237"/>
  <c r="BB1238"/>
  <c r="BB1239"/>
  <c r="BB1240"/>
  <c r="BB1241"/>
  <c r="BB1242"/>
  <c r="BB1243"/>
  <c r="BB1244"/>
  <c r="BB1245"/>
  <c r="BB1246"/>
  <c r="BB1247"/>
  <c r="BB1248"/>
  <c r="BB1249"/>
  <c r="BB1250"/>
  <c r="BB1251"/>
  <c r="BB1252"/>
  <c r="BB1253"/>
  <c r="BB1254"/>
  <c r="BB1255"/>
  <c r="BB1256"/>
  <c r="BB1257"/>
  <c r="BB1258"/>
  <c r="BB1259"/>
  <c r="BB1260"/>
  <c r="BB1261"/>
  <c r="BB1262"/>
  <c r="BB1263"/>
  <c r="BB1264"/>
  <c r="BB1265"/>
  <c r="BB1266"/>
  <c r="BB1267"/>
  <c r="BB1268"/>
  <c r="BB1269"/>
  <c r="BB1270"/>
  <c r="BB1271"/>
  <c r="BB1272"/>
  <c r="BB1273"/>
  <c r="BB1274"/>
  <c r="BB1275"/>
  <c r="BB1276"/>
  <c r="BB1277"/>
  <c r="BB1278"/>
  <c r="BB1279"/>
  <c r="BB1280"/>
  <c r="BB1281"/>
  <c r="BB1282"/>
  <c r="BB1283"/>
  <c r="BB1284"/>
  <c r="BB1285"/>
  <c r="BB1286"/>
  <c r="BB1287"/>
  <c r="BB1288"/>
  <c r="BB1289"/>
  <c r="BB1290"/>
  <c r="BB1291"/>
  <c r="BB1292"/>
  <c r="BB1293"/>
  <c r="BB1294"/>
  <c r="BB1295"/>
  <c r="BB1296"/>
  <c r="BB1297"/>
  <c r="BB1298"/>
  <c r="BB1299"/>
  <c r="BB1300"/>
  <c r="BB1301"/>
  <c r="BB1302"/>
  <c r="BB1303"/>
  <c r="BB1304"/>
  <c r="BB1305"/>
  <c r="BB1306"/>
  <c r="BB1307"/>
  <c r="BB1308"/>
  <c r="BB1309"/>
  <c r="BB1310"/>
  <c r="BB1311"/>
  <c r="BB1312"/>
  <c r="BB1313"/>
  <c r="BB1314"/>
  <c r="BB1315"/>
  <c r="BB1316"/>
  <c r="BB1317"/>
  <c r="BB1318"/>
  <c r="BB1319"/>
  <c r="BB1320"/>
  <c r="BB1321"/>
  <c r="BB1322"/>
  <c r="BB1323"/>
  <c r="BB1324"/>
  <c r="BB1325"/>
  <c r="BB1326"/>
  <c r="BB1327"/>
  <c r="BB1328"/>
  <c r="BB1329"/>
  <c r="BB1330"/>
  <c r="BB1331"/>
  <c r="BB1332"/>
  <c r="BB1333"/>
  <c r="BB1334"/>
  <c r="BB1335"/>
  <c r="BB1336"/>
  <c r="BB1337"/>
  <c r="BB1338"/>
  <c r="BB1339"/>
  <c r="BB1340"/>
  <c r="BB1341"/>
  <c r="BB1342"/>
  <c r="BB1343"/>
  <c r="BB1344"/>
  <c r="BB1345"/>
  <c r="BB1346"/>
  <c r="BB1347"/>
  <c r="BB1348"/>
  <c r="BB1349"/>
  <c r="BB1350"/>
  <c r="BB1351"/>
  <c r="BB1352"/>
  <c r="BB1353"/>
  <c r="BB1354"/>
  <c r="BB1355"/>
  <c r="BB1356"/>
  <c r="BB1357"/>
  <c r="BB1358"/>
  <c r="BB1359"/>
  <c r="BB1360"/>
  <c r="BB1361"/>
  <c r="BB1362"/>
  <c r="BB1363"/>
  <c r="BB1364"/>
  <c r="BB1365"/>
  <c r="BB1366"/>
  <c r="BB1367"/>
  <c r="BB1368"/>
  <c r="BB1369"/>
  <c r="BB1370"/>
  <c r="BB1371"/>
  <c r="BB1372"/>
  <c r="BB1373"/>
  <c r="BB1374"/>
  <c r="BB1375"/>
  <c r="BB1376"/>
  <c r="BB1377"/>
  <c r="BB1378"/>
  <c r="BB1379"/>
  <c r="BB1380"/>
  <c r="BB1381"/>
  <c r="BB1382"/>
  <c r="BB1383"/>
  <c r="BB1384"/>
  <c r="BB1385"/>
  <c r="BB1386"/>
  <c r="BB1387"/>
  <c r="BB1388"/>
  <c r="BB1389"/>
  <c r="BB1390"/>
  <c r="BB1391"/>
  <c r="BB1392"/>
  <c r="BB1393"/>
  <c r="BB1394"/>
  <c r="BB1395"/>
  <c r="BB1396"/>
  <c r="BB1397"/>
  <c r="BB1398"/>
  <c r="BB1399"/>
  <c r="BB1400"/>
  <c r="BB1401"/>
  <c r="BB1402"/>
  <c r="BB1403"/>
  <c r="BB1404"/>
  <c r="BB1405"/>
  <c r="BB1406"/>
  <c r="BB1407"/>
  <c r="BB1408"/>
  <c r="BB1409"/>
  <c r="BB1410"/>
  <c r="BB1411"/>
  <c r="BB1412"/>
  <c r="BB1413"/>
  <c r="BB1414"/>
  <c r="BB1415"/>
  <c r="BB1416"/>
  <c r="BB1417"/>
  <c r="BB1418"/>
  <c r="BB1419"/>
  <c r="BB1420"/>
  <c r="BB1421"/>
  <c r="BB1422"/>
  <c r="BB1423"/>
  <c r="BB1424"/>
  <c r="BB1425"/>
  <c r="BB1426"/>
  <c r="BB1427"/>
  <c r="BB1428"/>
  <c r="BB1429"/>
  <c r="BB1430"/>
  <c r="BB1431"/>
  <c r="BB1432"/>
  <c r="BB1433"/>
  <c r="BB1434"/>
  <c r="BB1435"/>
  <c r="BB1436"/>
  <c r="BB1437"/>
  <c r="BB1438"/>
  <c r="BB1439"/>
  <c r="BB1440"/>
  <c r="BB1441"/>
  <c r="BB1442"/>
  <c r="BB1443"/>
  <c r="BB1444"/>
  <c r="BB1445"/>
  <c r="BB1446"/>
  <c r="BB1447"/>
  <c r="BB1448"/>
  <c r="BB1449"/>
  <c r="BB1450"/>
  <c r="BB1451"/>
  <c r="BB1452"/>
  <c r="BB1453"/>
  <c r="BB1454"/>
  <c r="BB1455"/>
  <c r="BB1456"/>
  <c r="BB1457"/>
  <c r="BB1458"/>
  <c r="BB1459"/>
  <c r="BB1460"/>
  <c r="BB1461"/>
  <c r="BB1462"/>
  <c r="BB1463"/>
  <c r="BB1464"/>
  <c r="BB1465"/>
  <c r="BB1466"/>
  <c r="BB1467"/>
  <c r="BB1468"/>
  <c r="BB1469"/>
  <c r="BB1470"/>
  <c r="BB1471"/>
  <c r="BB1472"/>
  <c r="BB1473"/>
  <c r="BB1474"/>
  <c r="BB1475"/>
  <c r="BB1476"/>
  <c r="BB1477"/>
  <c r="BB1478"/>
  <c r="BB1479"/>
  <c r="BB1480"/>
  <c r="BB1481"/>
  <c r="BB1482"/>
  <c r="BB1483"/>
  <c r="BB1484"/>
  <c r="BB1485"/>
  <c r="BB1486"/>
  <c r="BB1487"/>
  <c r="BB1488"/>
  <c r="BB1489"/>
  <c r="BB1490"/>
  <c r="BB1491"/>
  <c r="BB1492"/>
  <c r="BB1493"/>
  <c r="BB1494"/>
  <c r="BB1495"/>
  <c r="BB1496"/>
  <c r="BB1497"/>
  <c r="BB1498"/>
  <c r="BB1499"/>
  <c r="BB1500"/>
  <c r="BB1501"/>
  <c r="BB1502"/>
  <c r="BB1503"/>
  <c r="BB1504"/>
  <c r="BB1505"/>
  <c r="BB1506"/>
  <c r="BB1507"/>
  <c r="BB1508"/>
  <c r="BB1509"/>
  <c r="BB1510"/>
  <c r="BB1511"/>
  <c r="BB1512"/>
  <c r="BB1513"/>
  <c r="BB1514"/>
  <c r="BB1515"/>
  <c r="BB1516"/>
  <c r="BB1517"/>
  <c r="BB1518"/>
  <c r="BB1519"/>
  <c r="BB1520"/>
  <c r="BB1521"/>
  <c r="BB1522"/>
  <c r="BB1523"/>
  <c r="BB1524"/>
  <c r="BB1525"/>
  <c r="BB1526"/>
  <c r="BB1527"/>
  <c r="BB1528"/>
  <c r="BB1529"/>
  <c r="BB1530"/>
  <c r="BB1531"/>
  <c r="BB1532"/>
  <c r="BB1533"/>
  <c r="BB1534"/>
  <c r="BB1535"/>
  <c r="BB1536"/>
  <c r="BB1537"/>
  <c r="BB1538"/>
  <c r="BB1539"/>
  <c r="BB1540"/>
  <c r="BB1541"/>
  <c r="BB1542"/>
  <c r="BB1543"/>
  <c r="BB1544"/>
  <c r="BB1545"/>
  <c r="BB1546"/>
  <c r="BB1547"/>
  <c r="BB1548"/>
  <c r="BB1549"/>
  <c r="BB1550"/>
  <c r="BB1551"/>
  <c r="BB1552"/>
  <c r="BB1553"/>
  <c r="BB1554"/>
  <c r="BB1555"/>
  <c r="BB1556"/>
  <c r="BB1557"/>
  <c r="BB1558"/>
  <c r="BB1559"/>
  <c r="BB1560"/>
  <c r="BB1561"/>
  <c r="BB1562"/>
  <c r="BB1563"/>
  <c r="BB1564"/>
  <c r="BB1565"/>
  <c r="BB1566"/>
  <c r="BB1567"/>
  <c r="BB1568"/>
  <c r="BB1569"/>
  <c r="BB1570"/>
  <c r="BB1571"/>
  <c r="BB1572"/>
  <c r="BB1573"/>
  <c r="BB1574"/>
  <c r="BB1575"/>
  <c r="BB1576"/>
  <c r="BB1577"/>
  <c r="BB1578"/>
  <c r="BB1579"/>
  <c r="BB1580"/>
  <c r="BB1581"/>
  <c r="BB1582"/>
  <c r="BB1583"/>
  <c r="BB1584"/>
  <c r="BB1585"/>
  <c r="BB1586"/>
  <c r="BB1587"/>
  <c r="BB1588"/>
  <c r="BB1589"/>
  <c r="BB1590"/>
  <c r="BB1591"/>
  <c r="BB1592"/>
  <c r="BB1593"/>
  <c r="BB1594"/>
  <c r="BB1595"/>
  <c r="BB1596"/>
  <c r="BB1597"/>
  <c r="BB1598"/>
  <c r="BB1599"/>
  <c r="BB1600"/>
  <c r="BB1601"/>
  <c r="BB1602"/>
  <c r="BB1603"/>
  <c r="BB1604"/>
  <c r="BB1605"/>
  <c r="BB1606"/>
  <c r="BB1607"/>
  <c r="BB1608"/>
  <c r="BB1609"/>
  <c r="BB1610"/>
  <c r="BB1611"/>
  <c r="BB1612"/>
  <c r="BB1613"/>
  <c r="BB1614"/>
  <c r="BB1615"/>
  <c r="BB1616"/>
  <c r="BB1617"/>
  <c r="BB1618"/>
  <c r="BB1619"/>
  <c r="BB1620"/>
  <c r="BB1621"/>
  <c r="BB1622"/>
  <c r="BB1623"/>
  <c r="BB1624"/>
  <c r="BB1625"/>
  <c r="BB1626"/>
  <c r="BB1627"/>
  <c r="BB1628"/>
  <c r="BB1629"/>
  <c r="BB1630"/>
  <c r="BB1631"/>
  <c r="BB1632"/>
  <c r="BB1633"/>
  <c r="BB1634"/>
  <c r="BB1635"/>
  <c r="BB1636"/>
  <c r="BB1637"/>
  <c r="BB1638"/>
  <c r="BB1639"/>
  <c r="BB1640"/>
  <c r="BB1641"/>
  <c r="BB1642"/>
  <c r="BB1643"/>
  <c r="BB1644"/>
  <c r="BB1645"/>
  <c r="BB1646"/>
  <c r="BB1647"/>
  <c r="BB1648"/>
  <c r="BB1649"/>
  <c r="BB1650"/>
  <c r="BB1651"/>
  <c r="BB1652"/>
  <c r="BB1653"/>
  <c r="BB1654"/>
  <c r="BB1655"/>
  <c r="BB1656"/>
  <c r="BB1657"/>
  <c r="BB1658"/>
  <c r="BB1659"/>
  <c r="BB1660"/>
  <c r="BB1661"/>
  <c r="BB1662"/>
  <c r="BB1663"/>
  <c r="BB1664"/>
  <c r="BB1665"/>
  <c r="BB1666"/>
  <c r="BB1667"/>
  <c r="BB1668"/>
  <c r="BB1669"/>
  <c r="BB1670"/>
  <c r="BB1671"/>
  <c r="BB1672"/>
  <c r="BB1673"/>
  <c r="BB1674"/>
  <c r="BB1675"/>
  <c r="BB1676"/>
  <c r="BB1677"/>
  <c r="BB1678"/>
  <c r="BB1679"/>
  <c r="BB1680"/>
  <c r="BB1681"/>
  <c r="BB1682"/>
  <c r="BB1683"/>
  <c r="BB1684"/>
  <c r="BB1685"/>
  <c r="BB1686"/>
  <c r="BB1687"/>
  <c r="BB1688"/>
  <c r="BB1689"/>
  <c r="BB1690"/>
  <c r="BB1691"/>
  <c r="BB1692"/>
  <c r="BB1693"/>
  <c r="BB1694"/>
  <c r="BB1695"/>
  <c r="BB1696"/>
  <c r="BB1697"/>
  <c r="BB1698"/>
  <c r="BB1699"/>
  <c r="BB1700"/>
  <c r="BB1701"/>
  <c r="BB1702"/>
  <c r="BB1703"/>
  <c r="BB1704"/>
  <c r="BB1705"/>
  <c r="BB1706"/>
  <c r="BB1707"/>
  <c r="BB1708"/>
  <c r="BB1709"/>
  <c r="BB1710"/>
  <c r="BB1711"/>
  <c r="BB1712"/>
  <c r="BB1713"/>
  <c r="BB1714"/>
  <c r="BB1715"/>
  <c r="BB1716"/>
  <c r="BB1717"/>
  <c r="BB1718"/>
  <c r="BB1719"/>
  <c r="BB1720"/>
  <c r="BB1721"/>
  <c r="BB1722"/>
  <c r="BB1723"/>
  <c r="BB1724"/>
  <c r="BB1725"/>
  <c r="BB1726"/>
  <c r="BB1727"/>
  <c r="BB1728"/>
  <c r="BB1729"/>
  <c r="BB1730"/>
  <c r="BB1731"/>
  <c r="BB1732"/>
  <c r="BB1733"/>
  <c r="BB1734"/>
  <c r="BB1735"/>
  <c r="BB1736"/>
  <c r="BB1737"/>
  <c r="BB1738"/>
  <c r="BB1739"/>
  <c r="BB1740"/>
  <c r="BB1741"/>
  <c r="BB1742"/>
  <c r="BB1743"/>
  <c r="BB1744"/>
  <c r="BB1745"/>
  <c r="BB1746"/>
  <c r="BB1747"/>
  <c r="BB1748"/>
  <c r="BB1749"/>
  <c r="BB1750"/>
  <c r="BB1751"/>
  <c r="BB1752"/>
  <c r="BB1753"/>
  <c r="BB1754"/>
  <c r="BB1755"/>
  <c r="BB1756"/>
  <c r="BB1757"/>
  <c r="BB1758"/>
  <c r="BB1759"/>
  <c r="BB1760"/>
  <c r="BB1761"/>
  <c r="BB1762"/>
  <c r="BB1763"/>
  <c r="BB1764"/>
  <c r="BB1765"/>
  <c r="BB1766"/>
  <c r="BB1767"/>
  <c r="BB1768"/>
  <c r="BB1769"/>
  <c r="BB1770"/>
  <c r="BB1771"/>
  <c r="BB1772"/>
  <c r="BB1773"/>
  <c r="BB1774"/>
  <c r="BB1775"/>
  <c r="BB1776"/>
  <c r="BB1777"/>
  <c r="BB1778"/>
  <c r="BB1779"/>
  <c r="BB1780"/>
  <c r="BB1781"/>
  <c r="BB1782"/>
  <c r="BB1783"/>
  <c r="BB1784"/>
  <c r="BB1785"/>
  <c r="BB1786"/>
  <c r="BB1787"/>
  <c r="BB1788"/>
  <c r="BB1789"/>
  <c r="BB1790"/>
  <c r="BB1791"/>
  <c r="BB1792"/>
  <c r="BB1793"/>
  <c r="BB1794"/>
  <c r="BB1795"/>
  <c r="BB1796"/>
  <c r="BB1797"/>
  <c r="BB1798"/>
  <c r="BB1799"/>
  <c r="BB1800"/>
  <c r="BB1801"/>
  <c r="BB1802"/>
  <c r="BB1803"/>
  <c r="BB1804"/>
  <c r="BB1805"/>
  <c r="BB1806"/>
  <c r="BB1807"/>
  <c r="BB1808"/>
  <c r="BB1809"/>
  <c r="BB1810"/>
  <c r="BB1811"/>
  <c r="BB1812"/>
  <c r="BB1813"/>
  <c r="BB1814"/>
  <c r="BB1815"/>
  <c r="BB1816"/>
  <c r="BB1817"/>
  <c r="BB1818"/>
  <c r="BB1819"/>
  <c r="BB1820"/>
  <c r="BB1821"/>
  <c r="BB1822"/>
  <c r="BB1823"/>
  <c r="BB1824"/>
  <c r="BB1825"/>
  <c r="BB1826"/>
  <c r="BB1827"/>
  <c r="BB1828"/>
  <c r="BB1829"/>
  <c r="BB1830"/>
  <c r="BB1831"/>
  <c r="BB1832"/>
  <c r="BB1833"/>
  <c r="BB1834"/>
  <c r="BB1835"/>
  <c r="BB1836"/>
  <c r="BB1837"/>
  <c r="BB1838"/>
  <c r="BB1839"/>
  <c r="BB1840"/>
  <c r="BB1841"/>
  <c r="BB1842"/>
  <c r="BB1843"/>
  <c r="BB1844"/>
  <c r="BB1845"/>
  <c r="BB1846"/>
  <c r="BB1847"/>
  <c r="BB1848"/>
  <c r="BB1849"/>
  <c r="BB1850"/>
  <c r="BB1851"/>
  <c r="BB1852"/>
  <c r="BB1853"/>
  <c r="BB1854"/>
  <c r="BB1855"/>
  <c r="BB1856"/>
  <c r="BB1857"/>
  <c r="BB1858"/>
  <c r="BB1859"/>
  <c r="BB1860"/>
  <c r="BB1861"/>
  <c r="BB1862"/>
  <c r="BB1863"/>
  <c r="BB1864"/>
  <c r="BB1865"/>
  <c r="BB1866"/>
  <c r="BB1867"/>
  <c r="BB1868"/>
  <c r="BB1869"/>
  <c r="BB1870"/>
  <c r="BB1871"/>
  <c r="BB1872"/>
  <c r="BB1873"/>
  <c r="BB1874"/>
  <c r="BB1875"/>
  <c r="BB1876"/>
  <c r="BB1877"/>
  <c r="BB1878"/>
  <c r="BB1879"/>
  <c r="BB1880"/>
  <c r="BB1881"/>
  <c r="BB1882"/>
  <c r="BB1883"/>
  <c r="BB1884"/>
  <c r="BB1885"/>
  <c r="BB1886"/>
  <c r="BB1887"/>
  <c r="BB1888"/>
  <c r="BB1889"/>
  <c r="BB1890"/>
  <c r="BB1891"/>
  <c r="BB1892"/>
  <c r="BB1893"/>
  <c r="BB1894"/>
  <c r="BB1895"/>
  <c r="BB1896"/>
  <c r="BB1897"/>
  <c r="BB1898"/>
  <c r="BB1899"/>
  <c r="BB1900"/>
  <c r="BB1901"/>
  <c r="BB1902"/>
  <c r="BB1903"/>
  <c r="BB1904"/>
  <c r="BB1905"/>
  <c r="BB1906"/>
  <c r="BB1907"/>
  <c r="BB1908"/>
  <c r="BB1909"/>
  <c r="BB1910"/>
  <c r="BB1911"/>
  <c r="BB1912"/>
  <c r="BB1913"/>
  <c r="BB1914"/>
  <c r="BB1915"/>
  <c r="BB1916"/>
  <c r="BB1917"/>
  <c r="BB1918"/>
  <c r="BB1919"/>
  <c r="BB1920"/>
  <c r="BB1921"/>
  <c r="BB1922"/>
  <c r="BB1923"/>
  <c r="BB1924"/>
  <c r="BB1925"/>
  <c r="BB1926"/>
  <c r="BB1927"/>
  <c r="BB1928"/>
  <c r="BB1929"/>
  <c r="BB1930"/>
  <c r="BB1931"/>
  <c r="BB1932"/>
  <c r="BB1933"/>
  <c r="BB1934"/>
  <c r="BB1935"/>
  <c r="BB1936"/>
  <c r="BB1937"/>
  <c r="BB1938"/>
  <c r="BB1939"/>
  <c r="BB1940"/>
  <c r="BB1941"/>
  <c r="BB1942"/>
  <c r="BB1943"/>
  <c r="BB1944"/>
  <c r="BB1945"/>
  <c r="BB1946"/>
  <c r="BB1947"/>
  <c r="BB1948"/>
  <c r="BB1949"/>
  <c r="BB1950"/>
  <c r="BB1951"/>
  <c r="BB1952"/>
  <c r="BB1953"/>
  <c r="BB1954"/>
  <c r="BB1955"/>
  <c r="BB1956"/>
  <c r="BB1957"/>
  <c r="BB1958"/>
  <c r="BB1959"/>
  <c r="BB1960"/>
  <c r="BB1961"/>
  <c r="BB1962"/>
  <c r="BB1963"/>
  <c r="BB1964"/>
  <c r="BB1965"/>
  <c r="BB1966"/>
  <c r="BB1967"/>
  <c r="BB1968"/>
  <c r="BB1969"/>
  <c r="BB1970"/>
  <c r="BB1971"/>
  <c r="BB1972"/>
  <c r="BB1973"/>
  <c r="BB1974"/>
  <c r="BB1975"/>
  <c r="BB1976"/>
  <c r="BB1977"/>
  <c r="BB1978"/>
  <c r="BB1979"/>
  <c r="BB1980"/>
  <c r="BB1981"/>
  <c r="BB1982"/>
  <c r="BB1983"/>
  <c r="BB1984"/>
  <c r="BB1985"/>
  <c r="BB1986"/>
  <c r="BB1987"/>
  <c r="BB1988"/>
  <c r="BB1989"/>
  <c r="BB1990"/>
  <c r="BB1991"/>
  <c r="BB1992"/>
  <c r="BB1993"/>
  <c r="BB1994"/>
  <c r="BB1995"/>
  <c r="BB1996"/>
  <c r="BB1997"/>
  <c r="BB1998"/>
  <c r="BB1999"/>
  <c r="BB2000"/>
  <c r="BB2001"/>
  <c r="BB2002"/>
  <c r="BB2003"/>
  <c r="BB2004"/>
  <c r="BB2005"/>
  <c r="BB2006"/>
  <c r="BB2007"/>
  <c r="BB2008"/>
  <c r="BB2009"/>
  <c r="BB2010"/>
  <c r="BB2011"/>
  <c r="BB2012"/>
  <c r="BB2013"/>
  <c r="BB2014"/>
  <c r="BB2015"/>
  <c r="BB2016"/>
  <c r="BB2017"/>
  <c r="BB2018"/>
  <c r="BB2019"/>
  <c r="BB2020"/>
  <c r="BB2021"/>
  <c r="BB2022"/>
  <c r="BB2023"/>
  <c r="BB2024"/>
  <c r="BB2025"/>
  <c r="BB2026"/>
  <c r="BB2027"/>
  <c r="BB2028"/>
  <c r="BB2029"/>
  <c r="BB2030"/>
  <c r="BB2031"/>
  <c r="BB2032"/>
  <c r="BB2033"/>
  <c r="BB2034"/>
  <c r="BB2035"/>
  <c r="BB2036"/>
  <c r="BB2037"/>
  <c r="BB2038"/>
  <c r="BB2039"/>
  <c r="BB2040"/>
  <c r="BB2041"/>
  <c r="BB2042"/>
  <c r="BB2043"/>
  <c r="BB2044"/>
  <c r="BB2045"/>
  <c r="BB2046"/>
  <c r="BB2047"/>
  <c r="BB2048"/>
  <c r="BB2049"/>
  <c r="BB2050"/>
  <c r="BB2051"/>
  <c r="BB2052"/>
  <c r="BB2053"/>
  <c r="BB2054"/>
  <c r="BB2055"/>
  <c r="BB2056"/>
  <c r="BB2057"/>
  <c r="BB2058"/>
  <c r="BB2059"/>
  <c r="BB2060"/>
  <c r="BB2061"/>
  <c r="BB2062"/>
  <c r="BB2063"/>
  <c r="BB2064"/>
  <c r="BB2065"/>
  <c r="BB2066"/>
  <c r="BB2067"/>
  <c r="BB2068"/>
  <c r="BB2069"/>
  <c r="BB2070"/>
  <c r="BB2071"/>
  <c r="BB2072"/>
  <c r="BB2073"/>
  <c r="BB2074"/>
  <c r="BB2075"/>
  <c r="BB2076"/>
  <c r="BB2077"/>
  <c r="BB2078"/>
  <c r="BB2079"/>
  <c r="BB2080"/>
  <c r="BB2081"/>
  <c r="BB2082"/>
  <c r="BB2083"/>
  <c r="BB2084"/>
  <c r="BB2085"/>
  <c r="BB2086"/>
  <c r="BB2087"/>
  <c r="BB2088"/>
  <c r="BB2089"/>
  <c r="BB2090"/>
  <c r="BB2091"/>
  <c r="BB2092"/>
  <c r="BB2093"/>
  <c r="BB2094"/>
  <c r="BB2095"/>
  <c r="BB2096"/>
  <c r="BB2097"/>
  <c r="BB2098"/>
  <c r="BB2099"/>
  <c r="BB2100"/>
  <c r="BB2101"/>
  <c r="BB2102"/>
  <c r="BB2103"/>
  <c r="BB2104"/>
  <c r="BB2105"/>
  <c r="BB2106"/>
  <c r="BB2107"/>
  <c r="BB2108"/>
  <c r="BB2109"/>
  <c r="BB2110"/>
  <c r="BB2111"/>
  <c r="BB2112"/>
  <c r="BB2113"/>
  <c r="BB2114"/>
  <c r="BB2115"/>
  <c r="BB2116"/>
  <c r="BB2117"/>
  <c r="BB2118"/>
  <c r="BB2119"/>
  <c r="BB2120"/>
  <c r="BB2121"/>
  <c r="BB2122"/>
  <c r="BB2123"/>
  <c r="BB2124"/>
  <c r="BB2125"/>
  <c r="BB2126"/>
  <c r="BB2127"/>
  <c r="BB2128"/>
  <c r="BB2129"/>
  <c r="BB2130"/>
  <c r="BB2131"/>
  <c r="BB2132"/>
  <c r="BB2133"/>
  <c r="BB2134"/>
  <c r="BB2135"/>
  <c r="BB2136"/>
  <c r="BB2137"/>
  <c r="BB2138"/>
  <c r="BB2139"/>
  <c r="BB2140"/>
  <c r="BB2141"/>
  <c r="BB2142"/>
  <c r="BB2143"/>
  <c r="BB2144"/>
  <c r="BB2145"/>
  <c r="BB2146"/>
  <c r="BB2147"/>
  <c r="BB2148"/>
  <c r="BB2149"/>
  <c r="BB2150"/>
  <c r="BB2151"/>
  <c r="BB2152"/>
  <c r="BB2153"/>
  <c r="BB2154"/>
  <c r="BB2155"/>
  <c r="BB2156"/>
  <c r="BB2157"/>
  <c r="BB2158"/>
  <c r="BB2159"/>
  <c r="BB2160"/>
  <c r="BB2161"/>
  <c r="BB2162"/>
  <c r="BB2163"/>
  <c r="BB2164"/>
  <c r="BB2165"/>
  <c r="BB2166"/>
  <c r="BB2167"/>
  <c r="BB2168"/>
  <c r="BB2169"/>
  <c r="BB2170"/>
  <c r="BB2171"/>
  <c r="BB2172"/>
  <c r="BB2173"/>
  <c r="BB2174"/>
  <c r="BB2175"/>
  <c r="BB2176"/>
  <c r="BB2177"/>
  <c r="BB2178"/>
  <c r="BB2179"/>
  <c r="BB2180"/>
  <c r="BB2181"/>
  <c r="BB2182"/>
  <c r="BB2183"/>
  <c r="BB2184"/>
  <c r="BB2185"/>
  <c r="BB2186"/>
  <c r="BB2187"/>
  <c r="BB2188"/>
  <c r="BB2189"/>
  <c r="BB2190"/>
  <c r="BB2191"/>
  <c r="BB2192"/>
  <c r="BB2193"/>
  <c r="BB2194"/>
  <c r="BB2195"/>
  <c r="BB2196"/>
  <c r="BB2197"/>
  <c r="BB2198"/>
  <c r="BB2199"/>
  <c r="BB2200"/>
  <c r="BB2201"/>
  <c r="BB2202"/>
  <c r="BB2203"/>
  <c r="BB2204"/>
  <c r="BB2205"/>
  <c r="BB2206"/>
  <c r="BB2207"/>
  <c r="BB2208"/>
  <c r="BB2209"/>
  <c r="BB2210"/>
  <c r="BB2211"/>
  <c r="BB2212"/>
  <c r="BB2213"/>
  <c r="BB2214"/>
  <c r="BB2215"/>
  <c r="BB2216"/>
  <c r="BB2217"/>
  <c r="BB2218"/>
  <c r="BB2219"/>
  <c r="BB2220"/>
  <c r="BB2221"/>
  <c r="BB2222"/>
  <c r="BB2223"/>
  <c r="BB2224"/>
  <c r="BB2225"/>
  <c r="BB2226"/>
  <c r="BB2227"/>
  <c r="BB2228"/>
  <c r="BB2229"/>
  <c r="BB2230"/>
  <c r="BB2231"/>
  <c r="BB2232"/>
  <c r="BB2233"/>
  <c r="BB2234"/>
  <c r="BB2235"/>
  <c r="BB2236"/>
  <c r="BB2237"/>
  <c r="BB2238"/>
  <c r="BB2239"/>
  <c r="BB2240"/>
  <c r="BB2241"/>
  <c r="BB2242"/>
  <c r="BB2243"/>
  <c r="BB2244"/>
  <c r="BB2245"/>
  <c r="BB2246"/>
  <c r="BB2247"/>
  <c r="BB2248"/>
  <c r="BB2249"/>
  <c r="BB2250"/>
  <c r="BB2251"/>
  <c r="BB2252"/>
  <c r="BB2253"/>
  <c r="BB2254"/>
  <c r="BB2255"/>
  <c r="BB2256"/>
  <c r="BB2257"/>
  <c r="BB2258"/>
  <c r="BB2259"/>
  <c r="BB2260"/>
  <c r="BB2261"/>
  <c r="BB2262"/>
  <c r="BB2263"/>
  <c r="BB2264"/>
  <c r="BB2265"/>
  <c r="BB2266"/>
  <c r="BB2267"/>
  <c r="BB2268"/>
  <c r="BB2269"/>
  <c r="BB2270"/>
  <c r="BB2271"/>
  <c r="BB2272"/>
  <c r="BB2273"/>
  <c r="BB2274"/>
  <c r="BB2275"/>
  <c r="BB2276"/>
  <c r="BB2277"/>
  <c r="BB2278"/>
  <c r="BB2279"/>
  <c r="BB2280"/>
  <c r="BB2281"/>
  <c r="BB2282"/>
  <c r="BB2283"/>
  <c r="BB2284"/>
  <c r="BB2285"/>
  <c r="BB2286"/>
  <c r="BB2287"/>
  <c r="BB2288"/>
  <c r="BB2289"/>
  <c r="BB2290"/>
  <c r="BB2291"/>
  <c r="BB2292"/>
  <c r="BB2293"/>
  <c r="BB2294"/>
  <c r="BB2295"/>
  <c r="BB2296"/>
  <c r="BB2297"/>
  <c r="BB2298"/>
  <c r="BB2299"/>
  <c r="BB2300"/>
  <c r="BB2301"/>
  <c r="BB2302"/>
  <c r="BB2303"/>
  <c r="BB2304"/>
  <c r="BB2305"/>
  <c r="BB2306"/>
  <c r="BB2307"/>
  <c r="BB2308"/>
  <c r="BB2309"/>
  <c r="BB2310"/>
  <c r="BB2311"/>
  <c r="BB2312"/>
  <c r="BB2313"/>
  <c r="BB2314"/>
  <c r="BB2315"/>
  <c r="BB2316"/>
  <c r="BB2317"/>
  <c r="BB2318"/>
  <c r="BB2319"/>
  <c r="BB2320"/>
  <c r="BB2321"/>
  <c r="BB2322"/>
  <c r="BB2323"/>
  <c r="BB2324"/>
  <c r="BB2325"/>
  <c r="BB2326"/>
  <c r="BB2327"/>
  <c r="BB2328"/>
  <c r="BB2329"/>
  <c r="BB2330"/>
  <c r="BB2331"/>
  <c r="BB2332"/>
  <c r="BB2333"/>
  <c r="BB2334"/>
  <c r="BB2335"/>
  <c r="BB2336"/>
  <c r="BB2337"/>
  <c r="BB2338"/>
  <c r="BB2339"/>
  <c r="BB2340"/>
  <c r="BB2341"/>
  <c r="BB2342"/>
  <c r="BB2343"/>
  <c r="BB2344"/>
  <c r="BB2345"/>
  <c r="BB2346"/>
  <c r="BB2347"/>
  <c r="BB2348"/>
  <c r="BB2349"/>
  <c r="BB2350"/>
  <c r="BB2351"/>
  <c r="BB2352"/>
  <c r="BB2353"/>
  <c r="BB2354"/>
  <c r="BB2355"/>
  <c r="BB2356"/>
  <c r="BB2357"/>
  <c r="BB2358"/>
  <c r="BB2359"/>
  <c r="BB2360"/>
  <c r="BB2361"/>
  <c r="BB2362"/>
  <c r="BB2363"/>
  <c r="BB2364"/>
  <c r="BB2365"/>
  <c r="BB2366"/>
  <c r="BB2367"/>
  <c r="BB2368"/>
  <c r="BB2369"/>
  <c r="BB2370"/>
  <c r="BB2371"/>
  <c r="BB2372"/>
  <c r="BB2373"/>
  <c r="BB2374"/>
  <c r="BB2375"/>
  <c r="BB2376"/>
  <c r="BB2377"/>
  <c r="BB2378"/>
  <c r="BB2379"/>
  <c r="BB2380"/>
  <c r="BB2381"/>
  <c r="BB2382"/>
  <c r="BB2383"/>
  <c r="BB2384"/>
  <c r="BB2385"/>
  <c r="BB2386"/>
  <c r="BB2387"/>
  <c r="BB2388"/>
  <c r="BB2389"/>
  <c r="BB2390"/>
  <c r="BB2391"/>
  <c r="BB2392"/>
  <c r="BB2393"/>
  <c r="BB2394"/>
  <c r="BB2395"/>
  <c r="BB2396"/>
  <c r="BB2397"/>
  <c r="BB2398"/>
  <c r="BB2399"/>
  <c r="BB2400"/>
  <c r="BB2401"/>
  <c r="BB2402"/>
  <c r="BB2403"/>
  <c r="BB2404"/>
  <c r="BB2405"/>
  <c r="BB2406"/>
  <c r="BB2407"/>
  <c r="BB2408"/>
  <c r="BB2409"/>
  <c r="BB2410"/>
  <c r="BB2411"/>
  <c r="BB2412"/>
  <c r="BB2413"/>
  <c r="BB2414"/>
  <c r="BB2415"/>
  <c r="BB2416"/>
  <c r="BB2417"/>
  <c r="BB2418"/>
  <c r="BB2419"/>
  <c r="BB2420"/>
  <c r="BB2421"/>
  <c r="BB2422"/>
  <c r="BB2423"/>
  <c r="BB2424"/>
  <c r="BB2425"/>
  <c r="BB2426"/>
  <c r="BB2427"/>
  <c r="BB2428"/>
  <c r="BB2429"/>
  <c r="BB2430"/>
  <c r="BB2431"/>
  <c r="BB2432"/>
  <c r="BB2433"/>
  <c r="BB2434"/>
  <c r="BB2435"/>
  <c r="BB2436"/>
  <c r="BB2437"/>
  <c r="BB2438"/>
  <c r="BB2439"/>
  <c r="BB2440"/>
  <c r="BB2441"/>
  <c r="BB2442"/>
  <c r="BB2443"/>
  <c r="BB2444"/>
  <c r="BB2445"/>
  <c r="BB2446"/>
  <c r="BB2447"/>
  <c r="BB2448"/>
  <c r="BB2449"/>
  <c r="BB2450"/>
  <c r="BB2451"/>
  <c r="BB2452"/>
  <c r="BB2453"/>
  <c r="BB2454"/>
  <c r="BB2455"/>
  <c r="BB2456"/>
  <c r="BB2457"/>
  <c r="BB2458"/>
  <c r="BB2459"/>
  <c r="BB2460"/>
  <c r="BB2461"/>
  <c r="BB2462"/>
  <c r="BB2463"/>
  <c r="BB2464"/>
  <c r="BB2465"/>
  <c r="BB2466"/>
  <c r="BB2467"/>
  <c r="BB2468"/>
  <c r="BB2469"/>
  <c r="BB2470"/>
  <c r="BB2471"/>
  <c r="BB2472"/>
  <c r="BB2473"/>
  <c r="BB2474"/>
  <c r="BB2475"/>
  <c r="BB2476"/>
  <c r="BB2477"/>
  <c r="BB2478"/>
  <c r="BB2479"/>
  <c r="BB2480"/>
  <c r="BB2481"/>
  <c r="BB2482"/>
  <c r="BB2483"/>
  <c r="BB2484"/>
  <c r="BB2485"/>
  <c r="BB2486"/>
  <c r="BB2487"/>
  <c r="BB2488"/>
  <c r="BB2489"/>
  <c r="BB2490"/>
  <c r="BB2491"/>
  <c r="BB2492"/>
  <c r="BB2493"/>
  <c r="BB2494"/>
  <c r="BB2495"/>
  <c r="BB2496"/>
  <c r="BB2497"/>
  <c r="BB2498"/>
  <c r="BB2499"/>
  <c r="BB2500"/>
  <c r="BB2501"/>
  <c r="BB2502"/>
  <c r="BB2503"/>
  <c r="BB2504"/>
  <c r="BB2505"/>
  <c r="BB2506"/>
  <c r="BB2507"/>
  <c r="BB2508"/>
  <c r="BB2509"/>
  <c r="BB2510"/>
  <c r="BB2511"/>
  <c r="BB2512"/>
  <c r="BB2513"/>
  <c r="BB2514"/>
  <c r="BB2515"/>
  <c r="BB2516"/>
  <c r="BB2517"/>
  <c r="BB2518"/>
  <c r="BB2519"/>
  <c r="BB2520"/>
  <c r="BB2521"/>
  <c r="BB2522"/>
  <c r="BB2523"/>
  <c r="BB2524"/>
  <c r="BB2525"/>
  <c r="BB2526"/>
  <c r="BB2527"/>
  <c r="BB2528"/>
  <c r="BB2529"/>
  <c r="BB2530"/>
  <c r="BB2531"/>
  <c r="BB2532"/>
  <c r="BB2533"/>
  <c r="BB2534"/>
  <c r="BB2535"/>
  <c r="BB2536"/>
  <c r="BB2537"/>
  <c r="BB2538"/>
  <c r="BB2539"/>
  <c r="BB2540"/>
  <c r="BB2541"/>
  <c r="BB2542"/>
  <c r="BB2"/>
  <c r="AB4" l="1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2168"/>
  <c r="AB2169"/>
  <c r="AB2170"/>
  <c r="AB2171"/>
  <c r="AB2172"/>
  <c r="AB2173"/>
  <c r="AB2174"/>
  <c r="AB2175"/>
  <c r="AB2176"/>
  <c r="AB2177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696"/>
  <c r="AB2697"/>
  <c r="AB2698"/>
  <c r="AB2699"/>
  <c r="AB2700"/>
  <c r="AB2701"/>
  <c r="AB2702"/>
  <c r="AB2703"/>
  <c r="AB2704"/>
  <c r="AB2705"/>
  <c r="AB2706"/>
  <c r="AB2707"/>
  <c r="AB2708"/>
  <c r="AB2709"/>
  <c r="AB2710"/>
  <c r="AB2711"/>
  <c r="AB2712"/>
  <c r="AB2713"/>
  <c r="AB2714"/>
  <c r="AB2715"/>
  <c r="AB2716"/>
  <c r="AB2717"/>
  <c r="AB2718"/>
  <c r="AB2719"/>
  <c r="AB2720"/>
  <c r="AB2721"/>
  <c r="AB2722"/>
  <c r="AB2723"/>
  <c r="AB2724"/>
  <c r="AB2725"/>
  <c r="AB2726"/>
  <c r="AB2727"/>
  <c r="AB2728"/>
  <c r="AB2729"/>
  <c r="AB2730"/>
  <c r="AB2731"/>
  <c r="AB2732"/>
  <c r="AB2733"/>
  <c r="AB2734"/>
  <c r="AB2735"/>
  <c r="AB2736"/>
  <c r="AB2737"/>
  <c r="AB2738"/>
  <c r="AB2739"/>
  <c r="AB2740"/>
  <c r="AB2741"/>
  <c r="AB2742"/>
  <c r="AB2743"/>
  <c r="AB2744"/>
  <c r="AB2745"/>
  <c r="AB2746"/>
  <c r="AB2747"/>
  <c r="AB2748"/>
  <c r="AB2749"/>
  <c r="AB2750"/>
  <c r="AB2751"/>
  <c r="AB2752"/>
  <c r="AB2753"/>
  <c r="AB2754"/>
  <c r="AB2755"/>
  <c r="AB2756"/>
  <c r="AB2757"/>
  <c r="AB2758"/>
  <c r="AB2759"/>
  <c r="AB2760"/>
  <c r="AB2761"/>
  <c r="AB2762"/>
  <c r="AB2763"/>
  <c r="AB2764"/>
  <c r="AB2765"/>
  <c r="AB2766"/>
  <c r="AB2767"/>
  <c r="AB2768"/>
  <c r="AB2769"/>
  <c r="AB2770"/>
  <c r="AB2771"/>
  <c r="AB2772"/>
  <c r="AB2773"/>
  <c r="AB2774"/>
  <c r="AB2775"/>
  <c r="AB2776"/>
  <c r="AB2777"/>
  <c r="AB2778"/>
  <c r="AB2779"/>
  <c r="AB2780"/>
  <c r="AB2781"/>
  <c r="AB2782"/>
  <c r="AB2783"/>
  <c r="AB2784"/>
  <c r="AB2785"/>
  <c r="AB2786"/>
  <c r="AB2787"/>
  <c r="AB2788"/>
  <c r="AB2789"/>
  <c r="AB2790"/>
  <c r="AB2791"/>
  <c r="AB2792"/>
  <c r="AB2793"/>
  <c r="AB2794"/>
  <c r="AB2795"/>
  <c r="AB2796"/>
  <c r="AB2797"/>
  <c r="AB2798"/>
  <c r="AB2799"/>
  <c r="AB2800"/>
  <c r="AB2801"/>
  <c r="AB2802"/>
  <c r="AB2803"/>
  <c r="AB2804"/>
  <c r="AB2805"/>
  <c r="AB2806"/>
  <c r="AB2807"/>
  <c r="AB2808"/>
  <c r="AB2809"/>
  <c r="AB2810"/>
  <c r="AB2811"/>
  <c r="AB2812"/>
  <c r="AB2813"/>
  <c r="AB2814"/>
  <c r="AB2815"/>
  <c r="AB2816"/>
  <c r="AB2817"/>
  <c r="AB2818"/>
  <c r="AB2819"/>
  <c r="AB2820"/>
  <c r="AB2821"/>
  <c r="AB2822"/>
  <c r="AB2823"/>
  <c r="AB2824"/>
  <c r="AB2825"/>
  <c r="AB2826"/>
  <c r="AB2827"/>
  <c r="AB2828"/>
  <c r="AB2829"/>
  <c r="AB2830"/>
  <c r="AB2831"/>
  <c r="AB2832"/>
  <c r="AB2833"/>
  <c r="AB2834"/>
  <c r="AB2835"/>
  <c r="AB2836"/>
  <c r="AB2837"/>
  <c r="AB2838"/>
  <c r="AB2839"/>
  <c r="AB2840"/>
  <c r="AB2841"/>
  <c r="AB2842"/>
  <c r="AB2843"/>
  <c r="AB2844"/>
  <c r="AB2845"/>
  <c r="AB2846"/>
  <c r="AB2847"/>
  <c r="AB2848"/>
  <c r="AB2849"/>
  <c r="AB2850"/>
  <c r="AB2851"/>
  <c r="AB2852"/>
  <c r="AB2853"/>
  <c r="AB2854"/>
  <c r="AB2855"/>
  <c r="AB2856"/>
  <c r="AB2857"/>
  <c r="AB2858"/>
  <c r="AB2859"/>
  <c r="AB2860"/>
  <c r="AB2861"/>
  <c r="AB2862"/>
  <c r="AB2863"/>
  <c r="AB2864"/>
  <c r="AB2865"/>
  <c r="AB2866"/>
  <c r="AB2867"/>
  <c r="AB2868"/>
  <c r="AB2869"/>
  <c r="AB2870"/>
  <c r="AB2871"/>
  <c r="AB2872"/>
  <c r="AB2873"/>
  <c r="AB2874"/>
  <c r="AB2875"/>
  <c r="AB2876"/>
  <c r="AB2877"/>
  <c r="AB2878"/>
  <c r="AB2879"/>
  <c r="AB2880"/>
  <c r="AB2881"/>
  <c r="AB2882"/>
  <c r="AB2883"/>
  <c r="AB2884"/>
  <c r="AB2885"/>
  <c r="AB2886"/>
  <c r="AB2887"/>
  <c r="AB2888"/>
  <c r="AB2889"/>
  <c r="AB2890"/>
  <c r="AB2891"/>
  <c r="AB2892"/>
  <c r="AB2893"/>
  <c r="AB2894"/>
  <c r="AB2895"/>
  <c r="AB2896"/>
  <c r="AB2897"/>
  <c r="AB2898"/>
  <c r="AB2899"/>
  <c r="AB2900"/>
  <c r="AB2901"/>
  <c r="AB2902"/>
  <c r="AB2903"/>
  <c r="AB2904"/>
  <c r="AB2905"/>
  <c r="AB2906"/>
  <c r="AB2907"/>
  <c r="AB2908"/>
  <c r="AB2909"/>
  <c r="AB2910"/>
  <c r="AB2911"/>
  <c r="AB2912"/>
  <c r="AB2913"/>
  <c r="AB2914"/>
  <c r="AB2915"/>
  <c r="AB2916"/>
  <c r="AB2917"/>
  <c r="AB2918"/>
  <c r="AB2919"/>
  <c r="AB2920"/>
  <c r="AB2921"/>
  <c r="AB2922"/>
  <c r="AB2923"/>
  <c r="AB2924"/>
  <c r="AB2925"/>
  <c r="AB2926"/>
  <c r="AB2927"/>
  <c r="AB2928"/>
  <c r="AB2929"/>
  <c r="AB2930"/>
  <c r="AB2931"/>
  <c r="AB2932"/>
  <c r="AB2933"/>
  <c r="AB2934"/>
  <c r="AB2935"/>
  <c r="AB2936"/>
  <c r="AB2937"/>
  <c r="AB2938"/>
  <c r="AB2939"/>
  <c r="AB2940"/>
  <c r="AB2941"/>
  <c r="AB2942"/>
  <c r="AB2943"/>
  <c r="AB2944"/>
  <c r="AB2945"/>
  <c r="AB2946"/>
  <c r="AB2947"/>
  <c r="AB2948"/>
  <c r="AB2949"/>
  <c r="AB2950"/>
  <c r="AB2951"/>
  <c r="AB2952"/>
  <c r="AB2953"/>
  <c r="AB2954"/>
  <c r="AB2955"/>
  <c r="AB2956"/>
  <c r="AB2957"/>
  <c r="AB2958"/>
  <c r="AB2959"/>
  <c r="AB2960"/>
  <c r="AB2961"/>
  <c r="AB2962"/>
  <c r="AB2963"/>
  <c r="AB2964"/>
  <c r="AB2965"/>
  <c r="AB2966"/>
  <c r="AB2967"/>
  <c r="AB2968"/>
  <c r="AB2969"/>
  <c r="AB2970"/>
  <c r="AB2971"/>
  <c r="AB2972"/>
  <c r="AB2973"/>
  <c r="AB2974"/>
  <c r="AB2975"/>
  <c r="AB2976"/>
  <c r="AB2977"/>
  <c r="AB2978"/>
  <c r="AB2979"/>
  <c r="AB2980"/>
  <c r="AB2981"/>
  <c r="AB2982"/>
  <c r="AB2983"/>
  <c r="AB2984"/>
  <c r="AB2985"/>
  <c r="AB2986"/>
  <c r="AB2987"/>
  <c r="AB2988"/>
  <c r="AB2989"/>
  <c r="AB2990"/>
  <c r="AB2991"/>
  <c r="AB2992"/>
  <c r="AB2993"/>
  <c r="AB2994"/>
  <c r="AB2995"/>
  <c r="AB2996"/>
  <c r="AB2997"/>
  <c r="AB2998"/>
  <c r="AB2999"/>
  <c r="AB3000"/>
  <c r="AB3001"/>
  <c r="AB3002"/>
  <c r="AB3003"/>
  <c r="AB3004"/>
  <c r="AB3005"/>
  <c r="AB3006"/>
  <c r="AB3007"/>
  <c r="AB3008"/>
  <c r="AB3009"/>
  <c r="AB3010"/>
  <c r="AB3011"/>
  <c r="AB3012"/>
  <c r="AB3013"/>
  <c r="AB3014"/>
  <c r="AB3015"/>
  <c r="AB3016"/>
  <c r="AB3017"/>
  <c r="AB3018"/>
  <c r="AB3019"/>
  <c r="AB3020"/>
  <c r="AB3021"/>
  <c r="AB3022"/>
  <c r="AB3023"/>
  <c r="AB3024"/>
  <c r="AB3025"/>
  <c r="AB3026"/>
  <c r="AB3027"/>
  <c r="AB3028"/>
  <c r="AB3029"/>
  <c r="AB3030"/>
  <c r="AB3031"/>
  <c r="AB3032"/>
  <c r="AB3033"/>
  <c r="AB3034"/>
  <c r="AB3035"/>
  <c r="AB3036"/>
  <c r="AB3037"/>
  <c r="AB3038"/>
  <c r="AB3039"/>
  <c r="AB3040"/>
  <c r="AB3041"/>
  <c r="AB3042"/>
  <c r="AB3043"/>
  <c r="AB3044"/>
  <c r="AB3045"/>
  <c r="AB3046"/>
  <c r="AB3047"/>
  <c r="AB3048"/>
  <c r="AB3049"/>
  <c r="AB3050"/>
  <c r="AB3051"/>
  <c r="AB3052"/>
  <c r="AB3053"/>
  <c r="AB3054"/>
  <c r="AB3055"/>
  <c r="AB3056"/>
  <c r="AB3057"/>
  <c r="AB3058"/>
  <c r="AB3059"/>
  <c r="AB3060"/>
  <c r="AB3061"/>
  <c r="AB3062"/>
  <c r="AB3063"/>
  <c r="AB3064"/>
  <c r="AB3065"/>
  <c r="AB3066"/>
  <c r="AB3067"/>
  <c r="AB3068"/>
  <c r="AB3069"/>
  <c r="AB3070"/>
  <c r="AB3071"/>
  <c r="AB3072"/>
  <c r="AB3073"/>
  <c r="AB3074"/>
  <c r="AB3075"/>
  <c r="AB3076"/>
  <c r="AB3077"/>
  <c r="AB3078"/>
  <c r="AB3079"/>
  <c r="AB3080"/>
  <c r="AB3081"/>
  <c r="AB3082"/>
  <c r="AB3083"/>
  <c r="AB3084"/>
  <c r="AB3085"/>
  <c r="AB3086"/>
  <c r="AB3087"/>
  <c r="AB3088"/>
  <c r="AB3089"/>
  <c r="AB3090"/>
  <c r="AB3091"/>
  <c r="AB3092"/>
  <c r="AB3093"/>
  <c r="AB3094"/>
  <c r="AB3095"/>
  <c r="AB3096"/>
  <c r="AB3097"/>
  <c r="AB3098"/>
  <c r="AB3099"/>
  <c r="AB3100"/>
  <c r="AB3101"/>
  <c r="AB3102"/>
  <c r="AB3103"/>
  <c r="AB3104"/>
  <c r="AB3105"/>
  <c r="AB3106"/>
  <c r="AB3107"/>
  <c r="AB3108"/>
  <c r="AB3109"/>
  <c r="AB3110"/>
  <c r="AB3111"/>
  <c r="AB3112"/>
  <c r="AB3113"/>
  <c r="AB3114"/>
  <c r="AB3115"/>
  <c r="AB3116"/>
  <c r="AB3117"/>
  <c r="AB3118"/>
  <c r="AB3119"/>
  <c r="AB3120"/>
  <c r="AB3121"/>
  <c r="AB3122"/>
  <c r="AB3123"/>
  <c r="AB3124"/>
  <c r="AB3125"/>
  <c r="AB3126"/>
  <c r="AB3127"/>
  <c r="AB3128"/>
  <c r="AB3129"/>
  <c r="AB3130"/>
  <c r="AB3131"/>
  <c r="AB3132"/>
  <c r="AB3133"/>
  <c r="AB3134"/>
  <c r="AB3135"/>
  <c r="AB3136"/>
  <c r="AB3137"/>
  <c r="AB3138"/>
  <c r="AB3139"/>
  <c r="AB3140"/>
  <c r="AB3141"/>
  <c r="AB3142"/>
  <c r="AB3143"/>
  <c r="AB3144"/>
  <c r="AB3145"/>
  <c r="AB3146"/>
  <c r="AB3147"/>
  <c r="AB3148"/>
  <c r="AB3149"/>
  <c r="AB3150"/>
  <c r="AB3151"/>
  <c r="AB3152"/>
  <c r="AB3153"/>
  <c r="AB3154"/>
  <c r="AB3155"/>
  <c r="AB3156"/>
  <c r="AB3157"/>
  <c r="AB3158"/>
  <c r="AB3159"/>
  <c r="AB3160"/>
  <c r="AB3161"/>
  <c r="AB3162"/>
  <c r="AB3163"/>
  <c r="AB3164"/>
  <c r="AB3165"/>
  <c r="AB3166"/>
  <c r="AB3167"/>
  <c r="AB3168"/>
  <c r="AB3169"/>
  <c r="AB3170"/>
  <c r="AB3171"/>
  <c r="AB3172"/>
  <c r="AB3173"/>
  <c r="AB3174"/>
  <c r="AB3175"/>
  <c r="AB3176"/>
  <c r="AB3177"/>
  <c r="AB3178"/>
  <c r="AB3179"/>
  <c r="AB3180"/>
  <c r="AB3181"/>
  <c r="AB3182"/>
  <c r="AB3183"/>
  <c r="AB3184"/>
  <c r="AB3185"/>
  <c r="AB3186"/>
  <c r="AB3187"/>
  <c r="AB3188"/>
  <c r="AB3189"/>
  <c r="AB3190"/>
  <c r="AB3191"/>
  <c r="AB3192"/>
  <c r="AB3193"/>
  <c r="AB3194"/>
  <c r="AB3195"/>
  <c r="AB3196"/>
  <c r="AB3197"/>
  <c r="AB3198"/>
  <c r="AB3199"/>
  <c r="AB3200"/>
  <c r="AB3201"/>
  <c r="AB3202"/>
  <c r="AB3203"/>
  <c r="AB3204"/>
  <c r="AB3205"/>
  <c r="AB3206"/>
  <c r="AB3207"/>
  <c r="AB3208"/>
  <c r="AB3209"/>
  <c r="AB3210"/>
  <c r="AB3211"/>
  <c r="AB3212"/>
  <c r="AB3213"/>
  <c r="AB3214"/>
  <c r="AB3215"/>
  <c r="AB3216"/>
  <c r="AB3217"/>
  <c r="AB3218"/>
  <c r="AB3219"/>
  <c r="AB3220"/>
  <c r="AB3221"/>
  <c r="AB3222"/>
  <c r="AB3223"/>
  <c r="AB3224"/>
  <c r="AB3225"/>
  <c r="AB3226"/>
  <c r="AB3227"/>
  <c r="AB3228"/>
  <c r="AB3229"/>
  <c r="AB3230"/>
  <c r="AB3231"/>
  <c r="AB3232"/>
  <c r="AB3233"/>
  <c r="AB3234"/>
  <c r="AB3235"/>
  <c r="AB3236"/>
  <c r="AB3237"/>
  <c r="AB3238"/>
  <c r="AB3239"/>
  <c r="AB3240"/>
  <c r="AB3241"/>
  <c r="AB3242"/>
  <c r="AB3243"/>
  <c r="AB3244"/>
  <c r="AB3245"/>
  <c r="AB3246"/>
  <c r="AB3247"/>
  <c r="AB3248"/>
  <c r="AB3249"/>
  <c r="AB3250"/>
  <c r="AB3251"/>
  <c r="AB3252"/>
  <c r="AB3253"/>
  <c r="AB3254"/>
  <c r="AB3255"/>
  <c r="AB3256"/>
  <c r="AB3257"/>
  <c r="AB3258"/>
  <c r="AB3259"/>
  <c r="AB3260"/>
  <c r="AB3261"/>
  <c r="AB3262"/>
  <c r="AB3263"/>
  <c r="AB3264"/>
  <c r="AB3265"/>
  <c r="AB3266"/>
  <c r="AB3267"/>
  <c r="AB3268"/>
  <c r="AB3269"/>
  <c r="AB3270"/>
  <c r="AB3271"/>
  <c r="AB3272"/>
  <c r="AB3273"/>
  <c r="AB3274"/>
  <c r="AB3275"/>
  <c r="AB3276"/>
  <c r="AB3277"/>
  <c r="AB3278"/>
  <c r="AB3279"/>
  <c r="AB3280"/>
  <c r="AB3281"/>
  <c r="AB3282"/>
  <c r="AB3283"/>
  <c r="AB3284"/>
  <c r="AB3285"/>
  <c r="AB3286"/>
  <c r="AB3287"/>
  <c r="AB3288"/>
  <c r="AB3289"/>
  <c r="AB3290"/>
  <c r="AB3291"/>
  <c r="AB3292"/>
  <c r="AB3293"/>
  <c r="AB3294"/>
  <c r="AB3295"/>
  <c r="AB3296"/>
  <c r="AB3297"/>
  <c r="AB3298"/>
  <c r="AB3299"/>
  <c r="AB3300"/>
  <c r="AB3301"/>
  <c r="AB3302"/>
  <c r="AB3303"/>
  <c r="AB3304"/>
  <c r="AB3305"/>
  <c r="AB3306"/>
  <c r="AB3307"/>
  <c r="AB3308"/>
  <c r="AB3309"/>
  <c r="AB3310"/>
  <c r="AB3311"/>
  <c r="AB3312"/>
  <c r="AB3313"/>
  <c r="AB3314"/>
  <c r="AB3315"/>
  <c r="AB3316"/>
  <c r="AB3317"/>
  <c r="AB3318"/>
  <c r="AB3319"/>
  <c r="AB3320"/>
  <c r="AB3321"/>
  <c r="AB3322"/>
  <c r="AB3323"/>
  <c r="AB3324"/>
  <c r="AB3325"/>
  <c r="AB3326"/>
  <c r="AB3327"/>
  <c r="AB3328"/>
  <c r="AB3329"/>
  <c r="AB3330"/>
  <c r="AB3331"/>
  <c r="AB3332"/>
  <c r="AB3333"/>
  <c r="AB3334"/>
  <c r="AB3335"/>
  <c r="AB3336"/>
  <c r="AB3337"/>
  <c r="AB3338"/>
  <c r="AB3339"/>
  <c r="AB3340"/>
  <c r="AB3341"/>
  <c r="AB3342"/>
  <c r="AB3343"/>
  <c r="AB3344"/>
  <c r="AB3345"/>
  <c r="AB3346"/>
  <c r="AB3347"/>
  <c r="AB3348"/>
  <c r="AB3349"/>
  <c r="AB3350"/>
  <c r="AB3351"/>
  <c r="AB3352"/>
  <c r="AB3353"/>
  <c r="AB3354"/>
  <c r="AB3355"/>
  <c r="AB3356"/>
  <c r="AB3357"/>
  <c r="AB3358"/>
  <c r="AB3359"/>
  <c r="AB3360"/>
  <c r="AB3361"/>
  <c r="AB3362"/>
  <c r="AB3363"/>
  <c r="AB3364"/>
  <c r="AB3365"/>
  <c r="AB3366"/>
  <c r="AB3367"/>
  <c r="AB3368"/>
  <c r="AB3369"/>
  <c r="AB3370"/>
  <c r="AB3371"/>
  <c r="AB3372"/>
  <c r="AB3373"/>
  <c r="AB3374"/>
  <c r="AB3375"/>
  <c r="AB3376"/>
  <c r="AB3377"/>
  <c r="AB3378"/>
  <c r="AB3379"/>
  <c r="AB3380"/>
  <c r="AB3381"/>
  <c r="AB3382"/>
  <c r="AB3383"/>
  <c r="AB3384"/>
  <c r="AB3385"/>
  <c r="AB3386"/>
  <c r="AB3387"/>
  <c r="AB3388"/>
  <c r="AB3389"/>
  <c r="AB3390"/>
  <c r="AB3391"/>
  <c r="AB3392"/>
  <c r="AB3393"/>
  <c r="AB3394"/>
  <c r="AB3395"/>
  <c r="AB3396"/>
  <c r="AB3397"/>
  <c r="AB3398"/>
  <c r="AB3399"/>
  <c r="AB3400"/>
  <c r="AB3401"/>
  <c r="AB3402"/>
  <c r="AB3403"/>
  <c r="AB3404"/>
  <c r="AB3405"/>
  <c r="AB3406"/>
  <c r="AB3407"/>
  <c r="AB3408"/>
  <c r="AB3409"/>
  <c r="AB3410"/>
  <c r="AB3411"/>
  <c r="AB3412"/>
  <c r="AB3413"/>
  <c r="AB3414"/>
  <c r="AB3415"/>
  <c r="AB3416"/>
  <c r="AB3417"/>
  <c r="AB3418"/>
  <c r="AB3419"/>
  <c r="AB3420"/>
  <c r="AB3421"/>
  <c r="AB3422"/>
  <c r="AB3423"/>
  <c r="AB3424"/>
  <c r="AB3425"/>
  <c r="AB3426"/>
  <c r="AB3427"/>
  <c r="AB3428"/>
  <c r="AB3429"/>
  <c r="AB3430"/>
  <c r="AB3431"/>
  <c r="AB3432"/>
  <c r="AB3433"/>
  <c r="AB3434"/>
  <c r="AB3435"/>
  <c r="AB3436"/>
  <c r="AB3437"/>
  <c r="AB3438"/>
  <c r="AB3439"/>
  <c r="AB3440"/>
  <c r="AB3441"/>
  <c r="AB3442"/>
  <c r="AB3443"/>
  <c r="AB3444"/>
  <c r="AB3445"/>
  <c r="AB3446"/>
  <c r="AB3447"/>
  <c r="AB3448"/>
  <c r="AB3449"/>
  <c r="AB3450"/>
  <c r="AB3451"/>
  <c r="AB3452"/>
  <c r="AB3453"/>
  <c r="AB3454"/>
  <c r="AB3455"/>
  <c r="AB3456"/>
  <c r="AB3457"/>
  <c r="AB3458"/>
  <c r="AB3459"/>
  <c r="AB3460"/>
  <c r="AB3461"/>
  <c r="AB3462"/>
  <c r="AB3463"/>
  <c r="AB3464"/>
  <c r="AB3465"/>
  <c r="AB3466"/>
  <c r="AB3467"/>
  <c r="AB3468"/>
  <c r="AB3469"/>
  <c r="AB3470"/>
  <c r="AB3471"/>
  <c r="AB3472"/>
  <c r="AB3473"/>
  <c r="AB3474"/>
  <c r="AB3475"/>
  <c r="AB3476"/>
  <c r="AB3477"/>
  <c r="AB3478"/>
  <c r="AB3479"/>
  <c r="AB3480"/>
  <c r="AB3481"/>
  <c r="AB3482"/>
  <c r="AB3483"/>
  <c r="AB3484"/>
  <c r="AB3485"/>
  <c r="AB3486"/>
  <c r="AB3487"/>
  <c r="AB3488"/>
  <c r="AB3489"/>
  <c r="AB3490"/>
  <c r="AB3491"/>
  <c r="AB3492"/>
  <c r="AB3493"/>
  <c r="AB3494"/>
  <c r="AB3495"/>
  <c r="AB3496"/>
  <c r="AB3497"/>
  <c r="AB3498"/>
  <c r="AB3499"/>
  <c r="AB3500"/>
  <c r="AB3501"/>
  <c r="AB3502"/>
  <c r="AB3503"/>
  <c r="AB3504"/>
  <c r="AB3505"/>
  <c r="AB3506"/>
  <c r="AB3507"/>
  <c r="AB3508"/>
  <c r="AB3509"/>
  <c r="AB3510"/>
  <c r="AB3511"/>
  <c r="AB3512"/>
  <c r="AB3513"/>
  <c r="AB3514"/>
  <c r="AB3515"/>
  <c r="AB3516"/>
  <c r="AB3517"/>
  <c r="AB3518"/>
  <c r="AB3519"/>
  <c r="AB3520"/>
  <c r="AB3521"/>
  <c r="AB3522"/>
  <c r="AB3523"/>
  <c r="AB3524"/>
  <c r="AB3525"/>
  <c r="AB3526"/>
  <c r="AB3527"/>
  <c r="AB3528"/>
  <c r="AB3529"/>
  <c r="AB3530"/>
  <c r="AB3531"/>
  <c r="AB3532"/>
  <c r="AB3533"/>
  <c r="AB3534"/>
  <c r="AB3535"/>
  <c r="AB3536"/>
  <c r="AB3537"/>
  <c r="AB3538"/>
  <c r="AB3539"/>
  <c r="AB3540"/>
  <c r="AB3541"/>
  <c r="AB3542"/>
  <c r="AB3543"/>
  <c r="AB3544"/>
  <c r="AB3545"/>
  <c r="AB3546"/>
  <c r="AB3547"/>
  <c r="AB3548"/>
  <c r="AB3549"/>
  <c r="AB3550"/>
  <c r="AB3551"/>
  <c r="AB3552"/>
  <c r="AB3553"/>
  <c r="AB3554"/>
  <c r="AB3555"/>
  <c r="AB3556"/>
  <c r="AB3557"/>
  <c r="AB3558"/>
  <c r="AB3559"/>
  <c r="AB3560"/>
  <c r="AB3561"/>
  <c r="AB3562"/>
  <c r="AB3563"/>
  <c r="AB3564"/>
  <c r="AB3565"/>
  <c r="AB3566"/>
  <c r="AB3567"/>
  <c r="AB3568"/>
  <c r="AB3569"/>
  <c r="AB3570"/>
  <c r="AB3571"/>
  <c r="AB3572"/>
  <c r="AB3573"/>
  <c r="AB3574"/>
  <c r="AB3575"/>
  <c r="AB3576"/>
  <c r="AB3577"/>
  <c r="AB3578"/>
  <c r="AB3579"/>
  <c r="AB3580"/>
  <c r="AB3581"/>
  <c r="AB3582"/>
  <c r="AB3583"/>
  <c r="AB3584"/>
  <c r="AB3585"/>
  <c r="AB3586"/>
  <c r="AB3587"/>
  <c r="AB3588"/>
  <c r="AB3589"/>
  <c r="AB3590"/>
  <c r="AB3591"/>
  <c r="AB3592"/>
  <c r="AB3593"/>
  <c r="AB3594"/>
  <c r="AB3595"/>
  <c r="AB3596"/>
  <c r="AB3597"/>
  <c r="AB3598"/>
  <c r="AB3599"/>
  <c r="AB3600"/>
  <c r="AB3601"/>
  <c r="AB3602"/>
  <c r="AB3603"/>
  <c r="AB3604"/>
  <c r="AB3605"/>
  <c r="AB3606"/>
  <c r="AB3607"/>
  <c r="AB3608"/>
  <c r="AB3609"/>
  <c r="AB3610"/>
  <c r="AB3611"/>
  <c r="AB3612"/>
  <c r="AB3613"/>
  <c r="AB3614"/>
  <c r="AB3615"/>
  <c r="AB3616"/>
  <c r="AB3617"/>
  <c r="AB3618"/>
  <c r="AB3619"/>
  <c r="AB3620"/>
  <c r="AB3621"/>
  <c r="AB3622"/>
  <c r="AB3623"/>
  <c r="AB3624"/>
  <c r="AB3625"/>
  <c r="AB3626"/>
  <c r="AB3627"/>
  <c r="AB3628"/>
  <c r="AB3629"/>
  <c r="AB3630"/>
  <c r="AB3631"/>
  <c r="AB3632"/>
  <c r="AB3633"/>
  <c r="AB3634"/>
  <c r="AB3635"/>
  <c r="AB3636"/>
  <c r="AB3637"/>
  <c r="AB3638"/>
  <c r="AB3639"/>
  <c r="AB3640"/>
  <c r="AB3641"/>
  <c r="AB3642"/>
  <c r="AB3643"/>
  <c r="AB3644"/>
  <c r="AB3645"/>
  <c r="AB3646"/>
  <c r="AB3647"/>
  <c r="AB3648"/>
  <c r="AB3649"/>
  <c r="AB3650"/>
  <c r="AB3651"/>
  <c r="AB3652"/>
  <c r="AB3653"/>
  <c r="AB3654"/>
  <c r="AB3655"/>
  <c r="AB3656"/>
  <c r="AB3657"/>
  <c r="AB3658"/>
  <c r="AB3659"/>
  <c r="AB3660"/>
  <c r="AB3661"/>
  <c r="AB3662"/>
  <c r="AB3663"/>
  <c r="AB3664"/>
  <c r="AB3665"/>
  <c r="AB3666"/>
  <c r="AB3667"/>
  <c r="AB3668"/>
  <c r="AB3669"/>
  <c r="AB3670"/>
  <c r="AB3671"/>
  <c r="AB3672"/>
  <c r="AB3673"/>
  <c r="AB3674"/>
  <c r="AB3675"/>
  <c r="AB3676"/>
  <c r="AB3677"/>
  <c r="AB3678"/>
  <c r="AB3679"/>
  <c r="AB3680"/>
  <c r="AB3681"/>
  <c r="AB3682"/>
  <c r="AB3683"/>
  <c r="AB3684"/>
  <c r="AB3685"/>
  <c r="AB3686"/>
  <c r="AB3687"/>
  <c r="AB3688"/>
  <c r="AB3689"/>
  <c r="AB3690"/>
  <c r="AB3691"/>
  <c r="AB3692"/>
  <c r="AB3693"/>
  <c r="AB3694"/>
  <c r="AB3695"/>
  <c r="AB3696"/>
  <c r="AB3697"/>
  <c r="AB3698"/>
  <c r="AB3699"/>
  <c r="AB3700"/>
  <c r="AB3701"/>
  <c r="AB3702"/>
  <c r="AB3703"/>
  <c r="AB3704"/>
  <c r="AB3705"/>
  <c r="AB3706"/>
  <c r="AB3707"/>
  <c r="AB3708"/>
  <c r="AB3709"/>
  <c r="AB3710"/>
  <c r="AB3711"/>
  <c r="AB3712"/>
  <c r="AB3713"/>
  <c r="AB3714"/>
  <c r="AB3715"/>
  <c r="AB3716"/>
  <c r="AB3717"/>
  <c r="AB3718"/>
  <c r="AB3719"/>
  <c r="AB3720"/>
  <c r="AB3721"/>
  <c r="AB3722"/>
  <c r="AB3723"/>
  <c r="AB3724"/>
  <c r="AB3725"/>
  <c r="AB3726"/>
  <c r="AB3727"/>
  <c r="AB3728"/>
  <c r="AB3729"/>
  <c r="AB3730"/>
  <c r="AB3731"/>
  <c r="AB3732"/>
  <c r="AB3733"/>
  <c r="AB3734"/>
  <c r="AB3735"/>
  <c r="AB3736"/>
  <c r="AB3737"/>
  <c r="AB3738"/>
  <c r="AB3739"/>
  <c r="AB3740"/>
  <c r="AB3741"/>
  <c r="AB3742"/>
  <c r="AB3743"/>
  <c r="AB3744"/>
  <c r="AB3745"/>
  <c r="AB3746"/>
  <c r="AB3747"/>
  <c r="AB3748"/>
  <c r="AB3749"/>
  <c r="AB3750"/>
  <c r="AB3751"/>
  <c r="AB3752"/>
  <c r="AB3753"/>
  <c r="AB3754"/>
  <c r="AB3755"/>
  <c r="AB3756"/>
  <c r="AB3757"/>
  <c r="AB3758"/>
  <c r="AB3759"/>
  <c r="AB3760"/>
  <c r="AB3761"/>
  <c r="AB3762"/>
  <c r="AB3763"/>
  <c r="AB3764"/>
  <c r="AB3765"/>
  <c r="AB3766"/>
  <c r="AB3767"/>
  <c r="AB3768"/>
  <c r="AB3769"/>
  <c r="AB3770"/>
  <c r="AB3771"/>
  <c r="AB3772"/>
  <c r="AB3773"/>
  <c r="AB3774"/>
  <c r="AB3775"/>
  <c r="AB3776"/>
  <c r="AB3777"/>
  <c r="AB3778"/>
  <c r="AB3779"/>
  <c r="AB3780"/>
  <c r="AB3781"/>
  <c r="AB3782"/>
  <c r="AB3783"/>
  <c r="AB3784"/>
  <c r="AB3785"/>
  <c r="AB3786"/>
  <c r="AB3787"/>
  <c r="AB3788"/>
  <c r="AB3789"/>
  <c r="AB3790"/>
  <c r="AB3791"/>
  <c r="AB3792"/>
  <c r="AB3793"/>
  <c r="AB3794"/>
  <c r="AB3795"/>
  <c r="AB3796"/>
  <c r="AB3797"/>
  <c r="AB3798"/>
  <c r="AB3799"/>
  <c r="AB3800"/>
  <c r="AB3801"/>
  <c r="AB3802"/>
  <c r="AB3803"/>
  <c r="AB3804"/>
  <c r="AB3805"/>
  <c r="AB3806"/>
  <c r="AB3807"/>
  <c r="AB3808"/>
  <c r="AB3809"/>
  <c r="AB3810"/>
  <c r="AB3811"/>
  <c r="AB3812"/>
  <c r="AB3813"/>
  <c r="AB3814"/>
  <c r="AB3815"/>
  <c r="AB3816"/>
  <c r="AB3817"/>
  <c r="AB3818"/>
  <c r="AB3819"/>
  <c r="AB3820"/>
  <c r="AB3821"/>
  <c r="AB3822"/>
  <c r="AB3823"/>
  <c r="AB3824"/>
  <c r="AB3825"/>
  <c r="AB3826"/>
  <c r="AB3827"/>
  <c r="AB3828"/>
  <c r="AB3829"/>
  <c r="AB3830"/>
  <c r="AB3831"/>
  <c r="AB3832"/>
  <c r="AB3833"/>
  <c r="AB3834"/>
  <c r="AB3835"/>
  <c r="AB3836"/>
  <c r="AB3837"/>
  <c r="AB3838"/>
  <c r="AB3839"/>
  <c r="AB3840"/>
  <c r="AB3841"/>
  <c r="AB3842"/>
  <c r="AB3843"/>
  <c r="AB3844"/>
  <c r="AB3845"/>
  <c r="AB3846"/>
  <c r="AB3847"/>
  <c r="AB3848"/>
  <c r="AB3849"/>
  <c r="AB3850"/>
  <c r="AB3851"/>
  <c r="AB3852"/>
  <c r="AB3853"/>
  <c r="AB3854"/>
  <c r="AB3855"/>
  <c r="AB3856"/>
  <c r="AB3857"/>
  <c r="AB3858"/>
  <c r="AB3859"/>
  <c r="AB3860"/>
  <c r="AB3861"/>
  <c r="AB3862"/>
  <c r="AB3863"/>
  <c r="AB3864"/>
  <c r="AB3865"/>
  <c r="AB3866"/>
  <c r="AB3867"/>
  <c r="AB3868"/>
  <c r="AB3869"/>
  <c r="AB3870"/>
  <c r="AB3871"/>
  <c r="AB3872"/>
  <c r="AB3873"/>
  <c r="AB3874"/>
  <c r="AB3875"/>
  <c r="AB3876"/>
  <c r="AB3877"/>
  <c r="AB3878"/>
  <c r="AB3879"/>
  <c r="AB3880"/>
  <c r="AB3881"/>
  <c r="AB3882"/>
  <c r="AB3883"/>
  <c r="AB3884"/>
  <c r="AB3885"/>
  <c r="AB3886"/>
  <c r="AB3887"/>
  <c r="AB3888"/>
  <c r="AB3889"/>
  <c r="AB3890"/>
  <c r="AB3891"/>
  <c r="AB3892"/>
  <c r="AB3893"/>
  <c r="AB3894"/>
  <c r="AB3895"/>
  <c r="AB3896"/>
  <c r="AB3897"/>
  <c r="AB3898"/>
  <c r="AB3899"/>
  <c r="AB3900"/>
  <c r="AB3901"/>
  <c r="AB3902"/>
  <c r="AB3903"/>
  <c r="AB3904"/>
  <c r="AB3905"/>
  <c r="AB3906"/>
  <c r="AB3907"/>
  <c r="AB3908"/>
  <c r="AB3909"/>
  <c r="AB3910"/>
  <c r="AB3911"/>
  <c r="AB3912"/>
  <c r="AB3913"/>
  <c r="AB3914"/>
  <c r="AB3915"/>
  <c r="AB3916"/>
  <c r="AB3917"/>
  <c r="AB3918"/>
  <c r="AB3919"/>
  <c r="AB3920"/>
  <c r="AB3921"/>
  <c r="AB3922"/>
  <c r="AB3923"/>
  <c r="AB3924"/>
  <c r="AB3925"/>
  <c r="AB3926"/>
  <c r="AB3927"/>
  <c r="AB3928"/>
  <c r="AB3929"/>
  <c r="AB3930"/>
  <c r="AB3931"/>
  <c r="AB3932"/>
  <c r="AB3933"/>
  <c r="AB3934"/>
  <c r="AB3935"/>
  <c r="AB3936"/>
  <c r="AB3937"/>
  <c r="AB3938"/>
  <c r="AB3939"/>
  <c r="AB3940"/>
  <c r="AB3941"/>
  <c r="AB3942"/>
  <c r="AB3943"/>
  <c r="AB3944"/>
  <c r="AB3945"/>
  <c r="AB3946"/>
  <c r="AB3947"/>
  <c r="AB3948"/>
  <c r="AB3949"/>
  <c r="AB3950"/>
  <c r="AB3951"/>
  <c r="AB3952"/>
  <c r="AB3953"/>
  <c r="AB3954"/>
  <c r="AB3955"/>
  <c r="AB3956"/>
  <c r="AB3957"/>
  <c r="AB3958"/>
  <c r="AB3959"/>
  <c r="AB3960"/>
  <c r="AB3961"/>
  <c r="AB3962"/>
  <c r="AB3963"/>
  <c r="AB3964"/>
  <c r="AB3965"/>
  <c r="AB3966"/>
  <c r="AB3967"/>
  <c r="AB3968"/>
  <c r="AB3969"/>
  <c r="AB3970"/>
  <c r="AB3971"/>
  <c r="AB3972"/>
  <c r="AB3973"/>
  <c r="AB3974"/>
  <c r="AB3975"/>
  <c r="AB3976"/>
  <c r="AB3977"/>
  <c r="AB3978"/>
  <c r="AB3979"/>
  <c r="AB3980"/>
  <c r="AB3981"/>
  <c r="AB3982"/>
  <c r="AB3983"/>
  <c r="AB3984"/>
  <c r="AB3985"/>
  <c r="AB3986"/>
  <c r="AB3987"/>
  <c r="AB3988"/>
  <c r="AB3989"/>
  <c r="AB3990"/>
  <c r="AB3991"/>
  <c r="AB3992"/>
  <c r="AB3993"/>
  <c r="AB3994"/>
  <c r="AB3995"/>
  <c r="AB3996"/>
  <c r="AB3997"/>
  <c r="AB3998"/>
  <c r="AB3999"/>
  <c r="AB4000"/>
  <c r="AB4001"/>
  <c r="AB4002"/>
  <c r="AB4003"/>
  <c r="AB4004"/>
  <c r="AB4005"/>
  <c r="AB4006"/>
  <c r="AB4007"/>
  <c r="AB4008"/>
  <c r="AB4009"/>
  <c r="AB4010"/>
  <c r="AB4011"/>
  <c r="AB4012"/>
  <c r="AB4013"/>
  <c r="AB4014"/>
  <c r="AB4015"/>
  <c r="AB4016"/>
  <c r="AB4017"/>
  <c r="AB4018"/>
  <c r="AB4019"/>
  <c r="AB4020"/>
  <c r="AB4021"/>
  <c r="AB4022"/>
  <c r="AB4023"/>
  <c r="AB4024"/>
  <c r="AB4025"/>
  <c r="AB4026"/>
  <c r="AB4027"/>
  <c r="AB4028"/>
  <c r="AB4029"/>
  <c r="AB4030"/>
  <c r="AB4031"/>
  <c r="AB4032"/>
  <c r="AB4033"/>
  <c r="AB4034"/>
  <c r="AB4035"/>
  <c r="AB4036"/>
  <c r="AB4037"/>
  <c r="AB4038"/>
  <c r="AB4039"/>
  <c r="AB4040"/>
  <c r="AB4041"/>
  <c r="AB4042"/>
  <c r="AB4043"/>
  <c r="AB4044"/>
  <c r="AB4045"/>
  <c r="AB4046"/>
  <c r="AB4047"/>
  <c r="AB4048"/>
  <c r="AB4049"/>
  <c r="AB4050"/>
  <c r="AB4051"/>
  <c r="AB4052"/>
  <c r="AB4053"/>
  <c r="AB4054"/>
  <c r="AB4055"/>
  <c r="AB4056"/>
  <c r="AB4057"/>
  <c r="AB4058"/>
  <c r="AB4059"/>
  <c r="AB4060"/>
  <c r="AB4061"/>
  <c r="AB4062"/>
  <c r="AB4063"/>
  <c r="AB4064"/>
  <c r="AB4065"/>
  <c r="AB4066"/>
  <c r="AB4067"/>
  <c r="AB4068"/>
  <c r="AB4069"/>
  <c r="AB4070"/>
  <c r="AB4071"/>
  <c r="AB4072"/>
  <c r="AB4073"/>
  <c r="AB4074"/>
  <c r="AB4075"/>
  <c r="AB4076"/>
  <c r="AB4077"/>
  <c r="AB4078"/>
  <c r="AB4079"/>
  <c r="AB4080"/>
  <c r="AB4081"/>
  <c r="AB4082"/>
  <c r="AB4083"/>
  <c r="AB4084"/>
  <c r="AB4085"/>
  <c r="AB4086"/>
  <c r="AB4087"/>
  <c r="AB4088"/>
  <c r="AB4089"/>
  <c r="AB4090"/>
  <c r="AB4091"/>
  <c r="AB4092"/>
  <c r="AB4093"/>
  <c r="AB4094"/>
  <c r="AB4095"/>
  <c r="AB4096"/>
  <c r="AB4097"/>
  <c r="AB4098"/>
  <c r="AB4099"/>
  <c r="AB4100"/>
  <c r="AB4101"/>
  <c r="AB4102"/>
  <c r="AB4103"/>
  <c r="AB4104"/>
  <c r="AB4105"/>
  <c r="AB4106"/>
  <c r="AB4107"/>
  <c r="AB4108"/>
  <c r="AB4109"/>
  <c r="AB4110"/>
  <c r="AB4111"/>
  <c r="AB4112"/>
  <c r="AB4113"/>
  <c r="AB4114"/>
  <c r="AB4115"/>
  <c r="AB4116"/>
  <c r="AB4117"/>
  <c r="AB4118"/>
  <c r="AB4119"/>
  <c r="AB4120"/>
  <c r="AB4121"/>
  <c r="AB4122"/>
  <c r="AB4123"/>
  <c r="AB4124"/>
  <c r="AB4125"/>
  <c r="AB4126"/>
  <c r="AB4127"/>
  <c r="AB4128"/>
  <c r="AB4129"/>
  <c r="AB4130"/>
  <c r="AB4131"/>
  <c r="AB4132"/>
  <c r="AB4133"/>
  <c r="AB4134"/>
  <c r="AB4135"/>
  <c r="AB4136"/>
  <c r="AB4137"/>
  <c r="AB4138"/>
  <c r="AB4139"/>
  <c r="AB4140"/>
  <c r="AB4141"/>
  <c r="AB4142"/>
  <c r="AB4143"/>
  <c r="AB4144"/>
  <c r="AB4145"/>
  <c r="AB4146"/>
  <c r="AB4147"/>
  <c r="AB4148"/>
  <c r="AB4149"/>
  <c r="AB4150"/>
  <c r="AB4151"/>
  <c r="AB4152"/>
  <c r="AB4153"/>
  <c r="AB4154"/>
  <c r="AB4155"/>
  <c r="AB4156"/>
  <c r="AB4157"/>
  <c r="AB4158"/>
  <c r="AB4159"/>
  <c r="AB4160"/>
  <c r="AB4161"/>
  <c r="AB4162"/>
  <c r="AB4163"/>
  <c r="AB4164"/>
  <c r="AB4165"/>
  <c r="AB4166"/>
  <c r="AB4167"/>
  <c r="AB4168"/>
  <c r="AB4169"/>
  <c r="AB4170"/>
  <c r="AB4171"/>
  <c r="AB4172"/>
  <c r="AB4173"/>
  <c r="AB4174"/>
  <c r="AB4175"/>
  <c r="AB4176"/>
  <c r="AB4177"/>
  <c r="AB4178"/>
  <c r="AB4179"/>
  <c r="AB4180"/>
  <c r="AB4181"/>
  <c r="AB4182"/>
  <c r="AB4183"/>
  <c r="AB4184"/>
  <c r="AB4185"/>
  <c r="AB4186"/>
  <c r="AB4187"/>
  <c r="AB4188"/>
  <c r="AB4189"/>
  <c r="AB4190"/>
  <c r="AB4191"/>
  <c r="AB4192"/>
  <c r="AB4193"/>
  <c r="AB4194"/>
  <c r="AB4195"/>
  <c r="AB4196"/>
  <c r="AB4197"/>
  <c r="AB4198"/>
  <c r="AB4199"/>
  <c r="AB4200"/>
  <c r="AB4201"/>
  <c r="AB4202"/>
  <c r="AB4203"/>
  <c r="AB4204"/>
  <c r="AB4205"/>
  <c r="AB4206"/>
  <c r="AB4207"/>
  <c r="AB4208"/>
  <c r="AB4209"/>
  <c r="AB4210"/>
  <c r="AB4211"/>
  <c r="AB4212"/>
  <c r="AB4213"/>
  <c r="AB4214"/>
  <c r="AB4215"/>
  <c r="AB4216"/>
  <c r="AB4217"/>
  <c r="AB4218"/>
  <c r="AB4219"/>
  <c r="AB4220"/>
  <c r="AB4221"/>
  <c r="AB4222"/>
  <c r="AB4223"/>
  <c r="AB4224"/>
  <c r="AB4225"/>
  <c r="AB4226"/>
  <c r="AB4227"/>
  <c r="AB4228"/>
  <c r="AB4229"/>
  <c r="AB4230"/>
  <c r="AB4231"/>
  <c r="AB4232"/>
  <c r="AB4233"/>
  <c r="AB4234"/>
  <c r="AB4235"/>
  <c r="AB4236"/>
  <c r="AB4237"/>
  <c r="AB4238"/>
  <c r="AB4239"/>
  <c r="AB4240"/>
  <c r="AB4241"/>
  <c r="AB4242"/>
  <c r="AB4243"/>
  <c r="AB4244"/>
  <c r="AB4245"/>
  <c r="AB4246"/>
  <c r="AB4247"/>
  <c r="AB4248"/>
  <c r="AB4249"/>
  <c r="AB4250"/>
  <c r="AB4251"/>
  <c r="AB4252"/>
  <c r="AB4253"/>
  <c r="AB4254"/>
  <c r="AB4255"/>
  <c r="AB4256"/>
  <c r="AB4257"/>
  <c r="AB4258"/>
  <c r="AB4259"/>
  <c r="AB4260"/>
  <c r="AB4261"/>
  <c r="AB4262"/>
  <c r="AB4263"/>
  <c r="AB4264"/>
  <c r="AB4265"/>
  <c r="AB4266"/>
  <c r="AB4267"/>
  <c r="AB4268"/>
  <c r="AB4269"/>
  <c r="AB4270"/>
  <c r="AB4271"/>
  <c r="AB4272"/>
  <c r="AB4273"/>
  <c r="AB4274"/>
  <c r="AB4275"/>
  <c r="AB4276"/>
  <c r="AB4277"/>
  <c r="AB4278"/>
  <c r="AB4279"/>
  <c r="AB3"/>
  <c r="A1705"/>
  <c r="L2012" l="1"/>
  <c r="C1706" l="1"/>
  <c r="A1706" s="1"/>
  <c r="C1707"/>
  <c r="A1707" s="1"/>
  <c r="C1708"/>
  <c r="A1708" s="1"/>
  <c r="C1709"/>
  <c r="A1709" s="1"/>
  <c r="C1710"/>
  <c r="A1710" s="1"/>
  <c r="C1711"/>
  <c r="A1711" s="1"/>
  <c r="C1712"/>
  <c r="A1712" s="1"/>
  <c r="C1713"/>
  <c r="A1713" s="1"/>
  <c r="C1714"/>
  <c r="A1714" s="1"/>
  <c r="C1715"/>
  <c r="A1715" s="1"/>
  <c r="C1716"/>
  <c r="A1716" s="1"/>
  <c r="C1717"/>
  <c r="A1717" s="1"/>
  <c r="C1718"/>
  <c r="A1718" s="1"/>
  <c r="C1719"/>
  <c r="A1719" s="1"/>
  <c r="C1720"/>
  <c r="A1720" s="1"/>
  <c r="C1721"/>
  <c r="A1721" s="1"/>
  <c r="C1722"/>
  <c r="A1722" s="1"/>
  <c r="C1723"/>
  <c r="A1723" s="1"/>
  <c r="C1724"/>
  <c r="A1724" s="1"/>
  <c r="C1725"/>
  <c r="A1725" s="1"/>
  <c r="C1726"/>
  <c r="A1726" s="1"/>
  <c r="C1727"/>
  <c r="A1727" s="1"/>
  <c r="C1728"/>
  <c r="A1728" s="1"/>
  <c r="C1729"/>
  <c r="A1729" s="1"/>
  <c r="C1730"/>
  <c r="A1730" s="1"/>
  <c r="C1731"/>
  <c r="A1731" s="1"/>
  <c r="C1732"/>
  <c r="A1732" s="1"/>
  <c r="C1733"/>
  <c r="A1733" s="1"/>
  <c r="C1734"/>
  <c r="A1734" s="1"/>
  <c r="C1735"/>
  <c r="A1735" s="1"/>
  <c r="C1736"/>
  <c r="A1736" s="1"/>
  <c r="C1737"/>
  <c r="A1737" s="1"/>
  <c r="C1738"/>
  <c r="A1738" s="1"/>
  <c r="C1739"/>
  <c r="A1739" s="1"/>
  <c r="C1740"/>
  <c r="A1740" s="1"/>
  <c r="C1741"/>
  <c r="A1741" s="1"/>
  <c r="C1742"/>
  <c r="A1742" s="1"/>
  <c r="C1743"/>
  <c r="A1743" s="1"/>
  <c r="C1744"/>
  <c r="A1744" s="1"/>
  <c r="C1745"/>
  <c r="A1745" s="1"/>
  <c r="C1746"/>
  <c r="A1746" s="1"/>
  <c r="C1747"/>
  <c r="A1747" s="1"/>
  <c r="C1748"/>
  <c r="A1748" s="1"/>
  <c r="C1749"/>
  <c r="A1749" s="1"/>
  <c r="C1750"/>
  <c r="A1750" s="1"/>
  <c r="C1751"/>
  <c r="A1751" s="1"/>
  <c r="C1752"/>
  <c r="A1752" s="1"/>
  <c r="C1753"/>
  <c r="A1753" s="1"/>
  <c r="C1754"/>
  <c r="A1754" s="1"/>
  <c r="C1755"/>
  <c r="A1755" s="1"/>
  <c r="C1756"/>
  <c r="A1756" s="1"/>
  <c r="C1757"/>
  <c r="A1757" s="1"/>
  <c r="C1758"/>
  <c r="A1758" s="1"/>
  <c r="C1759"/>
  <c r="A1759" s="1"/>
  <c r="C1760"/>
  <c r="A1760" s="1"/>
  <c r="C1761"/>
  <c r="A1761" s="1"/>
  <c r="C1762"/>
  <c r="A1762" s="1"/>
  <c r="C1763"/>
  <c r="A1763" s="1"/>
  <c r="C1764"/>
  <c r="A1764" s="1"/>
  <c r="C1765"/>
  <c r="A1765" s="1"/>
  <c r="C1766"/>
  <c r="A1766" s="1"/>
  <c r="C1767"/>
  <c r="A1767" s="1"/>
  <c r="C1768"/>
  <c r="A1768" s="1"/>
  <c r="C1769"/>
  <c r="A1769" s="1"/>
  <c r="C1770"/>
  <c r="A1770" s="1"/>
  <c r="C1771"/>
  <c r="A1771" s="1"/>
  <c r="C1772"/>
  <c r="A1772" s="1"/>
  <c r="C1773"/>
  <c r="A1773" s="1"/>
  <c r="C1774"/>
  <c r="A1774" s="1"/>
  <c r="C1775"/>
  <c r="A1775" s="1"/>
  <c r="C1776"/>
  <c r="A1776" s="1"/>
  <c r="C1777"/>
  <c r="A1777" s="1"/>
  <c r="C1778"/>
  <c r="A1778" s="1"/>
  <c r="C1779"/>
  <c r="A1779" s="1"/>
  <c r="C1780"/>
  <c r="A1780" s="1"/>
  <c r="C1781"/>
  <c r="A1781" s="1"/>
  <c r="C1782"/>
  <c r="A1782" s="1"/>
  <c r="C1783"/>
  <c r="A1783" s="1"/>
  <c r="C1784"/>
  <c r="A1784" s="1"/>
  <c r="C1785"/>
  <c r="A1785" s="1"/>
  <c r="C1786"/>
  <c r="A1786" s="1"/>
  <c r="C1787"/>
  <c r="A1787" s="1"/>
  <c r="C1788"/>
  <c r="A1788" s="1"/>
  <c r="C1789"/>
  <c r="A1789" s="1"/>
  <c r="C1790"/>
  <c r="A1790" s="1"/>
  <c r="C1791"/>
  <c r="A1791" s="1"/>
  <c r="C1792"/>
  <c r="A1792" s="1"/>
  <c r="C1793"/>
  <c r="A1793" s="1"/>
  <c r="C1794"/>
  <c r="A1794" s="1"/>
  <c r="C1795"/>
  <c r="A1795" s="1"/>
  <c r="C1796"/>
  <c r="A1796" s="1"/>
  <c r="C1797"/>
  <c r="A1797" s="1"/>
  <c r="C1798"/>
  <c r="A1798" s="1"/>
  <c r="C1799"/>
  <c r="A1799" s="1"/>
  <c r="C1800"/>
  <c r="A1800" s="1"/>
  <c r="C1801"/>
  <c r="A1801" s="1"/>
  <c r="C1802"/>
  <c r="A1802" s="1"/>
  <c r="C1803"/>
  <c r="A1803" s="1"/>
  <c r="C1804"/>
  <c r="A1804" s="1"/>
  <c r="C1805"/>
  <c r="A1805" s="1"/>
  <c r="C1806"/>
  <c r="A1806" s="1"/>
  <c r="C1807"/>
  <c r="A1807" s="1"/>
  <c r="C1808"/>
  <c r="A1808" s="1"/>
  <c r="C1809"/>
  <c r="A1809" s="1"/>
  <c r="C1810"/>
  <c r="A1810" s="1"/>
  <c r="C1811"/>
  <c r="A1811" s="1"/>
  <c r="C1812"/>
  <c r="A1812" s="1"/>
  <c r="C1813"/>
  <c r="A1813" s="1"/>
  <c r="C1814"/>
  <c r="A1814" s="1"/>
  <c r="C1815"/>
  <c r="A1815" s="1"/>
  <c r="C1816"/>
  <c r="A1816" s="1"/>
  <c r="C1817"/>
  <c r="A1817" s="1"/>
  <c r="C1818"/>
  <c r="A1818" s="1"/>
  <c r="C1819"/>
  <c r="A1819" s="1"/>
  <c r="C1820"/>
  <c r="A1820" s="1"/>
  <c r="C1821"/>
  <c r="A1821" s="1"/>
  <c r="C1822"/>
  <c r="A1822" s="1"/>
  <c r="C1823"/>
  <c r="A1823" s="1"/>
  <c r="C1824"/>
  <c r="A1824" s="1"/>
  <c r="C1825"/>
  <c r="A1825" s="1"/>
  <c r="C1826"/>
  <c r="A1826" s="1"/>
  <c r="C1827"/>
  <c r="A1827" s="1"/>
  <c r="C1828"/>
  <c r="A1828" s="1"/>
  <c r="C1829"/>
  <c r="A1829" s="1"/>
  <c r="C1830"/>
  <c r="A1830" s="1"/>
  <c r="C1831"/>
  <c r="A1831" s="1"/>
  <c r="C1832"/>
  <c r="A1832" s="1"/>
  <c r="C1833"/>
  <c r="A1833" s="1"/>
  <c r="C1834"/>
  <c r="A1834" s="1"/>
  <c r="C1835"/>
  <c r="A1835" s="1"/>
  <c r="C1836"/>
  <c r="A1836" s="1"/>
  <c r="C1837"/>
  <c r="A1837" s="1"/>
  <c r="C1838"/>
  <c r="A1838" s="1"/>
  <c r="C1839"/>
  <c r="A1839" s="1"/>
  <c r="C1840"/>
  <c r="A1840" s="1"/>
  <c r="C1841"/>
  <c r="A1841" s="1"/>
  <c r="C1842"/>
  <c r="A1842" s="1"/>
  <c r="C1843"/>
  <c r="A1843" s="1"/>
  <c r="C1844"/>
  <c r="A1844" s="1"/>
  <c r="C1845"/>
  <c r="A1845" s="1"/>
  <c r="C1846"/>
  <c r="A1846" s="1"/>
  <c r="C1847"/>
  <c r="A1847" s="1"/>
  <c r="C1848"/>
  <c r="A1848" s="1"/>
  <c r="C1849"/>
  <c r="A1849" s="1"/>
  <c r="C1850"/>
  <c r="A1850" s="1"/>
  <c r="C1851"/>
  <c r="A1851" s="1"/>
  <c r="C1852"/>
  <c r="A1852" s="1"/>
  <c r="C1853"/>
  <c r="A1853" s="1"/>
  <c r="C1854"/>
  <c r="A1854" s="1"/>
  <c r="C1855"/>
  <c r="A1855" s="1"/>
  <c r="C1856"/>
  <c r="A1856" s="1"/>
  <c r="C1857"/>
  <c r="A1857" s="1"/>
  <c r="C1858"/>
  <c r="A1858" s="1"/>
  <c r="C1859"/>
  <c r="A1859" s="1"/>
  <c r="C1860"/>
  <c r="A1860" s="1"/>
  <c r="C1861"/>
  <c r="A1861" s="1"/>
  <c r="C1862"/>
  <c r="A1862" s="1"/>
  <c r="C1863"/>
  <c r="A1863" s="1"/>
  <c r="C1864"/>
  <c r="A1864" s="1"/>
  <c r="C1865"/>
  <c r="A1865" s="1"/>
  <c r="C1866"/>
  <c r="A1866" s="1"/>
  <c r="C1867"/>
  <c r="A1867" s="1"/>
  <c r="C1868"/>
  <c r="A1868" s="1"/>
  <c r="C1869"/>
  <c r="A1869" s="1"/>
  <c r="C1870"/>
  <c r="A1870" s="1"/>
  <c r="C1871"/>
  <c r="A1871" s="1"/>
  <c r="C1872"/>
  <c r="A1872" s="1"/>
  <c r="C1873"/>
  <c r="A1873" s="1"/>
  <c r="C1874"/>
  <c r="A1874" s="1"/>
  <c r="C1875"/>
  <c r="A1875" s="1"/>
  <c r="C1876"/>
  <c r="A1876" s="1"/>
  <c r="C1877"/>
  <c r="A1877" s="1"/>
  <c r="C1878"/>
  <c r="A1878" s="1"/>
  <c r="C1879"/>
  <c r="A1879" s="1"/>
  <c r="C1880"/>
  <c r="A1880" s="1"/>
  <c r="C1881"/>
  <c r="A1881" s="1"/>
  <c r="C1882"/>
  <c r="A1882" s="1"/>
  <c r="C1883"/>
  <c r="A1883" s="1"/>
  <c r="C1884"/>
  <c r="A1884" s="1"/>
  <c r="C1885"/>
  <c r="A1885" s="1"/>
  <c r="C1886"/>
  <c r="A1886" s="1"/>
  <c r="C1887"/>
  <c r="A1887" s="1"/>
  <c r="C1888"/>
  <c r="A1888" s="1"/>
  <c r="C1889"/>
  <c r="A1889" s="1"/>
  <c r="C1890"/>
  <c r="A1890" s="1"/>
  <c r="C1891"/>
  <c r="A1891" s="1"/>
  <c r="C1892"/>
  <c r="A1892" s="1"/>
  <c r="C1893"/>
  <c r="A1893" s="1"/>
  <c r="C1894"/>
  <c r="A1894" s="1"/>
  <c r="C1895"/>
  <c r="A1895" s="1"/>
  <c r="C1896"/>
  <c r="A1896" s="1"/>
  <c r="C1897"/>
  <c r="A1897" s="1"/>
  <c r="C1898"/>
  <c r="A1898" s="1"/>
  <c r="C1899"/>
  <c r="A1899" s="1"/>
  <c r="C1900"/>
  <c r="A1900" s="1"/>
  <c r="C1901"/>
  <c r="A1901" s="1"/>
  <c r="C1902"/>
  <c r="A1902" s="1"/>
  <c r="C1903"/>
  <c r="A1903" s="1"/>
  <c r="C1904"/>
  <c r="A1904" s="1"/>
  <c r="C1905"/>
  <c r="A1905" s="1"/>
  <c r="C1906"/>
  <c r="A1906" s="1"/>
  <c r="C1907"/>
  <c r="A1907" s="1"/>
  <c r="C1908"/>
  <c r="A1908" s="1"/>
  <c r="C1909"/>
  <c r="A1909" s="1"/>
  <c r="C1910"/>
  <c r="A1910" s="1"/>
  <c r="C1911"/>
  <c r="A1911" s="1"/>
  <c r="C1912"/>
  <c r="A1912" s="1"/>
  <c r="C1913"/>
  <c r="A1913" s="1"/>
  <c r="C1914"/>
  <c r="A1914" s="1"/>
  <c r="C1915"/>
  <c r="A1915" s="1"/>
  <c r="C1916"/>
  <c r="A1916" s="1"/>
  <c r="C1917"/>
  <c r="A1917" s="1"/>
  <c r="C1918"/>
  <c r="A1918" s="1"/>
  <c r="C1919"/>
  <c r="A1919" s="1"/>
  <c r="C1920"/>
  <c r="A1920" s="1"/>
  <c r="C1921"/>
  <c r="A1921" s="1"/>
  <c r="C1922"/>
  <c r="A1922" s="1"/>
  <c r="C1923"/>
  <c r="A1923" s="1"/>
  <c r="C1924"/>
  <c r="A1924" s="1"/>
  <c r="C1925"/>
  <c r="A1925" s="1"/>
  <c r="C1926"/>
  <c r="A1926" s="1"/>
  <c r="C1927"/>
  <c r="A1927" s="1"/>
  <c r="C1928"/>
  <c r="A1928" s="1"/>
  <c r="C1929"/>
  <c r="A1929" s="1"/>
  <c r="C1930"/>
  <c r="A1930" s="1"/>
  <c r="C1931"/>
  <c r="A1931" s="1"/>
  <c r="C1932"/>
  <c r="A1932" s="1"/>
  <c r="C1933"/>
  <c r="A1933" s="1"/>
  <c r="C1934"/>
  <c r="A1934" s="1"/>
  <c r="C1935"/>
  <c r="A1935" s="1"/>
  <c r="C1936"/>
  <c r="A1936" s="1"/>
  <c r="C1937"/>
  <c r="A1937" s="1"/>
  <c r="C1938"/>
  <c r="A1938" s="1"/>
  <c r="C1939"/>
  <c r="A1939" s="1"/>
  <c r="C1940"/>
  <c r="A1940" s="1"/>
  <c r="C1941"/>
  <c r="A1941" s="1"/>
  <c r="C1942"/>
  <c r="A1942" s="1"/>
  <c r="C1943"/>
  <c r="A1943" s="1"/>
  <c r="C1944"/>
  <c r="A1944" s="1"/>
  <c r="C1945"/>
  <c r="A1945" s="1"/>
  <c r="C1946"/>
  <c r="A1946" s="1"/>
  <c r="C1947"/>
  <c r="A1947" s="1"/>
  <c r="C1948"/>
  <c r="A1948" s="1"/>
  <c r="C1949"/>
  <c r="A1949" s="1"/>
  <c r="C1950"/>
  <c r="A1950" s="1"/>
  <c r="C1951"/>
  <c r="A1951" s="1"/>
  <c r="C1952"/>
  <c r="A1952" s="1"/>
  <c r="C1953"/>
  <c r="A1953" s="1"/>
  <c r="C1954"/>
  <c r="A1954" s="1"/>
  <c r="C1955"/>
  <c r="A1955" s="1"/>
  <c r="C1956"/>
  <c r="A1956" s="1"/>
  <c r="C1957"/>
  <c r="A1957" s="1"/>
  <c r="C1958"/>
  <c r="A1958" s="1"/>
  <c r="C1959"/>
  <c r="A1959" s="1"/>
  <c r="C1960"/>
  <c r="A1960" s="1"/>
  <c r="C1961"/>
  <c r="A1961" s="1"/>
  <c r="C1962"/>
  <c r="A1962" s="1"/>
  <c r="C1963"/>
  <c r="A1963" s="1"/>
  <c r="C1964"/>
  <c r="A1964" s="1"/>
  <c r="C1965"/>
  <c r="A1965" s="1"/>
  <c r="C1966"/>
  <c r="A1966" s="1"/>
  <c r="C1967"/>
  <c r="A1967" s="1"/>
  <c r="C1968"/>
  <c r="A1968" s="1"/>
  <c r="C1969"/>
  <c r="A1969" s="1"/>
  <c r="C1970"/>
  <c r="A1970" s="1"/>
  <c r="C1971"/>
  <c r="A1971" s="1"/>
  <c r="C1972"/>
  <c r="A1972" s="1"/>
  <c r="C1973"/>
  <c r="A1973" s="1"/>
  <c r="C1974"/>
  <c r="A1974" s="1"/>
  <c r="C1975"/>
  <c r="A1975" s="1"/>
  <c r="C1976"/>
  <c r="A1976" s="1"/>
  <c r="C1977"/>
  <c r="A1977" s="1"/>
  <c r="C1978"/>
  <c r="A1978" s="1"/>
  <c r="C1979"/>
  <c r="A1979" s="1"/>
  <c r="C1980"/>
  <c r="A1980" s="1"/>
  <c r="C1981"/>
  <c r="A1981" s="1"/>
  <c r="C1982"/>
  <c r="A1982" s="1"/>
  <c r="C1983"/>
  <c r="A1983" s="1"/>
  <c r="C1984"/>
  <c r="A1984" s="1"/>
  <c r="C1985"/>
  <c r="A1985" s="1"/>
  <c r="C1986"/>
  <c r="A1986" s="1"/>
  <c r="C1987"/>
  <c r="A1987" s="1"/>
  <c r="C1988"/>
  <c r="A1988" s="1"/>
  <c r="C1989"/>
  <c r="A1989" s="1"/>
  <c r="C1990"/>
  <c r="A1990" s="1"/>
  <c r="C1991"/>
  <c r="A1991" s="1"/>
  <c r="C1992"/>
  <c r="A1992" s="1"/>
  <c r="C1993"/>
  <c r="A1993" s="1"/>
  <c r="C1994"/>
  <c r="A1994" s="1"/>
  <c r="C1995"/>
  <c r="A1995" s="1"/>
  <c r="C1996"/>
  <c r="A1996" s="1"/>
  <c r="C1997"/>
  <c r="A1997" s="1"/>
  <c r="C1998"/>
  <c r="A1998" s="1"/>
  <c r="C1999"/>
  <c r="A1999" s="1"/>
  <c r="C2000"/>
  <c r="A2000" s="1"/>
  <c r="C2001"/>
  <c r="A2001" s="1"/>
  <c r="C2002"/>
  <c r="A2002" s="1"/>
  <c r="C2003"/>
  <c r="A2003" s="1"/>
  <c r="C2004"/>
  <c r="A2004" s="1"/>
  <c r="C2005"/>
  <c r="A2005" s="1"/>
  <c r="C2006"/>
  <c r="A2006" s="1"/>
  <c r="C2007"/>
  <c r="A2007" s="1"/>
  <c r="C2008"/>
  <c r="A2008" s="1"/>
  <c r="C2009"/>
  <c r="A2009" s="1"/>
  <c r="C2010"/>
  <c r="A2010" s="1"/>
  <c r="C2011"/>
  <c r="A2011" s="1"/>
  <c r="C2012"/>
  <c r="A2012" s="1"/>
  <c r="C2013"/>
  <c r="A2013" s="1"/>
  <c r="C2014"/>
  <c r="A2014" s="1"/>
  <c r="C2015"/>
  <c r="A2015" s="1"/>
  <c r="C2016"/>
  <c r="A2016" s="1"/>
  <c r="C2017"/>
  <c r="A2017" s="1"/>
  <c r="C2018"/>
  <c r="A2018" s="1"/>
  <c r="C2019"/>
  <c r="A2019" s="1"/>
  <c r="C2020"/>
  <c r="A2020" s="1"/>
  <c r="C2021"/>
  <c r="A2021" s="1"/>
  <c r="C2022"/>
  <c r="A2022" s="1"/>
  <c r="C2023"/>
  <c r="A2023" s="1"/>
  <c r="C2024"/>
  <c r="A2024" s="1"/>
  <c r="C2025"/>
  <c r="A2025" s="1"/>
  <c r="C2026"/>
  <c r="A2026" s="1"/>
  <c r="C2027"/>
  <c r="A2027" s="1"/>
  <c r="C2028"/>
  <c r="A2028" s="1"/>
  <c r="C2029"/>
  <c r="A2029" s="1"/>
  <c r="C2030"/>
  <c r="A2030" s="1"/>
  <c r="C2031"/>
  <c r="A2031" s="1"/>
  <c r="C2032"/>
  <c r="A2032" s="1"/>
  <c r="C2033"/>
  <c r="A2033" s="1"/>
  <c r="C2034"/>
  <c r="A2034" s="1"/>
  <c r="C2035"/>
  <c r="A2035" s="1"/>
  <c r="C2036"/>
  <c r="A2036" s="1"/>
  <c r="C2037"/>
  <c r="A2037" s="1"/>
  <c r="C2038"/>
  <c r="A2038" s="1"/>
  <c r="C2039"/>
  <c r="A2039" s="1"/>
  <c r="C2040"/>
  <c r="A2040" s="1"/>
  <c r="C2041"/>
  <c r="A2041" s="1"/>
  <c r="C2042"/>
  <c r="A2042" s="1"/>
  <c r="C2043"/>
  <c r="A2043" s="1"/>
  <c r="C2044"/>
  <c r="A2044" s="1"/>
  <c r="C2045"/>
  <c r="A2045" s="1"/>
  <c r="C2046"/>
  <c r="A2046" s="1"/>
  <c r="C2047"/>
  <c r="A2047" s="1"/>
  <c r="C2048"/>
  <c r="A2048" s="1"/>
  <c r="C2049"/>
  <c r="A2049" s="1"/>
  <c r="C2050"/>
  <c r="A2050" s="1"/>
  <c r="C2051"/>
  <c r="A2051" s="1"/>
  <c r="C2052"/>
  <c r="A2052" s="1"/>
  <c r="C2053"/>
  <c r="A2053" s="1"/>
  <c r="C2054"/>
  <c r="A2054" s="1"/>
  <c r="C2055"/>
  <c r="A2055" s="1"/>
  <c r="C2056"/>
  <c r="A2056" s="1"/>
  <c r="C2057"/>
  <c r="A2057" s="1"/>
  <c r="C2058"/>
  <c r="A2058" s="1"/>
  <c r="C2059"/>
  <c r="A2059" s="1"/>
  <c r="C2060"/>
  <c r="A2060" s="1"/>
  <c r="C2061"/>
  <c r="A2061" s="1"/>
  <c r="C2062"/>
  <c r="A2062" s="1"/>
  <c r="C2063"/>
  <c r="A2063" s="1"/>
  <c r="C2064"/>
  <c r="A2064" s="1"/>
  <c r="C2065"/>
  <c r="A2065" s="1"/>
  <c r="C2066"/>
  <c r="A2066" s="1"/>
  <c r="C2067"/>
  <c r="A2067" s="1"/>
  <c r="C2068"/>
  <c r="A2068" s="1"/>
  <c r="C2069"/>
  <c r="A2069" s="1"/>
  <c r="C2070"/>
  <c r="A2070" s="1"/>
  <c r="C2071"/>
  <c r="A2071" s="1"/>
  <c r="C2072"/>
  <c r="A2072" s="1"/>
  <c r="C2073"/>
  <c r="A2073" s="1"/>
  <c r="C2074"/>
  <c r="A2074" s="1"/>
  <c r="C2075"/>
  <c r="A2075" s="1"/>
  <c r="C2076"/>
  <c r="A2076" s="1"/>
  <c r="C2077"/>
  <c r="A2077" s="1"/>
  <c r="C2078"/>
  <c r="A2078" s="1"/>
  <c r="C2079"/>
  <c r="A2079" s="1"/>
  <c r="C2080"/>
  <c r="A2080" s="1"/>
  <c r="C2081"/>
  <c r="A2081" s="1"/>
  <c r="C2082"/>
  <c r="A2082" s="1"/>
  <c r="C2083"/>
  <c r="A2083" s="1"/>
  <c r="C2084"/>
  <c r="A2084" s="1"/>
  <c r="C2085"/>
  <c r="A2085" s="1"/>
  <c r="C2086"/>
  <c r="A2086" s="1"/>
  <c r="C2087"/>
  <c r="A2087" s="1"/>
  <c r="C2088"/>
  <c r="A2088" s="1"/>
  <c r="C2089"/>
  <c r="A2089" s="1"/>
  <c r="C2090"/>
  <c r="A2090" s="1"/>
  <c r="C2091"/>
  <c r="A2091" s="1"/>
  <c r="C2092"/>
  <c r="A2092" s="1"/>
  <c r="C2093"/>
  <c r="A2093" s="1"/>
  <c r="C2094"/>
  <c r="A2094" s="1"/>
  <c r="C2095"/>
  <c r="A2095" s="1"/>
  <c r="C2096"/>
  <c r="A2096" s="1"/>
  <c r="C2097"/>
  <c r="A2097" s="1"/>
  <c r="C2098"/>
  <c r="A2098" s="1"/>
  <c r="C2099"/>
  <c r="A2099" s="1"/>
  <c r="C2100"/>
  <c r="A2100" s="1"/>
  <c r="C2101"/>
  <c r="A2101" s="1"/>
  <c r="C2102"/>
  <c r="A2102" s="1"/>
  <c r="C2103"/>
  <c r="A2103" s="1"/>
  <c r="C2104"/>
  <c r="A2104" s="1"/>
  <c r="C2105"/>
  <c r="A2105" s="1"/>
  <c r="C2106"/>
  <c r="A2106" s="1"/>
  <c r="C2107"/>
  <c r="A2107" s="1"/>
  <c r="C2108"/>
  <c r="A2108" s="1"/>
  <c r="C2109"/>
  <c r="A2109" s="1"/>
  <c r="C2110"/>
  <c r="A2110" s="1"/>
  <c r="C2111"/>
  <c r="A2111" s="1"/>
  <c r="C2112"/>
  <c r="A2112" s="1"/>
  <c r="C2113"/>
  <c r="A2113" s="1"/>
  <c r="C2114"/>
  <c r="A2114" s="1"/>
  <c r="C2115"/>
  <c r="A2115" s="1"/>
  <c r="C2116"/>
  <c r="A2116" s="1"/>
  <c r="C2117"/>
  <c r="A2117" s="1"/>
  <c r="C2118"/>
  <c r="A2118" s="1"/>
  <c r="C2119"/>
  <c r="A2119" s="1"/>
  <c r="C2120"/>
  <c r="A2120" s="1"/>
  <c r="C2121"/>
  <c r="A2121" s="1"/>
  <c r="C2122"/>
  <c r="A2122" s="1"/>
  <c r="C2123"/>
  <c r="A2123" s="1"/>
  <c r="C2124"/>
  <c r="A2124" s="1"/>
  <c r="C2125"/>
  <c r="A2125" s="1"/>
  <c r="C2126"/>
  <c r="A2126" s="1"/>
  <c r="C2127"/>
  <c r="A2127" s="1"/>
  <c r="C2128"/>
  <c r="A2128" s="1"/>
  <c r="C2129"/>
  <c r="A2129" s="1"/>
  <c r="C2130"/>
  <c r="A2130" s="1"/>
  <c r="C2131"/>
  <c r="A2131" s="1"/>
  <c r="C2132"/>
  <c r="A2132" s="1"/>
  <c r="C2133"/>
  <c r="A2133" s="1"/>
  <c r="C2134"/>
  <c r="A2134" s="1"/>
  <c r="C2135"/>
  <c r="A2135" s="1"/>
  <c r="C2136"/>
  <c r="A2136" s="1"/>
  <c r="C2137"/>
  <c r="A2137" s="1"/>
  <c r="C2138"/>
  <c r="A2138" s="1"/>
  <c r="C2139"/>
  <c r="A2139" s="1"/>
  <c r="C2140"/>
  <c r="A2140" s="1"/>
  <c r="C2141"/>
  <c r="A2141" s="1"/>
  <c r="C2142"/>
  <c r="A2142" s="1"/>
  <c r="C2143"/>
  <c r="A2143" s="1"/>
  <c r="C2144"/>
  <c r="A2144" s="1"/>
  <c r="C2145"/>
  <c r="A2145" s="1"/>
  <c r="C2146"/>
  <c r="A2146" s="1"/>
  <c r="C2147"/>
  <c r="A2147" s="1"/>
  <c r="C2148"/>
  <c r="A2148" s="1"/>
  <c r="C2149"/>
  <c r="A2149" s="1"/>
  <c r="C2150"/>
  <c r="A2150" s="1"/>
  <c r="C2151"/>
  <c r="A2151" s="1"/>
  <c r="C2152"/>
  <c r="A2152" s="1"/>
  <c r="C2153"/>
  <c r="A2153" s="1"/>
  <c r="C2154"/>
  <c r="A2154" s="1"/>
  <c r="C2155"/>
  <c r="A2155" s="1"/>
  <c r="C2156"/>
  <c r="A2156" s="1"/>
  <c r="C2157"/>
  <c r="A2157" s="1"/>
  <c r="C2158"/>
  <c r="A2158" s="1"/>
  <c r="C2159"/>
  <c r="A2159" s="1"/>
  <c r="C2160"/>
  <c r="A2160" s="1"/>
  <c r="C2161"/>
  <c r="A2161" s="1"/>
  <c r="C2162"/>
  <c r="A2162" s="1"/>
  <c r="C2163"/>
  <c r="A2163" s="1"/>
  <c r="C2164"/>
  <c r="A2164" s="1"/>
  <c r="C2165"/>
  <c r="A2165" s="1"/>
  <c r="C2166"/>
  <c r="A2166" s="1"/>
  <c r="C2167"/>
  <c r="A2167" s="1"/>
  <c r="C2168"/>
  <c r="A2168" s="1"/>
  <c r="C2169"/>
  <c r="A2169" s="1"/>
  <c r="C2170"/>
  <c r="A2170" s="1"/>
  <c r="C2171"/>
  <c r="A2171" s="1"/>
  <c r="C2172"/>
  <c r="A2172" s="1"/>
  <c r="C2173"/>
  <c r="A2173" s="1"/>
  <c r="C2174"/>
  <c r="A2174" s="1"/>
  <c r="C2175"/>
  <c r="A2175" s="1"/>
  <c r="C2176"/>
  <c r="A2176" s="1"/>
  <c r="C2177"/>
  <c r="A2177" s="1"/>
  <c r="C2178"/>
  <c r="A2178" s="1"/>
  <c r="C2179"/>
  <c r="A2179" s="1"/>
  <c r="C2180"/>
  <c r="A2180" s="1"/>
  <c r="C2181"/>
  <c r="A2181" s="1"/>
  <c r="C2182"/>
  <c r="A2182" s="1"/>
  <c r="C2183"/>
  <c r="A2183" s="1"/>
  <c r="C2184"/>
  <c r="A2184" s="1"/>
  <c r="C2185"/>
  <c r="A2185" s="1"/>
  <c r="C2186"/>
  <c r="A2186" s="1"/>
  <c r="C2187"/>
  <c r="A2187" s="1"/>
  <c r="C2188"/>
  <c r="A2188" s="1"/>
  <c r="C2189"/>
  <c r="A2189" s="1"/>
  <c r="C2190"/>
  <c r="A2190" s="1"/>
  <c r="C2191"/>
  <c r="A2191" s="1"/>
  <c r="C2192"/>
  <c r="A2192" s="1"/>
  <c r="C2193"/>
  <c r="A2193" s="1"/>
  <c r="C2194"/>
  <c r="A2194" s="1"/>
  <c r="C2195"/>
  <c r="A2195" s="1"/>
  <c r="C2196"/>
  <c r="A2196" s="1"/>
  <c r="C2197"/>
  <c r="A2197" s="1"/>
  <c r="C2198"/>
  <c r="A2198" s="1"/>
  <c r="C2199"/>
  <c r="A2199" s="1"/>
  <c r="C2200"/>
  <c r="A2200" s="1"/>
  <c r="C2201"/>
  <c r="A2201" s="1"/>
  <c r="C2202"/>
  <c r="A2202" s="1"/>
  <c r="C2203"/>
  <c r="A2203" s="1"/>
  <c r="C2204"/>
  <c r="A2204" s="1"/>
  <c r="C2205"/>
  <c r="A2205" s="1"/>
  <c r="C2206"/>
  <c r="A2206" s="1"/>
  <c r="C2207"/>
  <c r="A2207" s="1"/>
  <c r="C2208"/>
  <c r="A2208" s="1"/>
  <c r="C2209"/>
  <c r="A2209" s="1"/>
  <c r="C2210"/>
  <c r="A2210" s="1"/>
  <c r="C2211"/>
  <c r="A2211" s="1"/>
  <c r="C2212"/>
  <c r="A2212" s="1"/>
  <c r="C2213"/>
  <c r="A2213" s="1"/>
  <c r="C2214"/>
  <c r="A2214" s="1"/>
  <c r="C2215"/>
  <c r="A2215" s="1"/>
  <c r="C2216"/>
  <c r="A2216" s="1"/>
  <c r="C2217"/>
  <c r="A2217" s="1"/>
  <c r="C2218"/>
  <c r="A2218" s="1"/>
  <c r="C2219"/>
  <c r="A2219" s="1"/>
  <c r="C2220"/>
  <c r="A2220" s="1"/>
  <c r="C2221"/>
  <c r="A2221" s="1"/>
  <c r="C2222"/>
  <c r="A2222" s="1"/>
  <c r="C2223"/>
  <c r="A2223" s="1"/>
  <c r="C2224"/>
  <c r="A2224" s="1"/>
  <c r="C2225"/>
  <c r="A2225" s="1"/>
  <c r="C2226"/>
  <c r="A2226" s="1"/>
  <c r="C2227"/>
  <c r="A2227" s="1"/>
  <c r="C2228"/>
  <c r="A2228" s="1"/>
  <c r="C2229"/>
  <c r="A2229" s="1"/>
  <c r="C2230"/>
  <c r="A2230" s="1"/>
  <c r="C2231"/>
  <c r="A2231" s="1"/>
  <c r="C2232"/>
  <c r="A2232" s="1"/>
  <c r="C2233"/>
  <c r="A2233" s="1"/>
  <c r="C2234"/>
  <c r="A2234" s="1"/>
  <c r="C2235"/>
  <c r="A2235" s="1"/>
  <c r="C2236"/>
  <c r="A2236" s="1"/>
  <c r="C2237"/>
  <c r="A2237" s="1"/>
  <c r="C2238"/>
  <c r="A2238" s="1"/>
  <c r="C2239"/>
  <c r="A2239" s="1"/>
  <c r="C2240"/>
  <c r="A2240" s="1"/>
  <c r="C2241"/>
  <c r="A2241" s="1"/>
  <c r="C2242"/>
  <c r="A2242" s="1"/>
  <c r="C2243"/>
  <c r="A2243" s="1"/>
  <c r="C2244"/>
  <c r="A2244" s="1"/>
  <c r="C2245"/>
  <c r="A2245" s="1"/>
  <c r="C2246"/>
  <c r="A2246" s="1"/>
  <c r="C2247"/>
  <c r="A2247" s="1"/>
  <c r="C2248"/>
  <c r="A2248" s="1"/>
  <c r="C2249"/>
  <c r="A2249" s="1"/>
  <c r="C2250"/>
  <c r="A2250" s="1"/>
  <c r="C2251"/>
  <c r="A2251" s="1"/>
  <c r="C2252"/>
  <c r="A2252" s="1"/>
  <c r="C2253"/>
  <c r="A2253" s="1"/>
  <c r="C2254"/>
  <c r="A2254" s="1"/>
  <c r="C2255"/>
  <c r="A2255" s="1"/>
  <c r="C2256"/>
  <c r="A2256" s="1"/>
  <c r="C2257"/>
  <c r="A2257" s="1"/>
  <c r="C2258"/>
  <c r="A2258" s="1"/>
  <c r="C2259"/>
  <c r="A2259" s="1"/>
  <c r="C2260"/>
  <c r="A2260" s="1"/>
  <c r="C2261"/>
  <c r="A2261" s="1"/>
  <c r="C2262"/>
  <c r="A2262" s="1"/>
  <c r="C2263"/>
  <c r="A2263" s="1"/>
  <c r="C2264"/>
  <c r="A2264" s="1"/>
  <c r="C2265"/>
  <c r="A2265" s="1"/>
  <c r="C2266"/>
  <c r="A2266" s="1"/>
  <c r="C2267"/>
  <c r="A2267" s="1"/>
  <c r="C2268"/>
  <c r="A2268" s="1"/>
  <c r="C2269"/>
  <c r="A2269" s="1"/>
  <c r="C2270"/>
  <c r="A2270" s="1"/>
  <c r="C2271"/>
  <c r="A2271" s="1"/>
  <c r="C2272"/>
  <c r="A2272" s="1"/>
  <c r="C2273"/>
  <c r="A2273" s="1"/>
  <c r="C2274"/>
  <c r="A2274" s="1"/>
  <c r="C2275"/>
  <c r="A2275" s="1"/>
  <c r="C2276"/>
  <c r="A2276" s="1"/>
  <c r="C2277"/>
  <c r="A2277" s="1"/>
  <c r="C2278"/>
  <c r="A2278" s="1"/>
  <c r="C2279"/>
  <c r="A2279" s="1"/>
  <c r="C2280"/>
  <c r="A2280" s="1"/>
  <c r="C2281"/>
  <c r="A2281" s="1"/>
  <c r="C2282"/>
  <c r="A2282" s="1"/>
  <c r="C2283"/>
  <c r="A2283" s="1"/>
  <c r="C2284"/>
  <c r="A2284" s="1"/>
  <c r="C2285"/>
  <c r="A2285" s="1"/>
  <c r="C2286"/>
  <c r="A2286" s="1"/>
  <c r="C2287"/>
  <c r="A2287" s="1"/>
  <c r="C2288"/>
  <c r="A2288" s="1"/>
  <c r="C2289"/>
  <c r="A2289" s="1"/>
  <c r="C2290"/>
  <c r="A2290" s="1"/>
  <c r="C2291"/>
  <c r="A2291" s="1"/>
  <c r="C2292"/>
  <c r="A2292" s="1"/>
  <c r="C2293"/>
  <c r="A2293" s="1"/>
  <c r="C2294"/>
  <c r="A2294" s="1"/>
  <c r="C2295"/>
  <c r="A2295" s="1"/>
  <c r="C2296"/>
  <c r="A2296" s="1"/>
  <c r="C2297"/>
  <c r="A2297" s="1"/>
  <c r="C2298"/>
  <c r="A2298" s="1"/>
  <c r="C2299"/>
  <c r="A2299" s="1"/>
  <c r="C2300"/>
  <c r="A2300" s="1"/>
  <c r="C2301"/>
  <c r="A2301" s="1"/>
  <c r="C2302"/>
  <c r="A2302" s="1"/>
  <c r="C2303"/>
  <c r="A2303" s="1"/>
  <c r="C2304"/>
  <c r="A2304" s="1"/>
  <c r="C2305"/>
  <c r="A2305" s="1"/>
  <c r="C2306"/>
  <c r="A2306" s="1"/>
  <c r="C2307"/>
  <c r="A2307" s="1"/>
  <c r="C2308"/>
  <c r="A2308" s="1"/>
  <c r="C2309"/>
  <c r="A2309" s="1"/>
  <c r="C2310"/>
  <c r="A2310" s="1"/>
  <c r="C2311"/>
  <c r="A2311" s="1"/>
  <c r="C2312"/>
  <c r="A2312" s="1"/>
  <c r="C2313"/>
  <c r="A2313" s="1"/>
  <c r="C2314"/>
  <c r="A2314" s="1"/>
  <c r="C2315"/>
  <c r="A2315" s="1"/>
  <c r="C2316"/>
  <c r="A2316" s="1"/>
  <c r="C2317"/>
  <c r="A2317" s="1"/>
  <c r="C2318"/>
  <c r="A2318" s="1"/>
  <c r="C2319"/>
  <c r="A2319" s="1"/>
  <c r="C2320"/>
  <c r="A2320" s="1"/>
  <c r="C2321"/>
  <c r="A2321" s="1"/>
  <c r="C2322"/>
  <c r="A2322" s="1"/>
  <c r="C2323"/>
  <c r="A2323" s="1"/>
  <c r="C2324"/>
  <c r="A2324" s="1"/>
  <c r="C2325"/>
  <c r="A2325" s="1"/>
  <c r="C2326"/>
  <c r="A2326" s="1"/>
  <c r="C2327"/>
  <c r="A2327" s="1"/>
  <c r="C2328"/>
  <c r="A2328" s="1"/>
  <c r="C2329"/>
  <c r="A2329" s="1"/>
  <c r="C2330"/>
  <c r="A2330" s="1"/>
  <c r="C2331"/>
  <c r="A2331" s="1"/>
  <c r="C2332"/>
  <c r="A2332" s="1"/>
  <c r="C2333"/>
  <c r="A2333" s="1"/>
  <c r="C2334"/>
  <c r="A2334" s="1"/>
  <c r="C2335"/>
  <c r="A2335" s="1"/>
  <c r="C2336"/>
  <c r="A2336" s="1"/>
  <c r="C2337"/>
  <c r="A2337" s="1"/>
  <c r="C2338"/>
  <c r="A2338" s="1"/>
  <c r="C2339"/>
  <c r="A2339" s="1"/>
  <c r="C2340"/>
  <c r="A2340" s="1"/>
  <c r="C2341"/>
  <c r="A2341" s="1"/>
  <c r="C2342"/>
  <c r="A2342" s="1"/>
  <c r="C2343"/>
  <c r="A2343" s="1"/>
  <c r="C2344"/>
  <c r="A2344" s="1"/>
  <c r="C2345"/>
  <c r="A2345" s="1"/>
  <c r="C2346"/>
  <c r="A2346" s="1"/>
  <c r="C2347"/>
  <c r="A2347" s="1"/>
  <c r="C2348"/>
  <c r="A2348" s="1"/>
  <c r="C2349"/>
  <c r="A2349" s="1"/>
  <c r="C2350"/>
  <c r="A2350" s="1"/>
  <c r="C2351"/>
  <c r="A2351" s="1"/>
  <c r="C2352"/>
  <c r="A2352" s="1"/>
  <c r="C2353"/>
  <c r="A2353" s="1"/>
  <c r="C2354"/>
  <c r="A2354" s="1"/>
  <c r="C2355"/>
  <c r="A2355" s="1"/>
  <c r="C2356"/>
  <c r="A2356" s="1"/>
  <c r="C2357"/>
  <c r="A2357" s="1"/>
  <c r="C2358"/>
  <c r="A2358" s="1"/>
  <c r="C2359"/>
  <c r="A2359" s="1"/>
  <c r="C2360"/>
  <c r="A2360" s="1"/>
  <c r="C2361"/>
  <c r="A2361" s="1"/>
  <c r="C2362"/>
  <c r="A2362" s="1"/>
  <c r="C2363"/>
  <c r="A2363" s="1"/>
  <c r="C2364"/>
  <c r="A2364" s="1"/>
  <c r="C2365"/>
  <c r="A2365" s="1"/>
  <c r="C2366"/>
  <c r="A2366" s="1"/>
  <c r="C2367"/>
  <c r="A2367" s="1"/>
  <c r="C2368"/>
  <c r="A2368" s="1"/>
  <c r="C2369"/>
  <c r="A2369" s="1"/>
  <c r="C2370"/>
  <c r="A2370" s="1"/>
  <c r="C2371"/>
  <c r="A2371" s="1"/>
  <c r="C2372"/>
  <c r="A2372" s="1"/>
  <c r="C2373"/>
  <c r="A2373" s="1"/>
  <c r="C2374"/>
  <c r="A2374" s="1"/>
  <c r="C2375"/>
  <c r="A2375" s="1"/>
  <c r="C2376"/>
  <c r="A2376" s="1"/>
  <c r="C2377"/>
  <c r="A2377" s="1"/>
  <c r="C2378"/>
  <c r="A2378" s="1"/>
  <c r="C2379"/>
  <c r="A2379" s="1"/>
  <c r="C2380"/>
  <c r="A2380" s="1"/>
  <c r="C2381"/>
  <c r="A2381" s="1"/>
  <c r="C2382"/>
  <c r="A2382" s="1"/>
  <c r="C2383"/>
  <c r="A2383" s="1"/>
  <c r="C2384"/>
  <c r="A2384" s="1"/>
  <c r="C2385"/>
  <c r="A2385" s="1"/>
  <c r="C2386"/>
  <c r="A2386" s="1"/>
  <c r="C2387"/>
  <c r="A2387" s="1"/>
  <c r="C2388"/>
  <c r="A2388" s="1"/>
  <c r="C2389"/>
  <c r="A2389" s="1"/>
  <c r="C2390"/>
  <c r="A2390" s="1"/>
  <c r="C2391"/>
  <c r="A2391" s="1"/>
  <c r="C2392"/>
  <c r="A2392" s="1"/>
  <c r="C2393"/>
  <c r="A2393" s="1"/>
  <c r="C2394"/>
  <c r="A2394" s="1"/>
  <c r="C2395"/>
  <c r="A2395" s="1"/>
  <c r="C2396"/>
  <c r="A2396" s="1"/>
  <c r="C2397"/>
  <c r="A2397" s="1"/>
  <c r="C2398"/>
  <c r="A2398" s="1"/>
  <c r="C2399"/>
  <c r="A2399" s="1"/>
  <c r="C2400"/>
  <c r="A2400" s="1"/>
  <c r="C2401"/>
  <c r="A2401" s="1"/>
  <c r="C2402"/>
  <c r="A2402" s="1"/>
  <c r="C2403"/>
  <c r="A2403" s="1"/>
  <c r="C2404"/>
  <c r="A2404" s="1"/>
  <c r="C2405"/>
  <c r="A2405" s="1"/>
  <c r="C2406"/>
  <c r="A2406" s="1"/>
  <c r="C2407"/>
  <c r="A2407" s="1"/>
  <c r="C2408"/>
  <c r="A2408" s="1"/>
  <c r="C2409"/>
  <c r="A2409" s="1"/>
  <c r="C2410"/>
  <c r="A2410" s="1"/>
  <c r="C2411"/>
  <c r="A2411" s="1"/>
  <c r="C2412"/>
  <c r="A2412" s="1"/>
  <c r="C2413"/>
  <c r="A2413" s="1"/>
  <c r="C2414"/>
  <c r="A2414" s="1"/>
  <c r="C2415"/>
  <c r="A2415" s="1"/>
  <c r="C2416"/>
  <c r="A2416" s="1"/>
  <c r="C2417"/>
  <c r="A2417" s="1"/>
  <c r="C2418"/>
  <c r="A2418" s="1"/>
  <c r="C2419"/>
  <c r="A2419" s="1"/>
  <c r="C2420"/>
  <c r="A2420" s="1"/>
  <c r="C2421"/>
  <c r="A2421" s="1"/>
  <c r="C2422"/>
  <c r="A2422" s="1"/>
  <c r="C2423"/>
  <c r="A2423" s="1"/>
  <c r="C2424"/>
  <c r="A2424" s="1"/>
  <c r="C2425"/>
  <c r="A2425" s="1"/>
  <c r="C2426"/>
  <c r="A2426" s="1"/>
  <c r="C2427"/>
  <c r="A2427" s="1"/>
  <c r="C2428"/>
  <c r="A2428" s="1"/>
  <c r="C2429"/>
  <c r="A2429" s="1"/>
  <c r="C2430"/>
  <c r="A2430" s="1"/>
  <c r="C2431"/>
  <c r="A2431" s="1"/>
  <c r="C2432"/>
  <c r="A2432" s="1"/>
  <c r="C2433"/>
  <c r="A2433" s="1"/>
  <c r="C2434"/>
  <c r="A2434" s="1"/>
  <c r="C2435"/>
  <c r="A2435" s="1"/>
  <c r="C2436"/>
  <c r="A2436" s="1"/>
  <c r="C2437"/>
  <c r="A2437" s="1"/>
  <c r="C2438"/>
  <c r="A2438" s="1"/>
  <c r="C2439"/>
  <c r="A2439" s="1"/>
  <c r="C2440"/>
  <c r="A2440" s="1"/>
  <c r="C2441"/>
  <c r="A2441" s="1"/>
  <c r="C2442"/>
  <c r="A2442" s="1"/>
  <c r="C2443"/>
  <c r="A2443" s="1"/>
  <c r="C2444"/>
  <c r="A2444" s="1"/>
  <c r="C2445"/>
  <c r="A2445" s="1"/>
  <c r="C2446"/>
  <c r="A2446" s="1"/>
  <c r="C2447"/>
  <c r="A2447" s="1"/>
  <c r="C2448"/>
  <c r="A2448" s="1"/>
  <c r="C2449"/>
  <c r="A2449" s="1"/>
  <c r="C2450"/>
  <c r="A2450" s="1"/>
  <c r="C2451"/>
  <c r="A2451" s="1"/>
  <c r="C2452"/>
  <c r="A2452" s="1"/>
  <c r="C2453"/>
  <c r="A2453" s="1"/>
  <c r="C2454"/>
  <c r="A2454" s="1"/>
  <c r="C2455"/>
  <c r="A2455" s="1"/>
  <c r="C2456"/>
  <c r="A2456" s="1"/>
  <c r="C2457"/>
  <c r="A2457" s="1"/>
  <c r="C2458"/>
  <c r="A2458" s="1"/>
  <c r="C2459"/>
  <c r="A2459" s="1"/>
  <c r="C2460"/>
  <c r="A2460" s="1"/>
  <c r="C2461"/>
  <c r="A2461" s="1"/>
  <c r="C2462"/>
  <c r="A2462" s="1"/>
  <c r="C2463"/>
  <c r="A2463" s="1"/>
  <c r="C2464"/>
  <c r="A2464" s="1"/>
  <c r="C2465"/>
  <c r="A2465" s="1"/>
  <c r="C2466"/>
  <c r="A2466" s="1"/>
  <c r="C2467"/>
  <c r="A2467" s="1"/>
  <c r="C2468"/>
  <c r="A2468" s="1"/>
  <c r="C2469"/>
  <c r="A2469" s="1"/>
  <c r="C2470"/>
  <c r="A2470" s="1"/>
  <c r="C2471"/>
  <c r="A2471" s="1"/>
  <c r="C2472"/>
  <c r="A2472" s="1"/>
  <c r="C2473"/>
  <c r="A2473" s="1"/>
  <c r="C2474"/>
  <c r="A2474" s="1"/>
  <c r="C2475"/>
  <c r="A2475" s="1"/>
  <c r="C2476"/>
  <c r="A2476" s="1"/>
  <c r="C2477"/>
  <c r="A2477" s="1"/>
  <c r="C2478"/>
  <c r="A2478" s="1"/>
  <c r="C2479"/>
  <c r="A2479" s="1"/>
  <c r="C2480"/>
  <c r="A2480" s="1"/>
  <c r="C2481"/>
  <c r="A2481" s="1"/>
  <c r="C2482"/>
  <c r="A2482" s="1"/>
  <c r="C2483"/>
  <c r="A2483" s="1"/>
  <c r="C2484"/>
  <c r="A2484" s="1"/>
  <c r="C2485"/>
  <c r="A2485" s="1"/>
  <c r="C2486"/>
  <c r="A2486" s="1"/>
  <c r="C2487"/>
  <c r="A2487" s="1"/>
  <c r="C2488"/>
  <c r="A2488" s="1"/>
  <c r="C2489"/>
  <c r="A2489" s="1"/>
  <c r="C2490"/>
  <c r="A2490" s="1"/>
  <c r="C2491"/>
  <c r="A2491" s="1"/>
  <c r="C2492"/>
  <c r="A2492" s="1"/>
  <c r="C2493"/>
  <c r="A2493" s="1"/>
  <c r="C2494"/>
  <c r="A2494" s="1"/>
  <c r="C2495"/>
  <c r="A2495" s="1"/>
  <c r="C2496"/>
  <c r="A2496" s="1"/>
  <c r="C2497"/>
  <c r="A2497" s="1"/>
  <c r="C2498"/>
  <c r="A2498" s="1"/>
  <c r="C2499"/>
  <c r="A2499" s="1"/>
  <c r="C2500"/>
  <c r="A2500" s="1"/>
  <c r="C2501"/>
  <c r="A2501" s="1"/>
  <c r="C2502"/>
  <c r="A2502" s="1"/>
  <c r="C2503"/>
  <c r="A2503" s="1"/>
  <c r="C2504"/>
  <c r="A2504" s="1"/>
  <c r="C2505"/>
  <c r="A2505" s="1"/>
  <c r="C2506"/>
  <c r="A2506" s="1"/>
  <c r="C2507"/>
  <c r="A2507" s="1"/>
  <c r="C2508"/>
  <c r="A2508" s="1"/>
  <c r="C2509"/>
  <c r="A2509" s="1"/>
  <c r="C2510"/>
  <c r="A2510" s="1"/>
  <c r="C2511"/>
  <c r="A2511" s="1"/>
  <c r="C2512"/>
  <c r="A2512" s="1"/>
  <c r="C2513"/>
  <c r="A2513" s="1"/>
  <c r="C2514"/>
  <c r="A2514" s="1"/>
  <c r="C2515"/>
  <c r="A2515" s="1"/>
  <c r="C2516"/>
  <c r="A2516" s="1"/>
  <c r="C2517"/>
  <c r="A2517" s="1"/>
  <c r="C2518"/>
  <c r="A2518" s="1"/>
  <c r="C2519"/>
  <c r="A2519" s="1"/>
  <c r="C2520"/>
  <c r="A2520" s="1"/>
  <c r="C2521"/>
  <c r="A2521" s="1"/>
  <c r="C2522"/>
  <c r="A2522" s="1"/>
  <c r="C2523"/>
  <c r="A2523" s="1"/>
  <c r="C2524"/>
  <c r="A2524" s="1"/>
  <c r="C2525"/>
  <c r="A2525" s="1"/>
  <c r="C2526"/>
  <c r="A2526" s="1"/>
  <c r="C2527"/>
  <c r="A2527" s="1"/>
  <c r="C2528"/>
  <c r="A2528" s="1"/>
  <c r="C2529"/>
  <c r="A2529" s="1"/>
  <c r="C2530"/>
  <c r="A2530" s="1"/>
  <c r="C2531"/>
  <c r="A2531" s="1"/>
  <c r="C2532"/>
  <c r="A2532" s="1"/>
  <c r="C2533"/>
  <c r="A2533" s="1"/>
  <c r="C2534"/>
  <c r="A2534" s="1"/>
  <c r="C2535"/>
  <c r="A2535" s="1"/>
  <c r="C2536"/>
  <c r="A2536" s="1"/>
  <c r="C2537"/>
  <c r="A2537" s="1"/>
  <c r="C2538"/>
  <c r="A2538" s="1"/>
  <c r="C2539"/>
  <c r="A2539" s="1"/>
  <c r="C2540"/>
  <c r="A2540" s="1"/>
  <c r="C2541"/>
  <c r="A2541" s="1"/>
  <c r="C2542"/>
  <c r="A2542" s="1"/>
  <c r="C2543"/>
  <c r="A2543" s="1"/>
  <c r="C2544"/>
  <c r="A2544" s="1"/>
  <c r="C2545"/>
  <c r="A2545" s="1"/>
  <c r="C2546"/>
  <c r="A2546" s="1"/>
  <c r="C2547"/>
  <c r="A2547" s="1"/>
  <c r="C2548"/>
  <c r="A2548" s="1"/>
  <c r="C2549"/>
  <c r="A2549" s="1"/>
  <c r="C2550"/>
  <c r="A2550" s="1"/>
  <c r="C2551"/>
  <c r="A2551" s="1"/>
  <c r="C2552"/>
  <c r="A2552" s="1"/>
  <c r="C2553"/>
  <c r="A2553" s="1"/>
  <c r="C2554"/>
  <c r="A2554" s="1"/>
  <c r="C2555"/>
  <c r="A2555" s="1"/>
  <c r="C2556"/>
  <c r="A2556" s="1"/>
  <c r="C2557"/>
  <c r="A2557" s="1"/>
  <c r="C2558"/>
  <c r="A2558" s="1"/>
  <c r="C2559"/>
  <c r="A2559" s="1"/>
  <c r="C2560"/>
  <c r="A2560" s="1"/>
  <c r="C2561"/>
  <c r="A2561" s="1"/>
  <c r="C2562"/>
  <c r="A2562" s="1"/>
  <c r="C2563"/>
  <c r="A2563" s="1"/>
  <c r="C2564"/>
  <c r="A2564" s="1"/>
  <c r="C2565"/>
  <c r="A2565" s="1"/>
  <c r="C2566"/>
  <c r="A2566" s="1"/>
  <c r="C2567"/>
  <c r="A2567" s="1"/>
  <c r="C2568"/>
  <c r="A2568" s="1"/>
  <c r="C2569"/>
  <c r="A2569" s="1"/>
  <c r="C2570"/>
  <c r="A2570" s="1"/>
  <c r="C2571"/>
  <c r="A2571" s="1"/>
  <c r="C2572"/>
  <c r="A2572" s="1"/>
  <c r="C2573"/>
  <c r="A2573" s="1"/>
  <c r="C2574"/>
  <c r="A2574" s="1"/>
  <c r="C2575"/>
  <c r="A2575" s="1"/>
  <c r="C2576"/>
  <c r="A2576" s="1"/>
  <c r="C2577"/>
  <c r="A2577" s="1"/>
  <c r="C2578"/>
  <c r="A2578" s="1"/>
  <c r="C2579"/>
  <c r="A2579" s="1"/>
  <c r="C2580"/>
  <c r="A2580" s="1"/>
  <c r="C2581"/>
  <c r="A2581" s="1"/>
  <c r="C2582"/>
  <c r="A2582" s="1"/>
  <c r="C2583"/>
  <c r="A2583" s="1"/>
  <c r="C2584"/>
  <c r="A2584" s="1"/>
  <c r="C2585"/>
  <c r="A2585" s="1"/>
  <c r="C2586"/>
  <c r="A2586" s="1"/>
  <c r="C2587"/>
  <c r="A2587" s="1"/>
  <c r="C2588"/>
  <c r="A2588" s="1"/>
  <c r="C2589"/>
  <c r="A2589" s="1"/>
  <c r="C2590"/>
  <c r="A2590" s="1"/>
  <c r="C2591"/>
  <c r="A2591" s="1"/>
  <c r="C2592"/>
  <c r="A2592" s="1"/>
  <c r="C2593"/>
  <c r="A2593" s="1"/>
  <c r="C2594"/>
  <c r="A2594" s="1"/>
  <c r="C2595"/>
  <c r="A2595" s="1"/>
  <c r="C2596"/>
  <c r="A2596" s="1"/>
  <c r="C2597"/>
  <c r="A2597" s="1"/>
  <c r="C2598"/>
  <c r="A2598" s="1"/>
  <c r="C2599"/>
  <c r="A2599" s="1"/>
  <c r="C2600"/>
  <c r="A2600" s="1"/>
  <c r="C2601"/>
  <c r="A2601" s="1"/>
  <c r="C2602"/>
  <c r="A2602" s="1"/>
  <c r="C2603"/>
  <c r="A2603" s="1"/>
  <c r="C2604"/>
  <c r="A2604" s="1"/>
  <c r="C2605"/>
  <c r="A2605" s="1"/>
  <c r="C2606"/>
  <c r="A2606" s="1"/>
  <c r="C2607"/>
  <c r="A2607" s="1"/>
  <c r="C2608"/>
  <c r="A2608" s="1"/>
  <c r="C2609"/>
  <c r="A2609" s="1"/>
  <c r="C2610"/>
  <c r="A2610" s="1"/>
  <c r="C2611"/>
  <c r="A2611" s="1"/>
  <c r="C2612"/>
  <c r="A2612" s="1"/>
  <c r="C2613"/>
  <c r="A2613" s="1"/>
  <c r="C2614"/>
  <c r="A2614" s="1"/>
  <c r="C2615"/>
  <c r="A2615" s="1"/>
  <c r="C2616"/>
  <c r="A2616" s="1"/>
  <c r="C2617"/>
  <c r="A2617" s="1"/>
  <c r="C2618"/>
  <c r="A2618" s="1"/>
  <c r="C2619"/>
  <c r="A2619" s="1"/>
  <c r="C2620"/>
  <c r="A2620" s="1"/>
  <c r="C2621"/>
  <c r="A2621" s="1"/>
  <c r="C2622"/>
  <c r="A2622" s="1"/>
  <c r="C2623"/>
  <c r="A2623" s="1"/>
  <c r="C2624"/>
  <c r="A2624" s="1"/>
  <c r="C2625"/>
  <c r="A2625" s="1"/>
  <c r="C2626"/>
  <c r="A2626" s="1"/>
  <c r="C2627"/>
  <c r="A2627" s="1"/>
  <c r="C2628"/>
  <c r="A2628" s="1"/>
  <c r="C2629"/>
  <c r="A2629" s="1"/>
  <c r="C2630"/>
  <c r="A2630" s="1"/>
  <c r="C2631"/>
  <c r="A2631" s="1"/>
  <c r="C2632"/>
  <c r="A2632" s="1"/>
  <c r="C2633"/>
  <c r="A2633" s="1"/>
  <c r="C2634"/>
  <c r="A2634" s="1"/>
  <c r="C2635"/>
  <c r="A2635" s="1"/>
  <c r="C2636"/>
  <c r="A2636" s="1"/>
  <c r="C2637"/>
  <c r="A2637" s="1"/>
  <c r="C2638"/>
  <c r="A2638" s="1"/>
  <c r="C2639"/>
  <c r="A2639" s="1"/>
  <c r="C2640"/>
  <c r="A2640" s="1"/>
  <c r="C2641"/>
  <c r="A2641" s="1"/>
  <c r="C2642"/>
  <c r="A2642" s="1"/>
  <c r="C2643"/>
  <c r="A2643" s="1"/>
  <c r="C2644"/>
  <c r="A2644" s="1"/>
  <c r="C2645"/>
  <c r="A2645" s="1"/>
  <c r="C2646"/>
  <c r="A2646" s="1"/>
  <c r="C2647"/>
  <c r="A2647" s="1"/>
  <c r="C2648"/>
  <c r="A2648" s="1"/>
  <c r="C2649"/>
  <c r="A2649" s="1"/>
  <c r="C2650"/>
  <c r="A2650" s="1"/>
  <c r="C2651"/>
  <c r="A2651" s="1"/>
  <c r="C2652"/>
  <c r="A2652" s="1"/>
  <c r="C2653"/>
  <c r="A2653" s="1"/>
  <c r="C2654"/>
  <c r="A2654" s="1"/>
  <c r="C2655"/>
  <c r="A2655" s="1"/>
  <c r="C2656"/>
  <c r="A2656" s="1"/>
  <c r="C2657"/>
  <c r="A2657" s="1"/>
  <c r="C2658"/>
  <c r="A2658" s="1"/>
  <c r="C2659"/>
  <c r="A2659" s="1"/>
  <c r="C2660"/>
  <c r="A2660" s="1"/>
  <c r="C2661"/>
  <c r="A2661" s="1"/>
  <c r="C2662"/>
  <c r="A2662" s="1"/>
  <c r="C2663"/>
  <c r="A2663" s="1"/>
  <c r="C2664"/>
  <c r="A2664" s="1"/>
  <c r="C2665"/>
  <c r="A2665" s="1"/>
  <c r="C2666"/>
  <c r="A2666" s="1"/>
  <c r="C2667"/>
  <c r="A2667" s="1"/>
  <c r="C2668"/>
  <c r="A2668" s="1"/>
  <c r="C2669"/>
  <c r="A2669" s="1"/>
  <c r="C2670"/>
  <c r="A2670" s="1"/>
  <c r="C2671"/>
  <c r="A2671" s="1"/>
  <c r="C2672"/>
  <c r="A2672" s="1"/>
  <c r="C2673"/>
  <c r="A2673" s="1"/>
  <c r="C2674"/>
  <c r="A2674" s="1"/>
  <c r="C2675"/>
  <c r="A2675" s="1"/>
  <c r="C2676"/>
  <c r="A2676" s="1"/>
  <c r="C2677"/>
  <c r="A2677" s="1"/>
  <c r="C2678"/>
  <c r="A2678" s="1"/>
  <c r="C2679"/>
  <c r="A2679" s="1"/>
  <c r="C2680"/>
  <c r="A2680" s="1"/>
  <c r="C2681"/>
  <c r="A2681" s="1"/>
  <c r="C2682"/>
  <c r="A2682" s="1"/>
  <c r="C2683"/>
  <c r="A2683" s="1"/>
  <c r="C2684"/>
  <c r="A2684" s="1"/>
  <c r="C2685"/>
  <c r="A2685" s="1"/>
  <c r="C2686"/>
  <c r="A2686" s="1"/>
  <c r="C2687"/>
  <c r="A2687" s="1"/>
  <c r="C2688"/>
  <c r="A2688" s="1"/>
  <c r="C2689"/>
  <c r="A2689" s="1"/>
  <c r="C2690"/>
  <c r="A2690" s="1"/>
  <c r="C2691"/>
  <c r="A2691" s="1"/>
  <c r="C2692"/>
  <c r="A2692" s="1"/>
  <c r="C2693"/>
  <c r="A2693" s="1"/>
  <c r="C2694"/>
  <c r="A2694" s="1"/>
  <c r="C2695"/>
  <c r="A2695" s="1"/>
  <c r="C2696"/>
  <c r="A2696" s="1"/>
  <c r="C2697"/>
  <c r="A2697" s="1"/>
  <c r="C2698"/>
  <c r="A2698" s="1"/>
  <c r="C2699"/>
  <c r="A2699" s="1"/>
  <c r="C2700"/>
  <c r="A2700" s="1"/>
  <c r="C2701"/>
  <c r="A2701" s="1"/>
  <c r="C2702"/>
  <c r="A2702" s="1"/>
  <c r="C2703"/>
  <c r="A2703" s="1"/>
  <c r="C2704"/>
  <c r="A2704" s="1"/>
  <c r="C2705"/>
  <c r="A2705" s="1"/>
  <c r="C2706"/>
  <c r="A2706" s="1"/>
  <c r="C2707"/>
  <c r="A2707" s="1"/>
  <c r="C2708"/>
  <c r="A2708" s="1"/>
  <c r="C2709"/>
  <c r="A2709" s="1"/>
  <c r="C2710"/>
  <c r="A2710" s="1"/>
  <c r="C2711"/>
  <c r="A2711" s="1"/>
  <c r="C2712"/>
  <c r="A2712" s="1"/>
  <c r="C2713"/>
  <c r="A2713" s="1"/>
  <c r="C2714"/>
  <c r="A2714" s="1"/>
  <c r="C2715"/>
  <c r="A2715" s="1"/>
  <c r="C2716"/>
  <c r="A2716" s="1"/>
  <c r="C2717"/>
  <c r="A2717" s="1"/>
  <c r="C2718"/>
  <c r="A2718" s="1"/>
  <c r="C2719"/>
  <c r="A2719" s="1"/>
  <c r="C2720"/>
  <c r="A2720" s="1"/>
  <c r="C2721"/>
  <c r="A2721" s="1"/>
  <c r="C2722"/>
  <c r="A2722" s="1"/>
  <c r="C2723"/>
  <c r="A2723" s="1"/>
  <c r="C2724"/>
  <c r="A2724" s="1"/>
  <c r="C2725"/>
  <c r="A2725" s="1"/>
  <c r="C2726"/>
  <c r="A2726" s="1"/>
  <c r="C2727"/>
  <c r="A2727" s="1"/>
  <c r="C2728"/>
  <c r="A2728" s="1"/>
  <c r="C2729"/>
  <c r="A2729" s="1"/>
  <c r="C2730"/>
  <c r="A2730" s="1"/>
  <c r="C2731"/>
  <c r="A2731" s="1"/>
  <c r="C2732"/>
  <c r="A2732" s="1"/>
  <c r="C2733"/>
  <c r="A2733" s="1"/>
  <c r="C2734"/>
  <c r="A2734" s="1"/>
  <c r="C2735"/>
  <c r="A2735" s="1"/>
  <c r="C2736"/>
  <c r="A2736" s="1"/>
  <c r="C2737"/>
  <c r="A2737" s="1"/>
  <c r="C2738"/>
  <c r="A2738" s="1"/>
  <c r="C2739"/>
  <c r="A2739" s="1"/>
  <c r="C2740"/>
  <c r="A2740" s="1"/>
  <c r="C2741"/>
  <c r="A2741" s="1"/>
  <c r="C2742"/>
  <c r="A2742" s="1"/>
  <c r="C2743"/>
  <c r="A2743" s="1"/>
  <c r="C2744"/>
  <c r="A2744" s="1"/>
  <c r="C2745"/>
  <c r="A2745" s="1"/>
  <c r="C2746"/>
  <c r="A2746" s="1"/>
  <c r="C2747"/>
  <c r="A2747" s="1"/>
  <c r="C2748"/>
  <c r="A2748" s="1"/>
  <c r="C2749"/>
  <c r="A2749" s="1"/>
  <c r="C2750"/>
  <c r="A2750" s="1"/>
  <c r="C2751"/>
  <c r="A2751" s="1"/>
  <c r="C2752"/>
  <c r="A2752" s="1"/>
  <c r="C2753"/>
  <c r="A2753" s="1"/>
  <c r="C2754"/>
  <c r="A2754" s="1"/>
  <c r="C2755"/>
  <c r="A2755" s="1"/>
  <c r="C2756"/>
  <c r="A2756" s="1"/>
  <c r="C2757"/>
  <c r="A2757" s="1"/>
  <c r="C2758"/>
  <c r="A2758" s="1"/>
  <c r="C2759"/>
  <c r="A2759" s="1"/>
  <c r="C2760"/>
  <c r="A2760" s="1"/>
  <c r="C2761"/>
  <c r="A2761" s="1"/>
  <c r="C2762"/>
  <c r="A2762" s="1"/>
  <c r="C2763"/>
  <c r="A2763" s="1"/>
  <c r="C2764"/>
  <c r="A2764" s="1"/>
  <c r="C2765"/>
  <c r="A2765" s="1"/>
  <c r="C2766"/>
  <c r="A2766" s="1"/>
  <c r="C2767"/>
  <c r="A2767" s="1"/>
  <c r="C2768"/>
  <c r="A2768" s="1"/>
  <c r="C2769"/>
  <c r="A2769" s="1"/>
  <c r="C2770"/>
  <c r="A2770" s="1"/>
  <c r="C2771"/>
  <c r="A2771" s="1"/>
  <c r="C2772"/>
  <c r="A2772" s="1"/>
  <c r="C2773"/>
  <c r="A2773" s="1"/>
  <c r="C2774"/>
  <c r="A2774" s="1"/>
  <c r="C2775"/>
  <c r="A2775" s="1"/>
  <c r="C2776"/>
  <c r="A2776" s="1"/>
  <c r="C2777"/>
  <c r="A2777" s="1"/>
  <c r="C2778"/>
  <c r="A2778" s="1"/>
  <c r="C2779"/>
  <c r="A2779" s="1"/>
  <c r="C2780"/>
  <c r="A2780" s="1"/>
  <c r="C2781"/>
  <c r="A2781" s="1"/>
  <c r="C2782"/>
  <c r="A2782" s="1"/>
  <c r="C2783"/>
  <c r="A2783" s="1"/>
  <c r="C2784"/>
  <c r="A2784" s="1"/>
  <c r="C2785"/>
  <c r="A2785" s="1"/>
  <c r="C2786"/>
  <c r="A2786" s="1"/>
  <c r="C2787"/>
  <c r="A2787" s="1"/>
  <c r="C2788"/>
  <c r="A2788" s="1"/>
  <c r="C2789"/>
  <c r="A2789" s="1"/>
  <c r="C2790"/>
  <c r="A2790" s="1"/>
  <c r="C2791"/>
  <c r="A2791" s="1"/>
  <c r="C2792"/>
  <c r="A2792" s="1"/>
  <c r="C2793"/>
  <c r="A2793" s="1"/>
  <c r="C2794"/>
  <c r="A2794" s="1"/>
  <c r="C2795"/>
  <c r="A2795" s="1"/>
  <c r="C2796"/>
  <c r="A2796" s="1"/>
  <c r="C2797"/>
  <c r="A2797" s="1"/>
  <c r="C2798"/>
  <c r="A2798" s="1"/>
  <c r="C2799"/>
  <c r="A2799" s="1"/>
  <c r="C2800"/>
  <c r="A2800" s="1"/>
  <c r="C2801"/>
  <c r="A2801" s="1"/>
  <c r="C2802"/>
  <c r="A2802" s="1"/>
  <c r="C2803"/>
  <c r="A2803" s="1"/>
  <c r="C2804"/>
  <c r="A2804" s="1"/>
  <c r="C2805"/>
  <c r="A2805" s="1"/>
  <c r="C2806"/>
  <c r="A2806" s="1"/>
  <c r="C2807"/>
  <c r="A2807" s="1"/>
  <c r="C2808"/>
  <c r="A2808" s="1"/>
  <c r="C2809"/>
  <c r="A2809" s="1"/>
  <c r="C2810"/>
  <c r="A2810" s="1"/>
  <c r="C2811"/>
  <c r="A2811" s="1"/>
  <c r="C2812"/>
  <c r="A2812" s="1"/>
  <c r="C2813"/>
  <c r="A2813" s="1"/>
  <c r="C2814"/>
  <c r="A2814" s="1"/>
  <c r="C2815"/>
  <c r="A2815" s="1"/>
  <c r="C2816"/>
  <c r="A2816" s="1"/>
  <c r="C2817"/>
  <c r="A2817" s="1"/>
  <c r="C2818"/>
  <c r="A2818" s="1"/>
  <c r="C2819"/>
  <c r="A2819" s="1"/>
  <c r="C2820"/>
  <c r="A2820" s="1"/>
  <c r="C2821"/>
  <c r="A2821" s="1"/>
  <c r="C2822"/>
  <c r="A2822" s="1"/>
  <c r="C2823"/>
  <c r="A2823" s="1"/>
  <c r="C2824"/>
  <c r="A2824" s="1"/>
  <c r="C2825"/>
  <c r="A2825" s="1"/>
  <c r="C2826"/>
  <c r="A2826" s="1"/>
  <c r="C2827"/>
  <c r="A2827" s="1"/>
  <c r="C2828"/>
  <c r="A2828" s="1"/>
  <c r="C2829"/>
  <c r="A2829" s="1"/>
  <c r="C2830"/>
  <c r="A2830" s="1"/>
  <c r="C2831"/>
  <c r="A2831" s="1"/>
  <c r="C2832"/>
  <c r="A2832" s="1"/>
  <c r="C2833"/>
  <c r="A2833" s="1"/>
  <c r="C2834"/>
  <c r="A2834" s="1"/>
  <c r="C2835"/>
  <c r="A2835" s="1"/>
  <c r="C2836"/>
  <c r="A2836" s="1"/>
  <c r="C2837"/>
  <c r="A2837" s="1"/>
  <c r="C2838"/>
  <c r="A2838" s="1"/>
  <c r="C2839"/>
  <c r="A2839" s="1"/>
  <c r="C2840"/>
  <c r="A2840" s="1"/>
  <c r="C2841"/>
  <c r="A2841" s="1"/>
  <c r="C2842"/>
  <c r="A2842" s="1"/>
  <c r="C2843"/>
  <c r="A2843" s="1"/>
  <c r="C2844"/>
  <c r="A2844" s="1"/>
  <c r="C2845"/>
  <c r="A2845" s="1"/>
  <c r="C2846"/>
  <c r="A2846" s="1"/>
  <c r="C2847"/>
  <c r="A2847" s="1"/>
  <c r="C2848"/>
  <c r="A2848" s="1"/>
  <c r="C2849"/>
  <c r="A2849" s="1"/>
  <c r="C2850"/>
  <c r="A2850" s="1"/>
  <c r="C2851"/>
  <c r="A2851" s="1"/>
  <c r="C2852"/>
  <c r="A2852" s="1"/>
  <c r="C2853"/>
  <c r="A2853" s="1"/>
  <c r="C2854"/>
  <c r="A2854" s="1"/>
  <c r="C2855"/>
  <c r="A2855" s="1"/>
  <c r="C2856"/>
  <c r="A2856" s="1"/>
  <c r="C2857"/>
  <c r="A2857" s="1"/>
  <c r="C2858"/>
  <c r="A2858" s="1"/>
  <c r="C2859"/>
  <c r="A2859" s="1"/>
  <c r="C2860"/>
  <c r="A2860" s="1"/>
  <c r="C2861"/>
  <c r="A2861" s="1"/>
  <c r="C2862"/>
  <c r="A2862" s="1"/>
  <c r="C2863"/>
  <c r="A2863" s="1"/>
  <c r="C2864"/>
  <c r="A2864" s="1"/>
  <c r="C2865"/>
  <c r="A2865" s="1"/>
  <c r="C2866"/>
  <c r="A2866" s="1"/>
  <c r="C2867"/>
  <c r="A2867" s="1"/>
  <c r="C2868"/>
  <c r="A2868" s="1"/>
  <c r="C2869"/>
  <c r="A2869" s="1"/>
  <c r="C2870"/>
  <c r="A2870" s="1"/>
  <c r="C2871"/>
  <c r="A2871" s="1"/>
  <c r="C2872"/>
  <c r="A2872" s="1"/>
  <c r="C2873"/>
  <c r="A2873" s="1"/>
  <c r="C2874"/>
  <c r="A2874" s="1"/>
  <c r="C2875"/>
  <c r="A2875" s="1"/>
  <c r="C2876"/>
  <c r="A2876" s="1"/>
  <c r="C2877"/>
  <c r="A2877" s="1"/>
  <c r="C2878"/>
  <c r="A2878" s="1"/>
  <c r="C2879"/>
  <c r="A2879" s="1"/>
  <c r="C2880"/>
  <c r="A2880" s="1"/>
  <c r="C2881"/>
  <c r="A2881" s="1"/>
  <c r="C2882"/>
  <c r="A2882" s="1"/>
  <c r="C2883"/>
  <c r="A2883" s="1"/>
  <c r="C2884"/>
  <c r="A2884" s="1"/>
  <c r="C2885"/>
  <c r="A2885" s="1"/>
  <c r="C2886"/>
  <c r="A2886" s="1"/>
  <c r="C2887"/>
  <c r="A2887" s="1"/>
  <c r="C2888"/>
  <c r="A2888" s="1"/>
  <c r="C2889"/>
  <c r="A2889" s="1"/>
  <c r="C2890"/>
  <c r="A2890" s="1"/>
  <c r="C2891"/>
  <c r="A2891" s="1"/>
  <c r="C2892"/>
  <c r="A2892" s="1"/>
  <c r="C2893"/>
  <c r="A2893" s="1"/>
  <c r="C2894"/>
  <c r="A2894" s="1"/>
  <c r="C2895"/>
  <c r="A2895" s="1"/>
  <c r="C2896"/>
  <c r="A2896" s="1"/>
  <c r="C2897"/>
  <c r="A2897" s="1"/>
  <c r="C2898"/>
  <c r="A2898" s="1"/>
  <c r="C2899"/>
  <c r="A2899" s="1"/>
  <c r="C2900"/>
  <c r="A2900" s="1"/>
  <c r="C2901"/>
  <c r="A2901" s="1"/>
  <c r="C2902"/>
  <c r="A2902" s="1"/>
  <c r="C2903"/>
  <c r="A2903" s="1"/>
  <c r="C2904"/>
  <c r="A2904" s="1"/>
  <c r="C2905"/>
  <c r="A2905" s="1"/>
  <c r="C2906"/>
  <c r="A2906" s="1"/>
  <c r="C2907"/>
  <c r="A2907" s="1"/>
  <c r="C2908"/>
  <c r="A2908" s="1"/>
  <c r="C2909"/>
  <c r="A2909" s="1"/>
  <c r="C2910"/>
  <c r="A2910" s="1"/>
  <c r="C2911"/>
  <c r="A2911" s="1"/>
  <c r="C2912"/>
  <c r="A2912" s="1"/>
  <c r="C2913"/>
  <c r="A2913" s="1"/>
  <c r="C2914"/>
  <c r="A2914" s="1"/>
  <c r="C2915"/>
  <c r="A2915" s="1"/>
  <c r="C2916"/>
  <c r="A2916" s="1"/>
  <c r="C2917"/>
  <c r="A2917" s="1"/>
  <c r="C2918"/>
  <c r="A2918" s="1"/>
  <c r="C2919"/>
  <c r="A2919" s="1"/>
  <c r="C2920"/>
  <c r="A2920" s="1"/>
  <c r="C2921"/>
  <c r="A2921" s="1"/>
  <c r="C2922"/>
  <c r="A2922" s="1"/>
  <c r="C2923"/>
  <c r="A2923" s="1"/>
  <c r="C2924"/>
  <c r="A2924" s="1"/>
  <c r="C2925"/>
  <c r="A2925" s="1"/>
  <c r="C2926"/>
  <c r="A2926" s="1"/>
  <c r="C2927"/>
  <c r="A2927" s="1"/>
  <c r="C2928"/>
  <c r="A2928" s="1"/>
  <c r="C2929"/>
  <c r="A2929" s="1"/>
  <c r="C2930"/>
  <c r="A2930" s="1"/>
  <c r="C2931"/>
  <c r="A2931" s="1"/>
  <c r="C2932"/>
  <c r="A2932" s="1"/>
  <c r="C2933"/>
  <c r="A2933" s="1"/>
  <c r="C2934"/>
  <c r="A2934" s="1"/>
  <c r="C2935"/>
  <c r="A2935" s="1"/>
  <c r="C2936"/>
  <c r="A2936" s="1"/>
  <c r="C2937"/>
  <c r="A2937" s="1"/>
  <c r="C2938"/>
  <c r="A2938" s="1"/>
  <c r="C2939"/>
  <c r="A2939" s="1"/>
  <c r="C2940"/>
  <c r="A2940" s="1"/>
  <c r="C2941"/>
  <c r="A2941" s="1"/>
  <c r="C2942"/>
  <c r="A2942" s="1"/>
  <c r="C2943"/>
  <c r="A2943" s="1"/>
  <c r="C2944"/>
  <c r="A2944" s="1"/>
  <c r="C2945"/>
  <c r="A2945" s="1"/>
  <c r="C2946"/>
  <c r="A2946" s="1"/>
  <c r="C2947"/>
  <c r="A2947" s="1"/>
  <c r="C2948"/>
  <c r="A2948" s="1"/>
  <c r="C2949"/>
  <c r="A2949" s="1"/>
  <c r="C2950"/>
  <c r="A2950" s="1"/>
  <c r="C2951"/>
  <c r="A2951" s="1"/>
  <c r="C2952"/>
  <c r="A2952" s="1"/>
  <c r="C2953"/>
  <c r="A2953" s="1"/>
  <c r="C2954"/>
  <c r="A2954" s="1"/>
  <c r="C2955"/>
  <c r="A2955" s="1"/>
  <c r="C2956"/>
  <c r="A2956" s="1"/>
  <c r="C2957"/>
  <c r="A2957" s="1"/>
  <c r="C2958"/>
  <c r="A2958" s="1"/>
  <c r="C2959"/>
  <c r="A2959" s="1"/>
  <c r="C2960"/>
  <c r="A2960" s="1"/>
  <c r="C2961"/>
  <c r="A2961" s="1"/>
  <c r="C2962"/>
  <c r="A2962" s="1"/>
  <c r="C2963"/>
  <c r="A2963" s="1"/>
  <c r="C2964"/>
  <c r="A2964" s="1"/>
  <c r="C2965"/>
  <c r="A2965" s="1"/>
  <c r="C2966"/>
  <c r="A2966" s="1"/>
  <c r="C2967"/>
  <c r="A2967" s="1"/>
  <c r="C2968"/>
  <c r="A2968" s="1"/>
  <c r="C2969"/>
  <c r="A2969" s="1"/>
  <c r="C2970"/>
  <c r="A2970" s="1"/>
  <c r="C2971"/>
  <c r="A2971" s="1"/>
  <c r="C2972"/>
  <c r="A2972" s="1"/>
  <c r="C2973"/>
  <c r="A2973" s="1"/>
  <c r="C2974"/>
  <c r="A2974" s="1"/>
  <c r="C2975"/>
  <c r="A2975" s="1"/>
  <c r="C2976"/>
  <c r="A2976" s="1"/>
  <c r="C2977"/>
  <c r="A2977" s="1"/>
  <c r="C2978"/>
  <c r="A2978" s="1"/>
  <c r="C2979"/>
  <c r="A2979" s="1"/>
  <c r="C2980"/>
  <c r="A2980" s="1"/>
  <c r="C2981"/>
  <c r="A2981" s="1"/>
  <c r="C2982"/>
  <c r="A2982" s="1"/>
  <c r="C2983"/>
  <c r="A2983" s="1"/>
  <c r="C2984"/>
  <c r="A2984" s="1"/>
  <c r="C2985"/>
  <c r="A2985" s="1"/>
  <c r="C2986"/>
  <c r="A2986" s="1"/>
  <c r="C2987"/>
  <c r="A2987" s="1"/>
  <c r="C2988"/>
  <c r="A2988" s="1"/>
  <c r="C2989"/>
  <c r="A2989" s="1"/>
  <c r="C2990"/>
  <c r="A2990" s="1"/>
  <c r="C2991"/>
  <c r="A2991" s="1"/>
  <c r="C2992"/>
  <c r="A2992" s="1"/>
  <c r="C2993"/>
  <c r="A2993" s="1"/>
  <c r="C2994"/>
  <c r="A2994" s="1"/>
  <c r="C2995"/>
  <c r="A2995" s="1"/>
  <c r="C2996"/>
  <c r="A2996" s="1"/>
  <c r="C2997"/>
  <c r="A2997" s="1"/>
  <c r="C2998"/>
  <c r="A2998" s="1"/>
  <c r="C2999"/>
  <c r="A2999" s="1"/>
  <c r="C3000"/>
  <c r="A3000" s="1"/>
  <c r="C3001"/>
  <c r="A3001" s="1"/>
  <c r="C3002"/>
  <c r="A3002" s="1"/>
  <c r="C3003"/>
  <c r="A3003" s="1"/>
  <c r="C3004"/>
  <c r="A3004" s="1"/>
  <c r="C3005"/>
  <c r="A3005" s="1"/>
  <c r="C3006"/>
  <c r="A3006" s="1"/>
  <c r="C3007"/>
  <c r="A3007" s="1"/>
  <c r="C3008"/>
  <c r="A3008" s="1"/>
  <c r="C3009"/>
  <c r="A3009" s="1"/>
  <c r="C3010"/>
  <c r="A3010" s="1"/>
  <c r="C3011"/>
  <c r="A3011" s="1"/>
  <c r="C3012"/>
  <c r="A3012" s="1"/>
  <c r="C3013"/>
  <c r="A3013" s="1"/>
  <c r="C3014"/>
  <c r="A3014" s="1"/>
  <c r="C3015"/>
  <c r="A3015" s="1"/>
  <c r="C3016"/>
  <c r="A3016" s="1"/>
  <c r="C3017"/>
  <c r="A3017" s="1"/>
  <c r="C3018"/>
  <c r="A3018" s="1"/>
  <c r="C3019"/>
  <c r="A3019" s="1"/>
  <c r="C3020"/>
  <c r="A3020" s="1"/>
  <c r="C3021"/>
  <c r="A3021" s="1"/>
  <c r="C3022"/>
  <c r="A3022" s="1"/>
  <c r="C3023"/>
  <c r="A3023" s="1"/>
  <c r="C3024"/>
  <c r="A3024" s="1"/>
  <c r="C3025"/>
  <c r="A3025" s="1"/>
  <c r="C3026"/>
  <c r="A3026" s="1"/>
  <c r="C3027"/>
  <c r="A3027" s="1"/>
  <c r="C3028"/>
  <c r="A3028" s="1"/>
  <c r="C3029"/>
  <c r="A3029" s="1"/>
  <c r="C3030"/>
  <c r="A3030" s="1"/>
  <c r="C3031"/>
  <c r="A3031" s="1"/>
  <c r="C3032"/>
  <c r="A3032" s="1"/>
  <c r="C3033"/>
  <c r="A3033" s="1"/>
  <c r="C3034"/>
  <c r="A3034" s="1"/>
  <c r="C3035"/>
  <c r="A3035" s="1"/>
  <c r="C3036"/>
  <c r="A3036" s="1"/>
  <c r="C3037"/>
  <c r="A3037" s="1"/>
  <c r="C3038"/>
  <c r="A3038" s="1"/>
  <c r="C3039"/>
  <c r="A3039" s="1"/>
  <c r="C3040"/>
  <c r="A3040" s="1"/>
  <c r="C3041"/>
  <c r="A3041" s="1"/>
  <c r="C3042"/>
  <c r="A3042" s="1"/>
  <c r="C3043"/>
  <c r="A3043" s="1"/>
  <c r="C3044"/>
  <c r="A3044" s="1"/>
  <c r="C3045"/>
  <c r="A3045" s="1"/>
  <c r="C3046"/>
  <c r="A3046" s="1"/>
  <c r="C3047"/>
  <c r="A3047" s="1"/>
  <c r="C3048"/>
  <c r="A3048" s="1"/>
  <c r="C3049"/>
  <c r="A3049" s="1"/>
  <c r="C3050"/>
  <c r="A3050" s="1"/>
  <c r="C3051"/>
  <c r="A3051" s="1"/>
  <c r="C3052"/>
  <c r="A3052" s="1"/>
  <c r="C3053"/>
  <c r="A3053" s="1"/>
  <c r="C3054"/>
  <c r="A3054" s="1"/>
  <c r="C3055"/>
  <c r="A3055" s="1"/>
  <c r="C3056"/>
  <c r="A3056" s="1"/>
  <c r="C3057"/>
  <c r="A3057" s="1"/>
  <c r="C3058"/>
  <c r="A3058" s="1"/>
  <c r="C3059"/>
  <c r="A3059" s="1"/>
  <c r="C3060"/>
  <c r="A3060" s="1"/>
  <c r="C3061"/>
  <c r="A3061" s="1"/>
  <c r="C3062"/>
  <c r="A3062" s="1"/>
  <c r="C3063"/>
  <c r="A3063" s="1"/>
  <c r="C3064"/>
  <c r="A3064" s="1"/>
  <c r="C3065"/>
  <c r="A3065" s="1"/>
  <c r="C3066"/>
  <c r="A3066" s="1"/>
  <c r="C3067"/>
  <c r="A3067" s="1"/>
  <c r="C3068"/>
  <c r="A3068" s="1"/>
  <c r="C3069"/>
  <c r="A3069" s="1"/>
  <c r="C3070"/>
  <c r="A3070" s="1"/>
  <c r="C3071"/>
  <c r="A3071" s="1"/>
  <c r="C3072"/>
  <c r="A3072" s="1"/>
  <c r="C3073"/>
  <c r="A3073" s="1"/>
  <c r="C3074"/>
  <c r="A3074" s="1"/>
  <c r="C3075"/>
  <c r="A3075" s="1"/>
  <c r="C3076"/>
  <c r="A3076" s="1"/>
  <c r="C3077"/>
  <c r="A3077" s="1"/>
  <c r="C3078"/>
  <c r="A3078" s="1"/>
  <c r="C3079"/>
  <c r="A3079" s="1"/>
  <c r="C3080"/>
  <c r="A3080" s="1"/>
  <c r="C3081"/>
  <c r="A3081" s="1"/>
  <c r="C3082"/>
  <c r="A3082" s="1"/>
  <c r="C3083"/>
  <c r="A3083" s="1"/>
  <c r="C3084"/>
  <c r="A3084" s="1"/>
  <c r="C3085"/>
  <c r="A3085" s="1"/>
  <c r="C3086"/>
  <c r="A3086" s="1"/>
  <c r="C3087"/>
  <c r="A3087" s="1"/>
  <c r="C3088"/>
  <c r="A3088" s="1"/>
  <c r="C3089"/>
  <c r="A3089" s="1"/>
  <c r="C3090"/>
  <c r="A3090" s="1"/>
  <c r="C3091"/>
  <c r="A3091" s="1"/>
  <c r="C3092"/>
  <c r="A3092" s="1"/>
  <c r="C3093"/>
  <c r="A3093" s="1"/>
  <c r="C3094"/>
  <c r="A3094" s="1"/>
  <c r="C3095"/>
  <c r="A3095" s="1"/>
  <c r="C3096"/>
  <c r="A3096" s="1"/>
  <c r="C3097"/>
  <c r="A3097" s="1"/>
  <c r="C3098"/>
  <c r="A3098" s="1"/>
  <c r="C3099"/>
  <c r="A3099" s="1"/>
  <c r="C3100"/>
  <c r="A3100" s="1"/>
  <c r="C3101"/>
  <c r="A3101" s="1"/>
  <c r="C3102"/>
  <c r="A3102" s="1"/>
  <c r="C3103"/>
  <c r="A3103" s="1"/>
  <c r="C3104"/>
  <c r="A3104" s="1"/>
  <c r="C3105"/>
  <c r="A3105" s="1"/>
  <c r="C3106"/>
  <c r="A3106" s="1"/>
  <c r="C3107"/>
  <c r="A3107" s="1"/>
  <c r="C3108"/>
  <c r="A3108" s="1"/>
  <c r="C3109"/>
  <c r="A3109" s="1"/>
  <c r="C3110"/>
  <c r="A3110" s="1"/>
  <c r="C3111"/>
  <c r="A3111" s="1"/>
  <c r="C3112"/>
  <c r="A3112" s="1"/>
  <c r="C3113"/>
  <c r="A3113" s="1"/>
  <c r="C3114"/>
  <c r="A3114" s="1"/>
  <c r="C3115"/>
  <c r="A3115" s="1"/>
  <c r="C3116"/>
  <c r="A3116" s="1"/>
  <c r="C3117"/>
  <c r="A3117" s="1"/>
  <c r="C3118"/>
  <c r="A3118" s="1"/>
  <c r="C3119"/>
  <c r="A3119" s="1"/>
  <c r="C3120"/>
  <c r="A3120" s="1"/>
  <c r="C3121"/>
  <c r="A3121" s="1"/>
  <c r="C3122"/>
  <c r="A3122" s="1"/>
  <c r="C3123"/>
  <c r="A3123" s="1"/>
  <c r="C3124"/>
  <c r="A3124" s="1"/>
  <c r="C3125"/>
  <c r="A3125" s="1"/>
  <c r="C3126"/>
  <c r="A3126" s="1"/>
  <c r="C3127"/>
  <c r="A3127" s="1"/>
  <c r="C3128"/>
  <c r="A3128" s="1"/>
  <c r="C3129"/>
  <c r="A3129" s="1"/>
  <c r="C3130"/>
  <c r="A3130" s="1"/>
  <c r="C3131"/>
  <c r="A3131" s="1"/>
  <c r="C3132"/>
  <c r="A3132" s="1"/>
  <c r="C3133"/>
  <c r="A3133" s="1"/>
  <c r="C3134"/>
  <c r="A3134" s="1"/>
  <c r="C3135"/>
  <c r="A3135" s="1"/>
  <c r="C3136"/>
  <c r="A3136" s="1"/>
  <c r="C3137"/>
  <c r="A3137" s="1"/>
  <c r="C3138"/>
  <c r="A3138" s="1"/>
  <c r="C3139"/>
  <c r="A3139" s="1"/>
  <c r="C3140"/>
  <c r="A3140" s="1"/>
  <c r="C3141"/>
  <c r="A3141" s="1"/>
  <c r="C3142"/>
  <c r="A3142" s="1"/>
  <c r="C3143"/>
  <c r="A3143" s="1"/>
  <c r="C3144"/>
  <c r="A3144" s="1"/>
  <c r="C3145"/>
  <c r="A3145" s="1"/>
  <c r="C3146"/>
  <c r="A3146" s="1"/>
  <c r="C3147"/>
  <c r="A3147" s="1"/>
  <c r="C3148"/>
  <c r="A3148" s="1"/>
  <c r="C3149"/>
  <c r="A3149" s="1"/>
  <c r="C3150"/>
  <c r="A3150" s="1"/>
  <c r="C3151"/>
  <c r="A3151" s="1"/>
  <c r="C3152"/>
  <c r="A3152" s="1"/>
  <c r="C3153"/>
  <c r="A3153" s="1"/>
  <c r="C3154"/>
  <c r="A3154" s="1"/>
  <c r="C3155"/>
  <c r="A3155" s="1"/>
  <c r="C3156"/>
  <c r="A3156" s="1"/>
  <c r="C3157"/>
  <c r="A3157" s="1"/>
  <c r="C3158"/>
  <c r="A3158" s="1"/>
  <c r="C3159"/>
  <c r="A3159" s="1"/>
  <c r="C3160"/>
  <c r="A3160" s="1"/>
  <c r="C3161"/>
  <c r="A3161" s="1"/>
  <c r="C3162"/>
  <c r="A3162" s="1"/>
  <c r="C3163"/>
  <c r="A3163" s="1"/>
  <c r="C3164"/>
  <c r="A3164" s="1"/>
  <c r="C3165"/>
  <c r="A3165" s="1"/>
  <c r="C3166"/>
  <c r="A3166" s="1"/>
  <c r="C3167"/>
  <c r="A3167" s="1"/>
  <c r="C3168"/>
  <c r="A3168" s="1"/>
  <c r="C3169"/>
  <c r="A3169" s="1"/>
  <c r="C3170"/>
  <c r="A3170" s="1"/>
  <c r="C3171"/>
  <c r="A3171" s="1"/>
  <c r="C3172"/>
  <c r="A3172" s="1"/>
  <c r="C3173"/>
  <c r="A3173" s="1"/>
  <c r="C3174"/>
  <c r="A3174" s="1"/>
  <c r="C3175"/>
  <c r="A3175" s="1"/>
  <c r="C3176"/>
  <c r="A3176" s="1"/>
  <c r="C3177"/>
  <c r="A3177" s="1"/>
  <c r="C3178"/>
  <c r="A3178" s="1"/>
  <c r="C3179"/>
  <c r="A3179" s="1"/>
  <c r="C3180"/>
  <c r="A3180" s="1"/>
  <c r="C3181"/>
  <c r="A3181" s="1"/>
  <c r="C3182"/>
  <c r="A3182" s="1"/>
  <c r="C3183"/>
  <c r="A3183" s="1"/>
  <c r="C3184"/>
  <c r="A3184" s="1"/>
  <c r="C3185"/>
  <c r="A3185" s="1"/>
  <c r="C3186"/>
  <c r="A3186" s="1"/>
  <c r="C3187"/>
  <c r="A3187" s="1"/>
  <c r="C3188"/>
  <c r="A3188" s="1"/>
  <c r="C3189"/>
  <c r="A3189" s="1"/>
  <c r="C3190"/>
  <c r="A3190" s="1"/>
  <c r="C3191"/>
  <c r="A3191" s="1"/>
  <c r="C3192"/>
  <c r="A3192" s="1"/>
  <c r="C3193"/>
  <c r="A3193" s="1"/>
  <c r="C3194"/>
  <c r="A3194" s="1"/>
  <c r="C3195"/>
  <c r="A3195" s="1"/>
  <c r="C3196"/>
  <c r="A3196" s="1"/>
  <c r="C3197"/>
  <c r="A3197" s="1"/>
  <c r="C3198"/>
  <c r="A3198" s="1"/>
  <c r="C3199"/>
  <c r="A3199" s="1"/>
  <c r="C3200"/>
  <c r="A3200" s="1"/>
  <c r="C3201"/>
  <c r="A3201" s="1"/>
  <c r="C3202"/>
  <c r="A3202" s="1"/>
  <c r="C3203"/>
  <c r="A3203" s="1"/>
  <c r="C3204"/>
  <c r="A3204" s="1"/>
  <c r="C3205"/>
  <c r="A3205" s="1"/>
  <c r="C3206"/>
  <c r="A3206" s="1"/>
  <c r="C3207"/>
  <c r="A3207" s="1"/>
  <c r="C3208"/>
  <c r="A3208" s="1"/>
  <c r="C3209"/>
  <c r="A3209" s="1"/>
  <c r="C3210"/>
  <c r="A3210" s="1"/>
  <c r="C3211"/>
  <c r="A3211" s="1"/>
  <c r="C3212"/>
  <c r="A3212" s="1"/>
  <c r="C3213"/>
  <c r="A3213" s="1"/>
  <c r="C3214"/>
  <c r="A3214" s="1"/>
  <c r="C3215"/>
  <c r="A3215" s="1"/>
  <c r="C3216"/>
  <c r="A3216" s="1"/>
  <c r="C3217"/>
  <c r="A3217" s="1"/>
  <c r="C3218"/>
  <c r="A3218" s="1"/>
  <c r="C3219"/>
  <c r="A3219" s="1"/>
  <c r="C3220"/>
  <c r="A3220" s="1"/>
  <c r="C3221"/>
  <c r="A3221" s="1"/>
  <c r="C3222"/>
  <c r="A3222" s="1"/>
  <c r="C3223"/>
  <c r="A3223" s="1"/>
  <c r="C3224"/>
  <c r="A3224" s="1"/>
  <c r="C3225"/>
  <c r="A3225" s="1"/>
  <c r="C3226"/>
  <c r="A3226" s="1"/>
  <c r="C3227"/>
  <c r="A3227" s="1"/>
  <c r="C3228"/>
  <c r="A3228" s="1"/>
  <c r="C3229"/>
  <c r="A3229" s="1"/>
  <c r="C3230"/>
  <c r="A3230" s="1"/>
  <c r="C3231"/>
  <c r="A3231" s="1"/>
  <c r="C3232"/>
  <c r="A3232" s="1"/>
  <c r="C3233"/>
  <c r="A3233" s="1"/>
  <c r="C3234"/>
  <c r="A3234" s="1"/>
  <c r="C3235"/>
  <c r="A3235" s="1"/>
  <c r="C3236"/>
  <c r="A3236" s="1"/>
  <c r="C3237"/>
  <c r="A3237" s="1"/>
  <c r="C3238"/>
  <c r="A3238" s="1"/>
  <c r="C3239"/>
  <c r="A3239" s="1"/>
  <c r="C3240"/>
  <c r="A3240" s="1"/>
  <c r="C3241"/>
  <c r="A3241" s="1"/>
  <c r="C3242"/>
  <c r="A3242" s="1"/>
  <c r="C3243"/>
  <c r="A3243" s="1"/>
  <c r="C3244"/>
  <c r="A3244" s="1"/>
  <c r="C3245"/>
  <c r="A3245" s="1"/>
  <c r="C3246"/>
  <c r="A3246" s="1"/>
  <c r="C3247"/>
  <c r="A3247" s="1"/>
  <c r="C3248"/>
  <c r="A3248" s="1"/>
  <c r="C3249"/>
  <c r="A3249" s="1"/>
  <c r="C3250"/>
  <c r="A3250" s="1"/>
  <c r="C3251"/>
  <c r="A3251" s="1"/>
  <c r="C3252"/>
  <c r="A3252" s="1"/>
  <c r="C3253"/>
  <c r="A3253" s="1"/>
  <c r="C3254"/>
  <c r="A3254" s="1"/>
  <c r="C3255"/>
  <c r="A3255" s="1"/>
  <c r="C3256"/>
  <c r="A3256" s="1"/>
  <c r="C3257"/>
  <c r="A3257" s="1"/>
  <c r="C3258"/>
  <c r="A3258" s="1"/>
  <c r="C3259"/>
  <c r="A3259" s="1"/>
  <c r="C3260"/>
  <c r="A3260" s="1"/>
  <c r="C3261"/>
  <c r="A3261" s="1"/>
  <c r="C3262"/>
  <c r="A3262" s="1"/>
  <c r="C3263"/>
  <c r="A3263" s="1"/>
  <c r="C3264"/>
  <c r="A3264" s="1"/>
  <c r="C3265"/>
  <c r="A3265" s="1"/>
  <c r="C3266"/>
  <c r="A3266" s="1"/>
  <c r="C3267"/>
  <c r="A3267" s="1"/>
  <c r="C3268"/>
  <c r="A3268" s="1"/>
  <c r="C3269"/>
  <c r="A3269" s="1"/>
  <c r="C3270"/>
  <c r="A3270" s="1"/>
  <c r="C3271"/>
  <c r="A3271" s="1"/>
  <c r="C3272"/>
  <c r="A3272" s="1"/>
  <c r="C3273"/>
  <c r="A3273" s="1"/>
  <c r="C3274"/>
  <c r="A3274" s="1"/>
  <c r="C3275"/>
  <c r="A3275" s="1"/>
  <c r="C3276"/>
  <c r="A3276" s="1"/>
  <c r="C3277"/>
  <c r="A3277" s="1"/>
  <c r="C3278"/>
  <c r="A3278" s="1"/>
  <c r="C3279"/>
  <c r="A3279" s="1"/>
  <c r="C3280"/>
  <c r="A3280" s="1"/>
  <c r="C3281"/>
  <c r="A3281" s="1"/>
  <c r="C3282"/>
  <c r="A3282" s="1"/>
  <c r="C3283"/>
  <c r="A3283" s="1"/>
  <c r="C3284"/>
  <c r="A3284" s="1"/>
  <c r="C3285"/>
  <c r="A3285" s="1"/>
  <c r="C3286"/>
  <c r="A3286" s="1"/>
  <c r="C3287"/>
  <c r="A3287" s="1"/>
  <c r="C3288"/>
  <c r="A3288" s="1"/>
  <c r="C3289"/>
  <c r="A3289" s="1"/>
  <c r="C3290"/>
  <c r="A3290" s="1"/>
  <c r="C3291"/>
  <c r="A3291" s="1"/>
  <c r="C3292"/>
  <c r="A3292" s="1"/>
  <c r="C3293"/>
  <c r="A3293" s="1"/>
  <c r="C3294"/>
  <c r="A3294" s="1"/>
  <c r="C3295"/>
  <c r="A3295" s="1"/>
  <c r="C3296"/>
  <c r="A3296" s="1"/>
  <c r="C3297"/>
  <c r="A3297" s="1"/>
  <c r="C3298"/>
  <c r="A3298" s="1"/>
  <c r="C3299"/>
  <c r="A3299" s="1"/>
  <c r="C3300"/>
  <c r="A3300" s="1"/>
  <c r="C3301"/>
  <c r="A3301" s="1"/>
  <c r="C3302"/>
  <c r="A3302" s="1"/>
  <c r="C3303"/>
  <c r="A3303" s="1"/>
  <c r="C3304"/>
  <c r="A3304" s="1"/>
  <c r="C3305"/>
  <c r="A3305" s="1"/>
  <c r="C3306"/>
  <c r="A3306" s="1"/>
  <c r="C3307"/>
  <c r="A3307" s="1"/>
  <c r="C3308"/>
  <c r="A3308" s="1"/>
  <c r="C3309"/>
  <c r="A3309" s="1"/>
  <c r="C3310"/>
  <c r="A3310" s="1"/>
  <c r="C3311"/>
  <c r="A3311" s="1"/>
  <c r="C3312"/>
  <c r="A3312" s="1"/>
  <c r="C3313"/>
  <c r="A3313" s="1"/>
  <c r="C3314"/>
  <c r="A3314" s="1"/>
  <c r="C3315"/>
  <c r="A3315" s="1"/>
  <c r="C3316"/>
  <c r="A3316" s="1"/>
  <c r="C3317"/>
  <c r="A3317" s="1"/>
  <c r="C3318"/>
  <c r="A3318" s="1"/>
  <c r="C3319"/>
  <c r="A3319" s="1"/>
  <c r="C3320"/>
  <c r="A3320" s="1"/>
  <c r="C3321"/>
  <c r="A3321" s="1"/>
  <c r="C3322"/>
  <c r="A3322" s="1"/>
  <c r="C3323"/>
  <c r="A3323" s="1"/>
  <c r="C3324"/>
  <c r="A3324" s="1"/>
  <c r="C3325"/>
  <c r="A3325" s="1"/>
  <c r="C3326"/>
  <c r="A3326" s="1"/>
  <c r="C3327"/>
  <c r="A3327" s="1"/>
  <c r="C3328"/>
  <c r="A3328" s="1"/>
  <c r="C3329"/>
  <c r="A3329" s="1"/>
  <c r="C3330"/>
  <c r="A3330" s="1"/>
  <c r="C3331"/>
  <c r="A3331" s="1"/>
  <c r="C3332"/>
  <c r="A3332" s="1"/>
  <c r="C3333"/>
  <c r="A3333" s="1"/>
  <c r="C3334"/>
  <c r="A3334" s="1"/>
  <c r="C3335"/>
  <c r="A3335" s="1"/>
  <c r="C3336"/>
  <c r="A3336" s="1"/>
  <c r="C3337"/>
  <c r="A3337" s="1"/>
  <c r="C3338"/>
  <c r="A3338" s="1"/>
  <c r="C3339"/>
  <c r="A3339" s="1"/>
  <c r="C3340"/>
  <c r="A3340" s="1"/>
  <c r="C3341"/>
  <c r="A3341" s="1"/>
  <c r="C3342"/>
  <c r="A3342" s="1"/>
  <c r="C3343"/>
  <c r="A3343" s="1"/>
  <c r="C3344"/>
  <c r="A3344" s="1"/>
  <c r="C3345"/>
  <c r="A3345" s="1"/>
  <c r="C3346"/>
  <c r="A3346" s="1"/>
  <c r="C3347"/>
  <c r="A3347" s="1"/>
  <c r="C3348"/>
  <c r="A3348" s="1"/>
  <c r="C3349"/>
  <c r="A3349" s="1"/>
  <c r="C3350"/>
  <c r="A3350" s="1"/>
  <c r="C3351"/>
  <c r="A3351" s="1"/>
  <c r="C3352"/>
  <c r="A3352" s="1"/>
  <c r="C3353"/>
  <c r="A3353" s="1"/>
  <c r="C3354"/>
  <c r="A3354" s="1"/>
  <c r="C3355"/>
  <c r="A3355" s="1"/>
  <c r="C3356"/>
  <c r="A3356" s="1"/>
  <c r="C3357"/>
  <c r="A3357" s="1"/>
  <c r="C3358"/>
  <c r="A3358" s="1"/>
  <c r="C3359"/>
  <c r="A3359" s="1"/>
  <c r="C3360"/>
  <c r="A3360" s="1"/>
  <c r="C3361"/>
  <c r="A3361" s="1"/>
  <c r="C3362"/>
  <c r="A3362" s="1"/>
  <c r="C3363"/>
  <c r="A3363" s="1"/>
  <c r="C3364"/>
  <c r="A3364" s="1"/>
  <c r="C3365"/>
  <c r="A3365" s="1"/>
  <c r="C3366"/>
  <c r="A3366" s="1"/>
  <c r="C3367"/>
  <c r="A3367" s="1"/>
  <c r="C3368"/>
  <c r="A3368" s="1"/>
  <c r="C3369"/>
  <c r="A3369" s="1"/>
  <c r="C3370"/>
  <c r="A3370" s="1"/>
  <c r="C3371"/>
  <c r="A3371" s="1"/>
  <c r="C3372"/>
  <c r="A3372" s="1"/>
  <c r="C3373"/>
  <c r="A3373" s="1"/>
  <c r="C3374"/>
  <c r="A3374" s="1"/>
  <c r="C3375"/>
  <c r="A3375" s="1"/>
  <c r="C3376"/>
  <c r="A3376" s="1"/>
  <c r="C3377"/>
  <c r="A3377" s="1"/>
  <c r="C3378"/>
  <c r="A3378" s="1"/>
  <c r="C3379"/>
  <c r="A3379" s="1"/>
  <c r="C3380"/>
  <c r="A3380" s="1"/>
  <c r="C3381"/>
  <c r="A3381" s="1"/>
  <c r="C3382"/>
  <c r="A3382" s="1"/>
  <c r="C3383"/>
  <c r="A3383" s="1"/>
  <c r="C3384"/>
  <c r="A3384" s="1"/>
  <c r="C3385"/>
  <c r="A3385" s="1"/>
  <c r="C3386"/>
  <c r="A3386" s="1"/>
  <c r="C3387"/>
  <c r="A3387" s="1"/>
  <c r="C3388"/>
  <c r="A3388" s="1"/>
  <c r="C3389"/>
  <c r="A3389" s="1"/>
  <c r="C3390"/>
  <c r="A3390" s="1"/>
  <c r="C3391"/>
  <c r="A3391" s="1"/>
  <c r="C3392"/>
  <c r="A3392" s="1"/>
  <c r="C3393"/>
  <c r="A3393" s="1"/>
  <c r="C3394"/>
  <c r="A3394" s="1"/>
  <c r="C3395"/>
  <c r="A3395" s="1"/>
  <c r="C3396"/>
  <c r="A3396" s="1"/>
  <c r="C3397"/>
  <c r="A3397" s="1"/>
  <c r="C3398"/>
  <c r="A3398" s="1"/>
  <c r="C3399"/>
  <c r="A3399" s="1"/>
  <c r="C3400"/>
  <c r="A3400" s="1"/>
  <c r="C3401"/>
  <c r="A3401" s="1"/>
  <c r="C3402"/>
  <c r="A3402" s="1"/>
  <c r="C3403"/>
  <c r="A3403" s="1"/>
  <c r="C3404"/>
  <c r="A3404" s="1"/>
  <c r="C3405"/>
  <c r="A3405" s="1"/>
  <c r="C3406"/>
  <c r="A3406" s="1"/>
  <c r="C3407"/>
  <c r="A3407" s="1"/>
  <c r="C3408"/>
  <c r="A3408" s="1"/>
  <c r="C3409"/>
  <c r="A3409" s="1"/>
  <c r="C3410"/>
  <c r="A3410" s="1"/>
  <c r="C3411"/>
  <c r="A3411" s="1"/>
  <c r="C3412"/>
  <c r="A3412" s="1"/>
  <c r="C3413"/>
  <c r="A3413" s="1"/>
  <c r="C3414"/>
  <c r="A3414" s="1"/>
  <c r="C3415"/>
  <c r="A3415" s="1"/>
  <c r="C3416"/>
  <c r="A3416" s="1"/>
  <c r="C3417"/>
  <c r="A3417" s="1"/>
  <c r="C3418"/>
  <c r="A3418" s="1"/>
  <c r="C3419"/>
  <c r="A3419" s="1"/>
  <c r="C3420"/>
  <c r="A3420" s="1"/>
  <c r="C3421"/>
  <c r="A3421" s="1"/>
  <c r="C3422"/>
  <c r="A3422" s="1"/>
  <c r="C3423"/>
  <c r="A3423" s="1"/>
  <c r="C3424"/>
  <c r="A3424" s="1"/>
  <c r="C3425"/>
  <c r="A3425" s="1"/>
  <c r="C3426"/>
  <c r="A3426" s="1"/>
  <c r="C3427"/>
  <c r="A3427" s="1"/>
  <c r="C3428"/>
  <c r="A3428" s="1"/>
  <c r="C3429"/>
  <c r="A3429" s="1"/>
  <c r="C3430"/>
  <c r="A3430" s="1"/>
  <c r="C3431"/>
  <c r="A3431" s="1"/>
  <c r="C3432"/>
  <c r="A3432" s="1"/>
  <c r="C3433"/>
  <c r="A3433" s="1"/>
  <c r="C3434"/>
  <c r="A3434" s="1"/>
  <c r="C3435"/>
  <c r="A3435" s="1"/>
  <c r="C3436"/>
  <c r="A3436" s="1"/>
  <c r="C3437"/>
  <c r="A3437" s="1"/>
  <c r="C3438"/>
  <c r="A3438" s="1"/>
  <c r="C3439"/>
  <c r="A3439" s="1"/>
  <c r="C3440"/>
  <c r="A3440" s="1"/>
  <c r="C3441"/>
  <c r="A3441" s="1"/>
  <c r="C3442"/>
  <c r="A3442" s="1"/>
  <c r="C3443"/>
  <c r="A3443" s="1"/>
  <c r="C3444"/>
  <c r="A3444" s="1"/>
  <c r="C3445"/>
  <c r="A3445" s="1"/>
  <c r="C3446"/>
  <c r="A3446" s="1"/>
  <c r="C3447"/>
  <c r="A3447" s="1"/>
  <c r="C3448"/>
  <c r="A3448" s="1"/>
  <c r="C3449"/>
  <c r="A3449" s="1"/>
  <c r="C3450"/>
  <c r="A3450" s="1"/>
  <c r="C3451"/>
  <c r="A3451" s="1"/>
  <c r="C3452"/>
  <c r="A3452" s="1"/>
  <c r="C3453"/>
  <c r="A3453" s="1"/>
  <c r="C3454"/>
  <c r="A3454" s="1"/>
  <c r="C3455"/>
  <c r="A3455" s="1"/>
  <c r="C3456"/>
  <c r="A3456" s="1"/>
  <c r="C3457"/>
  <c r="A3457" s="1"/>
  <c r="C3458"/>
  <c r="A3458" s="1"/>
  <c r="C3459"/>
  <c r="A3459" s="1"/>
  <c r="C3460"/>
  <c r="A3460" s="1"/>
  <c r="C3461"/>
  <c r="A3461" s="1"/>
  <c r="C3462"/>
  <c r="A3462" s="1"/>
  <c r="C3463"/>
  <c r="A3463" s="1"/>
  <c r="C3464"/>
  <c r="A3464" s="1"/>
  <c r="C3465"/>
  <c r="A3465" s="1"/>
  <c r="C3466"/>
  <c r="A3466" s="1"/>
  <c r="C3467"/>
  <c r="A3467" s="1"/>
  <c r="C3468"/>
  <c r="A3468" s="1"/>
  <c r="C3469"/>
  <c r="A3469" s="1"/>
  <c r="C3470"/>
  <c r="A3470" s="1"/>
  <c r="C3471"/>
  <c r="A3471" s="1"/>
  <c r="C3472"/>
  <c r="A3472" s="1"/>
  <c r="C3473"/>
  <c r="A3473" s="1"/>
  <c r="C3474"/>
  <c r="A3474" s="1"/>
  <c r="C3475"/>
  <c r="A3475" s="1"/>
  <c r="C3476"/>
  <c r="A3476" s="1"/>
  <c r="C3477"/>
  <c r="A3477" s="1"/>
  <c r="C3478"/>
  <c r="A3478" s="1"/>
  <c r="C3479"/>
  <c r="A3479" s="1"/>
  <c r="C3480"/>
  <c r="A3480" s="1"/>
  <c r="C3481"/>
  <c r="A3481" s="1"/>
  <c r="C3482"/>
  <c r="A3482" s="1"/>
  <c r="C3483"/>
  <c r="A3483" s="1"/>
  <c r="C3484"/>
  <c r="A3484" s="1"/>
  <c r="C3485"/>
  <c r="A3485" s="1"/>
  <c r="C3486"/>
  <c r="A3486" s="1"/>
  <c r="C3487"/>
  <c r="A3487" s="1"/>
  <c r="C3488"/>
  <c r="A3488" s="1"/>
  <c r="C3489"/>
  <c r="A3489" s="1"/>
  <c r="C3490"/>
  <c r="A3490" s="1"/>
  <c r="C3491"/>
  <c r="A3491" s="1"/>
  <c r="C3492"/>
  <c r="A3492" s="1"/>
  <c r="C3493"/>
  <c r="A3493" s="1"/>
  <c r="C3494"/>
  <c r="A3494" s="1"/>
  <c r="C3495"/>
  <c r="A3495" s="1"/>
  <c r="C3496"/>
  <c r="A3496" s="1"/>
  <c r="C3497"/>
  <c r="A3497" s="1"/>
  <c r="C3498"/>
  <c r="A3498" s="1"/>
  <c r="C3499"/>
  <c r="A3499" s="1"/>
  <c r="C3500"/>
  <c r="A3500" s="1"/>
  <c r="C3501"/>
  <c r="A3501" s="1"/>
  <c r="C3502"/>
  <c r="A3502" s="1"/>
  <c r="C3503"/>
  <c r="A3503" s="1"/>
  <c r="C3504"/>
  <c r="A3504" s="1"/>
  <c r="C3505"/>
  <c r="A3505" s="1"/>
  <c r="C3506"/>
  <c r="A3506" s="1"/>
  <c r="C3507"/>
  <c r="A3507" s="1"/>
  <c r="C3508"/>
  <c r="A3508" s="1"/>
  <c r="C3509"/>
  <c r="A3509" s="1"/>
  <c r="C3510"/>
  <c r="A3510" s="1"/>
  <c r="C3511"/>
  <c r="A3511" s="1"/>
  <c r="C3512"/>
  <c r="A3512" s="1"/>
  <c r="C3513"/>
  <c r="A3513" s="1"/>
  <c r="C3514"/>
  <c r="A3514" s="1"/>
  <c r="C3515"/>
  <c r="A3515" s="1"/>
  <c r="C3516"/>
  <c r="A3516" s="1"/>
  <c r="C3517"/>
  <c r="A3517" s="1"/>
  <c r="C3518"/>
  <c r="A3518" s="1"/>
  <c r="C3519"/>
  <c r="A3519" s="1"/>
  <c r="C3520"/>
  <c r="A3520" s="1"/>
  <c r="C3521"/>
  <c r="A3521" s="1"/>
  <c r="C3522"/>
  <c r="A3522" s="1"/>
  <c r="C3523"/>
  <c r="A3523" s="1"/>
  <c r="C3524"/>
  <c r="A3524" s="1"/>
  <c r="C3525"/>
  <c r="A3525" s="1"/>
  <c r="C3526"/>
  <c r="A3526" s="1"/>
  <c r="C3527"/>
  <c r="A3527" s="1"/>
  <c r="C3528"/>
  <c r="A3528" s="1"/>
  <c r="C3529"/>
  <c r="A3529" s="1"/>
  <c r="C3530"/>
  <c r="A3530" s="1"/>
  <c r="C3531"/>
  <c r="A3531" s="1"/>
  <c r="C3532"/>
  <c r="A3532" s="1"/>
  <c r="C3533"/>
  <c r="A3533" s="1"/>
  <c r="C3534"/>
  <c r="A3534" s="1"/>
  <c r="C3535"/>
  <c r="A3535" s="1"/>
  <c r="C3536"/>
  <c r="A3536" s="1"/>
  <c r="C3537"/>
  <c r="A3537" s="1"/>
  <c r="C3538"/>
  <c r="A3538" s="1"/>
  <c r="C3539"/>
  <c r="A3539" s="1"/>
  <c r="C3540"/>
  <c r="A3540" s="1"/>
  <c r="C3541"/>
  <c r="A3541" s="1"/>
  <c r="C3542"/>
  <c r="A3542" s="1"/>
  <c r="C3543"/>
  <c r="A3543" s="1"/>
  <c r="C3544"/>
  <c r="A3544" s="1"/>
  <c r="C3545"/>
  <c r="A3545" s="1"/>
  <c r="C3546"/>
  <c r="A3546" s="1"/>
  <c r="C3547"/>
  <c r="A3547" s="1"/>
  <c r="C3548"/>
  <c r="A3548" s="1"/>
  <c r="C3549"/>
  <c r="A3549" s="1"/>
  <c r="C3550"/>
  <c r="A3550" s="1"/>
  <c r="C3551"/>
  <c r="A3551" s="1"/>
  <c r="C3552"/>
  <c r="A3552" s="1"/>
  <c r="C3553"/>
  <c r="A3553" s="1"/>
  <c r="C3554"/>
  <c r="A3554" s="1"/>
  <c r="C3555"/>
  <c r="A3555" s="1"/>
  <c r="C3556"/>
  <c r="A3556" s="1"/>
  <c r="C3557"/>
  <c r="A3557" s="1"/>
  <c r="C3558"/>
  <c r="A3558" s="1"/>
  <c r="C3559"/>
  <c r="A3559" s="1"/>
  <c r="C3560"/>
  <c r="A3560" s="1"/>
  <c r="C3561"/>
  <c r="A3561" s="1"/>
  <c r="C3562"/>
  <c r="A3562" s="1"/>
  <c r="C3563"/>
  <c r="A3563" s="1"/>
  <c r="C3564"/>
  <c r="A3564" s="1"/>
  <c r="C3565"/>
  <c r="A3565" s="1"/>
  <c r="C3566"/>
  <c r="A3566" s="1"/>
  <c r="C3567"/>
  <c r="A3567" s="1"/>
  <c r="C3568"/>
  <c r="A3568" s="1"/>
  <c r="C3569"/>
  <c r="A3569" s="1"/>
  <c r="C3570"/>
  <c r="A3570" s="1"/>
  <c r="C3571"/>
  <c r="A3571" s="1"/>
  <c r="C3572"/>
  <c r="A3572" s="1"/>
  <c r="C3573"/>
  <c r="A3573" s="1"/>
  <c r="C3574"/>
  <c r="A3574" s="1"/>
  <c r="C3575"/>
  <c r="A3575" s="1"/>
  <c r="C3576"/>
  <c r="A3576" s="1"/>
  <c r="C3577"/>
  <c r="A3577" s="1"/>
  <c r="C3578"/>
  <c r="A3578" s="1"/>
  <c r="C3579"/>
  <c r="A3579" s="1"/>
  <c r="C3580"/>
  <c r="A3580" s="1"/>
  <c r="C3581"/>
  <c r="A3581" s="1"/>
  <c r="C3582"/>
  <c r="A3582" s="1"/>
  <c r="C3583"/>
  <c r="A3583" s="1"/>
  <c r="C3584"/>
  <c r="A3584" s="1"/>
  <c r="C3585"/>
  <c r="A3585" s="1"/>
  <c r="C3586"/>
  <c r="A3586" s="1"/>
  <c r="C3587"/>
  <c r="A3587" s="1"/>
  <c r="C3588"/>
  <c r="A3588" s="1"/>
  <c r="C3589"/>
  <c r="A3589" s="1"/>
  <c r="C3590"/>
  <c r="A3590" s="1"/>
  <c r="C3591"/>
  <c r="A3591" s="1"/>
  <c r="C3592"/>
  <c r="A3592" s="1"/>
  <c r="C3593"/>
  <c r="A3593" s="1"/>
  <c r="C3594"/>
  <c r="A3594" s="1"/>
  <c r="C3595"/>
  <c r="A3595" s="1"/>
  <c r="C3596"/>
  <c r="A3596" s="1"/>
  <c r="C3597"/>
  <c r="A3597" s="1"/>
  <c r="C3598"/>
  <c r="A3598" s="1"/>
  <c r="C3599"/>
  <c r="A3599" s="1"/>
  <c r="C3600"/>
  <c r="A3600" s="1"/>
  <c r="C3601"/>
  <c r="A3601" s="1"/>
  <c r="C3602"/>
  <c r="A3602" s="1"/>
  <c r="C3603"/>
  <c r="A3603" s="1"/>
  <c r="C3604"/>
  <c r="A3604" s="1"/>
  <c r="C3605"/>
  <c r="A3605" s="1"/>
  <c r="C3606"/>
  <c r="A3606" s="1"/>
  <c r="C3607"/>
  <c r="A3607" s="1"/>
  <c r="C3608"/>
  <c r="A3608" s="1"/>
  <c r="C3609"/>
  <c r="A3609" s="1"/>
  <c r="C3610"/>
  <c r="A3610" s="1"/>
  <c r="C3611"/>
  <c r="A3611" s="1"/>
  <c r="C3612"/>
  <c r="A3612" s="1"/>
  <c r="C3613"/>
  <c r="A3613" s="1"/>
  <c r="C3614"/>
  <c r="A3614" s="1"/>
  <c r="C3615"/>
  <c r="A3615" s="1"/>
  <c r="C3616"/>
  <c r="A3616" s="1"/>
  <c r="C3617"/>
  <c r="A3617" s="1"/>
  <c r="C3618"/>
  <c r="A3618" s="1"/>
  <c r="C3619"/>
  <c r="A3619" s="1"/>
  <c r="C3620"/>
  <c r="A3620" s="1"/>
  <c r="C3621"/>
  <c r="A3621" s="1"/>
  <c r="C3622"/>
  <c r="A3622" s="1"/>
  <c r="C3623"/>
  <c r="A3623" s="1"/>
  <c r="C3624"/>
  <c r="A3624" s="1"/>
  <c r="C3625"/>
  <c r="A3625" s="1"/>
  <c r="C3626"/>
  <c r="A3626" s="1"/>
  <c r="C3627"/>
  <c r="A3627" s="1"/>
  <c r="C3628"/>
  <c r="A3628" s="1"/>
  <c r="C3629"/>
  <c r="A3629" s="1"/>
  <c r="C3630"/>
  <c r="A3630" s="1"/>
  <c r="C3631"/>
  <c r="A3631" s="1"/>
  <c r="C3632"/>
  <c r="A3632" s="1"/>
  <c r="C3633"/>
  <c r="A3633" s="1"/>
  <c r="C3634"/>
  <c r="A3634" s="1"/>
  <c r="C3635"/>
  <c r="A3635" s="1"/>
  <c r="C3636"/>
  <c r="A3636" s="1"/>
  <c r="C3637"/>
  <c r="A3637" s="1"/>
  <c r="C3638"/>
  <c r="A3638" s="1"/>
  <c r="C3639"/>
  <c r="A3639" s="1"/>
  <c r="C3640"/>
  <c r="A3640" s="1"/>
  <c r="C3641"/>
  <c r="A3641" s="1"/>
  <c r="C3642"/>
  <c r="A3642" s="1"/>
  <c r="C3643"/>
  <c r="A3643" s="1"/>
  <c r="C3644"/>
  <c r="A3644" s="1"/>
  <c r="C3645"/>
  <c r="A3645" s="1"/>
  <c r="C3646"/>
  <c r="A3646" s="1"/>
  <c r="C3647"/>
  <c r="A3647" s="1"/>
  <c r="C3648"/>
  <c r="A3648" s="1"/>
  <c r="C3649"/>
  <c r="A3649" s="1"/>
  <c r="C3650"/>
  <c r="A3650" s="1"/>
  <c r="C3651"/>
  <c r="A3651" s="1"/>
  <c r="C3652"/>
  <c r="A3652" s="1"/>
  <c r="C3653"/>
  <c r="A3653" s="1"/>
  <c r="C3654"/>
  <c r="A3654" s="1"/>
  <c r="C3655"/>
  <c r="A3655" s="1"/>
  <c r="C3656"/>
  <c r="A3656" s="1"/>
  <c r="C3657"/>
  <c r="A3657" s="1"/>
  <c r="C3658"/>
  <c r="A3658" s="1"/>
  <c r="C3659"/>
  <c r="A3659" s="1"/>
  <c r="C3660"/>
  <c r="A3660" s="1"/>
  <c r="C3661"/>
  <c r="A3661" s="1"/>
  <c r="C3662"/>
  <c r="A3662" s="1"/>
  <c r="C3663"/>
  <c r="A3663" s="1"/>
  <c r="C3664"/>
  <c r="A3664" s="1"/>
  <c r="C3665"/>
  <c r="A3665" s="1"/>
  <c r="C3666"/>
  <c r="A3666" s="1"/>
  <c r="C3667"/>
  <c r="A3667" s="1"/>
  <c r="C3668"/>
  <c r="A3668" s="1"/>
  <c r="C3669"/>
  <c r="A3669" s="1"/>
  <c r="C3670"/>
  <c r="A3670" s="1"/>
  <c r="C3671"/>
  <c r="A3671" s="1"/>
  <c r="C3672"/>
  <c r="A3672" s="1"/>
  <c r="C3673"/>
  <c r="A3673" s="1"/>
  <c r="C3674"/>
  <c r="A3674" s="1"/>
  <c r="C3675"/>
  <c r="A3675" s="1"/>
  <c r="C3676"/>
  <c r="A3676" s="1"/>
  <c r="C3677"/>
  <c r="A3677" s="1"/>
  <c r="C3678"/>
  <c r="A3678" s="1"/>
  <c r="C3679"/>
  <c r="A3679" s="1"/>
  <c r="C3680"/>
  <c r="A3680" s="1"/>
  <c r="C3681"/>
  <c r="A3681" s="1"/>
  <c r="C3682"/>
  <c r="A3682" s="1"/>
  <c r="C3683"/>
  <c r="A3683" s="1"/>
  <c r="C3684"/>
  <c r="A3684" s="1"/>
  <c r="C3685"/>
  <c r="A3685" s="1"/>
  <c r="C3686"/>
  <c r="A3686" s="1"/>
  <c r="C3687"/>
  <c r="A3687" s="1"/>
  <c r="C3688"/>
  <c r="A3688" s="1"/>
  <c r="C3689"/>
  <c r="A3689" s="1"/>
  <c r="C3690"/>
  <c r="A3690" s="1"/>
  <c r="C3691"/>
  <c r="A3691" s="1"/>
  <c r="C3692"/>
  <c r="A3692" s="1"/>
  <c r="C3693"/>
  <c r="A3693" s="1"/>
  <c r="C3694"/>
  <c r="A3694" s="1"/>
  <c r="C3695"/>
  <c r="A3695" s="1"/>
  <c r="C3696"/>
  <c r="A3696" s="1"/>
  <c r="C3697"/>
  <c r="A3697" s="1"/>
  <c r="C3698"/>
  <c r="A3698" s="1"/>
  <c r="C3699"/>
  <c r="A3699" s="1"/>
  <c r="C3700"/>
  <c r="A3700" s="1"/>
  <c r="C3701"/>
  <c r="A3701" s="1"/>
  <c r="C3702"/>
  <c r="A3702" s="1"/>
  <c r="C3703"/>
  <c r="A3703" s="1"/>
  <c r="C3704"/>
  <c r="A3704" s="1"/>
  <c r="C3705"/>
  <c r="A3705" s="1"/>
  <c r="C3706"/>
  <c r="A3706" s="1"/>
  <c r="C3707"/>
  <c r="A3707" s="1"/>
  <c r="C3708"/>
  <c r="A3708" s="1"/>
  <c r="C3709"/>
  <c r="A3709" s="1"/>
  <c r="C3710"/>
  <c r="A3710" s="1"/>
  <c r="C3711"/>
  <c r="A3711" s="1"/>
  <c r="C3712"/>
  <c r="A3712" s="1"/>
  <c r="C3713"/>
  <c r="A3713" s="1"/>
  <c r="C3714"/>
  <c r="A3714" s="1"/>
  <c r="C3715"/>
  <c r="A3715" s="1"/>
  <c r="C3716"/>
  <c r="A3716" s="1"/>
  <c r="C3717"/>
  <c r="A3717" s="1"/>
  <c r="C3718"/>
  <c r="A3718" s="1"/>
  <c r="C3719"/>
  <c r="A3719" s="1"/>
  <c r="C3720"/>
  <c r="A3720" s="1"/>
  <c r="C3721"/>
  <c r="A3721" s="1"/>
  <c r="C3722"/>
  <c r="A3722" s="1"/>
  <c r="C3723"/>
  <c r="A3723" s="1"/>
  <c r="C3724"/>
  <c r="A3724" s="1"/>
  <c r="C3725"/>
  <c r="A3725" s="1"/>
  <c r="C3726"/>
  <c r="A3726" s="1"/>
  <c r="C3727"/>
  <c r="A3727" s="1"/>
  <c r="C3728"/>
  <c r="A3728" s="1"/>
  <c r="C3729"/>
  <c r="A3729" s="1"/>
  <c r="C3730"/>
  <c r="A3730" s="1"/>
  <c r="C3731"/>
  <c r="A3731" s="1"/>
  <c r="C3732"/>
  <c r="A3732" s="1"/>
  <c r="C3733"/>
  <c r="A3733" s="1"/>
  <c r="C3734"/>
  <c r="A3734" s="1"/>
  <c r="C3735"/>
  <c r="A3735" s="1"/>
  <c r="C3736"/>
  <c r="A3736" s="1"/>
  <c r="C3737"/>
  <c r="A3737" s="1"/>
  <c r="C3738"/>
  <c r="A3738" s="1"/>
  <c r="C3739"/>
  <c r="A3739" s="1"/>
  <c r="C3740"/>
  <c r="A3740" s="1"/>
  <c r="C3741"/>
  <c r="A3741" s="1"/>
  <c r="C3742"/>
  <c r="A3742" s="1"/>
  <c r="C3743"/>
  <c r="A3743" s="1"/>
  <c r="C3744"/>
  <c r="A3744" s="1"/>
  <c r="C3745"/>
  <c r="A3745" s="1"/>
  <c r="C3746"/>
  <c r="A3746" s="1"/>
  <c r="C3747"/>
  <c r="A3747" s="1"/>
  <c r="C3748"/>
  <c r="A3748" s="1"/>
  <c r="C3749"/>
  <c r="A3749" s="1"/>
  <c r="C3750"/>
  <c r="A3750" s="1"/>
  <c r="C3751"/>
  <c r="A3751" s="1"/>
  <c r="C3752"/>
  <c r="A3752" s="1"/>
  <c r="C3753"/>
  <c r="A3753" s="1"/>
  <c r="C3754"/>
  <c r="A3754" s="1"/>
  <c r="C3755"/>
  <c r="A3755" s="1"/>
  <c r="C3756"/>
  <c r="A3756" s="1"/>
  <c r="C3757"/>
  <c r="A3757" s="1"/>
  <c r="C3758"/>
  <c r="A3758" s="1"/>
  <c r="C3759"/>
  <c r="A3759" s="1"/>
  <c r="C3760"/>
  <c r="A3760" s="1"/>
  <c r="C3761"/>
  <c r="A3761" s="1"/>
  <c r="C3762"/>
  <c r="A3762" s="1"/>
  <c r="C3763"/>
  <c r="A3763" s="1"/>
  <c r="C3764"/>
  <c r="A3764" s="1"/>
  <c r="C3765"/>
  <c r="A3765" s="1"/>
  <c r="C3766"/>
  <c r="A3766" s="1"/>
  <c r="C3767"/>
  <c r="A3767" s="1"/>
  <c r="C3768"/>
  <c r="A3768" s="1"/>
  <c r="C3769"/>
  <c r="A3769" s="1"/>
  <c r="C3770"/>
  <c r="A3770" s="1"/>
  <c r="C3771"/>
  <c r="A3771" s="1"/>
  <c r="C3772"/>
  <c r="A3772" s="1"/>
  <c r="C3773"/>
  <c r="A3773" s="1"/>
  <c r="C3774"/>
  <c r="A3774" s="1"/>
  <c r="C3775"/>
  <c r="A3775" s="1"/>
  <c r="C3776"/>
  <c r="A3776" s="1"/>
  <c r="C3777"/>
  <c r="A3777" s="1"/>
  <c r="C3778"/>
  <c r="A3778" s="1"/>
  <c r="C3779"/>
  <c r="A3779" s="1"/>
  <c r="C3780"/>
  <c r="A3780" s="1"/>
  <c r="C3781"/>
  <c r="A3781" s="1"/>
  <c r="C3782"/>
  <c r="A3782" s="1"/>
  <c r="C3783"/>
  <c r="A3783" s="1"/>
  <c r="C3784"/>
  <c r="A3784" s="1"/>
  <c r="C3785"/>
  <c r="A3785" s="1"/>
  <c r="C3786"/>
  <c r="A3786" s="1"/>
  <c r="C3787"/>
  <c r="A3787" s="1"/>
  <c r="C3788"/>
  <c r="A3788" s="1"/>
  <c r="C3789"/>
  <c r="A3789" s="1"/>
  <c r="C3790"/>
  <c r="A3790" s="1"/>
  <c r="C3791"/>
  <c r="A3791" s="1"/>
  <c r="C3792"/>
  <c r="A3792" s="1"/>
  <c r="C3793"/>
  <c r="A3793" s="1"/>
  <c r="C3794"/>
  <c r="A3794" s="1"/>
  <c r="C3795"/>
  <c r="A3795" s="1"/>
  <c r="C3796"/>
  <c r="A3796" s="1"/>
  <c r="C3797"/>
  <c r="A3797" s="1"/>
  <c r="C3798"/>
  <c r="A3798" s="1"/>
  <c r="C3799"/>
  <c r="A3799" s="1"/>
  <c r="C3800"/>
  <c r="A3800" s="1"/>
  <c r="C3801"/>
  <c r="A3801" s="1"/>
  <c r="C3802"/>
  <c r="A3802" s="1"/>
  <c r="C3803"/>
  <c r="A3803" s="1"/>
  <c r="C3804"/>
  <c r="A3804" s="1"/>
  <c r="C3805"/>
  <c r="A3805" s="1"/>
  <c r="C3806"/>
  <c r="A3806" s="1"/>
  <c r="C3807"/>
  <c r="A3807" s="1"/>
  <c r="C3808"/>
  <c r="A3808" s="1"/>
  <c r="C3809"/>
  <c r="A3809" s="1"/>
  <c r="C3810"/>
  <c r="A3810" s="1"/>
  <c r="C3811"/>
  <c r="A3811" s="1"/>
  <c r="C3812"/>
  <c r="A3812" s="1"/>
  <c r="C3813"/>
  <c r="A3813" s="1"/>
  <c r="C3814"/>
  <c r="A3814" s="1"/>
  <c r="C3815"/>
  <c r="A3815" s="1"/>
  <c r="C3816"/>
  <c r="A3816" s="1"/>
  <c r="C3817"/>
  <c r="A3817" s="1"/>
  <c r="C3818"/>
  <c r="A3818" s="1"/>
  <c r="C3819"/>
  <c r="A3819" s="1"/>
  <c r="C3820"/>
  <c r="A3820" s="1"/>
  <c r="C3821"/>
  <c r="A3821" s="1"/>
  <c r="C3822"/>
  <c r="A3822" s="1"/>
  <c r="C3823"/>
  <c r="A3823" s="1"/>
  <c r="C3824"/>
  <c r="A3824" s="1"/>
  <c r="C3825"/>
  <c r="A3825" s="1"/>
  <c r="C3826"/>
  <c r="A3826" s="1"/>
  <c r="C3827"/>
  <c r="A3827" s="1"/>
  <c r="C3828"/>
  <c r="A3828" s="1"/>
  <c r="C3829"/>
  <c r="A3829" s="1"/>
  <c r="C3830"/>
  <c r="A3830" s="1"/>
  <c r="C3831"/>
  <c r="A3831" s="1"/>
  <c r="C3832"/>
  <c r="A3832" s="1"/>
  <c r="C3833"/>
  <c r="A3833" s="1"/>
  <c r="C3834"/>
  <c r="A3834" s="1"/>
  <c r="C3835"/>
  <c r="A3835" s="1"/>
  <c r="C3836"/>
  <c r="A3836" s="1"/>
  <c r="C3837"/>
  <c r="A3837" s="1"/>
  <c r="C3838"/>
  <c r="A3838" s="1"/>
  <c r="C3839"/>
  <c r="A3839" s="1"/>
  <c r="C3840"/>
  <c r="A3840" s="1"/>
  <c r="C3841"/>
  <c r="A3841" s="1"/>
  <c r="C3842"/>
  <c r="A3842" s="1"/>
  <c r="C3843"/>
  <c r="A3843" s="1"/>
  <c r="C3844"/>
  <c r="A3844" s="1"/>
  <c r="C3845"/>
  <c r="A3845" s="1"/>
  <c r="C3846"/>
  <c r="A3846" s="1"/>
  <c r="C3847"/>
  <c r="A3847" s="1"/>
  <c r="C3848"/>
  <c r="A3848" s="1"/>
  <c r="C3849"/>
  <c r="A3849" s="1"/>
  <c r="C3850"/>
  <c r="A3850" s="1"/>
  <c r="C3851"/>
  <c r="A3851" s="1"/>
  <c r="C3852"/>
  <c r="A3852" s="1"/>
  <c r="C3853"/>
  <c r="A3853" s="1"/>
  <c r="C3854"/>
  <c r="A3854" s="1"/>
  <c r="C3855"/>
  <c r="A3855" s="1"/>
  <c r="C3856"/>
  <c r="A3856" s="1"/>
  <c r="C3857"/>
  <c r="A3857" s="1"/>
  <c r="C3858"/>
  <c r="A3858" s="1"/>
  <c r="C3859"/>
  <c r="A3859" s="1"/>
  <c r="C3860"/>
  <c r="A3860" s="1"/>
  <c r="C3861"/>
  <c r="A3861" s="1"/>
  <c r="C3862"/>
  <c r="A3862" s="1"/>
  <c r="C3863"/>
  <c r="A3863" s="1"/>
  <c r="C3864"/>
  <c r="A3864" s="1"/>
  <c r="C3865"/>
  <c r="A3865" s="1"/>
  <c r="C3866"/>
  <c r="A3866" s="1"/>
  <c r="C3867"/>
  <c r="A3867" s="1"/>
  <c r="C3868"/>
  <c r="A3868" s="1"/>
  <c r="C3869"/>
  <c r="A3869" s="1"/>
  <c r="C3870"/>
  <c r="A3870" s="1"/>
  <c r="C3871"/>
  <c r="A3871" s="1"/>
  <c r="C3872"/>
  <c r="A3872" s="1"/>
  <c r="C3873"/>
  <c r="A3873" s="1"/>
  <c r="C3874"/>
  <c r="A3874" s="1"/>
  <c r="C3875"/>
  <c r="A3875" s="1"/>
  <c r="C3876"/>
  <c r="A3876" s="1"/>
  <c r="C3877"/>
  <c r="A3877" s="1"/>
  <c r="C3878"/>
  <c r="A3878" s="1"/>
  <c r="C3879"/>
  <c r="A3879" s="1"/>
  <c r="C3880"/>
  <c r="A3880" s="1"/>
  <c r="C3881"/>
  <c r="A3881" s="1"/>
  <c r="C3882"/>
  <c r="A3882" s="1"/>
  <c r="C3883"/>
  <c r="A3883" s="1"/>
  <c r="C3884"/>
  <c r="A3884" s="1"/>
  <c r="C3885"/>
  <c r="A3885" s="1"/>
  <c r="C3886"/>
  <c r="A3886" s="1"/>
  <c r="C3887"/>
  <c r="A3887" s="1"/>
  <c r="C3888"/>
  <c r="A3888" s="1"/>
  <c r="C3889"/>
  <c r="A3889" s="1"/>
  <c r="C3890"/>
  <c r="A3890" s="1"/>
  <c r="C3891"/>
  <c r="A3891" s="1"/>
  <c r="C3892"/>
  <c r="A3892" s="1"/>
  <c r="C3893"/>
  <c r="A3893" s="1"/>
  <c r="C3894"/>
  <c r="A3894" s="1"/>
  <c r="C3895"/>
  <c r="A3895" s="1"/>
  <c r="C3896"/>
  <c r="A3896" s="1"/>
  <c r="C3897"/>
  <c r="A3897" s="1"/>
  <c r="C3898"/>
  <c r="A3898" s="1"/>
  <c r="C3899"/>
  <c r="A3899" s="1"/>
  <c r="C3900"/>
  <c r="A3900" s="1"/>
  <c r="C3901"/>
  <c r="A3901" s="1"/>
  <c r="C3902"/>
  <c r="A3902" s="1"/>
  <c r="C3903"/>
  <c r="A3903" s="1"/>
  <c r="C3904"/>
  <c r="A3904" s="1"/>
  <c r="C3905"/>
  <c r="A3905" s="1"/>
  <c r="C3906"/>
  <c r="A3906" s="1"/>
  <c r="C3907"/>
  <c r="A3907" s="1"/>
  <c r="C3908"/>
  <c r="A3908" s="1"/>
  <c r="C3909"/>
  <c r="A3909" s="1"/>
  <c r="C3910"/>
  <c r="A3910" s="1"/>
  <c r="C3911"/>
  <c r="A3911" s="1"/>
  <c r="C3912"/>
  <c r="A3912" s="1"/>
  <c r="C3913"/>
  <c r="A3913" s="1"/>
  <c r="C3914"/>
  <c r="A3914" s="1"/>
  <c r="C3915"/>
  <c r="A3915" s="1"/>
  <c r="C3916"/>
  <c r="A3916" s="1"/>
  <c r="C3917"/>
  <c r="A3917" s="1"/>
  <c r="C3918"/>
  <c r="A3918" s="1"/>
  <c r="C3919"/>
  <c r="A3919" s="1"/>
  <c r="C3920"/>
  <c r="A3920" s="1"/>
  <c r="C3921"/>
  <c r="A3921" s="1"/>
  <c r="C3922"/>
  <c r="A3922" s="1"/>
  <c r="C3923"/>
  <c r="A3923" s="1"/>
  <c r="C3924"/>
  <c r="A3924" s="1"/>
  <c r="C3925"/>
  <c r="A3925" s="1"/>
  <c r="C3926"/>
  <c r="A3926" s="1"/>
  <c r="C3927"/>
  <c r="A3927" s="1"/>
  <c r="C3928"/>
  <c r="A3928" s="1"/>
  <c r="C3929"/>
  <c r="A3929" s="1"/>
  <c r="C3930"/>
  <c r="A3930" s="1"/>
  <c r="C3931"/>
  <c r="A3931" s="1"/>
  <c r="C3932"/>
  <c r="A3932" s="1"/>
  <c r="C3933"/>
  <c r="A3933" s="1"/>
  <c r="C3934"/>
  <c r="A3934" s="1"/>
  <c r="C3935"/>
  <c r="A3935" s="1"/>
  <c r="C3936"/>
  <c r="A3936" s="1"/>
  <c r="C3937"/>
  <c r="A3937" s="1"/>
  <c r="C3938"/>
  <c r="A3938" s="1"/>
  <c r="C3939"/>
  <c r="A3939" s="1"/>
  <c r="C3940"/>
  <c r="A3940" s="1"/>
  <c r="C3941"/>
  <c r="A3941" s="1"/>
  <c r="C3942"/>
  <c r="A3942" s="1"/>
  <c r="C3943"/>
  <c r="A3943" s="1"/>
  <c r="C3944"/>
  <c r="A3944" s="1"/>
  <c r="C3945"/>
  <c r="A3945" s="1"/>
  <c r="C3946"/>
  <c r="A3946" s="1"/>
  <c r="C3947"/>
  <c r="A3947" s="1"/>
  <c r="C3948"/>
  <c r="A3948" s="1"/>
  <c r="C3949"/>
  <c r="A3949" s="1"/>
  <c r="C3950"/>
  <c r="A3950" s="1"/>
  <c r="C3951"/>
  <c r="A3951" s="1"/>
  <c r="C3952"/>
  <c r="A3952" s="1"/>
  <c r="C3953"/>
  <c r="A3953" s="1"/>
  <c r="C3954"/>
  <c r="A3954" s="1"/>
  <c r="C3955"/>
  <c r="A3955" s="1"/>
  <c r="C3956"/>
  <c r="A3956" s="1"/>
  <c r="C3957"/>
  <c r="A3957" s="1"/>
  <c r="C3958"/>
  <c r="A3958" s="1"/>
  <c r="C3959"/>
  <c r="A3959" s="1"/>
  <c r="C3960"/>
  <c r="A3960" s="1"/>
  <c r="C3961"/>
  <c r="A3961" s="1"/>
  <c r="C3962"/>
  <c r="A3962" s="1"/>
  <c r="C3963"/>
  <c r="A3963" s="1"/>
  <c r="C3964"/>
  <c r="A3964" s="1"/>
  <c r="C3965"/>
  <c r="A3965" s="1"/>
  <c r="C3966"/>
  <c r="A3966" s="1"/>
  <c r="C3967"/>
  <c r="A3967" s="1"/>
  <c r="C3968"/>
  <c r="A3968" s="1"/>
  <c r="C3969"/>
  <c r="A3969" s="1"/>
  <c r="C3970"/>
  <c r="A3970" s="1"/>
  <c r="C3971"/>
  <c r="A3971" s="1"/>
  <c r="C3972"/>
  <c r="A3972" s="1"/>
  <c r="C3973"/>
  <c r="A3973" s="1"/>
  <c r="C3974"/>
  <c r="A3974" s="1"/>
  <c r="C3975"/>
  <c r="A3975" s="1"/>
  <c r="C3976"/>
  <c r="A3976" s="1"/>
  <c r="C3977"/>
  <c r="A3977" s="1"/>
  <c r="C3978"/>
  <c r="A3978" s="1"/>
  <c r="C3979"/>
  <c r="A3979" s="1"/>
  <c r="C3980"/>
  <c r="A3980" s="1"/>
  <c r="C3981"/>
  <c r="A3981" s="1"/>
  <c r="C3982"/>
  <c r="A3982" s="1"/>
  <c r="C3983"/>
  <c r="A3983" s="1"/>
  <c r="C3984"/>
  <c r="A3984" s="1"/>
  <c r="C3985"/>
  <c r="A3985" s="1"/>
  <c r="C3986"/>
  <c r="A3986" s="1"/>
  <c r="C3987"/>
  <c r="A3987" s="1"/>
  <c r="C3988"/>
  <c r="A3988" s="1"/>
  <c r="C3989"/>
  <c r="A3989" s="1"/>
  <c r="C3990"/>
  <c r="A3990" s="1"/>
  <c r="C3991"/>
  <c r="A3991" s="1"/>
  <c r="C3992"/>
  <c r="A3992" s="1"/>
  <c r="C3993"/>
  <c r="A3993" s="1"/>
  <c r="C3994"/>
  <c r="A3994" s="1"/>
  <c r="C3995"/>
  <c r="A3995" s="1"/>
  <c r="C3996"/>
  <c r="A3996" s="1"/>
  <c r="C3997"/>
  <c r="A3997" s="1"/>
  <c r="C3998"/>
  <c r="A3998" s="1"/>
  <c r="C3999"/>
  <c r="A3999" s="1"/>
  <c r="C4000"/>
  <c r="A4000" s="1"/>
  <c r="C4001"/>
  <c r="A4001" s="1"/>
  <c r="C4002"/>
  <c r="A4002" s="1"/>
  <c r="C4003"/>
  <c r="A4003" s="1"/>
  <c r="C4004"/>
  <c r="A4004" s="1"/>
  <c r="C4005"/>
  <c r="A4005" s="1"/>
  <c r="C4006"/>
  <c r="A4006" s="1"/>
  <c r="C4007"/>
  <c r="A4007" s="1"/>
  <c r="C4008"/>
  <c r="A4008" s="1"/>
  <c r="C4009"/>
  <c r="A4009" s="1"/>
  <c r="C4010"/>
  <c r="A4010" s="1"/>
  <c r="C4011"/>
  <c r="A4011" s="1"/>
  <c r="C4012"/>
  <c r="A4012" s="1"/>
  <c r="C4013"/>
  <c r="A4013" s="1"/>
  <c r="C4014"/>
  <c r="A4014" s="1"/>
  <c r="C4015"/>
  <c r="A4015" s="1"/>
  <c r="C4016"/>
  <c r="A4016" s="1"/>
  <c r="C4017"/>
  <c r="A4017" s="1"/>
  <c r="C4018"/>
  <c r="A4018" s="1"/>
  <c r="C4019"/>
  <c r="A4019" s="1"/>
  <c r="C4020"/>
  <c r="A4020" s="1"/>
  <c r="C4021"/>
  <c r="A4021" s="1"/>
  <c r="C4022"/>
  <c r="A4022" s="1"/>
  <c r="C4023"/>
  <c r="A4023" s="1"/>
  <c r="C4024"/>
  <c r="A4024" s="1"/>
  <c r="C4025"/>
  <c r="A4025" s="1"/>
  <c r="C4026"/>
  <c r="A4026" s="1"/>
  <c r="C4027"/>
  <c r="A4027" s="1"/>
  <c r="C4028"/>
  <c r="A4028" s="1"/>
  <c r="C4029"/>
  <c r="A4029" s="1"/>
  <c r="C4030"/>
  <c r="A4030" s="1"/>
  <c r="C4031"/>
  <c r="A4031" s="1"/>
  <c r="C4032"/>
  <c r="A4032" s="1"/>
  <c r="C4033"/>
  <c r="A4033" s="1"/>
  <c r="C4034"/>
  <c r="A4034" s="1"/>
  <c r="C4035"/>
  <c r="A4035" s="1"/>
  <c r="C4036"/>
  <c r="A4036" s="1"/>
  <c r="C4037"/>
  <c r="A4037" s="1"/>
  <c r="C4038"/>
  <c r="A4038" s="1"/>
  <c r="C4039"/>
  <c r="A4039" s="1"/>
  <c r="C4040"/>
  <c r="A4040" s="1"/>
  <c r="C4041"/>
  <c r="A4041" s="1"/>
  <c r="C4042"/>
  <c r="A4042" s="1"/>
  <c r="C4043"/>
  <c r="A4043" s="1"/>
  <c r="C4044"/>
  <c r="A4044" s="1"/>
  <c r="C4045"/>
  <c r="A4045" s="1"/>
  <c r="C4046"/>
  <c r="A4046" s="1"/>
  <c r="C4047"/>
  <c r="A4047" s="1"/>
  <c r="C4048"/>
  <c r="A4048" s="1"/>
  <c r="C4049"/>
  <c r="A4049" s="1"/>
  <c r="C4050"/>
  <c r="A4050" s="1"/>
  <c r="C4051"/>
  <c r="A4051" s="1"/>
  <c r="C4052"/>
  <c r="A4052" s="1"/>
  <c r="C4053"/>
  <c r="A4053" s="1"/>
  <c r="C4054"/>
  <c r="A4054" s="1"/>
  <c r="C4055"/>
  <c r="A4055" s="1"/>
  <c r="C4056"/>
  <c r="A4056" s="1"/>
  <c r="C4057"/>
  <c r="A4057" s="1"/>
  <c r="C4058"/>
  <c r="A4058" s="1"/>
  <c r="C4059"/>
  <c r="A4059" s="1"/>
  <c r="C4060"/>
  <c r="A4060" s="1"/>
  <c r="C4061"/>
  <c r="A4061" s="1"/>
  <c r="C4062"/>
  <c r="A4062" s="1"/>
  <c r="C4063"/>
  <c r="A4063" s="1"/>
  <c r="C4064"/>
  <c r="A4064" s="1"/>
  <c r="C4065"/>
  <c r="A4065" s="1"/>
  <c r="C4066"/>
  <c r="A4066" s="1"/>
  <c r="C4067"/>
  <c r="A4067" s="1"/>
  <c r="C4068"/>
  <c r="A4068" s="1"/>
  <c r="C4069"/>
  <c r="A4069" s="1"/>
  <c r="C4070"/>
  <c r="A4070" s="1"/>
  <c r="C4071"/>
  <c r="A4071" s="1"/>
  <c r="C4072"/>
  <c r="A4072" s="1"/>
  <c r="C4073"/>
  <c r="A4073" s="1"/>
  <c r="C4074"/>
  <c r="A4074" s="1"/>
  <c r="C4075"/>
  <c r="A4075" s="1"/>
  <c r="C4076"/>
  <c r="A4076" s="1"/>
  <c r="C4077"/>
  <c r="A4077" s="1"/>
  <c r="C4078"/>
  <c r="A4078" s="1"/>
  <c r="C4079"/>
  <c r="A4079" s="1"/>
  <c r="C4080"/>
  <c r="A4080" s="1"/>
  <c r="C4081"/>
  <c r="A4081" s="1"/>
  <c r="C4082"/>
  <c r="A4082" s="1"/>
  <c r="C4083"/>
  <c r="A4083" s="1"/>
  <c r="C4084"/>
  <c r="A4084" s="1"/>
  <c r="C4085"/>
  <c r="A4085" s="1"/>
  <c r="C4086"/>
  <c r="A4086" s="1"/>
  <c r="C4087"/>
  <c r="A4087" s="1"/>
  <c r="C4088"/>
  <c r="A4088" s="1"/>
  <c r="C4089"/>
  <c r="A4089" s="1"/>
  <c r="C4090"/>
  <c r="A4090" s="1"/>
  <c r="C4091"/>
  <c r="A4091" s="1"/>
  <c r="C4092"/>
  <c r="A4092" s="1"/>
  <c r="C4093"/>
  <c r="A4093" s="1"/>
  <c r="C4094"/>
  <c r="A4094" s="1"/>
  <c r="C4095"/>
  <c r="A4095" s="1"/>
  <c r="C4096"/>
  <c r="A4096" s="1"/>
  <c r="C4097"/>
  <c r="A4097" s="1"/>
  <c r="C4098"/>
  <c r="A4098" s="1"/>
  <c r="C4099"/>
  <c r="A4099" s="1"/>
  <c r="C4100"/>
  <c r="A4100" s="1"/>
  <c r="C4101"/>
  <c r="A4101" s="1"/>
  <c r="C4102"/>
  <c r="A4102" s="1"/>
  <c r="C4103"/>
  <c r="A4103" s="1"/>
  <c r="C4104"/>
  <c r="A4104" s="1"/>
  <c r="C4105"/>
  <c r="A4105" s="1"/>
  <c r="C4106"/>
  <c r="A4106" s="1"/>
  <c r="C4107"/>
  <c r="A4107" s="1"/>
  <c r="C4108"/>
  <c r="A4108" s="1"/>
  <c r="C4109"/>
  <c r="A4109" s="1"/>
  <c r="C4110"/>
  <c r="A4110" s="1"/>
  <c r="C4111"/>
  <c r="A4111" s="1"/>
  <c r="C4112"/>
  <c r="A4112" s="1"/>
  <c r="C4113"/>
  <c r="A4113" s="1"/>
  <c r="C4114"/>
  <c r="A4114" s="1"/>
  <c r="C4115"/>
  <c r="A4115" s="1"/>
  <c r="C4116"/>
  <c r="A4116" s="1"/>
  <c r="C4117"/>
  <c r="A4117" s="1"/>
  <c r="C4118"/>
  <c r="A4118" s="1"/>
  <c r="C4119"/>
  <c r="A4119" s="1"/>
  <c r="C4120"/>
  <c r="A4120" s="1"/>
  <c r="C4121"/>
  <c r="A4121" s="1"/>
  <c r="C4122"/>
  <c r="A4122" s="1"/>
  <c r="C4123"/>
  <c r="A4123" s="1"/>
  <c r="C4124"/>
  <c r="A4124" s="1"/>
  <c r="C4125"/>
  <c r="A4125" s="1"/>
  <c r="C4126"/>
  <c r="A4126" s="1"/>
  <c r="C4127"/>
  <c r="A4127" s="1"/>
  <c r="C4128"/>
  <c r="A4128" s="1"/>
  <c r="C4129"/>
  <c r="A4129" s="1"/>
  <c r="C4130"/>
  <c r="A4130" s="1"/>
  <c r="C4131"/>
  <c r="A4131" s="1"/>
  <c r="C4132"/>
  <c r="A4132" s="1"/>
  <c r="C4133"/>
  <c r="A4133" s="1"/>
  <c r="C4134"/>
  <c r="A4134" s="1"/>
  <c r="C4135"/>
  <c r="A4135" s="1"/>
  <c r="C4136"/>
  <c r="A4136" s="1"/>
  <c r="C4137"/>
  <c r="A4137" s="1"/>
  <c r="C4138"/>
  <c r="A4138" s="1"/>
  <c r="C4139"/>
  <c r="A4139" s="1"/>
  <c r="C4140"/>
  <c r="A4140" s="1"/>
  <c r="C4141"/>
  <c r="A4141" s="1"/>
  <c r="C4142"/>
  <c r="A4142" s="1"/>
  <c r="C4143"/>
  <c r="A4143" s="1"/>
  <c r="C4144"/>
  <c r="A4144" s="1"/>
  <c r="C4145"/>
  <c r="A4145" s="1"/>
  <c r="C4146"/>
  <c r="A4146" s="1"/>
  <c r="C4147"/>
  <c r="A4147" s="1"/>
  <c r="C4148"/>
  <c r="A4148" s="1"/>
  <c r="C4149"/>
  <c r="A4149" s="1"/>
  <c r="C4150"/>
  <c r="A4150" s="1"/>
  <c r="C4151"/>
  <c r="A4151" s="1"/>
  <c r="C4152"/>
  <c r="A4152" s="1"/>
  <c r="C4153"/>
  <c r="A4153" s="1"/>
  <c r="C4154"/>
  <c r="A4154" s="1"/>
  <c r="C4155"/>
  <c r="A4155" s="1"/>
  <c r="C4156"/>
  <c r="A4156" s="1"/>
  <c r="C4157"/>
  <c r="A4157" s="1"/>
  <c r="C4158"/>
  <c r="A4158" s="1"/>
  <c r="C4159"/>
  <c r="A4159" s="1"/>
  <c r="C4160"/>
  <c r="A4160" s="1"/>
  <c r="C4161"/>
  <c r="A4161" s="1"/>
  <c r="C4162"/>
  <c r="A4162" s="1"/>
  <c r="C4163"/>
  <c r="A4163" s="1"/>
  <c r="C4164"/>
  <c r="A4164" s="1"/>
  <c r="C4165"/>
  <c r="A4165" s="1"/>
  <c r="C4166"/>
  <c r="A4166" s="1"/>
  <c r="C4167"/>
  <c r="A4167" s="1"/>
  <c r="C4168"/>
  <c r="A4168" s="1"/>
  <c r="C4169"/>
  <c r="A4169" s="1"/>
  <c r="C4170"/>
  <c r="A4170" s="1"/>
  <c r="C4171"/>
  <c r="A4171" s="1"/>
  <c r="C4172"/>
  <c r="A4172" s="1"/>
  <c r="C4173"/>
  <c r="A4173" s="1"/>
  <c r="C4174"/>
  <c r="A4174" s="1"/>
  <c r="C4175"/>
  <c r="A4175" s="1"/>
  <c r="C4176"/>
  <c r="A4176" s="1"/>
  <c r="C4177"/>
  <c r="A4177" s="1"/>
  <c r="C4178"/>
  <c r="A4178" s="1"/>
  <c r="C4179"/>
  <c r="A4179" s="1"/>
  <c r="C4180"/>
  <c r="A4180" s="1"/>
  <c r="C4181"/>
  <c r="A4181" s="1"/>
  <c r="C4182"/>
  <c r="A4182" s="1"/>
  <c r="C4183"/>
  <c r="A4183" s="1"/>
  <c r="C4184"/>
  <c r="A4184" s="1"/>
  <c r="C4185"/>
  <c r="A4185" s="1"/>
  <c r="C4186"/>
  <c r="A4186" s="1"/>
  <c r="C4187"/>
  <c r="A4187" s="1"/>
  <c r="C4188"/>
  <c r="A4188" s="1"/>
  <c r="C4189"/>
  <c r="A4189" s="1"/>
  <c r="C4190"/>
  <c r="A4190" s="1"/>
  <c r="C4191"/>
  <c r="A4191" s="1"/>
  <c r="C4192"/>
  <c r="A4192" s="1"/>
  <c r="C4193"/>
  <c r="A4193" s="1"/>
  <c r="C4194"/>
  <c r="A4194" s="1"/>
  <c r="C4195"/>
  <c r="A4195" s="1"/>
  <c r="C4196"/>
  <c r="A4196" s="1"/>
  <c r="C4197"/>
  <c r="A4197" s="1"/>
  <c r="C4198"/>
  <c r="A4198" s="1"/>
  <c r="C4199"/>
  <c r="A4199" s="1"/>
  <c r="C4200"/>
  <c r="A4200" s="1"/>
  <c r="C4201"/>
  <c r="A4201" s="1"/>
  <c r="C4202"/>
  <c r="A4202" s="1"/>
  <c r="C4203"/>
  <c r="A4203" s="1"/>
  <c r="C4204"/>
  <c r="A4204" s="1"/>
  <c r="C4205"/>
  <c r="A4205" s="1"/>
  <c r="C4206"/>
  <c r="A4206" s="1"/>
  <c r="C4207"/>
  <c r="A4207" s="1"/>
  <c r="C4208"/>
  <c r="A4208" s="1"/>
  <c r="C4209"/>
  <c r="A4209" s="1"/>
  <c r="C4210"/>
  <c r="A4210" s="1"/>
  <c r="C4211"/>
  <c r="A4211" s="1"/>
  <c r="C4212"/>
  <c r="A4212" s="1"/>
  <c r="C4213"/>
  <c r="A4213" s="1"/>
  <c r="C4214"/>
  <c r="A4214" s="1"/>
  <c r="C4215"/>
  <c r="A4215" s="1"/>
  <c r="C4216"/>
  <c r="A4216" s="1"/>
  <c r="C4217"/>
  <c r="A4217" s="1"/>
  <c r="C4218"/>
  <c r="A4218" s="1"/>
  <c r="C4219"/>
  <c r="A4219" s="1"/>
  <c r="C4220"/>
  <c r="A4220" s="1"/>
  <c r="C4221"/>
  <c r="A4221" s="1"/>
  <c r="C4222"/>
  <c r="A4222" s="1"/>
  <c r="C4223"/>
  <c r="A4223" s="1"/>
  <c r="C4224"/>
  <c r="A4224" s="1"/>
  <c r="C4225"/>
  <c r="A4225" s="1"/>
  <c r="C4226"/>
  <c r="A4226" s="1"/>
  <c r="C4227"/>
  <c r="A4227" s="1"/>
  <c r="C4228"/>
  <c r="A4228" s="1"/>
  <c r="C4229"/>
  <c r="A4229" s="1"/>
  <c r="C4230"/>
  <c r="A4230" s="1"/>
  <c r="C4231"/>
  <c r="A4231" s="1"/>
  <c r="C4232"/>
  <c r="A4232" s="1"/>
  <c r="C4233"/>
  <c r="A4233" s="1"/>
  <c r="C4234"/>
  <c r="A4234" s="1"/>
  <c r="C4235"/>
  <c r="A4235" s="1"/>
  <c r="C4236"/>
  <c r="A4236" s="1"/>
  <c r="C4237"/>
  <c r="A4237" s="1"/>
  <c r="C4238"/>
  <c r="A4238" s="1"/>
  <c r="C4239"/>
  <c r="A4239" s="1"/>
  <c r="C4240"/>
  <c r="A4240" s="1"/>
  <c r="C4241"/>
  <c r="A4241" s="1"/>
  <c r="C4242"/>
  <c r="A4242" s="1"/>
  <c r="C4243"/>
  <c r="A4243" s="1"/>
  <c r="C4244"/>
  <c r="A4244" s="1"/>
  <c r="C4245"/>
  <c r="A4245" s="1"/>
  <c r="C4246"/>
  <c r="A4246" s="1"/>
  <c r="C4247"/>
  <c r="A4247" s="1"/>
  <c r="C4248"/>
  <c r="A4248" s="1"/>
  <c r="C4249"/>
  <c r="A4249" s="1"/>
  <c r="C4250"/>
  <c r="A4250" s="1"/>
  <c r="C4251"/>
  <c r="A4251" s="1"/>
  <c r="C4252"/>
  <c r="A4252" s="1"/>
  <c r="C4253"/>
  <c r="A4253" s="1"/>
  <c r="C4254"/>
  <c r="A4254" s="1"/>
  <c r="C4255"/>
  <c r="A4255" s="1"/>
  <c r="C4256"/>
  <c r="A4256" s="1"/>
  <c r="C4257"/>
  <c r="A4257" s="1"/>
  <c r="C4258"/>
  <c r="A4258" s="1"/>
  <c r="C4259"/>
  <c r="A4259" s="1"/>
  <c r="C4260"/>
  <c r="A4260" s="1"/>
  <c r="C4261"/>
  <c r="A4261" s="1"/>
  <c r="C4262"/>
  <c r="A4262" s="1"/>
  <c r="C4263"/>
  <c r="A4263" s="1"/>
  <c r="C4264"/>
  <c r="A4264" s="1"/>
  <c r="C4265"/>
  <c r="A4265" s="1"/>
  <c r="C4266"/>
  <c r="A4266" s="1"/>
  <c r="C4267"/>
  <c r="A4267" s="1"/>
  <c r="C4268"/>
  <c r="A4268" s="1"/>
  <c r="C4269"/>
  <c r="A4269" s="1"/>
  <c r="C4270"/>
  <c r="A4270" s="1"/>
  <c r="C4271"/>
  <c r="A4271" s="1"/>
  <c r="C4272"/>
  <c r="A4272" s="1"/>
  <c r="C4273"/>
  <c r="A4273" s="1"/>
  <c r="C4274"/>
  <c r="A4274" s="1"/>
  <c r="C4275"/>
  <c r="A4275" s="1"/>
  <c r="C4276"/>
  <c r="A4276" s="1"/>
  <c r="C4277"/>
  <c r="A4277" s="1"/>
  <c r="C4278"/>
  <c r="A4278" s="1"/>
  <c r="C4279"/>
  <c r="A4279" s="1"/>
  <c r="C4280"/>
  <c r="A4280" s="1"/>
  <c r="C4281"/>
  <c r="A4281" s="1"/>
  <c r="G1706"/>
  <c r="J149"/>
  <c r="G4275" l="1"/>
  <c r="G4267"/>
  <c r="G4259"/>
  <c r="G4251"/>
  <c r="G4247"/>
  <c r="G4243"/>
  <c r="G4235"/>
  <c r="G4231"/>
  <c r="G4227"/>
  <c r="G4223"/>
  <c r="G4219"/>
  <c r="G4215"/>
  <c r="G4211"/>
  <c r="G4207"/>
  <c r="G4203"/>
  <c r="G4199"/>
  <c r="G4195"/>
  <c r="G4191"/>
  <c r="G4187"/>
  <c r="G4183"/>
  <c r="G4179"/>
  <c r="G4175"/>
  <c r="G4171"/>
  <c r="G4167"/>
  <c r="G4163"/>
  <c r="G4159"/>
  <c r="G4155"/>
  <c r="G4151"/>
  <c r="G4147"/>
  <c r="G4143"/>
  <c r="G4139"/>
  <c r="G4135"/>
  <c r="G4131"/>
  <c r="G4127"/>
  <c r="G4123"/>
  <c r="G4119"/>
  <c r="G4115"/>
  <c r="G4107"/>
  <c r="G4099"/>
  <c r="G4095"/>
  <c r="G4083"/>
  <c r="G4079"/>
  <c r="G4071"/>
  <c r="G4063"/>
  <c r="G4055"/>
  <c r="G4047"/>
  <c r="G4039"/>
  <c r="G4031"/>
  <c r="G4023"/>
  <c r="G4015"/>
  <c r="G4007"/>
  <c r="G3999"/>
  <c r="G3991"/>
  <c r="G3983"/>
  <c r="G3975"/>
  <c r="G3967"/>
  <c r="G3959"/>
  <c r="G3951"/>
  <c r="G3943"/>
  <c r="G3931"/>
  <c r="G3923"/>
  <c r="G3919"/>
  <c r="G3911"/>
  <c r="G3903"/>
  <c r="G3891"/>
  <c r="G3883"/>
  <c r="G3863"/>
  <c r="G4278"/>
  <c r="G4274"/>
  <c r="G4270"/>
  <c r="G4266"/>
  <c r="G4262"/>
  <c r="G4258"/>
  <c r="G4254"/>
  <c r="G4250"/>
  <c r="G4246"/>
  <c r="G4242"/>
  <c r="G4238"/>
  <c r="G4234"/>
  <c r="G4230"/>
  <c r="G4226"/>
  <c r="G4222"/>
  <c r="G4218"/>
  <c r="G4214"/>
  <c r="G4210"/>
  <c r="G4206"/>
  <c r="G4202"/>
  <c r="G4194"/>
  <c r="G4186"/>
  <c r="G4178"/>
  <c r="G4170"/>
  <c r="G4162"/>
  <c r="G4158"/>
  <c r="G4150"/>
  <c r="G4142"/>
  <c r="G4134"/>
  <c r="G4126"/>
  <c r="G4118"/>
  <c r="G4110"/>
  <c r="G4102"/>
  <c r="G4098"/>
  <c r="G4090"/>
  <c r="G4082"/>
  <c r="G4074"/>
  <c r="G4066"/>
  <c r="G4058"/>
  <c r="G4050"/>
  <c r="G4042"/>
  <c r="G4034"/>
  <c r="G4026"/>
  <c r="G4022"/>
  <c r="G4014"/>
  <c r="G4006"/>
  <c r="G3994"/>
  <c r="G3966"/>
  <c r="G4198"/>
  <c r="G4190"/>
  <c r="G4182"/>
  <c r="G4174"/>
  <c r="G4166"/>
  <c r="G4154"/>
  <c r="G4146"/>
  <c r="G4138"/>
  <c r="G4130"/>
  <c r="G4122"/>
  <c r="G4114"/>
  <c r="G4106"/>
  <c r="G4094"/>
  <c r="G4086"/>
  <c r="G4078"/>
  <c r="G4070"/>
  <c r="G4062"/>
  <c r="G4054"/>
  <c r="G4046"/>
  <c r="G4038"/>
  <c r="G4030"/>
  <c r="G4018"/>
  <c r="G4010"/>
  <c r="G4002"/>
  <c r="G3998"/>
  <c r="G3990"/>
  <c r="G3986"/>
  <c r="G3982"/>
  <c r="G3978"/>
  <c r="G3974"/>
  <c r="G3970"/>
  <c r="G3962"/>
  <c r="G3958"/>
  <c r="G4279"/>
  <c r="G4271"/>
  <c r="G4263"/>
  <c r="G4255"/>
  <c r="G4239"/>
  <c r="G4111"/>
  <c r="G4103"/>
  <c r="G4091"/>
  <c r="G4087"/>
  <c r="G4075"/>
  <c r="G4067"/>
  <c r="G4059"/>
  <c r="G4051"/>
  <c r="G4043"/>
  <c r="G4035"/>
  <c r="G4027"/>
  <c r="G4019"/>
  <c r="G4011"/>
  <c r="G4003"/>
  <c r="G3995"/>
  <c r="G3987"/>
  <c r="G3979"/>
  <c r="G3971"/>
  <c r="G3963"/>
  <c r="G3955"/>
  <c r="G3947"/>
  <c r="G3939"/>
  <c r="G3935"/>
  <c r="G3927"/>
  <c r="G3915"/>
  <c r="G3907"/>
  <c r="G3899"/>
  <c r="G3895"/>
  <c r="G3887"/>
  <c r="G3879"/>
  <c r="G3875"/>
  <c r="G3871"/>
  <c r="G3867"/>
  <c r="G3859"/>
  <c r="G3855"/>
  <c r="G3851"/>
  <c r="G3847"/>
  <c r="G3843"/>
  <c r="G3839"/>
  <c r="G3835"/>
  <c r="G3831"/>
  <c r="G3827"/>
  <c r="G3823"/>
  <c r="G3819"/>
  <c r="G3815"/>
  <c r="G3811"/>
  <c r="G3807"/>
  <c r="G3803"/>
  <c r="G3799"/>
  <c r="G3795"/>
  <c r="G3791"/>
  <c r="G3787"/>
  <c r="G3783"/>
  <c r="G3779"/>
  <c r="G3775"/>
  <c r="G3771"/>
  <c r="G3767"/>
  <c r="G3763"/>
  <c r="G3759"/>
  <c r="G3755"/>
  <c r="G3751"/>
  <c r="G3747"/>
  <c r="G3743"/>
  <c r="G3739"/>
  <c r="G3735"/>
  <c r="G3731"/>
  <c r="G3727"/>
  <c r="G3723"/>
  <c r="G3719"/>
  <c r="G3715"/>
  <c r="G3711"/>
  <c r="G3707"/>
  <c r="G3703"/>
  <c r="G3699"/>
  <c r="G3695"/>
  <c r="G3691"/>
  <c r="G3687"/>
  <c r="G3683"/>
  <c r="G3679"/>
  <c r="G3675"/>
  <c r="G3671"/>
  <c r="G3667"/>
  <c r="G3663"/>
  <c r="G3659"/>
  <c r="G3655"/>
  <c r="G3651"/>
  <c r="G3647"/>
  <c r="G3643"/>
  <c r="G3639"/>
  <c r="G3635"/>
  <c r="G3631"/>
  <c r="G3627"/>
  <c r="G3623"/>
  <c r="G3619"/>
  <c r="G3615"/>
  <c r="G3611"/>
  <c r="G3607"/>
  <c r="G3603"/>
  <c r="G3599"/>
  <c r="G3595"/>
  <c r="G3591"/>
  <c r="G3587"/>
  <c r="G3583"/>
  <c r="G3579"/>
  <c r="G3575"/>
  <c r="G3571"/>
  <c r="G3567"/>
  <c r="G3563"/>
  <c r="G3559"/>
  <c r="G3555"/>
  <c r="G3551"/>
  <c r="G3547"/>
  <c r="G3543"/>
  <c r="G3539"/>
  <c r="G3535"/>
  <c r="G3531"/>
  <c r="G3527"/>
  <c r="G3523"/>
  <c r="G3519"/>
  <c r="G3515"/>
  <c r="G3511"/>
  <c r="G3507"/>
  <c r="G3503"/>
  <c r="G3499"/>
  <c r="G3495"/>
  <c r="G3491"/>
  <c r="G3487"/>
  <c r="G3483"/>
  <c r="G3479"/>
  <c r="G3475"/>
  <c r="G3471"/>
  <c r="G3467"/>
  <c r="G3463"/>
  <c r="G3459"/>
  <c r="G3455"/>
  <c r="G3451"/>
  <c r="G3447"/>
  <c r="G3443"/>
  <c r="G3439"/>
  <c r="G3435"/>
  <c r="G3431"/>
  <c r="G3427"/>
  <c r="G3423"/>
  <c r="G3419"/>
  <c r="G3415"/>
  <c r="G3411"/>
  <c r="G3407"/>
  <c r="G3403"/>
  <c r="G3399"/>
  <c r="G3395"/>
  <c r="G3391"/>
  <c r="G3387"/>
  <c r="G3383"/>
  <c r="G3379"/>
  <c r="G3375"/>
  <c r="G3371"/>
  <c r="G3367"/>
  <c r="G3363"/>
  <c r="G3359"/>
  <c r="G3355"/>
  <c r="G3351"/>
  <c r="G3347"/>
  <c r="G3343"/>
  <c r="G3339"/>
  <c r="G3335"/>
  <c r="G3331"/>
  <c r="G3327"/>
  <c r="G3323"/>
  <c r="G3319"/>
  <c r="G3315"/>
  <c r="G3311"/>
  <c r="G3307"/>
  <c r="G3303"/>
  <c r="G3299"/>
  <c r="G3295"/>
  <c r="G3291"/>
  <c r="G3287"/>
  <c r="G3283"/>
  <c r="G3279"/>
  <c r="G3275"/>
  <c r="G3271"/>
  <c r="G3267"/>
  <c r="G3263"/>
  <c r="G3259"/>
  <c r="G3255"/>
  <c r="G3251"/>
  <c r="G3247"/>
  <c r="G3243"/>
  <c r="G3239"/>
  <c r="G3235"/>
  <c r="G3231"/>
  <c r="G3227"/>
  <c r="G3223"/>
  <c r="G3219"/>
  <c r="G3215"/>
  <c r="G3211"/>
  <c r="G3207"/>
  <c r="G3203"/>
  <c r="G3199"/>
  <c r="G3195"/>
  <c r="G3191"/>
  <c r="G3187"/>
  <c r="G3183"/>
  <c r="G3179"/>
  <c r="G3175"/>
  <c r="G3171"/>
  <c r="G3167"/>
  <c r="G3163"/>
  <c r="G3159"/>
  <c r="G3155"/>
  <c r="G3151"/>
  <c r="G3147"/>
  <c r="G3143"/>
  <c r="G3139"/>
  <c r="G3135"/>
  <c r="G3131"/>
  <c r="G3127"/>
  <c r="G3123"/>
  <c r="G3119"/>
  <c r="G3115"/>
  <c r="G3111"/>
  <c r="G3107"/>
  <c r="G3103"/>
  <c r="G3099"/>
  <c r="G3946"/>
  <c r="G3934"/>
  <c r="G3922"/>
  <c r="G3910"/>
  <c r="G3894"/>
  <c r="G3886"/>
  <c r="G3874"/>
  <c r="G3862"/>
  <c r="G3850"/>
  <c r="G3838"/>
  <c r="G3822"/>
  <c r="G3814"/>
  <c r="G3798"/>
  <c r="G3786"/>
  <c r="G3778"/>
  <c r="G3766"/>
  <c r="G3754"/>
  <c r="G3742"/>
  <c r="G3730"/>
  <c r="G3718"/>
  <c r="G3706"/>
  <c r="G3694"/>
  <c r="G3682"/>
  <c r="G3670"/>
  <c r="G3658"/>
  <c r="G3646"/>
  <c r="G3634"/>
  <c r="G3622"/>
  <c r="G3610"/>
  <c r="G3598"/>
  <c r="G3586"/>
  <c r="G3574"/>
  <c r="G3562"/>
  <c r="G3550"/>
  <c r="G3538"/>
  <c r="G3522"/>
  <c r="G3514"/>
  <c r="G3502"/>
  <c r="G3490"/>
  <c r="G3478"/>
  <c r="G3462"/>
  <c r="G3454"/>
  <c r="G3442"/>
  <c r="G3430"/>
  <c r="G3418"/>
  <c r="G3406"/>
  <c r="G3394"/>
  <c r="G3382"/>
  <c r="G3370"/>
  <c r="G3358"/>
  <c r="G3346"/>
  <c r="G3334"/>
  <c r="G3322"/>
  <c r="G3306"/>
  <c r="G3294"/>
  <c r="G3286"/>
  <c r="G3274"/>
  <c r="G3262"/>
  <c r="G3250"/>
  <c r="G3238"/>
  <c r="G3226"/>
  <c r="G3214"/>
  <c r="G3202"/>
  <c r="G3190"/>
  <c r="G3178"/>
  <c r="G3166"/>
  <c r="G3154"/>
  <c r="G3142"/>
  <c r="G3130"/>
  <c r="G3118"/>
  <c r="G3106"/>
  <c r="G3094"/>
  <c r="G3082"/>
  <c r="G3070"/>
  <c r="G3062"/>
  <c r="G3058"/>
  <c r="G3054"/>
  <c r="G3050"/>
  <c r="G3046"/>
  <c r="G3042"/>
  <c r="G3038"/>
  <c r="G3034"/>
  <c r="G3030"/>
  <c r="G3026"/>
  <c r="G3022"/>
  <c r="G3010"/>
  <c r="G3006"/>
  <c r="G3002"/>
  <c r="G2998"/>
  <c r="G2994"/>
  <c r="G2990"/>
  <c r="G2986"/>
  <c r="G2982"/>
  <c r="G2978"/>
  <c r="G2974"/>
  <c r="G2970"/>
  <c r="G2966"/>
  <c r="G2962"/>
  <c r="G2958"/>
  <c r="G2954"/>
  <c r="G2950"/>
  <c r="G2946"/>
  <c r="G2942"/>
  <c r="G2938"/>
  <c r="G2934"/>
  <c r="G2930"/>
  <c r="G2926"/>
  <c r="G2922"/>
  <c r="G2918"/>
  <c r="G2914"/>
  <c r="G2910"/>
  <c r="G2906"/>
  <c r="G2902"/>
  <c r="G2898"/>
  <c r="G2894"/>
  <c r="G2890"/>
  <c r="G2886"/>
  <c r="G2882"/>
  <c r="G2878"/>
  <c r="G2874"/>
  <c r="G2870"/>
  <c r="G2866"/>
  <c r="G2862"/>
  <c r="G2858"/>
  <c r="G2854"/>
  <c r="G2850"/>
  <c r="G2846"/>
  <c r="G2842"/>
  <c r="G2838"/>
  <c r="G2834"/>
  <c r="G2830"/>
  <c r="G2826"/>
  <c r="G2822"/>
  <c r="G2818"/>
  <c r="G2814"/>
  <c r="G2810"/>
  <c r="G2806"/>
  <c r="G2802"/>
  <c r="G2798"/>
  <c r="G2794"/>
  <c r="G2790"/>
  <c r="G2786"/>
  <c r="G2782"/>
  <c r="G2778"/>
  <c r="G2774"/>
  <c r="G2770"/>
  <c r="G2766"/>
  <c r="G2762"/>
  <c r="G2758"/>
  <c r="G2754"/>
  <c r="G2750"/>
  <c r="G2746"/>
  <c r="G2742"/>
  <c r="G2738"/>
  <c r="G2734"/>
  <c r="G2730"/>
  <c r="G2726"/>
  <c r="G2722"/>
  <c r="G2718"/>
  <c r="G2714"/>
  <c r="G2710"/>
  <c r="G2706"/>
  <c r="G2702"/>
  <c r="G2698"/>
  <c r="G2694"/>
  <c r="G2690"/>
  <c r="G2686"/>
  <c r="G2682"/>
  <c r="G2678"/>
  <c r="G2674"/>
  <c r="G2670"/>
  <c r="G2666"/>
  <c r="G2662"/>
  <c r="G2658"/>
  <c r="G2654"/>
  <c r="G2650"/>
  <c r="G2646"/>
  <c r="G2642"/>
  <c r="G2638"/>
  <c r="G2634"/>
  <c r="G2630"/>
  <c r="G2626"/>
  <c r="G2622"/>
  <c r="G2618"/>
  <c r="G2614"/>
  <c r="G2610"/>
  <c r="G2606"/>
  <c r="G2602"/>
  <c r="G2598"/>
  <c r="G2594"/>
  <c r="G2590"/>
  <c r="G2586"/>
  <c r="G2582"/>
  <c r="G2578"/>
  <c r="G2574"/>
  <c r="G2570"/>
  <c r="G2566"/>
  <c r="G2562"/>
  <c r="G2558"/>
  <c r="G2554"/>
  <c r="G2550"/>
  <c r="G2546"/>
  <c r="G2542"/>
  <c r="G2538"/>
  <c r="G2534"/>
  <c r="G2530"/>
  <c r="G2526"/>
  <c r="G2522"/>
  <c r="G2518"/>
  <c r="G2514"/>
  <c r="G2510"/>
  <c r="G2506"/>
  <c r="G2502"/>
  <c r="G2498"/>
  <c r="G2494"/>
  <c r="G2490"/>
  <c r="G2486"/>
  <c r="G2482"/>
  <c r="G2478"/>
  <c r="G2474"/>
  <c r="G2470"/>
  <c r="G2466"/>
  <c r="G2462"/>
  <c r="G2458"/>
  <c r="G2454"/>
  <c r="G2450"/>
  <c r="G2446"/>
  <c r="G2442"/>
  <c r="G2438"/>
  <c r="G2434"/>
  <c r="G2430"/>
  <c r="G2426"/>
  <c r="G2422"/>
  <c r="G2418"/>
  <c r="G2414"/>
  <c r="G2410"/>
  <c r="G2406"/>
  <c r="G2402"/>
  <c r="G2398"/>
  <c r="G2394"/>
  <c r="G2390"/>
  <c r="G2386"/>
  <c r="G2382"/>
  <c r="G2378"/>
  <c r="G2374"/>
  <c r="G2370"/>
  <c r="G2366"/>
  <c r="G2362"/>
  <c r="G2358"/>
  <c r="G2354"/>
  <c r="G2350"/>
  <c r="G2346"/>
  <c r="G2342"/>
  <c r="G2338"/>
  <c r="G2334"/>
  <c r="G2330"/>
  <c r="G2326"/>
  <c r="G2322"/>
  <c r="G2318"/>
  <c r="G2314"/>
  <c r="G2310"/>
  <c r="G2306"/>
  <c r="G2302"/>
  <c r="G2298"/>
  <c r="G2294"/>
  <c r="G2290"/>
  <c r="G2286"/>
  <c r="G2282"/>
  <c r="G2278"/>
  <c r="G2274"/>
  <c r="G2270"/>
  <c r="G2266"/>
  <c r="G2262"/>
  <c r="G2258"/>
  <c r="G2254"/>
  <c r="G2250"/>
  <c r="G2246"/>
  <c r="G2242"/>
  <c r="G2238"/>
  <c r="G2234"/>
  <c r="G2230"/>
  <c r="G2226"/>
  <c r="G2222"/>
  <c r="G2218"/>
  <c r="G2214"/>
  <c r="G2210"/>
  <c r="G2206"/>
  <c r="G2202"/>
  <c r="G2198"/>
  <c r="G2194"/>
  <c r="G2190"/>
  <c r="G2186"/>
  <c r="G2182"/>
  <c r="G2178"/>
  <c r="G2174"/>
  <c r="G2170"/>
  <c r="G2166"/>
  <c r="G2162"/>
  <c r="G2158"/>
  <c r="G2154"/>
  <c r="G2150"/>
  <c r="G2146"/>
  <c r="G2142"/>
  <c r="G2138"/>
  <c r="G2134"/>
  <c r="G2130"/>
  <c r="G2126"/>
  <c r="G2122"/>
  <c r="G2118"/>
  <c r="G2114"/>
  <c r="G2110"/>
  <c r="G2106"/>
  <c r="G2102"/>
  <c r="G2098"/>
  <c r="G2094"/>
  <c r="G2090"/>
  <c r="G2086"/>
  <c r="G2082"/>
  <c r="G2078"/>
  <c r="G2074"/>
  <c r="G2070"/>
  <c r="G2066"/>
  <c r="G2062"/>
  <c r="G2058"/>
  <c r="G2054"/>
  <c r="G2050"/>
  <c r="G2046"/>
  <c r="G2042"/>
  <c r="G2038"/>
  <c r="G2034"/>
  <c r="G2030"/>
  <c r="G2026"/>
  <c r="G2022"/>
  <c r="G2018"/>
  <c r="G2014"/>
  <c r="G2010"/>
  <c r="G2006"/>
  <c r="G2002"/>
  <c r="G1998"/>
  <c r="G1994"/>
  <c r="G1990"/>
  <c r="G1986"/>
  <c r="G1982"/>
  <c r="G1978"/>
  <c r="G1974"/>
  <c r="G1970"/>
  <c r="G1966"/>
  <c r="G1962"/>
  <c r="G1958"/>
  <c r="G1954"/>
  <c r="G1950"/>
  <c r="G1946"/>
  <c r="G1942"/>
  <c r="G1938"/>
  <c r="G1934"/>
  <c r="G1930"/>
  <c r="G1926"/>
  <c r="G1922"/>
  <c r="G1918"/>
  <c r="G1914"/>
  <c r="G1910"/>
  <c r="G1906"/>
  <c r="G1902"/>
  <c r="G1898"/>
  <c r="G1894"/>
  <c r="G1890"/>
  <c r="G1886"/>
  <c r="G1882"/>
  <c r="G1878"/>
  <c r="G1874"/>
  <c r="G1870"/>
  <c r="G1866"/>
  <c r="G1862"/>
  <c r="G1858"/>
  <c r="G1854"/>
  <c r="G1850"/>
  <c r="G1846"/>
  <c r="G1842"/>
  <c r="G1838"/>
  <c r="G1834"/>
  <c r="G1830"/>
  <c r="G1826"/>
  <c r="G1822"/>
  <c r="G1818"/>
  <c r="G1814"/>
  <c r="G1810"/>
  <c r="G1806"/>
  <c r="G1802"/>
  <c r="G1798"/>
  <c r="G1794"/>
  <c r="G1790"/>
  <c r="G1786"/>
  <c r="G1782"/>
  <c r="G1778"/>
  <c r="G1774"/>
  <c r="G1770"/>
  <c r="G1766"/>
  <c r="G1762"/>
  <c r="G1758"/>
  <c r="G1754"/>
  <c r="G1750"/>
  <c r="G1746"/>
  <c r="G1742"/>
  <c r="G1738"/>
  <c r="G1734"/>
  <c r="G1730"/>
  <c r="G1726"/>
  <c r="G1722"/>
  <c r="G1718"/>
  <c r="G1714"/>
  <c r="G1710"/>
  <c r="G3954"/>
  <c r="G3942"/>
  <c r="G3930"/>
  <c r="G3918"/>
  <c r="G3906"/>
  <c r="G3898"/>
  <c r="G3882"/>
  <c r="G3870"/>
  <c r="G3858"/>
  <c r="G3846"/>
  <c r="G3834"/>
  <c r="G3826"/>
  <c r="G3810"/>
  <c r="G3802"/>
  <c r="G3790"/>
  <c r="G3774"/>
  <c r="G3762"/>
  <c r="G3750"/>
  <c r="G3738"/>
  <c r="G3726"/>
  <c r="G3714"/>
  <c r="G3702"/>
  <c r="G3690"/>
  <c r="G3678"/>
  <c r="G3666"/>
  <c r="G3654"/>
  <c r="G3642"/>
  <c r="G3630"/>
  <c r="G3618"/>
  <c r="G3606"/>
  <c r="G3594"/>
  <c r="G3582"/>
  <c r="G3570"/>
  <c r="G3558"/>
  <c r="G3546"/>
  <c r="G3534"/>
  <c r="G3526"/>
  <c r="G3510"/>
  <c r="G3498"/>
  <c r="G3486"/>
  <c r="G3474"/>
  <c r="G3466"/>
  <c r="G3450"/>
  <c r="G3438"/>
  <c r="G3426"/>
  <c r="G3414"/>
  <c r="G3402"/>
  <c r="G3390"/>
  <c r="G3378"/>
  <c r="G3366"/>
  <c r="G3354"/>
  <c r="G3342"/>
  <c r="G3330"/>
  <c r="G3318"/>
  <c r="G3310"/>
  <c r="G3298"/>
  <c r="G3282"/>
  <c r="G3270"/>
  <c r="G3258"/>
  <c r="G3246"/>
  <c r="G3234"/>
  <c r="G3222"/>
  <c r="G3210"/>
  <c r="G3198"/>
  <c r="G3186"/>
  <c r="G3174"/>
  <c r="G3162"/>
  <c r="G3150"/>
  <c r="G3138"/>
  <c r="G3126"/>
  <c r="G3114"/>
  <c r="G3102"/>
  <c r="G3090"/>
  <c r="G3074"/>
  <c r="G3014"/>
  <c r="G4281"/>
  <c r="G4277"/>
  <c r="G4273"/>
  <c r="G4269"/>
  <c r="G4265"/>
  <c r="G4261"/>
  <c r="G4257"/>
  <c r="G4253"/>
  <c r="G4249"/>
  <c r="G4245"/>
  <c r="G4241"/>
  <c r="G4237"/>
  <c r="G4233"/>
  <c r="G4229"/>
  <c r="G4225"/>
  <c r="G4221"/>
  <c r="G4217"/>
  <c r="G4213"/>
  <c r="G4209"/>
  <c r="G4205"/>
  <c r="G4201"/>
  <c r="G4197"/>
  <c r="G4193"/>
  <c r="G4189"/>
  <c r="G4185"/>
  <c r="G4181"/>
  <c r="G4177"/>
  <c r="G4173"/>
  <c r="G4169"/>
  <c r="G4165"/>
  <c r="G4161"/>
  <c r="G4157"/>
  <c r="G4153"/>
  <c r="G4149"/>
  <c r="G4145"/>
  <c r="G4141"/>
  <c r="G4137"/>
  <c r="G4133"/>
  <c r="G4129"/>
  <c r="G4125"/>
  <c r="G4121"/>
  <c r="G4117"/>
  <c r="G4113"/>
  <c r="G4109"/>
  <c r="G4105"/>
  <c r="G4101"/>
  <c r="G4097"/>
  <c r="G4093"/>
  <c r="G4089"/>
  <c r="G4085"/>
  <c r="G4081"/>
  <c r="G4077"/>
  <c r="G4073"/>
  <c r="G4069"/>
  <c r="G4065"/>
  <c r="G4061"/>
  <c r="G4057"/>
  <c r="G4053"/>
  <c r="G4049"/>
  <c r="G4045"/>
  <c r="G4041"/>
  <c r="G4037"/>
  <c r="G4033"/>
  <c r="G4029"/>
  <c r="G4025"/>
  <c r="G4021"/>
  <c r="G4017"/>
  <c r="G4013"/>
  <c r="G4009"/>
  <c r="G4005"/>
  <c r="G4001"/>
  <c r="G3997"/>
  <c r="G3993"/>
  <c r="G3989"/>
  <c r="G3985"/>
  <c r="G3981"/>
  <c r="G3977"/>
  <c r="G3973"/>
  <c r="G3969"/>
  <c r="G3965"/>
  <c r="G3961"/>
  <c r="G3957"/>
  <c r="G3953"/>
  <c r="G3949"/>
  <c r="G3945"/>
  <c r="G3941"/>
  <c r="G3937"/>
  <c r="G3933"/>
  <c r="G3929"/>
  <c r="G3925"/>
  <c r="G3921"/>
  <c r="G3917"/>
  <c r="G3913"/>
  <c r="G3909"/>
  <c r="G3905"/>
  <c r="G3901"/>
  <c r="G3897"/>
  <c r="G3893"/>
  <c r="G3889"/>
  <c r="G3885"/>
  <c r="G3881"/>
  <c r="G3877"/>
  <c r="G3873"/>
  <c r="G3869"/>
  <c r="G3865"/>
  <c r="G3861"/>
  <c r="G3857"/>
  <c r="G3853"/>
  <c r="G3849"/>
  <c r="G3845"/>
  <c r="G3841"/>
  <c r="G3837"/>
  <c r="G3833"/>
  <c r="G3829"/>
  <c r="G3825"/>
  <c r="G3821"/>
  <c r="G3817"/>
  <c r="G3813"/>
  <c r="G3809"/>
  <c r="G3805"/>
  <c r="G3801"/>
  <c r="G3797"/>
  <c r="G3793"/>
  <c r="G3789"/>
  <c r="G3785"/>
  <c r="G3781"/>
  <c r="G3777"/>
  <c r="G3773"/>
  <c r="G3769"/>
  <c r="G3765"/>
  <c r="G3761"/>
  <c r="G3757"/>
  <c r="G3753"/>
  <c r="G3749"/>
  <c r="G3745"/>
  <c r="G3741"/>
  <c r="G3737"/>
  <c r="G3733"/>
  <c r="G3729"/>
  <c r="G3725"/>
  <c r="G3721"/>
  <c r="G3717"/>
  <c r="G3713"/>
  <c r="G3709"/>
  <c r="G3705"/>
  <c r="G3701"/>
  <c r="G3697"/>
  <c r="G3693"/>
  <c r="G3689"/>
  <c r="G3685"/>
  <c r="G3681"/>
  <c r="G3677"/>
  <c r="G3673"/>
  <c r="G3669"/>
  <c r="G3665"/>
  <c r="G3661"/>
  <c r="G3657"/>
  <c r="G3653"/>
  <c r="G3649"/>
  <c r="G3645"/>
  <c r="G3641"/>
  <c r="G3637"/>
  <c r="G3633"/>
  <c r="G3629"/>
  <c r="G3625"/>
  <c r="G3621"/>
  <c r="G3617"/>
  <c r="G3613"/>
  <c r="G3609"/>
  <c r="G3605"/>
  <c r="G3601"/>
  <c r="G3597"/>
  <c r="G3593"/>
  <c r="G3589"/>
  <c r="G3585"/>
  <c r="G3581"/>
  <c r="G3577"/>
  <c r="G3573"/>
  <c r="G3569"/>
  <c r="G3565"/>
  <c r="G3561"/>
  <c r="G3557"/>
  <c r="G3553"/>
  <c r="G3549"/>
  <c r="G3545"/>
  <c r="G3541"/>
  <c r="G3537"/>
  <c r="G3533"/>
  <c r="G3529"/>
  <c r="G3525"/>
  <c r="G3521"/>
  <c r="G3517"/>
  <c r="G3513"/>
  <c r="G3509"/>
  <c r="G3505"/>
  <c r="G3501"/>
  <c r="G3497"/>
  <c r="G3493"/>
  <c r="G3489"/>
  <c r="G3485"/>
  <c r="G3481"/>
  <c r="G3477"/>
  <c r="G3473"/>
  <c r="G3469"/>
  <c r="G3465"/>
  <c r="G3461"/>
  <c r="G3457"/>
  <c r="G3453"/>
  <c r="G3449"/>
  <c r="G3445"/>
  <c r="G3441"/>
  <c r="G3437"/>
  <c r="G3433"/>
  <c r="G3429"/>
  <c r="G3425"/>
  <c r="G3421"/>
  <c r="G3417"/>
  <c r="G3413"/>
  <c r="G3409"/>
  <c r="G3405"/>
  <c r="G3401"/>
  <c r="G3397"/>
  <c r="G3393"/>
  <c r="G3389"/>
  <c r="G3385"/>
  <c r="G3381"/>
  <c r="G3377"/>
  <c r="G3373"/>
  <c r="G3369"/>
  <c r="G3365"/>
  <c r="G3361"/>
  <c r="G3357"/>
  <c r="G3353"/>
  <c r="G3349"/>
  <c r="G3345"/>
  <c r="G3341"/>
  <c r="G3337"/>
  <c r="G3333"/>
  <c r="G3329"/>
  <c r="G3325"/>
  <c r="G3321"/>
  <c r="G3317"/>
  <c r="G3313"/>
  <c r="G3309"/>
  <c r="G3305"/>
  <c r="G3301"/>
  <c r="G3297"/>
  <c r="G3293"/>
  <c r="G3289"/>
  <c r="G3285"/>
  <c r="G3281"/>
  <c r="G3277"/>
  <c r="G3273"/>
  <c r="G3269"/>
  <c r="G3265"/>
  <c r="G3261"/>
  <c r="G3257"/>
  <c r="G3253"/>
  <c r="G3249"/>
  <c r="G3245"/>
  <c r="G3241"/>
  <c r="G3237"/>
  <c r="G3233"/>
  <c r="G3229"/>
  <c r="G3225"/>
  <c r="G3221"/>
  <c r="G3217"/>
  <c r="G3213"/>
  <c r="G3209"/>
  <c r="G3205"/>
  <c r="G3201"/>
  <c r="G3197"/>
  <c r="G3193"/>
  <c r="G3189"/>
  <c r="G3185"/>
  <c r="G3181"/>
  <c r="G3177"/>
  <c r="G3173"/>
  <c r="G3169"/>
  <c r="G3165"/>
  <c r="G3161"/>
  <c r="G3157"/>
  <c r="G3153"/>
  <c r="G3149"/>
  <c r="G3145"/>
  <c r="G3141"/>
  <c r="G3137"/>
  <c r="G3133"/>
  <c r="G3129"/>
  <c r="G3125"/>
  <c r="G3121"/>
  <c r="G3117"/>
  <c r="G3113"/>
  <c r="G3109"/>
  <c r="G3105"/>
  <c r="G3101"/>
  <c r="G3097"/>
  <c r="G3093"/>
  <c r="G3089"/>
  <c r="G3085"/>
  <c r="G3081"/>
  <c r="G3077"/>
  <c r="G3073"/>
  <c r="G3069"/>
  <c r="G3065"/>
  <c r="G3061"/>
  <c r="G3057"/>
  <c r="G3053"/>
  <c r="G3049"/>
  <c r="G3045"/>
  <c r="G3041"/>
  <c r="G3037"/>
  <c r="G3033"/>
  <c r="G3029"/>
  <c r="G3025"/>
  <c r="G3021"/>
  <c r="G3017"/>
  <c r="G3013"/>
  <c r="G3009"/>
  <c r="G3005"/>
  <c r="G3001"/>
  <c r="G2997"/>
  <c r="G2993"/>
  <c r="G2989"/>
  <c r="G2985"/>
  <c r="G2981"/>
  <c r="G2977"/>
  <c r="G2973"/>
  <c r="G2969"/>
  <c r="G2965"/>
  <c r="G2961"/>
  <c r="G2957"/>
  <c r="G2953"/>
  <c r="G2949"/>
  <c r="G2945"/>
  <c r="G2941"/>
  <c r="G2937"/>
  <c r="G2933"/>
  <c r="G2929"/>
  <c r="G2925"/>
  <c r="G2921"/>
  <c r="G2917"/>
  <c r="G2913"/>
  <c r="G2909"/>
  <c r="G2905"/>
  <c r="G2901"/>
  <c r="G2897"/>
  <c r="G2893"/>
  <c r="G2889"/>
  <c r="G2885"/>
  <c r="G2881"/>
  <c r="G2877"/>
  <c r="G2873"/>
  <c r="G2869"/>
  <c r="G2865"/>
  <c r="G2861"/>
  <c r="G2857"/>
  <c r="G2853"/>
  <c r="G2849"/>
  <c r="G2845"/>
  <c r="G2841"/>
  <c r="G2837"/>
  <c r="G2833"/>
  <c r="G2829"/>
  <c r="G2825"/>
  <c r="G2821"/>
  <c r="G2817"/>
  <c r="G2813"/>
  <c r="G2809"/>
  <c r="G2805"/>
  <c r="G2801"/>
  <c r="G2797"/>
  <c r="G2793"/>
  <c r="G2789"/>
  <c r="G2785"/>
  <c r="G2781"/>
  <c r="G2777"/>
  <c r="G2773"/>
  <c r="G2769"/>
  <c r="G2765"/>
  <c r="G2761"/>
  <c r="G2757"/>
  <c r="G2753"/>
  <c r="G2749"/>
  <c r="G2745"/>
  <c r="G2741"/>
  <c r="G2737"/>
  <c r="G2733"/>
  <c r="G2729"/>
  <c r="G2725"/>
  <c r="G2721"/>
  <c r="G2717"/>
  <c r="G2713"/>
  <c r="G2709"/>
  <c r="G2705"/>
  <c r="G2701"/>
  <c r="G2697"/>
  <c r="G2693"/>
  <c r="G2689"/>
  <c r="G2685"/>
  <c r="G2681"/>
  <c r="G2677"/>
  <c r="G2673"/>
  <c r="G2669"/>
  <c r="G2665"/>
  <c r="G2661"/>
  <c r="G2657"/>
  <c r="G2653"/>
  <c r="G2649"/>
  <c r="G2645"/>
  <c r="G2641"/>
  <c r="G2637"/>
  <c r="G2633"/>
  <c r="G2629"/>
  <c r="G2625"/>
  <c r="G2621"/>
  <c r="G2617"/>
  <c r="G2613"/>
  <c r="G2609"/>
  <c r="G2605"/>
  <c r="G2601"/>
  <c r="G2597"/>
  <c r="G2593"/>
  <c r="G2589"/>
  <c r="G2585"/>
  <c r="G2581"/>
  <c r="G2577"/>
  <c r="G2573"/>
  <c r="G2569"/>
  <c r="G2565"/>
  <c r="G2561"/>
  <c r="G2557"/>
  <c r="G2553"/>
  <c r="G2549"/>
  <c r="G2545"/>
  <c r="G2541"/>
  <c r="G2537"/>
  <c r="G2533"/>
  <c r="G2529"/>
  <c r="G2525"/>
  <c r="G2521"/>
  <c r="G2517"/>
  <c r="G2513"/>
  <c r="G2509"/>
  <c r="G2505"/>
  <c r="G2501"/>
  <c r="G2497"/>
  <c r="G2493"/>
  <c r="G2489"/>
  <c r="G2485"/>
  <c r="G2481"/>
  <c r="G2477"/>
  <c r="G2473"/>
  <c r="G2469"/>
  <c r="G2465"/>
  <c r="G2461"/>
  <c r="G2457"/>
  <c r="G2453"/>
  <c r="G2449"/>
  <c r="G2445"/>
  <c r="G2441"/>
  <c r="G2437"/>
  <c r="G2433"/>
  <c r="G2429"/>
  <c r="G2425"/>
  <c r="G2421"/>
  <c r="G2417"/>
  <c r="G2413"/>
  <c r="G2409"/>
  <c r="G2405"/>
  <c r="G2401"/>
  <c r="G2397"/>
  <c r="G2393"/>
  <c r="G2389"/>
  <c r="G2385"/>
  <c r="G2381"/>
  <c r="G2377"/>
  <c r="G2373"/>
  <c r="G2369"/>
  <c r="G2365"/>
  <c r="G2361"/>
  <c r="G2357"/>
  <c r="G2353"/>
  <c r="G2349"/>
  <c r="G2345"/>
  <c r="G2341"/>
  <c r="G2337"/>
  <c r="G2333"/>
  <c r="G2329"/>
  <c r="G2325"/>
  <c r="G2321"/>
  <c r="G2317"/>
  <c r="G2313"/>
  <c r="G2309"/>
  <c r="G2305"/>
  <c r="G2301"/>
  <c r="G2297"/>
  <c r="G2293"/>
  <c r="G2289"/>
  <c r="G2285"/>
  <c r="G2281"/>
  <c r="G2277"/>
  <c r="G2273"/>
  <c r="G2269"/>
  <c r="G2265"/>
  <c r="G2261"/>
  <c r="G2257"/>
  <c r="G2253"/>
  <c r="G2249"/>
  <c r="G2245"/>
  <c r="G2241"/>
  <c r="G2237"/>
  <c r="G2233"/>
  <c r="G2229"/>
  <c r="G2225"/>
  <c r="G2221"/>
  <c r="G2217"/>
  <c r="G2213"/>
  <c r="G2209"/>
  <c r="G2205"/>
  <c r="G2201"/>
  <c r="G2197"/>
  <c r="G2193"/>
  <c r="G2189"/>
  <c r="G2185"/>
  <c r="G2181"/>
  <c r="G2177"/>
  <c r="G2173"/>
  <c r="G2169"/>
  <c r="G2165"/>
  <c r="G2161"/>
  <c r="G2157"/>
  <c r="G2153"/>
  <c r="G2149"/>
  <c r="G2145"/>
  <c r="G2141"/>
  <c r="G2137"/>
  <c r="G2133"/>
  <c r="G2129"/>
  <c r="G2125"/>
  <c r="G2121"/>
  <c r="G2117"/>
  <c r="G2113"/>
  <c r="G2109"/>
  <c r="G2105"/>
  <c r="G2101"/>
  <c r="G2097"/>
  <c r="G2093"/>
  <c r="G2089"/>
  <c r="G2085"/>
  <c r="G2081"/>
  <c r="G2077"/>
  <c r="G2073"/>
  <c r="G2069"/>
  <c r="G2065"/>
  <c r="G2061"/>
  <c r="G2057"/>
  <c r="G2053"/>
  <c r="G2049"/>
  <c r="G2045"/>
  <c r="G2041"/>
  <c r="G2037"/>
  <c r="G2033"/>
  <c r="G2029"/>
  <c r="G2025"/>
  <c r="G2021"/>
  <c r="G2017"/>
  <c r="G2013"/>
  <c r="G2009"/>
  <c r="G2005"/>
  <c r="G2001"/>
  <c r="G1997"/>
  <c r="G1993"/>
  <c r="G1989"/>
  <c r="G1985"/>
  <c r="G1981"/>
  <c r="G1977"/>
  <c r="G1973"/>
  <c r="G1969"/>
  <c r="G1965"/>
  <c r="G1961"/>
  <c r="G1957"/>
  <c r="G1953"/>
  <c r="G1949"/>
  <c r="G1945"/>
  <c r="G1941"/>
  <c r="G1937"/>
  <c r="G1933"/>
  <c r="G1929"/>
  <c r="G1925"/>
  <c r="G1921"/>
  <c r="G1917"/>
  <c r="G1913"/>
  <c r="G1909"/>
  <c r="G1905"/>
  <c r="G1901"/>
  <c r="G1897"/>
  <c r="G1893"/>
  <c r="G1889"/>
  <c r="G1885"/>
  <c r="G1881"/>
  <c r="G1877"/>
  <c r="G1873"/>
  <c r="G1869"/>
  <c r="G1865"/>
  <c r="G1861"/>
  <c r="G1857"/>
  <c r="G1853"/>
  <c r="G1849"/>
  <c r="G1845"/>
  <c r="G1841"/>
  <c r="G1837"/>
  <c r="G1833"/>
  <c r="G1829"/>
  <c r="G1825"/>
  <c r="G1821"/>
  <c r="G1817"/>
  <c r="G1813"/>
  <c r="G1809"/>
  <c r="G1805"/>
  <c r="G1801"/>
  <c r="G1797"/>
  <c r="G1793"/>
  <c r="G1789"/>
  <c r="G1785"/>
  <c r="G1781"/>
  <c r="G1777"/>
  <c r="G1773"/>
  <c r="G1769"/>
  <c r="G1765"/>
  <c r="G1761"/>
  <c r="G1757"/>
  <c r="G1753"/>
  <c r="G1749"/>
  <c r="G1745"/>
  <c r="G1741"/>
  <c r="G1737"/>
  <c r="G1733"/>
  <c r="G1729"/>
  <c r="G1725"/>
  <c r="G1721"/>
  <c r="G1717"/>
  <c r="G1713"/>
  <c r="G1709"/>
  <c r="G3950"/>
  <c r="G3938"/>
  <c r="G3926"/>
  <c r="G3914"/>
  <c r="G3902"/>
  <c r="G3890"/>
  <c r="G3878"/>
  <c r="G3866"/>
  <c r="G3854"/>
  <c r="G3842"/>
  <c r="G3830"/>
  <c r="G3818"/>
  <c r="G3806"/>
  <c r="G3794"/>
  <c r="G3782"/>
  <c r="G3770"/>
  <c r="G3758"/>
  <c r="G3746"/>
  <c r="G3734"/>
  <c r="G3722"/>
  <c r="G3710"/>
  <c r="G3698"/>
  <c r="G3686"/>
  <c r="G3674"/>
  <c r="G3662"/>
  <c r="G3650"/>
  <c r="G3638"/>
  <c r="G3626"/>
  <c r="G3614"/>
  <c r="G3602"/>
  <c r="G3590"/>
  <c r="G3578"/>
  <c r="G3566"/>
  <c r="G3554"/>
  <c r="G3542"/>
  <c r="G3530"/>
  <c r="G3518"/>
  <c r="G3506"/>
  <c r="G3494"/>
  <c r="G3482"/>
  <c r="G3470"/>
  <c r="G3458"/>
  <c r="G3446"/>
  <c r="G3434"/>
  <c r="G3422"/>
  <c r="G3410"/>
  <c r="G3398"/>
  <c r="G3386"/>
  <c r="G3374"/>
  <c r="G3362"/>
  <c r="G3350"/>
  <c r="G3338"/>
  <c r="G3326"/>
  <c r="G3314"/>
  <c r="G3302"/>
  <c r="G3290"/>
  <c r="G3278"/>
  <c r="G3266"/>
  <c r="G3254"/>
  <c r="G3242"/>
  <c r="G3230"/>
  <c r="G3218"/>
  <c r="G3206"/>
  <c r="G3194"/>
  <c r="G3182"/>
  <c r="G3170"/>
  <c r="G3158"/>
  <c r="G3146"/>
  <c r="G3134"/>
  <c r="G3122"/>
  <c r="G3110"/>
  <c r="G3098"/>
  <c r="G3086"/>
  <c r="G3078"/>
  <c r="G3066"/>
  <c r="G3018"/>
  <c r="G4280"/>
  <c r="G4276"/>
  <c r="G4272"/>
  <c r="G4268"/>
  <c r="G4264"/>
  <c r="G4260"/>
  <c r="G4256"/>
  <c r="G4252"/>
  <c r="G4248"/>
  <c r="G4244"/>
  <c r="G4240"/>
  <c r="G4236"/>
  <c r="G4232"/>
  <c r="G4228"/>
  <c r="G4224"/>
  <c r="G4220"/>
  <c r="G4216"/>
  <c r="G4212"/>
  <c r="G4208"/>
  <c r="G4204"/>
  <c r="G4200"/>
  <c r="G4196"/>
  <c r="G4192"/>
  <c r="G4188"/>
  <c r="G4184"/>
  <c r="G4180"/>
  <c r="G4176"/>
  <c r="G4172"/>
  <c r="G4168"/>
  <c r="G4164"/>
  <c r="G4160"/>
  <c r="G4156"/>
  <c r="G4152"/>
  <c r="G4148"/>
  <c r="G4144"/>
  <c r="G4140"/>
  <c r="G4136"/>
  <c r="G4132"/>
  <c r="G4128"/>
  <c r="G4124"/>
  <c r="G4120"/>
  <c r="G4116"/>
  <c r="G4112"/>
  <c r="G4108"/>
  <c r="G4104"/>
  <c r="G4100"/>
  <c r="G4096"/>
  <c r="G4092"/>
  <c r="G4088"/>
  <c r="G4084"/>
  <c r="G4080"/>
  <c r="G4076"/>
  <c r="G4072"/>
  <c r="G4068"/>
  <c r="G4064"/>
  <c r="G4060"/>
  <c r="G4056"/>
  <c r="G4052"/>
  <c r="G4048"/>
  <c r="G4044"/>
  <c r="G4040"/>
  <c r="G4036"/>
  <c r="G4032"/>
  <c r="G4028"/>
  <c r="G4024"/>
  <c r="G4020"/>
  <c r="G4016"/>
  <c r="G4012"/>
  <c r="G4008"/>
  <c r="G4004"/>
  <c r="G4000"/>
  <c r="G3996"/>
  <c r="G3992"/>
  <c r="G3988"/>
  <c r="G3984"/>
  <c r="G3980"/>
  <c r="G3976"/>
  <c r="G3972"/>
  <c r="G3968"/>
  <c r="G3964"/>
  <c r="G3960"/>
  <c r="G3956"/>
  <c r="G3952"/>
  <c r="G3948"/>
  <c r="G3944"/>
  <c r="G3940"/>
  <c r="G3936"/>
  <c r="G3932"/>
  <c r="G3928"/>
  <c r="G3924"/>
  <c r="G3920"/>
  <c r="G3916"/>
  <c r="G3912"/>
  <c r="G3908"/>
  <c r="G3904"/>
  <c r="G3900"/>
  <c r="G3896"/>
  <c r="G3892"/>
  <c r="G3888"/>
  <c r="G3884"/>
  <c r="G3880"/>
  <c r="G3876"/>
  <c r="G3872"/>
  <c r="G3868"/>
  <c r="G3864"/>
  <c r="G3860"/>
  <c r="G3856"/>
  <c r="G3852"/>
  <c r="G3848"/>
  <c r="G3844"/>
  <c r="G3840"/>
  <c r="G3836"/>
  <c r="G3832"/>
  <c r="G3828"/>
  <c r="G3824"/>
  <c r="G3820"/>
  <c r="G3816"/>
  <c r="G3812"/>
  <c r="G3808"/>
  <c r="G3804"/>
  <c r="G3800"/>
  <c r="G3796"/>
  <c r="G3792"/>
  <c r="G3788"/>
  <c r="G3784"/>
  <c r="G3780"/>
  <c r="G3776"/>
  <c r="G3772"/>
  <c r="G3768"/>
  <c r="G3764"/>
  <c r="G3760"/>
  <c r="G3756"/>
  <c r="G3752"/>
  <c r="G3748"/>
  <c r="G3744"/>
  <c r="G3740"/>
  <c r="G3736"/>
  <c r="G3732"/>
  <c r="G3728"/>
  <c r="G3724"/>
  <c r="G3720"/>
  <c r="G3716"/>
  <c r="G3712"/>
  <c r="G3708"/>
  <c r="G3704"/>
  <c r="G3700"/>
  <c r="G3696"/>
  <c r="G3692"/>
  <c r="G3688"/>
  <c r="G3684"/>
  <c r="G3680"/>
  <c r="G3676"/>
  <c r="G3672"/>
  <c r="G3668"/>
  <c r="G3664"/>
  <c r="G3660"/>
  <c r="G3656"/>
  <c r="G3652"/>
  <c r="G3648"/>
  <c r="G3644"/>
  <c r="G3640"/>
  <c r="G3636"/>
  <c r="G3632"/>
  <c r="G3628"/>
  <c r="G3624"/>
  <c r="G3620"/>
  <c r="G3616"/>
  <c r="G3612"/>
  <c r="G3608"/>
  <c r="G3604"/>
  <c r="G3600"/>
  <c r="G3596"/>
  <c r="G3592"/>
  <c r="G3588"/>
  <c r="G3584"/>
  <c r="G3580"/>
  <c r="G3576"/>
  <c r="G3572"/>
  <c r="G3568"/>
  <c r="G3564"/>
  <c r="G3560"/>
  <c r="G3556"/>
  <c r="G3552"/>
  <c r="G3548"/>
  <c r="G3544"/>
  <c r="G3540"/>
  <c r="G3536"/>
  <c r="G3532"/>
  <c r="G3528"/>
  <c r="G3524"/>
  <c r="G3520"/>
  <c r="G3516"/>
  <c r="G3512"/>
  <c r="G3508"/>
  <c r="G3504"/>
  <c r="G3500"/>
  <c r="G3496"/>
  <c r="G3492"/>
  <c r="G3488"/>
  <c r="G3484"/>
  <c r="G3480"/>
  <c r="G3476"/>
  <c r="G3472"/>
  <c r="G3468"/>
  <c r="G3464"/>
  <c r="G3460"/>
  <c r="G3456"/>
  <c r="G3452"/>
  <c r="G3448"/>
  <c r="G3444"/>
  <c r="G3440"/>
  <c r="G3436"/>
  <c r="G3432"/>
  <c r="G3428"/>
  <c r="G3424"/>
  <c r="G3420"/>
  <c r="G3416"/>
  <c r="G3412"/>
  <c r="G3408"/>
  <c r="G3404"/>
  <c r="G3400"/>
  <c r="G3396"/>
  <c r="G3392"/>
  <c r="G3388"/>
  <c r="G3384"/>
  <c r="G3380"/>
  <c r="G3376"/>
  <c r="G3372"/>
  <c r="G3368"/>
  <c r="G3364"/>
  <c r="G3360"/>
  <c r="G3356"/>
  <c r="G3352"/>
  <c r="G3348"/>
  <c r="G3344"/>
  <c r="G3340"/>
  <c r="G3336"/>
  <c r="G3332"/>
  <c r="G3328"/>
  <c r="G3324"/>
  <c r="G3320"/>
  <c r="G3316"/>
  <c r="G3312"/>
  <c r="G3308"/>
  <c r="G3304"/>
  <c r="G3300"/>
  <c r="G3296"/>
  <c r="G3292"/>
  <c r="G3288"/>
  <c r="G3284"/>
  <c r="G3280"/>
  <c r="G3276"/>
  <c r="G3272"/>
  <c r="G3268"/>
  <c r="G3264"/>
  <c r="G3260"/>
  <c r="G3256"/>
  <c r="G3252"/>
  <c r="G3248"/>
  <c r="G3244"/>
  <c r="G3240"/>
  <c r="G3236"/>
  <c r="G3232"/>
  <c r="G3228"/>
  <c r="G3224"/>
  <c r="G3220"/>
  <c r="G3216"/>
  <c r="G3212"/>
  <c r="G3208"/>
  <c r="G3204"/>
  <c r="G3200"/>
  <c r="G3196"/>
  <c r="G3192"/>
  <c r="G3188"/>
  <c r="G3184"/>
  <c r="G3180"/>
  <c r="G3176"/>
  <c r="G3172"/>
  <c r="G3168"/>
  <c r="G3164"/>
  <c r="G3160"/>
  <c r="G3156"/>
  <c r="G3152"/>
  <c r="G3148"/>
  <c r="G3144"/>
  <c r="G3140"/>
  <c r="G3136"/>
  <c r="G3132"/>
  <c r="G3128"/>
  <c r="G3124"/>
  <c r="G3120"/>
  <c r="G3116"/>
  <c r="G3112"/>
  <c r="G3108"/>
  <c r="G3104"/>
  <c r="G3100"/>
  <c r="G3096"/>
  <c r="G3092"/>
  <c r="G3088"/>
  <c r="G3084"/>
  <c r="G3080"/>
  <c r="G3076"/>
  <c r="G3072"/>
  <c r="G3068"/>
  <c r="G3064"/>
  <c r="G3060"/>
  <c r="G3056"/>
  <c r="G3052"/>
  <c r="G3048"/>
  <c r="G3044"/>
  <c r="G3040"/>
  <c r="G3036"/>
  <c r="G3032"/>
  <c r="G3028"/>
  <c r="G3024"/>
  <c r="G3020"/>
  <c r="G3016"/>
  <c r="G3012"/>
  <c r="G3008"/>
  <c r="G3004"/>
  <c r="G3000"/>
  <c r="G2996"/>
  <c r="G2992"/>
  <c r="G2988"/>
  <c r="G2984"/>
  <c r="G2980"/>
  <c r="G2976"/>
  <c r="G2972"/>
  <c r="G2968"/>
  <c r="G2964"/>
  <c r="G2960"/>
  <c r="G2956"/>
  <c r="G2952"/>
  <c r="G2948"/>
  <c r="G2944"/>
  <c r="G2940"/>
  <c r="G2936"/>
  <c r="G2932"/>
  <c r="G2928"/>
  <c r="G2924"/>
  <c r="G2920"/>
  <c r="G2916"/>
  <c r="G2912"/>
  <c r="G2908"/>
  <c r="G2904"/>
  <c r="G2900"/>
  <c r="G2896"/>
  <c r="G2892"/>
  <c r="G2888"/>
  <c r="G2884"/>
  <c r="G2880"/>
  <c r="G2876"/>
  <c r="G2872"/>
  <c r="G2868"/>
  <c r="G2864"/>
  <c r="G2860"/>
  <c r="G2856"/>
  <c r="G2852"/>
  <c r="G2848"/>
  <c r="G2844"/>
  <c r="G2840"/>
  <c r="G2836"/>
  <c r="G2832"/>
  <c r="G2828"/>
  <c r="G2824"/>
  <c r="G2820"/>
  <c r="G2816"/>
  <c r="G2812"/>
  <c r="G2808"/>
  <c r="G2804"/>
  <c r="G2800"/>
  <c r="G2796"/>
  <c r="G2792"/>
  <c r="G2788"/>
  <c r="G2784"/>
  <c r="G2780"/>
  <c r="G2776"/>
  <c r="G2772"/>
  <c r="G2768"/>
  <c r="G2764"/>
  <c r="G2760"/>
  <c r="G2756"/>
  <c r="G2752"/>
  <c r="G2748"/>
  <c r="G2744"/>
  <c r="G2740"/>
  <c r="G2736"/>
  <c r="G2732"/>
  <c r="G2728"/>
  <c r="G2724"/>
  <c r="G2720"/>
  <c r="G2716"/>
  <c r="G2712"/>
  <c r="G2708"/>
  <c r="G2704"/>
  <c r="G2700"/>
  <c r="G2696"/>
  <c r="G2692"/>
  <c r="G2688"/>
  <c r="G2684"/>
  <c r="G2680"/>
  <c r="G2676"/>
  <c r="G2672"/>
  <c r="G2668"/>
  <c r="G2664"/>
  <c r="G2660"/>
  <c r="G2656"/>
  <c r="G2652"/>
  <c r="G2648"/>
  <c r="G2644"/>
  <c r="G2640"/>
  <c r="G2636"/>
  <c r="G2632"/>
  <c r="G2628"/>
  <c r="G2624"/>
  <c r="G2620"/>
  <c r="G2616"/>
  <c r="G2612"/>
  <c r="G2608"/>
  <c r="G2604"/>
  <c r="G2600"/>
  <c r="G2596"/>
  <c r="G2592"/>
  <c r="G2588"/>
  <c r="G2584"/>
  <c r="G2580"/>
  <c r="G2576"/>
  <c r="G2572"/>
  <c r="G2568"/>
  <c r="G2564"/>
  <c r="G2560"/>
  <c r="G2556"/>
  <c r="G2552"/>
  <c r="G2548"/>
  <c r="G2544"/>
  <c r="G2540"/>
  <c r="G2536"/>
  <c r="G2532"/>
  <c r="G2528"/>
  <c r="G2524"/>
  <c r="G2520"/>
  <c r="G2516"/>
  <c r="G2512"/>
  <c r="G2508"/>
  <c r="G2504"/>
  <c r="G2500"/>
  <c r="G2496"/>
  <c r="G2492"/>
  <c r="G2488"/>
  <c r="G2484"/>
  <c r="G2480"/>
  <c r="G2476"/>
  <c r="G2472"/>
  <c r="G2468"/>
  <c r="G2464"/>
  <c r="G2460"/>
  <c r="G2456"/>
  <c r="G2452"/>
  <c r="G2448"/>
  <c r="G2444"/>
  <c r="G2440"/>
  <c r="G2436"/>
  <c r="G2432"/>
  <c r="G2428"/>
  <c r="G2424"/>
  <c r="G2420"/>
  <c r="G2416"/>
  <c r="G2412"/>
  <c r="G2408"/>
  <c r="G2404"/>
  <c r="G2400"/>
  <c r="G2396"/>
  <c r="G2392"/>
  <c r="G2388"/>
  <c r="G2384"/>
  <c r="G2380"/>
  <c r="G2376"/>
  <c r="G2372"/>
  <c r="G2368"/>
  <c r="G2364"/>
  <c r="G2360"/>
  <c r="G2356"/>
  <c r="G2352"/>
  <c r="G2348"/>
  <c r="G2344"/>
  <c r="G2340"/>
  <c r="G2336"/>
  <c r="G2332"/>
  <c r="G2328"/>
  <c r="G2324"/>
  <c r="G2320"/>
  <c r="G2316"/>
  <c r="G2312"/>
  <c r="G2308"/>
  <c r="G2304"/>
  <c r="G2300"/>
  <c r="G2296"/>
  <c r="G2292"/>
  <c r="G2288"/>
  <c r="G2284"/>
  <c r="G2280"/>
  <c r="G2276"/>
  <c r="G2272"/>
  <c r="G2268"/>
  <c r="G2264"/>
  <c r="G2260"/>
  <c r="G2256"/>
  <c r="G2252"/>
  <c r="G2248"/>
  <c r="G2244"/>
  <c r="G2240"/>
  <c r="G2236"/>
  <c r="G2232"/>
  <c r="G2228"/>
  <c r="G2224"/>
  <c r="G2220"/>
  <c r="G2216"/>
  <c r="G2212"/>
  <c r="G2208"/>
  <c r="G2204"/>
  <c r="G2200"/>
  <c r="G2196"/>
  <c r="G2192"/>
  <c r="G2188"/>
  <c r="G2184"/>
  <c r="G2180"/>
  <c r="G2176"/>
  <c r="G2172"/>
  <c r="G2168"/>
  <c r="G2164"/>
  <c r="G2160"/>
  <c r="G2156"/>
  <c r="G2152"/>
  <c r="G2148"/>
  <c r="G2144"/>
  <c r="G2140"/>
  <c r="G2136"/>
  <c r="G2132"/>
  <c r="G2128"/>
  <c r="G2124"/>
  <c r="G2120"/>
  <c r="G2116"/>
  <c r="G2112"/>
  <c r="G2108"/>
  <c r="G2104"/>
  <c r="G2100"/>
  <c r="G2096"/>
  <c r="G2092"/>
  <c r="G2088"/>
  <c r="G2084"/>
  <c r="G2080"/>
  <c r="G2076"/>
  <c r="G2072"/>
  <c r="G2068"/>
  <c r="G2064"/>
  <c r="G2060"/>
  <c r="G2056"/>
  <c r="G2052"/>
  <c r="G2048"/>
  <c r="G2044"/>
  <c r="G2040"/>
  <c r="G2036"/>
  <c r="G2032"/>
  <c r="G2028"/>
  <c r="G2024"/>
  <c r="G2020"/>
  <c r="G2016"/>
  <c r="G2012"/>
  <c r="G2008"/>
  <c r="G2004"/>
  <c r="G2000"/>
  <c r="G1996"/>
  <c r="G1992"/>
  <c r="G1988"/>
  <c r="G1984"/>
  <c r="G1980"/>
  <c r="G1976"/>
  <c r="G1972"/>
  <c r="G1968"/>
  <c r="G1964"/>
  <c r="G1960"/>
  <c r="G1956"/>
  <c r="G1952"/>
  <c r="G1948"/>
  <c r="G1944"/>
  <c r="G1940"/>
  <c r="G1936"/>
  <c r="G1932"/>
  <c r="G1928"/>
  <c r="G1924"/>
  <c r="G1920"/>
  <c r="G1916"/>
  <c r="G1912"/>
  <c r="G1908"/>
  <c r="G1904"/>
  <c r="G1900"/>
  <c r="G1896"/>
  <c r="G1892"/>
  <c r="G1888"/>
  <c r="G1884"/>
  <c r="G1880"/>
  <c r="G1876"/>
  <c r="G1872"/>
  <c r="G1868"/>
  <c r="G1864"/>
  <c r="G1860"/>
  <c r="G1856"/>
  <c r="G1852"/>
  <c r="G1848"/>
  <c r="G1844"/>
  <c r="G1840"/>
  <c r="G1836"/>
  <c r="G1832"/>
  <c r="G1828"/>
  <c r="G1824"/>
  <c r="G1820"/>
  <c r="G1816"/>
  <c r="G1812"/>
  <c r="G1808"/>
  <c r="G1804"/>
  <c r="G1800"/>
  <c r="G1796"/>
  <c r="G1792"/>
  <c r="G1788"/>
  <c r="G1784"/>
  <c r="G1780"/>
  <c r="G1776"/>
  <c r="G1772"/>
  <c r="G1768"/>
  <c r="G1764"/>
  <c r="G1760"/>
  <c r="G1756"/>
  <c r="G1752"/>
  <c r="G1748"/>
  <c r="G1744"/>
  <c r="G1740"/>
  <c r="G1736"/>
  <c r="G1732"/>
  <c r="G1728"/>
  <c r="G1724"/>
  <c r="G1720"/>
  <c r="G1716"/>
  <c r="G1712"/>
  <c r="G1708"/>
  <c r="G3095"/>
  <c r="G3091"/>
  <c r="G3087"/>
  <c r="G3083"/>
  <c r="G3079"/>
  <c r="G3075"/>
  <c r="G3071"/>
  <c r="G3067"/>
  <c r="G3063"/>
  <c r="G3059"/>
  <c r="G3055"/>
  <c r="G3051"/>
  <c r="G3047"/>
  <c r="G3043"/>
  <c r="G3039"/>
  <c r="G3035"/>
  <c r="G3031"/>
  <c r="G3027"/>
  <c r="G3023"/>
  <c r="G3019"/>
  <c r="G3015"/>
  <c r="G3011"/>
  <c r="G3007"/>
  <c r="G3003"/>
  <c r="G2999"/>
  <c r="G2995"/>
  <c r="G2991"/>
  <c r="G2987"/>
  <c r="G2983"/>
  <c r="G2979"/>
  <c r="G2975"/>
  <c r="G2971"/>
  <c r="G2967"/>
  <c r="G2963"/>
  <c r="G2959"/>
  <c r="G2955"/>
  <c r="G2951"/>
  <c r="G2947"/>
  <c r="G2943"/>
  <c r="G2939"/>
  <c r="G2935"/>
  <c r="G2931"/>
  <c r="G2927"/>
  <c r="G2923"/>
  <c r="G2919"/>
  <c r="G2915"/>
  <c r="G2911"/>
  <c r="G2907"/>
  <c r="G2903"/>
  <c r="G2899"/>
  <c r="G2895"/>
  <c r="G2891"/>
  <c r="G2887"/>
  <c r="G2883"/>
  <c r="G2879"/>
  <c r="G2875"/>
  <c r="G2871"/>
  <c r="G2867"/>
  <c r="G2863"/>
  <c r="G2859"/>
  <c r="G2855"/>
  <c r="G2851"/>
  <c r="G2847"/>
  <c r="G2843"/>
  <c r="G2839"/>
  <c r="G2835"/>
  <c r="G2831"/>
  <c r="G2827"/>
  <c r="G2823"/>
  <c r="G2819"/>
  <c r="G2815"/>
  <c r="G2811"/>
  <c r="G2807"/>
  <c r="G2803"/>
  <c r="G2799"/>
  <c r="G2795"/>
  <c r="G2791"/>
  <c r="G2787"/>
  <c r="G2783"/>
  <c r="G2779"/>
  <c r="G2775"/>
  <c r="G2771"/>
  <c r="G2767"/>
  <c r="G2763"/>
  <c r="G2759"/>
  <c r="G2755"/>
  <c r="G2751"/>
  <c r="G2747"/>
  <c r="G2743"/>
  <c r="G2739"/>
  <c r="G2735"/>
  <c r="G2731"/>
  <c r="G2727"/>
  <c r="G2723"/>
  <c r="G2719"/>
  <c r="G2715"/>
  <c r="G2711"/>
  <c r="G2707"/>
  <c r="G2703"/>
  <c r="G2699"/>
  <c r="G2695"/>
  <c r="G2691"/>
  <c r="G2687"/>
  <c r="G2683"/>
  <c r="G2679"/>
  <c r="G2675"/>
  <c r="G2671"/>
  <c r="G2667"/>
  <c r="G2663"/>
  <c r="G2659"/>
  <c r="G2655"/>
  <c r="G2651"/>
  <c r="G2647"/>
  <c r="G2643"/>
  <c r="G2639"/>
  <c r="G2635"/>
  <c r="G2631"/>
  <c r="G2627"/>
  <c r="G2623"/>
  <c r="G2619"/>
  <c r="G2615"/>
  <c r="G2611"/>
  <c r="G2607"/>
  <c r="G2603"/>
  <c r="G2599"/>
  <c r="G2595"/>
  <c r="G2591"/>
  <c r="G2587"/>
  <c r="G2583"/>
  <c r="G2579"/>
  <c r="G2575"/>
  <c r="G2571"/>
  <c r="G2567"/>
  <c r="G2563"/>
  <c r="G2559"/>
  <c r="G2555"/>
  <c r="G2551"/>
  <c r="G2547"/>
  <c r="G2543"/>
  <c r="G2539"/>
  <c r="G2535"/>
  <c r="G2531"/>
  <c r="G2527"/>
  <c r="G2523"/>
  <c r="G2519"/>
  <c r="G2515"/>
  <c r="G2511"/>
  <c r="G2507"/>
  <c r="G2503"/>
  <c r="G2499"/>
  <c r="G2495"/>
  <c r="G2491"/>
  <c r="G2487"/>
  <c r="G2483"/>
  <c r="G2479"/>
  <c r="G2475"/>
  <c r="G2471"/>
  <c r="G2467"/>
  <c r="G2463"/>
  <c r="G2459"/>
  <c r="G2455"/>
  <c r="G2451"/>
  <c r="G2447"/>
  <c r="G2443"/>
  <c r="G2439"/>
  <c r="G2435"/>
  <c r="G2431"/>
  <c r="G2427"/>
  <c r="G2423"/>
  <c r="G2419"/>
  <c r="G2415"/>
  <c r="G2411"/>
  <c r="G2407"/>
  <c r="G2403"/>
  <c r="G2399"/>
  <c r="G2395"/>
  <c r="G2391"/>
  <c r="G2387"/>
  <c r="G2383"/>
  <c r="G2379"/>
  <c r="G2375"/>
  <c r="G2371"/>
  <c r="G2367"/>
  <c r="G2363"/>
  <c r="G2359"/>
  <c r="G2355"/>
  <c r="G2351"/>
  <c r="G2347"/>
  <c r="G2343"/>
  <c r="G2339"/>
  <c r="G2335"/>
  <c r="G2331"/>
  <c r="G2327"/>
  <c r="G2323"/>
  <c r="G2319"/>
  <c r="G2315"/>
  <c r="G2311"/>
  <c r="G2307"/>
  <c r="G2303"/>
  <c r="G2299"/>
  <c r="G2295"/>
  <c r="G2291"/>
  <c r="G2287"/>
  <c r="G2283"/>
  <c r="G2279"/>
  <c r="G2275"/>
  <c r="G2271"/>
  <c r="G2267"/>
  <c r="G2263"/>
  <c r="G2259"/>
  <c r="G2255"/>
  <c r="G2251"/>
  <c r="G2247"/>
  <c r="G2243"/>
  <c r="G2239"/>
  <c r="G2235"/>
  <c r="G2231"/>
  <c r="G2227"/>
  <c r="G2223"/>
  <c r="G2219"/>
  <c r="G2215"/>
  <c r="G2211"/>
  <c r="G2207"/>
  <c r="G2203"/>
  <c r="G2199"/>
  <c r="G2195"/>
  <c r="G2191"/>
  <c r="G2187"/>
  <c r="G2183"/>
  <c r="G2179"/>
  <c r="G2175"/>
  <c r="G2171"/>
  <c r="G2167"/>
  <c r="G2163"/>
  <c r="G2159"/>
  <c r="G2155"/>
  <c r="G2151"/>
  <c r="G2147"/>
  <c r="G2143"/>
  <c r="G2139"/>
  <c r="G2135"/>
  <c r="G2131"/>
  <c r="G2127"/>
  <c r="G2123"/>
  <c r="G2119"/>
  <c r="G2115"/>
  <c r="G2111"/>
  <c r="G2107"/>
  <c r="G2103"/>
  <c r="G2099"/>
  <c r="G2095"/>
  <c r="G2091"/>
  <c r="G2087"/>
  <c r="G2083"/>
  <c r="G2079"/>
  <c r="G2075"/>
  <c r="G2071"/>
  <c r="G2067"/>
  <c r="G2063"/>
  <c r="G2059"/>
  <c r="G2055"/>
  <c r="G2051"/>
  <c r="G2047"/>
  <c r="G2043"/>
  <c r="G2039"/>
  <c r="G2035"/>
  <c r="G2031"/>
  <c r="G2027"/>
  <c r="G2023"/>
  <c r="G2019"/>
  <c r="G2015"/>
  <c r="G2011"/>
  <c r="G2007"/>
  <c r="G2003"/>
  <c r="G1999"/>
  <c r="G1995"/>
  <c r="G1991"/>
  <c r="G1987"/>
  <c r="G1983"/>
  <c r="G1979"/>
  <c r="G1975"/>
  <c r="G1971"/>
  <c r="G1967"/>
  <c r="G1963"/>
  <c r="G1959"/>
  <c r="G1955"/>
  <c r="G1951"/>
  <c r="G1947"/>
  <c r="G1943"/>
  <c r="G1939"/>
  <c r="G1935"/>
  <c r="G1931"/>
  <c r="G1927"/>
  <c r="G1923"/>
  <c r="G1919"/>
  <c r="G1915"/>
  <c r="G1911"/>
  <c r="G1907"/>
  <c r="G1903"/>
  <c r="G1899"/>
  <c r="G1895"/>
  <c r="G1891"/>
  <c r="G1887"/>
  <c r="G1883"/>
  <c r="G1879"/>
  <c r="G1875"/>
  <c r="G1871"/>
  <c r="G1867"/>
  <c r="G1863"/>
  <c r="G1859"/>
  <c r="G1855"/>
  <c r="G1851"/>
  <c r="G1847"/>
  <c r="G1843"/>
  <c r="G1839"/>
  <c r="G1835"/>
  <c r="G1831"/>
  <c r="G1827"/>
  <c r="G1823"/>
  <c r="G1819"/>
  <c r="G1815"/>
  <c r="G1811"/>
  <c r="G1807"/>
  <c r="G1803"/>
  <c r="G1799"/>
  <c r="G1795"/>
  <c r="G1791"/>
  <c r="G1787"/>
  <c r="G1783"/>
  <c r="G1779"/>
  <c r="G1775"/>
  <c r="G1771"/>
  <c r="G1767"/>
  <c r="G1763"/>
  <c r="G1759"/>
  <c r="G1755"/>
  <c r="G1751"/>
  <c r="G1747"/>
  <c r="G1743"/>
  <c r="G1739"/>
  <c r="G1735"/>
  <c r="G1731"/>
  <c r="G1727"/>
  <c r="G1723"/>
  <c r="G1719"/>
  <c r="G1715"/>
  <c r="G1711"/>
  <c r="G1707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A176" s="1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A596" s="1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A660" s="1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4"/>
  <c r="A247" l="1"/>
  <c r="A243"/>
  <c r="A239"/>
  <c r="A235"/>
  <c r="A231"/>
  <c r="A227"/>
  <c r="A223"/>
  <c r="A219"/>
  <c r="A215"/>
  <c r="A211"/>
  <c r="A207"/>
  <c r="A203"/>
  <c r="A199"/>
  <c r="A195"/>
  <c r="A191"/>
  <c r="A187"/>
  <c r="A183"/>
  <c r="A179"/>
  <c r="A175"/>
  <c r="A171"/>
  <c r="A167"/>
  <c r="A163"/>
  <c r="A159"/>
  <c r="A155"/>
  <c r="A151"/>
  <c r="A147"/>
  <c r="A143"/>
  <c r="A139"/>
  <c r="A135"/>
  <c r="A131"/>
  <c r="A127"/>
  <c r="A123"/>
  <c r="A119"/>
  <c r="A115"/>
  <c r="A111"/>
  <c r="A107"/>
  <c r="A103"/>
  <c r="A99"/>
  <c r="A95"/>
  <c r="A91"/>
  <c r="A87"/>
  <c r="A83"/>
  <c r="A79"/>
  <c r="A75"/>
  <c r="A71"/>
  <c r="A67"/>
  <c r="A63"/>
  <c r="A59"/>
  <c r="A55"/>
  <c r="A51"/>
  <c r="A47"/>
  <c r="A43"/>
  <c r="A39"/>
  <c r="A35"/>
  <c r="A31"/>
  <c r="A27"/>
  <c r="A23"/>
  <c r="A19"/>
  <c r="A15"/>
  <c r="A11"/>
  <c r="A7"/>
  <c r="A1701"/>
  <c r="A1697"/>
  <c r="A1693"/>
  <c r="A1689"/>
  <c r="A1685"/>
  <c r="A1681"/>
  <c r="A1677"/>
  <c r="A1673"/>
  <c r="A1669"/>
  <c r="A1665"/>
  <c r="A1661"/>
  <c r="A1657"/>
  <c r="A1653"/>
  <c r="A1649"/>
  <c r="A1645"/>
  <c r="A1641"/>
  <c r="A1637"/>
  <c r="A1633"/>
  <c r="A1629"/>
  <c r="A1625"/>
  <c r="A1621"/>
  <c r="A1617"/>
  <c r="A1613"/>
  <c r="A1609"/>
  <c r="A1605"/>
  <c r="A1601"/>
  <c r="A1597"/>
  <c r="A1593"/>
  <c r="A1589"/>
  <c r="A1585"/>
  <c r="A1581"/>
  <c r="A1577"/>
  <c r="A1573"/>
  <c r="A1569"/>
  <c r="A1565"/>
  <c r="A1561"/>
  <c r="A1557"/>
  <c r="A1553"/>
  <c r="A1549"/>
  <c r="A1545"/>
  <c r="A1541"/>
  <c r="A1537"/>
  <c r="A1533"/>
  <c r="A1529"/>
  <c r="A1525"/>
  <c r="A1521"/>
  <c r="A1517"/>
  <c r="A1513"/>
  <c r="A1509"/>
  <c r="A1505"/>
  <c r="A1501"/>
  <c r="A1497"/>
  <c r="A1493"/>
  <c r="A1489"/>
  <c r="A1485"/>
  <c r="A1481"/>
  <c r="A1477"/>
  <c r="A1473"/>
  <c r="A1469"/>
  <c r="A1465"/>
  <c r="A1461"/>
  <c r="A1457"/>
  <c r="A1453"/>
  <c r="A1449"/>
  <c r="A1445"/>
  <c r="A1441"/>
  <c r="A1437"/>
  <c r="A1433"/>
  <c r="A1429"/>
  <c r="A1425"/>
  <c r="A1421"/>
  <c r="A1417"/>
  <c r="A1413"/>
  <c r="A1409"/>
  <c r="A1405"/>
  <c r="A1401"/>
  <c r="A1397"/>
  <c r="A1393"/>
  <c r="A1389"/>
  <c r="A1385"/>
  <c r="A1381"/>
  <c r="A1377"/>
  <c r="A1373"/>
  <c r="A1369"/>
  <c r="A1365"/>
  <c r="A1361"/>
  <c r="A1357"/>
  <c r="A1353"/>
  <c r="A1349"/>
  <c r="A1345"/>
  <c r="A1341"/>
  <c r="A1337"/>
  <c r="A1333"/>
  <c r="A1329"/>
  <c r="A1325"/>
  <c r="A1321"/>
  <c r="A1317"/>
  <c r="A1313"/>
  <c r="A1309"/>
  <c r="A1305"/>
  <c r="A1301"/>
  <c r="A1297"/>
  <c r="A1293"/>
  <c r="A1289"/>
  <c r="A1285"/>
  <c r="A1281"/>
  <c r="A1277"/>
  <c r="A1273"/>
  <c r="A1269"/>
  <c r="A1265"/>
  <c r="A1261"/>
  <c r="A1257"/>
  <c r="A1253"/>
  <c r="A1249"/>
  <c r="A1245"/>
  <c r="A1241"/>
  <c r="A1237"/>
  <c r="A1233"/>
  <c r="A1229"/>
  <c r="A1225"/>
  <c r="A1221"/>
  <c r="A1217"/>
  <c r="A1213"/>
  <c r="A1209"/>
  <c r="A1205"/>
  <c r="A1201"/>
  <c r="A1197"/>
  <c r="A1193"/>
  <c r="A1189"/>
  <c r="A1185"/>
  <c r="A1181"/>
  <c r="A1177"/>
  <c r="A1173"/>
  <c r="A1169"/>
  <c r="A1165"/>
  <c r="A1161"/>
  <c r="A1157"/>
  <c r="A1153"/>
  <c r="A1149"/>
  <c r="A1145"/>
  <c r="A1141"/>
  <c r="A1137"/>
  <c r="A1133"/>
  <c r="A1129"/>
  <c r="A1125"/>
  <c r="A1121"/>
  <c r="A1117"/>
  <c r="A1113"/>
  <c r="A1109"/>
  <c r="A1105"/>
  <c r="A1101"/>
  <c r="A1097"/>
  <c r="A1093"/>
  <c r="A1089"/>
  <c r="A1085"/>
  <c r="A1081"/>
  <c r="A1077"/>
  <c r="A1073"/>
  <c r="A1069"/>
  <c r="A1065"/>
  <c r="A1061"/>
  <c r="A1057"/>
  <c r="A1053"/>
  <c r="A1049"/>
  <c r="A1045"/>
  <c r="A1041"/>
  <c r="A1037"/>
  <c r="A1033"/>
  <c r="A1029"/>
  <c r="A1025"/>
  <c r="A1021"/>
  <c r="A1017"/>
  <c r="A1013"/>
  <c r="A1009"/>
  <c r="A1005"/>
  <c r="A1001"/>
  <c r="A997"/>
  <c r="A993"/>
  <c r="A989"/>
  <c r="A985"/>
  <c r="A981"/>
  <c r="A977"/>
  <c r="A973"/>
  <c r="A969"/>
  <c r="A965"/>
  <c r="A961"/>
  <c r="A957"/>
  <c r="A953"/>
  <c r="A949"/>
  <c r="A945"/>
  <c r="A941"/>
  <c r="A937"/>
  <c r="A933"/>
  <c r="A929"/>
  <c r="A925"/>
  <c r="A921"/>
  <c r="A917"/>
  <c r="A913"/>
  <c r="A909"/>
  <c r="A905"/>
  <c r="A901"/>
  <c r="A897"/>
  <c r="A893"/>
  <c r="A889"/>
  <c r="A885"/>
  <c r="A881"/>
  <c r="A877"/>
  <c r="A873"/>
  <c r="A869"/>
  <c r="A865"/>
  <c r="A861"/>
  <c r="A857"/>
  <c r="A853"/>
  <c r="A849"/>
  <c r="A845"/>
  <c r="A841"/>
  <c r="A837"/>
  <c r="A833"/>
  <c r="A829"/>
  <c r="A825"/>
  <c r="A821"/>
  <c r="A817"/>
  <c r="A813"/>
  <c r="A809"/>
  <c r="A805"/>
  <c r="A801"/>
  <c r="A797"/>
  <c r="A793"/>
  <c r="A789"/>
  <c r="A785"/>
  <c r="A781"/>
  <c r="A777"/>
  <c r="A773"/>
  <c r="A769"/>
  <c r="A765"/>
  <c r="A761"/>
  <c r="A757"/>
  <c r="A753"/>
  <c r="A749"/>
  <c r="A745"/>
  <c r="A741"/>
  <c r="A737"/>
  <c r="A733"/>
  <c r="A729"/>
  <c r="A725"/>
  <c r="A721"/>
  <c r="A717"/>
  <c r="A713"/>
  <c r="A709"/>
  <c r="A705"/>
  <c r="A701"/>
  <c r="A697"/>
  <c r="A693"/>
  <c r="A689"/>
  <c r="A685"/>
  <c r="A681"/>
  <c r="A677"/>
  <c r="A673"/>
  <c r="A669"/>
  <c r="A665"/>
  <c r="A661"/>
  <c r="A657"/>
  <c r="A653"/>
  <c r="A649"/>
  <c r="A645"/>
  <c r="A641"/>
  <c r="A637"/>
  <c r="A633"/>
  <c r="A629"/>
  <c r="A625"/>
  <c r="A621"/>
  <c r="A617"/>
  <c r="A613"/>
  <c r="A609"/>
  <c r="A605"/>
  <c r="A601"/>
  <c r="A597"/>
  <c r="A593"/>
  <c r="A589"/>
  <c r="A585"/>
  <c r="A581"/>
  <c r="A577"/>
  <c r="A573"/>
  <c r="A569"/>
  <c r="A565"/>
  <c r="A561"/>
  <c r="A557"/>
  <c r="A553"/>
  <c r="A549"/>
  <c r="A545"/>
  <c r="A541"/>
  <c r="A537"/>
  <c r="A533"/>
  <c r="A529"/>
  <c r="A525"/>
  <c r="A521"/>
  <c r="A517"/>
  <c r="A513"/>
  <c r="A509"/>
  <c r="A505"/>
  <c r="A501"/>
  <c r="A497"/>
  <c r="A493"/>
  <c r="A489"/>
  <c r="A485"/>
  <c r="A481"/>
  <c r="A477"/>
  <c r="A473"/>
  <c r="A469"/>
  <c r="A465"/>
  <c r="A461"/>
  <c r="A457"/>
  <c r="A453"/>
  <c r="A449"/>
  <c r="A445"/>
  <c r="A441"/>
  <c r="A437"/>
  <c r="A433"/>
  <c r="A429"/>
  <c r="A425"/>
  <c r="A421"/>
  <c r="A417"/>
  <c r="A413"/>
  <c r="A409"/>
  <c r="A405"/>
  <c r="A401"/>
  <c r="A397"/>
  <c r="A393"/>
  <c r="A389"/>
  <c r="A385"/>
  <c r="A381"/>
  <c r="A377"/>
  <c r="A373"/>
  <c r="A369"/>
  <c r="A365"/>
  <c r="A361"/>
  <c r="A357"/>
  <c r="A353"/>
  <c r="A349"/>
  <c r="A345"/>
  <c r="A341"/>
  <c r="A337"/>
  <c r="A333"/>
  <c r="A329"/>
  <c r="A325"/>
  <c r="A321"/>
  <c r="A317"/>
  <c r="A313"/>
  <c r="A309"/>
  <c r="A305"/>
  <c r="A301"/>
  <c r="A297"/>
  <c r="A293"/>
  <c r="A289"/>
  <c r="A285"/>
  <c r="A281"/>
  <c r="A277"/>
  <c r="A273"/>
  <c r="A269"/>
  <c r="A265"/>
  <c r="A261"/>
  <c r="A257"/>
  <c r="A253"/>
  <c r="A249"/>
  <c r="A245"/>
  <c r="A241"/>
  <c r="A237"/>
  <c r="A233"/>
  <c r="A229"/>
  <c r="A225"/>
  <c r="A221"/>
  <c r="A217"/>
  <c r="A213"/>
  <c r="A209"/>
  <c r="A205"/>
  <c r="A201"/>
  <c r="A197"/>
  <c r="A193"/>
  <c r="A189"/>
  <c r="A185"/>
  <c r="A181"/>
  <c r="A177"/>
  <c r="A173"/>
  <c r="A169"/>
  <c r="A165"/>
  <c r="A161"/>
  <c r="A157"/>
  <c r="A153"/>
  <c r="A149"/>
  <c r="A145"/>
  <c r="A141"/>
  <c r="A137"/>
  <c r="A133"/>
  <c r="A129"/>
  <c r="A125"/>
  <c r="A121"/>
  <c r="A117"/>
  <c r="A113"/>
  <c r="A109"/>
  <c r="A105"/>
  <c r="A101"/>
  <c r="A97"/>
  <c r="A93"/>
  <c r="A89"/>
  <c r="A85"/>
  <c r="A81"/>
  <c r="A77"/>
  <c r="A73"/>
  <c r="A69"/>
  <c r="A65"/>
  <c r="A61"/>
  <c r="A57"/>
  <c r="A53"/>
  <c r="A49"/>
  <c r="A45"/>
  <c r="A41"/>
  <c r="A37"/>
  <c r="A33"/>
  <c r="A29"/>
  <c r="A25"/>
  <c r="A21"/>
  <c r="A17"/>
  <c r="A13"/>
  <c r="A9"/>
  <c r="A5"/>
  <c r="G1704"/>
  <c r="A1704"/>
  <c r="G1700"/>
  <c r="A1700"/>
  <c r="G1696"/>
  <c r="A1696"/>
  <c r="G1692"/>
  <c r="A1692"/>
  <c r="G1688"/>
  <c r="A1688"/>
  <c r="G1684"/>
  <c r="A1684"/>
  <c r="G1680"/>
  <c r="A1680"/>
  <c r="G1676"/>
  <c r="A1676"/>
  <c r="G1672"/>
  <c r="A1672"/>
  <c r="G1668"/>
  <c r="A1668"/>
  <c r="G1664"/>
  <c r="A1664"/>
  <c r="G1660"/>
  <c r="A1660"/>
  <c r="G1656"/>
  <c r="A1656"/>
  <c r="G1652"/>
  <c r="A1652"/>
  <c r="G1648"/>
  <c r="A1648"/>
  <c r="G1644"/>
  <c r="A1644"/>
  <c r="G1640"/>
  <c r="A1640"/>
  <c r="G1636"/>
  <c r="A1636"/>
  <c r="G1632"/>
  <c r="A1632"/>
  <c r="G1628"/>
  <c r="A1628"/>
  <c r="G1624"/>
  <c r="A1624"/>
  <c r="G1620"/>
  <c r="A1620"/>
  <c r="G1616"/>
  <c r="A1616"/>
  <c r="G1612"/>
  <c r="A1612"/>
  <c r="G1608"/>
  <c r="A1608"/>
  <c r="G1604"/>
  <c r="A1604"/>
  <c r="G1600"/>
  <c r="A1600"/>
  <c r="G1596"/>
  <c r="A1596"/>
  <c r="G1592"/>
  <c r="A1592"/>
  <c r="G1588"/>
  <c r="A1588"/>
  <c r="G1584"/>
  <c r="A1584"/>
  <c r="G1580"/>
  <c r="A1580"/>
  <c r="G1576"/>
  <c r="A1576"/>
  <c r="G1572"/>
  <c r="A1572"/>
  <c r="G1568"/>
  <c r="A1568"/>
  <c r="G1564"/>
  <c r="A1564"/>
  <c r="G1560"/>
  <c r="A1560"/>
  <c r="G1556"/>
  <c r="A1556"/>
  <c r="G1552"/>
  <c r="A1552"/>
  <c r="G1548"/>
  <c r="A1548"/>
  <c r="G1544"/>
  <c r="A1544"/>
  <c r="G1540"/>
  <c r="A1540"/>
  <c r="G1536"/>
  <c r="A1536"/>
  <c r="G1532"/>
  <c r="A1532"/>
  <c r="G1528"/>
  <c r="A1528"/>
  <c r="G1524"/>
  <c r="A1524"/>
  <c r="G1520"/>
  <c r="A1520"/>
  <c r="G1516"/>
  <c r="A1516"/>
  <c r="G1512"/>
  <c r="A1512"/>
  <c r="G1508"/>
  <c r="A1508"/>
  <c r="G1504"/>
  <c r="A1504"/>
  <c r="G1500"/>
  <c r="A1500"/>
  <c r="G1496"/>
  <c r="A1496"/>
  <c r="G1492"/>
  <c r="A1492"/>
  <c r="G1488"/>
  <c r="A1488"/>
  <c r="G1484"/>
  <c r="A1484"/>
  <c r="G1480"/>
  <c r="A1480"/>
  <c r="G1476"/>
  <c r="A1476"/>
  <c r="G1472"/>
  <c r="A1472"/>
  <c r="G1468"/>
  <c r="A1468"/>
  <c r="G1464"/>
  <c r="A1464"/>
  <c r="G1460"/>
  <c r="A1460"/>
  <c r="G1456"/>
  <c r="A1456"/>
  <c r="G1452"/>
  <c r="A1452"/>
  <c r="G1448"/>
  <c r="A1448"/>
  <c r="G1444"/>
  <c r="A1444"/>
  <c r="G1440"/>
  <c r="A1440"/>
  <c r="G1436"/>
  <c r="A1436"/>
  <c r="G1432"/>
  <c r="A1432"/>
  <c r="G1428"/>
  <c r="A1428"/>
  <c r="G1424"/>
  <c r="A1424"/>
  <c r="G1420"/>
  <c r="A1420"/>
  <c r="G1416"/>
  <c r="A1416"/>
  <c r="G1412"/>
  <c r="A1412"/>
  <c r="G1408"/>
  <c r="A1408"/>
  <c r="G1404"/>
  <c r="A1404"/>
  <c r="G1400"/>
  <c r="A1400"/>
  <c r="G1396"/>
  <c r="A1396"/>
  <c r="G1392"/>
  <c r="A1392"/>
  <c r="G1388"/>
  <c r="A1388"/>
  <c r="G1384"/>
  <c r="A1384"/>
  <c r="G1380"/>
  <c r="A1380"/>
  <c r="G1376"/>
  <c r="A1376"/>
  <c r="G1372"/>
  <c r="A1372"/>
  <c r="G1368"/>
  <c r="A1368"/>
  <c r="G1364"/>
  <c r="A1364"/>
  <c r="G1360"/>
  <c r="A1360"/>
  <c r="G1356"/>
  <c r="A1356"/>
  <c r="G1352"/>
  <c r="A1352"/>
  <c r="G1348"/>
  <c r="A1348"/>
  <c r="G1344"/>
  <c r="A1344"/>
  <c r="G1340"/>
  <c r="A1340"/>
  <c r="G1336"/>
  <c r="A1336"/>
  <c r="G1332"/>
  <c r="A1332"/>
  <c r="G1328"/>
  <c r="A1328"/>
  <c r="G1324"/>
  <c r="A1324"/>
  <c r="G1320"/>
  <c r="A1320"/>
  <c r="G1316"/>
  <c r="A1316"/>
  <c r="G1312"/>
  <c r="A1312"/>
  <c r="G1308"/>
  <c r="A1308"/>
  <c r="G1304"/>
  <c r="A1304"/>
  <c r="G1300"/>
  <c r="A1300"/>
  <c r="G1296"/>
  <c r="A1296"/>
  <c r="G1292"/>
  <c r="A1292"/>
  <c r="G1288"/>
  <c r="A1288"/>
  <c r="G1284"/>
  <c r="A1284"/>
  <c r="G1280"/>
  <c r="A1280"/>
  <c r="G1276"/>
  <c r="A1276"/>
  <c r="G1272"/>
  <c r="A1272"/>
  <c r="G1268"/>
  <c r="A1268"/>
  <c r="G1264"/>
  <c r="A1264"/>
  <c r="G1260"/>
  <c r="A1260"/>
  <c r="G1256"/>
  <c r="A1256"/>
  <c r="G1252"/>
  <c r="A1252"/>
  <c r="G1248"/>
  <c r="A1248"/>
  <c r="G1244"/>
  <c r="A1244"/>
  <c r="G1240"/>
  <c r="A1240"/>
  <c r="G1236"/>
  <c r="A1236"/>
  <c r="G1232"/>
  <c r="A1232"/>
  <c r="G1228"/>
  <c r="A1228"/>
  <c r="G1224"/>
  <c r="A1224"/>
  <c r="G1220"/>
  <c r="A1220"/>
  <c r="G1216"/>
  <c r="A1216"/>
  <c r="G1212"/>
  <c r="A1212"/>
  <c r="G1208"/>
  <c r="A1208"/>
  <c r="G1204"/>
  <c r="A1204"/>
  <c r="G1200"/>
  <c r="A1200"/>
  <c r="G1196"/>
  <c r="A1196"/>
  <c r="G1192"/>
  <c r="A1192"/>
  <c r="G1188"/>
  <c r="A1188"/>
  <c r="G1184"/>
  <c r="A1184"/>
  <c r="G1180"/>
  <c r="A1180"/>
  <c r="G1176"/>
  <c r="A1176"/>
  <c r="G1172"/>
  <c r="A1172"/>
  <c r="G1168"/>
  <c r="A1168"/>
  <c r="G1164"/>
  <c r="A1164"/>
  <c r="G1160"/>
  <c r="A1160"/>
  <c r="G1156"/>
  <c r="A1156"/>
  <c r="G1152"/>
  <c r="A1152"/>
  <c r="G1148"/>
  <c r="A1148"/>
  <c r="G1144"/>
  <c r="A1144"/>
  <c r="G1140"/>
  <c r="A1140"/>
  <c r="G1136"/>
  <c r="A1136"/>
  <c r="G1132"/>
  <c r="A1132"/>
  <c r="G1128"/>
  <c r="A1128"/>
  <c r="G1124"/>
  <c r="A1124"/>
  <c r="G1120"/>
  <c r="A1120"/>
  <c r="G1116"/>
  <c r="A1116"/>
  <c r="G1112"/>
  <c r="A1112"/>
  <c r="G1108"/>
  <c r="A1108"/>
  <c r="G1104"/>
  <c r="A1104"/>
  <c r="G1100"/>
  <c r="A1100"/>
  <c r="G1096"/>
  <c r="A1096"/>
  <c r="G1092"/>
  <c r="A1092"/>
  <c r="G1088"/>
  <c r="A1088"/>
  <c r="G1084"/>
  <c r="A1084"/>
  <c r="G1080"/>
  <c r="A1080"/>
  <c r="G1076"/>
  <c r="A1076"/>
  <c r="G1072"/>
  <c r="A1072"/>
  <c r="G1068"/>
  <c r="A1068"/>
  <c r="G1064"/>
  <c r="A1064"/>
  <c r="G1060"/>
  <c r="A1060"/>
  <c r="G1056"/>
  <c r="A1056"/>
  <c r="G1052"/>
  <c r="A1052"/>
  <c r="G1048"/>
  <c r="A1048"/>
  <c r="G1044"/>
  <c r="A1044"/>
  <c r="G1040"/>
  <c r="A1040"/>
  <c r="G1036"/>
  <c r="A1036"/>
  <c r="G1032"/>
  <c r="A1032"/>
  <c r="G1028"/>
  <c r="A1028"/>
  <c r="G1024"/>
  <c r="A1024"/>
  <c r="G1020"/>
  <c r="A1020"/>
  <c r="G1016"/>
  <c r="A1016"/>
  <c r="G1012"/>
  <c r="A1012"/>
  <c r="G1008"/>
  <c r="A1008"/>
  <c r="G1004"/>
  <c r="A1004"/>
  <c r="G1000"/>
  <c r="A1000"/>
  <c r="G996"/>
  <c r="A996"/>
  <c r="G992"/>
  <c r="A992"/>
  <c r="G988"/>
  <c r="A988"/>
  <c r="G984"/>
  <c r="A984"/>
  <c r="G980"/>
  <c r="A980"/>
  <c r="G976"/>
  <c r="A976"/>
  <c r="G972"/>
  <c r="A972"/>
  <c r="G968"/>
  <c r="A968"/>
  <c r="G964"/>
  <c r="A964"/>
  <c r="G960"/>
  <c r="A960"/>
  <c r="G956"/>
  <c r="A956"/>
  <c r="G952"/>
  <c r="A952"/>
  <c r="G948"/>
  <c r="A948"/>
  <c r="G944"/>
  <c r="A944"/>
  <c r="G940"/>
  <c r="A940"/>
  <c r="G936"/>
  <c r="A936"/>
  <c r="G932"/>
  <c r="A932"/>
  <c r="G928"/>
  <c r="A928"/>
  <c r="G924"/>
  <c r="A924"/>
  <c r="G920"/>
  <c r="A920"/>
  <c r="G916"/>
  <c r="A916"/>
  <c r="G912"/>
  <c r="A912"/>
  <c r="G908"/>
  <c r="A908"/>
  <c r="G904"/>
  <c r="A904"/>
  <c r="G900"/>
  <c r="A900"/>
  <c r="G896"/>
  <c r="A896"/>
  <c r="G892"/>
  <c r="A892"/>
  <c r="G888"/>
  <c r="A888"/>
  <c r="G884"/>
  <c r="A884"/>
  <c r="G880"/>
  <c r="A880"/>
  <c r="G876"/>
  <c r="A876"/>
  <c r="G872"/>
  <c r="A872"/>
  <c r="G868"/>
  <c r="A868"/>
  <c r="G864"/>
  <c r="A864"/>
  <c r="G860"/>
  <c r="A860"/>
  <c r="G856"/>
  <c r="A856"/>
  <c r="G852"/>
  <c r="A852"/>
  <c r="G848"/>
  <c r="A848"/>
  <c r="G844"/>
  <c r="A844"/>
  <c r="G840"/>
  <c r="A840"/>
  <c r="G836"/>
  <c r="A836"/>
  <c r="G832"/>
  <c r="A832"/>
  <c r="G828"/>
  <c r="A828"/>
  <c r="G824"/>
  <c r="A824"/>
  <c r="G820"/>
  <c r="A820"/>
  <c r="G816"/>
  <c r="A816"/>
  <c r="G812"/>
  <c r="A812"/>
  <c r="G808"/>
  <c r="A808"/>
  <c r="G804"/>
  <c r="A804"/>
  <c r="G800"/>
  <c r="A800"/>
  <c r="G796"/>
  <c r="A796"/>
  <c r="G792"/>
  <c r="A792"/>
  <c r="G788"/>
  <c r="A788"/>
  <c r="G784"/>
  <c r="A784"/>
  <c r="G780"/>
  <c r="A780"/>
  <c r="G776"/>
  <c r="A776"/>
  <c r="G772"/>
  <c r="A772"/>
  <c r="G768"/>
  <c r="A768"/>
  <c r="G764"/>
  <c r="A764"/>
  <c r="G760"/>
  <c r="A760"/>
  <c r="G756"/>
  <c r="A756"/>
  <c r="G752"/>
  <c r="A752"/>
  <c r="G748"/>
  <c r="A748"/>
  <c r="G744"/>
  <c r="A744"/>
  <c r="G740"/>
  <c r="A740"/>
  <c r="G736"/>
  <c r="A736"/>
  <c r="G732"/>
  <c r="A732"/>
  <c r="G728"/>
  <c r="A728"/>
  <c r="G724"/>
  <c r="A724"/>
  <c r="G720"/>
  <c r="A720"/>
  <c r="G716"/>
  <c r="A716"/>
  <c r="G712"/>
  <c r="A712"/>
  <c r="G708"/>
  <c r="A708"/>
  <c r="G704"/>
  <c r="A704"/>
  <c r="G700"/>
  <c r="A700"/>
  <c r="G696"/>
  <c r="A696"/>
  <c r="G692"/>
  <c r="A692"/>
  <c r="G688"/>
  <c r="A688"/>
  <c r="G684"/>
  <c r="A684"/>
  <c r="G680"/>
  <c r="A680"/>
  <c r="G676"/>
  <c r="A676"/>
  <c r="G672"/>
  <c r="A672"/>
  <c r="G668"/>
  <c r="A668"/>
  <c r="G664"/>
  <c r="A664"/>
  <c r="G656"/>
  <c r="A656"/>
  <c r="G652"/>
  <c r="A652"/>
  <c r="G648"/>
  <c r="A648"/>
  <c r="G644"/>
  <c r="A644"/>
  <c r="G640"/>
  <c r="A640"/>
  <c r="G636"/>
  <c r="A636"/>
  <c r="G632"/>
  <c r="A632"/>
  <c r="G628"/>
  <c r="A628"/>
  <c r="G624"/>
  <c r="A624"/>
  <c r="G620"/>
  <c r="A620"/>
  <c r="G616"/>
  <c r="A616"/>
  <c r="G612"/>
  <c r="A612"/>
  <c r="G608"/>
  <c r="A608"/>
  <c r="G604"/>
  <c r="A604"/>
  <c r="G600"/>
  <c r="A600"/>
  <c r="G592"/>
  <c r="A592"/>
  <c r="G588"/>
  <c r="A588"/>
  <c r="G584"/>
  <c r="A584"/>
  <c r="G580"/>
  <c r="A580"/>
  <c r="G576"/>
  <c r="A576"/>
  <c r="G572"/>
  <c r="A572"/>
  <c r="G568"/>
  <c r="A568"/>
  <c r="G564"/>
  <c r="A564"/>
  <c r="G560"/>
  <c r="A560"/>
  <c r="G556"/>
  <c r="A556"/>
  <c r="G552"/>
  <c r="A552"/>
  <c r="G548"/>
  <c r="A548"/>
  <c r="G544"/>
  <c r="A544"/>
  <c r="G540"/>
  <c r="A540"/>
  <c r="G536"/>
  <c r="A536"/>
  <c r="G532"/>
  <c r="A532"/>
  <c r="G528"/>
  <c r="A528"/>
  <c r="G524"/>
  <c r="A524"/>
  <c r="G520"/>
  <c r="A520"/>
  <c r="G516"/>
  <c r="A516"/>
  <c r="G512"/>
  <c r="A512"/>
  <c r="G508"/>
  <c r="A508"/>
  <c r="G504"/>
  <c r="A504"/>
  <c r="G500"/>
  <c r="A500"/>
  <c r="G496"/>
  <c r="A496"/>
  <c r="G492"/>
  <c r="A492"/>
  <c r="G488"/>
  <c r="A488"/>
  <c r="G484"/>
  <c r="A484"/>
  <c r="G480"/>
  <c r="A480"/>
  <c r="G476"/>
  <c r="A476"/>
  <c r="G472"/>
  <c r="A472"/>
  <c r="G468"/>
  <c r="A468"/>
  <c r="G464"/>
  <c r="A464"/>
  <c r="G460"/>
  <c r="A460"/>
  <c r="G456"/>
  <c r="A456"/>
  <c r="G452"/>
  <c r="A452"/>
  <c r="G448"/>
  <c r="A448"/>
  <c r="G444"/>
  <c r="A444"/>
  <c r="G440"/>
  <c r="A440"/>
  <c r="G436"/>
  <c r="A436"/>
  <c r="G432"/>
  <c r="A432"/>
  <c r="G428"/>
  <c r="A428"/>
  <c r="G424"/>
  <c r="A424"/>
  <c r="G420"/>
  <c r="A420"/>
  <c r="G416"/>
  <c r="A416"/>
  <c r="G412"/>
  <c r="A412"/>
  <c r="G408"/>
  <c r="A408"/>
  <c r="G404"/>
  <c r="A404"/>
  <c r="G400"/>
  <c r="A400"/>
  <c r="G396"/>
  <c r="A396"/>
  <c r="G392"/>
  <c r="A392"/>
  <c r="G388"/>
  <c r="A388"/>
  <c r="G384"/>
  <c r="A384"/>
  <c r="G380"/>
  <c r="A380"/>
  <c r="G376"/>
  <c r="A376"/>
  <c r="G372"/>
  <c r="A372"/>
  <c r="G368"/>
  <c r="A368"/>
  <c r="G364"/>
  <c r="A364"/>
  <c r="G360"/>
  <c r="A360"/>
  <c r="G356"/>
  <c r="A356"/>
  <c r="G352"/>
  <c r="A352"/>
  <c r="G348"/>
  <c r="A348"/>
  <c r="G344"/>
  <c r="A344"/>
  <c r="G340"/>
  <c r="A340"/>
  <c r="G336"/>
  <c r="A336"/>
  <c r="G332"/>
  <c r="A332"/>
  <c r="G328"/>
  <c r="A328"/>
  <c r="G324"/>
  <c r="A324"/>
  <c r="G320"/>
  <c r="A320"/>
  <c r="G316"/>
  <c r="A316"/>
  <c r="G312"/>
  <c r="A312"/>
  <c r="G308"/>
  <c r="A308"/>
  <c r="G304"/>
  <c r="A304"/>
  <c r="G300"/>
  <c r="A300"/>
  <c r="G296"/>
  <c r="A296"/>
  <c r="G292"/>
  <c r="A292"/>
  <c r="G288"/>
  <c r="A288"/>
  <c r="G284"/>
  <c r="A284"/>
  <c r="G280"/>
  <c r="A280"/>
  <c r="G276"/>
  <c r="A276"/>
  <c r="G272"/>
  <c r="A272"/>
  <c r="G268"/>
  <c r="A268"/>
  <c r="G264"/>
  <c r="A264"/>
  <c r="G260"/>
  <c r="A260"/>
  <c r="G256"/>
  <c r="A256"/>
  <c r="G252"/>
  <c r="A252"/>
  <c r="G248"/>
  <c r="A248"/>
  <c r="G244"/>
  <c r="A244"/>
  <c r="G240"/>
  <c r="A240"/>
  <c r="G236"/>
  <c r="A236"/>
  <c r="G232"/>
  <c r="A232"/>
  <c r="G228"/>
  <c r="A228"/>
  <c r="G224"/>
  <c r="A224"/>
  <c r="G220"/>
  <c r="A220"/>
  <c r="G216"/>
  <c r="A216"/>
  <c r="G212"/>
  <c r="A212"/>
  <c r="G208"/>
  <c r="A208"/>
  <c r="G204"/>
  <c r="A204"/>
  <c r="G200"/>
  <c r="A200"/>
  <c r="G196"/>
  <c r="A196"/>
  <c r="G192"/>
  <c r="A192"/>
  <c r="G188"/>
  <c r="A188"/>
  <c r="G184"/>
  <c r="A184"/>
  <c r="G180"/>
  <c r="A180"/>
  <c r="G172"/>
  <c r="A172"/>
  <c r="G168"/>
  <c r="A168"/>
  <c r="G164"/>
  <c r="A164"/>
  <c r="G160"/>
  <c r="A160"/>
  <c r="G156"/>
  <c r="A156"/>
  <c r="G152"/>
  <c r="A152"/>
  <c r="G148"/>
  <c r="A148"/>
  <c r="G144"/>
  <c r="A144"/>
  <c r="G140"/>
  <c r="A140"/>
  <c r="G136"/>
  <c r="A136"/>
  <c r="G132"/>
  <c r="A132"/>
  <c r="G128"/>
  <c r="A128"/>
  <c r="G124"/>
  <c r="A124"/>
  <c r="G120"/>
  <c r="A120"/>
  <c r="G116"/>
  <c r="A116"/>
  <c r="G112"/>
  <c r="A112"/>
  <c r="G108"/>
  <c r="A108"/>
  <c r="G104"/>
  <c r="A104"/>
  <c r="G100"/>
  <c r="A100"/>
  <c r="G96"/>
  <c r="A96"/>
  <c r="G92"/>
  <c r="A92"/>
  <c r="G88"/>
  <c r="A88"/>
  <c r="G84"/>
  <c r="A84"/>
  <c r="G80"/>
  <c r="A80"/>
  <c r="G76"/>
  <c r="A76"/>
  <c r="G72"/>
  <c r="A72"/>
  <c r="G68"/>
  <c r="A68"/>
  <c r="G64"/>
  <c r="A64"/>
  <c r="G60"/>
  <c r="A60"/>
  <c r="G56"/>
  <c r="A56"/>
  <c r="G52"/>
  <c r="A52"/>
  <c r="G48"/>
  <c r="A48"/>
  <c r="G44"/>
  <c r="A44"/>
  <c r="G40"/>
  <c r="A40"/>
  <c r="G36"/>
  <c r="A36"/>
  <c r="G32"/>
  <c r="A32"/>
  <c r="G28"/>
  <c r="A28"/>
  <c r="G24"/>
  <c r="A24"/>
  <c r="G20"/>
  <c r="A20"/>
  <c r="G16"/>
  <c r="A16"/>
  <c r="G12"/>
  <c r="A12"/>
  <c r="G8"/>
  <c r="A8"/>
  <c r="G1703"/>
  <c r="A1703"/>
  <c r="G1695"/>
  <c r="A1695"/>
  <c r="G1687"/>
  <c r="A1687"/>
  <c r="G1679"/>
  <c r="A1679"/>
  <c r="G1671"/>
  <c r="A1671"/>
  <c r="G1663"/>
  <c r="A1663"/>
  <c r="G1655"/>
  <c r="A1655"/>
  <c r="G1647"/>
  <c r="A1647"/>
  <c r="G1639"/>
  <c r="A1639"/>
  <c r="G1631"/>
  <c r="A1631"/>
  <c r="G1623"/>
  <c r="A1623"/>
  <c r="G1615"/>
  <c r="A1615"/>
  <c r="G1607"/>
  <c r="A1607"/>
  <c r="G1599"/>
  <c r="A1599"/>
  <c r="G1591"/>
  <c r="A1591"/>
  <c r="G1583"/>
  <c r="A1583"/>
  <c r="G1575"/>
  <c r="A1575"/>
  <c r="G1567"/>
  <c r="A1567"/>
  <c r="G1559"/>
  <c r="A1559"/>
  <c r="G1551"/>
  <c r="A1551"/>
  <c r="G1543"/>
  <c r="A1543"/>
  <c r="G1535"/>
  <c r="A1535"/>
  <c r="G1527"/>
  <c r="A1527"/>
  <c r="G1519"/>
  <c r="A1519"/>
  <c r="G1511"/>
  <c r="A1511"/>
  <c r="G1503"/>
  <c r="A1503"/>
  <c r="G1495"/>
  <c r="A1495"/>
  <c r="G1487"/>
  <c r="A1487"/>
  <c r="G1479"/>
  <c r="A1479"/>
  <c r="G1471"/>
  <c r="A1471"/>
  <c r="G1463"/>
  <c r="A1463"/>
  <c r="G1455"/>
  <c r="A1455"/>
  <c r="G1447"/>
  <c r="A1447"/>
  <c r="G1439"/>
  <c r="A1439"/>
  <c r="G1431"/>
  <c r="A1431"/>
  <c r="G1423"/>
  <c r="A1423"/>
  <c r="G1415"/>
  <c r="A1415"/>
  <c r="G1407"/>
  <c r="A1407"/>
  <c r="G1399"/>
  <c r="A1399"/>
  <c r="G1391"/>
  <c r="A1391"/>
  <c r="G1383"/>
  <c r="A1383"/>
  <c r="G1375"/>
  <c r="A1375"/>
  <c r="G1367"/>
  <c r="A1367"/>
  <c r="G1359"/>
  <c r="A1359"/>
  <c r="G1351"/>
  <c r="A1351"/>
  <c r="G1343"/>
  <c r="A1343"/>
  <c r="G1335"/>
  <c r="A1335"/>
  <c r="G1331"/>
  <c r="A1331"/>
  <c r="G1327"/>
  <c r="A1327"/>
  <c r="G1319"/>
  <c r="A1319"/>
  <c r="G1315"/>
  <c r="A1315"/>
  <c r="G1311"/>
  <c r="A1311"/>
  <c r="G1307"/>
  <c r="A1307"/>
  <c r="G1303"/>
  <c r="A1303"/>
  <c r="G1299"/>
  <c r="A1299"/>
  <c r="G1295"/>
  <c r="A1295"/>
  <c r="G1291"/>
  <c r="A1291"/>
  <c r="G1287"/>
  <c r="A1287"/>
  <c r="G1283"/>
  <c r="A1283"/>
  <c r="G1279"/>
  <c r="A1279"/>
  <c r="G1275"/>
  <c r="A1275"/>
  <c r="G1271"/>
  <c r="A1271"/>
  <c r="G1267"/>
  <c r="A1267"/>
  <c r="G1263"/>
  <c r="A1263"/>
  <c r="G1259"/>
  <c r="A1259"/>
  <c r="G1255"/>
  <c r="A1255"/>
  <c r="G1251"/>
  <c r="A1251"/>
  <c r="G1247"/>
  <c r="A1247"/>
  <c r="G1243"/>
  <c r="A1243"/>
  <c r="G1239"/>
  <c r="A1239"/>
  <c r="G1235"/>
  <c r="A1235"/>
  <c r="G1231"/>
  <c r="A1231"/>
  <c r="G1227"/>
  <c r="A1227"/>
  <c r="G1223"/>
  <c r="A1223"/>
  <c r="G1219"/>
  <c r="A1219"/>
  <c r="G1215"/>
  <c r="A1215"/>
  <c r="G1211"/>
  <c r="A1211"/>
  <c r="G1207"/>
  <c r="A1207"/>
  <c r="G1203"/>
  <c r="A1203"/>
  <c r="G1199"/>
  <c r="A1199"/>
  <c r="G1195"/>
  <c r="A1195"/>
  <c r="G1191"/>
  <c r="A1191"/>
  <c r="G1187"/>
  <c r="A1187"/>
  <c r="G1183"/>
  <c r="A1183"/>
  <c r="G1179"/>
  <c r="A1179"/>
  <c r="G1175"/>
  <c r="A1175"/>
  <c r="G1171"/>
  <c r="A1171"/>
  <c r="G1167"/>
  <c r="A1167"/>
  <c r="G1163"/>
  <c r="A1163"/>
  <c r="G1159"/>
  <c r="A1159"/>
  <c r="G1155"/>
  <c r="A1155"/>
  <c r="G1151"/>
  <c r="A1151"/>
  <c r="G1147"/>
  <c r="A1147"/>
  <c r="G1143"/>
  <c r="A1143"/>
  <c r="G1139"/>
  <c r="A1139"/>
  <c r="G1135"/>
  <c r="A1135"/>
  <c r="G1131"/>
  <c r="A1131"/>
  <c r="G1127"/>
  <c r="A1127"/>
  <c r="G1123"/>
  <c r="A1123"/>
  <c r="G1119"/>
  <c r="A1119"/>
  <c r="G1115"/>
  <c r="A1115"/>
  <c r="G1111"/>
  <c r="A1111"/>
  <c r="G1107"/>
  <c r="A1107"/>
  <c r="G1103"/>
  <c r="A1103"/>
  <c r="G1099"/>
  <c r="A1099"/>
  <c r="G1095"/>
  <c r="A1095"/>
  <c r="G1091"/>
  <c r="A1091"/>
  <c r="G1087"/>
  <c r="A1087"/>
  <c r="G1083"/>
  <c r="A1083"/>
  <c r="G1079"/>
  <c r="A1079"/>
  <c r="G1075"/>
  <c r="A1075"/>
  <c r="G1071"/>
  <c r="A1071"/>
  <c r="G1067"/>
  <c r="A1067"/>
  <c r="G1063"/>
  <c r="A1063"/>
  <c r="G1059"/>
  <c r="A1059"/>
  <c r="G1055"/>
  <c r="A1055"/>
  <c r="G1051"/>
  <c r="A1051"/>
  <c r="G1047"/>
  <c r="A1047"/>
  <c r="G1043"/>
  <c r="A1043"/>
  <c r="G1039"/>
  <c r="A1039"/>
  <c r="G1035"/>
  <c r="A1035"/>
  <c r="G1031"/>
  <c r="A1031"/>
  <c r="G1027"/>
  <c r="A1027"/>
  <c r="G1023"/>
  <c r="A1023"/>
  <c r="G1019"/>
  <c r="A1019"/>
  <c r="G1015"/>
  <c r="A1015"/>
  <c r="G1011"/>
  <c r="A1011"/>
  <c r="G1007"/>
  <c r="A1007"/>
  <c r="G1003"/>
  <c r="A1003"/>
  <c r="G999"/>
  <c r="A999"/>
  <c r="G995"/>
  <c r="A995"/>
  <c r="G991"/>
  <c r="A991"/>
  <c r="G987"/>
  <c r="A987"/>
  <c r="G983"/>
  <c r="A983"/>
  <c r="G979"/>
  <c r="A979"/>
  <c r="G975"/>
  <c r="A975"/>
  <c r="G971"/>
  <c r="A971"/>
  <c r="G967"/>
  <c r="A967"/>
  <c r="G963"/>
  <c r="A963"/>
  <c r="G959"/>
  <c r="A959"/>
  <c r="G955"/>
  <c r="A955"/>
  <c r="G951"/>
  <c r="A951"/>
  <c r="G947"/>
  <c r="A947"/>
  <c r="G943"/>
  <c r="A943"/>
  <c r="G939"/>
  <c r="A939"/>
  <c r="G935"/>
  <c r="A935"/>
  <c r="G931"/>
  <c r="A931"/>
  <c r="G927"/>
  <c r="A927"/>
  <c r="G923"/>
  <c r="A923"/>
  <c r="G919"/>
  <c r="A919"/>
  <c r="G915"/>
  <c r="A915"/>
  <c r="G911"/>
  <c r="A911"/>
  <c r="G907"/>
  <c r="A907"/>
  <c r="G903"/>
  <c r="A903"/>
  <c r="G899"/>
  <c r="A899"/>
  <c r="G895"/>
  <c r="A895"/>
  <c r="G891"/>
  <c r="A891"/>
  <c r="G887"/>
  <c r="A887"/>
  <c r="G883"/>
  <c r="A883"/>
  <c r="G879"/>
  <c r="A879"/>
  <c r="G875"/>
  <c r="A875"/>
  <c r="G871"/>
  <c r="A871"/>
  <c r="G867"/>
  <c r="A867"/>
  <c r="G863"/>
  <c r="A863"/>
  <c r="G859"/>
  <c r="A859"/>
  <c r="G855"/>
  <c r="A855"/>
  <c r="G851"/>
  <c r="A851"/>
  <c r="G847"/>
  <c r="A847"/>
  <c r="G843"/>
  <c r="A843"/>
  <c r="G839"/>
  <c r="A839"/>
  <c r="G835"/>
  <c r="A835"/>
  <c r="G831"/>
  <c r="A831"/>
  <c r="G827"/>
  <c r="A827"/>
  <c r="G823"/>
  <c r="A823"/>
  <c r="G819"/>
  <c r="A819"/>
  <c r="G815"/>
  <c r="A815"/>
  <c r="G811"/>
  <c r="A811"/>
  <c r="G807"/>
  <c r="A807"/>
  <c r="G803"/>
  <c r="A803"/>
  <c r="G799"/>
  <c r="A799"/>
  <c r="G795"/>
  <c r="A795"/>
  <c r="G791"/>
  <c r="A791"/>
  <c r="G787"/>
  <c r="A787"/>
  <c r="G783"/>
  <c r="A783"/>
  <c r="G779"/>
  <c r="A779"/>
  <c r="G775"/>
  <c r="A775"/>
  <c r="G771"/>
  <c r="A771"/>
  <c r="G767"/>
  <c r="A767"/>
  <c r="G763"/>
  <c r="A763"/>
  <c r="G759"/>
  <c r="A759"/>
  <c r="G755"/>
  <c r="A755"/>
  <c r="G751"/>
  <c r="A751"/>
  <c r="G747"/>
  <c r="A747"/>
  <c r="G743"/>
  <c r="A743"/>
  <c r="G739"/>
  <c r="A739"/>
  <c r="G735"/>
  <c r="A735"/>
  <c r="G731"/>
  <c r="A731"/>
  <c r="G727"/>
  <c r="A727"/>
  <c r="G723"/>
  <c r="A723"/>
  <c r="G719"/>
  <c r="A719"/>
  <c r="G715"/>
  <c r="A715"/>
  <c r="G711"/>
  <c r="A711"/>
  <c r="G707"/>
  <c r="A707"/>
  <c r="G703"/>
  <c r="A703"/>
  <c r="G699"/>
  <c r="A699"/>
  <c r="G695"/>
  <c r="A695"/>
  <c r="G691"/>
  <c r="A691"/>
  <c r="G687"/>
  <c r="A687"/>
  <c r="G683"/>
  <c r="A683"/>
  <c r="G679"/>
  <c r="A679"/>
  <c r="G675"/>
  <c r="A675"/>
  <c r="G671"/>
  <c r="A671"/>
  <c r="G667"/>
  <c r="A667"/>
  <c r="G663"/>
  <c r="A663"/>
  <c r="G659"/>
  <c r="A659"/>
  <c r="G655"/>
  <c r="A655"/>
  <c r="G651"/>
  <c r="A651"/>
  <c r="G647"/>
  <c r="A647"/>
  <c r="G643"/>
  <c r="A643"/>
  <c r="G639"/>
  <c r="A639"/>
  <c r="G635"/>
  <c r="A635"/>
  <c r="G631"/>
  <c r="A631"/>
  <c r="G627"/>
  <c r="A627"/>
  <c r="G623"/>
  <c r="A623"/>
  <c r="G619"/>
  <c r="A619"/>
  <c r="G615"/>
  <c r="A615"/>
  <c r="G611"/>
  <c r="A611"/>
  <c r="G607"/>
  <c r="A607"/>
  <c r="G603"/>
  <c r="A603"/>
  <c r="G599"/>
  <c r="A599"/>
  <c r="G595"/>
  <c r="A595"/>
  <c r="G591"/>
  <c r="A591"/>
  <c r="G587"/>
  <c r="A587"/>
  <c r="G583"/>
  <c r="A583"/>
  <c r="G579"/>
  <c r="A579"/>
  <c r="G575"/>
  <c r="A575"/>
  <c r="G571"/>
  <c r="A571"/>
  <c r="G567"/>
  <c r="A567"/>
  <c r="G563"/>
  <c r="A563"/>
  <c r="G559"/>
  <c r="A559"/>
  <c r="G555"/>
  <c r="A555"/>
  <c r="G551"/>
  <c r="A551"/>
  <c r="G547"/>
  <c r="A547"/>
  <c r="G543"/>
  <c r="A543"/>
  <c r="G539"/>
  <c r="A539"/>
  <c r="G535"/>
  <c r="A535"/>
  <c r="G531"/>
  <c r="A531"/>
  <c r="G527"/>
  <c r="A527"/>
  <c r="G523"/>
  <c r="A523"/>
  <c r="G519"/>
  <c r="A519"/>
  <c r="G515"/>
  <c r="A515"/>
  <c r="G511"/>
  <c r="A511"/>
  <c r="G507"/>
  <c r="A507"/>
  <c r="G503"/>
  <c r="A503"/>
  <c r="G499"/>
  <c r="A499"/>
  <c r="G495"/>
  <c r="A495"/>
  <c r="G491"/>
  <c r="A491"/>
  <c r="G487"/>
  <c r="A487"/>
  <c r="G483"/>
  <c r="A483"/>
  <c r="G479"/>
  <c r="A479"/>
  <c r="G475"/>
  <c r="A475"/>
  <c r="G471"/>
  <c r="A471"/>
  <c r="G467"/>
  <c r="A467"/>
  <c r="G463"/>
  <c r="A463"/>
  <c r="G459"/>
  <c r="A459"/>
  <c r="G455"/>
  <c r="A455"/>
  <c r="G451"/>
  <c r="A451"/>
  <c r="G447"/>
  <c r="A447"/>
  <c r="G443"/>
  <c r="A443"/>
  <c r="G439"/>
  <c r="A439"/>
  <c r="G435"/>
  <c r="A435"/>
  <c r="G431"/>
  <c r="A431"/>
  <c r="G427"/>
  <c r="A427"/>
  <c r="G423"/>
  <c r="A423"/>
  <c r="G419"/>
  <c r="A419"/>
  <c r="G415"/>
  <c r="A415"/>
  <c r="G411"/>
  <c r="A411"/>
  <c r="G407"/>
  <c r="A407"/>
  <c r="G403"/>
  <c r="A403"/>
  <c r="G399"/>
  <c r="A399"/>
  <c r="G395"/>
  <c r="A395"/>
  <c r="G391"/>
  <c r="A391"/>
  <c r="G387"/>
  <c r="A387"/>
  <c r="G383"/>
  <c r="A383"/>
  <c r="G379"/>
  <c r="A379"/>
  <c r="G375"/>
  <c r="A375"/>
  <c r="G371"/>
  <c r="A371"/>
  <c r="G367"/>
  <c r="A367"/>
  <c r="G363"/>
  <c r="A363"/>
  <c r="G359"/>
  <c r="A359"/>
  <c r="G355"/>
  <c r="A355"/>
  <c r="G351"/>
  <c r="A351"/>
  <c r="G347"/>
  <c r="A347"/>
  <c r="G343"/>
  <c r="A343"/>
  <c r="G339"/>
  <c r="A339"/>
  <c r="G335"/>
  <c r="A335"/>
  <c r="G331"/>
  <c r="A331"/>
  <c r="G327"/>
  <c r="A327"/>
  <c r="G323"/>
  <c r="A323"/>
  <c r="G319"/>
  <c r="A319"/>
  <c r="G315"/>
  <c r="A315"/>
  <c r="G311"/>
  <c r="A311"/>
  <c r="G307"/>
  <c r="A307"/>
  <c r="G303"/>
  <c r="A303"/>
  <c r="G299"/>
  <c r="A299"/>
  <c r="G295"/>
  <c r="A295"/>
  <c r="G291"/>
  <c r="A291"/>
  <c r="G287"/>
  <c r="A287"/>
  <c r="G283"/>
  <c r="A283"/>
  <c r="G279"/>
  <c r="A279"/>
  <c r="G275"/>
  <c r="A275"/>
  <c r="G271"/>
  <c r="A271"/>
  <c r="G267"/>
  <c r="A267"/>
  <c r="G263"/>
  <c r="A263"/>
  <c r="G259"/>
  <c r="A259"/>
  <c r="G255"/>
  <c r="A255"/>
  <c r="G251"/>
  <c r="A251"/>
  <c r="AI4"/>
  <c r="AM4"/>
  <c r="AQ4"/>
  <c r="AU4"/>
  <c r="AI5"/>
  <c r="AM5"/>
  <c r="AQ5"/>
  <c r="AU5"/>
  <c r="AI6"/>
  <c r="AM6"/>
  <c r="AQ6"/>
  <c r="AU6"/>
  <c r="AI7"/>
  <c r="AM7"/>
  <c r="AQ7"/>
  <c r="AU7"/>
  <c r="AI8"/>
  <c r="AM8"/>
  <c r="AQ8"/>
  <c r="AU8"/>
  <c r="AI9"/>
  <c r="AM9"/>
  <c r="AQ9"/>
  <c r="AU9"/>
  <c r="AI10"/>
  <c r="AM10"/>
  <c r="AQ10"/>
  <c r="AU10"/>
  <c r="AI11"/>
  <c r="AM11"/>
  <c r="AQ11"/>
  <c r="AU11"/>
  <c r="AI12"/>
  <c r="AM12"/>
  <c r="AQ12"/>
  <c r="AU12"/>
  <c r="AI13"/>
  <c r="AM13"/>
  <c r="AQ13"/>
  <c r="AU13"/>
  <c r="AI14"/>
  <c r="AM14"/>
  <c r="AQ14"/>
  <c r="AU14"/>
  <c r="AI15"/>
  <c r="AM15"/>
  <c r="AQ15"/>
  <c r="AU15"/>
  <c r="AI16"/>
  <c r="AM16"/>
  <c r="AQ16"/>
  <c r="AU16"/>
  <c r="AI17"/>
  <c r="AM17"/>
  <c r="AQ17"/>
  <c r="AU17"/>
  <c r="AI18"/>
  <c r="AM18"/>
  <c r="AQ18"/>
  <c r="AU18"/>
  <c r="AI19"/>
  <c r="AM19"/>
  <c r="AQ19"/>
  <c r="AU19"/>
  <c r="AI20"/>
  <c r="AM20"/>
  <c r="AQ20"/>
  <c r="AU20"/>
  <c r="AI21"/>
  <c r="AM21"/>
  <c r="AQ21"/>
  <c r="AU21"/>
  <c r="AI22"/>
  <c r="AM22"/>
  <c r="AQ22"/>
  <c r="AU22"/>
  <c r="AI23"/>
  <c r="AM23"/>
  <c r="AQ23"/>
  <c r="AU23"/>
  <c r="AI24"/>
  <c r="AM24"/>
  <c r="AQ24"/>
  <c r="AU24"/>
  <c r="AI25"/>
  <c r="AM25"/>
  <c r="AQ25"/>
  <c r="AU25"/>
  <c r="AI26"/>
  <c r="AM26"/>
  <c r="AQ26"/>
  <c r="AU26"/>
  <c r="AI27"/>
  <c r="AM27"/>
  <c r="AQ27"/>
  <c r="AU27"/>
  <c r="AI28"/>
  <c r="AM28"/>
  <c r="AQ28"/>
  <c r="AU28"/>
  <c r="AI29"/>
  <c r="AM29"/>
  <c r="AQ29"/>
  <c r="AU29"/>
  <c r="AI30"/>
  <c r="AM30"/>
  <c r="AQ30"/>
  <c r="AU30"/>
  <c r="AI31"/>
  <c r="AM31"/>
  <c r="AQ31"/>
  <c r="AU31"/>
  <c r="AI32"/>
  <c r="AM32"/>
  <c r="AQ32"/>
  <c r="AU32"/>
  <c r="AI33"/>
  <c r="AM33"/>
  <c r="AQ33"/>
  <c r="AU33"/>
  <c r="AI34"/>
  <c r="AM34"/>
  <c r="AQ34"/>
  <c r="AU34"/>
  <c r="AI35"/>
  <c r="AM35"/>
  <c r="AQ35"/>
  <c r="AU35"/>
  <c r="AI36"/>
  <c r="AM36"/>
  <c r="AQ36"/>
  <c r="AU36"/>
  <c r="AI37"/>
  <c r="AM37"/>
  <c r="AQ37"/>
  <c r="AU37"/>
  <c r="AI38"/>
  <c r="AM38"/>
  <c r="AQ38"/>
  <c r="AU38"/>
  <c r="AI39"/>
  <c r="AM39"/>
  <c r="AQ39"/>
  <c r="AU39"/>
  <c r="AI40"/>
  <c r="AM40"/>
  <c r="AQ40"/>
  <c r="AU40"/>
  <c r="AI41"/>
  <c r="AM41"/>
  <c r="AQ41"/>
  <c r="AU41"/>
  <c r="AI42"/>
  <c r="AM42"/>
  <c r="AQ42"/>
  <c r="AU42"/>
  <c r="AI43"/>
  <c r="AM43"/>
  <c r="AQ43"/>
  <c r="AU43"/>
  <c r="AI44"/>
  <c r="AM44"/>
  <c r="AQ44"/>
  <c r="AU44"/>
  <c r="AI45"/>
  <c r="AM45"/>
  <c r="AQ45"/>
  <c r="AU45"/>
  <c r="AI46"/>
  <c r="AM46"/>
  <c r="AQ46"/>
  <c r="AU46"/>
  <c r="AI47"/>
  <c r="AM47"/>
  <c r="AQ47"/>
  <c r="AU47"/>
  <c r="AI48"/>
  <c r="AM48"/>
  <c r="AQ48"/>
  <c r="AU48"/>
  <c r="AI49"/>
  <c r="AM49"/>
  <c r="AQ49"/>
  <c r="AU49"/>
  <c r="AI50"/>
  <c r="AM50"/>
  <c r="AQ50"/>
  <c r="AU50"/>
  <c r="AI51"/>
  <c r="A4"/>
  <c r="AJ4"/>
  <c r="AN4"/>
  <c r="AR4"/>
  <c r="AV4"/>
  <c r="AJ5"/>
  <c r="AN5"/>
  <c r="AR5"/>
  <c r="AV5"/>
  <c r="AJ6"/>
  <c r="AN6"/>
  <c r="AR6"/>
  <c r="AV6"/>
  <c r="AJ7"/>
  <c r="AN7"/>
  <c r="AR7"/>
  <c r="AV7"/>
  <c r="AJ8"/>
  <c r="AN8"/>
  <c r="AR8"/>
  <c r="AV8"/>
  <c r="AJ9"/>
  <c r="AN9"/>
  <c r="AR9"/>
  <c r="AV9"/>
  <c r="AJ10"/>
  <c r="AN10"/>
  <c r="AR10"/>
  <c r="AV10"/>
  <c r="AJ11"/>
  <c r="AN11"/>
  <c r="AR11"/>
  <c r="AV11"/>
  <c r="AJ12"/>
  <c r="AN12"/>
  <c r="AR12"/>
  <c r="AV12"/>
  <c r="AJ13"/>
  <c r="AN13"/>
  <c r="AR13"/>
  <c r="AV13"/>
  <c r="AJ14"/>
  <c r="AN14"/>
  <c r="AR14"/>
  <c r="AV14"/>
  <c r="AJ15"/>
  <c r="AN15"/>
  <c r="AR15"/>
  <c r="AV15"/>
  <c r="AJ16"/>
  <c r="AN16"/>
  <c r="AR16"/>
  <c r="AV16"/>
  <c r="AJ17"/>
  <c r="AN17"/>
  <c r="AR17"/>
  <c r="AV17"/>
  <c r="AJ18"/>
  <c r="AN18"/>
  <c r="AR18"/>
  <c r="AV18"/>
  <c r="AJ19"/>
  <c r="AN19"/>
  <c r="AR19"/>
  <c r="AV19"/>
  <c r="AJ20"/>
  <c r="AN20"/>
  <c r="AR20"/>
  <c r="AV20"/>
  <c r="AJ21"/>
  <c r="AN21"/>
  <c r="AR21"/>
  <c r="AV21"/>
  <c r="AJ22"/>
  <c r="AN22"/>
  <c r="AR22"/>
  <c r="AV22"/>
  <c r="AJ23"/>
  <c r="AN23"/>
  <c r="AR23"/>
  <c r="AV23"/>
  <c r="AJ24"/>
  <c r="AN24"/>
  <c r="AR24"/>
  <c r="AV24"/>
  <c r="AJ25"/>
  <c r="AN25"/>
  <c r="AR25"/>
  <c r="AV25"/>
  <c r="AJ26"/>
  <c r="AN26"/>
  <c r="AR26"/>
  <c r="AV26"/>
  <c r="AJ27"/>
  <c r="AN27"/>
  <c r="AR27"/>
  <c r="AV27"/>
  <c r="AJ28"/>
  <c r="AN28"/>
  <c r="AR28"/>
  <c r="AV28"/>
  <c r="AJ29"/>
  <c r="AN29"/>
  <c r="AR29"/>
  <c r="AV29"/>
  <c r="AJ30"/>
  <c r="AN30"/>
  <c r="AR30"/>
  <c r="AV30"/>
  <c r="AJ31"/>
  <c r="AN31"/>
  <c r="AR31"/>
  <c r="AV31"/>
  <c r="AJ32"/>
  <c r="AN32"/>
  <c r="AR32"/>
  <c r="AV32"/>
  <c r="AJ33"/>
  <c r="AN33"/>
  <c r="AR33"/>
  <c r="AV33"/>
  <c r="AJ34"/>
  <c r="AN34"/>
  <c r="AR34"/>
  <c r="AV34"/>
  <c r="AJ35"/>
  <c r="AN35"/>
  <c r="AR35"/>
  <c r="AV35"/>
  <c r="AJ36"/>
  <c r="AN36"/>
  <c r="AR36"/>
  <c r="AV36"/>
  <c r="AJ37"/>
  <c r="AN37"/>
  <c r="AR37"/>
  <c r="AV37"/>
  <c r="AJ38"/>
  <c r="AN38"/>
  <c r="AR38"/>
  <c r="AV38"/>
  <c r="AJ39"/>
  <c r="AN39"/>
  <c r="AR39"/>
  <c r="AV39"/>
  <c r="AJ40"/>
  <c r="AN40"/>
  <c r="AR40"/>
  <c r="AV40"/>
  <c r="AJ41"/>
  <c r="AN41"/>
  <c r="AR41"/>
  <c r="AV41"/>
  <c r="AJ42"/>
  <c r="AN42"/>
  <c r="AR42"/>
  <c r="AV42"/>
  <c r="AJ43"/>
  <c r="AN43"/>
  <c r="AR43"/>
  <c r="AV43"/>
  <c r="AJ44"/>
  <c r="AN44"/>
  <c r="AR44"/>
  <c r="AV44"/>
  <c r="AJ45"/>
  <c r="AN45"/>
  <c r="AR45"/>
  <c r="AV45"/>
  <c r="AJ46"/>
  <c r="AN46"/>
  <c r="AR46"/>
  <c r="AV46"/>
  <c r="AJ47"/>
  <c r="AN47"/>
  <c r="AR47"/>
  <c r="AV47"/>
  <c r="AJ48"/>
  <c r="AN48"/>
  <c r="AR48"/>
  <c r="AV48"/>
  <c r="AJ49"/>
  <c r="AN49"/>
  <c r="AR49"/>
  <c r="AV49"/>
  <c r="AJ50"/>
  <c r="AL4"/>
  <c r="AT4"/>
  <c r="AL5"/>
  <c r="AT5"/>
  <c r="AL6"/>
  <c r="AT6"/>
  <c r="AL7"/>
  <c r="AT7"/>
  <c r="AL8"/>
  <c r="AT8"/>
  <c r="AL9"/>
  <c r="AT9"/>
  <c r="AL10"/>
  <c r="AT10"/>
  <c r="AL11"/>
  <c r="AT11"/>
  <c r="AL12"/>
  <c r="AT12"/>
  <c r="AL13"/>
  <c r="AT13"/>
  <c r="AL14"/>
  <c r="AT14"/>
  <c r="AL15"/>
  <c r="AT15"/>
  <c r="AL16"/>
  <c r="AT16"/>
  <c r="AL17"/>
  <c r="AT17"/>
  <c r="AL18"/>
  <c r="AT18"/>
  <c r="AL19"/>
  <c r="AT19"/>
  <c r="AL20"/>
  <c r="AT20"/>
  <c r="AL21"/>
  <c r="AT21"/>
  <c r="AL22"/>
  <c r="AT22"/>
  <c r="AL23"/>
  <c r="AT23"/>
  <c r="AL24"/>
  <c r="AT24"/>
  <c r="AL25"/>
  <c r="AT25"/>
  <c r="AL26"/>
  <c r="AT26"/>
  <c r="AL27"/>
  <c r="AT27"/>
  <c r="AL28"/>
  <c r="AT28"/>
  <c r="AL29"/>
  <c r="AT29"/>
  <c r="AL30"/>
  <c r="AT30"/>
  <c r="AL31"/>
  <c r="AT31"/>
  <c r="AL32"/>
  <c r="AT32"/>
  <c r="AL33"/>
  <c r="AT33"/>
  <c r="AL34"/>
  <c r="AT34"/>
  <c r="AL35"/>
  <c r="AT35"/>
  <c r="AL36"/>
  <c r="AT36"/>
  <c r="AL37"/>
  <c r="AT37"/>
  <c r="AL38"/>
  <c r="AT38"/>
  <c r="AL39"/>
  <c r="AT39"/>
  <c r="AL40"/>
  <c r="AT40"/>
  <c r="AL41"/>
  <c r="AT41"/>
  <c r="AL42"/>
  <c r="AT42"/>
  <c r="AL43"/>
  <c r="AT43"/>
  <c r="AL44"/>
  <c r="AT44"/>
  <c r="AL45"/>
  <c r="AT45"/>
  <c r="AL46"/>
  <c r="AT46"/>
  <c r="AL47"/>
  <c r="AT47"/>
  <c r="AL48"/>
  <c r="AT48"/>
  <c r="AL49"/>
  <c r="AT49"/>
  <c r="AL50"/>
  <c r="AR50"/>
  <c r="AG51"/>
  <c r="AL51"/>
  <c r="AP51"/>
  <c r="AT51"/>
  <c r="AH52"/>
  <c r="AL52"/>
  <c r="AP52"/>
  <c r="AT52"/>
  <c r="AH53"/>
  <c r="AL53"/>
  <c r="AP53"/>
  <c r="AT53"/>
  <c r="AH54"/>
  <c r="AL54"/>
  <c r="AP54"/>
  <c r="AT54"/>
  <c r="AH55"/>
  <c r="AL55"/>
  <c r="AP55"/>
  <c r="AT55"/>
  <c r="AH56"/>
  <c r="AL56"/>
  <c r="AP56"/>
  <c r="AT56"/>
  <c r="AH57"/>
  <c r="AL57"/>
  <c r="AP57"/>
  <c r="AT57"/>
  <c r="AH58"/>
  <c r="AL58"/>
  <c r="AP58"/>
  <c r="AT58"/>
  <c r="AH59"/>
  <c r="AL59"/>
  <c r="AP59"/>
  <c r="AT59"/>
  <c r="AH60"/>
  <c r="AL60"/>
  <c r="AP60"/>
  <c r="AT60"/>
  <c r="AH61"/>
  <c r="AL61"/>
  <c r="AP61"/>
  <c r="AT61"/>
  <c r="AH62"/>
  <c r="AL62"/>
  <c r="AP62"/>
  <c r="AT62"/>
  <c r="AH63"/>
  <c r="AL63"/>
  <c r="AP63"/>
  <c r="AT63"/>
  <c r="AH64"/>
  <c r="AL64"/>
  <c r="AP64"/>
  <c r="AT64"/>
  <c r="AH65"/>
  <c r="AL65"/>
  <c r="AP65"/>
  <c r="AT65"/>
  <c r="AH66"/>
  <c r="AL66"/>
  <c r="AP66"/>
  <c r="AT66"/>
  <c r="AH67"/>
  <c r="AL67"/>
  <c r="AP67"/>
  <c r="AT67"/>
  <c r="AH68"/>
  <c r="AL68"/>
  <c r="AP68"/>
  <c r="AT68"/>
  <c r="AH69"/>
  <c r="AL69"/>
  <c r="AP69"/>
  <c r="AT69"/>
  <c r="AH70"/>
  <c r="AL70"/>
  <c r="AP70"/>
  <c r="AT70"/>
  <c r="AH71"/>
  <c r="AL71"/>
  <c r="AP71"/>
  <c r="AT71"/>
  <c r="AH72"/>
  <c r="AL72"/>
  <c r="AP72"/>
  <c r="AT72"/>
  <c r="AH73"/>
  <c r="AL73"/>
  <c r="AP73"/>
  <c r="AT73"/>
  <c r="AH74"/>
  <c r="AL74"/>
  <c r="AP74"/>
  <c r="AT74"/>
  <c r="AH75"/>
  <c r="AL75"/>
  <c r="AP75"/>
  <c r="AT75"/>
  <c r="AH76"/>
  <c r="AL76"/>
  <c r="AP76"/>
  <c r="AT76"/>
  <c r="AH77"/>
  <c r="AL77"/>
  <c r="AP77"/>
  <c r="AT77"/>
  <c r="AH78"/>
  <c r="AL78"/>
  <c r="AP78"/>
  <c r="AT78"/>
  <c r="AH79"/>
  <c r="AL79"/>
  <c r="AP79"/>
  <c r="AT79"/>
  <c r="AH80"/>
  <c r="AL80"/>
  <c r="AP80"/>
  <c r="AT80"/>
  <c r="AH81"/>
  <c r="AL81"/>
  <c r="AP81"/>
  <c r="AT81"/>
  <c r="AH82"/>
  <c r="AL82"/>
  <c r="AP82"/>
  <c r="AT82"/>
  <c r="AH83"/>
  <c r="AL83"/>
  <c r="AP83"/>
  <c r="AT83"/>
  <c r="AH84"/>
  <c r="AL84"/>
  <c r="AP84"/>
  <c r="AT84"/>
  <c r="AH85"/>
  <c r="AL85"/>
  <c r="AP85"/>
  <c r="AT85"/>
  <c r="AH86"/>
  <c r="AL86"/>
  <c r="AP86"/>
  <c r="AT86"/>
  <c r="AH87"/>
  <c r="AL87"/>
  <c r="AP87"/>
  <c r="AT87"/>
  <c r="AH88"/>
  <c r="AL88"/>
  <c r="AP88"/>
  <c r="AT88"/>
  <c r="AH89"/>
  <c r="AL89"/>
  <c r="AP89"/>
  <c r="AT89"/>
  <c r="AH90"/>
  <c r="AL90"/>
  <c r="AP90"/>
  <c r="AT90"/>
  <c r="AH91"/>
  <c r="AL91"/>
  <c r="AP91"/>
  <c r="AT91"/>
  <c r="AH92"/>
  <c r="AL92"/>
  <c r="AP92"/>
  <c r="AT92"/>
  <c r="AH93"/>
  <c r="AL93"/>
  <c r="AP93"/>
  <c r="AT93"/>
  <c r="AH94"/>
  <c r="AL94"/>
  <c r="AP94"/>
  <c r="AT94"/>
  <c r="AH95"/>
  <c r="AL95"/>
  <c r="AP95"/>
  <c r="AT95"/>
  <c r="AH96"/>
  <c r="AL96"/>
  <c r="AP96"/>
  <c r="AT96"/>
  <c r="AH97"/>
  <c r="AL97"/>
  <c r="AP97"/>
  <c r="AT97"/>
  <c r="AH98"/>
  <c r="AL98"/>
  <c r="AP98"/>
  <c r="AT98"/>
  <c r="AH99"/>
  <c r="AL99"/>
  <c r="AP99"/>
  <c r="AT99"/>
  <c r="AH100"/>
  <c r="AL100"/>
  <c r="AP100"/>
  <c r="AT100"/>
  <c r="AH101"/>
  <c r="AL101"/>
  <c r="AP101"/>
  <c r="AT101"/>
  <c r="AH102"/>
  <c r="AL102"/>
  <c r="AP102"/>
  <c r="AT102"/>
  <c r="AH103"/>
  <c r="AL103"/>
  <c r="AP103"/>
  <c r="AT103"/>
  <c r="AH104"/>
  <c r="AL104"/>
  <c r="AP104"/>
  <c r="AT104"/>
  <c r="AH105"/>
  <c r="AL105"/>
  <c r="AP105"/>
  <c r="AT105"/>
  <c r="AH106"/>
  <c r="AL106"/>
  <c r="AP106"/>
  <c r="AT106"/>
  <c r="AH107"/>
  <c r="AL107"/>
  <c r="AP107"/>
  <c r="AT107"/>
  <c r="AH108"/>
  <c r="AL108"/>
  <c r="AP108"/>
  <c r="AT108"/>
  <c r="AH109"/>
  <c r="AL109"/>
  <c r="AP109"/>
  <c r="AT109"/>
  <c r="AH110"/>
  <c r="AL110"/>
  <c r="AP110"/>
  <c r="AT110"/>
  <c r="AH111"/>
  <c r="AL111"/>
  <c r="AP111"/>
  <c r="AT111"/>
  <c r="AH112"/>
  <c r="AL112"/>
  <c r="AP112"/>
  <c r="AT112"/>
  <c r="AH113"/>
  <c r="AL113"/>
  <c r="AP113"/>
  <c r="AT113"/>
  <c r="AH114"/>
  <c r="AL114"/>
  <c r="AP114"/>
  <c r="AT114"/>
  <c r="AH115"/>
  <c r="AL115"/>
  <c r="AP115"/>
  <c r="AT115"/>
  <c r="AH116"/>
  <c r="AL116"/>
  <c r="AP116"/>
  <c r="AT116"/>
  <c r="AH117"/>
  <c r="AL117"/>
  <c r="AP117"/>
  <c r="AT117"/>
  <c r="AH118"/>
  <c r="AL118"/>
  <c r="AP118"/>
  <c r="AT118"/>
  <c r="AH119"/>
  <c r="AL119"/>
  <c r="AP119"/>
  <c r="AT119"/>
  <c r="AH120"/>
  <c r="AL120"/>
  <c r="AP120"/>
  <c r="AT120"/>
  <c r="AH121"/>
  <c r="AL121"/>
  <c r="AP121"/>
  <c r="AT121"/>
  <c r="AH122"/>
  <c r="AL122"/>
  <c r="AP122"/>
  <c r="AT122"/>
  <c r="AH123"/>
  <c r="AL123"/>
  <c r="AP123"/>
  <c r="AT123"/>
  <c r="AH124"/>
  <c r="AL124"/>
  <c r="AP124"/>
  <c r="AT124"/>
  <c r="AH125"/>
  <c r="AL125"/>
  <c r="AP125"/>
  <c r="AT125"/>
  <c r="AH126"/>
  <c r="AL126"/>
  <c r="AP126"/>
  <c r="AT126"/>
  <c r="AH127"/>
  <c r="AL127"/>
  <c r="AP127"/>
  <c r="AT127"/>
  <c r="AH128"/>
  <c r="AL128"/>
  <c r="AP128"/>
  <c r="AT128"/>
  <c r="AH129"/>
  <c r="AL129"/>
  <c r="AP129"/>
  <c r="AT129"/>
  <c r="AH130"/>
  <c r="AL130"/>
  <c r="AP130"/>
  <c r="AT130"/>
  <c r="AH131"/>
  <c r="AL131"/>
  <c r="AP131"/>
  <c r="AT131"/>
  <c r="AH132"/>
  <c r="AL132"/>
  <c r="AP132"/>
  <c r="AT132"/>
  <c r="AH133"/>
  <c r="AL133"/>
  <c r="AP133"/>
  <c r="AT133"/>
  <c r="AH134"/>
  <c r="AL134"/>
  <c r="AP134"/>
  <c r="AT134"/>
  <c r="AH135"/>
  <c r="AL135"/>
  <c r="AP135"/>
  <c r="AT135"/>
  <c r="AH136"/>
  <c r="AL136"/>
  <c r="AP136"/>
  <c r="AT136"/>
  <c r="AH137"/>
  <c r="AL137"/>
  <c r="AP137"/>
  <c r="AT137"/>
  <c r="AH138"/>
  <c r="AL138"/>
  <c r="AP138"/>
  <c r="AT138"/>
  <c r="AH139"/>
  <c r="AL139"/>
  <c r="AP139"/>
  <c r="AT139"/>
  <c r="AH140"/>
  <c r="AL140"/>
  <c r="AP140"/>
  <c r="AT140"/>
  <c r="AH141"/>
  <c r="AL141"/>
  <c r="AP141"/>
  <c r="AT141"/>
  <c r="AH142"/>
  <c r="AL142"/>
  <c r="AP142"/>
  <c r="AT142"/>
  <c r="AH143"/>
  <c r="AL143"/>
  <c r="AP143"/>
  <c r="AT143"/>
  <c r="AH144"/>
  <c r="AL144"/>
  <c r="AP144"/>
  <c r="AT144"/>
  <c r="AH145"/>
  <c r="AL145"/>
  <c r="AP145"/>
  <c r="AT145"/>
  <c r="AH146"/>
  <c r="AL146"/>
  <c r="AP146"/>
  <c r="AT146"/>
  <c r="AH147"/>
  <c r="AL147"/>
  <c r="AP147"/>
  <c r="AT147"/>
  <c r="AH148"/>
  <c r="AL148"/>
  <c r="AP148"/>
  <c r="AT148"/>
  <c r="AH149"/>
  <c r="AL149"/>
  <c r="AP149"/>
  <c r="AT149"/>
  <c r="AH150"/>
  <c r="AL150"/>
  <c r="AP150"/>
  <c r="AT150"/>
  <c r="AH151"/>
  <c r="AL151"/>
  <c r="AP151"/>
  <c r="AT151"/>
  <c r="AH152"/>
  <c r="AL152"/>
  <c r="AP152"/>
  <c r="AT152"/>
  <c r="AH153"/>
  <c r="AL153"/>
  <c r="AP153"/>
  <c r="AT153"/>
  <c r="AH154"/>
  <c r="AL154"/>
  <c r="AP154"/>
  <c r="AT154"/>
  <c r="AH155"/>
  <c r="AL155"/>
  <c r="AP155"/>
  <c r="AT155"/>
  <c r="AH156"/>
  <c r="AL156"/>
  <c r="AP156"/>
  <c r="AT156"/>
  <c r="AH157"/>
  <c r="AL157"/>
  <c r="AP157"/>
  <c r="AT157"/>
  <c r="AH158"/>
  <c r="AL158"/>
  <c r="AP158"/>
  <c r="AT158"/>
  <c r="AH159"/>
  <c r="AL159"/>
  <c r="AP159"/>
  <c r="AT159"/>
  <c r="AH160"/>
  <c r="AL160"/>
  <c r="AP160"/>
  <c r="AT160"/>
  <c r="AH161"/>
  <c r="AL161"/>
  <c r="AP161"/>
  <c r="AT161"/>
  <c r="AH162"/>
  <c r="AL162"/>
  <c r="AP162"/>
  <c r="AT162"/>
  <c r="AH163"/>
  <c r="AL163"/>
  <c r="AP163"/>
  <c r="AT163"/>
  <c r="AH164"/>
  <c r="AL164"/>
  <c r="AP164"/>
  <c r="AT164"/>
  <c r="AH165"/>
  <c r="AL165"/>
  <c r="AP165"/>
  <c r="AT165"/>
  <c r="AH166"/>
  <c r="AL166"/>
  <c r="AP166"/>
  <c r="AT166"/>
  <c r="AH167"/>
  <c r="AL167"/>
  <c r="AP167"/>
  <c r="AT167"/>
  <c r="AH168"/>
  <c r="AL168"/>
  <c r="AP168"/>
  <c r="AT168"/>
  <c r="AH169"/>
  <c r="AL169"/>
  <c r="AP169"/>
  <c r="AT169"/>
  <c r="AH170"/>
  <c r="AL170"/>
  <c r="AP170"/>
  <c r="AT170"/>
  <c r="AH171"/>
  <c r="AL171"/>
  <c r="AP171"/>
  <c r="AT171"/>
  <c r="AH172"/>
  <c r="AL172"/>
  <c r="AP172"/>
  <c r="AT172"/>
  <c r="AH173"/>
  <c r="AL173"/>
  <c r="AP173"/>
  <c r="AT173"/>
  <c r="AH174"/>
  <c r="AL174"/>
  <c r="AP174"/>
  <c r="AT174"/>
  <c r="AH175"/>
  <c r="AL175"/>
  <c r="AP175"/>
  <c r="AT175"/>
  <c r="AH176"/>
  <c r="AL176"/>
  <c r="AP176"/>
  <c r="AT176"/>
  <c r="AH177"/>
  <c r="AL177"/>
  <c r="AP177"/>
  <c r="AT177"/>
  <c r="AH178"/>
  <c r="AL178"/>
  <c r="AP178"/>
  <c r="AT178"/>
  <c r="AH179"/>
  <c r="AL179"/>
  <c r="AP179"/>
  <c r="AT179"/>
  <c r="AH180"/>
  <c r="AL180"/>
  <c r="AP180"/>
  <c r="AT180"/>
  <c r="AH181"/>
  <c r="AL181"/>
  <c r="AP181"/>
  <c r="AT181"/>
  <c r="AH182"/>
  <c r="AL182"/>
  <c r="AP182"/>
  <c r="AT182"/>
  <c r="AH183"/>
  <c r="AL183"/>
  <c r="AP183"/>
  <c r="AT183"/>
  <c r="AH184"/>
  <c r="AL184"/>
  <c r="AP184"/>
  <c r="AT184"/>
  <c r="AH185"/>
  <c r="AL185"/>
  <c r="AP185"/>
  <c r="AT185"/>
  <c r="AH186"/>
  <c r="AL186"/>
  <c r="AP186"/>
  <c r="AT186"/>
  <c r="AH187"/>
  <c r="AL187"/>
  <c r="AP187"/>
  <c r="AT187"/>
  <c r="AH188"/>
  <c r="AL188"/>
  <c r="AP188"/>
  <c r="AT188"/>
  <c r="AH189"/>
  <c r="AL189"/>
  <c r="AP189"/>
  <c r="AT189"/>
  <c r="AH190"/>
  <c r="AL190"/>
  <c r="AP190"/>
  <c r="AT190"/>
  <c r="AH191"/>
  <c r="AL191"/>
  <c r="AP191"/>
  <c r="AT191"/>
  <c r="AH192"/>
  <c r="AL192"/>
  <c r="AP192"/>
  <c r="AT192"/>
  <c r="AH193"/>
  <c r="AL193"/>
  <c r="AP193"/>
  <c r="AT193"/>
  <c r="AH194"/>
  <c r="AL194"/>
  <c r="AP194"/>
  <c r="AT194"/>
  <c r="AH195"/>
  <c r="AL195"/>
  <c r="AP195"/>
  <c r="AT195"/>
  <c r="AH196"/>
  <c r="AL196"/>
  <c r="AP196"/>
  <c r="AT196"/>
  <c r="AH197"/>
  <c r="AL197"/>
  <c r="AP197"/>
  <c r="AT197"/>
  <c r="AH198"/>
  <c r="AL198"/>
  <c r="AP198"/>
  <c r="AT198"/>
  <c r="AH199"/>
  <c r="AL199"/>
  <c r="AP199"/>
  <c r="AT199"/>
  <c r="AH200"/>
  <c r="AL200"/>
  <c r="AP200"/>
  <c r="AT200"/>
  <c r="AH201"/>
  <c r="AL201"/>
  <c r="AP201"/>
  <c r="AT201"/>
  <c r="AH202"/>
  <c r="AL202"/>
  <c r="AP202"/>
  <c r="AT202"/>
  <c r="AH203"/>
  <c r="AL203"/>
  <c r="AP203"/>
  <c r="AT203"/>
  <c r="AH204"/>
  <c r="AL204"/>
  <c r="AP204"/>
  <c r="AT204"/>
  <c r="AH205"/>
  <c r="AL205"/>
  <c r="AP205"/>
  <c r="AT205"/>
  <c r="AH206"/>
  <c r="AL206"/>
  <c r="AP206"/>
  <c r="AT206"/>
  <c r="AH207"/>
  <c r="AL207"/>
  <c r="AP207"/>
  <c r="AT207"/>
  <c r="AH208"/>
  <c r="AL208"/>
  <c r="AP208"/>
  <c r="AT208"/>
  <c r="AH209"/>
  <c r="AL209"/>
  <c r="AP209"/>
  <c r="AT209"/>
  <c r="AH210"/>
  <c r="AL210"/>
  <c r="AP210"/>
  <c r="AT210"/>
  <c r="AH211"/>
  <c r="AL211"/>
  <c r="AP211"/>
  <c r="AT211"/>
  <c r="AH212"/>
  <c r="AL212"/>
  <c r="AP212"/>
  <c r="AT212"/>
  <c r="AH213"/>
  <c r="AL213"/>
  <c r="AP213"/>
  <c r="AT213"/>
  <c r="AH214"/>
  <c r="AL214"/>
  <c r="AP214"/>
  <c r="AT214"/>
  <c r="AH215"/>
  <c r="AL215"/>
  <c r="AP215"/>
  <c r="AT215"/>
  <c r="AH216"/>
  <c r="AL216"/>
  <c r="AP216"/>
  <c r="AT216"/>
  <c r="AH217"/>
  <c r="AL217"/>
  <c r="AP217"/>
  <c r="AT217"/>
  <c r="AH218"/>
  <c r="AL218"/>
  <c r="AP218"/>
  <c r="AT218"/>
  <c r="AH219"/>
  <c r="AL219"/>
  <c r="AP219"/>
  <c r="AT219"/>
  <c r="AH220"/>
  <c r="AL220"/>
  <c r="AP220"/>
  <c r="AT220"/>
  <c r="AH221"/>
  <c r="AL221"/>
  <c r="AP221"/>
  <c r="AT221"/>
  <c r="AH222"/>
  <c r="AL222"/>
  <c r="AP222"/>
  <c r="AT222"/>
  <c r="AH223"/>
  <c r="AL223"/>
  <c r="AP223"/>
  <c r="AT223"/>
  <c r="AH224"/>
  <c r="AL224"/>
  <c r="AP224"/>
  <c r="AT224"/>
  <c r="AH225"/>
  <c r="AL225"/>
  <c r="AP225"/>
  <c r="AT225"/>
  <c r="AH226"/>
  <c r="AL226"/>
  <c r="AP226"/>
  <c r="AT226"/>
  <c r="AH227"/>
  <c r="AL227"/>
  <c r="AP227"/>
  <c r="AT227"/>
  <c r="AH228"/>
  <c r="AL228"/>
  <c r="AP228"/>
  <c r="AT228"/>
  <c r="AH229"/>
  <c r="AL229"/>
  <c r="AP229"/>
  <c r="AT229"/>
  <c r="AH230"/>
  <c r="AL230"/>
  <c r="AP230"/>
  <c r="AT230"/>
  <c r="AH231"/>
  <c r="AL231"/>
  <c r="AP231"/>
  <c r="AT231"/>
  <c r="AH232"/>
  <c r="AL232"/>
  <c r="AP232"/>
  <c r="AT232"/>
  <c r="AH233"/>
  <c r="AL233"/>
  <c r="AP233"/>
  <c r="AT233"/>
  <c r="AH234"/>
  <c r="AL234"/>
  <c r="AP234"/>
  <c r="AT234"/>
  <c r="AH235"/>
  <c r="AL235"/>
  <c r="AP235"/>
  <c r="AT235"/>
  <c r="AH236"/>
  <c r="AL236"/>
  <c r="AP236"/>
  <c r="AT236"/>
  <c r="AH237"/>
  <c r="AL237"/>
  <c r="AP237"/>
  <c r="AT237"/>
  <c r="AH238"/>
  <c r="AL238"/>
  <c r="AP238"/>
  <c r="AT238"/>
  <c r="AH239"/>
  <c r="AL239"/>
  <c r="AP239"/>
  <c r="AT239"/>
  <c r="AH240"/>
  <c r="AL240"/>
  <c r="AP240"/>
  <c r="AT240"/>
  <c r="AH241"/>
  <c r="AL241"/>
  <c r="AP241"/>
  <c r="AT241"/>
  <c r="AH242"/>
  <c r="AL242"/>
  <c r="AP242"/>
  <c r="AT242"/>
  <c r="AH243"/>
  <c r="AL243"/>
  <c r="AP243"/>
  <c r="AT243"/>
  <c r="AH244"/>
  <c r="AL244"/>
  <c r="AP244"/>
  <c r="AT244"/>
  <c r="AH245"/>
  <c r="AL245"/>
  <c r="AP245"/>
  <c r="AT245"/>
  <c r="AH246"/>
  <c r="AL246"/>
  <c r="AP246"/>
  <c r="AT246"/>
  <c r="AH247"/>
  <c r="AL247"/>
  <c r="AP247"/>
  <c r="AT247"/>
  <c r="AH248"/>
  <c r="AL248"/>
  <c r="AP248"/>
  <c r="AT248"/>
  <c r="AH249"/>
  <c r="AL249"/>
  <c r="AP249"/>
  <c r="AT249"/>
  <c r="AH250"/>
  <c r="AL250"/>
  <c r="AP250"/>
  <c r="AT250"/>
  <c r="AH251"/>
  <c r="AL251"/>
  <c r="AP251"/>
  <c r="AT251"/>
  <c r="AH252"/>
  <c r="AL252"/>
  <c r="AP252"/>
  <c r="AT252"/>
  <c r="AH253"/>
  <c r="AL253"/>
  <c r="AP253"/>
  <c r="AT253"/>
  <c r="AH254"/>
  <c r="AL254"/>
  <c r="AP254"/>
  <c r="AT254"/>
  <c r="AH255"/>
  <c r="AL255"/>
  <c r="AP255"/>
  <c r="AT255"/>
  <c r="AH256"/>
  <c r="AL256"/>
  <c r="AP256"/>
  <c r="AT256"/>
  <c r="AH257"/>
  <c r="AL257"/>
  <c r="AP257"/>
  <c r="AT257"/>
  <c r="AH258"/>
  <c r="AL258"/>
  <c r="AP258"/>
  <c r="AT258"/>
  <c r="AH259"/>
  <c r="AL259"/>
  <c r="AP259"/>
  <c r="AT259"/>
  <c r="AH260"/>
  <c r="AL260"/>
  <c r="AP260"/>
  <c r="AT260"/>
  <c r="AH261"/>
  <c r="AL261"/>
  <c r="AP261"/>
  <c r="AT261"/>
  <c r="AH262"/>
  <c r="AL262"/>
  <c r="AP262"/>
  <c r="AT262"/>
  <c r="AH263"/>
  <c r="AL263"/>
  <c r="AP263"/>
  <c r="AT263"/>
  <c r="AH264"/>
  <c r="AL264"/>
  <c r="AP264"/>
  <c r="AT264"/>
  <c r="AH265"/>
  <c r="AL265"/>
  <c r="AP265"/>
  <c r="AT265"/>
  <c r="AH266"/>
  <c r="AL266"/>
  <c r="AP266"/>
  <c r="AT266"/>
  <c r="AH267"/>
  <c r="AL267"/>
  <c r="AP267"/>
  <c r="AT267"/>
  <c r="AH268"/>
  <c r="AL268"/>
  <c r="AP268"/>
  <c r="AT268"/>
  <c r="AH269"/>
  <c r="AL269"/>
  <c r="AP269"/>
  <c r="AT269"/>
  <c r="AH270"/>
  <c r="AL270"/>
  <c r="AP270"/>
  <c r="AT270"/>
  <c r="AH271"/>
  <c r="AL271"/>
  <c r="AP271"/>
  <c r="AT271"/>
  <c r="AH272"/>
  <c r="AL272"/>
  <c r="AP272"/>
  <c r="AT272"/>
  <c r="AH273"/>
  <c r="AL273"/>
  <c r="AP273"/>
  <c r="AT273"/>
  <c r="AH274"/>
  <c r="AL274"/>
  <c r="AP274"/>
  <c r="AT274"/>
  <c r="AH275"/>
  <c r="AL275"/>
  <c r="AP275"/>
  <c r="AT275"/>
  <c r="AH276"/>
  <c r="AL276"/>
  <c r="AP276"/>
  <c r="AT276"/>
  <c r="AH277"/>
  <c r="AL277"/>
  <c r="AP277"/>
  <c r="AT277"/>
  <c r="AH278"/>
  <c r="AL278"/>
  <c r="AP278"/>
  <c r="AT278"/>
  <c r="AH279"/>
  <c r="AL279"/>
  <c r="AP279"/>
  <c r="AT279"/>
  <c r="AH280"/>
  <c r="AL280"/>
  <c r="AP280"/>
  <c r="AT280"/>
  <c r="AH281"/>
  <c r="AL281"/>
  <c r="AP281"/>
  <c r="AT281"/>
  <c r="AH282"/>
  <c r="AL282"/>
  <c r="AP282"/>
  <c r="AT282"/>
  <c r="AH283"/>
  <c r="AL283"/>
  <c r="AP283"/>
  <c r="AT283"/>
  <c r="AH284"/>
  <c r="AL284"/>
  <c r="AP284"/>
  <c r="AT284"/>
  <c r="AH285"/>
  <c r="AL285"/>
  <c r="AP285"/>
  <c r="AT285"/>
  <c r="AH286"/>
  <c r="AL286"/>
  <c r="AP286"/>
  <c r="AT286"/>
  <c r="AH287"/>
  <c r="AL287"/>
  <c r="AP287"/>
  <c r="AT287"/>
  <c r="AH288"/>
  <c r="AL288"/>
  <c r="AP288"/>
  <c r="AT288"/>
  <c r="AH289"/>
  <c r="AL289"/>
  <c r="AP289"/>
  <c r="AT289"/>
  <c r="AH290"/>
  <c r="AL290"/>
  <c r="AP290"/>
  <c r="AT290"/>
  <c r="AH291"/>
  <c r="AL291"/>
  <c r="AG4"/>
  <c r="AO4"/>
  <c r="AG5"/>
  <c r="AO5"/>
  <c r="AG6"/>
  <c r="AO6"/>
  <c r="AG7"/>
  <c r="AO7"/>
  <c r="AG8"/>
  <c r="AO8"/>
  <c r="AG9"/>
  <c r="AO9"/>
  <c r="AG10"/>
  <c r="AO10"/>
  <c r="AG11"/>
  <c r="AO11"/>
  <c r="AG12"/>
  <c r="AO12"/>
  <c r="AG13"/>
  <c r="AO13"/>
  <c r="AG14"/>
  <c r="AO14"/>
  <c r="AG15"/>
  <c r="AO15"/>
  <c r="AG16"/>
  <c r="AO16"/>
  <c r="AG17"/>
  <c r="AO17"/>
  <c r="AG18"/>
  <c r="AO18"/>
  <c r="AG19"/>
  <c r="AO19"/>
  <c r="AG20"/>
  <c r="AO20"/>
  <c r="AG21"/>
  <c r="AO21"/>
  <c r="AG22"/>
  <c r="AO22"/>
  <c r="AG23"/>
  <c r="AO23"/>
  <c r="AG24"/>
  <c r="AO24"/>
  <c r="AG25"/>
  <c r="AO25"/>
  <c r="AG26"/>
  <c r="AO26"/>
  <c r="AG27"/>
  <c r="AO27"/>
  <c r="AG28"/>
  <c r="AO28"/>
  <c r="AG29"/>
  <c r="AO29"/>
  <c r="AG30"/>
  <c r="AO30"/>
  <c r="AG31"/>
  <c r="AO31"/>
  <c r="AG32"/>
  <c r="AO32"/>
  <c r="AG33"/>
  <c r="AO33"/>
  <c r="AG34"/>
  <c r="AO34"/>
  <c r="AG35"/>
  <c r="AO35"/>
  <c r="AG36"/>
  <c r="AO36"/>
  <c r="AG37"/>
  <c r="AO37"/>
  <c r="AG38"/>
  <c r="AO38"/>
  <c r="AG39"/>
  <c r="AO39"/>
  <c r="AG40"/>
  <c r="AO40"/>
  <c r="AG41"/>
  <c r="AO41"/>
  <c r="AG42"/>
  <c r="AO42"/>
  <c r="AG43"/>
  <c r="AO43"/>
  <c r="AG44"/>
  <c r="AO44"/>
  <c r="AG45"/>
  <c r="AO45"/>
  <c r="AG46"/>
  <c r="AO46"/>
  <c r="AG47"/>
  <c r="AO47"/>
  <c r="AG48"/>
  <c r="AO48"/>
  <c r="AG49"/>
  <c r="AO49"/>
  <c r="AG50"/>
  <c r="AN50"/>
  <c r="AS50"/>
  <c r="AH51"/>
  <c r="AM51"/>
  <c r="AQ51"/>
  <c r="AU51"/>
  <c r="AI52"/>
  <c r="AM52"/>
  <c r="AQ52"/>
  <c r="AU52"/>
  <c r="AI53"/>
  <c r="AM53"/>
  <c r="AQ53"/>
  <c r="AU53"/>
  <c r="AI54"/>
  <c r="AM54"/>
  <c r="AQ54"/>
  <c r="AU54"/>
  <c r="AI55"/>
  <c r="AM55"/>
  <c r="AQ55"/>
  <c r="AU55"/>
  <c r="AI56"/>
  <c r="AM56"/>
  <c r="AQ56"/>
  <c r="AU56"/>
  <c r="AI57"/>
  <c r="AM57"/>
  <c r="AQ57"/>
  <c r="AU57"/>
  <c r="AI58"/>
  <c r="AM58"/>
  <c r="AQ58"/>
  <c r="AU58"/>
  <c r="AI59"/>
  <c r="AM59"/>
  <c r="AQ59"/>
  <c r="AU59"/>
  <c r="AI60"/>
  <c r="AM60"/>
  <c r="AQ60"/>
  <c r="AU60"/>
  <c r="AI61"/>
  <c r="AM61"/>
  <c r="AQ61"/>
  <c r="AU61"/>
  <c r="AI62"/>
  <c r="AM62"/>
  <c r="AQ62"/>
  <c r="AU62"/>
  <c r="AI63"/>
  <c r="AM63"/>
  <c r="AQ63"/>
  <c r="AU63"/>
  <c r="AI64"/>
  <c r="AM64"/>
  <c r="AQ64"/>
  <c r="AU64"/>
  <c r="AI65"/>
  <c r="AM65"/>
  <c r="AQ65"/>
  <c r="AU65"/>
  <c r="AI66"/>
  <c r="AM66"/>
  <c r="AQ66"/>
  <c r="AU66"/>
  <c r="AI67"/>
  <c r="AM67"/>
  <c r="AQ67"/>
  <c r="AU67"/>
  <c r="AI68"/>
  <c r="AM68"/>
  <c r="AQ68"/>
  <c r="AU68"/>
  <c r="AI69"/>
  <c r="AM69"/>
  <c r="AQ69"/>
  <c r="AU69"/>
  <c r="AI70"/>
  <c r="AM70"/>
  <c r="AQ70"/>
  <c r="AU70"/>
  <c r="AI71"/>
  <c r="AM71"/>
  <c r="AQ71"/>
  <c r="AU71"/>
  <c r="AI72"/>
  <c r="AM72"/>
  <c r="AQ72"/>
  <c r="AU72"/>
  <c r="AI73"/>
  <c r="AM73"/>
  <c r="AQ73"/>
  <c r="AU73"/>
  <c r="AI74"/>
  <c r="AM74"/>
  <c r="AQ74"/>
  <c r="AU74"/>
  <c r="AI75"/>
  <c r="AM75"/>
  <c r="AQ75"/>
  <c r="AU75"/>
  <c r="AI76"/>
  <c r="AM76"/>
  <c r="AQ76"/>
  <c r="AU76"/>
  <c r="AI77"/>
  <c r="AM77"/>
  <c r="AQ77"/>
  <c r="AU77"/>
  <c r="AI78"/>
  <c r="AM78"/>
  <c r="AQ78"/>
  <c r="AU78"/>
  <c r="AI79"/>
  <c r="AM79"/>
  <c r="AQ79"/>
  <c r="AU79"/>
  <c r="AI80"/>
  <c r="AM80"/>
  <c r="AQ80"/>
  <c r="AU80"/>
  <c r="AI81"/>
  <c r="AM81"/>
  <c r="AQ81"/>
  <c r="AU81"/>
  <c r="AI82"/>
  <c r="AM82"/>
  <c r="AQ82"/>
  <c r="AU82"/>
  <c r="AI83"/>
  <c r="AM83"/>
  <c r="AQ83"/>
  <c r="AU83"/>
  <c r="AI84"/>
  <c r="AM84"/>
  <c r="AQ84"/>
  <c r="AU84"/>
  <c r="AI85"/>
  <c r="AM85"/>
  <c r="AQ85"/>
  <c r="AU85"/>
  <c r="AI86"/>
  <c r="AM86"/>
  <c r="AQ86"/>
  <c r="AU86"/>
  <c r="AI87"/>
  <c r="AM87"/>
  <c r="AQ87"/>
  <c r="AU87"/>
  <c r="AI88"/>
  <c r="AM88"/>
  <c r="AQ88"/>
  <c r="AU88"/>
  <c r="AI89"/>
  <c r="AM89"/>
  <c r="AQ89"/>
  <c r="AU89"/>
  <c r="AI90"/>
  <c r="AM90"/>
  <c r="AQ90"/>
  <c r="AU90"/>
  <c r="AI91"/>
  <c r="AM91"/>
  <c r="AQ91"/>
  <c r="AU91"/>
  <c r="AI92"/>
  <c r="AM92"/>
  <c r="AQ92"/>
  <c r="AU92"/>
  <c r="AI93"/>
  <c r="AM93"/>
  <c r="AQ93"/>
  <c r="AU93"/>
  <c r="AI94"/>
  <c r="AM94"/>
  <c r="AQ94"/>
  <c r="AU94"/>
  <c r="AI95"/>
  <c r="AM95"/>
  <c r="AQ95"/>
  <c r="AU95"/>
  <c r="AI96"/>
  <c r="AM96"/>
  <c r="AQ96"/>
  <c r="AU96"/>
  <c r="AI97"/>
  <c r="AM97"/>
  <c r="AQ97"/>
  <c r="AU97"/>
  <c r="AI98"/>
  <c r="AM98"/>
  <c r="AQ98"/>
  <c r="AU98"/>
  <c r="AI99"/>
  <c r="AM99"/>
  <c r="AQ99"/>
  <c r="AU99"/>
  <c r="AI100"/>
  <c r="AM100"/>
  <c r="AQ100"/>
  <c r="AU100"/>
  <c r="AI101"/>
  <c r="AM101"/>
  <c r="AQ101"/>
  <c r="AU101"/>
  <c r="AI102"/>
  <c r="AM102"/>
  <c r="AQ102"/>
  <c r="AU102"/>
  <c r="AI103"/>
  <c r="AM103"/>
  <c r="AQ103"/>
  <c r="AU103"/>
  <c r="AI104"/>
  <c r="AM104"/>
  <c r="AQ104"/>
  <c r="AU104"/>
  <c r="AI105"/>
  <c r="AM105"/>
  <c r="AQ105"/>
  <c r="AU105"/>
  <c r="AI106"/>
  <c r="AM106"/>
  <c r="AQ106"/>
  <c r="AU106"/>
  <c r="AI107"/>
  <c r="AM107"/>
  <c r="AQ107"/>
  <c r="AU107"/>
  <c r="AI108"/>
  <c r="AM108"/>
  <c r="AQ108"/>
  <c r="AU108"/>
  <c r="AI109"/>
  <c r="AM109"/>
  <c r="AQ109"/>
  <c r="AU109"/>
  <c r="AI110"/>
  <c r="AM110"/>
  <c r="AQ110"/>
  <c r="AU110"/>
  <c r="AI111"/>
  <c r="AM111"/>
  <c r="AQ111"/>
  <c r="AU111"/>
  <c r="AI112"/>
  <c r="AM112"/>
  <c r="AQ112"/>
  <c r="AU112"/>
  <c r="AI113"/>
  <c r="AM113"/>
  <c r="AQ113"/>
  <c r="AU113"/>
  <c r="AI114"/>
  <c r="AM114"/>
  <c r="AQ114"/>
  <c r="AU114"/>
  <c r="AI115"/>
  <c r="AM115"/>
  <c r="AQ115"/>
  <c r="AU115"/>
  <c r="AI116"/>
  <c r="AM116"/>
  <c r="AQ116"/>
  <c r="AU116"/>
  <c r="AI117"/>
  <c r="AM117"/>
  <c r="AQ117"/>
  <c r="AU117"/>
  <c r="AI118"/>
  <c r="AM118"/>
  <c r="AQ118"/>
  <c r="AU118"/>
  <c r="AI119"/>
  <c r="AM119"/>
  <c r="AQ119"/>
  <c r="AU119"/>
  <c r="AI120"/>
  <c r="AM120"/>
  <c r="AQ120"/>
  <c r="AU120"/>
  <c r="AI121"/>
  <c r="AM121"/>
  <c r="AQ121"/>
  <c r="AU121"/>
  <c r="AI122"/>
  <c r="AM122"/>
  <c r="AQ122"/>
  <c r="AU122"/>
  <c r="AI123"/>
  <c r="AM123"/>
  <c r="AQ123"/>
  <c r="AU123"/>
  <c r="AI124"/>
  <c r="AM124"/>
  <c r="AQ124"/>
  <c r="AU124"/>
  <c r="AI125"/>
  <c r="AM125"/>
  <c r="AQ125"/>
  <c r="AU125"/>
  <c r="AI126"/>
  <c r="AM126"/>
  <c r="AQ126"/>
  <c r="AU126"/>
  <c r="AI127"/>
  <c r="AM127"/>
  <c r="AQ127"/>
  <c r="AU127"/>
  <c r="AI128"/>
  <c r="AM128"/>
  <c r="AQ128"/>
  <c r="AU128"/>
  <c r="AI129"/>
  <c r="AM129"/>
  <c r="AQ129"/>
  <c r="AU129"/>
  <c r="AI130"/>
  <c r="AM130"/>
  <c r="AQ130"/>
  <c r="AU130"/>
  <c r="AI131"/>
  <c r="AM131"/>
  <c r="AQ131"/>
  <c r="AU131"/>
  <c r="AI132"/>
  <c r="AM132"/>
  <c r="AQ132"/>
  <c r="AU132"/>
  <c r="AI133"/>
  <c r="AM133"/>
  <c r="AQ133"/>
  <c r="AU133"/>
  <c r="AI134"/>
  <c r="AM134"/>
  <c r="AQ134"/>
  <c r="AU134"/>
  <c r="AI135"/>
  <c r="AM135"/>
  <c r="AQ135"/>
  <c r="AU135"/>
  <c r="AI136"/>
  <c r="AM136"/>
  <c r="AQ136"/>
  <c r="AU136"/>
  <c r="AI137"/>
  <c r="AM137"/>
  <c r="AQ137"/>
  <c r="AU137"/>
  <c r="AI138"/>
  <c r="AM138"/>
  <c r="AQ138"/>
  <c r="AU138"/>
  <c r="AI139"/>
  <c r="AM139"/>
  <c r="AQ139"/>
  <c r="AU139"/>
  <c r="AI140"/>
  <c r="AM140"/>
  <c r="AQ140"/>
  <c r="AU140"/>
  <c r="AI141"/>
  <c r="AM141"/>
  <c r="AQ141"/>
  <c r="AU141"/>
  <c r="AI142"/>
  <c r="AM142"/>
  <c r="AQ142"/>
  <c r="AU142"/>
  <c r="AI143"/>
  <c r="AM143"/>
  <c r="AQ143"/>
  <c r="AU143"/>
  <c r="AI144"/>
  <c r="AM144"/>
  <c r="AQ144"/>
  <c r="AU144"/>
  <c r="AI145"/>
  <c r="AM145"/>
  <c r="AQ145"/>
  <c r="AU145"/>
  <c r="AI146"/>
  <c r="AM146"/>
  <c r="AQ146"/>
  <c r="AU146"/>
  <c r="AI147"/>
  <c r="AM147"/>
  <c r="AQ147"/>
  <c r="AU147"/>
  <c r="AI148"/>
  <c r="AM148"/>
  <c r="AQ148"/>
  <c r="AU148"/>
  <c r="AI149"/>
  <c r="AM149"/>
  <c r="AQ149"/>
  <c r="AU149"/>
  <c r="AI150"/>
  <c r="AM150"/>
  <c r="AQ150"/>
  <c r="AU150"/>
  <c r="AI151"/>
  <c r="AM151"/>
  <c r="AQ151"/>
  <c r="AU151"/>
  <c r="AI152"/>
  <c r="AM152"/>
  <c r="AQ152"/>
  <c r="AU152"/>
  <c r="AI153"/>
  <c r="AM153"/>
  <c r="AQ153"/>
  <c r="AU153"/>
  <c r="AI154"/>
  <c r="AM154"/>
  <c r="AQ154"/>
  <c r="AU154"/>
  <c r="AI155"/>
  <c r="AM155"/>
  <c r="AQ155"/>
  <c r="AU155"/>
  <c r="AI156"/>
  <c r="AM156"/>
  <c r="AQ156"/>
  <c r="AU156"/>
  <c r="AI157"/>
  <c r="AM157"/>
  <c r="AQ157"/>
  <c r="AU157"/>
  <c r="AI158"/>
  <c r="AM158"/>
  <c r="AQ158"/>
  <c r="AU158"/>
  <c r="AI159"/>
  <c r="AM159"/>
  <c r="AQ159"/>
  <c r="AU159"/>
  <c r="AI160"/>
  <c r="AM160"/>
  <c r="AQ160"/>
  <c r="AU160"/>
  <c r="AI161"/>
  <c r="AM161"/>
  <c r="AQ161"/>
  <c r="AU161"/>
  <c r="AI162"/>
  <c r="AM162"/>
  <c r="AQ162"/>
  <c r="AU162"/>
  <c r="AI163"/>
  <c r="AM163"/>
  <c r="AQ163"/>
  <c r="AU163"/>
  <c r="AI164"/>
  <c r="AM164"/>
  <c r="AQ164"/>
  <c r="AU164"/>
  <c r="AI165"/>
  <c r="AM165"/>
  <c r="AQ165"/>
  <c r="AU165"/>
  <c r="AI166"/>
  <c r="AM166"/>
  <c r="AQ166"/>
  <c r="AU166"/>
  <c r="AI167"/>
  <c r="AM167"/>
  <c r="AQ167"/>
  <c r="AU167"/>
  <c r="AI168"/>
  <c r="AM168"/>
  <c r="AQ168"/>
  <c r="AU168"/>
  <c r="AI169"/>
  <c r="AM169"/>
  <c r="AQ169"/>
  <c r="AU169"/>
  <c r="AI170"/>
  <c r="AM170"/>
  <c r="AQ170"/>
  <c r="AU170"/>
  <c r="AI171"/>
  <c r="AM171"/>
  <c r="AQ171"/>
  <c r="AU171"/>
  <c r="AI172"/>
  <c r="AM172"/>
  <c r="AQ172"/>
  <c r="AU172"/>
  <c r="AI173"/>
  <c r="AM173"/>
  <c r="AQ173"/>
  <c r="AU173"/>
  <c r="AI174"/>
  <c r="AM174"/>
  <c r="AQ174"/>
  <c r="AU174"/>
  <c r="AI175"/>
  <c r="AM175"/>
  <c r="AQ175"/>
  <c r="AU175"/>
  <c r="AI176"/>
  <c r="AM176"/>
  <c r="AQ176"/>
  <c r="AU176"/>
  <c r="AI177"/>
  <c r="AM177"/>
  <c r="AQ177"/>
  <c r="AU177"/>
  <c r="AI178"/>
  <c r="AM178"/>
  <c r="AQ178"/>
  <c r="AU178"/>
  <c r="AI179"/>
  <c r="AM179"/>
  <c r="AQ179"/>
  <c r="AU179"/>
  <c r="AI180"/>
  <c r="AM180"/>
  <c r="AQ180"/>
  <c r="AU180"/>
  <c r="AI181"/>
  <c r="AM181"/>
  <c r="AQ181"/>
  <c r="AU181"/>
  <c r="AI182"/>
  <c r="AM182"/>
  <c r="AQ182"/>
  <c r="AU182"/>
  <c r="AI183"/>
  <c r="AM183"/>
  <c r="AQ183"/>
  <c r="AU183"/>
  <c r="AI184"/>
  <c r="AM184"/>
  <c r="AQ184"/>
  <c r="AU184"/>
  <c r="AI185"/>
  <c r="AM185"/>
  <c r="AQ185"/>
  <c r="AU185"/>
  <c r="AI186"/>
  <c r="AM186"/>
  <c r="AQ186"/>
  <c r="AU186"/>
  <c r="AI187"/>
  <c r="AM187"/>
  <c r="AQ187"/>
  <c r="AU187"/>
  <c r="AI188"/>
  <c r="AM188"/>
  <c r="AQ188"/>
  <c r="AU188"/>
  <c r="AI189"/>
  <c r="AM189"/>
  <c r="AQ189"/>
  <c r="AU189"/>
  <c r="AI190"/>
  <c r="AM190"/>
  <c r="AQ190"/>
  <c r="AU190"/>
  <c r="AI191"/>
  <c r="AM191"/>
  <c r="AQ191"/>
  <c r="AU191"/>
  <c r="AI192"/>
  <c r="AM192"/>
  <c r="AQ192"/>
  <c r="AU192"/>
  <c r="AI193"/>
  <c r="AM193"/>
  <c r="AQ193"/>
  <c r="AU193"/>
  <c r="AI194"/>
  <c r="AM194"/>
  <c r="AQ194"/>
  <c r="AU194"/>
  <c r="AI195"/>
  <c r="AM195"/>
  <c r="AQ195"/>
  <c r="AU195"/>
  <c r="AI196"/>
  <c r="AM196"/>
  <c r="AQ196"/>
  <c r="AU196"/>
  <c r="AI197"/>
  <c r="AM197"/>
  <c r="AQ197"/>
  <c r="AU197"/>
  <c r="AI198"/>
  <c r="AM198"/>
  <c r="AQ198"/>
  <c r="AU198"/>
  <c r="AI199"/>
  <c r="AM199"/>
  <c r="AQ199"/>
  <c r="AU199"/>
  <c r="AI200"/>
  <c r="AM200"/>
  <c r="AQ200"/>
  <c r="AU200"/>
  <c r="AI201"/>
  <c r="AM201"/>
  <c r="AQ201"/>
  <c r="AU201"/>
  <c r="AI202"/>
  <c r="AM202"/>
  <c r="AQ202"/>
  <c r="AU202"/>
  <c r="AI203"/>
  <c r="AM203"/>
  <c r="AQ203"/>
  <c r="AU203"/>
  <c r="AI204"/>
  <c r="AM204"/>
  <c r="AQ204"/>
  <c r="AU204"/>
  <c r="AI205"/>
  <c r="AM205"/>
  <c r="AQ205"/>
  <c r="AU205"/>
  <c r="AI206"/>
  <c r="AM206"/>
  <c r="AQ206"/>
  <c r="AU206"/>
  <c r="AI207"/>
  <c r="AM207"/>
  <c r="AQ207"/>
  <c r="AU207"/>
  <c r="AI208"/>
  <c r="AM208"/>
  <c r="AQ208"/>
  <c r="AU208"/>
  <c r="AI209"/>
  <c r="AM209"/>
  <c r="AQ209"/>
  <c r="AU209"/>
  <c r="AI210"/>
  <c r="AM210"/>
  <c r="AQ210"/>
  <c r="AU210"/>
  <c r="AI211"/>
  <c r="AM211"/>
  <c r="AQ211"/>
  <c r="AU211"/>
  <c r="AI212"/>
  <c r="AM212"/>
  <c r="AQ212"/>
  <c r="AU212"/>
  <c r="AI213"/>
  <c r="AM213"/>
  <c r="AQ213"/>
  <c r="AU213"/>
  <c r="AI214"/>
  <c r="AM214"/>
  <c r="AQ214"/>
  <c r="AU214"/>
  <c r="AI215"/>
  <c r="AM215"/>
  <c r="AQ215"/>
  <c r="AU215"/>
  <c r="AI216"/>
  <c r="AM216"/>
  <c r="AQ216"/>
  <c r="AU216"/>
  <c r="AI217"/>
  <c r="AM217"/>
  <c r="AQ217"/>
  <c r="AU217"/>
  <c r="AI218"/>
  <c r="AM218"/>
  <c r="AQ218"/>
  <c r="AU218"/>
  <c r="AI219"/>
  <c r="AM219"/>
  <c r="AQ219"/>
  <c r="AU219"/>
  <c r="AI220"/>
  <c r="AM220"/>
  <c r="AQ220"/>
  <c r="AU220"/>
  <c r="AI221"/>
  <c r="AM221"/>
  <c r="AQ221"/>
  <c r="AU221"/>
  <c r="AI222"/>
  <c r="AM222"/>
  <c r="AQ222"/>
  <c r="AU222"/>
  <c r="AI223"/>
  <c r="AM223"/>
  <c r="AQ223"/>
  <c r="AU223"/>
  <c r="AI224"/>
  <c r="AM224"/>
  <c r="AQ224"/>
  <c r="AU224"/>
  <c r="AI225"/>
  <c r="AM225"/>
  <c r="AQ225"/>
  <c r="AU225"/>
  <c r="AI226"/>
  <c r="AM226"/>
  <c r="AQ226"/>
  <c r="AU226"/>
  <c r="AI227"/>
  <c r="AM227"/>
  <c r="AQ227"/>
  <c r="AU227"/>
  <c r="AI228"/>
  <c r="AM228"/>
  <c r="AQ228"/>
  <c r="AU228"/>
  <c r="AI229"/>
  <c r="AM229"/>
  <c r="AQ229"/>
  <c r="AU229"/>
  <c r="AI230"/>
  <c r="AM230"/>
  <c r="AQ230"/>
  <c r="AU230"/>
  <c r="AI231"/>
  <c r="AM231"/>
  <c r="AQ231"/>
  <c r="AU231"/>
  <c r="AI232"/>
  <c r="AM232"/>
  <c r="AQ232"/>
  <c r="AU232"/>
  <c r="AI233"/>
  <c r="AM233"/>
  <c r="AQ233"/>
  <c r="AU233"/>
  <c r="AI234"/>
  <c r="AM234"/>
  <c r="AQ234"/>
  <c r="AU234"/>
  <c r="AI235"/>
  <c r="AM235"/>
  <c r="AQ235"/>
  <c r="AU235"/>
  <c r="AI236"/>
  <c r="AM236"/>
  <c r="AQ236"/>
  <c r="AU236"/>
  <c r="AI237"/>
  <c r="AM237"/>
  <c r="AQ237"/>
  <c r="AU237"/>
  <c r="AI238"/>
  <c r="AM238"/>
  <c r="AQ238"/>
  <c r="AU238"/>
  <c r="AI239"/>
  <c r="AM239"/>
  <c r="AQ239"/>
  <c r="AU239"/>
  <c r="AI240"/>
  <c r="AM240"/>
  <c r="AQ240"/>
  <c r="AU240"/>
  <c r="AI241"/>
  <c r="AM241"/>
  <c r="AQ241"/>
  <c r="AU241"/>
  <c r="AI242"/>
  <c r="AM242"/>
  <c r="AQ242"/>
  <c r="AU242"/>
  <c r="AI243"/>
  <c r="AM243"/>
  <c r="AQ243"/>
  <c r="AU243"/>
  <c r="AI244"/>
  <c r="AM244"/>
  <c r="AQ244"/>
  <c r="AU244"/>
  <c r="AI245"/>
  <c r="AM245"/>
  <c r="AQ245"/>
  <c r="AU245"/>
  <c r="AI246"/>
  <c r="AM246"/>
  <c r="AQ246"/>
  <c r="AU246"/>
  <c r="AI247"/>
  <c r="AM247"/>
  <c r="AQ247"/>
  <c r="AU247"/>
  <c r="AI248"/>
  <c r="AM248"/>
  <c r="AQ248"/>
  <c r="AU248"/>
  <c r="AI249"/>
  <c r="AM249"/>
  <c r="AQ249"/>
  <c r="AU249"/>
  <c r="AI250"/>
  <c r="AM250"/>
  <c r="AQ250"/>
  <c r="AU250"/>
  <c r="AI251"/>
  <c r="AM251"/>
  <c r="AQ251"/>
  <c r="AU251"/>
  <c r="AI252"/>
  <c r="AM252"/>
  <c r="AQ252"/>
  <c r="AU252"/>
  <c r="AI253"/>
  <c r="AM253"/>
  <c r="AQ253"/>
  <c r="AU253"/>
  <c r="AI254"/>
  <c r="AM254"/>
  <c r="AQ254"/>
  <c r="AU254"/>
  <c r="AI255"/>
  <c r="AM255"/>
  <c r="AQ255"/>
  <c r="AU255"/>
  <c r="AI256"/>
  <c r="AM256"/>
  <c r="AQ256"/>
  <c r="AU256"/>
  <c r="AI257"/>
  <c r="AM257"/>
  <c r="AQ257"/>
  <c r="AU257"/>
  <c r="AI258"/>
  <c r="AM258"/>
  <c r="AQ258"/>
  <c r="AU258"/>
  <c r="AI259"/>
  <c r="AM259"/>
  <c r="AQ259"/>
  <c r="AU259"/>
  <c r="AI260"/>
  <c r="AM260"/>
  <c r="AQ260"/>
  <c r="AU260"/>
  <c r="AI261"/>
  <c r="AM261"/>
  <c r="AQ261"/>
  <c r="AU261"/>
  <c r="AI262"/>
  <c r="AM262"/>
  <c r="AQ262"/>
  <c r="AU262"/>
  <c r="AI263"/>
  <c r="AM263"/>
  <c r="AQ263"/>
  <c r="AU263"/>
  <c r="AI264"/>
  <c r="AM264"/>
  <c r="AQ264"/>
  <c r="AU264"/>
  <c r="AI265"/>
  <c r="AM265"/>
  <c r="AQ265"/>
  <c r="AU265"/>
  <c r="AI266"/>
  <c r="AM266"/>
  <c r="AQ266"/>
  <c r="AU266"/>
  <c r="AI267"/>
  <c r="AM267"/>
  <c r="AQ267"/>
  <c r="AU267"/>
  <c r="AI268"/>
  <c r="AM268"/>
  <c r="AQ268"/>
  <c r="AU268"/>
  <c r="AI269"/>
  <c r="AM269"/>
  <c r="AQ269"/>
  <c r="AU269"/>
  <c r="AI270"/>
  <c r="AM270"/>
  <c r="AQ270"/>
  <c r="AU270"/>
  <c r="AI271"/>
  <c r="AM271"/>
  <c r="AQ271"/>
  <c r="AU271"/>
  <c r="AI272"/>
  <c r="AM272"/>
  <c r="AQ272"/>
  <c r="AU272"/>
  <c r="AI273"/>
  <c r="AM273"/>
  <c r="AQ273"/>
  <c r="AU273"/>
  <c r="AI274"/>
  <c r="AM274"/>
  <c r="AQ274"/>
  <c r="AU274"/>
  <c r="AI275"/>
  <c r="AM275"/>
  <c r="AQ275"/>
  <c r="AU275"/>
  <c r="AI276"/>
  <c r="AM276"/>
  <c r="AQ276"/>
  <c r="AU276"/>
  <c r="AI277"/>
  <c r="AM277"/>
  <c r="AQ277"/>
  <c r="AU277"/>
  <c r="AI278"/>
  <c r="AM278"/>
  <c r="AQ278"/>
  <c r="AU278"/>
  <c r="AI279"/>
  <c r="AM279"/>
  <c r="AQ279"/>
  <c r="AU279"/>
  <c r="AI280"/>
  <c r="AM280"/>
  <c r="AQ280"/>
  <c r="AU280"/>
  <c r="AI281"/>
  <c r="AM281"/>
  <c r="AQ281"/>
  <c r="AU281"/>
  <c r="AI282"/>
  <c r="AM282"/>
  <c r="AQ282"/>
  <c r="AU282"/>
  <c r="AI283"/>
  <c r="AM283"/>
  <c r="AQ283"/>
  <c r="AU283"/>
  <c r="AI284"/>
  <c r="AM284"/>
  <c r="AQ284"/>
  <c r="AU284"/>
  <c r="AI285"/>
  <c r="AM285"/>
  <c r="AQ285"/>
  <c r="AU285"/>
  <c r="AI286"/>
  <c r="AM286"/>
  <c r="AQ286"/>
  <c r="AU286"/>
  <c r="AI287"/>
  <c r="AM287"/>
  <c r="AQ287"/>
  <c r="AU287"/>
  <c r="AI288"/>
  <c r="AM288"/>
  <c r="AQ288"/>
  <c r="AU288"/>
  <c r="AI289"/>
  <c r="AM289"/>
  <c r="AQ289"/>
  <c r="AU289"/>
  <c r="AI290"/>
  <c r="AM290"/>
  <c r="AQ290"/>
  <c r="AU290"/>
  <c r="AI291"/>
  <c r="AM291"/>
  <c r="AQ291"/>
  <c r="AU291"/>
  <c r="AI292"/>
  <c r="AM292"/>
  <c r="AQ292"/>
  <c r="AU292"/>
  <c r="AI293"/>
  <c r="AM293"/>
  <c r="AQ293"/>
  <c r="AU293"/>
  <c r="AI294"/>
  <c r="AM294"/>
  <c r="AQ294"/>
  <c r="AU294"/>
  <c r="AI295"/>
  <c r="AM295"/>
  <c r="AQ295"/>
  <c r="AU295"/>
  <c r="AI296"/>
  <c r="AM296"/>
  <c r="AH4"/>
  <c r="AP4"/>
  <c r="AH5"/>
  <c r="AP5"/>
  <c r="AH6"/>
  <c r="AP6"/>
  <c r="AH7"/>
  <c r="AP7"/>
  <c r="AH8"/>
  <c r="AP8"/>
  <c r="AH9"/>
  <c r="AP9"/>
  <c r="AH10"/>
  <c r="AP10"/>
  <c r="AH11"/>
  <c r="AP11"/>
  <c r="AH12"/>
  <c r="AP12"/>
  <c r="AH13"/>
  <c r="AP13"/>
  <c r="AH14"/>
  <c r="AP14"/>
  <c r="AH15"/>
  <c r="AP15"/>
  <c r="AH16"/>
  <c r="AP16"/>
  <c r="AH17"/>
  <c r="AP17"/>
  <c r="AH18"/>
  <c r="AP18"/>
  <c r="AH19"/>
  <c r="AP19"/>
  <c r="AH20"/>
  <c r="AP20"/>
  <c r="AH21"/>
  <c r="AP21"/>
  <c r="AH22"/>
  <c r="AP22"/>
  <c r="AH23"/>
  <c r="AP23"/>
  <c r="AH24"/>
  <c r="AP24"/>
  <c r="AH25"/>
  <c r="AP25"/>
  <c r="AH26"/>
  <c r="AP26"/>
  <c r="AH27"/>
  <c r="AP27"/>
  <c r="AH28"/>
  <c r="AP28"/>
  <c r="AH29"/>
  <c r="AP29"/>
  <c r="AH30"/>
  <c r="AP30"/>
  <c r="AH31"/>
  <c r="AP31"/>
  <c r="AH32"/>
  <c r="AP32"/>
  <c r="AH33"/>
  <c r="AP33"/>
  <c r="AH34"/>
  <c r="AP34"/>
  <c r="AH35"/>
  <c r="AP35"/>
  <c r="AH36"/>
  <c r="AP36"/>
  <c r="AH37"/>
  <c r="AP37"/>
  <c r="AH38"/>
  <c r="AP38"/>
  <c r="AH39"/>
  <c r="AP39"/>
  <c r="AH40"/>
  <c r="AP40"/>
  <c r="AH41"/>
  <c r="AP41"/>
  <c r="AH42"/>
  <c r="AP42"/>
  <c r="AH43"/>
  <c r="AP43"/>
  <c r="AH44"/>
  <c r="AP44"/>
  <c r="AH45"/>
  <c r="AP45"/>
  <c r="AH46"/>
  <c r="AP46"/>
  <c r="AH47"/>
  <c r="AP47"/>
  <c r="AH48"/>
  <c r="AP48"/>
  <c r="AH49"/>
  <c r="AP49"/>
  <c r="AH50"/>
  <c r="AO50"/>
  <c r="AT50"/>
  <c r="AJ51"/>
  <c r="AN51"/>
  <c r="AR51"/>
  <c r="AV51"/>
  <c r="AJ52"/>
  <c r="AN52"/>
  <c r="AR52"/>
  <c r="AV52"/>
  <c r="AJ53"/>
  <c r="AN53"/>
  <c r="AR53"/>
  <c r="AV53"/>
  <c r="AJ54"/>
  <c r="AN54"/>
  <c r="AR54"/>
  <c r="AV54"/>
  <c r="AJ55"/>
  <c r="AN55"/>
  <c r="AR55"/>
  <c r="AV55"/>
  <c r="AJ56"/>
  <c r="AN56"/>
  <c r="AR56"/>
  <c r="AV56"/>
  <c r="AJ57"/>
  <c r="AN57"/>
  <c r="AR57"/>
  <c r="AV57"/>
  <c r="AJ58"/>
  <c r="AN58"/>
  <c r="AR58"/>
  <c r="AV58"/>
  <c r="AJ59"/>
  <c r="AN59"/>
  <c r="AR59"/>
  <c r="AV59"/>
  <c r="AJ60"/>
  <c r="AN60"/>
  <c r="AR60"/>
  <c r="AV60"/>
  <c r="AJ61"/>
  <c r="AN61"/>
  <c r="AR61"/>
  <c r="AV61"/>
  <c r="AJ62"/>
  <c r="AN62"/>
  <c r="AR62"/>
  <c r="AV62"/>
  <c r="AJ63"/>
  <c r="AN63"/>
  <c r="AR63"/>
  <c r="AV63"/>
  <c r="AJ64"/>
  <c r="AN64"/>
  <c r="AR64"/>
  <c r="AV64"/>
  <c r="AJ65"/>
  <c r="AN65"/>
  <c r="AR65"/>
  <c r="AV65"/>
  <c r="AJ66"/>
  <c r="AN66"/>
  <c r="AR66"/>
  <c r="AV66"/>
  <c r="AJ67"/>
  <c r="AN67"/>
  <c r="AR67"/>
  <c r="AV67"/>
  <c r="AJ68"/>
  <c r="AN68"/>
  <c r="AR68"/>
  <c r="AV68"/>
  <c r="AJ69"/>
  <c r="AN69"/>
  <c r="AR69"/>
  <c r="AV69"/>
  <c r="AJ70"/>
  <c r="AN70"/>
  <c r="AR70"/>
  <c r="AV70"/>
  <c r="AJ71"/>
  <c r="AN71"/>
  <c r="AR71"/>
  <c r="AV71"/>
  <c r="AJ72"/>
  <c r="AN72"/>
  <c r="AR72"/>
  <c r="AV72"/>
  <c r="AJ73"/>
  <c r="AN73"/>
  <c r="AR73"/>
  <c r="AV73"/>
  <c r="AJ74"/>
  <c r="AN74"/>
  <c r="AR74"/>
  <c r="AV74"/>
  <c r="AJ75"/>
  <c r="AN75"/>
  <c r="AR75"/>
  <c r="AV75"/>
  <c r="AJ76"/>
  <c r="AN76"/>
  <c r="AR76"/>
  <c r="AV76"/>
  <c r="AJ77"/>
  <c r="AN77"/>
  <c r="AR77"/>
  <c r="AV77"/>
  <c r="AJ78"/>
  <c r="AN78"/>
  <c r="AR78"/>
  <c r="AV78"/>
  <c r="AJ79"/>
  <c r="AN79"/>
  <c r="AR79"/>
  <c r="AV79"/>
  <c r="AJ80"/>
  <c r="AN80"/>
  <c r="AR80"/>
  <c r="AV80"/>
  <c r="AJ81"/>
  <c r="AN81"/>
  <c r="AR81"/>
  <c r="AV81"/>
  <c r="AJ82"/>
  <c r="AN82"/>
  <c r="AR82"/>
  <c r="AV82"/>
  <c r="AJ83"/>
  <c r="AN83"/>
  <c r="AR83"/>
  <c r="AV83"/>
  <c r="AJ84"/>
  <c r="AN84"/>
  <c r="AR84"/>
  <c r="AV84"/>
  <c r="AJ85"/>
  <c r="AN85"/>
  <c r="AR85"/>
  <c r="AV85"/>
  <c r="AJ86"/>
  <c r="AN86"/>
  <c r="AR86"/>
  <c r="AV86"/>
  <c r="AJ87"/>
  <c r="AN87"/>
  <c r="AR87"/>
  <c r="AV87"/>
  <c r="AJ88"/>
  <c r="AN88"/>
  <c r="AR88"/>
  <c r="AV88"/>
  <c r="AJ89"/>
  <c r="AN89"/>
  <c r="AR89"/>
  <c r="AV89"/>
  <c r="AJ90"/>
  <c r="AN90"/>
  <c r="AR90"/>
  <c r="AV90"/>
  <c r="AJ91"/>
  <c r="AN91"/>
  <c r="AR91"/>
  <c r="AV91"/>
  <c r="AJ92"/>
  <c r="AN92"/>
  <c r="AR92"/>
  <c r="AV92"/>
  <c r="AJ93"/>
  <c r="AN93"/>
  <c r="AR93"/>
  <c r="AV93"/>
  <c r="AJ94"/>
  <c r="AN94"/>
  <c r="AR94"/>
  <c r="AV94"/>
  <c r="AJ95"/>
  <c r="AN95"/>
  <c r="AR95"/>
  <c r="AV95"/>
  <c r="AJ96"/>
  <c r="AN96"/>
  <c r="AR96"/>
  <c r="AV96"/>
  <c r="AJ97"/>
  <c r="AN97"/>
  <c r="AR97"/>
  <c r="AV97"/>
  <c r="AJ98"/>
  <c r="AN98"/>
  <c r="AR98"/>
  <c r="AV98"/>
  <c r="AJ99"/>
  <c r="AN99"/>
  <c r="AR99"/>
  <c r="AV99"/>
  <c r="AJ100"/>
  <c r="AN100"/>
  <c r="AR100"/>
  <c r="AV100"/>
  <c r="AJ101"/>
  <c r="AN101"/>
  <c r="AR101"/>
  <c r="AV101"/>
  <c r="AJ102"/>
  <c r="AN102"/>
  <c r="AR102"/>
  <c r="AV102"/>
  <c r="AJ103"/>
  <c r="AN103"/>
  <c r="AR103"/>
  <c r="AV103"/>
  <c r="AJ104"/>
  <c r="AN104"/>
  <c r="AR104"/>
  <c r="AV104"/>
  <c r="AJ105"/>
  <c r="AN105"/>
  <c r="AR105"/>
  <c r="AV105"/>
  <c r="AJ106"/>
  <c r="AN106"/>
  <c r="AR106"/>
  <c r="AV106"/>
  <c r="AJ107"/>
  <c r="AN107"/>
  <c r="AR107"/>
  <c r="AV107"/>
  <c r="AJ108"/>
  <c r="AN108"/>
  <c r="AR108"/>
  <c r="AV108"/>
  <c r="AJ109"/>
  <c r="AN109"/>
  <c r="AR109"/>
  <c r="AV109"/>
  <c r="AJ110"/>
  <c r="AN110"/>
  <c r="AR110"/>
  <c r="AV110"/>
  <c r="AJ111"/>
  <c r="AN111"/>
  <c r="AR111"/>
  <c r="AV111"/>
  <c r="AJ112"/>
  <c r="AN112"/>
  <c r="AR112"/>
  <c r="AV112"/>
  <c r="AJ113"/>
  <c r="AN113"/>
  <c r="AR113"/>
  <c r="AV113"/>
  <c r="AJ114"/>
  <c r="AN114"/>
  <c r="AR114"/>
  <c r="AV114"/>
  <c r="AJ115"/>
  <c r="AN115"/>
  <c r="AR115"/>
  <c r="AV115"/>
  <c r="AJ116"/>
  <c r="AN116"/>
  <c r="AR116"/>
  <c r="AV116"/>
  <c r="AJ117"/>
  <c r="AN117"/>
  <c r="AR117"/>
  <c r="AV117"/>
  <c r="AJ118"/>
  <c r="AN118"/>
  <c r="AR118"/>
  <c r="AV118"/>
  <c r="AJ119"/>
  <c r="AN119"/>
  <c r="AR119"/>
  <c r="AV119"/>
  <c r="AJ120"/>
  <c r="AN120"/>
  <c r="AR120"/>
  <c r="AV120"/>
  <c r="AJ121"/>
  <c r="AN121"/>
  <c r="AR121"/>
  <c r="AV121"/>
  <c r="AJ122"/>
  <c r="AN122"/>
  <c r="AR122"/>
  <c r="AV122"/>
  <c r="AJ123"/>
  <c r="AN123"/>
  <c r="AR123"/>
  <c r="AV123"/>
  <c r="AJ124"/>
  <c r="AN124"/>
  <c r="AR124"/>
  <c r="AV124"/>
  <c r="AJ125"/>
  <c r="AN125"/>
  <c r="AR125"/>
  <c r="AV125"/>
  <c r="AJ126"/>
  <c r="AN126"/>
  <c r="AR126"/>
  <c r="AV126"/>
  <c r="AJ127"/>
  <c r="AN127"/>
  <c r="AR127"/>
  <c r="AV127"/>
  <c r="AJ128"/>
  <c r="AN128"/>
  <c r="AR128"/>
  <c r="AV128"/>
  <c r="AJ129"/>
  <c r="AN129"/>
  <c r="AR129"/>
  <c r="AV129"/>
  <c r="AJ130"/>
  <c r="AN130"/>
  <c r="AR130"/>
  <c r="AV130"/>
  <c r="AJ131"/>
  <c r="AN131"/>
  <c r="AR131"/>
  <c r="AV131"/>
  <c r="AJ132"/>
  <c r="AN132"/>
  <c r="AR132"/>
  <c r="AV132"/>
  <c r="AJ133"/>
  <c r="AN133"/>
  <c r="AR133"/>
  <c r="AV133"/>
  <c r="AJ134"/>
  <c r="AN134"/>
  <c r="AR134"/>
  <c r="AV134"/>
  <c r="AJ135"/>
  <c r="AN135"/>
  <c r="AR135"/>
  <c r="AV135"/>
  <c r="AJ136"/>
  <c r="AN136"/>
  <c r="AR136"/>
  <c r="AV136"/>
  <c r="AJ137"/>
  <c r="AN137"/>
  <c r="AR137"/>
  <c r="AV137"/>
  <c r="AJ138"/>
  <c r="AN138"/>
  <c r="AR138"/>
  <c r="AV138"/>
  <c r="AJ139"/>
  <c r="AN139"/>
  <c r="AR139"/>
  <c r="AV139"/>
  <c r="AJ140"/>
  <c r="AN140"/>
  <c r="AR140"/>
  <c r="AV140"/>
  <c r="AJ141"/>
  <c r="AN141"/>
  <c r="AR141"/>
  <c r="AV141"/>
  <c r="AJ142"/>
  <c r="AN142"/>
  <c r="AR142"/>
  <c r="AV142"/>
  <c r="AJ143"/>
  <c r="AN143"/>
  <c r="AR143"/>
  <c r="AV143"/>
  <c r="AJ144"/>
  <c r="AN144"/>
  <c r="AR144"/>
  <c r="AV144"/>
  <c r="AJ145"/>
  <c r="AN145"/>
  <c r="AR145"/>
  <c r="AV145"/>
  <c r="AJ146"/>
  <c r="AN146"/>
  <c r="AR146"/>
  <c r="AV146"/>
  <c r="AJ147"/>
  <c r="AN147"/>
  <c r="AR147"/>
  <c r="AV147"/>
  <c r="AJ148"/>
  <c r="AN148"/>
  <c r="AR148"/>
  <c r="AV148"/>
  <c r="AJ149"/>
  <c r="AN149"/>
  <c r="AR149"/>
  <c r="AV149"/>
  <c r="AJ150"/>
  <c r="AN150"/>
  <c r="AR150"/>
  <c r="AV150"/>
  <c r="AJ151"/>
  <c r="AN151"/>
  <c r="AR151"/>
  <c r="AV151"/>
  <c r="AJ152"/>
  <c r="AN152"/>
  <c r="AR152"/>
  <c r="AV152"/>
  <c r="AJ153"/>
  <c r="AN153"/>
  <c r="AR153"/>
  <c r="AV153"/>
  <c r="AJ154"/>
  <c r="AN154"/>
  <c r="AR154"/>
  <c r="AV154"/>
  <c r="AJ155"/>
  <c r="AN155"/>
  <c r="AR155"/>
  <c r="AV155"/>
  <c r="AJ156"/>
  <c r="AN156"/>
  <c r="AR156"/>
  <c r="AV156"/>
  <c r="AJ157"/>
  <c r="AN157"/>
  <c r="AR157"/>
  <c r="AV157"/>
  <c r="AJ158"/>
  <c r="AN158"/>
  <c r="AR158"/>
  <c r="AV158"/>
  <c r="AJ159"/>
  <c r="AN159"/>
  <c r="AR159"/>
  <c r="AV159"/>
  <c r="AJ160"/>
  <c r="AN160"/>
  <c r="AR160"/>
  <c r="AV160"/>
  <c r="AJ161"/>
  <c r="AN161"/>
  <c r="AR161"/>
  <c r="AV161"/>
  <c r="AJ162"/>
  <c r="AN162"/>
  <c r="AR162"/>
  <c r="AV162"/>
  <c r="AJ163"/>
  <c r="AN163"/>
  <c r="AR163"/>
  <c r="AV163"/>
  <c r="AJ164"/>
  <c r="AN164"/>
  <c r="AR164"/>
  <c r="AV164"/>
  <c r="AJ165"/>
  <c r="AN165"/>
  <c r="AR165"/>
  <c r="AV165"/>
  <c r="AJ166"/>
  <c r="AN166"/>
  <c r="AR166"/>
  <c r="AV166"/>
  <c r="AJ167"/>
  <c r="AN167"/>
  <c r="AR167"/>
  <c r="AV167"/>
  <c r="AJ168"/>
  <c r="AN168"/>
  <c r="AR168"/>
  <c r="AV168"/>
  <c r="AJ169"/>
  <c r="AN169"/>
  <c r="AR169"/>
  <c r="AV169"/>
  <c r="AJ170"/>
  <c r="AN170"/>
  <c r="AR170"/>
  <c r="AV170"/>
  <c r="AJ171"/>
  <c r="AN171"/>
  <c r="AR171"/>
  <c r="AV171"/>
  <c r="AJ172"/>
  <c r="AN172"/>
  <c r="AR172"/>
  <c r="AV172"/>
  <c r="AJ173"/>
  <c r="AN173"/>
  <c r="AR173"/>
  <c r="AV173"/>
  <c r="AJ174"/>
  <c r="AN174"/>
  <c r="AR174"/>
  <c r="AV174"/>
  <c r="AJ175"/>
  <c r="AN175"/>
  <c r="AR175"/>
  <c r="AV175"/>
  <c r="AJ176"/>
  <c r="AN176"/>
  <c r="AR176"/>
  <c r="AV176"/>
  <c r="AJ177"/>
  <c r="AN177"/>
  <c r="AR177"/>
  <c r="AV177"/>
  <c r="AJ178"/>
  <c r="AN178"/>
  <c r="AR178"/>
  <c r="AV178"/>
  <c r="AJ179"/>
  <c r="AN179"/>
  <c r="AR179"/>
  <c r="AV179"/>
  <c r="AJ180"/>
  <c r="AN180"/>
  <c r="AR180"/>
  <c r="AV180"/>
  <c r="AJ181"/>
  <c r="AN181"/>
  <c r="AR181"/>
  <c r="AV181"/>
  <c r="AJ182"/>
  <c r="AN182"/>
  <c r="AR182"/>
  <c r="AV182"/>
  <c r="AJ183"/>
  <c r="AN183"/>
  <c r="AR183"/>
  <c r="AV183"/>
  <c r="AJ184"/>
  <c r="AN184"/>
  <c r="AR184"/>
  <c r="AV184"/>
  <c r="AJ185"/>
  <c r="AN185"/>
  <c r="AR185"/>
  <c r="AV185"/>
  <c r="AJ186"/>
  <c r="AN186"/>
  <c r="AR186"/>
  <c r="AV186"/>
  <c r="AJ187"/>
  <c r="AN187"/>
  <c r="AR187"/>
  <c r="AK5"/>
  <c r="AK7"/>
  <c r="AK9"/>
  <c r="AK11"/>
  <c r="AK13"/>
  <c r="AK15"/>
  <c r="AK17"/>
  <c r="AK19"/>
  <c r="AK21"/>
  <c r="AK23"/>
  <c r="AK25"/>
  <c r="AK27"/>
  <c r="AK29"/>
  <c r="AK31"/>
  <c r="AK33"/>
  <c r="AK35"/>
  <c r="AK37"/>
  <c r="AK39"/>
  <c r="AK41"/>
  <c r="AK43"/>
  <c r="AK45"/>
  <c r="AK47"/>
  <c r="AK49"/>
  <c r="AV50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V187"/>
  <c r="AN188"/>
  <c r="AV188"/>
  <c r="AN189"/>
  <c r="AV189"/>
  <c r="AN190"/>
  <c r="AV190"/>
  <c r="AN191"/>
  <c r="AV191"/>
  <c r="AN192"/>
  <c r="AV192"/>
  <c r="AN193"/>
  <c r="AV193"/>
  <c r="AN194"/>
  <c r="AV194"/>
  <c r="AN195"/>
  <c r="AV195"/>
  <c r="AN196"/>
  <c r="AV196"/>
  <c r="AN197"/>
  <c r="AV197"/>
  <c r="AN198"/>
  <c r="AV198"/>
  <c r="AN199"/>
  <c r="AV199"/>
  <c r="AN200"/>
  <c r="AV200"/>
  <c r="AN201"/>
  <c r="AV201"/>
  <c r="AN202"/>
  <c r="AV202"/>
  <c r="AN203"/>
  <c r="AV203"/>
  <c r="AN204"/>
  <c r="AV204"/>
  <c r="AN205"/>
  <c r="AV205"/>
  <c r="AN206"/>
  <c r="AV206"/>
  <c r="AN207"/>
  <c r="AV207"/>
  <c r="AN208"/>
  <c r="AV208"/>
  <c r="AN209"/>
  <c r="AV209"/>
  <c r="AN210"/>
  <c r="AV210"/>
  <c r="AN211"/>
  <c r="AV211"/>
  <c r="AN212"/>
  <c r="AV212"/>
  <c r="AN213"/>
  <c r="AV213"/>
  <c r="AN214"/>
  <c r="AV214"/>
  <c r="AN215"/>
  <c r="AV215"/>
  <c r="AN216"/>
  <c r="AV216"/>
  <c r="AN217"/>
  <c r="AV217"/>
  <c r="AN218"/>
  <c r="AV218"/>
  <c r="AN219"/>
  <c r="AV219"/>
  <c r="AN220"/>
  <c r="AV220"/>
  <c r="AN221"/>
  <c r="AV221"/>
  <c r="AN222"/>
  <c r="AV222"/>
  <c r="AN223"/>
  <c r="AV223"/>
  <c r="AN224"/>
  <c r="AV224"/>
  <c r="AN225"/>
  <c r="AV225"/>
  <c r="AN226"/>
  <c r="AV226"/>
  <c r="AN227"/>
  <c r="AV227"/>
  <c r="AN228"/>
  <c r="AV228"/>
  <c r="AN229"/>
  <c r="AV229"/>
  <c r="AN230"/>
  <c r="AV230"/>
  <c r="AN231"/>
  <c r="AV231"/>
  <c r="AN232"/>
  <c r="AV232"/>
  <c r="AN233"/>
  <c r="AV233"/>
  <c r="AN234"/>
  <c r="AV234"/>
  <c r="AN235"/>
  <c r="AV235"/>
  <c r="AN236"/>
  <c r="AV236"/>
  <c r="AN237"/>
  <c r="AV237"/>
  <c r="AN238"/>
  <c r="AV238"/>
  <c r="AN239"/>
  <c r="AV239"/>
  <c r="AN240"/>
  <c r="AV240"/>
  <c r="AN241"/>
  <c r="AV241"/>
  <c r="AN242"/>
  <c r="AV242"/>
  <c r="AN243"/>
  <c r="AV243"/>
  <c r="AN244"/>
  <c r="AV244"/>
  <c r="AN245"/>
  <c r="AV245"/>
  <c r="AN246"/>
  <c r="AV246"/>
  <c r="AN247"/>
  <c r="AV247"/>
  <c r="AN248"/>
  <c r="AV248"/>
  <c r="AN249"/>
  <c r="AV249"/>
  <c r="AN250"/>
  <c r="AV250"/>
  <c r="AN251"/>
  <c r="AV251"/>
  <c r="AN252"/>
  <c r="AV252"/>
  <c r="AN253"/>
  <c r="AV253"/>
  <c r="AN254"/>
  <c r="AV254"/>
  <c r="AN255"/>
  <c r="AV255"/>
  <c r="AN256"/>
  <c r="AV256"/>
  <c r="AN257"/>
  <c r="AV257"/>
  <c r="AN258"/>
  <c r="AV258"/>
  <c r="AN259"/>
  <c r="AV259"/>
  <c r="AN260"/>
  <c r="AV260"/>
  <c r="AN261"/>
  <c r="AV261"/>
  <c r="AN262"/>
  <c r="AV262"/>
  <c r="AN263"/>
  <c r="AV263"/>
  <c r="AN264"/>
  <c r="AV264"/>
  <c r="AN265"/>
  <c r="AV265"/>
  <c r="AN266"/>
  <c r="AV266"/>
  <c r="AN267"/>
  <c r="AV267"/>
  <c r="AN268"/>
  <c r="AV268"/>
  <c r="AN269"/>
  <c r="AV269"/>
  <c r="AN270"/>
  <c r="AV270"/>
  <c r="AN271"/>
  <c r="AV271"/>
  <c r="AN272"/>
  <c r="AV272"/>
  <c r="AN273"/>
  <c r="AV273"/>
  <c r="AN274"/>
  <c r="AV274"/>
  <c r="AN275"/>
  <c r="AV275"/>
  <c r="AN276"/>
  <c r="AV276"/>
  <c r="AN277"/>
  <c r="AV277"/>
  <c r="AN278"/>
  <c r="AV278"/>
  <c r="AN279"/>
  <c r="AV279"/>
  <c r="AN280"/>
  <c r="AV280"/>
  <c r="AN281"/>
  <c r="AV281"/>
  <c r="AN282"/>
  <c r="AV282"/>
  <c r="AN283"/>
  <c r="AV283"/>
  <c r="AN284"/>
  <c r="AV284"/>
  <c r="AN285"/>
  <c r="AV285"/>
  <c r="AN286"/>
  <c r="AV286"/>
  <c r="AN287"/>
  <c r="AV287"/>
  <c r="AN288"/>
  <c r="AV288"/>
  <c r="AN289"/>
  <c r="AV289"/>
  <c r="AN290"/>
  <c r="AV290"/>
  <c r="AS5"/>
  <c r="AS7"/>
  <c r="AS9"/>
  <c r="AS11"/>
  <c r="AS13"/>
  <c r="AS15"/>
  <c r="AS17"/>
  <c r="AS19"/>
  <c r="AS21"/>
  <c r="AS23"/>
  <c r="AS25"/>
  <c r="AS27"/>
  <c r="AS29"/>
  <c r="AS31"/>
  <c r="AS33"/>
  <c r="AS35"/>
  <c r="AS37"/>
  <c r="AS39"/>
  <c r="AS41"/>
  <c r="AS43"/>
  <c r="AS45"/>
  <c r="AS47"/>
  <c r="AS49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G188"/>
  <c r="AO188"/>
  <c r="AG189"/>
  <c r="AO189"/>
  <c r="AG190"/>
  <c r="AO190"/>
  <c r="AG191"/>
  <c r="AO191"/>
  <c r="AG192"/>
  <c r="AO192"/>
  <c r="AG193"/>
  <c r="AO193"/>
  <c r="AG194"/>
  <c r="AO194"/>
  <c r="AG195"/>
  <c r="AO195"/>
  <c r="AG196"/>
  <c r="AO196"/>
  <c r="AG197"/>
  <c r="AO197"/>
  <c r="AG198"/>
  <c r="AO198"/>
  <c r="AG199"/>
  <c r="AO199"/>
  <c r="AG200"/>
  <c r="AO200"/>
  <c r="AG201"/>
  <c r="AO201"/>
  <c r="AG202"/>
  <c r="AO202"/>
  <c r="AG203"/>
  <c r="AO203"/>
  <c r="AG204"/>
  <c r="AO204"/>
  <c r="AG205"/>
  <c r="AO205"/>
  <c r="AG206"/>
  <c r="AO206"/>
  <c r="AG207"/>
  <c r="AO207"/>
  <c r="AG208"/>
  <c r="AO208"/>
  <c r="AG209"/>
  <c r="AO209"/>
  <c r="AG210"/>
  <c r="AO210"/>
  <c r="AG211"/>
  <c r="AO211"/>
  <c r="AG212"/>
  <c r="AO212"/>
  <c r="AG213"/>
  <c r="AO213"/>
  <c r="AG214"/>
  <c r="AO214"/>
  <c r="AG215"/>
  <c r="AO215"/>
  <c r="AG216"/>
  <c r="AO216"/>
  <c r="AG217"/>
  <c r="AO217"/>
  <c r="AG218"/>
  <c r="AO218"/>
  <c r="AG219"/>
  <c r="AO219"/>
  <c r="AG220"/>
  <c r="AO220"/>
  <c r="AG221"/>
  <c r="AO221"/>
  <c r="AG222"/>
  <c r="AO222"/>
  <c r="AG223"/>
  <c r="AO223"/>
  <c r="AG224"/>
  <c r="AO224"/>
  <c r="AG225"/>
  <c r="AO225"/>
  <c r="AG226"/>
  <c r="AO226"/>
  <c r="AG227"/>
  <c r="AO227"/>
  <c r="AG228"/>
  <c r="AO228"/>
  <c r="AG229"/>
  <c r="AO229"/>
  <c r="AG230"/>
  <c r="AO230"/>
  <c r="AG231"/>
  <c r="AO231"/>
  <c r="AG232"/>
  <c r="AO232"/>
  <c r="AG233"/>
  <c r="AO233"/>
  <c r="AG234"/>
  <c r="AO234"/>
  <c r="AG235"/>
  <c r="AO235"/>
  <c r="AG236"/>
  <c r="AO236"/>
  <c r="AG237"/>
  <c r="AO237"/>
  <c r="AG238"/>
  <c r="AO238"/>
  <c r="AG239"/>
  <c r="AO239"/>
  <c r="AG240"/>
  <c r="AO240"/>
  <c r="AG241"/>
  <c r="AO241"/>
  <c r="AG242"/>
  <c r="AO242"/>
  <c r="AG243"/>
  <c r="AO243"/>
  <c r="AG244"/>
  <c r="AO244"/>
  <c r="AG245"/>
  <c r="AO245"/>
  <c r="AG246"/>
  <c r="AO246"/>
  <c r="AG247"/>
  <c r="AO247"/>
  <c r="AG248"/>
  <c r="AO248"/>
  <c r="AG249"/>
  <c r="AO249"/>
  <c r="AG250"/>
  <c r="AO250"/>
  <c r="AG251"/>
  <c r="AO251"/>
  <c r="AG252"/>
  <c r="AO252"/>
  <c r="AG253"/>
  <c r="AO253"/>
  <c r="AG254"/>
  <c r="AO254"/>
  <c r="AG255"/>
  <c r="AO255"/>
  <c r="AG256"/>
  <c r="AO256"/>
  <c r="AG257"/>
  <c r="AO257"/>
  <c r="AG258"/>
  <c r="AO258"/>
  <c r="AG259"/>
  <c r="AO259"/>
  <c r="AG260"/>
  <c r="AO260"/>
  <c r="AG261"/>
  <c r="AO261"/>
  <c r="AG262"/>
  <c r="AO262"/>
  <c r="AG263"/>
  <c r="AO263"/>
  <c r="AG264"/>
  <c r="AO264"/>
  <c r="AG265"/>
  <c r="AO265"/>
  <c r="AG266"/>
  <c r="AO266"/>
  <c r="AG267"/>
  <c r="AO267"/>
  <c r="AG268"/>
  <c r="AO268"/>
  <c r="AG269"/>
  <c r="AO269"/>
  <c r="AG270"/>
  <c r="AO270"/>
  <c r="AG271"/>
  <c r="AO271"/>
  <c r="AG272"/>
  <c r="AO272"/>
  <c r="AG273"/>
  <c r="AO273"/>
  <c r="AG274"/>
  <c r="AO274"/>
  <c r="AG275"/>
  <c r="AO275"/>
  <c r="AG276"/>
  <c r="AO276"/>
  <c r="AG277"/>
  <c r="AO277"/>
  <c r="AG278"/>
  <c r="AO278"/>
  <c r="AG279"/>
  <c r="AO279"/>
  <c r="AG280"/>
  <c r="AO280"/>
  <c r="AG281"/>
  <c r="AO281"/>
  <c r="AG282"/>
  <c r="AO282"/>
  <c r="AG283"/>
  <c r="AO283"/>
  <c r="AG284"/>
  <c r="AO284"/>
  <c r="AG285"/>
  <c r="AO285"/>
  <c r="AG286"/>
  <c r="AO286"/>
  <c r="AG287"/>
  <c r="AO287"/>
  <c r="AG288"/>
  <c r="AO288"/>
  <c r="AG289"/>
  <c r="AO289"/>
  <c r="AG290"/>
  <c r="AK4"/>
  <c r="AK6"/>
  <c r="AK8"/>
  <c r="AK10"/>
  <c r="AK12"/>
  <c r="AK14"/>
  <c r="AK16"/>
  <c r="AK18"/>
  <c r="AK20"/>
  <c r="AK22"/>
  <c r="AK24"/>
  <c r="AK26"/>
  <c r="AK28"/>
  <c r="AK30"/>
  <c r="AK32"/>
  <c r="AK34"/>
  <c r="AK36"/>
  <c r="AK38"/>
  <c r="AK40"/>
  <c r="AK42"/>
  <c r="AK44"/>
  <c r="AK46"/>
  <c r="AK48"/>
  <c r="AK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J188"/>
  <c r="AR188"/>
  <c r="AJ189"/>
  <c r="AR189"/>
  <c r="AJ190"/>
  <c r="AR190"/>
  <c r="AJ191"/>
  <c r="AR191"/>
  <c r="AJ192"/>
  <c r="AR192"/>
  <c r="AJ193"/>
  <c r="AR193"/>
  <c r="AJ194"/>
  <c r="AR194"/>
  <c r="AJ195"/>
  <c r="AR195"/>
  <c r="AJ196"/>
  <c r="AR196"/>
  <c r="AJ197"/>
  <c r="AR197"/>
  <c r="AJ198"/>
  <c r="AR198"/>
  <c r="AJ199"/>
  <c r="AR199"/>
  <c r="AJ200"/>
  <c r="AR200"/>
  <c r="AJ201"/>
  <c r="AR201"/>
  <c r="AJ202"/>
  <c r="AR202"/>
  <c r="AJ203"/>
  <c r="AR203"/>
  <c r="AJ204"/>
  <c r="AR204"/>
  <c r="AJ205"/>
  <c r="AR205"/>
  <c r="AJ206"/>
  <c r="AR206"/>
  <c r="AJ207"/>
  <c r="AR207"/>
  <c r="AJ208"/>
  <c r="AR208"/>
  <c r="AJ209"/>
  <c r="AR209"/>
  <c r="AJ210"/>
  <c r="AR210"/>
  <c r="AJ211"/>
  <c r="AR211"/>
  <c r="AJ212"/>
  <c r="AR212"/>
  <c r="AJ213"/>
  <c r="AR213"/>
  <c r="AJ214"/>
  <c r="AR214"/>
  <c r="AJ215"/>
  <c r="AR215"/>
  <c r="AJ216"/>
  <c r="AR216"/>
  <c r="AJ217"/>
  <c r="AR217"/>
  <c r="AJ218"/>
  <c r="AR218"/>
  <c r="AJ219"/>
  <c r="AR219"/>
  <c r="AJ220"/>
  <c r="AR220"/>
  <c r="AJ221"/>
  <c r="AR221"/>
  <c r="AJ222"/>
  <c r="AR222"/>
  <c r="AJ223"/>
  <c r="AR223"/>
  <c r="AJ224"/>
  <c r="AR224"/>
  <c r="AJ225"/>
  <c r="AR225"/>
  <c r="AJ226"/>
  <c r="AR226"/>
  <c r="AJ227"/>
  <c r="AR227"/>
  <c r="AJ228"/>
  <c r="AR228"/>
  <c r="AJ229"/>
  <c r="AR229"/>
  <c r="AJ230"/>
  <c r="AR230"/>
  <c r="AJ231"/>
  <c r="AR231"/>
  <c r="AJ232"/>
  <c r="AR232"/>
  <c r="AJ233"/>
  <c r="AR233"/>
  <c r="AJ234"/>
  <c r="AR234"/>
  <c r="AJ235"/>
  <c r="AR235"/>
  <c r="AJ236"/>
  <c r="AR236"/>
  <c r="AJ237"/>
  <c r="AR237"/>
  <c r="AJ238"/>
  <c r="AR238"/>
  <c r="AJ239"/>
  <c r="AR239"/>
  <c r="AJ240"/>
  <c r="AR240"/>
  <c r="AJ241"/>
  <c r="AR241"/>
  <c r="AJ242"/>
  <c r="AR242"/>
  <c r="AJ243"/>
  <c r="AR243"/>
  <c r="AJ244"/>
  <c r="AR244"/>
  <c r="AJ245"/>
  <c r="AR245"/>
  <c r="AJ246"/>
  <c r="AR246"/>
  <c r="AJ247"/>
  <c r="AR247"/>
  <c r="AJ248"/>
  <c r="AR248"/>
  <c r="AJ249"/>
  <c r="AR249"/>
  <c r="AJ250"/>
  <c r="AR250"/>
  <c r="AJ251"/>
  <c r="AR251"/>
  <c r="AJ252"/>
  <c r="AR252"/>
  <c r="AJ253"/>
  <c r="AR253"/>
  <c r="AJ254"/>
  <c r="AR254"/>
  <c r="AJ255"/>
  <c r="AR255"/>
  <c r="AJ256"/>
  <c r="AR256"/>
  <c r="AJ257"/>
  <c r="AR257"/>
  <c r="AJ258"/>
  <c r="AR258"/>
  <c r="AJ259"/>
  <c r="AR259"/>
  <c r="AJ260"/>
  <c r="AR260"/>
  <c r="AJ261"/>
  <c r="AR261"/>
  <c r="AJ262"/>
  <c r="AR262"/>
  <c r="AJ263"/>
  <c r="AR263"/>
  <c r="AJ264"/>
  <c r="AR264"/>
  <c r="AJ265"/>
  <c r="AR265"/>
  <c r="AJ266"/>
  <c r="AR266"/>
  <c r="AJ267"/>
  <c r="AR267"/>
  <c r="AJ268"/>
  <c r="AR268"/>
  <c r="AJ269"/>
  <c r="AR269"/>
  <c r="AJ270"/>
  <c r="AR270"/>
  <c r="AJ271"/>
  <c r="AR271"/>
  <c r="AJ272"/>
  <c r="AR272"/>
  <c r="AJ273"/>
  <c r="AR273"/>
  <c r="AJ274"/>
  <c r="AR274"/>
  <c r="AJ275"/>
  <c r="AR275"/>
  <c r="AJ276"/>
  <c r="AR276"/>
  <c r="AJ277"/>
  <c r="AR277"/>
  <c r="AJ278"/>
  <c r="AR278"/>
  <c r="AJ279"/>
  <c r="AR279"/>
  <c r="AJ280"/>
  <c r="AR280"/>
  <c r="AJ281"/>
  <c r="AR281"/>
  <c r="AJ282"/>
  <c r="AR282"/>
  <c r="AJ283"/>
  <c r="AR283"/>
  <c r="AJ284"/>
  <c r="AR284"/>
  <c r="AJ285"/>
  <c r="AR285"/>
  <c r="AJ286"/>
  <c r="AR286"/>
  <c r="AJ287"/>
  <c r="AR287"/>
  <c r="AJ288"/>
  <c r="AR288"/>
  <c r="AJ289"/>
  <c r="AR289"/>
  <c r="AJ290"/>
  <c r="AR290"/>
  <c r="AJ291"/>
  <c r="AS4"/>
  <c r="AS6"/>
  <c r="AS8"/>
  <c r="AS10"/>
  <c r="AS12"/>
  <c r="AS14"/>
  <c r="AS16"/>
  <c r="AS18"/>
  <c r="AS20"/>
  <c r="AS22"/>
  <c r="AS24"/>
  <c r="AS26"/>
  <c r="AS28"/>
  <c r="AS30"/>
  <c r="AS32"/>
  <c r="AS34"/>
  <c r="AS36"/>
  <c r="AS38"/>
  <c r="AS40"/>
  <c r="AS42"/>
  <c r="AS44"/>
  <c r="AS46"/>
  <c r="AS48"/>
  <c r="AP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K188"/>
  <c r="AS188"/>
  <c r="AK189"/>
  <c r="AS189"/>
  <c r="AK190"/>
  <c r="AS190"/>
  <c r="AK191"/>
  <c r="AS191"/>
  <c r="AK192"/>
  <c r="AS192"/>
  <c r="AK193"/>
  <c r="AS193"/>
  <c r="AK194"/>
  <c r="AS194"/>
  <c r="AK195"/>
  <c r="AS195"/>
  <c r="AK196"/>
  <c r="AS196"/>
  <c r="AK197"/>
  <c r="AS197"/>
  <c r="AK198"/>
  <c r="AS198"/>
  <c r="AK199"/>
  <c r="AS199"/>
  <c r="AK200"/>
  <c r="AS200"/>
  <c r="AK201"/>
  <c r="AS201"/>
  <c r="AK202"/>
  <c r="AS202"/>
  <c r="AK203"/>
  <c r="AS203"/>
  <c r="AK204"/>
  <c r="AS204"/>
  <c r="AK205"/>
  <c r="AS205"/>
  <c r="AK206"/>
  <c r="AS206"/>
  <c r="AK207"/>
  <c r="AS207"/>
  <c r="AK208"/>
  <c r="AS208"/>
  <c r="AK209"/>
  <c r="AS209"/>
  <c r="AK210"/>
  <c r="AS210"/>
  <c r="AK211"/>
  <c r="AS211"/>
  <c r="AK212"/>
  <c r="AS212"/>
  <c r="AK213"/>
  <c r="AS213"/>
  <c r="AK214"/>
  <c r="AS214"/>
  <c r="AK215"/>
  <c r="AS215"/>
  <c r="AK216"/>
  <c r="AS216"/>
  <c r="AK217"/>
  <c r="AS217"/>
  <c r="AK218"/>
  <c r="AS218"/>
  <c r="AK219"/>
  <c r="AS219"/>
  <c r="AK220"/>
  <c r="AS220"/>
  <c r="AK221"/>
  <c r="AS221"/>
  <c r="AK222"/>
  <c r="AS223"/>
  <c r="AS225"/>
  <c r="AS227"/>
  <c r="AS229"/>
  <c r="AS231"/>
  <c r="AS233"/>
  <c r="AS235"/>
  <c r="AS237"/>
  <c r="AS239"/>
  <c r="AS241"/>
  <c r="AS243"/>
  <c r="AS245"/>
  <c r="AS247"/>
  <c r="AS249"/>
  <c r="AS251"/>
  <c r="AS253"/>
  <c r="AS255"/>
  <c r="AS257"/>
  <c r="AS259"/>
  <c r="AS261"/>
  <c r="AS263"/>
  <c r="AS265"/>
  <c r="AS267"/>
  <c r="AS269"/>
  <c r="AS271"/>
  <c r="AS273"/>
  <c r="AS275"/>
  <c r="AS277"/>
  <c r="AS279"/>
  <c r="AS281"/>
  <c r="AS283"/>
  <c r="AS285"/>
  <c r="AS287"/>
  <c r="AS289"/>
  <c r="AG291"/>
  <c r="AP291"/>
  <c r="AV291"/>
  <c r="AK292"/>
  <c r="AP292"/>
  <c r="AV292"/>
  <c r="AK293"/>
  <c r="AP293"/>
  <c r="AV293"/>
  <c r="AK294"/>
  <c r="AP294"/>
  <c r="AV294"/>
  <c r="AK295"/>
  <c r="AP295"/>
  <c r="AV295"/>
  <c r="AK296"/>
  <c r="AP296"/>
  <c r="AT296"/>
  <c r="AH297"/>
  <c r="AL297"/>
  <c r="AP297"/>
  <c r="AT297"/>
  <c r="AH298"/>
  <c r="AL298"/>
  <c r="AP298"/>
  <c r="AT298"/>
  <c r="AH299"/>
  <c r="AL299"/>
  <c r="AP299"/>
  <c r="AT299"/>
  <c r="AH300"/>
  <c r="AL300"/>
  <c r="AP300"/>
  <c r="AT300"/>
  <c r="AH301"/>
  <c r="AL301"/>
  <c r="AP301"/>
  <c r="AT301"/>
  <c r="AH302"/>
  <c r="AL302"/>
  <c r="AP302"/>
  <c r="AT302"/>
  <c r="AH303"/>
  <c r="AL303"/>
  <c r="AP303"/>
  <c r="AT303"/>
  <c r="AH304"/>
  <c r="AL304"/>
  <c r="AP304"/>
  <c r="AT304"/>
  <c r="AH305"/>
  <c r="AL305"/>
  <c r="AP305"/>
  <c r="AT305"/>
  <c r="AH306"/>
  <c r="AL306"/>
  <c r="AP306"/>
  <c r="AT306"/>
  <c r="AH307"/>
  <c r="AL307"/>
  <c r="AP307"/>
  <c r="AT307"/>
  <c r="AH308"/>
  <c r="AL308"/>
  <c r="AP308"/>
  <c r="AT308"/>
  <c r="AH309"/>
  <c r="AL309"/>
  <c r="AP309"/>
  <c r="AT309"/>
  <c r="AH310"/>
  <c r="AL310"/>
  <c r="AP310"/>
  <c r="AT310"/>
  <c r="AH311"/>
  <c r="AL311"/>
  <c r="AP311"/>
  <c r="AT311"/>
  <c r="AH312"/>
  <c r="AL312"/>
  <c r="AP312"/>
  <c r="AT312"/>
  <c r="AH313"/>
  <c r="AL313"/>
  <c r="AP313"/>
  <c r="AT313"/>
  <c r="AH314"/>
  <c r="AL314"/>
  <c r="AP314"/>
  <c r="AT314"/>
  <c r="AH315"/>
  <c r="AL315"/>
  <c r="AP315"/>
  <c r="AT315"/>
  <c r="AH316"/>
  <c r="AL316"/>
  <c r="AP316"/>
  <c r="AT316"/>
  <c r="AH317"/>
  <c r="AL317"/>
  <c r="AP317"/>
  <c r="AT317"/>
  <c r="AH318"/>
  <c r="AL318"/>
  <c r="AP318"/>
  <c r="AT318"/>
  <c r="AH319"/>
  <c r="AL319"/>
  <c r="AP319"/>
  <c r="AT319"/>
  <c r="AH320"/>
  <c r="AL320"/>
  <c r="AP320"/>
  <c r="AT320"/>
  <c r="AH321"/>
  <c r="AL321"/>
  <c r="AP321"/>
  <c r="AT321"/>
  <c r="AH322"/>
  <c r="AL322"/>
  <c r="AP322"/>
  <c r="AT322"/>
  <c r="AH323"/>
  <c r="AL323"/>
  <c r="AP323"/>
  <c r="AT323"/>
  <c r="AH324"/>
  <c r="AL324"/>
  <c r="AP324"/>
  <c r="AT324"/>
  <c r="AH325"/>
  <c r="AL325"/>
  <c r="AP325"/>
  <c r="AT325"/>
  <c r="AH326"/>
  <c r="AL326"/>
  <c r="AP326"/>
  <c r="AT326"/>
  <c r="AH327"/>
  <c r="AL327"/>
  <c r="AP327"/>
  <c r="AT327"/>
  <c r="AH328"/>
  <c r="AL328"/>
  <c r="AP328"/>
  <c r="AT328"/>
  <c r="AH329"/>
  <c r="AL329"/>
  <c r="AP329"/>
  <c r="AT329"/>
  <c r="AH330"/>
  <c r="AL330"/>
  <c r="AP330"/>
  <c r="AT330"/>
  <c r="AH331"/>
  <c r="AL331"/>
  <c r="AP331"/>
  <c r="AT331"/>
  <c r="AH332"/>
  <c r="AL332"/>
  <c r="AP332"/>
  <c r="AT332"/>
  <c r="AH333"/>
  <c r="AL333"/>
  <c r="AP333"/>
  <c r="AT333"/>
  <c r="AH334"/>
  <c r="AL334"/>
  <c r="AP334"/>
  <c r="AT334"/>
  <c r="AH335"/>
  <c r="AL335"/>
  <c r="AP335"/>
  <c r="AT335"/>
  <c r="AH336"/>
  <c r="AL336"/>
  <c r="AP336"/>
  <c r="AT336"/>
  <c r="AH337"/>
  <c r="AL337"/>
  <c r="AP337"/>
  <c r="AT337"/>
  <c r="AH338"/>
  <c r="AL338"/>
  <c r="AP338"/>
  <c r="AT338"/>
  <c r="AH339"/>
  <c r="AL339"/>
  <c r="AP339"/>
  <c r="AT339"/>
  <c r="AH340"/>
  <c r="AL340"/>
  <c r="AP340"/>
  <c r="AT340"/>
  <c r="AH341"/>
  <c r="AL341"/>
  <c r="AP341"/>
  <c r="AT341"/>
  <c r="AH342"/>
  <c r="AL342"/>
  <c r="AP342"/>
  <c r="AT342"/>
  <c r="AH343"/>
  <c r="AL343"/>
  <c r="AP343"/>
  <c r="AT343"/>
  <c r="AH344"/>
  <c r="AL344"/>
  <c r="AP344"/>
  <c r="AT344"/>
  <c r="AH345"/>
  <c r="AL345"/>
  <c r="AP345"/>
  <c r="AT345"/>
  <c r="AH346"/>
  <c r="AL346"/>
  <c r="AP346"/>
  <c r="AT346"/>
  <c r="AH347"/>
  <c r="AL347"/>
  <c r="AP347"/>
  <c r="AT347"/>
  <c r="AH348"/>
  <c r="AL348"/>
  <c r="AP348"/>
  <c r="AT348"/>
  <c r="AH349"/>
  <c r="AL349"/>
  <c r="AP349"/>
  <c r="AT349"/>
  <c r="AH350"/>
  <c r="AL350"/>
  <c r="AP350"/>
  <c r="AT350"/>
  <c r="AH351"/>
  <c r="AL351"/>
  <c r="AP351"/>
  <c r="AT351"/>
  <c r="AH352"/>
  <c r="AL352"/>
  <c r="AP352"/>
  <c r="AT352"/>
  <c r="AH353"/>
  <c r="AL353"/>
  <c r="AP353"/>
  <c r="AT353"/>
  <c r="AH354"/>
  <c r="AL354"/>
  <c r="AP354"/>
  <c r="AT354"/>
  <c r="AH355"/>
  <c r="AL355"/>
  <c r="AP355"/>
  <c r="AT355"/>
  <c r="AH356"/>
  <c r="AL356"/>
  <c r="AP356"/>
  <c r="AT356"/>
  <c r="AH357"/>
  <c r="AL357"/>
  <c r="AP357"/>
  <c r="AT357"/>
  <c r="AH358"/>
  <c r="AL358"/>
  <c r="AP358"/>
  <c r="AT358"/>
  <c r="AH359"/>
  <c r="AL359"/>
  <c r="AP359"/>
  <c r="AT359"/>
  <c r="AH360"/>
  <c r="AL360"/>
  <c r="AP360"/>
  <c r="AT360"/>
  <c r="AH361"/>
  <c r="AL361"/>
  <c r="AP361"/>
  <c r="AT361"/>
  <c r="AH362"/>
  <c r="AL362"/>
  <c r="AP362"/>
  <c r="AT362"/>
  <c r="AH363"/>
  <c r="AL363"/>
  <c r="AP363"/>
  <c r="AT363"/>
  <c r="AH364"/>
  <c r="AL364"/>
  <c r="AP364"/>
  <c r="AT364"/>
  <c r="AH365"/>
  <c r="AL365"/>
  <c r="AP365"/>
  <c r="AT365"/>
  <c r="AH366"/>
  <c r="AL366"/>
  <c r="AP366"/>
  <c r="AT366"/>
  <c r="AH367"/>
  <c r="AL367"/>
  <c r="AP367"/>
  <c r="AT367"/>
  <c r="AH368"/>
  <c r="AL368"/>
  <c r="AP368"/>
  <c r="AT368"/>
  <c r="AH369"/>
  <c r="AL369"/>
  <c r="AP369"/>
  <c r="AT369"/>
  <c r="AH370"/>
  <c r="AL370"/>
  <c r="AP370"/>
  <c r="AT370"/>
  <c r="AH371"/>
  <c r="AL371"/>
  <c r="AP371"/>
  <c r="AT371"/>
  <c r="AH372"/>
  <c r="AL372"/>
  <c r="AP372"/>
  <c r="AT372"/>
  <c r="AH373"/>
  <c r="AL373"/>
  <c r="AP373"/>
  <c r="AT373"/>
  <c r="AH374"/>
  <c r="AL374"/>
  <c r="AP374"/>
  <c r="AT374"/>
  <c r="AH375"/>
  <c r="AL375"/>
  <c r="AP375"/>
  <c r="AT375"/>
  <c r="AH376"/>
  <c r="AL376"/>
  <c r="AP376"/>
  <c r="AT376"/>
  <c r="AH377"/>
  <c r="AL377"/>
  <c r="AP377"/>
  <c r="AT377"/>
  <c r="AH378"/>
  <c r="AL378"/>
  <c r="AP378"/>
  <c r="AT378"/>
  <c r="AH379"/>
  <c r="AL379"/>
  <c r="AP379"/>
  <c r="AT379"/>
  <c r="AH380"/>
  <c r="AL380"/>
  <c r="AP380"/>
  <c r="AT380"/>
  <c r="AH381"/>
  <c r="AL381"/>
  <c r="AP381"/>
  <c r="AT381"/>
  <c r="AH382"/>
  <c r="AL382"/>
  <c r="AP382"/>
  <c r="AT382"/>
  <c r="AH383"/>
  <c r="AL383"/>
  <c r="AP383"/>
  <c r="AT383"/>
  <c r="AH384"/>
  <c r="AL384"/>
  <c r="AP384"/>
  <c r="AT384"/>
  <c r="AH385"/>
  <c r="AL385"/>
  <c r="AP385"/>
  <c r="AT385"/>
  <c r="AH386"/>
  <c r="AL386"/>
  <c r="AP386"/>
  <c r="AT386"/>
  <c r="AH387"/>
  <c r="AL387"/>
  <c r="AP387"/>
  <c r="AT387"/>
  <c r="AH388"/>
  <c r="AL388"/>
  <c r="AP388"/>
  <c r="AT388"/>
  <c r="AH389"/>
  <c r="AL389"/>
  <c r="AP389"/>
  <c r="AT389"/>
  <c r="AH390"/>
  <c r="AL390"/>
  <c r="AP390"/>
  <c r="AT390"/>
  <c r="AH391"/>
  <c r="AL391"/>
  <c r="AP391"/>
  <c r="AT391"/>
  <c r="AH392"/>
  <c r="AL392"/>
  <c r="AP392"/>
  <c r="AT392"/>
  <c r="AH393"/>
  <c r="AL393"/>
  <c r="AP393"/>
  <c r="AT393"/>
  <c r="AH394"/>
  <c r="AL394"/>
  <c r="AP394"/>
  <c r="AT394"/>
  <c r="AH395"/>
  <c r="AL395"/>
  <c r="AP395"/>
  <c r="AT395"/>
  <c r="AH396"/>
  <c r="AL396"/>
  <c r="AP396"/>
  <c r="AT396"/>
  <c r="AH397"/>
  <c r="AL397"/>
  <c r="AP397"/>
  <c r="AT397"/>
  <c r="AH398"/>
  <c r="AL398"/>
  <c r="AP398"/>
  <c r="AT398"/>
  <c r="AH399"/>
  <c r="AL399"/>
  <c r="AP399"/>
  <c r="AT399"/>
  <c r="AH400"/>
  <c r="AL400"/>
  <c r="AP400"/>
  <c r="AT400"/>
  <c r="AH401"/>
  <c r="AL401"/>
  <c r="AP401"/>
  <c r="AT401"/>
  <c r="AH402"/>
  <c r="AL402"/>
  <c r="AP402"/>
  <c r="AT402"/>
  <c r="AH403"/>
  <c r="AL403"/>
  <c r="AP403"/>
  <c r="AT403"/>
  <c r="AH404"/>
  <c r="AL404"/>
  <c r="AP404"/>
  <c r="AT404"/>
  <c r="AH405"/>
  <c r="AL405"/>
  <c r="AP405"/>
  <c r="AT405"/>
  <c r="AH406"/>
  <c r="AL406"/>
  <c r="AP406"/>
  <c r="AT406"/>
  <c r="AH407"/>
  <c r="AL407"/>
  <c r="AP407"/>
  <c r="AT407"/>
  <c r="AH408"/>
  <c r="AL408"/>
  <c r="AP408"/>
  <c r="AT408"/>
  <c r="AH409"/>
  <c r="AL409"/>
  <c r="AP409"/>
  <c r="AT409"/>
  <c r="AH410"/>
  <c r="AL410"/>
  <c r="AP410"/>
  <c r="AT410"/>
  <c r="AH411"/>
  <c r="AL411"/>
  <c r="AP411"/>
  <c r="AT411"/>
  <c r="AH412"/>
  <c r="AL412"/>
  <c r="AP412"/>
  <c r="AT412"/>
  <c r="AH413"/>
  <c r="AL413"/>
  <c r="AP413"/>
  <c r="AT413"/>
  <c r="AH414"/>
  <c r="AL414"/>
  <c r="AP414"/>
  <c r="AT414"/>
  <c r="AH415"/>
  <c r="AL415"/>
  <c r="AP415"/>
  <c r="AT415"/>
  <c r="AH416"/>
  <c r="AL416"/>
  <c r="AP416"/>
  <c r="AT416"/>
  <c r="AH417"/>
  <c r="AL417"/>
  <c r="AP417"/>
  <c r="AT417"/>
  <c r="AH418"/>
  <c r="AL418"/>
  <c r="AP418"/>
  <c r="AT418"/>
  <c r="AH419"/>
  <c r="AL419"/>
  <c r="AP419"/>
  <c r="AT419"/>
  <c r="AH420"/>
  <c r="AL420"/>
  <c r="AP420"/>
  <c r="AT420"/>
  <c r="AH421"/>
  <c r="AL421"/>
  <c r="AP421"/>
  <c r="AT421"/>
  <c r="AH422"/>
  <c r="AL422"/>
  <c r="AP422"/>
  <c r="AT422"/>
  <c r="AH423"/>
  <c r="AL423"/>
  <c r="AP423"/>
  <c r="AT423"/>
  <c r="AH424"/>
  <c r="AL424"/>
  <c r="AP424"/>
  <c r="AT424"/>
  <c r="AH425"/>
  <c r="AL425"/>
  <c r="AP425"/>
  <c r="AT425"/>
  <c r="AH426"/>
  <c r="AL426"/>
  <c r="AP426"/>
  <c r="AT426"/>
  <c r="AH427"/>
  <c r="AL427"/>
  <c r="AP427"/>
  <c r="AT427"/>
  <c r="AH428"/>
  <c r="AL428"/>
  <c r="AP428"/>
  <c r="AT428"/>
  <c r="AH429"/>
  <c r="AL429"/>
  <c r="AP429"/>
  <c r="AT429"/>
  <c r="AH430"/>
  <c r="AL430"/>
  <c r="AP430"/>
  <c r="AT430"/>
  <c r="AH431"/>
  <c r="AL431"/>
  <c r="AP431"/>
  <c r="AT431"/>
  <c r="AH432"/>
  <c r="AL432"/>
  <c r="AP432"/>
  <c r="AT432"/>
  <c r="AH433"/>
  <c r="AL433"/>
  <c r="AP433"/>
  <c r="AT433"/>
  <c r="AH434"/>
  <c r="AL434"/>
  <c r="AP434"/>
  <c r="AT434"/>
  <c r="AH435"/>
  <c r="AL435"/>
  <c r="AP435"/>
  <c r="AT435"/>
  <c r="AH436"/>
  <c r="AL436"/>
  <c r="AP436"/>
  <c r="AT436"/>
  <c r="AH437"/>
  <c r="AL437"/>
  <c r="AP437"/>
  <c r="AT437"/>
  <c r="AH438"/>
  <c r="AL438"/>
  <c r="AP438"/>
  <c r="AT438"/>
  <c r="AH439"/>
  <c r="AL439"/>
  <c r="AP439"/>
  <c r="AT439"/>
  <c r="AH440"/>
  <c r="AL440"/>
  <c r="AP440"/>
  <c r="AT440"/>
  <c r="AH441"/>
  <c r="AL441"/>
  <c r="AP441"/>
  <c r="AT441"/>
  <c r="AH442"/>
  <c r="AL442"/>
  <c r="AP442"/>
  <c r="AT442"/>
  <c r="AH443"/>
  <c r="AL443"/>
  <c r="AP443"/>
  <c r="AT443"/>
  <c r="AH444"/>
  <c r="AL444"/>
  <c r="AP444"/>
  <c r="AT444"/>
  <c r="AH445"/>
  <c r="AL445"/>
  <c r="AP445"/>
  <c r="AT445"/>
  <c r="AH446"/>
  <c r="AL446"/>
  <c r="AP446"/>
  <c r="AT446"/>
  <c r="AH447"/>
  <c r="AL447"/>
  <c r="AP447"/>
  <c r="AT447"/>
  <c r="AH448"/>
  <c r="AL448"/>
  <c r="AP448"/>
  <c r="AT448"/>
  <c r="AH449"/>
  <c r="AL449"/>
  <c r="AP449"/>
  <c r="AT449"/>
  <c r="AH450"/>
  <c r="AL450"/>
  <c r="AP450"/>
  <c r="AT450"/>
  <c r="AH451"/>
  <c r="AL451"/>
  <c r="AP451"/>
  <c r="AT451"/>
  <c r="AH452"/>
  <c r="AK224"/>
  <c r="AK226"/>
  <c r="AK228"/>
  <c r="AK230"/>
  <c r="AK232"/>
  <c r="AK234"/>
  <c r="AK236"/>
  <c r="AK238"/>
  <c r="AK240"/>
  <c r="AK242"/>
  <c r="AK244"/>
  <c r="AK246"/>
  <c r="AK248"/>
  <c r="AK250"/>
  <c r="AK252"/>
  <c r="AK254"/>
  <c r="AK256"/>
  <c r="AK258"/>
  <c r="AK260"/>
  <c r="AK262"/>
  <c r="AK264"/>
  <c r="AK266"/>
  <c r="AK268"/>
  <c r="AK270"/>
  <c r="AK272"/>
  <c r="AK274"/>
  <c r="AK276"/>
  <c r="AK278"/>
  <c r="AK280"/>
  <c r="AK282"/>
  <c r="AK284"/>
  <c r="AK286"/>
  <c r="AK288"/>
  <c r="AK290"/>
  <c r="AK291"/>
  <c r="AR291"/>
  <c r="AG292"/>
  <c r="AL292"/>
  <c r="AR292"/>
  <c r="AG293"/>
  <c r="AL293"/>
  <c r="AR293"/>
  <c r="AG294"/>
  <c r="AL294"/>
  <c r="AR294"/>
  <c r="AG295"/>
  <c r="AL295"/>
  <c r="AR295"/>
  <c r="AG296"/>
  <c r="AL296"/>
  <c r="AQ296"/>
  <c r="AU296"/>
  <c r="AI297"/>
  <c r="AM297"/>
  <c r="AQ297"/>
  <c r="AU297"/>
  <c r="AI298"/>
  <c r="AM298"/>
  <c r="AQ298"/>
  <c r="AU298"/>
  <c r="AI299"/>
  <c r="AM299"/>
  <c r="AQ299"/>
  <c r="AU299"/>
  <c r="AI300"/>
  <c r="AM300"/>
  <c r="AQ300"/>
  <c r="AU300"/>
  <c r="AI301"/>
  <c r="AM301"/>
  <c r="AQ301"/>
  <c r="AU301"/>
  <c r="AI302"/>
  <c r="AM302"/>
  <c r="AQ302"/>
  <c r="AU302"/>
  <c r="AI303"/>
  <c r="AM303"/>
  <c r="AQ303"/>
  <c r="AU303"/>
  <c r="AI304"/>
  <c r="AM304"/>
  <c r="AQ304"/>
  <c r="AU304"/>
  <c r="AI305"/>
  <c r="AM305"/>
  <c r="AQ305"/>
  <c r="AU305"/>
  <c r="AI306"/>
  <c r="AM306"/>
  <c r="AQ306"/>
  <c r="AU306"/>
  <c r="AI307"/>
  <c r="AM307"/>
  <c r="AQ307"/>
  <c r="AU307"/>
  <c r="AI308"/>
  <c r="AM308"/>
  <c r="AQ308"/>
  <c r="AU308"/>
  <c r="AI309"/>
  <c r="AM309"/>
  <c r="AQ309"/>
  <c r="AU309"/>
  <c r="AI310"/>
  <c r="AM310"/>
  <c r="AQ310"/>
  <c r="AU310"/>
  <c r="AI311"/>
  <c r="AM311"/>
  <c r="AQ311"/>
  <c r="AU311"/>
  <c r="AI312"/>
  <c r="AM312"/>
  <c r="AQ312"/>
  <c r="AU312"/>
  <c r="AI313"/>
  <c r="AM313"/>
  <c r="AQ313"/>
  <c r="AU313"/>
  <c r="AI314"/>
  <c r="AM314"/>
  <c r="AQ314"/>
  <c r="AU314"/>
  <c r="AI315"/>
  <c r="AM315"/>
  <c r="AQ315"/>
  <c r="AU315"/>
  <c r="AI316"/>
  <c r="AM316"/>
  <c r="AQ316"/>
  <c r="AU316"/>
  <c r="AI317"/>
  <c r="AM317"/>
  <c r="AQ317"/>
  <c r="AU317"/>
  <c r="AI318"/>
  <c r="AM318"/>
  <c r="AQ318"/>
  <c r="AU318"/>
  <c r="AI319"/>
  <c r="AM319"/>
  <c r="AQ319"/>
  <c r="AU319"/>
  <c r="AI320"/>
  <c r="AM320"/>
  <c r="AQ320"/>
  <c r="AU320"/>
  <c r="AI321"/>
  <c r="AM321"/>
  <c r="AQ321"/>
  <c r="AU321"/>
  <c r="AI322"/>
  <c r="AM322"/>
  <c r="AQ322"/>
  <c r="AU322"/>
  <c r="AI323"/>
  <c r="AM323"/>
  <c r="AQ323"/>
  <c r="AU323"/>
  <c r="AI324"/>
  <c r="AM324"/>
  <c r="AQ324"/>
  <c r="AU324"/>
  <c r="AI325"/>
  <c r="AM325"/>
  <c r="AQ325"/>
  <c r="AU325"/>
  <c r="AI326"/>
  <c r="AM326"/>
  <c r="AQ326"/>
  <c r="AU326"/>
  <c r="AI327"/>
  <c r="AM327"/>
  <c r="AQ327"/>
  <c r="AU327"/>
  <c r="AI328"/>
  <c r="AM328"/>
  <c r="AQ328"/>
  <c r="AU328"/>
  <c r="AI329"/>
  <c r="AM329"/>
  <c r="AQ329"/>
  <c r="AU329"/>
  <c r="AI330"/>
  <c r="AM330"/>
  <c r="AQ330"/>
  <c r="AU330"/>
  <c r="AI331"/>
  <c r="AM331"/>
  <c r="AQ331"/>
  <c r="AU331"/>
  <c r="AI332"/>
  <c r="AM332"/>
  <c r="AQ332"/>
  <c r="AU332"/>
  <c r="AI333"/>
  <c r="AM333"/>
  <c r="AQ333"/>
  <c r="AU333"/>
  <c r="AI334"/>
  <c r="AM334"/>
  <c r="AQ334"/>
  <c r="AU334"/>
  <c r="AI335"/>
  <c r="AM335"/>
  <c r="AQ335"/>
  <c r="AU335"/>
  <c r="AI336"/>
  <c r="AM336"/>
  <c r="AQ336"/>
  <c r="AU336"/>
  <c r="AI337"/>
  <c r="AM337"/>
  <c r="AQ337"/>
  <c r="AU337"/>
  <c r="AI338"/>
  <c r="AM338"/>
  <c r="AQ338"/>
  <c r="AU338"/>
  <c r="AI339"/>
  <c r="AM339"/>
  <c r="AQ339"/>
  <c r="AU339"/>
  <c r="AI340"/>
  <c r="AM340"/>
  <c r="AQ340"/>
  <c r="AU340"/>
  <c r="AI341"/>
  <c r="AM341"/>
  <c r="AQ341"/>
  <c r="AU341"/>
  <c r="AI342"/>
  <c r="AM342"/>
  <c r="AQ342"/>
  <c r="AU342"/>
  <c r="AI343"/>
  <c r="AM343"/>
  <c r="AQ343"/>
  <c r="AU343"/>
  <c r="AI344"/>
  <c r="AM344"/>
  <c r="AQ344"/>
  <c r="AU344"/>
  <c r="AI345"/>
  <c r="AM345"/>
  <c r="AQ345"/>
  <c r="AU345"/>
  <c r="AI346"/>
  <c r="AM346"/>
  <c r="AQ346"/>
  <c r="AU346"/>
  <c r="AI347"/>
  <c r="AM347"/>
  <c r="AQ347"/>
  <c r="AU347"/>
  <c r="AI348"/>
  <c r="AM348"/>
  <c r="AQ348"/>
  <c r="AU348"/>
  <c r="AI349"/>
  <c r="AM349"/>
  <c r="AQ349"/>
  <c r="AU349"/>
  <c r="AI350"/>
  <c r="AM350"/>
  <c r="AQ350"/>
  <c r="AU350"/>
  <c r="AI351"/>
  <c r="AM351"/>
  <c r="AQ351"/>
  <c r="AU351"/>
  <c r="AI352"/>
  <c r="AM352"/>
  <c r="AQ352"/>
  <c r="AU352"/>
  <c r="AI353"/>
  <c r="AM353"/>
  <c r="AQ353"/>
  <c r="AU353"/>
  <c r="AI354"/>
  <c r="AM354"/>
  <c r="AQ354"/>
  <c r="AU354"/>
  <c r="AI355"/>
  <c r="AM355"/>
  <c r="AQ355"/>
  <c r="AU355"/>
  <c r="AI356"/>
  <c r="AM356"/>
  <c r="AQ356"/>
  <c r="AU356"/>
  <c r="AI357"/>
  <c r="AM357"/>
  <c r="AQ357"/>
  <c r="AU357"/>
  <c r="AI358"/>
  <c r="AM358"/>
  <c r="AQ358"/>
  <c r="AU358"/>
  <c r="AI359"/>
  <c r="AM359"/>
  <c r="AQ359"/>
  <c r="AU359"/>
  <c r="AI360"/>
  <c r="AM360"/>
  <c r="AQ360"/>
  <c r="AU360"/>
  <c r="AI361"/>
  <c r="AM361"/>
  <c r="AQ361"/>
  <c r="AU361"/>
  <c r="AI362"/>
  <c r="AM362"/>
  <c r="AQ362"/>
  <c r="AU362"/>
  <c r="AI363"/>
  <c r="AM363"/>
  <c r="AQ363"/>
  <c r="AU363"/>
  <c r="AI364"/>
  <c r="AM364"/>
  <c r="AQ364"/>
  <c r="AU364"/>
  <c r="AI365"/>
  <c r="AM365"/>
  <c r="AQ365"/>
  <c r="AU365"/>
  <c r="AI366"/>
  <c r="AM366"/>
  <c r="AQ366"/>
  <c r="AU366"/>
  <c r="AI367"/>
  <c r="AM367"/>
  <c r="AQ367"/>
  <c r="AU367"/>
  <c r="AI368"/>
  <c r="AM368"/>
  <c r="AQ368"/>
  <c r="AU368"/>
  <c r="AI369"/>
  <c r="AM369"/>
  <c r="AQ369"/>
  <c r="AU369"/>
  <c r="AI370"/>
  <c r="AM370"/>
  <c r="AQ370"/>
  <c r="AU370"/>
  <c r="AI371"/>
  <c r="AM371"/>
  <c r="AQ371"/>
  <c r="AU371"/>
  <c r="AI372"/>
  <c r="AM372"/>
  <c r="AQ372"/>
  <c r="AU372"/>
  <c r="AI373"/>
  <c r="AM373"/>
  <c r="AQ373"/>
  <c r="AU373"/>
  <c r="AI374"/>
  <c r="AM374"/>
  <c r="AQ374"/>
  <c r="AU374"/>
  <c r="AI375"/>
  <c r="AM375"/>
  <c r="AQ375"/>
  <c r="AU375"/>
  <c r="AI376"/>
  <c r="AM376"/>
  <c r="AQ376"/>
  <c r="AU376"/>
  <c r="AI377"/>
  <c r="AM377"/>
  <c r="AQ377"/>
  <c r="AU377"/>
  <c r="AI378"/>
  <c r="AM378"/>
  <c r="AQ378"/>
  <c r="AU378"/>
  <c r="AI379"/>
  <c r="AM379"/>
  <c r="AQ379"/>
  <c r="AU379"/>
  <c r="AI380"/>
  <c r="AM380"/>
  <c r="AQ380"/>
  <c r="AU380"/>
  <c r="AI381"/>
  <c r="AM381"/>
  <c r="AQ381"/>
  <c r="AU381"/>
  <c r="AI382"/>
  <c r="AM382"/>
  <c r="AQ382"/>
  <c r="AU382"/>
  <c r="AI383"/>
  <c r="AM383"/>
  <c r="AQ383"/>
  <c r="AU383"/>
  <c r="AI384"/>
  <c r="AM384"/>
  <c r="AQ384"/>
  <c r="AU384"/>
  <c r="AI385"/>
  <c r="AM385"/>
  <c r="AQ385"/>
  <c r="AU385"/>
  <c r="AI386"/>
  <c r="AM386"/>
  <c r="AQ386"/>
  <c r="AU386"/>
  <c r="AI387"/>
  <c r="AM387"/>
  <c r="AQ387"/>
  <c r="AU387"/>
  <c r="AI388"/>
  <c r="AM388"/>
  <c r="AQ388"/>
  <c r="AU388"/>
  <c r="AI389"/>
  <c r="AM389"/>
  <c r="AQ389"/>
  <c r="AU389"/>
  <c r="AI390"/>
  <c r="AM390"/>
  <c r="AQ390"/>
  <c r="AU390"/>
  <c r="AI391"/>
  <c r="AM391"/>
  <c r="AQ391"/>
  <c r="AU391"/>
  <c r="AI392"/>
  <c r="AM392"/>
  <c r="AQ392"/>
  <c r="AU392"/>
  <c r="AI393"/>
  <c r="AM393"/>
  <c r="AQ393"/>
  <c r="AU393"/>
  <c r="AI394"/>
  <c r="AM394"/>
  <c r="AQ394"/>
  <c r="AU394"/>
  <c r="AI395"/>
  <c r="AM395"/>
  <c r="AQ395"/>
  <c r="AU395"/>
  <c r="AI396"/>
  <c r="AM396"/>
  <c r="AQ396"/>
  <c r="AU396"/>
  <c r="AI397"/>
  <c r="AM397"/>
  <c r="AQ397"/>
  <c r="AU397"/>
  <c r="AI398"/>
  <c r="AM398"/>
  <c r="AQ398"/>
  <c r="AU398"/>
  <c r="AI399"/>
  <c r="AM399"/>
  <c r="AQ399"/>
  <c r="AU399"/>
  <c r="AI400"/>
  <c r="AM400"/>
  <c r="AQ400"/>
  <c r="AU400"/>
  <c r="AI401"/>
  <c r="AM401"/>
  <c r="AQ401"/>
  <c r="AU401"/>
  <c r="AI402"/>
  <c r="AM402"/>
  <c r="AQ402"/>
  <c r="AU402"/>
  <c r="AI403"/>
  <c r="AM403"/>
  <c r="AQ403"/>
  <c r="AU403"/>
  <c r="AI404"/>
  <c r="AM404"/>
  <c r="AQ404"/>
  <c r="AU404"/>
  <c r="AI405"/>
  <c r="AM405"/>
  <c r="AQ405"/>
  <c r="AU405"/>
  <c r="AI406"/>
  <c r="AM406"/>
  <c r="AQ406"/>
  <c r="AU406"/>
  <c r="AI407"/>
  <c r="AM407"/>
  <c r="AQ407"/>
  <c r="AU407"/>
  <c r="AI408"/>
  <c r="AM408"/>
  <c r="AQ408"/>
  <c r="AU408"/>
  <c r="AI409"/>
  <c r="AM409"/>
  <c r="AQ409"/>
  <c r="AU409"/>
  <c r="AI410"/>
  <c r="AM410"/>
  <c r="AQ410"/>
  <c r="AU410"/>
  <c r="AI411"/>
  <c r="AM411"/>
  <c r="AQ411"/>
  <c r="AU411"/>
  <c r="AI412"/>
  <c r="AM412"/>
  <c r="AQ412"/>
  <c r="AU412"/>
  <c r="AI413"/>
  <c r="AM413"/>
  <c r="AQ413"/>
  <c r="AU413"/>
  <c r="AI414"/>
  <c r="AM414"/>
  <c r="AQ414"/>
  <c r="AU414"/>
  <c r="AI415"/>
  <c r="AM415"/>
  <c r="AQ415"/>
  <c r="AU415"/>
  <c r="AI416"/>
  <c r="AM416"/>
  <c r="AQ416"/>
  <c r="AU416"/>
  <c r="AI417"/>
  <c r="AM417"/>
  <c r="AQ417"/>
  <c r="AU417"/>
  <c r="AI418"/>
  <c r="AM418"/>
  <c r="AQ418"/>
  <c r="AU418"/>
  <c r="AI419"/>
  <c r="AM419"/>
  <c r="AQ419"/>
  <c r="AU419"/>
  <c r="AI420"/>
  <c r="AM420"/>
  <c r="AQ420"/>
  <c r="AU420"/>
  <c r="AI421"/>
  <c r="AM421"/>
  <c r="AQ421"/>
  <c r="AU421"/>
  <c r="AI422"/>
  <c r="AM422"/>
  <c r="AQ422"/>
  <c r="AU422"/>
  <c r="AI423"/>
  <c r="AM423"/>
  <c r="AQ423"/>
  <c r="AU423"/>
  <c r="AI424"/>
  <c r="AM424"/>
  <c r="AQ424"/>
  <c r="AU424"/>
  <c r="AI425"/>
  <c r="AM425"/>
  <c r="AQ425"/>
  <c r="AU425"/>
  <c r="AI426"/>
  <c r="AM426"/>
  <c r="AQ426"/>
  <c r="AU426"/>
  <c r="AI427"/>
  <c r="AM427"/>
  <c r="AQ427"/>
  <c r="AU427"/>
  <c r="AI428"/>
  <c r="AM428"/>
  <c r="AQ428"/>
  <c r="AU428"/>
  <c r="AI429"/>
  <c r="AM429"/>
  <c r="AQ429"/>
  <c r="AU429"/>
  <c r="AI430"/>
  <c r="AM430"/>
  <c r="AQ430"/>
  <c r="AU430"/>
  <c r="AI431"/>
  <c r="AM431"/>
  <c r="AQ431"/>
  <c r="AU431"/>
  <c r="AI432"/>
  <c r="AM432"/>
  <c r="AQ432"/>
  <c r="AU432"/>
  <c r="AI433"/>
  <c r="AM433"/>
  <c r="AQ433"/>
  <c r="AU433"/>
  <c r="AI434"/>
  <c r="AM434"/>
  <c r="AQ434"/>
  <c r="AU434"/>
  <c r="AI435"/>
  <c r="AM435"/>
  <c r="AQ435"/>
  <c r="AU435"/>
  <c r="AI436"/>
  <c r="AM436"/>
  <c r="AQ436"/>
  <c r="AU436"/>
  <c r="AI437"/>
  <c r="AM437"/>
  <c r="AQ437"/>
  <c r="AU437"/>
  <c r="AI438"/>
  <c r="AM438"/>
  <c r="AQ438"/>
  <c r="AU438"/>
  <c r="AI439"/>
  <c r="AM439"/>
  <c r="AQ439"/>
  <c r="AU439"/>
  <c r="AI440"/>
  <c r="AM440"/>
  <c r="AQ440"/>
  <c r="AU440"/>
  <c r="AI441"/>
  <c r="AM441"/>
  <c r="AQ441"/>
  <c r="AU441"/>
  <c r="AI442"/>
  <c r="AM442"/>
  <c r="AQ442"/>
  <c r="AU442"/>
  <c r="AI443"/>
  <c r="AM443"/>
  <c r="AQ443"/>
  <c r="AU443"/>
  <c r="AI444"/>
  <c r="AM444"/>
  <c r="AQ444"/>
  <c r="AU444"/>
  <c r="AI445"/>
  <c r="AM445"/>
  <c r="AQ445"/>
  <c r="AU445"/>
  <c r="AI446"/>
  <c r="AM446"/>
  <c r="AQ446"/>
  <c r="AU446"/>
  <c r="AI447"/>
  <c r="AM447"/>
  <c r="AQ447"/>
  <c r="AU447"/>
  <c r="AI448"/>
  <c r="AM448"/>
  <c r="AQ448"/>
  <c r="AU448"/>
  <c r="AI449"/>
  <c r="AM449"/>
  <c r="AQ449"/>
  <c r="AU449"/>
  <c r="AI450"/>
  <c r="AM450"/>
  <c r="AQ450"/>
  <c r="AU450"/>
  <c r="AI451"/>
  <c r="AM451"/>
  <c r="AQ451"/>
  <c r="AU451"/>
  <c r="AI452"/>
  <c r="AM452"/>
  <c r="AQ452"/>
  <c r="AU452"/>
  <c r="AI453"/>
  <c r="AM453"/>
  <c r="AQ453"/>
  <c r="AU453"/>
  <c r="AI454"/>
  <c r="AM454"/>
  <c r="AQ454"/>
  <c r="AU454"/>
  <c r="AI455"/>
  <c r="AS222"/>
  <c r="AS224"/>
  <c r="AS226"/>
  <c r="AS228"/>
  <c r="AS230"/>
  <c r="AS232"/>
  <c r="AS234"/>
  <c r="AS236"/>
  <c r="AS238"/>
  <c r="AS240"/>
  <c r="AS242"/>
  <c r="AS244"/>
  <c r="AS246"/>
  <c r="AS248"/>
  <c r="AS250"/>
  <c r="AS252"/>
  <c r="AS254"/>
  <c r="AS256"/>
  <c r="AS258"/>
  <c r="AS260"/>
  <c r="AS262"/>
  <c r="AS264"/>
  <c r="AS266"/>
  <c r="AS268"/>
  <c r="AS270"/>
  <c r="AS272"/>
  <c r="AS274"/>
  <c r="AS276"/>
  <c r="AS278"/>
  <c r="AS280"/>
  <c r="AS282"/>
  <c r="AS284"/>
  <c r="AS286"/>
  <c r="AS288"/>
  <c r="AO290"/>
  <c r="AN291"/>
  <c r="AS291"/>
  <c r="AH292"/>
  <c r="AN292"/>
  <c r="AS292"/>
  <c r="AH293"/>
  <c r="AN293"/>
  <c r="AS293"/>
  <c r="AH294"/>
  <c r="AN294"/>
  <c r="AS294"/>
  <c r="AH295"/>
  <c r="AN295"/>
  <c r="AS295"/>
  <c r="AH296"/>
  <c r="AN296"/>
  <c r="AR296"/>
  <c r="AV296"/>
  <c r="AJ297"/>
  <c r="AN297"/>
  <c r="AR297"/>
  <c r="AV297"/>
  <c r="AJ298"/>
  <c r="AN298"/>
  <c r="AR298"/>
  <c r="AV298"/>
  <c r="AJ299"/>
  <c r="AN299"/>
  <c r="AR299"/>
  <c r="AV299"/>
  <c r="AJ300"/>
  <c r="AN300"/>
  <c r="AR300"/>
  <c r="AV300"/>
  <c r="AJ301"/>
  <c r="AN301"/>
  <c r="AR301"/>
  <c r="AV301"/>
  <c r="AJ302"/>
  <c r="AN302"/>
  <c r="AR302"/>
  <c r="AV302"/>
  <c r="AJ303"/>
  <c r="AN303"/>
  <c r="AR303"/>
  <c r="AV303"/>
  <c r="AJ304"/>
  <c r="AN304"/>
  <c r="AR304"/>
  <c r="AV304"/>
  <c r="AJ305"/>
  <c r="AN305"/>
  <c r="AR305"/>
  <c r="AV305"/>
  <c r="AJ306"/>
  <c r="AN306"/>
  <c r="AR306"/>
  <c r="AV306"/>
  <c r="AJ307"/>
  <c r="AN307"/>
  <c r="AR307"/>
  <c r="AV307"/>
  <c r="AJ308"/>
  <c r="AN308"/>
  <c r="AR308"/>
  <c r="AV308"/>
  <c r="AJ309"/>
  <c r="AN309"/>
  <c r="AR309"/>
  <c r="AV309"/>
  <c r="AJ310"/>
  <c r="AN310"/>
  <c r="AR310"/>
  <c r="AV310"/>
  <c r="AJ311"/>
  <c r="AN311"/>
  <c r="AR311"/>
  <c r="AV311"/>
  <c r="AJ312"/>
  <c r="AN312"/>
  <c r="AR312"/>
  <c r="AV312"/>
  <c r="AJ313"/>
  <c r="AN313"/>
  <c r="AR313"/>
  <c r="AV313"/>
  <c r="AJ314"/>
  <c r="AN314"/>
  <c r="AR314"/>
  <c r="AV314"/>
  <c r="AJ315"/>
  <c r="AN315"/>
  <c r="AR315"/>
  <c r="AV315"/>
  <c r="AJ316"/>
  <c r="AN316"/>
  <c r="AR316"/>
  <c r="AV316"/>
  <c r="AJ317"/>
  <c r="AN317"/>
  <c r="AR317"/>
  <c r="AV317"/>
  <c r="AJ318"/>
  <c r="AN318"/>
  <c r="AR318"/>
  <c r="AV318"/>
  <c r="AJ319"/>
  <c r="AN319"/>
  <c r="AR319"/>
  <c r="AV319"/>
  <c r="AJ320"/>
  <c r="AN320"/>
  <c r="AR320"/>
  <c r="AV320"/>
  <c r="AJ321"/>
  <c r="AN321"/>
  <c r="AR321"/>
  <c r="AV321"/>
  <c r="AJ322"/>
  <c r="AN322"/>
  <c r="AR322"/>
  <c r="AV322"/>
  <c r="AJ323"/>
  <c r="AN323"/>
  <c r="AR323"/>
  <c r="AV323"/>
  <c r="AJ324"/>
  <c r="AN324"/>
  <c r="AR324"/>
  <c r="AV324"/>
  <c r="AJ325"/>
  <c r="AN325"/>
  <c r="AR325"/>
  <c r="AV325"/>
  <c r="AJ326"/>
  <c r="AN326"/>
  <c r="AR326"/>
  <c r="AV326"/>
  <c r="AJ327"/>
  <c r="AN327"/>
  <c r="AR327"/>
  <c r="AV327"/>
  <c r="AJ328"/>
  <c r="AN328"/>
  <c r="AR328"/>
  <c r="AV328"/>
  <c r="AJ329"/>
  <c r="AN329"/>
  <c r="AR329"/>
  <c r="AV329"/>
  <c r="AJ330"/>
  <c r="AN330"/>
  <c r="AR330"/>
  <c r="AV330"/>
  <c r="AJ331"/>
  <c r="AN331"/>
  <c r="AR331"/>
  <c r="AV331"/>
  <c r="AJ332"/>
  <c r="AN332"/>
  <c r="AR332"/>
  <c r="AV332"/>
  <c r="AJ333"/>
  <c r="AN333"/>
  <c r="AR333"/>
  <c r="AV333"/>
  <c r="AJ334"/>
  <c r="AN334"/>
  <c r="AR334"/>
  <c r="AV334"/>
  <c r="AJ335"/>
  <c r="AN335"/>
  <c r="AR335"/>
  <c r="AV335"/>
  <c r="AJ336"/>
  <c r="AN336"/>
  <c r="AR336"/>
  <c r="AV336"/>
  <c r="AJ337"/>
  <c r="AN337"/>
  <c r="AR337"/>
  <c r="AV337"/>
  <c r="AJ338"/>
  <c r="AN338"/>
  <c r="AR338"/>
  <c r="AV338"/>
  <c r="AJ339"/>
  <c r="AN339"/>
  <c r="AR339"/>
  <c r="AV339"/>
  <c r="AJ340"/>
  <c r="AN340"/>
  <c r="AR340"/>
  <c r="AV340"/>
  <c r="AJ341"/>
  <c r="AN341"/>
  <c r="AR341"/>
  <c r="AV341"/>
  <c r="AJ342"/>
  <c r="AN342"/>
  <c r="AR342"/>
  <c r="AV342"/>
  <c r="AJ343"/>
  <c r="AN343"/>
  <c r="AR343"/>
  <c r="AV343"/>
  <c r="AJ344"/>
  <c r="AN344"/>
  <c r="AR344"/>
  <c r="AV344"/>
  <c r="AJ345"/>
  <c r="AN345"/>
  <c r="AR345"/>
  <c r="AV345"/>
  <c r="AJ346"/>
  <c r="AN346"/>
  <c r="AR346"/>
  <c r="AV346"/>
  <c r="AJ347"/>
  <c r="AN347"/>
  <c r="AR347"/>
  <c r="AV347"/>
  <c r="AJ348"/>
  <c r="AN348"/>
  <c r="AR348"/>
  <c r="AV348"/>
  <c r="AJ349"/>
  <c r="AN349"/>
  <c r="AR349"/>
  <c r="AV349"/>
  <c r="AJ350"/>
  <c r="AN350"/>
  <c r="AR350"/>
  <c r="AV350"/>
  <c r="AJ351"/>
  <c r="AN351"/>
  <c r="AR351"/>
  <c r="AV351"/>
  <c r="AJ352"/>
  <c r="AN352"/>
  <c r="AR352"/>
  <c r="AV352"/>
  <c r="AJ353"/>
  <c r="AN353"/>
  <c r="AR353"/>
  <c r="AV353"/>
  <c r="AJ354"/>
  <c r="AN354"/>
  <c r="AR354"/>
  <c r="AV354"/>
  <c r="AJ355"/>
  <c r="AN355"/>
  <c r="AR355"/>
  <c r="AV355"/>
  <c r="AJ356"/>
  <c r="AN356"/>
  <c r="AR356"/>
  <c r="AV356"/>
  <c r="AJ357"/>
  <c r="AN357"/>
  <c r="AR357"/>
  <c r="AV357"/>
  <c r="AJ358"/>
  <c r="AN358"/>
  <c r="AR358"/>
  <c r="AV358"/>
  <c r="AJ359"/>
  <c r="AN359"/>
  <c r="AR359"/>
  <c r="AV359"/>
  <c r="AJ360"/>
  <c r="AN360"/>
  <c r="AR360"/>
  <c r="AV360"/>
  <c r="AJ361"/>
  <c r="AN361"/>
  <c r="AR361"/>
  <c r="AV361"/>
  <c r="AJ362"/>
  <c r="AN362"/>
  <c r="AR362"/>
  <c r="AV362"/>
  <c r="AJ363"/>
  <c r="AN363"/>
  <c r="AR363"/>
  <c r="AV363"/>
  <c r="AJ364"/>
  <c r="AN364"/>
  <c r="AR364"/>
  <c r="AV364"/>
  <c r="AJ365"/>
  <c r="AN365"/>
  <c r="AR365"/>
  <c r="AV365"/>
  <c r="AJ366"/>
  <c r="AN366"/>
  <c r="AR366"/>
  <c r="AV366"/>
  <c r="AJ367"/>
  <c r="AN367"/>
  <c r="AR367"/>
  <c r="AV367"/>
  <c r="AJ368"/>
  <c r="AN368"/>
  <c r="AR368"/>
  <c r="AV368"/>
  <c r="AJ369"/>
  <c r="AN369"/>
  <c r="AR369"/>
  <c r="AV369"/>
  <c r="AJ370"/>
  <c r="AN370"/>
  <c r="AR370"/>
  <c r="AV370"/>
  <c r="AJ371"/>
  <c r="AN371"/>
  <c r="AR371"/>
  <c r="AV371"/>
  <c r="AJ372"/>
  <c r="AN372"/>
  <c r="AR372"/>
  <c r="AV372"/>
  <c r="AJ373"/>
  <c r="AN373"/>
  <c r="AR373"/>
  <c r="AV373"/>
  <c r="AJ374"/>
  <c r="AN374"/>
  <c r="AR374"/>
  <c r="AV374"/>
  <c r="AJ375"/>
  <c r="AN375"/>
  <c r="AR375"/>
  <c r="AV375"/>
  <c r="AJ376"/>
  <c r="AN376"/>
  <c r="AR376"/>
  <c r="AV376"/>
  <c r="AJ377"/>
  <c r="AN377"/>
  <c r="AR377"/>
  <c r="AV377"/>
  <c r="AJ378"/>
  <c r="AN378"/>
  <c r="AR378"/>
  <c r="AV378"/>
  <c r="AJ379"/>
  <c r="AN379"/>
  <c r="AR379"/>
  <c r="AV379"/>
  <c r="AJ380"/>
  <c r="AN380"/>
  <c r="AR380"/>
  <c r="AV380"/>
  <c r="AJ381"/>
  <c r="AN381"/>
  <c r="AR381"/>
  <c r="AV381"/>
  <c r="AJ382"/>
  <c r="AN382"/>
  <c r="AR382"/>
  <c r="AV382"/>
  <c r="AJ383"/>
  <c r="AN383"/>
  <c r="AR383"/>
  <c r="AV383"/>
  <c r="AJ384"/>
  <c r="AN384"/>
  <c r="AR384"/>
  <c r="AV384"/>
  <c r="AJ385"/>
  <c r="AN385"/>
  <c r="AR385"/>
  <c r="AV385"/>
  <c r="AJ386"/>
  <c r="AN386"/>
  <c r="AR386"/>
  <c r="AV386"/>
  <c r="AJ387"/>
  <c r="AN387"/>
  <c r="AR387"/>
  <c r="AV387"/>
  <c r="AJ388"/>
  <c r="AN388"/>
  <c r="AR388"/>
  <c r="AV388"/>
  <c r="AJ389"/>
  <c r="AN389"/>
  <c r="AR389"/>
  <c r="AV389"/>
  <c r="AJ390"/>
  <c r="AN390"/>
  <c r="AR390"/>
  <c r="AV390"/>
  <c r="AJ391"/>
  <c r="AN391"/>
  <c r="AR391"/>
  <c r="AV391"/>
  <c r="AJ392"/>
  <c r="AN392"/>
  <c r="AR392"/>
  <c r="AV392"/>
  <c r="AJ393"/>
  <c r="AN393"/>
  <c r="AR393"/>
  <c r="AV393"/>
  <c r="AJ394"/>
  <c r="AN394"/>
  <c r="AR394"/>
  <c r="AV394"/>
  <c r="AJ395"/>
  <c r="AN395"/>
  <c r="AR395"/>
  <c r="AV395"/>
  <c r="AJ396"/>
  <c r="AN396"/>
  <c r="AR396"/>
  <c r="AV396"/>
  <c r="AJ397"/>
  <c r="AN397"/>
  <c r="AR397"/>
  <c r="AV397"/>
  <c r="AJ398"/>
  <c r="AN398"/>
  <c r="AR398"/>
  <c r="AV398"/>
  <c r="AJ399"/>
  <c r="AN399"/>
  <c r="AR399"/>
  <c r="AV399"/>
  <c r="AJ400"/>
  <c r="AN400"/>
  <c r="AR400"/>
  <c r="AV400"/>
  <c r="AJ401"/>
  <c r="AN401"/>
  <c r="AR401"/>
  <c r="AV401"/>
  <c r="AJ402"/>
  <c r="AN402"/>
  <c r="AR402"/>
  <c r="AV402"/>
  <c r="AJ403"/>
  <c r="AN403"/>
  <c r="AR403"/>
  <c r="AV403"/>
  <c r="AJ404"/>
  <c r="AN404"/>
  <c r="AR404"/>
  <c r="AV404"/>
  <c r="AJ405"/>
  <c r="AN405"/>
  <c r="AR405"/>
  <c r="AV405"/>
  <c r="AJ406"/>
  <c r="AN406"/>
  <c r="AR406"/>
  <c r="AV406"/>
  <c r="AJ407"/>
  <c r="AN407"/>
  <c r="AR407"/>
  <c r="AV407"/>
  <c r="AJ408"/>
  <c r="AN408"/>
  <c r="AR408"/>
  <c r="AV408"/>
  <c r="AJ409"/>
  <c r="AN409"/>
  <c r="AR409"/>
  <c r="AV409"/>
  <c r="AJ410"/>
  <c r="AN410"/>
  <c r="AR410"/>
  <c r="AV410"/>
  <c r="AJ411"/>
  <c r="AN411"/>
  <c r="AR411"/>
  <c r="AV411"/>
  <c r="AJ412"/>
  <c r="AN412"/>
  <c r="AR412"/>
  <c r="AV412"/>
  <c r="AJ413"/>
  <c r="AN413"/>
  <c r="AR413"/>
  <c r="AV413"/>
  <c r="AJ414"/>
  <c r="AN414"/>
  <c r="AR414"/>
  <c r="AV414"/>
  <c r="AJ415"/>
  <c r="AN415"/>
  <c r="AR415"/>
  <c r="AV415"/>
  <c r="AJ416"/>
  <c r="AN416"/>
  <c r="AR416"/>
  <c r="AV416"/>
  <c r="AJ417"/>
  <c r="AN417"/>
  <c r="AR417"/>
  <c r="AV417"/>
  <c r="AJ418"/>
  <c r="AN418"/>
  <c r="AR418"/>
  <c r="AV418"/>
  <c r="AJ419"/>
  <c r="AN419"/>
  <c r="AR419"/>
  <c r="AV419"/>
  <c r="AJ420"/>
  <c r="AN420"/>
  <c r="AR420"/>
  <c r="AV420"/>
  <c r="AJ421"/>
  <c r="AN421"/>
  <c r="AR421"/>
  <c r="AV421"/>
  <c r="AJ422"/>
  <c r="AN422"/>
  <c r="AR422"/>
  <c r="AV422"/>
  <c r="AJ423"/>
  <c r="AN423"/>
  <c r="AR423"/>
  <c r="AV423"/>
  <c r="AJ424"/>
  <c r="AN424"/>
  <c r="AR424"/>
  <c r="AV424"/>
  <c r="AJ425"/>
  <c r="AN425"/>
  <c r="AR425"/>
  <c r="AV425"/>
  <c r="AJ426"/>
  <c r="AN426"/>
  <c r="AR426"/>
  <c r="AV426"/>
  <c r="AJ427"/>
  <c r="AN427"/>
  <c r="AR427"/>
  <c r="AV427"/>
  <c r="AJ428"/>
  <c r="AN428"/>
  <c r="AR428"/>
  <c r="AV428"/>
  <c r="AJ429"/>
  <c r="AN429"/>
  <c r="AR429"/>
  <c r="AV429"/>
  <c r="AJ430"/>
  <c r="AN430"/>
  <c r="AR430"/>
  <c r="AV430"/>
  <c r="AJ431"/>
  <c r="AN431"/>
  <c r="AR431"/>
  <c r="AV431"/>
  <c r="AJ432"/>
  <c r="AN432"/>
  <c r="AR432"/>
  <c r="AV432"/>
  <c r="AJ433"/>
  <c r="AN433"/>
  <c r="AR433"/>
  <c r="AV433"/>
  <c r="AJ434"/>
  <c r="AN434"/>
  <c r="AR434"/>
  <c r="AV434"/>
  <c r="AJ435"/>
  <c r="AN435"/>
  <c r="AR435"/>
  <c r="AV435"/>
  <c r="AJ436"/>
  <c r="AN436"/>
  <c r="AR436"/>
  <c r="AV436"/>
  <c r="AJ437"/>
  <c r="AN437"/>
  <c r="AR437"/>
  <c r="AV437"/>
  <c r="AJ438"/>
  <c r="AN438"/>
  <c r="AR438"/>
  <c r="AV438"/>
  <c r="AJ439"/>
  <c r="AN439"/>
  <c r="AR439"/>
  <c r="AV439"/>
  <c r="AJ440"/>
  <c r="AN440"/>
  <c r="AR440"/>
  <c r="AV440"/>
  <c r="AJ441"/>
  <c r="AN441"/>
  <c r="AR441"/>
  <c r="AV441"/>
  <c r="AJ442"/>
  <c r="AN442"/>
  <c r="AR442"/>
  <c r="AV442"/>
  <c r="AJ443"/>
  <c r="AN443"/>
  <c r="AR443"/>
  <c r="AV443"/>
  <c r="AJ444"/>
  <c r="AN444"/>
  <c r="AR444"/>
  <c r="AV444"/>
  <c r="AJ445"/>
  <c r="AN445"/>
  <c r="AR445"/>
  <c r="AV445"/>
  <c r="AJ446"/>
  <c r="AN446"/>
  <c r="AR446"/>
  <c r="AV446"/>
  <c r="AJ447"/>
  <c r="AN447"/>
  <c r="AR447"/>
  <c r="AV447"/>
  <c r="AJ448"/>
  <c r="AN448"/>
  <c r="AR448"/>
  <c r="AV448"/>
  <c r="AJ449"/>
  <c r="AN449"/>
  <c r="AR449"/>
  <c r="AV449"/>
  <c r="AJ450"/>
  <c r="AN450"/>
  <c r="AR450"/>
  <c r="AV450"/>
  <c r="AJ451"/>
  <c r="AN451"/>
  <c r="AR451"/>
  <c r="AV451"/>
  <c r="AJ452"/>
  <c r="AN452"/>
  <c r="AR452"/>
  <c r="AV452"/>
  <c r="AJ453"/>
  <c r="AN453"/>
  <c r="AR453"/>
  <c r="AV453"/>
  <c r="AJ454"/>
  <c r="AK223"/>
  <c r="AK225"/>
  <c r="AK227"/>
  <c r="AK229"/>
  <c r="AK231"/>
  <c r="AK233"/>
  <c r="AK235"/>
  <c r="AK237"/>
  <c r="AK239"/>
  <c r="AK241"/>
  <c r="AK243"/>
  <c r="AK245"/>
  <c r="AK247"/>
  <c r="AK249"/>
  <c r="AK251"/>
  <c r="AK253"/>
  <c r="AK255"/>
  <c r="AK257"/>
  <c r="AK259"/>
  <c r="AK261"/>
  <c r="AK263"/>
  <c r="AK265"/>
  <c r="AK267"/>
  <c r="AK269"/>
  <c r="AK271"/>
  <c r="AK273"/>
  <c r="AK275"/>
  <c r="AK277"/>
  <c r="AK279"/>
  <c r="AK281"/>
  <c r="AK283"/>
  <c r="AK285"/>
  <c r="AK287"/>
  <c r="AK289"/>
  <c r="AS290"/>
  <c r="AO291"/>
  <c r="AT291"/>
  <c r="AJ292"/>
  <c r="AO292"/>
  <c r="AT292"/>
  <c r="AJ293"/>
  <c r="AO293"/>
  <c r="AT293"/>
  <c r="AJ294"/>
  <c r="AO294"/>
  <c r="AT294"/>
  <c r="AJ295"/>
  <c r="AO295"/>
  <c r="AT295"/>
  <c r="AJ296"/>
  <c r="AO296"/>
  <c r="AS296"/>
  <c r="AG297"/>
  <c r="AK297"/>
  <c r="AO297"/>
  <c r="AS297"/>
  <c r="AG298"/>
  <c r="AK298"/>
  <c r="AO298"/>
  <c r="AS298"/>
  <c r="AG299"/>
  <c r="AK299"/>
  <c r="AO299"/>
  <c r="AS299"/>
  <c r="AG300"/>
  <c r="AK300"/>
  <c r="AO300"/>
  <c r="AS300"/>
  <c r="AG301"/>
  <c r="AK301"/>
  <c r="AO301"/>
  <c r="AS301"/>
  <c r="AG302"/>
  <c r="AK302"/>
  <c r="AO302"/>
  <c r="AS302"/>
  <c r="AG303"/>
  <c r="AK303"/>
  <c r="AO303"/>
  <c r="AS303"/>
  <c r="AG304"/>
  <c r="AK304"/>
  <c r="AO304"/>
  <c r="AS304"/>
  <c r="AG305"/>
  <c r="AK305"/>
  <c r="AO305"/>
  <c r="AS305"/>
  <c r="AG306"/>
  <c r="AK306"/>
  <c r="AO306"/>
  <c r="AS306"/>
  <c r="AG307"/>
  <c r="AK307"/>
  <c r="AO307"/>
  <c r="AS307"/>
  <c r="AG308"/>
  <c r="AK308"/>
  <c r="AO308"/>
  <c r="AS308"/>
  <c r="AG309"/>
  <c r="AK309"/>
  <c r="AO309"/>
  <c r="AS309"/>
  <c r="AG310"/>
  <c r="AK310"/>
  <c r="AO310"/>
  <c r="AS310"/>
  <c r="AG311"/>
  <c r="AK311"/>
  <c r="AO311"/>
  <c r="AS311"/>
  <c r="AG312"/>
  <c r="AK312"/>
  <c r="AO312"/>
  <c r="AS312"/>
  <c r="AG313"/>
  <c r="AK313"/>
  <c r="AO313"/>
  <c r="AS313"/>
  <c r="AG314"/>
  <c r="AK314"/>
  <c r="AO314"/>
  <c r="AS314"/>
  <c r="AG315"/>
  <c r="AK315"/>
  <c r="AO315"/>
  <c r="AS315"/>
  <c r="AG316"/>
  <c r="AK316"/>
  <c r="AO316"/>
  <c r="AS316"/>
  <c r="AG317"/>
  <c r="AK317"/>
  <c r="AO317"/>
  <c r="AS317"/>
  <c r="AG318"/>
  <c r="AK318"/>
  <c r="AO318"/>
  <c r="AS318"/>
  <c r="AG319"/>
  <c r="AK319"/>
  <c r="AO319"/>
  <c r="AS319"/>
  <c r="AG320"/>
  <c r="AK320"/>
  <c r="AO320"/>
  <c r="AS320"/>
  <c r="AG321"/>
  <c r="AK321"/>
  <c r="AO321"/>
  <c r="AS321"/>
  <c r="AG322"/>
  <c r="AK322"/>
  <c r="AO322"/>
  <c r="AS322"/>
  <c r="AG323"/>
  <c r="AK323"/>
  <c r="AO323"/>
  <c r="AS323"/>
  <c r="AG324"/>
  <c r="AK324"/>
  <c r="AO324"/>
  <c r="AS324"/>
  <c r="AG325"/>
  <c r="AK325"/>
  <c r="AO325"/>
  <c r="AS325"/>
  <c r="AG326"/>
  <c r="AK326"/>
  <c r="AO326"/>
  <c r="AS326"/>
  <c r="AG327"/>
  <c r="AK327"/>
  <c r="AO327"/>
  <c r="AS327"/>
  <c r="AG328"/>
  <c r="AK328"/>
  <c r="AO328"/>
  <c r="AS328"/>
  <c r="AG329"/>
  <c r="AK329"/>
  <c r="AO329"/>
  <c r="AS329"/>
  <c r="AG330"/>
  <c r="AK330"/>
  <c r="AO330"/>
  <c r="AS330"/>
  <c r="AG331"/>
  <c r="AK331"/>
  <c r="AO331"/>
  <c r="AS331"/>
  <c r="AG332"/>
  <c r="AK332"/>
  <c r="AO332"/>
  <c r="AS332"/>
  <c r="AG333"/>
  <c r="AK333"/>
  <c r="AO333"/>
  <c r="AS333"/>
  <c r="AG334"/>
  <c r="AK334"/>
  <c r="AO334"/>
  <c r="AS334"/>
  <c r="AG335"/>
  <c r="AK335"/>
  <c r="AO335"/>
  <c r="AS335"/>
  <c r="AG336"/>
  <c r="AK336"/>
  <c r="AO336"/>
  <c r="AS336"/>
  <c r="AG337"/>
  <c r="AK337"/>
  <c r="AO337"/>
  <c r="AS337"/>
  <c r="AG338"/>
  <c r="AK338"/>
  <c r="AO338"/>
  <c r="AS338"/>
  <c r="AG339"/>
  <c r="AK339"/>
  <c r="AO339"/>
  <c r="AS339"/>
  <c r="AG340"/>
  <c r="AK340"/>
  <c r="AO340"/>
  <c r="AS340"/>
  <c r="AG341"/>
  <c r="AK341"/>
  <c r="AO341"/>
  <c r="AS341"/>
  <c r="AG342"/>
  <c r="AK342"/>
  <c r="AO342"/>
  <c r="AS342"/>
  <c r="AG343"/>
  <c r="AK343"/>
  <c r="AO343"/>
  <c r="AS343"/>
  <c r="AG344"/>
  <c r="AK344"/>
  <c r="AO344"/>
  <c r="AS344"/>
  <c r="AG345"/>
  <c r="AK345"/>
  <c r="AO345"/>
  <c r="AS345"/>
  <c r="AG346"/>
  <c r="AK346"/>
  <c r="AO346"/>
  <c r="AS346"/>
  <c r="AG347"/>
  <c r="AK347"/>
  <c r="AO347"/>
  <c r="AS347"/>
  <c r="AG348"/>
  <c r="AK348"/>
  <c r="AO348"/>
  <c r="AS348"/>
  <c r="AG349"/>
  <c r="AK349"/>
  <c r="AO349"/>
  <c r="AS349"/>
  <c r="AG350"/>
  <c r="AK350"/>
  <c r="AO350"/>
  <c r="AS350"/>
  <c r="AG351"/>
  <c r="AK351"/>
  <c r="AO351"/>
  <c r="AS351"/>
  <c r="AG352"/>
  <c r="AK352"/>
  <c r="AO352"/>
  <c r="AS352"/>
  <c r="AG353"/>
  <c r="AK353"/>
  <c r="AO353"/>
  <c r="AS353"/>
  <c r="AG354"/>
  <c r="AK354"/>
  <c r="AO354"/>
  <c r="AS354"/>
  <c r="AG355"/>
  <c r="AK355"/>
  <c r="AO355"/>
  <c r="AS355"/>
  <c r="AG356"/>
  <c r="AK356"/>
  <c r="AO356"/>
  <c r="AS356"/>
  <c r="AG357"/>
  <c r="AK357"/>
  <c r="AO357"/>
  <c r="AS357"/>
  <c r="AG358"/>
  <c r="AK358"/>
  <c r="AO358"/>
  <c r="AS358"/>
  <c r="AG359"/>
  <c r="AK359"/>
  <c r="AO359"/>
  <c r="AS359"/>
  <c r="AG360"/>
  <c r="AK360"/>
  <c r="AO360"/>
  <c r="AS360"/>
  <c r="AG361"/>
  <c r="AK361"/>
  <c r="AO361"/>
  <c r="AS361"/>
  <c r="AG362"/>
  <c r="AK362"/>
  <c r="AO362"/>
  <c r="AS362"/>
  <c r="AG363"/>
  <c r="AK363"/>
  <c r="AO363"/>
  <c r="AS363"/>
  <c r="AG364"/>
  <c r="AK364"/>
  <c r="AO364"/>
  <c r="AS364"/>
  <c r="AG365"/>
  <c r="AK365"/>
  <c r="AO365"/>
  <c r="AS365"/>
  <c r="AG366"/>
  <c r="AK366"/>
  <c r="AO366"/>
  <c r="AS366"/>
  <c r="AG367"/>
  <c r="AK367"/>
  <c r="AO367"/>
  <c r="AS367"/>
  <c r="AG368"/>
  <c r="AK368"/>
  <c r="AO368"/>
  <c r="AS368"/>
  <c r="AG369"/>
  <c r="AK369"/>
  <c r="AO369"/>
  <c r="AS369"/>
  <c r="AG370"/>
  <c r="AK370"/>
  <c r="AO370"/>
  <c r="AS370"/>
  <c r="AG371"/>
  <c r="AK371"/>
  <c r="AO371"/>
  <c r="AS371"/>
  <c r="AG372"/>
  <c r="AK372"/>
  <c r="AO372"/>
  <c r="AS372"/>
  <c r="AG373"/>
  <c r="AK373"/>
  <c r="AO373"/>
  <c r="AS373"/>
  <c r="AG374"/>
  <c r="AK374"/>
  <c r="AO374"/>
  <c r="AS374"/>
  <c r="AG375"/>
  <c r="AK375"/>
  <c r="AO375"/>
  <c r="AS375"/>
  <c r="AG376"/>
  <c r="AK376"/>
  <c r="AO376"/>
  <c r="AS376"/>
  <c r="AG377"/>
  <c r="AK377"/>
  <c r="AO377"/>
  <c r="AS377"/>
  <c r="AG378"/>
  <c r="AK378"/>
  <c r="AO378"/>
  <c r="AS378"/>
  <c r="AG379"/>
  <c r="AK379"/>
  <c r="AO379"/>
  <c r="AS379"/>
  <c r="AG380"/>
  <c r="AK380"/>
  <c r="AO380"/>
  <c r="AS380"/>
  <c r="AG381"/>
  <c r="AK381"/>
  <c r="AO381"/>
  <c r="AS381"/>
  <c r="AG382"/>
  <c r="AK382"/>
  <c r="AO382"/>
  <c r="AS382"/>
  <c r="AG383"/>
  <c r="AK383"/>
  <c r="AO383"/>
  <c r="AS383"/>
  <c r="AG384"/>
  <c r="AK384"/>
  <c r="AO384"/>
  <c r="AS384"/>
  <c r="AG385"/>
  <c r="AK385"/>
  <c r="AO385"/>
  <c r="AS385"/>
  <c r="AG386"/>
  <c r="AK386"/>
  <c r="AO386"/>
  <c r="AS386"/>
  <c r="AG387"/>
  <c r="AK387"/>
  <c r="AO387"/>
  <c r="AS387"/>
  <c r="AG388"/>
  <c r="AK388"/>
  <c r="AO388"/>
  <c r="AS388"/>
  <c r="AG389"/>
  <c r="AK389"/>
  <c r="AO389"/>
  <c r="AS389"/>
  <c r="AG390"/>
  <c r="AK390"/>
  <c r="AO390"/>
  <c r="AS390"/>
  <c r="AG391"/>
  <c r="AK391"/>
  <c r="AO391"/>
  <c r="AS391"/>
  <c r="AG392"/>
  <c r="AK392"/>
  <c r="AO392"/>
  <c r="AS392"/>
  <c r="AG393"/>
  <c r="AK393"/>
  <c r="AO393"/>
  <c r="AS393"/>
  <c r="AG394"/>
  <c r="AK394"/>
  <c r="AO394"/>
  <c r="AS394"/>
  <c r="AG395"/>
  <c r="AK395"/>
  <c r="AO395"/>
  <c r="AS395"/>
  <c r="AG396"/>
  <c r="AK396"/>
  <c r="AO396"/>
  <c r="AS396"/>
  <c r="AG397"/>
  <c r="AK397"/>
  <c r="AO397"/>
  <c r="AS397"/>
  <c r="AG398"/>
  <c r="AK398"/>
  <c r="AO398"/>
  <c r="AS398"/>
  <c r="AG399"/>
  <c r="AK399"/>
  <c r="AO399"/>
  <c r="AS399"/>
  <c r="AG400"/>
  <c r="AK400"/>
  <c r="AO400"/>
  <c r="AS400"/>
  <c r="AG401"/>
  <c r="AK401"/>
  <c r="AO401"/>
  <c r="AS401"/>
  <c r="AG402"/>
  <c r="AK402"/>
  <c r="AO402"/>
  <c r="AS402"/>
  <c r="AG403"/>
  <c r="AK403"/>
  <c r="AO403"/>
  <c r="AS403"/>
  <c r="AG404"/>
  <c r="AK404"/>
  <c r="AO404"/>
  <c r="AS404"/>
  <c r="AG405"/>
  <c r="AK405"/>
  <c r="AO405"/>
  <c r="AS405"/>
  <c r="AG406"/>
  <c r="AK406"/>
  <c r="AO406"/>
  <c r="AS406"/>
  <c r="AG407"/>
  <c r="AK407"/>
  <c r="AO407"/>
  <c r="AS407"/>
  <c r="AG408"/>
  <c r="AK408"/>
  <c r="AO408"/>
  <c r="AS408"/>
  <c r="AG409"/>
  <c r="AK409"/>
  <c r="AO409"/>
  <c r="AS409"/>
  <c r="AG410"/>
  <c r="AK410"/>
  <c r="AO410"/>
  <c r="AS410"/>
  <c r="AG411"/>
  <c r="AK411"/>
  <c r="AO411"/>
  <c r="AS411"/>
  <c r="AG412"/>
  <c r="AK412"/>
  <c r="AO412"/>
  <c r="AS412"/>
  <c r="AG413"/>
  <c r="AK413"/>
  <c r="AO413"/>
  <c r="AS413"/>
  <c r="AG414"/>
  <c r="AK414"/>
  <c r="AO414"/>
  <c r="AS414"/>
  <c r="AG415"/>
  <c r="AK415"/>
  <c r="AO415"/>
  <c r="AS415"/>
  <c r="AG416"/>
  <c r="AK416"/>
  <c r="AO416"/>
  <c r="AS416"/>
  <c r="AG417"/>
  <c r="AK417"/>
  <c r="AO417"/>
  <c r="AS417"/>
  <c r="AG418"/>
  <c r="AK418"/>
  <c r="AO418"/>
  <c r="AS418"/>
  <c r="AG419"/>
  <c r="AK419"/>
  <c r="AO419"/>
  <c r="AS419"/>
  <c r="AG420"/>
  <c r="AK420"/>
  <c r="AO420"/>
  <c r="AS420"/>
  <c r="AG421"/>
  <c r="AK421"/>
  <c r="AO421"/>
  <c r="AS421"/>
  <c r="AG422"/>
  <c r="AK422"/>
  <c r="AO422"/>
  <c r="AS422"/>
  <c r="AG423"/>
  <c r="AK423"/>
  <c r="AO423"/>
  <c r="AS423"/>
  <c r="AG424"/>
  <c r="AK424"/>
  <c r="AO424"/>
  <c r="AS424"/>
  <c r="AG425"/>
  <c r="AK425"/>
  <c r="AO425"/>
  <c r="AS425"/>
  <c r="AG426"/>
  <c r="AK426"/>
  <c r="AO426"/>
  <c r="AS426"/>
  <c r="AG427"/>
  <c r="AK427"/>
  <c r="AO427"/>
  <c r="AS427"/>
  <c r="AG428"/>
  <c r="AK428"/>
  <c r="AO428"/>
  <c r="AS428"/>
  <c r="AG429"/>
  <c r="AK429"/>
  <c r="AO429"/>
  <c r="AS429"/>
  <c r="AG430"/>
  <c r="AK430"/>
  <c r="AO430"/>
  <c r="AS430"/>
  <c r="AG431"/>
  <c r="AK431"/>
  <c r="AO431"/>
  <c r="AS431"/>
  <c r="AG432"/>
  <c r="AK432"/>
  <c r="AO432"/>
  <c r="AS432"/>
  <c r="AG433"/>
  <c r="AK433"/>
  <c r="AO433"/>
  <c r="AS433"/>
  <c r="AG434"/>
  <c r="AK434"/>
  <c r="AO434"/>
  <c r="AS434"/>
  <c r="AG435"/>
  <c r="AK435"/>
  <c r="AO435"/>
  <c r="AS435"/>
  <c r="AG436"/>
  <c r="AK436"/>
  <c r="AO436"/>
  <c r="AS436"/>
  <c r="AG437"/>
  <c r="AK437"/>
  <c r="AO437"/>
  <c r="AS437"/>
  <c r="AG438"/>
  <c r="AK438"/>
  <c r="AO438"/>
  <c r="AS438"/>
  <c r="AG439"/>
  <c r="AK439"/>
  <c r="AO439"/>
  <c r="AS439"/>
  <c r="AG440"/>
  <c r="AK440"/>
  <c r="AO440"/>
  <c r="AS440"/>
  <c r="AG441"/>
  <c r="AK441"/>
  <c r="AO441"/>
  <c r="AS441"/>
  <c r="AG442"/>
  <c r="AK442"/>
  <c r="AO442"/>
  <c r="AS442"/>
  <c r="AG443"/>
  <c r="AK443"/>
  <c r="AO443"/>
  <c r="AS443"/>
  <c r="AG444"/>
  <c r="AK444"/>
  <c r="AO444"/>
  <c r="AS444"/>
  <c r="AG445"/>
  <c r="AK445"/>
  <c r="AO445"/>
  <c r="AS445"/>
  <c r="AG446"/>
  <c r="AK446"/>
  <c r="AO446"/>
  <c r="AS446"/>
  <c r="AG447"/>
  <c r="AK447"/>
  <c r="AO447"/>
  <c r="AS447"/>
  <c r="AG448"/>
  <c r="AK448"/>
  <c r="AO448"/>
  <c r="AS448"/>
  <c r="AG449"/>
  <c r="AK449"/>
  <c r="AO449"/>
  <c r="AS449"/>
  <c r="AG450"/>
  <c r="AK450"/>
  <c r="AO450"/>
  <c r="AS450"/>
  <c r="AG451"/>
  <c r="AK451"/>
  <c r="AO451"/>
  <c r="AS451"/>
  <c r="AG452"/>
  <c r="AK452"/>
  <c r="AO452"/>
  <c r="AS452"/>
  <c r="AG453"/>
  <c r="AK453"/>
  <c r="AO453"/>
  <c r="AS453"/>
  <c r="AG454"/>
  <c r="AK454"/>
  <c r="AT452"/>
  <c r="AT453"/>
  <c r="AO454"/>
  <c r="AT454"/>
  <c r="AJ455"/>
  <c r="AN455"/>
  <c r="AR455"/>
  <c r="AV455"/>
  <c r="AJ456"/>
  <c r="AN456"/>
  <c r="AR456"/>
  <c r="AV456"/>
  <c r="AJ457"/>
  <c r="AN457"/>
  <c r="AR457"/>
  <c r="AV457"/>
  <c r="AJ458"/>
  <c r="AN458"/>
  <c r="AR458"/>
  <c r="AV458"/>
  <c r="AJ459"/>
  <c r="AN459"/>
  <c r="AR459"/>
  <c r="AV459"/>
  <c r="AJ460"/>
  <c r="AN460"/>
  <c r="AR460"/>
  <c r="AV460"/>
  <c r="AJ461"/>
  <c r="AN461"/>
  <c r="AR461"/>
  <c r="AV461"/>
  <c r="AJ462"/>
  <c r="AN462"/>
  <c r="AR462"/>
  <c r="AV462"/>
  <c r="AJ463"/>
  <c r="AN463"/>
  <c r="AR463"/>
  <c r="AV463"/>
  <c r="AJ464"/>
  <c r="AN464"/>
  <c r="AR464"/>
  <c r="AV464"/>
  <c r="AJ465"/>
  <c r="AN465"/>
  <c r="AR465"/>
  <c r="AV465"/>
  <c r="AJ466"/>
  <c r="AN466"/>
  <c r="AR466"/>
  <c r="AV466"/>
  <c r="AJ467"/>
  <c r="AN467"/>
  <c r="AR467"/>
  <c r="AV467"/>
  <c r="AJ468"/>
  <c r="AN468"/>
  <c r="AR468"/>
  <c r="AV468"/>
  <c r="AJ469"/>
  <c r="AN469"/>
  <c r="AR469"/>
  <c r="AV469"/>
  <c r="AJ470"/>
  <c r="AN470"/>
  <c r="AR470"/>
  <c r="AV470"/>
  <c r="AJ471"/>
  <c r="AN471"/>
  <c r="AR471"/>
  <c r="AV471"/>
  <c r="AJ472"/>
  <c r="AN472"/>
  <c r="AR472"/>
  <c r="AV472"/>
  <c r="AJ473"/>
  <c r="AN473"/>
  <c r="AR473"/>
  <c r="AV473"/>
  <c r="AJ474"/>
  <c r="AN474"/>
  <c r="AR474"/>
  <c r="AV474"/>
  <c r="AJ475"/>
  <c r="AN475"/>
  <c r="AR475"/>
  <c r="AV475"/>
  <c r="AJ476"/>
  <c r="AN476"/>
  <c r="AR476"/>
  <c r="AV476"/>
  <c r="AJ477"/>
  <c r="AN477"/>
  <c r="AR477"/>
  <c r="AV477"/>
  <c r="AJ478"/>
  <c r="AN478"/>
  <c r="AR478"/>
  <c r="AV478"/>
  <c r="AJ479"/>
  <c r="AN479"/>
  <c r="AR479"/>
  <c r="AV479"/>
  <c r="AJ480"/>
  <c r="AN480"/>
  <c r="AR480"/>
  <c r="AV480"/>
  <c r="AJ481"/>
  <c r="AN481"/>
  <c r="AR481"/>
  <c r="AV481"/>
  <c r="AJ482"/>
  <c r="AN482"/>
  <c r="AR482"/>
  <c r="AV482"/>
  <c r="AJ483"/>
  <c r="AN483"/>
  <c r="AR483"/>
  <c r="AV483"/>
  <c r="AJ484"/>
  <c r="AN484"/>
  <c r="AR484"/>
  <c r="AV484"/>
  <c r="AJ485"/>
  <c r="AN485"/>
  <c r="AR485"/>
  <c r="AV485"/>
  <c r="AJ486"/>
  <c r="AN486"/>
  <c r="AR486"/>
  <c r="AV486"/>
  <c r="AJ487"/>
  <c r="AN487"/>
  <c r="AR487"/>
  <c r="AV487"/>
  <c r="AJ488"/>
  <c r="AN488"/>
  <c r="AR488"/>
  <c r="AV488"/>
  <c r="AJ489"/>
  <c r="AN489"/>
  <c r="AR489"/>
  <c r="AV489"/>
  <c r="AJ490"/>
  <c r="AN490"/>
  <c r="AR490"/>
  <c r="AV490"/>
  <c r="AJ491"/>
  <c r="AN491"/>
  <c r="AR491"/>
  <c r="AV491"/>
  <c r="AJ492"/>
  <c r="AN492"/>
  <c r="AR492"/>
  <c r="AV492"/>
  <c r="AJ493"/>
  <c r="AN493"/>
  <c r="AR493"/>
  <c r="AV493"/>
  <c r="AJ494"/>
  <c r="AN494"/>
  <c r="AR494"/>
  <c r="AV494"/>
  <c r="AJ495"/>
  <c r="AN495"/>
  <c r="AR495"/>
  <c r="AV495"/>
  <c r="AJ496"/>
  <c r="AN496"/>
  <c r="AR496"/>
  <c r="AV496"/>
  <c r="AJ497"/>
  <c r="AN497"/>
  <c r="AR497"/>
  <c r="AV497"/>
  <c r="AJ498"/>
  <c r="AN498"/>
  <c r="AR498"/>
  <c r="AV498"/>
  <c r="AJ499"/>
  <c r="AN499"/>
  <c r="AR499"/>
  <c r="AV499"/>
  <c r="AJ500"/>
  <c r="AN500"/>
  <c r="AR500"/>
  <c r="AV500"/>
  <c r="AJ501"/>
  <c r="AN501"/>
  <c r="AR501"/>
  <c r="AV501"/>
  <c r="AJ502"/>
  <c r="AN502"/>
  <c r="AR502"/>
  <c r="AV502"/>
  <c r="AJ503"/>
  <c r="AN503"/>
  <c r="AR503"/>
  <c r="AV503"/>
  <c r="AJ504"/>
  <c r="AN504"/>
  <c r="AR504"/>
  <c r="AV504"/>
  <c r="AJ505"/>
  <c r="AN505"/>
  <c r="AR505"/>
  <c r="AV505"/>
  <c r="AJ506"/>
  <c r="AN506"/>
  <c r="AR506"/>
  <c r="AV506"/>
  <c r="AJ507"/>
  <c r="AN507"/>
  <c r="AR507"/>
  <c r="AV507"/>
  <c r="AJ508"/>
  <c r="AN508"/>
  <c r="AR508"/>
  <c r="AV508"/>
  <c r="AJ509"/>
  <c r="AN509"/>
  <c r="AR509"/>
  <c r="AV509"/>
  <c r="AJ510"/>
  <c r="AN510"/>
  <c r="AR510"/>
  <c r="AV510"/>
  <c r="AJ511"/>
  <c r="AN511"/>
  <c r="AR511"/>
  <c r="AV511"/>
  <c r="AJ512"/>
  <c r="AN512"/>
  <c r="AR512"/>
  <c r="AV512"/>
  <c r="AJ513"/>
  <c r="AN513"/>
  <c r="AR513"/>
  <c r="AV513"/>
  <c r="AJ514"/>
  <c r="AN514"/>
  <c r="AR514"/>
  <c r="AV514"/>
  <c r="AJ515"/>
  <c r="AN515"/>
  <c r="AR515"/>
  <c r="AV515"/>
  <c r="AJ516"/>
  <c r="AN516"/>
  <c r="AR516"/>
  <c r="AV516"/>
  <c r="AJ517"/>
  <c r="AN517"/>
  <c r="AR517"/>
  <c r="AV517"/>
  <c r="AJ518"/>
  <c r="AN518"/>
  <c r="AR518"/>
  <c r="AV518"/>
  <c r="AJ519"/>
  <c r="AN519"/>
  <c r="AR519"/>
  <c r="AV519"/>
  <c r="AJ520"/>
  <c r="AN520"/>
  <c r="AR520"/>
  <c r="AV520"/>
  <c r="AJ521"/>
  <c r="AN521"/>
  <c r="AR521"/>
  <c r="AV521"/>
  <c r="AJ522"/>
  <c r="AN522"/>
  <c r="AR522"/>
  <c r="AV522"/>
  <c r="AJ523"/>
  <c r="AN523"/>
  <c r="AR523"/>
  <c r="AV523"/>
  <c r="AJ524"/>
  <c r="AN524"/>
  <c r="AR524"/>
  <c r="AV524"/>
  <c r="AJ525"/>
  <c r="AN525"/>
  <c r="AR525"/>
  <c r="AV525"/>
  <c r="AJ526"/>
  <c r="AN526"/>
  <c r="AR526"/>
  <c r="AV526"/>
  <c r="AJ527"/>
  <c r="AN527"/>
  <c r="AR527"/>
  <c r="AV527"/>
  <c r="AJ528"/>
  <c r="AN528"/>
  <c r="AR528"/>
  <c r="AV528"/>
  <c r="AJ529"/>
  <c r="AN529"/>
  <c r="AR529"/>
  <c r="AV529"/>
  <c r="AJ530"/>
  <c r="AN530"/>
  <c r="AR530"/>
  <c r="AV530"/>
  <c r="AJ531"/>
  <c r="AN531"/>
  <c r="AR531"/>
  <c r="AV531"/>
  <c r="AJ532"/>
  <c r="AN532"/>
  <c r="AR532"/>
  <c r="AV532"/>
  <c r="AJ533"/>
  <c r="AN533"/>
  <c r="AR533"/>
  <c r="AV533"/>
  <c r="AJ534"/>
  <c r="AN534"/>
  <c r="AR534"/>
  <c r="AV534"/>
  <c r="AJ535"/>
  <c r="AN535"/>
  <c r="AR535"/>
  <c r="AV535"/>
  <c r="AJ536"/>
  <c r="AN536"/>
  <c r="AR536"/>
  <c r="AV536"/>
  <c r="AJ537"/>
  <c r="AN537"/>
  <c r="AR537"/>
  <c r="AV537"/>
  <c r="AJ538"/>
  <c r="AN538"/>
  <c r="AR538"/>
  <c r="AV538"/>
  <c r="AJ539"/>
  <c r="AN539"/>
  <c r="AR539"/>
  <c r="AV539"/>
  <c r="AJ540"/>
  <c r="AN540"/>
  <c r="AR540"/>
  <c r="AV540"/>
  <c r="AJ541"/>
  <c r="AN541"/>
  <c r="AR541"/>
  <c r="AV541"/>
  <c r="AJ542"/>
  <c r="AN542"/>
  <c r="AR542"/>
  <c r="AV542"/>
  <c r="AJ543"/>
  <c r="AN543"/>
  <c r="AR543"/>
  <c r="AV543"/>
  <c r="AJ544"/>
  <c r="AN544"/>
  <c r="AR544"/>
  <c r="AV544"/>
  <c r="AJ545"/>
  <c r="AN545"/>
  <c r="AR545"/>
  <c r="AV545"/>
  <c r="AJ546"/>
  <c r="AN546"/>
  <c r="AR546"/>
  <c r="AV546"/>
  <c r="AJ547"/>
  <c r="AN547"/>
  <c r="AR547"/>
  <c r="AV547"/>
  <c r="AJ548"/>
  <c r="AN548"/>
  <c r="AR548"/>
  <c r="AV548"/>
  <c r="AJ549"/>
  <c r="AN549"/>
  <c r="AR549"/>
  <c r="AV549"/>
  <c r="AJ550"/>
  <c r="AN550"/>
  <c r="AR550"/>
  <c r="AV550"/>
  <c r="AJ551"/>
  <c r="AN551"/>
  <c r="AR551"/>
  <c r="AV551"/>
  <c r="AJ552"/>
  <c r="AN552"/>
  <c r="AR552"/>
  <c r="AV552"/>
  <c r="AJ553"/>
  <c r="AN553"/>
  <c r="AR553"/>
  <c r="AV553"/>
  <c r="AJ554"/>
  <c r="AN554"/>
  <c r="AR554"/>
  <c r="AV554"/>
  <c r="AJ555"/>
  <c r="AN555"/>
  <c r="AR555"/>
  <c r="AV555"/>
  <c r="AJ556"/>
  <c r="AN556"/>
  <c r="AR556"/>
  <c r="AV556"/>
  <c r="AJ557"/>
  <c r="AN557"/>
  <c r="AR557"/>
  <c r="AV557"/>
  <c r="AJ558"/>
  <c r="AN558"/>
  <c r="AR558"/>
  <c r="AV558"/>
  <c r="AJ559"/>
  <c r="AN559"/>
  <c r="AR559"/>
  <c r="AV559"/>
  <c r="AJ560"/>
  <c r="AN560"/>
  <c r="AR560"/>
  <c r="AV560"/>
  <c r="AJ561"/>
  <c r="AN561"/>
  <c r="AR561"/>
  <c r="AV561"/>
  <c r="AJ562"/>
  <c r="AN562"/>
  <c r="AR562"/>
  <c r="AV562"/>
  <c r="AJ563"/>
  <c r="AN563"/>
  <c r="AR563"/>
  <c r="AV563"/>
  <c r="AJ564"/>
  <c r="AN564"/>
  <c r="AR564"/>
  <c r="AV564"/>
  <c r="AJ565"/>
  <c r="AN565"/>
  <c r="AR565"/>
  <c r="AV565"/>
  <c r="AJ566"/>
  <c r="AN566"/>
  <c r="AR566"/>
  <c r="AV566"/>
  <c r="AJ567"/>
  <c r="AN567"/>
  <c r="AR567"/>
  <c r="AV567"/>
  <c r="AJ568"/>
  <c r="AN568"/>
  <c r="AR568"/>
  <c r="AV568"/>
  <c r="AJ569"/>
  <c r="AN569"/>
  <c r="AR569"/>
  <c r="AV569"/>
  <c r="AJ570"/>
  <c r="AN570"/>
  <c r="AR570"/>
  <c r="AV570"/>
  <c r="AJ571"/>
  <c r="AN571"/>
  <c r="AR571"/>
  <c r="AV571"/>
  <c r="AJ572"/>
  <c r="AN572"/>
  <c r="AR572"/>
  <c r="AV572"/>
  <c r="AJ573"/>
  <c r="AN573"/>
  <c r="AR573"/>
  <c r="AV573"/>
  <c r="AJ574"/>
  <c r="AN574"/>
  <c r="AR574"/>
  <c r="AV574"/>
  <c r="AJ575"/>
  <c r="AN575"/>
  <c r="AR575"/>
  <c r="AV575"/>
  <c r="AJ576"/>
  <c r="AN576"/>
  <c r="AR576"/>
  <c r="AV576"/>
  <c r="AJ577"/>
  <c r="AN577"/>
  <c r="AR577"/>
  <c r="AV577"/>
  <c r="AJ578"/>
  <c r="AN578"/>
  <c r="AR578"/>
  <c r="AV578"/>
  <c r="AJ579"/>
  <c r="AN579"/>
  <c r="AR579"/>
  <c r="AV579"/>
  <c r="AJ580"/>
  <c r="AN580"/>
  <c r="AR580"/>
  <c r="AV580"/>
  <c r="AJ581"/>
  <c r="AN581"/>
  <c r="AR581"/>
  <c r="AV581"/>
  <c r="AJ582"/>
  <c r="AN582"/>
  <c r="AR582"/>
  <c r="AV582"/>
  <c r="AJ583"/>
  <c r="AN583"/>
  <c r="AR583"/>
  <c r="AV583"/>
  <c r="AJ584"/>
  <c r="AN584"/>
  <c r="AR584"/>
  <c r="AV584"/>
  <c r="AJ585"/>
  <c r="AN585"/>
  <c r="AR585"/>
  <c r="AV585"/>
  <c r="AJ586"/>
  <c r="AN586"/>
  <c r="AR586"/>
  <c r="AV586"/>
  <c r="AJ587"/>
  <c r="AN587"/>
  <c r="AR587"/>
  <c r="AV587"/>
  <c r="AJ588"/>
  <c r="AN588"/>
  <c r="AR588"/>
  <c r="AV588"/>
  <c r="AJ589"/>
  <c r="AN589"/>
  <c r="AR589"/>
  <c r="AV589"/>
  <c r="AJ590"/>
  <c r="AN590"/>
  <c r="AR590"/>
  <c r="AV590"/>
  <c r="AJ591"/>
  <c r="AN591"/>
  <c r="AR591"/>
  <c r="AV591"/>
  <c r="AJ592"/>
  <c r="AN592"/>
  <c r="AR592"/>
  <c r="AV592"/>
  <c r="AJ593"/>
  <c r="AN593"/>
  <c r="AR593"/>
  <c r="AV593"/>
  <c r="AJ594"/>
  <c r="AN594"/>
  <c r="AR594"/>
  <c r="AV594"/>
  <c r="AJ595"/>
  <c r="AN595"/>
  <c r="AR595"/>
  <c r="AV595"/>
  <c r="AJ596"/>
  <c r="AN596"/>
  <c r="AR596"/>
  <c r="AV596"/>
  <c r="AJ597"/>
  <c r="AN597"/>
  <c r="AR597"/>
  <c r="AV597"/>
  <c r="AJ598"/>
  <c r="AN598"/>
  <c r="AR598"/>
  <c r="AV598"/>
  <c r="AJ599"/>
  <c r="AN599"/>
  <c r="AR599"/>
  <c r="AV599"/>
  <c r="AJ600"/>
  <c r="AN600"/>
  <c r="AR600"/>
  <c r="AV600"/>
  <c r="AJ601"/>
  <c r="AN601"/>
  <c r="AR601"/>
  <c r="AV601"/>
  <c r="AJ602"/>
  <c r="AN602"/>
  <c r="AR602"/>
  <c r="AV602"/>
  <c r="AJ603"/>
  <c r="AN603"/>
  <c r="AR603"/>
  <c r="AV603"/>
  <c r="AJ604"/>
  <c r="AN604"/>
  <c r="AR604"/>
  <c r="AV604"/>
  <c r="AJ605"/>
  <c r="AN605"/>
  <c r="AR605"/>
  <c r="AV605"/>
  <c r="AJ606"/>
  <c r="AN606"/>
  <c r="AR606"/>
  <c r="AV606"/>
  <c r="AJ607"/>
  <c r="AN607"/>
  <c r="AR607"/>
  <c r="AV607"/>
  <c r="AJ608"/>
  <c r="AN608"/>
  <c r="AR608"/>
  <c r="AV608"/>
  <c r="AJ609"/>
  <c r="AN609"/>
  <c r="AR609"/>
  <c r="AV609"/>
  <c r="AJ610"/>
  <c r="AN610"/>
  <c r="AR610"/>
  <c r="AV610"/>
  <c r="AJ611"/>
  <c r="AN611"/>
  <c r="AR611"/>
  <c r="AV611"/>
  <c r="AJ612"/>
  <c r="AN612"/>
  <c r="AR612"/>
  <c r="AV612"/>
  <c r="AJ613"/>
  <c r="AN613"/>
  <c r="AR613"/>
  <c r="AV613"/>
  <c r="AJ614"/>
  <c r="AN614"/>
  <c r="AR614"/>
  <c r="AV614"/>
  <c r="AJ615"/>
  <c r="AN615"/>
  <c r="AR615"/>
  <c r="AV615"/>
  <c r="AJ616"/>
  <c r="AN616"/>
  <c r="AR616"/>
  <c r="AV616"/>
  <c r="AJ617"/>
  <c r="AN617"/>
  <c r="AR617"/>
  <c r="AV617"/>
  <c r="AJ618"/>
  <c r="AN618"/>
  <c r="AR618"/>
  <c r="AV618"/>
  <c r="AJ619"/>
  <c r="AN619"/>
  <c r="AR619"/>
  <c r="AV619"/>
  <c r="AJ620"/>
  <c r="AN620"/>
  <c r="AR620"/>
  <c r="AV620"/>
  <c r="AJ621"/>
  <c r="AN621"/>
  <c r="AR621"/>
  <c r="AV621"/>
  <c r="AJ622"/>
  <c r="AN622"/>
  <c r="AR622"/>
  <c r="AV622"/>
  <c r="AJ623"/>
  <c r="AN623"/>
  <c r="AR623"/>
  <c r="AV623"/>
  <c r="AJ624"/>
  <c r="AN624"/>
  <c r="AR624"/>
  <c r="AV624"/>
  <c r="AJ625"/>
  <c r="AN625"/>
  <c r="AR625"/>
  <c r="AV625"/>
  <c r="AJ626"/>
  <c r="AN626"/>
  <c r="AR626"/>
  <c r="AV626"/>
  <c r="AJ627"/>
  <c r="AN627"/>
  <c r="AR627"/>
  <c r="AV627"/>
  <c r="AJ628"/>
  <c r="AN628"/>
  <c r="AR628"/>
  <c r="AV628"/>
  <c r="AJ629"/>
  <c r="AN629"/>
  <c r="AR629"/>
  <c r="AV629"/>
  <c r="AJ630"/>
  <c r="AN630"/>
  <c r="AR630"/>
  <c r="AV630"/>
  <c r="AJ631"/>
  <c r="AN631"/>
  <c r="AR631"/>
  <c r="AV631"/>
  <c r="AJ632"/>
  <c r="AN632"/>
  <c r="AR632"/>
  <c r="AV632"/>
  <c r="AJ633"/>
  <c r="AN633"/>
  <c r="AR633"/>
  <c r="AV633"/>
  <c r="AJ634"/>
  <c r="AN634"/>
  <c r="AR634"/>
  <c r="AV634"/>
  <c r="AJ635"/>
  <c r="AN635"/>
  <c r="AR635"/>
  <c r="AV635"/>
  <c r="AJ636"/>
  <c r="AN636"/>
  <c r="AR636"/>
  <c r="AV636"/>
  <c r="AJ637"/>
  <c r="AN637"/>
  <c r="AR637"/>
  <c r="AV637"/>
  <c r="AJ638"/>
  <c r="AN638"/>
  <c r="AR638"/>
  <c r="AV638"/>
  <c r="AJ639"/>
  <c r="AN639"/>
  <c r="AR639"/>
  <c r="AV639"/>
  <c r="AJ640"/>
  <c r="AN640"/>
  <c r="AR640"/>
  <c r="AV640"/>
  <c r="AJ641"/>
  <c r="AN641"/>
  <c r="AR641"/>
  <c r="AV641"/>
  <c r="AJ642"/>
  <c r="AN642"/>
  <c r="AR642"/>
  <c r="AV642"/>
  <c r="AJ643"/>
  <c r="AN643"/>
  <c r="AR643"/>
  <c r="AV643"/>
  <c r="AJ644"/>
  <c r="AN644"/>
  <c r="AR644"/>
  <c r="AV644"/>
  <c r="AJ645"/>
  <c r="AN645"/>
  <c r="AR645"/>
  <c r="AV645"/>
  <c r="AJ646"/>
  <c r="AN646"/>
  <c r="AR646"/>
  <c r="AV646"/>
  <c r="AJ647"/>
  <c r="AN647"/>
  <c r="AR647"/>
  <c r="AV647"/>
  <c r="AJ648"/>
  <c r="AN648"/>
  <c r="AR648"/>
  <c r="AV648"/>
  <c r="AJ649"/>
  <c r="AN649"/>
  <c r="AR649"/>
  <c r="AV649"/>
  <c r="AJ650"/>
  <c r="AN650"/>
  <c r="AR650"/>
  <c r="AV650"/>
  <c r="AJ651"/>
  <c r="AN651"/>
  <c r="AR651"/>
  <c r="AV651"/>
  <c r="AJ652"/>
  <c r="AN652"/>
  <c r="AR652"/>
  <c r="AV652"/>
  <c r="AJ653"/>
  <c r="AN653"/>
  <c r="AR653"/>
  <c r="AV653"/>
  <c r="AJ654"/>
  <c r="AN654"/>
  <c r="AR654"/>
  <c r="AV654"/>
  <c r="AJ655"/>
  <c r="AN655"/>
  <c r="AR655"/>
  <c r="AV655"/>
  <c r="AJ656"/>
  <c r="AN656"/>
  <c r="AR656"/>
  <c r="AV656"/>
  <c r="AJ657"/>
  <c r="AN657"/>
  <c r="AR657"/>
  <c r="AV657"/>
  <c r="AJ658"/>
  <c r="AN658"/>
  <c r="AR658"/>
  <c r="AV658"/>
  <c r="AJ659"/>
  <c r="AN659"/>
  <c r="AR659"/>
  <c r="AV659"/>
  <c r="AJ660"/>
  <c r="AN660"/>
  <c r="AR660"/>
  <c r="AV660"/>
  <c r="AJ661"/>
  <c r="AN661"/>
  <c r="AR661"/>
  <c r="AV661"/>
  <c r="AJ662"/>
  <c r="AN662"/>
  <c r="AR662"/>
  <c r="AV662"/>
  <c r="AJ663"/>
  <c r="AN663"/>
  <c r="AR663"/>
  <c r="AV663"/>
  <c r="AJ664"/>
  <c r="AN664"/>
  <c r="AR664"/>
  <c r="AV664"/>
  <c r="AJ665"/>
  <c r="AN665"/>
  <c r="AR665"/>
  <c r="AV665"/>
  <c r="AJ666"/>
  <c r="AN666"/>
  <c r="AR666"/>
  <c r="AV666"/>
  <c r="AJ667"/>
  <c r="AN667"/>
  <c r="AR667"/>
  <c r="AV667"/>
  <c r="AJ668"/>
  <c r="AN668"/>
  <c r="AR668"/>
  <c r="AV668"/>
  <c r="AJ669"/>
  <c r="AN669"/>
  <c r="AR669"/>
  <c r="AV669"/>
  <c r="AJ670"/>
  <c r="AN670"/>
  <c r="AR670"/>
  <c r="AV670"/>
  <c r="AJ671"/>
  <c r="AN671"/>
  <c r="AR671"/>
  <c r="AV671"/>
  <c r="AJ672"/>
  <c r="AN672"/>
  <c r="AR672"/>
  <c r="AV672"/>
  <c r="AJ673"/>
  <c r="AN673"/>
  <c r="AR673"/>
  <c r="AV673"/>
  <c r="AJ674"/>
  <c r="AN674"/>
  <c r="AR674"/>
  <c r="AV674"/>
  <c r="AJ675"/>
  <c r="AN675"/>
  <c r="AR675"/>
  <c r="AV675"/>
  <c r="AJ676"/>
  <c r="AN676"/>
  <c r="AR676"/>
  <c r="AV676"/>
  <c r="AJ677"/>
  <c r="AN677"/>
  <c r="AR677"/>
  <c r="AV677"/>
  <c r="AJ678"/>
  <c r="AN678"/>
  <c r="AR678"/>
  <c r="AV678"/>
  <c r="AJ679"/>
  <c r="AN679"/>
  <c r="AR679"/>
  <c r="AV679"/>
  <c r="AJ680"/>
  <c r="AN680"/>
  <c r="AR680"/>
  <c r="AV680"/>
  <c r="AJ681"/>
  <c r="AN681"/>
  <c r="AR681"/>
  <c r="AV681"/>
  <c r="AJ682"/>
  <c r="AN682"/>
  <c r="AR682"/>
  <c r="AV682"/>
  <c r="AJ683"/>
  <c r="AN683"/>
  <c r="AR683"/>
  <c r="AV683"/>
  <c r="AJ684"/>
  <c r="AN684"/>
  <c r="AR684"/>
  <c r="AV684"/>
  <c r="AJ685"/>
  <c r="AN685"/>
  <c r="AR685"/>
  <c r="AV685"/>
  <c r="AJ686"/>
  <c r="AN686"/>
  <c r="AR686"/>
  <c r="AV686"/>
  <c r="AJ687"/>
  <c r="AN687"/>
  <c r="AR687"/>
  <c r="AV687"/>
  <c r="AJ688"/>
  <c r="AN688"/>
  <c r="AR688"/>
  <c r="AV688"/>
  <c r="AJ689"/>
  <c r="AN689"/>
  <c r="AR689"/>
  <c r="AV689"/>
  <c r="AJ690"/>
  <c r="AN690"/>
  <c r="AR690"/>
  <c r="AV690"/>
  <c r="AJ691"/>
  <c r="AN691"/>
  <c r="AR691"/>
  <c r="AV691"/>
  <c r="AJ692"/>
  <c r="AN692"/>
  <c r="AR692"/>
  <c r="AV692"/>
  <c r="AJ693"/>
  <c r="AN693"/>
  <c r="AR693"/>
  <c r="AV693"/>
  <c r="AJ694"/>
  <c r="AN694"/>
  <c r="AR694"/>
  <c r="AV694"/>
  <c r="AJ695"/>
  <c r="AN695"/>
  <c r="AR695"/>
  <c r="AV695"/>
  <c r="AJ696"/>
  <c r="AN696"/>
  <c r="AR696"/>
  <c r="AV696"/>
  <c r="AJ697"/>
  <c r="AN697"/>
  <c r="AR697"/>
  <c r="AV697"/>
  <c r="AJ698"/>
  <c r="AN698"/>
  <c r="AR698"/>
  <c r="AV698"/>
  <c r="AJ699"/>
  <c r="AN699"/>
  <c r="AR699"/>
  <c r="AV699"/>
  <c r="AJ700"/>
  <c r="AN700"/>
  <c r="AR700"/>
  <c r="AV700"/>
  <c r="AJ701"/>
  <c r="AN701"/>
  <c r="AR701"/>
  <c r="AV701"/>
  <c r="AJ702"/>
  <c r="AN702"/>
  <c r="AR702"/>
  <c r="AV702"/>
  <c r="AJ703"/>
  <c r="AN703"/>
  <c r="AR703"/>
  <c r="AV703"/>
  <c r="AJ704"/>
  <c r="AN704"/>
  <c r="AR704"/>
  <c r="AV704"/>
  <c r="AJ705"/>
  <c r="AN705"/>
  <c r="AR705"/>
  <c r="AV705"/>
  <c r="AJ706"/>
  <c r="AN706"/>
  <c r="AR706"/>
  <c r="AV706"/>
  <c r="AJ707"/>
  <c r="AN707"/>
  <c r="AR707"/>
  <c r="AV707"/>
  <c r="AJ708"/>
  <c r="AN708"/>
  <c r="AR708"/>
  <c r="AV708"/>
  <c r="AJ709"/>
  <c r="AN709"/>
  <c r="AR709"/>
  <c r="AV709"/>
  <c r="AJ710"/>
  <c r="AN710"/>
  <c r="AR710"/>
  <c r="AV710"/>
  <c r="AJ711"/>
  <c r="AN711"/>
  <c r="AR711"/>
  <c r="AV711"/>
  <c r="AJ712"/>
  <c r="AN712"/>
  <c r="AR712"/>
  <c r="AV712"/>
  <c r="AJ713"/>
  <c r="AN713"/>
  <c r="AR713"/>
  <c r="AV713"/>
  <c r="AJ714"/>
  <c r="AN714"/>
  <c r="AR714"/>
  <c r="AV714"/>
  <c r="AJ715"/>
  <c r="AN715"/>
  <c r="AR715"/>
  <c r="AV715"/>
  <c r="AJ716"/>
  <c r="AN716"/>
  <c r="AR716"/>
  <c r="AV716"/>
  <c r="AJ717"/>
  <c r="AN717"/>
  <c r="AR717"/>
  <c r="AV717"/>
  <c r="AJ718"/>
  <c r="AN718"/>
  <c r="AR718"/>
  <c r="AV718"/>
  <c r="AJ719"/>
  <c r="AN719"/>
  <c r="AR719"/>
  <c r="AV719"/>
  <c r="AJ720"/>
  <c r="AN720"/>
  <c r="AR720"/>
  <c r="AV720"/>
  <c r="AJ721"/>
  <c r="AN721"/>
  <c r="AR721"/>
  <c r="AV721"/>
  <c r="AJ722"/>
  <c r="AN722"/>
  <c r="AR722"/>
  <c r="AV722"/>
  <c r="AJ723"/>
  <c r="AN723"/>
  <c r="AR723"/>
  <c r="AV723"/>
  <c r="AJ724"/>
  <c r="AN724"/>
  <c r="AR724"/>
  <c r="AV724"/>
  <c r="AJ725"/>
  <c r="AN725"/>
  <c r="AR725"/>
  <c r="AV725"/>
  <c r="AJ726"/>
  <c r="AN726"/>
  <c r="AR726"/>
  <c r="AV726"/>
  <c r="AJ727"/>
  <c r="AN727"/>
  <c r="AR727"/>
  <c r="AV727"/>
  <c r="AJ728"/>
  <c r="AN728"/>
  <c r="AR728"/>
  <c r="AV728"/>
  <c r="AJ729"/>
  <c r="AN729"/>
  <c r="AR729"/>
  <c r="AV729"/>
  <c r="AJ730"/>
  <c r="AN730"/>
  <c r="AR730"/>
  <c r="AV730"/>
  <c r="AJ731"/>
  <c r="AN731"/>
  <c r="AR731"/>
  <c r="AV731"/>
  <c r="AJ732"/>
  <c r="AN732"/>
  <c r="AR732"/>
  <c r="AV732"/>
  <c r="AJ733"/>
  <c r="AN733"/>
  <c r="AR733"/>
  <c r="AV733"/>
  <c r="AJ734"/>
  <c r="AN734"/>
  <c r="AR734"/>
  <c r="AV734"/>
  <c r="AJ735"/>
  <c r="AN735"/>
  <c r="AR735"/>
  <c r="AV735"/>
  <c r="AJ736"/>
  <c r="AN736"/>
  <c r="AR736"/>
  <c r="AV736"/>
  <c r="AJ737"/>
  <c r="AN737"/>
  <c r="AR737"/>
  <c r="AV737"/>
  <c r="AJ738"/>
  <c r="AN738"/>
  <c r="AR738"/>
  <c r="AV738"/>
  <c r="AJ739"/>
  <c r="AN739"/>
  <c r="AR739"/>
  <c r="AV739"/>
  <c r="AJ740"/>
  <c r="AN740"/>
  <c r="AR740"/>
  <c r="AV740"/>
  <c r="AJ741"/>
  <c r="AN741"/>
  <c r="AR741"/>
  <c r="AV741"/>
  <c r="AJ742"/>
  <c r="AN742"/>
  <c r="AR742"/>
  <c r="AV742"/>
  <c r="AJ743"/>
  <c r="AN743"/>
  <c r="AR743"/>
  <c r="AV743"/>
  <c r="AJ744"/>
  <c r="AN744"/>
  <c r="AR744"/>
  <c r="AV744"/>
  <c r="AJ745"/>
  <c r="AN745"/>
  <c r="AR745"/>
  <c r="AV745"/>
  <c r="AJ746"/>
  <c r="AN746"/>
  <c r="AR746"/>
  <c r="AV746"/>
  <c r="AJ747"/>
  <c r="AN747"/>
  <c r="AR747"/>
  <c r="AV747"/>
  <c r="AJ748"/>
  <c r="AN748"/>
  <c r="AR748"/>
  <c r="AV748"/>
  <c r="AJ749"/>
  <c r="AN749"/>
  <c r="AR749"/>
  <c r="AV749"/>
  <c r="AJ750"/>
  <c r="AN750"/>
  <c r="AR750"/>
  <c r="AV750"/>
  <c r="AJ751"/>
  <c r="AN751"/>
  <c r="AR751"/>
  <c r="AV751"/>
  <c r="AJ752"/>
  <c r="AN752"/>
  <c r="AR752"/>
  <c r="AV752"/>
  <c r="AJ753"/>
  <c r="AN753"/>
  <c r="AR753"/>
  <c r="AV753"/>
  <c r="AJ754"/>
  <c r="AN754"/>
  <c r="AR754"/>
  <c r="AV754"/>
  <c r="AJ755"/>
  <c r="AN755"/>
  <c r="AR755"/>
  <c r="AV755"/>
  <c r="AJ756"/>
  <c r="AN756"/>
  <c r="AR756"/>
  <c r="AV756"/>
  <c r="AJ757"/>
  <c r="AN757"/>
  <c r="AR757"/>
  <c r="AV757"/>
  <c r="AJ758"/>
  <c r="AN758"/>
  <c r="AR758"/>
  <c r="AV758"/>
  <c r="AJ759"/>
  <c r="AN759"/>
  <c r="AR759"/>
  <c r="AV759"/>
  <c r="AJ760"/>
  <c r="AN760"/>
  <c r="AR760"/>
  <c r="AV760"/>
  <c r="AJ761"/>
  <c r="AN761"/>
  <c r="AR761"/>
  <c r="AV761"/>
  <c r="AJ762"/>
  <c r="AN762"/>
  <c r="AR762"/>
  <c r="AV762"/>
  <c r="AJ763"/>
  <c r="AN763"/>
  <c r="AR763"/>
  <c r="AV763"/>
  <c r="AJ764"/>
  <c r="AN764"/>
  <c r="AR764"/>
  <c r="AV764"/>
  <c r="AJ765"/>
  <c r="AN765"/>
  <c r="AR765"/>
  <c r="AV765"/>
  <c r="AJ766"/>
  <c r="AN766"/>
  <c r="AR766"/>
  <c r="AV766"/>
  <c r="AJ767"/>
  <c r="AN767"/>
  <c r="AR767"/>
  <c r="AV767"/>
  <c r="AJ768"/>
  <c r="AN768"/>
  <c r="AR768"/>
  <c r="AV768"/>
  <c r="AJ769"/>
  <c r="AN769"/>
  <c r="AR769"/>
  <c r="AV769"/>
  <c r="AJ770"/>
  <c r="AN770"/>
  <c r="AR770"/>
  <c r="AV770"/>
  <c r="AJ771"/>
  <c r="AN771"/>
  <c r="AR771"/>
  <c r="AV771"/>
  <c r="AJ772"/>
  <c r="AN772"/>
  <c r="AR772"/>
  <c r="AV772"/>
  <c r="AJ773"/>
  <c r="AN773"/>
  <c r="AR773"/>
  <c r="AV773"/>
  <c r="AJ774"/>
  <c r="AN774"/>
  <c r="AR774"/>
  <c r="AV774"/>
  <c r="AJ775"/>
  <c r="AN775"/>
  <c r="AR775"/>
  <c r="AV775"/>
  <c r="AJ776"/>
  <c r="AN776"/>
  <c r="AR776"/>
  <c r="AV776"/>
  <c r="AJ777"/>
  <c r="AN777"/>
  <c r="AR777"/>
  <c r="AV777"/>
  <c r="AJ778"/>
  <c r="AN778"/>
  <c r="AR778"/>
  <c r="AV778"/>
  <c r="AJ779"/>
  <c r="AN779"/>
  <c r="AR779"/>
  <c r="AV779"/>
  <c r="AJ780"/>
  <c r="AN780"/>
  <c r="AR780"/>
  <c r="AV780"/>
  <c r="AJ781"/>
  <c r="AN781"/>
  <c r="AR781"/>
  <c r="AV781"/>
  <c r="AJ782"/>
  <c r="AN782"/>
  <c r="AR782"/>
  <c r="AV782"/>
  <c r="AJ783"/>
  <c r="AN783"/>
  <c r="AR783"/>
  <c r="AV783"/>
  <c r="AJ784"/>
  <c r="AN784"/>
  <c r="AR784"/>
  <c r="AV784"/>
  <c r="AJ785"/>
  <c r="AN785"/>
  <c r="AR785"/>
  <c r="AV785"/>
  <c r="AJ786"/>
  <c r="AH453"/>
  <c r="AH454"/>
  <c r="AP454"/>
  <c r="AV454"/>
  <c r="AK455"/>
  <c r="AO455"/>
  <c r="AS455"/>
  <c r="AG456"/>
  <c r="AK456"/>
  <c r="AO456"/>
  <c r="AS456"/>
  <c r="AG457"/>
  <c r="AK457"/>
  <c r="AO457"/>
  <c r="AS457"/>
  <c r="AG458"/>
  <c r="AK458"/>
  <c r="AO458"/>
  <c r="AS458"/>
  <c r="AG459"/>
  <c r="AK459"/>
  <c r="AO459"/>
  <c r="AS459"/>
  <c r="AG460"/>
  <c r="AK460"/>
  <c r="AO460"/>
  <c r="AS460"/>
  <c r="AG461"/>
  <c r="AK461"/>
  <c r="AO461"/>
  <c r="AS461"/>
  <c r="AG462"/>
  <c r="AK462"/>
  <c r="AO462"/>
  <c r="AS462"/>
  <c r="AG463"/>
  <c r="AK463"/>
  <c r="AO463"/>
  <c r="AS463"/>
  <c r="AG464"/>
  <c r="AK464"/>
  <c r="AO464"/>
  <c r="AS464"/>
  <c r="AG465"/>
  <c r="AK465"/>
  <c r="AO465"/>
  <c r="AS465"/>
  <c r="AG466"/>
  <c r="AK466"/>
  <c r="AO466"/>
  <c r="AS466"/>
  <c r="AG467"/>
  <c r="AK467"/>
  <c r="AO467"/>
  <c r="AS467"/>
  <c r="AG468"/>
  <c r="AK468"/>
  <c r="AO468"/>
  <c r="AS468"/>
  <c r="AG469"/>
  <c r="AK469"/>
  <c r="AO469"/>
  <c r="AS469"/>
  <c r="AG470"/>
  <c r="AK470"/>
  <c r="AO470"/>
  <c r="AS470"/>
  <c r="AG471"/>
  <c r="AK471"/>
  <c r="AO471"/>
  <c r="AS471"/>
  <c r="AG472"/>
  <c r="AK472"/>
  <c r="AO472"/>
  <c r="AS472"/>
  <c r="AG473"/>
  <c r="AK473"/>
  <c r="AO473"/>
  <c r="AS473"/>
  <c r="AG474"/>
  <c r="AK474"/>
  <c r="AO474"/>
  <c r="AS474"/>
  <c r="AG475"/>
  <c r="AK475"/>
  <c r="AO475"/>
  <c r="AS475"/>
  <c r="AG476"/>
  <c r="AK476"/>
  <c r="AO476"/>
  <c r="AS476"/>
  <c r="AG477"/>
  <c r="AK477"/>
  <c r="AO477"/>
  <c r="AS477"/>
  <c r="AG478"/>
  <c r="AK478"/>
  <c r="AO478"/>
  <c r="AS478"/>
  <c r="AG479"/>
  <c r="AK479"/>
  <c r="AO479"/>
  <c r="AS479"/>
  <c r="AG480"/>
  <c r="AK480"/>
  <c r="AO480"/>
  <c r="AS480"/>
  <c r="AG481"/>
  <c r="AK481"/>
  <c r="AO481"/>
  <c r="AS481"/>
  <c r="AG482"/>
  <c r="AK482"/>
  <c r="AO482"/>
  <c r="AS482"/>
  <c r="AG483"/>
  <c r="AK483"/>
  <c r="AO483"/>
  <c r="AS483"/>
  <c r="AG484"/>
  <c r="AK484"/>
  <c r="AO484"/>
  <c r="AS484"/>
  <c r="AG485"/>
  <c r="AK485"/>
  <c r="AO485"/>
  <c r="AS485"/>
  <c r="AG486"/>
  <c r="AK486"/>
  <c r="AO486"/>
  <c r="AS486"/>
  <c r="AG487"/>
  <c r="AK487"/>
  <c r="AO487"/>
  <c r="AS487"/>
  <c r="AG488"/>
  <c r="AK488"/>
  <c r="AO488"/>
  <c r="AS488"/>
  <c r="AG489"/>
  <c r="AK489"/>
  <c r="AO489"/>
  <c r="AS489"/>
  <c r="AG490"/>
  <c r="AK490"/>
  <c r="AO490"/>
  <c r="AS490"/>
  <c r="AG491"/>
  <c r="AK491"/>
  <c r="AO491"/>
  <c r="AS491"/>
  <c r="AG492"/>
  <c r="AK492"/>
  <c r="AO492"/>
  <c r="AS492"/>
  <c r="AG493"/>
  <c r="AK493"/>
  <c r="AO493"/>
  <c r="AS493"/>
  <c r="AG494"/>
  <c r="AK494"/>
  <c r="AO494"/>
  <c r="AS494"/>
  <c r="AG495"/>
  <c r="AK495"/>
  <c r="AO495"/>
  <c r="AS495"/>
  <c r="AG496"/>
  <c r="AK496"/>
  <c r="AO496"/>
  <c r="AS496"/>
  <c r="AG497"/>
  <c r="AK497"/>
  <c r="AO497"/>
  <c r="AS497"/>
  <c r="AG498"/>
  <c r="AK498"/>
  <c r="AO498"/>
  <c r="AS498"/>
  <c r="AG499"/>
  <c r="AK499"/>
  <c r="AO499"/>
  <c r="AS499"/>
  <c r="AG500"/>
  <c r="AK500"/>
  <c r="AO500"/>
  <c r="AS500"/>
  <c r="AG501"/>
  <c r="AK501"/>
  <c r="AO501"/>
  <c r="AS501"/>
  <c r="AG502"/>
  <c r="AK502"/>
  <c r="AO502"/>
  <c r="AS502"/>
  <c r="AG503"/>
  <c r="AK503"/>
  <c r="AO503"/>
  <c r="AS503"/>
  <c r="AG504"/>
  <c r="AK504"/>
  <c r="AO504"/>
  <c r="AS504"/>
  <c r="AG505"/>
  <c r="AK505"/>
  <c r="AO505"/>
  <c r="AS505"/>
  <c r="AG506"/>
  <c r="AK506"/>
  <c r="AO506"/>
  <c r="AS506"/>
  <c r="AG507"/>
  <c r="AK507"/>
  <c r="AO507"/>
  <c r="AS507"/>
  <c r="AG508"/>
  <c r="AK508"/>
  <c r="AO508"/>
  <c r="AS508"/>
  <c r="AG509"/>
  <c r="AK509"/>
  <c r="AO509"/>
  <c r="AS509"/>
  <c r="AG510"/>
  <c r="AK510"/>
  <c r="AO510"/>
  <c r="AS510"/>
  <c r="AG511"/>
  <c r="AK511"/>
  <c r="AO511"/>
  <c r="AS511"/>
  <c r="AG512"/>
  <c r="AK512"/>
  <c r="AO512"/>
  <c r="AS512"/>
  <c r="AG513"/>
  <c r="AK513"/>
  <c r="AO513"/>
  <c r="AS513"/>
  <c r="AG514"/>
  <c r="AK514"/>
  <c r="AO514"/>
  <c r="AS514"/>
  <c r="AG515"/>
  <c r="AK515"/>
  <c r="AO515"/>
  <c r="AS515"/>
  <c r="AG516"/>
  <c r="AK516"/>
  <c r="AO516"/>
  <c r="AS516"/>
  <c r="AG517"/>
  <c r="AK517"/>
  <c r="AO517"/>
  <c r="AS517"/>
  <c r="AG518"/>
  <c r="AK518"/>
  <c r="AO518"/>
  <c r="AS518"/>
  <c r="AG519"/>
  <c r="AK519"/>
  <c r="AO519"/>
  <c r="AS519"/>
  <c r="AG520"/>
  <c r="AK520"/>
  <c r="AO520"/>
  <c r="AS520"/>
  <c r="AG521"/>
  <c r="AK521"/>
  <c r="AO521"/>
  <c r="AS521"/>
  <c r="AG522"/>
  <c r="AK522"/>
  <c r="AO522"/>
  <c r="AS522"/>
  <c r="AG523"/>
  <c r="AK523"/>
  <c r="AO523"/>
  <c r="AS523"/>
  <c r="AG524"/>
  <c r="AK524"/>
  <c r="AO524"/>
  <c r="AS524"/>
  <c r="AG525"/>
  <c r="AK525"/>
  <c r="AO525"/>
  <c r="AS525"/>
  <c r="AG526"/>
  <c r="AK526"/>
  <c r="AO526"/>
  <c r="AS526"/>
  <c r="AG527"/>
  <c r="AK527"/>
  <c r="AO527"/>
  <c r="AS527"/>
  <c r="AG528"/>
  <c r="AK528"/>
  <c r="AO528"/>
  <c r="AS528"/>
  <c r="AG529"/>
  <c r="AK529"/>
  <c r="AO529"/>
  <c r="AS529"/>
  <c r="AG530"/>
  <c r="AK530"/>
  <c r="AO530"/>
  <c r="AS530"/>
  <c r="AG531"/>
  <c r="AK531"/>
  <c r="AO531"/>
  <c r="AS531"/>
  <c r="AG532"/>
  <c r="AK532"/>
  <c r="AO532"/>
  <c r="AS532"/>
  <c r="AG533"/>
  <c r="AK533"/>
  <c r="AO533"/>
  <c r="AS533"/>
  <c r="AG534"/>
  <c r="AK534"/>
  <c r="AO534"/>
  <c r="AS534"/>
  <c r="AG535"/>
  <c r="AK535"/>
  <c r="AO535"/>
  <c r="AS535"/>
  <c r="AG536"/>
  <c r="AK536"/>
  <c r="AO536"/>
  <c r="AS536"/>
  <c r="AG537"/>
  <c r="AK537"/>
  <c r="AO537"/>
  <c r="AS537"/>
  <c r="AG538"/>
  <c r="AK538"/>
  <c r="AO538"/>
  <c r="AS538"/>
  <c r="AG539"/>
  <c r="AK539"/>
  <c r="AO539"/>
  <c r="AS539"/>
  <c r="AG540"/>
  <c r="AK540"/>
  <c r="AO540"/>
  <c r="AS540"/>
  <c r="AG541"/>
  <c r="AK541"/>
  <c r="AO541"/>
  <c r="AS541"/>
  <c r="AG542"/>
  <c r="AK542"/>
  <c r="AO542"/>
  <c r="AS542"/>
  <c r="AG543"/>
  <c r="AK543"/>
  <c r="AO543"/>
  <c r="AS543"/>
  <c r="AG544"/>
  <c r="AK544"/>
  <c r="AO544"/>
  <c r="AS544"/>
  <c r="AG545"/>
  <c r="AK545"/>
  <c r="AO545"/>
  <c r="AS545"/>
  <c r="AG546"/>
  <c r="AK546"/>
  <c r="AO546"/>
  <c r="AS546"/>
  <c r="AG547"/>
  <c r="AK547"/>
  <c r="AO547"/>
  <c r="AS547"/>
  <c r="AG548"/>
  <c r="AK548"/>
  <c r="AO548"/>
  <c r="AS548"/>
  <c r="AG549"/>
  <c r="AK549"/>
  <c r="AO549"/>
  <c r="AS549"/>
  <c r="AG550"/>
  <c r="AK550"/>
  <c r="AO550"/>
  <c r="AS550"/>
  <c r="AG551"/>
  <c r="AK551"/>
  <c r="AO551"/>
  <c r="AS551"/>
  <c r="AG552"/>
  <c r="AK552"/>
  <c r="AO552"/>
  <c r="AS552"/>
  <c r="AG553"/>
  <c r="AK553"/>
  <c r="AO553"/>
  <c r="AS553"/>
  <c r="AG554"/>
  <c r="AK554"/>
  <c r="AO554"/>
  <c r="AS554"/>
  <c r="AG555"/>
  <c r="AK555"/>
  <c r="AO555"/>
  <c r="AS555"/>
  <c r="AG556"/>
  <c r="AK556"/>
  <c r="AO556"/>
  <c r="AS556"/>
  <c r="AG557"/>
  <c r="AK557"/>
  <c r="AO557"/>
  <c r="AS557"/>
  <c r="AG558"/>
  <c r="AK558"/>
  <c r="AO558"/>
  <c r="AS558"/>
  <c r="AG559"/>
  <c r="AK559"/>
  <c r="AO559"/>
  <c r="AS559"/>
  <c r="AG560"/>
  <c r="AK560"/>
  <c r="AO560"/>
  <c r="AS560"/>
  <c r="AG561"/>
  <c r="AK561"/>
  <c r="AO561"/>
  <c r="AS561"/>
  <c r="AG562"/>
  <c r="AK562"/>
  <c r="AO562"/>
  <c r="AS562"/>
  <c r="AG563"/>
  <c r="AK563"/>
  <c r="AO563"/>
  <c r="AS563"/>
  <c r="AG564"/>
  <c r="AK564"/>
  <c r="AO564"/>
  <c r="AS564"/>
  <c r="AG565"/>
  <c r="AK565"/>
  <c r="AO565"/>
  <c r="AS565"/>
  <c r="AG566"/>
  <c r="AK566"/>
  <c r="AO566"/>
  <c r="AS566"/>
  <c r="AG567"/>
  <c r="AK567"/>
  <c r="AO567"/>
  <c r="AS567"/>
  <c r="AG568"/>
  <c r="AK568"/>
  <c r="AO568"/>
  <c r="AS568"/>
  <c r="AG569"/>
  <c r="AK569"/>
  <c r="AO569"/>
  <c r="AS569"/>
  <c r="AG570"/>
  <c r="AK570"/>
  <c r="AO570"/>
  <c r="AS570"/>
  <c r="AG571"/>
  <c r="AK571"/>
  <c r="AO571"/>
  <c r="AS571"/>
  <c r="AG572"/>
  <c r="AK572"/>
  <c r="AO572"/>
  <c r="AS572"/>
  <c r="AG573"/>
  <c r="AK573"/>
  <c r="AO573"/>
  <c r="AS573"/>
  <c r="AG574"/>
  <c r="AK574"/>
  <c r="AO574"/>
  <c r="AS574"/>
  <c r="AG575"/>
  <c r="AK575"/>
  <c r="AO575"/>
  <c r="AS575"/>
  <c r="AG576"/>
  <c r="AK576"/>
  <c r="AO576"/>
  <c r="AS576"/>
  <c r="AG577"/>
  <c r="AK577"/>
  <c r="AO577"/>
  <c r="AS577"/>
  <c r="AG578"/>
  <c r="AK578"/>
  <c r="AO578"/>
  <c r="AS578"/>
  <c r="AG579"/>
  <c r="AK579"/>
  <c r="AO579"/>
  <c r="AS579"/>
  <c r="AG580"/>
  <c r="AK580"/>
  <c r="AO580"/>
  <c r="AS580"/>
  <c r="AG581"/>
  <c r="AK581"/>
  <c r="AO581"/>
  <c r="AS581"/>
  <c r="AG582"/>
  <c r="AK582"/>
  <c r="AO582"/>
  <c r="AS582"/>
  <c r="AG583"/>
  <c r="AK583"/>
  <c r="AO583"/>
  <c r="AS583"/>
  <c r="AG584"/>
  <c r="AK584"/>
  <c r="AO584"/>
  <c r="AS584"/>
  <c r="AG585"/>
  <c r="AK585"/>
  <c r="AO585"/>
  <c r="AS585"/>
  <c r="AG586"/>
  <c r="AK586"/>
  <c r="AO586"/>
  <c r="AS586"/>
  <c r="AG587"/>
  <c r="AK587"/>
  <c r="AO587"/>
  <c r="AS587"/>
  <c r="AG588"/>
  <c r="AK588"/>
  <c r="AO588"/>
  <c r="AS588"/>
  <c r="AG589"/>
  <c r="AK589"/>
  <c r="AO589"/>
  <c r="AS589"/>
  <c r="AG590"/>
  <c r="AK590"/>
  <c r="AO590"/>
  <c r="AS590"/>
  <c r="AG591"/>
  <c r="AK591"/>
  <c r="AO591"/>
  <c r="AS591"/>
  <c r="AG592"/>
  <c r="AK592"/>
  <c r="AO592"/>
  <c r="AS592"/>
  <c r="AG593"/>
  <c r="AK593"/>
  <c r="AO593"/>
  <c r="AS593"/>
  <c r="AG594"/>
  <c r="AK594"/>
  <c r="AO594"/>
  <c r="AS594"/>
  <c r="AG595"/>
  <c r="AK595"/>
  <c r="AO595"/>
  <c r="AS595"/>
  <c r="AG596"/>
  <c r="AK596"/>
  <c r="AO596"/>
  <c r="AS596"/>
  <c r="AG597"/>
  <c r="AK597"/>
  <c r="AO597"/>
  <c r="AS597"/>
  <c r="AG598"/>
  <c r="AK598"/>
  <c r="AO598"/>
  <c r="AS598"/>
  <c r="AG599"/>
  <c r="AK599"/>
  <c r="AO599"/>
  <c r="AS599"/>
  <c r="AG600"/>
  <c r="AK600"/>
  <c r="AO600"/>
  <c r="AS600"/>
  <c r="AG601"/>
  <c r="AK601"/>
  <c r="AO601"/>
  <c r="AS601"/>
  <c r="AG602"/>
  <c r="AK602"/>
  <c r="AO602"/>
  <c r="AS602"/>
  <c r="AG603"/>
  <c r="AK603"/>
  <c r="AO603"/>
  <c r="AS603"/>
  <c r="AG604"/>
  <c r="AK604"/>
  <c r="AO604"/>
  <c r="AS604"/>
  <c r="AG605"/>
  <c r="AK605"/>
  <c r="AO605"/>
  <c r="AS605"/>
  <c r="AG606"/>
  <c r="AK606"/>
  <c r="AO606"/>
  <c r="AS606"/>
  <c r="AG607"/>
  <c r="AK607"/>
  <c r="AO607"/>
  <c r="AS607"/>
  <c r="AG608"/>
  <c r="AK608"/>
  <c r="AO608"/>
  <c r="AS608"/>
  <c r="AG609"/>
  <c r="AK609"/>
  <c r="AO609"/>
  <c r="AS609"/>
  <c r="AG610"/>
  <c r="AK610"/>
  <c r="AO610"/>
  <c r="AS610"/>
  <c r="AG611"/>
  <c r="AK611"/>
  <c r="AO611"/>
  <c r="AS611"/>
  <c r="AG612"/>
  <c r="AK612"/>
  <c r="AO612"/>
  <c r="AS612"/>
  <c r="AG613"/>
  <c r="AK613"/>
  <c r="AO613"/>
  <c r="AS613"/>
  <c r="AG614"/>
  <c r="AK614"/>
  <c r="AO614"/>
  <c r="AS614"/>
  <c r="AG615"/>
  <c r="AK615"/>
  <c r="AO615"/>
  <c r="AS615"/>
  <c r="AG616"/>
  <c r="AK616"/>
  <c r="AO616"/>
  <c r="AS616"/>
  <c r="AG617"/>
  <c r="AK617"/>
  <c r="AO617"/>
  <c r="AS617"/>
  <c r="AG618"/>
  <c r="AK618"/>
  <c r="AO618"/>
  <c r="AS618"/>
  <c r="AG619"/>
  <c r="AK619"/>
  <c r="AO619"/>
  <c r="AS619"/>
  <c r="AG620"/>
  <c r="AK620"/>
  <c r="AO620"/>
  <c r="AS620"/>
  <c r="AG621"/>
  <c r="AK621"/>
  <c r="AO621"/>
  <c r="AS621"/>
  <c r="AG622"/>
  <c r="AK622"/>
  <c r="AO622"/>
  <c r="AS622"/>
  <c r="AG623"/>
  <c r="AK623"/>
  <c r="AO623"/>
  <c r="AS623"/>
  <c r="AG624"/>
  <c r="AK624"/>
  <c r="AO624"/>
  <c r="AS624"/>
  <c r="AG625"/>
  <c r="AK625"/>
  <c r="AO625"/>
  <c r="AS625"/>
  <c r="AG626"/>
  <c r="AK626"/>
  <c r="AO626"/>
  <c r="AS626"/>
  <c r="AG627"/>
  <c r="AK627"/>
  <c r="AO627"/>
  <c r="AS627"/>
  <c r="AG628"/>
  <c r="AK628"/>
  <c r="AO628"/>
  <c r="AS628"/>
  <c r="AG629"/>
  <c r="AK629"/>
  <c r="AO629"/>
  <c r="AS629"/>
  <c r="AG630"/>
  <c r="AK630"/>
  <c r="AO630"/>
  <c r="AS630"/>
  <c r="AG631"/>
  <c r="AK631"/>
  <c r="AO631"/>
  <c r="AS631"/>
  <c r="AG632"/>
  <c r="AK632"/>
  <c r="AO632"/>
  <c r="AS632"/>
  <c r="AG633"/>
  <c r="AK633"/>
  <c r="AO633"/>
  <c r="AS633"/>
  <c r="AG634"/>
  <c r="AK634"/>
  <c r="AO634"/>
  <c r="AS634"/>
  <c r="AG635"/>
  <c r="AK635"/>
  <c r="AO635"/>
  <c r="AS635"/>
  <c r="AG636"/>
  <c r="AK636"/>
  <c r="AO636"/>
  <c r="AS636"/>
  <c r="AG637"/>
  <c r="AK637"/>
  <c r="AO637"/>
  <c r="AS637"/>
  <c r="AG638"/>
  <c r="AK638"/>
  <c r="AO638"/>
  <c r="AS638"/>
  <c r="AG639"/>
  <c r="AK639"/>
  <c r="AO639"/>
  <c r="AS639"/>
  <c r="AG640"/>
  <c r="AK640"/>
  <c r="AO640"/>
  <c r="AS640"/>
  <c r="AG641"/>
  <c r="AK641"/>
  <c r="AO641"/>
  <c r="AS641"/>
  <c r="AG642"/>
  <c r="AK642"/>
  <c r="AO642"/>
  <c r="AS642"/>
  <c r="AG643"/>
  <c r="AK643"/>
  <c r="AO643"/>
  <c r="AS643"/>
  <c r="AG644"/>
  <c r="AK644"/>
  <c r="AO644"/>
  <c r="AS644"/>
  <c r="AG645"/>
  <c r="AK645"/>
  <c r="AO645"/>
  <c r="AS645"/>
  <c r="AG646"/>
  <c r="AK646"/>
  <c r="AO646"/>
  <c r="AS646"/>
  <c r="AG647"/>
  <c r="AK647"/>
  <c r="AO647"/>
  <c r="AS647"/>
  <c r="AG648"/>
  <c r="AK648"/>
  <c r="AO648"/>
  <c r="AS648"/>
  <c r="AG649"/>
  <c r="AK649"/>
  <c r="AO649"/>
  <c r="AS649"/>
  <c r="AG650"/>
  <c r="AK650"/>
  <c r="AO650"/>
  <c r="AS650"/>
  <c r="AG651"/>
  <c r="AK651"/>
  <c r="AO651"/>
  <c r="AS651"/>
  <c r="AG652"/>
  <c r="AK652"/>
  <c r="AO652"/>
  <c r="AS652"/>
  <c r="AG653"/>
  <c r="AK653"/>
  <c r="AO653"/>
  <c r="AS653"/>
  <c r="AG654"/>
  <c r="AK654"/>
  <c r="AO654"/>
  <c r="AS654"/>
  <c r="AG655"/>
  <c r="AK655"/>
  <c r="AO655"/>
  <c r="AS655"/>
  <c r="AG656"/>
  <c r="AK656"/>
  <c r="AO656"/>
  <c r="AS656"/>
  <c r="AG657"/>
  <c r="AK657"/>
  <c r="AO657"/>
  <c r="AS657"/>
  <c r="AG658"/>
  <c r="AK658"/>
  <c r="AO658"/>
  <c r="AS658"/>
  <c r="AG659"/>
  <c r="AK659"/>
  <c r="AO659"/>
  <c r="AS659"/>
  <c r="AG660"/>
  <c r="AK660"/>
  <c r="AO660"/>
  <c r="AS660"/>
  <c r="AG661"/>
  <c r="AK661"/>
  <c r="AO661"/>
  <c r="AS661"/>
  <c r="AG662"/>
  <c r="AK662"/>
  <c r="AO662"/>
  <c r="AS662"/>
  <c r="AG663"/>
  <c r="AK663"/>
  <c r="AO663"/>
  <c r="AS663"/>
  <c r="AG664"/>
  <c r="AK664"/>
  <c r="AO664"/>
  <c r="AS664"/>
  <c r="AG665"/>
  <c r="AK665"/>
  <c r="AO665"/>
  <c r="AS665"/>
  <c r="AG666"/>
  <c r="AK666"/>
  <c r="AO666"/>
  <c r="AS666"/>
  <c r="AG667"/>
  <c r="AK667"/>
  <c r="AO667"/>
  <c r="AS667"/>
  <c r="AG668"/>
  <c r="AK668"/>
  <c r="AO668"/>
  <c r="AS668"/>
  <c r="AG669"/>
  <c r="AK669"/>
  <c r="AO669"/>
  <c r="AS669"/>
  <c r="AG670"/>
  <c r="AK670"/>
  <c r="AO670"/>
  <c r="AS670"/>
  <c r="AG671"/>
  <c r="AK671"/>
  <c r="AO671"/>
  <c r="AS671"/>
  <c r="AG672"/>
  <c r="AK672"/>
  <c r="AO672"/>
  <c r="AS672"/>
  <c r="AG673"/>
  <c r="AK673"/>
  <c r="AO673"/>
  <c r="AS673"/>
  <c r="AG674"/>
  <c r="AK674"/>
  <c r="AO674"/>
  <c r="AS674"/>
  <c r="AG675"/>
  <c r="AK675"/>
  <c r="AO675"/>
  <c r="AS675"/>
  <c r="AG676"/>
  <c r="AK676"/>
  <c r="AO676"/>
  <c r="AS676"/>
  <c r="AG677"/>
  <c r="AK677"/>
  <c r="AO677"/>
  <c r="AS677"/>
  <c r="AG678"/>
  <c r="AK678"/>
  <c r="AO678"/>
  <c r="AS678"/>
  <c r="AG679"/>
  <c r="AK679"/>
  <c r="AO679"/>
  <c r="AS679"/>
  <c r="AG680"/>
  <c r="AK680"/>
  <c r="AO680"/>
  <c r="AS680"/>
  <c r="AG681"/>
  <c r="AK681"/>
  <c r="AO681"/>
  <c r="AS681"/>
  <c r="AG682"/>
  <c r="AK682"/>
  <c r="AO682"/>
  <c r="AS682"/>
  <c r="AG683"/>
  <c r="AK683"/>
  <c r="AO683"/>
  <c r="AS683"/>
  <c r="AG684"/>
  <c r="AK684"/>
  <c r="AO684"/>
  <c r="AS684"/>
  <c r="AG685"/>
  <c r="AK685"/>
  <c r="AO685"/>
  <c r="AS685"/>
  <c r="AG686"/>
  <c r="AK686"/>
  <c r="AO686"/>
  <c r="AS686"/>
  <c r="AG687"/>
  <c r="AK687"/>
  <c r="AO687"/>
  <c r="AS687"/>
  <c r="AG688"/>
  <c r="AK688"/>
  <c r="AO688"/>
  <c r="AS688"/>
  <c r="AG689"/>
  <c r="AK689"/>
  <c r="AO689"/>
  <c r="AS689"/>
  <c r="AG690"/>
  <c r="AK690"/>
  <c r="AO690"/>
  <c r="AS690"/>
  <c r="AG691"/>
  <c r="AK691"/>
  <c r="AO691"/>
  <c r="AS691"/>
  <c r="AG692"/>
  <c r="AK692"/>
  <c r="AO692"/>
  <c r="AS692"/>
  <c r="AG693"/>
  <c r="AK693"/>
  <c r="AO693"/>
  <c r="AS693"/>
  <c r="AG694"/>
  <c r="AK694"/>
  <c r="AO694"/>
  <c r="AS694"/>
  <c r="AG695"/>
  <c r="AK695"/>
  <c r="AO695"/>
  <c r="AS695"/>
  <c r="AG696"/>
  <c r="AK696"/>
  <c r="AO696"/>
  <c r="AS696"/>
  <c r="AG697"/>
  <c r="AK697"/>
  <c r="AO697"/>
  <c r="AS697"/>
  <c r="AG698"/>
  <c r="AK698"/>
  <c r="AO698"/>
  <c r="AS698"/>
  <c r="AG699"/>
  <c r="AK699"/>
  <c r="AO699"/>
  <c r="AS699"/>
  <c r="AG700"/>
  <c r="AK700"/>
  <c r="AO700"/>
  <c r="AS700"/>
  <c r="AG701"/>
  <c r="AK701"/>
  <c r="AO701"/>
  <c r="AS701"/>
  <c r="AG702"/>
  <c r="AK702"/>
  <c r="AO702"/>
  <c r="AS702"/>
  <c r="AG703"/>
  <c r="AK703"/>
  <c r="AO703"/>
  <c r="AS703"/>
  <c r="AG704"/>
  <c r="AK704"/>
  <c r="AO704"/>
  <c r="AS704"/>
  <c r="AG705"/>
  <c r="AK705"/>
  <c r="AO705"/>
  <c r="AS705"/>
  <c r="AG706"/>
  <c r="AK706"/>
  <c r="AO706"/>
  <c r="AS706"/>
  <c r="AG707"/>
  <c r="AK707"/>
  <c r="AO707"/>
  <c r="AS707"/>
  <c r="AG708"/>
  <c r="AK708"/>
  <c r="AO708"/>
  <c r="AS708"/>
  <c r="AG709"/>
  <c r="AK709"/>
  <c r="AO709"/>
  <c r="AS709"/>
  <c r="AG710"/>
  <c r="AK710"/>
  <c r="AO710"/>
  <c r="AS710"/>
  <c r="AG711"/>
  <c r="AK711"/>
  <c r="AO711"/>
  <c r="AS711"/>
  <c r="AG712"/>
  <c r="AK712"/>
  <c r="AO712"/>
  <c r="AS712"/>
  <c r="AG713"/>
  <c r="AK713"/>
  <c r="AO713"/>
  <c r="AS713"/>
  <c r="AG714"/>
  <c r="AK714"/>
  <c r="AO714"/>
  <c r="AS714"/>
  <c r="AG715"/>
  <c r="AK715"/>
  <c r="AO715"/>
  <c r="AS715"/>
  <c r="AG716"/>
  <c r="AK716"/>
  <c r="AO716"/>
  <c r="AS716"/>
  <c r="AG717"/>
  <c r="AK717"/>
  <c r="AO717"/>
  <c r="AS717"/>
  <c r="AG718"/>
  <c r="AK718"/>
  <c r="AO718"/>
  <c r="AS718"/>
  <c r="AG719"/>
  <c r="AK719"/>
  <c r="AO719"/>
  <c r="AS719"/>
  <c r="AG720"/>
  <c r="AK720"/>
  <c r="AO720"/>
  <c r="AS720"/>
  <c r="AG721"/>
  <c r="AK721"/>
  <c r="AO721"/>
  <c r="AS721"/>
  <c r="AG722"/>
  <c r="AK722"/>
  <c r="AO722"/>
  <c r="AS722"/>
  <c r="AG723"/>
  <c r="AK723"/>
  <c r="AO723"/>
  <c r="AS723"/>
  <c r="AG724"/>
  <c r="AK724"/>
  <c r="AO724"/>
  <c r="AS724"/>
  <c r="AG725"/>
  <c r="AK725"/>
  <c r="AO725"/>
  <c r="AS725"/>
  <c r="AG726"/>
  <c r="AK726"/>
  <c r="AO726"/>
  <c r="AS726"/>
  <c r="AG727"/>
  <c r="AK727"/>
  <c r="AO727"/>
  <c r="AS727"/>
  <c r="AG728"/>
  <c r="AK728"/>
  <c r="AO728"/>
  <c r="AS728"/>
  <c r="AG729"/>
  <c r="AK729"/>
  <c r="AO729"/>
  <c r="AS729"/>
  <c r="AG730"/>
  <c r="AK730"/>
  <c r="AO730"/>
  <c r="AS730"/>
  <c r="AG731"/>
  <c r="AK731"/>
  <c r="AO731"/>
  <c r="AS731"/>
  <c r="AG732"/>
  <c r="AK732"/>
  <c r="AO732"/>
  <c r="AS732"/>
  <c r="AG733"/>
  <c r="AK733"/>
  <c r="AO733"/>
  <c r="AS733"/>
  <c r="AG734"/>
  <c r="AK734"/>
  <c r="AO734"/>
  <c r="AS734"/>
  <c r="AG735"/>
  <c r="AK735"/>
  <c r="AO735"/>
  <c r="AS735"/>
  <c r="AG736"/>
  <c r="AK736"/>
  <c r="AO736"/>
  <c r="AS736"/>
  <c r="AG737"/>
  <c r="AK737"/>
  <c r="AO737"/>
  <c r="AS737"/>
  <c r="AG738"/>
  <c r="AK738"/>
  <c r="AO738"/>
  <c r="AS738"/>
  <c r="AG739"/>
  <c r="AK739"/>
  <c r="AO739"/>
  <c r="AS739"/>
  <c r="AG740"/>
  <c r="AK740"/>
  <c r="AO740"/>
  <c r="AS740"/>
  <c r="AG741"/>
  <c r="AK741"/>
  <c r="AO741"/>
  <c r="AS741"/>
  <c r="AG742"/>
  <c r="AK742"/>
  <c r="AO742"/>
  <c r="AS742"/>
  <c r="AG743"/>
  <c r="AK743"/>
  <c r="AO743"/>
  <c r="AS743"/>
  <c r="AG744"/>
  <c r="AK744"/>
  <c r="AO744"/>
  <c r="AS744"/>
  <c r="AG745"/>
  <c r="AK745"/>
  <c r="AO745"/>
  <c r="AS745"/>
  <c r="AG746"/>
  <c r="AK746"/>
  <c r="AO746"/>
  <c r="AS746"/>
  <c r="AG747"/>
  <c r="AK747"/>
  <c r="AO747"/>
  <c r="AS747"/>
  <c r="AG748"/>
  <c r="AK748"/>
  <c r="AO748"/>
  <c r="AS748"/>
  <c r="AG749"/>
  <c r="AK749"/>
  <c r="AO749"/>
  <c r="AS749"/>
  <c r="AG750"/>
  <c r="AK750"/>
  <c r="AO750"/>
  <c r="AS750"/>
  <c r="AG751"/>
  <c r="AK751"/>
  <c r="AO751"/>
  <c r="AS751"/>
  <c r="AG752"/>
  <c r="AK752"/>
  <c r="AO752"/>
  <c r="AS752"/>
  <c r="AG753"/>
  <c r="AK753"/>
  <c r="AO753"/>
  <c r="AS753"/>
  <c r="AG754"/>
  <c r="AK754"/>
  <c r="AO754"/>
  <c r="AS754"/>
  <c r="AG755"/>
  <c r="AK755"/>
  <c r="AO755"/>
  <c r="AS755"/>
  <c r="AG756"/>
  <c r="AK756"/>
  <c r="AO756"/>
  <c r="AS756"/>
  <c r="AG757"/>
  <c r="AK757"/>
  <c r="AO757"/>
  <c r="AS757"/>
  <c r="AG758"/>
  <c r="AK758"/>
  <c r="AO758"/>
  <c r="AS758"/>
  <c r="AG759"/>
  <c r="AK759"/>
  <c r="AO759"/>
  <c r="AS759"/>
  <c r="AG760"/>
  <c r="AK760"/>
  <c r="AO760"/>
  <c r="AS760"/>
  <c r="AG761"/>
  <c r="AK761"/>
  <c r="AO761"/>
  <c r="AS761"/>
  <c r="AG762"/>
  <c r="AK762"/>
  <c r="AO762"/>
  <c r="AS762"/>
  <c r="AG763"/>
  <c r="AK763"/>
  <c r="AO763"/>
  <c r="AS763"/>
  <c r="AG764"/>
  <c r="AK764"/>
  <c r="AO764"/>
  <c r="AS764"/>
  <c r="AG765"/>
  <c r="AK765"/>
  <c r="AO765"/>
  <c r="AS765"/>
  <c r="AG766"/>
  <c r="AK766"/>
  <c r="AO766"/>
  <c r="AS766"/>
  <c r="AG767"/>
  <c r="AK767"/>
  <c r="AO767"/>
  <c r="AS767"/>
  <c r="AG768"/>
  <c r="AK768"/>
  <c r="AO768"/>
  <c r="AS768"/>
  <c r="AG769"/>
  <c r="AK769"/>
  <c r="AO769"/>
  <c r="AS769"/>
  <c r="AG770"/>
  <c r="AK770"/>
  <c r="AO770"/>
  <c r="AS770"/>
  <c r="AG771"/>
  <c r="AK771"/>
  <c r="AO771"/>
  <c r="AS771"/>
  <c r="AG772"/>
  <c r="AK772"/>
  <c r="AO772"/>
  <c r="AS772"/>
  <c r="AG773"/>
  <c r="AK773"/>
  <c r="AO773"/>
  <c r="AS773"/>
  <c r="AG774"/>
  <c r="AK774"/>
  <c r="AO774"/>
  <c r="AS774"/>
  <c r="AG775"/>
  <c r="AK775"/>
  <c r="AO775"/>
  <c r="AS775"/>
  <c r="AG776"/>
  <c r="AK776"/>
  <c r="AO776"/>
  <c r="AS776"/>
  <c r="AG777"/>
  <c r="AK777"/>
  <c r="AO777"/>
  <c r="AS777"/>
  <c r="AG778"/>
  <c r="AK778"/>
  <c r="AO778"/>
  <c r="AS778"/>
  <c r="AG779"/>
  <c r="AK779"/>
  <c r="AO779"/>
  <c r="AS779"/>
  <c r="AG780"/>
  <c r="AK780"/>
  <c r="AO780"/>
  <c r="AS780"/>
  <c r="AG781"/>
  <c r="AK781"/>
  <c r="AO781"/>
  <c r="AS781"/>
  <c r="AG782"/>
  <c r="AK782"/>
  <c r="AO782"/>
  <c r="AS782"/>
  <c r="AG783"/>
  <c r="AK783"/>
  <c r="AO783"/>
  <c r="AS783"/>
  <c r="AG784"/>
  <c r="AK784"/>
  <c r="AO784"/>
  <c r="AS784"/>
  <c r="AG785"/>
  <c r="AK785"/>
  <c r="AO785"/>
  <c r="AS785"/>
  <c r="AG786"/>
  <c r="AK786"/>
  <c r="AO786"/>
  <c r="AS786"/>
  <c r="AG787"/>
  <c r="AK787"/>
  <c r="AO787"/>
  <c r="AS787"/>
  <c r="AG788"/>
  <c r="AK788"/>
  <c r="AO788"/>
  <c r="AS788"/>
  <c r="AG789"/>
  <c r="AK789"/>
  <c r="AO789"/>
  <c r="AS789"/>
  <c r="AG790"/>
  <c r="AK790"/>
  <c r="AO790"/>
  <c r="AS790"/>
  <c r="AG791"/>
  <c r="AK791"/>
  <c r="AO791"/>
  <c r="AS791"/>
  <c r="AG792"/>
  <c r="AK792"/>
  <c r="AO792"/>
  <c r="AS792"/>
  <c r="AG793"/>
  <c r="AK793"/>
  <c r="AO793"/>
  <c r="AS793"/>
  <c r="AG794"/>
  <c r="AK794"/>
  <c r="AO794"/>
  <c r="AS794"/>
  <c r="AG795"/>
  <c r="AK795"/>
  <c r="AO795"/>
  <c r="AS795"/>
  <c r="AL452"/>
  <c r="AL453"/>
  <c r="AL454"/>
  <c r="AR454"/>
  <c r="AG455"/>
  <c r="AL455"/>
  <c r="AP455"/>
  <c r="AT455"/>
  <c r="AH456"/>
  <c r="AL456"/>
  <c r="AP456"/>
  <c r="AT456"/>
  <c r="AH457"/>
  <c r="AL457"/>
  <c r="AP457"/>
  <c r="AT457"/>
  <c r="AH458"/>
  <c r="AL458"/>
  <c r="AP458"/>
  <c r="AT458"/>
  <c r="AH459"/>
  <c r="AL459"/>
  <c r="AP459"/>
  <c r="AT459"/>
  <c r="AH460"/>
  <c r="AL460"/>
  <c r="AP460"/>
  <c r="AT460"/>
  <c r="AH461"/>
  <c r="AL461"/>
  <c r="AP461"/>
  <c r="AT461"/>
  <c r="AH462"/>
  <c r="AL462"/>
  <c r="AP462"/>
  <c r="AT462"/>
  <c r="AH463"/>
  <c r="AL463"/>
  <c r="AP463"/>
  <c r="AT463"/>
  <c r="AH464"/>
  <c r="AL464"/>
  <c r="AP464"/>
  <c r="AT464"/>
  <c r="AH465"/>
  <c r="AL465"/>
  <c r="AP465"/>
  <c r="AT465"/>
  <c r="AH466"/>
  <c r="AL466"/>
  <c r="AP466"/>
  <c r="AT466"/>
  <c r="AH467"/>
  <c r="AL467"/>
  <c r="AP467"/>
  <c r="AT467"/>
  <c r="AH468"/>
  <c r="AL468"/>
  <c r="AP468"/>
  <c r="AT468"/>
  <c r="AH469"/>
  <c r="AL469"/>
  <c r="AP469"/>
  <c r="AT469"/>
  <c r="AH470"/>
  <c r="AL470"/>
  <c r="AP470"/>
  <c r="AT470"/>
  <c r="AH471"/>
  <c r="AL471"/>
  <c r="AP471"/>
  <c r="AT471"/>
  <c r="AH472"/>
  <c r="AL472"/>
  <c r="AP472"/>
  <c r="AT472"/>
  <c r="AH473"/>
  <c r="AL473"/>
  <c r="AP473"/>
  <c r="AT473"/>
  <c r="AH474"/>
  <c r="AL474"/>
  <c r="AP474"/>
  <c r="AT474"/>
  <c r="AH475"/>
  <c r="AL475"/>
  <c r="AP475"/>
  <c r="AT475"/>
  <c r="AH476"/>
  <c r="AL476"/>
  <c r="AP476"/>
  <c r="AT476"/>
  <c r="AH477"/>
  <c r="AL477"/>
  <c r="AP477"/>
  <c r="AT477"/>
  <c r="AH478"/>
  <c r="AL478"/>
  <c r="AP478"/>
  <c r="AT478"/>
  <c r="AH479"/>
  <c r="AL479"/>
  <c r="AP479"/>
  <c r="AT479"/>
  <c r="AH480"/>
  <c r="AL480"/>
  <c r="AP480"/>
  <c r="AT480"/>
  <c r="AH481"/>
  <c r="AL481"/>
  <c r="AP481"/>
  <c r="AT481"/>
  <c r="AH482"/>
  <c r="AL482"/>
  <c r="AP482"/>
  <c r="AT482"/>
  <c r="AH483"/>
  <c r="AL483"/>
  <c r="AP483"/>
  <c r="AT483"/>
  <c r="AH484"/>
  <c r="AL484"/>
  <c r="AP484"/>
  <c r="AT484"/>
  <c r="AH485"/>
  <c r="AL485"/>
  <c r="AP485"/>
  <c r="AT485"/>
  <c r="AH486"/>
  <c r="AL486"/>
  <c r="AP486"/>
  <c r="AT486"/>
  <c r="AH487"/>
  <c r="AL487"/>
  <c r="AP487"/>
  <c r="AT487"/>
  <c r="AH488"/>
  <c r="AL488"/>
  <c r="AP488"/>
  <c r="AT488"/>
  <c r="AH489"/>
  <c r="AL489"/>
  <c r="AP489"/>
  <c r="AT489"/>
  <c r="AH490"/>
  <c r="AL490"/>
  <c r="AP490"/>
  <c r="AT490"/>
  <c r="AH491"/>
  <c r="AL491"/>
  <c r="AP491"/>
  <c r="AT491"/>
  <c r="AH492"/>
  <c r="AL492"/>
  <c r="AP492"/>
  <c r="AT492"/>
  <c r="AH493"/>
  <c r="AL493"/>
  <c r="AP493"/>
  <c r="AT493"/>
  <c r="AH494"/>
  <c r="AL494"/>
  <c r="AP494"/>
  <c r="AT494"/>
  <c r="AH495"/>
  <c r="AL495"/>
  <c r="AP495"/>
  <c r="AT495"/>
  <c r="AH496"/>
  <c r="AL496"/>
  <c r="AP496"/>
  <c r="AT496"/>
  <c r="AH497"/>
  <c r="AL497"/>
  <c r="AP497"/>
  <c r="AT497"/>
  <c r="AH498"/>
  <c r="AL498"/>
  <c r="AP498"/>
  <c r="AT498"/>
  <c r="AH499"/>
  <c r="AL499"/>
  <c r="AP499"/>
  <c r="AT499"/>
  <c r="AH500"/>
  <c r="AL500"/>
  <c r="AP500"/>
  <c r="AT500"/>
  <c r="AH501"/>
  <c r="AL501"/>
  <c r="AP501"/>
  <c r="AT501"/>
  <c r="AH502"/>
  <c r="AL502"/>
  <c r="AP502"/>
  <c r="AT502"/>
  <c r="AH503"/>
  <c r="AL503"/>
  <c r="AP503"/>
  <c r="AT503"/>
  <c r="AH504"/>
  <c r="AL504"/>
  <c r="AP504"/>
  <c r="AT504"/>
  <c r="AH505"/>
  <c r="AL505"/>
  <c r="AP505"/>
  <c r="AT505"/>
  <c r="AH506"/>
  <c r="AL506"/>
  <c r="AP506"/>
  <c r="AT506"/>
  <c r="AH507"/>
  <c r="AL507"/>
  <c r="AP507"/>
  <c r="AT507"/>
  <c r="AH508"/>
  <c r="AL508"/>
  <c r="AP508"/>
  <c r="AT508"/>
  <c r="AH509"/>
  <c r="AL509"/>
  <c r="AP509"/>
  <c r="AT509"/>
  <c r="AH510"/>
  <c r="AL510"/>
  <c r="AP510"/>
  <c r="AT510"/>
  <c r="AH511"/>
  <c r="AL511"/>
  <c r="AP511"/>
  <c r="AT511"/>
  <c r="AH512"/>
  <c r="AL512"/>
  <c r="AP512"/>
  <c r="AT512"/>
  <c r="AH513"/>
  <c r="AL513"/>
  <c r="AP513"/>
  <c r="AT513"/>
  <c r="AH514"/>
  <c r="AL514"/>
  <c r="AP514"/>
  <c r="AT514"/>
  <c r="AH515"/>
  <c r="AL515"/>
  <c r="AP515"/>
  <c r="AT515"/>
  <c r="AH516"/>
  <c r="AL516"/>
  <c r="AP516"/>
  <c r="AT516"/>
  <c r="AH517"/>
  <c r="AL517"/>
  <c r="AP517"/>
  <c r="AT517"/>
  <c r="AH518"/>
  <c r="AL518"/>
  <c r="AP518"/>
  <c r="AT518"/>
  <c r="AH519"/>
  <c r="AL519"/>
  <c r="AP519"/>
  <c r="AT519"/>
  <c r="AH520"/>
  <c r="AL520"/>
  <c r="AP520"/>
  <c r="AT520"/>
  <c r="AH521"/>
  <c r="AL521"/>
  <c r="AP521"/>
  <c r="AT521"/>
  <c r="AH522"/>
  <c r="AL522"/>
  <c r="AP522"/>
  <c r="AT522"/>
  <c r="AH523"/>
  <c r="AL523"/>
  <c r="AP523"/>
  <c r="AT523"/>
  <c r="AH524"/>
  <c r="AL524"/>
  <c r="AP524"/>
  <c r="AT524"/>
  <c r="AH525"/>
  <c r="AL525"/>
  <c r="AP525"/>
  <c r="AT525"/>
  <c r="AH526"/>
  <c r="AL526"/>
  <c r="AP526"/>
  <c r="AT526"/>
  <c r="AH527"/>
  <c r="AL527"/>
  <c r="AP527"/>
  <c r="AT527"/>
  <c r="AH528"/>
  <c r="AL528"/>
  <c r="AP528"/>
  <c r="AT528"/>
  <c r="AH529"/>
  <c r="AL529"/>
  <c r="AP529"/>
  <c r="AT529"/>
  <c r="AH530"/>
  <c r="AL530"/>
  <c r="AP530"/>
  <c r="AT530"/>
  <c r="AH531"/>
  <c r="AL531"/>
  <c r="AP531"/>
  <c r="AT531"/>
  <c r="AH532"/>
  <c r="AL532"/>
  <c r="AP532"/>
  <c r="AT532"/>
  <c r="AH533"/>
  <c r="AL533"/>
  <c r="AP533"/>
  <c r="AT533"/>
  <c r="AH534"/>
  <c r="AL534"/>
  <c r="AP534"/>
  <c r="AT534"/>
  <c r="AH535"/>
  <c r="AL535"/>
  <c r="AP535"/>
  <c r="AT535"/>
  <c r="AH536"/>
  <c r="AL536"/>
  <c r="AP536"/>
  <c r="AT536"/>
  <c r="AH537"/>
  <c r="AL537"/>
  <c r="AP537"/>
  <c r="AT537"/>
  <c r="AH538"/>
  <c r="AL538"/>
  <c r="AP538"/>
  <c r="AT538"/>
  <c r="AH539"/>
  <c r="AL539"/>
  <c r="AP539"/>
  <c r="AT539"/>
  <c r="AH540"/>
  <c r="AL540"/>
  <c r="AP540"/>
  <c r="AT540"/>
  <c r="AH541"/>
  <c r="AL541"/>
  <c r="AP541"/>
  <c r="AT541"/>
  <c r="AH542"/>
  <c r="AL542"/>
  <c r="AP542"/>
  <c r="AT542"/>
  <c r="AH543"/>
  <c r="AL543"/>
  <c r="AP543"/>
  <c r="AT543"/>
  <c r="AH544"/>
  <c r="AL544"/>
  <c r="AP544"/>
  <c r="AT544"/>
  <c r="AH545"/>
  <c r="AL545"/>
  <c r="AP545"/>
  <c r="AT545"/>
  <c r="AH546"/>
  <c r="AL546"/>
  <c r="AP546"/>
  <c r="AT546"/>
  <c r="AH547"/>
  <c r="AL547"/>
  <c r="AP547"/>
  <c r="AT547"/>
  <c r="AH548"/>
  <c r="AL548"/>
  <c r="AP548"/>
  <c r="AT548"/>
  <c r="AH549"/>
  <c r="AL549"/>
  <c r="AP549"/>
  <c r="AT549"/>
  <c r="AH550"/>
  <c r="AL550"/>
  <c r="AP550"/>
  <c r="AT550"/>
  <c r="AH551"/>
  <c r="AL551"/>
  <c r="AP551"/>
  <c r="AT551"/>
  <c r="AH552"/>
  <c r="AL552"/>
  <c r="AP552"/>
  <c r="AT552"/>
  <c r="AH553"/>
  <c r="AL553"/>
  <c r="AP553"/>
  <c r="AT553"/>
  <c r="AH554"/>
  <c r="AL554"/>
  <c r="AP554"/>
  <c r="AT554"/>
  <c r="AH555"/>
  <c r="AL555"/>
  <c r="AP555"/>
  <c r="AT555"/>
  <c r="AH556"/>
  <c r="AL556"/>
  <c r="AP556"/>
  <c r="AT556"/>
  <c r="AH557"/>
  <c r="AL557"/>
  <c r="AP557"/>
  <c r="AT557"/>
  <c r="AH558"/>
  <c r="AL558"/>
  <c r="AP558"/>
  <c r="AT558"/>
  <c r="AH559"/>
  <c r="AL559"/>
  <c r="AP559"/>
  <c r="AT559"/>
  <c r="AH560"/>
  <c r="AL560"/>
  <c r="AP560"/>
  <c r="AT560"/>
  <c r="AH561"/>
  <c r="AL561"/>
  <c r="AP561"/>
  <c r="AT561"/>
  <c r="AH562"/>
  <c r="AL562"/>
  <c r="AP562"/>
  <c r="AT562"/>
  <c r="AH563"/>
  <c r="AL563"/>
  <c r="AP563"/>
  <c r="AT563"/>
  <c r="AH564"/>
  <c r="AL564"/>
  <c r="AP564"/>
  <c r="AT564"/>
  <c r="AH565"/>
  <c r="AL565"/>
  <c r="AP565"/>
  <c r="AT565"/>
  <c r="AH566"/>
  <c r="AL566"/>
  <c r="AP566"/>
  <c r="AT566"/>
  <c r="AH567"/>
  <c r="AL567"/>
  <c r="AP567"/>
  <c r="AT567"/>
  <c r="AH568"/>
  <c r="AL568"/>
  <c r="AP568"/>
  <c r="AT568"/>
  <c r="AH569"/>
  <c r="AL569"/>
  <c r="AP569"/>
  <c r="AT569"/>
  <c r="AH570"/>
  <c r="AL570"/>
  <c r="AP570"/>
  <c r="AT570"/>
  <c r="AH571"/>
  <c r="AL571"/>
  <c r="AP571"/>
  <c r="AT571"/>
  <c r="AH572"/>
  <c r="AL572"/>
  <c r="AP572"/>
  <c r="AT572"/>
  <c r="AH573"/>
  <c r="AL573"/>
  <c r="AP573"/>
  <c r="AT573"/>
  <c r="AH574"/>
  <c r="AL574"/>
  <c r="AP574"/>
  <c r="AT574"/>
  <c r="AH575"/>
  <c r="AL575"/>
  <c r="AP575"/>
  <c r="AT575"/>
  <c r="AH576"/>
  <c r="AL576"/>
  <c r="AP576"/>
  <c r="AT576"/>
  <c r="AH577"/>
  <c r="AL577"/>
  <c r="AP577"/>
  <c r="AT577"/>
  <c r="AH578"/>
  <c r="AL578"/>
  <c r="AP578"/>
  <c r="AT578"/>
  <c r="AH579"/>
  <c r="AL579"/>
  <c r="AP579"/>
  <c r="AT579"/>
  <c r="AH580"/>
  <c r="AL580"/>
  <c r="AP580"/>
  <c r="AT580"/>
  <c r="AH581"/>
  <c r="AL581"/>
  <c r="AP581"/>
  <c r="AT581"/>
  <c r="AH582"/>
  <c r="AL582"/>
  <c r="AP582"/>
  <c r="AT582"/>
  <c r="AH583"/>
  <c r="AL583"/>
  <c r="AP583"/>
  <c r="AT583"/>
  <c r="AH584"/>
  <c r="AL584"/>
  <c r="AP584"/>
  <c r="AT584"/>
  <c r="AH585"/>
  <c r="AL585"/>
  <c r="AP585"/>
  <c r="AT585"/>
  <c r="AH586"/>
  <c r="AL586"/>
  <c r="AP586"/>
  <c r="AT586"/>
  <c r="AH587"/>
  <c r="AL587"/>
  <c r="AP587"/>
  <c r="AT587"/>
  <c r="AH588"/>
  <c r="AL588"/>
  <c r="AP588"/>
  <c r="AT588"/>
  <c r="AH589"/>
  <c r="AL589"/>
  <c r="AP589"/>
  <c r="AT589"/>
  <c r="AH590"/>
  <c r="AL590"/>
  <c r="AP590"/>
  <c r="AT590"/>
  <c r="AH591"/>
  <c r="AL591"/>
  <c r="AP591"/>
  <c r="AT591"/>
  <c r="AH592"/>
  <c r="AL592"/>
  <c r="AP592"/>
  <c r="AT592"/>
  <c r="AH593"/>
  <c r="AL593"/>
  <c r="AP593"/>
  <c r="AT593"/>
  <c r="AH594"/>
  <c r="AL594"/>
  <c r="AP594"/>
  <c r="AT594"/>
  <c r="AH595"/>
  <c r="AL595"/>
  <c r="AP595"/>
  <c r="AT595"/>
  <c r="AH596"/>
  <c r="AL596"/>
  <c r="AP596"/>
  <c r="AT596"/>
  <c r="AH597"/>
  <c r="AL597"/>
  <c r="AP597"/>
  <c r="AT597"/>
  <c r="AH598"/>
  <c r="AL598"/>
  <c r="AP598"/>
  <c r="AT598"/>
  <c r="AH599"/>
  <c r="AL599"/>
  <c r="AP599"/>
  <c r="AT599"/>
  <c r="AH600"/>
  <c r="AL600"/>
  <c r="AP600"/>
  <c r="AT600"/>
  <c r="AH601"/>
  <c r="AL601"/>
  <c r="AP601"/>
  <c r="AT601"/>
  <c r="AH602"/>
  <c r="AL602"/>
  <c r="AP602"/>
  <c r="AT602"/>
  <c r="AH603"/>
  <c r="AL603"/>
  <c r="AP603"/>
  <c r="AT603"/>
  <c r="AH604"/>
  <c r="AL604"/>
  <c r="AP604"/>
  <c r="AT604"/>
  <c r="AH605"/>
  <c r="AL605"/>
  <c r="AP605"/>
  <c r="AT605"/>
  <c r="AH606"/>
  <c r="AL606"/>
  <c r="AP606"/>
  <c r="AT606"/>
  <c r="AH607"/>
  <c r="AL607"/>
  <c r="AP607"/>
  <c r="AT607"/>
  <c r="AH608"/>
  <c r="AL608"/>
  <c r="AP608"/>
  <c r="AT608"/>
  <c r="AH609"/>
  <c r="AL609"/>
  <c r="AP609"/>
  <c r="AT609"/>
  <c r="AH610"/>
  <c r="AL610"/>
  <c r="AP610"/>
  <c r="AT610"/>
  <c r="AH611"/>
  <c r="AL611"/>
  <c r="AP611"/>
  <c r="AT611"/>
  <c r="AH612"/>
  <c r="AL612"/>
  <c r="AP612"/>
  <c r="AT612"/>
  <c r="AH613"/>
  <c r="AL613"/>
  <c r="AP613"/>
  <c r="AT613"/>
  <c r="AH614"/>
  <c r="AL614"/>
  <c r="AP614"/>
  <c r="AT614"/>
  <c r="AH615"/>
  <c r="AL615"/>
  <c r="AP615"/>
  <c r="AT615"/>
  <c r="AH616"/>
  <c r="AL616"/>
  <c r="AP616"/>
  <c r="AT616"/>
  <c r="AH617"/>
  <c r="AL617"/>
  <c r="AP617"/>
  <c r="AT617"/>
  <c r="AH618"/>
  <c r="AL618"/>
  <c r="AP618"/>
  <c r="AT618"/>
  <c r="AH619"/>
  <c r="AL619"/>
  <c r="AP619"/>
  <c r="AT619"/>
  <c r="AH620"/>
  <c r="AL620"/>
  <c r="AP620"/>
  <c r="AT620"/>
  <c r="AH621"/>
  <c r="AL621"/>
  <c r="AP621"/>
  <c r="AT621"/>
  <c r="AH622"/>
  <c r="AL622"/>
  <c r="AP622"/>
  <c r="AT622"/>
  <c r="AH623"/>
  <c r="AL623"/>
  <c r="AP623"/>
  <c r="AT623"/>
  <c r="AH624"/>
  <c r="AL624"/>
  <c r="AP624"/>
  <c r="AT624"/>
  <c r="AH625"/>
  <c r="AL625"/>
  <c r="AP625"/>
  <c r="AT625"/>
  <c r="AH626"/>
  <c r="AL626"/>
  <c r="AP626"/>
  <c r="AT626"/>
  <c r="AH627"/>
  <c r="AL627"/>
  <c r="AP627"/>
  <c r="AT627"/>
  <c r="AH628"/>
  <c r="AL628"/>
  <c r="AP628"/>
  <c r="AT628"/>
  <c r="AH629"/>
  <c r="AL629"/>
  <c r="AP629"/>
  <c r="AT629"/>
  <c r="AH630"/>
  <c r="AL630"/>
  <c r="AP630"/>
  <c r="AT630"/>
  <c r="AH631"/>
  <c r="AL631"/>
  <c r="AP631"/>
  <c r="AT631"/>
  <c r="AH632"/>
  <c r="AL632"/>
  <c r="AP632"/>
  <c r="AT632"/>
  <c r="AH633"/>
  <c r="AL633"/>
  <c r="AP633"/>
  <c r="AT633"/>
  <c r="AH634"/>
  <c r="AL634"/>
  <c r="AP634"/>
  <c r="AT634"/>
  <c r="AH635"/>
  <c r="AL635"/>
  <c r="AP635"/>
  <c r="AT635"/>
  <c r="AH636"/>
  <c r="AL636"/>
  <c r="AP636"/>
  <c r="AT636"/>
  <c r="AH637"/>
  <c r="AL637"/>
  <c r="AP637"/>
  <c r="AT637"/>
  <c r="AH638"/>
  <c r="AL638"/>
  <c r="AP638"/>
  <c r="AT638"/>
  <c r="AH639"/>
  <c r="AL639"/>
  <c r="AP639"/>
  <c r="AT639"/>
  <c r="AH640"/>
  <c r="AL640"/>
  <c r="AP640"/>
  <c r="AT640"/>
  <c r="AH641"/>
  <c r="AL641"/>
  <c r="AP641"/>
  <c r="AT641"/>
  <c r="AH642"/>
  <c r="AL642"/>
  <c r="AP642"/>
  <c r="AT642"/>
  <c r="AH643"/>
  <c r="AL643"/>
  <c r="AP643"/>
  <c r="AT643"/>
  <c r="AH644"/>
  <c r="AL644"/>
  <c r="AP644"/>
  <c r="AT644"/>
  <c r="AH645"/>
  <c r="AL645"/>
  <c r="AP645"/>
  <c r="AT645"/>
  <c r="AH646"/>
  <c r="AL646"/>
  <c r="AP646"/>
  <c r="AT646"/>
  <c r="AH647"/>
  <c r="AL647"/>
  <c r="AP647"/>
  <c r="AT647"/>
  <c r="AH648"/>
  <c r="AL648"/>
  <c r="AP648"/>
  <c r="AT648"/>
  <c r="AH649"/>
  <c r="AL649"/>
  <c r="AP649"/>
  <c r="AT649"/>
  <c r="AH650"/>
  <c r="AL650"/>
  <c r="AP650"/>
  <c r="AT650"/>
  <c r="AH651"/>
  <c r="AL651"/>
  <c r="AP651"/>
  <c r="AT651"/>
  <c r="AH652"/>
  <c r="AL652"/>
  <c r="AP652"/>
  <c r="AT652"/>
  <c r="AH653"/>
  <c r="AL653"/>
  <c r="AP653"/>
  <c r="AT653"/>
  <c r="AH654"/>
  <c r="AL654"/>
  <c r="AP654"/>
  <c r="AT654"/>
  <c r="AH655"/>
  <c r="AL655"/>
  <c r="AP655"/>
  <c r="AT655"/>
  <c r="AH656"/>
  <c r="AL656"/>
  <c r="AP656"/>
  <c r="AT656"/>
  <c r="AH657"/>
  <c r="AL657"/>
  <c r="AP657"/>
  <c r="AT657"/>
  <c r="AH658"/>
  <c r="AL658"/>
  <c r="AP658"/>
  <c r="AT658"/>
  <c r="AH659"/>
  <c r="AL659"/>
  <c r="AP659"/>
  <c r="AT659"/>
  <c r="AH660"/>
  <c r="AL660"/>
  <c r="AP660"/>
  <c r="AT660"/>
  <c r="AH661"/>
  <c r="AL661"/>
  <c r="AP661"/>
  <c r="AT661"/>
  <c r="AH662"/>
  <c r="AL662"/>
  <c r="AP662"/>
  <c r="AT662"/>
  <c r="AH663"/>
  <c r="AL663"/>
  <c r="AP663"/>
  <c r="AT663"/>
  <c r="AH664"/>
  <c r="AL664"/>
  <c r="AP664"/>
  <c r="AT664"/>
  <c r="AH665"/>
  <c r="AL665"/>
  <c r="AP665"/>
  <c r="AT665"/>
  <c r="AH666"/>
  <c r="AL666"/>
  <c r="AP666"/>
  <c r="AT666"/>
  <c r="AH667"/>
  <c r="AL667"/>
  <c r="AP667"/>
  <c r="AT667"/>
  <c r="AH668"/>
  <c r="AL668"/>
  <c r="AP668"/>
  <c r="AT668"/>
  <c r="AH669"/>
  <c r="AL669"/>
  <c r="AP669"/>
  <c r="AT669"/>
  <c r="AH670"/>
  <c r="AL670"/>
  <c r="AP670"/>
  <c r="AT670"/>
  <c r="AH671"/>
  <c r="AL671"/>
  <c r="AP671"/>
  <c r="AT671"/>
  <c r="AH672"/>
  <c r="AL672"/>
  <c r="AP672"/>
  <c r="AT672"/>
  <c r="AH673"/>
  <c r="AL673"/>
  <c r="AP673"/>
  <c r="AT673"/>
  <c r="AH674"/>
  <c r="AL674"/>
  <c r="AP674"/>
  <c r="AT674"/>
  <c r="AH675"/>
  <c r="AL675"/>
  <c r="AP675"/>
  <c r="AT675"/>
  <c r="AH676"/>
  <c r="AL676"/>
  <c r="AP676"/>
  <c r="AT676"/>
  <c r="AH677"/>
  <c r="AL677"/>
  <c r="AP677"/>
  <c r="AT677"/>
  <c r="AH678"/>
  <c r="AL678"/>
  <c r="AP678"/>
  <c r="AT678"/>
  <c r="AH679"/>
  <c r="AL679"/>
  <c r="AP679"/>
  <c r="AT679"/>
  <c r="AH680"/>
  <c r="AL680"/>
  <c r="AP680"/>
  <c r="AT680"/>
  <c r="AH681"/>
  <c r="AL681"/>
  <c r="AP681"/>
  <c r="AT681"/>
  <c r="AH682"/>
  <c r="AL682"/>
  <c r="AP682"/>
  <c r="AT682"/>
  <c r="AH683"/>
  <c r="AL683"/>
  <c r="AP683"/>
  <c r="AT683"/>
  <c r="AH684"/>
  <c r="AL684"/>
  <c r="AP684"/>
  <c r="AT684"/>
  <c r="AH685"/>
  <c r="AL685"/>
  <c r="AP685"/>
  <c r="AT685"/>
  <c r="AH686"/>
  <c r="AL686"/>
  <c r="AP686"/>
  <c r="AT686"/>
  <c r="AH687"/>
  <c r="AL687"/>
  <c r="AP687"/>
  <c r="AT687"/>
  <c r="AH688"/>
  <c r="AL688"/>
  <c r="AP688"/>
  <c r="AT688"/>
  <c r="AH689"/>
  <c r="AL689"/>
  <c r="AP689"/>
  <c r="AT689"/>
  <c r="AH690"/>
  <c r="AL690"/>
  <c r="AP690"/>
  <c r="AT690"/>
  <c r="AH691"/>
  <c r="AL691"/>
  <c r="AP691"/>
  <c r="AT691"/>
  <c r="AH692"/>
  <c r="AL692"/>
  <c r="AP692"/>
  <c r="AT692"/>
  <c r="AH693"/>
  <c r="AL693"/>
  <c r="AP693"/>
  <c r="AT693"/>
  <c r="AH694"/>
  <c r="AL694"/>
  <c r="AP694"/>
  <c r="AT694"/>
  <c r="AH695"/>
  <c r="AL695"/>
  <c r="AP695"/>
  <c r="AT695"/>
  <c r="AH696"/>
  <c r="AL696"/>
  <c r="AP696"/>
  <c r="AT696"/>
  <c r="AH697"/>
  <c r="AL697"/>
  <c r="AP697"/>
  <c r="AT697"/>
  <c r="AH698"/>
  <c r="AL698"/>
  <c r="AP698"/>
  <c r="AT698"/>
  <c r="AH699"/>
  <c r="AL699"/>
  <c r="AP699"/>
  <c r="AT699"/>
  <c r="AH700"/>
  <c r="AL700"/>
  <c r="AP700"/>
  <c r="AT700"/>
  <c r="AH701"/>
  <c r="AL701"/>
  <c r="AP701"/>
  <c r="AT701"/>
  <c r="AH702"/>
  <c r="AL702"/>
  <c r="AP702"/>
  <c r="AT702"/>
  <c r="AH703"/>
  <c r="AL703"/>
  <c r="AP703"/>
  <c r="AT703"/>
  <c r="AH704"/>
  <c r="AL704"/>
  <c r="AP704"/>
  <c r="AT704"/>
  <c r="AH705"/>
  <c r="AL705"/>
  <c r="AP705"/>
  <c r="AT705"/>
  <c r="AH706"/>
  <c r="AL706"/>
  <c r="AP706"/>
  <c r="AT706"/>
  <c r="AH707"/>
  <c r="AL707"/>
  <c r="AP707"/>
  <c r="AT707"/>
  <c r="AH708"/>
  <c r="AL708"/>
  <c r="AP708"/>
  <c r="AT708"/>
  <c r="AH709"/>
  <c r="AL709"/>
  <c r="AP709"/>
  <c r="AT709"/>
  <c r="AH710"/>
  <c r="AL710"/>
  <c r="AP710"/>
  <c r="AT710"/>
  <c r="AH711"/>
  <c r="AL711"/>
  <c r="AP711"/>
  <c r="AT711"/>
  <c r="AH712"/>
  <c r="AL712"/>
  <c r="AP712"/>
  <c r="AT712"/>
  <c r="AH713"/>
  <c r="AL713"/>
  <c r="AP713"/>
  <c r="AT713"/>
  <c r="AH714"/>
  <c r="AL714"/>
  <c r="AP714"/>
  <c r="AT714"/>
  <c r="AH715"/>
  <c r="AL715"/>
  <c r="AP715"/>
  <c r="AT715"/>
  <c r="AH716"/>
  <c r="AL716"/>
  <c r="AP716"/>
  <c r="AT716"/>
  <c r="AH717"/>
  <c r="AL717"/>
  <c r="AP717"/>
  <c r="AT717"/>
  <c r="AH718"/>
  <c r="AL718"/>
  <c r="AP718"/>
  <c r="AT718"/>
  <c r="AH719"/>
  <c r="AL719"/>
  <c r="AP719"/>
  <c r="AT719"/>
  <c r="AH720"/>
  <c r="AL720"/>
  <c r="AP720"/>
  <c r="AT720"/>
  <c r="AH721"/>
  <c r="AL721"/>
  <c r="AP721"/>
  <c r="AT721"/>
  <c r="AH722"/>
  <c r="AL722"/>
  <c r="AP722"/>
  <c r="AT722"/>
  <c r="AH723"/>
  <c r="AL723"/>
  <c r="AP723"/>
  <c r="AT723"/>
  <c r="AH724"/>
  <c r="AL724"/>
  <c r="AP724"/>
  <c r="AT724"/>
  <c r="AH725"/>
  <c r="AL725"/>
  <c r="AP725"/>
  <c r="AT725"/>
  <c r="AH726"/>
  <c r="AL726"/>
  <c r="AP726"/>
  <c r="AT726"/>
  <c r="AH727"/>
  <c r="AL727"/>
  <c r="AP727"/>
  <c r="AT727"/>
  <c r="AH728"/>
  <c r="AL728"/>
  <c r="AP728"/>
  <c r="AT728"/>
  <c r="AH729"/>
  <c r="AL729"/>
  <c r="AP729"/>
  <c r="AT729"/>
  <c r="AH730"/>
  <c r="AL730"/>
  <c r="AP730"/>
  <c r="AT730"/>
  <c r="AH731"/>
  <c r="AL731"/>
  <c r="AP731"/>
  <c r="AT731"/>
  <c r="AH732"/>
  <c r="AL732"/>
  <c r="AP732"/>
  <c r="AT732"/>
  <c r="AH733"/>
  <c r="AL733"/>
  <c r="AP733"/>
  <c r="AT733"/>
  <c r="AH734"/>
  <c r="AL734"/>
  <c r="AP734"/>
  <c r="AT734"/>
  <c r="AH735"/>
  <c r="AL735"/>
  <c r="AP735"/>
  <c r="AT735"/>
  <c r="AH736"/>
  <c r="AL736"/>
  <c r="AP736"/>
  <c r="AT736"/>
  <c r="AH737"/>
  <c r="AL737"/>
  <c r="AP737"/>
  <c r="AT737"/>
  <c r="AH738"/>
  <c r="AL738"/>
  <c r="AP738"/>
  <c r="AT738"/>
  <c r="AH739"/>
  <c r="AL739"/>
  <c r="AP739"/>
  <c r="AT739"/>
  <c r="AH740"/>
  <c r="AL740"/>
  <c r="AP740"/>
  <c r="AT740"/>
  <c r="AH741"/>
  <c r="AL741"/>
  <c r="AP741"/>
  <c r="AT741"/>
  <c r="AH742"/>
  <c r="AL742"/>
  <c r="AP742"/>
  <c r="AT742"/>
  <c r="AH743"/>
  <c r="AL743"/>
  <c r="AP743"/>
  <c r="AT743"/>
  <c r="AH744"/>
  <c r="AL744"/>
  <c r="AP744"/>
  <c r="AT744"/>
  <c r="AH745"/>
  <c r="AL745"/>
  <c r="AP745"/>
  <c r="AT745"/>
  <c r="AH746"/>
  <c r="AL746"/>
  <c r="AP746"/>
  <c r="AT746"/>
  <c r="AH747"/>
  <c r="AL747"/>
  <c r="AP747"/>
  <c r="AT747"/>
  <c r="AH748"/>
  <c r="AL748"/>
  <c r="AP748"/>
  <c r="AT748"/>
  <c r="AH749"/>
  <c r="AL749"/>
  <c r="AP749"/>
  <c r="AT749"/>
  <c r="AH750"/>
  <c r="AL750"/>
  <c r="AP750"/>
  <c r="AT750"/>
  <c r="AH751"/>
  <c r="AL751"/>
  <c r="AP751"/>
  <c r="AT751"/>
  <c r="AH752"/>
  <c r="AL752"/>
  <c r="AP752"/>
  <c r="AT752"/>
  <c r="AH753"/>
  <c r="AL753"/>
  <c r="AP753"/>
  <c r="AT753"/>
  <c r="AH754"/>
  <c r="AL754"/>
  <c r="AP754"/>
  <c r="AT754"/>
  <c r="AH755"/>
  <c r="AL755"/>
  <c r="AP755"/>
  <c r="AT755"/>
  <c r="AH756"/>
  <c r="AL756"/>
  <c r="AP756"/>
  <c r="AT756"/>
  <c r="AH757"/>
  <c r="AL757"/>
  <c r="AP757"/>
  <c r="AT757"/>
  <c r="AH758"/>
  <c r="AL758"/>
  <c r="AP758"/>
  <c r="AT758"/>
  <c r="AH759"/>
  <c r="AL759"/>
  <c r="AP759"/>
  <c r="AT759"/>
  <c r="AH760"/>
  <c r="AL760"/>
  <c r="AP760"/>
  <c r="AT760"/>
  <c r="AH761"/>
  <c r="AL761"/>
  <c r="AP761"/>
  <c r="AT761"/>
  <c r="AH762"/>
  <c r="AL762"/>
  <c r="AP762"/>
  <c r="AT762"/>
  <c r="AH763"/>
  <c r="AL763"/>
  <c r="AP763"/>
  <c r="AT763"/>
  <c r="AH764"/>
  <c r="AL764"/>
  <c r="AP764"/>
  <c r="AT764"/>
  <c r="AH765"/>
  <c r="AL765"/>
  <c r="AP765"/>
  <c r="AT765"/>
  <c r="AH766"/>
  <c r="AL766"/>
  <c r="AP766"/>
  <c r="AT766"/>
  <c r="AH767"/>
  <c r="AL767"/>
  <c r="AP767"/>
  <c r="AT767"/>
  <c r="AH768"/>
  <c r="AL768"/>
  <c r="AP768"/>
  <c r="AT768"/>
  <c r="AH769"/>
  <c r="AL769"/>
  <c r="AP769"/>
  <c r="AT769"/>
  <c r="AH770"/>
  <c r="AL770"/>
  <c r="AP770"/>
  <c r="AT770"/>
  <c r="AH771"/>
  <c r="AL771"/>
  <c r="AP771"/>
  <c r="AT771"/>
  <c r="AH772"/>
  <c r="AL772"/>
  <c r="AP772"/>
  <c r="AT772"/>
  <c r="AH773"/>
  <c r="AL773"/>
  <c r="AP773"/>
  <c r="AT773"/>
  <c r="AH774"/>
  <c r="AL774"/>
  <c r="AP774"/>
  <c r="AT774"/>
  <c r="AH775"/>
  <c r="AL775"/>
  <c r="AP775"/>
  <c r="AT775"/>
  <c r="AH776"/>
  <c r="AL776"/>
  <c r="AP776"/>
  <c r="AT776"/>
  <c r="AH777"/>
  <c r="AL777"/>
  <c r="AP777"/>
  <c r="AT777"/>
  <c r="AH778"/>
  <c r="AL778"/>
  <c r="AP778"/>
  <c r="AT778"/>
  <c r="AH779"/>
  <c r="AL779"/>
  <c r="AP779"/>
  <c r="AT779"/>
  <c r="AH780"/>
  <c r="AL780"/>
  <c r="AP780"/>
  <c r="AT780"/>
  <c r="AH781"/>
  <c r="AL781"/>
  <c r="AP781"/>
  <c r="AT781"/>
  <c r="AH782"/>
  <c r="AL782"/>
  <c r="AP782"/>
  <c r="AT782"/>
  <c r="AH783"/>
  <c r="AL783"/>
  <c r="AP783"/>
  <c r="AT783"/>
  <c r="AH784"/>
  <c r="AL784"/>
  <c r="AP784"/>
  <c r="AT784"/>
  <c r="AH785"/>
  <c r="AL785"/>
  <c r="AP785"/>
  <c r="AT785"/>
  <c r="AH786"/>
  <c r="AL786"/>
  <c r="AP786"/>
  <c r="AT786"/>
  <c r="AH787"/>
  <c r="AL787"/>
  <c r="AP787"/>
  <c r="AT787"/>
  <c r="AH788"/>
  <c r="AL788"/>
  <c r="AP788"/>
  <c r="AT788"/>
  <c r="AH789"/>
  <c r="AL789"/>
  <c r="AP789"/>
  <c r="AT789"/>
  <c r="AH790"/>
  <c r="AL790"/>
  <c r="AP790"/>
  <c r="AT790"/>
  <c r="AH791"/>
  <c r="AL791"/>
  <c r="AP791"/>
  <c r="AT791"/>
  <c r="AH792"/>
  <c r="AL792"/>
  <c r="AP792"/>
  <c r="AT792"/>
  <c r="AH793"/>
  <c r="AL793"/>
  <c r="AP793"/>
  <c r="AT793"/>
  <c r="AH794"/>
  <c r="AP452"/>
  <c r="AP453"/>
  <c r="AN454"/>
  <c r="AS454"/>
  <c r="AH455"/>
  <c r="AM455"/>
  <c r="AQ455"/>
  <c r="AU455"/>
  <c r="AI456"/>
  <c r="AM456"/>
  <c r="AQ456"/>
  <c r="AU456"/>
  <c r="AI457"/>
  <c r="AM457"/>
  <c r="AQ457"/>
  <c r="AU457"/>
  <c r="AI458"/>
  <c r="AM458"/>
  <c r="AQ458"/>
  <c r="AU458"/>
  <c r="AI459"/>
  <c r="AM459"/>
  <c r="AQ459"/>
  <c r="AU459"/>
  <c r="AI460"/>
  <c r="AM460"/>
  <c r="AQ460"/>
  <c r="AU460"/>
  <c r="AI461"/>
  <c r="AM461"/>
  <c r="AQ461"/>
  <c r="AU461"/>
  <c r="AI462"/>
  <c r="AM462"/>
  <c r="AQ462"/>
  <c r="AU462"/>
  <c r="AI463"/>
  <c r="AM463"/>
  <c r="AQ463"/>
  <c r="AU463"/>
  <c r="AI464"/>
  <c r="AM464"/>
  <c r="AQ464"/>
  <c r="AU464"/>
  <c r="AI465"/>
  <c r="AM465"/>
  <c r="AQ465"/>
  <c r="AU465"/>
  <c r="AI466"/>
  <c r="AM466"/>
  <c r="AQ466"/>
  <c r="AU466"/>
  <c r="AI467"/>
  <c r="AM467"/>
  <c r="AQ467"/>
  <c r="AU467"/>
  <c r="AI468"/>
  <c r="AM468"/>
  <c r="AQ468"/>
  <c r="AU468"/>
  <c r="AI469"/>
  <c r="AM469"/>
  <c r="AQ469"/>
  <c r="AU469"/>
  <c r="AI470"/>
  <c r="AM470"/>
  <c r="AQ470"/>
  <c r="AU470"/>
  <c r="AI471"/>
  <c r="AM471"/>
  <c r="AQ471"/>
  <c r="AU471"/>
  <c r="AI472"/>
  <c r="AM472"/>
  <c r="AQ472"/>
  <c r="AU472"/>
  <c r="AI473"/>
  <c r="AM473"/>
  <c r="AQ473"/>
  <c r="AU473"/>
  <c r="AI474"/>
  <c r="AM474"/>
  <c r="AQ474"/>
  <c r="AU474"/>
  <c r="AI475"/>
  <c r="AM475"/>
  <c r="AQ475"/>
  <c r="AU475"/>
  <c r="AI476"/>
  <c r="AM476"/>
  <c r="AQ476"/>
  <c r="AU476"/>
  <c r="AI477"/>
  <c r="AM477"/>
  <c r="AQ477"/>
  <c r="AU477"/>
  <c r="AI478"/>
  <c r="AM478"/>
  <c r="AQ478"/>
  <c r="AU478"/>
  <c r="AI479"/>
  <c r="AM479"/>
  <c r="AQ479"/>
  <c r="AU479"/>
  <c r="AI480"/>
  <c r="AM480"/>
  <c r="AQ480"/>
  <c r="AU480"/>
  <c r="AI481"/>
  <c r="AM481"/>
  <c r="AQ481"/>
  <c r="AU481"/>
  <c r="AI482"/>
  <c r="AM482"/>
  <c r="AQ482"/>
  <c r="AU482"/>
  <c r="AI483"/>
  <c r="AM483"/>
  <c r="AQ483"/>
  <c r="AU483"/>
  <c r="AI484"/>
  <c r="AM484"/>
  <c r="AQ484"/>
  <c r="AU484"/>
  <c r="AI485"/>
  <c r="AM485"/>
  <c r="AQ485"/>
  <c r="AU485"/>
  <c r="AI486"/>
  <c r="AM486"/>
  <c r="AQ486"/>
  <c r="AU486"/>
  <c r="AI487"/>
  <c r="AM487"/>
  <c r="AQ487"/>
  <c r="AU487"/>
  <c r="AI488"/>
  <c r="AM488"/>
  <c r="AQ488"/>
  <c r="AU488"/>
  <c r="AI489"/>
  <c r="AM489"/>
  <c r="AQ489"/>
  <c r="AU489"/>
  <c r="AI490"/>
  <c r="AM490"/>
  <c r="AQ490"/>
  <c r="AU490"/>
  <c r="AI491"/>
  <c r="AM491"/>
  <c r="AQ491"/>
  <c r="AU491"/>
  <c r="AI492"/>
  <c r="AM492"/>
  <c r="AQ492"/>
  <c r="AU492"/>
  <c r="AI493"/>
  <c r="AM493"/>
  <c r="AQ493"/>
  <c r="AU493"/>
  <c r="AI494"/>
  <c r="AM494"/>
  <c r="AQ494"/>
  <c r="AU494"/>
  <c r="AI495"/>
  <c r="AM495"/>
  <c r="AQ495"/>
  <c r="AU495"/>
  <c r="AI496"/>
  <c r="AM496"/>
  <c r="AQ496"/>
  <c r="AU496"/>
  <c r="AI497"/>
  <c r="AM497"/>
  <c r="AQ497"/>
  <c r="AU497"/>
  <c r="AI498"/>
  <c r="AM498"/>
  <c r="AQ498"/>
  <c r="AU498"/>
  <c r="AI499"/>
  <c r="AM499"/>
  <c r="AQ499"/>
  <c r="AU499"/>
  <c r="AI500"/>
  <c r="AM500"/>
  <c r="AQ500"/>
  <c r="AU500"/>
  <c r="AI501"/>
  <c r="AM501"/>
  <c r="AQ501"/>
  <c r="AU501"/>
  <c r="AI502"/>
  <c r="AM502"/>
  <c r="AQ502"/>
  <c r="AU502"/>
  <c r="AI503"/>
  <c r="AM503"/>
  <c r="AQ503"/>
  <c r="AU503"/>
  <c r="AI504"/>
  <c r="AM504"/>
  <c r="AQ504"/>
  <c r="AU504"/>
  <c r="AI505"/>
  <c r="AM505"/>
  <c r="AQ505"/>
  <c r="AU505"/>
  <c r="AI506"/>
  <c r="AM506"/>
  <c r="AQ506"/>
  <c r="AU506"/>
  <c r="AI507"/>
  <c r="AM507"/>
  <c r="AQ507"/>
  <c r="AU507"/>
  <c r="AI508"/>
  <c r="AM508"/>
  <c r="AQ508"/>
  <c r="AU508"/>
  <c r="AI509"/>
  <c r="AM509"/>
  <c r="AQ509"/>
  <c r="AU509"/>
  <c r="AI510"/>
  <c r="AM510"/>
  <c r="AQ510"/>
  <c r="AU510"/>
  <c r="AI511"/>
  <c r="AM511"/>
  <c r="AQ511"/>
  <c r="AU511"/>
  <c r="AI512"/>
  <c r="AM512"/>
  <c r="AQ512"/>
  <c r="AU512"/>
  <c r="AI513"/>
  <c r="AM513"/>
  <c r="AQ513"/>
  <c r="AU513"/>
  <c r="AI514"/>
  <c r="AM514"/>
  <c r="AQ514"/>
  <c r="AU514"/>
  <c r="AI515"/>
  <c r="AM515"/>
  <c r="AQ515"/>
  <c r="AU515"/>
  <c r="AI516"/>
  <c r="AM516"/>
  <c r="AQ516"/>
  <c r="AU516"/>
  <c r="AI517"/>
  <c r="AM517"/>
  <c r="AQ517"/>
  <c r="AU517"/>
  <c r="AI518"/>
  <c r="AM518"/>
  <c r="AQ518"/>
  <c r="AU518"/>
  <c r="AI519"/>
  <c r="AM519"/>
  <c r="AQ519"/>
  <c r="AU519"/>
  <c r="AI520"/>
  <c r="AM520"/>
  <c r="AQ520"/>
  <c r="AU520"/>
  <c r="AI521"/>
  <c r="AM521"/>
  <c r="AQ521"/>
  <c r="AU521"/>
  <c r="AI522"/>
  <c r="AM522"/>
  <c r="AQ522"/>
  <c r="AU522"/>
  <c r="AI523"/>
  <c r="AM523"/>
  <c r="AQ523"/>
  <c r="AU523"/>
  <c r="AI524"/>
  <c r="AM524"/>
  <c r="AQ524"/>
  <c r="AU524"/>
  <c r="AI525"/>
  <c r="AM525"/>
  <c r="AQ525"/>
  <c r="AU525"/>
  <c r="AI526"/>
  <c r="AM526"/>
  <c r="AQ526"/>
  <c r="AU526"/>
  <c r="AI527"/>
  <c r="AM527"/>
  <c r="AQ527"/>
  <c r="AU527"/>
  <c r="AI528"/>
  <c r="AM528"/>
  <c r="AQ528"/>
  <c r="AU528"/>
  <c r="AI529"/>
  <c r="AM529"/>
  <c r="AQ529"/>
  <c r="AU529"/>
  <c r="AI530"/>
  <c r="AM530"/>
  <c r="AQ530"/>
  <c r="AU530"/>
  <c r="AI531"/>
  <c r="AM531"/>
  <c r="AQ531"/>
  <c r="AU531"/>
  <c r="AI532"/>
  <c r="AM532"/>
  <c r="AQ532"/>
  <c r="AU532"/>
  <c r="AI533"/>
  <c r="AM533"/>
  <c r="AQ533"/>
  <c r="AU533"/>
  <c r="AI534"/>
  <c r="AM534"/>
  <c r="AQ534"/>
  <c r="AU534"/>
  <c r="AI535"/>
  <c r="AM535"/>
  <c r="AQ535"/>
  <c r="AU535"/>
  <c r="AI536"/>
  <c r="AM536"/>
  <c r="AQ536"/>
  <c r="AU536"/>
  <c r="AI537"/>
  <c r="AM537"/>
  <c r="AQ537"/>
  <c r="AU537"/>
  <c r="AI538"/>
  <c r="AM538"/>
  <c r="AQ538"/>
  <c r="AU538"/>
  <c r="AI539"/>
  <c r="AM539"/>
  <c r="AQ539"/>
  <c r="AU539"/>
  <c r="AI540"/>
  <c r="AM540"/>
  <c r="AQ540"/>
  <c r="AU540"/>
  <c r="AI541"/>
  <c r="AM541"/>
  <c r="AQ541"/>
  <c r="AU541"/>
  <c r="AI542"/>
  <c r="AM542"/>
  <c r="AQ542"/>
  <c r="AU542"/>
  <c r="AI543"/>
  <c r="AM543"/>
  <c r="AQ543"/>
  <c r="AU543"/>
  <c r="AI544"/>
  <c r="AM544"/>
  <c r="AQ544"/>
  <c r="AU544"/>
  <c r="AI545"/>
  <c r="AM545"/>
  <c r="AQ545"/>
  <c r="AU545"/>
  <c r="AI546"/>
  <c r="AM546"/>
  <c r="AQ546"/>
  <c r="AU546"/>
  <c r="AI547"/>
  <c r="AM547"/>
  <c r="AQ547"/>
  <c r="AU547"/>
  <c r="AI548"/>
  <c r="AM548"/>
  <c r="AQ548"/>
  <c r="AU548"/>
  <c r="AI549"/>
  <c r="AM549"/>
  <c r="AQ549"/>
  <c r="AU549"/>
  <c r="AI550"/>
  <c r="AM550"/>
  <c r="AQ550"/>
  <c r="AU550"/>
  <c r="AI551"/>
  <c r="AM551"/>
  <c r="AQ551"/>
  <c r="AU551"/>
  <c r="AI552"/>
  <c r="AM552"/>
  <c r="AQ552"/>
  <c r="AU552"/>
  <c r="AI553"/>
  <c r="AM553"/>
  <c r="AQ553"/>
  <c r="AU553"/>
  <c r="AI554"/>
  <c r="AM554"/>
  <c r="AQ554"/>
  <c r="AU554"/>
  <c r="AI555"/>
  <c r="AM555"/>
  <c r="AQ555"/>
  <c r="AU555"/>
  <c r="AI556"/>
  <c r="AM556"/>
  <c r="AQ556"/>
  <c r="AU556"/>
  <c r="AI557"/>
  <c r="AM557"/>
  <c r="AQ557"/>
  <c r="AU557"/>
  <c r="AI558"/>
  <c r="AM558"/>
  <c r="AQ558"/>
  <c r="AU558"/>
  <c r="AI559"/>
  <c r="AM559"/>
  <c r="AQ559"/>
  <c r="AU559"/>
  <c r="AI560"/>
  <c r="AM560"/>
  <c r="AQ560"/>
  <c r="AU560"/>
  <c r="AI561"/>
  <c r="AM561"/>
  <c r="AQ561"/>
  <c r="AU561"/>
  <c r="AI562"/>
  <c r="AM562"/>
  <c r="AQ562"/>
  <c r="AU562"/>
  <c r="AI563"/>
  <c r="AM563"/>
  <c r="AQ563"/>
  <c r="AU563"/>
  <c r="AI564"/>
  <c r="AM564"/>
  <c r="AQ564"/>
  <c r="AU564"/>
  <c r="AI565"/>
  <c r="AM565"/>
  <c r="AQ565"/>
  <c r="AU565"/>
  <c r="AI566"/>
  <c r="AM566"/>
  <c r="AQ566"/>
  <c r="AU566"/>
  <c r="AI567"/>
  <c r="AM567"/>
  <c r="AQ567"/>
  <c r="AU567"/>
  <c r="AI568"/>
  <c r="AM568"/>
  <c r="AQ568"/>
  <c r="AU568"/>
  <c r="AI569"/>
  <c r="AM569"/>
  <c r="AQ569"/>
  <c r="AU569"/>
  <c r="AI570"/>
  <c r="AM570"/>
  <c r="AQ570"/>
  <c r="AU570"/>
  <c r="AI571"/>
  <c r="AM571"/>
  <c r="AQ571"/>
  <c r="AU571"/>
  <c r="AI572"/>
  <c r="AM572"/>
  <c r="AQ572"/>
  <c r="AU572"/>
  <c r="AI573"/>
  <c r="AM573"/>
  <c r="AQ573"/>
  <c r="AU573"/>
  <c r="AI574"/>
  <c r="AM574"/>
  <c r="AQ574"/>
  <c r="AU574"/>
  <c r="AI575"/>
  <c r="AM575"/>
  <c r="AQ575"/>
  <c r="AU575"/>
  <c r="AI576"/>
  <c r="AM576"/>
  <c r="AQ576"/>
  <c r="AU576"/>
  <c r="AI577"/>
  <c r="AM577"/>
  <c r="AQ577"/>
  <c r="AU577"/>
  <c r="AI578"/>
  <c r="AM578"/>
  <c r="AQ578"/>
  <c r="AU578"/>
  <c r="AI579"/>
  <c r="AM579"/>
  <c r="AQ579"/>
  <c r="AU579"/>
  <c r="AI580"/>
  <c r="AM580"/>
  <c r="AQ580"/>
  <c r="AU580"/>
  <c r="AI581"/>
  <c r="AM581"/>
  <c r="AQ581"/>
  <c r="AU581"/>
  <c r="AI582"/>
  <c r="AM582"/>
  <c r="AQ582"/>
  <c r="AU582"/>
  <c r="AI583"/>
  <c r="AM583"/>
  <c r="AQ583"/>
  <c r="AU583"/>
  <c r="AI584"/>
  <c r="AM584"/>
  <c r="AQ584"/>
  <c r="AU584"/>
  <c r="AI585"/>
  <c r="AM585"/>
  <c r="AQ585"/>
  <c r="AU585"/>
  <c r="AI586"/>
  <c r="AM586"/>
  <c r="AQ586"/>
  <c r="AU586"/>
  <c r="AI587"/>
  <c r="AM587"/>
  <c r="AQ587"/>
  <c r="AU587"/>
  <c r="AI588"/>
  <c r="AM588"/>
  <c r="AQ588"/>
  <c r="AU588"/>
  <c r="AI589"/>
  <c r="AM589"/>
  <c r="AQ589"/>
  <c r="AU589"/>
  <c r="AI590"/>
  <c r="AM590"/>
  <c r="AQ590"/>
  <c r="AU590"/>
  <c r="AI591"/>
  <c r="AM591"/>
  <c r="AQ591"/>
  <c r="AU591"/>
  <c r="AI592"/>
  <c r="AM592"/>
  <c r="AQ592"/>
  <c r="AU592"/>
  <c r="AI593"/>
  <c r="AM593"/>
  <c r="AQ593"/>
  <c r="AU593"/>
  <c r="AI594"/>
  <c r="AM594"/>
  <c r="AQ594"/>
  <c r="AU594"/>
  <c r="AI595"/>
  <c r="AM595"/>
  <c r="AQ595"/>
  <c r="AU595"/>
  <c r="AI596"/>
  <c r="AM596"/>
  <c r="AQ596"/>
  <c r="AU596"/>
  <c r="AI597"/>
  <c r="AM597"/>
  <c r="AQ597"/>
  <c r="AU597"/>
  <c r="AI598"/>
  <c r="AM598"/>
  <c r="AQ598"/>
  <c r="AU598"/>
  <c r="AI599"/>
  <c r="AM599"/>
  <c r="AQ599"/>
  <c r="AU599"/>
  <c r="AI600"/>
  <c r="AM600"/>
  <c r="AQ600"/>
  <c r="AU600"/>
  <c r="AI601"/>
  <c r="AM601"/>
  <c r="AQ601"/>
  <c r="AU601"/>
  <c r="AI602"/>
  <c r="AM602"/>
  <c r="AQ602"/>
  <c r="AU602"/>
  <c r="AI603"/>
  <c r="AM603"/>
  <c r="AQ603"/>
  <c r="AU603"/>
  <c r="AI604"/>
  <c r="AM604"/>
  <c r="AQ604"/>
  <c r="AU604"/>
  <c r="AI605"/>
  <c r="AM605"/>
  <c r="AQ605"/>
  <c r="AU605"/>
  <c r="AI606"/>
  <c r="AM606"/>
  <c r="AQ606"/>
  <c r="AU606"/>
  <c r="AI607"/>
  <c r="AM607"/>
  <c r="AQ607"/>
  <c r="AU607"/>
  <c r="AI608"/>
  <c r="AM608"/>
  <c r="AQ608"/>
  <c r="AU608"/>
  <c r="AI609"/>
  <c r="AM609"/>
  <c r="AQ609"/>
  <c r="AU609"/>
  <c r="AI610"/>
  <c r="AM610"/>
  <c r="AQ610"/>
  <c r="AU610"/>
  <c r="AI611"/>
  <c r="AM611"/>
  <c r="AQ611"/>
  <c r="AU611"/>
  <c r="AI612"/>
  <c r="AM612"/>
  <c r="AQ612"/>
  <c r="AU612"/>
  <c r="AI613"/>
  <c r="AM613"/>
  <c r="AQ613"/>
  <c r="AU613"/>
  <c r="AI614"/>
  <c r="AM614"/>
  <c r="AQ614"/>
  <c r="AU614"/>
  <c r="AI615"/>
  <c r="AM615"/>
  <c r="AQ615"/>
  <c r="AU615"/>
  <c r="AI616"/>
  <c r="AM616"/>
  <c r="AQ616"/>
  <c r="AU616"/>
  <c r="AI617"/>
  <c r="AM617"/>
  <c r="AQ617"/>
  <c r="AU617"/>
  <c r="AI618"/>
  <c r="AM618"/>
  <c r="AQ618"/>
  <c r="AU618"/>
  <c r="AI619"/>
  <c r="AM619"/>
  <c r="AQ619"/>
  <c r="AU619"/>
  <c r="AI620"/>
  <c r="AM620"/>
  <c r="AQ620"/>
  <c r="AU620"/>
  <c r="AI621"/>
  <c r="AM621"/>
  <c r="AQ621"/>
  <c r="AU621"/>
  <c r="AI622"/>
  <c r="AM622"/>
  <c r="AQ622"/>
  <c r="AU622"/>
  <c r="AI623"/>
  <c r="AM623"/>
  <c r="AQ623"/>
  <c r="AU623"/>
  <c r="AI624"/>
  <c r="AM624"/>
  <c r="AQ624"/>
  <c r="AU624"/>
  <c r="AI625"/>
  <c r="AM625"/>
  <c r="AQ625"/>
  <c r="AU625"/>
  <c r="AI626"/>
  <c r="AM626"/>
  <c r="AQ626"/>
  <c r="AU626"/>
  <c r="AI627"/>
  <c r="AM627"/>
  <c r="AQ627"/>
  <c r="AU627"/>
  <c r="AI628"/>
  <c r="AM628"/>
  <c r="AQ628"/>
  <c r="AU628"/>
  <c r="AI629"/>
  <c r="AM629"/>
  <c r="AQ629"/>
  <c r="AU629"/>
  <c r="AI630"/>
  <c r="AM630"/>
  <c r="AQ630"/>
  <c r="AU630"/>
  <c r="AI631"/>
  <c r="AM631"/>
  <c r="AQ631"/>
  <c r="AU631"/>
  <c r="AI632"/>
  <c r="AM632"/>
  <c r="AQ632"/>
  <c r="AU632"/>
  <c r="AI633"/>
  <c r="AM633"/>
  <c r="AQ633"/>
  <c r="AU633"/>
  <c r="AI634"/>
  <c r="AM634"/>
  <c r="AQ634"/>
  <c r="AU634"/>
  <c r="AI635"/>
  <c r="AM635"/>
  <c r="AQ635"/>
  <c r="AU635"/>
  <c r="AI636"/>
  <c r="AM636"/>
  <c r="AQ636"/>
  <c r="AU636"/>
  <c r="AI637"/>
  <c r="AM637"/>
  <c r="AQ637"/>
  <c r="AU637"/>
  <c r="AI638"/>
  <c r="AM638"/>
  <c r="AQ638"/>
  <c r="AU638"/>
  <c r="AI639"/>
  <c r="AM639"/>
  <c r="AQ639"/>
  <c r="AU639"/>
  <c r="AI640"/>
  <c r="AM640"/>
  <c r="AQ640"/>
  <c r="AU640"/>
  <c r="AI641"/>
  <c r="AM641"/>
  <c r="AQ641"/>
  <c r="AU641"/>
  <c r="AI642"/>
  <c r="AM642"/>
  <c r="AQ642"/>
  <c r="AU642"/>
  <c r="AI643"/>
  <c r="AM643"/>
  <c r="AQ643"/>
  <c r="AU643"/>
  <c r="AI644"/>
  <c r="AM644"/>
  <c r="AQ644"/>
  <c r="AU644"/>
  <c r="AI645"/>
  <c r="AM645"/>
  <c r="AQ645"/>
  <c r="AU645"/>
  <c r="AI646"/>
  <c r="AM646"/>
  <c r="AQ646"/>
  <c r="AU646"/>
  <c r="AI647"/>
  <c r="AM647"/>
  <c r="AQ647"/>
  <c r="AU647"/>
  <c r="AI648"/>
  <c r="AM648"/>
  <c r="AQ648"/>
  <c r="AU648"/>
  <c r="AI649"/>
  <c r="AM649"/>
  <c r="AQ649"/>
  <c r="AU649"/>
  <c r="AI650"/>
  <c r="AM650"/>
  <c r="AQ650"/>
  <c r="AU650"/>
  <c r="AI651"/>
  <c r="AM651"/>
  <c r="AQ651"/>
  <c r="AU651"/>
  <c r="AI652"/>
  <c r="AM652"/>
  <c r="AQ652"/>
  <c r="AU652"/>
  <c r="AI653"/>
  <c r="AM653"/>
  <c r="AQ653"/>
  <c r="AU653"/>
  <c r="AI654"/>
  <c r="AM654"/>
  <c r="AQ654"/>
  <c r="AU654"/>
  <c r="AI655"/>
  <c r="AM655"/>
  <c r="AQ655"/>
  <c r="AU655"/>
  <c r="AI656"/>
  <c r="AM656"/>
  <c r="AQ656"/>
  <c r="AU656"/>
  <c r="AI657"/>
  <c r="AM657"/>
  <c r="AQ657"/>
  <c r="AU657"/>
  <c r="AI658"/>
  <c r="AM658"/>
  <c r="AQ658"/>
  <c r="AU658"/>
  <c r="AI659"/>
  <c r="AM659"/>
  <c r="AQ659"/>
  <c r="AU659"/>
  <c r="AI660"/>
  <c r="AM660"/>
  <c r="AQ660"/>
  <c r="AU660"/>
  <c r="AI661"/>
  <c r="AM661"/>
  <c r="AQ661"/>
  <c r="AU661"/>
  <c r="AI662"/>
  <c r="AM662"/>
  <c r="AQ662"/>
  <c r="AU662"/>
  <c r="AI663"/>
  <c r="AM663"/>
  <c r="AQ663"/>
  <c r="AU663"/>
  <c r="AI664"/>
  <c r="AM664"/>
  <c r="AQ664"/>
  <c r="AU664"/>
  <c r="AI665"/>
  <c r="AM665"/>
  <c r="AQ665"/>
  <c r="AU665"/>
  <c r="AI666"/>
  <c r="AM666"/>
  <c r="AQ666"/>
  <c r="AU666"/>
  <c r="AI667"/>
  <c r="AM667"/>
  <c r="AQ667"/>
  <c r="AU667"/>
  <c r="AI668"/>
  <c r="AM668"/>
  <c r="AQ668"/>
  <c r="AU668"/>
  <c r="AI669"/>
  <c r="AM669"/>
  <c r="AQ669"/>
  <c r="AU669"/>
  <c r="AI670"/>
  <c r="AM670"/>
  <c r="AQ670"/>
  <c r="AU670"/>
  <c r="AI671"/>
  <c r="AM671"/>
  <c r="AQ671"/>
  <c r="AU671"/>
  <c r="AI672"/>
  <c r="AM672"/>
  <c r="AQ672"/>
  <c r="AU672"/>
  <c r="AI673"/>
  <c r="AM673"/>
  <c r="AQ673"/>
  <c r="AU673"/>
  <c r="AI674"/>
  <c r="AM674"/>
  <c r="AQ674"/>
  <c r="AU674"/>
  <c r="AI675"/>
  <c r="AM675"/>
  <c r="AQ675"/>
  <c r="AU675"/>
  <c r="AI676"/>
  <c r="AM676"/>
  <c r="AQ676"/>
  <c r="AU676"/>
  <c r="AI677"/>
  <c r="AM677"/>
  <c r="AQ677"/>
  <c r="AU677"/>
  <c r="AI678"/>
  <c r="AM678"/>
  <c r="AQ678"/>
  <c r="AU678"/>
  <c r="AI679"/>
  <c r="AM679"/>
  <c r="AQ679"/>
  <c r="AU679"/>
  <c r="AI680"/>
  <c r="AM680"/>
  <c r="AQ680"/>
  <c r="AU680"/>
  <c r="AI681"/>
  <c r="AM681"/>
  <c r="AQ681"/>
  <c r="AU681"/>
  <c r="AI682"/>
  <c r="AM682"/>
  <c r="AQ682"/>
  <c r="AU682"/>
  <c r="AI683"/>
  <c r="AM683"/>
  <c r="AQ683"/>
  <c r="AU683"/>
  <c r="AI684"/>
  <c r="AM684"/>
  <c r="AQ684"/>
  <c r="AU684"/>
  <c r="AI685"/>
  <c r="AM685"/>
  <c r="AQ685"/>
  <c r="AU685"/>
  <c r="AI686"/>
  <c r="AM686"/>
  <c r="AQ686"/>
  <c r="AU686"/>
  <c r="AI687"/>
  <c r="AM687"/>
  <c r="AQ687"/>
  <c r="AU687"/>
  <c r="AI688"/>
  <c r="AM688"/>
  <c r="AQ688"/>
  <c r="AU688"/>
  <c r="AI689"/>
  <c r="AM689"/>
  <c r="AQ689"/>
  <c r="AU689"/>
  <c r="AI690"/>
  <c r="AM690"/>
  <c r="AQ690"/>
  <c r="AU690"/>
  <c r="AI691"/>
  <c r="AM691"/>
  <c r="AQ691"/>
  <c r="AU691"/>
  <c r="AI692"/>
  <c r="AM692"/>
  <c r="AQ692"/>
  <c r="AU692"/>
  <c r="AI693"/>
  <c r="AM693"/>
  <c r="AQ693"/>
  <c r="AU693"/>
  <c r="AI694"/>
  <c r="AM694"/>
  <c r="AQ694"/>
  <c r="AU694"/>
  <c r="AI695"/>
  <c r="AM695"/>
  <c r="AQ695"/>
  <c r="AU695"/>
  <c r="AI696"/>
  <c r="AM696"/>
  <c r="AQ696"/>
  <c r="AU696"/>
  <c r="AI697"/>
  <c r="AM697"/>
  <c r="AQ697"/>
  <c r="AU697"/>
  <c r="AI698"/>
  <c r="AM698"/>
  <c r="AQ698"/>
  <c r="AU698"/>
  <c r="AI699"/>
  <c r="AM699"/>
  <c r="AQ699"/>
  <c r="AU699"/>
  <c r="AI700"/>
  <c r="AM700"/>
  <c r="AQ700"/>
  <c r="AU700"/>
  <c r="AI701"/>
  <c r="AM701"/>
  <c r="AQ701"/>
  <c r="AU701"/>
  <c r="AI702"/>
  <c r="AM702"/>
  <c r="AQ702"/>
  <c r="AU702"/>
  <c r="AI703"/>
  <c r="AM703"/>
  <c r="AQ703"/>
  <c r="AU703"/>
  <c r="AI704"/>
  <c r="AM704"/>
  <c r="AQ704"/>
  <c r="AU704"/>
  <c r="AI705"/>
  <c r="AM705"/>
  <c r="AQ705"/>
  <c r="AU705"/>
  <c r="AI706"/>
  <c r="AM706"/>
  <c r="AQ706"/>
  <c r="AU706"/>
  <c r="AI707"/>
  <c r="AM707"/>
  <c r="AQ707"/>
  <c r="AU707"/>
  <c r="AI708"/>
  <c r="AM708"/>
  <c r="AQ708"/>
  <c r="AU708"/>
  <c r="AI709"/>
  <c r="AM709"/>
  <c r="AQ709"/>
  <c r="AU709"/>
  <c r="AI710"/>
  <c r="AM710"/>
  <c r="AQ710"/>
  <c r="AU710"/>
  <c r="AI711"/>
  <c r="AM711"/>
  <c r="AQ711"/>
  <c r="AU711"/>
  <c r="AI712"/>
  <c r="AM712"/>
  <c r="AQ712"/>
  <c r="AU712"/>
  <c r="AI713"/>
  <c r="AM713"/>
  <c r="AQ713"/>
  <c r="AU713"/>
  <c r="AI714"/>
  <c r="AM714"/>
  <c r="AQ714"/>
  <c r="AU714"/>
  <c r="AI715"/>
  <c r="AM715"/>
  <c r="AQ715"/>
  <c r="AU715"/>
  <c r="AI716"/>
  <c r="AM716"/>
  <c r="AQ716"/>
  <c r="AU716"/>
  <c r="AI717"/>
  <c r="AM717"/>
  <c r="AQ717"/>
  <c r="AU717"/>
  <c r="AI718"/>
  <c r="AM718"/>
  <c r="AQ718"/>
  <c r="AU718"/>
  <c r="AI719"/>
  <c r="AM719"/>
  <c r="AQ719"/>
  <c r="AU719"/>
  <c r="AI720"/>
  <c r="AM720"/>
  <c r="AQ720"/>
  <c r="AU720"/>
  <c r="AI721"/>
  <c r="AM721"/>
  <c r="AQ721"/>
  <c r="AU721"/>
  <c r="AI722"/>
  <c r="AM722"/>
  <c r="AQ722"/>
  <c r="AU722"/>
  <c r="AI723"/>
  <c r="AM723"/>
  <c r="AQ723"/>
  <c r="AU723"/>
  <c r="AI724"/>
  <c r="AM724"/>
  <c r="AQ724"/>
  <c r="AU724"/>
  <c r="AI725"/>
  <c r="AM725"/>
  <c r="AQ725"/>
  <c r="AU725"/>
  <c r="AI726"/>
  <c r="AM726"/>
  <c r="AQ726"/>
  <c r="AU726"/>
  <c r="AI727"/>
  <c r="AM727"/>
  <c r="AQ727"/>
  <c r="AU727"/>
  <c r="AI728"/>
  <c r="AM728"/>
  <c r="AQ728"/>
  <c r="AU728"/>
  <c r="AI729"/>
  <c r="AM729"/>
  <c r="AQ729"/>
  <c r="AU729"/>
  <c r="AI730"/>
  <c r="AM730"/>
  <c r="AQ730"/>
  <c r="AU730"/>
  <c r="AI731"/>
  <c r="AM731"/>
  <c r="AQ731"/>
  <c r="AU731"/>
  <c r="AI732"/>
  <c r="AM732"/>
  <c r="AQ732"/>
  <c r="AU732"/>
  <c r="AI733"/>
  <c r="AM733"/>
  <c r="AQ733"/>
  <c r="AU733"/>
  <c r="AI734"/>
  <c r="AM734"/>
  <c r="AQ734"/>
  <c r="AU734"/>
  <c r="AI735"/>
  <c r="AM735"/>
  <c r="AQ735"/>
  <c r="AU735"/>
  <c r="AI736"/>
  <c r="AM736"/>
  <c r="AQ736"/>
  <c r="AU736"/>
  <c r="AI737"/>
  <c r="AM737"/>
  <c r="AQ737"/>
  <c r="AU737"/>
  <c r="AI738"/>
  <c r="AM738"/>
  <c r="AQ738"/>
  <c r="AU738"/>
  <c r="AI739"/>
  <c r="AM739"/>
  <c r="AQ739"/>
  <c r="AU739"/>
  <c r="AI740"/>
  <c r="AM740"/>
  <c r="AQ740"/>
  <c r="AU740"/>
  <c r="AI741"/>
  <c r="AM741"/>
  <c r="AQ741"/>
  <c r="AU741"/>
  <c r="AI742"/>
  <c r="AM742"/>
  <c r="AQ742"/>
  <c r="AU742"/>
  <c r="AI743"/>
  <c r="AM743"/>
  <c r="AQ743"/>
  <c r="AU743"/>
  <c r="AI744"/>
  <c r="AM744"/>
  <c r="AQ744"/>
  <c r="AU744"/>
  <c r="AI745"/>
  <c r="AM745"/>
  <c r="AQ745"/>
  <c r="AU745"/>
  <c r="AI746"/>
  <c r="AM746"/>
  <c r="AQ746"/>
  <c r="AU746"/>
  <c r="AI747"/>
  <c r="AM747"/>
  <c r="AQ747"/>
  <c r="AU747"/>
  <c r="AI748"/>
  <c r="AM748"/>
  <c r="AQ748"/>
  <c r="AU748"/>
  <c r="AI749"/>
  <c r="AM749"/>
  <c r="AQ749"/>
  <c r="AU749"/>
  <c r="AI750"/>
  <c r="AM750"/>
  <c r="AQ750"/>
  <c r="AU750"/>
  <c r="AI751"/>
  <c r="AM751"/>
  <c r="AQ751"/>
  <c r="AU751"/>
  <c r="AI752"/>
  <c r="AM752"/>
  <c r="AQ752"/>
  <c r="AU752"/>
  <c r="AI753"/>
  <c r="AM753"/>
  <c r="AQ753"/>
  <c r="AU753"/>
  <c r="AI754"/>
  <c r="AM754"/>
  <c r="AQ754"/>
  <c r="AU754"/>
  <c r="AI755"/>
  <c r="AM755"/>
  <c r="AQ755"/>
  <c r="AU755"/>
  <c r="AI756"/>
  <c r="AM756"/>
  <c r="AQ756"/>
  <c r="AU756"/>
  <c r="AI757"/>
  <c r="AM757"/>
  <c r="AQ757"/>
  <c r="AU757"/>
  <c r="AI758"/>
  <c r="AM758"/>
  <c r="AQ758"/>
  <c r="AU758"/>
  <c r="AI759"/>
  <c r="AM759"/>
  <c r="AQ759"/>
  <c r="AU759"/>
  <c r="AI760"/>
  <c r="AM760"/>
  <c r="AQ760"/>
  <c r="AU760"/>
  <c r="AI761"/>
  <c r="AM761"/>
  <c r="AQ761"/>
  <c r="AU761"/>
  <c r="AI762"/>
  <c r="AM762"/>
  <c r="AQ762"/>
  <c r="AU762"/>
  <c r="AI763"/>
  <c r="AM763"/>
  <c r="AQ763"/>
  <c r="AU763"/>
  <c r="AI764"/>
  <c r="AM764"/>
  <c r="AQ764"/>
  <c r="AU764"/>
  <c r="AI765"/>
  <c r="AM765"/>
  <c r="AQ765"/>
  <c r="AU765"/>
  <c r="AI766"/>
  <c r="AM766"/>
  <c r="AQ766"/>
  <c r="AU766"/>
  <c r="AI767"/>
  <c r="AM767"/>
  <c r="AQ767"/>
  <c r="AU767"/>
  <c r="AI768"/>
  <c r="AM768"/>
  <c r="AQ768"/>
  <c r="AU768"/>
  <c r="AI769"/>
  <c r="AM769"/>
  <c r="AQ769"/>
  <c r="AU769"/>
  <c r="AI770"/>
  <c r="AM770"/>
  <c r="AQ770"/>
  <c r="AU770"/>
  <c r="AI771"/>
  <c r="AM771"/>
  <c r="AQ771"/>
  <c r="AU771"/>
  <c r="AI772"/>
  <c r="AM772"/>
  <c r="AQ772"/>
  <c r="AU772"/>
  <c r="AI773"/>
  <c r="AM773"/>
  <c r="AQ773"/>
  <c r="AU773"/>
  <c r="AI774"/>
  <c r="AM774"/>
  <c r="AQ774"/>
  <c r="AU774"/>
  <c r="AI775"/>
  <c r="AM775"/>
  <c r="AQ775"/>
  <c r="AU775"/>
  <c r="AI776"/>
  <c r="AM776"/>
  <c r="AQ776"/>
  <c r="AU776"/>
  <c r="AI777"/>
  <c r="AM777"/>
  <c r="AQ777"/>
  <c r="AU777"/>
  <c r="AI778"/>
  <c r="AM778"/>
  <c r="AQ778"/>
  <c r="AU778"/>
  <c r="AI779"/>
  <c r="AM779"/>
  <c r="AQ779"/>
  <c r="AU779"/>
  <c r="AI780"/>
  <c r="AM780"/>
  <c r="AQ780"/>
  <c r="AU780"/>
  <c r="AI781"/>
  <c r="AM781"/>
  <c r="AQ781"/>
  <c r="AU781"/>
  <c r="AI782"/>
  <c r="AM782"/>
  <c r="AQ782"/>
  <c r="AU782"/>
  <c r="AI783"/>
  <c r="AM783"/>
  <c r="AQ783"/>
  <c r="AU783"/>
  <c r="AI784"/>
  <c r="AM784"/>
  <c r="AQ784"/>
  <c r="AU784"/>
  <c r="AI785"/>
  <c r="AM785"/>
  <c r="AQ785"/>
  <c r="AU785"/>
  <c r="AI786"/>
  <c r="AM786"/>
  <c r="AQ786"/>
  <c r="AU786"/>
  <c r="AI787"/>
  <c r="AM787"/>
  <c r="AQ787"/>
  <c r="AU787"/>
  <c r="AI788"/>
  <c r="AM788"/>
  <c r="AQ788"/>
  <c r="AU788"/>
  <c r="AI789"/>
  <c r="AM789"/>
  <c r="AQ789"/>
  <c r="AU789"/>
  <c r="AI790"/>
  <c r="AM790"/>
  <c r="AQ790"/>
  <c r="AU790"/>
  <c r="AI791"/>
  <c r="AM791"/>
  <c r="AQ791"/>
  <c r="AU791"/>
  <c r="AI792"/>
  <c r="AM792"/>
  <c r="AQ792"/>
  <c r="AU792"/>
  <c r="AI793"/>
  <c r="AM793"/>
  <c r="AQ793"/>
  <c r="AU793"/>
  <c r="AI794"/>
  <c r="AM794"/>
  <c r="AQ794"/>
  <c r="AU794"/>
  <c r="AI795"/>
  <c r="AV786"/>
  <c r="AV787"/>
  <c r="AV788"/>
  <c r="AV789"/>
  <c r="AV790"/>
  <c r="AV791"/>
  <c r="AV792"/>
  <c r="AV793"/>
  <c r="AP794"/>
  <c r="AH795"/>
  <c r="AN795"/>
  <c r="AT795"/>
  <c r="AH796"/>
  <c r="AL796"/>
  <c r="AP796"/>
  <c r="AT796"/>
  <c r="AH797"/>
  <c r="AL797"/>
  <c r="AP797"/>
  <c r="AT797"/>
  <c r="AH798"/>
  <c r="AL798"/>
  <c r="AP798"/>
  <c r="AT798"/>
  <c r="AH799"/>
  <c r="AL799"/>
  <c r="AP799"/>
  <c r="AT799"/>
  <c r="AH800"/>
  <c r="AL800"/>
  <c r="AP800"/>
  <c r="AT800"/>
  <c r="AH801"/>
  <c r="AL801"/>
  <c r="AP801"/>
  <c r="AT801"/>
  <c r="AH802"/>
  <c r="AL802"/>
  <c r="AP802"/>
  <c r="AT802"/>
  <c r="AH803"/>
  <c r="AL803"/>
  <c r="AP803"/>
  <c r="AT803"/>
  <c r="AH804"/>
  <c r="AL804"/>
  <c r="AP804"/>
  <c r="AT804"/>
  <c r="AH805"/>
  <c r="AL805"/>
  <c r="AP805"/>
  <c r="AT805"/>
  <c r="AH806"/>
  <c r="AL806"/>
  <c r="AP806"/>
  <c r="AT806"/>
  <c r="AH807"/>
  <c r="AL807"/>
  <c r="AP807"/>
  <c r="AT807"/>
  <c r="AH808"/>
  <c r="AL808"/>
  <c r="AP808"/>
  <c r="AT808"/>
  <c r="AH809"/>
  <c r="AL809"/>
  <c r="AP809"/>
  <c r="AT809"/>
  <c r="AH810"/>
  <c r="AL810"/>
  <c r="AP810"/>
  <c r="AT810"/>
  <c r="AH811"/>
  <c r="AL811"/>
  <c r="AP811"/>
  <c r="AT811"/>
  <c r="AH812"/>
  <c r="AL812"/>
  <c r="AP812"/>
  <c r="AT812"/>
  <c r="AH813"/>
  <c r="AL813"/>
  <c r="AP813"/>
  <c r="AT813"/>
  <c r="AH814"/>
  <c r="AL814"/>
  <c r="AP814"/>
  <c r="AT814"/>
  <c r="AH815"/>
  <c r="AL815"/>
  <c r="AP815"/>
  <c r="AT815"/>
  <c r="AH816"/>
  <c r="AL816"/>
  <c r="AP816"/>
  <c r="AT816"/>
  <c r="AH817"/>
  <c r="AL817"/>
  <c r="AP817"/>
  <c r="AT817"/>
  <c r="AH818"/>
  <c r="AL818"/>
  <c r="AP818"/>
  <c r="AT818"/>
  <c r="AH819"/>
  <c r="AL819"/>
  <c r="AP819"/>
  <c r="AT819"/>
  <c r="AH820"/>
  <c r="AL820"/>
  <c r="AP820"/>
  <c r="AT820"/>
  <c r="AH821"/>
  <c r="AL821"/>
  <c r="AP821"/>
  <c r="AT821"/>
  <c r="AH822"/>
  <c r="AL822"/>
  <c r="AP822"/>
  <c r="AT822"/>
  <c r="AH823"/>
  <c r="AL823"/>
  <c r="AP823"/>
  <c r="AT823"/>
  <c r="AH824"/>
  <c r="AL824"/>
  <c r="AP824"/>
  <c r="AT824"/>
  <c r="AH825"/>
  <c r="AL825"/>
  <c r="AP825"/>
  <c r="AT825"/>
  <c r="AH826"/>
  <c r="AL826"/>
  <c r="AP826"/>
  <c r="AT826"/>
  <c r="AH827"/>
  <c r="AL827"/>
  <c r="AP827"/>
  <c r="AT827"/>
  <c r="AH828"/>
  <c r="AL828"/>
  <c r="AP828"/>
  <c r="AT828"/>
  <c r="AH829"/>
  <c r="AL829"/>
  <c r="AP829"/>
  <c r="AT829"/>
  <c r="AH830"/>
  <c r="AL830"/>
  <c r="AP830"/>
  <c r="AT830"/>
  <c r="AH831"/>
  <c r="AL831"/>
  <c r="AP831"/>
  <c r="AT831"/>
  <c r="AH832"/>
  <c r="AL832"/>
  <c r="AP832"/>
  <c r="AT832"/>
  <c r="AH833"/>
  <c r="AL833"/>
  <c r="AP833"/>
  <c r="AT833"/>
  <c r="AH834"/>
  <c r="AL834"/>
  <c r="AP834"/>
  <c r="AT834"/>
  <c r="AH835"/>
  <c r="AL835"/>
  <c r="AP835"/>
  <c r="AT835"/>
  <c r="AH836"/>
  <c r="AL836"/>
  <c r="AP836"/>
  <c r="AT836"/>
  <c r="AH837"/>
  <c r="AL837"/>
  <c r="AP837"/>
  <c r="AT837"/>
  <c r="AH838"/>
  <c r="AL838"/>
  <c r="AP838"/>
  <c r="AT838"/>
  <c r="AH839"/>
  <c r="AL839"/>
  <c r="AP839"/>
  <c r="AT839"/>
  <c r="AH840"/>
  <c r="AL840"/>
  <c r="AP840"/>
  <c r="AT840"/>
  <c r="AH841"/>
  <c r="AL841"/>
  <c r="AP841"/>
  <c r="AT841"/>
  <c r="AH842"/>
  <c r="AL842"/>
  <c r="AP842"/>
  <c r="AT842"/>
  <c r="AH843"/>
  <c r="AL843"/>
  <c r="AP843"/>
  <c r="AT843"/>
  <c r="AH844"/>
  <c r="AL844"/>
  <c r="AP844"/>
  <c r="AT844"/>
  <c r="AH845"/>
  <c r="AL845"/>
  <c r="AP845"/>
  <c r="AT845"/>
  <c r="AH846"/>
  <c r="AL846"/>
  <c r="AP846"/>
  <c r="AT846"/>
  <c r="AH847"/>
  <c r="AL847"/>
  <c r="AP847"/>
  <c r="AT847"/>
  <c r="AH848"/>
  <c r="AL848"/>
  <c r="AP848"/>
  <c r="AT848"/>
  <c r="AH849"/>
  <c r="AL849"/>
  <c r="AP849"/>
  <c r="AT849"/>
  <c r="AH850"/>
  <c r="AL850"/>
  <c r="AP850"/>
  <c r="AT850"/>
  <c r="AH851"/>
  <c r="AL851"/>
  <c r="AP851"/>
  <c r="AT851"/>
  <c r="AH852"/>
  <c r="AL852"/>
  <c r="AP852"/>
  <c r="AT852"/>
  <c r="AH853"/>
  <c r="AL853"/>
  <c r="AP853"/>
  <c r="AT853"/>
  <c r="AH854"/>
  <c r="AL854"/>
  <c r="AP854"/>
  <c r="AT854"/>
  <c r="AH855"/>
  <c r="AL855"/>
  <c r="AP855"/>
  <c r="AT855"/>
  <c r="AH856"/>
  <c r="AL856"/>
  <c r="AP856"/>
  <c r="AT856"/>
  <c r="AH857"/>
  <c r="AL857"/>
  <c r="AP857"/>
  <c r="AT857"/>
  <c r="AH858"/>
  <c r="AL858"/>
  <c r="AP858"/>
  <c r="AT858"/>
  <c r="AH859"/>
  <c r="AL859"/>
  <c r="AP859"/>
  <c r="AT859"/>
  <c r="AH860"/>
  <c r="AL860"/>
  <c r="AP860"/>
  <c r="AT860"/>
  <c r="AH861"/>
  <c r="AL861"/>
  <c r="AP861"/>
  <c r="AT861"/>
  <c r="AH862"/>
  <c r="AL862"/>
  <c r="AP862"/>
  <c r="AT862"/>
  <c r="AH863"/>
  <c r="AL863"/>
  <c r="AP863"/>
  <c r="AT863"/>
  <c r="AH864"/>
  <c r="AL864"/>
  <c r="AP864"/>
  <c r="AT864"/>
  <c r="AH865"/>
  <c r="AL865"/>
  <c r="AP865"/>
  <c r="AT865"/>
  <c r="AH866"/>
  <c r="AL866"/>
  <c r="AP866"/>
  <c r="AT866"/>
  <c r="AH867"/>
  <c r="AL867"/>
  <c r="AP867"/>
  <c r="AT867"/>
  <c r="AH868"/>
  <c r="AL868"/>
  <c r="AP868"/>
  <c r="AT868"/>
  <c r="AH869"/>
  <c r="AL869"/>
  <c r="AP869"/>
  <c r="AT869"/>
  <c r="AH870"/>
  <c r="AL870"/>
  <c r="AP870"/>
  <c r="AT870"/>
  <c r="AH871"/>
  <c r="AL871"/>
  <c r="AP871"/>
  <c r="AT871"/>
  <c r="AH872"/>
  <c r="AL872"/>
  <c r="AP872"/>
  <c r="AT872"/>
  <c r="AH873"/>
  <c r="AL873"/>
  <c r="AP873"/>
  <c r="AT873"/>
  <c r="AH874"/>
  <c r="AL874"/>
  <c r="AP874"/>
  <c r="AT874"/>
  <c r="AH875"/>
  <c r="AL875"/>
  <c r="AP875"/>
  <c r="AT875"/>
  <c r="AH876"/>
  <c r="AL876"/>
  <c r="AP876"/>
  <c r="AT876"/>
  <c r="AH877"/>
  <c r="AL877"/>
  <c r="AP877"/>
  <c r="AT877"/>
  <c r="AH878"/>
  <c r="AL878"/>
  <c r="AP878"/>
  <c r="AT878"/>
  <c r="AH879"/>
  <c r="AL879"/>
  <c r="AP879"/>
  <c r="AT879"/>
  <c r="AH880"/>
  <c r="AL880"/>
  <c r="AP880"/>
  <c r="AT880"/>
  <c r="AH881"/>
  <c r="AL881"/>
  <c r="AP881"/>
  <c r="AT881"/>
  <c r="AH882"/>
  <c r="AL882"/>
  <c r="AP882"/>
  <c r="AT882"/>
  <c r="AH883"/>
  <c r="AL883"/>
  <c r="AP883"/>
  <c r="AT883"/>
  <c r="AH884"/>
  <c r="AL884"/>
  <c r="AP884"/>
  <c r="AT884"/>
  <c r="AH885"/>
  <c r="AL885"/>
  <c r="AP885"/>
  <c r="AT885"/>
  <c r="AH886"/>
  <c r="AL886"/>
  <c r="AP886"/>
  <c r="AT886"/>
  <c r="AH887"/>
  <c r="AL887"/>
  <c r="AP887"/>
  <c r="AT887"/>
  <c r="AH888"/>
  <c r="AL888"/>
  <c r="AP888"/>
  <c r="AT888"/>
  <c r="AH889"/>
  <c r="AL889"/>
  <c r="AP889"/>
  <c r="AT889"/>
  <c r="AH890"/>
  <c r="AL890"/>
  <c r="AP890"/>
  <c r="AT890"/>
  <c r="AH891"/>
  <c r="AL891"/>
  <c r="AP891"/>
  <c r="AT891"/>
  <c r="AH892"/>
  <c r="AL892"/>
  <c r="AP892"/>
  <c r="AT892"/>
  <c r="AH893"/>
  <c r="AL893"/>
  <c r="AP893"/>
  <c r="AT893"/>
  <c r="AH894"/>
  <c r="AL894"/>
  <c r="AP894"/>
  <c r="AT894"/>
  <c r="AH895"/>
  <c r="AL895"/>
  <c r="AP895"/>
  <c r="AT895"/>
  <c r="AH896"/>
  <c r="AL896"/>
  <c r="AP896"/>
  <c r="AT896"/>
  <c r="AH897"/>
  <c r="AL897"/>
  <c r="AP897"/>
  <c r="AT897"/>
  <c r="AH898"/>
  <c r="AL898"/>
  <c r="AP898"/>
  <c r="AT898"/>
  <c r="AH899"/>
  <c r="AL899"/>
  <c r="AP899"/>
  <c r="AT899"/>
  <c r="AH900"/>
  <c r="AL900"/>
  <c r="AP900"/>
  <c r="AT900"/>
  <c r="AH901"/>
  <c r="AL901"/>
  <c r="AP901"/>
  <c r="AT901"/>
  <c r="AH902"/>
  <c r="AL902"/>
  <c r="AP902"/>
  <c r="AT902"/>
  <c r="AH903"/>
  <c r="AL903"/>
  <c r="AP903"/>
  <c r="AT903"/>
  <c r="AH904"/>
  <c r="AL904"/>
  <c r="AP904"/>
  <c r="AT904"/>
  <c r="AH905"/>
  <c r="AL905"/>
  <c r="AP905"/>
  <c r="AT905"/>
  <c r="AH906"/>
  <c r="AL906"/>
  <c r="AP906"/>
  <c r="AT906"/>
  <c r="AH907"/>
  <c r="AL907"/>
  <c r="AP907"/>
  <c r="AT907"/>
  <c r="AH908"/>
  <c r="AL908"/>
  <c r="AP908"/>
  <c r="AT908"/>
  <c r="AH909"/>
  <c r="AL909"/>
  <c r="AP909"/>
  <c r="AT909"/>
  <c r="AH910"/>
  <c r="AL910"/>
  <c r="AP910"/>
  <c r="AT910"/>
  <c r="AH911"/>
  <c r="AL911"/>
  <c r="AP911"/>
  <c r="AT911"/>
  <c r="AH912"/>
  <c r="AL912"/>
  <c r="AP912"/>
  <c r="AT912"/>
  <c r="AH913"/>
  <c r="AL913"/>
  <c r="AP913"/>
  <c r="AT913"/>
  <c r="AH914"/>
  <c r="AL914"/>
  <c r="AP914"/>
  <c r="AT914"/>
  <c r="AH915"/>
  <c r="AL915"/>
  <c r="AP915"/>
  <c r="AT915"/>
  <c r="AH916"/>
  <c r="AL916"/>
  <c r="AP916"/>
  <c r="AT916"/>
  <c r="AH917"/>
  <c r="AL917"/>
  <c r="AP917"/>
  <c r="AT917"/>
  <c r="AH918"/>
  <c r="AL918"/>
  <c r="AP918"/>
  <c r="AT918"/>
  <c r="AH919"/>
  <c r="AL919"/>
  <c r="AP919"/>
  <c r="AT919"/>
  <c r="AH920"/>
  <c r="AL920"/>
  <c r="AP920"/>
  <c r="AT920"/>
  <c r="AH921"/>
  <c r="AL921"/>
  <c r="AP921"/>
  <c r="AT921"/>
  <c r="AH922"/>
  <c r="AL922"/>
  <c r="AP922"/>
  <c r="AT922"/>
  <c r="AH923"/>
  <c r="AL923"/>
  <c r="AP923"/>
  <c r="AT923"/>
  <c r="AH924"/>
  <c r="AL924"/>
  <c r="AP924"/>
  <c r="AT924"/>
  <c r="AH925"/>
  <c r="AL925"/>
  <c r="AP925"/>
  <c r="AT925"/>
  <c r="AH926"/>
  <c r="AL926"/>
  <c r="AP926"/>
  <c r="AT926"/>
  <c r="AH927"/>
  <c r="AL927"/>
  <c r="AP927"/>
  <c r="AT927"/>
  <c r="AH928"/>
  <c r="AL928"/>
  <c r="AP928"/>
  <c r="AT928"/>
  <c r="AH929"/>
  <c r="AL929"/>
  <c r="AP929"/>
  <c r="AT929"/>
  <c r="AH930"/>
  <c r="AL930"/>
  <c r="AP930"/>
  <c r="AT930"/>
  <c r="AH931"/>
  <c r="AL931"/>
  <c r="AP931"/>
  <c r="AT931"/>
  <c r="AH932"/>
  <c r="AL932"/>
  <c r="AP932"/>
  <c r="AT932"/>
  <c r="AH933"/>
  <c r="AL933"/>
  <c r="AP933"/>
  <c r="AT933"/>
  <c r="AH934"/>
  <c r="AL934"/>
  <c r="AP934"/>
  <c r="AT934"/>
  <c r="AH935"/>
  <c r="AL935"/>
  <c r="AP935"/>
  <c r="AT935"/>
  <c r="AH936"/>
  <c r="AL936"/>
  <c r="AP936"/>
  <c r="AT936"/>
  <c r="AH937"/>
  <c r="AL937"/>
  <c r="AP937"/>
  <c r="AT937"/>
  <c r="AH938"/>
  <c r="AL938"/>
  <c r="AP938"/>
  <c r="AT938"/>
  <c r="AH939"/>
  <c r="AL939"/>
  <c r="AP939"/>
  <c r="AT939"/>
  <c r="AH940"/>
  <c r="AL940"/>
  <c r="AP940"/>
  <c r="AT940"/>
  <c r="AH941"/>
  <c r="AL941"/>
  <c r="AP941"/>
  <c r="AT941"/>
  <c r="AH942"/>
  <c r="AL942"/>
  <c r="AP942"/>
  <c r="AT942"/>
  <c r="AH943"/>
  <c r="AL943"/>
  <c r="AP943"/>
  <c r="AT943"/>
  <c r="AH944"/>
  <c r="AL944"/>
  <c r="AP944"/>
  <c r="AT944"/>
  <c r="AH945"/>
  <c r="AL945"/>
  <c r="AP945"/>
  <c r="AT945"/>
  <c r="AH946"/>
  <c r="AL946"/>
  <c r="AP946"/>
  <c r="AT946"/>
  <c r="AH947"/>
  <c r="AL947"/>
  <c r="AP947"/>
  <c r="AT947"/>
  <c r="AH948"/>
  <c r="AL948"/>
  <c r="AP948"/>
  <c r="AT948"/>
  <c r="AH949"/>
  <c r="AL949"/>
  <c r="AP949"/>
  <c r="AT949"/>
  <c r="AH950"/>
  <c r="AL950"/>
  <c r="AP950"/>
  <c r="AT950"/>
  <c r="AH951"/>
  <c r="AL951"/>
  <c r="AP951"/>
  <c r="AT951"/>
  <c r="AH952"/>
  <c r="AL952"/>
  <c r="AP952"/>
  <c r="AT952"/>
  <c r="AH953"/>
  <c r="AL953"/>
  <c r="AP953"/>
  <c r="AT953"/>
  <c r="AH954"/>
  <c r="AL954"/>
  <c r="AP954"/>
  <c r="AT954"/>
  <c r="AH955"/>
  <c r="AL955"/>
  <c r="AP955"/>
  <c r="AT955"/>
  <c r="AH956"/>
  <c r="AL956"/>
  <c r="AP956"/>
  <c r="AT956"/>
  <c r="AH957"/>
  <c r="AL957"/>
  <c r="AP957"/>
  <c r="AT957"/>
  <c r="AH958"/>
  <c r="AL958"/>
  <c r="AP958"/>
  <c r="AT958"/>
  <c r="AH959"/>
  <c r="AL959"/>
  <c r="AP959"/>
  <c r="AT959"/>
  <c r="AH960"/>
  <c r="AL960"/>
  <c r="AP960"/>
  <c r="AT960"/>
  <c r="AH961"/>
  <c r="AL961"/>
  <c r="AP961"/>
  <c r="AT961"/>
  <c r="AH962"/>
  <c r="AL962"/>
  <c r="AP962"/>
  <c r="AT962"/>
  <c r="AH963"/>
  <c r="AL963"/>
  <c r="AP963"/>
  <c r="AT963"/>
  <c r="AH964"/>
  <c r="AL964"/>
  <c r="AP964"/>
  <c r="AT964"/>
  <c r="AH965"/>
  <c r="AL965"/>
  <c r="AP965"/>
  <c r="AT965"/>
  <c r="AH966"/>
  <c r="AL966"/>
  <c r="AP966"/>
  <c r="AT966"/>
  <c r="AH967"/>
  <c r="AL967"/>
  <c r="AP967"/>
  <c r="AT967"/>
  <c r="AH968"/>
  <c r="AL968"/>
  <c r="AP968"/>
  <c r="AT968"/>
  <c r="AH969"/>
  <c r="AL969"/>
  <c r="AP969"/>
  <c r="AT969"/>
  <c r="AH970"/>
  <c r="AL970"/>
  <c r="AP970"/>
  <c r="AT970"/>
  <c r="AH971"/>
  <c r="AL971"/>
  <c r="AP971"/>
  <c r="AT971"/>
  <c r="AH972"/>
  <c r="AL972"/>
  <c r="AP972"/>
  <c r="AT972"/>
  <c r="AH973"/>
  <c r="AL973"/>
  <c r="AP973"/>
  <c r="AT973"/>
  <c r="AH974"/>
  <c r="AL974"/>
  <c r="AP974"/>
  <c r="AT974"/>
  <c r="AH975"/>
  <c r="AL975"/>
  <c r="AP975"/>
  <c r="AT975"/>
  <c r="AH976"/>
  <c r="AL976"/>
  <c r="AP976"/>
  <c r="AT976"/>
  <c r="AH977"/>
  <c r="AL977"/>
  <c r="AP977"/>
  <c r="AT977"/>
  <c r="AH978"/>
  <c r="AL978"/>
  <c r="AP978"/>
  <c r="AT978"/>
  <c r="AH979"/>
  <c r="AL979"/>
  <c r="AP979"/>
  <c r="AT979"/>
  <c r="AH980"/>
  <c r="AL980"/>
  <c r="AP980"/>
  <c r="AT980"/>
  <c r="AH981"/>
  <c r="AL981"/>
  <c r="AP981"/>
  <c r="AT981"/>
  <c r="AH982"/>
  <c r="AL982"/>
  <c r="AP982"/>
  <c r="AT982"/>
  <c r="AH983"/>
  <c r="AL983"/>
  <c r="AP983"/>
  <c r="AT983"/>
  <c r="AH984"/>
  <c r="AL984"/>
  <c r="AP984"/>
  <c r="AT984"/>
  <c r="AH985"/>
  <c r="AL985"/>
  <c r="AP985"/>
  <c r="AT985"/>
  <c r="AH986"/>
  <c r="AL986"/>
  <c r="AP986"/>
  <c r="AT986"/>
  <c r="AH987"/>
  <c r="AL987"/>
  <c r="AP987"/>
  <c r="AT987"/>
  <c r="AH988"/>
  <c r="AL988"/>
  <c r="AP988"/>
  <c r="AT988"/>
  <c r="AH989"/>
  <c r="AL989"/>
  <c r="AP989"/>
  <c r="AT989"/>
  <c r="AH990"/>
  <c r="AL990"/>
  <c r="AP990"/>
  <c r="AT990"/>
  <c r="AH991"/>
  <c r="AL991"/>
  <c r="AP991"/>
  <c r="AT991"/>
  <c r="AH992"/>
  <c r="AL992"/>
  <c r="AP992"/>
  <c r="AT992"/>
  <c r="AH993"/>
  <c r="AL993"/>
  <c r="AP993"/>
  <c r="AT993"/>
  <c r="AH994"/>
  <c r="AL994"/>
  <c r="AP994"/>
  <c r="AT994"/>
  <c r="AH995"/>
  <c r="AL995"/>
  <c r="AP995"/>
  <c r="AT995"/>
  <c r="AH996"/>
  <c r="AL996"/>
  <c r="AP996"/>
  <c r="AT996"/>
  <c r="AH997"/>
  <c r="AL997"/>
  <c r="AP997"/>
  <c r="AT997"/>
  <c r="AH998"/>
  <c r="AL998"/>
  <c r="AP998"/>
  <c r="AT998"/>
  <c r="AH999"/>
  <c r="AL999"/>
  <c r="AP999"/>
  <c r="AT999"/>
  <c r="AH1000"/>
  <c r="AL1000"/>
  <c r="AP1000"/>
  <c r="AT1000"/>
  <c r="AH1001"/>
  <c r="AL1001"/>
  <c r="AP1001"/>
  <c r="AT1001"/>
  <c r="AH1002"/>
  <c r="AL1002"/>
  <c r="AP1002"/>
  <c r="AT1002"/>
  <c r="AH1003"/>
  <c r="AL1003"/>
  <c r="AP1003"/>
  <c r="AT1003"/>
  <c r="AH1004"/>
  <c r="AL1004"/>
  <c r="AP1004"/>
  <c r="AT1004"/>
  <c r="AH1005"/>
  <c r="AL1005"/>
  <c r="AP1005"/>
  <c r="AT1005"/>
  <c r="AH1006"/>
  <c r="AL1006"/>
  <c r="AP1006"/>
  <c r="AT1006"/>
  <c r="AH1007"/>
  <c r="AL1007"/>
  <c r="AP1007"/>
  <c r="AT1007"/>
  <c r="AH1008"/>
  <c r="AL1008"/>
  <c r="AP1008"/>
  <c r="AT1008"/>
  <c r="AH1009"/>
  <c r="AL1009"/>
  <c r="AP1009"/>
  <c r="AT1009"/>
  <c r="AH1010"/>
  <c r="AL1010"/>
  <c r="AP1010"/>
  <c r="AT1010"/>
  <c r="AH1011"/>
  <c r="AL1011"/>
  <c r="AP1011"/>
  <c r="AT1011"/>
  <c r="AH1012"/>
  <c r="AL1012"/>
  <c r="AP1012"/>
  <c r="AT1012"/>
  <c r="AH1013"/>
  <c r="AL1013"/>
  <c r="AP1013"/>
  <c r="AT1013"/>
  <c r="AH1014"/>
  <c r="AL1014"/>
  <c r="AP1014"/>
  <c r="AT1014"/>
  <c r="AH1015"/>
  <c r="AL1015"/>
  <c r="AP1015"/>
  <c r="AT1015"/>
  <c r="AH1016"/>
  <c r="AL1016"/>
  <c r="AP1016"/>
  <c r="AT1016"/>
  <c r="AH1017"/>
  <c r="AL1017"/>
  <c r="AP1017"/>
  <c r="AT1017"/>
  <c r="AH1018"/>
  <c r="AL1018"/>
  <c r="AP1018"/>
  <c r="AT1018"/>
  <c r="AH1019"/>
  <c r="AL1019"/>
  <c r="AP1019"/>
  <c r="AT1019"/>
  <c r="AH1020"/>
  <c r="AL1020"/>
  <c r="AP1020"/>
  <c r="AT1020"/>
  <c r="AH1021"/>
  <c r="AL1021"/>
  <c r="AP1021"/>
  <c r="AT1021"/>
  <c r="AH1022"/>
  <c r="AL1022"/>
  <c r="AP1022"/>
  <c r="AT1022"/>
  <c r="AH1023"/>
  <c r="AL1023"/>
  <c r="AP1023"/>
  <c r="AT1023"/>
  <c r="AH1024"/>
  <c r="AL1024"/>
  <c r="AP1024"/>
  <c r="AT1024"/>
  <c r="AH1025"/>
  <c r="AL1025"/>
  <c r="AP1025"/>
  <c r="AT1025"/>
  <c r="AH1026"/>
  <c r="AL1026"/>
  <c r="AP1026"/>
  <c r="AT1026"/>
  <c r="AH1027"/>
  <c r="AL1027"/>
  <c r="AP1027"/>
  <c r="AT1027"/>
  <c r="AH1028"/>
  <c r="AL1028"/>
  <c r="AP1028"/>
  <c r="AT1028"/>
  <c r="AH1029"/>
  <c r="AL1029"/>
  <c r="AP1029"/>
  <c r="AT1029"/>
  <c r="AH1030"/>
  <c r="AL1030"/>
  <c r="AP1030"/>
  <c r="AT1030"/>
  <c r="AH1031"/>
  <c r="AL1031"/>
  <c r="AP1031"/>
  <c r="AT1031"/>
  <c r="AH1032"/>
  <c r="AL1032"/>
  <c r="AP1032"/>
  <c r="AT1032"/>
  <c r="AH1033"/>
  <c r="AL1033"/>
  <c r="AP1033"/>
  <c r="AT1033"/>
  <c r="AH1034"/>
  <c r="AL1034"/>
  <c r="AP1034"/>
  <c r="AT1034"/>
  <c r="AH1035"/>
  <c r="AL1035"/>
  <c r="AP1035"/>
  <c r="AT1035"/>
  <c r="AH1036"/>
  <c r="AL1036"/>
  <c r="AP1036"/>
  <c r="AT1036"/>
  <c r="AH1037"/>
  <c r="AL1037"/>
  <c r="AP1037"/>
  <c r="AT1037"/>
  <c r="AH1038"/>
  <c r="AL1038"/>
  <c r="AP1038"/>
  <c r="AT1038"/>
  <c r="AH1039"/>
  <c r="AL1039"/>
  <c r="AP1039"/>
  <c r="AT1039"/>
  <c r="AH1040"/>
  <c r="AL1040"/>
  <c r="AP1040"/>
  <c r="AT1040"/>
  <c r="AH1041"/>
  <c r="AL1041"/>
  <c r="AP1041"/>
  <c r="AT1041"/>
  <c r="AH1042"/>
  <c r="AL1042"/>
  <c r="AP1042"/>
  <c r="AT1042"/>
  <c r="AH1043"/>
  <c r="AL1043"/>
  <c r="AP1043"/>
  <c r="AT1043"/>
  <c r="AH1044"/>
  <c r="AL1044"/>
  <c r="AP1044"/>
  <c r="AT1044"/>
  <c r="AH1045"/>
  <c r="AL1045"/>
  <c r="AP1045"/>
  <c r="AT1045"/>
  <c r="AH1046"/>
  <c r="AL1046"/>
  <c r="AP1046"/>
  <c r="AT1046"/>
  <c r="AH1047"/>
  <c r="AL1047"/>
  <c r="AP1047"/>
  <c r="AT1047"/>
  <c r="AH1048"/>
  <c r="AL1048"/>
  <c r="AP1048"/>
  <c r="AT1048"/>
  <c r="AH1049"/>
  <c r="AL1049"/>
  <c r="AP1049"/>
  <c r="AT1049"/>
  <c r="AH1050"/>
  <c r="AL1050"/>
  <c r="AP1050"/>
  <c r="AT1050"/>
  <c r="AH1051"/>
  <c r="AL1051"/>
  <c r="AP1051"/>
  <c r="AT1051"/>
  <c r="AH1052"/>
  <c r="AL1052"/>
  <c r="AP1052"/>
  <c r="AT1052"/>
  <c r="AH1053"/>
  <c r="AL1053"/>
  <c r="AP1053"/>
  <c r="AT1053"/>
  <c r="AH1054"/>
  <c r="AL1054"/>
  <c r="AP1054"/>
  <c r="AT1054"/>
  <c r="AH1055"/>
  <c r="AL1055"/>
  <c r="AP1055"/>
  <c r="AT1055"/>
  <c r="AH1056"/>
  <c r="AL1056"/>
  <c r="AP1056"/>
  <c r="AT1056"/>
  <c r="AH1057"/>
  <c r="AL1057"/>
  <c r="AP1057"/>
  <c r="AT1057"/>
  <c r="AH1058"/>
  <c r="AL1058"/>
  <c r="AP1058"/>
  <c r="AT1058"/>
  <c r="AH1059"/>
  <c r="AL1059"/>
  <c r="AP1059"/>
  <c r="AT1059"/>
  <c r="AH1060"/>
  <c r="AL1060"/>
  <c r="AP1060"/>
  <c r="AT1060"/>
  <c r="AH1061"/>
  <c r="AL1061"/>
  <c r="AP1061"/>
  <c r="AT1061"/>
  <c r="AH1062"/>
  <c r="AL1062"/>
  <c r="AP1062"/>
  <c r="AT1062"/>
  <c r="AH1063"/>
  <c r="AL1063"/>
  <c r="AP1063"/>
  <c r="AT1063"/>
  <c r="AH1064"/>
  <c r="AL1064"/>
  <c r="AP1064"/>
  <c r="AT1064"/>
  <c r="AH1065"/>
  <c r="AL1065"/>
  <c r="AP1065"/>
  <c r="AT1065"/>
  <c r="AH1066"/>
  <c r="AL1066"/>
  <c r="AP1066"/>
  <c r="AT1066"/>
  <c r="AH1067"/>
  <c r="AL1067"/>
  <c r="AP1067"/>
  <c r="AT1067"/>
  <c r="AH1068"/>
  <c r="AL1068"/>
  <c r="AP1068"/>
  <c r="AT1068"/>
  <c r="AH1069"/>
  <c r="AL1069"/>
  <c r="AP1069"/>
  <c r="AT1069"/>
  <c r="AH1070"/>
  <c r="AL1070"/>
  <c r="AP1070"/>
  <c r="AT1070"/>
  <c r="AH1071"/>
  <c r="AL1071"/>
  <c r="AP1071"/>
  <c r="AT1071"/>
  <c r="AH1072"/>
  <c r="AL1072"/>
  <c r="AP1072"/>
  <c r="AT1072"/>
  <c r="AH1073"/>
  <c r="AL1073"/>
  <c r="AP1073"/>
  <c r="AT1073"/>
  <c r="AH1074"/>
  <c r="AL1074"/>
  <c r="AP1074"/>
  <c r="AT1074"/>
  <c r="AH1075"/>
  <c r="AL1075"/>
  <c r="AP1075"/>
  <c r="AT1075"/>
  <c r="AH1076"/>
  <c r="AL1076"/>
  <c r="AP1076"/>
  <c r="AT1076"/>
  <c r="AH1077"/>
  <c r="AL1077"/>
  <c r="AP1077"/>
  <c r="AT1077"/>
  <c r="AH1078"/>
  <c r="AL1078"/>
  <c r="AP1078"/>
  <c r="AT1078"/>
  <c r="AH1079"/>
  <c r="AL1079"/>
  <c r="AP1079"/>
  <c r="AT1079"/>
  <c r="AH1080"/>
  <c r="AL1080"/>
  <c r="AP1080"/>
  <c r="AT1080"/>
  <c r="AH1081"/>
  <c r="AL1081"/>
  <c r="AP1081"/>
  <c r="AT1081"/>
  <c r="AH1082"/>
  <c r="AL1082"/>
  <c r="AP1082"/>
  <c r="AT1082"/>
  <c r="AH1083"/>
  <c r="AL1083"/>
  <c r="AP1083"/>
  <c r="AT1083"/>
  <c r="AH1084"/>
  <c r="AL1084"/>
  <c r="AP1084"/>
  <c r="AT1084"/>
  <c r="AH1085"/>
  <c r="AL1085"/>
  <c r="AP1085"/>
  <c r="AT1085"/>
  <c r="AH1086"/>
  <c r="AL1086"/>
  <c r="AP1086"/>
  <c r="AT1086"/>
  <c r="AH1087"/>
  <c r="AL1087"/>
  <c r="AP1087"/>
  <c r="AT1087"/>
  <c r="AH1088"/>
  <c r="AL1088"/>
  <c r="AP1088"/>
  <c r="AT1088"/>
  <c r="AH1089"/>
  <c r="AL1089"/>
  <c r="AP1089"/>
  <c r="AT1089"/>
  <c r="AH1090"/>
  <c r="AL1090"/>
  <c r="AP1090"/>
  <c r="AT1090"/>
  <c r="AH1091"/>
  <c r="AL1091"/>
  <c r="AP1091"/>
  <c r="AT1091"/>
  <c r="AH1092"/>
  <c r="AL1092"/>
  <c r="AP1092"/>
  <c r="AT1092"/>
  <c r="AH1093"/>
  <c r="AL1093"/>
  <c r="AP1093"/>
  <c r="AT1093"/>
  <c r="AH1094"/>
  <c r="AL1094"/>
  <c r="AP1094"/>
  <c r="AT1094"/>
  <c r="AH1095"/>
  <c r="AL1095"/>
  <c r="AP1095"/>
  <c r="AT1095"/>
  <c r="AH1096"/>
  <c r="AL1096"/>
  <c r="AP1096"/>
  <c r="AT1096"/>
  <c r="AH1097"/>
  <c r="AL1097"/>
  <c r="AP1097"/>
  <c r="AT1097"/>
  <c r="AH1098"/>
  <c r="AL1098"/>
  <c r="AP1098"/>
  <c r="AT1098"/>
  <c r="AH1099"/>
  <c r="AL1099"/>
  <c r="AP1099"/>
  <c r="AT1099"/>
  <c r="AH1100"/>
  <c r="AL1100"/>
  <c r="AP1100"/>
  <c r="AT1100"/>
  <c r="AH1101"/>
  <c r="AL1101"/>
  <c r="AP1101"/>
  <c r="AT1101"/>
  <c r="AH1102"/>
  <c r="AL1102"/>
  <c r="AP1102"/>
  <c r="AT1102"/>
  <c r="AH1103"/>
  <c r="AL1103"/>
  <c r="AP1103"/>
  <c r="AT1103"/>
  <c r="AH1104"/>
  <c r="AL1104"/>
  <c r="AP1104"/>
  <c r="AT1104"/>
  <c r="AH1105"/>
  <c r="AL1105"/>
  <c r="AP1105"/>
  <c r="AT1105"/>
  <c r="AH1106"/>
  <c r="AL1106"/>
  <c r="AP1106"/>
  <c r="AT1106"/>
  <c r="AH1107"/>
  <c r="AL1107"/>
  <c r="AP1107"/>
  <c r="AT1107"/>
  <c r="AH1108"/>
  <c r="AL1108"/>
  <c r="AP1108"/>
  <c r="AT1108"/>
  <c r="AH1109"/>
  <c r="AL1109"/>
  <c r="AP1109"/>
  <c r="AT1109"/>
  <c r="AH1110"/>
  <c r="AL1110"/>
  <c r="AP1110"/>
  <c r="AT1110"/>
  <c r="AH1111"/>
  <c r="AL1111"/>
  <c r="AP1111"/>
  <c r="AT1111"/>
  <c r="AH1112"/>
  <c r="AL1112"/>
  <c r="AP1112"/>
  <c r="AT1112"/>
  <c r="AH1113"/>
  <c r="AL1113"/>
  <c r="AP1113"/>
  <c r="AT1113"/>
  <c r="AH1114"/>
  <c r="AL1114"/>
  <c r="AP1114"/>
  <c r="AT1114"/>
  <c r="AH1115"/>
  <c r="AL1115"/>
  <c r="AP1115"/>
  <c r="AT1115"/>
  <c r="AH1116"/>
  <c r="AL1116"/>
  <c r="AP1116"/>
  <c r="AT1116"/>
  <c r="AH1117"/>
  <c r="AL1117"/>
  <c r="AP1117"/>
  <c r="AT1117"/>
  <c r="AH1118"/>
  <c r="AL1118"/>
  <c r="AP1118"/>
  <c r="AT1118"/>
  <c r="AH1119"/>
  <c r="AL1119"/>
  <c r="AP1119"/>
  <c r="AT1119"/>
  <c r="AH1120"/>
  <c r="AL1120"/>
  <c r="AP1120"/>
  <c r="AT1120"/>
  <c r="AH1121"/>
  <c r="AL1121"/>
  <c r="AP1121"/>
  <c r="AT1121"/>
  <c r="AH1122"/>
  <c r="AL1122"/>
  <c r="AP1122"/>
  <c r="AT1122"/>
  <c r="AH1123"/>
  <c r="AL1123"/>
  <c r="AP1123"/>
  <c r="AT1123"/>
  <c r="AH1124"/>
  <c r="AL1124"/>
  <c r="AP1124"/>
  <c r="AT1124"/>
  <c r="AH1125"/>
  <c r="AL1125"/>
  <c r="AP1125"/>
  <c r="AT1125"/>
  <c r="AH1126"/>
  <c r="AL1126"/>
  <c r="AP1126"/>
  <c r="AT1126"/>
  <c r="AH1127"/>
  <c r="AL1127"/>
  <c r="AP1127"/>
  <c r="AT1127"/>
  <c r="AH1128"/>
  <c r="AL1128"/>
  <c r="AP1128"/>
  <c r="AT1128"/>
  <c r="AH1129"/>
  <c r="AL1129"/>
  <c r="AP1129"/>
  <c r="AT1129"/>
  <c r="AH1130"/>
  <c r="AL1130"/>
  <c r="AP1130"/>
  <c r="AT1130"/>
  <c r="AH1131"/>
  <c r="AL1131"/>
  <c r="AP1131"/>
  <c r="AT1131"/>
  <c r="AH1132"/>
  <c r="AL1132"/>
  <c r="AP1132"/>
  <c r="AT1132"/>
  <c r="AH1133"/>
  <c r="AL1133"/>
  <c r="AJ787"/>
  <c r="AJ788"/>
  <c r="AJ789"/>
  <c r="AJ790"/>
  <c r="AJ791"/>
  <c r="AJ792"/>
  <c r="AJ793"/>
  <c r="AJ794"/>
  <c r="AR794"/>
  <c r="AJ795"/>
  <c r="AP795"/>
  <c r="AU795"/>
  <c r="AI796"/>
  <c r="AM796"/>
  <c r="AQ796"/>
  <c r="AU796"/>
  <c r="AI797"/>
  <c r="AM797"/>
  <c r="AQ797"/>
  <c r="AU797"/>
  <c r="AI798"/>
  <c r="AM798"/>
  <c r="AQ798"/>
  <c r="AU798"/>
  <c r="AI799"/>
  <c r="AM799"/>
  <c r="AQ799"/>
  <c r="AU799"/>
  <c r="AI800"/>
  <c r="AM800"/>
  <c r="AQ800"/>
  <c r="AU800"/>
  <c r="AI801"/>
  <c r="AM801"/>
  <c r="AQ801"/>
  <c r="AU801"/>
  <c r="AI802"/>
  <c r="AM802"/>
  <c r="AQ802"/>
  <c r="AU802"/>
  <c r="AI803"/>
  <c r="AM803"/>
  <c r="AQ803"/>
  <c r="AU803"/>
  <c r="AI804"/>
  <c r="AM804"/>
  <c r="AQ804"/>
  <c r="AU804"/>
  <c r="AI805"/>
  <c r="AM805"/>
  <c r="AQ805"/>
  <c r="AU805"/>
  <c r="AI806"/>
  <c r="AM806"/>
  <c r="AQ806"/>
  <c r="AU806"/>
  <c r="AI807"/>
  <c r="AM807"/>
  <c r="AQ807"/>
  <c r="AU807"/>
  <c r="AI808"/>
  <c r="AM808"/>
  <c r="AQ808"/>
  <c r="AU808"/>
  <c r="AI809"/>
  <c r="AM809"/>
  <c r="AQ809"/>
  <c r="AU809"/>
  <c r="AI810"/>
  <c r="AM810"/>
  <c r="AQ810"/>
  <c r="AU810"/>
  <c r="AI811"/>
  <c r="AM811"/>
  <c r="AQ811"/>
  <c r="AU811"/>
  <c r="AI812"/>
  <c r="AM812"/>
  <c r="AQ812"/>
  <c r="AU812"/>
  <c r="AI813"/>
  <c r="AM813"/>
  <c r="AQ813"/>
  <c r="AU813"/>
  <c r="AI814"/>
  <c r="AM814"/>
  <c r="AQ814"/>
  <c r="AU814"/>
  <c r="AI815"/>
  <c r="AM815"/>
  <c r="AQ815"/>
  <c r="AU815"/>
  <c r="AI816"/>
  <c r="AM816"/>
  <c r="AQ816"/>
  <c r="AU816"/>
  <c r="AI817"/>
  <c r="AM817"/>
  <c r="AQ817"/>
  <c r="AU817"/>
  <c r="AI818"/>
  <c r="AM818"/>
  <c r="AQ818"/>
  <c r="AU818"/>
  <c r="AI819"/>
  <c r="AM819"/>
  <c r="AQ819"/>
  <c r="AU819"/>
  <c r="AI820"/>
  <c r="AM820"/>
  <c r="AQ820"/>
  <c r="AU820"/>
  <c r="AI821"/>
  <c r="AM821"/>
  <c r="AQ821"/>
  <c r="AU821"/>
  <c r="AI822"/>
  <c r="AM822"/>
  <c r="AQ822"/>
  <c r="AU822"/>
  <c r="AI823"/>
  <c r="AM823"/>
  <c r="AQ823"/>
  <c r="AU823"/>
  <c r="AI824"/>
  <c r="AM824"/>
  <c r="AQ824"/>
  <c r="AU824"/>
  <c r="AI825"/>
  <c r="AM825"/>
  <c r="AQ825"/>
  <c r="AU825"/>
  <c r="AI826"/>
  <c r="AM826"/>
  <c r="AQ826"/>
  <c r="AU826"/>
  <c r="AI827"/>
  <c r="AM827"/>
  <c r="AQ827"/>
  <c r="AU827"/>
  <c r="AI828"/>
  <c r="AM828"/>
  <c r="AQ828"/>
  <c r="AU828"/>
  <c r="AI829"/>
  <c r="AM829"/>
  <c r="AQ829"/>
  <c r="AU829"/>
  <c r="AI830"/>
  <c r="AM830"/>
  <c r="AQ830"/>
  <c r="AU830"/>
  <c r="AI831"/>
  <c r="AM831"/>
  <c r="AQ831"/>
  <c r="AU831"/>
  <c r="AI832"/>
  <c r="AM832"/>
  <c r="AQ832"/>
  <c r="AU832"/>
  <c r="AI833"/>
  <c r="AM833"/>
  <c r="AQ833"/>
  <c r="AU833"/>
  <c r="AI834"/>
  <c r="AM834"/>
  <c r="AQ834"/>
  <c r="AU834"/>
  <c r="AI835"/>
  <c r="AM835"/>
  <c r="AQ835"/>
  <c r="AU835"/>
  <c r="AI836"/>
  <c r="AM836"/>
  <c r="AQ836"/>
  <c r="AU836"/>
  <c r="AI837"/>
  <c r="AM837"/>
  <c r="AQ837"/>
  <c r="AU837"/>
  <c r="AI838"/>
  <c r="AM838"/>
  <c r="AQ838"/>
  <c r="AU838"/>
  <c r="AI839"/>
  <c r="AM839"/>
  <c r="AQ839"/>
  <c r="AU839"/>
  <c r="AI840"/>
  <c r="AM840"/>
  <c r="AQ840"/>
  <c r="AU840"/>
  <c r="AI841"/>
  <c r="AM841"/>
  <c r="AQ841"/>
  <c r="AU841"/>
  <c r="AI842"/>
  <c r="AM842"/>
  <c r="AQ842"/>
  <c r="AU842"/>
  <c r="AI843"/>
  <c r="AM843"/>
  <c r="AQ843"/>
  <c r="AU843"/>
  <c r="AI844"/>
  <c r="AM844"/>
  <c r="AQ844"/>
  <c r="AU844"/>
  <c r="AI845"/>
  <c r="AM845"/>
  <c r="AQ845"/>
  <c r="AU845"/>
  <c r="AI846"/>
  <c r="AM846"/>
  <c r="AQ846"/>
  <c r="AU846"/>
  <c r="AI847"/>
  <c r="AM847"/>
  <c r="AQ847"/>
  <c r="AU847"/>
  <c r="AI848"/>
  <c r="AM848"/>
  <c r="AQ848"/>
  <c r="AU848"/>
  <c r="AI849"/>
  <c r="AM849"/>
  <c r="AQ849"/>
  <c r="AU849"/>
  <c r="AI850"/>
  <c r="AM850"/>
  <c r="AQ850"/>
  <c r="AU850"/>
  <c r="AI851"/>
  <c r="AM851"/>
  <c r="AQ851"/>
  <c r="AU851"/>
  <c r="AI852"/>
  <c r="AM852"/>
  <c r="AQ852"/>
  <c r="AU852"/>
  <c r="AI853"/>
  <c r="AM853"/>
  <c r="AQ853"/>
  <c r="AU853"/>
  <c r="AI854"/>
  <c r="AM854"/>
  <c r="AQ854"/>
  <c r="AU854"/>
  <c r="AI855"/>
  <c r="AM855"/>
  <c r="AQ855"/>
  <c r="AU855"/>
  <c r="AI856"/>
  <c r="AM856"/>
  <c r="AQ856"/>
  <c r="AU856"/>
  <c r="AI857"/>
  <c r="AM857"/>
  <c r="AQ857"/>
  <c r="AU857"/>
  <c r="AI858"/>
  <c r="AM858"/>
  <c r="AQ858"/>
  <c r="AU858"/>
  <c r="AI859"/>
  <c r="AM859"/>
  <c r="AQ859"/>
  <c r="AU859"/>
  <c r="AI860"/>
  <c r="AM860"/>
  <c r="AQ860"/>
  <c r="AU860"/>
  <c r="AI861"/>
  <c r="AM861"/>
  <c r="AQ861"/>
  <c r="AU861"/>
  <c r="AI862"/>
  <c r="AM862"/>
  <c r="AQ862"/>
  <c r="AU862"/>
  <c r="AI863"/>
  <c r="AM863"/>
  <c r="AQ863"/>
  <c r="AU863"/>
  <c r="AI864"/>
  <c r="AM864"/>
  <c r="AQ864"/>
  <c r="AU864"/>
  <c r="AI865"/>
  <c r="AM865"/>
  <c r="AQ865"/>
  <c r="AU865"/>
  <c r="AI866"/>
  <c r="AM866"/>
  <c r="AQ866"/>
  <c r="AU866"/>
  <c r="AI867"/>
  <c r="AM867"/>
  <c r="AQ867"/>
  <c r="AU867"/>
  <c r="AI868"/>
  <c r="AM868"/>
  <c r="AQ868"/>
  <c r="AU868"/>
  <c r="AI869"/>
  <c r="AM869"/>
  <c r="AQ869"/>
  <c r="AU869"/>
  <c r="AI870"/>
  <c r="AM870"/>
  <c r="AQ870"/>
  <c r="AU870"/>
  <c r="AI871"/>
  <c r="AM871"/>
  <c r="AQ871"/>
  <c r="AU871"/>
  <c r="AI872"/>
  <c r="AM872"/>
  <c r="AQ872"/>
  <c r="AU872"/>
  <c r="AI873"/>
  <c r="AM873"/>
  <c r="AQ873"/>
  <c r="AU873"/>
  <c r="AI874"/>
  <c r="AM874"/>
  <c r="AQ874"/>
  <c r="AU874"/>
  <c r="AI875"/>
  <c r="AM875"/>
  <c r="AQ875"/>
  <c r="AU875"/>
  <c r="AI876"/>
  <c r="AM876"/>
  <c r="AQ876"/>
  <c r="AU876"/>
  <c r="AI877"/>
  <c r="AM877"/>
  <c r="AQ877"/>
  <c r="AU877"/>
  <c r="AI878"/>
  <c r="AM878"/>
  <c r="AQ878"/>
  <c r="AU878"/>
  <c r="AI879"/>
  <c r="AM879"/>
  <c r="AQ879"/>
  <c r="AU879"/>
  <c r="AI880"/>
  <c r="AM880"/>
  <c r="AQ880"/>
  <c r="AU880"/>
  <c r="AI881"/>
  <c r="AM881"/>
  <c r="AQ881"/>
  <c r="AU881"/>
  <c r="AI882"/>
  <c r="AM882"/>
  <c r="AQ882"/>
  <c r="AU882"/>
  <c r="AI883"/>
  <c r="AM883"/>
  <c r="AQ883"/>
  <c r="AU883"/>
  <c r="AI884"/>
  <c r="AM884"/>
  <c r="AQ884"/>
  <c r="AU884"/>
  <c r="AI885"/>
  <c r="AM885"/>
  <c r="AQ885"/>
  <c r="AU885"/>
  <c r="AI886"/>
  <c r="AM886"/>
  <c r="AQ886"/>
  <c r="AU886"/>
  <c r="AI887"/>
  <c r="AM887"/>
  <c r="AQ887"/>
  <c r="AU887"/>
  <c r="AI888"/>
  <c r="AM888"/>
  <c r="AQ888"/>
  <c r="AU888"/>
  <c r="AI889"/>
  <c r="AM889"/>
  <c r="AQ889"/>
  <c r="AU889"/>
  <c r="AI890"/>
  <c r="AM890"/>
  <c r="AQ890"/>
  <c r="AU890"/>
  <c r="AI891"/>
  <c r="AM891"/>
  <c r="AQ891"/>
  <c r="AU891"/>
  <c r="AI892"/>
  <c r="AM892"/>
  <c r="AQ892"/>
  <c r="AU892"/>
  <c r="AI893"/>
  <c r="AM893"/>
  <c r="AQ893"/>
  <c r="AU893"/>
  <c r="AI894"/>
  <c r="AM894"/>
  <c r="AQ894"/>
  <c r="AU894"/>
  <c r="AI895"/>
  <c r="AM895"/>
  <c r="AQ895"/>
  <c r="AU895"/>
  <c r="AI896"/>
  <c r="AM896"/>
  <c r="AQ896"/>
  <c r="AU896"/>
  <c r="AI897"/>
  <c r="AM897"/>
  <c r="AQ897"/>
  <c r="AU897"/>
  <c r="AI898"/>
  <c r="AM898"/>
  <c r="AQ898"/>
  <c r="AU898"/>
  <c r="AI899"/>
  <c r="AM899"/>
  <c r="AQ899"/>
  <c r="AU899"/>
  <c r="AI900"/>
  <c r="AM900"/>
  <c r="AQ900"/>
  <c r="AU900"/>
  <c r="AI901"/>
  <c r="AM901"/>
  <c r="AQ901"/>
  <c r="AU901"/>
  <c r="AI902"/>
  <c r="AM902"/>
  <c r="AQ902"/>
  <c r="AU902"/>
  <c r="AI903"/>
  <c r="AM903"/>
  <c r="AQ903"/>
  <c r="AU903"/>
  <c r="AI904"/>
  <c r="AM904"/>
  <c r="AQ904"/>
  <c r="AU904"/>
  <c r="AI905"/>
  <c r="AM905"/>
  <c r="AQ905"/>
  <c r="AU905"/>
  <c r="AI906"/>
  <c r="AM906"/>
  <c r="AQ906"/>
  <c r="AU906"/>
  <c r="AI907"/>
  <c r="AM907"/>
  <c r="AQ907"/>
  <c r="AU907"/>
  <c r="AI908"/>
  <c r="AM908"/>
  <c r="AQ908"/>
  <c r="AU908"/>
  <c r="AI909"/>
  <c r="AM909"/>
  <c r="AQ909"/>
  <c r="AU909"/>
  <c r="AI910"/>
  <c r="AM910"/>
  <c r="AQ910"/>
  <c r="AU910"/>
  <c r="AI911"/>
  <c r="AM911"/>
  <c r="AQ911"/>
  <c r="AU911"/>
  <c r="AI912"/>
  <c r="AM912"/>
  <c r="AQ912"/>
  <c r="AU912"/>
  <c r="AI913"/>
  <c r="AM913"/>
  <c r="AQ913"/>
  <c r="AU913"/>
  <c r="AI914"/>
  <c r="AM914"/>
  <c r="AQ914"/>
  <c r="AU914"/>
  <c r="AI915"/>
  <c r="AM915"/>
  <c r="AQ915"/>
  <c r="AU915"/>
  <c r="AI916"/>
  <c r="AM916"/>
  <c r="AQ916"/>
  <c r="AU916"/>
  <c r="AI917"/>
  <c r="AM917"/>
  <c r="AQ917"/>
  <c r="AU917"/>
  <c r="AI918"/>
  <c r="AM918"/>
  <c r="AQ918"/>
  <c r="AU918"/>
  <c r="AI919"/>
  <c r="AM919"/>
  <c r="AQ919"/>
  <c r="AU919"/>
  <c r="AI920"/>
  <c r="AM920"/>
  <c r="AQ920"/>
  <c r="AU920"/>
  <c r="AI921"/>
  <c r="AM921"/>
  <c r="AQ921"/>
  <c r="AU921"/>
  <c r="AI922"/>
  <c r="AM922"/>
  <c r="AQ922"/>
  <c r="AU922"/>
  <c r="AI923"/>
  <c r="AM923"/>
  <c r="AQ923"/>
  <c r="AU923"/>
  <c r="AI924"/>
  <c r="AM924"/>
  <c r="AQ924"/>
  <c r="AU924"/>
  <c r="AI925"/>
  <c r="AM925"/>
  <c r="AQ925"/>
  <c r="AU925"/>
  <c r="AI926"/>
  <c r="AM926"/>
  <c r="AQ926"/>
  <c r="AU926"/>
  <c r="AI927"/>
  <c r="AM927"/>
  <c r="AQ927"/>
  <c r="AU927"/>
  <c r="AI928"/>
  <c r="AM928"/>
  <c r="AQ928"/>
  <c r="AU928"/>
  <c r="AI929"/>
  <c r="AM929"/>
  <c r="AQ929"/>
  <c r="AU929"/>
  <c r="AI930"/>
  <c r="AM930"/>
  <c r="AQ930"/>
  <c r="AU930"/>
  <c r="AI931"/>
  <c r="AM931"/>
  <c r="AQ931"/>
  <c r="AU931"/>
  <c r="AI932"/>
  <c r="AM932"/>
  <c r="AQ932"/>
  <c r="AU932"/>
  <c r="AI933"/>
  <c r="AM933"/>
  <c r="AQ933"/>
  <c r="AU933"/>
  <c r="AI934"/>
  <c r="AM934"/>
  <c r="AQ934"/>
  <c r="AU934"/>
  <c r="AI935"/>
  <c r="AM935"/>
  <c r="AQ935"/>
  <c r="AU935"/>
  <c r="AI936"/>
  <c r="AM936"/>
  <c r="AQ936"/>
  <c r="AU936"/>
  <c r="AI937"/>
  <c r="AM937"/>
  <c r="AQ937"/>
  <c r="AU937"/>
  <c r="AI938"/>
  <c r="AM938"/>
  <c r="AQ938"/>
  <c r="AU938"/>
  <c r="AI939"/>
  <c r="AM939"/>
  <c r="AQ939"/>
  <c r="AU939"/>
  <c r="AI940"/>
  <c r="AM940"/>
  <c r="AQ940"/>
  <c r="AU940"/>
  <c r="AI941"/>
  <c r="AM941"/>
  <c r="AQ941"/>
  <c r="AU941"/>
  <c r="AI942"/>
  <c r="AM942"/>
  <c r="AQ942"/>
  <c r="AU942"/>
  <c r="AI943"/>
  <c r="AM943"/>
  <c r="AQ943"/>
  <c r="AU943"/>
  <c r="AI944"/>
  <c r="AM944"/>
  <c r="AQ944"/>
  <c r="AU944"/>
  <c r="AI945"/>
  <c r="AM945"/>
  <c r="AQ945"/>
  <c r="AU945"/>
  <c r="AI946"/>
  <c r="AM946"/>
  <c r="AQ946"/>
  <c r="AU946"/>
  <c r="AI947"/>
  <c r="AM947"/>
  <c r="AQ947"/>
  <c r="AU947"/>
  <c r="AI948"/>
  <c r="AM948"/>
  <c r="AQ948"/>
  <c r="AU948"/>
  <c r="AI949"/>
  <c r="AM949"/>
  <c r="AQ949"/>
  <c r="AU949"/>
  <c r="AI950"/>
  <c r="AM950"/>
  <c r="AQ950"/>
  <c r="AU950"/>
  <c r="AI951"/>
  <c r="AM951"/>
  <c r="AQ951"/>
  <c r="AU951"/>
  <c r="AI952"/>
  <c r="AM952"/>
  <c r="AQ952"/>
  <c r="AU952"/>
  <c r="AI953"/>
  <c r="AM953"/>
  <c r="AQ953"/>
  <c r="AU953"/>
  <c r="AI954"/>
  <c r="AM954"/>
  <c r="AQ954"/>
  <c r="AU954"/>
  <c r="AI955"/>
  <c r="AM955"/>
  <c r="AQ955"/>
  <c r="AU955"/>
  <c r="AI956"/>
  <c r="AM956"/>
  <c r="AQ956"/>
  <c r="AU956"/>
  <c r="AI957"/>
  <c r="AM957"/>
  <c r="AQ957"/>
  <c r="AU957"/>
  <c r="AI958"/>
  <c r="AM958"/>
  <c r="AQ958"/>
  <c r="AU958"/>
  <c r="AI959"/>
  <c r="AM959"/>
  <c r="AQ959"/>
  <c r="AU959"/>
  <c r="AI960"/>
  <c r="AM960"/>
  <c r="AQ960"/>
  <c r="AU960"/>
  <c r="AI961"/>
  <c r="AM961"/>
  <c r="AQ961"/>
  <c r="AU961"/>
  <c r="AI962"/>
  <c r="AM962"/>
  <c r="AQ962"/>
  <c r="AU962"/>
  <c r="AI963"/>
  <c r="AM963"/>
  <c r="AQ963"/>
  <c r="AU963"/>
  <c r="AI964"/>
  <c r="AM964"/>
  <c r="AQ964"/>
  <c r="AU964"/>
  <c r="AI965"/>
  <c r="AM965"/>
  <c r="AQ965"/>
  <c r="AU965"/>
  <c r="AI966"/>
  <c r="AM966"/>
  <c r="AQ966"/>
  <c r="AU966"/>
  <c r="AI967"/>
  <c r="AM967"/>
  <c r="AQ967"/>
  <c r="AU967"/>
  <c r="AI968"/>
  <c r="AM968"/>
  <c r="AQ968"/>
  <c r="AU968"/>
  <c r="AI969"/>
  <c r="AM969"/>
  <c r="AQ969"/>
  <c r="AU969"/>
  <c r="AI970"/>
  <c r="AM970"/>
  <c r="AQ970"/>
  <c r="AU970"/>
  <c r="AI971"/>
  <c r="AM971"/>
  <c r="AQ971"/>
  <c r="AU971"/>
  <c r="AI972"/>
  <c r="AM972"/>
  <c r="AQ972"/>
  <c r="AU972"/>
  <c r="AI973"/>
  <c r="AM973"/>
  <c r="AQ973"/>
  <c r="AU973"/>
  <c r="AI974"/>
  <c r="AM974"/>
  <c r="AQ974"/>
  <c r="AU974"/>
  <c r="AI975"/>
  <c r="AM975"/>
  <c r="AQ975"/>
  <c r="AU975"/>
  <c r="AI976"/>
  <c r="AM976"/>
  <c r="AQ976"/>
  <c r="AU976"/>
  <c r="AI977"/>
  <c r="AM977"/>
  <c r="AQ977"/>
  <c r="AU977"/>
  <c r="AI978"/>
  <c r="AM978"/>
  <c r="AQ978"/>
  <c r="AU978"/>
  <c r="AI979"/>
  <c r="AM979"/>
  <c r="AQ979"/>
  <c r="AU979"/>
  <c r="AI980"/>
  <c r="AM980"/>
  <c r="AQ980"/>
  <c r="AU980"/>
  <c r="AI981"/>
  <c r="AM981"/>
  <c r="AQ981"/>
  <c r="AU981"/>
  <c r="AI982"/>
  <c r="AM982"/>
  <c r="AQ982"/>
  <c r="AU982"/>
  <c r="AI983"/>
  <c r="AM983"/>
  <c r="AQ983"/>
  <c r="AU983"/>
  <c r="AI984"/>
  <c r="AM984"/>
  <c r="AQ984"/>
  <c r="AU984"/>
  <c r="AI985"/>
  <c r="AM985"/>
  <c r="AQ985"/>
  <c r="AU985"/>
  <c r="AI986"/>
  <c r="AM986"/>
  <c r="AQ986"/>
  <c r="AU986"/>
  <c r="AI987"/>
  <c r="AM987"/>
  <c r="AQ987"/>
  <c r="AU987"/>
  <c r="AI988"/>
  <c r="AM988"/>
  <c r="AQ988"/>
  <c r="AU988"/>
  <c r="AI989"/>
  <c r="AM989"/>
  <c r="AQ989"/>
  <c r="AU989"/>
  <c r="AI990"/>
  <c r="AM990"/>
  <c r="AQ990"/>
  <c r="AU990"/>
  <c r="AI991"/>
  <c r="AM991"/>
  <c r="AQ991"/>
  <c r="AU991"/>
  <c r="AI992"/>
  <c r="AM992"/>
  <c r="AQ992"/>
  <c r="AU992"/>
  <c r="AI993"/>
  <c r="AM993"/>
  <c r="AQ993"/>
  <c r="AU993"/>
  <c r="AI994"/>
  <c r="AM994"/>
  <c r="AQ994"/>
  <c r="AU994"/>
  <c r="AI995"/>
  <c r="AM995"/>
  <c r="AQ995"/>
  <c r="AU995"/>
  <c r="AI996"/>
  <c r="AM996"/>
  <c r="AQ996"/>
  <c r="AU996"/>
  <c r="AI997"/>
  <c r="AM997"/>
  <c r="AQ997"/>
  <c r="AU997"/>
  <c r="AI998"/>
  <c r="AM998"/>
  <c r="AQ998"/>
  <c r="AU998"/>
  <c r="AI999"/>
  <c r="AM999"/>
  <c r="AQ999"/>
  <c r="AU999"/>
  <c r="AI1000"/>
  <c r="AM1000"/>
  <c r="AQ1000"/>
  <c r="AU1000"/>
  <c r="AI1001"/>
  <c r="AM1001"/>
  <c r="AQ1001"/>
  <c r="AU1001"/>
  <c r="AI1002"/>
  <c r="AM1002"/>
  <c r="AQ1002"/>
  <c r="AU1002"/>
  <c r="AI1003"/>
  <c r="AM1003"/>
  <c r="AQ1003"/>
  <c r="AU1003"/>
  <c r="AI1004"/>
  <c r="AM1004"/>
  <c r="AQ1004"/>
  <c r="AU1004"/>
  <c r="AI1005"/>
  <c r="AM1005"/>
  <c r="AQ1005"/>
  <c r="AU1005"/>
  <c r="AI1006"/>
  <c r="AM1006"/>
  <c r="AQ1006"/>
  <c r="AU1006"/>
  <c r="AI1007"/>
  <c r="AM1007"/>
  <c r="AQ1007"/>
  <c r="AU1007"/>
  <c r="AI1008"/>
  <c r="AM1008"/>
  <c r="AQ1008"/>
  <c r="AU1008"/>
  <c r="AI1009"/>
  <c r="AM1009"/>
  <c r="AQ1009"/>
  <c r="AU1009"/>
  <c r="AI1010"/>
  <c r="AM1010"/>
  <c r="AQ1010"/>
  <c r="AU1010"/>
  <c r="AI1011"/>
  <c r="AM1011"/>
  <c r="AQ1011"/>
  <c r="AU1011"/>
  <c r="AI1012"/>
  <c r="AM1012"/>
  <c r="AQ1012"/>
  <c r="AU1012"/>
  <c r="AI1013"/>
  <c r="AM1013"/>
  <c r="AQ1013"/>
  <c r="AU1013"/>
  <c r="AI1014"/>
  <c r="AM1014"/>
  <c r="AQ1014"/>
  <c r="AU1014"/>
  <c r="AI1015"/>
  <c r="AM1015"/>
  <c r="AQ1015"/>
  <c r="AU1015"/>
  <c r="AI1016"/>
  <c r="AM1016"/>
  <c r="AQ1016"/>
  <c r="AU1016"/>
  <c r="AI1017"/>
  <c r="AM1017"/>
  <c r="AQ1017"/>
  <c r="AU1017"/>
  <c r="AI1018"/>
  <c r="AM1018"/>
  <c r="AQ1018"/>
  <c r="AU1018"/>
  <c r="AI1019"/>
  <c r="AM1019"/>
  <c r="AQ1019"/>
  <c r="AU1019"/>
  <c r="AI1020"/>
  <c r="AM1020"/>
  <c r="AQ1020"/>
  <c r="AU1020"/>
  <c r="AI1021"/>
  <c r="AM1021"/>
  <c r="AQ1021"/>
  <c r="AU1021"/>
  <c r="AI1022"/>
  <c r="AM1022"/>
  <c r="AQ1022"/>
  <c r="AU1022"/>
  <c r="AI1023"/>
  <c r="AM1023"/>
  <c r="AQ1023"/>
  <c r="AU1023"/>
  <c r="AI1024"/>
  <c r="AM1024"/>
  <c r="AQ1024"/>
  <c r="AU1024"/>
  <c r="AI1025"/>
  <c r="AM1025"/>
  <c r="AQ1025"/>
  <c r="AU1025"/>
  <c r="AI1026"/>
  <c r="AM1026"/>
  <c r="AQ1026"/>
  <c r="AU1026"/>
  <c r="AI1027"/>
  <c r="AM1027"/>
  <c r="AQ1027"/>
  <c r="AU1027"/>
  <c r="AI1028"/>
  <c r="AM1028"/>
  <c r="AQ1028"/>
  <c r="AU1028"/>
  <c r="AI1029"/>
  <c r="AM1029"/>
  <c r="AQ1029"/>
  <c r="AU1029"/>
  <c r="AI1030"/>
  <c r="AM1030"/>
  <c r="AQ1030"/>
  <c r="AU1030"/>
  <c r="AI1031"/>
  <c r="AM1031"/>
  <c r="AQ1031"/>
  <c r="AU1031"/>
  <c r="AI1032"/>
  <c r="AM1032"/>
  <c r="AQ1032"/>
  <c r="AU1032"/>
  <c r="AI1033"/>
  <c r="AM1033"/>
  <c r="AQ1033"/>
  <c r="AU1033"/>
  <c r="AI1034"/>
  <c r="AM1034"/>
  <c r="AQ1034"/>
  <c r="AU1034"/>
  <c r="AI1035"/>
  <c r="AM1035"/>
  <c r="AQ1035"/>
  <c r="AU1035"/>
  <c r="AI1036"/>
  <c r="AM1036"/>
  <c r="AQ1036"/>
  <c r="AU1036"/>
  <c r="AI1037"/>
  <c r="AM1037"/>
  <c r="AQ1037"/>
  <c r="AU1037"/>
  <c r="AI1038"/>
  <c r="AM1038"/>
  <c r="AQ1038"/>
  <c r="AU1038"/>
  <c r="AI1039"/>
  <c r="AM1039"/>
  <c r="AQ1039"/>
  <c r="AU1039"/>
  <c r="AI1040"/>
  <c r="AM1040"/>
  <c r="AQ1040"/>
  <c r="AU1040"/>
  <c r="AI1041"/>
  <c r="AM1041"/>
  <c r="AQ1041"/>
  <c r="AU1041"/>
  <c r="AI1042"/>
  <c r="AM1042"/>
  <c r="AQ1042"/>
  <c r="AU1042"/>
  <c r="AI1043"/>
  <c r="AM1043"/>
  <c r="AQ1043"/>
  <c r="AU1043"/>
  <c r="AI1044"/>
  <c r="AM1044"/>
  <c r="AQ1044"/>
  <c r="AU1044"/>
  <c r="AI1045"/>
  <c r="AM1045"/>
  <c r="AQ1045"/>
  <c r="AU1045"/>
  <c r="AI1046"/>
  <c r="AM1046"/>
  <c r="AQ1046"/>
  <c r="AU1046"/>
  <c r="AI1047"/>
  <c r="AM1047"/>
  <c r="AQ1047"/>
  <c r="AU1047"/>
  <c r="AI1048"/>
  <c r="AM1048"/>
  <c r="AQ1048"/>
  <c r="AU1048"/>
  <c r="AI1049"/>
  <c r="AM1049"/>
  <c r="AQ1049"/>
  <c r="AU1049"/>
  <c r="AI1050"/>
  <c r="AM1050"/>
  <c r="AQ1050"/>
  <c r="AU1050"/>
  <c r="AI1051"/>
  <c r="AM1051"/>
  <c r="AQ1051"/>
  <c r="AU1051"/>
  <c r="AI1052"/>
  <c r="AM1052"/>
  <c r="AQ1052"/>
  <c r="AU1052"/>
  <c r="AI1053"/>
  <c r="AM1053"/>
  <c r="AQ1053"/>
  <c r="AU1053"/>
  <c r="AI1054"/>
  <c r="AM1054"/>
  <c r="AQ1054"/>
  <c r="AU1054"/>
  <c r="AI1055"/>
  <c r="AM1055"/>
  <c r="AQ1055"/>
  <c r="AU1055"/>
  <c r="AI1056"/>
  <c r="AM1056"/>
  <c r="AQ1056"/>
  <c r="AU1056"/>
  <c r="AI1057"/>
  <c r="AM1057"/>
  <c r="AQ1057"/>
  <c r="AU1057"/>
  <c r="AI1058"/>
  <c r="AM1058"/>
  <c r="AQ1058"/>
  <c r="AU1058"/>
  <c r="AI1059"/>
  <c r="AM1059"/>
  <c r="AQ1059"/>
  <c r="AU1059"/>
  <c r="AI1060"/>
  <c r="AM1060"/>
  <c r="AQ1060"/>
  <c r="AU1060"/>
  <c r="AI1061"/>
  <c r="AM1061"/>
  <c r="AQ1061"/>
  <c r="AU1061"/>
  <c r="AI1062"/>
  <c r="AM1062"/>
  <c r="AQ1062"/>
  <c r="AU1062"/>
  <c r="AI1063"/>
  <c r="AM1063"/>
  <c r="AQ1063"/>
  <c r="AU1063"/>
  <c r="AI1064"/>
  <c r="AM1064"/>
  <c r="AQ1064"/>
  <c r="AU1064"/>
  <c r="AI1065"/>
  <c r="AM1065"/>
  <c r="AQ1065"/>
  <c r="AU1065"/>
  <c r="AI1066"/>
  <c r="AM1066"/>
  <c r="AQ1066"/>
  <c r="AU1066"/>
  <c r="AI1067"/>
  <c r="AM1067"/>
  <c r="AQ1067"/>
  <c r="AU1067"/>
  <c r="AI1068"/>
  <c r="AM1068"/>
  <c r="AQ1068"/>
  <c r="AU1068"/>
  <c r="AI1069"/>
  <c r="AM1069"/>
  <c r="AQ1069"/>
  <c r="AU1069"/>
  <c r="AI1070"/>
  <c r="AM1070"/>
  <c r="AQ1070"/>
  <c r="AU1070"/>
  <c r="AI1071"/>
  <c r="AM1071"/>
  <c r="AQ1071"/>
  <c r="AU1071"/>
  <c r="AI1072"/>
  <c r="AM1072"/>
  <c r="AQ1072"/>
  <c r="AU1072"/>
  <c r="AI1073"/>
  <c r="AM1073"/>
  <c r="AQ1073"/>
  <c r="AU1073"/>
  <c r="AI1074"/>
  <c r="AM1074"/>
  <c r="AQ1074"/>
  <c r="AU1074"/>
  <c r="AI1075"/>
  <c r="AM1075"/>
  <c r="AQ1075"/>
  <c r="AU1075"/>
  <c r="AI1076"/>
  <c r="AM1076"/>
  <c r="AQ1076"/>
  <c r="AU1076"/>
  <c r="AI1077"/>
  <c r="AM1077"/>
  <c r="AQ1077"/>
  <c r="AU1077"/>
  <c r="AI1078"/>
  <c r="AM1078"/>
  <c r="AQ1078"/>
  <c r="AU1078"/>
  <c r="AI1079"/>
  <c r="AM1079"/>
  <c r="AQ1079"/>
  <c r="AU1079"/>
  <c r="AI1080"/>
  <c r="AM1080"/>
  <c r="AQ1080"/>
  <c r="AU1080"/>
  <c r="AI1081"/>
  <c r="AM1081"/>
  <c r="AQ1081"/>
  <c r="AU1081"/>
  <c r="AI1082"/>
  <c r="AM1082"/>
  <c r="AQ1082"/>
  <c r="AU1082"/>
  <c r="AI1083"/>
  <c r="AM1083"/>
  <c r="AQ1083"/>
  <c r="AU1083"/>
  <c r="AI1084"/>
  <c r="AM1084"/>
  <c r="AQ1084"/>
  <c r="AU1084"/>
  <c r="AI1085"/>
  <c r="AM1085"/>
  <c r="AQ1085"/>
  <c r="AU1085"/>
  <c r="AI1086"/>
  <c r="AM1086"/>
  <c r="AQ1086"/>
  <c r="AU1086"/>
  <c r="AI1087"/>
  <c r="AM1087"/>
  <c r="AQ1087"/>
  <c r="AU1087"/>
  <c r="AI1088"/>
  <c r="AM1088"/>
  <c r="AQ1088"/>
  <c r="AU1088"/>
  <c r="AI1089"/>
  <c r="AM1089"/>
  <c r="AQ1089"/>
  <c r="AU1089"/>
  <c r="AI1090"/>
  <c r="AM1090"/>
  <c r="AQ1090"/>
  <c r="AU1090"/>
  <c r="AI1091"/>
  <c r="AM1091"/>
  <c r="AQ1091"/>
  <c r="AU1091"/>
  <c r="AI1092"/>
  <c r="AM1092"/>
  <c r="AQ1092"/>
  <c r="AU1092"/>
  <c r="AI1093"/>
  <c r="AM1093"/>
  <c r="AQ1093"/>
  <c r="AU1093"/>
  <c r="AI1094"/>
  <c r="AM1094"/>
  <c r="AQ1094"/>
  <c r="AU1094"/>
  <c r="AI1095"/>
  <c r="AM1095"/>
  <c r="AQ1095"/>
  <c r="AU1095"/>
  <c r="AI1096"/>
  <c r="AM1096"/>
  <c r="AQ1096"/>
  <c r="AU1096"/>
  <c r="AI1097"/>
  <c r="AM1097"/>
  <c r="AQ1097"/>
  <c r="AU1097"/>
  <c r="AI1098"/>
  <c r="AM1098"/>
  <c r="AQ1098"/>
  <c r="AU1098"/>
  <c r="AI1099"/>
  <c r="AM1099"/>
  <c r="AQ1099"/>
  <c r="AU1099"/>
  <c r="AI1100"/>
  <c r="AM1100"/>
  <c r="AQ1100"/>
  <c r="AU1100"/>
  <c r="AI1101"/>
  <c r="AM1101"/>
  <c r="AQ1101"/>
  <c r="AU1101"/>
  <c r="AI1102"/>
  <c r="AM1102"/>
  <c r="AQ1102"/>
  <c r="AU1102"/>
  <c r="AI1103"/>
  <c r="AM1103"/>
  <c r="AQ1103"/>
  <c r="AU1103"/>
  <c r="AI1104"/>
  <c r="AM1104"/>
  <c r="AQ1104"/>
  <c r="AU1104"/>
  <c r="AI1105"/>
  <c r="AM1105"/>
  <c r="AQ1105"/>
  <c r="AU1105"/>
  <c r="AI1106"/>
  <c r="AM1106"/>
  <c r="AQ1106"/>
  <c r="AU1106"/>
  <c r="AI1107"/>
  <c r="AM1107"/>
  <c r="AQ1107"/>
  <c r="AU1107"/>
  <c r="AI1108"/>
  <c r="AM1108"/>
  <c r="AQ1108"/>
  <c r="AU1108"/>
  <c r="AI1109"/>
  <c r="AM1109"/>
  <c r="AQ1109"/>
  <c r="AU1109"/>
  <c r="AI1110"/>
  <c r="AM1110"/>
  <c r="AQ1110"/>
  <c r="AU1110"/>
  <c r="AI1111"/>
  <c r="AM1111"/>
  <c r="AQ1111"/>
  <c r="AU1111"/>
  <c r="AI1112"/>
  <c r="AM1112"/>
  <c r="AQ1112"/>
  <c r="AU1112"/>
  <c r="AI1113"/>
  <c r="AM1113"/>
  <c r="AQ1113"/>
  <c r="AU1113"/>
  <c r="AI1114"/>
  <c r="AM1114"/>
  <c r="AQ1114"/>
  <c r="AU1114"/>
  <c r="AI1115"/>
  <c r="AM1115"/>
  <c r="AQ1115"/>
  <c r="AU1115"/>
  <c r="AI1116"/>
  <c r="AM1116"/>
  <c r="AQ1116"/>
  <c r="AU1116"/>
  <c r="AI1117"/>
  <c r="AM1117"/>
  <c r="AQ1117"/>
  <c r="AU1117"/>
  <c r="AI1118"/>
  <c r="AM1118"/>
  <c r="AQ1118"/>
  <c r="AU1118"/>
  <c r="AI1119"/>
  <c r="AM1119"/>
  <c r="AQ1119"/>
  <c r="AU1119"/>
  <c r="AI1120"/>
  <c r="AM1120"/>
  <c r="AQ1120"/>
  <c r="AU1120"/>
  <c r="AI1121"/>
  <c r="AM1121"/>
  <c r="AQ1121"/>
  <c r="AU1121"/>
  <c r="AI1122"/>
  <c r="AM1122"/>
  <c r="AQ1122"/>
  <c r="AU1122"/>
  <c r="AI1123"/>
  <c r="AM1123"/>
  <c r="AQ1123"/>
  <c r="AU1123"/>
  <c r="AI1124"/>
  <c r="AM1124"/>
  <c r="AQ1124"/>
  <c r="AU1124"/>
  <c r="AI1125"/>
  <c r="AM1125"/>
  <c r="AQ1125"/>
  <c r="AU1125"/>
  <c r="AI1126"/>
  <c r="AM1126"/>
  <c r="AQ1126"/>
  <c r="AU1126"/>
  <c r="AI1127"/>
  <c r="AM1127"/>
  <c r="AQ1127"/>
  <c r="AU1127"/>
  <c r="AI1128"/>
  <c r="AM1128"/>
  <c r="AQ1128"/>
  <c r="AU1128"/>
  <c r="AI1129"/>
  <c r="AM1129"/>
  <c r="AQ1129"/>
  <c r="AU1129"/>
  <c r="AI1130"/>
  <c r="AM1130"/>
  <c r="AQ1130"/>
  <c r="AU1130"/>
  <c r="AI1131"/>
  <c r="AM1131"/>
  <c r="AQ1131"/>
  <c r="AU1131"/>
  <c r="AN786"/>
  <c r="AN787"/>
  <c r="AN788"/>
  <c r="AN789"/>
  <c r="AN790"/>
  <c r="AN791"/>
  <c r="AN792"/>
  <c r="AN793"/>
  <c r="AL794"/>
  <c r="AT794"/>
  <c r="AL795"/>
  <c r="AQ795"/>
  <c r="AV795"/>
  <c r="AJ796"/>
  <c r="AN796"/>
  <c r="AR796"/>
  <c r="AV796"/>
  <c r="AJ797"/>
  <c r="AN797"/>
  <c r="AR797"/>
  <c r="AV797"/>
  <c r="AJ798"/>
  <c r="AN798"/>
  <c r="AR798"/>
  <c r="AV798"/>
  <c r="AJ799"/>
  <c r="AN799"/>
  <c r="AR799"/>
  <c r="AV799"/>
  <c r="AJ800"/>
  <c r="AN800"/>
  <c r="AR800"/>
  <c r="AV800"/>
  <c r="AJ801"/>
  <c r="AN801"/>
  <c r="AR801"/>
  <c r="AV801"/>
  <c r="AJ802"/>
  <c r="AN802"/>
  <c r="AR802"/>
  <c r="AV802"/>
  <c r="AJ803"/>
  <c r="AN803"/>
  <c r="AR803"/>
  <c r="AV803"/>
  <c r="AJ804"/>
  <c r="AN804"/>
  <c r="AR804"/>
  <c r="AV804"/>
  <c r="AJ805"/>
  <c r="AN805"/>
  <c r="AR805"/>
  <c r="AV805"/>
  <c r="AJ806"/>
  <c r="AN806"/>
  <c r="AR806"/>
  <c r="AV806"/>
  <c r="AJ807"/>
  <c r="AN807"/>
  <c r="AR807"/>
  <c r="AV807"/>
  <c r="AJ808"/>
  <c r="AN808"/>
  <c r="AR808"/>
  <c r="AV808"/>
  <c r="AJ809"/>
  <c r="AN809"/>
  <c r="AR809"/>
  <c r="AV809"/>
  <c r="AJ810"/>
  <c r="AN810"/>
  <c r="AR810"/>
  <c r="AV810"/>
  <c r="AJ811"/>
  <c r="AN811"/>
  <c r="AR811"/>
  <c r="AV811"/>
  <c r="AJ812"/>
  <c r="AN812"/>
  <c r="AR812"/>
  <c r="AV812"/>
  <c r="AJ813"/>
  <c r="AN813"/>
  <c r="AR813"/>
  <c r="AV813"/>
  <c r="AJ814"/>
  <c r="AN814"/>
  <c r="AR814"/>
  <c r="AV814"/>
  <c r="AJ815"/>
  <c r="AN815"/>
  <c r="AR815"/>
  <c r="AV815"/>
  <c r="AJ816"/>
  <c r="AN816"/>
  <c r="AR816"/>
  <c r="AV816"/>
  <c r="AJ817"/>
  <c r="AN817"/>
  <c r="AR817"/>
  <c r="AV817"/>
  <c r="AJ818"/>
  <c r="AN818"/>
  <c r="AR818"/>
  <c r="AV818"/>
  <c r="AJ819"/>
  <c r="AN819"/>
  <c r="AR819"/>
  <c r="AV819"/>
  <c r="AJ820"/>
  <c r="AN820"/>
  <c r="AR820"/>
  <c r="AV820"/>
  <c r="AJ821"/>
  <c r="AN821"/>
  <c r="AR821"/>
  <c r="AV821"/>
  <c r="AJ822"/>
  <c r="AN822"/>
  <c r="AR822"/>
  <c r="AV822"/>
  <c r="AJ823"/>
  <c r="AN823"/>
  <c r="AR823"/>
  <c r="AV823"/>
  <c r="AJ824"/>
  <c r="AN824"/>
  <c r="AR824"/>
  <c r="AV824"/>
  <c r="AJ825"/>
  <c r="AN825"/>
  <c r="AR825"/>
  <c r="AV825"/>
  <c r="AJ826"/>
  <c r="AN826"/>
  <c r="AR826"/>
  <c r="AV826"/>
  <c r="AJ827"/>
  <c r="AN827"/>
  <c r="AR827"/>
  <c r="AV827"/>
  <c r="AJ828"/>
  <c r="AN828"/>
  <c r="AR828"/>
  <c r="AV828"/>
  <c r="AJ829"/>
  <c r="AN829"/>
  <c r="AR829"/>
  <c r="AV829"/>
  <c r="AJ830"/>
  <c r="AN830"/>
  <c r="AR830"/>
  <c r="AV830"/>
  <c r="AJ831"/>
  <c r="AN831"/>
  <c r="AR831"/>
  <c r="AV831"/>
  <c r="AJ832"/>
  <c r="AN832"/>
  <c r="AR832"/>
  <c r="AV832"/>
  <c r="AJ833"/>
  <c r="AN833"/>
  <c r="AR833"/>
  <c r="AV833"/>
  <c r="AJ834"/>
  <c r="AN834"/>
  <c r="AR834"/>
  <c r="AV834"/>
  <c r="AJ835"/>
  <c r="AN835"/>
  <c r="AR835"/>
  <c r="AV835"/>
  <c r="AJ836"/>
  <c r="AN836"/>
  <c r="AR836"/>
  <c r="AV836"/>
  <c r="AJ837"/>
  <c r="AN837"/>
  <c r="AR837"/>
  <c r="AV837"/>
  <c r="AJ838"/>
  <c r="AN838"/>
  <c r="AR838"/>
  <c r="AV838"/>
  <c r="AJ839"/>
  <c r="AN839"/>
  <c r="AR839"/>
  <c r="AV839"/>
  <c r="AJ840"/>
  <c r="AN840"/>
  <c r="AR840"/>
  <c r="AV840"/>
  <c r="AJ841"/>
  <c r="AN841"/>
  <c r="AR841"/>
  <c r="AV841"/>
  <c r="AJ842"/>
  <c r="AN842"/>
  <c r="AR842"/>
  <c r="AV842"/>
  <c r="AJ843"/>
  <c r="AN843"/>
  <c r="AR843"/>
  <c r="AV843"/>
  <c r="AJ844"/>
  <c r="AN844"/>
  <c r="AR844"/>
  <c r="AV844"/>
  <c r="AJ845"/>
  <c r="AN845"/>
  <c r="AR845"/>
  <c r="AV845"/>
  <c r="AJ846"/>
  <c r="AN846"/>
  <c r="AR846"/>
  <c r="AV846"/>
  <c r="AJ847"/>
  <c r="AN847"/>
  <c r="AR847"/>
  <c r="AV847"/>
  <c r="AJ848"/>
  <c r="AN848"/>
  <c r="AR848"/>
  <c r="AV848"/>
  <c r="AJ849"/>
  <c r="AN849"/>
  <c r="AR849"/>
  <c r="AV849"/>
  <c r="AJ850"/>
  <c r="AN850"/>
  <c r="AR850"/>
  <c r="AV850"/>
  <c r="AJ851"/>
  <c r="AN851"/>
  <c r="AR851"/>
  <c r="AV851"/>
  <c r="AJ852"/>
  <c r="AN852"/>
  <c r="AR852"/>
  <c r="AV852"/>
  <c r="AJ853"/>
  <c r="AN853"/>
  <c r="AR853"/>
  <c r="AV853"/>
  <c r="AJ854"/>
  <c r="AN854"/>
  <c r="AR854"/>
  <c r="AV854"/>
  <c r="AJ855"/>
  <c r="AN855"/>
  <c r="AR855"/>
  <c r="AV855"/>
  <c r="AJ856"/>
  <c r="AN856"/>
  <c r="AR856"/>
  <c r="AV856"/>
  <c r="AJ857"/>
  <c r="AN857"/>
  <c r="AR857"/>
  <c r="AV857"/>
  <c r="AJ858"/>
  <c r="AN858"/>
  <c r="AR858"/>
  <c r="AV858"/>
  <c r="AJ859"/>
  <c r="AN859"/>
  <c r="AR859"/>
  <c r="AV859"/>
  <c r="AJ860"/>
  <c r="AN860"/>
  <c r="AR860"/>
  <c r="AV860"/>
  <c r="AJ861"/>
  <c r="AN861"/>
  <c r="AR861"/>
  <c r="AV861"/>
  <c r="AJ862"/>
  <c r="AN862"/>
  <c r="AR862"/>
  <c r="AV862"/>
  <c r="AJ863"/>
  <c r="AN863"/>
  <c r="AR863"/>
  <c r="AV863"/>
  <c r="AJ864"/>
  <c r="AN864"/>
  <c r="AR864"/>
  <c r="AV864"/>
  <c r="AJ865"/>
  <c r="AN865"/>
  <c r="AR865"/>
  <c r="AV865"/>
  <c r="AJ866"/>
  <c r="AN866"/>
  <c r="AR866"/>
  <c r="AV866"/>
  <c r="AJ867"/>
  <c r="AN867"/>
  <c r="AR867"/>
  <c r="AV867"/>
  <c r="AJ868"/>
  <c r="AN868"/>
  <c r="AR868"/>
  <c r="AV868"/>
  <c r="AJ869"/>
  <c r="AN869"/>
  <c r="AR869"/>
  <c r="AV869"/>
  <c r="AJ870"/>
  <c r="AN870"/>
  <c r="AR870"/>
  <c r="AV870"/>
  <c r="AJ871"/>
  <c r="AN871"/>
  <c r="AR871"/>
  <c r="AV871"/>
  <c r="AJ872"/>
  <c r="AN872"/>
  <c r="AR872"/>
  <c r="AV872"/>
  <c r="AJ873"/>
  <c r="AN873"/>
  <c r="AR873"/>
  <c r="AV873"/>
  <c r="AJ874"/>
  <c r="AN874"/>
  <c r="AR874"/>
  <c r="AV874"/>
  <c r="AJ875"/>
  <c r="AN875"/>
  <c r="AR875"/>
  <c r="AV875"/>
  <c r="AJ876"/>
  <c r="AN876"/>
  <c r="AR876"/>
  <c r="AV876"/>
  <c r="AJ877"/>
  <c r="AN877"/>
  <c r="AR877"/>
  <c r="AV877"/>
  <c r="AJ878"/>
  <c r="AN878"/>
  <c r="AR878"/>
  <c r="AV878"/>
  <c r="AJ879"/>
  <c r="AN879"/>
  <c r="AR879"/>
  <c r="AV879"/>
  <c r="AJ880"/>
  <c r="AN880"/>
  <c r="AR880"/>
  <c r="AV880"/>
  <c r="AJ881"/>
  <c r="AN881"/>
  <c r="AR881"/>
  <c r="AV881"/>
  <c r="AJ882"/>
  <c r="AN882"/>
  <c r="AR882"/>
  <c r="AV882"/>
  <c r="AJ883"/>
  <c r="AN883"/>
  <c r="AR883"/>
  <c r="AV883"/>
  <c r="AJ884"/>
  <c r="AN884"/>
  <c r="AR884"/>
  <c r="AV884"/>
  <c r="AJ885"/>
  <c r="AN885"/>
  <c r="AR885"/>
  <c r="AV885"/>
  <c r="AJ886"/>
  <c r="AN886"/>
  <c r="AR886"/>
  <c r="AV886"/>
  <c r="AJ887"/>
  <c r="AN887"/>
  <c r="AR887"/>
  <c r="AV887"/>
  <c r="AJ888"/>
  <c r="AN888"/>
  <c r="AR888"/>
  <c r="AV888"/>
  <c r="AJ889"/>
  <c r="AN889"/>
  <c r="AR889"/>
  <c r="AV889"/>
  <c r="AJ890"/>
  <c r="AN890"/>
  <c r="AR890"/>
  <c r="AV890"/>
  <c r="AJ891"/>
  <c r="AN891"/>
  <c r="AR891"/>
  <c r="AV891"/>
  <c r="AJ892"/>
  <c r="AN892"/>
  <c r="AR892"/>
  <c r="AV892"/>
  <c r="AJ893"/>
  <c r="AN893"/>
  <c r="AR893"/>
  <c r="AV893"/>
  <c r="AJ894"/>
  <c r="AN894"/>
  <c r="AR894"/>
  <c r="AV894"/>
  <c r="AJ895"/>
  <c r="AN895"/>
  <c r="AR895"/>
  <c r="AV895"/>
  <c r="AJ896"/>
  <c r="AN896"/>
  <c r="AR896"/>
  <c r="AV896"/>
  <c r="AJ897"/>
  <c r="AN897"/>
  <c r="AR897"/>
  <c r="AV897"/>
  <c r="AJ898"/>
  <c r="AN898"/>
  <c r="AR898"/>
  <c r="AV898"/>
  <c r="AJ899"/>
  <c r="AN899"/>
  <c r="AR899"/>
  <c r="AV899"/>
  <c r="AJ900"/>
  <c r="AN900"/>
  <c r="AR900"/>
  <c r="AV900"/>
  <c r="AJ901"/>
  <c r="AN901"/>
  <c r="AR901"/>
  <c r="AV901"/>
  <c r="AJ902"/>
  <c r="AN902"/>
  <c r="AR902"/>
  <c r="AV902"/>
  <c r="AJ903"/>
  <c r="AN903"/>
  <c r="AR903"/>
  <c r="AV903"/>
  <c r="AJ904"/>
  <c r="AN904"/>
  <c r="AR904"/>
  <c r="AV904"/>
  <c r="AJ905"/>
  <c r="AN905"/>
  <c r="AR905"/>
  <c r="AV905"/>
  <c r="AJ906"/>
  <c r="AN906"/>
  <c r="AR906"/>
  <c r="AV906"/>
  <c r="AJ907"/>
  <c r="AN907"/>
  <c r="AR907"/>
  <c r="AV907"/>
  <c r="AJ908"/>
  <c r="AN908"/>
  <c r="AR908"/>
  <c r="AV908"/>
  <c r="AJ909"/>
  <c r="AN909"/>
  <c r="AR909"/>
  <c r="AV909"/>
  <c r="AJ910"/>
  <c r="AN910"/>
  <c r="AR910"/>
  <c r="AV910"/>
  <c r="AJ911"/>
  <c r="AN911"/>
  <c r="AR911"/>
  <c r="AV911"/>
  <c r="AJ912"/>
  <c r="AN912"/>
  <c r="AR912"/>
  <c r="AV912"/>
  <c r="AJ913"/>
  <c r="AN913"/>
  <c r="AR913"/>
  <c r="AV913"/>
  <c r="AJ914"/>
  <c r="AN914"/>
  <c r="AR914"/>
  <c r="AV914"/>
  <c r="AJ915"/>
  <c r="AN915"/>
  <c r="AR915"/>
  <c r="AV915"/>
  <c r="AJ916"/>
  <c r="AN916"/>
  <c r="AR916"/>
  <c r="AV916"/>
  <c r="AJ917"/>
  <c r="AN917"/>
  <c r="AR917"/>
  <c r="AV917"/>
  <c r="AJ918"/>
  <c r="AN918"/>
  <c r="AR918"/>
  <c r="AV918"/>
  <c r="AJ919"/>
  <c r="AN919"/>
  <c r="AR919"/>
  <c r="AV919"/>
  <c r="AJ920"/>
  <c r="AN920"/>
  <c r="AR920"/>
  <c r="AV920"/>
  <c r="AJ921"/>
  <c r="AN921"/>
  <c r="AR921"/>
  <c r="AV921"/>
  <c r="AJ922"/>
  <c r="AN922"/>
  <c r="AR922"/>
  <c r="AV922"/>
  <c r="AJ923"/>
  <c r="AN923"/>
  <c r="AR923"/>
  <c r="AV923"/>
  <c r="AJ924"/>
  <c r="AN924"/>
  <c r="AR924"/>
  <c r="AV924"/>
  <c r="AJ925"/>
  <c r="AN925"/>
  <c r="AR925"/>
  <c r="AV925"/>
  <c r="AJ926"/>
  <c r="AN926"/>
  <c r="AR926"/>
  <c r="AV926"/>
  <c r="AJ927"/>
  <c r="AN927"/>
  <c r="AR927"/>
  <c r="AV927"/>
  <c r="AJ928"/>
  <c r="AN928"/>
  <c r="AR928"/>
  <c r="AV928"/>
  <c r="AJ929"/>
  <c r="AN929"/>
  <c r="AR929"/>
  <c r="AV929"/>
  <c r="AJ930"/>
  <c r="AN930"/>
  <c r="AR930"/>
  <c r="AV930"/>
  <c r="AJ931"/>
  <c r="AN931"/>
  <c r="AR931"/>
  <c r="AV931"/>
  <c r="AJ932"/>
  <c r="AN932"/>
  <c r="AR932"/>
  <c r="AV932"/>
  <c r="AJ933"/>
  <c r="AN933"/>
  <c r="AR933"/>
  <c r="AV933"/>
  <c r="AJ934"/>
  <c r="AN934"/>
  <c r="AR934"/>
  <c r="AV934"/>
  <c r="AJ935"/>
  <c r="AN935"/>
  <c r="AR935"/>
  <c r="AV935"/>
  <c r="AJ936"/>
  <c r="AN936"/>
  <c r="AR936"/>
  <c r="AV936"/>
  <c r="AJ937"/>
  <c r="AN937"/>
  <c r="AR937"/>
  <c r="AV937"/>
  <c r="AJ938"/>
  <c r="AN938"/>
  <c r="AR938"/>
  <c r="AV938"/>
  <c r="AJ939"/>
  <c r="AN939"/>
  <c r="AR939"/>
  <c r="AV939"/>
  <c r="AJ940"/>
  <c r="AN940"/>
  <c r="AR940"/>
  <c r="AV940"/>
  <c r="AJ941"/>
  <c r="AN941"/>
  <c r="AR941"/>
  <c r="AV941"/>
  <c r="AJ942"/>
  <c r="AN942"/>
  <c r="AR942"/>
  <c r="AV942"/>
  <c r="AJ943"/>
  <c r="AN943"/>
  <c r="AR943"/>
  <c r="AV943"/>
  <c r="AJ944"/>
  <c r="AN944"/>
  <c r="AR944"/>
  <c r="AV944"/>
  <c r="AJ945"/>
  <c r="AN945"/>
  <c r="AR945"/>
  <c r="AV945"/>
  <c r="AJ946"/>
  <c r="AN946"/>
  <c r="AR946"/>
  <c r="AV946"/>
  <c r="AJ947"/>
  <c r="AN947"/>
  <c r="AR947"/>
  <c r="AV947"/>
  <c r="AJ948"/>
  <c r="AN948"/>
  <c r="AR948"/>
  <c r="AV948"/>
  <c r="AJ949"/>
  <c r="AN949"/>
  <c r="AR949"/>
  <c r="AV949"/>
  <c r="AJ950"/>
  <c r="AN950"/>
  <c r="AR950"/>
  <c r="AV950"/>
  <c r="AJ951"/>
  <c r="AN951"/>
  <c r="AR951"/>
  <c r="AV951"/>
  <c r="AJ952"/>
  <c r="AN952"/>
  <c r="AR952"/>
  <c r="AV952"/>
  <c r="AJ953"/>
  <c r="AN953"/>
  <c r="AR953"/>
  <c r="AV953"/>
  <c r="AJ954"/>
  <c r="AN954"/>
  <c r="AR954"/>
  <c r="AV954"/>
  <c r="AJ955"/>
  <c r="AN955"/>
  <c r="AR955"/>
  <c r="AV955"/>
  <c r="AJ956"/>
  <c r="AN956"/>
  <c r="AR956"/>
  <c r="AV956"/>
  <c r="AJ957"/>
  <c r="AN957"/>
  <c r="AR957"/>
  <c r="AV957"/>
  <c r="AJ958"/>
  <c r="AN958"/>
  <c r="AR958"/>
  <c r="AV958"/>
  <c r="AJ959"/>
  <c r="AN959"/>
  <c r="AR959"/>
  <c r="AV959"/>
  <c r="AJ960"/>
  <c r="AN960"/>
  <c r="AR960"/>
  <c r="AV960"/>
  <c r="AJ961"/>
  <c r="AN961"/>
  <c r="AR961"/>
  <c r="AV961"/>
  <c r="AJ962"/>
  <c r="AN962"/>
  <c r="AR962"/>
  <c r="AV962"/>
  <c r="AJ963"/>
  <c r="AN963"/>
  <c r="AR963"/>
  <c r="AV963"/>
  <c r="AJ964"/>
  <c r="AN964"/>
  <c r="AR964"/>
  <c r="AV964"/>
  <c r="AJ965"/>
  <c r="AN965"/>
  <c r="AR965"/>
  <c r="AV965"/>
  <c r="AJ966"/>
  <c r="AN966"/>
  <c r="AR966"/>
  <c r="AV966"/>
  <c r="AJ967"/>
  <c r="AN967"/>
  <c r="AR967"/>
  <c r="AV967"/>
  <c r="AJ968"/>
  <c r="AN968"/>
  <c r="AR968"/>
  <c r="AV968"/>
  <c r="AJ969"/>
  <c r="AN969"/>
  <c r="AR969"/>
  <c r="AV969"/>
  <c r="AJ970"/>
  <c r="AN970"/>
  <c r="AR970"/>
  <c r="AV970"/>
  <c r="AJ971"/>
  <c r="AN971"/>
  <c r="AR971"/>
  <c r="AV971"/>
  <c r="AJ972"/>
  <c r="AN972"/>
  <c r="AR972"/>
  <c r="AV972"/>
  <c r="AJ973"/>
  <c r="AN973"/>
  <c r="AR973"/>
  <c r="AV973"/>
  <c r="AJ974"/>
  <c r="AN974"/>
  <c r="AR974"/>
  <c r="AV974"/>
  <c r="AJ975"/>
  <c r="AN975"/>
  <c r="AR975"/>
  <c r="AV975"/>
  <c r="AJ976"/>
  <c r="AN976"/>
  <c r="AR976"/>
  <c r="AV976"/>
  <c r="AJ977"/>
  <c r="AN977"/>
  <c r="AR977"/>
  <c r="AV977"/>
  <c r="AJ978"/>
  <c r="AN978"/>
  <c r="AR978"/>
  <c r="AV978"/>
  <c r="AJ979"/>
  <c r="AN979"/>
  <c r="AR979"/>
  <c r="AV979"/>
  <c r="AJ980"/>
  <c r="AN980"/>
  <c r="AR980"/>
  <c r="AV980"/>
  <c r="AJ981"/>
  <c r="AN981"/>
  <c r="AR981"/>
  <c r="AV981"/>
  <c r="AJ982"/>
  <c r="AN982"/>
  <c r="AR982"/>
  <c r="AV982"/>
  <c r="AJ983"/>
  <c r="AN983"/>
  <c r="AR983"/>
  <c r="AV983"/>
  <c r="AJ984"/>
  <c r="AN984"/>
  <c r="AR984"/>
  <c r="AV984"/>
  <c r="AJ985"/>
  <c r="AN985"/>
  <c r="AR985"/>
  <c r="AV985"/>
  <c r="AJ986"/>
  <c r="AN986"/>
  <c r="AR986"/>
  <c r="AV986"/>
  <c r="AJ987"/>
  <c r="AN987"/>
  <c r="AR987"/>
  <c r="AV987"/>
  <c r="AJ988"/>
  <c r="AN988"/>
  <c r="AR988"/>
  <c r="AV988"/>
  <c r="AJ989"/>
  <c r="AN989"/>
  <c r="AR989"/>
  <c r="AV989"/>
  <c r="AJ990"/>
  <c r="AN990"/>
  <c r="AR990"/>
  <c r="AV990"/>
  <c r="AJ991"/>
  <c r="AN991"/>
  <c r="AR991"/>
  <c r="AV991"/>
  <c r="AJ992"/>
  <c r="AN992"/>
  <c r="AR992"/>
  <c r="AV992"/>
  <c r="AJ993"/>
  <c r="AN993"/>
  <c r="AR993"/>
  <c r="AV993"/>
  <c r="AJ994"/>
  <c r="AN994"/>
  <c r="AR994"/>
  <c r="AV994"/>
  <c r="AJ995"/>
  <c r="AN995"/>
  <c r="AR995"/>
  <c r="AV995"/>
  <c r="AJ996"/>
  <c r="AN996"/>
  <c r="AR996"/>
  <c r="AV996"/>
  <c r="AJ997"/>
  <c r="AN997"/>
  <c r="AR997"/>
  <c r="AV997"/>
  <c r="AJ998"/>
  <c r="AN998"/>
  <c r="AR998"/>
  <c r="AV998"/>
  <c r="AJ999"/>
  <c r="AN999"/>
  <c r="AR999"/>
  <c r="AV999"/>
  <c r="AJ1000"/>
  <c r="AN1000"/>
  <c r="AR1000"/>
  <c r="AV1000"/>
  <c r="AJ1001"/>
  <c r="AN1001"/>
  <c r="AR1001"/>
  <c r="AV1001"/>
  <c r="AJ1002"/>
  <c r="AN1002"/>
  <c r="AR1002"/>
  <c r="AV1002"/>
  <c r="AJ1003"/>
  <c r="AN1003"/>
  <c r="AR1003"/>
  <c r="AV1003"/>
  <c r="AJ1004"/>
  <c r="AN1004"/>
  <c r="AR1004"/>
  <c r="AV1004"/>
  <c r="AJ1005"/>
  <c r="AN1005"/>
  <c r="AR1005"/>
  <c r="AV1005"/>
  <c r="AJ1006"/>
  <c r="AN1006"/>
  <c r="AR1006"/>
  <c r="AV1006"/>
  <c r="AJ1007"/>
  <c r="AN1007"/>
  <c r="AR1007"/>
  <c r="AV1007"/>
  <c r="AJ1008"/>
  <c r="AN1008"/>
  <c r="AR1008"/>
  <c r="AV1008"/>
  <c r="AJ1009"/>
  <c r="AN1009"/>
  <c r="AR1009"/>
  <c r="AV1009"/>
  <c r="AJ1010"/>
  <c r="AN1010"/>
  <c r="AR1010"/>
  <c r="AV1010"/>
  <c r="AJ1011"/>
  <c r="AN1011"/>
  <c r="AR1011"/>
  <c r="AV1011"/>
  <c r="AJ1012"/>
  <c r="AN1012"/>
  <c r="AR1012"/>
  <c r="AV1012"/>
  <c r="AJ1013"/>
  <c r="AN1013"/>
  <c r="AR1013"/>
  <c r="AV1013"/>
  <c r="AJ1014"/>
  <c r="AN1014"/>
  <c r="AR1014"/>
  <c r="AV1014"/>
  <c r="AJ1015"/>
  <c r="AN1015"/>
  <c r="AR1015"/>
  <c r="AV1015"/>
  <c r="AJ1016"/>
  <c r="AN1016"/>
  <c r="AR1016"/>
  <c r="AV1016"/>
  <c r="AJ1017"/>
  <c r="AN1017"/>
  <c r="AR1017"/>
  <c r="AV1017"/>
  <c r="AJ1018"/>
  <c r="AN1018"/>
  <c r="AR1018"/>
  <c r="AV1018"/>
  <c r="AJ1019"/>
  <c r="AN1019"/>
  <c r="AR1019"/>
  <c r="AV1019"/>
  <c r="AJ1020"/>
  <c r="AN1020"/>
  <c r="AR1020"/>
  <c r="AV1020"/>
  <c r="AJ1021"/>
  <c r="AN1021"/>
  <c r="AR1021"/>
  <c r="AV1021"/>
  <c r="AJ1022"/>
  <c r="AN1022"/>
  <c r="AR1022"/>
  <c r="AV1022"/>
  <c r="AJ1023"/>
  <c r="AN1023"/>
  <c r="AR1023"/>
  <c r="AV1023"/>
  <c r="AJ1024"/>
  <c r="AN1024"/>
  <c r="AR1024"/>
  <c r="AV1024"/>
  <c r="AJ1025"/>
  <c r="AN1025"/>
  <c r="AR1025"/>
  <c r="AV1025"/>
  <c r="AJ1026"/>
  <c r="AN1026"/>
  <c r="AR1026"/>
  <c r="AV1026"/>
  <c r="AJ1027"/>
  <c r="AN1027"/>
  <c r="AR1027"/>
  <c r="AV1027"/>
  <c r="AJ1028"/>
  <c r="AN1028"/>
  <c r="AR1028"/>
  <c r="AV1028"/>
  <c r="AJ1029"/>
  <c r="AN1029"/>
  <c r="AR1029"/>
  <c r="AV1029"/>
  <c r="AJ1030"/>
  <c r="AN1030"/>
  <c r="AR1030"/>
  <c r="AV1030"/>
  <c r="AJ1031"/>
  <c r="AN1031"/>
  <c r="AR1031"/>
  <c r="AV1031"/>
  <c r="AJ1032"/>
  <c r="AN1032"/>
  <c r="AR1032"/>
  <c r="AV1032"/>
  <c r="AJ1033"/>
  <c r="AN1033"/>
  <c r="AR1033"/>
  <c r="AV1033"/>
  <c r="AJ1034"/>
  <c r="AN1034"/>
  <c r="AR1034"/>
  <c r="AV1034"/>
  <c r="AJ1035"/>
  <c r="AN1035"/>
  <c r="AR1035"/>
  <c r="AV1035"/>
  <c r="AJ1036"/>
  <c r="AN1036"/>
  <c r="AR1036"/>
  <c r="AV1036"/>
  <c r="AJ1037"/>
  <c r="AN1037"/>
  <c r="AR1037"/>
  <c r="AV1037"/>
  <c r="AJ1038"/>
  <c r="AN1038"/>
  <c r="AR1038"/>
  <c r="AV1038"/>
  <c r="AJ1039"/>
  <c r="AN1039"/>
  <c r="AR1039"/>
  <c r="AV1039"/>
  <c r="AJ1040"/>
  <c r="AN1040"/>
  <c r="AR1040"/>
  <c r="AV1040"/>
  <c r="AJ1041"/>
  <c r="AN1041"/>
  <c r="AR1041"/>
  <c r="AV1041"/>
  <c r="AJ1042"/>
  <c r="AN1042"/>
  <c r="AR1042"/>
  <c r="AV1042"/>
  <c r="AJ1043"/>
  <c r="AN1043"/>
  <c r="AR1043"/>
  <c r="AV1043"/>
  <c r="AJ1044"/>
  <c r="AN1044"/>
  <c r="AR1044"/>
  <c r="AV1044"/>
  <c r="AJ1045"/>
  <c r="AN1045"/>
  <c r="AR1045"/>
  <c r="AV1045"/>
  <c r="AJ1046"/>
  <c r="AN1046"/>
  <c r="AR1046"/>
  <c r="AV1046"/>
  <c r="AJ1047"/>
  <c r="AN1047"/>
  <c r="AR1047"/>
  <c r="AV1047"/>
  <c r="AJ1048"/>
  <c r="AN1048"/>
  <c r="AR1048"/>
  <c r="AV1048"/>
  <c r="AJ1049"/>
  <c r="AN1049"/>
  <c r="AR1049"/>
  <c r="AV1049"/>
  <c r="AJ1050"/>
  <c r="AN1050"/>
  <c r="AR1050"/>
  <c r="AV1050"/>
  <c r="AJ1051"/>
  <c r="AN1051"/>
  <c r="AR1051"/>
  <c r="AV1051"/>
  <c r="AJ1052"/>
  <c r="AN1052"/>
  <c r="AR1052"/>
  <c r="AV1052"/>
  <c r="AJ1053"/>
  <c r="AN1053"/>
  <c r="AR1053"/>
  <c r="AV1053"/>
  <c r="AJ1054"/>
  <c r="AN1054"/>
  <c r="AR1054"/>
  <c r="AV1054"/>
  <c r="AJ1055"/>
  <c r="AN1055"/>
  <c r="AR1055"/>
  <c r="AV1055"/>
  <c r="AJ1056"/>
  <c r="AN1056"/>
  <c r="AR1056"/>
  <c r="AV1056"/>
  <c r="AJ1057"/>
  <c r="AN1057"/>
  <c r="AR1057"/>
  <c r="AV1057"/>
  <c r="AJ1058"/>
  <c r="AN1058"/>
  <c r="AR1058"/>
  <c r="AV1058"/>
  <c r="AJ1059"/>
  <c r="AN1059"/>
  <c r="AR1059"/>
  <c r="AV1059"/>
  <c r="AJ1060"/>
  <c r="AN1060"/>
  <c r="AR1060"/>
  <c r="AV1060"/>
  <c r="AJ1061"/>
  <c r="AN1061"/>
  <c r="AR1061"/>
  <c r="AV1061"/>
  <c r="AJ1062"/>
  <c r="AN1062"/>
  <c r="AR1062"/>
  <c r="AV1062"/>
  <c r="AJ1063"/>
  <c r="AN1063"/>
  <c r="AR1063"/>
  <c r="AV1063"/>
  <c r="AJ1064"/>
  <c r="AN1064"/>
  <c r="AR1064"/>
  <c r="AV1064"/>
  <c r="AJ1065"/>
  <c r="AN1065"/>
  <c r="AR1065"/>
  <c r="AV1065"/>
  <c r="AJ1066"/>
  <c r="AN1066"/>
  <c r="AR1066"/>
  <c r="AV1066"/>
  <c r="AJ1067"/>
  <c r="AN1067"/>
  <c r="AR1067"/>
  <c r="AV1067"/>
  <c r="AJ1068"/>
  <c r="AN1068"/>
  <c r="AR1068"/>
  <c r="AV1068"/>
  <c r="AJ1069"/>
  <c r="AN1069"/>
  <c r="AR1069"/>
  <c r="AV1069"/>
  <c r="AJ1070"/>
  <c r="AN1070"/>
  <c r="AR1070"/>
  <c r="AV1070"/>
  <c r="AJ1071"/>
  <c r="AN1071"/>
  <c r="AR1071"/>
  <c r="AV1071"/>
  <c r="AJ1072"/>
  <c r="AN1072"/>
  <c r="AR1072"/>
  <c r="AV1072"/>
  <c r="AJ1073"/>
  <c r="AN1073"/>
  <c r="AR1073"/>
  <c r="AV1073"/>
  <c r="AJ1074"/>
  <c r="AN1074"/>
  <c r="AR1074"/>
  <c r="AV1074"/>
  <c r="AJ1075"/>
  <c r="AN1075"/>
  <c r="AR1075"/>
  <c r="AV1075"/>
  <c r="AJ1076"/>
  <c r="AN1076"/>
  <c r="AR1076"/>
  <c r="AV1076"/>
  <c r="AJ1077"/>
  <c r="AN1077"/>
  <c r="AR1077"/>
  <c r="AV1077"/>
  <c r="AJ1078"/>
  <c r="AN1078"/>
  <c r="AR1078"/>
  <c r="AV1078"/>
  <c r="AJ1079"/>
  <c r="AN1079"/>
  <c r="AR1079"/>
  <c r="AV1079"/>
  <c r="AJ1080"/>
  <c r="AN1080"/>
  <c r="AR1080"/>
  <c r="AV1080"/>
  <c r="AJ1081"/>
  <c r="AN1081"/>
  <c r="AR1081"/>
  <c r="AV1081"/>
  <c r="AJ1082"/>
  <c r="AN1082"/>
  <c r="AR1082"/>
  <c r="AV1082"/>
  <c r="AJ1083"/>
  <c r="AN1083"/>
  <c r="AR1083"/>
  <c r="AV1083"/>
  <c r="AJ1084"/>
  <c r="AN1084"/>
  <c r="AR1084"/>
  <c r="AV1084"/>
  <c r="AJ1085"/>
  <c r="AN1085"/>
  <c r="AR1085"/>
  <c r="AV1085"/>
  <c r="AJ1086"/>
  <c r="AN1086"/>
  <c r="AR1086"/>
  <c r="AV1086"/>
  <c r="AJ1087"/>
  <c r="AN1087"/>
  <c r="AR1087"/>
  <c r="AV1087"/>
  <c r="AJ1088"/>
  <c r="AN1088"/>
  <c r="AR1088"/>
  <c r="AV1088"/>
  <c r="AJ1089"/>
  <c r="AN1089"/>
  <c r="AR1089"/>
  <c r="AV1089"/>
  <c r="AJ1090"/>
  <c r="AN1090"/>
  <c r="AR1090"/>
  <c r="AV1090"/>
  <c r="AJ1091"/>
  <c r="AN1091"/>
  <c r="AR1091"/>
  <c r="AV1091"/>
  <c r="AJ1092"/>
  <c r="AN1092"/>
  <c r="AR1092"/>
  <c r="AV1092"/>
  <c r="AJ1093"/>
  <c r="AN1093"/>
  <c r="AR1093"/>
  <c r="AV1093"/>
  <c r="AJ1094"/>
  <c r="AN1094"/>
  <c r="AR1094"/>
  <c r="AV1094"/>
  <c r="AJ1095"/>
  <c r="AN1095"/>
  <c r="AR1095"/>
  <c r="AV1095"/>
  <c r="AJ1096"/>
  <c r="AN1096"/>
  <c r="AR1096"/>
  <c r="AV1096"/>
  <c r="AJ1097"/>
  <c r="AN1097"/>
  <c r="AR1097"/>
  <c r="AV1097"/>
  <c r="AJ1098"/>
  <c r="AN1098"/>
  <c r="AR1098"/>
  <c r="AV1098"/>
  <c r="AJ1099"/>
  <c r="AN1099"/>
  <c r="AR1099"/>
  <c r="AV1099"/>
  <c r="AJ1100"/>
  <c r="AN1100"/>
  <c r="AR1100"/>
  <c r="AV1100"/>
  <c r="AJ1101"/>
  <c r="AN1101"/>
  <c r="AR1101"/>
  <c r="AV1101"/>
  <c r="AJ1102"/>
  <c r="AN1102"/>
  <c r="AR1102"/>
  <c r="AV1102"/>
  <c r="AJ1103"/>
  <c r="AN1103"/>
  <c r="AR1103"/>
  <c r="AV1103"/>
  <c r="AJ1104"/>
  <c r="AN1104"/>
  <c r="AR1104"/>
  <c r="AV1104"/>
  <c r="AJ1105"/>
  <c r="AN1105"/>
  <c r="AR1105"/>
  <c r="AV1105"/>
  <c r="AJ1106"/>
  <c r="AN1106"/>
  <c r="AR1106"/>
  <c r="AV1106"/>
  <c r="AJ1107"/>
  <c r="AN1107"/>
  <c r="AR1107"/>
  <c r="AV1107"/>
  <c r="AJ1108"/>
  <c r="AN1108"/>
  <c r="AR1108"/>
  <c r="AV1108"/>
  <c r="AJ1109"/>
  <c r="AN1109"/>
  <c r="AR1109"/>
  <c r="AV1109"/>
  <c r="AJ1110"/>
  <c r="AN1110"/>
  <c r="AR1110"/>
  <c r="AV1110"/>
  <c r="AJ1111"/>
  <c r="AN1111"/>
  <c r="AR1111"/>
  <c r="AV1111"/>
  <c r="AJ1112"/>
  <c r="AN1112"/>
  <c r="AR1112"/>
  <c r="AV1112"/>
  <c r="AJ1113"/>
  <c r="AN1113"/>
  <c r="AR1113"/>
  <c r="AV1113"/>
  <c r="AJ1114"/>
  <c r="AN1114"/>
  <c r="AR1114"/>
  <c r="AV1114"/>
  <c r="AJ1115"/>
  <c r="AN1115"/>
  <c r="AR1115"/>
  <c r="AV1115"/>
  <c r="AJ1116"/>
  <c r="AN1116"/>
  <c r="AR1116"/>
  <c r="AV1116"/>
  <c r="AJ1117"/>
  <c r="AN1117"/>
  <c r="AR1117"/>
  <c r="AV1117"/>
  <c r="AJ1118"/>
  <c r="AN1118"/>
  <c r="AR1118"/>
  <c r="AV1118"/>
  <c r="AJ1119"/>
  <c r="AN1119"/>
  <c r="AR1119"/>
  <c r="AV1119"/>
  <c r="AJ1120"/>
  <c r="AN1120"/>
  <c r="AR1120"/>
  <c r="AV1120"/>
  <c r="AJ1121"/>
  <c r="AN1121"/>
  <c r="AR1121"/>
  <c r="AV1121"/>
  <c r="AJ1122"/>
  <c r="AN1122"/>
  <c r="AR1122"/>
  <c r="AV1122"/>
  <c r="AJ1123"/>
  <c r="AN1123"/>
  <c r="AR1123"/>
  <c r="AV1123"/>
  <c r="AJ1124"/>
  <c r="AN1124"/>
  <c r="AR1124"/>
  <c r="AV1124"/>
  <c r="AJ1125"/>
  <c r="AN1125"/>
  <c r="AR1125"/>
  <c r="AV1125"/>
  <c r="AJ1126"/>
  <c r="AN1126"/>
  <c r="AR1126"/>
  <c r="AV1126"/>
  <c r="AJ1127"/>
  <c r="AN1127"/>
  <c r="AR1127"/>
  <c r="AV1127"/>
  <c r="AJ1128"/>
  <c r="AN1128"/>
  <c r="AR1128"/>
  <c r="AV1128"/>
  <c r="AJ1129"/>
  <c r="AN1129"/>
  <c r="AR1129"/>
  <c r="AV1129"/>
  <c r="AJ1130"/>
  <c r="AN1130"/>
  <c r="AR1130"/>
  <c r="AV1130"/>
  <c r="AJ1131"/>
  <c r="AN1131"/>
  <c r="AR1131"/>
  <c r="AV1131"/>
  <c r="AJ1132"/>
  <c r="AN1132"/>
  <c r="AR1132"/>
  <c r="AV1132"/>
  <c r="AJ1133"/>
  <c r="AN1133"/>
  <c r="AR1133"/>
  <c r="AV1133"/>
  <c r="AR786"/>
  <c r="AR787"/>
  <c r="AR788"/>
  <c r="AR789"/>
  <c r="AR790"/>
  <c r="AR791"/>
  <c r="AR792"/>
  <c r="AR793"/>
  <c r="AN794"/>
  <c r="AV794"/>
  <c r="AM795"/>
  <c r="AR795"/>
  <c r="AG796"/>
  <c r="AK796"/>
  <c r="AO796"/>
  <c r="AS796"/>
  <c r="AG797"/>
  <c r="AK797"/>
  <c r="AO797"/>
  <c r="AS797"/>
  <c r="AG798"/>
  <c r="AK798"/>
  <c r="AO798"/>
  <c r="AS798"/>
  <c r="AG799"/>
  <c r="AK799"/>
  <c r="AO799"/>
  <c r="AS799"/>
  <c r="AG800"/>
  <c r="AK800"/>
  <c r="AO800"/>
  <c r="AS800"/>
  <c r="AG801"/>
  <c r="AK801"/>
  <c r="AO801"/>
  <c r="AS801"/>
  <c r="AG802"/>
  <c r="AK802"/>
  <c r="AO802"/>
  <c r="AS802"/>
  <c r="AG803"/>
  <c r="AK803"/>
  <c r="AO803"/>
  <c r="AS803"/>
  <c r="AG804"/>
  <c r="AK804"/>
  <c r="AO804"/>
  <c r="AS804"/>
  <c r="AG805"/>
  <c r="AK805"/>
  <c r="AO805"/>
  <c r="AS805"/>
  <c r="AG806"/>
  <c r="AK806"/>
  <c r="AO806"/>
  <c r="AS806"/>
  <c r="AG807"/>
  <c r="AK807"/>
  <c r="AO807"/>
  <c r="AS807"/>
  <c r="AG808"/>
  <c r="AK808"/>
  <c r="AO808"/>
  <c r="AS808"/>
  <c r="AG809"/>
  <c r="AK809"/>
  <c r="AO809"/>
  <c r="AS809"/>
  <c r="AG810"/>
  <c r="AK810"/>
  <c r="AO810"/>
  <c r="AS810"/>
  <c r="AG811"/>
  <c r="AK811"/>
  <c r="AO811"/>
  <c r="AS811"/>
  <c r="AG812"/>
  <c r="AK812"/>
  <c r="AO812"/>
  <c r="AS812"/>
  <c r="AG813"/>
  <c r="AK813"/>
  <c r="AO813"/>
  <c r="AS813"/>
  <c r="AG814"/>
  <c r="AK814"/>
  <c r="AO814"/>
  <c r="AS814"/>
  <c r="AG815"/>
  <c r="AK815"/>
  <c r="AO815"/>
  <c r="AS815"/>
  <c r="AG816"/>
  <c r="AK816"/>
  <c r="AO816"/>
  <c r="AS816"/>
  <c r="AG817"/>
  <c r="AK817"/>
  <c r="AO817"/>
  <c r="AS817"/>
  <c r="AG818"/>
  <c r="AK818"/>
  <c r="AO818"/>
  <c r="AS818"/>
  <c r="AG819"/>
  <c r="AK819"/>
  <c r="AO819"/>
  <c r="AS819"/>
  <c r="AG820"/>
  <c r="AK820"/>
  <c r="AO820"/>
  <c r="AS820"/>
  <c r="AG821"/>
  <c r="AK821"/>
  <c r="AO821"/>
  <c r="AS821"/>
  <c r="AG822"/>
  <c r="AK822"/>
  <c r="AO822"/>
  <c r="AS822"/>
  <c r="AG823"/>
  <c r="AK823"/>
  <c r="AO823"/>
  <c r="AS823"/>
  <c r="AG824"/>
  <c r="AK824"/>
  <c r="AO824"/>
  <c r="AS824"/>
  <c r="AG825"/>
  <c r="AK825"/>
  <c r="AO825"/>
  <c r="AS825"/>
  <c r="AG826"/>
  <c r="AK826"/>
  <c r="AO826"/>
  <c r="AS826"/>
  <c r="AG827"/>
  <c r="AK827"/>
  <c r="AO827"/>
  <c r="AS827"/>
  <c r="AG828"/>
  <c r="AK828"/>
  <c r="AO828"/>
  <c r="AS828"/>
  <c r="AG829"/>
  <c r="AK829"/>
  <c r="AO829"/>
  <c r="AS829"/>
  <c r="AG830"/>
  <c r="AK830"/>
  <c r="AO830"/>
  <c r="AS830"/>
  <c r="AG831"/>
  <c r="AK831"/>
  <c r="AO831"/>
  <c r="AS831"/>
  <c r="AG832"/>
  <c r="AK832"/>
  <c r="AO832"/>
  <c r="AS832"/>
  <c r="AG833"/>
  <c r="AK833"/>
  <c r="AO833"/>
  <c r="AS833"/>
  <c r="AG834"/>
  <c r="AK834"/>
  <c r="AO834"/>
  <c r="AS834"/>
  <c r="AG835"/>
  <c r="AK835"/>
  <c r="AO835"/>
  <c r="AS835"/>
  <c r="AG836"/>
  <c r="AK836"/>
  <c r="AO836"/>
  <c r="AS836"/>
  <c r="AG837"/>
  <c r="AK837"/>
  <c r="AO837"/>
  <c r="AS837"/>
  <c r="AG838"/>
  <c r="AK838"/>
  <c r="AO838"/>
  <c r="AS838"/>
  <c r="AG839"/>
  <c r="AK839"/>
  <c r="AO839"/>
  <c r="AS839"/>
  <c r="AG840"/>
  <c r="AK840"/>
  <c r="AO840"/>
  <c r="AS840"/>
  <c r="AG841"/>
  <c r="AK841"/>
  <c r="AO841"/>
  <c r="AS841"/>
  <c r="AG842"/>
  <c r="AK842"/>
  <c r="AO842"/>
  <c r="AS842"/>
  <c r="AG843"/>
  <c r="AK843"/>
  <c r="AO843"/>
  <c r="AS843"/>
  <c r="AG844"/>
  <c r="AK844"/>
  <c r="AO844"/>
  <c r="AS844"/>
  <c r="AG845"/>
  <c r="AK845"/>
  <c r="AO845"/>
  <c r="AS845"/>
  <c r="AG846"/>
  <c r="AK846"/>
  <c r="AO846"/>
  <c r="AS846"/>
  <c r="AG847"/>
  <c r="AK847"/>
  <c r="AO847"/>
  <c r="AS847"/>
  <c r="AG848"/>
  <c r="AK848"/>
  <c r="AO848"/>
  <c r="AS848"/>
  <c r="AG849"/>
  <c r="AK849"/>
  <c r="AO849"/>
  <c r="AS849"/>
  <c r="AG850"/>
  <c r="AK850"/>
  <c r="AO850"/>
  <c r="AS850"/>
  <c r="AG851"/>
  <c r="AK851"/>
  <c r="AO851"/>
  <c r="AS851"/>
  <c r="AG852"/>
  <c r="AK852"/>
  <c r="AO852"/>
  <c r="AS852"/>
  <c r="AG853"/>
  <c r="AK853"/>
  <c r="AO853"/>
  <c r="AS853"/>
  <c r="AG854"/>
  <c r="AK854"/>
  <c r="AO854"/>
  <c r="AS854"/>
  <c r="AG855"/>
  <c r="AK855"/>
  <c r="AO855"/>
  <c r="AS855"/>
  <c r="AG856"/>
  <c r="AK856"/>
  <c r="AO856"/>
  <c r="AS856"/>
  <c r="AG857"/>
  <c r="AK857"/>
  <c r="AO857"/>
  <c r="AS857"/>
  <c r="AG858"/>
  <c r="AK858"/>
  <c r="AO858"/>
  <c r="AS858"/>
  <c r="AG859"/>
  <c r="AK859"/>
  <c r="AO859"/>
  <c r="AS859"/>
  <c r="AG860"/>
  <c r="AK860"/>
  <c r="AO860"/>
  <c r="AS860"/>
  <c r="AG861"/>
  <c r="AK861"/>
  <c r="AO861"/>
  <c r="AS861"/>
  <c r="AG862"/>
  <c r="AK862"/>
  <c r="AO862"/>
  <c r="AS862"/>
  <c r="AG863"/>
  <c r="AK863"/>
  <c r="AO863"/>
  <c r="AS863"/>
  <c r="AG864"/>
  <c r="AK864"/>
  <c r="AO864"/>
  <c r="AS864"/>
  <c r="AG865"/>
  <c r="AK865"/>
  <c r="AO865"/>
  <c r="AS865"/>
  <c r="AG866"/>
  <c r="AK866"/>
  <c r="AO866"/>
  <c r="AS866"/>
  <c r="AG867"/>
  <c r="AK867"/>
  <c r="AO867"/>
  <c r="AS867"/>
  <c r="AG868"/>
  <c r="AK868"/>
  <c r="AO868"/>
  <c r="AS868"/>
  <c r="AG869"/>
  <c r="AK869"/>
  <c r="AO869"/>
  <c r="AS869"/>
  <c r="AG870"/>
  <c r="AK870"/>
  <c r="AO870"/>
  <c r="AS870"/>
  <c r="AG871"/>
  <c r="AK871"/>
  <c r="AO871"/>
  <c r="AS871"/>
  <c r="AG872"/>
  <c r="AK872"/>
  <c r="AO872"/>
  <c r="AS872"/>
  <c r="AG873"/>
  <c r="AK873"/>
  <c r="AO873"/>
  <c r="AS873"/>
  <c r="AG874"/>
  <c r="AK874"/>
  <c r="AO874"/>
  <c r="AS874"/>
  <c r="AG875"/>
  <c r="AK875"/>
  <c r="AO875"/>
  <c r="AS875"/>
  <c r="AG876"/>
  <c r="AK876"/>
  <c r="AO876"/>
  <c r="AS876"/>
  <c r="AG877"/>
  <c r="AK877"/>
  <c r="AO877"/>
  <c r="AS877"/>
  <c r="AG878"/>
  <c r="AK878"/>
  <c r="AO878"/>
  <c r="AS878"/>
  <c r="AG879"/>
  <c r="AK879"/>
  <c r="AO879"/>
  <c r="AS879"/>
  <c r="AG880"/>
  <c r="AK880"/>
  <c r="AO880"/>
  <c r="AS880"/>
  <c r="AG881"/>
  <c r="AK881"/>
  <c r="AO881"/>
  <c r="AS881"/>
  <c r="AG882"/>
  <c r="AK882"/>
  <c r="AO882"/>
  <c r="AS882"/>
  <c r="AG883"/>
  <c r="AK883"/>
  <c r="AO883"/>
  <c r="AS883"/>
  <c r="AG884"/>
  <c r="AK884"/>
  <c r="AO884"/>
  <c r="AS884"/>
  <c r="AG885"/>
  <c r="AK885"/>
  <c r="AO885"/>
  <c r="AS885"/>
  <c r="AG886"/>
  <c r="AK886"/>
  <c r="AO886"/>
  <c r="AS886"/>
  <c r="AG887"/>
  <c r="AK887"/>
  <c r="AO887"/>
  <c r="AS887"/>
  <c r="AG888"/>
  <c r="AK888"/>
  <c r="AO888"/>
  <c r="AS888"/>
  <c r="AG889"/>
  <c r="AK889"/>
  <c r="AO889"/>
  <c r="AS889"/>
  <c r="AG890"/>
  <c r="AK890"/>
  <c r="AO890"/>
  <c r="AS890"/>
  <c r="AG891"/>
  <c r="AK891"/>
  <c r="AO891"/>
  <c r="AS891"/>
  <c r="AG892"/>
  <c r="AK892"/>
  <c r="AO892"/>
  <c r="AS892"/>
  <c r="AG893"/>
  <c r="AK893"/>
  <c r="AO893"/>
  <c r="AS893"/>
  <c r="AG894"/>
  <c r="AK894"/>
  <c r="AO894"/>
  <c r="AS894"/>
  <c r="AG895"/>
  <c r="AK895"/>
  <c r="AO895"/>
  <c r="AS895"/>
  <c r="AG896"/>
  <c r="AK896"/>
  <c r="AO896"/>
  <c r="AS896"/>
  <c r="AG897"/>
  <c r="AK897"/>
  <c r="AO897"/>
  <c r="AS897"/>
  <c r="AG898"/>
  <c r="AK898"/>
  <c r="AO898"/>
  <c r="AS898"/>
  <c r="AG899"/>
  <c r="AK899"/>
  <c r="AO899"/>
  <c r="AS899"/>
  <c r="AG900"/>
  <c r="AK900"/>
  <c r="AO900"/>
  <c r="AS900"/>
  <c r="AG901"/>
  <c r="AK901"/>
  <c r="AO901"/>
  <c r="AS901"/>
  <c r="AG902"/>
  <c r="AK902"/>
  <c r="AO902"/>
  <c r="AS902"/>
  <c r="AG903"/>
  <c r="AK903"/>
  <c r="AO903"/>
  <c r="AS903"/>
  <c r="AG904"/>
  <c r="AK904"/>
  <c r="AO904"/>
  <c r="AS904"/>
  <c r="AG905"/>
  <c r="AK905"/>
  <c r="AO905"/>
  <c r="AS905"/>
  <c r="AG906"/>
  <c r="AK906"/>
  <c r="AO906"/>
  <c r="AS906"/>
  <c r="AG907"/>
  <c r="AK907"/>
  <c r="AO907"/>
  <c r="AS907"/>
  <c r="AG908"/>
  <c r="AK908"/>
  <c r="AO908"/>
  <c r="AS908"/>
  <c r="AG909"/>
  <c r="AK909"/>
  <c r="AO909"/>
  <c r="AS909"/>
  <c r="AG910"/>
  <c r="AK910"/>
  <c r="AO910"/>
  <c r="AS910"/>
  <c r="AG911"/>
  <c r="AK911"/>
  <c r="AO911"/>
  <c r="AS911"/>
  <c r="AG912"/>
  <c r="AK912"/>
  <c r="AO912"/>
  <c r="AS912"/>
  <c r="AG913"/>
  <c r="AK913"/>
  <c r="AO913"/>
  <c r="AS913"/>
  <c r="AG914"/>
  <c r="AK914"/>
  <c r="AO914"/>
  <c r="AS914"/>
  <c r="AG915"/>
  <c r="AK915"/>
  <c r="AO915"/>
  <c r="AS915"/>
  <c r="AG916"/>
  <c r="AK916"/>
  <c r="AO916"/>
  <c r="AS916"/>
  <c r="AG917"/>
  <c r="AK917"/>
  <c r="AO917"/>
  <c r="AS917"/>
  <c r="AG918"/>
  <c r="AK918"/>
  <c r="AO918"/>
  <c r="AS918"/>
  <c r="AG919"/>
  <c r="AK919"/>
  <c r="AO919"/>
  <c r="AS919"/>
  <c r="AG920"/>
  <c r="AK920"/>
  <c r="AO920"/>
  <c r="AS920"/>
  <c r="AG921"/>
  <c r="AK921"/>
  <c r="AO921"/>
  <c r="AS921"/>
  <c r="AG922"/>
  <c r="AK922"/>
  <c r="AO922"/>
  <c r="AS922"/>
  <c r="AG923"/>
  <c r="AK923"/>
  <c r="AO923"/>
  <c r="AS923"/>
  <c r="AG924"/>
  <c r="AK924"/>
  <c r="AO924"/>
  <c r="AS924"/>
  <c r="AG925"/>
  <c r="AK925"/>
  <c r="AO925"/>
  <c r="AS925"/>
  <c r="AG926"/>
  <c r="AK926"/>
  <c r="AO926"/>
  <c r="AS926"/>
  <c r="AG927"/>
  <c r="AK927"/>
  <c r="AO927"/>
  <c r="AS927"/>
  <c r="AG928"/>
  <c r="AK928"/>
  <c r="AO928"/>
  <c r="AS928"/>
  <c r="AG929"/>
  <c r="AK929"/>
  <c r="AO929"/>
  <c r="AS929"/>
  <c r="AG930"/>
  <c r="AK930"/>
  <c r="AO930"/>
  <c r="AS930"/>
  <c r="AG931"/>
  <c r="AK931"/>
  <c r="AO931"/>
  <c r="AS931"/>
  <c r="AG932"/>
  <c r="AK932"/>
  <c r="AO932"/>
  <c r="AS932"/>
  <c r="AG933"/>
  <c r="AK933"/>
  <c r="AO933"/>
  <c r="AS933"/>
  <c r="AG934"/>
  <c r="AK934"/>
  <c r="AO934"/>
  <c r="AS934"/>
  <c r="AG935"/>
  <c r="AK935"/>
  <c r="AO935"/>
  <c r="AS935"/>
  <c r="AG936"/>
  <c r="AK936"/>
  <c r="AO936"/>
  <c r="AS936"/>
  <c r="AG937"/>
  <c r="AK937"/>
  <c r="AO937"/>
  <c r="AS937"/>
  <c r="AG938"/>
  <c r="AK938"/>
  <c r="AO938"/>
  <c r="AS938"/>
  <c r="AG939"/>
  <c r="AK939"/>
  <c r="AO939"/>
  <c r="AS939"/>
  <c r="AG940"/>
  <c r="AK940"/>
  <c r="AO940"/>
  <c r="AS940"/>
  <c r="AG941"/>
  <c r="AK941"/>
  <c r="AO941"/>
  <c r="AS941"/>
  <c r="AG942"/>
  <c r="AK942"/>
  <c r="AO942"/>
  <c r="AS942"/>
  <c r="AG943"/>
  <c r="AK943"/>
  <c r="AO943"/>
  <c r="AS943"/>
  <c r="AG944"/>
  <c r="AK944"/>
  <c r="AO944"/>
  <c r="AS944"/>
  <c r="AG945"/>
  <c r="AK945"/>
  <c r="AO945"/>
  <c r="AS945"/>
  <c r="AG946"/>
  <c r="AK946"/>
  <c r="AO946"/>
  <c r="AS946"/>
  <c r="AG947"/>
  <c r="AK947"/>
  <c r="AO947"/>
  <c r="AS947"/>
  <c r="AG948"/>
  <c r="AK948"/>
  <c r="AO948"/>
  <c r="AS948"/>
  <c r="AG949"/>
  <c r="AK949"/>
  <c r="AO949"/>
  <c r="AS949"/>
  <c r="AG950"/>
  <c r="AK950"/>
  <c r="AO950"/>
  <c r="AS950"/>
  <c r="AG951"/>
  <c r="AK951"/>
  <c r="AO951"/>
  <c r="AS951"/>
  <c r="AG952"/>
  <c r="AK952"/>
  <c r="AO952"/>
  <c r="AS952"/>
  <c r="AG953"/>
  <c r="AK953"/>
  <c r="AO953"/>
  <c r="AS953"/>
  <c r="AG954"/>
  <c r="AK954"/>
  <c r="AO954"/>
  <c r="AS954"/>
  <c r="AG955"/>
  <c r="AK955"/>
  <c r="AO955"/>
  <c r="AS955"/>
  <c r="AG956"/>
  <c r="AK956"/>
  <c r="AO956"/>
  <c r="AS956"/>
  <c r="AG957"/>
  <c r="AK957"/>
  <c r="AO957"/>
  <c r="AS957"/>
  <c r="AG958"/>
  <c r="AK958"/>
  <c r="AO958"/>
  <c r="AS958"/>
  <c r="AG959"/>
  <c r="AK959"/>
  <c r="AO959"/>
  <c r="AS959"/>
  <c r="AG960"/>
  <c r="AK960"/>
  <c r="AO960"/>
  <c r="AS960"/>
  <c r="AG961"/>
  <c r="AK961"/>
  <c r="AO961"/>
  <c r="AS961"/>
  <c r="AG962"/>
  <c r="AK962"/>
  <c r="AO962"/>
  <c r="AS962"/>
  <c r="AG963"/>
  <c r="AK963"/>
  <c r="AO963"/>
  <c r="AS963"/>
  <c r="AG964"/>
  <c r="AK964"/>
  <c r="AO964"/>
  <c r="AS964"/>
  <c r="AG965"/>
  <c r="AK965"/>
  <c r="AO965"/>
  <c r="AS965"/>
  <c r="AG966"/>
  <c r="AK966"/>
  <c r="AO966"/>
  <c r="AS966"/>
  <c r="AG967"/>
  <c r="AK967"/>
  <c r="AO967"/>
  <c r="AS967"/>
  <c r="AG968"/>
  <c r="AK968"/>
  <c r="AO968"/>
  <c r="AS968"/>
  <c r="AG969"/>
  <c r="AK969"/>
  <c r="AO969"/>
  <c r="AS969"/>
  <c r="AG970"/>
  <c r="AK970"/>
  <c r="AO970"/>
  <c r="AS970"/>
  <c r="AG971"/>
  <c r="AK971"/>
  <c r="AO971"/>
  <c r="AS971"/>
  <c r="AG972"/>
  <c r="AK972"/>
  <c r="AO972"/>
  <c r="AS972"/>
  <c r="AG973"/>
  <c r="AK973"/>
  <c r="AO973"/>
  <c r="AS973"/>
  <c r="AG974"/>
  <c r="AK974"/>
  <c r="AO974"/>
  <c r="AS974"/>
  <c r="AG975"/>
  <c r="AK975"/>
  <c r="AO975"/>
  <c r="AS975"/>
  <c r="AG976"/>
  <c r="AK976"/>
  <c r="AO976"/>
  <c r="AS976"/>
  <c r="AG977"/>
  <c r="AK977"/>
  <c r="AO977"/>
  <c r="AS977"/>
  <c r="AG978"/>
  <c r="AK978"/>
  <c r="AO978"/>
  <c r="AS978"/>
  <c r="AG979"/>
  <c r="AK979"/>
  <c r="AO979"/>
  <c r="AS979"/>
  <c r="AG980"/>
  <c r="AK980"/>
  <c r="AO980"/>
  <c r="AS980"/>
  <c r="AG981"/>
  <c r="AK981"/>
  <c r="AO981"/>
  <c r="AS981"/>
  <c r="AG982"/>
  <c r="AK982"/>
  <c r="AO982"/>
  <c r="AS982"/>
  <c r="AG983"/>
  <c r="AK983"/>
  <c r="AO983"/>
  <c r="AS983"/>
  <c r="AG984"/>
  <c r="AK984"/>
  <c r="AO984"/>
  <c r="AS984"/>
  <c r="AG985"/>
  <c r="AK985"/>
  <c r="AO985"/>
  <c r="AS985"/>
  <c r="AG986"/>
  <c r="AK986"/>
  <c r="AO986"/>
  <c r="AS986"/>
  <c r="AG987"/>
  <c r="AK987"/>
  <c r="AO987"/>
  <c r="AS987"/>
  <c r="AG988"/>
  <c r="AK988"/>
  <c r="AO988"/>
  <c r="AS988"/>
  <c r="AG989"/>
  <c r="AK989"/>
  <c r="AO989"/>
  <c r="AS989"/>
  <c r="AG990"/>
  <c r="AK990"/>
  <c r="AO990"/>
  <c r="AS990"/>
  <c r="AG991"/>
  <c r="AK991"/>
  <c r="AO991"/>
  <c r="AS991"/>
  <c r="AG992"/>
  <c r="AK992"/>
  <c r="AO992"/>
  <c r="AS992"/>
  <c r="AG993"/>
  <c r="AK993"/>
  <c r="AO993"/>
  <c r="AS993"/>
  <c r="AG994"/>
  <c r="AK994"/>
  <c r="AO994"/>
  <c r="AS994"/>
  <c r="AG995"/>
  <c r="AK995"/>
  <c r="AO995"/>
  <c r="AS995"/>
  <c r="AG996"/>
  <c r="AK996"/>
  <c r="AO996"/>
  <c r="AS996"/>
  <c r="AG997"/>
  <c r="AK997"/>
  <c r="AO997"/>
  <c r="AS997"/>
  <c r="AG998"/>
  <c r="AK998"/>
  <c r="AO998"/>
  <c r="AS998"/>
  <c r="AG999"/>
  <c r="AK999"/>
  <c r="AO999"/>
  <c r="AS999"/>
  <c r="AG1000"/>
  <c r="AK1000"/>
  <c r="AO1000"/>
  <c r="AS1000"/>
  <c r="AG1001"/>
  <c r="AK1001"/>
  <c r="AO1001"/>
  <c r="AS1001"/>
  <c r="AG1002"/>
  <c r="AK1002"/>
  <c r="AO1002"/>
  <c r="AS1002"/>
  <c r="AG1003"/>
  <c r="AK1003"/>
  <c r="AO1003"/>
  <c r="AS1003"/>
  <c r="AG1004"/>
  <c r="AK1004"/>
  <c r="AO1004"/>
  <c r="AS1004"/>
  <c r="AG1005"/>
  <c r="AK1005"/>
  <c r="AO1005"/>
  <c r="AS1005"/>
  <c r="AG1006"/>
  <c r="AK1006"/>
  <c r="AO1006"/>
  <c r="AS1006"/>
  <c r="AG1007"/>
  <c r="AK1007"/>
  <c r="AO1007"/>
  <c r="AS1007"/>
  <c r="AG1008"/>
  <c r="AK1008"/>
  <c r="AO1008"/>
  <c r="AS1008"/>
  <c r="AG1009"/>
  <c r="AK1009"/>
  <c r="AO1009"/>
  <c r="AS1009"/>
  <c r="AG1010"/>
  <c r="AK1010"/>
  <c r="AO1010"/>
  <c r="AS1010"/>
  <c r="AG1011"/>
  <c r="AK1011"/>
  <c r="AO1011"/>
  <c r="AS1011"/>
  <c r="AG1012"/>
  <c r="AK1012"/>
  <c r="AO1012"/>
  <c r="AS1012"/>
  <c r="AG1013"/>
  <c r="AK1013"/>
  <c r="AO1013"/>
  <c r="AS1013"/>
  <c r="AG1014"/>
  <c r="AK1014"/>
  <c r="AO1014"/>
  <c r="AS1014"/>
  <c r="AG1015"/>
  <c r="AK1015"/>
  <c r="AO1015"/>
  <c r="AS1015"/>
  <c r="AG1016"/>
  <c r="AK1016"/>
  <c r="AO1016"/>
  <c r="AS1016"/>
  <c r="AG1017"/>
  <c r="AK1017"/>
  <c r="AO1017"/>
  <c r="AS1017"/>
  <c r="AG1018"/>
  <c r="AK1018"/>
  <c r="AO1018"/>
  <c r="AS1018"/>
  <c r="AG1019"/>
  <c r="AK1019"/>
  <c r="AO1019"/>
  <c r="AS1019"/>
  <c r="AG1020"/>
  <c r="AK1020"/>
  <c r="AO1020"/>
  <c r="AS1020"/>
  <c r="AG1021"/>
  <c r="AK1021"/>
  <c r="AO1021"/>
  <c r="AS1021"/>
  <c r="AG1022"/>
  <c r="AK1022"/>
  <c r="AO1022"/>
  <c r="AS1022"/>
  <c r="AG1023"/>
  <c r="AK1023"/>
  <c r="AO1023"/>
  <c r="AS1023"/>
  <c r="AG1024"/>
  <c r="AK1024"/>
  <c r="AO1024"/>
  <c r="AS1024"/>
  <c r="AG1025"/>
  <c r="AK1025"/>
  <c r="AO1025"/>
  <c r="AS1025"/>
  <c r="AG1026"/>
  <c r="AK1026"/>
  <c r="AO1026"/>
  <c r="AS1026"/>
  <c r="AG1027"/>
  <c r="AK1027"/>
  <c r="AO1027"/>
  <c r="AS1027"/>
  <c r="AG1028"/>
  <c r="AK1028"/>
  <c r="AO1028"/>
  <c r="AS1028"/>
  <c r="AG1029"/>
  <c r="AK1029"/>
  <c r="AO1029"/>
  <c r="AS1029"/>
  <c r="AG1030"/>
  <c r="AK1030"/>
  <c r="AO1030"/>
  <c r="AS1030"/>
  <c r="AG1031"/>
  <c r="AK1031"/>
  <c r="AO1031"/>
  <c r="AS1031"/>
  <c r="AG1032"/>
  <c r="AK1032"/>
  <c r="AO1032"/>
  <c r="AS1032"/>
  <c r="AG1033"/>
  <c r="AK1033"/>
  <c r="AO1033"/>
  <c r="AS1033"/>
  <c r="AG1034"/>
  <c r="AK1034"/>
  <c r="AO1034"/>
  <c r="AS1034"/>
  <c r="AG1035"/>
  <c r="AK1035"/>
  <c r="AO1035"/>
  <c r="AS1035"/>
  <c r="AG1036"/>
  <c r="AK1036"/>
  <c r="AO1036"/>
  <c r="AS1036"/>
  <c r="AG1037"/>
  <c r="AK1037"/>
  <c r="AO1037"/>
  <c r="AS1037"/>
  <c r="AG1038"/>
  <c r="AK1038"/>
  <c r="AO1038"/>
  <c r="AS1038"/>
  <c r="AG1039"/>
  <c r="AK1039"/>
  <c r="AO1039"/>
  <c r="AS1039"/>
  <c r="AG1040"/>
  <c r="AK1040"/>
  <c r="AO1040"/>
  <c r="AS1040"/>
  <c r="AG1041"/>
  <c r="AK1041"/>
  <c r="AO1041"/>
  <c r="AS1041"/>
  <c r="AG1042"/>
  <c r="AK1042"/>
  <c r="AO1042"/>
  <c r="AS1042"/>
  <c r="AG1043"/>
  <c r="AK1043"/>
  <c r="AO1043"/>
  <c r="AS1043"/>
  <c r="AG1044"/>
  <c r="AK1044"/>
  <c r="AO1044"/>
  <c r="AS1044"/>
  <c r="AG1045"/>
  <c r="AK1045"/>
  <c r="AO1045"/>
  <c r="AS1045"/>
  <c r="AG1046"/>
  <c r="AK1046"/>
  <c r="AO1046"/>
  <c r="AS1046"/>
  <c r="AG1047"/>
  <c r="AK1047"/>
  <c r="AO1047"/>
  <c r="AS1047"/>
  <c r="AG1048"/>
  <c r="AK1048"/>
  <c r="AO1048"/>
  <c r="AS1048"/>
  <c r="AG1049"/>
  <c r="AK1049"/>
  <c r="AO1049"/>
  <c r="AS1049"/>
  <c r="AG1050"/>
  <c r="AK1050"/>
  <c r="AO1050"/>
  <c r="AS1050"/>
  <c r="AG1051"/>
  <c r="AK1051"/>
  <c r="AO1051"/>
  <c r="AS1051"/>
  <c r="AG1052"/>
  <c r="AK1052"/>
  <c r="AO1052"/>
  <c r="AS1052"/>
  <c r="AG1053"/>
  <c r="AK1053"/>
  <c r="AO1053"/>
  <c r="AS1053"/>
  <c r="AG1054"/>
  <c r="AK1054"/>
  <c r="AO1054"/>
  <c r="AS1054"/>
  <c r="AG1055"/>
  <c r="AK1055"/>
  <c r="AO1055"/>
  <c r="AS1055"/>
  <c r="AG1056"/>
  <c r="AK1056"/>
  <c r="AO1056"/>
  <c r="AS1056"/>
  <c r="AG1057"/>
  <c r="AK1057"/>
  <c r="AO1057"/>
  <c r="AS1057"/>
  <c r="AG1058"/>
  <c r="AK1058"/>
  <c r="AO1058"/>
  <c r="AS1058"/>
  <c r="AG1059"/>
  <c r="AK1059"/>
  <c r="AO1059"/>
  <c r="AS1059"/>
  <c r="AG1060"/>
  <c r="AK1060"/>
  <c r="AO1060"/>
  <c r="AS1060"/>
  <c r="AG1061"/>
  <c r="AK1061"/>
  <c r="AO1061"/>
  <c r="AS1061"/>
  <c r="AG1062"/>
  <c r="AK1062"/>
  <c r="AO1062"/>
  <c r="AS1062"/>
  <c r="AG1063"/>
  <c r="AK1063"/>
  <c r="AO1063"/>
  <c r="AS1063"/>
  <c r="AG1064"/>
  <c r="AK1064"/>
  <c r="AO1064"/>
  <c r="AS1064"/>
  <c r="AG1065"/>
  <c r="AK1065"/>
  <c r="AO1065"/>
  <c r="AS1065"/>
  <c r="AG1066"/>
  <c r="AK1066"/>
  <c r="AO1066"/>
  <c r="AS1066"/>
  <c r="AG1067"/>
  <c r="AK1067"/>
  <c r="AO1067"/>
  <c r="AS1067"/>
  <c r="AG1068"/>
  <c r="AK1068"/>
  <c r="AO1068"/>
  <c r="AS1068"/>
  <c r="AG1069"/>
  <c r="AK1069"/>
  <c r="AO1069"/>
  <c r="AS1069"/>
  <c r="AG1070"/>
  <c r="AK1070"/>
  <c r="AO1070"/>
  <c r="AS1070"/>
  <c r="AG1071"/>
  <c r="AK1071"/>
  <c r="AO1071"/>
  <c r="AS1071"/>
  <c r="AG1072"/>
  <c r="AK1072"/>
  <c r="AO1072"/>
  <c r="AS1072"/>
  <c r="AG1073"/>
  <c r="AK1073"/>
  <c r="AO1073"/>
  <c r="AS1073"/>
  <c r="AG1074"/>
  <c r="AK1074"/>
  <c r="AO1074"/>
  <c r="AS1074"/>
  <c r="AG1075"/>
  <c r="AK1075"/>
  <c r="AO1075"/>
  <c r="AS1075"/>
  <c r="AG1076"/>
  <c r="AK1076"/>
  <c r="AO1076"/>
  <c r="AS1076"/>
  <c r="AG1077"/>
  <c r="AK1077"/>
  <c r="AO1077"/>
  <c r="AS1077"/>
  <c r="AG1078"/>
  <c r="AK1078"/>
  <c r="AO1078"/>
  <c r="AS1078"/>
  <c r="AG1079"/>
  <c r="AK1079"/>
  <c r="AO1079"/>
  <c r="AS1079"/>
  <c r="AG1080"/>
  <c r="AK1080"/>
  <c r="AO1080"/>
  <c r="AS1080"/>
  <c r="AG1081"/>
  <c r="AK1081"/>
  <c r="AO1081"/>
  <c r="AS1081"/>
  <c r="AG1082"/>
  <c r="AK1082"/>
  <c r="AO1082"/>
  <c r="AS1082"/>
  <c r="AG1083"/>
  <c r="AK1083"/>
  <c r="AO1083"/>
  <c r="AS1083"/>
  <c r="AG1084"/>
  <c r="AK1084"/>
  <c r="AO1084"/>
  <c r="AS1084"/>
  <c r="AG1085"/>
  <c r="AK1085"/>
  <c r="AO1085"/>
  <c r="AS1085"/>
  <c r="AG1086"/>
  <c r="AK1086"/>
  <c r="AO1086"/>
  <c r="AS1086"/>
  <c r="AG1087"/>
  <c r="AK1087"/>
  <c r="AO1087"/>
  <c r="AS1087"/>
  <c r="AG1088"/>
  <c r="AK1088"/>
  <c r="AO1088"/>
  <c r="AS1088"/>
  <c r="AG1089"/>
  <c r="AK1089"/>
  <c r="AO1089"/>
  <c r="AS1089"/>
  <c r="AG1090"/>
  <c r="AK1090"/>
  <c r="AO1090"/>
  <c r="AS1090"/>
  <c r="AG1091"/>
  <c r="AK1091"/>
  <c r="AO1091"/>
  <c r="AS1091"/>
  <c r="AG1092"/>
  <c r="AK1092"/>
  <c r="AO1092"/>
  <c r="AS1092"/>
  <c r="AG1093"/>
  <c r="AK1093"/>
  <c r="AO1093"/>
  <c r="AS1093"/>
  <c r="AG1094"/>
  <c r="AK1094"/>
  <c r="AO1094"/>
  <c r="AS1094"/>
  <c r="AG1095"/>
  <c r="AK1095"/>
  <c r="AO1095"/>
  <c r="AS1095"/>
  <c r="AG1096"/>
  <c r="AK1096"/>
  <c r="AO1096"/>
  <c r="AS1096"/>
  <c r="AG1097"/>
  <c r="AK1097"/>
  <c r="AO1097"/>
  <c r="AS1097"/>
  <c r="AG1098"/>
  <c r="AK1098"/>
  <c r="AO1098"/>
  <c r="AS1098"/>
  <c r="AG1099"/>
  <c r="AK1099"/>
  <c r="AO1099"/>
  <c r="AS1099"/>
  <c r="AG1100"/>
  <c r="AK1100"/>
  <c r="AO1100"/>
  <c r="AS1100"/>
  <c r="AG1101"/>
  <c r="AK1101"/>
  <c r="AO1101"/>
  <c r="AS1101"/>
  <c r="AG1102"/>
  <c r="AK1102"/>
  <c r="AO1102"/>
  <c r="AS1102"/>
  <c r="AG1103"/>
  <c r="AK1103"/>
  <c r="AO1103"/>
  <c r="AS1103"/>
  <c r="AG1104"/>
  <c r="AK1104"/>
  <c r="AO1104"/>
  <c r="AS1104"/>
  <c r="AG1105"/>
  <c r="AK1105"/>
  <c r="AO1105"/>
  <c r="AS1105"/>
  <c r="AG1106"/>
  <c r="AK1106"/>
  <c r="AO1106"/>
  <c r="AS1106"/>
  <c r="AG1107"/>
  <c r="AK1107"/>
  <c r="AO1107"/>
  <c r="AS1107"/>
  <c r="AG1108"/>
  <c r="AK1108"/>
  <c r="AO1108"/>
  <c r="AS1108"/>
  <c r="AG1109"/>
  <c r="AK1109"/>
  <c r="AO1109"/>
  <c r="AS1109"/>
  <c r="AG1110"/>
  <c r="AK1110"/>
  <c r="AO1110"/>
  <c r="AS1110"/>
  <c r="AG1111"/>
  <c r="AK1111"/>
  <c r="AO1111"/>
  <c r="AS1111"/>
  <c r="AG1112"/>
  <c r="AK1112"/>
  <c r="AO1112"/>
  <c r="AS1112"/>
  <c r="AG1113"/>
  <c r="AK1113"/>
  <c r="AO1113"/>
  <c r="AS1113"/>
  <c r="AG1114"/>
  <c r="AK1114"/>
  <c r="AO1114"/>
  <c r="AS1114"/>
  <c r="AG1115"/>
  <c r="AK1115"/>
  <c r="AO1115"/>
  <c r="AS1115"/>
  <c r="AG1116"/>
  <c r="AK1116"/>
  <c r="AO1116"/>
  <c r="AS1116"/>
  <c r="AG1117"/>
  <c r="AK1117"/>
  <c r="AO1117"/>
  <c r="AS1117"/>
  <c r="AG1118"/>
  <c r="AK1118"/>
  <c r="AO1118"/>
  <c r="AS1118"/>
  <c r="AG1119"/>
  <c r="AK1119"/>
  <c r="AO1119"/>
  <c r="AS1119"/>
  <c r="AG1120"/>
  <c r="AK1120"/>
  <c r="AO1120"/>
  <c r="AS1120"/>
  <c r="AG1121"/>
  <c r="AK1121"/>
  <c r="AO1121"/>
  <c r="AS1121"/>
  <c r="AG1122"/>
  <c r="AK1122"/>
  <c r="AO1122"/>
  <c r="AS1122"/>
  <c r="AG1123"/>
  <c r="AK1123"/>
  <c r="AO1123"/>
  <c r="AS1123"/>
  <c r="AG1124"/>
  <c r="AK1124"/>
  <c r="AO1124"/>
  <c r="AS1124"/>
  <c r="AG1125"/>
  <c r="AK1125"/>
  <c r="AO1125"/>
  <c r="AS1125"/>
  <c r="AG1126"/>
  <c r="AK1126"/>
  <c r="AO1126"/>
  <c r="AS1126"/>
  <c r="AG1127"/>
  <c r="AK1127"/>
  <c r="AO1127"/>
  <c r="AS1127"/>
  <c r="AG1128"/>
  <c r="AK1128"/>
  <c r="AO1128"/>
  <c r="AS1128"/>
  <c r="AG1129"/>
  <c r="AK1129"/>
  <c r="AO1129"/>
  <c r="AS1129"/>
  <c r="AG1130"/>
  <c r="AK1130"/>
  <c r="AO1130"/>
  <c r="AS1130"/>
  <c r="AG1131"/>
  <c r="AK1131"/>
  <c r="AO1131"/>
  <c r="AS1131"/>
  <c r="AK1132"/>
  <c r="AS1132"/>
  <c r="AK1133"/>
  <c r="AQ1133"/>
  <c r="AG1134"/>
  <c r="AK1134"/>
  <c r="AO1134"/>
  <c r="AS1134"/>
  <c r="AG1135"/>
  <c r="AK1135"/>
  <c r="AO1135"/>
  <c r="AS1135"/>
  <c r="AG1136"/>
  <c r="AK1136"/>
  <c r="AO1136"/>
  <c r="AS1136"/>
  <c r="AG1137"/>
  <c r="AK1137"/>
  <c r="AO1137"/>
  <c r="AS1137"/>
  <c r="AG1138"/>
  <c r="AK1138"/>
  <c r="AO1138"/>
  <c r="AS1138"/>
  <c r="AG1139"/>
  <c r="AK1139"/>
  <c r="AO1139"/>
  <c r="AS1139"/>
  <c r="AG1140"/>
  <c r="AK1140"/>
  <c r="AO1140"/>
  <c r="AS1140"/>
  <c r="AG1141"/>
  <c r="AK1141"/>
  <c r="AO1141"/>
  <c r="AS1141"/>
  <c r="AG1142"/>
  <c r="AK1142"/>
  <c r="AO1142"/>
  <c r="AS1142"/>
  <c r="AG1143"/>
  <c r="AK1143"/>
  <c r="AO1143"/>
  <c r="AS1143"/>
  <c r="AG1144"/>
  <c r="AK1144"/>
  <c r="AO1144"/>
  <c r="AS1144"/>
  <c r="AG1145"/>
  <c r="AK1145"/>
  <c r="AO1145"/>
  <c r="AS1145"/>
  <c r="AG1146"/>
  <c r="AK1146"/>
  <c r="AO1146"/>
  <c r="AS1146"/>
  <c r="AG1147"/>
  <c r="AK1147"/>
  <c r="AO1147"/>
  <c r="AS1147"/>
  <c r="AG1148"/>
  <c r="AK1148"/>
  <c r="AO1148"/>
  <c r="AS1148"/>
  <c r="AG1149"/>
  <c r="AK1149"/>
  <c r="AO1149"/>
  <c r="AS1149"/>
  <c r="AG1150"/>
  <c r="AK1150"/>
  <c r="AO1150"/>
  <c r="AS1150"/>
  <c r="AG1151"/>
  <c r="AK1151"/>
  <c r="AO1151"/>
  <c r="AS1151"/>
  <c r="AG1152"/>
  <c r="AK1152"/>
  <c r="AO1152"/>
  <c r="AS1152"/>
  <c r="AG1153"/>
  <c r="AK1153"/>
  <c r="AO1153"/>
  <c r="AS1153"/>
  <c r="AG1154"/>
  <c r="AK1154"/>
  <c r="AO1154"/>
  <c r="AS1154"/>
  <c r="AG1155"/>
  <c r="AK1155"/>
  <c r="AO1155"/>
  <c r="AS1155"/>
  <c r="AG1156"/>
  <c r="AK1156"/>
  <c r="AO1156"/>
  <c r="AS1156"/>
  <c r="AG1157"/>
  <c r="AK1157"/>
  <c r="AO1157"/>
  <c r="AS1157"/>
  <c r="AG1158"/>
  <c r="AK1158"/>
  <c r="AO1158"/>
  <c r="AS1158"/>
  <c r="AG1159"/>
  <c r="AK1159"/>
  <c r="AO1159"/>
  <c r="AS1159"/>
  <c r="AG1160"/>
  <c r="AK1160"/>
  <c r="AO1160"/>
  <c r="AS1160"/>
  <c r="AG1161"/>
  <c r="AK1161"/>
  <c r="AO1161"/>
  <c r="AS1161"/>
  <c r="AG1162"/>
  <c r="AK1162"/>
  <c r="AO1162"/>
  <c r="AS1162"/>
  <c r="AG1163"/>
  <c r="AK1163"/>
  <c r="AO1163"/>
  <c r="AS1163"/>
  <c r="AG1164"/>
  <c r="AK1164"/>
  <c r="AO1164"/>
  <c r="AS1164"/>
  <c r="AG1165"/>
  <c r="AK1165"/>
  <c r="AO1165"/>
  <c r="AS1165"/>
  <c r="AG1166"/>
  <c r="AK1166"/>
  <c r="AO1166"/>
  <c r="AS1166"/>
  <c r="AG1167"/>
  <c r="AK1167"/>
  <c r="AO1167"/>
  <c r="AS1167"/>
  <c r="AG1168"/>
  <c r="AK1168"/>
  <c r="AO1168"/>
  <c r="AS1168"/>
  <c r="AG1169"/>
  <c r="AK1169"/>
  <c r="AO1169"/>
  <c r="AS1169"/>
  <c r="AG1170"/>
  <c r="AK1170"/>
  <c r="AO1170"/>
  <c r="AS1170"/>
  <c r="AG1171"/>
  <c r="AK1171"/>
  <c r="AO1171"/>
  <c r="AS1171"/>
  <c r="AG1172"/>
  <c r="AK1172"/>
  <c r="AO1172"/>
  <c r="AS1172"/>
  <c r="AG1173"/>
  <c r="AK1173"/>
  <c r="AO1173"/>
  <c r="AS1173"/>
  <c r="AG1174"/>
  <c r="AK1174"/>
  <c r="AO1174"/>
  <c r="AS1174"/>
  <c r="AG1175"/>
  <c r="AK1175"/>
  <c r="AO1175"/>
  <c r="AS1175"/>
  <c r="AG1176"/>
  <c r="AK1176"/>
  <c r="AO1176"/>
  <c r="AS1176"/>
  <c r="AG1177"/>
  <c r="AK1177"/>
  <c r="AO1177"/>
  <c r="AS1177"/>
  <c r="AG1178"/>
  <c r="AK1178"/>
  <c r="AO1178"/>
  <c r="AS1178"/>
  <c r="AG1179"/>
  <c r="AK1179"/>
  <c r="AO1179"/>
  <c r="AS1179"/>
  <c r="AG1180"/>
  <c r="AK1180"/>
  <c r="AO1180"/>
  <c r="AS1180"/>
  <c r="AG1181"/>
  <c r="AK1181"/>
  <c r="AO1181"/>
  <c r="AS1181"/>
  <c r="AG1182"/>
  <c r="AK1182"/>
  <c r="AO1182"/>
  <c r="AS1182"/>
  <c r="AG1183"/>
  <c r="AK1183"/>
  <c r="AO1183"/>
  <c r="AS1183"/>
  <c r="AG1184"/>
  <c r="AK1184"/>
  <c r="AO1184"/>
  <c r="AS1184"/>
  <c r="AG1185"/>
  <c r="AK1185"/>
  <c r="AO1185"/>
  <c r="AS1185"/>
  <c r="AG1186"/>
  <c r="AK1186"/>
  <c r="AO1186"/>
  <c r="AS1186"/>
  <c r="AG1187"/>
  <c r="AK1187"/>
  <c r="AO1187"/>
  <c r="AS1187"/>
  <c r="AG1188"/>
  <c r="AK1188"/>
  <c r="AO1188"/>
  <c r="AS1188"/>
  <c r="AG1189"/>
  <c r="AK1189"/>
  <c r="AO1189"/>
  <c r="AS1189"/>
  <c r="AG1190"/>
  <c r="AK1190"/>
  <c r="AO1190"/>
  <c r="AS1190"/>
  <c r="AG1191"/>
  <c r="AK1191"/>
  <c r="AO1191"/>
  <c r="AS1191"/>
  <c r="AG1192"/>
  <c r="AK1192"/>
  <c r="AO1192"/>
  <c r="AS1192"/>
  <c r="AG1193"/>
  <c r="AK1193"/>
  <c r="AO1193"/>
  <c r="AS1193"/>
  <c r="AG1194"/>
  <c r="AK1194"/>
  <c r="AO1194"/>
  <c r="AS1194"/>
  <c r="AG1195"/>
  <c r="AK1195"/>
  <c r="AO1195"/>
  <c r="AS1195"/>
  <c r="AG1196"/>
  <c r="AK1196"/>
  <c r="AO1196"/>
  <c r="AS1196"/>
  <c r="AG1197"/>
  <c r="AK1197"/>
  <c r="AO1197"/>
  <c r="AS1197"/>
  <c r="AG1198"/>
  <c r="AK1198"/>
  <c r="AO1198"/>
  <c r="AS1198"/>
  <c r="AG1199"/>
  <c r="AK1199"/>
  <c r="AO1199"/>
  <c r="AS1199"/>
  <c r="AG1200"/>
  <c r="AK1200"/>
  <c r="AO1200"/>
  <c r="AS1200"/>
  <c r="AG1201"/>
  <c r="AK1201"/>
  <c r="AO1201"/>
  <c r="AS1201"/>
  <c r="AG1202"/>
  <c r="AK1202"/>
  <c r="AO1202"/>
  <c r="AS1202"/>
  <c r="AG1203"/>
  <c r="AK1203"/>
  <c r="AO1203"/>
  <c r="AS1203"/>
  <c r="AG1204"/>
  <c r="AK1204"/>
  <c r="AO1204"/>
  <c r="AS1204"/>
  <c r="AG1205"/>
  <c r="AK1205"/>
  <c r="AO1205"/>
  <c r="AS1205"/>
  <c r="AG1206"/>
  <c r="AK1206"/>
  <c r="AO1206"/>
  <c r="AS1206"/>
  <c r="AG1207"/>
  <c r="AK1207"/>
  <c r="AO1207"/>
  <c r="AS1207"/>
  <c r="AG1208"/>
  <c r="AK1208"/>
  <c r="AO1208"/>
  <c r="AS1208"/>
  <c r="AG1209"/>
  <c r="AK1209"/>
  <c r="AO1209"/>
  <c r="AS1209"/>
  <c r="AG1210"/>
  <c r="AK1210"/>
  <c r="AO1210"/>
  <c r="AS1210"/>
  <c r="AG1211"/>
  <c r="AK1211"/>
  <c r="AO1211"/>
  <c r="AS1211"/>
  <c r="AG1212"/>
  <c r="AK1212"/>
  <c r="AO1212"/>
  <c r="AS1212"/>
  <c r="AG1213"/>
  <c r="AK1213"/>
  <c r="AO1213"/>
  <c r="AS1213"/>
  <c r="AG1214"/>
  <c r="AK1214"/>
  <c r="AO1214"/>
  <c r="AS1214"/>
  <c r="AG1215"/>
  <c r="AK1215"/>
  <c r="AO1215"/>
  <c r="AS1215"/>
  <c r="AG1216"/>
  <c r="AK1216"/>
  <c r="AO1216"/>
  <c r="AS1216"/>
  <c r="AG1217"/>
  <c r="AK1217"/>
  <c r="AO1217"/>
  <c r="AS1217"/>
  <c r="AG1218"/>
  <c r="AK1218"/>
  <c r="AO1218"/>
  <c r="AS1218"/>
  <c r="AG1219"/>
  <c r="AK1219"/>
  <c r="AO1219"/>
  <c r="AS1219"/>
  <c r="AG1220"/>
  <c r="AK1220"/>
  <c r="AO1220"/>
  <c r="AS1220"/>
  <c r="AG1221"/>
  <c r="AK1221"/>
  <c r="AO1221"/>
  <c r="AS1221"/>
  <c r="AG1222"/>
  <c r="AK1222"/>
  <c r="AO1222"/>
  <c r="AS1222"/>
  <c r="AG1223"/>
  <c r="AK1223"/>
  <c r="AO1223"/>
  <c r="AS1223"/>
  <c r="AG1224"/>
  <c r="AK1224"/>
  <c r="AO1224"/>
  <c r="AS1224"/>
  <c r="AG1225"/>
  <c r="AK1225"/>
  <c r="AO1225"/>
  <c r="AS1225"/>
  <c r="AG1226"/>
  <c r="AK1226"/>
  <c r="AO1226"/>
  <c r="AS1226"/>
  <c r="AG1227"/>
  <c r="AK1227"/>
  <c r="AO1227"/>
  <c r="AS1227"/>
  <c r="AG1228"/>
  <c r="AK1228"/>
  <c r="AO1228"/>
  <c r="AS1228"/>
  <c r="AG1229"/>
  <c r="AK1229"/>
  <c r="AO1229"/>
  <c r="AS1229"/>
  <c r="AG1230"/>
  <c r="AK1230"/>
  <c r="AO1230"/>
  <c r="AS1230"/>
  <c r="AG1231"/>
  <c r="AK1231"/>
  <c r="AO1231"/>
  <c r="AS1231"/>
  <c r="AG1232"/>
  <c r="AK1232"/>
  <c r="AO1232"/>
  <c r="AS1232"/>
  <c r="AG1233"/>
  <c r="AK1233"/>
  <c r="AO1233"/>
  <c r="AS1233"/>
  <c r="AG1234"/>
  <c r="AK1234"/>
  <c r="AO1234"/>
  <c r="AS1234"/>
  <c r="AG1235"/>
  <c r="AK1235"/>
  <c r="AO1235"/>
  <c r="AS1235"/>
  <c r="AG1236"/>
  <c r="AK1236"/>
  <c r="AO1236"/>
  <c r="AS1236"/>
  <c r="AG1237"/>
  <c r="AK1237"/>
  <c r="AO1237"/>
  <c r="AS1237"/>
  <c r="AG1238"/>
  <c r="AK1238"/>
  <c r="AO1238"/>
  <c r="AS1238"/>
  <c r="AG1239"/>
  <c r="AK1239"/>
  <c r="AO1239"/>
  <c r="AS1239"/>
  <c r="AG1240"/>
  <c r="AK1240"/>
  <c r="AO1240"/>
  <c r="AS1240"/>
  <c r="AG1241"/>
  <c r="AK1241"/>
  <c r="AO1241"/>
  <c r="AS1241"/>
  <c r="AG1242"/>
  <c r="AK1242"/>
  <c r="AO1242"/>
  <c r="AS1242"/>
  <c r="AG1243"/>
  <c r="AK1243"/>
  <c r="AO1243"/>
  <c r="AS1243"/>
  <c r="AG1244"/>
  <c r="AK1244"/>
  <c r="AO1244"/>
  <c r="AS1244"/>
  <c r="AG1245"/>
  <c r="AK1245"/>
  <c r="AO1245"/>
  <c r="AS1245"/>
  <c r="AG1246"/>
  <c r="AK1246"/>
  <c r="AO1246"/>
  <c r="AS1246"/>
  <c r="AG1247"/>
  <c r="AK1247"/>
  <c r="AO1247"/>
  <c r="AS1247"/>
  <c r="AG1248"/>
  <c r="AK1248"/>
  <c r="AO1248"/>
  <c r="AS1248"/>
  <c r="AG1249"/>
  <c r="AK1249"/>
  <c r="AO1249"/>
  <c r="AS1249"/>
  <c r="AG1250"/>
  <c r="AK1250"/>
  <c r="AO1250"/>
  <c r="AS1250"/>
  <c r="AG1251"/>
  <c r="AK1251"/>
  <c r="AO1251"/>
  <c r="AS1251"/>
  <c r="AG1252"/>
  <c r="AK1252"/>
  <c r="AO1252"/>
  <c r="AS1252"/>
  <c r="AG1253"/>
  <c r="AK1253"/>
  <c r="AO1253"/>
  <c r="AS1253"/>
  <c r="AG1254"/>
  <c r="AK1254"/>
  <c r="AO1254"/>
  <c r="AS1254"/>
  <c r="AG1255"/>
  <c r="AK1255"/>
  <c r="AO1255"/>
  <c r="AS1255"/>
  <c r="AG1256"/>
  <c r="AK1256"/>
  <c r="AO1256"/>
  <c r="AS1256"/>
  <c r="AG1257"/>
  <c r="AK1257"/>
  <c r="AO1257"/>
  <c r="AS1257"/>
  <c r="AG1258"/>
  <c r="AK1258"/>
  <c r="AO1258"/>
  <c r="AS1258"/>
  <c r="AG1259"/>
  <c r="AK1259"/>
  <c r="AO1259"/>
  <c r="AS1259"/>
  <c r="AG1260"/>
  <c r="AK1260"/>
  <c r="AO1260"/>
  <c r="AS1260"/>
  <c r="AG1261"/>
  <c r="AK1261"/>
  <c r="AO1261"/>
  <c r="AS1261"/>
  <c r="AG1262"/>
  <c r="AK1262"/>
  <c r="AO1262"/>
  <c r="AS1262"/>
  <c r="AG1263"/>
  <c r="AK1263"/>
  <c r="AO1263"/>
  <c r="AS1263"/>
  <c r="AG1264"/>
  <c r="AK1264"/>
  <c r="AO1264"/>
  <c r="AS1264"/>
  <c r="AG1265"/>
  <c r="AK1265"/>
  <c r="AO1265"/>
  <c r="AS1265"/>
  <c r="AG1266"/>
  <c r="AK1266"/>
  <c r="AO1266"/>
  <c r="AS1266"/>
  <c r="AG1267"/>
  <c r="AK1267"/>
  <c r="AO1267"/>
  <c r="AS1267"/>
  <c r="AG1268"/>
  <c r="AK1268"/>
  <c r="AO1268"/>
  <c r="AS1268"/>
  <c r="AG1269"/>
  <c r="AK1269"/>
  <c r="AO1269"/>
  <c r="AS1269"/>
  <c r="AG1270"/>
  <c r="AK1270"/>
  <c r="AO1270"/>
  <c r="AS1270"/>
  <c r="AG1271"/>
  <c r="AK1271"/>
  <c r="AO1271"/>
  <c r="AS1271"/>
  <c r="AG1272"/>
  <c r="AK1272"/>
  <c r="AO1272"/>
  <c r="AS1272"/>
  <c r="AG1273"/>
  <c r="AK1273"/>
  <c r="AO1273"/>
  <c r="AS1273"/>
  <c r="AG1274"/>
  <c r="AK1274"/>
  <c r="AO1274"/>
  <c r="AS1274"/>
  <c r="AG1275"/>
  <c r="AK1275"/>
  <c r="AO1275"/>
  <c r="AS1275"/>
  <c r="AG1276"/>
  <c r="AK1276"/>
  <c r="AO1276"/>
  <c r="AS1276"/>
  <c r="AG1277"/>
  <c r="AK1277"/>
  <c r="AO1277"/>
  <c r="AS1277"/>
  <c r="AG1278"/>
  <c r="AK1278"/>
  <c r="AO1278"/>
  <c r="AS1278"/>
  <c r="AG1279"/>
  <c r="AK1279"/>
  <c r="AO1279"/>
  <c r="AS1279"/>
  <c r="AG1280"/>
  <c r="AK1280"/>
  <c r="AO1280"/>
  <c r="AS1280"/>
  <c r="AG1281"/>
  <c r="AK1281"/>
  <c r="AO1281"/>
  <c r="AS1281"/>
  <c r="AG1282"/>
  <c r="AK1282"/>
  <c r="AO1282"/>
  <c r="AS1282"/>
  <c r="AG1283"/>
  <c r="AK1283"/>
  <c r="AO1283"/>
  <c r="AS1283"/>
  <c r="AG1284"/>
  <c r="AK1284"/>
  <c r="AO1284"/>
  <c r="AS1284"/>
  <c r="AG1285"/>
  <c r="AK1285"/>
  <c r="AO1285"/>
  <c r="AS1285"/>
  <c r="AG1286"/>
  <c r="AK1286"/>
  <c r="AO1286"/>
  <c r="AS1286"/>
  <c r="AG1287"/>
  <c r="AK1287"/>
  <c r="AO1287"/>
  <c r="AS1287"/>
  <c r="AG1288"/>
  <c r="AK1288"/>
  <c r="AO1288"/>
  <c r="AS1288"/>
  <c r="AG1289"/>
  <c r="AK1289"/>
  <c r="AO1289"/>
  <c r="AS1289"/>
  <c r="AG1290"/>
  <c r="AK1290"/>
  <c r="AO1290"/>
  <c r="AS1290"/>
  <c r="AG1291"/>
  <c r="AK1291"/>
  <c r="AO1291"/>
  <c r="AS1291"/>
  <c r="AG1292"/>
  <c r="AK1292"/>
  <c r="AO1292"/>
  <c r="AS1292"/>
  <c r="AG1293"/>
  <c r="AK1293"/>
  <c r="AO1293"/>
  <c r="AS1293"/>
  <c r="AG1294"/>
  <c r="AK1294"/>
  <c r="AO1294"/>
  <c r="AS1294"/>
  <c r="AG1295"/>
  <c r="AK1295"/>
  <c r="AO1295"/>
  <c r="AS1295"/>
  <c r="AG1296"/>
  <c r="AK1296"/>
  <c r="AO1296"/>
  <c r="AS1296"/>
  <c r="AG1297"/>
  <c r="AK1297"/>
  <c r="AO1297"/>
  <c r="AS1297"/>
  <c r="AG1298"/>
  <c r="AK1298"/>
  <c r="AO1298"/>
  <c r="AS1298"/>
  <c r="AG1299"/>
  <c r="AK1299"/>
  <c r="AO1299"/>
  <c r="AS1299"/>
  <c r="AG1300"/>
  <c r="AK1300"/>
  <c r="AO1300"/>
  <c r="AS1300"/>
  <c r="AG1301"/>
  <c r="AK1301"/>
  <c r="AO1301"/>
  <c r="AS1301"/>
  <c r="AG1302"/>
  <c r="AK1302"/>
  <c r="AO1302"/>
  <c r="AS1302"/>
  <c r="AG1303"/>
  <c r="AK1303"/>
  <c r="AO1303"/>
  <c r="AS1303"/>
  <c r="AG1304"/>
  <c r="AK1304"/>
  <c r="AO1304"/>
  <c r="AS1304"/>
  <c r="AG1305"/>
  <c r="AK1305"/>
  <c r="AO1305"/>
  <c r="AS1305"/>
  <c r="AG1306"/>
  <c r="AK1306"/>
  <c r="AO1306"/>
  <c r="AS1306"/>
  <c r="AG1307"/>
  <c r="AK1307"/>
  <c r="AO1307"/>
  <c r="AS1307"/>
  <c r="AG1308"/>
  <c r="AK1308"/>
  <c r="AO1308"/>
  <c r="AS1308"/>
  <c r="AG1309"/>
  <c r="AK1309"/>
  <c r="AO1309"/>
  <c r="AS1309"/>
  <c r="AG1310"/>
  <c r="AK1310"/>
  <c r="AO1310"/>
  <c r="AS1310"/>
  <c r="AG1311"/>
  <c r="AK1311"/>
  <c r="AO1311"/>
  <c r="AS1311"/>
  <c r="AG1312"/>
  <c r="AK1312"/>
  <c r="AO1312"/>
  <c r="AS1312"/>
  <c r="AG1313"/>
  <c r="AK1313"/>
  <c r="AO1313"/>
  <c r="AS1313"/>
  <c r="AG1314"/>
  <c r="AK1314"/>
  <c r="AO1314"/>
  <c r="AS1314"/>
  <c r="AG1315"/>
  <c r="AK1315"/>
  <c r="AO1315"/>
  <c r="AS1315"/>
  <c r="AG1316"/>
  <c r="AK1316"/>
  <c r="AO1316"/>
  <c r="AS1316"/>
  <c r="AG1317"/>
  <c r="AK1317"/>
  <c r="AO1317"/>
  <c r="AS1317"/>
  <c r="AG1318"/>
  <c r="AK1318"/>
  <c r="AO1318"/>
  <c r="AS1318"/>
  <c r="AG1319"/>
  <c r="AK1319"/>
  <c r="AO1319"/>
  <c r="AS1319"/>
  <c r="AG1320"/>
  <c r="AK1320"/>
  <c r="AO1320"/>
  <c r="AS1320"/>
  <c r="AG1321"/>
  <c r="AK1321"/>
  <c r="AO1321"/>
  <c r="AS1321"/>
  <c r="AG1322"/>
  <c r="AK1322"/>
  <c r="AO1322"/>
  <c r="AS1322"/>
  <c r="AG1323"/>
  <c r="AK1323"/>
  <c r="AO1323"/>
  <c r="AS1323"/>
  <c r="AG1324"/>
  <c r="AK1324"/>
  <c r="AO1324"/>
  <c r="AS1324"/>
  <c r="AG1325"/>
  <c r="AK1325"/>
  <c r="AO1325"/>
  <c r="AS1325"/>
  <c r="AG1326"/>
  <c r="AK1326"/>
  <c r="AO1326"/>
  <c r="AS1326"/>
  <c r="AG1327"/>
  <c r="AK1327"/>
  <c r="AO1327"/>
  <c r="AS1327"/>
  <c r="AG1328"/>
  <c r="AK1328"/>
  <c r="AO1328"/>
  <c r="AS1328"/>
  <c r="AG1329"/>
  <c r="AK1329"/>
  <c r="AO1329"/>
  <c r="AS1329"/>
  <c r="AG1330"/>
  <c r="AK1330"/>
  <c r="AO1330"/>
  <c r="AS1330"/>
  <c r="AG1331"/>
  <c r="AK1331"/>
  <c r="AO1331"/>
  <c r="AS1331"/>
  <c r="AG1332"/>
  <c r="AK1332"/>
  <c r="AO1332"/>
  <c r="AS1332"/>
  <c r="AG1333"/>
  <c r="AK1333"/>
  <c r="AO1333"/>
  <c r="AS1333"/>
  <c r="AG1334"/>
  <c r="AK1334"/>
  <c r="AO1334"/>
  <c r="AS1334"/>
  <c r="AG1335"/>
  <c r="AK1335"/>
  <c r="AO1335"/>
  <c r="AS1335"/>
  <c r="AG1336"/>
  <c r="AK1336"/>
  <c r="AO1336"/>
  <c r="AS1336"/>
  <c r="AG1337"/>
  <c r="AK1337"/>
  <c r="AO1337"/>
  <c r="AS1337"/>
  <c r="AG1338"/>
  <c r="AK1338"/>
  <c r="AO1338"/>
  <c r="AS1338"/>
  <c r="AG1339"/>
  <c r="AK1339"/>
  <c r="AO1339"/>
  <c r="AS1339"/>
  <c r="AG1340"/>
  <c r="AK1340"/>
  <c r="AO1340"/>
  <c r="AS1340"/>
  <c r="AG1341"/>
  <c r="AK1341"/>
  <c r="AO1341"/>
  <c r="AS1341"/>
  <c r="AG1342"/>
  <c r="AK1342"/>
  <c r="AO1342"/>
  <c r="AS1342"/>
  <c r="AG1343"/>
  <c r="AK1343"/>
  <c r="AO1343"/>
  <c r="AS1343"/>
  <c r="AG1344"/>
  <c r="AK1344"/>
  <c r="AO1344"/>
  <c r="AS1344"/>
  <c r="AG1345"/>
  <c r="AK1345"/>
  <c r="AO1345"/>
  <c r="AS1345"/>
  <c r="AG1346"/>
  <c r="AK1346"/>
  <c r="AO1346"/>
  <c r="AS1346"/>
  <c r="AG1347"/>
  <c r="AK1347"/>
  <c r="AO1347"/>
  <c r="AS1347"/>
  <c r="AG1348"/>
  <c r="AK1348"/>
  <c r="AO1348"/>
  <c r="AS1348"/>
  <c r="AG1349"/>
  <c r="AK1349"/>
  <c r="AO1349"/>
  <c r="AS1349"/>
  <c r="AG1350"/>
  <c r="AK1350"/>
  <c r="AO1350"/>
  <c r="AS1350"/>
  <c r="AG1351"/>
  <c r="AK1351"/>
  <c r="AO1351"/>
  <c r="AS1351"/>
  <c r="AG1352"/>
  <c r="AK1352"/>
  <c r="AO1352"/>
  <c r="AS1352"/>
  <c r="AG1353"/>
  <c r="AK1353"/>
  <c r="AO1353"/>
  <c r="AS1353"/>
  <c r="AG1354"/>
  <c r="AK1354"/>
  <c r="AO1354"/>
  <c r="AS1354"/>
  <c r="AG1355"/>
  <c r="AK1355"/>
  <c r="AO1355"/>
  <c r="AS1355"/>
  <c r="AG1356"/>
  <c r="AK1356"/>
  <c r="AO1356"/>
  <c r="AS1356"/>
  <c r="AG1357"/>
  <c r="AK1357"/>
  <c r="AO1357"/>
  <c r="AS1357"/>
  <c r="AG1358"/>
  <c r="AK1358"/>
  <c r="AO1358"/>
  <c r="AS1358"/>
  <c r="AG1359"/>
  <c r="AK1359"/>
  <c r="AO1359"/>
  <c r="AS1359"/>
  <c r="AG1360"/>
  <c r="AK1360"/>
  <c r="AO1360"/>
  <c r="AS1360"/>
  <c r="AG1361"/>
  <c r="AK1361"/>
  <c r="AO1361"/>
  <c r="AS1361"/>
  <c r="AG1362"/>
  <c r="AK1362"/>
  <c r="AO1362"/>
  <c r="AS1362"/>
  <c r="AG1363"/>
  <c r="AK1363"/>
  <c r="AO1363"/>
  <c r="AS1363"/>
  <c r="AG1364"/>
  <c r="AK1364"/>
  <c r="AO1364"/>
  <c r="AS1364"/>
  <c r="AG1365"/>
  <c r="AK1365"/>
  <c r="AO1365"/>
  <c r="AS1365"/>
  <c r="AG1366"/>
  <c r="AK1366"/>
  <c r="AO1366"/>
  <c r="AS1366"/>
  <c r="AG1367"/>
  <c r="AK1367"/>
  <c r="AO1367"/>
  <c r="AS1367"/>
  <c r="AG1368"/>
  <c r="AK1368"/>
  <c r="AO1368"/>
  <c r="AS1368"/>
  <c r="AG1369"/>
  <c r="AK1369"/>
  <c r="AO1369"/>
  <c r="AS1369"/>
  <c r="AG1370"/>
  <c r="AK1370"/>
  <c r="AO1370"/>
  <c r="AS1370"/>
  <c r="AG1371"/>
  <c r="AK1371"/>
  <c r="AO1371"/>
  <c r="AS1371"/>
  <c r="AG1372"/>
  <c r="AK1372"/>
  <c r="AO1372"/>
  <c r="AS1372"/>
  <c r="AG1373"/>
  <c r="AK1373"/>
  <c r="AO1373"/>
  <c r="AS1373"/>
  <c r="AG1374"/>
  <c r="AK1374"/>
  <c r="AO1374"/>
  <c r="AS1374"/>
  <c r="AG1375"/>
  <c r="AK1375"/>
  <c r="AO1375"/>
  <c r="AS1375"/>
  <c r="AG1376"/>
  <c r="AK1376"/>
  <c r="AO1376"/>
  <c r="AS1376"/>
  <c r="AG1377"/>
  <c r="AK1377"/>
  <c r="AO1377"/>
  <c r="AS1377"/>
  <c r="AG1378"/>
  <c r="AK1378"/>
  <c r="AO1378"/>
  <c r="AS1378"/>
  <c r="AG1379"/>
  <c r="AK1379"/>
  <c r="AO1379"/>
  <c r="AS1379"/>
  <c r="AG1380"/>
  <c r="AK1380"/>
  <c r="AO1380"/>
  <c r="AS1380"/>
  <c r="AG1381"/>
  <c r="AK1381"/>
  <c r="AO1381"/>
  <c r="AS1381"/>
  <c r="AG1382"/>
  <c r="AK1382"/>
  <c r="AO1382"/>
  <c r="AS1382"/>
  <c r="AG1383"/>
  <c r="AK1383"/>
  <c r="AO1383"/>
  <c r="AS1383"/>
  <c r="AG1384"/>
  <c r="AK1384"/>
  <c r="AO1384"/>
  <c r="AS1384"/>
  <c r="AG1385"/>
  <c r="AK1385"/>
  <c r="AO1385"/>
  <c r="AS1385"/>
  <c r="AG1386"/>
  <c r="AK1386"/>
  <c r="AO1386"/>
  <c r="AS1386"/>
  <c r="AG1387"/>
  <c r="AK1387"/>
  <c r="AO1387"/>
  <c r="AS1387"/>
  <c r="AG1388"/>
  <c r="AK1388"/>
  <c r="AO1388"/>
  <c r="AS1388"/>
  <c r="AG1389"/>
  <c r="AK1389"/>
  <c r="AO1389"/>
  <c r="AS1389"/>
  <c r="AG1390"/>
  <c r="AK1390"/>
  <c r="AO1390"/>
  <c r="AS1390"/>
  <c r="AG1391"/>
  <c r="AK1391"/>
  <c r="AO1391"/>
  <c r="AS1391"/>
  <c r="AG1392"/>
  <c r="AK1392"/>
  <c r="AO1392"/>
  <c r="AS1392"/>
  <c r="AG1393"/>
  <c r="AK1393"/>
  <c r="AO1393"/>
  <c r="AS1393"/>
  <c r="AG1394"/>
  <c r="AK1394"/>
  <c r="AO1394"/>
  <c r="AS1394"/>
  <c r="AG1395"/>
  <c r="AK1395"/>
  <c r="AO1395"/>
  <c r="AS1395"/>
  <c r="AG1396"/>
  <c r="AK1396"/>
  <c r="AO1396"/>
  <c r="AS1396"/>
  <c r="AG1397"/>
  <c r="AK1397"/>
  <c r="AO1397"/>
  <c r="AS1397"/>
  <c r="AG1398"/>
  <c r="AK1398"/>
  <c r="AO1398"/>
  <c r="AS1398"/>
  <c r="AG1399"/>
  <c r="AK1399"/>
  <c r="AO1399"/>
  <c r="AS1399"/>
  <c r="AG1400"/>
  <c r="AK1400"/>
  <c r="AO1400"/>
  <c r="AS1400"/>
  <c r="AG1401"/>
  <c r="AK1401"/>
  <c r="AO1401"/>
  <c r="AS1401"/>
  <c r="AG1402"/>
  <c r="AK1402"/>
  <c r="AO1402"/>
  <c r="AS1402"/>
  <c r="AG1403"/>
  <c r="AK1403"/>
  <c r="AO1403"/>
  <c r="AS1403"/>
  <c r="AG1404"/>
  <c r="AK1404"/>
  <c r="AO1404"/>
  <c r="AS1404"/>
  <c r="AG1405"/>
  <c r="AK1405"/>
  <c r="AO1405"/>
  <c r="AS1405"/>
  <c r="AG1406"/>
  <c r="AK1406"/>
  <c r="AO1406"/>
  <c r="AS1406"/>
  <c r="AG1407"/>
  <c r="AK1407"/>
  <c r="AO1407"/>
  <c r="AS1407"/>
  <c r="AG1408"/>
  <c r="AK1408"/>
  <c r="AO1408"/>
  <c r="AS1408"/>
  <c r="AG1409"/>
  <c r="AK1409"/>
  <c r="AO1409"/>
  <c r="AS1409"/>
  <c r="AG1410"/>
  <c r="AK1410"/>
  <c r="AO1410"/>
  <c r="AS1410"/>
  <c r="AG1411"/>
  <c r="AK1411"/>
  <c r="AO1411"/>
  <c r="AS1411"/>
  <c r="AG1412"/>
  <c r="AK1412"/>
  <c r="AO1412"/>
  <c r="AS1412"/>
  <c r="AG1413"/>
  <c r="AK1413"/>
  <c r="AO1413"/>
  <c r="AS1413"/>
  <c r="AG1414"/>
  <c r="AK1414"/>
  <c r="AO1414"/>
  <c r="AS1414"/>
  <c r="AG1415"/>
  <c r="AK1415"/>
  <c r="AO1415"/>
  <c r="AS1415"/>
  <c r="AG1416"/>
  <c r="AK1416"/>
  <c r="AO1416"/>
  <c r="AS1416"/>
  <c r="AG1417"/>
  <c r="AK1417"/>
  <c r="AO1417"/>
  <c r="AS1417"/>
  <c r="AG1418"/>
  <c r="AK1418"/>
  <c r="AO1418"/>
  <c r="AS1418"/>
  <c r="AG1419"/>
  <c r="AK1419"/>
  <c r="AO1419"/>
  <c r="AS1419"/>
  <c r="AG1420"/>
  <c r="AK1420"/>
  <c r="AO1420"/>
  <c r="AS1420"/>
  <c r="AG1421"/>
  <c r="AK1421"/>
  <c r="AO1421"/>
  <c r="AS1421"/>
  <c r="AG1422"/>
  <c r="AK1422"/>
  <c r="AO1422"/>
  <c r="AS1422"/>
  <c r="AG1423"/>
  <c r="AK1423"/>
  <c r="AO1423"/>
  <c r="AS1423"/>
  <c r="AG1424"/>
  <c r="AK1424"/>
  <c r="AO1424"/>
  <c r="AS1424"/>
  <c r="AG1425"/>
  <c r="AK1425"/>
  <c r="AO1425"/>
  <c r="AS1425"/>
  <c r="AG1426"/>
  <c r="AK1426"/>
  <c r="AO1426"/>
  <c r="AS1426"/>
  <c r="AG1427"/>
  <c r="AK1427"/>
  <c r="AO1427"/>
  <c r="AS1427"/>
  <c r="AG1428"/>
  <c r="AK1428"/>
  <c r="AO1428"/>
  <c r="AS1428"/>
  <c r="AG1429"/>
  <c r="AK1429"/>
  <c r="AO1429"/>
  <c r="AS1429"/>
  <c r="AG1430"/>
  <c r="AK1430"/>
  <c r="AO1430"/>
  <c r="AS1430"/>
  <c r="AG1431"/>
  <c r="AK1431"/>
  <c r="AO1431"/>
  <c r="AS1431"/>
  <c r="AG1432"/>
  <c r="AK1432"/>
  <c r="AO1432"/>
  <c r="AS1432"/>
  <c r="AG1433"/>
  <c r="AK1433"/>
  <c r="AO1433"/>
  <c r="AS1433"/>
  <c r="AG1434"/>
  <c r="AK1434"/>
  <c r="AO1434"/>
  <c r="AS1434"/>
  <c r="AG1435"/>
  <c r="AK1435"/>
  <c r="AO1435"/>
  <c r="AS1435"/>
  <c r="AG1436"/>
  <c r="AK1436"/>
  <c r="AO1436"/>
  <c r="AS1436"/>
  <c r="AG1437"/>
  <c r="AK1437"/>
  <c r="AO1437"/>
  <c r="AS1437"/>
  <c r="AG1438"/>
  <c r="AK1438"/>
  <c r="AO1438"/>
  <c r="AS1438"/>
  <c r="AG1439"/>
  <c r="AK1439"/>
  <c r="AO1439"/>
  <c r="AS1439"/>
  <c r="AG1440"/>
  <c r="AK1440"/>
  <c r="AO1440"/>
  <c r="AS1440"/>
  <c r="AG1441"/>
  <c r="AK1441"/>
  <c r="AO1441"/>
  <c r="AS1441"/>
  <c r="AG1442"/>
  <c r="AK1442"/>
  <c r="AO1442"/>
  <c r="AS1442"/>
  <c r="AG1443"/>
  <c r="AK1443"/>
  <c r="AO1443"/>
  <c r="AS1443"/>
  <c r="AG1444"/>
  <c r="AK1444"/>
  <c r="AO1444"/>
  <c r="AS1444"/>
  <c r="AG1445"/>
  <c r="AK1445"/>
  <c r="AO1445"/>
  <c r="AS1445"/>
  <c r="AG1446"/>
  <c r="AK1446"/>
  <c r="AO1446"/>
  <c r="AS1446"/>
  <c r="AG1447"/>
  <c r="AK1447"/>
  <c r="AO1447"/>
  <c r="AS1447"/>
  <c r="AG1448"/>
  <c r="AK1448"/>
  <c r="AO1448"/>
  <c r="AS1448"/>
  <c r="AG1449"/>
  <c r="AK1449"/>
  <c r="AO1449"/>
  <c r="AS1449"/>
  <c r="AG1450"/>
  <c r="AK1450"/>
  <c r="AO1450"/>
  <c r="AS1450"/>
  <c r="AG1451"/>
  <c r="AK1451"/>
  <c r="AO1451"/>
  <c r="AS1451"/>
  <c r="AG1452"/>
  <c r="AK1452"/>
  <c r="AO1452"/>
  <c r="AS1452"/>
  <c r="AG1453"/>
  <c r="AK1453"/>
  <c r="AO1453"/>
  <c r="AS1453"/>
  <c r="AG1454"/>
  <c r="AK1454"/>
  <c r="AO1454"/>
  <c r="AS1454"/>
  <c r="AG1455"/>
  <c r="AK1455"/>
  <c r="AO1455"/>
  <c r="AS1455"/>
  <c r="AG1456"/>
  <c r="AK1456"/>
  <c r="AO1456"/>
  <c r="AS1456"/>
  <c r="AG1457"/>
  <c r="AK1457"/>
  <c r="AO1457"/>
  <c r="AS1457"/>
  <c r="AG1458"/>
  <c r="AK1458"/>
  <c r="AO1458"/>
  <c r="AS1458"/>
  <c r="AG1459"/>
  <c r="AK1459"/>
  <c r="AO1459"/>
  <c r="AS1459"/>
  <c r="AG1460"/>
  <c r="AK1460"/>
  <c r="AO1460"/>
  <c r="AS1460"/>
  <c r="AG1461"/>
  <c r="AK1461"/>
  <c r="AO1461"/>
  <c r="AS1461"/>
  <c r="AG1462"/>
  <c r="AK1462"/>
  <c r="AO1462"/>
  <c r="AS1462"/>
  <c r="AG1463"/>
  <c r="AK1463"/>
  <c r="AO1463"/>
  <c r="AS1463"/>
  <c r="AG1464"/>
  <c r="AK1464"/>
  <c r="AO1464"/>
  <c r="AS1464"/>
  <c r="AG1465"/>
  <c r="AK1465"/>
  <c r="AO1465"/>
  <c r="AS1465"/>
  <c r="AG1466"/>
  <c r="AK1466"/>
  <c r="AO1466"/>
  <c r="AS1466"/>
  <c r="AG1467"/>
  <c r="AK1467"/>
  <c r="AO1467"/>
  <c r="AS1467"/>
  <c r="AG1468"/>
  <c r="AK1468"/>
  <c r="AO1468"/>
  <c r="AS1468"/>
  <c r="AG1469"/>
  <c r="AK1469"/>
  <c r="AO1469"/>
  <c r="AS1469"/>
  <c r="AG1470"/>
  <c r="AK1470"/>
  <c r="AO1470"/>
  <c r="AS1470"/>
  <c r="AG1471"/>
  <c r="AK1471"/>
  <c r="AO1471"/>
  <c r="AS1471"/>
  <c r="AG1472"/>
  <c r="AK1472"/>
  <c r="AO1472"/>
  <c r="AS1472"/>
  <c r="AG1473"/>
  <c r="AK1473"/>
  <c r="AO1473"/>
  <c r="AS1473"/>
  <c r="AG1474"/>
  <c r="AM1132"/>
  <c r="AU1132"/>
  <c r="AM1133"/>
  <c r="AS1133"/>
  <c r="AH1134"/>
  <c r="AL1134"/>
  <c r="AP1134"/>
  <c r="AT1134"/>
  <c r="AH1135"/>
  <c r="AL1135"/>
  <c r="AP1135"/>
  <c r="AT1135"/>
  <c r="AH1136"/>
  <c r="AL1136"/>
  <c r="AP1136"/>
  <c r="AT1136"/>
  <c r="AH1137"/>
  <c r="AL1137"/>
  <c r="AP1137"/>
  <c r="AT1137"/>
  <c r="AH1138"/>
  <c r="AL1138"/>
  <c r="AP1138"/>
  <c r="AT1138"/>
  <c r="AH1139"/>
  <c r="AL1139"/>
  <c r="AP1139"/>
  <c r="AT1139"/>
  <c r="AH1140"/>
  <c r="AL1140"/>
  <c r="AP1140"/>
  <c r="AT1140"/>
  <c r="AH1141"/>
  <c r="AL1141"/>
  <c r="AP1141"/>
  <c r="AT1141"/>
  <c r="AH1142"/>
  <c r="AL1142"/>
  <c r="AP1142"/>
  <c r="AT1142"/>
  <c r="AH1143"/>
  <c r="AL1143"/>
  <c r="AP1143"/>
  <c r="AT1143"/>
  <c r="AH1144"/>
  <c r="AL1144"/>
  <c r="AP1144"/>
  <c r="AT1144"/>
  <c r="AH1145"/>
  <c r="AL1145"/>
  <c r="AP1145"/>
  <c r="AT1145"/>
  <c r="AH1146"/>
  <c r="AL1146"/>
  <c r="AP1146"/>
  <c r="AT1146"/>
  <c r="AH1147"/>
  <c r="AL1147"/>
  <c r="AP1147"/>
  <c r="AT1147"/>
  <c r="AH1148"/>
  <c r="AL1148"/>
  <c r="AP1148"/>
  <c r="AT1148"/>
  <c r="AH1149"/>
  <c r="AL1149"/>
  <c r="AP1149"/>
  <c r="AT1149"/>
  <c r="AH1150"/>
  <c r="AL1150"/>
  <c r="AP1150"/>
  <c r="AT1150"/>
  <c r="AH1151"/>
  <c r="AL1151"/>
  <c r="AP1151"/>
  <c r="AT1151"/>
  <c r="AH1152"/>
  <c r="AL1152"/>
  <c r="AP1152"/>
  <c r="AT1152"/>
  <c r="AH1153"/>
  <c r="AL1153"/>
  <c r="AP1153"/>
  <c r="AT1153"/>
  <c r="AH1154"/>
  <c r="AL1154"/>
  <c r="AP1154"/>
  <c r="AT1154"/>
  <c r="AH1155"/>
  <c r="AL1155"/>
  <c r="AP1155"/>
  <c r="AT1155"/>
  <c r="AH1156"/>
  <c r="AL1156"/>
  <c r="AP1156"/>
  <c r="AT1156"/>
  <c r="AH1157"/>
  <c r="AL1157"/>
  <c r="AP1157"/>
  <c r="AT1157"/>
  <c r="AH1158"/>
  <c r="AL1158"/>
  <c r="AP1158"/>
  <c r="AT1158"/>
  <c r="AH1159"/>
  <c r="AL1159"/>
  <c r="AP1159"/>
  <c r="AT1159"/>
  <c r="AH1160"/>
  <c r="AL1160"/>
  <c r="AP1160"/>
  <c r="AT1160"/>
  <c r="AH1161"/>
  <c r="AL1161"/>
  <c r="AP1161"/>
  <c r="AT1161"/>
  <c r="AH1162"/>
  <c r="AL1162"/>
  <c r="AP1162"/>
  <c r="AT1162"/>
  <c r="AH1163"/>
  <c r="AL1163"/>
  <c r="AP1163"/>
  <c r="AT1163"/>
  <c r="AH1164"/>
  <c r="AL1164"/>
  <c r="AP1164"/>
  <c r="AT1164"/>
  <c r="AH1165"/>
  <c r="AL1165"/>
  <c r="AP1165"/>
  <c r="AT1165"/>
  <c r="AH1166"/>
  <c r="AL1166"/>
  <c r="AP1166"/>
  <c r="AT1166"/>
  <c r="AH1167"/>
  <c r="AL1167"/>
  <c r="AP1167"/>
  <c r="AT1167"/>
  <c r="AH1168"/>
  <c r="AL1168"/>
  <c r="AP1168"/>
  <c r="AT1168"/>
  <c r="AH1169"/>
  <c r="AL1169"/>
  <c r="AP1169"/>
  <c r="AT1169"/>
  <c r="AH1170"/>
  <c r="AL1170"/>
  <c r="AP1170"/>
  <c r="AT1170"/>
  <c r="AH1171"/>
  <c r="AL1171"/>
  <c r="AP1171"/>
  <c r="AT1171"/>
  <c r="AH1172"/>
  <c r="AL1172"/>
  <c r="AP1172"/>
  <c r="AT1172"/>
  <c r="AH1173"/>
  <c r="AL1173"/>
  <c r="AP1173"/>
  <c r="AT1173"/>
  <c r="AH1174"/>
  <c r="AL1174"/>
  <c r="AP1174"/>
  <c r="AT1174"/>
  <c r="AH1175"/>
  <c r="AL1175"/>
  <c r="AP1175"/>
  <c r="AT1175"/>
  <c r="AH1176"/>
  <c r="AL1176"/>
  <c r="AP1176"/>
  <c r="AT1176"/>
  <c r="AH1177"/>
  <c r="AL1177"/>
  <c r="AP1177"/>
  <c r="AT1177"/>
  <c r="AH1178"/>
  <c r="AL1178"/>
  <c r="AP1178"/>
  <c r="AT1178"/>
  <c r="AH1179"/>
  <c r="AL1179"/>
  <c r="AP1179"/>
  <c r="AT1179"/>
  <c r="AH1180"/>
  <c r="AL1180"/>
  <c r="AP1180"/>
  <c r="AT1180"/>
  <c r="AH1181"/>
  <c r="AL1181"/>
  <c r="AP1181"/>
  <c r="AT1181"/>
  <c r="AH1182"/>
  <c r="AL1182"/>
  <c r="AP1182"/>
  <c r="AT1182"/>
  <c r="AH1183"/>
  <c r="AL1183"/>
  <c r="AP1183"/>
  <c r="AT1183"/>
  <c r="AH1184"/>
  <c r="AL1184"/>
  <c r="AP1184"/>
  <c r="AT1184"/>
  <c r="AH1185"/>
  <c r="AL1185"/>
  <c r="AP1185"/>
  <c r="AT1185"/>
  <c r="AH1186"/>
  <c r="AL1186"/>
  <c r="AP1186"/>
  <c r="AT1186"/>
  <c r="AH1187"/>
  <c r="AL1187"/>
  <c r="AP1187"/>
  <c r="AT1187"/>
  <c r="AH1188"/>
  <c r="AL1188"/>
  <c r="AP1188"/>
  <c r="AT1188"/>
  <c r="AH1189"/>
  <c r="AL1189"/>
  <c r="AP1189"/>
  <c r="AT1189"/>
  <c r="AH1190"/>
  <c r="AL1190"/>
  <c r="AP1190"/>
  <c r="AT1190"/>
  <c r="AH1191"/>
  <c r="AL1191"/>
  <c r="AP1191"/>
  <c r="AT1191"/>
  <c r="AH1192"/>
  <c r="AL1192"/>
  <c r="AP1192"/>
  <c r="AT1192"/>
  <c r="AH1193"/>
  <c r="AL1193"/>
  <c r="AP1193"/>
  <c r="AT1193"/>
  <c r="AH1194"/>
  <c r="AL1194"/>
  <c r="AP1194"/>
  <c r="AT1194"/>
  <c r="AH1195"/>
  <c r="AL1195"/>
  <c r="AP1195"/>
  <c r="AT1195"/>
  <c r="AH1196"/>
  <c r="AL1196"/>
  <c r="AP1196"/>
  <c r="AT1196"/>
  <c r="AH1197"/>
  <c r="AL1197"/>
  <c r="AP1197"/>
  <c r="AT1197"/>
  <c r="AH1198"/>
  <c r="AL1198"/>
  <c r="AP1198"/>
  <c r="AT1198"/>
  <c r="AH1199"/>
  <c r="AL1199"/>
  <c r="AP1199"/>
  <c r="AT1199"/>
  <c r="AH1200"/>
  <c r="AL1200"/>
  <c r="AP1200"/>
  <c r="AT1200"/>
  <c r="AH1201"/>
  <c r="AL1201"/>
  <c r="AP1201"/>
  <c r="AT1201"/>
  <c r="AH1202"/>
  <c r="AL1202"/>
  <c r="AP1202"/>
  <c r="AT1202"/>
  <c r="AH1203"/>
  <c r="AL1203"/>
  <c r="AP1203"/>
  <c r="AT1203"/>
  <c r="AH1204"/>
  <c r="AL1204"/>
  <c r="AP1204"/>
  <c r="AT1204"/>
  <c r="AH1205"/>
  <c r="AL1205"/>
  <c r="AP1205"/>
  <c r="AT1205"/>
  <c r="AH1206"/>
  <c r="AL1206"/>
  <c r="AP1206"/>
  <c r="AT1206"/>
  <c r="AH1207"/>
  <c r="AL1207"/>
  <c r="AP1207"/>
  <c r="AT1207"/>
  <c r="AH1208"/>
  <c r="AL1208"/>
  <c r="AP1208"/>
  <c r="AT1208"/>
  <c r="AH1209"/>
  <c r="AL1209"/>
  <c r="AP1209"/>
  <c r="AT1209"/>
  <c r="AH1210"/>
  <c r="AL1210"/>
  <c r="AP1210"/>
  <c r="AT1210"/>
  <c r="AH1211"/>
  <c r="AL1211"/>
  <c r="AP1211"/>
  <c r="AT1211"/>
  <c r="AH1212"/>
  <c r="AL1212"/>
  <c r="AP1212"/>
  <c r="AT1212"/>
  <c r="AH1213"/>
  <c r="AL1213"/>
  <c r="AP1213"/>
  <c r="AT1213"/>
  <c r="AH1214"/>
  <c r="AL1214"/>
  <c r="AP1214"/>
  <c r="AT1214"/>
  <c r="AH1215"/>
  <c r="AL1215"/>
  <c r="AP1215"/>
  <c r="AT1215"/>
  <c r="AH1216"/>
  <c r="AL1216"/>
  <c r="AP1216"/>
  <c r="AT1216"/>
  <c r="AH1217"/>
  <c r="AL1217"/>
  <c r="AP1217"/>
  <c r="AT1217"/>
  <c r="AH1218"/>
  <c r="AL1218"/>
  <c r="AP1218"/>
  <c r="AT1218"/>
  <c r="AH1219"/>
  <c r="AL1219"/>
  <c r="AP1219"/>
  <c r="AT1219"/>
  <c r="AH1220"/>
  <c r="AL1220"/>
  <c r="AP1220"/>
  <c r="AT1220"/>
  <c r="AH1221"/>
  <c r="AL1221"/>
  <c r="AP1221"/>
  <c r="AT1221"/>
  <c r="AH1222"/>
  <c r="AL1222"/>
  <c r="AP1222"/>
  <c r="AT1222"/>
  <c r="AH1223"/>
  <c r="AL1223"/>
  <c r="AP1223"/>
  <c r="AT1223"/>
  <c r="AH1224"/>
  <c r="AL1224"/>
  <c r="AP1224"/>
  <c r="AT1224"/>
  <c r="AH1225"/>
  <c r="AL1225"/>
  <c r="AP1225"/>
  <c r="AT1225"/>
  <c r="AH1226"/>
  <c r="AL1226"/>
  <c r="AP1226"/>
  <c r="AT1226"/>
  <c r="AH1227"/>
  <c r="AL1227"/>
  <c r="AP1227"/>
  <c r="AT1227"/>
  <c r="AH1228"/>
  <c r="AL1228"/>
  <c r="AP1228"/>
  <c r="AT1228"/>
  <c r="AH1229"/>
  <c r="AL1229"/>
  <c r="AP1229"/>
  <c r="AT1229"/>
  <c r="AH1230"/>
  <c r="AL1230"/>
  <c r="AP1230"/>
  <c r="AT1230"/>
  <c r="AH1231"/>
  <c r="AL1231"/>
  <c r="AP1231"/>
  <c r="AT1231"/>
  <c r="AH1232"/>
  <c r="AL1232"/>
  <c r="AP1232"/>
  <c r="AT1232"/>
  <c r="AH1233"/>
  <c r="AL1233"/>
  <c r="AP1233"/>
  <c r="AT1233"/>
  <c r="AH1234"/>
  <c r="AL1234"/>
  <c r="AP1234"/>
  <c r="AT1234"/>
  <c r="AH1235"/>
  <c r="AL1235"/>
  <c r="AP1235"/>
  <c r="AT1235"/>
  <c r="AH1236"/>
  <c r="AL1236"/>
  <c r="AP1236"/>
  <c r="AT1236"/>
  <c r="AH1237"/>
  <c r="AL1237"/>
  <c r="AP1237"/>
  <c r="AT1237"/>
  <c r="AH1238"/>
  <c r="AL1238"/>
  <c r="AP1238"/>
  <c r="AT1238"/>
  <c r="AH1239"/>
  <c r="AL1239"/>
  <c r="AP1239"/>
  <c r="AT1239"/>
  <c r="AH1240"/>
  <c r="AL1240"/>
  <c r="AP1240"/>
  <c r="AT1240"/>
  <c r="AH1241"/>
  <c r="AL1241"/>
  <c r="AP1241"/>
  <c r="AT1241"/>
  <c r="AH1242"/>
  <c r="AL1242"/>
  <c r="AP1242"/>
  <c r="AT1242"/>
  <c r="AH1243"/>
  <c r="AL1243"/>
  <c r="AP1243"/>
  <c r="AT1243"/>
  <c r="AH1244"/>
  <c r="AL1244"/>
  <c r="AP1244"/>
  <c r="AT1244"/>
  <c r="AH1245"/>
  <c r="AL1245"/>
  <c r="AP1245"/>
  <c r="AT1245"/>
  <c r="AH1246"/>
  <c r="AL1246"/>
  <c r="AP1246"/>
  <c r="AT1246"/>
  <c r="AH1247"/>
  <c r="AL1247"/>
  <c r="AP1247"/>
  <c r="AT1247"/>
  <c r="AH1248"/>
  <c r="AL1248"/>
  <c r="AP1248"/>
  <c r="AT1248"/>
  <c r="AH1249"/>
  <c r="AL1249"/>
  <c r="AP1249"/>
  <c r="AT1249"/>
  <c r="AH1250"/>
  <c r="AL1250"/>
  <c r="AP1250"/>
  <c r="AT1250"/>
  <c r="AH1251"/>
  <c r="AL1251"/>
  <c r="AP1251"/>
  <c r="AT1251"/>
  <c r="AH1252"/>
  <c r="AL1252"/>
  <c r="AP1252"/>
  <c r="AT1252"/>
  <c r="AH1253"/>
  <c r="AL1253"/>
  <c r="AP1253"/>
  <c r="AT1253"/>
  <c r="AH1254"/>
  <c r="AL1254"/>
  <c r="AP1254"/>
  <c r="AT1254"/>
  <c r="AH1255"/>
  <c r="AL1255"/>
  <c r="AP1255"/>
  <c r="AT1255"/>
  <c r="AH1256"/>
  <c r="AL1256"/>
  <c r="AP1256"/>
  <c r="AT1256"/>
  <c r="AH1257"/>
  <c r="AL1257"/>
  <c r="AP1257"/>
  <c r="AT1257"/>
  <c r="AH1258"/>
  <c r="AL1258"/>
  <c r="AP1258"/>
  <c r="AT1258"/>
  <c r="AH1259"/>
  <c r="AL1259"/>
  <c r="AP1259"/>
  <c r="AT1259"/>
  <c r="AH1260"/>
  <c r="AL1260"/>
  <c r="AP1260"/>
  <c r="AT1260"/>
  <c r="AH1261"/>
  <c r="AL1261"/>
  <c r="AP1261"/>
  <c r="AT1261"/>
  <c r="AH1262"/>
  <c r="AL1262"/>
  <c r="AP1262"/>
  <c r="AT1262"/>
  <c r="AH1263"/>
  <c r="AL1263"/>
  <c r="AP1263"/>
  <c r="AT1263"/>
  <c r="AH1264"/>
  <c r="AL1264"/>
  <c r="AP1264"/>
  <c r="AT1264"/>
  <c r="AH1265"/>
  <c r="AL1265"/>
  <c r="AP1265"/>
  <c r="AT1265"/>
  <c r="AH1266"/>
  <c r="AL1266"/>
  <c r="AP1266"/>
  <c r="AT1266"/>
  <c r="AH1267"/>
  <c r="AL1267"/>
  <c r="AP1267"/>
  <c r="AT1267"/>
  <c r="AH1268"/>
  <c r="AL1268"/>
  <c r="AP1268"/>
  <c r="AT1268"/>
  <c r="AH1269"/>
  <c r="AL1269"/>
  <c r="AP1269"/>
  <c r="AT1269"/>
  <c r="AH1270"/>
  <c r="AL1270"/>
  <c r="AP1270"/>
  <c r="AT1270"/>
  <c r="AH1271"/>
  <c r="AL1271"/>
  <c r="AP1271"/>
  <c r="AT1271"/>
  <c r="AH1272"/>
  <c r="AL1272"/>
  <c r="AP1272"/>
  <c r="AT1272"/>
  <c r="AH1273"/>
  <c r="AL1273"/>
  <c r="AP1273"/>
  <c r="AT1273"/>
  <c r="AH1274"/>
  <c r="AL1274"/>
  <c r="AP1274"/>
  <c r="AT1274"/>
  <c r="AH1275"/>
  <c r="AL1275"/>
  <c r="AP1275"/>
  <c r="AT1275"/>
  <c r="AH1276"/>
  <c r="AL1276"/>
  <c r="AP1276"/>
  <c r="AT1276"/>
  <c r="AH1277"/>
  <c r="AL1277"/>
  <c r="AP1277"/>
  <c r="AT1277"/>
  <c r="AH1278"/>
  <c r="AL1278"/>
  <c r="AP1278"/>
  <c r="AT1278"/>
  <c r="AH1279"/>
  <c r="AL1279"/>
  <c r="AP1279"/>
  <c r="AT1279"/>
  <c r="AH1280"/>
  <c r="AL1280"/>
  <c r="AP1280"/>
  <c r="AT1280"/>
  <c r="AH1281"/>
  <c r="AL1281"/>
  <c r="AP1281"/>
  <c r="AT1281"/>
  <c r="AH1282"/>
  <c r="AL1282"/>
  <c r="AP1282"/>
  <c r="AT1282"/>
  <c r="AH1283"/>
  <c r="AL1283"/>
  <c r="AP1283"/>
  <c r="AT1283"/>
  <c r="AH1284"/>
  <c r="AL1284"/>
  <c r="AP1284"/>
  <c r="AT1284"/>
  <c r="AH1285"/>
  <c r="AL1285"/>
  <c r="AP1285"/>
  <c r="AT1285"/>
  <c r="AH1286"/>
  <c r="AL1286"/>
  <c r="AP1286"/>
  <c r="AT1286"/>
  <c r="AH1287"/>
  <c r="AL1287"/>
  <c r="AP1287"/>
  <c r="AT1287"/>
  <c r="AH1288"/>
  <c r="AL1288"/>
  <c r="AP1288"/>
  <c r="AT1288"/>
  <c r="AH1289"/>
  <c r="AL1289"/>
  <c r="AP1289"/>
  <c r="AT1289"/>
  <c r="AH1290"/>
  <c r="AL1290"/>
  <c r="AP1290"/>
  <c r="AT1290"/>
  <c r="AH1291"/>
  <c r="AL1291"/>
  <c r="AP1291"/>
  <c r="AT1291"/>
  <c r="AH1292"/>
  <c r="AL1292"/>
  <c r="AP1292"/>
  <c r="AT1292"/>
  <c r="AH1293"/>
  <c r="AL1293"/>
  <c r="AP1293"/>
  <c r="AT1293"/>
  <c r="AH1294"/>
  <c r="AL1294"/>
  <c r="AP1294"/>
  <c r="AT1294"/>
  <c r="AH1295"/>
  <c r="AL1295"/>
  <c r="AP1295"/>
  <c r="AT1295"/>
  <c r="AH1296"/>
  <c r="AL1296"/>
  <c r="AP1296"/>
  <c r="AT1296"/>
  <c r="AH1297"/>
  <c r="AL1297"/>
  <c r="AP1297"/>
  <c r="AT1297"/>
  <c r="AH1298"/>
  <c r="AL1298"/>
  <c r="AP1298"/>
  <c r="AT1298"/>
  <c r="AH1299"/>
  <c r="AL1299"/>
  <c r="AP1299"/>
  <c r="AT1299"/>
  <c r="AH1300"/>
  <c r="AL1300"/>
  <c r="AP1300"/>
  <c r="AT1300"/>
  <c r="AH1301"/>
  <c r="AL1301"/>
  <c r="AP1301"/>
  <c r="AT1301"/>
  <c r="AH1302"/>
  <c r="AL1302"/>
  <c r="AP1302"/>
  <c r="AT1302"/>
  <c r="AH1303"/>
  <c r="AL1303"/>
  <c r="AP1303"/>
  <c r="AT1303"/>
  <c r="AH1304"/>
  <c r="AL1304"/>
  <c r="AP1304"/>
  <c r="AT1304"/>
  <c r="AH1305"/>
  <c r="AL1305"/>
  <c r="AP1305"/>
  <c r="AT1305"/>
  <c r="AH1306"/>
  <c r="AL1306"/>
  <c r="AP1306"/>
  <c r="AT1306"/>
  <c r="AH1307"/>
  <c r="AL1307"/>
  <c r="AP1307"/>
  <c r="AT1307"/>
  <c r="AH1308"/>
  <c r="AL1308"/>
  <c r="AP1308"/>
  <c r="AT1308"/>
  <c r="AH1309"/>
  <c r="AL1309"/>
  <c r="AP1309"/>
  <c r="AT1309"/>
  <c r="AH1310"/>
  <c r="AL1310"/>
  <c r="AP1310"/>
  <c r="AT1310"/>
  <c r="AH1311"/>
  <c r="AL1311"/>
  <c r="AP1311"/>
  <c r="AT1311"/>
  <c r="AH1312"/>
  <c r="AL1312"/>
  <c r="AP1312"/>
  <c r="AT1312"/>
  <c r="AH1313"/>
  <c r="AL1313"/>
  <c r="AP1313"/>
  <c r="AT1313"/>
  <c r="AH1314"/>
  <c r="AL1314"/>
  <c r="AP1314"/>
  <c r="AT1314"/>
  <c r="AH1315"/>
  <c r="AL1315"/>
  <c r="AP1315"/>
  <c r="AT1315"/>
  <c r="AH1316"/>
  <c r="AL1316"/>
  <c r="AP1316"/>
  <c r="AT1316"/>
  <c r="AH1317"/>
  <c r="AL1317"/>
  <c r="AP1317"/>
  <c r="AT1317"/>
  <c r="AH1318"/>
  <c r="AL1318"/>
  <c r="AP1318"/>
  <c r="AT1318"/>
  <c r="AH1319"/>
  <c r="AL1319"/>
  <c r="AP1319"/>
  <c r="AT1319"/>
  <c r="AH1320"/>
  <c r="AL1320"/>
  <c r="AP1320"/>
  <c r="AT1320"/>
  <c r="AH1321"/>
  <c r="AL1321"/>
  <c r="AP1321"/>
  <c r="AT1321"/>
  <c r="AH1322"/>
  <c r="AL1322"/>
  <c r="AP1322"/>
  <c r="AT1322"/>
  <c r="AH1323"/>
  <c r="AL1323"/>
  <c r="AP1323"/>
  <c r="AT1323"/>
  <c r="AH1324"/>
  <c r="AL1324"/>
  <c r="AP1324"/>
  <c r="AT1324"/>
  <c r="AH1325"/>
  <c r="AL1325"/>
  <c r="AP1325"/>
  <c r="AT1325"/>
  <c r="AH1326"/>
  <c r="AL1326"/>
  <c r="AP1326"/>
  <c r="AT1326"/>
  <c r="AH1327"/>
  <c r="AL1327"/>
  <c r="AP1327"/>
  <c r="AT1327"/>
  <c r="AH1328"/>
  <c r="AL1328"/>
  <c r="AP1328"/>
  <c r="AT1328"/>
  <c r="AH1329"/>
  <c r="AL1329"/>
  <c r="AP1329"/>
  <c r="AT1329"/>
  <c r="AH1330"/>
  <c r="AL1330"/>
  <c r="AP1330"/>
  <c r="AT1330"/>
  <c r="AH1331"/>
  <c r="AL1331"/>
  <c r="AP1331"/>
  <c r="AT1331"/>
  <c r="AH1332"/>
  <c r="AL1332"/>
  <c r="AP1332"/>
  <c r="AT1332"/>
  <c r="AH1333"/>
  <c r="AL1333"/>
  <c r="AP1333"/>
  <c r="AT1333"/>
  <c r="AH1334"/>
  <c r="AL1334"/>
  <c r="AP1334"/>
  <c r="AT1334"/>
  <c r="AH1335"/>
  <c r="AL1335"/>
  <c r="AP1335"/>
  <c r="AT1335"/>
  <c r="AH1336"/>
  <c r="AL1336"/>
  <c r="AP1336"/>
  <c r="AT1336"/>
  <c r="AH1337"/>
  <c r="AL1337"/>
  <c r="AP1337"/>
  <c r="AT1337"/>
  <c r="AH1338"/>
  <c r="AL1338"/>
  <c r="AP1338"/>
  <c r="AT1338"/>
  <c r="AH1339"/>
  <c r="AL1339"/>
  <c r="AP1339"/>
  <c r="AT1339"/>
  <c r="AH1340"/>
  <c r="AL1340"/>
  <c r="AP1340"/>
  <c r="AT1340"/>
  <c r="AH1341"/>
  <c r="AL1341"/>
  <c r="AP1341"/>
  <c r="AT1341"/>
  <c r="AH1342"/>
  <c r="AL1342"/>
  <c r="AP1342"/>
  <c r="AT1342"/>
  <c r="AH1343"/>
  <c r="AL1343"/>
  <c r="AP1343"/>
  <c r="AT1343"/>
  <c r="AH1344"/>
  <c r="AL1344"/>
  <c r="AP1344"/>
  <c r="AT1344"/>
  <c r="AH1345"/>
  <c r="AL1345"/>
  <c r="AP1345"/>
  <c r="AT1345"/>
  <c r="AH1346"/>
  <c r="AL1346"/>
  <c r="AP1346"/>
  <c r="AT1346"/>
  <c r="AH1347"/>
  <c r="AL1347"/>
  <c r="AP1347"/>
  <c r="AT1347"/>
  <c r="AH1348"/>
  <c r="AL1348"/>
  <c r="AP1348"/>
  <c r="AT1348"/>
  <c r="AH1349"/>
  <c r="AL1349"/>
  <c r="AP1349"/>
  <c r="AT1349"/>
  <c r="AH1350"/>
  <c r="AL1350"/>
  <c r="AP1350"/>
  <c r="AT1350"/>
  <c r="AH1351"/>
  <c r="AL1351"/>
  <c r="AP1351"/>
  <c r="AT1351"/>
  <c r="AH1352"/>
  <c r="AL1352"/>
  <c r="AP1352"/>
  <c r="AT1352"/>
  <c r="AH1353"/>
  <c r="AL1353"/>
  <c r="AP1353"/>
  <c r="AT1353"/>
  <c r="AH1354"/>
  <c r="AL1354"/>
  <c r="AP1354"/>
  <c r="AT1354"/>
  <c r="AH1355"/>
  <c r="AL1355"/>
  <c r="AP1355"/>
  <c r="AT1355"/>
  <c r="AH1356"/>
  <c r="AL1356"/>
  <c r="AP1356"/>
  <c r="AT1356"/>
  <c r="AH1357"/>
  <c r="AL1357"/>
  <c r="AP1357"/>
  <c r="AT1357"/>
  <c r="AH1358"/>
  <c r="AL1358"/>
  <c r="AP1358"/>
  <c r="AT1358"/>
  <c r="AH1359"/>
  <c r="AL1359"/>
  <c r="AP1359"/>
  <c r="AT1359"/>
  <c r="AH1360"/>
  <c r="AL1360"/>
  <c r="AP1360"/>
  <c r="AT1360"/>
  <c r="AH1361"/>
  <c r="AL1361"/>
  <c r="AP1361"/>
  <c r="AT1361"/>
  <c r="AH1362"/>
  <c r="AL1362"/>
  <c r="AP1362"/>
  <c r="AT1362"/>
  <c r="AH1363"/>
  <c r="AL1363"/>
  <c r="AP1363"/>
  <c r="AT1363"/>
  <c r="AH1364"/>
  <c r="AL1364"/>
  <c r="AP1364"/>
  <c r="AT1364"/>
  <c r="AH1365"/>
  <c r="AL1365"/>
  <c r="AP1365"/>
  <c r="AT1365"/>
  <c r="AH1366"/>
  <c r="AL1366"/>
  <c r="AP1366"/>
  <c r="AT1366"/>
  <c r="AH1367"/>
  <c r="AL1367"/>
  <c r="AP1367"/>
  <c r="AT1367"/>
  <c r="AH1368"/>
  <c r="AL1368"/>
  <c r="AP1368"/>
  <c r="AT1368"/>
  <c r="AH1369"/>
  <c r="AL1369"/>
  <c r="AP1369"/>
  <c r="AT1369"/>
  <c r="AH1370"/>
  <c r="AL1370"/>
  <c r="AP1370"/>
  <c r="AT1370"/>
  <c r="AH1371"/>
  <c r="AL1371"/>
  <c r="AP1371"/>
  <c r="AT1371"/>
  <c r="AH1372"/>
  <c r="AL1372"/>
  <c r="AP1372"/>
  <c r="AT1372"/>
  <c r="AH1373"/>
  <c r="AL1373"/>
  <c r="AP1373"/>
  <c r="AT1373"/>
  <c r="AH1374"/>
  <c r="AL1374"/>
  <c r="AP1374"/>
  <c r="AT1374"/>
  <c r="AH1375"/>
  <c r="AL1375"/>
  <c r="AP1375"/>
  <c r="AT1375"/>
  <c r="AH1376"/>
  <c r="AL1376"/>
  <c r="AP1376"/>
  <c r="AT1376"/>
  <c r="AH1377"/>
  <c r="AL1377"/>
  <c r="AP1377"/>
  <c r="AT1377"/>
  <c r="AH1378"/>
  <c r="AL1378"/>
  <c r="AP1378"/>
  <c r="AT1378"/>
  <c r="AH1379"/>
  <c r="AL1379"/>
  <c r="AP1379"/>
  <c r="AT1379"/>
  <c r="AH1380"/>
  <c r="AL1380"/>
  <c r="AP1380"/>
  <c r="AT1380"/>
  <c r="AH1381"/>
  <c r="AL1381"/>
  <c r="AP1381"/>
  <c r="AT1381"/>
  <c r="AH1382"/>
  <c r="AL1382"/>
  <c r="AP1382"/>
  <c r="AT1382"/>
  <c r="AH1383"/>
  <c r="AL1383"/>
  <c r="AP1383"/>
  <c r="AT1383"/>
  <c r="AH1384"/>
  <c r="AL1384"/>
  <c r="AP1384"/>
  <c r="AT1384"/>
  <c r="AH1385"/>
  <c r="AL1385"/>
  <c r="AP1385"/>
  <c r="AT1385"/>
  <c r="AH1386"/>
  <c r="AL1386"/>
  <c r="AP1386"/>
  <c r="AT1386"/>
  <c r="AH1387"/>
  <c r="AL1387"/>
  <c r="AP1387"/>
  <c r="AT1387"/>
  <c r="AH1388"/>
  <c r="AL1388"/>
  <c r="AP1388"/>
  <c r="AT1388"/>
  <c r="AH1389"/>
  <c r="AL1389"/>
  <c r="AP1389"/>
  <c r="AT1389"/>
  <c r="AH1390"/>
  <c r="AL1390"/>
  <c r="AP1390"/>
  <c r="AT1390"/>
  <c r="AH1391"/>
  <c r="AL1391"/>
  <c r="AP1391"/>
  <c r="AT1391"/>
  <c r="AH1392"/>
  <c r="AL1392"/>
  <c r="AP1392"/>
  <c r="AT1392"/>
  <c r="AH1393"/>
  <c r="AL1393"/>
  <c r="AP1393"/>
  <c r="AT1393"/>
  <c r="AH1394"/>
  <c r="AL1394"/>
  <c r="AP1394"/>
  <c r="AT1394"/>
  <c r="AH1395"/>
  <c r="AL1395"/>
  <c r="AP1395"/>
  <c r="AT1395"/>
  <c r="AH1396"/>
  <c r="AL1396"/>
  <c r="AP1396"/>
  <c r="AT1396"/>
  <c r="AH1397"/>
  <c r="AL1397"/>
  <c r="AP1397"/>
  <c r="AT1397"/>
  <c r="AH1398"/>
  <c r="AL1398"/>
  <c r="AP1398"/>
  <c r="AT1398"/>
  <c r="AH1399"/>
  <c r="AL1399"/>
  <c r="AP1399"/>
  <c r="AT1399"/>
  <c r="AH1400"/>
  <c r="AL1400"/>
  <c r="AP1400"/>
  <c r="AT1400"/>
  <c r="AH1401"/>
  <c r="AG1132"/>
  <c r="AO1132"/>
  <c r="AG1133"/>
  <c r="AO1133"/>
  <c r="AT1133"/>
  <c r="AI1134"/>
  <c r="AM1134"/>
  <c r="AQ1134"/>
  <c r="AU1134"/>
  <c r="AI1135"/>
  <c r="AM1135"/>
  <c r="AQ1135"/>
  <c r="AU1135"/>
  <c r="AI1136"/>
  <c r="AM1136"/>
  <c r="AQ1136"/>
  <c r="AU1136"/>
  <c r="AI1137"/>
  <c r="AM1137"/>
  <c r="AQ1137"/>
  <c r="AU1137"/>
  <c r="AI1138"/>
  <c r="AM1138"/>
  <c r="AQ1138"/>
  <c r="AU1138"/>
  <c r="AI1139"/>
  <c r="AM1139"/>
  <c r="AQ1139"/>
  <c r="AU1139"/>
  <c r="AI1140"/>
  <c r="AM1140"/>
  <c r="AQ1140"/>
  <c r="AU1140"/>
  <c r="AI1141"/>
  <c r="AM1141"/>
  <c r="AQ1141"/>
  <c r="AU1141"/>
  <c r="AI1142"/>
  <c r="AM1142"/>
  <c r="AQ1142"/>
  <c r="AU1142"/>
  <c r="AI1143"/>
  <c r="AM1143"/>
  <c r="AQ1143"/>
  <c r="AU1143"/>
  <c r="AI1144"/>
  <c r="AM1144"/>
  <c r="AQ1144"/>
  <c r="AU1144"/>
  <c r="AI1145"/>
  <c r="AM1145"/>
  <c r="AQ1145"/>
  <c r="AU1145"/>
  <c r="AI1146"/>
  <c r="AM1146"/>
  <c r="AQ1146"/>
  <c r="AU1146"/>
  <c r="AI1147"/>
  <c r="AM1147"/>
  <c r="AQ1147"/>
  <c r="AU1147"/>
  <c r="AI1148"/>
  <c r="AM1148"/>
  <c r="AQ1148"/>
  <c r="AU1148"/>
  <c r="AI1149"/>
  <c r="AM1149"/>
  <c r="AQ1149"/>
  <c r="AU1149"/>
  <c r="AI1150"/>
  <c r="AM1150"/>
  <c r="AQ1150"/>
  <c r="AU1150"/>
  <c r="AI1151"/>
  <c r="AM1151"/>
  <c r="AQ1151"/>
  <c r="AU1151"/>
  <c r="AI1152"/>
  <c r="AM1152"/>
  <c r="AQ1152"/>
  <c r="AU1152"/>
  <c r="AI1153"/>
  <c r="AM1153"/>
  <c r="AQ1153"/>
  <c r="AU1153"/>
  <c r="AI1154"/>
  <c r="AM1154"/>
  <c r="AQ1154"/>
  <c r="AU1154"/>
  <c r="AI1155"/>
  <c r="AM1155"/>
  <c r="AQ1155"/>
  <c r="AU1155"/>
  <c r="AI1156"/>
  <c r="AM1156"/>
  <c r="AQ1156"/>
  <c r="AU1156"/>
  <c r="AI1157"/>
  <c r="AM1157"/>
  <c r="AQ1157"/>
  <c r="AU1157"/>
  <c r="AI1158"/>
  <c r="AM1158"/>
  <c r="AQ1158"/>
  <c r="AU1158"/>
  <c r="AI1159"/>
  <c r="AM1159"/>
  <c r="AQ1159"/>
  <c r="AU1159"/>
  <c r="AI1160"/>
  <c r="AM1160"/>
  <c r="AQ1160"/>
  <c r="AU1160"/>
  <c r="AI1161"/>
  <c r="AM1161"/>
  <c r="AQ1161"/>
  <c r="AU1161"/>
  <c r="AI1162"/>
  <c r="AM1162"/>
  <c r="AQ1162"/>
  <c r="AU1162"/>
  <c r="AI1163"/>
  <c r="AM1163"/>
  <c r="AQ1163"/>
  <c r="AU1163"/>
  <c r="AI1164"/>
  <c r="AM1164"/>
  <c r="AQ1164"/>
  <c r="AU1164"/>
  <c r="AI1165"/>
  <c r="AM1165"/>
  <c r="AQ1165"/>
  <c r="AU1165"/>
  <c r="AI1166"/>
  <c r="AM1166"/>
  <c r="AQ1166"/>
  <c r="AU1166"/>
  <c r="AI1167"/>
  <c r="AM1167"/>
  <c r="AQ1167"/>
  <c r="AU1167"/>
  <c r="AI1168"/>
  <c r="AM1168"/>
  <c r="AQ1168"/>
  <c r="AU1168"/>
  <c r="AI1169"/>
  <c r="AM1169"/>
  <c r="AQ1169"/>
  <c r="AU1169"/>
  <c r="AI1170"/>
  <c r="AM1170"/>
  <c r="AQ1170"/>
  <c r="AU1170"/>
  <c r="AI1171"/>
  <c r="AM1171"/>
  <c r="AQ1171"/>
  <c r="AU1171"/>
  <c r="AI1172"/>
  <c r="AM1172"/>
  <c r="AQ1172"/>
  <c r="AU1172"/>
  <c r="AI1173"/>
  <c r="AM1173"/>
  <c r="AQ1173"/>
  <c r="AU1173"/>
  <c r="AI1174"/>
  <c r="AM1174"/>
  <c r="AQ1174"/>
  <c r="AU1174"/>
  <c r="AI1175"/>
  <c r="AM1175"/>
  <c r="AQ1175"/>
  <c r="AU1175"/>
  <c r="AI1176"/>
  <c r="AM1176"/>
  <c r="AQ1176"/>
  <c r="AU1176"/>
  <c r="AI1177"/>
  <c r="AM1177"/>
  <c r="AQ1177"/>
  <c r="AU1177"/>
  <c r="AI1178"/>
  <c r="AM1178"/>
  <c r="AQ1178"/>
  <c r="AU1178"/>
  <c r="AI1179"/>
  <c r="AM1179"/>
  <c r="AQ1179"/>
  <c r="AU1179"/>
  <c r="AI1180"/>
  <c r="AM1180"/>
  <c r="AQ1180"/>
  <c r="AU1180"/>
  <c r="AI1181"/>
  <c r="AM1181"/>
  <c r="AQ1181"/>
  <c r="AU1181"/>
  <c r="AI1182"/>
  <c r="AM1182"/>
  <c r="AQ1182"/>
  <c r="AU1182"/>
  <c r="AI1183"/>
  <c r="AM1183"/>
  <c r="AQ1183"/>
  <c r="AU1183"/>
  <c r="AI1184"/>
  <c r="AM1184"/>
  <c r="AQ1184"/>
  <c r="AU1184"/>
  <c r="AI1185"/>
  <c r="AM1185"/>
  <c r="AQ1185"/>
  <c r="AU1185"/>
  <c r="AI1186"/>
  <c r="AM1186"/>
  <c r="AQ1186"/>
  <c r="AU1186"/>
  <c r="AI1187"/>
  <c r="AM1187"/>
  <c r="AQ1187"/>
  <c r="AU1187"/>
  <c r="AI1188"/>
  <c r="AM1188"/>
  <c r="AQ1188"/>
  <c r="AU1188"/>
  <c r="AI1189"/>
  <c r="AM1189"/>
  <c r="AQ1189"/>
  <c r="AU1189"/>
  <c r="AI1190"/>
  <c r="AM1190"/>
  <c r="AQ1190"/>
  <c r="AU1190"/>
  <c r="AI1191"/>
  <c r="AM1191"/>
  <c r="AQ1191"/>
  <c r="AU1191"/>
  <c r="AI1192"/>
  <c r="AM1192"/>
  <c r="AQ1192"/>
  <c r="AU1192"/>
  <c r="AI1193"/>
  <c r="AM1193"/>
  <c r="AQ1193"/>
  <c r="AU1193"/>
  <c r="AI1194"/>
  <c r="AM1194"/>
  <c r="AQ1194"/>
  <c r="AU1194"/>
  <c r="AI1195"/>
  <c r="AM1195"/>
  <c r="AQ1195"/>
  <c r="AU1195"/>
  <c r="AI1196"/>
  <c r="AM1196"/>
  <c r="AQ1196"/>
  <c r="AU1196"/>
  <c r="AI1197"/>
  <c r="AM1197"/>
  <c r="AQ1197"/>
  <c r="AU1197"/>
  <c r="AI1198"/>
  <c r="AM1198"/>
  <c r="AQ1198"/>
  <c r="AU1198"/>
  <c r="AI1199"/>
  <c r="AM1199"/>
  <c r="AQ1199"/>
  <c r="AU1199"/>
  <c r="AI1200"/>
  <c r="AM1200"/>
  <c r="AQ1200"/>
  <c r="AU1200"/>
  <c r="AI1201"/>
  <c r="AM1201"/>
  <c r="AQ1201"/>
  <c r="AU1201"/>
  <c r="AI1202"/>
  <c r="AM1202"/>
  <c r="AQ1202"/>
  <c r="AU1202"/>
  <c r="AI1203"/>
  <c r="AM1203"/>
  <c r="AQ1203"/>
  <c r="AU1203"/>
  <c r="AI1204"/>
  <c r="AM1204"/>
  <c r="AQ1204"/>
  <c r="AU1204"/>
  <c r="AI1205"/>
  <c r="AM1205"/>
  <c r="AQ1205"/>
  <c r="AU1205"/>
  <c r="AI1206"/>
  <c r="AM1206"/>
  <c r="AQ1206"/>
  <c r="AU1206"/>
  <c r="AI1207"/>
  <c r="AM1207"/>
  <c r="AQ1207"/>
  <c r="AU1207"/>
  <c r="AI1208"/>
  <c r="AM1208"/>
  <c r="AQ1208"/>
  <c r="AU1208"/>
  <c r="AI1209"/>
  <c r="AM1209"/>
  <c r="AQ1209"/>
  <c r="AU1209"/>
  <c r="AI1210"/>
  <c r="AM1210"/>
  <c r="AQ1210"/>
  <c r="AU1210"/>
  <c r="AI1211"/>
  <c r="AM1211"/>
  <c r="AQ1211"/>
  <c r="AU1211"/>
  <c r="AI1212"/>
  <c r="AM1212"/>
  <c r="AQ1212"/>
  <c r="AU1212"/>
  <c r="AI1213"/>
  <c r="AM1213"/>
  <c r="AQ1213"/>
  <c r="AU1213"/>
  <c r="AI1214"/>
  <c r="AM1214"/>
  <c r="AQ1214"/>
  <c r="AU1214"/>
  <c r="AI1215"/>
  <c r="AM1215"/>
  <c r="AQ1215"/>
  <c r="AU1215"/>
  <c r="AI1216"/>
  <c r="AM1216"/>
  <c r="AQ1216"/>
  <c r="AU1216"/>
  <c r="AI1217"/>
  <c r="AM1217"/>
  <c r="AQ1217"/>
  <c r="AU1217"/>
  <c r="AI1218"/>
  <c r="AM1218"/>
  <c r="AQ1218"/>
  <c r="AU1218"/>
  <c r="AI1219"/>
  <c r="AM1219"/>
  <c r="AQ1219"/>
  <c r="AU1219"/>
  <c r="AI1220"/>
  <c r="AM1220"/>
  <c r="AQ1220"/>
  <c r="AU1220"/>
  <c r="AI1221"/>
  <c r="AM1221"/>
  <c r="AQ1221"/>
  <c r="AU1221"/>
  <c r="AI1222"/>
  <c r="AM1222"/>
  <c r="AQ1222"/>
  <c r="AU1222"/>
  <c r="AI1223"/>
  <c r="AM1223"/>
  <c r="AQ1223"/>
  <c r="AU1223"/>
  <c r="AI1224"/>
  <c r="AM1224"/>
  <c r="AQ1224"/>
  <c r="AU1224"/>
  <c r="AI1225"/>
  <c r="AM1225"/>
  <c r="AQ1225"/>
  <c r="AU1225"/>
  <c r="AI1226"/>
  <c r="AM1226"/>
  <c r="AQ1226"/>
  <c r="AU1226"/>
  <c r="AI1227"/>
  <c r="AM1227"/>
  <c r="AQ1227"/>
  <c r="AU1227"/>
  <c r="AI1228"/>
  <c r="AM1228"/>
  <c r="AQ1228"/>
  <c r="AU1228"/>
  <c r="AI1229"/>
  <c r="AM1229"/>
  <c r="AQ1229"/>
  <c r="AU1229"/>
  <c r="AI1230"/>
  <c r="AM1230"/>
  <c r="AQ1230"/>
  <c r="AU1230"/>
  <c r="AI1231"/>
  <c r="AM1231"/>
  <c r="AQ1231"/>
  <c r="AU1231"/>
  <c r="AI1232"/>
  <c r="AM1232"/>
  <c r="AQ1232"/>
  <c r="AU1232"/>
  <c r="AI1233"/>
  <c r="AM1233"/>
  <c r="AQ1233"/>
  <c r="AU1233"/>
  <c r="AI1234"/>
  <c r="AM1234"/>
  <c r="AQ1234"/>
  <c r="AU1234"/>
  <c r="AI1235"/>
  <c r="AM1235"/>
  <c r="AQ1235"/>
  <c r="AU1235"/>
  <c r="AI1236"/>
  <c r="AM1236"/>
  <c r="AQ1236"/>
  <c r="AU1236"/>
  <c r="AI1237"/>
  <c r="AM1237"/>
  <c r="AQ1237"/>
  <c r="AU1237"/>
  <c r="AI1238"/>
  <c r="AM1238"/>
  <c r="AQ1238"/>
  <c r="AU1238"/>
  <c r="AI1239"/>
  <c r="AM1239"/>
  <c r="AQ1239"/>
  <c r="AU1239"/>
  <c r="AI1240"/>
  <c r="AM1240"/>
  <c r="AQ1240"/>
  <c r="AU1240"/>
  <c r="AI1241"/>
  <c r="AM1241"/>
  <c r="AQ1241"/>
  <c r="AU1241"/>
  <c r="AI1242"/>
  <c r="AM1242"/>
  <c r="AQ1242"/>
  <c r="AU1242"/>
  <c r="AI1243"/>
  <c r="AM1243"/>
  <c r="AQ1243"/>
  <c r="AU1243"/>
  <c r="AI1244"/>
  <c r="AM1244"/>
  <c r="AQ1244"/>
  <c r="AU1244"/>
  <c r="AI1245"/>
  <c r="AM1245"/>
  <c r="AQ1245"/>
  <c r="AU1245"/>
  <c r="AI1246"/>
  <c r="AM1246"/>
  <c r="AQ1246"/>
  <c r="AU1246"/>
  <c r="AI1247"/>
  <c r="AM1247"/>
  <c r="AQ1247"/>
  <c r="AU1247"/>
  <c r="AI1248"/>
  <c r="AM1248"/>
  <c r="AQ1248"/>
  <c r="AU1248"/>
  <c r="AI1249"/>
  <c r="AM1249"/>
  <c r="AQ1249"/>
  <c r="AU1249"/>
  <c r="AI1250"/>
  <c r="AM1250"/>
  <c r="AQ1250"/>
  <c r="AU1250"/>
  <c r="AI1251"/>
  <c r="AM1251"/>
  <c r="AQ1251"/>
  <c r="AU1251"/>
  <c r="AI1252"/>
  <c r="AM1252"/>
  <c r="AQ1252"/>
  <c r="AU1252"/>
  <c r="AI1253"/>
  <c r="AM1253"/>
  <c r="AQ1253"/>
  <c r="AU1253"/>
  <c r="AI1254"/>
  <c r="AM1254"/>
  <c r="AQ1254"/>
  <c r="AU1254"/>
  <c r="AI1255"/>
  <c r="AM1255"/>
  <c r="AQ1255"/>
  <c r="AU1255"/>
  <c r="AI1256"/>
  <c r="AM1256"/>
  <c r="AQ1256"/>
  <c r="AU1256"/>
  <c r="AI1257"/>
  <c r="AM1257"/>
  <c r="AQ1257"/>
  <c r="AU1257"/>
  <c r="AI1258"/>
  <c r="AM1258"/>
  <c r="AQ1258"/>
  <c r="AU1258"/>
  <c r="AI1259"/>
  <c r="AM1259"/>
  <c r="AQ1259"/>
  <c r="AU1259"/>
  <c r="AI1260"/>
  <c r="AM1260"/>
  <c r="AQ1260"/>
  <c r="AU1260"/>
  <c r="AI1261"/>
  <c r="AM1261"/>
  <c r="AQ1261"/>
  <c r="AU1261"/>
  <c r="AI1262"/>
  <c r="AM1262"/>
  <c r="AQ1262"/>
  <c r="AU1262"/>
  <c r="AI1263"/>
  <c r="AM1263"/>
  <c r="AQ1263"/>
  <c r="AU1263"/>
  <c r="AI1264"/>
  <c r="AM1264"/>
  <c r="AQ1264"/>
  <c r="AU1264"/>
  <c r="AI1265"/>
  <c r="AM1265"/>
  <c r="AQ1265"/>
  <c r="AU1265"/>
  <c r="AI1266"/>
  <c r="AM1266"/>
  <c r="AQ1266"/>
  <c r="AU1266"/>
  <c r="AI1267"/>
  <c r="AM1267"/>
  <c r="AQ1267"/>
  <c r="AU1267"/>
  <c r="AI1268"/>
  <c r="AM1268"/>
  <c r="AQ1268"/>
  <c r="AU1268"/>
  <c r="AI1269"/>
  <c r="AM1269"/>
  <c r="AQ1269"/>
  <c r="AU1269"/>
  <c r="AI1270"/>
  <c r="AM1270"/>
  <c r="AQ1270"/>
  <c r="AU1270"/>
  <c r="AI1271"/>
  <c r="AM1271"/>
  <c r="AQ1271"/>
  <c r="AU1271"/>
  <c r="AI1272"/>
  <c r="AM1272"/>
  <c r="AQ1272"/>
  <c r="AU1272"/>
  <c r="AI1273"/>
  <c r="AM1273"/>
  <c r="AQ1273"/>
  <c r="AU1273"/>
  <c r="AI1274"/>
  <c r="AM1274"/>
  <c r="AQ1274"/>
  <c r="AU1274"/>
  <c r="AI1275"/>
  <c r="AM1275"/>
  <c r="AQ1275"/>
  <c r="AU1275"/>
  <c r="AI1276"/>
  <c r="AM1276"/>
  <c r="AQ1276"/>
  <c r="AU1276"/>
  <c r="AI1277"/>
  <c r="AM1277"/>
  <c r="AQ1277"/>
  <c r="AU1277"/>
  <c r="AI1278"/>
  <c r="AM1278"/>
  <c r="AQ1278"/>
  <c r="AU1278"/>
  <c r="AI1279"/>
  <c r="AM1279"/>
  <c r="AQ1279"/>
  <c r="AU1279"/>
  <c r="AI1280"/>
  <c r="AM1280"/>
  <c r="AQ1280"/>
  <c r="AU1280"/>
  <c r="AI1281"/>
  <c r="AM1281"/>
  <c r="AQ1281"/>
  <c r="AU1281"/>
  <c r="AI1282"/>
  <c r="AM1282"/>
  <c r="AQ1282"/>
  <c r="AU1282"/>
  <c r="AI1283"/>
  <c r="AM1283"/>
  <c r="AQ1283"/>
  <c r="AU1283"/>
  <c r="AI1284"/>
  <c r="AM1284"/>
  <c r="AQ1284"/>
  <c r="AU1284"/>
  <c r="AI1285"/>
  <c r="AM1285"/>
  <c r="AQ1285"/>
  <c r="AU1285"/>
  <c r="AI1286"/>
  <c r="AM1286"/>
  <c r="AQ1286"/>
  <c r="AU1286"/>
  <c r="AI1287"/>
  <c r="AM1287"/>
  <c r="AQ1287"/>
  <c r="AU1287"/>
  <c r="AI1288"/>
  <c r="AM1288"/>
  <c r="AQ1288"/>
  <c r="AU1288"/>
  <c r="AI1289"/>
  <c r="AM1289"/>
  <c r="AQ1289"/>
  <c r="AU1289"/>
  <c r="AI1290"/>
  <c r="AM1290"/>
  <c r="AQ1290"/>
  <c r="AU1290"/>
  <c r="AI1291"/>
  <c r="AM1291"/>
  <c r="AQ1291"/>
  <c r="AU1291"/>
  <c r="AI1292"/>
  <c r="AM1292"/>
  <c r="AQ1292"/>
  <c r="AU1292"/>
  <c r="AI1293"/>
  <c r="AM1293"/>
  <c r="AQ1293"/>
  <c r="AU1293"/>
  <c r="AI1294"/>
  <c r="AM1294"/>
  <c r="AQ1294"/>
  <c r="AU1294"/>
  <c r="AI1295"/>
  <c r="AM1295"/>
  <c r="AQ1295"/>
  <c r="AU1295"/>
  <c r="AI1296"/>
  <c r="AM1296"/>
  <c r="AQ1296"/>
  <c r="AU1296"/>
  <c r="AI1297"/>
  <c r="AM1297"/>
  <c r="AQ1297"/>
  <c r="AU1297"/>
  <c r="AI1298"/>
  <c r="AM1298"/>
  <c r="AQ1298"/>
  <c r="AU1298"/>
  <c r="AI1299"/>
  <c r="AM1299"/>
  <c r="AQ1299"/>
  <c r="AU1299"/>
  <c r="AI1300"/>
  <c r="AM1300"/>
  <c r="AQ1300"/>
  <c r="AU1300"/>
  <c r="AI1301"/>
  <c r="AM1301"/>
  <c r="AQ1301"/>
  <c r="AU1301"/>
  <c r="AI1302"/>
  <c r="AM1302"/>
  <c r="AQ1302"/>
  <c r="AU1302"/>
  <c r="AI1303"/>
  <c r="AM1303"/>
  <c r="AQ1303"/>
  <c r="AU1303"/>
  <c r="AI1304"/>
  <c r="AM1304"/>
  <c r="AQ1304"/>
  <c r="AU1304"/>
  <c r="AI1305"/>
  <c r="AM1305"/>
  <c r="AQ1305"/>
  <c r="AU1305"/>
  <c r="AI1306"/>
  <c r="AM1306"/>
  <c r="AQ1306"/>
  <c r="AU1306"/>
  <c r="AI1307"/>
  <c r="AM1307"/>
  <c r="AQ1307"/>
  <c r="AU1307"/>
  <c r="AI1308"/>
  <c r="AM1308"/>
  <c r="AQ1308"/>
  <c r="AU1308"/>
  <c r="AI1309"/>
  <c r="AM1309"/>
  <c r="AQ1309"/>
  <c r="AU1309"/>
  <c r="AI1310"/>
  <c r="AM1310"/>
  <c r="AQ1310"/>
  <c r="AU1310"/>
  <c r="AI1311"/>
  <c r="AM1311"/>
  <c r="AQ1311"/>
  <c r="AU1311"/>
  <c r="AI1312"/>
  <c r="AM1312"/>
  <c r="AQ1312"/>
  <c r="AU1312"/>
  <c r="AI1313"/>
  <c r="AM1313"/>
  <c r="AQ1313"/>
  <c r="AU1313"/>
  <c r="AI1314"/>
  <c r="AM1314"/>
  <c r="AQ1314"/>
  <c r="AU1314"/>
  <c r="AI1315"/>
  <c r="AM1315"/>
  <c r="AQ1315"/>
  <c r="AU1315"/>
  <c r="AI1316"/>
  <c r="AM1316"/>
  <c r="AQ1316"/>
  <c r="AU1316"/>
  <c r="AI1317"/>
  <c r="AM1317"/>
  <c r="AQ1317"/>
  <c r="AU1317"/>
  <c r="AI1318"/>
  <c r="AM1318"/>
  <c r="AQ1318"/>
  <c r="AU1318"/>
  <c r="AI1319"/>
  <c r="AM1319"/>
  <c r="AQ1319"/>
  <c r="AU1319"/>
  <c r="AI1320"/>
  <c r="AM1320"/>
  <c r="AQ1320"/>
  <c r="AU1320"/>
  <c r="AI1321"/>
  <c r="AM1321"/>
  <c r="AQ1321"/>
  <c r="AU1321"/>
  <c r="AI1322"/>
  <c r="AM1322"/>
  <c r="AQ1322"/>
  <c r="AU1322"/>
  <c r="AI1323"/>
  <c r="AM1323"/>
  <c r="AQ1323"/>
  <c r="AU1323"/>
  <c r="AI1324"/>
  <c r="AM1324"/>
  <c r="AQ1324"/>
  <c r="AU1324"/>
  <c r="AI1325"/>
  <c r="AM1325"/>
  <c r="AQ1325"/>
  <c r="AU1325"/>
  <c r="AI1326"/>
  <c r="AM1326"/>
  <c r="AQ1326"/>
  <c r="AU1326"/>
  <c r="AI1327"/>
  <c r="AM1327"/>
  <c r="AQ1327"/>
  <c r="AU1327"/>
  <c r="AI1328"/>
  <c r="AM1328"/>
  <c r="AQ1328"/>
  <c r="AU1328"/>
  <c r="AI1329"/>
  <c r="AM1329"/>
  <c r="AQ1329"/>
  <c r="AU1329"/>
  <c r="AI1330"/>
  <c r="AM1330"/>
  <c r="AQ1330"/>
  <c r="AU1330"/>
  <c r="AI1331"/>
  <c r="AM1331"/>
  <c r="AQ1331"/>
  <c r="AU1331"/>
  <c r="AI1332"/>
  <c r="AM1332"/>
  <c r="AQ1332"/>
  <c r="AU1332"/>
  <c r="AI1333"/>
  <c r="AM1333"/>
  <c r="AQ1333"/>
  <c r="AU1333"/>
  <c r="AI1334"/>
  <c r="AM1334"/>
  <c r="AQ1334"/>
  <c r="AU1334"/>
  <c r="AI1335"/>
  <c r="AM1335"/>
  <c r="AQ1335"/>
  <c r="AU1335"/>
  <c r="AI1336"/>
  <c r="AM1336"/>
  <c r="AQ1336"/>
  <c r="AU1336"/>
  <c r="AI1337"/>
  <c r="AM1337"/>
  <c r="AQ1337"/>
  <c r="AU1337"/>
  <c r="AI1338"/>
  <c r="AM1338"/>
  <c r="AQ1338"/>
  <c r="AU1338"/>
  <c r="AI1339"/>
  <c r="AM1339"/>
  <c r="AQ1339"/>
  <c r="AU1339"/>
  <c r="AI1340"/>
  <c r="AM1340"/>
  <c r="AQ1340"/>
  <c r="AU1340"/>
  <c r="AI1341"/>
  <c r="AM1341"/>
  <c r="AQ1341"/>
  <c r="AU1341"/>
  <c r="AI1342"/>
  <c r="AM1342"/>
  <c r="AQ1342"/>
  <c r="AU1342"/>
  <c r="AI1343"/>
  <c r="AM1343"/>
  <c r="AQ1343"/>
  <c r="AU1343"/>
  <c r="AI1344"/>
  <c r="AM1344"/>
  <c r="AQ1344"/>
  <c r="AU1344"/>
  <c r="AI1345"/>
  <c r="AM1345"/>
  <c r="AQ1345"/>
  <c r="AU1345"/>
  <c r="AI1346"/>
  <c r="AM1346"/>
  <c r="AQ1346"/>
  <c r="AU1346"/>
  <c r="AI1347"/>
  <c r="AM1347"/>
  <c r="AQ1347"/>
  <c r="AU1347"/>
  <c r="AI1348"/>
  <c r="AM1348"/>
  <c r="AQ1348"/>
  <c r="AU1348"/>
  <c r="AI1349"/>
  <c r="AM1349"/>
  <c r="AQ1349"/>
  <c r="AU1349"/>
  <c r="AI1350"/>
  <c r="AM1350"/>
  <c r="AQ1350"/>
  <c r="AU1350"/>
  <c r="AI1351"/>
  <c r="AM1351"/>
  <c r="AQ1351"/>
  <c r="AU1351"/>
  <c r="AI1352"/>
  <c r="AM1352"/>
  <c r="AQ1352"/>
  <c r="AU1352"/>
  <c r="AI1353"/>
  <c r="AM1353"/>
  <c r="AQ1353"/>
  <c r="AU1353"/>
  <c r="AI1354"/>
  <c r="AM1354"/>
  <c r="AQ1354"/>
  <c r="AU1354"/>
  <c r="AI1355"/>
  <c r="AM1355"/>
  <c r="AQ1355"/>
  <c r="AU1355"/>
  <c r="AI1356"/>
  <c r="AM1356"/>
  <c r="AQ1356"/>
  <c r="AU1356"/>
  <c r="AI1357"/>
  <c r="AM1357"/>
  <c r="AQ1357"/>
  <c r="AU1357"/>
  <c r="AI1358"/>
  <c r="AM1358"/>
  <c r="AQ1358"/>
  <c r="AU1358"/>
  <c r="AI1359"/>
  <c r="AM1359"/>
  <c r="AQ1359"/>
  <c r="AU1359"/>
  <c r="AI1360"/>
  <c r="AM1360"/>
  <c r="AQ1360"/>
  <c r="AU1360"/>
  <c r="AI1361"/>
  <c r="AM1361"/>
  <c r="AQ1361"/>
  <c r="AU1361"/>
  <c r="AI1362"/>
  <c r="AM1362"/>
  <c r="AQ1362"/>
  <c r="AU1362"/>
  <c r="AI1363"/>
  <c r="AM1363"/>
  <c r="AQ1363"/>
  <c r="AU1363"/>
  <c r="AI1364"/>
  <c r="AM1364"/>
  <c r="AQ1364"/>
  <c r="AU1364"/>
  <c r="AI1365"/>
  <c r="AM1365"/>
  <c r="AQ1365"/>
  <c r="AU1365"/>
  <c r="AI1366"/>
  <c r="AM1366"/>
  <c r="AQ1366"/>
  <c r="AU1366"/>
  <c r="AI1367"/>
  <c r="AM1367"/>
  <c r="AQ1367"/>
  <c r="AU1367"/>
  <c r="AI1368"/>
  <c r="AM1368"/>
  <c r="AQ1368"/>
  <c r="AU1368"/>
  <c r="AI1369"/>
  <c r="AM1369"/>
  <c r="AQ1369"/>
  <c r="AU1369"/>
  <c r="AI1370"/>
  <c r="AM1370"/>
  <c r="AQ1370"/>
  <c r="AU1370"/>
  <c r="AI1371"/>
  <c r="AM1371"/>
  <c r="AQ1371"/>
  <c r="AU1371"/>
  <c r="AI1372"/>
  <c r="AM1372"/>
  <c r="AQ1372"/>
  <c r="AU1372"/>
  <c r="AI1373"/>
  <c r="AM1373"/>
  <c r="AQ1373"/>
  <c r="AU1373"/>
  <c r="AI1374"/>
  <c r="AM1374"/>
  <c r="AQ1374"/>
  <c r="AU1374"/>
  <c r="AI1375"/>
  <c r="AM1375"/>
  <c r="AQ1375"/>
  <c r="AU1375"/>
  <c r="AI1376"/>
  <c r="AM1376"/>
  <c r="AQ1376"/>
  <c r="AU1376"/>
  <c r="AI1377"/>
  <c r="AM1377"/>
  <c r="AQ1377"/>
  <c r="AU1377"/>
  <c r="AI1378"/>
  <c r="AM1378"/>
  <c r="AQ1378"/>
  <c r="AU1378"/>
  <c r="AI1379"/>
  <c r="AM1379"/>
  <c r="AQ1379"/>
  <c r="AU1379"/>
  <c r="AI1380"/>
  <c r="AM1380"/>
  <c r="AQ1380"/>
  <c r="AU1380"/>
  <c r="AI1381"/>
  <c r="AM1381"/>
  <c r="AQ1381"/>
  <c r="AU1381"/>
  <c r="AI1382"/>
  <c r="AM1382"/>
  <c r="AQ1382"/>
  <c r="AU1382"/>
  <c r="AI1383"/>
  <c r="AM1383"/>
  <c r="AQ1383"/>
  <c r="AU1383"/>
  <c r="AI1384"/>
  <c r="AM1384"/>
  <c r="AQ1384"/>
  <c r="AU1384"/>
  <c r="AI1385"/>
  <c r="AM1385"/>
  <c r="AQ1385"/>
  <c r="AU1385"/>
  <c r="AI1386"/>
  <c r="AM1386"/>
  <c r="AQ1386"/>
  <c r="AU1386"/>
  <c r="AI1387"/>
  <c r="AM1387"/>
  <c r="AQ1387"/>
  <c r="AU1387"/>
  <c r="AI1388"/>
  <c r="AM1388"/>
  <c r="AQ1388"/>
  <c r="AU1388"/>
  <c r="AI1389"/>
  <c r="AM1389"/>
  <c r="AQ1389"/>
  <c r="AU1389"/>
  <c r="AI1390"/>
  <c r="AM1390"/>
  <c r="AQ1390"/>
  <c r="AU1390"/>
  <c r="AI1391"/>
  <c r="AM1391"/>
  <c r="AQ1391"/>
  <c r="AU1391"/>
  <c r="AI1392"/>
  <c r="AM1392"/>
  <c r="AQ1392"/>
  <c r="AU1392"/>
  <c r="AI1393"/>
  <c r="AM1393"/>
  <c r="AQ1393"/>
  <c r="AU1393"/>
  <c r="AI1394"/>
  <c r="AM1394"/>
  <c r="AQ1394"/>
  <c r="AU1394"/>
  <c r="AI1395"/>
  <c r="AM1395"/>
  <c r="AQ1395"/>
  <c r="AU1395"/>
  <c r="AI1396"/>
  <c r="AM1396"/>
  <c r="AQ1396"/>
  <c r="AU1396"/>
  <c r="AI1397"/>
  <c r="AM1397"/>
  <c r="AQ1397"/>
  <c r="AU1397"/>
  <c r="AI1398"/>
  <c r="AM1398"/>
  <c r="AQ1398"/>
  <c r="AU1398"/>
  <c r="AI1399"/>
  <c r="AM1399"/>
  <c r="AQ1399"/>
  <c r="AU1399"/>
  <c r="AI1400"/>
  <c r="AM1400"/>
  <c r="AQ1400"/>
  <c r="AU1400"/>
  <c r="AI1401"/>
  <c r="AM1401"/>
  <c r="AQ1401"/>
  <c r="AU1401"/>
  <c r="AI1402"/>
  <c r="AM1402"/>
  <c r="AQ1402"/>
  <c r="AU1402"/>
  <c r="AI1403"/>
  <c r="AM1403"/>
  <c r="AQ1403"/>
  <c r="AU1403"/>
  <c r="AI1404"/>
  <c r="AM1404"/>
  <c r="AQ1404"/>
  <c r="AU1404"/>
  <c r="AI1405"/>
  <c r="AM1405"/>
  <c r="AQ1405"/>
  <c r="AU1405"/>
  <c r="AI1406"/>
  <c r="AM1406"/>
  <c r="AQ1406"/>
  <c r="AU1406"/>
  <c r="AI1407"/>
  <c r="AM1407"/>
  <c r="AQ1407"/>
  <c r="AU1407"/>
  <c r="AI1408"/>
  <c r="AM1408"/>
  <c r="AQ1408"/>
  <c r="AU1408"/>
  <c r="AI1409"/>
  <c r="AM1409"/>
  <c r="AQ1409"/>
  <c r="AU1409"/>
  <c r="AI1410"/>
  <c r="AM1410"/>
  <c r="AQ1410"/>
  <c r="AU1410"/>
  <c r="AI1411"/>
  <c r="AM1411"/>
  <c r="AQ1411"/>
  <c r="AU1411"/>
  <c r="AI1412"/>
  <c r="AM1412"/>
  <c r="AQ1412"/>
  <c r="AU1412"/>
  <c r="AI1413"/>
  <c r="AM1413"/>
  <c r="AQ1413"/>
  <c r="AU1413"/>
  <c r="AI1414"/>
  <c r="AM1414"/>
  <c r="AQ1414"/>
  <c r="AU1414"/>
  <c r="AI1415"/>
  <c r="AM1415"/>
  <c r="AQ1415"/>
  <c r="AU1415"/>
  <c r="AI1416"/>
  <c r="AM1416"/>
  <c r="AQ1416"/>
  <c r="AU1416"/>
  <c r="AI1417"/>
  <c r="AM1417"/>
  <c r="AQ1417"/>
  <c r="AU1417"/>
  <c r="AI1418"/>
  <c r="AM1418"/>
  <c r="AQ1418"/>
  <c r="AU1418"/>
  <c r="AI1419"/>
  <c r="AM1419"/>
  <c r="AQ1419"/>
  <c r="AU1419"/>
  <c r="AI1420"/>
  <c r="AM1420"/>
  <c r="AQ1420"/>
  <c r="AU1420"/>
  <c r="AI1421"/>
  <c r="AM1421"/>
  <c r="AQ1421"/>
  <c r="AU1421"/>
  <c r="AI1422"/>
  <c r="AM1422"/>
  <c r="AQ1422"/>
  <c r="AU1422"/>
  <c r="AI1423"/>
  <c r="AM1423"/>
  <c r="AQ1423"/>
  <c r="AU1423"/>
  <c r="AI1424"/>
  <c r="AM1424"/>
  <c r="AQ1424"/>
  <c r="AU1424"/>
  <c r="AI1425"/>
  <c r="AM1425"/>
  <c r="AQ1425"/>
  <c r="AU1425"/>
  <c r="AI1426"/>
  <c r="AM1426"/>
  <c r="AQ1426"/>
  <c r="AU1426"/>
  <c r="AI1427"/>
  <c r="AM1427"/>
  <c r="AQ1427"/>
  <c r="AU1427"/>
  <c r="AI1428"/>
  <c r="AM1428"/>
  <c r="AQ1428"/>
  <c r="AU1428"/>
  <c r="AI1429"/>
  <c r="AM1429"/>
  <c r="AQ1429"/>
  <c r="AU1429"/>
  <c r="AI1430"/>
  <c r="AM1430"/>
  <c r="AQ1430"/>
  <c r="AU1430"/>
  <c r="AI1431"/>
  <c r="AM1431"/>
  <c r="AQ1431"/>
  <c r="AU1431"/>
  <c r="AI1432"/>
  <c r="AM1432"/>
  <c r="AQ1432"/>
  <c r="AU1432"/>
  <c r="AI1433"/>
  <c r="AM1433"/>
  <c r="AQ1433"/>
  <c r="AU1433"/>
  <c r="AI1434"/>
  <c r="AM1434"/>
  <c r="AQ1434"/>
  <c r="AU1434"/>
  <c r="AI1435"/>
  <c r="AM1435"/>
  <c r="AQ1435"/>
  <c r="AU1435"/>
  <c r="AI1436"/>
  <c r="AM1436"/>
  <c r="AQ1436"/>
  <c r="AU1436"/>
  <c r="AI1437"/>
  <c r="AM1437"/>
  <c r="AQ1437"/>
  <c r="AU1437"/>
  <c r="AI1438"/>
  <c r="AM1438"/>
  <c r="AQ1438"/>
  <c r="AU1438"/>
  <c r="AI1439"/>
  <c r="AM1439"/>
  <c r="AQ1439"/>
  <c r="AU1439"/>
  <c r="AI1440"/>
  <c r="AM1440"/>
  <c r="AQ1440"/>
  <c r="AU1440"/>
  <c r="AI1441"/>
  <c r="AM1441"/>
  <c r="AQ1441"/>
  <c r="AU1441"/>
  <c r="AI1442"/>
  <c r="AM1442"/>
  <c r="AQ1442"/>
  <c r="AU1442"/>
  <c r="AI1443"/>
  <c r="AM1443"/>
  <c r="AQ1443"/>
  <c r="AU1443"/>
  <c r="AI1444"/>
  <c r="AM1444"/>
  <c r="AQ1444"/>
  <c r="AU1444"/>
  <c r="AI1445"/>
  <c r="AM1445"/>
  <c r="AQ1445"/>
  <c r="AU1445"/>
  <c r="AI1446"/>
  <c r="AM1446"/>
  <c r="AQ1446"/>
  <c r="AU1446"/>
  <c r="AI1447"/>
  <c r="AM1447"/>
  <c r="AQ1447"/>
  <c r="AU1447"/>
  <c r="AI1448"/>
  <c r="AM1448"/>
  <c r="AQ1448"/>
  <c r="AU1448"/>
  <c r="AI1449"/>
  <c r="AM1449"/>
  <c r="AQ1449"/>
  <c r="AU1449"/>
  <c r="AI1450"/>
  <c r="AM1450"/>
  <c r="AQ1450"/>
  <c r="AU1450"/>
  <c r="AI1451"/>
  <c r="AM1451"/>
  <c r="AQ1451"/>
  <c r="AU1451"/>
  <c r="AI1452"/>
  <c r="AM1452"/>
  <c r="AQ1452"/>
  <c r="AU1452"/>
  <c r="AI1453"/>
  <c r="AM1453"/>
  <c r="AQ1453"/>
  <c r="AU1453"/>
  <c r="AI1454"/>
  <c r="AM1454"/>
  <c r="AQ1454"/>
  <c r="AU1454"/>
  <c r="AI1455"/>
  <c r="AM1455"/>
  <c r="AQ1455"/>
  <c r="AU1455"/>
  <c r="AI1456"/>
  <c r="AM1456"/>
  <c r="AQ1456"/>
  <c r="AU1456"/>
  <c r="AI1457"/>
  <c r="AM1457"/>
  <c r="AQ1457"/>
  <c r="AU1457"/>
  <c r="AI1458"/>
  <c r="AM1458"/>
  <c r="AQ1458"/>
  <c r="AU1458"/>
  <c r="AI1459"/>
  <c r="AM1459"/>
  <c r="AQ1459"/>
  <c r="AU1459"/>
  <c r="AI1460"/>
  <c r="AM1460"/>
  <c r="AQ1460"/>
  <c r="AU1460"/>
  <c r="AI1461"/>
  <c r="AM1461"/>
  <c r="AQ1461"/>
  <c r="AU1461"/>
  <c r="AI1462"/>
  <c r="AM1462"/>
  <c r="AQ1462"/>
  <c r="AU1462"/>
  <c r="AI1463"/>
  <c r="AM1463"/>
  <c r="AQ1463"/>
  <c r="AU1463"/>
  <c r="AI1464"/>
  <c r="AM1464"/>
  <c r="AQ1464"/>
  <c r="AU1464"/>
  <c r="AI1465"/>
  <c r="AM1465"/>
  <c r="AQ1465"/>
  <c r="AU1465"/>
  <c r="AI1466"/>
  <c r="AM1466"/>
  <c r="AQ1466"/>
  <c r="AU1466"/>
  <c r="AI1467"/>
  <c r="AM1467"/>
  <c r="AQ1467"/>
  <c r="AU1467"/>
  <c r="AI1468"/>
  <c r="AM1468"/>
  <c r="AQ1468"/>
  <c r="AU1468"/>
  <c r="AI1469"/>
  <c r="AM1469"/>
  <c r="AQ1469"/>
  <c r="AU1469"/>
  <c r="AI1470"/>
  <c r="AM1470"/>
  <c r="AQ1470"/>
  <c r="AU1470"/>
  <c r="AI1471"/>
  <c r="AM1471"/>
  <c r="AQ1471"/>
  <c r="AU1471"/>
  <c r="AI1472"/>
  <c r="AM1472"/>
  <c r="AQ1472"/>
  <c r="AU1472"/>
  <c r="AI1473"/>
  <c r="AM1473"/>
  <c r="AQ1473"/>
  <c r="AU1473"/>
  <c r="AI1474"/>
  <c r="AM1474"/>
  <c r="AQ1474"/>
  <c r="AU1474"/>
  <c r="AI1475"/>
  <c r="AM1475"/>
  <c r="AQ1475"/>
  <c r="AU1475"/>
  <c r="AI1476"/>
  <c r="AM1476"/>
  <c r="AQ1476"/>
  <c r="AU1476"/>
  <c r="AI1477"/>
  <c r="AM1477"/>
  <c r="AQ1477"/>
  <c r="AU1477"/>
  <c r="AI1478"/>
  <c r="AM1478"/>
  <c r="AQ1478"/>
  <c r="AU1478"/>
  <c r="AI1479"/>
  <c r="AM1479"/>
  <c r="AQ1479"/>
  <c r="AU1479"/>
  <c r="AI1480"/>
  <c r="AM1480"/>
  <c r="AQ1480"/>
  <c r="AU1480"/>
  <c r="AI1481"/>
  <c r="AM1481"/>
  <c r="AQ1481"/>
  <c r="AU1481"/>
  <c r="AI1482"/>
  <c r="AM1482"/>
  <c r="AQ1482"/>
  <c r="AI1132"/>
  <c r="AQ1132"/>
  <c r="AI1133"/>
  <c r="AP1133"/>
  <c r="AU1133"/>
  <c r="AJ1134"/>
  <c r="AN1134"/>
  <c r="AR1134"/>
  <c r="AV1134"/>
  <c r="AJ1135"/>
  <c r="AN1135"/>
  <c r="AR1135"/>
  <c r="AV1135"/>
  <c r="AJ1136"/>
  <c r="AN1136"/>
  <c r="AR1136"/>
  <c r="AV1136"/>
  <c r="AJ1137"/>
  <c r="AN1137"/>
  <c r="AR1137"/>
  <c r="AV1137"/>
  <c r="AJ1138"/>
  <c r="AN1138"/>
  <c r="AR1138"/>
  <c r="AV1138"/>
  <c r="AJ1139"/>
  <c r="AN1139"/>
  <c r="AR1139"/>
  <c r="AV1139"/>
  <c r="AJ1140"/>
  <c r="AN1140"/>
  <c r="AR1140"/>
  <c r="AV1140"/>
  <c r="AJ1141"/>
  <c r="AN1141"/>
  <c r="AR1141"/>
  <c r="AV1141"/>
  <c r="AJ1142"/>
  <c r="AN1142"/>
  <c r="AR1142"/>
  <c r="AV1142"/>
  <c r="AJ1143"/>
  <c r="AN1143"/>
  <c r="AR1143"/>
  <c r="AV1143"/>
  <c r="AJ1144"/>
  <c r="AN1144"/>
  <c r="AR1144"/>
  <c r="AV1144"/>
  <c r="AJ1145"/>
  <c r="AN1145"/>
  <c r="AR1145"/>
  <c r="AV1145"/>
  <c r="AJ1146"/>
  <c r="AN1146"/>
  <c r="AR1146"/>
  <c r="AV1146"/>
  <c r="AJ1147"/>
  <c r="AN1147"/>
  <c r="AR1147"/>
  <c r="AV1147"/>
  <c r="AJ1148"/>
  <c r="AN1148"/>
  <c r="AR1148"/>
  <c r="AV1148"/>
  <c r="AJ1149"/>
  <c r="AN1149"/>
  <c r="AR1149"/>
  <c r="AV1149"/>
  <c r="AJ1150"/>
  <c r="AN1150"/>
  <c r="AR1150"/>
  <c r="AV1150"/>
  <c r="AJ1151"/>
  <c r="AN1151"/>
  <c r="AR1151"/>
  <c r="AV1151"/>
  <c r="AJ1152"/>
  <c r="AN1152"/>
  <c r="AR1152"/>
  <c r="AV1152"/>
  <c r="AJ1153"/>
  <c r="AN1153"/>
  <c r="AR1153"/>
  <c r="AV1153"/>
  <c r="AJ1154"/>
  <c r="AN1154"/>
  <c r="AR1154"/>
  <c r="AV1154"/>
  <c r="AJ1155"/>
  <c r="AN1155"/>
  <c r="AR1155"/>
  <c r="AV1155"/>
  <c r="AJ1156"/>
  <c r="AN1156"/>
  <c r="AR1156"/>
  <c r="AV1156"/>
  <c r="AJ1157"/>
  <c r="AN1157"/>
  <c r="AR1157"/>
  <c r="AV1157"/>
  <c r="AJ1158"/>
  <c r="AN1158"/>
  <c r="AR1158"/>
  <c r="AV1158"/>
  <c r="AJ1159"/>
  <c r="AN1159"/>
  <c r="AR1159"/>
  <c r="AV1159"/>
  <c r="AJ1160"/>
  <c r="AN1160"/>
  <c r="AR1160"/>
  <c r="AV1160"/>
  <c r="AJ1161"/>
  <c r="AN1161"/>
  <c r="AR1161"/>
  <c r="AV1161"/>
  <c r="AJ1162"/>
  <c r="AN1162"/>
  <c r="AR1162"/>
  <c r="AV1162"/>
  <c r="AJ1163"/>
  <c r="AN1163"/>
  <c r="AR1163"/>
  <c r="AV1163"/>
  <c r="AJ1164"/>
  <c r="AN1164"/>
  <c r="AR1164"/>
  <c r="AV1164"/>
  <c r="AJ1165"/>
  <c r="AN1165"/>
  <c r="AR1165"/>
  <c r="AV1165"/>
  <c r="AJ1166"/>
  <c r="AN1166"/>
  <c r="AR1166"/>
  <c r="AV1166"/>
  <c r="AJ1167"/>
  <c r="AN1167"/>
  <c r="AR1167"/>
  <c r="AV1167"/>
  <c r="AJ1168"/>
  <c r="AN1168"/>
  <c r="AR1168"/>
  <c r="AV1168"/>
  <c r="AJ1169"/>
  <c r="AN1169"/>
  <c r="AR1169"/>
  <c r="AV1169"/>
  <c r="AJ1170"/>
  <c r="AN1170"/>
  <c r="AR1170"/>
  <c r="AV1170"/>
  <c r="AJ1171"/>
  <c r="AN1171"/>
  <c r="AR1171"/>
  <c r="AV1171"/>
  <c r="AJ1172"/>
  <c r="AN1172"/>
  <c r="AR1172"/>
  <c r="AV1172"/>
  <c r="AJ1173"/>
  <c r="AN1173"/>
  <c r="AR1173"/>
  <c r="AV1173"/>
  <c r="AJ1174"/>
  <c r="AN1174"/>
  <c r="AR1174"/>
  <c r="AV1174"/>
  <c r="AJ1175"/>
  <c r="AN1175"/>
  <c r="AR1175"/>
  <c r="AV1175"/>
  <c r="AJ1176"/>
  <c r="AN1176"/>
  <c r="AR1176"/>
  <c r="AV1176"/>
  <c r="AJ1177"/>
  <c r="AN1177"/>
  <c r="AR1177"/>
  <c r="AV1177"/>
  <c r="AJ1178"/>
  <c r="AN1178"/>
  <c r="AR1178"/>
  <c r="AV1178"/>
  <c r="AJ1179"/>
  <c r="AN1179"/>
  <c r="AR1179"/>
  <c r="AV1179"/>
  <c r="AJ1180"/>
  <c r="AN1180"/>
  <c r="AR1180"/>
  <c r="AV1180"/>
  <c r="AJ1181"/>
  <c r="AN1181"/>
  <c r="AR1181"/>
  <c r="AV1181"/>
  <c r="AJ1182"/>
  <c r="AN1182"/>
  <c r="AR1182"/>
  <c r="AV1182"/>
  <c r="AJ1183"/>
  <c r="AN1183"/>
  <c r="AR1183"/>
  <c r="AV1183"/>
  <c r="AJ1184"/>
  <c r="AN1184"/>
  <c r="AR1184"/>
  <c r="AV1184"/>
  <c r="AJ1185"/>
  <c r="AN1185"/>
  <c r="AR1185"/>
  <c r="AV1185"/>
  <c r="AJ1186"/>
  <c r="AN1186"/>
  <c r="AR1186"/>
  <c r="AV1186"/>
  <c r="AJ1187"/>
  <c r="AN1187"/>
  <c r="AR1187"/>
  <c r="AV1187"/>
  <c r="AJ1188"/>
  <c r="AN1188"/>
  <c r="AR1188"/>
  <c r="AV1188"/>
  <c r="AJ1189"/>
  <c r="AN1189"/>
  <c r="AR1189"/>
  <c r="AV1189"/>
  <c r="AJ1190"/>
  <c r="AN1190"/>
  <c r="AR1190"/>
  <c r="AV1190"/>
  <c r="AJ1191"/>
  <c r="AN1191"/>
  <c r="AR1191"/>
  <c r="AV1191"/>
  <c r="AJ1192"/>
  <c r="AN1192"/>
  <c r="AR1192"/>
  <c r="AV1192"/>
  <c r="AJ1193"/>
  <c r="AN1193"/>
  <c r="AR1193"/>
  <c r="AV1193"/>
  <c r="AJ1194"/>
  <c r="AN1194"/>
  <c r="AR1194"/>
  <c r="AV1194"/>
  <c r="AJ1195"/>
  <c r="AN1195"/>
  <c r="AR1195"/>
  <c r="AV1195"/>
  <c r="AJ1196"/>
  <c r="AN1196"/>
  <c r="AR1196"/>
  <c r="AV1196"/>
  <c r="AJ1197"/>
  <c r="AN1197"/>
  <c r="AR1197"/>
  <c r="AV1197"/>
  <c r="AJ1198"/>
  <c r="AN1198"/>
  <c r="AR1198"/>
  <c r="AV1198"/>
  <c r="AJ1199"/>
  <c r="AN1199"/>
  <c r="AR1199"/>
  <c r="AV1199"/>
  <c r="AJ1200"/>
  <c r="AN1200"/>
  <c r="AR1200"/>
  <c r="AV1200"/>
  <c r="AJ1201"/>
  <c r="AN1201"/>
  <c r="AR1201"/>
  <c r="AV1201"/>
  <c r="AJ1202"/>
  <c r="AN1202"/>
  <c r="AR1202"/>
  <c r="AV1202"/>
  <c r="AJ1203"/>
  <c r="AN1203"/>
  <c r="AR1203"/>
  <c r="AV1203"/>
  <c r="AJ1204"/>
  <c r="AN1204"/>
  <c r="AR1204"/>
  <c r="AV1204"/>
  <c r="AJ1205"/>
  <c r="AN1205"/>
  <c r="AR1205"/>
  <c r="AV1205"/>
  <c r="AJ1206"/>
  <c r="AN1206"/>
  <c r="AR1206"/>
  <c r="AV1206"/>
  <c r="AJ1207"/>
  <c r="AN1207"/>
  <c r="AR1207"/>
  <c r="AV1207"/>
  <c r="AJ1208"/>
  <c r="AN1208"/>
  <c r="AR1208"/>
  <c r="AV1208"/>
  <c r="AJ1209"/>
  <c r="AN1209"/>
  <c r="AR1209"/>
  <c r="AV1209"/>
  <c r="AJ1210"/>
  <c r="AN1210"/>
  <c r="AR1210"/>
  <c r="AV1210"/>
  <c r="AJ1211"/>
  <c r="AN1211"/>
  <c r="AR1211"/>
  <c r="AV1211"/>
  <c r="AJ1212"/>
  <c r="AN1212"/>
  <c r="AR1212"/>
  <c r="AV1212"/>
  <c r="AJ1213"/>
  <c r="AN1213"/>
  <c r="AR1213"/>
  <c r="AV1213"/>
  <c r="AJ1214"/>
  <c r="AN1214"/>
  <c r="AR1214"/>
  <c r="AV1214"/>
  <c r="AJ1215"/>
  <c r="AN1215"/>
  <c r="AR1215"/>
  <c r="AV1215"/>
  <c r="AJ1216"/>
  <c r="AN1216"/>
  <c r="AR1216"/>
  <c r="AV1216"/>
  <c r="AJ1217"/>
  <c r="AN1217"/>
  <c r="AR1217"/>
  <c r="AV1217"/>
  <c r="AJ1218"/>
  <c r="AN1218"/>
  <c r="AR1218"/>
  <c r="AV1218"/>
  <c r="AJ1219"/>
  <c r="AN1219"/>
  <c r="AR1219"/>
  <c r="AV1219"/>
  <c r="AJ1220"/>
  <c r="AN1220"/>
  <c r="AR1220"/>
  <c r="AV1220"/>
  <c r="AJ1221"/>
  <c r="AN1221"/>
  <c r="AR1221"/>
  <c r="AV1221"/>
  <c r="AJ1222"/>
  <c r="AN1222"/>
  <c r="AR1222"/>
  <c r="AV1222"/>
  <c r="AJ1223"/>
  <c r="AN1223"/>
  <c r="AR1223"/>
  <c r="AV1223"/>
  <c r="AJ1224"/>
  <c r="AN1224"/>
  <c r="AR1224"/>
  <c r="AV1224"/>
  <c r="AJ1225"/>
  <c r="AN1225"/>
  <c r="AR1225"/>
  <c r="AV1225"/>
  <c r="AJ1226"/>
  <c r="AN1226"/>
  <c r="AR1226"/>
  <c r="AV1226"/>
  <c r="AJ1227"/>
  <c r="AN1227"/>
  <c r="AR1227"/>
  <c r="AV1227"/>
  <c r="AJ1228"/>
  <c r="AN1228"/>
  <c r="AR1228"/>
  <c r="AV1228"/>
  <c r="AJ1229"/>
  <c r="AN1229"/>
  <c r="AR1229"/>
  <c r="AV1229"/>
  <c r="AJ1230"/>
  <c r="AN1230"/>
  <c r="AR1230"/>
  <c r="AV1230"/>
  <c r="AJ1231"/>
  <c r="AN1231"/>
  <c r="AR1231"/>
  <c r="AV1231"/>
  <c r="AJ1232"/>
  <c r="AN1232"/>
  <c r="AR1232"/>
  <c r="AV1232"/>
  <c r="AJ1233"/>
  <c r="AN1233"/>
  <c r="AR1233"/>
  <c r="AV1233"/>
  <c r="AJ1234"/>
  <c r="AN1234"/>
  <c r="AR1234"/>
  <c r="AV1234"/>
  <c r="AJ1235"/>
  <c r="AN1235"/>
  <c r="AR1235"/>
  <c r="AV1235"/>
  <c r="AJ1236"/>
  <c r="AN1236"/>
  <c r="AR1236"/>
  <c r="AV1236"/>
  <c r="AJ1237"/>
  <c r="AN1237"/>
  <c r="AR1237"/>
  <c r="AV1237"/>
  <c r="AJ1238"/>
  <c r="AN1238"/>
  <c r="AR1238"/>
  <c r="AV1238"/>
  <c r="AJ1239"/>
  <c r="AN1239"/>
  <c r="AR1239"/>
  <c r="AV1239"/>
  <c r="AJ1240"/>
  <c r="AN1240"/>
  <c r="AR1240"/>
  <c r="AV1240"/>
  <c r="AJ1241"/>
  <c r="AN1241"/>
  <c r="AR1241"/>
  <c r="AV1241"/>
  <c r="AJ1242"/>
  <c r="AN1242"/>
  <c r="AR1242"/>
  <c r="AV1242"/>
  <c r="AJ1243"/>
  <c r="AN1243"/>
  <c r="AR1243"/>
  <c r="AV1243"/>
  <c r="AJ1244"/>
  <c r="AN1244"/>
  <c r="AR1244"/>
  <c r="AV1244"/>
  <c r="AJ1245"/>
  <c r="AN1245"/>
  <c r="AR1245"/>
  <c r="AV1245"/>
  <c r="AJ1246"/>
  <c r="AN1246"/>
  <c r="AR1246"/>
  <c r="AV1246"/>
  <c r="AJ1247"/>
  <c r="AN1247"/>
  <c r="AR1247"/>
  <c r="AV1247"/>
  <c r="AJ1248"/>
  <c r="AN1248"/>
  <c r="AR1248"/>
  <c r="AV1248"/>
  <c r="AJ1249"/>
  <c r="AN1249"/>
  <c r="AR1249"/>
  <c r="AV1249"/>
  <c r="AJ1250"/>
  <c r="AN1250"/>
  <c r="AR1250"/>
  <c r="AV1250"/>
  <c r="AJ1251"/>
  <c r="AN1251"/>
  <c r="AR1251"/>
  <c r="AV1251"/>
  <c r="AJ1252"/>
  <c r="AN1252"/>
  <c r="AR1252"/>
  <c r="AV1252"/>
  <c r="AJ1253"/>
  <c r="AN1253"/>
  <c r="AR1253"/>
  <c r="AV1253"/>
  <c r="AJ1254"/>
  <c r="AN1254"/>
  <c r="AR1254"/>
  <c r="AV1254"/>
  <c r="AJ1255"/>
  <c r="AN1255"/>
  <c r="AR1255"/>
  <c r="AV1255"/>
  <c r="AJ1256"/>
  <c r="AN1256"/>
  <c r="AR1256"/>
  <c r="AV1256"/>
  <c r="AJ1257"/>
  <c r="AN1257"/>
  <c r="AR1257"/>
  <c r="AV1257"/>
  <c r="AJ1258"/>
  <c r="AN1258"/>
  <c r="AR1258"/>
  <c r="AV1258"/>
  <c r="AJ1259"/>
  <c r="AN1259"/>
  <c r="AR1259"/>
  <c r="AV1259"/>
  <c r="AJ1260"/>
  <c r="AN1260"/>
  <c r="AR1260"/>
  <c r="AV1260"/>
  <c r="AJ1261"/>
  <c r="AN1261"/>
  <c r="AR1261"/>
  <c r="AV1261"/>
  <c r="AJ1262"/>
  <c r="AN1262"/>
  <c r="AR1262"/>
  <c r="AV1262"/>
  <c r="AJ1263"/>
  <c r="AN1263"/>
  <c r="AR1263"/>
  <c r="AV1263"/>
  <c r="AJ1264"/>
  <c r="AN1264"/>
  <c r="AR1264"/>
  <c r="AV1264"/>
  <c r="AJ1265"/>
  <c r="AN1265"/>
  <c r="AR1265"/>
  <c r="AV1265"/>
  <c r="AJ1266"/>
  <c r="AN1266"/>
  <c r="AR1266"/>
  <c r="AV1266"/>
  <c r="AJ1267"/>
  <c r="AN1267"/>
  <c r="AR1267"/>
  <c r="AV1267"/>
  <c r="AJ1268"/>
  <c r="AN1268"/>
  <c r="AR1268"/>
  <c r="AV1268"/>
  <c r="AJ1269"/>
  <c r="AN1269"/>
  <c r="AR1269"/>
  <c r="AV1269"/>
  <c r="AJ1270"/>
  <c r="AN1270"/>
  <c r="AR1270"/>
  <c r="AV1270"/>
  <c r="AJ1271"/>
  <c r="AN1271"/>
  <c r="AR1271"/>
  <c r="AV1271"/>
  <c r="AJ1272"/>
  <c r="AN1272"/>
  <c r="AR1272"/>
  <c r="AV1272"/>
  <c r="AJ1273"/>
  <c r="AN1273"/>
  <c r="AR1273"/>
  <c r="AV1273"/>
  <c r="AJ1274"/>
  <c r="AN1274"/>
  <c r="AR1274"/>
  <c r="AV1274"/>
  <c r="AJ1275"/>
  <c r="AN1275"/>
  <c r="AR1275"/>
  <c r="AV1275"/>
  <c r="AJ1276"/>
  <c r="AN1276"/>
  <c r="AR1276"/>
  <c r="AV1276"/>
  <c r="AJ1277"/>
  <c r="AN1277"/>
  <c r="AR1277"/>
  <c r="AV1277"/>
  <c r="AJ1278"/>
  <c r="AN1278"/>
  <c r="AR1278"/>
  <c r="AV1278"/>
  <c r="AJ1279"/>
  <c r="AN1279"/>
  <c r="AR1279"/>
  <c r="AV1279"/>
  <c r="AJ1280"/>
  <c r="AN1280"/>
  <c r="AR1280"/>
  <c r="AV1280"/>
  <c r="AJ1281"/>
  <c r="AN1281"/>
  <c r="AR1281"/>
  <c r="AV1281"/>
  <c r="AJ1282"/>
  <c r="AN1282"/>
  <c r="AR1282"/>
  <c r="AV1282"/>
  <c r="AJ1283"/>
  <c r="AN1283"/>
  <c r="AR1283"/>
  <c r="AV1283"/>
  <c r="AJ1284"/>
  <c r="AN1284"/>
  <c r="AR1284"/>
  <c r="AV1284"/>
  <c r="AJ1285"/>
  <c r="AN1285"/>
  <c r="AR1285"/>
  <c r="AV1285"/>
  <c r="AJ1286"/>
  <c r="AN1286"/>
  <c r="AR1286"/>
  <c r="AV1286"/>
  <c r="AJ1287"/>
  <c r="AN1287"/>
  <c r="AR1287"/>
  <c r="AV1287"/>
  <c r="AJ1288"/>
  <c r="AN1288"/>
  <c r="AR1288"/>
  <c r="AV1288"/>
  <c r="AJ1289"/>
  <c r="AN1289"/>
  <c r="AR1289"/>
  <c r="AV1289"/>
  <c r="AJ1290"/>
  <c r="AN1290"/>
  <c r="AR1290"/>
  <c r="AV1290"/>
  <c r="AJ1291"/>
  <c r="AN1291"/>
  <c r="AR1291"/>
  <c r="AV1291"/>
  <c r="AJ1292"/>
  <c r="AN1292"/>
  <c r="AR1292"/>
  <c r="AV1292"/>
  <c r="AJ1293"/>
  <c r="AN1293"/>
  <c r="AR1293"/>
  <c r="AV1293"/>
  <c r="AJ1294"/>
  <c r="AN1294"/>
  <c r="AR1294"/>
  <c r="AV1294"/>
  <c r="AJ1295"/>
  <c r="AN1295"/>
  <c r="AR1295"/>
  <c r="AV1295"/>
  <c r="AJ1296"/>
  <c r="AN1296"/>
  <c r="AR1296"/>
  <c r="AV1296"/>
  <c r="AJ1297"/>
  <c r="AN1297"/>
  <c r="AR1297"/>
  <c r="AV1297"/>
  <c r="AJ1298"/>
  <c r="AN1298"/>
  <c r="AR1298"/>
  <c r="AV1298"/>
  <c r="AJ1299"/>
  <c r="AN1299"/>
  <c r="AR1299"/>
  <c r="AV1299"/>
  <c r="AJ1300"/>
  <c r="AN1300"/>
  <c r="AR1300"/>
  <c r="AV1300"/>
  <c r="AJ1301"/>
  <c r="AN1301"/>
  <c r="AR1301"/>
  <c r="AV1301"/>
  <c r="AJ1302"/>
  <c r="AN1302"/>
  <c r="AR1302"/>
  <c r="AV1302"/>
  <c r="AJ1303"/>
  <c r="AN1303"/>
  <c r="AR1303"/>
  <c r="AV1303"/>
  <c r="AJ1304"/>
  <c r="AN1304"/>
  <c r="AR1304"/>
  <c r="AV1304"/>
  <c r="AJ1305"/>
  <c r="AN1305"/>
  <c r="AR1305"/>
  <c r="AV1305"/>
  <c r="AJ1306"/>
  <c r="AN1306"/>
  <c r="AR1306"/>
  <c r="AV1306"/>
  <c r="AJ1307"/>
  <c r="AN1307"/>
  <c r="AR1307"/>
  <c r="AV1307"/>
  <c r="AJ1308"/>
  <c r="AN1308"/>
  <c r="AR1308"/>
  <c r="AV1308"/>
  <c r="AJ1309"/>
  <c r="AN1309"/>
  <c r="AR1309"/>
  <c r="AV1309"/>
  <c r="AJ1310"/>
  <c r="AN1310"/>
  <c r="AR1310"/>
  <c r="AV1310"/>
  <c r="AJ1311"/>
  <c r="AN1311"/>
  <c r="AR1311"/>
  <c r="AV1311"/>
  <c r="AJ1312"/>
  <c r="AN1312"/>
  <c r="AR1312"/>
  <c r="AV1312"/>
  <c r="AJ1313"/>
  <c r="AN1313"/>
  <c r="AR1313"/>
  <c r="AV1313"/>
  <c r="AJ1314"/>
  <c r="AN1314"/>
  <c r="AR1314"/>
  <c r="AV1314"/>
  <c r="AJ1315"/>
  <c r="AN1315"/>
  <c r="AR1315"/>
  <c r="AV1315"/>
  <c r="AJ1316"/>
  <c r="AN1316"/>
  <c r="AR1316"/>
  <c r="AV1316"/>
  <c r="AJ1317"/>
  <c r="AN1317"/>
  <c r="AR1317"/>
  <c r="AV1317"/>
  <c r="AJ1318"/>
  <c r="AN1318"/>
  <c r="AR1318"/>
  <c r="AV1318"/>
  <c r="AJ1319"/>
  <c r="AN1319"/>
  <c r="AR1319"/>
  <c r="AV1319"/>
  <c r="AJ1320"/>
  <c r="AN1320"/>
  <c r="AR1320"/>
  <c r="AV1320"/>
  <c r="AJ1321"/>
  <c r="AN1321"/>
  <c r="AR1321"/>
  <c r="AV1321"/>
  <c r="AJ1322"/>
  <c r="AN1322"/>
  <c r="AR1322"/>
  <c r="AV1322"/>
  <c r="AJ1323"/>
  <c r="AN1323"/>
  <c r="AR1323"/>
  <c r="AV1323"/>
  <c r="AJ1324"/>
  <c r="AN1324"/>
  <c r="AR1324"/>
  <c r="AV1324"/>
  <c r="AJ1325"/>
  <c r="AN1325"/>
  <c r="AR1325"/>
  <c r="AV1325"/>
  <c r="AJ1326"/>
  <c r="AN1326"/>
  <c r="AR1326"/>
  <c r="AV1326"/>
  <c r="AJ1327"/>
  <c r="AN1327"/>
  <c r="AR1327"/>
  <c r="AV1327"/>
  <c r="AJ1328"/>
  <c r="AN1328"/>
  <c r="AR1328"/>
  <c r="AV1328"/>
  <c r="AJ1329"/>
  <c r="AN1329"/>
  <c r="AR1329"/>
  <c r="AV1329"/>
  <c r="AJ1330"/>
  <c r="AN1330"/>
  <c r="AR1330"/>
  <c r="AV1330"/>
  <c r="AJ1331"/>
  <c r="AN1331"/>
  <c r="AR1331"/>
  <c r="AV1331"/>
  <c r="AJ1332"/>
  <c r="AN1332"/>
  <c r="AR1332"/>
  <c r="AV1332"/>
  <c r="AJ1333"/>
  <c r="AN1333"/>
  <c r="AR1333"/>
  <c r="AV1333"/>
  <c r="AJ1334"/>
  <c r="AN1334"/>
  <c r="AR1334"/>
  <c r="AV1334"/>
  <c r="AJ1335"/>
  <c r="AN1335"/>
  <c r="AR1335"/>
  <c r="AV1335"/>
  <c r="AJ1336"/>
  <c r="AN1336"/>
  <c r="AR1336"/>
  <c r="AV1336"/>
  <c r="AJ1337"/>
  <c r="AN1337"/>
  <c r="AR1337"/>
  <c r="AV1337"/>
  <c r="AJ1338"/>
  <c r="AN1338"/>
  <c r="AR1338"/>
  <c r="AV1338"/>
  <c r="AJ1339"/>
  <c r="AN1339"/>
  <c r="AR1339"/>
  <c r="AV1339"/>
  <c r="AJ1340"/>
  <c r="AN1340"/>
  <c r="AR1340"/>
  <c r="AV1340"/>
  <c r="AJ1341"/>
  <c r="AN1341"/>
  <c r="AR1341"/>
  <c r="AV1341"/>
  <c r="AJ1342"/>
  <c r="AN1342"/>
  <c r="AR1342"/>
  <c r="AV1342"/>
  <c r="AJ1343"/>
  <c r="AN1343"/>
  <c r="AR1343"/>
  <c r="AV1343"/>
  <c r="AJ1344"/>
  <c r="AN1344"/>
  <c r="AR1344"/>
  <c r="AV1344"/>
  <c r="AJ1345"/>
  <c r="AN1345"/>
  <c r="AR1345"/>
  <c r="AV1345"/>
  <c r="AJ1346"/>
  <c r="AN1346"/>
  <c r="AR1346"/>
  <c r="AV1346"/>
  <c r="AJ1347"/>
  <c r="AN1347"/>
  <c r="AR1347"/>
  <c r="AV1347"/>
  <c r="AJ1348"/>
  <c r="AN1348"/>
  <c r="AR1348"/>
  <c r="AV1348"/>
  <c r="AJ1349"/>
  <c r="AN1349"/>
  <c r="AR1349"/>
  <c r="AV1349"/>
  <c r="AJ1350"/>
  <c r="AN1350"/>
  <c r="AR1350"/>
  <c r="AV1350"/>
  <c r="AJ1351"/>
  <c r="AN1351"/>
  <c r="AR1351"/>
  <c r="AV1351"/>
  <c r="AJ1352"/>
  <c r="AN1352"/>
  <c r="AR1352"/>
  <c r="AV1352"/>
  <c r="AJ1353"/>
  <c r="AN1353"/>
  <c r="AR1353"/>
  <c r="AV1353"/>
  <c r="AJ1354"/>
  <c r="AN1354"/>
  <c r="AR1354"/>
  <c r="AV1354"/>
  <c r="AJ1355"/>
  <c r="AN1355"/>
  <c r="AR1355"/>
  <c r="AV1355"/>
  <c r="AJ1356"/>
  <c r="AN1356"/>
  <c r="AR1356"/>
  <c r="AV1356"/>
  <c r="AJ1357"/>
  <c r="AN1357"/>
  <c r="AR1357"/>
  <c r="AV1357"/>
  <c r="AJ1358"/>
  <c r="AN1358"/>
  <c r="AR1358"/>
  <c r="AV1358"/>
  <c r="AJ1359"/>
  <c r="AN1359"/>
  <c r="AR1359"/>
  <c r="AV1359"/>
  <c r="AJ1360"/>
  <c r="AN1360"/>
  <c r="AR1360"/>
  <c r="AV1360"/>
  <c r="AJ1361"/>
  <c r="AN1361"/>
  <c r="AR1361"/>
  <c r="AV1361"/>
  <c r="AJ1362"/>
  <c r="AN1362"/>
  <c r="AR1362"/>
  <c r="AV1362"/>
  <c r="AJ1363"/>
  <c r="AN1363"/>
  <c r="AR1363"/>
  <c r="AV1363"/>
  <c r="AJ1364"/>
  <c r="AN1364"/>
  <c r="AR1364"/>
  <c r="AV1364"/>
  <c r="AJ1365"/>
  <c r="AN1365"/>
  <c r="AR1365"/>
  <c r="AV1365"/>
  <c r="AJ1366"/>
  <c r="AN1366"/>
  <c r="AR1366"/>
  <c r="AV1366"/>
  <c r="AJ1367"/>
  <c r="AN1367"/>
  <c r="AR1367"/>
  <c r="AV1367"/>
  <c r="AJ1368"/>
  <c r="AN1368"/>
  <c r="AR1368"/>
  <c r="AV1368"/>
  <c r="AJ1369"/>
  <c r="AN1369"/>
  <c r="AR1369"/>
  <c r="AV1369"/>
  <c r="AJ1370"/>
  <c r="AN1370"/>
  <c r="AR1370"/>
  <c r="AV1370"/>
  <c r="AJ1371"/>
  <c r="AN1371"/>
  <c r="AR1371"/>
  <c r="AV1371"/>
  <c r="AJ1372"/>
  <c r="AN1372"/>
  <c r="AR1372"/>
  <c r="AV1372"/>
  <c r="AJ1373"/>
  <c r="AN1373"/>
  <c r="AR1373"/>
  <c r="AV1373"/>
  <c r="AJ1374"/>
  <c r="AN1374"/>
  <c r="AR1374"/>
  <c r="AV1374"/>
  <c r="AJ1375"/>
  <c r="AN1375"/>
  <c r="AR1375"/>
  <c r="AV1375"/>
  <c r="AJ1376"/>
  <c r="AN1376"/>
  <c r="AR1376"/>
  <c r="AV1376"/>
  <c r="AJ1377"/>
  <c r="AN1377"/>
  <c r="AR1377"/>
  <c r="AV1377"/>
  <c r="AJ1378"/>
  <c r="AN1378"/>
  <c r="AR1378"/>
  <c r="AV1378"/>
  <c r="AJ1379"/>
  <c r="AN1379"/>
  <c r="AR1379"/>
  <c r="AV1379"/>
  <c r="AJ1380"/>
  <c r="AN1380"/>
  <c r="AR1380"/>
  <c r="AV1380"/>
  <c r="AJ1381"/>
  <c r="AN1381"/>
  <c r="AR1381"/>
  <c r="AV1381"/>
  <c r="AJ1382"/>
  <c r="AN1382"/>
  <c r="AR1382"/>
  <c r="AV1382"/>
  <c r="AJ1383"/>
  <c r="AN1383"/>
  <c r="AR1383"/>
  <c r="AV1383"/>
  <c r="AJ1384"/>
  <c r="AN1384"/>
  <c r="AR1384"/>
  <c r="AV1384"/>
  <c r="AJ1385"/>
  <c r="AN1385"/>
  <c r="AR1385"/>
  <c r="AV1385"/>
  <c r="AJ1386"/>
  <c r="AN1386"/>
  <c r="AR1386"/>
  <c r="AV1386"/>
  <c r="AJ1387"/>
  <c r="AN1387"/>
  <c r="AR1387"/>
  <c r="AV1387"/>
  <c r="AJ1388"/>
  <c r="AN1388"/>
  <c r="AR1388"/>
  <c r="AV1388"/>
  <c r="AJ1389"/>
  <c r="AN1389"/>
  <c r="AR1389"/>
  <c r="AV1389"/>
  <c r="AJ1390"/>
  <c r="AN1390"/>
  <c r="AR1390"/>
  <c r="AV1390"/>
  <c r="AJ1391"/>
  <c r="AN1391"/>
  <c r="AR1391"/>
  <c r="AV1391"/>
  <c r="AJ1392"/>
  <c r="AN1392"/>
  <c r="AR1392"/>
  <c r="AV1392"/>
  <c r="AJ1393"/>
  <c r="AN1393"/>
  <c r="AR1393"/>
  <c r="AV1393"/>
  <c r="AJ1394"/>
  <c r="AN1394"/>
  <c r="AR1394"/>
  <c r="AV1394"/>
  <c r="AJ1395"/>
  <c r="AN1395"/>
  <c r="AR1395"/>
  <c r="AV1395"/>
  <c r="AJ1396"/>
  <c r="AN1396"/>
  <c r="AR1396"/>
  <c r="AV1396"/>
  <c r="AJ1397"/>
  <c r="AN1397"/>
  <c r="AR1397"/>
  <c r="AV1397"/>
  <c r="AJ1398"/>
  <c r="AN1398"/>
  <c r="AR1398"/>
  <c r="AV1398"/>
  <c r="AJ1399"/>
  <c r="AN1399"/>
  <c r="AR1399"/>
  <c r="AV1399"/>
  <c r="AJ1400"/>
  <c r="AN1400"/>
  <c r="AR1400"/>
  <c r="AV1400"/>
  <c r="AJ1401"/>
  <c r="AN1401"/>
  <c r="AR1401"/>
  <c r="AV1401"/>
  <c r="AJ1402"/>
  <c r="AN1402"/>
  <c r="AR1402"/>
  <c r="AV1402"/>
  <c r="AJ1403"/>
  <c r="AN1403"/>
  <c r="AR1403"/>
  <c r="AV1403"/>
  <c r="AJ1404"/>
  <c r="AN1404"/>
  <c r="AR1404"/>
  <c r="AV1404"/>
  <c r="AJ1405"/>
  <c r="AN1405"/>
  <c r="AR1405"/>
  <c r="AV1405"/>
  <c r="AJ1406"/>
  <c r="AN1406"/>
  <c r="AR1406"/>
  <c r="AV1406"/>
  <c r="AJ1407"/>
  <c r="AN1407"/>
  <c r="AR1407"/>
  <c r="AV1407"/>
  <c r="AJ1408"/>
  <c r="AN1408"/>
  <c r="AR1408"/>
  <c r="AV1408"/>
  <c r="AJ1409"/>
  <c r="AN1409"/>
  <c r="AR1409"/>
  <c r="AV1409"/>
  <c r="AJ1410"/>
  <c r="AN1410"/>
  <c r="AR1410"/>
  <c r="AV1410"/>
  <c r="AJ1411"/>
  <c r="AN1411"/>
  <c r="AR1411"/>
  <c r="AV1411"/>
  <c r="AJ1412"/>
  <c r="AN1412"/>
  <c r="AR1412"/>
  <c r="AV1412"/>
  <c r="AJ1413"/>
  <c r="AN1413"/>
  <c r="AR1413"/>
  <c r="AV1413"/>
  <c r="AJ1414"/>
  <c r="AN1414"/>
  <c r="AR1414"/>
  <c r="AV1414"/>
  <c r="AJ1415"/>
  <c r="AN1415"/>
  <c r="AR1415"/>
  <c r="AV1415"/>
  <c r="AJ1416"/>
  <c r="AN1416"/>
  <c r="AR1416"/>
  <c r="AV1416"/>
  <c r="AJ1417"/>
  <c r="AN1417"/>
  <c r="AR1417"/>
  <c r="AV1417"/>
  <c r="AJ1418"/>
  <c r="AN1418"/>
  <c r="AR1418"/>
  <c r="AV1418"/>
  <c r="AJ1419"/>
  <c r="AN1419"/>
  <c r="AR1419"/>
  <c r="AV1419"/>
  <c r="AJ1420"/>
  <c r="AN1420"/>
  <c r="AR1420"/>
  <c r="AV1420"/>
  <c r="AJ1421"/>
  <c r="AN1421"/>
  <c r="AR1421"/>
  <c r="AV1421"/>
  <c r="AJ1422"/>
  <c r="AN1422"/>
  <c r="AR1422"/>
  <c r="AV1422"/>
  <c r="AJ1423"/>
  <c r="AN1423"/>
  <c r="AR1423"/>
  <c r="AV1423"/>
  <c r="AJ1424"/>
  <c r="AN1424"/>
  <c r="AR1424"/>
  <c r="AV1424"/>
  <c r="AJ1425"/>
  <c r="AN1425"/>
  <c r="AR1425"/>
  <c r="AV1425"/>
  <c r="AJ1426"/>
  <c r="AN1426"/>
  <c r="AR1426"/>
  <c r="AV1426"/>
  <c r="AJ1427"/>
  <c r="AN1427"/>
  <c r="AR1427"/>
  <c r="AV1427"/>
  <c r="AJ1428"/>
  <c r="AN1428"/>
  <c r="AR1428"/>
  <c r="AV1428"/>
  <c r="AJ1429"/>
  <c r="AN1429"/>
  <c r="AR1429"/>
  <c r="AV1429"/>
  <c r="AJ1430"/>
  <c r="AN1430"/>
  <c r="AR1430"/>
  <c r="AV1430"/>
  <c r="AJ1431"/>
  <c r="AN1431"/>
  <c r="AR1431"/>
  <c r="AV1431"/>
  <c r="AJ1432"/>
  <c r="AN1432"/>
  <c r="AR1432"/>
  <c r="AV1432"/>
  <c r="AJ1433"/>
  <c r="AN1433"/>
  <c r="AR1433"/>
  <c r="AV1433"/>
  <c r="AJ1434"/>
  <c r="AN1434"/>
  <c r="AR1434"/>
  <c r="AV1434"/>
  <c r="AJ1435"/>
  <c r="AN1435"/>
  <c r="AR1435"/>
  <c r="AV1435"/>
  <c r="AJ1436"/>
  <c r="AN1436"/>
  <c r="AR1436"/>
  <c r="AV1436"/>
  <c r="AJ1437"/>
  <c r="AN1437"/>
  <c r="AR1437"/>
  <c r="AV1437"/>
  <c r="AJ1438"/>
  <c r="AN1438"/>
  <c r="AR1438"/>
  <c r="AV1438"/>
  <c r="AJ1439"/>
  <c r="AN1439"/>
  <c r="AR1439"/>
  <c r="AV1439"/>
  <c r="AJ1440"/>
  <c r="AN1440"/>
  <c r="AR1440"/>
  <c r="AV1440"/>
  <c r="AJ1441"/>
  <c r="AN1441"/>
  <c r="AR1441"/>
  <c r="AV1441"/>
  <c r="AJ1442"/>
  <c r="AN1442"/>
  <c r="AR1442"/>
  <c r="AV1442"/>
  <c r="AJ1443"/>
  <c r="AN1443"/>
  <c r="AR1443"/>
  <c r="AV1443"/>
  <c r="AJ1444"/>
  <c r="AN1444"/>
  <c r="AR1444"/>
  <c r="AV1444"/>
  <c r="AJ1445"/>
  <c r="AN1445"/>
  <c r="AR1445"/>
  <c r="AV1445"/>
  <c r="AJ1446"/>
  <c r="AN1446"/>
  <c r="AR1446"/>
  <c r="AV1446"/>
  <c r="AJ1447"/>
  <c r="AN1447"/>
  <c r="AR1447"/>
  <c r="AV1447"/>
  <c r="AJ1448"/>
  <c r="AN1448"/>
  <c r="AR1448"/>
  <c r="AV1448"/>
  <c r="AJ1449"/>
  <c r="AN1449"/>
  <c r="AR1449"/>
  <c r="AV1449"/>
  <c r="AJ1450"/>
  <c r="AN1450"/>
  <c r="AR1450"/>
  <c r="AV1450"/>
  <c r="AJ1451"/>
  <c r="AN1451"/>
  <c r="AR1451"/>
  <c r="AV1451"/>
  <c r="AJ1452"/>
  <c r="AN1452"/>
  <c r="AR1452"/>
  <c r="AV1452"/>
  <c r="AJ1453"/>
  <c r="AN1453"/>
  <c r="AR1453"/>
  <c r="AV1453"/>
  <c r="AJ1454"/>
  <c r="AN1454"/>
  <c r="AR1454"/>
  <c r="AV1454"/>
  <c r="AJ1455"/>
  <c r="AN1455"/>
  <c r="AR1455"/>
  <c r="AV1455"/>
  <c r="AJ1456"/>
  <c r="AN1456"/>
  <c r="AR1456"/>
  <c r="AV1456"/>
  <c r="AJ1457"/>
  <c r="AN1457"/>
  <c r="AR1457"/>
  <c r="AV1457"/>
  <c r="AJ1458"/>
  <c r="AN1458"/>
  <c r="AR1458"/>
  <c r="AV1458"/>
  <c r="AT1401"/>
  <c r="AT1402"/>
  <c r="AT1403"/>
  <c r="AT1404"/>
  <c r="AT1405"/>
  <c r="AT1406"/>
  <c r="AT1407"/>
  <c r="AT1408"/>
  <c r="AT1409"/>
  <c r="AT1410"/>
  <c r="AT1411"/>
  <c r="AT1412"/>
  <c r="AT1413"/>
  <c r="AT1414"/>
  <c r="AT1415"/>
  <c r="AT1416"/>
  <c r="AT1417"/>
  <c r="AT1418"/>
  <c r="AT1419"/>
  <c r="AT1420"/>
  <c r="AT1421"/>
  <c r="AT1422"/>
  <c r="AT1423"/>
  <c r="AT1424"/>
  <c r="AT1425"/>
  <c r="AT1426"/>
  <c r="AT1427"/>
  <c r="AT1428"/>
  <c r="AT1429"/>
  <c r="AT1430"/>
  <c r="AT1431"/>
  <c r="AT1432"/>
  <c r="AT1433"/>
  <c r="AT1434"/>
  <c r="AT1435"/>
  <c r="AT1436"/>
  <c r="AT1437"/>
  <c r="AT1438"/>
  <c r="AT1439"/>
  <c r="AT1440"/>
  <c r="AT1441"/>
  <c r="AT1442"/>
  <c r="AT1443"/>
  <c r="AT1444"/>
  <c r="AT1445"/>
  <c r="AT1446"/>
  <c r="AT1447"/>
  <c r="AT1448"/>
  <c r="AT1449"/>
  <c r="AT1450"/>
  <c r="AT1451"/>
  <c r="AT1452"/>
  <c r="AT1453"/>
  <c r="AT1454"/>
  <c r="AT1455"/>
  <c r="AT1456"/>
  <c r="AT1457"/>
  <c r="AT1458"/>
  <c r="AN1459"/>
  <c r="AV1459"/>
  <c r="AN1460"/>
  <c r="AV1460"/>
  <c r="AN1461"/>
  <c r="AV1461"/>
  <c r="AN1462"/>
  <c r="AV1462"/>
  <c r="AN1463"/>
  <c r="AV1463"/>
  <c r="AN1464"/>
  <c r="AV1464"/>
  <c r="AN1465"/>
  <c r="AV1465"/>
  <c r="AN1466"/>
  <c r="AV1466"/>
  <c r="AN1467"/>
  <c r="AV1467"/>
  <c r="AN1468"/>
  <c r="AV1468"/>
  <c r="AN1469"/>
  <c r="AV1469"/>
  <c r="AN1470"/>
  <c r="AV1470"/>
  <c r="AN1471"/>
  <c r="AV1471"/>
  <c r="AN1472"/>
  <c r="AV1472"/>
  <c r="AN1473"/>
  <c r="AV1473"/>
  <c r="AL1474"/>
  <c r="AR1474"/>
  <c r="AG1475"/>
  <c r="AL1475"/>
  <c r="AR1475"/>
  <c r="AG1476"/>
  <c r="AL1476"/>
  <c r="AR1476"/>
  <c r="AG1477"/>
  <c r="AL1477"/>
  <c r="AR1477"/>
  <c r="AG1478"/>
  <c r="AL1478"/>
  <c r="AR1478"/>
  <c r="AG1479"/>
  <c r="AL1479"/>
  <c r="AR1479"/>
  <c r="AG1480"/>
  <c r="AL1480"/>
  <c r="AR1480"/>
  <c r="AG1481"/>
  <c r="AL1481"/>
  <c r="AR1481"/>
  <c r="AG1482"/>
  <c r="AL1482"/>
  <c r="AR1482"/>
  <c r="AV1482"/>
  <c r="AJ1483"/>
  <c r="AN1483"/>
  <c r="AR1483"/>
  <c r="AV1483"/>
  <c r="AJ1484"/>
  <c r="AN1484"/>
  <c r="AR1484"/>
  <c r="AV1484"/>
  <c r="AJ1485"/>
  <c r="AN1485"/>
  <c r="AR1485"/>
  <c r="AV1485"/>
  <c r="AJ1486"/>
  <c r="AN1486"/>
  <c r="AR1486"/>
  <c r="AV1486"/>
  <c r="AJ1487"/>
  <c r="AN1487"/>
  <c r="AR1487"/>
  <c r="AV1487"/>
  <c r="AJ1488"/>
  <c r="AN1488"/>
  <c r="AR1488"/>
  <c r="AV1488"/>
  <c r="AJ1489"/>
  <c r="AN1489"/>
  <c r="AR1489"/>
  <c r="AV1489"/>
  <c r="AJ1490"/>
  <c r="AN1490"/>
  <c r="AR1490"/>
  <c r="AV1490"/>
  <c r="AJ1491"/>
  <c r="AN1491"/>
  <c r="AR1491"/>
  <c r="AV1491"/>
  <c r="AJ1492"/>
  <c r="AN1492"/>
  <c r="AR1492"/>
  <c r="AV1492"/>
  <c r="AJ1493"/>
  <c r="AN1493"/>
  <c r="AR1493"/>
  <c r="AV1493"/>
  <c r="AJ1494"/>
  <c r="AN1494"/>
  <c r="AR1494"/>
  <c r="AV1494"/>
  <c r="AJ1495"/>
  <c r="AN1495"/>
  <c r="AR1495"/>
  <c r="AV1495"/>
  <c r="AJ1496"/>
  <c r="AN1496"/>
  <c r="AR1496"/>
  <c r="AV1496"/>
  <c r="AJ1497"/>
  <c r="AN1497"/>
  <c r="AR1497"/>
  <c r="AV1497"/>
  <c r="AJ1498"/>
  <c r="AN1498"/>
  <c r="AR1498"/>
  <c r="AV1498"/>
  <c r="AJ1499"/>
  <c r="AN1499"/>
  <c r="AR1499"/>
  <c r="AV1499"/>
  <c r="AJ1500"/>
  <c r="AN1500"/>
  <c r="AR1500"/>
  <c r="AV1500"/>
  <c r="AJ1501"/>
  <c r="AN1501"/>
  <c r="AR1501"/>
  <c r="AV1501"/>
  <c r="AJ1502"/>
  <c r="AN1502"/>
  <c r="AR1502"/>
  <c r="AV1502"/>
  <c r="AJ1503"/>
  <c r="AN1503"/>
  <c r="AR1503"/>
  <c r="AV1503"/>
  <c r="AJ1504"/>
  <c r="AN1504"/>
  <c r="AR1504"/>
  <c r="AV1504"/>
  <c r="AJ1505"/>
  <c r="AN1505"/>
  <c r="AR1505"/>
  <c r="AV1505"/>
  <c r="AJ1506"/>
  <c r="AN1506"/>
  <c r="AR1506"/>
  <c r="AV1506"/>
  <c r="AJ1507"/>
  <c r="AN1507"/>
  <c r="AR1507"/>
  <c r="AV1507"/>
  <c r="AJ1508"/>
  <c r="AN1508"/>
  <c r="AR1508"/>
  <c r="AV1508"/>
  <c r="AJ1509"/>
  <c r="AN1509"/>
  <c r="AR1509"/>
  <c r="AV1509"/>
  <c r="AJ1510"/>
  <c r="AN1510"/>
  <c r="AR1510"/>
  <c r="AV1510"/>
  <c r="AJ1511"/>
  <c r="AN1511"/>
  <c r="AR1511"/>
  <c r="AV1511"/>
  <c r="AJ1512"/>
  <c r="AN1512"/>
  <c r="AR1512"/>
  <c r="AV1512"/>
  <c r="AJ1513"/>
  <c r="AN1513"/>
  <c r="AR1513"/>
  <c r="AV1513"/>
  <c r="AJ1514"/>
  <c r="AN1514"/>
  <c r="AR1514"/>
  <c r="AV1514"/>
  <c r="AJ1515"/>
  <c r="AN1515"/>
  <c r="AR1515"/>
  <c r="AV1515"/>
  <c r="AJ1516"/>
  <c r="AN1516"/>
  <c r="AR1516"/>
  <c r="AV1516"/>
  <c r="AJ1517"/>
  <c r="AN1517"/>
  <c r="AR1517"/>
  <c r="AV1517"/>
  <c r="AJ1518"/>
  <c r="AN1518"/>
  <c r="AR1518"/>
  <c r="AV1518"/>
  <c r="AJ1519"/>
  <c r="AN1519"/>
  <c r="AR1519"/>
  <c r="AV1519"/>
  <c r="AJ1520"/>
  <c r="AN1520"/>
  <c r="AR1520"/>
  <c r="AV1520"/>
  <c r="AJ1521"/>
  <c r="AN1521"/>
  <c r="AR1521"/>
  <c r="AV1521"/>
  <c r="AJ1522"/>
  <c r="AN1522"/>
  <c r="AR1522"/>
  <c r="AV1522"/>
  <c r="AJ1523"/>
  <c r="AN1523"/>
  <c r="AR1523"/>
  <c r="AV1523"/>
  <c r="AJ1524"/>
  <c r="AN1524"/>
  <c r="AR1524"/>
  <c r="AV1524"/>
  <c r="AJ1525"/>
  <c r="AN1525"/>
  <c r="AR1525"/>
  <c r="AV1525"/>
  <c r="AJ1526"/>
  <c r="AN1526"/>
  <c r="AR1526"/>
  <c r="AV1526"/>
  <c r="AJ1527"/>
  <c r="AN1527"/>
  <c r="AR1527"/>
  <c r="AV1527"/>
  <c r="AJ1528"/>
  <c r="AN1528"/>
  <c r="AR1528"/>
  <c r="AV1528"/>
  <c r="AJ1529"/>
  <c r="AN1529"/>
  <c r="AR1529"/>
  <c r="AV1529"/>
  <c r="AJ1530"/>
  <c r="AN1530"/>
  <c r="AR1530"/>
  <c r="AV1530"/>
  <c r="AJ1531"/>
  <c r="AN1531"/>
  <c r="AR1531"/>
  <c r="AV1531"/>
  <c r="AJ1532"/>
  <c r="AN1532"/>
  <c r="AR1532"/>
  <c r="AV1532"/>
  <c r="AJ1533"/>
  <c r="AN1533"/>
  <c r="AR1533"/>
  <c r="AV1533"/>
  <c r="AJ1534"/>
  <c r="AN1534"/>
  <c r="AR1534"/>
  <c r="AV1534"/>
  <c r="AJ1535"/>
  <c r="AN1535"/>
  <c r="AR1535"/>
  <c r="AV1535"/>
  <c r="AJ1536"/>
  <c r="AN1536"/>
  <c r="AR1536"/>
  <c r="AV1536"/>
  <c r="AJ1537"/>
  <c r="AN1537"/>
  <c r="AR1537"/>
  <c r="AV1537"/>
  <c r="AJ1538"/>
  <c r="AN1538"/>
  <c r="AR1538"/>
  <c r="AV1538"/>
  <c r="AJ1539"/>
  <c r="AN1539"/>
  <c r="AR1539"/>
  <c r="AV1539"/>
  <c r="AJ1540"/>
  <c r="AN1540"/>
  <c r="AR1540"/>
  <c r="AV1540"/>
  <c r="AJ1541"/>
  <c r="AN1541"/>
  <c r="AR1541"/>
  <c r="AV1541"/>
  <c r="AJ1542"/>
  <c r="AN1542"/>
  <c r="AR1542"/>
  <c r="AV1542"/>
  <c r="AJ1543"/>
  <c r="AN1543"/>
  <c r="AR1543"/>
  <c r="AV1543"/>
  <c r="AJ1544"/>
  <c r="AN1544"/>
  <c r="AR1544"/>
  <c r="AV1544"/>
  <c r="AJ1545"/>
  <c r="AN1545"/>
  <c r="AR1545"/>
  <c r="AV1545"/>
  <c r="AJ1546"/>
  <c r="AN1546"/>
  <c r="AR1546"/>
  <c r="AV1546"/>
  <c r="AJ1547"/>
  <c r="AN1547"/>
  <c r="AR1547"/>
  <c r="AV1547"/>
  <c r="AJ1548"/>
  <c r="AN1548"/>
  <c r="AR1548"/>
  <c r="AV1548"/>
  <c r="AJ1549"/>
  <c r="AN1549"/>
  <c r="AR1549"/>
  <c r="AV1549"/>
  <c r="AJ1550"/>
  <c r="AN1550"/>
  <c r="AR1550"/>
  <c r="AV1550"/>
  <c r="AJ1551"/>
  <c r="AN1551"/>
  <c r="AR1551"/>
  <c r="AV1551"/>
  <c r="AJ1552"/>
  <c r="AN1552"/>
  <c r="AR1552"/>
  <c r="AV1552"/>
  <c r="AJ1553"/>
  <c r="AN1553"/>
  <c r="AR1553"/>
  <c r="AV1553"/>
  <c r="AJ1554"/>
  <c r="AN1554"/>
  <c r="AR1554"/>
  <c r="AV1554"/>
  <c r="AJ1555"/>
  <c r="AN1555"/>
  <c r="AR1555"/>
  <c r="AV1555"/>
  <c r="AJ1556"/>
  <c r="AN1556"/>
  <c r="AR1556"/>
  <c r="AV1556"/>
  <c r="AJ1557"/>
  <c r="AN1557"/>
  <c r="AR1557"/>
  <c r="AV1557"/>
  <c r="AJ1558"/>
  <c r="AN1558"/>
  <c r="AR1558"/>
  <c r="AV1558"/>
  <c r="AJ1559"/>
  <c r="AN1559"/>
  <c r="AR1559"/>
  <c r="AV1559"/>
  <c r="AJ1560"/>
  <c r="AN1560"/>
  <c r="AR1560"/>
  <c r="AV1560"/>
  <c r="AJ1561"/>
  <c r="AN1561"/>
  <c r="AR1561"/>
  <c r="AV1561"/>
  <c r="AJ1562"/>
  <c r="AN1562"/>
  <c r="AR1562"/>
  <c r="AV1562"/>
  <c r="AJ1563"/>
  <c r="AN1563"/>
  <c r="AR1563"/>
  <c r="AV1563"/>
  <c r="AJ1564"/>
  <c r="AN1564"/>
  <c r="AR1564"/>
  <c r="AV1564"/>
  <c r="AJ1565"/>
  <c r="AN1565"/>
  <c r="AR1565"/>
  <c r="AV1565"/>
  <c r="AJ1566"/>
  <c r="AN1566"/>
  <c r="AR1566"/>
  <c r="AV1566"/>
  <c r="AJ1567"/>
  <c r="AN1567"/>
  <c r="AR1567"/>
  <c r="AV1567"/>
  <c r="AJ1568"/>
  <c r="AN1568"/>
  <c r="AR1568"/>
  <c r="AV1568"/>
  <c r="AJ1569"/>
  <c r="AN1569"/>
  <c r="AR1569"/>
  <c r="AV1569"/>
  <c r="AJ1570"/>
  <c r="AN1570"/>
  <c r="AR1570"/>
  <c r="AV1570"/>
  <c r="AJ1571"/>
  <c r="AN1571"/>
  <c r="AR1571"/>
  <c r="AV1571"/>
  <c r="AJ1572"/>
  <c r="AN1572"/>
  <c r="AR1572"/>
  <c r="AV1572"/>
  <c r="AJ1573"/>
  <c r="AN1573"/>
  <c r="AR1573"/>
  <c r="AV1573"/>
  <c r="AJ1574"/>
  <c r="AN1574"/>
  <c r="AR1574"/>
  <c r="AV1574"/>
  <c r="AJ1575"/>
  <c r="AN1575"/>
  <c r="AR1575"/>
  <c r="AV1575"/>
  <c r="AJ1576"/>
  <c r="AN1576"/>
  <c r="AR1576"/>
  <c r="AV1576"/>
  <c r="AJ1577"/>
  <c r="AN1577"/>
  <c r="AR1577"/>
  <c r="AV1577"/>
  <c r="AJ1578"/>
  <c r="AN1578"/>
  <c r="AR1578"/>
  <c r="AV1578"/>
  <c r="AJ1579"/>
  <c r="AN1579"/>
  <c r="AR1579"/>
  <c r="AV1579"/>
  <c r="AJ1580"/>
  <c r="AN1580"/>
  <c r="AR1580"/>
  <c r="AV1580"/>
  <c r="AJ1581"/>
  <c r="AN1581"/>
  <c r="AR1581"/>
  <c r="AV1581"/>
  <c r="AJ1582"/>
  <c r="AN1582"/>
  <c r="AR1582"/>
  <c r="AV1582"/>
  <c r="AJ1583"/>
  <c r="AN1583"/>
  <c r="AR1583"/>
  <c r="AV1583"/>
  <c r="AJ1584"/>
  <c r="AN1584"/>
  <c r="AR1584"/>
  <c r="AV1584"/>
  <c r="AJ1585"/>
  <c r="AN1585"/>
  <c r="AR1585"/>
  <c r="AV1585"/>
  <c r="AJ1586"/>
  <c r="AN1586"/>
  <c r="AR1586"/>
  <c r="AV1586"/>
  <c r="AJ1587"/>
  <c r="AN1587"/>
  <c r="AR1587"/>
  <c r="AV1587"/>
  <c r="AJ1588"/>
  <c r="AN1588"/>
  <c r="AR1588"/>
  <c r="AV1588"/>
  <c r="AJ1589"/>
  <c r="AN1589"/>
  <c r="AR1589"/>
  <c r="AV1589"/>
  <c r="AJ1590"/>
  <c r="AN1590"/>
  <c r="AR1590"/>
  <c r="AV1590"/>
  <c r="AJ1591"/>
  <c r="AN1591"/>
  <c r="AR1591"/>
  <c r="AV1591"/>
  <c r="AJ1592"/>
  <c r="AN1592"/>
  <c r="AR1592"/>
  <c r="AV1592"/>
  <c r="AJ1593"/>
  <c r="AN1593"/>
  <c r="AR1593"/>
  <c r="AV1593"/>
  <c r="AJ1594"/>
  <c r="AN1594"/>
  <c r="AR1594"/>
  <c r="AV1594"/>
  <c r="AJ1595"/>
  <c r="AN1595"/>
  <c r="AR1595"/>
  <c r="AV1595"/>
  <c r="AJ1596"/>
  <c r="AN1596"/>
  <c r="AR1596"/>
  <c r="AV1596"/>
  <c r="AJ1597"/>
  <c r="AN1597"/>
  <c r="AR1597"/>
  <c r="AV1597"/>
  <c r="AJ1598"/>
  <c r="AN1598"/>
  <c r="AR1598"/>
  <c r="AV1598"/>
  <c r="AJ1599"/>
  <c r="AN1599"/>
  <c r="AR1599"/>
  <c r="AV1599"/>
  <c r="AJ1600"/>
  <c r="AN1600"/>
  <c r="AR1600"/>
  <c r="AV1600"/>
  <c r="AJ1601"/>
  <c r="AN1601"/>
  <c r="AR1601"/>
  <c r="AV1601"/>
  <c r="AJ1602"/>
  <c r="AN1602"/>
  <c r="AR1602"/>
  <c r="AV1602"/>
  <c r="AJ1603"/>
  <c r="AN1603"/>
  <c r="AR1603"/>
  <c r="AV1603"/>
  <c r="AJ1604"/>
  <c r="AN1604"/>
  <c r="AR1604"/>
  <c r="AV1604"/>
  <c r="AJ1605"/>
  <c r="AN1605"/>
  <c r="AR1605"/>
  <c r="AV1605"/>
  <c r="AJ1606"/>
  <c r="AN1606"/>
  <c r="AR1606"/>
  <c r="AV1606"/>
  <c r="AJ1607"/>
  <c r="AN1607"/>
  <c r="AR1607"/>
  <c r="AV1607"/>
  <c r="AJ1608"/>
  <c r="AN1608"/>
  <c r="AR1608"/>
  <c r="AV1608"/>
  <c r="AJ1609"/>
  <c r="AN1609"/>
  <c r="AR1609"/>
  <c r="AV1609"/>
  <c r="AJ1610"/>
  <c r="AN1610"/>
  <c r="AR1610"/>
  <c r="AV1610"/>
  <c r="AJ1611"/>
  <c r="AN1611"/>
  <c r="AR1611"/>
  <c r="AV1611"/>
  <c r="AJ1612"/>
  <c r="AN1612"/>
  <c r="AR1612"/>
  <c r="AV1612"/>
  <c r="AJ1613"/>
  <c r="AN1613"/>
  <c r="AR1613"/>
  <c r="AV1613"/>
  <c r="AJ1614"/>
  <c r="AN1614"/>
  <c r="AR1614"/>
  <c r="AV1614"/>
  <c r="AJ1615"/>
  <c r="AN1615"/>
  <c r="AR1615"/>
  <c r="AV1615"/>
  <c r="AJ1616"/>
  <c r="AN1616"/>
  <c r="AR1616"/>
  <c r="AV1616"/>
  <c r="AJ1617"/>
  <c r="AN1617"/>
  <c r="AR1617"/>
  <c r="AV1617"/>
  <c r="AJ1618"/>
  <c r="AN1618"/>
  <c r="AR1618"/>
  <c r="AV1618"/>
  <c r="AJ1619"/>
  <c r="AN1619"/>
  <c r="AR1619"/>
  <c r="AV1619"/>
  <c r="AJ1620"/>
  <c r="AN1620"/>
  <c r="AR1620"/>
  <c r="AV1620"/>
  <c r="AJ1621"/>
  <c r="AN1621"/>
  <c r="AR1621"/>
  <c r="AV1621"/>
  <c r="AJ1622"/>
  <c r="AN1622"/>
  <c r="AR1622"/>
  <c r="AV1622"/>
  <c r="AJ1623"/>
  <c r="AN1623"/>
  <c r="AR1623"/>
  <c r="AV1623"/>
  <c r="AJ1624"/>
  <c r="AN1624"/>
  <c r="AR1624"/>
  <c r="AV1624"/>
  <c r="AJ1625"/>
  <c r="AN1625"/>
  <c r="AR1625"/>
  <c r="AV1625"/>
  <c r="AJ1626"/>
  <c r="AN1626"/>
  <c r="AR1626"/>
  <c r="AV1626"/>
  <c r="AJ1627"/>
  <c r="AN1627"/>
  <c r="AR1627"/>
  <c r="AV1627"/>
  <c r="AJ1628"/>
  <c r="AN1628"/>
  <c r="AR1628"/>
  <c r="AV1628"/>
  <c r="AJ1629"/>
  <c r="AN1629"/>
  <c r="AR1629"/>
  <c r="AV1629"/>
  <c r="AJ1630"/>
  <c r="AN1630"/>
  <c r="AR1630"/>
  <c r="AV1630"/>
  <c r="AJ1631"/>
  <c r="AN1631"/>
  <c r="AR1631"/>
  <c r="AV1631"/>
  <c r="AJ1632"/>
  <c r="AN1632"/>
  <c r="AR1632"/>
  <c r="AV1632"/>
  <c r="AJ1633"/>
  <c r="AN1633"/>
  <c r="AR1633"/>
  <c r="AV1633"/>
  <c r="AJ1634"/>
  <c r="AN1634"/>
  <c r="AR1634"/>
  <c r="AV1634"/>
  <c r="AJ1635"/>
  <c r="AN1635"/>
  <c r="AR1635"/>
  <c r="AV1635"/>
  <c r="AJ1636"/>
  <c r="AN1636"/>
  <c r="AR1636"/>
  <c r="AV1636"/>
  <c r="AJ1637"/>
  <c r="AN1637"/>
  <c r="AR1637"/>
  <c r="AV1637"/>
  <c r="AJ1638"/>
  <c r="AN1638"/>
  <c r="AR1638"/>
  <c r="AV1638"/>
  <c r="AJ1639"/>
  <c r="AN1639"/>
  <c r="AR1639"/>
  <c r="AV1639"/>
  <c r="AJ1640"/>
  <c r="AN1640"/>
  <c r="AR1640"/>
  <c r="AV1640"/>
  <c r="AJ1641"/>
  <c r="AN1641"/>
  <c r="AR1641"/>
  <c r="AV1641"/>
  <c r="AJ1642"/>
  <c r="AN1642"/>
  <c r="AR1642"/>
  <c r="AV1642"/>
  <c r="AJ1643"/>
  <c r="AN1643"/>
  <c r="AR1643"/>
  <c r="AV1643"/>
  <c r="AJ1644"/>
  <c r="AN1644"/>
  <c r="AR1644"/>
  <c r="AV1644"/>
  <c r="AJ1645"/>
  <c r="AN1645"/>
  <c r="AR1645"/>
  <c r="AV1645"/>
  <c r="AJ1646"/>
  <c r="AN1646"/>
  <c r="AR1646"/>
  <c r="AV1646"/>
  <c r="AJ1647"/>
  <c r="AN1647"/>
  <c r="AR1647"/>
  <c r="AV1647"/>
  <c r="AJ1648"/>
  <c r="AN1648"/>
  <c r="AR1648"/>
  <c r="AV1648"/>
  <c r="AJ1649"/>
  <c r="AN1649"/>
  <c r="AR1649"/>
  <c r="AV1649"/>
  <c r="AJ1650"/>
  <c r="AN1650"/>
  <c r="AR1650"/>
  <c r="AV1650"/>
  <c r="AJ1651"/>
  <c r="AN1651"/>
  <c r="AR1651"/>
  <c r="AV1651"/>
  <c r="AJ1652"/>
  <c r="AN1652"/>
  <c r="AR1652"/>
  <c r="AV1652"/>
  <c r="AJ1653"/>
  <c r="AN1653"/>
  <c r="AR1653"/>
  <c r="AV1653"/>
  <c r="AJ1654"/>
  <c r="AN1654"/>
  <c r="AR1654"/>
  <c r="AV1654"/>
  <c r="AJ1655"/>
  <c r="AN1655"/>
  <c r="AR1655"/>
  <c r="AV1655"/>
  <c r="AJ1656"/>
  <c r="AN1656"/>
  <c r="AR1656"/>
  <c r="AV1656"/>
  <c r="AJ1657"/>
  <c r="AN1657"/>
  <c r="AR1657"/>
  <c r="AV1657"/>
  <c r="AJ1658"/>
  <c r="AN1658"/>
  <c r="AR1658"/>
  <c r="AV1658"/>
  <c r="AJ1659"/>
  <c r="AN1659"/>
  <c r="AR1659"/>
  <c r="AV1659"/>
  <c r="AJ1660"/>
  <c r="AN1660"/>
  <c r="AR1660"/>
  <c r="AV1660"/>
  <c r="AJ1661"/>
  <c r="AN1661"/>
  <c r="AR1661"/>
  <c r="AV1661"/>
  <c r="AJ1662"/>
  <c r="AN1662"/>
  <c r="AR1662"/>
  <c r="AV1662"/>
  <c r="AJ1663"/>
  <c r="AN1663"/>
  <c r="AR1663"/>
  <c r="AV1663"/>
  <c r="AJ1664"/>
  <c r="AN1664"/>
  <c r="AR1664"/>
  <c r="AV1664"/>
  <c r="AJ1665"/>
  <c r="AN1665"/>
  <c r="AR1665"/>
  <c r="AV1665"/>
  <c r="AJ1666"/>
  <c r="AN1666"/>
  <c r="AR1666"/>
  <c r="AV1666"/>
  <c r="AJ1667"/>
  <c r="AN1667"/>
  <c r="AR1667"/>
  <c r="AV1667"/>
  <c r="AJ1668"/>
  <c r="AN1668"/>
  <c r="AR1668"/>
  <c r="AV1668"/>
  <c r="AJ1669"/>
  <c r="AN1669"/>
  <c r="AR1669"/>
  <c r="AV1669"/>
  <c r="AJ1670"/>
  <c r="AN1670"/>
  <c r="AR1670"/>
  <c r="AV1670"/>
  <c r="AJ1671"/>
  <c r="AN1671"/>
  <c r="AR1671"/>
  <c r="AV1671"/>
  <c r="AJ1672"/>
  <c r="AN1672"/>
  <c r="AR1672"/>
  <c r="AV1672"/>
  <c r="AJ1673"/>
  <c r="AN1673"/>
  <c r="AR1673"/>
  <c r="AV1673"/>
  <c r="AJ1674"/>
  <c r="AN1674"/>
  <c r="AR1674"/>
  <c r="AV1674"/>
  <c r="AJ1675"/>
  <c r="AN1675"/>
  <c r="AR1675"/>
  <c r="AV1675"/>
  <c r="AJ1676"/>
  <c r="AN1676"/>
  <c r="AR1676"/>
  <c r="AV1676"/>
  <c r="AJ1677"/>
  <c r="AN1677"/>
  <c r="AR1677"/>
  <c r="AV1677"/>
  <c r="AJ1678"/>
  <c r="AN1678"/>
  <c r="AR1678"/>
  <c r="AV1678"/>
  <c r="AJ1679"/>
  <c r="AN1679"/>
  <c r="AR1679"/>
  <c r="AV1679"/>
  <c r="AJ1680"/>
  <c r="AN1680"/>
  <c r="AR1680"/>
  <c r="AV1680"/>
  <c r="AJ1681"/>
  <c r="AN1681"/>
  <c r="AR1681"/>
  <c r="AV1681"/>
  <c r="AJ1682"/>
  <c r="AN1682"/>
  <c r="AR1682"/>
  <c r="AV1682"/>
  <c r="AJ1683"/>
  <c r="AN1683"/>
  <c r="AR1683"/>
  <c r="AV1683"/>
  <c r="AJ1684"/>
  <c r="AN1684"/>
  <c r="AR1684"/>
  <c r="AV1684"/>
  <c r="AJ1685"/>
  <c r="AN1685"/>
  <c r="AR1685"/>
  <c r="AV1685"/>
  <c r="AJ1686"/>
  <c r="AN1686"/>
  <c r="AR1686"/>
  <c r="AV1686"/>
  <c r="AJ1687"/>
  <c r="AN1687"/>
  <c r="AR1687"/>
  <c r="AV1687"/>
  <c r="AJ1688"/>
  <c r="AN1688"/>
  <c r="AR1688"/>
  <c r="AV1688"/>
  <c r="AJ1689"/>
  <c r="AN1689"/>
  <c r="AR1689"/>
  <c r="AV1689"/>
  <c r="AJ1690"/>
  <c r="AN1690"/>
  <c r="AR1690"/>
  <c r="AV1690"/>
  <c r="AJ1691"/>
  <c r="AN1691"/>
  <c r="AR1691"/>
  <c r="AV1691"/>
  <c r="AJ1692"/>
  <c r="AN1692"/>
  <c r="AR1692"/>
  <c r="AV1692"/>
  <c r="AJ1693"/>
  <c r="AN1693"/>
  <c r="AR1693"/>
  <c r="AV1693"/>
  <c r="AJ1694"/>
  <c r="AN1694"/>
  <c r="AR1694"/>
  <c r="AV1694"/>
  <c r="AJ1695"/>
  <c r="AN1695"/>
  <c r="AR1695"/>
  <c r="AV1695"/>
  <c r="AJ1696"/>
  <c r="AN1696"/>
  <c r="AR1696"/>
  <c r="AV1696"/>
  <c r="AJ1697"/>
  <c r="AN1697"/>
  <c r="AR1697"/>
  <c r="AV1697"/>
  <c r="AJ1698"/>
  <c r="AN1698"/>
  <c r="AR1698"/>
  <c r="AV1698"/>
  <c r="AJ1699"/>
  <c r="AN1699"/>
  <c r="AR1699"/>
  <c r="AV1699"/>
  <c r="AJ1700"/>
  <c r="AN1700"/>
  <c r="AR1700"/>
  <c r="AV1700"/>
  <c r="AJ1701"/>
  <c r="AN1701"/>
  <c r="AR1701"/>
  <c r="AV1701"/>
  <c r="AJ1702"/>
  <c r="AN1702"/>
  <c r="AR1702"/>
  <c r="AV1702"/>
  <c r="AJ1703"/>
  <c r="AN1703"/>
  <c r="AR1703"/>
  <c r="AV1703"/>
  <c r="AJ1704"/>
  <c r="AN1704"/>
  <c r="AR1704"/>
  <c r="AV1704"/>
  <c r="AJ1705"/>
  <c r="AN1705"/>
  <c r="AR1705"/>
  <c r="AV1705"/>
  <c r="AJ1706"/>
  <c r="AN1706"/>
  <c r="AR1706"/>
  <c r="AV1706"/>
  <c r="AJ1707"/>
  <c r="AN1707"/>
  <c r="AR1707"/>
  <c r="AV1707"/>
  <c r="AJ1708"/>
  <c r="AN1708"/>
  <c r="AR1708"/>
  <c r="AV1708"/>
  <c r="AJ1709"/>
  <c r="AN1709"/>
  <c r="AR1709"/>
  <c r="AV1709"/>
  <c r="AJ1710"/>
  <c r="AN1710"/>
  <c r="AR1710"/>
  <c r="AV1710"/>
  <c r="AJ1711"/>
  <c r="AN1711"/>
  <c r="AR1711"/>
  <c r="AV1711"/>
  <c r="AJ1712"/>
  <c r="AN1712"/>
  <c r="AR1712"/>
  <c r="AV1712"/>
  <c r="AJ1713"/>
  <c r="AN1713"/>
  <c r="AR1713"/>
  <c r="AV1713"/>
  <c r="AJ1714"/>
  <c r="AN1714"/>
  <c r="AR1714"/>
  <c r="AV1714"/>
  <c r="AJ1715"/>
  <c r="AN1715"/>
  <c r="AR1715"/>
  <c r="AV1715"/>
  <c r="AJ1716"/>
  <c r="AN1716"/>
  <c r="AR1716"/>
  <c r="AV1716"/>
  <c r="AJ1717"/>
  <c r="AN1717"/>
  <c r="AR1717"/>
  <c r="AV1717"/>
  <c r="AJ1718"/>
  <c r="AN1718"/>
  <c r="AR1718"/>
  <c r="AV1718"/>
  <c r="AJ1719"/>
  <c r="AN1719"/>
  <c r="AR1719"/>
  <c r="AV1719"/>
  <c r="AJ1720"/>
  <c r="AN1720"/>
  <c r="AR1720"/>
  <c r="AV1720"/>
  <c r="AJ1721"/>
  <c r="AN1721"/>
  <c r="AR1721"/>
  <c r="AV1721"/>
  <c r="AJ1722"/>
  <c r="AN1722"/>
  <c r="AR1722"/>
  <c r="AV1722"/>
  <c r="AJ1723"/>
  <c r="AN1723"/>
  <c r="AR1723"/>
  <c r="AV1723"/>
  <c r="AJ1724"/>
  <c r="AN1724"/>
  <c r="AR1724"/>
  <c r="AV1724"/>
  <c r="AJ1725"/>
  <c r="AN1725"/>
  <c r="AR1725"/>
  <c r="AV1725"/>
  <c r="AJ1726"/>
  <c r="AN1726"/>
  <c r="AR1726"/>
  <c r="AV1726"/>
  <c r="AJ1727"/>
  <c r="AN1727"/>
  <c r="AR1727"/>
  <c r="AV1727"/>
  <c r="AJ1728"/>
  <c r="AN1728"/>
  <c r="AR1728"/>
  <c r="AV1728"/>
  <c r="AJ1729"/>
  <c r="AN1729"/>
  <c r="AR1729"/>
  <c r="AV1729"/>
  <c r="AJ1730"/>
  <c r="AN1730"/>
  <c r="AR1730"/>
  <c r="AV1730"/>
  <c r="AJ1731"/>
  <c r="AN1731"/>
  <c r="AR1731"/>
  <c r="AV1731"/>
  <c r="AJ1732"/>
  <c r="AN1732"/>
  <c r="AR1732"/>
  <c r="AV1732"/>
  <c r="AJ1733"/>
  <c r="AN1733"/>
  <c r="AR1733"/>
  <c r="AV1733"/>
  <c r="AJ1734"/>
  <c r="AN1734"/>
  <c r="AR1734"/>
  <c r="AV1734"/>
  <c r="AJ1735"/>
  <c r="AN1735"/>
  <c r="AR1735"/>
  <c r="AV1735"/>
  <c r="AJ1736"/>
  <c r="AN1736"/>
  <c r="AR1736"/>
  <c r="AV1736"/>
  <c r="AJ1737"/>
  <c r="AN1737"/>
  <c r="AR1737"/>
  <c r="AV1737"/>
  <c r="AJ1738"/>
  <c r="AN1738"/>
  <c r="AR1738"/>
  <c r="AV1738"/>
  <c r="AJ1739"/>
  <c r="AN1739"/>
  <c r="AR1739"/>
  <c r="AV1739"/>
  <c r="AJ1740"/>
  <c r="AN1740"/>
  <c r="AR1740"/>
  <c r="AV1740"/>
  <c r="AJ1741"/>
  <c r="AN1741"/>
  <c r="AR1741"/>
  <c r="AV1741"/>
  <c r="AJ1742"/>
  <c r="AN1742"/>
  <c r="AR1742"/>
  <c r="AV1742"/>
  <c r="AJ1743"/>
  <c r="AN1743"/>
  <c r="AR1743"/>
  <c r="AV1743"/>
  <c r="AJ1744"/>
  <c r="AN1744"/>
  <c r="AR1744"/>
  <c r="AV1744"/>
  <c r="AJ1745"/>
  <c r="AN1745"/>
  <c r="AR1745"/>
  <c r="AV1745"/>
  <c r="AJ1746"/>
  <c r="AN1746"/>
  <c r="AR1746"/>
  <c r="AV1746"/>
  <c r="AJ1747"/>
  <c r="AN1747"/>
  <c r="AR1747"/>
  <c r="AV1747"/>
  <c r="AJ1748"/>
  <c r="AN1748"/>
  <c r="AR1748"/>
  <c r="AV1748"/>
  <c r="AJ1749"/>
  <c r="AN1749"/>
  <c r="AR1749"/>
  <c r="AV1749"/>
  <c r="AJ1750"/>
  <c r="AN1750"/>
  <c r="AR1750"/>
  <c r="AV1750"/>
  <c r="AJ1751"/>
  <c r="AN1751"/>
  <c r="AR1751"/>
  <c r="AV1751"/>
  <c r="AJ1752"/>
  <c r="AN1752"/>
  <c r="AR1752"/>
  <c r="AV1752"/>
  <c r="AJ1753"/>
  <c r="AN1753"/>
  <c r="AR1753"/>
  <c r="AV1753"/>
  <c r="AJ1754"/>
  <c r="AN1754"/>
  <c r="AR1754"/>
  <c r="AV1754"/>
  <c r="AJ1755"/>
  <c r="AN1755"/>
  <c r="AR1755"/>
  <c r="AV1755"/>
  <c r="AJ1756"/>
  <c r="AN1756"/>
  <c r="AR1756"/>
  <c r="AV1756"/>
  <c r="AJ1757"/>
  <c r="AN1757"/>
  <c r="AR1757"/>
  <c r="AV1757"/>
  <c r="AJ1758"/>
  <c r="AN1758"/>
  <c r="AR1758"/>
  <c r="AV1758"/>
  <c r="AJ1759"/>
  <c r="AN1759"/>
  <c r="AR1759"/>
  <c r="AV1759"/>
  <c r="AJ1760"/>
  <c r="AN1760"/>
  <c r="AR1760"/>
  <c r="AV1760"/>
  <c r="AJ1761"/>
  <c r="AN1761"/>
  <c r="AR1761"/>
  <c r="AV1761"/>
  <c r="AJ1762"/>
  <c r="AN1762"/>
  <c r="AR1762"/>
  <c r="AV1762"/>
  <c r="AJ1763"/>
  <c r="AN1763"/>
  <c r="AR1763"/>
  <c r="AV1763"/>
  <c r="AJ1764"/>
  <c r="AN1764"/>
  <c r="AR1764"/>
  <c r="AV1764"/>
  <c r="AJ1765"/>
  <c r="AN1765"/>
  <c r="AR1765"/>
  <c r="AV1765"/>
  <c r="AJ1766"/>
  <c r="AN1766"/>
  <c r="AR1766"/>
  <c r="AV1766"/>
  <c r="AJ1767"/>
  <c r="AN1767"/>
  <c r="AR1767"/>
  <c r="AV1767"/>
  <c r="AJ1768"/>
  <c r="AN1768"/>
  <c r="AR1768"/>
  <c r="AV1768"/>
  <c r="AJ1769"/>
  <c r="AN1769"/>
  <c r="AR1769"/>
  <c r="AV1769"/>
  <c r="AJ1770"/>
  <c r="AN1770"/>
  <c r="AR1770"/>
  <c r="AV1770"/>
  <c r="AJ1771"/>
  <c r="AN1771"/>
  <c r="AR1771"/>
  <c r="AV1771"/>
  <c r="AJ1772"/>
  <c r="AN1772"/>
  <c r="AR1772"/>
  <c r="AV1772"/>
  <c r="AJ1773"/>
  <c r="AN1773"/>
  <c r="AR1773"/>
  <c r="AV1773"/>
  <c r="AJ1774"/>
  <c r="AN1774"/>
  <c r="AR1774"/>
  <c r="AV1774"/>
  <c r="AJ1775"/>
  <c r="AN1775"/>
  <c r="AR1775"/>
  <c r="AV1775"/>
  <c r="AJ1776"/>
  <c r="AN1776"/>
  <c r="AR1776"/>
  <c r="AV1776"/>
  <c r="AJ1777"/>
  <c r="AN1777"/>
  <c r="AR1777"/>
  <c r="AV1777"/>
  <c r="AJ1778"/>
  <c r="AN1778"/>
  <c r="AR1778"/>
  <c r="AV1778"/>
  <c r="AJ1779"/>
  <c r="AN1779"/>
  <c r="AR1779"/>
  <c r="AV1779"/>
  <c r="AJ1780"/>
  <c r="AN1780"/>
  <c r="AR1780"/>
  <c r="AV1780"/>
  <c r="AJ1781"/>
  <c r="AN1781"/>
  <c r="AR1781"/>
  <c r="AV1781"/>
  <c r="AJ1782"/>
  <c r="AN1782"/>
  <c r="AR1782"/>
  <c r="AV1782"/>
  <c r="AJ1783"/>
  <c r="AN1783"/>
  <c r="AR1783"/>
  <c r="AV1783"/>
  <c r="AJ1784"/>
  <c r="AN1784"/>
  <c r="AR1784"/>
  <c r="AV1784"/>
  <c r="AJ1785"/>
  <c r="AN1785"/>
  <c r="AR1785"/>
  <c r="AV1785"/>
  <c r="AJ1786"/>
  <c r="AN1786"/>
  <c r="AR1786"/>
  <c r="AV1786"/>
  <c r="AJ1787"/>
  <c r="AN1787"/>
  <c r="AR1787"/>
  <c r="AV1787"/>
  <c r="AJ1788"/>
  <c r="AN1788"/>
  <c r="AR1788"/>
  <c r="AV1788"/>
  <c r="AJ1789"/>
  <c r="AN1789"/>
  <c r="AR1789"/>
  <c r="AV1789"/>
  <c r="AJ1790"/>
  <c r="AN1790"/>
  <c r="AR1790"/>
  <c r="AV1790"/>
  <c r="AJ1791"/>
  <c r="AN1791"/>
  <c r="AR1791"/>
  <c r="AV1791"/>
  <c r="AJ1792"/>
  <c r="AN1792"/>
  <c r="AR1792"/>
  <c r="AV1792"/>
  <c r="AJ1793"/>
  <c r="AN1793"/>
  <c r="AR1793"/>
  <c r="AV1793"/>
  <c r="AJ1794"/>
  <c r="AN1794"/>
  <c r="AR1794"/>
  <c r="AV1794"/>
  <c r="AJ1795"/>
  <c r="AN1795"/>
  <c r="AR1795"/>
  <c r="AV1795"/>
  <c r="AJ1796"/>
  <c r="AN1796"/>
  <c r="AR1796"/>
  <c r="AV1796"/>
  <c r="AJ1797"/>
  <c r="AN1797"/>
  <c r="AR1797"/>
  <c r="AV1797"/>
  <c r="AJ1798"/>
  <c r="AN1798"/>
  <c r="AR1798"/>
  <c r="AV1798"/>
  <c r="AJ1799"/>
  <c r="AN1799"/>
  <c r="AR1799"/>
  <c r="AV1799"/>
  <c r="AJ1800"/>
  <c r="AN1800"/>
  <c r="AR1800"/>
  <c r="AV1800"/>
  <c r="AJ1801"/>
  <c r="AN1801"/>
  <c r="AR1801"/>
  <c r="AV1801"/>
  <c r="AJ1802"/>
  <c r="AN1802"/>
  <c r="AR1802"/>
  <c r="AV1802"/>
  <c r="AJ1803"/>
  <c r="AN1803"/>
  <c r="AR1803"/>
  <c r="AV1803"/>
  <c r="AJ1804"/>
  <c r="AN1804"/>
  <c r="AR1804"/>
  <c r="AV1804"/>
  <c r="AJ1805"/>
  <c r="AN1805"/>
  <c r="AR1805"/>
  <c r="AV1805"/>
  <c r="AJ1806"/>
  <c r="AN1806"/>
  <c r="AR1806"/>
  <c r="AV1806"/>
  <c r="AJ1807"/>
  <c r="AN1807"/>
  <c r="AR1807"/>
  <c r="AV1807"/>
  <c r="AJ1808"/>
  <c r="AN1808"/>
  <c r="AR1808"/>
  <c r="AV1808"/>
  <c r="AJ1809"/>
  <c r="AN1809"/>
  <c r="AR1809"/>
  <c r="AV1809"/>
  <c r="AJ1810"/>
  <c r="AN1810"/>
  <c r="AR1810"/>
  <c r="AV1810"/>
  <c r="AJ1811"/>
  <c r="AN1811"/>
  <c r="AR1811"/>
  <c r="AV1811"/>
  <c r="AJ1812"/>
  <c r="AN1812"/>
  <c r="AR1812"/>
  <c r="AV1812"/>
  <c r="AJ1813"/>
  <c r="AN1813"/>
  <c r="AR1813"/>
  <c r="AV1813"/>
  <c r="AJ1814"/>
  <c r="AN1814"/>
  <c r="AR1814"/>
  <c r="AV1814"/>
  <c r="AJ1815"/>
  <c r="AN1815"/>
  <c r="AR1815"/>
  <c r="AV1815"/>
  <c r="AJ1816"/>
  <c r="AN1816"/>
  <c r="AR1816"/>
  <c r="AV1816"/>
  <c r="AJ1817"/>
  <c r="AN1817"/>
  <c r="AR1817"/>
  <c r="AV1817"/>
  <c r="AJ1818"/>
  <c r="AN1818"/>
  <c r="AR1818"/>
  <c r="AV1818"/>
  <c r="AJ1819"/>
  <c r="AN1819"/>
  <c r="AR1819"/>
  <c r="AV1819"/>
  <c r="AJ1820"/>
  <c r="AN1820"/>
  <c r="AR1820"/>
  <c r="AV1820"/>
  <c r="AJ1821"/>
  <c r="AN1821"/>
  <c r="AR1821"/>
  <c r="AV1821"/>
  <c r="AJ1822"/>
  <c r="AN1822"/>
  <c r="AR1822"/>
  <c r="AV1822"/>
  <c r="AJ1823"/>
  <c r="AN1823"/>
  <c r="AR1823"/>
  <c r="AV1823"/>
  <c r="AJ1824"/>
  <c r="AN1824"/>
  <c r="AR1824"/>
  <c r="AV1824"/>
  <c r="AJ1825"/>
  <c r="AN1825"/>
  <c r="AR1825"/>
  <c r="AV1825"/>
  <c r="AJ1826"/>
  <c r="AN1826"/>
  <c r="AR1826"/>
  <c r="AV1826"/>
  <c r="AJ1827"/>
  <c r="AN1827"/>
  <c r="AR1827"/>
  <c r="AV1827"/>
  <c r="AJ1828"/>
  <c r="AN1828"/>
  <c r="AR1828"/>
  <c r="AV1828"/>
  <c r="AJ1829"/>
  <c r="AN1829"/>
  <c r="AR1829"/>
  <c r="AV1829"/>
  <c r="AJ1830"/>
  <c r="AN1830"/>
  <c r="AR1830"/>
  <c r="AV1830"/>
  <c r="AJ1831"/>
  <c r="AN1831"/>
  <c r="AR1831"/>
  <c r="AV1831"/>
  <c r="AJ1832"/>
  <c r="AN1832"/>
  <c r="AR1832"/>
  <c r="AV1832"/>
  <c r="AJ1833"/>
  <c r="AN1833"/>
  <c r="AR1833"/>
  <c r="AV1833"/>
  <c r="AJ1834"/>
  <c r="AN1834"/>
  <c r="AR1834"/>
  <c r="AV1834"/>
  <c r="AJ1835"/>
  <c r="AN1835"/>
  <c r="AR1835"/>
  <c r="AV1835"/>
  <c r="AJ1836"/>
  <c r="AN1836"/>
  <c r="AR1836"/>
  <c r="AV1836"/>
  <c r="AJ1837"/>
  <c r="AN1837"/>
  <c r="AR1837"/>
  <c r="AV1837"/>
  <c r="AJ1838"/>
  <c r="AN1838"/>
  <c r="AR1838"/>
  <c r="AV1838"/>
  <c r="AJ1839"/>
  <c r="AN1839"/>
  <c r="AR1839"/>
  <c r="AV1839"/>
  <c r="AJ1840"/>
  <c r="AN1840"/>
  <c r="AR1840"/>
  <c r="AV1840"/>
  <c r="AJ1841"/>
  <c r="AN1841"/>
  <c r="AR1841"/>
  <c r="AV1841"/>
  <c r="AJ1842"/>
  <c r="AN1842"/>
  <c r="AR1842"/>
  <c r="AV1842"/>
  <c r="AJ1843"/>
  <c r="AN1843"/>
  <c r="AR1843"/>
  <c r="AV1843"/>
  <c r="AJ1844"/>
  <c r="AN1844"/>
  <c r="AR1844"/>
  <c r="AV1844"/>
  <c r="AJ1845"/>
  <c r="AN1845"/>
  <c r="AR1845"/>
  <c r="AV1845"/>
  <c r="AJ1846"/>
  <c r="AN1846"/>
  <c r="AR1846"/>
  <c r="AV1846"/>
  <c r="AJ1847"/>
  <c r="AN1847"/>
  <c r="AR1847"/>
  <c r="AV1847"/>
  <c r="AJ1848"/>
  <c r="AN1848"/>
  <c r="AR1848"/>
  <c r="AV1848"/>
  <c r="AJ1849"/>
  <c r="AN1849"/>
  <c r="AR1849"/>
  <c r="AV1849"/>
  <c r="AJ1850"/>
  <c r="AN1850"/>
  <c r="AR1850"/>
  <c r="AV1850"/>
  <c r="AJ1851"/>
  <c r="AN1851"/>
  <c r="AR1851"/>
  <c r="AV1851"/>
  <c r="AJ1852"/>
  <c r="AN1852"/>
  <c r="AR1852"/>
  <c r="AV1852"/>
  <c r="AJ1853"/>
  <c r="AN1853"/>
  <c r="AR1853"/>
  <c r="AV1853"/>
  <c r="AJ1854"/>
  <c r="AN1854"/>
  <c r="AR1854"/>
  <c r="AV1854"/>
  <c r="AJ1855"/>
  <c r="AN1855"/>
  <c r="AR1855"/>
  <c r="AV1855"/>
  <c r="AJ1856"/>
  <c r="AN1856"/>
  <c r="AR1856"/>
  <c r="AV1856"/>
  <c r="AJ1857"/>
  <c r="AN1857"/>
  <c r="AR1857"/>
  <c r="AV1857"/>
  <c r="AJ1858"/>
  <c r="AN1858"/>
  <c r="AR1858"/>
  <c r="AV1858"/>
  <c r="AJ1859"/>
  <c r="AN1859"/>
  <c r="AR1859"/>
  <c r="AV1859"/>
  <c r="AJ1860"/>
  <c r="AN1860"/>
  <c r="AR1860"/>
  <c r="AV1860"/>
  <c r="AJ1861"/>
  <c r="AN1861"/>
  <c r="AR1861"/>
  <c r="AV1861"/>
  <c r="AJ1862"/>
  <c r="AN1862"/>
  <c r="AR1862"/>
  <c r="AV1862"/>
  <c r="AJ1863"/>
  <c r="AN1863"/>
  <c r="AR1863"/>
  <c r="AV1863"/>
  <c r="AJ1864"/>
  <c r="AN1864"/>
  <c r="AR1864"/>
  <c r="AV1864"/>
  <c r="AJ1865"/>
  <c r="AN1865"/>
  <c r="AR1865"/>
  <c r="AV1865"/>
  <c r="AJ1866"/>
  <c r="AN1866"/>
  <c r="AR1866"/>
  <c r="AV1866"/>
  <c r="AJ1867"/>
  <c r="AN1867"/>
  <c r="AR1867"/>
  <c r="AV1867"/>
  <c r="AJ1868"/>
  <c r="AN1868"/>
  <c r="AR1868"/>
  <c r="AV1868"/>
  <c r="AJ1869"/>
  <c r="AN1869"/>
  <c r="AR1869"/>
  <c r="AV1869"/>
  <c r="AJ1870"/>
  <c r="AN1870"/>
  <c r="AR1870"/>
  <c r="AV1870"/>
  <c r="AJ1871"/>
  <c r="AN1871"/>
  <c r="AR1871"/>
  <c r="AV1871"/>
  <c r="AJ1872"/>
  <c r="AN1872"/>
  <c r="AR1872"/>
  <c r="AV1872"/>
  <c r="AJ1873"/>
  <c r="AN1873"/>
  <c r="AR1873"/>
  <c r="AV1873"/>
  <c r="AJ1874"/>
  <c r="AN1874"/>
  <c r="AR1874"/>
  <c r="AV1874"/>
  <c r="AJ1875"/>
  <c r="AN1875"/>
  <c r="AR1875"/>
  <c r="AV1875"/>
  <c r="AJ1876"/>
  <c r="AN1876"/>
  <c r="AR1876"/>
  <c r="AV1876"/>
  <c r="AJ1877"/>
  <c r="AN1877"/>
  <c r="AR1877"/>
  <c r="AV1877"/>
  <c r="AJ1878"/>
  <c r="AN1878"/>
  <c r="AR1878"/>
  <c r="AV1878"/>
  <c r="AJ1879"/>
  <c r="AN1879"/>
  <c r="AR1879"/>
  <c r="AV1879"/>
  <c r="AJ1880"/>
  <c r="AN1880"/>
  <c r="AR1880"/>
  <c r="AV1880"/>
  <c r="AJ1881"/>
  <c r="AN1881"/>
  <c r="AR1881"/>
  <c r="AV1881"/>
  <c r="AJ1882"/>
  <c r="AN1882"/>
  <c r="AR1882"/>
  <c r="AV1882"/>
  <c r="AJ1883"/>
  <c r="AN1883"/>
  <c r="AR1883"/>
  <c r="AV1883"/>
  <c r="AJ1884"/>
  <c r="AN1884"/>
  <c r="AR1884"/>
  <c r="AV1884"/>
  <c r="AJ1885"/>
  <c r="AN1885"/>
  <c r="AR1885"/>
  <c r="AV1885"/>
  <c r="AJ1886"/>
  <c r="AN1886"/>
  <c r="AR1886"/>
  <c r="AV1886"/>
  <c r="AJ1887"/>
  <c r="AN1887"/>
  <c r="AR1887"/>
  <c r="AV1887"/>
  <c r="AJ1888"/>
  <c r="AN1888"/>
  <c r="AR1888"/>
  <c r="AV1888"/>
  <c r="AJ1889"/>
  <c r="AN1889"/>
  <c r="AR1889"/>
  <c r="AV1889"/>
  <c r="AJ1890"/>
  <c r="AN1890"/>
  <c r="AR1890"/>
  <c r="AV1890"/>
  <c r="AJ1891"/>
  <c r="AN1891"/>
  <c r="AR1891"/>
  <c r="AV1891"/>
  <c r="AJ1892"/>
  <c r="AN1892"/>
  <c r="AR1892"/>
  <c r="AV1892"/>
  <c r="AJ1893"/>
  <c r="AN1893"/>
  <c r="AR1893"/>
  <c r="AV1893"/>
  <c r="AJ1894"/>
  <c r="AN1894"/>
  <c r="AR1894"/>
  <c r="AV1894"/>
  <c r="AJ1895"/>
  <c r="AN1895"/>
  <c r="AR1895"/>
  <c r="AV1895"/>
  <c r="AJ1896"/>
  <c r="AN1896"/>
  <c r="AR1896"/>
  <c r="AV1896"/>
  <c r="AJ1897"/>
  <c r="AN1897"/>
  <c r="AR1897"/>
  <c r="AV1897"/>
  <c r="AJ1898"/>
  <c r="AN1898"/>
  <c r="AR1898"/>
  <c r="AV1898"/>
  <c r="AJ1899"/>
  <c r="AN1899"/>
  <c r="AR1899"/>
  <c r="AV1899"/>
  <c r="AJ1900"/>
  <c r="AN1900"/>
  <c r="AR1900"/>
  <c r="AV1900"/>
  <c r="AJ1901"/>
  <c r="AN1901"/>
  <c r="AR1901"/>
  <c r="AV1901"/>
  <c r="AJ1902"/>
  <c r="AN1902"/>
  <c r="AR1902"/>
  <c r="AV1902"/>
  <c r="AJ1903"/>
  <c r="AN1903"/>
  <c r="AR1903"/>
  <c r="AV1903"/>
  <c r="AJ1904"/>
  <c r="AN1904"/>
  <c r="AR1904"/>
  <c r="AV1904"/>
  <c r="AJ1905"/>
  <c r="AN1905"/>
  <c r="AR1905"/>
  <c r="AV1905"/>
  <c r="AJ1906"/>
  <c r="AN1906"/>
  <c r="AR1906"/>
  <c r="AV1906"/>
  <c r="AJ1907"/>
  <c r="AN1907"/>
  <c r="AR1907"/>
  <c r="AV1907"/>
  <c r="AJ1908"/>
  <c r="AN1908"/>
  <c r="AR1908"/>
  <c r="AV1908"/>
  <c r="AJ1909"/>
  <c r="AN1909"/>
  <c r="AR1909"/>
  <c r="AV1909"/>
  <c r="AJ1910"/>
  <c r="AN1910"/>
  <c r="AR1910"/>
  <c r="AV1910"/>
  <c r="AJ1911"/>
  <c r="AN1911"/>
  <c r="AR1911"/>
  <c r="AV1911"/>
  <c r="AJ1912"/>
  <c r="AN1912"/>
  <c r="AR1912"/>
  <c r="AV1912"/>
  <c r="AJ1913"/>
  <c r="AN1913"/>
  <c r="AR1913"/>
  <c r="AV1913"/>
  <c r="AJ1914"/>
  <c r="AN1914"/>
  <c r="AR1914"/>
  <c r="AV1914"/>
  <c r="AJ1915"/>
  <c r="AN1915"/>
  <c r="AR1915"/>
  <c r="AV1915"/>
  <c r="AJ1916"/>
  <c r="AN1916"/>
  <c r="AR1916"/>
  <c r="AV1916"/>
  <c r="AJ1917"/>
  <c r="AN1917"/>
  <c r="AR1917"/>
  <c r="AV1917"/>
  <c r="AJ1918"/>
  <c r="AN1918"/>
  <c r="AR1918"/>
  <c r="AV1918"/>
  <c r="AJ1919"/>
  <c r="AN1919"/>
  <c r="AR1919"/>
  <c r="AV1919"/>
  <c r="AJ1920"/>
  <c r="AN1920"/>
  <c r="AR1920"/>
  <c r="AV1920"/>
  <c r="AJ1921"/>
  <c r="AN1921"/>
  <c r="AR1921"/>
  <c r="AV1921"/>
  <c r="AJ1922"/>
  <c r="AN1922"/>
  <c r="AR1922"/>
  <c r="AV1922"/>
  <c r="AJ1923"/>
  <c r="AN1923"/>
  <c r="AR1923"/>
  <c r="AV1923"/>
  <c r="AJ1924"/>
  <c r="AN1924"/>
  <c r="AR1924"/>
  <c r="AV1924"/>
  <c r="AJ1925"/>
  <c r="AN1925"/>
  <c r="AR1925"/>
  <c r="AV1925"/>
  <c r="AJ1926"/>
  <c r="AN1926"/>
  <c r="AR1926"/>
  <c r="AV1926"/>
  <c r="AJ1927"/>
  <c r="AN1927"/>
  <c r="AR1927"/>
  <c r="AV1927"/>
  <c r="AJ1928"/>
  <c r="AN1928"/>
  <c r="AR1928"/>
  <c r="AV1928"/>
  <c r="AJ1929"/>
  <c r="AN1929"/>
  <c r="AR1929"/>
  <c r="AV1929"/>
  <c r="AJ1930"/>
  <c r="AN1930"/>
  <c r="AR1930"/>
  <c r="AV1930"/>
  <c r="AJ1931"/>
  <c r="AN1931"/>
  <c r="AR1931"/>
  <c r="AV1931"/>
  <c r="AJ1932"/>
  <c r="AN1932"/>
  <c r="AR1932"/>
  <c r="AV1932"/>
  <c r="AJ1933"/>
  <c r="AN1933"/>
  <c r="AR1933"/>
  <c r="AV1933"/>
  <c r="AJ1934"/>
  <c r="AN1934"/>
  <c r="AR1934"/>
  <c r="AV1934"/>
  <c r="AJ1935"/>
  <c r="AN1935"/>
  <c r="AR1935"/>
  <c r="AV1935"/>
  <c r="AJ1936"/>
  <c r="AN1936"/>
  <c r="AR1936"/>
  <c r="AV1936"/>
  <c r="AJ1937"/>
  <c r="AN1937"/>
  <c r="AR1937"/>
  <c r="AV1937"/>
  <c r="AJ1938"/>
  <c r="AN1938"/>
  <c r="AR1938"/>
  <c r="AV1938"/>
  <c r="AJ1939"/>
  <c r="AN1939"/>
  <c r="AR1939"/>
  <c r="AV1939"/>
  <c r="AJ1940"/>
  <c r="AN1940"/>
  <c r="AR1940"/>
  <c r="AV1940"/>
  <c r="AJ1941"/>
  <c r="AN1941"/>
  <c r="AR1941"/>
  <c r="AV1941"/>
  <c r="AJ1942"/>
  <c r="AN1942"/>
  <c r="AR1942"/>
  <c r="AV1942"/>
  <c r="AJ1943"/>
  <c r="AN1943"/>
  <c r="AR1943"/>
  <c r="AV1943"/>
  <c r="AJ1944"/>
  <c r="AN1944"/>
  <c r="AR1944"/>
  <c r="AV1944"/>
  <c r="AJ1945"/>
  <c r="AN1945"/>
  <c r="AR1945"/>
  <c r="AV1945"/>
  <c r="AJ1946"/>
  <c r="AN1946"/>
  <c r="AR1946"/>
  <c r="AV1946"/>
  <c r="AJ1947"/>
  <c r="AN1947"/>
  <c r="AR1947"/>
  <c r="AV1947"/>
  <c r="AJ1948"/>
  <c r="AN1948"/>
  <c r="AR1948"/>
  <c r="AV1948"/>
  <c r="AJ1949"/>
  <c r="AN1949"/>
  <c r="AR1949"/>
  <c r="AV1949"/>
  <c r="AJ1950"/>
  <c r="AN1950"/>
  <c r="AR1950"/>
  <c r="AV1950"/>
  <c r="AJ1951"/>
  <c r="AN1951"/>
  <c r="AR1951"/>
  <c r="AV1951"/>
  <c r="AJ1952"/>
  <c r="AN1952"/>
  <c r="AR1952"/>
  <c r="AV1952"/>
  <c r="AJ1953"/>
  <c r="AN1953"/>
  <c r="AR1953"/>
  <c r="AV1953"/>
  <c r="AJ1954"/>
  <c r="AN1954"/>
  <c r="AR1954"/>
  <c r="AV1954"/>
  <c r="AJ1955"/>
  <c r="AN1955"/>
  <c r="AR1955"/>
  <c r="AV1955"/>
  <c r="AJ1956"/>
  <c r="AN1956"/>
  <c r="AR1956"/>
  <c r="AV1956"/>
  <c r="AJ1957"/>
  <c r="AN1957"/>
  <c r="AR1957"/>
  <c r="AV1957"/>
  <c r="AJ1958"/>
  <c r="AN1958"/>
  <c r="AR1958"/>
  <c r="AV1958"/>
  <c r="AJ1959"/>
  <c r="AN1959"/>
  <c r="AR1959"/>
  <c r="AV1959"/>
  <c r="AJ1960"/>
  <c r="AN1960"/>
  <c r="AR1960"/>
  <c r="AV1960"/>
  <c r="AJ1961"/>
  <c r="AN1961"/>
  <c r="AR1961"/>
  <c r="AV1961"/>
  <c r="AJ1962"/>
  <c r="AN1962"/>
  <c r="AR1962"/>
  <c r="AV1962"/>
  <c r="AJ1963"/>
  <c r="AN1963"/>
  <c r="AR1963"/>
  <c r="AV1963"/>
  <c r="AJ1964"/>
  <c r="AN1964"/>
  <c r="AR1964"/>
  <c r="AV1964"/>
  <c r="AJ1965"/>
  <c r="AN1965"/>
  <c r="AR1965"/>
  <c r="AV1965"/>
  <c r="AJ1966"/>
  <c r="AN1966"/>
  <c r="AR1966"/>
  <c r="AV1966"/>
  <c r="AJ1967"/>
  <c r="AN1967"/>
  <c r="AR1967"/>
  <c r="AV1967"/>
  <c r="AJ1968"/>
  <c r="AN1968"/>
  <c r="AR1968"/>
  <c r="AV1968"/>
  <c r="AJ1969"/>
  <c r="AN1969"/>
  <c r="AR1969"/>
  <c r="AV1969"/>
  <c r="AJ1970"/>
  <c r="AN1970"/>
  <c r="AR1970"/>
  <c r="AV1970"/>
  <c r="AJ1971"/>
  <c r="AN1971"/>
  <c r="AR1971"/>
  <c r="AV1971"/>
  <c r="AJ1972"/>
  <c r="AN1972"/>
  <c r="AR1972"/>
  <c r="AV1972"/>
  <c r="AJ1973"/>
  <c r="AN1973"/>
  <c r="AR1973"/>
  <c r="AV1973"/>
  <c r="AJ1974"/>
  <c r="AN1974"/>
  <c r="AR1974"/>
  <c r="AV1974"/>
  <c r="AJ1975"/>
  <c r="AN1975"/>
  <c r="AR1975"/>
  <c r="AV1975"/>
  <c r="AJ1976"/>
  <c r="AN1976"/>
  <c r="AR1976"/>
  <c r="AV1976"/>
  <c r="AJ1977"/>
  <c r="AN1977"/>
  <c r="AR1977"/>
  <c r="AV1977"/>
  <c r="AJ1978"/>
  <c r="AN1978"/>
  <c r="AR1978"/>
  <c r="AV1978"/>
  <c r="AJ1979"/>
  <c r="AN1979"/>
  <c r="AR1979"/>
  <c r="AV1979"/>
  <c r="AJ1980"/>
  <c r="AN1980"/>
  <c r="AR1980"/>
  <c r="AV1980"/>
  <c r="AJ1981"/>
  <c r="AN1981"/>
  <c r="AR1981"/>
  <c r="AV1981"/>
  <c r="AJ1982"/>
  <c r="AN1982"/>
  <c r="AR1982"/>
  <c r="AV1982"/>
  <c r="AJ1983"/>
  <c r="AN1983"/>
  <c r="AR1983"/>
  <c r="AV1983"/>
  <c r="AJ1984"/>
  <c r="AN1984"/>
  <c r="AR1984"/>
  <c r="AV1984"/>
  <c r="AJ1985"/>
  <c r="AN1985"/>
  <c r="AR1985"/>
  <c r="AV1985"/>
  <c r="AJ1986"/>
  <c r="AN1986"/>
  <c r="AR1986"/>
  <c r="AV1986"/>
  <c r="AJ1987"/>
  <c r="AN1987"/>
  <c r="AR1987"/>
  <c r="AV1987"/>
  <c r="AJ1988"/>
  <c r="AN1988"/>
  <c r="AR1988"/>
  <c r="AV1988"/>
  <c r="AJ1989"/>
  <c r="AN1989"/>
  <c r="AR1989"/>
  <c r="AV1989"/>
  <c r="AJ1990"/>
  <c r="AN1990"/>
  <c r="AR1990"/>
  <c r="AV1990"/>
  <c r="AJ1991"/>
  <c r="AN1991"/>
  <c r="AR1991"/>
  <c r="AV1991"/>
  <c r="AJ1992"/>
  <c r="AN1992"/>
  <c r="AR1992"/>
  <c r="AV1992"/>
  <c r="AJ1993"/>
  <c r="AN1993"/>
  <c r="AR1993"/>
  <c r="AV1993"/>
  <c r="AJ1994"/>
  <c r="AN1994"/>
  <c r="AR1994"/>
  <c r="AV1994"/>
  <c r="AJ1995"/>
  <c r="AN1995"/>
  <c r="AR1995"/>
  <c r="AV1995"/>
  <c r="AJ1996"/>
  <c r="AN1996"/>
  <c r="AR1996"/>
  <c r="AV1996"/>
  <c r="AJ1997"/>
  <c r="AN1997"/>
  <c r="AR1997"/>
  <c r="AV1997"/>
  <c r="AJ1998"/>
  <c r="AN1998"/>
  <c r="AR1998"/>
  <c r="AV1998"/>
  <c r="AJ1999"/>
  <c r="AN1999"/>
  <c r="AR1999"/>
  <c r="AV1999"/>
  <c r="AJ2000"/>
  <c r="AN2000"/>
  <c r="AR2000"/>
  <c r="AV2000"/>
  <c r="AJ2001"/>
  <c r="AN2001"/>
  <c r="AR2001"/>
  <c r="AV2001"/>
  <c r="AJ2002"/>
  <c r="AN2002"/>
  <c r="AR2002"/>
  <c r="AV2002"/>
  <c r="AJ2003"/>
  <c r="AN2003"/>
  <c r="AR2003"/>
  <c r="AV2003"/>
  <c r="AJ2004"/>
  <c r="AN2004"/>
  <c r="AR2004"/>
  <c r="AV2004"/>
  <c r="AJ2005"/>
  <c r="AN2005"/>
  <c r="AR2005"/>
  <c r="AV2005"/>
  <c r="AJ2006"/>
  <c r="AN2006"/>
  <c r="AR2006"/>
  <c r="AV2006"/>
  <c r="AJ2007"/>
  <c r="AN2007"/>
  <c r="AR2007"/>
  <c r="AV2007"/>
  <c r="AJ2008"/>
  <c r="AN2008"/>
  <c r="AR2008"/>
  <c r="AV2008"/>
  <c r="AJ2009"/>
  <c r="AN2009"/>
  <c r="AR2009"/>
  <c r="AV2009"/>
  <c r="AJ2010"/>
  <c r="AN2010"/>
  <c r="AR2010"/>
  <c r="AV2010"/>
  <c r="AJ2011"/>
  <c r="AN2011"/>
  <c r="AR2011"/>
  <c r="AV2011"/>
  <c r="AJ2012"/>
  <c r="AN2012"/>
  <c r="AR2012"/>
  <c r="AV2012"/>
  <c r="AJ2013"/>
  <c r="AN2013"/>
  <c r="AR2013"/>
  <c r="AV2013"/>
  <c r="AJ2014"/>
  <c r="AN2014"/>
  <c r="AR2014"/>
  <c r="AV2014"/>
  <c r="AJ2015"/>
  <c r="AN2015"/>
  <c r="AR2015"/>
  <c r="AV2015"/>
  <c r="AJ2016"/>
  <c r="AN2016"/>
  <c r="AR2016"/>
  <c r="AV2016"/>
  <c r="AJ2017"/>
  <c r="AN2017"/>
  <c r="AR2017"/>
  <c r="AV2017"/>
  <c r="AJ2018"/>
  <c r="AN2018"/>
  <c r="AR2018"/>
  <c r="AV2018"/>
  <c r="AJ2019"/>
  <c r="AN2019"/>
  <c r="AR2019"/>
  <c r="AV2019"/>
  <c r="AJ2020"/>
  <c r="AN2020"/>
  <c r="AR2020"/>
  <c r="AV2020"/>
  <c r="AJ2021"/>
  <c r="AN2021"/>
  <c r="AR2021"/>
  <c r="AV2021"/>
  <c r="AJ2022"/>
  <c r="AN2022"/>
  <c r="AR2022"/>
  <c r="AV2022"/>
  <c r="AJ2023"/>
  <c r="AN2023"/>
  <c r="AR2023"/>
  <c r="AV2023"/>
  <c r="AJ2024"/>
  <c r="AN2024"/>
  <c r="AR2024"/>
  <c r="AV2024"/>
  <c r="AJ2025"/>
  <c r="AN2025"/>
  <c r="AR2025"/>
  <c r="AV2025"/>
  <c r="AJ2026"/>
  <c r="AN2026"/>
  <c r="AR2026"/>
  <c r="AV2026"/>
  <c r="AJ2027"/>
  <c r="AN2027"/>
  <c r="AR2027"/>
  <c r="AV2027"/>
  <c r="AJ2028"/>
  <c r="AN2028"/>
  <c r="AR2028"/>
  <c r="AV2028"/>
  <c r="AJ2029"/>
  <c r="AN2029"/>
  <c r="AR2029"/>
  <c r="AV2029"/>
  <c r="AJ2030"/>
  <c r="AN2030"/>
  <c r="AR2030"/>
  <c r="AV2030"/>
  <c r="AJ2031"/>
  <c r="AN2031"/>
  <c r="AR2031"/>
  <c r="AV2031"/>
  <c r="AJ2032"/>
  <c r="AN2032"/>
  <c r="AR2032"/>
  <c r="AV2032"/>
  <c r="AJ2033"/>
  <c r="AN2033"/>
  <c r="AR2033"/>
  <c r="AV2033"/>
  <c r="AJ2034"/>
  <c r="AN2034"/>
  <c r="AR2034"/>
  <c r="AV2034"/>
  <c r="AJ2035"/>
  <c r="AN2035"/>
  <c r="AR2035"/>
  <c r="AV2035"/>
  <c r="AJ2036"/>
  <c r="AN2036"/>
  <c r="AR2036"/>
  <c r="AV2036"/>
  <c r="AJ2037"/>
  <c r="AN2037"/>
  <c r="AR2037"/>
  <c r="AV2037"/>
  <c r="AJ2038"/>
  <c r="AN2038"/>
  <c r="AR2038"/>
  <c r="AV2038"/>
  <c r="AJ2039"/>
  <c r="AN2039"/>
  <c r="AR2039"/>
  <c r="AV2039"/>
  <c r="AJ2040"/>
  <c r="AN2040"/>
  <c r="AR2040"/>
  <c r="AV2040"/>
  <c r="AJ2041"/>
  <c r="AN2041"/>
  <c r="AR2041"/>
  <c r="AV2041"/>
  <c r="AJ2042"/>
  <c r="AN2042"/>
  <c r="AR2042"/>
  <c r="AV2042"/>
  <c r="AJ2043"/>
  <c r="AN2043"/>
  <c r="AR2043"/>
  <c r="AV2043"/>
  <c r="AJ2044"/>
  <c r="AN2044"/>
  <c r="AR2044"/>
  <c r="AV2044"/>
  <c r="AJ2045"/>
  <c r="AN2045"/>
  <c r="AR2045"/>
  <c r="AV2045"/>
  <c r="AJ2046"/>
  <c r="AN2046"/>
  <c r="AR2046"/>
  <c r="AV2046"/>
  <c r="AJ2047"/>
  <c r="AN2047"/>
  <c r="AR2047"/>
  <c r="AV2047"/>
  <c r="AJ2048"/>
  <c r="AN2048"/>
  <c r="AR2048"/>
  <c r="AV2048"/>
  <c r="AJ2049"/>
  <c r="AN2049"/>
  <c r="AR2049"/>
  <c r="AV2049"/>
  <c r="AJ2050"/>
  <c r="AN2050"/>
  <c r="AR2050"/>
  <c r="AV2050"/>
  <c r="AJ2051"/>
  <c r="AN2051"/>
  <c r="AR2051"/>
  <c r="AV2051"/>
  <c r="AJ2052"/>
  <c r="AN2052"/>
  <c r="AR2052"/>
  <c r="AV2052"/>
  <c r="AJ2053"/>
  <c r="AN2053"/>
  <c r="AR2053"/>
  <c r="AV2053"/>
  <c r="AJ2054"/>
  <c r="AN2054"/>
  <c r="AR2054"/>
  <c r="AV2054"/>
  <c r="AJ2055"/>
  <c r="AN2055"/>
  <c r="AR2055"/>
  <c r="AV2055"/>
  <c r="AJ2056"/>
  <c r="AN2056"/>
  <c r="AR2056"/>
  <c r="AV2056"/>
  <c r="AJ2057"/>
  <c r="AN2057"/>
  <c r="AR2057"/>
  <c r="AV2057"/>
  <c r="AJ2058"/>
  <c r="AN2058"/>
  <c r="AR2058"/>
  <c r="AV2058"/>
  <c r="AJ2059"/>
  <c r="AN2059"/>
  <c r="AR2059"/>
  <c r="AV2059"/>
  <c r="AJ2060"/>
  <c r="AN2060"/>
  <c r="AR2060"/>
  <c r="AV2060"/>
  <c r="AJ2061"/>
  <c r="AN2061"/>
  <c r="AR2061"/>
  <c r="AV2061"/>
  <c r="AJ2062"/>
  <c r="AN2062"/>
  <c r="AR2062"/>
  <c r="AV2062"/>
  <c r="AJ2063"/>
  <c r="AN2063"/>
  <c r="AR2063"/>
  <c r="AV2063"/>
  <c r="AJ2064"/>
  <c r="AN2064"/>
  <c r="AR2064"/>
  <c r="AV2064"/>
  <c r="AJ2065"/>
  <c r="AN2065"/>
  <c r="AR2065"/>
  <c r="AV2065"/>
  <c r="AJ2066"/>
  <c r="AN2066"/>
  <c r="AR2066"/>
  <c r="AV2066"/>
  <c r="AJ2067"/>
  <c r="AN2067"/>
  <c r="AR2067"/>
  <c r="AV2067"/>
  <c r="AJ2068"/>
  <c r="AN2068"/>
  <c r="AR2068"/>
  <c r="AV2068"/>
  <c r="AJ2069"/>
  <c r="AN2069"/>
  <c r="AR2069"/>
  <c r="AV2069"/>
  <c r="AJ2070"/>
  <c r="AN2070"/>
  <c r="AR2070"/>
  <c r="AV2070"/>
  <c r="AJ2071"/>
  <c r="AN2071"/>
  <c r="AR2071"/>
  <c r="AV2071"/>
  <c r="AJ2072"/>
  <c r="AN2072"/>
  <c r="AR2072"/>
  <c r="AV2072"/>
  <c r="AJ2073"/>
  <c r="AN2073"/>
  <c r="AR2073"/>
  <c r="AV2073"/>
  <c r="AJ2074"/>
  <c r="AN2074"/>
  <c r="AR2074"/>
  <c r="AV2074"/>
  <c r="AJ2075"/>
  <c r="AN2075"/>
  <c r="AR2075"/>
  <c r="AV2075"/>
  <c r="AJ2076"/>
  <c r="AN2076"/>
  <c r="AR2076"/>
  <c r="AV2076"/>
  <c r="AJ2077"/>
  <c r="AN2077"/>
  <c r="AR2077"/>
  <c r="AV2077"/>
  <c r="AJ2078"/>
  <c r="AN2078"/>
  <c r="AR2078"/>
  <c r="AV2078"/>
  <c r="AJ2079"/>
  <c r="AN2079"/>
  <c r="AR2079"/>
  <c r="AV2079"/>
  <c r="AJ2080"/>
  <c r="AN2080"/>
  <c r="AR2080"/>
  <c r="AV2080"/>
  <c r="AJ2081"/>
  <c r="AN2081"/>
  <c r="AR2081"/>
  <c r="AV2081"/>
  <c r="AJ2082"/>
  <c r="AN2082"/>
  <c r="AR2082"/>
  <c r="AV2082"/>
  <c r="AJ2083"/>
  <c r="AN2083"/>
  <c r="AR2083"/>
  <c r="AV2083"/>
  <c r="AJ2084"/>
  <c r="AN2084"/>
  <c r="AR2084"/>
  <c r="AV2084"/>
  <c r="AJ2085"/>
  <c r="AN2085"/>
  <c r="AR2085"/>
  <c r="AV2085"/>
  <c r="AJ2086"/>
  <c r="AN2086"/>
  <c r="AR2086"/>
  <c r="AV2086"/>
  <c r="AJ2087"/>
  <c r="AN2087"/>
  <c r="AR2087"/>
  <c r="AV2087"/>
  <c r="AJ2088"/>
  <c r="AN2088"/>
  <c r="AR2088"/>
  <c r="AV2088"/>
  <c r="AJ2089"/>
  <c r="AN2089"/>
  <c r="AR2089"/>
  <c r="AV2089"/>
  <c r="AJ2090"/>
  <c r="AN2090"/>
  <c r="AR2090"/>
  <c r="AV2090"/>
  <c r="AJ2091"/>
  <c r="AN2091"/>
  <c r="AR2091"/>
  <c r="AV2091"/>
  <c r="AJ2092"/>
  <c r="AN2092"/>
  <c r="AR2092"/>
  <c r="AV2092"/>
  <c r="AJ2093"/>
  <c r="AN2093"/>
  <c r="AR2093"/>
  <c r="AV2093"/>
  <c r="AJ2094"/>
  <c r="AN2094"/>
  <c r="AR2094"/>
  <c r="AV2094"/>
  <c r="AJ2095"/>
  <c r="AN2095"/>
  <c r="AR2095"/>
  <c r="AV2095"/>
  <c r="AJ2096"/>
  <c r="AN2096"/>
  <c r="AR2096"/>
  <c r="AV2096"/>
  <c r="AJ2097"/>
  <c r="AN2097"/>
  <c r="AR2097"/>
  <c r="AV2097"/>
  <c r="AJ2098"/>
  <c r="AN2098"/>
  <c r="AR2098"/>
  <c r="AV2098"/>
  <c r="AJ2099"/>
  <c r="AN2099"/>
  <c r="AR2099"/>
  <c r="AV2099"/>
  <c r="AJ2100"/>
  <c r="AN2100"/>
  <c r="AR2100"/>
  <c r="AV2100"/>
  <c r="AJ2101"/>
  <c r="AN2101"/>
  <c r="AR2101"/>
  <c r="AV2101"/>
  <c r="AJ2102"/>
  <c r="AN2102"/>
  <c r="AR2102"/>
  <c r="AV2102"/>
  <c r="AJ2103"/>
  <c r="AN2103"/>
  <c r="AR2103"/>
  <c r="AV2103"/>
  <c r="AJ2104"/>
  <c r="AN2104"/>
  <c r="AR2104"/>
  <c r="AV2104"/>
  <c r="AJ2105"/>
  <c r="AN2105"/>
  <c r="AR2105"/>
  <c r="AV2105"/>
  <c r="AJ2106"/>
  <c r="AN2106"/>
  <c r="AR2106"/>
  <c r="AV2106"/>
  <c r="AJ2107"/>
  <c r="AN2107"/>
  <c r="AR2107"/>
  <c r="AV2107"/>
  <c r="AJ2108"/>
  <c r="AN2108"/>
  <c r="AR2108"/>
  <c r="AV2108"/>
  <c r="AJ2109"/>
  <c r="AN2109"/>
  <c r="AR2109"/>
  <c r="AV2109"/>
  <c r="AJ2110"/>
  <c r="AN2110"/>
  <c r="AR2110"/>
  <c r="AV2110"/>
  <c r="AJ2111"/>
  <c r="AN2111"/>
  <c r="AR2111"/>
  <c r="AV2111"/>
  <c r="AJ2112"/>
  <c r="AN2112"/>
  <c r="AR2112"/>
  <c r="AV2112"/>
  <c r="AJ2113"/>
  <c r="AN2113"/>
  <c r="AR2113"/>
  <c r="AV2113"/>
  <c r="AJ2114"/>
  <c r="AN2114"/>
  <c r="AR2114"/>
  <c r="AV2114"/>
  <c r="AJ2115"/>
  <c r="AN2115"/>
  <c r="AR2115"/>
  <c r="AV2115"/>
  <c r="AJ2116"/>
  <c r="AN2116"/>
  <c r="AR2116"/>
  <c r="AV2116"/>
  <c r="AJ2117"/>
  <c r="AN2117"/>
  <c r="AR2117"/>
  <c r="AV2117"/>
  <c r="AJ2118"/>
  <c r="AN2118"/>
  <c r="AR2118"/>
  <c r="AV2118"/>
  <c r="AJ2119"/>
  <c r="AN2119"/>
  <c r="AR2119"/>
  <c r="AV2119"/>
  <c r="AJ2120"/>
  <c r="AN2120"/>
  <c r="AR2120"/>
  <c r="AV2120"/>
  <c r="AJ2121"/>
  <c r="AN2121"/>
  <c r="AR2121"/>
  <c r="AV2121"/>
  <c r="AJ2122"/>
  <c r="AN2122"/>
  <c r="AR2122"/>
  <c r="AV2122"/>
  <c r="AJ2123"/>
  <c r="AN2123"/>
  <c r="AR2123"/>
  <c r="AV2123"/>
  <c r="AJ2124"/>
  <c r="AN2124"/>
  <c r="AR2124"/>
  <c r="AV2124"/>
  <c r="AJ2125"/>
  <c r="AN2125"/>
  <c r="AR2125"/>
  <c r="AV2125"/>
  <c r="AJ2126"/>
  <c r="AN2126"/>
  <c r="AR2126"/>
  <c r="AV2126"/>
  <c r="AJ2127"/>
  <c r="AN2127"/>
  <c r="AR2127"/>
  <c r="AV2127"/>
  <c r="AJ2128"/>
  <c r="AN2128"/>
  <c r="AR2128"/>
  <c r="AV2128"/>
  <c r="AJ2129"/>
  <c r="AN2129"/>
  <c r="AR2129"/>
  <c r="AV2129"/>
  <c r="AJ2130"/>
  <c r="AN2130"/>
  <c r="AR2130"/>
  <c r="AV2130"/>
  <c r="AJ2131"/>
  <c r="AN2131"/>
  <c r="AR2131"/>
  <c r="AV2131"/>
  <c r="AJ2132"/>
  <c r="AN2132"/>
  <c r="AR2132"/>
  <c r="AV2132"/>
  <c r="AJ2133"/>
  <c r="AN2133"/>
  <c r="AR2133"/>
  <c r="AH1402"/>
  <c r="AH1403"/>
  <c r="AH1404"/>
  <c r="AH1405"/>
  <c r="AH1406"/>
  <c r="AH1407"/>
  <c r="AH1408"/>
  <c r="AH1409"/>
  <c r="AH1410"/>
  <c r="AH1411"/>
  <c r="AH1412"/>
  <c r="AH1413"/>
  <c r="AH1414"/>
  <c r="AH1415"/>
  <c r="AH1416"/>
  <c r="AH1417"/>
  <c r="AH1418"/>
  <c r="AH1419"/>
  <c r="AH1420"/>
  <c r="AH1421"/>
  <c r="AH1422"/>
  <c r="AH1423"/>
  <c r="AH1424"/>
  <c r="AH1425"/>
  <c r="AH1426"/>
  <c r="AH1427"/>
  <c r="AH1428"/>
  <c r="AH1429"/>
  <c r="AH1430"/>
  <c r="AH1431"/>
  <c r="AH1432"/>
  <c r="AH1433"/>
  <c r="AH1434"/>
  <c r="AH1435"/>
  <c r="AH1436"/>
  <c r="AH1437"/>
  <c r="AH1438"/>
  <c r="AH1439"/>
  <c r="AH1440"/>
  <c r="AH1441"/>
  <c r="AH1442"/>
  <c r="AH1443"/>
  <c r="AH1444"/>
  <c r="AH1445"/>
  <c r="AH1446"/>
  <c r="AH1447"/>
  <c r="AH1448"/>
  <c r="AH1449"/>
  <c r="AH1450"/>
  <c r="AH1451"/>
  <c r="AH1452"/>
  <c r="AH1453"/>
  <c r="AH1454"/>
  <c r="AH1455"/>
  <c r="AH1456"/>
  <c r="AH1457"/>
  <c r="AH1458"/>
  <c r="AH1459"/>
  <c r="AP1459"/>
  <c r="AH1460"/>
  <c r="AP1460"/>
  <c r="AH1461"/>
  <c r="AP1461"/>
  <c r="AH1462"/>
  <c r="AP1462"/>
  <c r="AH1463"/>
  <c r="AP1463"/>
  <c r="AH1464"/>
  <c r="AP1464"/>
  <c r="AH1465"/>
  <c r="AP1465"/>
  <c r="AH1466"/>
  <c r="AP1466"/>
  <c r="AH1467"/>
  <c r="AP1467"/>
  <c r="AH1468"/>
  <c r="AP1468"/>
  <c r="AH1469"/>
  <c r="AP1469"/>
  <c r="AH1470"/>
  <c r="AP1470"/>
  <c r="AH1471"/>
  <c r="AP1471"/>
  <c r="AH1472"/>
  <c r="AP1472"/>
  <c r="AH1473"/>
  <c r="AP1473"/>
  <c r="AH1474"/>
  <c r="AN1474"/>
  <c r="AS1474"/>
  <c r="AH1475"/>
  <c r="AN1475"/>
  <c r="AS1475"/>
  <c r="AH1476"/>
  <c r="AN1476"/>
  <c r="AS1476"/>
  <c r="AH1477"/>
  <c r="AN1477"/>
  <c r="AS1477"/>
  <c r="AH1478"/>
  <c r="AN1478"/>
  <c r="AS1478"/>
  <c r="AH1479"/>
  <c r="AN1479"/>
  <c r="AS1479"/>
  <c r="AH1480"/>
  <c r="AN1480"/>
  <c r="AS1480"/>
  <c r="AH1481"/>
  <c r="AN1481"/>
  <c r="AS1481"/>
  <c r="AH1482"/>
  <c r="AN1482"/>
  <c r="AS1482"/>
  <c r="AG1483"/>
  <c r="AK1483"/>
  <c r="AO1483"/>
  <c r="AS1483"/>
  <c r="AG1484"/>
  <c r="AK1484"/>
  <c r="AO1484"/>
  <c r="AS1484"/>
  <c r="AG1485"/>
  <c r="AK1485"/>
  <c r="AO1485"/>
  <c r="AS1485"/>
  <c r="AG1486"/>
  <c r="AK1486"/>
  <c r="AO1486"/>
  <c r="AS1486"/>
  <c r="AG1487"/>
  <c r="AK1487"/>
  <c r="AO1487"/>
  <c r="AS1487"/>
  <c r="AG1488"/>
  <c r="AK1488"/>
  <c r="AO1488"/>
  <c r="AS1488"/>
  <c r="AG1489"/>
  <c r="AK1489"/>
  <c r="AO1489"/>
  <c r="AS1489"/>
  <c r="AG1490"/>
  <c r="AK1490"/>
  <c r="AO1490"/>
  <c r="AS1490"/>
  <c r="AG1491"/>
  <c r="AK1491"/>
  <c r="AO1491"/>
  <c r="AS1491"/>
  <c r="AG1492"/>
  <c r="AK1492"/>
  <c r="AO1492"/>
  <c r="AS1492"/>
  <c r="AG1493"/>
  <c r="AK1493"/>
  <c r="AO1493"/>
  <c r="AS1493"/>
  <c r="AG1494"/>
  <c r="AK1494"/>
  <c r="AO1494"/>
  <c r="AS1494"/>
  <c r="AG1495"/>
  <c r="AK1495"/>
  <c r="AO1495"/>
  <c r="AS1495"/>
  <c r="AG1496"/>
  <c r="AK1496"/>
  <c r="AO1496"/>
  <c r="AS1496"/>
  <c r="AG1497"/>
  <c r="AK1497"/>
  <c r="AO1497"/>
  <c r="AS1497"/>
  <c r="AG1498"/>
  <c r="AK1498"/>
  <c r="AO1498"/>
  <c r="AS1498"/>
  <c r="AG1499"/>
  <c r="AK1499"/>
  <c r="AO1499"/>
  <c r="AS1499"/>
  <c r="AG1500"/>
  <c r="AK1500"/>
  <c r="AO1500"/>
  <c r="AS1500"/>
  <c r="AG1501"/>
  <c r="AK1501"/>
  <c r="AO1501"/>
  <c r="AS1501"/>
  <c r="AG1502"/>
  <c r="AK1502"/>
  <c r="AO1502"/>
  <c r="AS1502"/>
  <c r="AG1503"/>
  <c r="AK1503"/>
  <c r="AO1503"/>
  <c r="AS1503"/>
  <c r="AG1504"/>
  <c r="AK1504"/>
  <c r="AO1504"/>
  <c r="AS1504"/>
  <c r="AG1505"/>
  <c r="AK1505"/>
  <c r="AO1505"/>
  <c r="AS1505"/>
  <c r="AG1506"/>
  <c r="AK1506"/>
  <c r="AO1506"/>
  <c r="AS1506"/>
  <c r="AG1507"/>
  <c r="AK1507"/>
  <c r="AO1507"/>
  <c r="AS1507"/>
  <c r="AG1508"/>
  <c r="AK1508"/>
  <c r="AO1508"/>
  <c r="AS1508"/>
  <c r="AG1509"/>
  <c r="AK1509"/>
  <c r="AO1509"/>
  <c r="AS1509"/>
  <c r="AG1510"/>
  <c r="AK1510"/>
  <c r="AO1510"/>
  <c r="AS1510"/>
  <c r="AG1511"/>
  <c r="AK1511"/>
  <c r="AO1511"/>
  <c r="AS1511"/>
  <c r="AG1512"/>
  <c r="AK1512"/>
  <c r="AO1512"/>
  <c r="AS1512"/>
  <c r="AG1513"/>
  <c r="AK1513"/>
  <c r="AO1513"/>
  <c r="AS1513"/>
  <c r="AG1514"/>
  <c r="AK1514"/>
  <c r="AO1514"/>
  <c r="AS1514"/>
  <c r="AG1515"/>
  <c r="AK1515"/>
  <c r="AO1515"/>
  <c r="AS1515"/>
  <c r="AG1516"/>
  <c r="AK1516"/>
  <c r="AO1516"/>
  <c r="AS1516"/>
  <c r="AG1517"/>
  <c r="AK1517"/>
  <c r="AO1517"/>
  <c r="AS1517"/>
  <c r="AG1518"/>
  <c r="AK1518"/>
  <c r="AO1518"/>
  <c r="AS1518"/>
  <c r="AG1519"/>
  <c r="AK1519"/>
  <c r="AO1519"/>
  <c r="AS1519"/>
  <c r="AG1520"/>
  <c r="AK1520"/>
  <c r="AO1520"/>
  <c r="AS1520"/>
  <c r="AG1521"/>
  <c r="AK1521"/>
  <c r="AO1521"/>
  <c r="AS1521"/>
  <c r="AG1522"/>
  <c r="AK1522"/>
  <c r="AO1522"/>
  <c r="AS1522"/>
  <c r="AG1523"/>
  <c r="AK1523"/>
  <c r="AO1523"/>
  <c r="AS1523"/>
  <c r="AG1524"/>
  <c r="AK1524"/>
  <c r="AO1524"/>
  <c r="AS1524"/>
  <c r="AG1525"/>
  <c r="AK1525"/>
  <c r="AO1525"/>
  <c r="AS1525"/>
  <c r="AG1526"/>
  <c r="AK1526"/>
  <c r="AO1526"/>
  <c r="AS1526"/>
  <c r="AG1527"/>
  <c r="AK1527"/>
  <c r="AO1527"/>
  <c r="AS1527"/>
  <c r="AG1528"/>
  <c r="AK1528"/>
  <c r="AO1528"/>
  <c r="AS1528"/>
  <c r="AG1529"/>
  <c r="AK1529"/>
  <c r="AO1529"/>
  <c r="AS1529"/>
  <c r="AG1530"/>
  <c r="AK1530"/>
  <c r="AO1530"/>
  <c r="AS1530"/>
  <c r="AG1531"/>
  <c r="AK1531"/>
  <c r="AO1531"/>
  <c r="AS1531"/>
  <c r="AG1532"/>
  <c r="AK1532"/>
  <c r="AO1532"/>
  <c r="AS1532"/>
  <c r="AG1533"/>
  <c r="AK1533"/>
  <c r="AO1533"/>
  <c r="AS1533"/>
  <c r="AG1534"/>
  <c r="AK1534"/>
  <c r="AO1534"/>
  <c r="AS1534"/>
  <c r="AG1535"/>
  <c r="AK1535"/>
  <c r="AO1535"/>
  <c r="AS1535"/>
  <c r="AG1536"/>
  <c r="AK1536"/>
  <c r="AO1536"/>
  <c r="AS1536"/>
  <c r="AG1537"/>
  <c r="AK1537"/>
  <c r="AO1537"/>
  <c r="AS1537"/>
  <c r="AG1538"/>
  <c r="AK1538"/>
  <c r="AO1538"/>
  <c r="AS1538"/>
  <c r="AG1539"/>
  <c r="AK1539"/>
  <c r="AO1539"/>
  <c r="AS1539"/>
  <c r="AG1540"/>
  <c r="AK1540"/>
  <c r="AO1540"/>
  <c r="AS1540"/>
  <c r="AG1541"/>
  <c r="AK1541"/>
  <c r="AO1541"/>
  <c r="AS1541"/>
  <c r="AG1542"/>
  <c r="AK1542"/>
  <c r="AO1542"/>
  <c r="AS1542"/>
  <c r="AG1543"/>
  <c r="AK1543"/>
  <c r="AO1543"/>
  <c r="AS1543"/>
  <c r="AG1544"/>
  <c r="AK1544"/>
  <c r="AO1544"/>
  <c r="AS1544"/>
  <c r="AG1545"/>
  <c r="AK1545"/>
  <c r="AO1545"/>
  <c r="AS1545"/>
  <c r="AG1546"/>
  <c r="AK1546"/>
  <c r="AO1546"/>
  <c r="AS1546"/>
  <c r="AG1547"/>
  <c r="AK1547"/>
  <c r="AO1547"/>
  <c r="AS1547"/>
  <c r="AG1548"/>
  <c r="AK1548"/>
  <c r="AO1548"/>
  <c r="AS1548"/>
  <c r="AG1549"/>
  <c r="AK1549"/>
  <c r="AO1549"/>
  <c r="AS1549"/>
  <c r="AG1550"/>
  <c r="AK1550"/>
  <c r="AO1550"/>
  <c r="AS1550"/>
  <c r="AG1551"/>
  <c r="AK1551"/>
  <c r="AO1551"/>
  <c r="AS1551"/>
  <c r="AG1552"/>
  <c r="AK1552"/>
  <c r="AO1552"/>
  <c r="AS1552"/>
  <c r="AG1553"/>
  <c r="AK1553"/>
  <c r="AO1553"/>
  <c r="AS1553"/>
  <c r="AG1554"/>
  <c r="AK1554"/>
  <c r="AO1554"/>
  <c r="AS1554"/>
  <c r="AG1555"/>
  <c r="AK1555"/>
  <c r="AO1555"/>
  <c r="AS1555"/>
  <c r="AG1556"/>
  <c r="AK1556"/>
  <c r="AO1556"/>
  <c r="AS1556"/>
  <c r="AG1557"/>
  <c r="AK1557"/>
  <c r="AO1557"/>
  <c r="AS1557"/>
  <c r="AG1558"/>
  <c r="AK1558"/>
  <c r="AO1558"/>
  <c r="AS1558"/>
  <c r="AG1559"/>
  <c r="AK1559"/>
  <c r="AO1559"/>
  <c r="AS1559"/>
  <c r="AG1560"/>
  <c r="AK1560"/>
  <c r="AO1560"/>
  <c r="AS1560"/>
  <c r="AG1561"/>
  <c r="AK1561"/>
  <c r="AO1561"/>
  <c r="AS1561"/>
  <c r="AG1562"/>
  <c r="AK1562"/>
  <c r="AO1562"/>
  <c r="AS1562"/>
  <c r="AG1563"/>
  <c r="AK1563"/>
  <c r="AO1563"/>
  <c r="AS1563"/>
  <c r="AG1564"/>
  <c r="AK1564"/>
  <c r="AO1564"/>
  <c r="AS1564"/>
  <c r="AG1565"/>
  <c r="AK1565"/>
  <c r="AO1565"/>
  <c r="AS1565"/>
  <c r="AG1566"/>
  <c r="AK1566"/>
  <c r="AO1566"/>
  <c r="AS1566"/>
  <c r="AG1567"/>
  <c r="AK1567"/>
  <c r="AO1567"/>
  <c r="AS1567"/>
  <c r="AG1568"/>
  <c r="AK1568"/>
  <c r="AO1568"/>
  <c r="AS1568"/>
  <c r="AG1569"/>
  <c r="AK1569"/>
  <c r="AO1569"/>
  <c r="AS1569"/>
  <c r="AG1570"/>
  <c r="AK1570"/>
  <c r="AO1570"/>
  <c r="AS1570"/>
  <c r="AG1571"/>
  <c r="AK1571"/>
  <c r="AO1571"/>
  <c r="AS1571"/>
  <c r="AG1572"/>
  <c r="AK1572"/>
  <c r="AO1572"/>
  <c r="AS1572"/>
  <c r="AG1573"/>
  <c r="AK1573"/>
  <c r="AO1573"/>
  <c r="AS1573"/>
  <c r="AG1574"/>
  <c r="AK1574"/>
  <c r="AO1574"/>
  <c r="AS1574"/>
  <c r="AG1575"/>
  <c r="AK1575"/>
  <c r="AO1575"/>
  <c r="AS1575"/>
  <c r="AG1576"/>
  <c r="AK1576"/>
  <c r="AO1576"/>
  <c r="AS1576"/>
  <c r="AG1577"/>
  <c r="AK1577"/>
  <c r="AO1577"/>
  <c r="AS1577"/>
  <c r="AG1578"/>
  <c r="AK1578"/>
  <c r="AO1578"/>
  <c r="AS1578"/>
  <c r="AG1579"/>
  <c r="AK1579"/>
  <c r="AO1579"/>
  <c r="AS1579"/>
  <c r="AG1580"/>
  <c r="AK1580"/>
  <c r="AO1580"/>
  <c r="AS1580"/>
  <c r="AG1581"/>
  <c r="AK1581"/>
  <c r="AO1581"/>
  <c r="AS1581"/>
  <c r="AG1582"/>
  <c r="AK1582"/>
  <c r="AO1582"/>
  <c r="AS1582"/>
  <c r="AG1583"/>
  <c r="AK1583"/>
  <c r="AO1583"/>
  <c r="AS1583"/>
  <c r="AG1584"/>
  <c r="AK1584"/>
  <c r="AO1584"/>
  <c r="AS1584"/>
  <c r="AG1585"/>
  <c r="AK1585"/>
  <c r="AO1585"/>
  <c r="AS1585"/>
  <c r="AG1586"/>
  <c r="AK1586"/>
  <c r="AO1586"/>
  <c r="AS1586"/>
  <c r="AG1587"/>
  <c r="AK1587"/>
  <c r="AO1587"/>
  <c r="AS1587"/>
  <c r="AG1588"/>
  <c r="AK1588"/>
  <c r="AO1588"/>
  <c r="AS1588"/>
  <c r="AG1589"/>
  <c r="AK1589"/>
  <c r="AO1589"/>
  <c r="AS1589"/>
  <c r="AG1590"/>
  <c r="AK1590"/>
  <c r="AO1590"/>
  <c r="AS1590"/>
  <c r="AG1591"/>
  <c r="AK1591"/>
  <c r="AO1591"/>
  <c r="AS1591"/>
  <c r="AG1592"/>
  <c r="AK1592"/>
  <c r="AO1592"/>
  <c r="AS1592"/>
  <c r="AG1593"/>
  <c r="AK1593"/>
  <c r="AO1593"/>
  <c r="AS1593"/>
  <c r="AG1594"/>
  <c r="AK1594"/>
  <c r="AO1594"/>
  <c r="AS1594"/>
  <c r="AG1595"/>
  <c r="AK1595"/>
  <c r="AO1595"/>
  <c r="AS1595"/>
  <c r="AG1596"/>
  <c r="AK1596"/>
  <c r="AO1596"/>
  <c r="AS1596"/>
  <c r="AG1597"/>
  <c r="AK1597"/>
  <c r="AO1597"/>
  <c r="AS1597"/>
  <c r="AG1598"/>
  <c r="AK1598"/>
  <c r="AO1598"/>
  <c r="AS1598"/>
  <c r="AG1599"/>
  <c r="AK1599"/>
  <c r="AO1599"/>
  <c r="AS1599"/>
  <c r="AG1600"/>
  <c r="AK1600"/>
  <c r="AO1600"/>
  <c r="AS1600"/>
  <c r="AG1601"/>
  <c r="AK1601"/>
  <c r="AO1601"/>
  <c r="AS1601"/>
  <c r="AG1602"/>
  <c r="AK1602"/>
  <c r="AO1602"/>
  <c r="AS1602"/>
  <c r="AG1603"/>
  <c r="AK1603"/>
  <c r="AO1603"/>
  <c r="AS1603"/>
  <c r="AG1604"/>
  <c r="AK1604"/>
  <c r="AO1604"/>
  <c r="AS1604"/>
  <c r="AG1605"/>
  <c r="AK1605"/>
  <c r="AO1605"/>
  <c r="AS1605"/>
  <c r="AG1606"/>
  <c r="AK1606"/>
  <c r="AO1606"/>
  <c r="AS1606"/>
  <c r="AG1607"/>
  <c r="AK1607"/>
  <c r="AO1607"/>
  <c r="AS1607"/>
  <c r="AG1608"/>
  <c r="AK1608"/>
  <c r="AO1608"/>
  <c r="AS1608"/>
  <c r="AG1609"/>
  <c r="AK1609"/>
  <c r="AO1609"/>
  <c r="AS1609"/>
  <c r="AG1610"/>
  <c r="AK1610"/>
  <c r="AO1610"/>
  <c r="AS1610"/>
  <c r="AG1611"/>
  <c r="AK1611"/>
  <c r="AO1611"/>
  <c r="AS1611"/>
  <c r="AG1612"/>
  <c r="AK1612"/>
  <c r="AO1612"/>
  <c r="AS1612"/>
  <c r="AG1613"/>
  <c r="AK1613"/>
  <c r="AO1613"/>
  <c r="AS1613"/>
  <c r="AG1614"/>
  <c r="AK1614"/>
  <c r="AO1614"/>
  <c r="AS1614"/>
  <c r="AG1615"/>
  <c r="AK1615"/>
  <c r="AO1615"/>
  <c r="AS1615"/>
  <c r="AG1616"/>
  <c r="AK1616"/>
  <c r="AO1616"/>
  <c r="AS1616"/>
  <c r="AG1617"/>
  <c r="AK1617"/>
  <c r="AO1617"/>
  <c r="AS1617"/>
  <c r="AG1618"/>
  <c r="AK1618"/>
  <c r="AO1618"/>
  <c r="AS1618"/>
  <c r="AG1619"/>
  <c r="AK1619"/>
  <c r="AO1619"/>
  <c r="AS1619"/>
  <c r="AG1620"/>
  <c r="AK1620"/>
  <c r="AO1620"/>
  <c r="AS1620"/>
  <c r="AG1621"/>
  <c r="AK1621"/>
  <c r="AO1621"/>
  <c r="AS1621"/>
  <c r="AG1622"/>
  <c r="AK1622"/>
  <c r="AO1622"/>
  <c r="AS1622"/>
  <c r="AG1623"/>
  <c r="AK1623"/>
  <c r="AO1623"/>
  <c r="AS1623"/>
  <c r="AG1624"/>
  <c r="AK1624"/>
  <c r="AO1624"/>
  <c r="AS1624"/>
  <c r="AG1625"/>
  <c r="AK1625"/>
  <c r="AO1625"/>
  <c r="AS1625"/>
  <c r="AG1626"/>
  <c r="AK1626"/>
  <c r="AO1626"/>
  <c r="AS1626"/>
  <c r="AG1627"/>
  <c r="AK1627"/>
  <c r="AO1627"/>
  <c r="AS1627"/>
  <c r="AG1628"/>
  <c r="AK1628"/>
  <c r="AO1628"/>
  <c r="AS1628"/>
  <c r="AG1629"/>
  <c r="AK1629"/>
  <c r="AO1629"/>
  <c r="AS1629"/>
  <c r="AG1630"/>
  <c r="AK1630"/>
  <c r="AO1630"/>
  <c r="AS1630"/>
  <c r="AG1631"/>
  <c r="AK1631"/>
  <c r="AO1631"/>
  <c r="AS1631"/>
  <c r="AG1632"/>
  <c r="AK1632"/>
  <c r="AO1632"/>
  <c r="AS1632"/>
  <c r="AG1633"/>
  <c r="AK1633"/>
  <c r="AO1633"/>
  <c r="AS1633"/>
  <c r="AG1634"/>
  <c r="AK1634"/>
  <c r="AO1634"/>
  <c r="AS1634"/>
  <c r="AG1635"/>
  <c r="AK1635"/>
  <c r="AO1635"/>
  <c r="AS1635"/>
  <c r="AG1636"/>
  <c r="AK1636"/>
  <c r="AO1636"/>
  <c r="AS1636"/>
  <c r="AG1637"/>
  <c r="AK1637"/>
  <c r="AO1637"/>
  <c r="AS1637"/>
  <c r="AG1638"/>
  <c r="AK1638"/>
  <c r="AO1638"/>
  <c r="AS1638"/>
  <c r="AG1639"/>
  <c r="AK1639"/>
  <c r="AO1639"/>
  <c r="AS1639"/>
  <c r="AG1640"/>
  <c r="AK1640"/>
  <c r="AO1640"/>
  <c r="AS1640"/>
  <c r="AG1641"/>
  <c r="AK1641"/>
  <c r="AO1641"/>
  <c r="AS1641"/>
  <c r="AG1642"/>
  <c r="AK1642"/>
  <c r="AO1642"/>
  <c r="AS1642"/>
  <c r="AG1643"/>
  <c r="AK1643"/>
  <c r="AO1643"/>
  <c r="AS1643"/>
  <c r="AG1644"/>
  <c r="AK1644"/>
  <c r="AO1644"/>
  <c r="AS1644"/>
  <c r="AG1645"/>
  <c r="AK1645"/>
  <c r="AO1645"/>
  <c r="AS1645"/>
  <c r="AG1646"/>
  <c r="AK1646"/>
  <c r="AO1646"/>
  <c r="AS1646"/>
  <c r="AG1647"/>
  <c r="AK1647"/>
  <c r="AO1647"/>
  <c r="AS1647"/>
  <c r="AG1648"/>
  <c r="AK1648"/>
  <c r="AO1648"/>
  <c r="AS1648"/>
  <c r="AG1649"/>
  <c r="AK1649"/>
  <c r="AO1649"/>
  <c r="AS1649"/>
  <c r="AG1650"/>
  <c r="AK1650"/>
  <c r="AO1650"/>
  <c r="AS1650"/>
  <c r="AG1651"/>
  <c r="AK1651"/>
  <c r="AO1651"/>
  <c r="AS1651"/>
  <c r="AG1652"/>
  <c r="AK1652"/>
  <c r="AO1652"/>
  <c r="AS1652"/>
  <c r="AG1653"/>
  <c r="AK1653"/>
  <c r="AO1653"/>
  <c r="AS1653"/>
  <c r="AG1654"/>
  <c r="AK1654"/>
  <c r="AO1654"/>
  <c r="AS1654"/>
  <c r="AG1655"/>
  <c r="AK1655"/>
  <c r="AO1655"/>
  <c r="AS1655"/>
  <c r="AG1656"/>
  <c r="AK1656"/>
  <c r="AO1656"/>
  <c r="AS1656"/>
  <c r="AG1657"/>
  <c r="AK1657"/>
  <c r="AO1657"/>
  <c r="AS1657"/>
  <c r="AG1658"/>
  <c r="AK1658"/>
  <c r="AO1658"/>
  <c r="AS1658"/>
  <c r="AG1659"/>
  <c r="AK1659"/>
  <c r="AO1659"/>
  <c r="AS1659"/>
  <c r="AG1660"/>
  <c r="AK1660"/>
  <c r="AO1660"/>
  <c r="AS1660"/>
  <c r="AG1661"/>
  <c r="AK1661"/>
  <c r="AO1661"/>
  <c r="AS1661"/>
  <c r="AG1662"/>
  <c r="AK1662"/>
  <c r="AO1662"/>
  <c r="AS1662"/>
  <c r="AG1663"/>
  <c r="AK1663"/>
  <c r="AO1663"/>
  <c r="AS1663"/>
  <c r="AG1664"/>
  <c r="AK1664"/>
  <c r="AO1664"/>
  <c r="AS1664"/>
  <c r="AG1665"/>
  <c r="AK1665"/>
  <c r="AO1665"/>
  <c r="AS1665"/>
  <c r="AG1666"/>
  <c r="AK1666"/>
  <c r="AO1666"/>
  <c r="AS1666"/>
  <c r="AG1667"/>
  <c r="AK1667"/>
  <c r="AO1667"/>
  <c r="AS1667"/>
  <c r="AG1668"/>
  <c r="AK1668"/>
  <c r="AO1668"/>
  <c r="AS1668"/>
  <c r="AG1669"/>
  <c r="AK1669"/>
  <c r="AO1669"/>
  <c r="AS1669"/>
  <c r="AG1670"/>
  <c r="AK1670"/>
  <c r="AO1670"/>
  <c r="AS1670"/>
  <c r="AG1671"/>
  <c r="AK1671"/>
  <c r="AO1671"/>
  <c r="AS1671"/>
  <c r="AG1672"/>
  <c r="AK1672"/>
  <c r="AO1672"/>
  <c r="AS1672"/>
  <c r="AG1673"/>
  <c r="AK1673"/>
  <c r="AO1673"/>
  <c r="AS1673"/>
  <c r="AG1674"/>
  <c r="AK1674"/>
  <c r="AO1674"/>
  <c r="AS1674"/>
  <c r="AG1675"/>
  <c r="AK1675"/>
  <c r="AO1675"/>
  <c r="AS1675"/>
  <c r="AG1676"/>
  <c r="AK1676"/>
  <c r="AO1676"/>
  <c r="AS1676"/>
  <c r="AG1677"/>
  <c r="AK1677"/>
  <c r="AO1677"/>
  <c r="AS1677"/>
  <c r="AG1678"/>
  <c r="AK1678"/>
  <c r="AO1678"/>
  <c r="AS1678"/>
  <c r="AG1679"/>
  <c r="AK1679"/>
  <c r="AO1679"/>
  <c r="AS1679"/>
  <c r="AG1680"/>
  <c r="AK1680"/>
  <c r="AO1680"/>
  <c r="AS1680"/>
  <c r="AG1681"/>
  <c r="AK1681"/>
  <c r="AO1681"/>
  <c r="AS1681"/>
  <c r="AG1682"/>
  <c r="AK1682"/>
  <c r="AO1682"/>
  <c r="AS1682"/>
  <c r="AG1683"/>
  <c r="AK1683"/>
  <c r="AO1683"/>
  <c r="AS1683"/>
  <c r="AG1684"/>
  <c r="AK1684"/>
  <c r="AO1684"/>
  <c r="AS1684"/>
  <c r="AG1685"/>
  <c r="AK1685"/>
  <c r="AO1685"/>
  <c r="AS1685"/>
  <c r="AG1686"/>
  <c r="AK1686"/>
  <c r="AO1686"/>
  <c r="AS1686"/>
  <c r="AG1687"/>
  <c r="AK1687"/>
  <c r="AO1687"/>
  <c r="AS1687"/>
  <c r="AG1688"/>
  <c r="AK1688"/>
  <c r="AO1688"/>
  <c r="AS1688"/>
  <c r="AG1689"/>
  <c r="AK1689"/>
  <c r="AO1689"/>
  <c r="AS1689"/>
  <c r="AG1690"/>
  <c r="AK1690"/>
  <c r="AO1690"/>
  <c r="AS1690"/>
  <c r="AG1691"/>
  <c r="AK1691"/>
  <c r="AO1691"/>
  <c r="AS1691"/>
  <c r="AG1692"/>
  <c r="AK1692"/>
  <c r="AO1692"/>
  <c r="AS1692"/>
  <c r="AG1693"/>
  <c r="AK1693"/>
  <c r="AO1693"/>
  <c r="AS1693"/>
  <c r="AG1694"/>
  <c r="AK1694"/>
  <c r="AO1694"/>
  <c r="AS1694"/>
  <c r="AG1695"/>
  <c r="AK1695"/>
  <c r="AO1695"/>
  <c r="AS1695"/>
  <c r="AG1696"/>
  <c r="AK1696"/>
  <c r="AO1696"/>
  <c r="AS1696"/>
  <c r="AG1697"/>
  <c r="AK1697"/>
  <c r="AO1697"/>
  <c r="AS1697"/>
  <c r="AG1698"/>
  <c r="AK1698"/>
  <c r="AO1698"/>
  <c r="AS1698"/>
  <c r="AG1699"/>
  <c r="AK1699"/>
  <c r="AO1699"/>
  <c r="AS1699"/>
  <c r="AG1700"/>
  <c r="AK1700"/>
  <c r="AO1700"/>
  <c r="AS1700"/>
  <c r="AG1701"/>
  <c r="AK1701"/>
  <c r="AO1701"/>
  <c r="AS1701"/>
  <c r="AG1702"/>
  <c r="AK1702"/>
  <c r="AO1702"/>
  <c r="AS1702"/>
  <c r="AG1703"/>
  <c r="AK1703"/>
  <c r="AO1703"/>
  <c r="AS1703"/>
  <c r="AG1704"/>
  <c r="AK1704"/>
  <c r="AO1704"/>
  <c r="AS1704"/>
  <c r="AG1705"/>
  <c r="AK1705"/>
  <c r="AO1705"/>
  <c r="AS1705"/>
  <c r="AG1706"/>
  <c r="AK1706"/>
  <c r="AO1706"/>
  <c r="AS1706"/>
  <c r="AG1707"/>
  <c r="AK1707"/>
  <c r="AO1707"/>
  <c r="AS1707"/>
  <c r="AG1708"/>
  <c r="AK1708"/>
  <c r="AO1708"/>
  <c r="AS1708"/>
  <c r="AG1709"/>
  <c r="AK1709"/>
  <c r="AO1709"/>
  <c r="AS1709"/>
  <c r="AG1710"/>
  <c r="AK1710"/>
  <c r="AO1710"/>
  <c r="AS1710"/>
  <c r="AG1711"/>
  <c r="AK1711"/>
  <c r="AO1711"/>
  <c r="AS1711"/>
  <c r="AG1712"/>
  <c r="AK1712"/>
  <c r="AO1712"/>
  <c r="AS1712"/>
  <c r="AG1713"/>
  <c r="AK1713"/>
  <c r="AO1713"/>
  <c r="AS1713"/>
  <c r="AG1714"/>
  <c r="AK1714"/>
  <c r="AO1714"/>
  <c r="AS1714"/>
  <c r="AG1715"/>
  <c r="AK1715"/>
  <c r="AO1715"/>
  <c r="AS1715"/>
  <c r="AG1716"/>
  <c r="AK1716"/>
  <c r="AO1716"/>
  <c r="AS1716"/>
  <c r="AG1717"/>
  <c r="AK1717"/>
  <c r="AO1717"/>
  <c r="AS1717"/>
  <c r="AG1718"/>
  <c r="AK1718"/>
  <c r="AO1718"/>
  <c r="AS1718"/>
  <c r="AG1719"/>
  <c r="AK1719"/>
  <c r="AO1719"/>
  <c r="AS1719"/>
  <c r="AG1720"/>
  <c r="AK1720"/>
  <c r="AO1720"/>
  <c r="AS1720"/>
  <c r="AG1721"/>
  <c r="AK1721"/>
  <c r="AO1721"/>
  <c r="AS1721"/>
  <c r="AG1722"/>
  <c r="AK1722"/>
  <c r="AO1722"/>
  <c r="AS1722"/>
  <c r="AG1723"/>
  <c r="AK1723"/>
  <c r="AO1723"/>
  <c r="AS1723"/>
  <c r="AG1724"/>
  <c r="AK1724"/>
  <c r="AO1724"/>
  <c r="AS1724"/>
  <c r="AG1725"/>
  <c r="AK1725"/>
  <c r="AO1725"/>
  <c r="AS1725"/>
  <c r="AG1726"/>
  <c r="AK1726"/>
  <c r="AO1726"/>
  <c r="AS1726"/>
  <c r="AG1727"/>
  <c r="AK1727"/>
  <c r="AO1727"/>
  <c r="AS1727"/>
  <c r="AG1728"/>
  <c r="AK1728"/>
  <c r="AO1728"/>
  <c r="AS1728"/>
  <c r="AG1729"/>
  <c r="AK1729"/>
  <c r="AO1729"/>
  <c r="AS1729"/>
  <c r="AG1730"/>
  <c r="AK1730"/>
  <c r="AO1730"/>
  <c r="AS1730"/>
  <c r="AG1731"/>
  <c r="AK1731"/>
  <c r="AO1731"/>
  <c r="AS1731"/>
  <c r="AG1732"/>
  <c r="AK1732"/>
  <c r="AO1732"/>
  <c r="AS1732"/>
  <c r="AG1733"/>
  <c r="AK1733"/>
  <c r="AO1733"/>
  <c r="AS1733"/>
  <c r="AG1734"/>
  <c r="AK1734"/>
  <c r="AO1734"/>
  <c r="AS1734"/>
  <c r="AG1735"/>
  <c r="AK1735"/>
  <c r="AO1735"/>
  <c r="AS1735"/>
  <c r="AG1736"/>
  <c r="AK1736"/>
  <c r="AO1736"/>
  <c r="AS1736"/>
  <c r="AG1737"/>
  <c r="AK1737"/>
  <c r="AO1737"/>
  <c r="AS1737"/>
  <c r="AG1738"/>
  <c r="AK1738"/>
  <c r="AO1738"/>
  <c r="AS1738"/>
  <c r="AG1739"/>
  <c r="AK1739"/>
  <c r="AO1739"/>
  <c r="AS1739"/>
  <c r="AG1740"/>
  <c r="AK1740"/>
  <c r="AO1740"/>
  <c r="AS1740"/>
  <c r="AG1741"/>
  <c r="AK1741"/>
  <c r="AO1741"/>
  <c r="AS1741"/>
  <c r="AG1742"/>
  <c r="AK1742"/>
  <c r="AO1742"/>
  <c r="AS1742"/>
  <c r="AG1743"/>
  <c r="AK1743"/>
  <c r="AO1743"/>
  <c r="AS1743"/>
  <c r="AG1744"/>
  <c r="AK1744"/>
  <c r="AO1744"/>
  <c r="AS1744"/>
  <c r="AG1745"/>
  <c r="AK1745"/>
  <c r="AO1745"/>
  <c r="AS1745"/>
  <c r="AG1746"/>
  <c r="AK1746"/>
  <c r="AO1746"/>
  <c r="AS1746"/>
  <c r="AG1747"/>
  <c r="AK1747"/>
  <c r="AO1747"/>
  <c r="AS1747"/>
  <c r="AG1748"/>
  <c r="AK1748"/>
  <c r="AO1748"/>
  <c r="AS1748"/>
  <c r="AG1749"/>
  <c r="AK1749"/>
  <c r="AO1749"/>
  <c r="AS1749"/>
  <c r="AG1750"/>
  <c r="AK1750"/>
  <c r="AO1750"/>
  <c r="AS1750"/>
  <c r="AG1751"/>
  <c r="AK1751"/>
  <c r="AO1751"/>
  <c r="AS1751"/>
  <c r="AG1752"/>
  <c r="AK1752"/>
  <c r="AO1752"/>
  <c r="AS1752"/>
  <c r="AG1753"/>
  <c r="AK1753"/>
  <c r="AO1753"/>
  <c r="AS1753"/>
  <c r="AG1754"/>
  <c r="AK1754"/>
  <c r="AO1754"/>
  <c r="AS1754"/>
  <c r="AG1755"/>
  <c r="AK1755"/>
  <c r="AO1755"/>
  <c r="AS1755"/>
  <c r="AG1756"/>
  <c r="AK1756"/>
  <c r="AO1756"/>
  <c r="AS1756"/>
  <c r="AG1757"/>
  <c r="AK1757"/>
  <c r="AO1757"/>
  <c r="AS1757"/>
  <c r="AG1758"/>
  <c r="AK1758"/>
  <c r="AO1758"/>
  <c r="AS1758"/>
  <c r="AG1759"/>
  <c r="AK1759"/>
  <c r="AO1759"/>
  <c r="AS1759"/>
  <c r="AG1760"/>
  <c r="AK1760"/>
  <c r="AO1760"/>
  <c r="AS1760"/>
  <c r="AG1761"/>
  <c r="AK1761"/>
  <c r="AO1761"/>
  <c r="AS1761"/>
  <c r="AG1762"/>
  <c r="AK1762"/>
  <c r="AO1762"/>
  <c r="AS1762"/>
  <c r="AG1763"/>
  <c r="AK1763"/>
  <c r="AO1763"/>
  <c r="AS1763"/>
  <c r="AG1764"/>
  <c r="AK1764"/>
  <c r="AO1764"/>
  <c r="AS1764"/>
  <c r="AG1765"/>
  <c r="AK1765"/>
  <c r="AO1765"/>
  <c r="AS1765"/>
  <c r="AG1766"/>
  <c r="AK1766"/>
  <c r="AO1766"/>
  <c r="AS1766"/>
  <c r="AG1767"/>
  <c r="AK1767"/>
  <c r="AO1767"/>
  <c r="AS1767"/>
  <c r="AG1768"/>
  <c r="AK1768"/>
  <c r="AO1768"/>
  <c r="AS1768"/>
  <c r="AG1769"/>
  <c r="AK1769"/>
  <c r="AO1769"/>
  <c r="AS1769"/>
  <c r="AG1770"/>
  <c r="AK1770"/>
  <c r="AO1770"/>
  <c r="AS1770"/>
  <c r="AG1771"/>
  <c r="AK1771"/>
  <c r="AO1771"/>
  <c r="AS1771"/>
  <c r="AG1772"/>
  <c r="AK1772"/>
  <c r="AO1772"/>
  <c r="AS1772"/>
  <c r="AG1773"/>
  <c r="AK1773"/>
  <c r="AO1773"/>
  <c r="AS1773"/>
  <c r="AG1774"/>
  <c r="AK1774"/>
  <c r="AO1774"/>
  <c r="AS1774"/>
  <c r="AG1775"/>
  <c r="AK1775"/>
  <c r="AO1775"/>
  <c r="AS1775"/>
  <c r="AG1776"/>
  <c r="AK1776"/>
  <c r="AO1776"/>
  <c r="AS1776"/>
  <c r="AG1777"/>
  <c r="AK1777"/>
  <c r="AO1777"/>
  <c r="AS1777"/>
  <c r="AG1778"/>
  <c r="AK1778"/>
  <c r="AO1778"/>
  <c r="AS1778"/>
  <c r="AG1779"/>
  <c r="AK1779"/>
  <c r="AO1779"/>
  <c r="AS1779"/>
  <c r="AG1780"/>
  <c r="AK1780"/>
  <c r="AO1780"/>
  <c r="AS1780"/>
  <c r="AG1781"/>
  <c r="AK1781"/>
  <c r="AO1781"/>
  <c r="AS1781"/>
  <c r="AG1782"/>
  <c r="AK1782"/>
  <c r="AO1782"/>
  <c r="AS1782"/>
  <c r="AG1783"/>
  <c r="AK1783"/>
  <c r="AO1783"/>
  <c r="AS1783"/>
  <c r="AG1784"/>
  <c r="AK1784"/>
  <c r="AO1784"/>
  <c r="AS1784"/>
  <c r="AG1785"/>
  <c r="AK1785"/>
  <c r="AO1785"/>
  <c r="AS1785"/>
  <c r="AG1786"/>
  <c r="AK1786"/>
  <c r="AO1786"/>
  <c r="AS1786"/>
  <c r="AG1787"/>
  <c r="AK1787"/>
  <c r="AO1787"/>
  <c r="AS1787"/>
  <c r="AG1788"/>
  <c r="AK1788"/>
  <c r="AO1788"/>
  <c r="AS1788"/>
  <c r="AG1789"/>
  <c r="AK1789"/>
  <c r="AO1789"/>
  <c r="AS1789"/>
  <c r="AG1790"/>
  <c r="AK1790"/>
  <c r="AO1790"/>
  <c r="AS1790"/>
  <c r="AG1791"/>
  <c r="AK1791"/>
  <c r="AO1791"/>
  <c r="AS1791"/>
  <c r="AG1792"/>
  <c r="AK1792"/>
  <c r="AO1792"/>
  <c r="AS1792"/>
  <c r="AG1793"/>
  <c r="AK1793"/>
  <c r="AO1793"/>
  <c r="AS1793"/>
  <c r="AG1794"/>
  <c r="AK1794"/>
  <c r="AO1794"/>
  <c r="AS1794"/>
  <c r="AG1795"/>
  <c r="AK1795"/>
  <c r="AO1795"/>
  <c r="AS1795"/>
  <c r="AG1796"/>
  <c r="AK1796"/>
  <c r="AO1796"/>
  <c r="AS1796"/>
  <c r="AG1797"/>
  <c r="AK1797"/>
  <c r="AO1797"/>
  <c r="AS1797"/>
  <c r="AG1798"/>
  <c r="AK1798"/>
  <c r="AO1798"/>
  <c r="AS1798"/>
  <c r="AG1799"/>
  <c r="AK1799"/>
  <c r="AO1799"/>
  <c r="AS1799"/>
  <c r="AG1800"/>
  <c r="AK1800"/>
  <c r="AO1800"/>
  <c r="AS1800"/>
  <c r="AG1801"/>
  <c r="AK1801"/>
  <c r="AO1801"/>
  <c r="AS1801"/>
  <c r="AG1802"/>
  <c r="AK1802"/>
  <c r="AO1802"/>
  <c r="AS1802"/>
  <c r="AG1803"/>
  <c r="AK1803"/>
  <c r="AO1803"/>
  <c r="AS1803"/>
  <c r="AG1804"/>
  <c r="AK1804"/>
  <c r="AO1804"/>
  <c r="AS1804"/>
  <c r="AG1805"/>
  <c r="AK1805"/>
  <c r="AO1805"/>
  <c r="AS1805"/>
  <c r="AG1806"/>
  <c r="AK1806"/>
  <c r="AO1806"/>
  <c r="AS1806"/>
  <c r="AG1807"/>
  <c r="AK1807"/>
  <c r="AO1807"/>
  <c r="AS1807"/>
  <c r="AG1808"/>
  <c r="AK1808"/>
  <c r="AO1808"/>
  <c r="AS1808"/>
  <c r="AG1809"/>
  <c r="AK1809"/>
  <c r="AO1809"/>
  <c r="AS1809"/>
  <c r="AG1810"/>
  <c r="AK1810"/>
  <c r="AO1810"/>
  <c r="AS1810"/>
  <c r="AG1811"/>
  <c r="AK1811"/>
  <c r="AO1811"/>
  <c r="AS1811"/>
  <c r="AG1812"/>
  <c r="AK1812"/>
  <c r="AO1812"/>
  <c r="AS1812"/>
  <c r="AG1813"/>
  <c r="AK1813"/>
  <c r="AO1813"/>
  <c r="AS1813"/>
  <c r="AG1814"/>
  <c r="AK1814"/>
  <c r="AO1814"/>
  <c r="AS1814"/>
  <c r="AG1815"/>
  <c r="AK1815"/>
  <c r="AO1815"/>
  <c r="AS1815"/>
  <c r="AG1816"/>
  <c r="AK1816"/>
  <c r="AO1816"/>
  <c r="AS1816"/>
  <c r="AG1817"/>
  <c r="AK1817"/>
  <c r="AO1817"/>
  <c r="AS1817"/>
  <c r="AG1818"/>
  <c r="AK1818"/>
  <c r="AO1818"/>
  <c r="AS1818"/>
  <c r="AG1819"/>
  <c r="AK1819"/>
  <c r="AO1819"/>
  <c r="AS1819"/>
  <c r="AG1820"/>
  <c r="AK1820"/>
  <c r="AO1820"/>
  <c r="AS1820"/>
  <c r="AG1821"/>
  <c r="AK1821"/>
  <c r="AO1821"/>
  <c r="AS1821"/>
  <c r="AG1822"/>
  <c r="AK1822"/>
  <c r="AO1822"/>
  <c r="AS1822"/>
  <c r="AG1823"/>
  <c r="AK1823"/>
  <c r="AO1823"/>
  <c r="AS1823"/>
  <c r="AG1824"/>
  <c r="AK1824"/>
  <c r="AO1824"/>
  <c r="AS1824"/>
  <c r="AG1825"/>
  <c r="AK1825"/>
  <c r="AO1825"/>
  <c r="AS1825"/>
  <c r="AG1826"/>
  <c r="AK1826"/>
  <c r="AO1826"/>
  <c r="AS1826"/>
  <c r="AG1827"/>
  <c r="AK1827"/>
  <c r="AO1827"/>
  <c r="AS1827"/>
  <c r="AG1828"/>
  <c r="AK1828"/>
  <c r="AO1828"/>
  <c r="AS1828"/>
  <c r="AG1829"/>
  <c r="AK1829"/>
  <c r="AO1829"/>
  <c r="AS1829"/>
  <c r="AG1830"/>
  <c r="AK1830"/>
  <c r="AO1830"/>
  <c r="AS1830"/>
  <c r="AG1831"/>
  <c r="AK1831"/>
  <c r="AO1831"/>
  <c r="AS1831"/>
  <c r="AG1832"/>
  <c r="AK1832"/>
  <c r="AO1832"/>
  <c r="AS1832"/>
  <c r="AG1833"/>
  <c r="AK1833"/>
  <c r="AO1833"/>
  <c r="AS1833"/>
  <c r="AG1834"/>
  <c r="AK1834"/>
  <c r="AO1834"/>
  <c r="AS1834"/>
  <c r="AG1835"/>
  <c r="AK1835"/>
  <c r="AO1835"/>
  <c r="AS1835"/>
  <c r="AG1836"/>
  <c r="AK1836"/>
  <c r="AO1836"/>
  <c r="AS1836"/>
  <c r="AG1837"/>
  <c r="AK1837"/>
  <c r="AO1837"/>
  <c r="AS1837"/>
  <c r="AG1838"/>
  <c r="AK1838"/>
  <c r="AO1838"/>
  <c r="AS1838"/>
  <c r="AG1839"/>
  <c r="AK1839"/>
  <c r="AO1839"/>
  <c r="AS1839"/>
  <c r="AG1840"/>
  <c r="AK1840"/>
  <c r="AO1840"/>
  <c r="AS1840"/>
  <c r="AG1841"/>
  <c r="AK1841"/>
  <c r="AO1841"/>
  <c r="AS1841"/>
  <c r="AG1842"/>
  <c r="AK1842"/>
  <c r="AO1842"/>
  <c r="AS1842"/>
  <c r="AG1843"/>
  <c r="AK1843"/>
  <c r="AO1843"/>
  <c r="AS1843"/>
  <c r="AG1844"/>
  <c r="AK1844"/>
  <c r="AO1844"/>
  <c r="AS1844"/>
  <c r="AG1845"/>
  <c r="AK1845"/>
  <c r="AO1845"/>
  <c r="AS1845"/>
  <c r="AG1846"/>
  <c r="AK1846"/>
  <c r="AO1846"/>
  <c r="AS1846"/>
  <c r="AG1847"/>
  <c r="AK1847"/>
  <c r="AO1847"/>
  <c r="AS1847"/>
  <c r="AG1848"/>
  <c r="AK1848"/>
  <c r="AO1848"/>
  <c r="AS1848"/>
  <c r="AG1849"/>
  <c r="AK1849"/>
  <c r="AO1849"/>
  <c r="AS1849"/>
  <c r="AG1850"/>
  <c r="AK1850"/>
  <c r="AO1850"/>
  <c r="AS1850"/>
  <c r="AG1851"/>
  <c r="AK1851"/>
  <c r="AO1851"/>
  <c r="AS1851"/>
  <c r="AG1852"/>
  <c r="AK1852"/>
  <c r="AO1852"/>
  <c r="AS1852"/>
  <c r="AG1853"/>
  <c r="AK1853"/>
  <c r="AO1853"/>
  <c r="AS1853"/>
  <c r="AG1854"/>
  <c r="AK1854"/>
  <c r="AO1854"/>
  <c r="AS1854"/>
  <c r="AG1855"/>
  <c r="AK1855"/>
  <c r="AO1855"/>
  <c r="AS1855"/>
  <c r="AG1856"/>
  <c r="AK1856"/>
  <c r="AO1856"/>
  <c r="AS1856"/>
  <c r="AG1857"/>
  <c r="AK1857"/>
  <c r="AO1857"/>
  <c r="AS1857"/>
  <c r="AG1858"/>
  <c r="AK1858"/>
  <c r="AO1858"/>
  <c r="AS1858"/>
  <c r="AG1859"/>
  <c r="AK1859"/>
  <c r="AO1859"/>
  <c r="AS1859"/>
  <c r="AG1860"/>
  <c r="AK1860"/>
  <c r="AO1860"/>
  <c r="AS1860"/>
  <c r="AG1861"/>
  <c r="AK1861"/>
  <c r="AO1861"/>
  <c r="AS1861"/>
  <c r="AG1862"/>
  <c r="AK1862"/>
  <c r="AO1862"/>
  <c r="AS1862"/>
  <c r="AG1863"/>
  <c r="AK1863"/>
  <c r="AO1863"/>
  <c r="AS1863"/>
  <c r="AG1864"/>
  <c r="AK1864"/>
  <c r="AO1864"/>
  <c r="AS1864"/>
  <c r="AG1865"/>
  <c r="AK1865"/>
  <c r="AO1865"/>
  <c r="AS1865"/>
  <c r="AG1866"/>
  <c r="AK1866"/>
  <c r="AO1866"/>
  <c r="AS1866"/>
  <c r="AG1867"/>
  <c r="AK1867"/>
  <c r="AO1867"/>
  <c r="AS1867"/>
  <c r="AG1868"/>
  <c r="AK1868"/>
  <c r="AO1868"/>
  <c r="AS1868"/>
  <c r="AG1869"/>
  <c r="AK1869"/>
  <c r="AO1869"/>
  <c r="AS1869"/>
  <c r="AG1870"/>
  <c r="AK1870"/>
  <c r="AO1870"/>
  <c r="AS1870"/>
  <c r="AG1871"/>
  <c r="AK1871"/>
  <c r="AO1871"/>
  <c r="AS1871"/>
  <c r="AG1872"/>
  <c r="AK1872"/>
  <c r="AO1872"/>
  <c r="AS1872"/>
  <c r="AG1873"/>
  <c r="AK1873"/>
  <c r="AO1873"/>
  <c r="AS1873"/>
  <c r="AG1874"/>
  <c r="AK1874"/>
  <c r="AO1874"/>
  <c r="AS1874"/>
  <c r="AG1875"/>
  <c r="AK1875"/>
  <c r="AO1875"/>
  <c r="AS1875"/>
  <c r="AG1876"/>
  <c r="AK1876"/>
  <c r="AO1876"/>
  <c r="AS1876"/>
  <c r="AG1877"/>
  <c r="AK1877"/>
  <c r="AO1877"/>
  <c r="AS1877"/>
  <c r="AG1878"/>
  <c r="AK1878"/>
  <c r="AO1878"/>
  <c r="AS1878"/>
  <c r="AG1879"/>
  <c r="AK1879"/>
  <c r="AO1879"/>
  <c r="AS1879"/>
  <c r="AG1880"/>
  <c r="AK1880"/>
  <c r="AO1880"/>
  <c r="AS1880"/>
  <c r="AG1881"/>
  <c r="AK1881"/>
  <c r="AO1881"/>
  <c r="AS1881"/>
  <c r="AG1882"/>
  <c r="AK1882"/>
  <c r="AO1882"/>
  <c r="AS1882"/>
  <c r="AG1883"/>
  <c r="AK1883"/>
  <c r="AO1883"/>
  <c r="AS1883"/>
  <c r="AG1884"/>
  <c r="AK1884"/>
  <c r="AO1884"/>
  <c r="AS1884"/>
  <c r="AG1885"/>
  <c r="AK1885"/>
  <c r="AO1885"/>
  <c r="AS1885"/>
  <c r="AG1886"/>
  <c r="AK1886"/>
  <c r="AO1886"/>
  <c r="AS1886"/>
  <c r="AG1887"/>
  <c r="AK1887"/>
  <c r="AO1887"/>
  <c r="AS1887"/>
  <c r="AG1888"/>
  <c r="AK1888"/>
  <c r="AO1888"/>
  <c r="AS1888"/>
  <c r="AG1889"/>
  <c r="AK1889"/>
  <c r="AO1889"/>
  <c r="AS1889"/>
  <c r="AG1890"/>
  <c r="AK1890"/>
  <c r="AO1890"/>
  <c r="AS1890"/>
  <c r="AG1891"/>
  <c r="AK1891"/>
  <c r="AO1891"/>
  <c r="AS1891"/>
  <c r="AG1892"/>
  <c r="AK1892"/>
  <c r="AO1892"/>
  <c r="AS1892"/>
  <c r="AG1893"/>
  <c r="AK1893"/>
  <c r="AO1893"/>
  <c r="AS1893"/>
  <c r="AG1894"/>
  <c r="AK1894"/>
  <c r="AO1894"/>
  <c r="AS1894"/>
  <c r="AG1895"/>
  <c r="AK1895"/>
  <c r="AO1895"/>
  <c r="AS1895"/>
  <c r="AG1896"/>
  <c r="AK1896"/>
  <c r="AO1896"/>
  <c r="AS1896"/>
  <c r="AG1897"/>
  <c r="AK1897"/>
  <c r="AO1897"/>
  <c r="AS1897"/>
  <c r="AG1898"/>
  <c r="AK1898"/>
  <c r="AO1898"/>
  <c r="AS1898"/>
  <c r="AG1899"/>
  <c r="AK1899"/>
  <c r="AO1899"/>
  <c r="AS1899"/>
  <c r="AG1900"/>
  <c r="AK1900"/>
  <c r="AO1900"/>
  <c r="AS1900"/>
  <c r="AG1901"/>
  <c r="AK1901"/>
  <c r="AO1901"/>
  <c r="AS1901"/>
  <c r="AG1902"/>
  <c r="AK1902"/>
  <c r="AO1902"/>
  <c r="AS1902"/>
  <c r="AG1903"/>
  <c r="AK1903"/>
  <c r="AO1903"/>
  <c r="AS1903"/>
  <c r="AG1904"/>
  <c r="AK1904"/>
  <c r="AO1904"/>
  <c r="AS1904"/>
  <c r="AG1905"/>
  <c r="AK1905"/>
  <c r="AO1905"/>
  <c r="AS1905"/>
  <c r="AG1906"/>
  <c r="AK1906"/>
  <c r="AO1906"/>
  <c r="AS1906"/>
  <c r="AG1907"/>
  <c r="AK1907"/>
  <c r="AO1907"/>
  <c r="AS1907"/>
  <c r="AG1908"/>
  <c r="AK1908"/>
  <c r="AO1908"/>
  <c r="AS1908"/>
  <c r="AG1909"/>
  <c r="AK1909"/>
  <c r="AO1909"/>
  <c r="AS1909"/>
  <c r="AG1910"/>
  <c r="AK1910"/>
  <c r="AO1910"/>
  <c r="AS1910"/>
  <c r="AG1911"/>
  <c r="AK1911"/>
  <c r="AO1911"/>
  <c r="AS1911"/>
  <c r="AG1912"/>
  <c r="AK1912"/>
  <c r="AO1912"/>
  <c r="AS1912"/>
  <c r="AG1913"/>
  <c r="AK1913"/>
  <c r="AO1913"/>
  <c r="AS1913"/>
  <c r="AG1914"/>
  <c r="AK1914"/>
  <c r="AO1914"/>
  <c r="AS1914"/>
  <c r="AG1915"/>
  <c r="AK1915"/>
  <c r="AO1915"/>
  <c r="AS1915"/>
  <c r="AG1916"/>
  <c r="AK1916"/>
  <c r="AO1916"/>
  <c r="AS1916"/>
  <c r="AG1917"/>
  <c r="AK1917"/>
  <c r="AO1917"/>
  <c r="AS1917"/>
  <c r="AG1918"/>
  <c r="AK1918"/>
  <c r="AO1918"/>
  <c r="AS1918"/>
  <c r="AG1919"/>
  <c r="AK1919"/>
  <c r="AO1919"/>
  <c r="AS1919"/>
  <c r="AG1920"/>
  <c r="AK1920"/>
  <c r="AO1920"/>
  <c r="AS1920"/>
  <c r="AG1921"/>
  <c r="AK1921"/>
  <c r="AO1921"/>
  <c r="AS1921"/>
  <c r="AG1922"/>
  <c r="AK1922"/>
  <c r="AO1922"/>
  <c r="AS1922"/>
  <c r="AG1923"/>
  <c r="AK1923"/>
  <c r="AO1923"/>
  <c r="AS1923"/>
  <c r="AG1924"/>
  <c r="AK1924"/>
  <c r="AO1924"/>
  <c r="AS1924"/>
  <c r="AG1925"/>
  <c r="AK1925"/>
  <c r="AO1925"/>
  <c r="AS1925"/>
  <c r="AG1926"/>
  <c r="AK1926"/>
  <c r="AO1926"/>
  <c r="AS1926"/>
  <c r="AG1927"/>
  <c r="AK1927"/>
  <c r="AO1927"/>
  <c r="AS1927"/>
  <c r="AG1928"/>
  <c r="AK1928"/>
  <c r="AO1928"/>
  <c r="AS1928"/>
  <c r="AG1929"/>
  <c r="AK1929"/>
  <c r="AO1929"/>
  <c r="AS1929"/>
  <c r="AG1930"/>
  <c r="AK1930"/>
  <c r="AO1930"/>
  <c r="AS1930"/>
  <c r="AG1931"/>
  <c r="AK1931"/>
  <c r="AO1931"/>
  <c r="AS1931"/>
  <c r="AG1932"/>
  <c r="AK1932"/>
  <c r="AO1932"/>
  <c r="AS1932"/>
  <c r="AG1933"/>
  <c r="AK1933"/>
  <c r="AO1933"/>
  <c r="AS1933"/>
  <c r="AG1934"/>
  <c r="AK1934"/>
  <c r="AO1934"/>
  <c r="AS1934"/>
  <c r="AG1935"/>
  <c r="AK1935"/>
  <c r="AO1935"/>
  <c r="AS1935"/>
  <c r="AG1936"/>
  <c r="AK1936"/>
  <c r="AO1936"/>
  <c r="AS1936"/>
  <c r="AG1937"/>
  <c r="AK1937"/>
  <c r="AO1937"/>
  <c r="AS1937"/>
  <c r="AG1938"/>
  <c r="AK1938"/>
  <c r="AO1938"/>
  <c r="AS1938"/>
  <c r="AG1939"/>
  <c r="AK1939"/>
  <c r="AO1939"/>
  <c r="AS1939"/>
  <c r="AG1940"/>
  <c r="AK1940"/>
  <c r="AO1940"/>
  <c r="AS1940"/>
  <c r="AG1941"/>
  <c r="AK1941"/>
  <c r="AO1941"/>
  <c r="AS1941"/>
  <c r="AG1942"/>
  <c r="AK1942"/>
  <c r="AO1942"/>
  <c r="AS1942"/>
  <c r="AG1943"/>
  <c r="AK1943"/>
  <c r="AO1943"/>
  <c r="AS1943"/>
  <c r="AG1944"/>
  <c r="AK1944"/>
  <c r="AO1944"/>
  <c r="AS1944"/>
  <c r="AG1945"/>
  <c r="AK1945"/>
  <c r="AO1945"/>
  <c r="AS1945"/>
  <c r="AG1946"/>
  <c r="AK1946"/>
  <c r="AO1946"/>
  <c r="AS1946"/>
  <c r="AG1947"/>
  <c r="AK1947"/>
  <c r="AO1947"/>
  <c r="AS1947"/>
  <c r="AG1948"/>
  <c r="AK1948"/>
  <c r="AO1948"/>
  <c r="AS1948"/>
  <c r="AG1949"/>
  <c r="AK1949"/>
  <c r="AO1949"/>
  <c r="AS1949"/>
  <c r="AG1950"/>
  <c r="AK1950"/>
  <c r="AO1950"/>
  <c r="AS1950"/>
  <c r="AG1951"/>
  <c r="AK1951"/>
  <c r="AO1951"/>
  <c r="AS1951"/>
  <c r="AG1952"/>
  <c r="AK1952"/>
  <c r="AO1952"/>
  <c r="AS1952"/>
  <c r="AG1953"/>
  <c r="AK1953"/>
  <c r="AO1953"/>
  <c r="AS1953"/>
  <c r="AG1954"/>
  <c r="AK1954"/>
  <c r="AO1954"/>
  <c r="AS1954"/>
  <c r="AG1955"/>
  <c r="AK1955"/>
  <c r="AO1955"/>
  <c r="AS1955"/>
  <c r="AG1956"/>
  <c r="AK1956"/>
  <c r="AO1956"/>
  <c r="AS1956"/>
  <c r="AG1957"/>
  <c r="AK1957"/>
  <c r="AO1957"/>
  <c r="AS1957"/>
  <c r="AG1958"/>
  <c r="AK1958"/>
  <c r="AO1958"/>
  <c r="AS1958"/>
  <c r="AG1959"/>
  <c r="AK1959"/>
  <c r="AO1959"/>
  <c r="AS1959"/>
  <c r="AG1960"/>
  <c r="AK1960"/>
  <c r="AO1960"/>
  <c r="AS1960"/>
  <c r="AG1961"/>
  <c r="AK1961"/>
  <c r="AO1961"/>
  <c r="AS1961"/>
  <c r="AG1962"/>
  <c r="AK1962"/>
  <c r="AO1962"/>
  <c r="AS1962"/>
  <c r="AG1963"/>
  <c r="AK1963"/>
  <c r="AO1963"/>
  <c r="AS1963"/>
  <c r="AG1964"/>
  <c r="AK1964"/>
  <c r="AO1964"/>
  <c r="AS1964"/>
  <c r="AG1965"/>
  <c r="AK1965"/>
  <c r="AO1965"/>
  <c r="AS1965"/>
  <c r="AG1966"/>
  <c r="AK1966"/>
  <c r="AO1966"/>
  <c r="AS1966"/>
  <c r="AG1967"/>
  <c r="AK1967"/>
  <c r="AO1967"/>
  <c r="AS1967"/>
  <c r="AG1968"/>
  <c r="AK1968"/>
  <c r="AO1968"/>
  <c r="AS1968"/>
  <c r="AG1969"/>
  <c r="AK1969"/>
  <c r="AO1969"/>
  <c r="AS1969"/>
  <c r="AG1970"/>
  <c r="AK1970"/>
  <c r="AO1970"/>
  <c r="AS1970"/>
  <c r="AG1971"/>
  <c r="AK1971"/>
  <c r="AO1971"/>
  <c r="AS1971"/>
  <c r="AG1972"/>
  <c r="AK1972"/>
  <c r="AO1972"/>
  <c r="AS1972"/>
  <c r="AG1973"/>
  <c r="AK1973"/>
  <c r="AO1973"/>
  <c r="AS1973"/>
  <c r="AG1974"/>
  <c r="AK1974"/>
  <c r="AO1974"/>
  <c r="AS1974"/>
  <c r="AG1975"/>
  <c r="AK1975"/>
  <c r="AO1975"/>
  <c r="AS1975"/>
  <c r="AG1976"/>
  <c r="AK1976"/>
  <c r="AO1976"/>
  <c r="AS1976"/>
  <c r="AG1977"/>
  <c r="AK1977"/>
  <c r="AO1977"/>
  <c r="AS1977"/>
  <c r="AG1978"/>
  <c r="AK1978"/>
  <c r="AO1978"/>
  <c r="AS1978"/>
  <c r="AG1979"/>
  <c r="AK1979"/>
  <c r="AO1979"/>
  <c r="AS1979"/>
  <c r="AG1980"/>
  <c r="AK1980"/>
  <c r="AO1980"/>
  <c r="AS1980"/>
  <c r="AG1981"/>
  <c r="AK1981"/>
  <c r="AO1981"/>
  <c r="AS1981"/>
  <c r="AG1982"/>
  <c r="AK1982"/>
  <c r="AO1982"/>
  <c r="AS1982"/>
  <c r="AG1983"/>
  <c r="AK1983"/>
  <c r="AO1983"/>
  <c r="AS1983"/>
  <c r="AG1984"/>
  <c r="AK1984"/>
  <c r="AO1984"/>
  <c r="AS1984"/>
  <c r="AG1985"/>
  <c r="AK1985"/>
  <c r="AO1985"/>
  <c r="AS1985"/>
  <c r="AG1986"/>
  <c r="AK1986"/>
  <c r="AO1986"/>
  <c r="AS1986"/>
  <c r="AG1987"/>
  <c r="AK1987"/>
  <c r="AO1987"/>
  <c r="AS1987"/>
  <c r="AG1988"/>
  <c r="AK1988"/>
  <c r="AO1988"/>
  <c r="AS1988"/>
  <c r="AG1989"/>
  <c r="AK1989"/>
  <c r="AO1989"/>
  <c r="AS1989"/>
  <c r="AG1990"/>
  <c r="AK1990"/>
  <c r="AO1990"/>
  <c r="AS1990"/>
  <c r="AG1991"/>
  <c r="AK1991"/>
  <c r="AO1991"/>
  <c r="AS1991"/>
  <c r="AG1992"/>
  <c r="AK1992"/>
  <c r="AO1992"/>
  <c r="AS1992"/>
  <c r="AG1993"/>
  <c r="AK1993"/>
  <c r="AO1993"/>
  <c r="AS1993"/>
  <c r="AG1994"/>
  <c r="AK1994"/>
  <c r="AO1994"/>
  <c r="AS1994"/>
  <c r="AG1995"/>
  <c r="AK1995"/>
  <c r="AO1995"/>
  <c r="AS1995"/>
  <c r="AG1996"/>
  <c r="AK1996"/>
  <c r="AO1996"/>
  <c r="AS1996"/>
  <c r="AG1997"/>
  <c r="AK1997"/>
  <c r="AO1997"/>
  <c r="AS1997"/>
  <c r="AG1998"/>
  <c r="AK1998"/>
  <c r="AO1998"/>
  <c r="AS1998"/>
  <c r="AG1999"/>
  <c r="AK1999"/>
  <c r="AO1999"/>
  <c r="AS1999"/>
  <c r="AG2000"/>
  <c r="AK2000"/>
  <c r="AO2000"/>
  <c r="AS2000"/>
  <c r="AG2001"/>
  <c r="AK2001"/>
  <c r="AO2001"/>
  <c r="AS2001"/>
  <c r="AG2002"/>
  <c r="AK2002"/>
  <c r="AO2002"/>
  <c r="AS2002"/>
  <c r="AG2003"/>
  <c r="AK2003"/>
  <c r="AO2003"/>
  <c r="AS2003"/>
  <c r="AG2004"/>
  <c r="AK2004"/>
  <c r="AO2004"/>
  <c r="AS2004"/>
  <c r="AG2005"/>
  <c r="AK2005"/>
  <c r="AO2005"/>
  <c r="AS2005"/>
  <c r="AG2006"/>
  <c r="AK2006"/>
  <c r="AO2006"/>
  <c r="AS2006"/>
  <c r="AG2007"/>
  <c r="AK2007"/>
  <c r="AO2007"/>
  <c r="AS2007"/>
  <c r="AG2008"/>
  <c r="AK2008"/>
  <c r="AO2008"/>
  <c r="AS2008"/>
  <c r="AG2009"/>
  <c r="AK2009"/>
  <c r="AO2009"/>
  <c r="AS2009"/>
  <c r="AG2010"/>
  <c r="AK2010"/>
  <c r="AO2010"/>
  <c r="AS2010"/>
  <c r="AG2011"/>
  <c r="AK2011"/>
  <c r="AO2011"/>
  <c r="AS2011"/>
  <c r="AG2012"/>
  <c r="AK2012"/>
  <c r="AO2012"/>
  <c r="AS2012"/>
  <c r="AG2013"/>
  <c r="AK2013"/>
  <c r="AO2013"/>
  <c r="AS2013"/>
  <c r="AG2014"/>
  <c r="AK2014"/>
  <c r="AO2014"/>
  <c r="AS2014"/>
  <c r="AG2015"/>
  <c r="AK2015"/>
  <c r="AO2015"/>
  <c r="AS2015"/>
  <c r="AG2016"/>
  <c r="AK2016"/>
  <c r="AO2016"/>
  <c r="AS2016"/>
  <c r="AG2017"/>
  <c r="AK2017"/>
  <c r="AO2017"/>
  <c r="AS2017"/>
  <c r="AG2018"/>
  <c r="AK2018"/>
  <c r="AO2018"/>
  <c r="AS2018"/>
  <c r="AG2019"/>
  <c r="AK2019"/>
  <c r="AO2019"/>
  <c r="AS2019"/>
  <c r="AG2020"/>
  <c r="AK2020"/>
  <c r="AO2020"/>
  <c r="AS2020"/>
  <c r="AG2021"/>
  <c r="AK2021"/>
  <c r="AO2021"/>
  <c r="AS2021"/>
  <c r="AG2022"/>
  <c r="AK2022"/>
  <c r="AO2022"/>
  <c r="AS2022"/>
  <c r="AG2023"/>
  <c r="AK2023"/>
  <c r="AO2023"/>
  <c r="AS2023"/>
  <c r="AG2024"/>
  <c r="AK2024"/>
  <c r="AO2024"/>
  <c r="AS2024"/>
  <c r="AG2025"/>
  <c r="AK2025"/>
  <c r="AO2025"/>
  <c r="AS2025"/>
  <c r="AG2026"/>
  <c r="AK2026"/>
  <c r="AO2026"/>
  <c r="AS2026"/>
  <c r="AG2027"/>
  <c r="AK2027"/>
  <c r="AO2027"/>
  <c r="AS2027"/>
  <c r="AG2028"/>
  <c r="AK2028"/>
  <c r="AO2028"/>
  <c r="AS2028"/>
  <c r="AG2029"/>
  <c r="AK2029"/>
  <c r="AO2029"/>
  <c r="AS2029"/>
  <c r="AG2030"/>
  <c r="AK2030"/>
  <c r="AO2030"/>
  <c r="AS2030"/>
  <c r="AG2031"/>
  <c r="AK2031"/>
  <c r="AO2031"/>
  <c r="AS2031"/>
  <c r="AG2032"/>
  <c r="AK2032"/>
  <c r="AO2032"/>
  <c r="AS2032"/>
  <c r="AG2033"/>
  <c r="AK2033"/>
  <c r="AO2033"/>
  <c r="AS2033"/>
  <c r="AG2034"/>
  <c r="AK2034"/>
  <c r="AO2034"/>
  <c r="AS2034"/>
  <c r="AG2035"/>
  <c r="AK2035"/>
  <c r="AO2035"/>
  <c r="AS2035"/>
  <c r="AG2036"/>
  <c r="AK2036"/>
  <c r="AO2036"/>
  <c r="AS2036"/>
  <c r="AG2037"/>
  <c r="AK2037"/>
  <c r="AO2037"/>
  <c r="AS2037"/>
  <c r="AG2038"/>
  <c r="AK2038"/>
  <c r="AO2038"/>
  <c r="AS2038"/>
  <c r="AG2039"/>
  <c r="AK2039"/>
  <c r="AO2039"/>
  <c r="AS2039"/>
  <c r="AG2040"/>
  <c r="AK2040"/>
  <c r="AO2040"/>
  <c r="AS2040"/>
  <c r="AG2041"/>
  <c r="AK2041"/>
  <c r="AO2041"/>
  <c r="AS2041"/>
  <c r="AG2042"/>
  <c r="AK2042"/>
  <c r="AO2042"/>
  <c r="AS2042"/>
  <c r="AG2043"/>
  <c r="AK2043"/>
  <c r="AO2043"/>
  <c r="AS2043"/>
  <c r="AG2044"/>
  <c r="AK2044"/>
  <c r="AO2044"/>
  <c r="AS2044"/>
  <c r="AG2045"/>
  <c r="AK2045"/>
  <c r="AO2045"/>
  <c r="AS2045"/>
  <c r="AG2046"/>
  <c r="AK2046"/>
  <c r="AO2046"/>
  <c r="AS2046"/>
  <c r="AG2047"/>
  <c r="AK2047"/>
  <c r="AO2047"/>
  <c r="AS2047"/>
  <c r="AG2048"/>
  <c r="AK2048"/>
  <c r="AO2048"/>
  <c r="AS2048"/>
  <c r="AG2049"/>
  <c r="AK2049"/>
  <c r="AO2049"/>
  <c r="AS2049"/>
  <c r="AG2050"/>
  <c r="AK2050"/>
  <c r="AO2050"/>
  <c r="AS2050"/>
  <c r="AG2051"/>
  <c r="AK2051"/>
  <c r="AO2051"/>
  <c r="AS2051"/>
  <c r="AG2052"/>
  <c r="AK2052"/>
  <c r="AO2052"/>
  <c r="AS2052"/>
  <c r="AG2053"/>
  <c r="AK2053"/>
  <c r="AO2053"/>
  <c r="AS2053"/>
  <c r="AG2054"/>
  <c r="AK2054"/>
  <c r="AO2054"/>
  <c r="AS2054"/>
  <c r="AG2055"/>
  <c r="AK2055"/>
  <c r="AO2055"/>
  <c r="AS2055"/>
  <c r="AG2056"/>
  <c r="AK2056"/>
  <c r="AO2056"/>
  <c r="AS2056"/>
  <c r="AG2057"/>
  <c r="AK2057"/>
  <c r="AO2057"/>
  <c r="AS2057"/>
  <c r="AG2058"/>
  <c r="AK2058"/>
  <c r="AO2058"/>
  <c r="AS2058"/>
  <c r="AG2059"/>
  <c r="AK2059"/>
  <c r="AO2059"/>
  <c r="AS2059"/>
  <c r="AG2060"/>
  <c r="AK2060"/>
  <c r="AO2060"/>
  <c r="AS2060"/>
  <c r="AG2061"/>
  <c r="AK2061"/>
  <c r="AO2061"/>
  <c r="AS2061"/>
  <c r="AG2062"/>
  <c r="AK2062"/>
  <c r="AO2062"/>
  <c r="AS2062"/>
  <c r="AG2063"/>
  <c r="AK2063"/>
  <c r="AO2063"/>
  <c r="AS2063"/>
  <c r="AG2064"/>
  <c r="AK2064"/>
  <c r="AO2064"/>
  <c r="AS2064"/>
  <c r="AG2065"/>
  <c r="AK2065"/>
  <c r="AO2065"/>
  <c r="AS2065"/>
  <c r="AG2066"/>
  <c r="AK2066"/>
  <c r="AO2066"/>
  <c r="AS2066"/>
  <c r="AG2067"/>
  <c r="AK2067"/>
  <c r="AO2067"/>
  <c r="AS2067"/>
  <c r="AG2068"/>
  <c r="AK2068"/>
  <c r="AO2068"/>
  <c r="AS2068"/>
  <c r="AG2069"/>
  <c r="AK2069"/>
  <c r="AO2069"/>
  <c r="AS2069"/>
  <c r="AG2070"/>
  <c r="AK2070"/>
  <c r="AO2070"/>
  <c r="AS2070"/>
  <c r="AG2071"/>
  <c r="AK2071"/>
  <c r="AO2071"/>
  <c r="AS2071"/>
  <c r="AG2072"/>
  <c r="AK2072"/>
  <c r="AO2072"/>
  <c r="AS2072"/>
  <c r="AG2073"/>
  <c r="AK2073"/>
  <c r="AO2073"/>
  <c r="AS2073"/>
  <c r="AG2074"/>
  <c r="AK2074"/>
  <c r="AO2074"/>
  <c r="AS2074"/>
  <c r="AG2075"/>
  <c r="AK2075"/>
  <c r="AO2075"/>
  <c r="AS2075"/>
  <c r="AG2076"/>
  <c r="AK2076"/>
  <c r="AO2076"/>
  <c r="AS2076"/>
  <c r="AG2077"/>
  <c r="AK2077"/>
  <c r="AO2077"/>
  <c r="AS2077"/>
  <c r="AG2078"/>
  <c r="AK2078"/>
  <c r="AO2078"/>
  <c r="AS2078"/>
  <c r="AG2079"/>
  <c r="AK2079"/>
  <c r="AO2079"/>
  <c r="AS2079"/>
  <c r="AG2080"/>
  <c r="AK2080"/>
  <c r="AO2080"/>
  <c r="AS2080"/>
  <c r="AG2081"/>
  <c r="AK2081"/>
  <c r="AO2081"/>
  <c r="AS2081"/>
  <c r="AG2082"/>
  <c r="AK2082"/>
  <c r="AO2082"/>
  <c r="AS2082"/>
  <c r="AG2083"/>
  <c r="AK2083"/>
  <c r="AO2083"/>
  <c r="AS2083"/>
  <c r="AG2084"/>
  <c r="AK2084"/>
  <c r="AO2084"/>
  <c r="AS2084"/>
  <c r="AG2085"/>
  <c r="AK2085"/>
  <c r="AO2085"/>
  <c r="AS2085"/>
  <c r="AG2086"/>
  <c r="AK2086"/>
  <c r="AO2086"/>
  <c r="AS2086"/>
  <c r="AG2087"/>
  <c r="AK2087"/>
  <c r="AO2087"/>
  <c r="AS2087"/>
  <c r="AG2088"/>
  <c r="AK2088"/>
  <c r="AO2088"/>
  <c r="AS2088"/>
  <c r="AG2089"/>
  <c r="AK2089"/>
  <c r="AO2089"/>
  <c r="AS2089"/>
  <c r="AG2090"/>
  <c r="AK2090"/>
  <c r="AO2090"/>
  <c r="AS2090"/>
  <c r="AG2091"/>
  <c r="AK2091"/>
  <c r="AO2091"/>
  <c r="AS2091"/>
  <c r="AG2092"/>
  <c r="AK2092"/>
  <c r="AO2092"/>
  <c r="AS2092"/>
  <c r="AG2093"/>
  <c r="AK2093"/>
  <c r="AO2093"/>
  <c r="AS2093"/>
  <c r="AG2094"/>
  <c r="AK2094"/>
  <c r="AO2094"/>
  <c r="AS2094"/>
  <c r="AG2095"/>
  <c r="AK2095"/>
  <c r="AO2095"/>
  <c r="AS2095"/>
  <c r="AG2096"/>
  <c r="AK2096"/>
  <c r="AO2096"/>
  <c r="AS2096"/>
  <c r="AG2097"/>
  <c r="AK2097"/>
  <c r="AO2097"/>
  <c r="AS2097"/>
  <c r="AG2098"/>
  <c r="AK2098"/>
  <c r="AO2098"/>
  <c r="AS2098"/>
  <c r="AG2099"/>
  <c r="AK2099"/>
  <c r="AO2099"/>
  <c r="AS2099"/>
  <c r="AG2100"/>
  <c r="AK2100"/>
  <c r="AO2100"/>
  <c r="AS2100"/>
  <c r="AG2101"/>
  <c r="AK2101"/>
  <c r="AO2101"/>
  <c r="AS2101"/>
  <c r="AG2102"/>
  <c r="AK2102"/>
  <c r="AO2102"/>
  <c r="AS2102"/>
  <c r="AG2103"/>
  <c r="AK2103"/>
  <c r="AO2103"/>
  <c r="AS2103"/>
  <c r="AG2104"/>
  <c r="AK2104"/>
  <c r="AO2104"/>
  <c r="AS2104"/>
  <c r="AG2105"/>
  <c r="AK2105"/>
  <c r="AO2105"/>
  <c r="AS2105"/>
  <c r="AG2106"/>
  <c r="AK2106"/>
  <c r="AO2106"/>
  <c r="AS2106"/>
  <c r="AG2107"/>
  <c r="AK2107"/>
  <c r="AO2107"/>
  <c r="AS2107"/>
  <c r="AG2108"/>
  <c r="AK2108"/>
  <c r="AO2108"/>
  <c r="AS2108"/>
  <c r="AG2109"/>
  <c r="AK2109"/>
  <c r="AO2109"/>
  <c r="AS2109"/>
  <c r="AG2110"/>
  <c r="AK2110"/>
  <c r="AO2110"/>
  <c r="AS2110"/>
  <c r="AG2111"/>
  <c r="AK2111"/>
  <c r="AO2111"/>
  <c r="AS2111"/>
  <c r="AG2112"/>
  <c r="AK2112"/>
  <c r="AO2112"/>
  <c r="AS2112"/>
  <c r="AG2113"/>
  <c r="AK2113"/>
  <c r="AO2113"/>
  <c r="AS2113"/>
  <c r="AG2114"/>
  <c r="AK2114"/>
  <c r="AO2114"/>
  <c r="AS2114"/>
  <c r="AG2115"/>
  <c r="AK2115"/>
  <c r="AO2115"/>
  <c r="AS2115"/>
  <c r="AG2116"/>
  <c r="AK2116"/>
  <c r="AO2116"/>
  <c r="AS2116"/>
  <c r="AG2117"/>
  <c r="AK2117"/>
  <c r="AO2117"/>
  <c r="AS2117"/>
  <c r="AG2118"/>
  <c r="AK2118"/>
  <c r="AO2118"/>
  <c r="AS2118"/>
  <c r="AG2119"/>
  <c r="AK2119"/>
  <c r="AO2119"/>
  <c r="AS2119"/>
  <c r="AG2120"/>
  <c r="AK2120"/>
  <c r="AO2120"/>
  <c r="AS2120"/>
  <c r="AG2121"/>
  <c r="AK2121"/>
  <c r="AO2121"/>
  <c r="AS2121"/>
  <c r="AG2122"/>
  <c r="AK2122"/>
  <c r="AO2122"/>
  <c r="AS2122"/>
  <c r="AG2123"/>
  <c r="AK2123"/>
  <c r="AO2123"/>
  <c r="AS2123"/>
  <c r="AG2124"/>
  <c r="AK2124"/>
  <c r="AO2124"/>
  <c r="AS2124"/>
  <c r="AG2125"/>
  <c r="AK2125"/>
  <c r="AO2125"/>
  <c r="AS2125"/>
  <c r="AG2126"/>
  <c r="AK2126"/>
  <c r="AO2126"/>
  <c r="AS2126"/>
  <c r="AG2127"/>
  <c r="AK2127"/>
  <c r="AO2127"/>
  <c r="AS2127"/>
  <c r="AG2128"/>
  <c r="AK2128"/>
  <c r="AO2128"/>
  <c r="AS2128"/>
  <c r="AG2129"/>
  <c r="AK2129"/>
  <c r="AO2129"/>
  <c r="AS2129"/>
  <c r="AG2130"/>
  <c r="AK2130"/>
  <c r="AO2130"/>
  <c r="AS2130"/>
  <c r="AG2131"/>
  <c r="AK2131"/>
  <c r="AO2131"/>
  <c r="AS2131"/>
  <c r="AG2132"/>
  <c r="AK2132"/>
  <c r="AO2132"/>
  <c r="AS2132"/>
  <c r="AG2133"/>
  <c r="AK2133"/>
  <c r="AO2133"/>
  <c r="AS2133"/>
  <c r="AG2134"/>
  <c r="AK2134"/>
  <c r="AO2134"/>
  <c r="AS2134"/>
  <c r="AG2135"/>
  <c r="AK2135"/>
  <c r="AO2135"/>
  <c r="AS2135"/>
  <c r="AG2136"/>
  <c r="AK2136"/>
  <c r="AO2136"/>
  <c r="AS2136"/>
  <c r="AL1401"/>
  <c r="AL1402"/>
  <c r="AL1403"/>
  <c r="AL1404"/>
  <c r="AL1405"/>
  <c r="AL1406"/>
  <c r="AL1407"/>
  <c r="AL1408"/>
  <c r="AL1409"/>
  <c r="AL1410"/>
  <c r="AL1411"/>
  <c r="AL1412"/>
  <c r="AL1413"/>
  <c r="AL1414"/>
  <c r="AL1415"/>
  <c r="AL1416"/>
  <c r="AL1417"/>
  <c r="AL1418"/>
  <c r="AL1419"/>
  <c r="AL1420"/>
  <c r="AL1421"/>
  <c r="AL1422"/>
  <c r="AL1423"/>
  <c r="AL1424"/>
  <c r="AL1425"/>
  <c r="AL1426"/>
  <c r="AL1427"/>
  <c r="AL1428"/>
  <c r="AL1429"/>
  <c r="AL1430"/>
  <c r="AL1431"/>
  <c r="AL1432"/>
  <c r="AL1433"/>
  <c r="AL1434"/>
  <c r="AL1435"/>
  <c r="AL1436"/>
  <c r="AL1437"/>
  <c r="AL1438"/>
  <c r="AL1439"/>
  <c r="AL1440"/>
  <c r="AL1441"/>
  <c r="AL1442"/>
  <c r="AL1443"/>
  <c r="AL1444"/>
  <c r="AL1445"/>
  <c r="AL1446"/>
  <c r="AL1447"/>
  <c r="AL1448"/>
  <c r="AL1449"/>
  <c r="AL1450"/>
  <c r="AL1451"/>
  <c r="AL1452"/>
  <c r="AL1453"/>
  <c r="AL1454"/>
  <c r="AL1455"/>
  <c r="AL1456"/>
  <c r="AL1457"/>
  <c r="AL1458"/>
  <c r="AJ1459"/>
  <c r="AR1459"/>
  <c r="AJ1460"/>
  <c r="AR1460"/>
  <c r="AJ1461"/>
  <c r="AR1461"/>
  <c r="AJ1462"/>
  <c r="AR1462"/>
  <c r="AJ1463"/>
  <c r="AR1463"/>
  <c r="AJ1464"/>
  <c r="AR1464"/>
  <c r="AJ1465"/>
  <c r="AR1465"/>
  <c r="AJ1466"/>
  <c r="AR1466"/>
  <c r="AJ1467"/>
  <c r="AR1467"/>
  <c r="AJ1468"/>
  <c r="AR1468"/>
  <c r="AJ1469"/>
  <c r="AR1469"/>
  <c r="AJ1470"/>
  <c r="AR1470"/>
  <c r="AJ1471"/>
  <c r="AR1471"/>
  <c r="AJ1472"/>
  <c r="AR1472"/>
  <c r="AJ1473"/>
  <c r="AR1473"/>
  <c r="AJ1474"/>
  <c r="AO1474"/>
  <c r="AT1474"/>
  <c r="AJ1475"/>
  <c r="AO1475"/>
  <c r="AT1475"/>
  <c r="AJ1476"/>
  <c r="AO1476"/>
  <c r="AT1476"/>
  <c r="AJ1477"/>
  <c r="AO1477"/>
  <c r="AT1477"/>
  <c r="AJ1478"/>
  <c r="AO1478"/>
  <c r="AT1478"/>
  <c r="AJ1479"/>
  <c r="AO1479"/>
  <c r="AT1479"/>
  <c r="AJ1480"/>
  <c r="AO1480"/>
  <c r="AT1480"/>
  <c r="AJ1481"/>
  <c r="AO1481"/>
  <c r="AT1481"/>
  <c r="AJ1482"/>
  <c r="AO1482"/>
  <c r="AT1482"/>
  <c r="AH1483"/>
  <c r="AL1483"/>
  <c r="AP1483"/>
  <c r="AT1483"/>
  <c r="AH1484"/>
  <c r="AL1484"/>
  <c r="AP1484"/>
  <c r="AT1484"/>
  <c r="AH1485"/>
  <c r="AL1485"/>
  <c r="AP1485"/>
  <c r="AT1485"/>
  <c r="AH1486"/>
  <c r="AL1486"/>
  <c r="AP1486"/>
  <c r="AT1486"/>
  <c r="AH1487"/>
  <c r="AL1487"/>
  <c r="AP1487"/>
  <c r="AT1487"/>
  <c r="AH1488"/>
  <c r="AL1488"/>
  <c r="AP1488"/>
  <c r="AT1488"/>
  <c r="AH1489"/>
  <c r="AL1489"/>
  <c r="AP1489"/>
  <c r="AT1489"/>
  <c r="AH1490"/>
  <c r="AL1490"/>
  <c r="AP1490"/>
  <c r="AT1490"/>
  <c r="AH1491"/>
  <c r="AL1491"/>
  <c r="AP1491"/>
  <c r="AT1491"/>
  <c r="AH1492"/>
  <c r="AL1492"/>
  <c r="AP1492"/>
  <c r="AT1492"/>
  <c r="AH1493"/>
  <c r="AL1493"/>
  <c r="AP1493"/>
  <c r="AT1493"/>
  <c r="AH1494"/>
  <c r="AL1494"/>
  <c r="AP1494"/>
  <c r="AT1494"/>
  <c r="AH1495"/>
  <c r="AL1495"/>
  <c r="AP1495"/>
  <c r="AT1495"/>
  <c r="AH1496"/>
  <c r="AL1496"/>
  <c r="AP1496"/>
  <c r="AT1496"/>
  <c r="AH1497"/>
  <c r="AL1497"/>
  <c r="AP1497"/>
  <c r="AT1497"/>
  <c r="AH1498"/>
  <c r="AL1498"/>
  <c r="AP1498"/>
  <c r="AT1498"/>
  <c r="AH1499"/>
  <c r="AL1499"/>
  <c r="AP1499"/>
  <c r="AT1499"/>
  <c r="AH1500"/>
  <c r="AL1500"/>
  <c r="AP1500"/>
  <c r="AT1500"/>
  <c r="AH1501"/>
  <c r="AL1501"/>
  <c r="AP1501"/>
  <c r="AT1501"/>
  <c r="AH1502"/>
  <c r="AL1502"/>
  <c r="AP1502"/>
  <c r="AT1502"/>
  <c r="AH1503"/>
  <c r="AL1503"/>
  <c r="AP1503"/>
  <c r="AT1503"/>
  <c r="AH1504"/>
  <c r="AL1504"/>
  <c r="AP1504"/>
  <c r="AT1504"/>
  <c r="AH1505"/>
  <c r="AL1505"/>
  <c r="AP1505"/>
  <c r="AT1505"/>
  <c r="AH1506"/>
  <c r="AL1506"/>
  <c r="AP1506"/>
  <c r="AT1506"/>
  <c r="AH1507"/>
  <c r="AL1507"/>
  <c r="AP1507"/>
  <c r="AT1507"/>
  <c r="AH1508"/>
  <c r="AL1508"/>
  <c r="AP1508"/>
  <c r="AT1508"/>
  <c r="AH1509"/>
  <c r="AL1509"/>
  <c r="AP1509"/>
  <c r="AT1509"/>
  <c r="AH1510"/>
  <c r="AL1510"/>
  <c r="AP1510"/>
  <c r="AT1510"/>
  <c r="AH1511"/>
  <c r="AL1511"/>
  <c r="AP1511"/>
  <c r="AT1511"/>
  <c r="AH1512"/>
  <c r="AL1512"/>
  <c r="AP1512"/>
  <c r="AT1512"/>
  <c r="AH1513"/>
  <c r="AL1513"/>
  <c r="AP1513"/>
  <c r="AT1513"/>
  <c r="AH1514"/>
  <c r="AL1514"/>
  <c r="AP1514"/>
  <c r="AT1514"/>
  <c r="AH1515"/>
  <c r="AL1515"/>
  <c r="AP1515"/>
  <c r="AT1515"/>
  <c r="AH1516"/>
  <c r="AL1516"/>
  <c r="AP1516"/>
  <c r="AT1516"/>
  <c r="AH1517"/>
  <c r="AL1517"/>
  <c r="AP1517"/>
  <c r="AT1517"/>
  <c r="AH1518"/>
  <c r="AL1518"/>
  <c r="AP1518"/>
  <c r="AT1518"/>
  <c r="AH1519"/>
  <c r="AL1519"/>
  <c r="AP1519"/>
  <c r="AT1519"/>
  <c r="AH1520"/>
  <c r="AL1520"/>
  <c r="AP1520"/>
  <c r="AT1520"/>
  <c r="AH1521"/>
  <c r="AL1521"/>
  <c r="AP1521"/>
  <c r="AT1521"/>
  <c r="AH1522"/>
  <c r="AL1522"/>
  <c r="AP1522"/>
  <c r="AT1522"/>
  <c r="AH1523"/>
  <c r="AL1523"/>
  <c r="AP1523"/>
  <c r="AT1523"/>
  <c r="AH1524"/>
  <c r="AL1524"/>
  <c r="AP1524"/>
  <c r="AT1524"/>
  <c r="AH1525"/>
  <c r="AL1525"/>
  <c r="AP1525"/>
  <c r="AT1525"/>
  <c r="AH1526"/>
  <c r="AL1526"/>
  <c r="AP1526"/>
  <c r="AT1526"/>
  <c r="AH1527"/>
  <c r="AL1527"/>
  <c r="AP1527"/>
  <c r="AT1527"/>
  <c r="AH1528"/>
  <c r="AL1528"/>
  <c r="AP1528"/>
  <c r="AT1528"/>
  <c r="AH1529"/>
  <c r="AL1529"/>
  <c r="AP1529"/>
  <c r="AT1529"/>
  <c r="AH1530"/>
  <c r="AL1530"/>
  <c r="AP1530"/>
  <c r="AT1530"/>
  <c r="AH1531"/>
  <c r="AL1531"/>
  <c r="AP1531"/>
  <c r="AT1531"/>
  <c r="AH1532"/>
  <c r="AL1532"/>
  <c r="AP1532"/>
  <c r="AT1532"/>
  <c r="AH1533"/>
  <c r="AL1533"/>
  <c r="AP1533"/>
  <c r="AT1533"/>
  <c r="AH1534"/>
  <c r="AL1534"/>
  <c r="AP1534"/>
  <c r="AT1534"/>
  <c r="AH1535"/>
  <c r="AL1535"/>
  <c r="AP1535"/>
  <c r="AT1535"/>
  <c r="AH1536"/>
  <c r="AL1536"/>
  <c r="AP1536"/>
  <c r="AT1536"/>
  <c r="AH1537"/>
  <c r="AL1537"/>
  <c r="AP1537"/>
  <c r="AT1537"/>
  <c r="AH1538"/>
  <c r="AL1538"/>
  <c r="AP1538"/>
  <c r="AT1538"/>
  <c r="AH1539"/>
  <c r="AL1539"/>
  <c r="AP1539"/>
  <c r="AT1539"/>
  <c r="AH1540"/>
  <c r="AL1540"/>
  <c r="AP1540"/>
  <c r="AT1540"/>
  <c r="AH1541"/>
  <c r="AL1541"/>
  <c r="AP1541"/>
  <c r="AT1541"/>
  <c r="AH1542"/>
  <c r="AL1542"/>
  <c r="AP1542"/>
  <c r="AT1542"/>
  <c r="AH1543"/>
  <c r="AL1543"/>
  <c r="AP1543"/>
  <c r="AT1543"/>
  <c r="AH1544"/>
  <c r="AL1544"/>
  <c r="AP1544"/>
  <c r="AT1544"/>
  <c r="AH1545"/>
  <c r="AL1545"/>
  <c r="AP1545"/>
  <c r="AT1545"/>
  <c r="AH1546"/>
  <c r="AL1546"/>
  <c r="AP1546"/>
  <c r="AT1546"/>
  <c r="AH1547"/>
  <c r="AL1547"/>
  <c r="AP1547"/>
  <c r="AT1547"/>
  <c r="AH1548"/>
  <c r="AL1548"/>
  <c r="AP1548"/>
  <c r="AT1548"/>
  <c r="AH1549"/>
  <c r="AL1549"/>
  <c r="AP1549"/>
  <c r="AT1549"/>
  <c r="AH1550"/>
  <c r="AL1550"/>
  <c r="AP1550"/>
  <c r="AT1550"/>
  <c r="AH1551"/>
  <c r="AL1551"/>
  <c r="AP1551"/>
  <c r="AT1551"/>
  <c r="AH1552"/>
  <c r="AL1552"/>
  <c r="AP1552"/>
  <c r="AT1552"/>
  <c r="AH1553"/>
  <c r="AL1553"/>
  <c r="AP1553"/>
  <c r="AT1553"/>
  <c r="AH1554"/>
  <c r="AL1554"/>
  <c r="AP1554"/>
  <c r="AT1554"/>
  <c r="AH1555"/>
  <c r="AL1555"/>
  <c r="AP1555"/>
  <c r="AT1555"/>
  <c r="AH1556"/>
  <c r="AL1556"/>
  <c r="AP1556"/>
  <c r="AT1556"/>
  <c r="AH1557"/>
  <c r="AL1557"/>
  <c r="AP1557"/>
  <c r="AT1557"/>
  <c r="AH1558"/>
  <c r="AL1558"/>
  <c r="AP1558"/>
  <c r="AT1558"/>
  <c r="AH1559"/>
  <c r="AL1559"/>
  <c r="AP1559"/>
  <c r="AT1559"/>
  <c r="AH1560"/>
  <c r="AL1560"/>
  <c r="AP1560"/>
  <c r="AT1560"/>
  <c r="AH1561"/>
  <c r="AL1561"/>
  <c r="AP1561"/>
  <c r="AT1561"/>
  <c r="AH1562"/>
  <c r="AL1562"/>
  <c r="AP1562"/>
  <c r="AT1562"/>
  <c r="AH1563"/>
  <c r="AL1563"/>
  <c r="AP1563"/>
  <c r="AT1563"/>
  <c r="AH1564"/>
  <c r="AL1564"/>
  <c r="AP1564"/>
  <c r="AT1564"/>
  <c r="AH1565"/>
  <c r="AL1565"/>
  <c r="AP1565"/>
  <c r="AT1565"/>
  <c r="AH1566"/>
  <c r="AL1566"/>
  <c r="AP1566"/>
  <c r="AT1566"/>
  <c r="AH1567"/>
  <c r="AL1567"/>
  <c r="AP1567"/>
  <c r="AT1567"/>
  <c r="AH1568"/>
  <c r="AL1568"/>
  <c r="AP1568"/>
  <c r="AT1568"/>
  <c r="AH1569"/>
  <c r="AL1569"/>
  <c r="AP1569"/>
  <c r="AT1569"/>
  <c r="AH1570"/>
  <c r="AL1570"/>
  <c r="AP1570"/>
  <c r="AT1570"/>
  <c r="AH1571"/>
  <c r="AL1571"/>
  <c r="AP1571"/>
  <c r="AT1571"/>
  <c r="AH1572"/>
  <c r="AL1572"/>
  <c r="AP1572"/>
  <c r="AT1572"/>
  <c r="AH1573"/>
  <c r="AL1573"/>
  <c r="AP1573"/>
  <c r="AT1573"/>
  <c r="AH1574"/>
  <c r="AL1574"/>
  <c r="AP1574"/>
  <c r="AT1574"/>
  <c r="AH1575"/>
  <c r="AL1575"/>
  <c r="AP1575"/>
  <c r="AT1575"/>
  <c r="AH1576"/>
  <c r="AL1576"/>
  <c r="AP1576"/>
  <c r="AT1576"/>
  <c r="AH1577"/>
  <c r="AL1577"/>
  <c r="AP1577"/>
  <c r="AT1577"/>
  <c r="AH1578"/>
  <c r="AL1578"/>
  <c r="AP1578"/>
  <c r="AT1578"/>
  <c r="AH1579"/>
  <c r="AL1579"/>
  <c r="AP1579"/>
  <c r="AT1579"/>
  <c r="AH1580"/>
  <c r="AL1580"/>
  <c r="AP1580"/>
  <c r="AT1580"/>
  <c r="AH1581"/>
  <c r="AL1581"/>
  <c r="AP1581"/>
  <c r="AT1581"/>
  <c r="AH1582"/>
  <c r="AL1582"/>
  <c r="AP1582"/>
  <c r="AT1582"/>
  <c r="AH1583"/>
  <c r="AL1583"/>
  <c r="AP1583"/>
  <c r="AT1583"/>
  <c r="AH1584"/>
  <c r="AL1584"/>
  <c r="AP1584"/>
  <c r="AT1584"/>
  <c r="AH1585"/>
  <c r="AL1585"/>
  <c r="AP1585"/>
  <c r="AT1585"/>
  <c r="AH1586"/>
  <c r="AL1586"/>
  <c r="AP1586"/>
  <c r="AT1586"/>
  <c r="AH1587"/>
  <c r="AL1587"/>
  <c r="AP1587"/>
  <c r="AT1587"/>
  <c r="AH1588"/>
  <c r="AL1588"/>
  <c r="AP1588"/>
  <c r="AT1588"/>
  <c r="AH1589"/>
  <c r="AL1589"/>
  <c r="AP1589"/>
  <c r="AT1589"/>
  <c r="AH1590"/>
  <c r="AL1590"/>
  <c r="AP1590"/>
  <c r="AT1590"/>
  <c r="AH1591"/>
  <c r="AL1591"/>
  <c r="AP1591"/>
  <c r="AT1591"/>
  <c r="AH1592"/>
  <c r="AL1592"/>
  <c r="AP1592"/>
  <c r="AT1592"/>
  <c r="AH1593"/>
  <c r="AL1593"/>
  <c r="AP1593"/>
  <c r="AT1593"/>
  <c r="AH1594"/>
  <c r="AL1594"/>
  <c r="AP1594"/>
  <c r="AT1594"/>
  <c r="AH1595"/>
  <c r="AL1595"/>
  <c r="AP1595"/>
  <c r="AT1595"/>
  <c r="AH1596"/>
  <c r="AL1596"/>
  <c r="AP1596"/>
  <c r="AT1596"/>
  <c r="AH1597"/>
  <c r="AL1597"/>
  <c r="AP1597"/>
  <c r="AT1597"/>
  <c r="AH1598"/>
  <c r="AL1598"/>
  <c r="AP1598"/>
  <c r="AT1598"/>
  <c r="AH1599"/>
  <c r="AL1599"/>
  <c r="AP1599"/>
  <c r="AT1599"/>
  <c r="AH1600"/>
  <c r="AL1600"/>
  <c r="AP1600"/>
  <c r="AT1600"/>
  <c r="AH1601"/>
  <c r="AL1601"/>
  <c r="AP1601"/>
  <c r="AT1601"/>
  <c r="AH1602"/>
  <c r="AL1602"/>
  <c r="AP1602"/>
  <c r="AT1602"/>
  <c r="AH1603"/>
  <c r="AL1603"/>
  <c r="AP1603"/>
  <c r="AT1603"/>
  <c r="AH1604"/>
  <c r="AL1604"/>
  <c r="AP1604"/>
  <c r="AT1604"/>
  <c r="AH1605"/>
  <c r="AL1605"/>
  <c r="AP1605"/>
  <c r="AT1605"/>
  <c r="AH1606"/>
  <c r="AL1606"/>
  <c r="AP1606"/>
  <c r="AT1606"/>
  <c r="AH1607"/>
  <c r="AL1607"/>
  <c r="AP1607"/>
  <c r="AT1607"/>
  <c r="AH1608"/>
  <c r="AL1608"/>
  <c r="AP1608"/>
  <c r="AT1608"/>
  <c r="AH1609"/>
  <c r="AL1609"/>
  <c r="AP1609"/>
  <c r="AT1609"/>
  <c r="AH1610"/>
  <c r="AL1610"/>
  <c r="AP1610"/>
  <c r="AT1610"/>
  <c r="AH1611"/>
  <c r="AL1611"/>
  <c r="AP1611"/>
  <c r="AT1611"/>
  <c r="AH1612"/>
  <c r="AL1612"/>
  <c r="AP1612"/>
  <c r="AT1612"/>
  <c r="AH1613"/>
  <c r="AL1613"/>
  <c r="AP1613"/>
  <c r="AT1613"/>
  <c r="AH1614"/>
  <c r="AL1614"/>
  <c r="AP1614"/>
  <c r="AT1614"/>
  <c r="AH1615"/>
  <c r="AL1615"/>
  <c r="AP1615"/>
  <c r="AT1615"/>
  <c r="AH1616"/>
  <c r="AL1616"/>
  <c r="AP1616"/>
  <c r="AT1616"/>
  <c r="AH1617"/>
  <c r="AL1617"/>
  <c r="AP1617"/>
  <c r="AT1617"/>
  <c r="AH1618"/>
  <c r="AL1618"/>
  <c r="AP1618"/>
  <c r="AT1618"/>
  <c r="AH1619"/>
  <c r="AL1619"/>
  <c r="AP1619"/>
  <c r="AT1619"/>
  <c r="AH1620"/>
  <c r="AL1620"/>
  <c r="AP1620"/>
  <c r="AT1620"/>
  <c r="AH1621"/>
  <c r="AL1621"/>
  <c r="AP1621"/>
  <c r="AT1621"/>
  <c r="AH1622"/>
  <c r="AL1622"/>
  <c r="AP1622"/>
  <c r="AT1622"/>
  <c r="AH1623"/>
  <c r="AL1623"/>
  <c r="AP1623"/>
  <c r="AT1623"/>
  <c r="AH1624"/>
  <c r="AL1624"/>
  <c r="AP1624"/>
  <c r="AT1624"/>
  <c r="AH1625"/>
  <c r="AL1625"/>
  <c r="AP1625"/>
  <c r="AT1625"/>
  <c r="AH1626"/>
  <c r="AL1626"/>
  <c r="AP1626"/>
  <c r="AT1626"/>
  <c r="AH1627"/>
  <c r="AL1627"/>
  <c r="AP1627"/>
  <c r="AT1627"/>
  <c r="AH1628"/>
  <c r="AL1628"/>
  <c r="AP1628"/>
  <c r="AT1628"/>
  <c r="AH1629"/>
  <c r="AL1629"/>
  <c r="AP1629"/>
  <c r="AT1629"/>
  <c r="AH1630"/>
  <c r="AL1630"/>
  <c r="AP1630"/>
  <c r="AT1630"/>
  <c r="AH1631"/>
  <c r="AL1631"/>
  <c r="AP1631"/>
  <c r="AT1631"/>
  <c r="AH1632"/>
  <c r="AL1632"/>
  <c r="AP1632"/>
  <c r="AT1632"/>
  <c r="AH1633"/>
  <c r="AL1633"/>
  <c r="AP1633"/>
  <c r="AT1633"/>
  <c r="AH1634"/>
  <c r="AL1634"/>
  <c r="AP1634"/>
  <c r="AT1634"/>
  <c r="AH1635"/>
  <c r="AL1635"/>
  <c r="AP1635"/>
  <c r="AT1635"/>
  <c r="AH1636"/>
  <c r="AL1636"/>
  <c r="AP1636"/>
  <c r="AT1636"/>
  <c r="AH1637"/>
  <c r="AL1637"/>
  <c r="AP1637"/>
  <c r="AT1637"/>
  <c r="AH1638"/>
  <c r="AL1638"/>
  <c r="AP1638"/>
  <c r="AT1638"/>
  <c r="AH1639"/>
  <c r="AL1639"/>
  <c r="AP1639"/>
  <c r="AT1639"/>
  <c r="AH1640"/>
  <c r="AL1640"/>
  <c r="AP1640"/>
  <c r="AT1640"/>
  <c r="AH1641"/>
  <c r="AL1641"/>
  <c r="AP1641"/>
  <c r="AT1641"/>
  <c r="AH1642"/>
  <c r="AL1642"/>
  <c r="AP1642"/>
  <c r="AT1642"/>
  <c r="AH1643"/>
  <c r="AL1643"/>
  <c r="AP1643"/>
  <c r="AT1643"/>
  <c r="AH1644"/>
  <c r="AL1644"/>
  <c r="AP1644"/>
  <c r="AT1644"/>
  <c r="AH1645"/>
  <c r="AL1645"/>
  <c r="AP1645"/>
  <c r="AT1645"/>
  <c r="AH1646"/>
  <c r="AL1646"/>
  <c r="AP1646"/>
  <c r="AT1646"/>
  <c r="AH1647"/>
  <c r="AL1647"/>
  <c r="AP1647"/>
  <c r="AT1647"/>
  <c r="AH1648"/>
  <c r="AL1648"/>
  <c r="AP1648"/>
  <c r="AT1648"/>
  <c r="AH1649"/>
  <c r="AL1649"/>
  <c r="AP1649"/>
  <c r="AT1649"/>
  <c r="AH1650"/>
  <c r="AL1650"/>
  <c r="AP1650"/>
  <c r="AT1650"/>
  <c r="AH1651"/>
  <c r="AL1651"/>
  <c r="AP1651"/>
  <c r="AT1651"/>
  <c r="AH1652"/>
  <c r="AL1652"/>
  <c r="AP1652"/>
  <c r="AT1652"/>
  <c r="AH1653"/>
  <c r="AL1653"/>
  <c r="AP1653"/>
  <c r="AT1653"/>
  <c r="AH1654"/>
  <c r="AL1654"/>
  <c r="AP1654"/>
  <c r="AT1654"/>
  <c r="AH1655"/>
  <c r="AL1655"/>
  <c r="AP1655"/>
  <c r="AT1655"/>
  <c r="AH1656"/>
  <c r="AL1656"/>
  <c r="AP1656"/>
  <c r="AT1656"/>
  <c r="AH1657"/>
  <c r="AL1657"/>
  <c r="AP1657"/>
  <c r="AT1657"/>
  <c r="AH1658"/>
  <c r="AL1658"/>
  <c r="AP1658"/>
  <c r="AT1658"/>
  <c r="AH1659"/>
  <c r="AL1659"/>
  <c r="AP1659"/>
  <c r="AT1659"/>
  <c r="AH1660"/>
  <c r="AL1660"/>
  <c r="AP1660"/>
  <c r="AT1660"/>
  <c r="AH1661"/>
  <c r="AL1661"/>
  <c r="AP1661"/>
  <c r="AT1661"/>
  <c r="AH1662"/>
  <c r="AL1662"/>
  <c r="AP1662"/>
  <c r="AT1662"/>
  <c r="AH1663"/>
  <c r="AL1663"/>
  <c r="AP1663"/>
  <c r="AT1663"/>
  <c r="AH1664"/>
  <c r="AL1664"/>
  <c r="AP1664"/>
  <c r="AT1664"/>
  <c r="AH1665"/>
  <c r="AL1665"/>
  <c r="AP1665"/>
  <c r="AT1665"/>
  <c r="AH1666"/>
  <c r="AL1666"/>
  <c r="AP1666"/>
  <c r="AT1666"/>
  <c r="AH1667"/>
  <c r="AL1667"/>
  <c r="AP1667"/>
  <c r="AT1667"/>
  <c r="AH1668"/>
  <c r="AL1668"/>
  <c r="AP1668"/>
  <c r="AT1668"/>
  <c r="AH1669"/>
  <c r="AL1669"/>
  <c r="AP1669"/>
  <c r="AT1669"/>
  <c r="AH1670"/>
  <c r="AL1670"/>
  <c r="AP1670"/>
  <c r="AT1670"/>
  <c r="AH1671"/>
  <c r="AL1671"/>
  <c r="AP1671"/>
  <c r="AT1671"/>
  <c r="AH1672"/>
  <c r="AL1672"/>
  <c r="AP1672"/>
  <c r="AT1672"/>
  <c r="AH1673"/>
  <c r="AL1673"/>
  <c r="AP1673"/>
  <c r="AT1673"/>
  <c r="AH1674"/>
  <c r="AL1674"/>
  <c r="AP1674"/>
  <c r="AT1674"/>
  <c r="AH1675"/>
  <c r="AL1675"/>
  <c r="AP1675"/>
  <c r="AT1675"/>
  <c r="AH1676"/>
  <c r="AL1676"/>
  <c r="AP1676"/>
  <c r="AT1676"/>
  <c r="AH1677"/>
  <c r="AL1677"/>
  <c r="AP1677"/>
  <c r="AT1677"/>
  <c r="AH1678"/>
  <c r="AL1678"/>
  <c r="AP1678"/>
  <c r="AT1678"/>
  <c r="AH1679"/>
  <c r="AL1679"/>
  <c r="AP1679"/>
  <c r="AT1679"/>
  <c r="AH1680"/>
  <c r="AL1680"/>
  <c r="AP1680"/>
  <c r="AT1680"/>
  <c r="AH1681"/>
  <c r="AL1681"/>
  <c r="AP1681"/>
  <c r="AT1681"/>
  <c r="AH1682"/>
  <c r="AL1682"/>
  <c r="AP1682"/>
  <c r="AT1682"/>
  <c r="AH1683"/>
  <c r="AL1683"/>
  <c r="AP1683"/>
  <c r="AT1683"/>
  <c r="AH1684"/>
  <c r="AL1684"/>
  <c r="AP1684"/>
  <c r="AT1684"/>
  <c r="AH1685"/>
  <c r="AL1685"/>
  <c r="AP1685"/>
  <c r="AT1685"/>
  <c r="AH1686"/>
  <c r="AL1686"/>
  <c r="AP1686"/>
  <c r="AT1686"/>
  <c r="AH1687"/>
  <c r="AL1687"/>
  <c r="AP1687"/>
  <c r="AT1687"/>
  <c r="AH1688"/>
  <c r="AL1688"/>
  <c r="AP1688"/>
  <c r="AT1688"/>
  <c r="AH1689"/>
  <c r="AL1689"/>
  <c r="AP1689"/>
  <c r="AT1689"/>
  <c r="AH1690"/>
  <c r="AL1690"/>
  <c r="AP1690"/>
  <c r="AT1690"/>
  <c r="AH1691"/>
  <c r="AL1691"/>
  <c r="AP1691"/>
  <c r="AT1691"/>
  <c r="AH1692"/>
  <c r="AL1692"/>
  <c r="AP1692"/>
  <c r="AT1692"/>
  <c r="AH1693"/>
  <c r="AL1693"/>
  <c r="AP1693"/>
  <c r="AT1693"/>
  <c r="AH1694"/>
  <c r="AL1694"/>
  <c r="AP1694"/>
  <c r="AT1694"/>
  <c r="AH1695"/>
  <c r="AL1695"/>
  <c r="AP1695"/>
  <c r="AT1695"/>
  <c r="AH1696"/>
  <c r="AL1696"/>
  <c r="AP1696"/>
  <c r="AT1696"/>
  <c r="AH1697"/>
  <c r="AL1697"/>
  <c r="AP1697"/>
  <c r="AT1697"/>
  <c r="AH1698"/>
  <c r="AL1698"/>
  <c r="AP1698"/>
  <c r="AT1698"/>
  <c r="AH1699"/>
  <c r="AL1699"/>
  <c r="AP1699"/>
  <c r="AT1699"/>
  <c r="AH1700"/>
  <c r="AL1700"/>
  <c r="AP1700"/>
  <c r="AT1700"/>
  <c r="AH1701"/>
  <c r="AL1701"/>
  <c r="AP1701"/>
  <c r="AT1701"/>
  <c r="AH1702"/>
  <c r="AL1702"/>
  <c r="AP1702"/>
  <c r="AT1702"/>
  <c r="AH1703"/>
  <c r="AL1703"/>
  <c r="AP1703"/>
  <c r="AT1703"/>
  <c r="AH1704"/>
  <c r="AL1704"/>
  <c r="AP1704"/>
  <c r="AT1704"/>
  <c r="AH1705"/>
  <c r="AL1705"/>
  <c r="AP1705"/>
  <c r="AT1705"/>
  <c r="AH1706"/>
  <c r="AL1706"/>
  <c r="AP1706"/>
  <c r="AT1706"/>
  <c r="AH1707"/>
  <c r="AL1707"/>
  <c r="AP1707"/>
  <c r="AT1707"/>
  <c r="AH1708"/>
  <c r="AL1708"/>
  <c r="AP1708"/>
  <c r="AT1708"/>
  <c r="AH1709"/>
  <c r="AL1709"/>
  <c r="AP1709"/>
  <c r="AT1709"/>
  <c r="AH1710"/>
  <c r="AL1710"/>
  <c r="AP1710"/>
  <c r="AT1710"/>
  <c r="AH1711"/>
  <c r="AL1711"/>
  <c r="AP1711"/>
  <c r="AT1711"/>
  <c r="AH1712"/>
  <c r="AL1712"/>
  <c r="AP1712"/>
  <c r="AT1712"/>
  <c r="AH1713"/>
  <c r="AL1713"/>
  <c r="AP1713"/>
  <c r="AT1713"/>
  <c r="AH1714"/>
  <c r="AL1714"/>
  <c r="AP1714"/>
  <c r="AT1714"/>
  <c r="AH1715"/>
  <c r="AL1715"/>
  <c r="AP1715"/>
  <c r="AT1715"/>
  <c r="AH1716"/>
  <c r="AL1716"/>
  <c r="AP1716"/>
  <c r="AT1716"/>
  <c r="AH1717"/>
  <c r="AL1717"/>
  <c r="AP1717"/>
  <c r="AT1717"/>
  <c r="AH1718"/>
  <c r="AL1718"/>
  <c r="AP1718"/>
  <c r="AT1718"/>
  <c r="AH1719"/>
  <c r="AL1719"/>
  <c r="AP1719"/>
  <c r="AT1719"/>
  <c r="AH1720"/>
  <c r="AL1720"/>
  <c r="AP1720"/>
  <c r="AT1720"/>
  <c r="AH1721"/>
  <c r="AL1721"/>
  <c r="AP1721"/>
  <c r="AT1721"/>
  <c r="AH1722"/>
  <c r="AL1722"/>
  <c r="AP1722"/>
  <c r="AT1722"/>
  <c r="AH1723"/>
  <c r="AL1723"/>
  <c r="AP1723"/>
  <c r="AT1723"/>
  <c r="AH1724"/>
  <c r="AL1724"/>
  <c r="AP1724"/>
  <c r="AT1724"/>
  <c r="AH1725"/>
  <c r="AL1725"/>
  <c r="AP1725"/>
  <c r="AT1725"/>
  <c r="AH1726"/>
  <c r="AL1726"/>
  <c r="AP1726"/>
  <c r="AT1726"/>
  <c r="AH1727"/>
  <c r="AL1727"/>
  <c r="AP1727"/>
  <c r="AT1727"/>
  <c r="AH1728"/>
  <c r="AL1728"/>
  <c r="AP1728"/>
  <c r="AT1728"/>
  <c r="AH1729"/>
  <c r="AL1729"/>
  <c r="AP1729"/>
  <c r="AT1729"/>
  <c r="AH1730"/>
  <c r="AL1730"/>
  <c r="AP1730"/>
  <c r="AT1730"/>
  <c r="AH1731"/>
  <c r="AL1731"/>
  <c r="AP1731"/>
  <c r="AT1731"/>
  <c r="AH1732"/>
  <c r="AL1732"/>
  <c r="AP1732"/>
  <c r="AT1732"/>
  <c r="AH1733"/>
  <c r="AL1733"/>
  <c r="AP1733"/>
  <c r="AT1733"/>
  <c r="AH1734"/>
  <c r="AL1734"/>
  <c r="AP1734"/>
  <c r="AT1734"/>
  <c r="AH1735"/>
  <c r="AL1735"/>
  <c r="AP1735"/>
  <c r="AT1735"/>
  <c r="AH1736"/>
  <c r="AL1736"/>
  <c r="AP1736"/>
  <c r="AT1736"/>
  <c r="AH1737"/>
  <c r="AL1737"/>
  <c r="AP1737"/>
  <c r="AT1737"/>
  <c r="AH1738"/>
  <c r="AL1738"/>
  <c r="AP1738"/>
  <c r="AT1738"/>
  <c r="AH1739"/>
  <c r="AL1739"/>
  <c r="AP1739"/>
  <c r="AT1739"/>
  <c r="AH1740"/>
  <c r="AL1740"/>
  <c r="AP1740"/>
  <c r="AT1740"/>
  <c r="AH1741"/>
  <c r="AL1741"/>
  <c r="AP1741"/>
  <c r="AT1741"/>
  <c r="AH1742"/>
  <c r="AL1742"/>
  <c r="AP1742"/>
  <c r="AT1742"/>
  <c r="AH1743"/>
  <c r="AL1743"/>
  <c r="AP1743"/>
  <c r="AT1743"/>
  <c r="AH1744"/>
  <c r="AL1744"/>
  <c r="AP1744"/>
  <c r="AT1744"/>
  <c r="AH1745"/>
  <c r="AL1745"/>
  <c r="AP1745"/>
  <c r="AT1745"/>
  <c r="AH1746"/>
  <c r="AL1746"/>
  <c r="AP1746"/>
  <c r="AT1746"/>
  <c r="AH1747"/>
  <c r="AL1747"/>
  <c r="AP1747"/>
  <c r="AT1747"/>
  <c r="AH1748"/>
  <c r="AL1748"/>
  <c r="AP1748"/>
  <c r="AT1748"/>
  <c r="AH1749"/>
  <c r="AL1749"/>
  <c r="AP1749"/>
  <c r="AT1749"/>
  <c r="AH1750"/>
  <c r="AL1750"/>
  <c r="AP1750"/>
  <c r="AT1750"/>
  <c r="AH1751"/>
  <c r="AL1751"/>
  <c r="AP1751"/>
  <c r="AT1751"/>
  <c r="AH1752"/>
  <c r="AL1752"/>
  <c r="AP1752"/>
  <c r="AT1752"/>
  <c r="AH1753"/>
  <c r="AL1753"/>
  <c r="AP1753"/>
  <c r="AT1753"/>
  <c r="AH1754"/>
  <c r="AL1754"/>
  <c r="AP1754"/>
  <c r="AT1754"/>
  <c r="AH1755"/>
  <c r="AL1755"/>
  <c r="AP1755"/>
  <c r="AT1755"/>
  <c r="AH1756"/>
  <c r="AL1756"/>
  <c r="AP1756"/>
  <c r="AT1756"/>
  <c r="AH1757"/>
  <c r="AL1757"/>
  <c r="AP1757"/>
  <c r="AT1757"/>
  <c r="AH1758"/>
  <c r="AL1758"/>
  <c r="AP1758"/>
  <c r="AT1758"/>
  <c r="AH1759"/>
  <c r="AL1759"/>
  <c r="AP1759"/>
  <c r="AT1759"/>
  <c r="AH1760"/>
  <c r="AL1760"/>
  <c r="AP1760"/>
  <c r="AT1760"/>
  <c r="AH1761"/>
  <c r="AL1761"/>
  <c r="AP1761"/>
  <c r="AT1761"/>
  <c r="AH1762"/>
  <c r="AL1762"/>
  <c r="AP1762"/>
  <c r="AT1762"/>
  <c r="AH1763"/>
  <c r="AL1763"/>
  <c r="AP1763"/>
  <c r="AT1763"/>
  <c r="AH1764"/>
  <c r="AL1764"/>
  <c r="AP1764"/>
  <c r="AT1764"/>
  <c r="AH1765"/>
  <c r="AL1765"/>
  <c r="AP1765"/>
  <c r="AT1765"/>
  <c r="AH1766"/>
  <c r="AL1766"/>
  <c r="AP1766"/>
  <c r="AT1766"/>
  <c r="AH1767"/>
  <c r="AL1767"/>
  <c r="AP1767"/>
  <c r="AT1767"/>
  <c r="AH1768"/>
  <c r="AL1768"/>
  <c r="AP1768"/>
  <c r="AT1768"/>
  <c r="AH1769"/>
  <c r="AL1769"/>
  <c r="AP1769"/>
  <c r="AT1769"/>
  <c r="AH1770"/>
  <c r="AL1770"/>
  <c r="AP1770"/>
  <c r="AT1770"/>
  <c r="AH1771"/>
  <c r="AL1771"/>
  <c r="AP1771"/>
  <c r="AT1771"/>
  <c r="AH1772"/>
  <c r="AL1772"/>
  <c r="AP1772"/>
  <c r="AT1772"/>
  <c r="AH1773"/>
  <c r="AL1773"/>
  <c r="AP1773"/>
  <c r="AT1773"/>
  <c r="AH1774"/>
  <c r="AL1774"/>
  <c r="AP1774"/>
  <c r="AT1774"/>
  <c r="AH1775"/>
  <c r="AL1775"/>
  <c r="AP1775"/>
  <c r="AT1775"/>
  <c r="AH1776"/>
  <c r="AL1776"/>
  <c r="AP1776"/>
  <c r="AT1776"/>
  <c r="AH1777"/>
  <c r="AL1777"/>
  <c r="AP1777"/>
  <c r="AT1777"/>
  <c r="AH1778"/>
  <c r="AL1778"/>
  <c r="AP1778"/>
  <c r="AT1778"/>
  <c r="AH1779"/>
  <c r="AL1779"/>
  <c r="AP1779"/>
  <c r="AT1779"/>
  <c r="AH1780"/>
  <c r="AL1780"/>
  <c r="AP1780"/>
  <c r="AT1780"/>
  <c r="AH1781"/>
  <c r="AL1781"/>
  <c r="AP1781"/>
  <c r="AT1781"/>
  <c r="AH1782"/>
  <c r="AL1782"/>
  <c r="AP1782"/>
  <c r="AT1782"/>
  <c r="AH1783"/>
  <c r="AL1783"/>
  <c r="AP1783"/>
  <c r="AT1783"/>
  <c r="AH1784"/>
  <c r="AL1784"/>
  <c r="AP1784"/>
  <c r="AT1784"/>
  <c r="AH1785"/>
  <c r="AL1785"/>
  <c r="AP1785"/>
  <c r="AT1785"/>
  <c r="AH1786"/>
  <c r="AL1786"/>
  <c r="AP1786"/>
  <c r="AT1786"/>
  <c r="AH1787"/>
  <c r="AL1787"/>
  <c r="AP1787"/>
  <c r="AT1787"/>
  <c r="AH1788"/>
  <c r="AL1788"/>
  <c r="AP1788"/>
  <c r="AT1788"/>
  <c r="AH1789"/>
  <c r="AL1789"/>
  <c r="AP1789"/>
  <c r="AT1789"/>
  <c r="AH1790"/>
  <c r="AL1790"/>
  <c r="AP1790"/>
  <c r="AT1790"/>
  <c r="AH1791"/>
  <c r="AL1791"/>
  <c r="AP1791"/>
  <c r="AT1791"/>
  <c r="AH1792"/>
  <c r="AL1792"/>
  <c r="AP1792"/>
  <c r="AT1792"/>
  <c r="AH1793"/>
  <c r="AL1793"/>
  <c r="AP1793"/>
  <c r="AT1793"/>
  <c r="AH1794"/>
  <c r="AL1794"/>
  <c r="AP1794"/>
  <c r="AT1794"/>
  <c r="AH1795"/>
  <c r="AL1795"/>
  <c r="AP1795"/>
  <c r="AT1795"/>
  <c r="AH1796"/>
  <c r="AL1796"/>
  <c r="AP1796"/>
  <c r="AT1796"/>
  <c r="AH1797"/>
  <c r="AL1797"/>
  <c r="AP1797"/>
  <c r="AT1797"/>
  <c r="AH1798"/>
  <c r="AL1798"/>
  <c r="AP1798"/>
  <c r="AT1798"/>
  <c r="AH1799"/>
  <c r="AL1799"/>
  <c r="AP1799"/>
  <c r="AT1799"/>
  <c r="AH1800"/>
  <c r="AL1800"/>
  <c r="AP1800"/>
  <c r="AT1800"/>
  <c r="AH1801"/>
  <c r="AL1801"/>
  <c r="AP1801"/>
  <c r="AT1801"/>
  <c r="AH1802"/>
  <c r="AL1802"/>
  <c r="AP1802"/>
  <c r="AT1802"/>
  <c r="AH1803"/>
  <c r="AL1803"/>
  <c r="AP1803"/>
  <c r="AT1803"/>
  <c r="AH1804"/>
  <c r="AL1804"/>
  <c r="AP1804"/>
  <c r="AT1804"/>
  <c r="AH1805"/>
  <c r="AL1805"/>
  <c r="AP1805"/>
  <c r="AT1805"/>
  <c r="AH1806"/>
  <c r="AL1806"/>
  <c r="AP1806"/>
  <c r="AT1806"/>
  <c r="AH1807"/>
  <c r="AL1807"/>
  <c r="AP1807"/>
  <c r="AT1807"/>
  <c r="AH1808"/>
  <c r="AL1808"/>
  <c r="AP1808"/>
  <c r="AT1808"/>
  <c r="AH1809"/>
  <c r="AL1809"/>
  <c r="AP1809"/>
  <c r="AT1809"/>
  <c r="AH1810"/>
  <c r="AL1810"/>
  <c r="AP1810"/>
  <c r="AT1810"/>
  <c r="AH1811"/>
  <c r="AL1811"/>
  <c r="AP1811"/>
  <c r="AT1811"/>
  <c r="AH1812"/>
  <c r="AL1812"/>
  <c r="AP1812"/>
  <c r="AT1812"/>
  <c r="AH1813"/>
  <c r="AL1813"/>
  <c r="AP1813"/>
  <c r="AT1813"/>
  <c r="AH1814"/>
  <c r="AL1814"/>
  <c r="AP1814"/>
  <c r="AT1814"/>
  <c r="AH1815"/>
  <c r="AL1815"/>
  <c r="AP1815"/>
  <c r="AT1815"/>
  <c r="AH1816"/>
  <c r="AL1816"/>
  <c r="AP1816"/>
  <c r="AT1816"/>
  <c r="AH1817"/>
  <c r="AL1817"/>
  <c r="AP1817"/>
  <c r="AT1817"/>
  <c r="AH1818"/>
  <c r="AL1818"/>
  <c r="AP1818"/>
  <c r="AT1818"/>
  <c r="AH1819"/>
  <c r="AL1819"/>
  <c r="AP1819"/>
  <c r="AT1819"/>
  <c r="AH1820"/>
  <c r="AL1820"/>
  <c r="AP1820"/>
  <c r="AT1820"/>
  <c r="AH1821"/>
  <c r="AL1821"/>
  <c r="AP1821"/>
  <c r="AT1821"/>
  <c r="AH1822"/>
  <c r="AL1822"/>
  <c r="AP1822"/>
  <c r="AT1822"/>
  <c r="AH1823"/>
  <c r="AL1823"/>
  <c r="AP1823"/>
  <c r="AT1823"/>
  <c r="AH1824"/>
  <c r="AL1824"/>
  <c r="AP1824"/>
  <c r="AT1824"/>
  <c r="AH1825"/>
  <c r="AL1825"/>
  <c r="AP1825"/>
  <c r="AT1825"/>
  <c r="AH1826"/>
  <c r="AL1826"/>
  <c r="AP1826"/>
  <c r="AT1826"/>
  <c r="AH1827"/>
  <c r="AL1827"/>
  <c r="AP1827"/>
  <c r="AT1827"/>
  <c r="AH1828"/>
  <c r="AL1828"/>
  <c r="AP1828"/>
  <c r="AT1828"/>
  <c r="AH1829"/>
  <c r="AL1829"/>
  <c r="AP1829"/>
  <c r="AT1829"/>
  <c r="AH1830"/>
  <c r="AL1830"/>
  <c r="AP1830"/>
  <c r="AT1830"/>
  <c r="AH1831"/>
  <c r="AL1831"/>
  <c r="AP1831"/>
  <c r="AT1831"/>
  <c r="AH1832"/>
  <c r="AL1832"/>
  <c r="AP1832"/>
  <c r="AT1832"/>
  <c r="AH1833"/>
  <c r="AL1833"/>
  <c r="AP1833"/>
  <c r="AT1833"/>
  <c r="AH1834"/>
  <c r="AL1834"/>
  <c r="AP1834"/>
  <c r="AT1834"/>
  <c r="AH1835"/>
  <c r="AL1835"/>
  <c r="AP1835"/>
  <c r="AT1835"/>
  <c r="AH1836"/>
  <c r="AL1836"/>
  <c r="AP1836"/>
  <c r="AT1836"/>
  <c r="AH1837"/>
  <c r="AL1837"/>
  <c r="AP1837"/>
  <c r="AT1837"/>
  <c r="AH1838"/>
  <c r="AL1838"/>
  <c r="AP1838"/>
  <c r="AT1838"/>
  <c r="AH1839"/>
  <c r="AL1839"/>
  <c r="AP1839"/>
  <c r="AT1839"/>
  <c r="AH1840"/>
  <c r="AL1840"/>
  <c r="AP1840"/>
  <c r="AT1840"/>
  <c r="AH1841"/>
  <c r="AL1841"/>
  <c r="AP1841"/>
  <c r="AT1841"/>
  <c r="AH1842"/>
  <c r="AL1842"/>
  <c r="AP1842"/>
  <c r="AT1842"/>
  <c r="AH1843"/>
  <c r="AL1843"/>
  <c r="AP1843"/>
  <c r="AT1843"/>
  <c r="AH1844"/>
  <c r="AL1844"/>
  <c r="AP1844"/>
  <c r="AT1844"/>
  <c r="AH1845"/>
  <c r="AL1845"/>
  <c r="AP1845"/>
  <c r="AT1845"/>
  <c r="AH1846"/>
  <c r="AL1846"/>
  <c r="AP1846"/>
  <c r="AT1846"/>
  <c r="AH1847"/>
  <c r="AL1847"/>
  <c r="AP1847"/>
  <c r="AT1847"/>
  <c r="AH1848"/>
  <c r="AL1848"/>
  <c r="AP1848"/>
  <c r="AT1848"/>
  <c r="AH1849"/>
  <c r="AL1849"/>
  <c r="AP1849"/>
  <c r="AT1849"/>
  <c r="AH1850"/>
  <c r="AL1850"/>
  <c r="AP1850"/>
  <c r="AT1850"/>
  <c r="AH1851"/>
  <c r="AL1851"/>
  <c r="AP1851"/>
  <c r="AT1851"/>
  <c r="AH1852"/>
  <c r="AL1852"/>
  <c r="AP1852"/>
  <c r="AT1852"/>
  <c r="AH1853"/>
  <c r="AL1853"/>
  <c r="AP1853"/>
  <c r="AT1853"/>
  <c r="AH1854"/>
  <c r="AL1854"/>
  <c r="AP1854"/>
  <c r="AT1854"/>
  <c r="AH1855"/>
  <c r="AL1855"/>
  <c r="AP1855"/>
  <c r="AT1855"/>
  <c r="AH1856"/>
  <c r="AL1856"/>
  <c r="AP1856"/>
  <c r="AT1856"/>
  <c r="AH1857"/>
  <c r="AL1857"/>
  <c r="AP1857"/>
  <c r="AT1857"/>
  <c r="AH1858"/>
  <c r="AL1858"/>
  <c r="AP1858"/>
  <c r="AT1858"/>
  <c r="AH1859"/>
  <c r="AL1859"/>
  <c r="AP1859"/>
  <c r="AT1859"/>
  <c r="AH1860"/>
  <c r="AL1860"/>
  <c r="AP1860"/>
  <c r="AT1860"/>
  <c r="AH1861"/>
  <c r="AL1861"/>
  <c r="AP1861"/>
  <c r="AT1861"/>
  <c r="AH1862"/>
  <c r="AL1862"/>
  <c r="AP1862"/>
  <c r="AT1862"/>
  <c r="AH1863"/>
  <c r="AL1863"/>
  <c r="AP1863"/>
  <c r="AT1863"/>
  <c r="AH1864"/>
  <c r="AL1864"/>
  <c r="AP1864"/>
  <c r="AT1864"/>
  <c r="AH1865"/>
  <c r="AL1865"/>
  <c r="AP1865"/>
  <c r="AT1865"/>
  <c r="AH1866"/>
  <c r="AL1866"/>
  <c r="AP1866"/>
  <c r="AT1866"/>
  <c r="AH1867"/>
  <c r="AL1867"/>
  <c r="AP1867"/>
  <c r="AT1867"/>
  <c r="AH1868"/>
  <c r="AL1868"/>
  <c r="AP1868"/>
  <c r="AT1868"/>
  <c r="AH1869"/>
  <c r="AL1869"/>
  <c r="AP1869"/>
  <c r="AT1869"/>
  <c r="AH1870"/>
  <c r="AL1870"/>
  <c r="AP1870"/>
  <c r="AT1870"/>
  <c r="AH1871"/>
  <c r="AL1871"/>
  <c r="AP1871"/>
  <c r="AT1871"/>
  <c r="AH1872"/>
  <c r="AL1872"/>
  <c r="AP1872"/>
  <c r="AT1872"/>
  <c r="AH1873"/>
  <c r="AL1873"/>
  <c r="AP1873"/>
  <c r="AT1873"/>
  <c r="AH1874"/>
  <c r="AL1874"/>
  <c r="AP1874"/>
  <c r="AT1874"/>
  <c r="AH1875"/>
  <c r="AL1875"/>
  <c r="AP1875"/>
  <c r="AT1875"/>
  <c r="AH1876"/>
  <c r="AL1876"/>
  <c r="AP1876"/>
  <c r="AT1876"/>
  <c r="AH1877"/>
  <c r="AL1877"/>
  <c r="AP1877"/>
  <c r="AT1877"/>
  <c r="AH1878"/>
  <c r="AL1878"/>
  <c r="AP1878"/>
  <c r="AT1878"/>
  <c r="AH1879"/>
  <c r="AL1879"/>
  <c r="AP1879"/>
  <c r="AT1879"/>
  <c r="AH1880"/>
  <c r="AL1880"/>
  <c r="AP1880"/>
  <c r="AT1880"/>
  <c r="AH1881"/>
  <c r="AL1881"/>
  <c r="AP1881"/>
  <c r="AT1881"/>
  <c r="AH1882"/>
  <c r="AL1882"/>
  <c r="AP1882"/>
  <c r="AT1882"/>
  <c r="AH1883"/>
  <c r="AL1883"/>
  <c r="AP1883"/>
  <c r="AT1883"/>
  <c r="AH1884"/>
  <c r="AL1884"/>
  <c r="AP1884"/>
  <c r="AT1884"/>
  <c r="AH1885"/>
  <c r="AL1885"/>
  <c r="AP1885"/>
  <c r="AT1885"/>
  <c r="AH1886"/>
  <c r="AL1886"/>
  <c r="AP1886"/>
  <c r="AT1886"/>
  <c r="AH1887"/>
  <c r="AL1887"/>
  <c r="AP1887"/>
  <c r="AT1887"/>
  <c r="AH1888"/>
  <c r="AL1888"/>
  <c r="AP1888"/>
  <c r="AT1888"/>
  <c r="AH1889"/>
  <c r="AL1889"/>
  <c r="AP1889"/>
  <c r="AT1889"/>
  <c r="AH1890"/>
  <c r="AL1890"/>
  <c r="AP1890"/>
  <c r="AT1890"/>
  <c r="AH1891"/>
  <c r="AL1891"/>
  <c r="AP1891"/>
  <c r="AT1891"/>
  <c r="AH1892"/>
  <c r="AL1892"/>
  <c r="AP1892"/>
  <c r="AT1892"/>
  <c r="AH1893"/>
  <c r="AL1893"/>
  <c r="AP1893"/>
  <c r="AT1893"/>
  <c r="AH1894"/>
  <c r="AL1894"/>
  <c r="AP1894"/>
  <c r="AT1894"/>
  <c r="AH1895"/>
  <c r="AL1895"/>
  <c r="AP1895"/>
  <c r="AT1895"/>
  <c r="AH1896"/>
  <c r="AL1896"/>
  <c r="AP1896"/>
  <c r="AT1896"/>
  <c r="AH1897"/>
  <c r="AL1897"/>
  <c r="AP1897"/>
  <c r="AT1897"/>
  <c r="AH1898"/>
  <c r="AL1898"/>
  <c r="AP1898"/>
  <c r="AT1898"/>
  <c r="AH1899"/>
  <c r="AL1899"/>
  <c r="AP1899"/>
  <c r="AT1899"/>
  <c r="AH1900"/>
  <c r="AL1900"/>
  <c r="AP1900"/>
  <c r="AT1900"/>
  <c r="AH1901"/>
  <c r="AL1901"/>
  <c r="AP1901"/>
  <c r="AT1901"/>
  <c r="AH1902"/>
  <c r="AL1902"/>
  <c r="AP1902"/>
  <c r="AT1902"/>
  <c r="AH1903"/>
  <c r="AL1903"/>
  <c r="AP1903"/>
  <c r="AT1903"/>
  <c r="AH1904"/>
  <c r="AL1904"/>
  <c r="AP1904"/>
  <c r="AT1904"/>
  <c r="AH1905"/>
  <c r="AL1905"/>
  <c r="AP1905"/>
  <c r="AT1905"/>
  <c r="AH1906"/>
  <c r="AL1906"/>
  <c r="AP1906"/>
  <c r="AT1906"/>
  <c r="AH1907"/>
  <c r="AL1907"/>
  <c r="AP1907"/>
  <c r="AT1907"/>
  <c r="AH1908"/>
  <c r="AL1908"/>
  <c r="AP1908"/>
  <c r="AT1908"/>
  <c r="AH1909"/>
  <c r="AL1909"/>
  <c r="AP1909"/>
  <c r="AT1909"/>
  <c r="AH1910"/>
  <c r="AL1910"/>
  <c r="AP1910"/>
  <c r="AT1910"/>
  <c r="AH1911"/>
  <c r="AL1911"/>
  <c r="AP1911"/>
  <c r="AT1911"/>
  <c r="AH1912"/>
  <c r="AL1912"/>
  <c r="AP1912"/>
  <c r="AT1912"/>
  <c r="AH1913"/>
  <c r="AL1913"/>
  <c r="AP1913"/>
  <c r="AT1913"/>
  <c r="AH1914"/>
  <c r="AL1914"/>
  <c r="AP1914"/>
  <c r="AT1914"/>
  <c r="AH1915"/>
  <c r="AL1915"/>
  <c r="AP1915"/>
  <c r="AT1915"/>
  <c r="AH1916"/>
  <c r="AL1916"/>
  <c r="AP1916"/>
  <c r="AT1916"/>
  <c r="AH1917"/>
  <c r="AL1917"/>
  <c r="AP1917"/>
  <c r="AT1917"/>
  <c r="AH1918"/>
  <c r="AL1918"/>
  <c r="AP1918"/>
  <c r="AT1918"/>
  <c r="AH1919"/>
  <c r="AL1919"/>
  <c r="AP1919"/>
  <c r="AT1919"/>
  <c r="AH1920"/>
  <c r="AL1920"/>
  <c r="AP1920"/>
  <c r="AT1920"/>
  <c r="AH1921"/>
  <c r="AL1921"/>
  <c r="AP1921"/>
  <c r="AT1921"/>
  <c r="AH1922"/>
  <c r="AL1922"/>
  <c r="AP1922"/>
  <c r="AT1922"/>
  <c r="AH1923"/>
  <c r="AL1923"/>
  <c r="AP1923"/>
  <c r="AT1923"/>
  <c r="AH1924"/>
  <c r="AL1924"/>
  <c r="AP1924"/>
  <c r="AT1924"/>
  <c r="AH1925"/>
  <c r="AL1925"/>
  <c r="AP1925"/>
  <c r="AT1925"/>
  <c r="AH1926"/>
  <c r="AL1926"/>
  <c r="AP1926"/>
  <c r="AT1926"/>
  <c r="AH1927"/>
  <c r="AL1927"/>
  <c r="AP1927"/>
  <c r="AT1927"/>
  <c r="AH1928"/>
  <c r="AL1928"/>
  <c r="AP1928"/>
  <c r="AT1928"/>
  <c r="AH1929"/>
  <c r="AL1929"/>
  <c r="AP1929"/>
  <c r="AT1929"/>
  <c r="AH1930"/>
  <c r="AL1930"/>
  <c r="AP1930"/>
  <c r="AT1930"/>
  <c r="AH1931"/>
  <c r="AL1931"/>
  <c r="AP1931"/>
  <c r="AT1931"/>
  <c r="AH1932"/>
  <c r="AL1932"/>
  <c r="AP1932"/>
  <c r="AT1932"/>
  <c r="AH1933"/>
  <c r="AL1933"/>
  <c r="AP1933"/>
  <c r="AT1933"/>
  <c r="AH1934"/>
  <c r="AL1934"/>
  <c r="AP1934"/>
  <c r="AT1934"/>
  <c r="AH1935"/>
  <c r="AL1935"/>
  <c r="AP1935"/>
  <c r="AT1935"/>
  <c r="AH1936"/>
  <c r="AL1936"/>
  <c r="AP1936"/>
  <c r="AT1936"/>
  <c r="AH1937"/>
  <c r="AL1937"/>
  <c r="AP1937"/>
  <c r="AT1937"/>
  <c r="AH1938"/>
  <c r="AL1938"/>
  <c r="AP1938"/>
  <c r="AT1938"/>
  <c r="AH1939"/>
  <c r="AL1939"/>
  <c r="AP1939"/>
  <c r="AT1939"/>
  <c r="AH1940"/>
  <c r="AL1940"/>
  <c r="AP1940"/>
  <c r="AT1940"/>
  <c r="AH1941"/>
  <c r="AL1941"/>
  <c r="AP1941"/>
  <c r="AT1941"/>
  <c r="AH1942"/>
  <c r="AL1942"/>
  <c r="AP1942"/>
  <c r="AT1942"/>
  <c r="AH1943"/>
  <c r="AL1943"/>
  <c r="AP1943"/>
  <c r="AT1943"/>
  <c r="AH1944"/>
  <c r="AL1944"/>
  <c r="AP1944"/>
  <c r="AT1944"/>
  <c r="AH1945"/>
  <c r="AL1945"/>
  <c r="AP1945"/>
  <c r="AT1945"/>
  <c r="AH1946"/>
  <c r="AL1946"/>
  <c r="AP1946"/>
  <c r="AT1946"/>
  <c r="AH1947"/>
  <c r="AL1947"/>
  <c r="AP1947"/>
  <c r="AT1947"/>
  <c r="AH1948"/>
  <c r="AL1948"/>
  <c r="AP1948"/>
  <c r="AT1948"/>
  <c r="AH1949"/>
  <c r="AL1949"/>
  <c r="AP1949"/>
  <c r="AT1949"/>
  <c r="AH1950"/>
  <c r="AL1950"/>
  <c r="AP1950"/>
  <c r="AT1950"/>
  <c r="AH1951"/>
  <c r="AL1951"/>
  <c r="AP1951"/>
  <c r="AT1951"/>
  <c r="AH1952"/>
  <c r="AL1952"/>
  <c r="AP1952"/>
  <c r="AT1952"/>
  <c r="AH1953"/>
  <c r="AL1953"/>
  <c r="AP1953"/>
  <c r="AT1953"/>
  <c r="AH1954"/>
  <c r="AL1954"/>
  <c r="AP1954"/>
  <c r="AT1954"/>
  <c r="AH1955"/>
  <c r="AL1955"/>
  <c r="AP1955"/>
  <c r="AT1955"/>
  <c r="AH1956"/>
  <c r="AL1956"/>
  <c r="AP1956"/>
  <c r="AT1956"/>
  <c r="AH1957"/>
  <c r="AL1957"/>
  <c r="AP1957"/>
  <c r="AT1957"/>
  <c r="AH1958"/>
  <c r="AL1958"/>
  <c r="AP1958"/>
  <c r="AT1958"/>
  <c r="AH1959"/>
  <c r="AL1959"/>
  <c r="AP1959"/>
  <c r="AT1959"/>
  <c r="AH1960"/>
  <c r="AL1960"/>
  <c r="AP1960"/>
  <c r="AT1960"/>
  <c r="AH1961"/>
  <c r="AL1961"/>
  <c r="AP1961"/>
  <c r="AT1961"/>
  <c r="AH1962"/>
  <c r="AL1962"/>
  <c r="AP1962"/>
  <c r="AT1962"/>
  <c r="AH1963"/>
  <c r="AL1963"/>
  <c r="AP1963"/>
  <c r="AT1963"/>
  <c r="AH1964"/>
  <c r="AL1964"/>
  <c r="AP1964"/>
  <c r="AT1964"/>
  <c r="AH1965"/>
  <c r="AL1965"/>
  <c r="AP1965"/>
  <c r="AT1965"/>
  <c r="AH1966"/>
  <c r="AL1966"/>
  <c r="AP1966"/>
  <c r="AT1966"/>
  <c r="AH1967"/>
  <c r="AL1967"/>
  <c r="AP1967"/>
  <c r="AT1967"/>
  <c r="AH1968"/>
  <c r="AL1968"/>
  <c r="AP1968"/>
  <c r="AT1968"/>
  <c r="AH1969"/>
  <c r="AL1969"/>
  <c r="AP1969"/>
  <c r="AT1969"/>
  <c r="AH1970"/>
  <c r="AL1970"/>
  <c r="AP1970"/>
  <c r="AT1970"/>
  <c r="AH1971"/>
  <c r="AL1971"/>
  <c r="AP1971"/>
  <c r="AT1971"/>
  <c r="AH1972"/>
  <c r="AL1972"/>
  <c r="AP1972"/>
  <c r="AT1972"/>
  <c r="AH1973"/>
  <c r="AL1973"/>
  <c r="AP1973"/>
  <c r="AT1973"/>
  <c r="AH1974"/>
  <c r="AL1974"/>
  <c r="AP1974"/>
  <c r="AT1974"/>
  <c r="AH1975"/>
  <c r="AL1975"/>
  <c r="AP1975"/>
  <c r="AT1975"/>
  <c r="AH1976"/>
  <c r="AL1976"/>
  <c r="AP1976"/>
  <c r="AT1976"/>
  <c r="AH1977"/>
  <c r="AL1977"/>
  <c r="AP1977"/>
  <c r="AT1977"/>
  <c r="AH1978"/>
  <c r="AL1978"/>
  <c r="AP1978"/>
  <c r="AT1978"/>
  <c r="AH1979"/>
  <c r="AL1979"/>
  <c r="AP1979"/>
  <c r="AT1979"/>
  <c r="AH1980"/>
  <c r="AL1980"/>
  <c r="AP1980"/>
  <c r="AT1980"/>
  <c r="AH1981"/>
  <c r="AL1981"/>
  <c r="AP1981"/>
  <c r="AT1981"/>
  <c r="AH1982"/>
  <c r="AL1982"/>
  <c r="AP1982"/>
  <c r="AT1982"/>
  <c r="AH1983"/>
  <c r="AL1983"/>
  <c r="AP1983"/>
  <c r="AT1983"/>
  <c r="AH1984"/>
  <c r="AL1984"/>
  <c r="AP1984"/>
  <c r="AT1984"/>
  <c r="AH1985"/>
  <c r="AL1985"/>
  <c r="AP1985"/>
  <c r="AT1985"/>
  <c r="AH1986"/>
  <c r="AL1986"/>
  <c r="AP1986"/>
  <c r="AT1986"/>
  <c r="AH1987"/>
  <c r="AL1987"/>
  <c r="AP1987"/>
  <c r="AT1987"/>
  <c r="AH1988"/>
  <c r="AL1988"/>
  <c r="AP1988"/>
  <c r="AT1988"/>
  <c r="AH1989"/>
  <c r="AL1989"/>
  <c r="AP1989"/>
  <c r="AT1989"/>
  <c r="AH1990"/>
  <c r="AL1990"/>
  <c r="AP1990"/>
  <c r="AT1990"/>
  <c r="AH1991"/>
  <c r="AL1991"/>
  <c r="AP1991"/>
  <c r="AT1991"/>
  <c r="AH1992"/>
  <c r="AL1992"/>
  <c r="AP1992"/>
  <c r="AT1992"/>
  <c r="AH1993"/>
  <c r="AL1993"/>
  <c r="AP1993"/>
  <c r="AT1993"/>
  <c r="AH1994"/>
  <c r="AL1994"/>
  <c r="AP1994"/>
  <c r="AT1994"/>
  <c r="AH1995"/>
  <c r="AL1995"/>
  <c r="AP1995"/>
  <c r="AT1995"/>
  <c r="AH1996"/>
  <c r="AL1996"/>
  <c r="AP1996"/>
  <c r="AT1996"/>
  <c r="AH1997"/>
  <c r="AL1997"/>
  <c r="AP1997"/>
  <c r="AT1997"/>
  <c r="AH1998"/>
  <c r="AL1998"/>
  <c r="AP1998"/>
  <c r="AT1998"/>
  <c r="AH1999"/>
  <c r="AL1999"/>
  <c r="AP1999"/>
  <c r="AT1999"/>
  <c r="AH2000"/>
  <c r="AL2000"/>
  <c r="AP2000"/>
  <c r="AT2000"/>
  <c r="AH2001"/>
  <c r="AL2001"/>
  <c r="AP2001"/>
  <c r="AT2001"/>
  <c r="AH2002"/>
  <c r="AL2002"/>
  <c r="AP2002"/>
  <c r="AT2002"/>
  <c r="AH2003"/>
  <c r="AL2003"/>
  <c r="AP2003"/>
  <c r="AT2003"/>
  <c r="AH2004"/>
  <c r="AL2004"/>
  <c r="AP2004"/>
  <c r="AT2004"/>
  <c r="AH2005"/>
  <c r="AL2005"/>
  <c r="AP2005"/>
  <c r="AT2005"/>
  <c r="AH2006"/>
  <c r="AL2006"/>
  <c r="AP2006"/>
  <c r="AT2006"/>
  <c r="AH2007"/>
  <c r="AL2007"/>
  <c r="AP2007"/>
  <c r="AT2007"/>
  <c r="AH2008"/>
  <c r="AL2008"/>
  <c r="AP2008"/>
  <c r="AT2008"/>
  <c r="AH2009"/>
  <c r="AL2009"/>
  <c r="AP2009"/>
  <c r="AT2009"/>
  <c r="AH2010"/>
  <c r="AL2010"/>
  <c r="AP2010"/>
  <c r="AT2010"/>
  <c r="AH2011"/>
  <c r="AL2011"/>
  <c r="AP2011"/>
  <c r="AT2011"/>
  <c r="AH2012"/>
  <c r="AL2012"/>
  <c r="AP2012"/>
  <c r="AT2012"/>
  <c r="AH2013"/>
  <c r="AL2013"/>
  <c r="AP2013"/>
  <c r="AT2013"/>
  <c r="AH2014"/>
  <c r="AL2014"/>
  <c r="AP2014"/>
  <c r="AT2014"/>
  <c r="AH2015"/>
  <c r="AL2015"/>
  <c r="AP2015"/>
  <c r="AT2015"/>
  <c r="AH2016"/>
  <c r="AL2016"/>
  <c r="AP2016"/>
  <c r="AT2016"/>
  <c r="AH2017"/>
  <c r="AL2017"/>
  <c r="AP2017"/>
  <c r="AT2017"/>
  <c r="AH2018"/>
  <c r="AL2018"/>
  <c r="AP2018"/>
  <c r="AT2018"/>
  <c r="AH2019"/>
  <c r="AL2019"/>
  <c r="AP2019"/>
  <c r="AT2019"/>
  <c r="AH2020"/>
  <c r="AL2020"/>
  <c r="AP2020"/>
  <c r="AT2020"/>
  <c r="AH2021"/>
  <c r="AL2021"/>
  <c r="AP2021"/>
  <c r="AT2021"/>
  <c r="AH2022"/>
  <c r="AL2022"/>
  <c r="AP2022"/>
  <c r="AT2022"/>
  <c r="AH2023"/>
  <c r="AL2023"/>
  <c r="AP2023"/>
  <c r="AT2023"/>
  <c r="AH2024"/>
  <c r="AL2024"/>
  <c r="AP2024"/>
  <c r="AT2024"/>
  <c r="AH2025"/>
  <c r="AL2025"/>
  <c r="AP2025"/>
  <c r="AT2025"/>
  <c r="AH2026"/>
  <c r="AL2026"/>
  <c r="AP2026"/>
  <c r="AT2026"/>
  <c r="AH2027"/>
  <c r="AL2027"/>
  <c r="AP2027"/>
  <c r="AT2027"/>
  <c r="AH2028"/>
  <c r="AL2028"/>
  <c r="AP2028"/>
  <c r="AT2028"/>
  <c r="AH2029"/>
  <c r="AL2029"/>
  <c r="AP2029"/>
  <c r="AT2029"/>
  <c r="AH2030"/>
  <c r="AL2030"/>
  <c r="AP2030"/>
  <c r="AT2030"/>
  <c r="AH2031"/>
  <c r="AL2031"/>
  <c r="AP2031"/>
  <c r="AT2031"/>
  <c r="AH2032"/>
  <c r="AL2032"/>
  <c r="AP2032"/>
  <c r="AT2032"/>
  <c r="AH2033"/>
  <c r="AL2033"/>
  <c r="AP2033"/>
  <c r="AT2033"/>
  <c r="AH2034"/>
  <c r="AL2034"/>
  <c r="AP2034"/>
  <c r="AT2034"/>
  <c r="AH2035"/>
  <c r="AL2035"/>
  <c r="AP2035"/>
  <c r="AT2035"/>
  <c r="AH2036"/>
  <c r="AL2036"/>
  <c r="AP2036"/>
  <c r="AT2036"/>
  <c r="AH2037"/>
  <c r="AL2037"/>
  <c r="AP2037"/>
  <c r="AT2037"/>
  <c r="AH2038"/>
  <c r="AL2038"/>
  <c r="AP2038"/>
  <c r="AT2038"/>
  <c r="AH2039"/>
  <c r="AL2039"/>
  <c r="AP2039"/>
  <c r="AT2039"/>
  <c r="AH2040"/>
  <c r="AL2040"/>
  <c r="AP2040"/>
  <c r="AT2040"/>
  <c r="AH2041"/>
  <c r="AL2041"/>
  <c r="AP2041"/>
  <c r="AT2041"/>
  <c r="AH2042"/>
  <c r="AL2042"/>
  <c r="AP2042"/>
  <c r="AT2042"/>
  <c r="AH2043"/>
  <c r="AL2043"/>
  <c r="AP2043"/>
  <c r="AT2043"/>
  <c r="AH2044"/>
  <c r="AL2044"/>
  <c r="AP2044"/>
  <c r="AT2044"/>
  <c r="AH2045"/>
  <c r="AL2045"/>
  <c r="AP2045"/>
  <c r="AT2045"/>
  <c r="AH2046"/>
  <c r="AL2046"/>
  <c r="AP2046"/>
  <c r="AT2046"/>
  <c r="AH2047"/>
  <c r="AL2047"/>
  <c r="AP2047"/>
  <c r="AT2047"/>
  <c r="AH2048"/>
  <c r="AL2048"/>
  <c r="AP2048"/>
  <c r="AT2048"/>
  <c r="AH2049"/>
  <c r="AL2049"/>
  <c r="AP2049"/>
  <c r="AT2049"/>
  <c r="AH2050"/>
  <c r="AL2050"/>
  <c r="AP2050"/>
  <c r="AT2050"/>
  <c r="AH2051"/>
  <c r="AL2051"/>
  <c r="AP2051"/>
  <c r="AT2051"/>
  <c r="AH2052"/>
  <c r="AL2052"/>
  <c r="AP2052"/>
  <c r="AT2052"/>
  <c r="AH2053"/>
  <c r="AL2053"/>
  <c r="AP2053"/>
  <c r="AT2053"/>
  <c r="AH2054"/>
  <c r="AL2054"/>
  <c r="AP2054"/>
  <c r="AT2054"/>
  <c r="AH2055"/>
  <c r="AL2055"/>
  <c r="AP2055"/>
  <c r="AT2055"/>
  <c r="AH2056"/>
  <c r="AL2056"/>
  <c r="AP2056"/>
  <c r="AT2056"/>
  <c r="AH2057"/>
  <c r="AL2057"/>
  <c r="AP2057"/>
  <c r="AT2057"/>
  <c r="AH2058"/>
  <c r="AL2058"/>
  <c r="AP2058"/>
  <c r="AT2058"/>
  <c r="AH2059"/>
  <c r="AL2059"/>
  <c r="AP2059"/>
  <c r="AT2059"/>
  <c r="AH2060"/>
  <c r="AL2060"/>
  <c r="AP2060"/>
  <c r="AT2060"/>
  <c r="AH2061"/>
  <c r="AL2061"/>
  <c r="AP2061"/>
  <c r="AT2061"/>
  <c r="AH2062"/>
  <c r="AL2062"/>
  <c r="AP2062"/>
  <c r="AT2062"/>
  <c r="AH2063"/>
  <c r="AL2063"/>
  <c r="AP2063"/>
  <c r="AT2063"/>
  <c r="AH2064"/>
  <c r="AL2064"/>
  <c r="AP2064"/>
  <c r="AT2064"/>
  <c r="AH2065"/>
  <c r="AL2065"/>
  <c r="AP2065"/>
  <c r="AT2065"/>
  <c r="AH2066"/>
  <c r="AL2066"/>
  <c r="AP2066"/>
  <c r="AT2066"/>
  <c r="AH2067"/>
  <c r="AL2067"/>
  <c r="AP2067"/>
  <c r="AT2067"/>
  <c r="AH2068"/>
  <c r="AL2068"/>
  <c r="AP2068"/>
  <c r="AT2068"/>
  <c r="AH2069"/>
  <c r="AL2069"/>
  <c r="AP2069"/>
  <c r="AT2069"/>
  <c r="AH2070"/>
  <c r="AL2070"/>
  <c r="AP2070"/>
  <c r="AT2070"/>
  <c r="AH2071"/>
  <c r="AL2071"/>
  <c r="AP2071"/>
  <c r="AT2071"/>
  <c r="AH2072"/>
  <c r="AL2072"/>
  <c r="AP2072"/>
  <c r="AT2072"/>
  <c r="AH2073"/>
  <c r="AL2073"/>
  <c r="AP2073"/>
  <c r="AT2073"/>
  <c r="AH2074"/>
  <c r="AL2074"/>
  <c r="AP2074"/>
  <c r="AT2074"/>
  <c r="AH2075"/>
  <c r="AL2075"/>
  <c r="AP2075"/>
  <c r="AT2075"/>
  <c r="AH2076"/>
  <c r="AL2076"/>
  <c r="AP2076"/>
  <c r="AT2076"/>
  <c r="AH2077"/>
  <c r="AL2077"/>
  <c r="AP2077"/>
  <c r="AT2077"/>
  <c r="AH2078"/>
  <c r="AL2078"/>
  <c r="AP2078"/>
  <c r="AT2078"/>
  <c r="AH2079"/>
  <c r="AL2079"/>
  <c r="AP2079"/>
  <c r="AT2079"/>
  <c r="AH2080"/>
  <c r="AL2080"/>
  <c r="AP2080"/>
  <c r="AT2080"/>
  <c r="AH2081"/>
  <c r="AL2081"/>
  <c r="AP2081"/>
  <c r="AT2081"/>
  <c r="AH2082"/>
  <c r="AL2082"/>
  <c r="AP2082"/>
  <c r="AT2082"/>
  <c r="AH2083"/>
  <c r="AL2083"/>
  <c r="AP2083"/>
  <c r="AT2083"/>
  <c r="AH2084"/>
  <c r="AL2084"/>
  <c r="AP2084"/>
  <c r="AT2084"/>
  <c r="AH2085"/>
  <c r="AL2085"/>
  <c r="AP2085"/>
  <c r="AT2085"/>
  <c r="AH2086"/>
  <c r="AL2086"/>
  <c r="AP2086"/>
  <c r="AT2086"/>
  <c r="AH2087"/>
  <c r="AL2087"/>
  <c r="AP2087"/>
  <c r="AT2087"/>
  <c r="AH2088"/>
  <c r="AL2088"/>
  <c r="AP2088"/>
  <c r="AT2088"/>
  <c r="AH2089"/>
  <c r="AL2089"/>
  <c r="AP2089"/>
  <c r="AT2089"/>
  <c r="AH2090"/>
  <c r="AL2090"/>
  <c r="AP2090"/>
  <c r="AT2090"/>
  <c r="AH2091"/>
  <c r="AL2091"/>
  <c r="AP2091"/>
  <c r="AT2091"/>
  <c r="AH2092"/>
  <c r="AL2092"/>
  <c r="AP2092"/>
  <c r="AT2092"/>
  <c r="AH2093"/>
  <c r="AL2093"/>
  <c r="AP2093"/>
  <c r="AT2093"/>
  <c r="AH2094"/>
  <c r="AL2094"/>
  <c r="AP2094"/>
  <c r="AT2094"/>
  <c r="AH2095"/>
  <c r="AL2095"/>
  <c r="AP2095"/>
  <c r="AT2095"/>
  <c r="AH2096"/>
  <c r="AL2096"/>
  <c r="AP2096"/>
  <c r="AT2096"/>
  <c r="AH2097"/>
  <c r="AL2097"/>
  <c r="AP2097"/>
  <c r="AT2097"/>
  <c r="AH2098"/>
  <c r="AL2098"/>
  <c r="AP2098"/>
  <c r="AT2098"/>
  <c r="AH2099"/>
  <c r="AL2099"/>
  <c r="AP2099"/>
  <c r="AT2099"/>
  <c r="AH2100"/>
  <c r="AL2100"/>
  <c r="AP2100"/>
  <c r="AT2100"/>
  <c r="AH2101"/>
  <c r="AL2101"/>
  <c r="AP2101"/>
  <c r="AT2101"/>
  <c r="AH2102"/>
  <c r="AL2102"/>
  <c r="AP2102"/>
  <c r="AT2102"/>
  <c r="AH2103"/>
  <c r="AL2103"/>
  <c r="AP2103"/>
  <c r="AT2103"/>
  <c r="AH2104"/>
  <c r="AL2104"/>
  <c r="AP2104"/>
  <c r="AT2104"/>
  <c r="AH2105"/>
  <c r="AL2105"/>
  <c r="AP2105"/>
  <c r="AT2105"/>
  <c r="AH2106"/>
  <c r="AL2106"/>
  <c r="AP2106"/>
  <c r="AT2106"/>
  <c r="AH2107"/>
  <c r="AL2107"/>
  <c r="AP2107"/>
  <c r="AT2107"/>
  <c r="AH2108"/>
  <c r="AL2108"/>
  <c r="AP2108"/>
  <c r="AT2108"/>
  <c r="AH2109"/>
  <c r="AL2109"/>
  <c r="AP2109"/>
  <c r="AT2109"/>
  <c r="AH2110"/>
  <c r="AL2110"/>
  <c r="AP2110"/>
  <c r="AT2110"/>
  <c r="AH2111"/>
  <c r="AL2111"/>
  <c r="AP2111"/>
  <c r="AT2111"/>
  <c r="AH2112"/>
  <c r="AL2112"/>
  <c r="AP2112"/>
  <c r="AT2112"/>
  <c r="AH2113"/>
  <c r="AL2113"/>
  <c r="AP2113"/>
  <c r="AT2113"/>
  <c r="AH2114"/>
  <c r="AL2114"/>
  <c r="AP2114"/>
  <c r="AT2114"/>
  <c r="AH2115"/>
  <c r="AL2115"/>
  <c r="AP2115"/>
  <c r="AT2115"/>
  <c r="AH2116"/>
  <c r="AL2116"/>
  <c r="AP2116"/>
  <c r="AT2116"/>
  <c r="AH2117"/>
  <c r="AL2117"/>
  <c r="AP2117"/>
  <c r="AT2117"/>
  <c r="AH2118"/>
  <c r="AL2118"/>
  <c r="AP2118"/>
  <c r="AT2118"/>
  <c r="AH2119"/>
  <c r="AL2119"/>
  <c r="AP2119"/>
  <c r="AT2119"/>
  <c r="AH2120"/>
  <c r="AL2120"/>
  <c r="AP2120"/>
  <c r="AT2120"/>
  <c r="AH2121"/>
  <c r="AL2121"/>
  <c r="AP2121"/>
  <c r="AT2121"/>
  <c r="AH2122"/>
  <c r="AL2122"/>
  <c r="AP2122"/>
  <c r="AT2122"/>
  <c r="AH2123"/>
  <c r="AL2123"/>
  <c r="AP2123"/>
  <c r="AT2123"/>
  <c r="AH2124"/>
  <c r="AL2124"/>
  <c r="AP2124"/>
  <c r="AT2124"/>
  <c r="AH2125"/>
  <c r="AL2125"/>
  <c r="AP2125"/>
  <c r="AT2125"/>
  <c r="AH2126"/>
  <c r="AL2126"/>
  <c r="AP2126"/>
  <c r="AT2126"/>
  <c r="AH2127"/>
  <c r="AL2127"/>
  <c r="AP2127"/>
  <c r="AT2127"/>
  <c r="AH2128"/>
  <c r="AL2128"/>
  <c r="AP2128"/>
  <c r="AT2128"/>
  <c r="AH2129"/>
  <c r="AL2129"/>
  <c r="AP2129"/>
  <c r="AT2129"/>
  <c r="AH2130"/>
  <c r="AL2130"/>
  <c r="AP2130"/>
  <c r="AT2130"/>
  <c r="AH2131"/>
  <c r="AL2131"/>
  <c r="AP2131"/>
  <c r="AT2131"/>
  <c r="AH2132"/>
  <c r="AL2132"/>
  <c r="AP2132"/>
  <c r="AT2132"/>
  <c r="AH2133"/>
  <c r="AL2133"/>
  <c r="AP2133"/>
  <c r="AT2133"/>
  <c r="AH2134"/>
  <c r="AL2134"/>
  <c r="AP2134"/>
  <c r="AT2134"/>
  <c r="AH2135"/>
  <c r="AL2135"/>
  <c r="AP2135"/>
  <c r="AT2135"/>
  <c r="AH2136"/>
  <c r="AP1401"/>
  <c r="AP1402"/>
  <c r="AP1403"/>
  <c r="AP1404"/>
  <c r="AP1405"/>
  <c r="AP1406"/>
  <c r="AP1407"/>
  <c r="AP1408"/>
  <c r="AP1409"/>
  <c r="AP1410"/>
  <c r="AP1411"/>
  <c r="AP1412"/>
  <c r="AP1413"/>
  <c r="AP1414"/>
  <c r="AP1415"/>
  <c r="AP1416"/>
  <c r="AP1417"/>
  <c r="AP1418"/>
  <c r="AP1419"/>
  <c r="AP1420"/>
  <c r="AP1421"/>
  <c r="AP1422"/>
  <c r="AP1423"/>
  <c r="AP1424"/>
  <c r="AP1425"/>
  <c r="AP1426"/>
  <c r="AP1427"/>
  <c r="AP1428"/>
  <c r="AP1429"/>
  <c r="AP1430"/>
  <c r="AP1431"/>
  <c r="AP1432"/>
  <c r="AP1433"/>
  <c r="AP1434"/>
  <c r="AP1435"/>
  <c r="AP1436"/>
  <c r="AP1437"/>
  <c r="AP1438"/>
  <c r="AP1439"/>
  <c r="AP1440"/>
  <c r="AP1441"/>
  <c r="AP1442"/>
  <c r="AP1443"/>
  <c r="AP1444"/>
  <c r="AP1445"/>
  <c r="AP1446"/>
  <c r="AP1447"/>
  <c r="AP1448"/>
  <c r="AP1449"/>
  <c r="AP1450"/>
  <c r="AP1451"/>
  <c r="AP1452"/>
  <c r="AP1453"/>
  <c r="AP1454"/>
  <c r="AP1455"/>
  <c r="AP1456"/>
  <c r="AP1457"/>
  <c r="AP1458"/>
  <c r="AL1459"/>
  <c r="AT1459"/>
  <c r="AL1460"/>
  <c r="AT1460"/>
  <c r="AL1461"/>
  <c r="AT1461"/>
  <c r="AL1462"/>
  <c r="AT1462"/>
  <c r="AL1463"/>
  <c r="AT1463"/>
  <c r="AL1464"/>
  <c r="AT1464"/>
  <c r="AL1465"/>
  <c r="AT1465"/>
  <c r="AL1466"/>
  <c r="AT1466"/>
  <c r="AL1467"/>
  <c r="AT1467"/>
  <c r="AL1468"/>
  <c r="AT1468"/>
  <c r="AL1469"/>
  <c r="AT1469"/>
  <c r="AL1470"/>
  <c r="AT1470"/>
  <c r="AL1471"/>
  <c r="AT1471"/>
  <c r="AL1472"/>
  <c r="AT1472"/>
  <c r="AL1473"/>
  <c r="AT1473"/>
  <c r="AK1474"/>
  <c r="AP1474"/>
  <c r="AV1474"/>
  <c r="AK1475"/>
  <c r="AP1475"/>
  <c r="AV1475"/>
  <c r="AK1476"/>
  <c r="AP1476"/>
  <c r="AV1476"/>
  <c r="AK1477"/>
  <c r="AP1477"/>
  <c r="AV1477"/>
  <c r="AK1478"/>
  <c r="AP1478"/>
  <c r="AV1478"/>
  <c r="AK1479"/>
  <c r="AP1479"/>
  <c r="AV1479"/>
  <c r="AK1480"/>
  <c r="AP1480"/>
  <c r="AV1480"/>
  <c r="AK1481"/>
  <c r="AP1481"/>
  <c r="AV1481"/>
  <c r="AK1482"/>
  <c r="AP1482"/>
  <c r="AU1482"/>
  <c r="AI1483"/>
  <c r="AM1483"/>
  <c r="AQ1483"/>
  <c r="AU1483"/>
  <c r="AI1484"/>
  <c r="AM1484"/>
  <c r="AQ1484"/>
  <c r="AU1484"/>
  <c r="AI1485"/>
  <c r="AM1485"/>
  <c r="AQ1485"/>
  <c r="AU1485"/>
  <c r="AI1486"/>
  <c r="AM1486"/>
  <c r="AQ1486"/>
  <c r="AU1486"/>
  <c r="AI1487"/>
  <c r="AM1487"/>
  <c r="AQ1487"/>
  <c r="AU1487"/>
  <c r="AI1488"/>
  <c r="AM1488"/>
  <c r="AQ1488"/>
  <c r="AU1488"/>
  <c r="AI1489"/>
  <c r="AM1489"/>
  <c r="AQ1489"/>
  <c r="AU1489"/>
  <c r="AI1490"/>
  <c r="AM1490"/>
  <c r="AQ1490"/>
  <c r="AU1490"/>
  <c r="AI1491"/>
  <c r="AM1491"/>
  <c r="AQ1491"/>
  <c r="AU1491"/>
  <c r="AI1492"/>
  <c r="AM1492"/>
  <c r="AQ1492"/>
  <c r="AU1492"/>
  <c r="AI1493"/>
  <c r="AM1493"/>
  <c r="AQ1493"/>
  <c r="AU1493"/>
  <c r="AI1494"/>
  <c r="AM1494"/>
  <c r="AQ1494"/>
  <c r="AU1494"/>
  <c r="AI1495"/>
  <c r="AM1495"/>
  <c r="AQ1495"/>
  <c r="AU1495"/>
  <c r="AI1496"/>
  <c r="AM1496"/>
  <c r="AQ1496"/>
  <c r="AU1496"/>
  <c r="AI1497"/>
  <c r="AM1497"/>
  <c r="AQ1497"/>
  <c r="AU1497"/>
  <c r="AI1498"/>
  <c r="AM1498"/>
  <c r="AQ1498"/>
  <c r="AU1498"/>
  <c r="AI1499"/>
  <c r="AM1499"/>
  <c r="AQ1499"/>
  <c r="AU1499"/>
  <c r="AI1500"/>
  <c r="AM1500"/>
  <c r="AQ1500"/>
  <c r="AU1500"/>
  <c r="AI1501"/>
  <c r="AM1501"/>
  <c r="AQ1501"/>
  <c r="AU1501"/>
  <c r="AI1502"/>
  <c r="AM1502"/>
  <c r="AQ1502"/>
  <c r="AU1502"/>
  <c r="AI1503"/>
  <c r="AM1503"/>
  <c r="AQ1503"/>
  <c r="AU1503"/>
  <c r="AI1504"/>
  <c r="AM1504"/>
  <c r="AQ1504"/>
  <c r="AU1504"/>
  <c r="AI1505"/>
  <c r="AM1505"/>
  <c r="AQ1505"/>
  <c r="AU1505"/>
  <c r="AI1506"/>
  <c r="AM1506"/>
  <c r="AQ1506"/>
  <c r="AU1506"/>
  <c r="AI1507"/>
  <c r="AM1507"/>
  <c r="AQ1507"/>
  <c r="AU1507"/>
  <c r="AI1508"/>
  <c r="AM1508"/>
  <c r="AQ1508"/>
  <c r="AU1508"/>
  <c r="AI1509"/>
  <c r="AM1509"/>
  <c r="AQ1509"/>
  <c r="AU1509"/>
  <c r="AI1510"/>
  <c r="AM1510"/>
  <c r="AQ1510"/>
  <c r="AU1510"/>
  <c r="AI1511"/>
  <c r="AM1511"/>
  <c r="AQ1511"/>
  <c r="AU1511"/>
  <c r="AI1512"/>
  <c r="AM1512"/>
  <c r="AQ1512"/>
  <c r="AU1512"/>
  <c r="AI1513"/>
  <c r="AM1513"/>
  <c r="AQ1513"/>
  <c r="AU1513"/>
  <c r="AI1514"/>
  <c r="AM1514"/>
  <c r="AQ1514"/>
  <c r="AU1514"/>
  <c r="AI1515"/>
  <c r="AM1515"/>
  <c r="AQ1515"/>
  <c r="AU1515"/>
  <c r="AI1516"/>
  <c r="AM1516"/>
  <c r="AQ1516"/>
  <c r="AU1516"/>
  <c r="AI1517"/>
  <c r="AM1517"/>
  <c r="AQ1517"/>
  <c r="AU1517"/>
  <c r="AI1518"/>
  <c r="AM1518"/>
  <c r="AQ1518"/>
  <c r="AU1518"/>
  <c r="AI1519"/>
  <c r="AM1519"/>
  <c r="AQ1519"/>
  <c r="AU1519"/>
  <c r="AI1520"/>
  <c r="AM1520"/>
  <c r="AQ1520"/>
  <c r="AU1520"/>
  <c r="AI1521"/>
  <c r="AM1521"/>
  <c r="AQ1521"/>
  <c r="AU1521"/>
  <c r="AI1522"/>
  <c r="AM1522"/>
  <c r="AQ1522"/>
  <c r="AU1522"/>
  <c r="AI1523"/>
  <c r="AM1523"/>
  <c r="AQ1523"/>
  <c r="AU1523"/>
  <c r="AI1524"/>
  <c r="AM1524"/>
  <c r="AQ1524"/>
  <c r="AU1524"/>
  <c r="AI1525"/>
  <c r="AM1525"/>
  <c r="AQ1525"/>
  <c r="AU1525"/>
  <c r="AI1526"/>
  <c r="AM1526"/>
  <c r="AQ1526"/>
  <c r="AU1526"/>
  <c r="AI1527"/>
  <c r="AM1527"/>
  <c r="AQ1527"/>
  <c r="AU1527"/>
  <c r="AI1528"/>
  <c r="AM1528"/>
  <c r="AQ1528"/>
  <c r="AU1528"/>
  <c r="AI1529"/>
  <c r="AM1529"/>
  <c r="AQ1529"/>
  <c r="AU1529"/>
  <c r="AI1530"/>
  <c r="AM1530"/>
  <c r="AQ1530"/>
  <c r="AU1530"/>
  <c r="AI1531"/>
  <c r="AM1531"/>
  <c r="AQ1531"/>
  <c r="AU1531"/>
  <c r="AI1532"/>
  <c r="AM1532"/>
  <c r="AQ1532"/>
  <c r="AU1532"/>
  <c r="AI1533"/>
  <c r="AM1533"/>
  <c r="AQ1533"/>
  <c r="AU1533"/>
  <c r="AI1534"/>
  <c r="AM1534"/>
  <c r="AQ1534"/>
  <c r="AU1534"/>
  <c r="AI1535"/>
  <c r="AM1535"/>
  <c r="AQ1535"/>
  <c r="AU1535"/>
  <c r="AI1536"/>
  <c r="AM1536"/>
  <c r="AQ1536"/>
  <c r="AU1536"/>
  <c r="AI1537"/>
  <c r="AM1537"/>
  <c r="AQ1537"/>
  <c r="AU1537"/>
  <c r="AI1538"/>
  <c r="AM1538"/>
  <c r="AQ1538"/>
  <c r="AU1538"/>
  <c r="AI1539"/>
  <c r="AM1539"/>
  <c r="AQ1539"/>
  <c r="AU1539"/>
  <c r="AI1540"/>
  <c r="AM1540"/>
  <c r="AQ1540"/>
  <c r="AU1540"/>
  <c r="AI1541"/>
  <c r="AM1541"/>
  <c r="AQ1541"/>
  <c r="AU1541"/>
  <c r="AI1542"/>
  <c r="AM1542"/>
  <c r="AQ1542"/>
  <c r="AU1542"/>
  <c r="AI1543"/>
  <c r="AM1543"/>
  <c r="AQ1543"/>
  <c r="AU1543"/>
  <c r="AI1544"/>
  <c r="AM1544"/>
  <c r="AQ1544"/>
  <c r="AU1544"/>
  <c r="AI1545"/>
  <c r="AM1545"/>
  <c r="AQ1545"/>
  <c r="AU1545"/>
  <c r="AI1546"/>
  <c r="AM1546"/>
  <c r="AQ1546"/>
  <c r="AU1546"/>
  <c r="AI1547"/>
  <c r="AM1547"/>
  <c r="AQ1547"/>
  <c r="AU1547"/>
  <c r="AI1548"/>
  <c r="AM1548"/>
  <c r="AQ1548"/>
  <c r="AU1548"/>
  <c r="AI1549"/>
  <c r="AM1549"/>
  <c r="AQ1549"/>
  <c r="AU1549"/>
  <c r="AI1550"/>
  <c r="AM1550"/>
  <c r="AQ1550"/>
  <c r="AU1550"/>
  <c r="AI1551"/>
  <c r="AM1551"/>
  <c r="AQ1551"/>
  <c r="AU1551"/>
  <c r="AI1552"/>
  <c r="AM1552"/>
  <c r="AQ1552"/>
  <c r="AU1552"/>
  <c r="AI1553"/>
  <c r="AM1553"/>
  <c r="AQ1553"/>
  <c r="AU1553"/>
  <c r="AI1554"/>
  <c r="AM1554"/>
  <c r="AQ1554"/>
  <c r="AU1554"/>
  <c r="AI1555"/>
  <c r="AM1555"/>
  <c r="AQ1555"/>
  <c r="AU1555"/>
  <c r="AI1556"/>
  <c r="AM1556"/>
  <c r="AQ1556"/>
  <c r="AU1556"/>
  <c r="AI1557"/>
  <c r="AM1557"/>
  <c r="AQ1557"/>
  <c r="AU1557"/>
  <c r="AI1558"/>
  <c r="AM1558"/>
  <c r="AQ1558"/>
  <c r="AU1558"/>
  <c r="AI1559"/>
  <c r="AM1559"/>
  <c r="AQ1559"/>
  <c r="AU1559"/>
  <c r="AI1560"/>
  <c r="AM1560"/>
  <c r="AQ1560"/>
  <c r="AU1560"/>
  <c r="AI1561"/>
  <c r="AM1561"/>
  <c r="AQ1561"/>
  <c r="AU1561"/>
  <c r="AI1562"/>
  <c r="AM1562"/>
  <c r="AQ1562"/>
  <c r="AU1562"/>
  <c r="AI1563"/>
  <c r="AM1563"/>
  <c r="AQ1563"/>
  <c r="AU1563"/>
  <c r="AI1564"/>
  <c r="AM1564"/>
  <c r="AQ1564"/>
  <c r="AU1564"/>
  <c r="AI1565"/>
  <c r="AM1565"/>
  <c r="AQ1565"/>
  <c r="AU1565"/>
  <c r="AI1566"/>
  <c r="AM1566"/>
  <c r="AQ1566"/>
  <c r="AU1566"/>
  <c r="AI1567"/>
  <c r="AM1567"/>
  <c r="AQ1567"/>
  <c r="AU1567"/>
  <c r="AI1568"/>
  <c r="AM1568"/>
  <c r="AQ1568"/>
  <c r="AU1568"/>
  <c r="AI1569"/>
  <c r="AM1569"/>
  <c r="AQ1569"/>
  <c r="AU1569"/>
  <c r="AI1570"/>
  <c r="AM1570"/>
  <c r="AQ1570"/>
  <c r="AU1570"/>
  <c r="AI1571"/>
  <c r="AM1571"/>
  <c r="AQ1571"/>
  <c r="AU1571"/>
  <c r="AI1572"/>
  <c r="AM1572"/>
  <c r="AQ1572"/>
  <c r="AU1572"/>
  <c r="AI1573"/>
  <c r="AM1573"/>
  <c r="AQ1573"/>
  <c r="AU1573"/>
  <c r="AI1574"/>
  <c r="AM1574"/>
  <c r="AQ1574"/>
  <c r="AU1574"/>
  <c r="AI1575"/>
  <c r="AM1575"/>
  <c r="AQ1575"/>
  <c r="AU1575"/>
  <c r="AI1576"/>
  <c r="AM1576"/>
  <c r="AQ1576"/>
  <c r="AU1576"/>
  <c r="AI1577"/>
  <c r="AM1577"/>
  <c r="AQ1577"/>
  <c r="AU1577"/>
  <c r="AI1578"/>
  <c r="AM1578"/>
  <c r="AQ1578"/>
  <c r="AU1578"/>
  <c r="AI1579"/>
  <c r="AM1579"/>
  <c r="AQ1579"/>
  <c r="AU1579"/>
  <c r="AI1580"/>
  <c r="AM1580"/>
  <c r="AQ1580"/>
  <c r="AU1580"/>
  <c r="AI1581"/>
  <c r="AM1581"/>
  <c r="AQ1581"/>
  <c r="AU1581"/>
  <c r="AI1582"/>
  <c r="AM1582"/>
  <c r="AQ1582"/>
  <c r="AU1582"/>
  <c r="AI1583"/>
  <c r="AM1583"/>
  <c r="AQ1583"/>
  <c r="AU1583"/>
  <c r="AI1584"/>
  <c r="AM1584"/>
  <c r="AQ1584"/>
  <c r="AU1584"/>
  <c r="AI1585"/>
  <c r="AM1585"/>
  <c r="AQ1585"/>
  <c r="AU1585"/>
  <c r="AI1586"/>
  <c r="AM1586"/>
  <c r="AQ1586"/>
  <c r="AU1586"/>
  <c r="AI1587"/>
  <c r="AM1587"/>
  <c r="AQ1587"/>
  <c r="AU1587"/>
  <c r="AI1588"/>
  <c r="AM1588"/>
  <c r="AQ1588"/>
  <c r="AU1588"/>
  <c r="AI1589"/>
  <c r="AM1589"/>
  <c r="AQ1589"/>
  <c r="AU1589"/>
  <c r="AI1590"/>
  <c r="AM1590"/>
  <c r="AQ1590"/>
  <c r="AU1590"/>
  <c r="AI1591"/>
  <c r="AM1591"/>
  <c r="AQ1591"/>
  <c r="AU1591"/>
  <c r="AI1592"/>
  <c r="AM1592"/>
  <c r="AQ1592"/>
  <c r="AU1592"/>
  <c r="AI1593"/>
  <c r="AM1593"/>
  <c r="AQ1593"/>
  <c r="AU1593"/>
  <c r="AI1594"/>
  <c r="AM1594"/>
  <c r="AQ1594"/>
  <c r="AU1594"/>
  <c r="AI1595"/>
  <c r="AM1595"/>
  <c r="AQ1595"/>
  <c r="AU1595"/>
  <c r="AI1596"/>
  <c r="AM1596"/>
  <c r="AQ1596"/>
  <c r="AU1596"/>
  <c r="AI1597"/>
  <c r="AM1597"/>
  <c r="AQ1597"/>
  <c r="AU1597"/>
  <c r="AI1598"/>
  <c r="AM1598"/>
  <c r="AQ1598"/>
  <c r="AU1598"/>
  <c r="AI1599"/>
  <c r="AM1599"/>
  <c r="AQ1599"/>
  <c r="AU1599"/>
  <c r="AI1600"/>
  <c r="AM1600"/>
  <c r="AQ1600"/>
  <c r="AU1600"/>
  <c r="AI1601"/>
  <c r="AM1601"/>
  <c r="AQ1601"/>
  <c r="AU1601"/>
  <c r="AI1602"/>
  <c r="AM1602"/>
  <c r="AQ1602"/>
  <c r="AU1602"/>
  <c r="AI1603"/>
  <c r="AM1603"/>
  <c r="AQ1603"/>
  <c r="AU1603"/>
  <c r="AI1604"/>
  <c r="AM1604"/>
  <c r="AQ1604"/>
  <c r="AU1604"/>
  <c r="AI1605"/>
  <c r="AM1605"/>
  <c r="AQ1605"/>
  <c r="AU1605"/>
  <c r="AI1606"/>
  <c r="AM1606"/>
  <c r="AQ1606"/>
  <c r="AU1606"/>
  <c r="AI1607"/>
  <c r="AM1607"/>
  <c r="AQ1607"/>
  <c r="AU1607"/>
  <c r="AI1608"/>
  <c r="AM1608"/>
  <c r="AQ1608"/>
  <c r="AU1608"/>
  <c r="AI1609"/>
  <c r="AM1609"/>
  <c r="AQ1609"/>
  <c r="AU1609"/>
  <c r="AI1610"/>
  <c r="AM1610"/>
  <c r="AQ1610"/>
  <c r="AU1610"/>
  <c r="AI1611"/>
  <c r="AM1611"/>
  <c r="AQ1611"/>
  <c r="AU1611"/>
  <c r="AI1612"/>
  <c r="AM1612"/>
  <c r="AQ1612"/>
  <c r="AU1612"/>
  <c r="AI1613"/>
  <c r="AM1613"/>
  <c r="AQ1613"/>
  <c r="AU1613"/>
  <c r="AI1614"/>
  <c r="AM1614"/>
  <c r="AQ1614"/>
  <c r="AU1614"/>
  <c r="AI1615"/>
  <c r="AM1615"/>
  <c r="AQ1615"/>
  <c r="AU1615"/>
  <c r="AI1616"/>
  <c r="AM1616"/>
  <c r="AQ1616"/>
  <c r="AU1616"/>
  <c r="AI1617"/>
  <c r="AM1617"/>
  <c r="AQ1617"/>
  <c r="AU1617"/>
  <c r="AI1618"/>
  <c r="AM1618"/>
  <c r="AQ1618"/>
  <c r="AU1618"/>
  <c r="AI1619"/>
  <c r="AM1619"/>
  <c r="AQ1619"/>
  <c r="AU1619"/>
  <c r="AI1620"/>
  <c r="AM1620"/>
  <c r="AQ1620"/>
  <c r="AU1620"/>
  <c r="AI1621"/>
  <c r="AM1621"/>
  <c r="AQ1621"/>
  <c r="AU1621"/>
  <c r="AI1622"/>
  <c r="AM1622"/>
  <c r="AQ1622"/>
  <c r="AU1622"/>
  <c r="AI1623"/>
  <c r="AM1623"/>
  <c r="AQ1623"/>
  <c r="AU1623"/>
  <c r="AI1624"/>
  <c r="AM1624"/>
  <c r="AQ1624"/>
  <c r="AU1624"/>
  <c r="AI1625"/>
  <c r="AM1625"/>
  <c r="AQ1625"/>
  <c r="AU1625"/>
  <c r="AI1626"/>
  <c r="AM1626"/>
  <c r="AQ1626"/>
  <c r="AU1626"/>
  <c r="AI1627"/>
  <c r="AM1627"/>
  <c r="AQ1627"/>
  <c r="AU1627"/>
  <c r="AI1628"/>
  <c r="AM1628"/>
  <c r="AQ1628"/>
  <c r="AU1628"/>
  <c r="AI1629"/>
  <c r="AM1629"/>
  <c r="AQ1629"/>
  <c r="AU1629"/>
  <c r="AI1630"/>
  <c r="AM1630"/>
  <c r="AQ1630"/>
  <c r="AU1630"/>
  <c r="AI1631"/>
  <c r="AM1631"/>
  <c r="AQ1631"/>
  <c r="AU1631"/>
  <c r="AI1632"/>
  <c r="AM1632"/>
  <c r="AQ1632"/>
  <c r="AU1632"/>
  <c r="AI1633"/>
  <c r="AM1633"/>
  <c r="AQ1633"/>
  <c r="AU1633"/>
  <c r="AI1634"/>
  <c r="AM1634"/>
  <c r="AQ1634"/>
  <c r="AU1634"/>
  <c r="AI1635"/>
  <c r="AM1635"/>
  <c r="AQ1635"/>
  <c r="AU1635"/>
  <c r="AI1636"/>
  <c r="AM1636"/>
  <c r="AQ1636"/>
  <c r="AU1636"/>
  <c r="AI1637"/>
  <c r="AM1637"/>
  <c r="AQ1637"/>
  <c r="AU1637"/>
  <c r="AI1638"/>
  <c r="AM1638"/>
  <c r="AQ1638"/>
  <c r="AU1638"/>
  <c r="AI1639"/>
  <c r="AM1639"/>
  <c r="AQ1639"/>
  <c r="AU1639"/>
  <c r="AI1640"/>
  <c r="AM1640"/>
  <c r="AQ1640"/>
  <c r="AU1640"/>
  <c r="AI1641"/>
  <c r="AM1641"/>
  <c r="AQ1641"/>
  <c r="AU1641"/>
  <c r="AI1642"/>
  <c r="AM1642"/>
  <c r="AQ1642"/>
  <c r="AU1642"/>
  <c r="AI1643"/>
  <c r="AM1643"/>
  <c r="AQ1643"/>
  <c r="AU1643"/>
  <c r="AI1644"/>
  <c r="AM1644"/>
  <c r="AQ1644"/>
  <c r="AU1644"/>
  <c r="AI1645"/>
  <c r="AM1645"/>
  <c r="AQ1645"/>
  <c r="AU1645"/>
  <c r="AI1646"/>
  <c r="AM1646"/>
  <c r="AQ1646"/>
  <c r="AU1646"/>
  <c r="AI1647"/>
  <c r="AM1647"/>
  <c r="AQ1647"/>
  <c r="AU1647"/>
  <c r="AI1648"/>
  <c r="AM1648"/>
  <c r="AQ1648"/>
  <c r="AU1648"/>
  <c r="AI1649"/>
  <c r="AM1649"/>
  <c r="AQ1649"/>
  <c r="AU1649"/>
  <c r="AI1650"/>
  <c r="AM1650"/>
  <c r="AQ1650"/>
  <c r="AU1650"/>
  <c r="AI1651"/>
  <c r="AM1651"/>
  <c r="AQ1651"/>
  <c r="AU1651"/>
  <c r="AI1652"/>
  <c r="AM1652"/>
  <c r="AQ1652"/>
  <c r="AU1652"/>
  <c r="AI1653"/>
  <c r="AM1653"/>
  <c r="AQ1653"/>
  <c r="AU1653"/>
  <c r="AI1654"/>
  <c r="AM1654"/>
  <c r="AQ1654"/>
  <c r="AU1654"/>
  <c r="AI1655"/>
  <c r="AM1655"/>
  <c r="AQ1655"/>
  <c r="AU1655"/>
  <c r="AI1656"/>
  <c r="AM1656"/>
  <c r="AQ1656"/>
  <c r="AU1656"/>
  <c r="AI1657"/>
  <c r="AM1657"/>
  <c r="AQ1657"/>
  <c r="AU1657"/>
  <c r="AI1658"/>
  <c r="AM1658"/>
  <c r="AQ1658"/>
  <c r="AU1658"/>
  <c r="AI1659"/>
  <c r="AM1659"/>
  <c r="AQ1659"/>
  <c r="AU1659"/>
  <c r="AI1660"/>
  <c r="AM1660"/>
  <c r="AQ1660"/>
  <c r="AU1660"/>
  <c r="AI1661"/>
  <c r="AM1661"/>
  <c r="AQ1661"/>
  <c r="AU1661"/>
  <c r="AI1662"/>
  <c r="AM1662"/>
  <c r="AQ1662"/>
  <c r="AU1662"/>
  <c r="AI1663"/>
  <c r="AM1663"/>
  <c r="AQ1663"/>
  <c r="AU1663"/>
  <c r="AI1664"/>
  <c r="AM1664"/>
  <c r="AQ1664"/>
  <c r="AU1664"/>
  <c r="AI1665"/>
  <c r="AM1665"/>
  <c r="AQ1665"/>
  <c r="AU1665"/>
  <c r="AI1666"/>
  <c r="AM1666"/>
  <c r="AQ1666"/>
  <c r="AU1666"/>
  <c r="AI1667"/>
  <c r="AM1667"/>
  <c r="AQ1667"/>
  <c r="AU1667"/>
  <c r="AI1668"/>
  <c r="AM1668"/>
  <c r="AQ1668"/>
  <c r="AU1668"/>
  <c r="AI1669"/>
  <c r="AM1669"/>
  <c r="AQ1669"/>
  <c r="AU1669"/>
  <c r="AI1670"/>
  <c r="AM1670"/>
  <c r="AQ1670"/>
  <c r="AU1670"/>
  <c r="AI1671"/>
  <c r="AM1671"/>
  <c r="AQ1671"/>
  <c r="AU1671"/>
  <c r="AI1672"/>
  <c r="AM1672"/>
  <c r="AQ1672"/>
  <c r="AU1672"/>
  <c r="AI1673"/>
  <c r="AM1673"/>
  <c r="AQ1673"/>
  <c r="AU1673"/>
  <c r="AI1674"/>
  <c r="AM1674"/>
  <c r="AQ1674"/>
  <c r="AU1674"/>
  <c r="AI1675"/>
  <c r="AM1675"/>
  <c r="AQ1675"/>
  <c r="AU1675"/>
  <c r="AI1676"/>
  <c r="AM1676"/>
  <c r="AQ1676"/>
  <c r="AU1676"/>
  <c r="AI1677"/>
  <c r="AM1677"/>
  <c r="AQ1677"/>
  <c r="AU1677"/>
  <c r="AI1678"/>
  <c r="AM1678"/>
  <c r="AQ1678"/>
  <c r="AU1678"/>
  <c r="AI1679"/>
  <c r="AM1679"/>
  <c r="AQ1679"/>
  <c r="AU1679"/>
  <c r="AI1680"/>
  <c r="AM1680"/>
  <c r="AQ1680"/>
  <c r="AU1680"/>
  <c r="AI1681"/>
  <c r="AM1681"/>
  <c r="AQ1681"/>
  <c r="AU1681"/>
  <c r="AI1682"/>
  <c r="AM1682"/>
  <c r="AQ1682"/>
  <c r="AU1682"/>
  <c r="AI1683"/>
  <c r="AM1683"/>
  <c r="AQ1683"/>
  <c r="AU1683"/>
  <c r="AI1684"/>
  <c r="AM1684"/>
  <c r="AQ1684"/>
  <c r="AU1684"/>
  <c r="AI1685"/>
  <c r="AM1685"/>
  <c r="AQ1685"/>
  <c r="AU1685"/>
  <c r="AI1686"/>
  <c r="AM1686"/>
  <c r="AQ1686"/>
  <c r="AU1686"/>
  <c r="AI1687"/>
  <c r="AM1687"/>
  <c r="AQ1687"/>
  <c r="AU1687"/>
  <c r="AI1688"/>
  <c r="AM1688"/>
  <c r="AQ1688"/>
  <c r="AU1688"/>
  <c r="AI1689"/>
  <c r="AM1689"/>
  <c r="AQ1689"/>
  <c r="AU1689"/>
  <c r="AI1690"/>
  <c r="AM1690"/>
  <c r="AQ1690"/>
  <c r="AU1690"/>
  <c r="AI1691"/>
  <c r="AM1691"/>
  <c r="AQ1691"/>
  <c r="AU1691"/>
  <c r="AI1692"/>
  <c r="AM1692"/>
  <c r="AQ1692"/>
  <c r="AU1692"/>
  <c r="AI1693"/>
  <c r="AM1693"/>
  <c r="AQ1693"/>
  <c r="AU1693"/>
  <c r="AI1694"/>
  <c r="AM1694"/>
  <c r="AQ1694"/>
  <c r="AU1694"/>
  <c r="AI1695"/>
  <c r="AM1695"/>
  <c r="AQ1695"/>
  <c r="AU1695"/>
  <c r="AI1696"/>
  <c r="AM1696"/>
  <c r="AQ1696"/>
  <c r="AU1696"/>
  <c r="AI1697"/>
  <c r="AM1697"/>
  <c r="AQ1697"/>
  <c r="AU1697"/>
  <c r="AI1698"/>
  <c r="AM1698"/>
  <c r="AQ1698"/>
  <c r="AU1698"/>
  <c r="AI1699"/>
  <c r="AM1699"/>
  <c r="AQ1699"/>
  <c r="AU1699"/>
  <c r="AI1700"/>
  <c r="AM1700"/>
  <c r="AQ1700"/>
  <c r="AU1700"/>
  <c r="AI1701"/>
  <c r="AM1701"/>
  <c r="AQ1701"/>
  <c r="AU1701"/>
  <c r="AI1702"/>
  <c r="AM1702"/>
  <c r="AQ1702"/>
  <c r="AU1702"/>
  <c r="AI1703"/>
  <c r="AM1703"/>
  <c r="AQ1703"/>
  <c r="AU1703"/>
  <c r="AI1704"/>
  <c r="AM1704"/>
  <c r="AQ1704"/>
  <c r="AU1704"/>
  <c r="AI1705"/>
  <c r="AM1705"/>
  <c r="AQ1705"/>
  <c r="AU1705"/>
  <c r="AI1706"/>
  <c r="AM1706"/>
  <c r="AQ1706"/>
  <c r="AU1706"/>
  <c r="AI1707"/>
  <c r="AM1707"/>
  <c r="AQ1707"/>
  <c r="AU1707"/>
  <c r="AI1708"/>
  <c r="AM1708"/>
  <c r="AQ1708"/>
  <c r="AU1708"/>
  <c r="AI1709"/>
  <c r="AM1709"/>
  <c r="AQ1709"/>
  <c r="AU1709"/>
  <c r="AI1710"/>
  <c r="AM1710"/>
  <c r="AQ1710"/>
  <c r="AU1710"/>
  <c r="AI1711"/>
  <c r="AM1711"/>
  <c r="AQ1711"/>
  <c r="AU1711"/>
  <c r="AI1712"/>
  <c r="AM1712"/>
  <c r="AQ1712"/>
  <c r="AU1712"/>
  <c r="AI1713"/>
  <c r="AM1713"/>
  <c r="AQ1713"/>
  <c r="AU1713"/>
  <c r="AI1714"/>
  <c r="AM1714"/>
  <c r="AQ1714"/>
  <c r="AU1714"/>
  <c r="AI1715"/>
  <c r="AM1715"/>
  <c r="AQ1715"/>
  <c r="AU1715"/>
  <c r="AI1716"/>
  <c r="AM1716"/>
  <c r="AQ1716"/>
  <c r="AU1716"/>
  <c r="AI1717"/>
  <c r="AM1717"/>
  <c r="AQ1717"/>
  <c r="AU1717"/>
  <c r="AI1718"/>
  <c r="AM1718"/>
  <c r="AQ1718"/>
  <c r="AU1718"/>
  <c r="AI1719"/>
  <c r="AM1719"/>
  <c r="AQ1719"/>
  <c r="AU1719"/>
  <c r="AI1720"/>
  <c r="AM1720"/>
  <c r="AQ1720"/>
  <c r="AU1720"/>
  <c r="AI1721"/>
  <c r="AM1721"/>
  <c r="AQ1721"/>
  <c r="AU1721"/>
  <c r="AI1722"/>
  <c r="AM1722"/>
  <c r="AQ1722"/>
  <c r="AU1722"/>
  <c r="AI1723"/>
  <c r="AM1723"/>
  <c r="AQ1723"/>
  <c r="AU1723"/>
  <c r="AI1724"/>
  <c r="AM1724"/>
  <c r="AQ1724"/>
  <c r="AU1724"/>
  <c r="AI1725"/>
  <c r="AM1725"/>
  <c r="AQ1725"/>
  <c r="AU1725"/>
  <c r="AI1726"/>
  <c r="AM1726"/>
  <c r="AQ1726"/>
  <c r="AU1726"/>
  <c r="AI1727"/>
  <c r="AM1727"/>
  <c r="AQ1727"/>
  <c r="AU1727"/>
  <c r="AI1728"/>
  <c r="AM1728"/>
  <c r="AQ1728"/>
  <c r="AU1728"/>
  <c r="AI1729"/>
  <c r="AM1729"/>
  <c r="AQ1729"/>
  <c r="AU1729"/>
  <c r="AI1730"/>
  <c r="AM1730"/>
  <c r="AQ1730"/>
  <c r="AU1730"/>
  <c r="AI1731"/>
  <c r="AM1731"/>
  <c r="AQ1731"/>
  <c r="AU1731"/>
  <c r="AI1732"/>
  <c r="AM1732"/>
  <c r="AQ1732"/>
  <c r="AU1732"/>
  <c r="AI1733"/>
  <c r="AM1733"/>
  <c r="AQ1733"/>
  <c r="AU1733"/>
  <c r="AI1734"/>
  <c r="AM1734"/>
  <c r="AQ1734"/>
  <c r="AU1734"/>
  <c r="AI1735"/>
  <c r="AM1735"/>
  <c r="AQ1735"/>
  <c r="AU1735"/>
  <c r="AI1736"/>
  <c r="AM1736"/>
  <c r="AQ1736"/>
  <c r="AU1736"/>
  <c r="AI1737"/>
  <c r="AM1737"/>
  <c r="AQ1737"/>
  <c r="AU1737"/>
  <c r="AI1738"/>
  <c r="AM1738"/>
  <c r="AQ1738"/>
  <c r="AU1738"/>
  <c r="AI1739"/>
  <c r="AM1739"/>
  <c r="AQ1739"/>
  <c r="AU1739"/>
  <c r="AI1740"/>
  <c r="AM1740"/>
  <c r="AQ1740"/>
  <c r="AU1740"/>
  <c r="AI1741"/>
  <c r="AM1741"/>
  <c r="AQ1741"/>
  <c r="AU1741"/>
  <c r="AI1742"/>
  <c r="AM1742"/>
  <c r="AQ1742"/>
  <c r="AU1742"/>
  <c r="AI1743"/>
  <c r="AM1743"/>
  <c r="AQ1743"/>
  <c r="AU1743"/>
  <c r="AI1744"/>
  <c r="AM1744"/>
  <c r="AQ1744"/>
  <c r="AU1744"/>
  <c r="AI1745"/>
  <c r="AM1745"/>
  <c r="AQ1745"/>
  <c r="AU1745"/>
  <c r="AI1746"/>
  <c r="AM1746"/>
  <c r="AQ1746"/>
  <c r="AU1746"/>
  <c r="AI1747"/>
  <c r="AM1747"/>
  <c r="AQ1747"/>
  <c r="AU1747"/>
  <c r="AI1748"/>
  <c r="AM1748"/>
  <c r="AQ1748"/>
  <c r="AU1748"/>
  <c r="AI1749"/>
  <c r="AM1749"/>
  <c r="AQ1749"/>
  <c r="AU1749"/>
  <c r="AI1750"/>
  <c r="AM1750"/>
  <c r="AQ1750"/>
  <c r="AU1750"/>
  <c r="AI1751"/>
  <c r="AM1751"/>
  <c r="AQ1751"/>
  <c r="AU1751"/>
  <c r="AI1752"/>
  <c r="AM1752"/>
  <c r="AQ1752"/>
  <c r="AU1752"/>
  <c r="AI1753"/>
  <c r="AM1753"/>
  <c r="AQ1753"/>
  <c r="AU1753"/>
  <c r="AI1754"/>
  <c r="AM1754"/>
  <c r="AQ1754"/>
  <c r="AU1754"/>
  <c r="AI1755"/>
  <c r="AM1755"/>
  <c r="AQ1755"/>
  <c r="AU1755"/>
  <c r="AI1756"/>
  <c r="AM1756"/>
  <c r="AQ1756"/>
  <c r="AU1756"/>
  <c r="AI1757"/>
  <c r="AM1757"/>
  <c r="AQ1757"/>
  <c r="AU1757"/>
  <c r="AI1758"/>
  <c r="AM1758"/>
  <c r="AQ1758"/>
  <c r="AU1758"/>
  <c r="AI1759"/>
  <c r="AM1759"/>
  <c r="AQ1759"/>
  <c r="AU1759"/>
  <c r="AI1760"/>
  <c r="AM1760"/>
  <c r="AQ1760"/>
  <c r="AU1760"/>
  <c r="AI1761"/>
  <c r="AM1761"/>
  <c r="AQ1761"/>
  <c r="AU1761"/>
  <c r="AI1762"/>
  <c r="AM1762"/>
  <c r="AQ1762"/>
  <c r="AU1762"/>
  <c r="AI1763"/>
  <c r="AM1763"/>
  <c r="AQ1763"/>
  <c r="AU1763"/>
  <c r="AI1764"/>
  <c r="AM1764"/>
  <c r="AQ1764"/>
  <c r="AU1764"/>
  <c r="AI1765"/>
  <c r="AM1765"/>
  <c r="AQ1765"/>
  <c r="AU1765"/>
  <c r="AI1766"/>
  <c r="AM1766"/>
  <c r="AQ1766"/>
  <c r="AU1766"/>
  <c r="AI1767"/>
  <c r="AM1767"/>
  <c r="AQ1767"/>
  <c r="AU1767"/>
  <c r="AI1768"/>
  <c r="AM1768"/>
  <c r="AQ1768"/>
  <c r="AU1768"/>
  <c r="AI1769"/>
  <c r="AM1769"/>
  <c r="AQ1769"/>
  <c r="AU1769"/>
  <c r="AI1770"/>
  <c r="AM1770"/>
  <c r="AQ1770"/>
  <c r="AU1770"/>
  <c r="AI1771"/>
  <c r="AM1771"/>
  <c r="AQ1771"/>
  <c r="AU1771"/>
  <c r="AI1772"/>
  <c r="AM1772"/>
  <c r="AQ1772"/>
  <c r="AU1772"/>
  <c r="AI1773"/>
  <c r="AM1773"/>
  <c r="AQ1773"/>
  <c r="AU1773"/>
  <c r="AI1774"/>
  <c r="AM1774"/>
  <c r="AQ1774"/>
  <c r="AU1774"/>
  <c r="AI1775"/>
  <c r="AM1775"/>
  <c r="AQ1775"/>
  <c r="AU1775"/>
  <c r="AI1776"/>
  <c r="AM1776"/>
  <c r="AQ1776"/>
  <c r="AU1776"/>
  <c r="AI1777"/>
  <c r="AM1777"/>
  <c r="AQ1777"/>
  <c r="AU1777"/>
  <c r="AI1778"/>
  <c r="AM1778"/>
  <c r="AQ1778"/>
  <c r="AU1778"/>
  <c r="AI1779"/>
  <c r="AM1779"/>
  <c r="AQ1779"/>
  <c r="AU1779"/>
  <c r="AI1780"/>
  <c r="AM1780"/>
  <c r="AQ1780"/>
  <c r="AU1780"/>
  <c r="AI1781"/>
  <c r="AM1781"/>
  <c r="AQ1781"/>
  <c r="AU1781"/>
  <c r="AI1782"/>
  <c r="AM1782"/>
  <c r="AQ1782"/>
  <c r="AU1782"/>
  <c r="AI1783"/>
  <c r="AM1783"/>
  <c r="AQ1783"/>
  <c r="AU1783"/>
  <c r="AI1784"/>
  <c r="AM1784"/>
  <c r="AQ1784"/>
  <c r="AU1784"/>
  <c r="AI1785"/>
  <c r="AM1785"/>
  <c r="AQ1785"/>
  <c r="AU1785"/>
  <c r="AI1786"/>
  <c r="AM1786"/>
  <c r="AQ1786"/>
  <c r="AU1786"/>
  <c r="AI1787"/>
  <c r="AM1787"/>
  <c r="AQ1787"/>
  <c r="AU1787"/>
  <c r="AI1788"/>
  <c r="AM1788"/>
  <c r="AQ1788"/>
  <c r="AU1788"/>
  <c r="AI1789"/>
  <c r="AM1789"/>
  <c r="AQ1789"/>
  <c r="AU1789"/>
  <c r="AI1790"/>
  <c r="AM1790"/>
  <c r="AQ1790"/>
  <c r="AU1790"/>
  <c r="AI1791"/>
  <c r="AM1791"/>
  <c r="AQ1791"/>
  <c r="AU1791"/>
  <c r="AI1792"/>
  <c r="AM1792"/>
  <c r="AQ1792"/>
  <c r="AU1792"/>
  <c r="AI1793"/>
  <c r="AM1793"/>
  <c r="AQ1793"/>
  <c r="AU1793"/>
  <c r="AI1794"/>
  <c r="AM1794"/>
  <c r="AQ1794"/>
  <c r="AU1794"/>
  <c r="AI1795"/>
  <c r="AM1795"/>
  <c r="AQ1795"/>
  <c r="AU1795"/>
  <c r="AI1796"/>
  <c r="AM1796"/>
  <c r="AQ1796"/>
  <c r="AU1796"/>
  <c r="AI1797"/>
  <c r="AM1797"/>
  <c r="AQ1797"/>
  <c r="AU1797"/>
  <c r="AI1798"/>
  <c r="AM1798"/>
  <c r="AQ1798"/>
  <c r="AU1798"/>
  <c r="AI1799"/>
  <c r="AM1799"/>
  <c r="AQ1799"/>
  <c r="AU1799"/>
  <c r="AI1800"/>
  <c r="AM1800"/>
  <c r="AQ1800"/>
  <c r="AU1800"/>
  <c r="AI1801"/>
  <c r="AM1801"/>
  <c r="AQ1801"/>
  <c r="AU1801"/>
  <c r="AI1802"/>
  <c r="AM1802"/>
  <c r="AQ1802"/>
  <c r="AU1802"/>
  <c r="AI1803"/>
  <c r="AM1803"/>
  <c r="AQ1803"/>
  <c r="AU1803"/>
  <c r="AI1804"/>
  <c r="AM1804"/>
  <c r="AQ1804"/>
  <c r="AU1804"/>
  <c r="AI1805"/>
  <c r="AM1805"/>
  <c r="AQ1805"/>
  <c r="AU1805"/>
  <c r="AI1806"/>
  <c r="AM1806"/>
  <c r="AQ1806"/>
  <c r="AU1806"/>
  <c r="AI1807"/>
  <c r="AM1807"/>
  <c r="AQ1807"/>
  <c r="AU1807"/>
  <c r="AI1808"/>
  <c r="AM1808"/>
  <c r="AQ1808"/>
  <c r="AU1808"/>
  <c r="AI1809"/>
  <c r="AM1809"/>
  <c r="AQ1809"/>
  <c r="AU1809"/>
  <c r="AI1810"/>
  <c r="AM1810"/>
  <c r="AQ1810"/>
  <c r="AU1810"/>
  <c r="AI1811"/>
  <c r="AM1811"/>
  <c r="AQ1811"/>
  <c r="AU1811"/>
  <c r="AI1812"/>
  <c r="AM1812"/>
  <c r="AQ1812"/>
  <c r="AU1812"/>
  <c r="AI1813"/>
  <c r="AM1813"/>
  <c r="AQ1813"/>
  <c r="AU1813"/>
  <c r="AI1814"/>
  <c r="AM1814"/>
  <c r="AQ1814"/>
  <c r="AU1814"/>
  <c r="AI1815"/>
  <c r="AM1815"/>
  <c r="AQ1815"/>
  <c r="AU1815"/>
  <c r="AI1816"/>
  <c r="AM1816"/>
  <c r="AQ1816"/>
  <c r="AU1816"/>
  <c r="AI1817"/>
  <c r="AM1817"/>
  <c r="AQ1817"/>
  <c r="AU1817"/>
  <c r="AI1818"/>
  <c r="AM1818"/>
  <c r="AQ1818"/>
  <c r="AU1818"/>
  <c r="AI1819"/>
  <c r="AM1819"/>
  <c r="AQ1819"/>
  <c r="AU1819"/>
  <c r="AI1820"/>
  <c r="AM1820"/>
  <c r="AQ1820"/>
  <c r="AU1820"/>
  <c r="AI1821"/>
  <c r="AM1821"/>
  <c r="AQ1821"/>
  <c r="AU1821"/>
  <c r="AI1822"/>
  <c r="AM1822"/>
  <c r="AQ1822"/>
  <c r="AU1822"/>
  <c r="AI1823"/>
  <c r="AM1823"/>
  <c r="AQ1823"/>
  <c r="AU1823"/>
  <c r="AI1824"/>
  <c r="AM1824"/>
  <c r="AQ1824"/>
  <c r="AU1824"/>
  <c r="AI1825"/>
  <c r="AM1825"/>
  <c r="AQ1825"/>
  <c r="AU1825"/>
  <c r="AI1826"/>
  <c r="AM1826"/>
  <c r="AQ1826"/>
  <c r="AU1826"/>
  <c r="AI1827"/>
  <c r="AM1827"/>
  <c r="AQ1827"/>
  <c r="AU1827"/>
  <c r="AI1828"/>
  <c r="AM1828"/>
  <c r="AQ1828"/>
  <c r="AU1828"/>
  <c r="AI1829"/>
  <c r="AM1829"/>
  <c r="AQ1829"/>
  <c r="AU1829"/>
  <c r="AI1830"/>
  <c r="AM1830"/>
  <c r="AQ1830"/>
  <c r="AU1830"/>
  <c r="AI1831"/>
  <c r="AM1831"/>
  <c r="AQ1831"/>
  <c r="AU1831"/>
  <c r="AI1832"/>
  <c r="AM1832"/>
  <c r="AQ1832"/>
  <c r="AU1832"/>
  <c r="AI1833"/>
  <c r="AM1833"/>
  <c r="AQ1833"/>
  <c r="AU1833"/>
  <c r="AI1834"/>
  <c r="AM1834"/>
  <c r="AQ1834"/>
  <c r="AU1834"/>
  <c r="AI1835"/>
  <c r="AM1835"/>
  <c r="AQ1835"/>
  <c r="AU1835"/>
  <c r="AI1836"/>
  <c r="AM1836"/>
  <c r="AQ1836"/>
  <c r="AU1836"/>
  <c r="AI1837"/>
  <c r="AM1837"/>
  <c r="AQ1837"/>
  <c r="AU1837"/>
  <c r="AI1838"/>
  <c r="AM1838"/>
  <c r="AQ1838"/>
  <c r="AU1838"/>
  <c r="AI1839"/>
  <c r="AM1839"/>
  <c r="AQ1839"/>
  <c r="AU1839"/>
  <c r="AI1840"/>
  <c r="AM1840"/>
  <c r="AQ1840"/>
  <c r="AU1840"/>
  <c r="AI1841"/>
  <c r="AM1841"/>
  <c r="AQ1841"/>
  <c r="AU1841"/>
  <c r="AI1842"/>
  <c r="AM1842"/>
  <c r="AQ1842"/>
  <c r="AU1842"/>
  <c r="AI1843"/>
  <c r="AM1843"/>
  <c r="AQ1843"/>
  <c r="AU1843"/>
  <c r="AI1844"/>
  <c r="AM1844"/>
  <c r="AQ1844"/>
  <c r="AU1844"/>
  <c r="AI1845"/>
  <c r="AM1845"/>
  <c r="AQ1845"/>
  <c r="AU1845"/>
  <c r="AI1846"/>
  <c r="AM1846"/>
  <c r="AQ1846"/>
  <c r="AU1846"/>
  <c r="AI1847"/>
  <c r="AM1847"/>
  <c r="AQ1847"/>
  <c r="AU1847"/>
  <c r="AI1848"/>
  <c r="AM1848"/>
  <c r="AQ1848"/>
  <c r="AU1848"/>
  <c r="AI1849"/>
  <c r="AM1849"/>
  <c r="AQ1849"/>
  <c r="AU1849"/>
  <c r="AI1850"/>
  <c r="AM1850"/>
  <c r="AQ1850"/>
  <c r="AU1850"/>
  <c r="AI1851"/>
  <c r="AM1851"/>
  <c r="AQ1851"/>
  <c r="AU1851"/>
  <c r="AI1852"/>
  <c r="AM1852"/>
  <c r="AQ1852"/>
  <c r="AU1852"/>
  <c r="AI1853"/>
  <c r="AM1853"/>
  <c r="AQ1853"/>
  <c r="AU1853"/>
  <c r="AI1854"/>
  <c r="AM1854"/>
  <c r="AQ1854"/>
  <c r="AU1854"/>
  <c r="AI1855"/>
  <c r="AM1855"/>
  <c r="AQ1855"/>
  <c r="AU1855"/>
  <c r="AI1856"/>
  <c r="AM1856"/>
  <c r="AQ1856"/>
  <c r="AU1856"/>
  <c r="AI1857"/>
  <c r="AM1857"/>
  <c r="AQ1857"/>
  <c r="AU1857"/>
  <c r="AI1858"/>
  <c r="AM1858"/>
  <c r="AQ1858"/>
  <c r="AU1858"/>
  <c r="AI1859"/>
  <c r="AM1859"/>
  <c r="AQ1859"/>
  <c r="AU1859"/>
  <c r="AI1860"/>
  <c r="AM1860"/>
  <c r="AQ1860"/>
  <c r="AU1860"/>
  <c r="AI1861"/>
  <c r="AM1861"/>
  <c r="AQ1861"/>
  <c r="AU1861"/>
  <c r="AI1862"/>
  <c r="AM1862"/>
  <c r="AQ1862"/>
  <c r="AU1862"/>
  <c r="AI1863"/>
  <c r="AM1863"/>
  <c r="AQ1863"/>
  <c r="AU1863"/>
  <c r="AI1864"/>
  <c r="AM1864"/>
  <c r="AQ1864"/>
  <c r="AU1864"/>
  <c r="AI1865"/>
  <c r="AM1865"/>
  <c r="AQ1865"/>
  <c r="AU1865"/>
  <c r="AI1866"/>
  <c r="AM1866"/>
  <c r="AQ1866"/>
  <c r="AU1866"/>
  <c r="AI1867"/>
  <c r="AM1867"/>
  <c r="AQ1867"/>
  <c r="AU1867"/>
  <c r="AI1868"/>
  <c r="AM1868"/>
  <c r="AQ1868"/>
  <c r="AU1868"/>
  <c r="AI1869"/>
  <c r="AM1869"/>
  <c r="AQ1869"/>
  <c r="AU1869"/>
  <c r="AI1870"/>
  <c r="AM1870"/>
  <c r="AQ1870"/>
  <c r="AU1870"/>
  <c r="AI1871"/>
  <c r="AM1871"/>
  <c r="AQ1871"/>
  <c r="AU1871"/>
  <c r="AI1872"/>
  <c r="AM1872"/>
  <c r="AQ1872"/>
  <c r="AU1872"/>
  <c r="AI1873"/>
  <c r="AM1873"/>
  <c r="AQ1873"/>
  <c r="AU1873"/>
  <c r="AI1874"/>
  <c r="AM1874"/>
  <c r="AQ1874"/>
  <c r="AU1874"/>
  <c r="AI1875"/>
  <c r="AM1875"/>
  <c r="AQ1875"/>
  <c r="AU1875"/>
  <c r="AI1876"/>
  <c r="AM1876"/>
  <c r="AQ1876"/>
  <c r="AU1876"/>
  <c r="AI1877"/>
  <c r="AM1877"/>
  <c r="AQ1877"/>
  <c r="AU1877"/>
  <c r="AI1878"/>
  <c r="AM1878"/>
  <c r="AQ1878"/>
  <c r="AU1878"/>
  <c r="AI1879"/>
  <c r="AM1879"/>
  <c r="AQ1879"/>
  <c r="AU1879"/>
  <c r="AI1880"/>
  <c r="AM1880"/>
  <c r="AQ1880"/>
  <c r="AU1880"/>
  <c r="AI1881"/>
  <c r="AM1881"/>
  <c r="AQ1881"/>
  <c r="AU1881"/>
  <c r="AI1882"/>
  <c r="AM1882"/>
  <c r="AQ1882"/>
  <c r="AU1882"/>
  <c r="AI1883"/>
  <c r="AM1883"/>
  <c r="AQ1883"/>
  <c r="AU1883"/>
  <c r="AI1884"/>
  <c r="AM1884"/>
  <c r="AQ1884"/>
  <c r="AU1884"/>
  <c r="AI1885"/>
  <c r="AM1885"/>
  <c r="AQ1885"/>
  <c r="AU1885"/>
  <c r="AI1886"/>
  <c r="AM1886"/>
  <c r="AQ1886"/>
  <c r="AU1886"/>
  <c r="AI1887"/>
  <c r="AM1887"/>
  <c r="AQ1887"/>
  <c r="AU1887"/>
  <c r="AI1888"/>
  <c r="AM1888"/>
  <c r="AQ1888"/>
  <c r="AU1888"/>
  <c r="AI1889"/>
  <c r="AM1889"/>
  <c r="AQ1889"/>
  <c r="AU1889"/>
  <c r="AI1890"/>
  <c r="AM1890"/>
  <c r="AQ1890"/>
  <c r="AU1890"/>
  <c r="AI1891"/>
  <c r="AM1891"/>
  <c r="AQ1891"/>
  <c r="AU1891"/>
  <c r="AI1892"/>
  <c r="AM1892"/>
  <c r="AQ1892"/>
  <c r="AU1892"/>
  <c r="AI1893"/>
  <c r="AM1893"/>
  <c r="AQ1893"/>
  <c r="AU1893"/>
  <c r="AI1894"/>
  <c r="AM1894"/>
  <c r="AQ1894"/>
  <c r="AU1894"/>
  <c r="AI1895"/>
  <c r="AM1895"/>
  <c r="AQ1895"/>
  <c r="AU1895"/>
  <c r="AI1896"/>
  <c r="AM1896"/>
  <c r="AQ1896"/>
  <c r="AU1896"/>
  <c r="AI1897"/>
  <c r="AM1897"/>
  <c r="AQ1897"/>
  <c r="AU1897"/>
  <c r="AI1898"/>
  <c r="AM1898"/>
  <c r="AQ1898"/>
  <c r="AU1898"/>
  <c r="AI1899"/>
  <c r="AM1899"/>
  <c r="AQ1899"/>
  <c r="AU1899"/>
  <c r="AI1900"/>
  <c r="AM1900"/>
  <c r="AQ1900"/>
  <c r="AU1900"/>
  <c r="AI1901"/>
  <c r="AM1901"/>
  <c r="AQ1901"/>
  <c r="AU1901"/>
  <c r="AI1902"/>
  <c r="AM1902"/>
  <c r="AQ1902"/>
  <c r="AU1902"/>
  <c r="AI1903"/>
  <c r="AM1903"/>
  <c r="AQ1903"/>
  <c r="AU1903"/>
  <c r="AI1904"/>
  <c r="AM1904"/>
  <c r="AQ1904"/>
  <c r="AU1904"/>
  <c r="AI1905"/>
  <c r="AM1905"/>
  <c r="AQ1905"/>
  <c r="AU1905"/>
  <c r="AI1906"/>
  <c r="AM1906"/>
  <c r="AQ1906"/>
  <c r="AU1906"/>
  <c r="AI1907"/>
  <c r="AM1907"/>
  <c r="AQ1907"/>
  <c r="AU1907"/>
  <c r="AI1908"/>
  <c r="AM1908"/>
  <c r="AQ1908"/>
  <c r="AU1908"/>
  <c r="AI1909"/>
  <c r="AM1909"/>
  <c r="AQ1909"/>
  <c r="AU1909"/>
  <c r="AI1910"/>
  <c r="AM1910"/>
  <c r="AQ1910"/>
  <c r="AU1910"/>
  <c r="AI1911"/>
  <c r="AM1911"/>
  <c r="AQ1911"/>
  <c r="AU1911"/>
  <c r="AI1912"/>
  <c r="AM1912"/>
  <c r="AQ1912"/>
  <c r="AU1912"/>
  <c r="AI1913"/>
  <c r="AM1913"/>
  <c r="AQ1913"/>
  <c r="AU1913"/>
  <c r="AI1914"/>
  <c r="AM1914"/>
  <c r="AQ1914"/>
  <c r="AU1914"/>
  <c r="AI1915"/>
  <c r="AM1915"/>
  <c r="AQ1915"/>
  <c r="AU1915"/>
  <c r="AI1916"/>
  <c r="AM1916"/>
  <c r="AQ1916"/>
  <c r="AU1916"/>
  <c r="AI1917"/>
  <c r="AM1917"/>
  <c r="AQ1917"/>
  <c r="AU1917"/>
  <c r="AI1918"/>
  <c r="AM1918"/>
  <c r="AQ1918"/>
  <c r="AU1918"/>
  <c r="AI1919"/>
  <c r="AM1919"/>
  <c r="AQ1919"/>
  <c r="AU1919"/>
  <c r="AI1920"/>
  <c r="AM1920"/>
  <c r="AQ1920"/>
  <c r="AU1920"/>
  <c r="AI1921"/>
  <c r="AM1921"/>
  <c r="AQ1921"/>
  <c r="AU1921"/>
  <c r="AI1922"/>
  <c r="AM1922"/>
  <c r="AQ1922"/>
  <c r="AU1922"/>
  <c r="AI1923"/>
  <c r="AM1923"/>
  <c r="AQ1923"/>
  <c r="AU1923"/>
  <c r="AI1924"/>
  <c r="AM1924"/>
  <c r="AQ1924"/>
  <c r="AU1924"/>
  <c r="AI1925"/>
  <c r="AM1925"/>
  <c r="AQ1925"/>
  <c r="AU1925"/>
  <c r="AI1926"/>
  <c r="AM1926"/>
  <c r="AQ1926"/>
  <c r="AU1926"/>
  <c r="AI1927"/>
  <c r="AM1927"/>
  <c r="AQ1927"/>
  <c r="AU1927"/>
  <c r="AI1928"/>
  <c r="AM1928"/>
  <c r="AQ1928"/>
  <c r="AU1928"/>
  <c r="AI1929"/>
  <c r="AM1929"/>
  <c r="AQ1929"/>
  <c r="AU1929"/>
  <c r="AI1930"/>
  <c r="AM1930"/>
  <c r="AQ1930"/>
  <c r="AU1930"/>
  <c r="AI1931"/>
  <c r="AM1931"/>
  <c r="AQ1931"/>
  <c r="AU1931"/>
  <c r="AI1932"/>
  <c r="AM1932"/>
  <c r="AQ1932"/>
  <c r="AU1932"/>
  <c r="AI1933"/>
  <c r="AM1933"/>
  <c r="AQ1933"/>
  <c r="AU1933"/>
  <c r="AI1934"/>
  <c r="AM1934"/>
  <c r="AQ1934"/>
  <c r="AU1934"/>
  <c r="AI1935"/>
  <c r="AM1935"/>
  <c r="AQ1935"/>
  <c r="AU1935"/>
  <c r="AI1936"/>
  <c r="AM1936"/>
  <c r="AQ1936"/>
  <c r="AU1936"/>
  <c r="AI1937"/>
  <c r="AM1937"/>
  <c r="AQ1937"/>
  <c r="AU1937"/>
  <c r="AI1938"/>
  <c r="AM1938"/>
  <c r="AQ1938"/>
  <c r="AU1938"/>
  <c r="AI1939"/>
  <c r="AM1939"/>
  <c r="AQ1939"/>
  <c r="AU1939"/>
  <c r="AI1940"/>
  <c r="AM1940"/>
  <c r="AQ1940"/>
  <c r="AU1940"/>
  <c r="AI1941"/>
  <c r="AM1941"/>
  <c r="AQ1941"/>
  <c r="AU1941"/>
  <c r="AI1942"/>
  <c r="AM1942"/>
  <c r="AQ1942"/>
  <c r="AU1942"/>
  <c r="AI1943"/>
  <c r="AM1943"/>
  <c r="AQ1943"/>
  <c r="AU1943"/>
  <c r="AI1944"/>
  <c r="AM1944"/>
  <c r="AQ1944"/>
  <c r="AU1944"/>
  <c r="AI1945"/>
  <c r="AM1945"/>
  <c r="AQ1945"/>
  <c r="AU1945"/>
  <c r="AI1946"/>
  <c r="AM1946"/>
  <c r="AQ1946"/>
  <c r="AU1946"/>
  <c r="AI1947"/>
  <c r="AM1947"/>
  <c r="AQ1947"/>
  <c r="AU1947"/>
  <c r="AI1948"/>
  <c r="AM1948"/>
  <c r="AQ1948"/>
  <c r="AU1948"/>
  <c r="AI1949"/>
  <c r="AM1949"/>
  <c r="AQ1949"/>
  <c r="AU1949"/>
  <c r="AI1950"/>
  <c r="AM1950"/>
  <c r="AQ1950"/>
  <c r="AU1950"/>
  <c r="AI1951"/>
  <c r="AM1951"/>
  <c r="AQ1951"/>
  <c r="AU1951"/>
  <c r="AI1952"/>
  <c r="AM1952"/>
  <c r="AQ1952"/>
  <c r="AU1952"/>
  <c r="AI1953"/>
  <c r="AM1953"/>
  <c r="AQ1953"/>
  <c r="AU1953"/>
  <c r="AI1954"/>
  <c r="AM1954"/>
  <c r="AQ1954"/>
  <c r="AU1954"/>
  <c r="AI1955"/>
  <c r="AM1955"/>
  <c r="AQ1955"/>
  <c r="AU1955"/>
  <c r="AI1956"/>
  <c r="AM1956"/>
  <c r="AQ1956"/>
  <c r="AU1956"/>
  <c r="AI1957"/>
  <c r="AM1957"/>
  <c r="AQ1957"/>
  <c r="AU1957"/>
  <c r="AI1958"/>
  <c r="AM1958"/>
  <c r="AQ1958"/>
  <c r="AU1958"/>
  <c r="AI1959"/>
  <c r="AM1959"/>
  <c r="AQ1959"/>
  <c r="AU1959"/>
  <c r="AI1960"/>
  <c r="AM1960"/>
  <c r="AQ1960"/>
  <c r="AU1960"/>
  <c r="AI1961"/>
  <c r="AM1961"/>
  <c r="AQ1961"/>
  <c r="AU1961"/>
  <c r="AI1962"/>
  <c r="AM1962"/>
  <c r="AQ1962"/>
  <c r="AU1962"/>
  <c r="AI1963"/>
  <c r="AM1963"/>
  <c r="AQ1963"/>
  <c r="AU1963"/>
  <c r="AI1964"/>
  <c r="AM1964"/>
  <c r="AQ1964"/>
  <c r="AU1964"/>
  <c r="AI1965"/>
  <c r="AM1965"/>
  <c r="AQ1965"/>
  <c r="AU1965"/>
  <c r="AI1966"/>
  <c r="AM1966"/>
  <c r="AQ1966"/>
  <c r="AU1966"/>
  <c r="AI1967"/>
  <c r="AM1967"/>
  <c r="AQ1967"/>
  <c r="AU1967"/>
  <c r="AI1968"/>
  <c r="AM1968"/>
  <c r="AQ1968"/>
  <c r="AU1968"/>
  <c r="AI1969"/>
  <c r="AM1969"/>
  <c r="AQ1969"/>
  <c r="AU1969"/>
  <c r="AI1970"/>
  <c r="AM1970"/>
  <c r="AQ1970"/>
  <c r="AU1970"/>
  <c r="AI1971"/>
  <c r="AM1971"/>
  <c r="AQ1971"/>
  <c r="AU1971"/>
  <c r="AI1972"/>
  <c r="AM1972"/>
  <c r="AQ1972"/>
  <c r="AU1972"/>
  <c r="AI1973"/>
  <c r="AM1973"/>
  <c r="AQ1973"/>
  <c r="AU1973"/>
  <c r="AI1974"/>
  <c r="AM1974"/>
  <c r="AQ1974"/>
  <c r="AU1974"/>
  <c r="AI1975"/>
  <c r="AM1975"/>
  <c r="AQ1975"/>
  <c r="AU1975"/>
  <c r="AI1976"/>
  <c r="AM1976"/>
  <c r="AQ1976"/>
  <c r="AU1976"/>
  <c r="AI1977"/>
  <c r="AM1977"/>
  <c r="AQ1977"/>
  <c r="AU1977"/>
  <c r="AI1978"/>
  <c r="AM1978"/>
  <c r="AQ1978"/>
  <c r="AU1978"/>
  <c r="AI1979"/>
  <c r="AM1979"/>
  <c r="AQ1979"/>
  <c r="AU1979"/>
  <c r="AI1980"/>
  <c r="AM1980"/>
  <c r="AQ1980"/>
  <c r="AU1980"/>
  <c r="AI1981"/>
  <c r="AM1981"/>
  <c r="AQ1981"/>
  <c r="AU1981"/>
  <c r="AI1982"/>
  <c r="AM1982"/>
  <c r="AQ1982"/>
  <c r="AU1982"/>
  <c r="AI1983"/>
  <c r="AM1983"/>
  <c r="AQ1983"/>
  <c r="AU1983"/>
  <c r="AI1984"/>
  <c r="AM1984"/>
  <c r="AQ1984"/>
  <c r="AU1984"/>
  <c r="AI1985"/>
  <c r="AM1985"/>
  <c r="AQ1985"/>
  <c r="AU1985"/>
  <c r="AI1986"/>
  <c r="AM1986"/>
  <c r="AQ1986"/>
  <c r="AU1986"/>
  <c r="AI1987"/>
  <c r="AM1987"/>
  <c r="AQ1987"/>
  <c r="AU1987"/>
  <c r="AI1988"/>
  <c r="AM1988"/>
  <c r="AQ1988"/>
  <c r="AU1988"/>
  <c r="AI1989"/>
  <c r="AM1989"/>
  <c r="AQ1989"/>
  <c r="AU1989"/>
  <c r="AI1990"/>
  <c r="AM1990"/>
  <c r="AQ1990"/>
  <c r="AU1990"/>
  <c r="AI1991"/>
  <c r="AM1991"/>
  <c r="AQ1991"/>
  <c r="AU1991"/>
  <c r="AI1992"/>
  <c r="AM1992"/>
  <c r="AQ1992"/>
  <c r="AU1992"/>
  <c r="AI1993"/>
  <c r="AM1993"/>
  <c r="AQ1993"/>
  <c r="AU1993"/>
  <c r="AI1994"/>
  <c r="AM1994"/>
  <c r="AQ1994"/>
  <c r="AU1994"/>
  <c r="AI1995"/>
  <c r="AM1995"/>
  <c r="AQ1995"/>
  <c r="AU1995"/>
  <c r="AI1996"/>
  <c r="AM1996"/>
  <c r="AQ1996"/>
  <c r="AU1996"/>
  <c r="AI1997"/>
  <c r="AM1997"/>
  <c r="AQ1997"/>
  <c r="AU1997"/>
  <c r="AI1998"/>
  <c r="AM1998"/>
  <c r="AQ1998"/>
  <c r="AU1998"/>
  <c r="AI1999"/>
  <c r="AM1999"/>
  <c r="AQ1999"/>
  <c r="AU1999"/>
  <c r="AI2000"/>
  <c r="AM2000"/>
  <c r="AQ2000"/>
  <c r="AU2000"/>
  <c r="AI2001"/>
  <c r="AM2001"/>
  <c r="AQ2001"/>
  <c r="AU2001"/>
  <c r="AI2002"/>
  <c r="AM2002"/>
  <c r="AQ2002"/>
  <c r="AU2002"/>
  <c r="AI2003"/>
  <c r="AM2003"/>
  <c r="AQ2003"/>
  <c r="AU2003"/>
  <c r="AI2004"/>
  <c r="AM2004"/>
  <c r="AQ2004"/>
  <c r="AU2004"/>
  <c r="AI2005"/>
  <c r="AM2005"/>
  <c r="AQ2005"/>
  <c r="AU2005"/>
  <c r="AI2006"/>
  <c r="AM2006"/>
  <c r="AQ2006"/>
  <c r="AU2006"/>
  <c r="AI2007"/>
  <c r="AM2007"/>
  <c r="AQ2007"/>
  <c r="AU2007"/>
  <c r="AI2008"/>
  <c r="AM2008"/>
  <c r="AQ2008"/>
  <c r="AU2008"/>
  <c r="AI2009"/>
  <c r="AM2009"/>
  <c r="AQ2009"/>
  <c r="AU2009"/>
  <c r="AI2010"/>
  <c r="AM2010"/>
  <c r="AQ2010"/>
  <c r="AU2010"/>
  <c r="AI2011"/>
  <c r="AM2011"/>
  <c r="AQ2011"/>
  <c r="AU2011"/>
  <c r="AI2012"/>
  <c r="AM2012"/>
  <c r="AQ2012"/>
  <c r="AU2012"/>
  <c r="AI2013"/>
  <c r="AM2013"/>
  <c r="AQ2013"/>
  <c r="AU2013"/>
  <c r="AI2014"/>
  <c r="AM2014"/>
  <c r="AQ2014"/>
  <c r="AU2014"/>
  <c r="AI2015"/>
  <c r="AM2015"/>
  <c r="AQ2015"/>
  <c r="AU2015"/>
  <c r="AI2016"/>
  <c r="AM2016"/>
  <c r="AQ2016"/>
  <c r="AU2016"/>
  <c r="AI2017"/>
  <c r="AM2017"/>
  <c r="AQ2017"/>
  <c r="AU2017"/>
  <c r="AI2018"/>
  <c r="AM2018"/>
  <c r="AQ2018"/>
  <c r="AU2018"/>
  <c r="AI2019"/>
  <c r="AM2019"/>
  <c r="AQ2019"/>
  <c r="AU2019"/>
  <c r="AI2020"/>
  <c r="AM2020"/>
  <c r="AQ2020"/>
  <c r="AU2020"/>
  <c r="AI2021"/>
  <c r="AM2021"/>
  <c r="AQ2021"/>
  <c r="AU2021"/>
  <c r="AI2022"/>
  <c r="AM2022"/>
  <c r="AQ2022"/>
  <c r="AU2022"/>
  <c r="AI2023"/>
  <c r="AM2023"/>
  <c r="AQ2023"/>
  <c r="AU2023"/>
  <c r="AI2024"/>
  <c r="AM2024"/>
  <c r="AQ2024"/>
  <c r="AU2024"/>
  <c r="AI2025"/>
  <c r="AM2025"/>
  <c r="AQ2025"/>
  <c r="AU2025"/>
  <c r="AI2026"/>
  <c r="AM2026"/>
  <c r="AQ2026"/>
  <c r="AU2026"/>
  <c r="AI2027"/>
  <c r="AM2027"/>
  <c r="AQ2027"/>
  <c r="AU2027"/>
  <c r="AI2028"/>
  <c r="AM2028"/>
  <c r="AQ2028"/>
  <c r="AU2028"/>
  <c r="AI2029"/>
  <c r="AM2029"/>
  <c r="AQ2029"/>
  <c r="AU2029"/>
  <c r="AI2030"/>
  <c r="AM2030"/>
  <c r="AQ2030"/>
  <c r="AU2030"/>
  <c r="AI2031"/>
  <c r="AM2031"/>
  <c r="AQ2031"/>
  <c r="AU2031"/>
  <c r="AI2032"/>
  <c r="AM2032"/>
  <c r="AQ2032"/>
  <c r="AU2032"/>
  <c r="AI2033"/>
  <c r="AM2033"/>
  <c r="AQ2033"/>
  <c r="AU2033"/>
  <c r="AI2034"/>
  <c r="AM2034"/>
  <c r="AQ2034"/>
  <c r="AU2034"/>
  <c r="AI2035"/>
  <c r="AM2035"/>
  <c r="AQ2035"/>
  <c r="AU2035"/>
  <c r="AI2036"/>
  <c r="AM2036"/>
  <c r="AQ2036"/>
  <c r="AU2036"/>
  <c r="AI2037"/>
  <c r="AM2037"/>
  <c r="AQ2037"/>
  <c r="AU2037"/>
  <c r="AI2038"/>
  <c r="AM2038"/>
  <c r="AQ2038"/>
  <c r="AU2038"/>
  <c r="AI2039"/>
  <c r="AM2039"/>
  <c r="AQ2039"/>
  <c r="AU2039"/>
  <c r="AI2040"/>
  <c r="AM2040"/>
  <c r="AQ2040"/>
  <c r="AU2040"/>
  <c r="AI2041"/>
  <c r="AM2041"/>
  <c r="AQ2041"/>
  <c r="AU2041"/>
  <c r="AI2042"/>
  <c r="AM2042"/>
  <c r="AQ2042"/>
  <c r="AU2042"/>
  <c r="AI2043"/>
  <c r="AM2043"/>
  <c r="AQ2043"/>
  <c r="AU2043"/>
  <c r="AI2044"/>
  <c r="AM2044"/>
  <c r="AQ2044"/>
  <c r="AU2044"/>
  <c r="AI2045"/>
  <c r="AM2045"/>
  <c r="AQ2045"/>
  <c r="AU2045"/>
  <c r="AI2046"/>
  <c r="AM2046"/>
  <c r="AQ2046"/>
  <c r="AU2046"/>
  <c r="AI2047"/>
  <c r="AM2047"/>
  <c r="AQ2047"/>
  <c r="AU2047"/>
  <c r="AI2048"/>
  <c r="AM2048"/>
  <c r="AQ2048"/>
  <c r="AU2048"/>
  <c r="AI2049"/>
  <c r="AM2049"/>
  <c r="AQ2049"/>
  <c r="AU2049"/>
  <c r="AI2050"/>
  <c r="AM2050"/>
  <c r="AQ2050"/>
  <c r="AU2050"/>
  <c r="AI2051"/>
  <c r="AM2051"/>
  <c r="AQ2051"/>
  <c r="AU2051"/>
  <c r="AI2052"/>
  <c r="AM2052"/>
  <c r="AQ2052"/>
  <c r="AU2052"/>
  <c r="AI2053"/>
  <c r="AM2053"/>
  <c r="AQ2053"/>
  <c r="AU2053"/>
  <c r="AI2054"/>
  <c r="AM2054"/>
  <c r="AQ2054"/>
  <c r="AU2054"/>
  <c r="AI2055"/>
  <c r="AM2055"/>
  <c r="AQ2055"/>
  <c r="AU2055"/>
  <c r="AI2056"/>
  <c r="AM2056"/>
  <c r="AQ2056"/>
  <c r="AU2056"/>
  <c r="AI2057"/>
  <c r="AM2057"/>
  <c r="AQ2057"/>
  <c r="AU2057"/>
  <c r="AI2058"/>
  <c r="AM2058"/>
  <c r="AQ2058"/>
  <c r="AU2058"/>
  <c r="AI2059"/>
  <c r="AM2059"/>
  <c r="AQ2059"/>
  <c r="AU2059"/>
  <c r="AI2060"/>
  <c r="AM2060"/>
  <c r="AQ2060"/>
  <c r="AU2060"/>
  <c r="AI2061"/>
  <c r="AM2061"/>
  <c r="AQ2061"/>
  <c r="AU2061"/>
  <c r="AI2062"/>
  <c r="AM2062"/>
  <c r="AQ2062"/>
  <c r="AU2062"/>
  <c r="AI2063"/>
  <c r="AM2063"/>
  <c r="AQ2063"/>
  <c r="AU2063"/>
  <c r="AI2064"/>
  <c r="AM2064"/>
  <c r="AQ2064"/>
  <c r="AU2064"/>
  <c r="AI2065"/>
  <c r="AM2065"/>
  <c r="AQ2065"/>
  <c r="AU2065"/>
  <c r="AI2066"/>
  <c r="AM2066"/>
  <c r="AQ2066"/>
  <c r="AU2066"/>
  <c r="AI2067"/>
  <c r="AM2067"/>
  <c r="AQ2067"/>
  <c r="AU2067"/>
  <c r="AI2068"/>
  <c r="AM2068"/>
  <c r="AQ2068"/>
  <c r="AU2068"/>
  <c r="AI2069"/>
  <c r="AM2069"/>
  <c r="AQ2069"/>
  <c r="AU2069"/>
  <c r="AI2070"/>
  <c r="AM2070"/>
  <c r="AQ2070"/>
  <c r="AU2070"/>
  <c r="AI2071"/>
  <c r="AM2071"/>
  <c r="AQ2071"/>
  <c r="AU2071"/>
  <c r="AI2072"/>
  <c r="AM2072"/>
  <c r="AQ2072"/>
  <c r="AU2072"/>
  <c r="AI2073"/>
  <c r="AM2073"/>
  <c r="AQ2073"/>
  <c r="AU2073"/>
  <c r="AI2074"/>
  <c r="AM2074"/>
  <c r="AQ2074"/>
  <c r="AU2074"/>
  <c r="AI2075"/>
  <c r="AM2075"/>
  <c r="AQ2075"/>
  <c r="AU2075"/>
  <c r="AI2076"/>
  <c r="AM2076"/>
  <c r="AQ2076"/>
  <c r="AU2076"/>
  <c r="AI2077"/>
  <c r="AM2077"/>
  <c r="AQ2077"/>
  <c r="AU2077"/>
  <c r="AI2078"/>
  <c r="AM2078"/>
  <c r="AQ2078"/>
  <c r="AU2078"/>
  <c r="AI2079"/>
  <c r="AM2079"/>
  <c r="AQ2079"/>
  <c r="AU2079"/>
  <c r="AI2080"/>
  <c r="AM2080"/>
  <c r="AQ2080"/>
  <c r="AU2080"/>
  <c r="AI2081"/>
  <c r="AM2081"/>
  <c r="AQ2081"/>
  <c r="AU2081"/>
  <c r="AI2082"/>
  <c r="AM2082"/>
  <c r="AQ2082"/>
  <c r="AU2082"/>
  <c r="AI2083"/>
  <c r="AM2083"/>
  <c r="AQ2083"/>
  <c r="AU2083"/>
  <c r="AI2084"/>
  <c r="AM2084"/>
  <c r="AQ2084"/>
  <c r="AU2084"/>
  <c r="AI2085"/>
  <c r="AM2085"/>
  <c r="AQ2085"/>
  <c r="AU2085"/>
  <c r="AI2086"/>
  <c r="AM2086"/>
  <c r="AQ2086"/>
  <c r="AU2086"/>
  <c r="AI2087"/>
  <c r="AM2087"/>
  <c r="AQ2087"/>
  <c r="AU2087"/>
  <c r="AI2088"/>
  <c r="AM2088"/>
  <c r="AQ2088"/>
  <c r="AU2088"/>
  <c r="AI2089"/>
  <c r="AM2089"/>
  <c r="AQ2089"/>
  <c r="AU2089"/>
  <c r="AI2090"/>
  <c r="AM2090"/>
  <c r="AQ2090"/>
  <c r="AU2090"/>
  <c r="AI2091"/>
  <c r="AM2091"/>
  <c r="AQ2091"/>
  <c r="AU2091"/>
  <c r="AI2092"/>
  <c r="AM2092"/>
  <c r="AQ2092"/>
  <c r="AU2092"/>
  <c r="AI2093"/>
  <c r="AM2093"/>
  <c r="AQ2093"/>
  <c r="AU2093"/>
  <c r="AI2094"/>
  <c r="AM2094"/>
  <c r="AQ2094"/>
  <c r="AU2094"/>
  <c r="AI2095"/>
  <c r="AM2095"/>
  <c r="AQ2095"/>
  <c r="AU2095"/>
  <c r="AI2096"/>
  <c r="AM2096"/>
  <c r="AQ2096"/>
  <c r="AU2096"/>
  <c r="AI2097"/>
  <c r="AM2097"/>
  <c r="AQ2097"/>
  <c r="AU2097"/>
  <c r="AI2098"/>
  <c r="AM2098"/>
  <c r="AQ2098"/>
  <c r="AU2098"/>
  <c r="AI2099"/>
  <c r="AM2099"/>
  <c r="AQ2099"/>
  <c r="AU2099"/>
  <c r="AI2100"/>
  <c r="AM2100"/>
  <c r="AQ2100"/>
  <c r="AU2100"/>
  <c r="AI2101"/>
  <c r="AM2101"/>
  <c r="AQ2101"/>
  <c r="AU2101"/>
  <c r="AI2102"/>
  <c r="AM2102"/>
  <c r="AQ2102"/>
  <c r="AU2102"/>
  <c r="AI2103"/>
  <c r="AM2103"/>
  <c r="AQ2103"/>
  <c r="AU2103"/>
  <c r="AI2104"/>
  <c r="AM2104"/>
  <c r="AQ2104"/>
  <c r="AU2104"/>
  <c r="AI2105"/>
  <c r="AM2105"/>
  <c r="AQ2105"/>
  <c r="AU2105"/>
  <c r="AI2106"/>
  <c r="AM2106"/>
  <c r="AQ2106"/>
  <c r="AU2106"/>
  <c r="AI2107"/>
  <c r="AM2107"/>
  <c r="AQ2107"/>
  <c r="AU2107"/>
  <c r="AI2108"/>
  <c r="AM2108"/>
  <c r="AQ2108"/>
  <c r="AU2108"/>
  <c r="AI2109"/>
  <c r="AM2109"/>
  <c r="AQ2109"/>
  <c r="AU2109"/>
  <c r="AI2110"/>
  <c r="AM2110"/>
  <c r="AQ2110"/>
  <c r="AU2110"/>
  <c r="AI2111"/>
  <c r="AM2111"/>
  <c r="AQ2111"/>
  <c r="AU2111"/>
  <c r="AI2112"/>
  <c r="AM2112"/>
  <c r="AQ2112"/>
  <c r="AU2112"/>
  <c r="AI2113"/>
  <c r="AM2113"/>
  <c r="AQ2113"/>
  <c r="AU2113"/>
  <c r="AI2114"/>
  <c r="AM2114"/>
  <c r="AQ2114"/>
  <c r="AU2114"/>
  <c r="AI2115"/>
  <c r="AM2115"/>
  <c r="AQ2115"/>
  <c r="AU2115"/>
  <c r="AI2116"/>
  <c r="AM2116"/>
  <c r="AQ2116"/>
  <c r="AU2116"/>
  <c r="AI2117"/>
  <c r="AM2117"/>
  <c r="AQ2117"/>
  <c r="AU2117"/>
  <c r="AI2118"/>
  <c r="AM2118"/>
  <c r="AQ2118"/>
  <c r="AU2118"/>
  <c r="AI2119"/>
  <c r="AM2119"/>
  <c r="AQ2119"/>
  <c r="AU2119"/>
  <c r="AI2120"/>
  <c r="AM2120"/>
  <c r="AQ2120"/>
  <c r="AU2120"/>
  <c r="AI2121"/>
  <c r="AM2121"/>
  <c r="AQ2121"/>
  <c r="AU2121"/>
  <c r="AI2122"/>
  <c r="AM2122"/>
  <c r="AQ2122"/>
  <c r="AU2122"/>
  <c r="AI2123"/>
  <c r="AM2123"/>
  <c r="AQ2123"/>
  <c r="AU2123"/>
  <c r="AI2124"/>
  <c r="AM2124"/>
  <c r="AQ2124"/>
  <c r="AU2124"/>
  <c r="AI2125"/>
  <c r="AM2125"/>
  <c r="AQ2125"/>
  <c r="AU2125"/>
  <c r="AI2126"/>
  <c r="AM2126"/>
  <c r="AQ2126"/>
  <c r="AU2126"/>
  <c r="AI2127"/>
  <c r="AM2127"/>
  <c r="AQ2127"/>
  <c r="AU2127"/>
  <c r="AI2128"/>
  <c r="AM2128"/>
  <c r="AQ2128"/>
  <c r="AU2128"/>
  <c r="AI2129"/>
  <c r="AM2129"/>
  <c r="AQ2129"/>
  <c r="AU2129"/>
  <c r="AI2130"/>
  <c r="AM2130"/>
  <c r="AQ2130"/>
  <c r="AU2130"/>
  <c r="AI2131"/>
  <c r="AM2131"/>
  <c r="AQ2131"/>
  <c r="AU2131"/>
  <c r="AI2132"/>
  <c r="AM2132"/>
  <c r="AQ2132"/>
  <c r="AU2132"/>
  <c r="AI2133"/>
  <c r="AM2133"/>
  <c r="AQ2133"/>
  <c r="AU2133"/>
  <c r="AI2134"/>
  <c r="AM2134"/>
  <c r="AQ2134"/>
  <c r="AU2134"/>
  <c r="AI2135"/>
  <c r="AM2135"/>
  <c r="AQ2135"/>
  <c r="AU2135"/>
  <c r="AI2136"/>
  <c r="AM2136"/>
  <c r="AQ2136"/>
  <c r="AN2134"/>
  <c r="AN2135"/>
  <c r="AL2136"/>
  <c r="AT2136"/>
  <c r="AH2137"/>
  <c r="AL2137"/>
  <c r="AP2137"/>
  <c r="AT2137"/>
  <c r="AH2138"/>
  <c r="AL2138"/>
  <c r="AP2138"/>
  <c r="AT2138"/>
  <c r="AH2139"/>
  <c r="AL2139"/>
  <c r="AP2139"/>
  <c r="AT2139"/>
  <c r="AH2140"/>
  <c r="AL2140"/>
  <c r="AP2140"/>
  <c r="AT2140"/>
  <c r="AH2141"/>
  <c r="AL2141"/>
  <c r="AP2141"/>
  <c r="AT2141"/>
  <c r="AH2142"/>
  <c r="AL2142"/>
  <c r="AP2142"/>
  <c r="AT2142"/>
  <c r="AH2143"/>
  <c r="AL2143"/>
  <c r="AP2143"/>
  <c r="AT2143"/>
  <c r="AH2144"/>
  <c r="AL2144"/>
  <c r="AP2144"/>
  <c r="AT2144"/>
  <c r="AH2145"/>
  <c r="AL2145"/>
  <c r="AP2145"/>
  <c r="AT2145"/>
  <c r="AH2146"/>
  <c r="AL2146"/>
  <c r="AP2146"/>
  <c r="AT2146"/>
  <c r="AH2147"/>
  <c r="AL2147"/>
  <c r="AP2147"/>
  <c r="AT2147"/>
  <c r="AH2148"/>
  <c r="AL2148"/>
  <c r="AP2148"/>
  <c r="AT2148"/>
  <c r="AH2149"/>
  <c r="AL2149"/>
  <c r="AP2149"/>
  <c r="AT2149"/>
  <c r="AH2150"/>
  <c r="AL2150"/>
  <c r="AP2150"/>
  <c r="AT2150"/>
  <c r="AH2151"/>
  <c r="AL2151"/>
  <c r="AP2151"/>
  <c r="AT2151"/>
  <c r="AH2152"/>
  <c r="AL2152"/>
  <c r="AP2152"/>
  <c r="AT2152"/>
  <c r="AH2153"/>
  <c r="AL2153"/>
  <c r="AP2153"/>
  <c r="AT2153"/>
  <c r="AH2154"/>
  <c r="AL2154"/>
  <c r="AP2154"/>
  <c r="AT2154"/>
  <c r="AH2155"/>
  <c r="AL2155"/>
  <c r="AP2155"/>
  <c r="AT2155"/>
  <c r="AH2156"/>
  <c r="AL2156"/>
  <c r="AP2156"/>
  <c r="AT2156"/>
  <c r="AH2157"/>
  <c r="AL2157"/>
  <c r="AP2157"/>
  <c r="AT2157"/>
  <c r="AH2158"/>
  <c r="AL2158"/>
  <c r="AP2158"/>
  <c r="AT2158"/>
  <c r="AH2159"/>
  <c r="AL2159"/>
  <c r="AP2159"/>
  <c r="AT2159"/>
  <c r="AH2160"/>
  <c r="AL2160"/>
  <c r="AP2160"/>
  <c r="AT2160"/>
  <c r="AH2161"/>
  <c r="AL2161"/>
  <c r="AP2161"/>
  <c r="AT2161"/>
  <c r="AH2162"/>
  <c r="AL2162"/>
  <c r="AP2162"/>
  <c r="AT2162"/>
  <c r="AH2163"/>
  <c r="AL2163"/>
  <c r="AP2163"/>
  <c r="AT2163"/>
  <c r="AH2164"/>
  <c r="AL2164"/>
  <c r="AP2164"/>
  <c r="AT2164"/>
  <c r="AH2165"/>
  <c r="AL2165"/>
  <c r="AP2165"/>
  <c r="AT2165"/>
  <c r="AH2166"/>
  <c r="AL2166"/>
  <c r="AP2166"/>
  <c r="AT2166"/>
  <c r="AH2167"/>
  <c r="AL2167"/>
  <c r="AP2167"/>
  <c r="AT2167"/>
  <c r="AH2168"/>
  <c r="AL2168"/>
  <c r="AP2168"/>
  <c r="AT2168"/>
  <c r="AH2169"/>
  <c r="AL2169"/>
  <c r="AP2169"/>
  <c r="AT2169"/>
  <c r="AH2170"/>
  <c r="AL2170"/>
  <c r="AP2170"/>
  <c r="AT2170"/>
  <c r="AH2171"/>
  <c r="AL2171"/>
  <c r="AP2171"/>
  <c r="AT2171"/>
  <c r="AH2172"/>
  <c r="AL2172"/>
  <c r="AP2172"/>
  <c r="AT2172"/>
  <c r="AH2173"/>
  <c r="AL2173"/>
  <c r="AP2173"/>
  <c r="AT2173"/>
  <c r="AH2174"/>
  <c r="AL2174"/>
  <c r="AP2174"/>
  <c r="AT2174"/>
  <c r="AH2175"/>
  <c r="AL2175"/>
  <c r="AP2175"/>
  <c r="AT2175"/>
  <c r="AH2176"/>
  <c r="AL2176"/>
  <c r="AP2176"/>
  <c r="AT2176"/>
  <c r="AH2177"/>
  <c r="AL2177"/>
  <c r="AP2177"/>
  <c r="AT2177"/>
  <c r="AH2178"/>
  <c r="AL2178"/>
  <c r="AP2178"/>
  <c r="AT2178"/>
  <c r="AH2179"/>
  <c r="AL2179"/>
  <c r="AP2179"/>
  <c r="AT2179"/>
  <c r="AH2180"/>
  <c r="AL2180"/>
  <c r="AP2180"/>
  <c r="AT2180"/>
  <c r="AH2181"/>
  <c r="AL2181"/>
  <c r="AP2181"/>
  <c r="AT2181"/>
  <c r="AH2182"/>
  <c r="AL2182"/>
  <c r="AP2182"/>
  <c r="AT2182"/>
  <c r="AH2183"/>
  <c r="AL2183"/>
  <c r="AP2183"/>
  <c r="AT2183"/>
  <c r="AH2184"/>
  <c r="AL2184"/>
  <c r="AP2184"/>
  <c r="AT2184"/>
  <c r="AH2185"/>
  <c r="AL2185"/>
  <c r="AP2185"/>
  <c r="AT2185"/>
  <c r="AH2186"/>
  <c r="AL2186"/>
  <c r="AP2186"/>
  <c r="AT2186"/>
  <c r="AH2187"/>
  <c r="AL2187"/>
  <c r="AP2187"/>
  <c r="AT2187"/>
  <c r="AH2188"/>
  <c r="AL2188"/>
  <c r="AP2188"/>
  <c r="AT2188"/>
  <c r="AH2189"/>
  <c r="AL2189"/>
  <c r="AP2189"/>
  <c r="AT2189"/>
  <c r="AH2190"/>
  <c r="AL2190"/>
  <c r="AP2190"/>
  <c r="AT2190"/>
  <c r="AH2191"/>
  <c r="AL2191"/>
  <c r="AP2191"/>
  <c r="AT2191"/>
  <c r="AH2192"/>
  <c r="AL2192"/>
  <c r="AP2192"/>
  <c r="AT2192"/>
  <c r="AH2193"/>
  <c r="AL2193"/>
  <c r="AP2193"/>
  <c r="AT2193"/>
  <c r="AH2194"/>
  <c r="AL2194"/>
  <c r="AP2194"/>
  <c r="AT2194"/>
  <c r="AH2195"/>
  <c r="AL2195"/>
  <c r="AP2195"/>
  <c r="AT2195"/>
  <c r="AH2196"/>
  <c r="AL2196"/>
  <c r="AP2196"/>
  <c r="AT2196"/>
  <c r="AH2197"/>
  <c r="AL2197"/>
  <c r="AP2197"/>
  <c r="AT2197"/>
  <c r="AH2198"/>
  <c r="AL2198"/>
  <c r="AP2198"/>
  <c r="AT2198"/>
  <c r="AH2199"/>
  <c r="AL2199"/>
  <c r="AP2199"/>
  <c r="AT2199"/>
  <c r="AH2200"/>
  <c r="AL2200"/>
  <c r="AP2200"/>
  <c r="AT2200"/>
  <c r="AH2201"/>
  <c r="AL2201"/>
  <c r="AP2201"/>
  <c r="AT2201"/>
  <c r="AH2202"/>
  <c r="AL2202"/>
  <c r="AP2202"/>
  <c r="AT2202"/>
  <c r="AH2203"/>
  <c r="AL2203"/>
  <c r="AP2203"/>
  <c r="AT2203"/>
  <c r="AH2204"/>
  <c r="AL2204"/>
  <c r="AP2204"/>
  <c r="AT2204"/>
  <c r="AH2205"/>
  <c r="AL2205"/>
  <c r="AP2205"/>
  <c r="AT2205"/>
  <c r="AH2206"/>
  <c r="AL2206"/>
  <c r="AP2206"/>
  <c r="AT2206"/>
  <c r="AH2207"/>
  <c r="AL2207"/>
  <c r="AP2207"/>
  <c r="AT2207"/>
  <c r="AH2208"/>
  <c r="AL2208"/>
  <c r="AP2208"/>
  <c r="AT2208"/>
  <c r="AH2209"/>
  <c r="AL2209"/>
  <c r="AP2209"/>
  <c r="AT2209"/>
  <c r="AH2210"/>
  <c r="AL2210"/>
  <c r="AP2210"/>
  <c r="AT2210"/>
  <c r="AH2211"/>
  <c r="AL2211"/>
  <c r="AP2211"/>
  <c r="AT2211"/>
  <c r="AH2212"/>
  <c r="AL2212"/>
  <c r="AP2212"/>
  <c r="AT2212"/>
  <c r="AH2213"/>
  <c r="AL2213"/>
  <c r="AP2213"/>
  <c r="AT2213"/>
  <c r="AH2214"/>
  <c r="AL2214"/>
  <c r="AP2214"/>
  <c r="AT2214"/>
  <c r="AH2215"/>
  <c r="AL2215"/>
  <c r="AP2215"/>
  <c r="AT2215"/>
  <c r="AH2216"/>
  <c r="AL2216"/>
  <c r="AP2216"/>
  <c r="AT2216"/>
  <c r="AH2217"/>
  <c r="AL2217"/>
  <c r="AP2217"/>
  <c r="AT2217"/>
  <c r="AH2218"/>
  <c r="AL2218"/>
  <c r="AP2218"/>
  <c r="AT2218"/>
  <c r="AH2219"/>
  <c r="AL2219"/>
  <c r="AP2219"/>
  <c r="AT2219"/>
  <c r="AH2220"/>
  <c r="AL2220"/>
  <c r="AP2220"/>
  <c r="AT2220"/>
  <c r="AH2221"/>
  <c r="AL2221"/>
  <c r="AP2221"/>
  <c r="AT2221"/>
  <c r="AH2222"/>
  <c r="AL2222"/>
  <c r="AP2222"/>
  <c r="AT2222"/>
  <c r="AH2223"/>
  <c r="AL2223"/>
  <c r="AP2223"/>
  <c r="AT2223"/>
  <c r="AH2224"/>
  <c r="AL2224"/>
  <c r="AP2224"/>
  <c r="AT2224"/>
  <c r="AH2225"/>
  <c r="AL2225"/>
  <c r="AP2225"/>
  <c r="AT2225"/>
  <c r="AH2226"/>
  <c r="AL2226"/>
  <c r="AP2226"/>
  <c r="AT2226"/>
  <c r="AH2227"/>
  <c r="AL2227"/>
  <c r="AP2227"/>
  <c r="AT2227"/>
  <c r="AH2228"/>
  <c r="AL2228"/>
  <c r="AP2228"/>
  <c r="AT2228"/>
  <c r="AH2229"/>
  <c r="AL2229"/>
  <c r="AP2229"/>
  <c r="AT2229"/>
  <c r="AH2230"/>
  <c r="AL2230"/>
  <c r="AP2230"/>
  <c r="AT2230"/>
  <c r="AH2231"/>
  <c r="AL2231"/>
  <c r="AP2231"/>
  <c r="AT2231"/>
  <c r="AH2232"/>
  <c r="AL2232"/>
  <c r="AP2232"/>
  <c r="AT2232"/>
  <c r="AH2233"/>
  <c r="AL2233"/>
  <c r="AP2233"/>
  <c r="AT2233"/>
  <c r="AH2234"/>
  <c r="AL2234"/>
  <c r="AP2234"/>
  <c r="AT2234"/>
  <c r="AH2235"/>
  <c r="AL2235"/>
  <c r="AP2235"/>
  <c r="AT2235"/>
  <c r="AH2236"/>
  <c r="AL2236"/>
  <c r="AP2236"/>
  <c r="AT2236"/>
  <c r="AH2237"/>
  <c r="AL2237"/>
  <c r="AP2237"/>
  <c r="AT2237"/>
  <c r="AH2238"/>
  <c r="AL2238"/>
  <c r="AP2238"/>
  <c r="AT2238"/>
  <c r="AH2239"/>
  <c r="AL2239"/>
  <c r="AP2239"/>
  <c r="AT2239"/>
  <c r="AH2240"/>
  <c r="AL2240"/>
  <c r="AP2240"/>
  <c r="AT2240"/>
  <c r="AH2241"/>
  <c r="AL2241"/>
  <c r="AP2241"/>
  <c r="AT2241"/>
  <c r="AH2242"/>
  <c r="AL2242"/>
  <c r="AP2242"/>
  <c r="AT2242"/>
  <c r="AH2243"/>
  <c r="AL2243"/>
  <c r="AP2243"/>
  <c r="AT2243"/>
  <c r="AH2244"/>
  <c r="AL2244"/>
  <c r="AP2244"/>
  <c r="AT2244"/>
  <c r="AH2245"/>
  <c r="AL2245"/>
  <c r="AP2245"/>
  <c r="AT2245"/>
  <c r="AH2246"/>
  <c r="AL2246"/>
  <c r="AP2246"/>
  <c r="AT2246"/>
  <c r="AH2247"/>
  <c r="AL2247"/>
  <c r="AP2247"/>
  <c r="AT2247"/>
  <c r="AH2248"/>
  <c r="AL2248"/>
  <c r="AP2248"/>
  <c r="AT2248"/>
  <c r="AH2249"/>
  <c r="AL2249"/>
  <c r="AP2249"/>
  <c r="AT2249"/>
  <c r="AH2250"/>
  <c r="AL2250"/>
  <c r="AP2250"/>
  <c r="AT2250"/>
  <c r="AH2251"/>
  <c r="AL2251"/>
  <c r="AP2251"/>
  <c r="AT2251"/>
  <c r="AH2252"/>
  <c r="AL2252"/>
  <c r="AP2252"/>
  <c r="AT2252"/>
  <c r="AH2253"/>
  <c r="AL2253"/>
  <c r="AP2253"/>
  <c r="AT2253"/>
  <c r="AH2254"/>
  <c r="AL2254"/>
  <c r="AP2254"/>
  <c r="AT2254"/>
  <c r="AH2255"/>
  <c r="AL2255"/>
  <c r="AP2255"/>
  <c r="AT2255"/>
  <c r="AH2256"/>
  <c r="AL2256"/>
  <c r="AP2256"/>
  <c r="AT2256"/>
  <c r="AH2257"/>
  <c r="AL2257"/>
  <c r="AP2257"/>
  <c r="AT2257"/>
  <c r="AH2258"/>
  <c r="AL2258"/>
  <c r="AP2258"/>
  <c r="AT2258"/>
  <c r="AH2259"/>
  <c r="AL2259"/>
  <c r="AP2259"/>
  <c r="AT2259"/>
  <c r="AH2260"/>
  <c r="AL2260"/>
  <c r="AP2260"/>
  <c r="AT2260"/>
  <c r="AH2261"/>
  <c r="AL2261"/>
  <c r="AP2261"/>
  <c r="AT2261"/>
  <c r="AH2262"/>
  <c r="AL2262"/>
  <c r="AP2262"/>
  <c r="AT2262"/>
  <c r="AH2263"/>
  <c r="AL2263"/>
  <c r="AP2263"/>
  <c r="AT2263"/>
  <c r="AH2264"/>
  <c r="AL2264"/>
  <c r="AP2264"/>
  <c r="AT2264"/>
  <c r="AH2265"/>
  <c r="AL2265"/>
  <c r="AP2265"/>
  <c r="AT2265"/>
  <c r="AH2266"/>
  <c r="AL2266"/>
  <c r="AP2266"/>
  <c r="AT2266"/>
  <c r="AH2267"/>
  <c r="AL2267"/>
  <c r="AP2267"/>
  <c r="AT2267"/>
  <c r="AH2268"/>
  <c r="AL2268"/>
  <c r="AP2268"/>
  <c r="AT2268"/>
  <c r="AH2269"/>
  <c r="AL2269"/>
  <c r="AP2269"/>
  <c r="AT2269"/>
  <c r="AH2270"/>
  <c r="AL2270"/>
  <c r="AP2270"/>
  <c r="AT2270"/>
  <c r="AH2271"/>
  <c r="AL2271"/>
  <c r="AP2271"/>
  <c r="AT2271"/>
  <c r="AH2272"/>
  <c r="AL2272"/>
  <c r="AP2272"/>
  <c r="AT2272"/>
  <c r="AH2273"/>
  <c r="AL2273"/>
  <c r="AP2273"/>
  <c r="AT2273"/>
  <c r="AH2274"/>
  <c r="AL2274"/>
  <c r="AP2274"/>
  <c r="AT2274"/>
  <c r="AH2275"/>
  <c r="AL2275"/>
  <c r="AP2275"/>
  <c r="AT2275"/>
  <c r="AH2276"/>
  <c r="AL2276"/>
  <c r="AP2276"/>
  <c r="AT2276"/>
  <c r="AH2277"/>
  <c r="AL2277"/>
  <c r="AP2277"/>
  <c r="AT2277"/>
  <c r="AH2278"/>
  <c r="AL2278"/>
  <c r="AP2278"/>
  <c r="AT2278"/>
  <c r="AH2279"/>
  <c r="AL2279"/>
  <c r="AP2279"/>
  <c r="AT2279"/>
  <c r="AH2280"/>
  <c r="AL2280"/>
  <c r="AP2280"/>
  <c r="AT2280"/>
  <c r="AH2281"/>
  <c r="AL2281"/>
  <c r="AP2281"/>
  <c r="AT2281"/>
  <c r="AH2282"/>
  <c r="AL2282"/>
  <c r="AP2282"/>
  <c r="AT2282"/>
  <c r="AH2283"/>
  <c r="AL2283"/>
  <c r="AP2283"/>
  <c r="AT2283"/>
  <c r="AH2284"/>
  <c r="AL2284"/>
  <c r="AP2284"/>
  <c r="AT2284"/>
  <c r="AH2285"/>
  <c r="AL2285"/>
  <c r="AP2285"/>
  <c r="AT2285"/>
  <c r="AH2286"/>
  <c r="AL2286"/>
  <c r="AP2286"/>
  <c r="AT2286"/>
  <c r="AH2287"/>
  <c r="AL2287"/>
  <c r="AP2287"/>
  <c r="AT2287"/>
  <c r="AH2288"/>
  <c r="AL2288"/>
  <c r="AP2288"/>
  <c r="AT2288"/>
  <c r="AH2289"/>
  <c r="AL2289"/>
  <c r="AP2289"/>
  <c r="AT2289"/>
  <c r="AH2290"/>
  <c r="AL2290"/>
  <c r="AP2290"/>
  <c r="AT2290"/>
  <c r="AH2291"/>
  <c r="AL2291"/>
  <c r="AP2291"/>
  <c r="AT2291"/>
  <c r="AH2292"/>
  <c r="AL2292"/>
  <c r="AP2292"/>
  <c r="AT2292"/>
  <c r="AH2293"/>
  <c r="AL2293"/>
  <c r="AP2293"/>
  <c r="AT2293"/>
  <c r="AH2294"/>
  <c r="AL2294"/>
  <c r="AP2294"/>
  <c r="AT2294"/>
  <c r="AH2295"/>
  <c r="AL2295"/>
  <c r="AP2295"/>
  <c r="AT2295"/>
  <c r="AH2296"/>
  <c r="AL2296"/>
  <c r="AP2296"/>
  <c r="AT2296"/>
  <c r="AH2297"/>
  <c r="AL2297"/>
  <c r="AP2297"/>
  <c r="AT2297"/>
  <c r="AH2298"/>
  <c r="AL2298"/>
  <c r="AP2298"/>
  <c r="AT2298"/>
  <c r="AH2299"/>
  <c r="AL2299"/>
  <c r="AP2299"/>
  <c r="AT2299"/>
  <c r="AH2300"/>
  <c r="AL2300"/>
  <c r="AP2300"/>
  <c r="AT2300"/>
  <c r="AH2301"/>
  <c r="AL2301"/>
  <c r="AP2301"/>
  <c r="AT2301"/>
  <c r="AH2302"/>
  <c r="AL2302"/>
  <c r="AP2302"/>
  <c r="AT2302"/>
  <c r="AH2303"/>
  <c r="AL2303"/>
  <c r="AP2303"/>
  <c r="AT2303"/>
  <c r="AH2304"/>
  <c r="AL2304"/>
  <c r="AP2304"/>
  <c r="AT2304"/>
  <c r="AH2305"/>
  <c r="AL2305"/>
  <c r="AP2305"/>
  <c r="AT2305"/>
  <c r="AH2306"/>
  <c r="AL2306"/>
  <c r="AP2306"/>
  <c r="AT2306"/>
  <c r="AH2307"/>
  <c r="AL2307"/>
  <c r="AP2307"/>
  <c r="AT2307"/>
  <c r="AH2308"/>
  <c r="AL2308"/>
  <c r="AP2308"/>
  <c r="AT2308"/>
  <c r="AH2309"/>
  <c r="AL2309"/>
  <c r="AP2309"/>
  <c r="AT2309"/>
  <c r="AH2310"/>
  <c r="AL2310"/>
  <c r="AP2310"/>
  <c r="AT2310"/>
  <c r="AH2311"/>
  <c r="AL2311"/>
  <c r="AP2311"/>
  <c r="AT2311"/>
  <c r="AH2312"/>
  <c r="AL2312"/>
  <c r="AP2312"/>
  <c r="AT2312"/>
  <c r="AH2313"/>
  <c r="AL2313"/>
  <c r="AP2313"/>
  <c r="AT2313"/>
  <c r="AH2314"/>
  <c r="AL2314"/>
  <c r="AP2314"/>
  <c r="AT2314"/>
  <c r="AH2315"/>
  <c r="AL2315"/>
  <c r="AP2315"/>
  <c r="AT2315"/>
  <c r="AH2316"/>
  <c r="AL2316"/>
  <c r="AP2316"/>
  <c r="AT2316"/>
  <c r="AH2317"/>
  <c r="AL2317"/>
  <c r="AP2317"/>
  <c r="AT2317"/>
  <c r="AH2318"/>
  <c r="AL2318"/>
  <c r="AP2318"/>
  <c r="AT2318"/>
  <c r="AH2319"/>
  <c r="AL2319"/>
  <c r="AP2319"/>
  <c r="AT2319"/>
  <c r="AH2320"/>
  <c r="AL2320"/>
  <c r="AP2320"/>
  <c r="AT2320"/>
  <c r="AH2321"/>
  <c r="AL2321"/>
  <c r="AP2321"/>
  <c r="AT2321"/>
  <c r="AH2322"/>
  <c r="AL2322"/>
  <c r="AP2322"/>
  <c r="AT2322"/>
  <c r="AH2323"/>
  <c r="AL2323"/>
  <c r="AP2323"/>
  <c r="AT2323"/>
  <c r="AH2324"/>
  <c r="AL2324"/>
  <c r="AP2324"/>
  <c r="AT2324"/>
  <c r="AH2325"/>
  <c r="AL2325"/>
  <c r="AP2325"/>
  <c r="AT2325"/>
  <c r="AH2326"/>
  <c r="AL2326"/>
  <c r="AP2326"/>
  <c r="AT2326"/>
  <c r="AH2327"/>
  <c r="AL2327"/>
  <c r="AP2327"/>
  <c r="AT2327"/>
  <c r="AH2328"/>
  <c r="AL2328"/>
  <c r="AP2328"/>
  <c r="AT2328"/>
  <c r="AH2329"/>
  <c r="AL2329"/>
  <c r="AP2329"/>
  <c r="AT2329"/>
  <c r="AH2330"/>
  <c r="AL2330"/>
  <c r="AP2330"/>
  <c r="AT2330"/>
  <c r="AH2331"/>
  <c r="AL2331"/>
  <c r="AP2331"/>
  <c r="AT2331"/>
  <c r="AH2332"/>
  <c r="AL2332"/>
  <c r="AP2332"/>
  <c r="AT2332"/>
  <c r="AH2333"/>
  <c r="AL2333"/>
  <c r="AP2333"/>
  <c r="AT2333"/>
  <c r="AH2334"/>
  <c r="AL2334"/>
  <c r="AP2334"/>
  <c r="AT2334"/>
  <c r="AH2335"/>
  <c r="AL2335"/>
  <c r="AP2335"/>
  <c r="AT2335"/>
  <c r="AH2336"/>
  <c r="AL2336"/>
  <c r="AP2336"/>
  <c r="AT2336"/>
  <c r="AH2337"/>
  <c r="AL2337"/>
  <c r="AP2337"/>
  <c r="AT2337"/>
  <c r="AH2338"/>
  <c r="AL2338"/>
  <c r="AP2338"/>
  <c r="AT2338"/>
  <c r="AH2339"/>
  <c r="AL2339"/>
  <c r="AP2339"/>
  <c r="AT2339"/>
  <c r="AH2340"/>
  <c r="AL2340"/>
  <c r="AP2340"/>
  <c r="AT2340"/>
  <c r="AH2341"/>
  <c r="AL2341"/>
  <c r="AP2341"/>
  <c r="AT2341"/>
  <c r="AH2342"/>
  <c r="AL2342"/>
  <c r="AP2342"/>
  <c r="AT2342"/>
  <c r="AH2343"/>
  <c r="AL2343"/>
  <c r="AP2343"/>
  <c r="AT2343"/>
  <c r="AH2344"/>
  <c r="AL2344"/>
  <c r="AP2344"/>
  <c r="AT2344"/>
  <c r="AH2345"/>
  <c r="AL2345"/>
  <c r="AP2345"/>
  <c r="AT2345"/>
  <c r="AH2346"/>
  <c r="AL2346"/>
  <c r="AP2346"/>
  <c r="AT2346"/>
  <c r="AH2347"/>
  <c r="AL2347"/>
  <c r="AP2347"/>
  <c r="AT2347"/>
  <c r="AH2348"/>
  <c r="AL2348"/>
  <c r="AP2348"/>
  <c r="AT2348"/>
  <c r="AH2349"/>
  <c r="AL2349"/>
  <c r="AP2349"/>
  <c r="AT2349"/>
  <c r="AH2350"/>
  <c r="AL2350"/>
  <c r="AP2350"/>
  <c r="AT2350"/>
  <c r="AH2351"/>
  <c r="AL2351"/>
  <c r="AP2351"/>
  <c r="AT2351"/>
  <c r="AH2352"/>
  <c r="AL2352"/>
  <c r="AP2352"/>
  <c r="AT2352"/>
  <c r="AH2353"/>
  <c r="AL2353"/>
  <c r="AP2353"/>
  <c r="AT2353"/>
  <c r="AH2354"/>
  <c r="AL2354"/>
  <c r="AP2354"/>
  <c r="AT2354"/>
  <c r="AH2355"/>
  <c r="AL2355"/>
  <c r="AP2355"/>
  <c r="AT2355"/>
  <c r="AH2356"/>
  <c r="AL2356"/>
  <c r="AP2356"/>
  <c r="AT2356"/>
  <c r="AH2357"/>
  <c r="AL2357"/>
  <c r="AP2357"/>
  <c r="AT2357"/>
  <c r="AH2358"/>
  <c r="AL2358"/>
  <c r="AP2358"/>
  <c r="AT2358"/>
  <c r="AH2359"/>
  <c r="AL2359"/>
  <c r="AP2359"/>
  <c r="AT2359"/>
  <c r="AH2360"/>
  <c r="AL2360"/>
  <c r="AP2360"/>
  <c r="AT2360"/>
  <c r="AH2361"/>
  <c r="AL2361"/>
  <c r="AP2361"/>
  <c r="AT2361"/>
  <c r="AH2362"/>
  <c r="AL2362"/>
  <c r="AP2362"/>
  <c r="AT2362"/>
  <c r="AH2363"/>
  <c r="AL2363"/>
  <c r="AP2363"/>
  <c r="AT2363"/>
  <c r="AH2364"/>
  <c r="AL2364"/>
  <c r="AP2364"/>
  <c r="AT2364"/>
  <c r="AH2365"/>
  <c r="AL2365"/>
  <c r="AP2365"/>
  <c r="AT2365"/>
  <c r="AH2366"/>
  <c r="AL2366"/>
  <c r="AP2366"/>
  <c r="AT2366"/>
  <c r="AH2367"/>
  <c r="AL2367"/>
  <c r="AP2367"/>
  <c r="AT2367"/>
  <c r="AH2368"/>
  <c r="AL2368"/>
  <c r="AP2368"/>
  <c r="AT2368"/>
  <c r="AH2369"/>
  <c r="AL2369"/>
  <c r="AP2369"/>
  <c r="AT2369"/>
  <c r="AH2370"/>
  <c r="AL2370"/>
  <c r="AP2370"/>
  <c r="AT2370"/>
  <c r="AH2371"/>
  <c r="AL2371"/>
  <c r="AP2371"/>
  <c r="AT2371"/>
  <c r="AH2372"/>
  <c r="AL2372"/>
  <c r="AP2372"/>
  <c r="AT2372"/>
  <c r="AH2373"/>
  <c r="AL2373"/>
  <c r="AP2373"/>
  <c r="AT2373"/>
  <c r="AH2374"/>
  <c r="AL2374"/>
  <c r="AP2374"/>
  <c r="AT2374"/>
  <c r="AH2375"/>
  <c r="AL2375"/>
  <c r="AP2375"/>
  <c r="AT2375"/>
  <c r="AH2376"/>
  <c r="AL2376"/>
  <c r="AP2376"/>
  <c r="AT2376"/>
  <c r="AH2377"/>
  <c r="AL2377"/>
  <c r="AP2377"/>
  <c r="AT2377"/>
  <c r="AH2378"/>
  <c r="AL2378"/>
  <c r="AP2378"/>
  <c r="AT2378"/>
  <c r="AH2379"/>
  <c r="AL2379"/>
  <c r="AP2379"/>
  <c r="AT2379"/>
  <c r="AH2380"/>
  <c r="AL2380"/>
  <c r="AP2380"/>
  <c r="AT2380"/>
  <c r="AH2381"/>
  <c r="AL2381"/>
  <c r="AP2381"/>
  <c r="AT2381"/>
  <c r="AH2382"/>
  <c r="AL2382"/>
  <c r="AP2382"/>
  <c r="AT2382"/>
  <c r="AH2383"/>
  <c r="AL2383"/>
  <c r="AP2383"/>
  <c r="AT2383"/>
  <c r="AH2384"/>
  <c r="AL2384"/>
  <c r="AP2384"/>
  <c r="AT2384"/>
  <c r="AH2385"/>
  <c r="AL2385"/>
  <c r="AP2385"/>
  <c r="AT2385"/>
  <c r="AH2386"/>
  <c r="AL2386"/>
  <c r="AP2386"/>
  <c r="AT2386"/>
  <c r="AH2387"/>
  <c r="AL2387"/>
  <c r="AP2387"/>
  <c r="AT2387"/>
  <c r="AH2388"/>
  <c r="AL2388"/>
  <c r="AP2388"/>
  <c r="AT2388"/>
  <c r="AH2389"/>
  <c r="AL2389"/>
  <c r="AP2389"/>
  <c r="AT2389"/>
  <c r="AH2390"/>
  <c r="AL2390"/>
  <c r="AP2390"/>
  <c r="AT2390"/>
  <c r="AH2391"/>
  <c r="AL2391"/>
  <c r="AP2391"/>
  <c r="AT2391"/>
  <c r="AH2392"/>
  <c r="AL2392"/>
  <c r="AP2392"/>
  <c r="AT2392"/>
  <c r="AH2393"/>
  <c r="AL2393"/>
  <c r="AP2393"/>
  <c r="AT2393"/>
  <c r="AH2394"/>
  <c r="AL2394"/>
  <c r="AP2394"/>
  <c r="AT2394"/>
  <c r="AH2395"/>
  <c r="AL2395"/>
  <c r="AP2395"/>
  <c r="AT2395"/>
  <c r="AH2396"/>
  <c r="AL2396"/>
  <c r="AP2396"/>
  <c r="AT2396"/>
  <c r="AH2397"/>
  <c r="AL2397"/>
  <c r="AP2397"/>
  <c r="AT2397"/>
  <c r="AH2398"/>
  <c r="AL2398"/>
  <c r="AP2398"/>
  <c r="AT2398"/>
  <c r="AH2399"/>
  <c r="AL2399"/>
  <c r="AP2399"/>
  <c r="AT2399"/>
  <c r="AH2400"/>
  <c r="AL2400"/>
  <c r="AP2400"/>
  <c r="AT2400"/>
  <c r="AH2401"/>
  <c r="AL2401"/>
  <c r="AP2401"/>
  <c r="AT2401"/>
  <c r="AH2402"/>
  <c r="AL2402"/>
  <c r="AP2402"/>
  <c r="AT2402"/>
  <c r="AH2403"/>
  <c r="AL2403"/>
  <c r="AP2403"/>
  <c r="AT2403"/>
  <c r="AH2404"/>
  <c r="AL2404"/>
  <c r="AP2404"/>
  <c r="AT2404"/>
  <c r="AH2405"/>
  <c r="AL2405"/>
  <c r="AP2405"/>
  <c r="AT2405"/>
  <c r="AH2406"/>
  <c r="AL2406"/>
  <c r="AP2406"/>
  <c r="AT2406"/>
  <c r="AH2407"/>
  <c r="AL2407"/>
  <c r="AP2407"/>
  <c r="AT2407"/>
  <c r="AH2408"/>
  <c r="AL2408"/>
  <c r="AP2408"/>
  <c r="AT2408"/>
  <c r="AH2409"/>
  <c r="AL2409"/>
  <c r="AP2409"/>
  <c r="AT2409"/>
  <c r="AH2410"/>
  <c r="AL2410"/>
  <c r="AP2410"/>
  <c r="AT2410"/>
  <c r="AH2411"/>
  <c r="AL2411"/>
  <c r="AP2411"/>
  <c r="AT2411"/>
  <c r="AH2412"/>
  <c r="AL2412"/>
  <c r="AP2412"/>
  <c r="AT2412"/>
  <c r="AH2413"/>
  <c r="AL2413"/>
  <c r="AP2413"/>
  <c r="AT2413"/>
  <c r="AH2414"/>
  <c r="AL2414"/>
  <c r="AP2414"/>
  <c r="AT2414"/>
  <c r="AH2415"/>
  <c r="AL2415"/>
  <c r="AP2415"/>
  <c r="AT2415"/>
  <c r="AH2416"/>
  <c r="AL2416"/>
  <c r="AP2416"/>
  <c r="AT2416"/>
  <c r="AH2417"/>
  <c r="AL2417"/>
  <c r="AP2417"/>
  <c r="AT2417"/>
  <c r="AH2418"/>
  <c r="AL2418"/>
  <c r="AP2418"/>
  <c r="AT2418"/>
  <c r="AH2419"/>
  <c r="AL2419"/>
  <c r="AP2419"/>
  <c r="AT2419"/>
  <c r="AH2420"/>
  <c r="AL2420"/>
  <c r="AP2420"/>
  <c r="AT2420"/>
  <c r="AH2421"/>
  <c r="AL2421"/>
  <c r="AP2421"/>
  <c r="AT2421"/>
  <c r="AH2422"/>
  <c r="AL2422"/>
  <c r="AP2422"/>
  <c r="AT2422"/>
  <c r="AH2423"/>
  <c r="AL2423"/>
  <c r="AP2423"/>
  <c r="AT2423"/>
  <c r="AH2424"/>
  <c r="AL2424"/>
  <c r="AP2424"/>
  <c r="AT2424"/>
  <c r="AH2425"/>
  <c r="AL2425"/>
  <c r="AP2425"/>
  <c r="AT2425"/>
  <c r="AH2426"/>
  <c r="AL2426"/>
  <c r="AP2426"/>
  <c r="AT2426"/>
  <c r="AH2427"/>
  <c r="AL2427"/>
  <c r="AP2427"/>
  <c r="AT2427"/>
  <c r="AH2428"/>
  <c r="AL2428"/>
  <c r="AP2428"/>
  <c r="AT2428"/>
  <c r="AH2429"/>
  <c r="AL2429"/>
  <c r="AP2429"/>
  <c r="AT2429"/>
  <c r="AH2430"/>
  <c r="AL2430"/>
  <c r="AP2430"/>
  <c r="AT2430"/>
  <c r="AH2431"/>
  <c r="AL2431"/>
  <c r="AP2431"/>
  <c r="AT2431"/>
  <c r="AH2432"/>
  <c r="AL2432"/>
  <c r="AP2432"/>
  <c r="AT2432"/>
  <c r="AH2433"/>
  <c r="AL2433"/>
  <c r="AP2433"/>
  <c r="AT2433"/>
  <c r="AH2434"/>
  <c r="AL2434"/>
  <c r="AP2434"/>
  <c r="AT2434"/>
  <c r="AH2435"/>
  <c r="AL2435"/>
  <c r="AP2435"/>
  <c r="AT2435"/>
  <c r="AH2436"/>
  <c r="AL2436"/>
  <c r="AP2436"/>
  <c r="AT2436"/>
  <c r="AH2437"/>
  <c r="AL2437"/>
  <c r="AP2437"/>
  <c r="AT2437"/>
  <c r="AH2438"/>
  <c r="AL2438"/>
  <c r="AP2438"/>
  <c r="AT2438"/>
  <c r="AH2439"/>
  <c r="AL2439"/>
  <c r="AP2439"/>
  <c r="AT2439"/>
  <c r="AH2440"/>
  <c r="AL2440"/>
  <c r="AP2440"/>
  <c r="AT2440"/>
  <c r="AH2441"/>
  <c r="AL2441"/>
  <c r="AP2441"/>
  <c r="AT2441"/>
  <c r="AH2442"/>
  <c r="AL2442"/>
  <c r="AP2442"/>
  <c r="AT2442"/>
  <c r="AH2443"/>
  <c r="AL2443"/>
  <c r="AP2443"/>
  <c r="AT2443"/>
  <c r="AH2444"/>
  <c r="AL2444"/>
  <c r="AP2444"/>
  <c r="AT2444"/>
  <c r="AH2445"/>
  <c r="AL2445"/>
  <c r="AP2445"/>
  <c r="AT2445"/>
  <c r="AH2446"/>
  <c r="AL2446"/>
  <c r="AP2446"/>
  <c r="AT2446"/>
  <c r="AH2447"/>
  <c r="AL2447"/>
  <c r="AP2447"/>
  <c r="AT2447"/>
  <c r="AH2448"/>
  <c r="AL2448"/>
  <c r="AP2448"/>
  <c r="AT2448"/>
  <c r="AH2449"/>
  <c r="AL2449"/>
  <c r="AP2449"/>
  <c r="AT2449"/>
  <c r="AH2450"/>
  <c r="AL2450"/>
  <c r="AP2450"/>
  <c r="AT2450"/>
  <c r="AH2451"/>
  <c r="AL2451"/>
  <c r="AP2451"/>
  <c r="AT2451"/>
  <c r="AH2452"/>
  <c r="AL2452"/>
  <c r="AP2452"/>
  <c r="AT2452"/>
  <c r="AH2453"/>
  <c r="AL2453"/>
  <c r="AP2453"/>
  <c r="AT2453"/>
  <c r="AH2454"/>
  <c r="AL2454"/>
  <c r="AP2454"/>
  <c r="AT2454"/>
  <c r="AH2455"/>
  <c r="AL2455"/>
  <c r="AP2455"/>
  <c r="AT2455"/>
  <c r="AH2456"/>
  <c r="AL2456"/>
  <c r="AP2456"/>
  <c r="AT2456"/>
  <c r="AH2457"/>
  <c r="AL2457"/>
  <c r="AP2457"/>
  <c r="AT2457"/>
  <c r="AH2458"/>
  <c r="AL2458"/>
  <c r="AP2458"/>
  <c r="AT2458"/>
  <c r="AH2459"/>
  <c r="AL2459"/>
  <c r="AP2459"/>
  <c r="AT2459"/>
  <c r="AH2460"/>
  <c r="AL2460"/>
  <c r="AP2460"/>
  <c r="AT2460"/>
  <c r="AH2461"/>
  <c r="AL2461"/>
  <c r="AP2461"/>
  <c r="AT2461"/>
  <c r="AH2462"/>
  <c r="AL2462"/>
  <c r="AP2462"/>
  <c r="AT2462"/>
  <c r="AH2463"/>
  <c r="AL2463"/>
  <c r="AP2463"/>
  <c r="AT2463"/>
  <c r="AH2464"/>
  <c r="AL2464"/>
  <c r="AP2464"/>
  <c r="AT2464"/>
  <c r="AH2465"/>
  <c r="AL2465"/>
  <c r="AP2465"/>
  <c r="AT2465"/>
  <c r="AH2466"/>
  <c r="AL2466"/>
  <c r="AP2466"/>
  <c r="AT2466"/>
  <c r="AH2467"/>
  <c r="AL2467"/>
  <c r="AP2467"/>
  <c r="AT2467"/>
  <c r="AH2468"/>
  <c r="AL2468"/>
  <c r="AP2468"/>
  <c r="AT2468"/>
  <c r="AH2469"/>
  <c r="AL2469"/>
  <c r="AP2469"/>
  <c r="AT2469"/>
  <c r="AH2470"/>
  <c r="AL2470"/>
  <c r="AP2470"/>
  <c r="AT2470"/>
  <c r="AH2471"/>
  <c r="AL2471"/>
  <c r="AP2471"/>
  <c r="AT2471"/>
  <c r="AH2472"/>
  <c r="AL2472"/>
  <c r="AP2472"/>
  <c r="AT2472"/>
  <c r="AH2473"/>
  <c r="AL2473"/>
  <c r="AP2473"/>
  <c r="AT2473"/>
  <c r="AH2474"/>
  <c r="AL2474"/>
  <c r="AP2474"/>
  <c r="AT2474"/>
  <c r="AH2475"/>
  <c r="AL2475"/>
  <c r="AP2475"/>
  <c r="AT2475"/>
  <c r="AH2476"/>
  <c r="AL2476"/>
  <c r="AP2476"/>
  <c r="AT2476"/>
  <c r="AH2477"/>
  <c r="AL2477"/>
  <c r="AP2477"/>
  <c r="AT2477"/>
  <c r="AH2478"/>
  <c r="AL2478"/>
  <c r="AP2478"/>
  <c r="AT2478"/>
  <c r="AH2479"/>
  <c r="AL2479"/>
  <c r="AP2479"/>
  <c r="AT2479"/>
  <c r="AH2480"/>
  <c r="AL2480"/>
  <c r="AP2480"/>
  <c r="AT2480"/>
  <c r="AH2481"/>
  <c r="AL2481"/>
  <c r="AP2481"/>
  <c r="AT2481"/>
  <c r="AH2482"/>
  <c r="AL2482"/>
  <c r="AP2482"/>
  <c r="AT2482"/>
  <c r="AH2483"/>
  <c r="AL2483"/>
  <c r="AP2483"/>
  <c r="AT2483"/>
  <c r="AH2484"/>
  <c r="AL2484"/>
  <c r="AP2484"/>
  <c r="AT2484"/>
  <c r="AH2485"/>
  <c r="AL2485"/>
  <c r="AP2485"/>
  <c r="AT2485"/>
  <c r="AH2486"/>
  <c r="AL2486"/>
  <c r="AP2486"/>
  <c r="AT2486"/>
  <c r="AH2487"/>
  <c r="AL2487"/>
  <c r="AP2487"/>
  <c r="AT2487"/>
  <c r="AH2488"/>
  <c r="AL2488"/>
  <c r="AP2488"/>
  <c r="AT2488"/>
  <c r="AH2489"/>
  <c r="AL2489"/>
  <c r="AP2489"/>
  <c r="AT2489"/>
  <c r="AH2490"/>
  <c r="AL2490"/>
  <c r="AP2490"/>
  <c r="AT2490"/>
  <c r="AH2491"/>
  <c r="AL2491"/>
  <c r="AP2491"/>
  <c r="AT2491"/>
  <c r="AH2492"/>
  <c r="AL2492"/>
  <c r="AP2492"/>
  <c r="AT2492"/>
  <c r="AH2493"/>
  <c r="AL2493"/>
  <c r="AP2493"/>
  <c r="AT2493"/>
  <c r="AH2494"/>
  <c r="AL2494"/>
  <c r="AP2494"/>
  <c r="AT2494"/>
  <c r="AH2495"/>
  <c r="AL2495"/>
  <c r="AP2495"/>
  <c r="AT2495"/>
  <c r="AH2496"/>
  <c r="AL2496"/>
  <c r="AP2496"/>
  <c r="AT2496"/>
  <c r="AH2497"/>
  <c r="AL2497"/>
  <c r="AP2497"/>
  <c r="AT2497"/>
  <c r="AH2498"/>
  <c r="AL2498"/>
  <c r="AP2498"/>
  <c r="AT2498"/>
  <c r="AH2499"/>
  <c r="AL2499"/>
  <c r="AP2499"/>
  <c r="AT2499"/>
  <c r="AH2500"/>
  <c r="AL2500"/>
  <c r="AP2500"/>
  <c r="AT2500"/>
  <c r="AH2501"/>
  <c r="AL2501"/>
  <c r="AP2501"/>
  <c r="AT2501"/>
  <c r="AH2502"/>
  <c r="AL2502"/>
  <c r="AP2502"/>
  <c r="AT2502"/>
  <c r="AH2503"/>
  <c r="AL2503"/>
  <c r="AP2503"/>
  <c r="AT2503"/>
  <c r="AH2504"/>
  <c r="AL2504"/>
  <c r="AP2504"/>
  <c r="AT2504"/>
  <c r="AH2505"/>
  <c r="AL2505"/>
  <c r="AP2505"/>
  <c r="AT2505"/>
  <c r="AH2506"/>
  <c r="AL2506"/>
  <c r="AP2506"/>
  <c r="AT2506"/>
  <c r="AH2507"/>
  <c r="AL2507"/>
  <c r="AP2507"/>
  <c r="AT2507"/>
  <c r="AH2508"/>
  <c r="AL2508"/>
  <c r="AP2508"/>
  <c r="AT2508"/>
  <c r="AH2509"/>
  <c r="AL2509"/>
  <c r="AP2509"/>
  <c r="AT2509"/>
  <c r="AH2510"/>
  <c r="AL2510"/>
  <c r="AP2510"/>
  <c r="AT2510"/>
  <c r="AH2511"/>
  <c r="AL2511"/>
  <c r="AP2511"/>
  <c r="AT2511"/>
  <c r="AH2512"/>
  <c r="AL2512"/>
  <c r="AP2512"/>
  <c r="AT2512"/>
  <c r="AH2513"/>
  <c r="AL2513"/>
  <c r="AP2513"/>
  <c r="AT2513"/>
  <c r="AH2514"/>
  <c r="AL2514"/>
  <c r="AP2514"/>
  <c r="AT2514"/>
  <c r="AH2515"/>
  <c r="AL2515"/>
  <c r="AP2515"/>
  <c r="AT2515"/>
  <c r="AH2516"/>
  <c r="AL2516"/>
  <c r="AP2516"/>
  <c r="AT2516"/>
  <c r="AH2517"/>
  <c r="AL2517"/>
  <c r="AP2517"/>
  <c r="AT2517"/>
  <c r="AH2518"/>
  <c r="AL2518"/>
  <c r="AP2518"/>
  <c r="AT2518"/>
  <c r="AH2519"/>
  <c r="AL2519"/>
  <c r="AP2519"/>
  <c r="AT2519"/>
  <c r="AH2520"/>
  <c r="AL2520"/>
  <c r="AP2520"/>
  <c r="AT2520"/>
  <c r="AH2521"/>
  <c r="AL2521"/>
  <c r="AP2521"/>
  <c r="AT2521"/>
  <c r="AH2522"/>
  <c r="AL2522"/>
  <c r="AP2522"/>
  <c r="AT2522"/>
  <c r="AH2523"/>
  <c r="AL2523"/>
  <c r="AP2523"/>
  <c r="AT2523"/>
  <c r="AH2524"/>
  <c r="AL2524"/>
  <c r="AP2524"/>
  <c r="AT2524"/>
  <c r="AH2525"/>
  <c r="AL2525"/>
  <c r="AP2525"/>
  <c r="AT2525"/>
  <c r="AH2526"/>
  <c r="AL2526"/>
  <c r="AP2526"/>
  <c r="AT2526"/>
  <c r="AH2527"/>
  <c r="AL2527"/>
  <c r="AP2527"/>
  <c r="AT2527"/>
  <c r="AH2528"/>
  <c r="AL2528"/>
  <c r="AP2528"/>
  <c r="AT2528"/>
  <c r="AH2529"/>
  <c r="AL2529"/>
  <c r="AP2529"/>
  <c r="AT2529"/>
  <c r="AH2530"/>
  <c r="AL2530"/>
  <c r="AP2530"/>
  <c r="AT2530"/>
  <c r="AH2531"/>
  <c r="AL2531"/>
  <c r="AP2531"/>
  <c r="AT2531"/>
  <c r="AH2532"/>
  <c r="AL2532"/>
  <c r="AP2532"/>
  <c r="AT2532"/>
  <c r="AH2533"/>
  <c r="AL2533"/>
  <c r="AP2533"/>
  <c r="AT2533"/>
  <c r="AH2534"/>
  <c r="AL2534"/>
  <c r="AP2534"/>
  <c r="AT2534"/>
  <c r="AH2535"/>
  <c r="AL2535"/>
  <c r="AP2535"/>
  <c r="AT2535"/>
  <c r="AH2536"/>
  <c r="AL2536"/>
  <c r="AP2536"/>
  <c r="AT2536"/>
  <c r="AH2537"/>
  <c r="AL2537"/>
  <c r="AP2537"/>
  <c r="AT2537"/>
  <c r="AH2538"/>
  <c r="AL2538"/>
  <c r="AP2538"/>
  <c r="AT2538"/>
  <c r="AH2539"/>
  <c r="AL2539"/>
  <c r="AP2539"/>
  <c r="AT2539"/>
  <c r="AH2540"/>
  <c r="AL2540"/>
  <c r="AP2540"/>
  <c r="AT2540"/>
  <c r="AH2541"/>
  <c r="AL2541"/>
  <c r="AP2541"/>
  <c r="AT2541"/>
  <c r="AH2542"/>
  <c r="AL2542"/>
  <c r="AP2542"/>
  <c r="AT2542"/>
  <c r="AH2543"/>
  <c r="AL2543"/>
  <c r="AP2543"/>
  <c r="AT2543"/>
  <c r="AH2544"/>
  <c r="AL2544"/>
  <c r="AP2544"/>
  <c r="AT2544"/>
  <c r="AH2545"/>
  <c r="AL2545"/>
  <c r="AP2545"/>
  <c r="AT2545"/>
  <c r="AH2546"/>
  <c r="AL2546"/>
  <c r="AP2546"/>
  <c r="AT2546"/>
  <c r="AH2547"/>
  <c r="AL2547"/>
  <c r="AP2547"/>
  <c r="AT2547"/>
  <c r="AH2548"/>
  <c r="AL2548"/>
  <c r="AP2548"/>
  <c r="AT2548"/>
  <c r="AH2549"/>
  <c r="AL2549"/>
  <c r="AP2549"/>
  <c r="AT2549"/>
  <c r="AH2550"/>
  <c r="AL2550"/>
  <c r="AP2550"/>
  <c r="AT2550"/>
  <c r="AH2551"/>
  <c r="AL2551"/>
  <c r="AP2551"/>
  <c r="AT2551"/>
  <c r="AH2552"/>
  <c r="AL2552"/>
  <c r="AP2552"/>
  <c r="AT2552"/>
  <c r="AH2553"/>
  <c r="AL2553"/>
  <c r="AP2553"/>
  <c r="AT2553"/>
  <c r="AH2554"/>
  <c r="AL2554"/>
  <c r="AP2554"/>
  <c r="AT2554"/>
  <c r="AH2555"/>
  <c r="AL2555"/>
  <c r="AP2555"/>
  <c r="AT2555"/>
  <c r="AH2556"/>
  <c r="AL2556"/>
  <c r="AP2556"/>
  <c r="AT2556"/>
  <c r="AH2557"/>
  <c r="AL2557"/>
  <c r="AP2557"/>
  <c r="AT2557"/>
  <c r="AH2558"/>
  <c r="AL2558"/>
  <c r="AP2558"/>
  <c r="AT2558"/>
  <c r="AH2559"/>
  <c r="AL2559"/>
  <c r="AP2559"/>
  <c r="AT2559"/>
  <c r="AH2560"/>
  <c r="AL2560"/>
  <c r="AP2560"/>
  <c r="AT2560"/>
  <c r="AH2561"/>
  <c r="AL2561"/>
  <c r="AP2561"/>
  <c r="AT2561"/>
  <c r="AH2562"/>
  <c r="AL2562"/>
  <c r="AP2562"/>
  <c r="AT2562"/>
  <c r="AH2563"/>
  <c r="AL2563"/>
  <c r="AP2563"/>
  <c r="AT2563"/>
  <c r="AH2564"/>
  <c r="AL2564"/>
  <c r="AP2564"/>
  <c r="AT2564"/>
  <c r="AH2565"/>
  <c r="AL2565"/>
  <c r="AP2565"/>
  <c r="AT2565"/>
  <c r="AH2566"/>
  <c r="AL2566"/>
  <c r="AP2566"/>
  <c r="AT2566"/>
  <c r="AH2567"/>
  <c r="AL2567"/>
  <c r="AP2567"/>
  <c r="AT2567"/>
  <c r="AH2568"/>
  <c r="AL2568"/>
  <c r="AP2568"/>
  <c r="AT2568"/>
  <c r="AH2569"/>
  <c r="AL2569"/>
  <c r="AP2569"/>
  <c r="AT2569"/>
  <c r="AH2570"/>
  <c r="AL2570"/>
  <c r="AP2570"/>
  <c r="AT2570"/>
  <c r="AH2571"/>
  <c r="AL2571"/>
  <c r="AP2571"/>
  <c r="AT2571"/>
  <c r="AH2572"/>
  <c r="AL2572"/>
  <c r="AP2572"/>
  <c r="AT2572"/>
  <c r="AH2573"/>
  <c r="AL2573"/>
  <c r="AP2573"/>
  <c r="AT2573"/>
  <c r="AH2574"/>
  <c r="AL2574"/>
  <c r="AP2574"/>
  <c r="AT2574"/>
  <c r="AH2575"/>
  <c r="AL2575"/>
  <c r="AP2575"/>
  <c r="AT2575"/>
  <c r="AH2576"/>
  <c r="AL2576"/>
  <c r="AP2576"/>
  <c r="AT2576"/>
  <c r="AH2577"/>
  <c r="AL2577"/>
  <c r="AP2577"/>
  <c r="AT2577"/>
  <c r="AH2578"/>
  <c r="AL2578"/>
  <c r="AP2578"/>
  <c r="AT2578"/>
  <c r="AH2579"/>
  <c r="AL2579"/>
  <c r="AP2579"/>
  <c r="AT2579"/>
  <c r="AH2580"/>
  <c r="AL2580"/>
  <c r="AP2580"/>
  <c r="AT2580"/>
  <c r="AH2581"/>
  <c r="AL2581"/>
  <c r="AP2581"/>
  <c r="AT2581"/>
  <c r="AH2582"/>
  <c r="AL2582"/>
  <c r="AP2582"/>
  <c r="AT2582"/>
  <c r="AH2583"/>
  <c r="AL2583"/>
  <c r="AP2583"/>
  <c r="AT2583"/>
  <c r="AH2584"/>
  <c r="AL2584"/>
  <c r="AP2584"/>
  <c r="AT2584"/>
  <c r="AH2585"/>
  <c r="AL2585"/>
  <c r="AP2585"/>
  <c r="AT2585"/>
  <c r="AH2586"/>
  <c r="AL2586"/>
  <c r="AP2586"/>
  <c r="AT2586"/>
  <c r="AH2587"/>
  <c r="AL2587"/>
  <c r="AP2587"/>
  <c r="AT2587"/>
  <c r="AH2588"/>
  <c r="AL2588"/>
  <c r="AP2588"/>
  <c r="AT2588"/>
  <c r="AH2589"/>
  <c r="AL2589"/>
  <c r="AP2589"/>
  <c r="AT2589"/>
  <c r="AH2590"/>
  <c r="AL2590"/>
  <c r="AP2590"/>
  <c r="AT2590"/>
  <c r="AH2591"/>
  <c r="AL2591"/>
  <c r="AP2591"/>
  <c r="AT2591"/>
  <c r="AH2592"/>
  <c r="AL2592"/>
  <c r="AP2592"/>
  <c r="AT2592"/>
  <c r="AH2593"/>
  <c r="AL2593"/>
  <c r="AP2593"/>
  <c r="AT2593"/>
  <c r="AH2594"/>
  <c r="AL2594"/>
  <c r="AP2594"/>
  <c r="AT2594"/>
  <c r="AH2595"/>
  <c r="AL2595"/>
  <c r="AP2595"/>
  <c r="AT2595"/>
  <c r="AH2596"/>
  <c r="AL2596"/>
  <c r="AP2596"/>
  <c r="AT2596"/>
  <c r="AH2597"/>
  <c r="AL2597"/>
  <c r="AP2597"/>
  <c r="AT2597"/>
  <c r="AH2598"/>
  <c r="AL2598"/>
  <c r="AP2598"/>
  <c r="AT2598"/>
  <c r="AH2599"/>
  <c r="AL2599"/>
  <c r="AP2599"/>
  <c r="AT2599"/>
  <c r="AH2600"/>
  <c r="AL2600"/>
  <c r="AP2600"/>
  <c r="AT2600"/>
  <c r="AH2601"/>
  <c r="AL2601"/>
  <c r="AP2601"/>
  <c r="AT2601"/>
  <c r="AH2602"/>
  <c r="AL2602"/>
  <c r="AP2602"/>
  <c r="AT2602"/>
  <c r="AH2603"/>
  <c r="AL2603"/>
  <c r="AP2603"/>
  <c r="AT2603"/>
  <c r="AH2604"/>
  <c r="AL2604"/>
  <c r="AP2604"/>
  <c r="AT2604"/>
  <c r="AH2605"/>
  <c r="AL2605"/>
  <c r="AP2605"/>
  <c r="AT2605"/>
  <c r="AH2606"/>
  <c r="AL2606"/>
  <c r="AP2606"/>
  <c r="AT2606"/>
  <c r="AH2607"/>
  <c r="AL2607"/>
  <c r="AP2607"/>
  <c r="AT2607"/>
  <c r="AH2608"/>
  <c r="AL2608"/>
  <c r="AP2608"/>
  <c r="AT2608"/>
  <c r="AH2609"/>
  <c r="AL2609"/>
  <c r="AP2609"/>
  <c r="AT2609"/>
  <c r="AH2610"/>
  <c r="AL2610"/>
  <c r="AP2610"/>
  <c r="AT2610"/>
  <c r="AH2611"/>
  <c r="AL2611"/>
  <c r="AP2611"/>
  <c r="AT2611"/>
  <c r="AH2612"/>
  <c r="AL2612"/>
  <c r="AP2612"/>
  <c r="AT2612"/>
  <c r="AH2613"/>
  <c r="AL2613"/>
  <c r="AP2613"/>
  <c r="AT2613"/>
  <c r="AH2614"/>
  <c r="AL2614"/>
  <c r="AP2614"/>
  <c r="AT2614"/>
  <c r="AH2615"/>
  <c r="AL2615"/>
  <c r="AP2615"/>
  <c r="AT2615"/>
  <c r="AH2616"/>
  <c r="AL2616"/>
  <c r="AP2616"/>
  <c r="AT2616"/>
  <c r="AH2617"/>
  <c r="AL2617"/>
  <c r="AP2617"/>
  <c r="AT2617"/>
  <c r="AH2618"/>
  <c r="AL2618"/>
  <c r="AP2618"/>
  <c r="AT2618"/>
  <c r="AH2619"/>
  <c r="AL2619"/>
  <c r="AP2619"/>
  <c r="AT2619"/>
  <c r="AH2620"/>
  <c r="AL2620"/>
  <c r="AP2620"/>
  <c r="AT2620"/>
  <c r="AH2621"/>
  <c r="AL2621"/>
  <c r="AP2621"/>
  <c r="AT2621"/>
  <c r="AH2622"/>
  <c r="AL2622"/>
  <c r="AP2622"/>
  <c r="AT2622"/>
  <c r="AH2623"/>
  <c r="AL2623"/>
  <c r="AP2623"/>
  <c r="AT2623"/>
  <c r="AH2624"/>
  <c r="AL2624"/>
  <c r="AP2624"/>
  <c r="AT2624"/>
  <c r="AH2625"/>
  <c r="AL2625"/>
  <c r="AP2625"/>
  <c r="AT2625"/>
  <c r="AH2626"/>
  <c r="AL2626"/>
  <c r="AP2626"/>
  <c r="AT2626"/>
  <c r="AH2627"/>
  <c r="AL2627"/>
  <c r="AP2627"/>
  <c r="AT2627"/>
  <c r="AH2628"/>
  <c r="AL2628"/>
  <c r="AP2628"/>
  <c r="AT2628"/>
  <c r="AH2629"/>
  <c r="AL2629"/>
  <c r="AP2629"/>
  <c r="AT2629"/>
  <c r="AH2630"/>
  <c r="AL2630"/>
  <c r="AP2630"/>
  <c r="AT2630"/>
  <c r="AH2631"/>
  <c r="AL2631"/>
  <c r="AP2631"/>
  <c r="AT2631"/>
  <c r="AH2632"/>
  <c r="AL2632"/>
  <c r="AP2632"/>
  <c r="AT2632"/>
  <c r="AH2633"/>
  <c r="AL2633"/>
  <c r="AP2633"/>
  <c r="AT2633"/>
  <c r="AH2634"/>
  <c r="AL2634"/>
  <c r="AP2634"/>
  <c r="AT2634"/>
  <c r="AH2635"/>
  <c r="AL2635"/>
  <c r="AP2635"/>
  <c r="AT2635"/>
  <c r="AH2636"/>
  <c r="AL2636"/>
  <c r="AP2636"/>
  <c r="AT2636"/>
  <c r="AH2637"/>
  <c r="AL2637"/>
  <c r="AP2637"/>
  <c r="AT2637"/>
  <c r="AH2638"/>
  <c r="AL2638"/>
  <c r="AP2638"/>
  <c r="AT2638"/>
  <c r="AH2639"/>
  <c r="AL2639"/>
  <c r="AP2639"/>
  <c r="AT2639"/>
  <c r="AH2640"/>
  <c r="AL2640"/>
  <c r="AP2640"/>
  <c r="AT2640"/>
  <c r="AH2641"/>
  <c r="AL2641"/>
  <c r="AP2641"/>
  <c r="AT2641"/>
  <c r="AH2642"/>
  <c r="AL2642"/>
  <c r="AP2642"/>
  <c r="AT2642"/>
  <c r="AH2643"/>
  <c r="AL2643"/>
  <c r="AP2643"/>
  <c r="AT2643"/>
  <c r="AH2644"/>
  <c r="AL2644"/>
  <c r="AP2644"/>
  <c r="AT2644"/>
  <c r="AH2645"/>
  <c r="AL2645"/>
  <c r="AP2645"/>
  <c r="AT2645"/>
  <c r="AH2646"/>
  <c r="AL2646"/>
  <c r="AP2646"/>
  <c r="AT2646"/>
  <c r="AH2647"/>
  <c r="AL2647"/>
  <c r="AP2647"/>
  <c r="AT2647"/>
  <c r="AH2648"/>
  <c r="AL2648"/>
  <c r="AP2648"/>
  <c r="AT2648"/>
  <c r="AH2649"/>
  <c r="AL2649"/>
  <c r="AP2649"/>
  <c r="AT2649"/>
  <c r="AH2650"/>
  <c r="AL2650"/>
  <c r="AP2650"/>
  <c r="AT2650"/>
  <c r="AH2651"/>
  <c r="AL2651"/>
  <c r="AP2651"/>
  <c r="AT2651"/>
  <c r="AH2652"/>
  <c r="AL2652"/>
  <c r="AP2652"/>
  <c r="AT2652"/>
  <c r="AH2653"/>
  <c r="AL2653"/>
  <c r="AP2653"/>
  <c r="AT2653"/>
  <c r="AH2654"/>
  <c r="AL2654"/>
  <c r="AP2654"/>
  <c r="AT2654"/>
  <c r="AH2655"/>
  <c r="AL2655"/>
  <c r="AP2655"/>
  <c r="AT2655"/>
  <c r="AH2656"/>
  <c r="AL2656"/>
  <c r="AP2656"/>
  <c r="AT2656"/>
  <c r="AH2657"/>
  <c r="AL2657"/>
  <c r="AP2657"/>
  <c r="AT2657"/>
  <c r="AH2658"/>
  <c r="AL2658"/>
  <c r="AP2658"/>
  <c r="AT2658"/>
  <c r="AH2659"/>
  <c r="AL2659"/>
  <c r="AP2659"/>
  <c r="AT2659"/>
  <c r="AH2660"/>
  <c r="AL2660"/>
  <c r="AP2660"/>
  <c r="AT2660"/>
  <c r="AH2661"/>
  <c r="AL2661"/>
  <c r="AP2661"/>
  <c r="AT2661"/>
  <c r="AH2662"/>
  <c r="AL2662"/>
  <c r="AP2662"/>
  <c r="AT2662"/>
  <c r="AH2663"/>
  <c r="AL2663"/>
  <c r="AP2663"/>
  <c r="AT2663"/>
  <c r="AH2664"/>
  <c r="AL2664"/>
  <c r="AP2664"/>
  <c r="AT2664"/>
  <c r="AH2665"/>
  <c r="AL2665"/>
  <c r="AP2665"/>
  <c r="AT2665"/>
  <c r="AH2666"/>
  <c r="AL2666"/>
  <c r="AP2666"/>
  <c r="AT2666"/>
  <c r="AH2667"/>
  <c r="AL2667"/>
  <c r="AP2667"/>
  <c r="AT2667"/>
  <c r="AH2668"/>
  <c r="AL2668"/>
  <c r="AP2668"/>
  <c r="AT2668"/>
  <c r="AH2669"/>
  <c r="AL2669"/>
  <c r="AP2669"/>
  <c r="AT2669"/>
  <c r="AH2670"/>
  <c r="AL2670"/>
  <c r="AP2670"/>
  <c r="AT2670"/>
  <c r="AH2671"/>
  <c r="AL2671"/>
  <c r="AP2671"/>
  <c r="AT2671"/>
  <c r="AH2672"/>
  <c r="AL2672"/>
  <c r="AP2672"/>
  <c r="AT2672"/>
  <c r="AH2673"/>
  <c r="AL2673"/>
  <c r="AP2673"/>
  <c r="AT2673"/>
  <c r="AH2674"/>
  <c r="AL2674"/>
  <c r="AP2674"/>
  <c r="AT2674"/>
  <c r="AH2675"/>
  <c r="AL2675"/>
  <c r="AP2675"/>
  <c r="AT2675"/>
  <c r="AH2676"/>
  <c r="AL2676"/>
  <c r="AP2676"/>
  <c r="AT2676"/>
  <c r="AH2677"/>
  <c r="AL2677"/>
  <c r="AP2677"/>
  <c r="AT2677"/>
  <c r="AH2678"/>
  <c r="AL2678"/>
  <c r="AP2678"/>
  <c r="AT2678"/>
  <c r="AH2679"/>
  <c r="AL2679"/>
  <c r="AP2679"/>
  <c r="AT2679"/>
  <c r="AH2680"/>
  <c r="AL2680"/>
  <c r="AP2680"/>
  <c r="AT2680"/>
  <c r="AH2681"/>
  <c r="AL2681"/>
  <c r="AP2681"/>
  <c r="AT2681"/>
  <c r="AH2682"/>
  <c r="AL2682"/>
  <c r="AP2682"/>
  <c r="AT2682"/>
  <c r="AH2683"/>
  <c r="AL2683"/>
  <c r="AP2683"/>
  <c r="AT2683"/>
  <c r="AH2684"/>
  <c r="AL2684"/>
  <c r="AP2684"/>
  <c r="AT2684"/>
  <c r="AH2685"/>
  <c r="AL2685"/>
  <c r="AP2685"/>
  <c r="AT2685"/>
  <c r="AH2686"/>
  <c r="AL2686"/>
  <c r="AP2686"/>
  <c r="AT2686"/>
  <c r="AH2687"/>
  <c r="AL2687"/>
  <c r="AP2687"/>
  <c r="AT2687"/>
  <c r="AH2688"/>
  <c r="AL2688"/>
  <c r="AP2688"/>
  <c r="AT2688"/>
  <c r="AH2689"/>
  <c r="AL2689"/>
  <c r="AP2689"/>
  <c r="AT2689"/>
  <c r="AH2690"/>
  <c r="AL2690"/>
  <c r="AP2690"/>
  <c r="AT2690"/>
  <c r="AH2691"/>
  <c r="AL2691"/>
  <c r="AP2691"/>
  <c r="AT2691"/>
  <c r="AH2692"/>
  <c r="AL2692"/>
  <c r="AP2692"/>
  <c r="AT2692"/>
  <c r="AH2693"/>
  <c r="AL2693"/>
  <c r="AP2693"/>
  <c r="AT2693"/>
  <c r="AH2694"/>
  <c r="AL2694"/>
  <c r="AP2694"/>
  <c r="AT2694"/>
  <c r="AH2695"/>
  <c r="AL2695"/>
  <c r="AP2695"/>
  <c r="AT2695"/>
  <c r="AH2696"/>
  <c r="AL2696"/>
  <c r="AP2696"/>
  <c r="AT2696"/>
  <c r="AH2697"/>
  <c r="AL2697"/>
  <c r="AP2697"/>
  <c r="AT2697"/>
  <c r="AH2698"/>
  <c r="AL2698"/>
  <c r="AP2698"/>
  <c r="AT2698"/>
  <c r="AH2699"/>
  <c r="AL2699"/>
  <c r="AP2699"/>
  <c r="AT2699"/>
  <c r="AH2700"/>
  <c r="AL2700"/>
  <c r="AP2700"/>
  <c r="AT2700"/>
  <c r="AH2701"/>
  <c r="AL2701"/>
  <c r="AP2701"/>
  <c r="AT2701"/>
  <c r="AH2702"/>
  <c r="AL2702"/>
  <c r="AP2702"/>
  <c r="AT2702"/>
  <c r="AH2703"/>
  <c r="AL2703"/>
  <c r="AP2703"/>
  <c r="AT2703"/>
  <c r="AH2704"/>
  <c r="AL2704"/>
  <c r="AP2704"/>
  <c r="AT2704"/>
  <c r="AH2705"/>
  <c r="AL2705"/>
  <c r="AP2705"/>
  <c r="AT2705"/>
  <c r="AH2706"/>
  <c r="AL2706"/>
  <c r="AP2706"/>
  <c r="AT2706"/>
  <c r="AH2707"/>
  <c r="AL2707"/>
  <c r="AP2707"/>
  <c r="AT2707"/>
  <c r="AH2708"/>
  <c r="AL2708"/>
  <c r="AP2708"/>
  <c r="AT2708"/>
  <c r="AH2709"/>
  <c r="AL2709"/>
  <c r="AP2709"/>
  <c r="AT2709"/>
  <c r="AH2710"/>
  <c r="AL2710"/>
  <c r="AP2710"/>
  <c r="AT2710"/>
  <c r="AH2711"/>
  <c r="AL2711"/>
  <c r="AP2711"/>
  <c r="AT2711"/>
  <c r="AH2712"/>
  <c r="AL2712"/>
  <c r="AP2712"/>
  <c r="AT2712"/>
  <c r="AH2713"/>
  <c r="AL2713"/>
  <c r="AP2713"/>
  <c r="AT2713"/>
  <c r="AH2714"/>
  <c r="AL2714"/>
  <c r="AP2714"/>
  <c r="AT2714"/>
  <c r="AH2715"/>
  <c r="AL2715"/>
  <c r="AP2715"/>
  <c r="AT2715"/>
  <c r="AH2716"/>
  <c r="AL2716"/>
  <c r="AP2716"/>
  <c r="AT2716"/>
  <c r="AH2717"/>
  <c r="AL2717"/>
  <c r="AP2717"/>
  <c r="AT2717"/>
  <c r="AH2718"/>
  <c r="AL2718"/>
  <c r="AP2718"/>
  <c r="AT2718"/>
  <c r="AH2719"/>
  <c r="AL2719"/>
  <c r="AP2719"/>
  <c r="AT2719"/>
  <c r="AH2720"/>
  <c r="AL2720"/>
  <c r="AP2720"/>
  <c r="AT2720"/>
  <c r="AH2721"/>
  <c r="AL2721"/>
  <c r="AP2721"/>
  <c r="AT2721"/>
  <c r="AH2722"/>
  <c r="AL2722"/>
  <c r="AP2722"/>
  <c r="AT2722"/>
  <c r="AH2723"/>
  <c r="AL2723"/>
  <c r="AP2723"/>
  <c r="AT2723"/>
  <c r="AH2724"/>
  <c r="AL2724"/>
  <c r="AP2724"/>
  <c r="AT2724"/>
  <c r="AH2725"/>
  <c r="AL2725"/>
  <c r="AP2725"/>
  <c r="AT2725"/>
  <c r="AH2726"/>
  <c r="AL2726"/>
  <c r="AP2726"/>
  <c r="AT2726"/>
  <c r="AH2727"/>
  <c r="AL2727"/>
  <c r="AR2134"/>
  <c r="AR2135"/>
  <c r="AN2136"/>
  <c r="AU2136"/>
  <c r="AI2137"/>
  <c r="AM2137"/>
  <c r="AQ2137"/>
  <c r="AU2137"/>
  <c r="AI2138"/>
  <c r="AM2138"/>
  <c r="AQ2138"/>
  <c r="AU2138"/>
  <c r="AI2139"/>
  <c r="AM2139"/>
  <c r="AQ2139"/>
  <c r="AU2139"/>
  <c r="AI2140"/>
  <c r="AM2140"/>
  <c r="AQ2140"/>
  <c r="AU2140"/>
  <c r="AI2141"/>
  <c r="AM2141"/>
  <c r="AQ2141"/>
  <c r="AU2141"/>
  <c r="AI2142"/>
  <c r="AM2142"/>
  <c r="AQ2142"/>
  <c r="AU2142"/>
  <c r="AI2143"/>
  <c r="AM2143"/>
  <c r="AQ2143"/>
  <c r="AU2143"/>
  <c r="AI2144"/>
  <c r="AM2144"/>
  <c r="AQ2144"/>
  <c r="AU2144"/>
  <c r="AI2145"/>
  <c r="AM2145"/>
  <c r="AQ2145"/>
  <c r="AU2145"/>
  <c r="AI2146"/>
  <c r="AM2146"/>
  <c r="AQ2146"/>
  <c r="AU2146"/>
  <c r="AI2147"/>
  <c r="AM2147"/>
  <c r="AQ2147"/>
  <c r="AU2147"/>
  <c r="AI2148"/>
  <c r="AM2148"/>
  <c r="AQ2148"/>
  <c r="AU2148"/>
  <c r="AI2149"/>
  <c r="AM2149"/>
  <c r="AQ2149"/>
  <c r="AU2149"/>
  <c r="AI2150"/>
  <c r="AM2150"/>
  <c r="AQ2150"/>
  <c r="AU2150"/>
  <c r="AI2151"/>
  <c r="AM2151"/>
  <c r="AQ2151"/>
  <c r="AU2151"/>
  <c r="AI2152"/>
  <c r="AM2152"/>
  <c r="AQ2152"/>
  <c r="AU2152"/>
  <c r="AI2153"/>
  <c r="AM2153"/>
  <c r="AQ2153"/>
  <c r="AU2153"/>
  <c r="AI2154"/>
  <c r="AM2154"/>
  <c r="AQ2154"/>
  <c r="AU2154"/>
  <c r="AI2155"/>
  <c r="AM2155"/>
  <c r="AQ2155"/>
  <c r="AU2155"/>
  <c r="AI2156"/>
  <c r="AM2156"/>
  <c r="AQ2156"/>
  <c r="AU2156"/>
  <c r="AI2157"/>
  <c r="AM2157"/>
  <c r="AQ2157"/>
  <c r="AU2157"/>
  <c r="AI2158"/>
  <c r="AM2158"/>
  <c r="AQ2158"/>
  <c r="AU2158"/>
  <c r="AI2159"/>
  <c r="AM2159"/>
  <c r="AQ2159"/>
  <c r="AU2159"/>
  <c r="AI2160"/>
  <c r="AM2160"/>
  <c r="AQ2160"/>
  <c r="AU2160"/>
  <c r="AI2161"/>
  <c r="AM2161"/>
  <c r="AQ2161"/>
  <c r="AU2161"/>
  <c r="AI2162"/>
  <c r="AM2162"/>
  <c r="AQ2162"/>
  <c r="AU2162"/>
  <c r="AI2163"/>
  <c r="AM2163"/>
  <c r="AQ2163"/>
  <c r="AU2163"/>
  <c r="AI2164"/>
  <c r="AM2164"/>
  <c r="AQ2164"/>
  <c r="AU2164"/>
  <c r="AI2165"/>
  <c r="AM2165"/>
  <c r="AQ2165"/>
  <c r="AU2165"/>
  <c r="AI2166"/>
  <c r="AM2166"/>
  <c r="AQ2166"/>
  <c r="AU2166"/>
  <c r="AI2167"/>
  <c r="AM2167"/>
  <c r="AQ2167"/>
  <c r="AU2167"/>
  <c r="AI2168"/>
  <c r="AM2168"/>
  <c r="AQ2168"/>
  <c r="AU2168"/>
  <c r="AI2169"/>
  <c r="AM2169"/>
  <c r="AQ2169"/>
  <c r="AU2169"/>
  <c r="AI2170"/>
  <c r="AM2170"/>
  <c r="AQ2170"/>
  <c r="AU2170"/>
  <c r="AI2171"/>
  <c r="AM2171"/>
  <c r="AQ2171"/>
  <c r="AU2171"/>
  <c r="AI2172"/>
  <c r="AM2172"/>
  <c r="AQ2172"/>
  <c r="AU2172"/>
  <c r="AI2173"/>
  <c r="AM2173"/>
  <c r="AQ2173"/>
  <c r="AU2173"/>
  <c r="AI2174"/>
  <c r="AM2174"/>
  <c r="AQ2174"/>
  <c r="AU2174"/>
  <c r="AI2175"/>
  <c r="AM2175"/>
  <c r="AQ2175"/>
  <c r="AU2175"/>
  <c r="AI2176"/>
  <c r="AM2176"/>
  <c r="AQ2176"/>
  <c r="AU2176"/>
  <c r="AI2177"/>
  <c r="AM2177"/>
  <c r="AQ2177"/>
  <c r="AU2177"/>
  <c r="AI2178"/>
  <c r="AM2178"/>
  <c r="AQ2178"/>
  <c r="AU2178"/>
  <c r="AI2179"/>
  <c r="AM2179"/>
  <c r="AQ2179"/>
  <c r="AU2179"/>
  <c r="AI2180"/>
  <c r="AM2180"/>
  <c r="AQ2180"/>
  <c r="AU2180"/>
  <c r="AI2181"/>
  <c r="AM2181"/>
  <c r="AQ2181"/>
  <c r="AU2181"/>
  <c r="AI2182"/>
  <c r="AM2182"/>
  <c r="AQ2182"/>
  <c r="AU2182"/>
  <c r="AI2183"/>
  <c r="AM2183"/>
  <c r="AQ2183"/>
  <c r="AU2183"/>
  <c r="AI2184"/>
  <c r="AM2184"/>
  <c r="AQ2184"/>
  <c r="AU2184"/>
  <c r="AI2185"/>
  <c r="AM2185"/>
  <c r="AQ2185"/>
  <c r="AU2185"/>
  <c r="AI2186"/>
  <c r="AM2186"/>
  <c r="AQ2186"/>
  <c r="AU2186"/>
  <c r="AI2187"/>
  <c r="AM2187"/>
  <c r="AQ2187"/>
  <c r="AU2187"/>
  <c r="AI2188"/>
  <c r="AM2188"/>
  <c r="AQ2188"/>
  <c r="AU2188"/>
  <c r="AI2189"/>
  <c r="AM2189"/>
  <c r="AQ2189"/>
  <c r="AU2189"/>
  <c r="AI2190"/>
  <c r="AM2190"/>
  <c r="AQ2190"/>
  <c r="AU2190"/>
  <c r="AI2191"/>
  <c r="AM2191"/>
  <c r="AQ2191"/>
  <c r="AU2191"/>
  <c r="AI2192"/>
  <c r="AM2192"/>
  <c r="AQ2192"/>
  <c r="AU2192"/>
  <c r="AI2193"/>
  <c r="AM2193"/>
  <c r="AQ2193"/>
  <c r="AU2193"/>
  <c r="AI2194"/>
  <c r="AM2194"/>
  <c r="AQ2194"/>
  <c r="AU2194"/>
  <c r="AI2195"/>
  <c r="AM2195"/>
  <c r="AQ2195"/>
  <c r="AU2195"/>
  <c r="AI2196"/>
  <c r="AM2196"/>
  <c r="AQ2196"/>
  <c r="AU2196"/>
  <c r="AI2197"/>
  <c r="AM2197"/>
  <c r="AQ2197"/>
  <c r="AU2197"/>
  <c r="AI2198"/>
  <c r="AM2198"/>
  <c r="AQ2198"/>
  <c r="AU2198"/>
  <c r="AI2199"/>
  <c r="AM2199"/>
  <c r="AQ2199"/>
  <c r="AU2199"/>
  <c r="AI2200"/>
  <c r="AM2200"/>
  <c r="AQ2200"/>
  <c r="AU2200"/>
  <c r="AI2201"/>
  <c r="AM2201"/>
  <c r="AQ2201"/>
  <c r="AU2201"/>
  <c r="AI2202"/>
  <c r="AM2202"/>
  <c r="AQ2202"/>
  <c r="AU2202"/>
  <c r="AI2203"/>
  <c r="AM2203"/>
  <c r="AQ2203"/>
  <c r="AU2203"/>
  <c r="AI2204"/>
  <c r="AM2204"/>
  <c r="AQ2204"/>
  <c r="AU2204"/>
  <c r="AI2205"/>
  <c r="AM2205"/>
  <c r="AQ2205"/>
  <c r="AU2205"/>
  <c r="AI2206"/>
  <c r="AM2206"/>
  <c r="AQ2206"/>
  <c r="AU2206"/>
  <c r="AI2207"/>
  <c r="AM2207"/>
  <c r="AQ2207"/>
  <c r="AU2207"/>
  <c r="AI2208"/>
  <c r="AM2208"/>
  <c r="AQ2208"/>
  <c r="AU2208"/>
  <c r="AI2209"/>
  <c r="AM2209"/>
  <c r="AQ2209"/>
  <c r="AU2209"/>
  <c r="AI2210"/>
  <c r="AM2210"/>
  <c r="AQ2210"/>
  <c r="AU2210"/>
  <c r="AI2211"/>
  <c r="AM2211"/>
  <c r="AQ2211"/>
  <c r="AU2211"/>
  <c r="AI2212"/>
  <c r="AM2212"/>
  <c r="AQ2212"/>
  <c r="AU2212"/>
  <c r="AI2213"/>
  <c r="AM2213"/>
  <c r="AQ2213"/>
  <c r="AU2213"/>
  <c r="AI2214"/>
  <c r="AM2214"/>
  <c r="AQ2214"/>
  <c r="AU2214"/>
  <c r="AI2215"/>
  <c r="AM2215"/>
  <c r="AQ2215"/>
  <c r="AU2215"/>
  <c r="AI2216"/>
  <c r="AM2216"/>
  <c r="AQ2216"/>
  <c r="AU2216"/>
  <c r="AI2217"/>
  <c r="AM2217"/>
  <c r="AQ2217"/>
  <c r="AU2217"/>
  <c r="AI2218"/>
  <c r="AM2218"/>
  <c r="AQ2218"/>
  <c r="AU2218"/>
  <c r="AI2219"/>
  <c r="AM2219"/>
  <c r="AQ2219"/>
  <c r="AU2219"/>
  <c r="AI2220"/>
  <c r="AM2220"/>
  <c r="AQ2220"/>
  <c r="AU2220"/>
  <c r="AI2221"/>
  <c r="AM2221"/>
  <c r="AQ2221"/>
  <c r="AU2221"/>
  <c r="AI2222"/>
  <c r="AM2222"/>
  <c r="AQ2222"/>
  <c r="AU2222"/>
  <c r="AI2223"/>
  <c r="AM2223"/>
  <c r="AQ2223"/>
  <c r="AU2223"/>
  <c r="AI2224"/>
  <c r="AM2224"/>
  <c r="AQ2224"/>
  <c r="AU2224"/>
  <c r="AI2225"/>
  <c r="AM2225"/>
  <c r="AQ2225"/>
  <c r="AU2225"/>
  <c r="AI2226"/>
  <c r="AM2226"/>
  <c r="AQ2226"/>
  <c r="AU2226"/>
  <c r="AI2227"/>
  <c r="AM2227"/>
  <c r="AQ2227"/>
  <c r="AU2227"/>
  <c r="AI2228"/>
  <c r="AM2228"/>
  <c r="AQ2228"/>
  <c r="AU2228"/>
  <c r="AI2229"/>
  <c r="AM2229"/>
  <c r="AQ2229"/>
  <c r="AU2229"/>
  <c r="AI2230"/>
  <c r="AM2230"/>
  <c r="AQ2230"/>
  <c r="AU2230"/>
  <c r="AI2231"/>
  <c r="AM2231"/>
  <c r="AQ2231"/>
  <c r="AU2231"/>
  <c r="AI2232"/>
  <c r="AM2232"/>
  <c r="AQ2232"/>
  <c r="AU2232"/>
  <c r="AI2233"/>
  <c r="AM2233"/>
  <c r="AQ2233"/>
  <c r="AU2233"/>
  <c r="AI2234"/>
  <c r="AM2234"/>
  <c r="AQ2234"/>
  <c r="AU2234"/>
  <c r="AI2235"/>
  <c r="AM2235"/>
  <c r="AQ2235"/>
  <c r="AU2235"/>
  <c r="AI2236"/>
  <c r="AM2236"/>
  <c r="AQ2236"/>
  <c r="AU2236"/>
  <c r="AI2237"/>
  <c r="AM2237"/>
  <c r="AQ2237"/>
  <c r="AU2237"/>
  <c r="AI2238"/>
  <c r="AM2238"/>
  <c r="AQ2238"/>
  <c r="AU2238"/>
  <c r="AI2239"/>
  <c r="AM2239"/>
  <c r="AQ2239"/>
  <c r="AU2239"/>
  <c r="AI2240"/>
  <c r="AM2240"/>
  <c r="AQ2240"/>
  <c r="AU2240"/>
  <c r="AI2241"/>
  <c r="AM2241"/>
  <c r="AQ2241"/>
  <c r="AU2241"/>
  <c r="AI2242"/>
  <c r="AM2242"/>
  <c r="AQ2242"/>
  <c r="AU2242"/>
  <c r="AI2243"/>
  <c r="AM2243"/>
  <c r="AQ2243"/>
  <c r="AU2243"/>
  <c r="AI2244"/>
  <c r="AM2244"/>
  <c r="AQ2244"/>
  <c r="AU2244"/>
  <c r="AI2245"/>
  <c r="AM2245"/>
  <c r="AQ2245"/>
  <c r="AU2245"/>
  <c r="AI2246"/>
  <c r="AM2246"/>
  <c r="AQ2246"/>
  <c r="AU2246"/>
  <c r="AI2247"/>
  <c r="AM2247"/>
  <c r="AQ2247"/>
  <c r="AU2247"/>
  <c r="AI2248"/>
  <c r="AM2248"/>
  <c r="AQ2248"/>
  <c r="AU2248"/>
  <c r="AI2249"/>
  <c r="AM2249"/>
  <c r="AQ2249"/>
  <c r="AU2249"/>
  <c r="AI2250"/>
  <c r="AM2250"/>
  <c r="AQ2250"/>
  <c r="AU2250"/>
  <c r="AI2251"/>
  <c r="AM2251"/>
  <c r="AQ2251"/>
  <c r="AU2251"/>
  <c r="AI2252"/>
  <c r="AM2252"/>
  <c r="AQ2252"/>
  <c r="AU2252"/>
  <c r="AI2253"/>
  <c r="AM2253"/>
  <c r="AQ2253"/>
  <c r="AU2253"/>
  <c r="AI2254"/>
  <c r="AM2254"/>
  <c r="AQ2254"/>
  <c r="AU2254"/>
  <c r="AI2255"/>
  <c r="AM2255"/>
  <c r="AQ2255"/>
  <c r="AU2255"/>
  <c r="AI2256"/>
  <c r="AM2256"/>
  <c r="AQ2256"/>
  <c r="AU2256"/>
  <c r="AI2257"/>
  <c r="AM2257"/>
  <c r="AQ2257"/>
  <c r="AU2257"/>
  <c r="AI2258"/>
  <c r="AM2258"/>
  <c r="AQ2258"/>
  <c r="AU2258"/>
  <c r="AI2259"/>
  <c r="AM2259"/>
  <c r="AQ2259"/>
  <c r="AU2259"/>
  <c r="AI2260"/>
  <c r="AM2260"/>
  <c r="AQ2260"/>
  <c r="AU2260"/>
  <c r="AI2261"/>
  <c r="AM2261"/>
  <c r="AQ2261"/>
  <c r="AU2261"/>
  <c r="AI2262"/>
  <c r="AM2262"/>
  <c r="AQ2262"/>
  <c r="AU2262"/>
  <c r="AI2263"/>
  <c r="AM2263"/>
  <c r="AQ2263"/>
  <c r="AU2263"/>
  <c r="AI2264"/>
  <c r="AM2264"/>
  <c r="AQ2264"/>
  <c r="AU2264"/>
  <c r="AI2265"/>
  <c r="AM2265"/>
  <c r="AQ2265"/>
  <c r="AU2265"/>
  <c r="AI2266"/>
  <c r="AM2266"/>
  <c r="AQ2266"/>
  <c r="AU2266"/>
  <c r="AI2267"/>
  <c r="AM2267"/>
  <c r="AQ2267"/>
  <c r="AU2267"/>
  <c r="AI2268"/>
  <c r="AM2268"/>
  <c r="AQ2268"/>
  <c r="AU2268"/>
  <c r="AI2269"/>
  <c r="AM2269"/>
  <c r="AQ2269"/>
  <c r="AU2269"/>
  <c r="AI2270"/>
  <c r="AM2270"/>
  <c r="AQ2270"/>
  <c r="AU2270"/>
  <c r="AI2271"/>
  <c r="AM2271"/>
  <c r="AQ2271"/>
  <c r="AU2271"/>
  <c r="AI2272"/>
  <c r="AM2272"/>
  <c r="AQ2272"/>
  <c r="AU2272"/>
  <c r="AI2273"/>
  <c r="AM2273"/>
  <c r="AQ2273"/>
  <c r="AU2273"/>
  <c r="AI2274"/>
  <c r="AM2274"/>
  <c r="AQ2274"/>
  <c r="AU2274"/>
  <c r="AI2275"/>
  <c r="AM2275"/>
  <c r="AQ2275"/>
  <c r="AU2275"/>
  <c r="AI2276"/>
  <c r="AM2276"/>
  <c r="AQ2276"/>
  <c r="AU2276"/>
  <c r="AI2277"/>
  <c r="AM2277"/>
  <c r="AQ2277"/>
  <c r="AU2277"/>
  <c r="AI2278"/>
  <c r="AM2278"/>
  <c r="AQ2278"/>
  <c r="AU2278"/>
  <c r="AI2279"/>
  <c r="AM2279"/>
  <c r="AQ2279"/>
  <c r="AU2279"/>
  <c r="AI2280"/>
  <c r="AM2280"/>
  <c r="AQ2280"/>
  <c r="AU2280"/>
  <c r="AI2281"/>
  <c r="AM2281"/>
  <c r="AQ2281"/>
  <c r="AU2281"/>
  <c r="AI2282"/>
  <c r="AM2282"/>
  <c r="AQ2282"/>
  <c r="AU2282"/>
  <c r="AI2283"/>
  <c r="AM2283"/>
  <c r="AQ2283"/>
  <c r="AU2283"/>
  <c r="AI2284"/>
  <c r="AM2284"/>
  <c r="AQ2284"/>
  <c r="AU2284"/>
  <c r="AI2285"/>
  <c r="AM2285"/>
  <c r="AQ2285"/>
  <c r="AU2285"/>
  <c r="AI2286"/>
  <c r="AM2286"/>
  <c r="AQ2286"/>
  <c r="AU2286"/>
  <c r="AI2287"/>
  <c r="AM2287"/>
  <c r="AQ2287"/>
  <c r="AU2287"/>
  <c r="AI2288"/>
  <c r="AM2288"/>
  <c r="AQ2288"/>
  <c r="AU2288"/>
  <c r="AI2289"/>
  <c r="AM2289"/>
  <c r="AQ2289"/>
  <c r="AU2289"/>
  <c r="AI2290"/>
  <c r="AM2290"/>
  <c r="AQ2290"/>
  <c r="AU2290"/>
  <c r="AI2291"/>
  <c r="AM2291"/>
  <c r="AQ2291"/>
  <c r="AU2291"/>
  <c r="AI2292"/>
  <c r="AM2292"/>
  <c r="AQ2292"/>
  <c r="AU2292"/>
  <c r="AI2293"/>
  <c r="AM2293"/>
  <c r="AQ2293"/>
  <c r="AU2293"/>
  <c r="AI2294"/>
  <c r="AM2294"/>
  <c r="AQ2294"/>
  <c r="AU2294"/>
  <c r="AI2295"/>
  <c r="AM2295"/>
  <c r="AQ2295"/>
  <c r="AU2295"/>
  <c r="AI2296"/>
  <c r="AM2296"/>
  <c r="AQ2296"/>
  <c r="AU2296"/>
  <c r="AI2297"/>
  <c r="AM2297"/>
  <c r="AQ2297"/>
  <c r="AU2297"/>
  <c r="AI2298"/>
  <c r="AM2298"/>
  <c r="AQ2298"/>
  <c r="AU2298"/>
  <c r="AI2299"/>
  <c r="AM2299"/>
  <c r="AQ2299"/>
  <c r="AU2299"/>
  <c r="AI2300"/>
  <c r="AM2300"/>
  <c r="AQ2300"/>
  <c r="AU2300"/>
  <c r="AI2301"/>
  <c r="AM2301"/>
  <c r="AQ2301"/>
  <c r="AU2301"/>
  <c r="AI2302"/>
  <c r="AM2302"/>
  <c r="AQ2302"/>
  <c r="AU2302"/>
  <c r="AI2303"/>
  <c r="AM2303"/>
  <c r="AQ2303"/>
  <c r="AU2303"/>
  <c r="AI2304"/>
  <c r="AM2304"/>
  <c r="AQ2304"/>
  <c r="AU2304"/>
  <c r="AI2305"/>
  <c r="AM2305"/>
  <c r="AQ2305"/>
  <c r="AU2305"/>
  <c r="AI2306"/>
  <c r="AM2306"/>
  <c r="AQ2306"/>
  <c r="AU2306"/>
  <c r="AI2307"/>
  <c r="AM2307"/>
  <c r="AQ2307"/>
  <c r="AU2307"/>
  <c r="AI2308"/>
  <c r="AM2308"/>
  <c r="AQ2308"/>
  <c r="AU2308"/>
  <c r="AI2309"/>
  <c r="AM2309"/>
  <c r="AQ2309"/>
  <c r="AU2309"/>
  <c r="AI2310"/>
  <c r="AM2310"/>
  <c r="AQ2310"/>
  <c r="AU2310"/>
  <c r="AI2311"/>
  <c r="AM2311"/>
  <c r="AQ2311"/>
  <c r="AU2311"/>
  <c r="AI2312"/>
  <c r="AM2312"/>
  <c r="AQ2312"/>
  <c r="AU2312"/>
  <c r="AI2313"/>
  <c r="AM2313"/>
  <c r="AQ2313"/>
  <c r="AU2313"/>
  <c r="AI2314"/>
  <c r="AM2314"/>
  <c r="AQ2314"/>
  <c r="AU2314"/>
  <c r="AI2315"/>
  <c r="AM2315"/>
  <c r="AQ2315"/>
  <c r="AU2315"/>
  <c r="AI2316"/>
  <c r="AM2316"/>
  <c r="AQ2316"/>
  <c r="AU2316"/>
  <c r="AI2317"/>
  <c r="AM2317"/>
  <c r="AQ2317"/>
  <c r="AU2317"/>
  <c r="AI2318"/>
  <c r="AM2318"/>
  <c r="AQ2318"/>
  <c r="AU2318"/>
  <c r="AI2319"/>
  <c r="AM2319"/>
  <c r="AQ2319"/>
  <c r="AU2319"/>
  <c r="AI2320"/>
  <c r="AM2320"/>
  <c r="AQ2320"/>
  <c r="AU2320"/>
  <c r="AI2321"/>
  <c r="AM2321"/>
  <c r="AQ2321"/>
  <c r="AU2321"/>
  <c r="AI2322"/>
  <c r="AM2322"/>
  <c r="AQ2322"/>
  <c r="AU2322"/>
  <c r="AI2323"/>
  <c r="AM2323"/>
  <c r="AQ2323"/>
  <c r="AU2323"/>
  <c r="AI2324"/>
  <c r="AM2324"/>
  <c r="AQ2324"/>
  <c r="AU2324"/>
  <c r="AI2325"/>
  <c r="AM2325"/>
  <c r="AQ2325"/>
  <c r="AU2325"/>
  <c r="AI2326"/>
  <c r="AM2326"/>
  <c r="AQ2326"/>
  <c r="AU2326"/>
  <c r="AI2327"/>
  <c r="AM2327"/>
  <c r="AQ2327"/>
  <c r="AU2327"/>
  <c r="AI2328"/>
  <c r="AM2328"/>
  <c r="AQ2328"/>
  <c r="AU2328"/>
  <c r="AI2329"/>
  <c r="AM2329"/>
  <c r="AQ2329"/>
  <c r="AU2329"/>
  <c r="AI2330"/>
  <c r="AM2330"/>
  <c r="AQ2330"/>
  <c r="AU2330"/>
  <c r="AI2331"/>
  <c r="AM2331"/>
  <c r="AQ2331"/>
  <c r="AU2331"/>
  <c r="AI2332"/>
  <c r="AM2332"/>
  <c r="AQ2332"/>
  <c r="AU2332"/>
  <c r="AI2333"/>
  <c r="AM2333"/>
  <c r="AQ2333"/>
  <c r="AU2333"/>
  <c r="AI2334"/>
  <c r="AM2334"/>
  <c r="AQ2334"/>
  <c r="AU2334"/>
  <c r="AI2335"/>
  <c r="AM2335"/>
  <c r="AQ2335"/>
  <c r="AU2335"/>
  <c r="AI2336"/>
  <c r="AM2336"/>
  <c r="AQ2336"/>
  <c r="AU2336"/>
  <c r="AI2337"/>
  <c r="AM2337"/>
  <c r="AQ2337"/>
  <c r="AU2337"/>
  <c r="AI2338"/>
  <c r="AM2338"/>
  <c r="AQ2338"/>
  <c r="AU2338"/>
  <c r="AI2339"/>
  <c r="AM2339"/>
  <c r="AQ2339"/>
  <c r="AU2339"/>
  <c r="AI2340"/>
  <c r="AM2340"/>
  <c r="AQ2340"/>
  <c r="AU2340"/>
  <c r="AI2341"/>
  <c r="AM2341"/>
  <c r="AQ2341"/>
  <c r="AU2341"/>
  <c r="AI2342"/>
  <c r="AM2342"/>
  <c r="AQ2342"/>
  <c r="AU2342"/>
  <c r="AI2343"/>
  <c r="AM2343"/>
  <c r="AQ2343"/>
  <c r="AU2343"/>
  <c r="AI2344"/>
  <c r="AM2344"/>
  <c r="AQ2344"/>
  <c r="AU2344"/>
  <c r="AI2345"/>
  <c r="AM2345"/>
  <c r="AQ2345"/>
  <c r="AU2345"/>
  <c r="AI2346"/>
  <c r="AM2346"/>
  <c r="AQ2346"/>
  <c r="AU2346"/>
  <c r="AI2347"/>
  <c r="AM2347"/>
  <c r="AQ2347"/>
  <c r="AU2347"/>
  <c r="AI2348"/>
  <c r="AM2348"/>
  <c r="AQ2348"/>
  <c r="AU2348"/>
  <c r="AI2349"/>
  <c r="AM2349"/>
  <c r="AQ2349"/>
  <c r="AU2349"/>
  <c r="AI2350"/>
  <c r="AM2350"/>
  <c r="AQ2350"/>
  <c r="AU2350"/>
  <c r="AI2351"/>
  <c r="AM2351"/>
  <c r="AQ2351"/>
  <c r="AU2351"/>
  <c r="AI2352"/>
  <c r="AM2352"/>
  <c r="AQ2352"/>
  <c r="AU2352"/>
  <c r="AI2353"/>
  <c r="AM2353"/>
  <c r="AQ2353"/>
  <c r="AU2353"/>
  <c r="AI2354"/>
  <c r="AM2354"/>
  <c r="AQ2354"/>
  <c r="AU2354"/>
  <c r="AI2355"/>
  <c r="AM2355"/>
  <c r="AQ2355"/>
  <c r="AU2355"/>
  <c r="AI2356"/>
  <c r="AM2356"/>
  <c r="AQ2356"/>
  <c r="AU2356"/>
  <c r="AI2357"/>
  <c r="AM2357"/>
  <c r="AQ2357"/>
  <c r="AU2357"/>
  <c r="AI2358"/>
  <c r="AM2358"/>
  <c r="AQ2358"/>
  <c r="AU2358"/>
  <c r="AI2359"/>
  <c r="AM2359"/>
  <c r="AQ2359"/>
  <c r="AU2359"/>
  <c r="AI2360"/>
  <c r="AM2360"/>
  <c r="AQ2360"/>
  <c r="AU2360"/>
  <c r="AI2361"/>
  <c r="AM2361"/>
  <c r="AQ2361"/>
  <c r="AU2361"/>
  <c r="AI2362"/>
  <c r="AM2362"/>
  <c r="AQ2362"/>
  <c r="AU2362"/>
  <c r="AI2363"/>
  <c r="AM2363"/>
  <c r="AQ2363"/>
  <c r="AU2363"/>
  <c r="AI2364"/>
  <c r="AM2364"/>
  <c r="AQ2364"/>
  <c r="AU2364"/>
  <c r="AI2365"/>
  <c r="AM2365"/>
  <c r="AQ2365"/>
  <c r="AU2365"/>
  <c r="AI2366"/>
  <c r="AM2366"/>
  <c r="AQ2366"/>
  <c r="AU2366"/>
  <c r="AI2367"/>
  <c r="AM2367"/>
  <c r="AQ2367"/>
  <c r="AU2367"/>
  <c r="AI2368"/>
  <c r="AM2368"/>
  <c r="AQ2368"/>
  <c r="AU2368"/>
  <c r="AI2369"/>
  <c r="AM2369"/>
  <c r="AQ2369"/>
  <c r="AU2369"/>
  <c r="AI2370"/>
  <c r="AM2370"/>
  <c r="AQ2370"/>
  <c r="AU2370"/>
  <c r="AI2371"/>
  <c r="AM2371"/>
  <c r="AQ2371"/>
  <c r="AU2371"/>
  <c r="AI2372"/>
  <c r="AM2372"/>
  <c r="AQ2372"/>
  <c r="AU2372"/>
  <c r="AI2373"/>
  <c r="AM2373"/>
  <c r="AQ2373"/>
  <c r="AU2373"/>
  <c r="AI2374"/>
  <c r="AM2374"/>
  <c r="AQ2374"/>
  <c r="AU2374"/>
  <c r="AI2375"/>
  <c r="AM2375"/>
  <c r="AQ2375"/>
  <c r="AU2375"/>
  <c r="AI2376"/>
  <c r="AM2376"/>
  <c r="AQ2376"/>
  <c r="AU2376"/>
  <c r="AI2377"/>
  <c r="AM2377"/>
  <c r="AQ2377"/>
  <c r="AU2377"/>
  <c r="AI2378"/>
  <c r="AM2378"/>
  <c r="AQ2378"/>
  <c r="AU2378"/>
  <c r="AI2379"/>
  <c r="AM2379"/>
  <c r="AQ2379"/>
  <c r="AU2379"/>
  <c r="AI2380"/>
  <c r="AM2380"/>
  <c r="AQ2380"/>
  <c r="AU2380"/>
  <c r="AI2381"/>
  <c r="AM2381"/>
  <c r="AQ2381"/>
  <c r="AU2381"/>
  <c r="AI2382"/>
  <c r="AM2382"/>
  <c r="AQ2382"/>
  <c r="AU2382"/>
  <c r="AI2383"/>
  <c r="AM2383"/>
  <c r="AQ2383"/>
  <c r="AU2383"/>
  <c r="AI2384"/>
  <c r="AM2384"/>
  <c r="AQ2384"/>
  <c r="AU2384"/>
  <c r="AI2385"/>
  <c r="AM2385"/>
  <c r="AQ2385"/>
  <c r="AU2385"/>
  <c r="AI2386"/>
  <c r="AM2386"/>
  <c r="AQ2386"/>
  <c r="AU2386"/>
  <c r="AI2387"/>
  <c r="AM2387"/>
  <c r="AQ2387"/>
  <c r="AU2387"/>
  <c r="AI2388"/>
  <c r="AM2388"/>
  <c r="AQ2388"/>
  <c r="AU2388"/>
  <c r="AI2389"/>
  <c r="AM2389"/>
  <c r="AQ2389"/>
  <c r="AU2389"/>
  <c r="AI2390"/>
  <c r="AM2390"/>
  <c r="AQ2390"/>
  <c r="AU2390"/>
  <c r="AI2391"/>
  <c r="AM2391"/>
  <c r="AQ2391"/>
  <c r="AU2391"/>
  <c r="AI2392"/>
  <c r="AM2392"/>
  <c r="AQ2392"/>
  <c r="AU2392"/>
  <c r="AI2393"/>
  <c r="AM2393"/>
  <c r="AQ2393"/>
  <c r="AU2393"/>
  <c r="AI2394"/>
  <c r="AM2394"/>
  <c r="AQ2394"/>
  <c r="AU2394"/>
  <c r="AI2395"/>
  <c r="AM2395"/>
  <c r="AQ2395"/>
  <c r="AU2395"/>
  <c r="AI2396"/>
  <c r="AM2396"/>
  <c r="AQ2396"/>
  <c r="AU2396"/>
  <c r="AI2397"/>
  <c r="AM2397"/>
  <c r="AQ2397"/>
  <c r="AU2397"/>
  <c r="AI2398"/>
  <c r="AM2398"/>
  <c r="AQ2398"/>
  <c r="AU2398"/>
  <c r="AI2399"/>
  <c r="AM2399"/>
  <c r="AQ2399"/>
  <c r="AU2399"/>
  <c r="AI2400"/>
  <c r="AM2400"/>
  <c r="AQ2400"/>
  <c r="AU2400"/>
  <c r="AI2401"/>
  <c r="AM2401"/>
  <c r="AQ2401"/>
  <c r="AU2401"/>
  <c r="AI2402"/>
  <c r="AM2402"/>
  <c r="AQ2402"/>
  <c r="AU2402"/>
  <c r="AI2403"/>
  <c r="AM2403"/>
  <c r="AQ2403"/>
  <c r="AU2403"/>
  <c r="AI2404"/>
  <c r="AM2404"/>
  <c r="AQ2404"/>
  <c r="AU2404"/>
  <c r="AI2405"/>
  <c r="AM2405"/>
  <c r="AQ2405"/>
  <c r="AU2405"/>
  <c r="AI2406"/>
  <c r="AM2406"/>
  <c r="AQ2406"/>
  <c r="AU2406"/>
  <c r="AI2407"/>
  <c r="AM2407"/>
  <c r="AQ2407"/>
  <c r="AU2407"/>
  <c r="AI2408"/>
  <c r="AM2408"/>
  <c r="AQ2408"/>
  <c r="AU2408"/>
  <c r="AI2409"/>
  <c r="AM2409"/>
  <c r="AQ2409"/>
  <c r="AU2409"/>
  <c r="AI2410"/>
  <c r="AM2410"/>
  <c r="AQ2410"/>
  <c r="AU2410"/>
  <c r="AI2411"/>
  <c r="AM2411"/>
  <c r="AQ2411"/>
  <c r="AU2411"/>
  <c r="AI2412"/>
  <c r="AM2412"/>
  <c r="AQ2412"/>
  <c r="AU2412"/>
  <c r="AI2413"/>
  <c r="AM2413"/>
  <c r="AQ2413"/>
  <c r="AU2413"/>
  <c r="AI2414"/>
  <c r="AM2414"/>
  <c r="AQ2414"/>
  <c r="AU2414"/>
  <c r="AI2415"/>
  <c r="AM2415"/>
  <c r="AQ2415"/>
  <c r="AU2415"/>
  <c r="AI2416"/>
  <c r="AM2416"/>
  <c r="AQ2416"/>
  <c r="AU2416"/>
  <c r="AI2417"/>
  <c r="AM2417"/>
  <c r="AQ2417"/>
  <c r="AU2417"/>
  <c r="AI2418"/>
  <c r="AM2418"/>
  <c r="AQ2418"/>
  <c r="AU2418"/>
  <c r="AI2419"/>
  <c r="AM2419"/>
  <c r="AQ2419"/>
  <c r="AU2419"/>
  <c r="AI2420"/>
  <c r="AM2420"/>
  <c r="AQ2420"/>
  <c r="AU2420"/>
  <c r="AI2421"/>
  <c r="AM2421"/>
  <c r="AQ2421"/>
  <c r="AU2421"/>
  <c r="AI2422"/>
  <c r="AM2422"/>
  <c r="AQ2422"/>
  <c r="AU2422"/>
  <c r="AI2423"/>
  <c r="AM2423"/>
  <c r="AQ2423"/>
  <c r="AU2423"/>
  <c r="AI2424"/>
  <c r="AM2424"/>
  <c r="AQ2424"/>
  <c r="AU2424"/>
  <c r="AI2425"/>
  <c r="AM2425"/>
  <c r="AQ2425"/>
  <c r="AU2425"/>
  <c r="AI2426"/>
  <c r="AM2426"/>
  <c r="AQ2426"/>
  <c r="AU2426"/>
  <c r="AI2427"/>
  <c r="AM2427"/>
  <c r="AQ2427"/>
  <c r="AU2427"/>
  <c r="AI2428"/>
  <c r="AM2428"/>
  <c r="AQ2428"/>
  <c r="AU2428"/>
  <c r="AI2429"/>
  <c r="AM2429"/>
  <c r="AQ2429"/>
  <c r="AU2429"/>
  <c r="AI2430"/>
  <c r="AM2430"/>
  <c r="AQ2430"/>
  <c r="AU2430"/>
  <c r="AI2431"/>
  <c r="AM2431"/>
  <c r="AQ2431"/>
  <c r="AU2431"/>
  <c r="AI2432"/>
  <c r="AM2432"/>
  <c r="AQ2432"/>
  <c r="AU2432"/>
  <c r="AI2433"/>
  <c r="AM2433"/>
  <c r="AQ2433"/>
  <c r="AU2433"/>
  <c r="AI2434"/>
  <c r="AM2434"/>
  <c r="AQ2434"/>
  <c r="AU2434"/>
  <c r="AI2435"/>
  <c r="AM2435"/>
  <c r="AQ2435"/>
  <c r="AU2435"/>
  <c r="AI2436"/>
  <c r="AM2436"/>
  <c r="AQ2436"/>
  <c r="AU2436"/>
  <c r="AI2437"/>
  <c r="AM2437"/>
  <c r="AQ2437"/>
  <c r="AU2437"/>
  <c r="AI2438"/>
  <c r="AM2438"/>
  <c r="AQ2438"/>
  <c r="AU2438"/>
  <c r="AI2439"/>
  <c r="AM2439"/>
  <c r="AQ2439"/>
  <c r="AU2439"/>
  <c r="AI2440"/>
  <c r="AM2440"/>
  <c r="AQ2440"/>
  <c r="AU2440"/>
  <c r="AI2441"/>
  <c r="AM2441"/>
  <c r="AQ2441"/>
  <c r="AU2441"/>
  <c r="AI2442"/>
  <c r="AM2442"/>
  <c r="AQ2442"/>
  <c r="AU2442"/>
  <c r="AI2443"/>
  <c r="AM2443"/>
  <c r="AQ2443"/>
  <c r="AU2443"/>
  <c r="AI2444"/>
  <c r="AM2444"/>
  <c r="AQ2444"/>
  <c r="AU2444"/>
  <c r="AI2445"/>
  <c r="AM2445"/>
  <c r="AQ2445"/>
  <c r="AU2445"/>
  <c r="AI2446"/>
  <c r="AM2446"/>
  <c r="AQ2446"/>
  <c r="AU2446"/>
  <c r="AI2447"/>
  <c r="AM2447"/>
  <c r="AQ2447"/>
  <c r="AU2447"/>
  <c r="AI2448"/>
  <c r="AM2448"/>
  <c r="AQ2448"/>
  <c r="AU2448"/>
  <c r="AI2449"/>
  <c r="AM2449"/>
  <c r="AQ2449"/>
  <c r="AU2449"/>
  <c r="AI2450"/>
  <c r="AM2450"/>
  <c r="AQ2450"/>
  <c r="AU2450"/>
  <c r="AI2451"/>
  <c r="AM2451"/>
  <c r="AQ2451"/>
  <c r="AU2451"/>
  <c r="AI2452"/>
  <c r="AM2452"/>
  <c r="AQ2452"/>
  <c r="AU2452"/>
  <c r="AI2453"/>
  <c r="AM2453"/>
  <c r="AQ2453"/>
  <c r="AU2453"/>
  <c r="AI2454"/>
  <c r="AM2454"/>
  <c r="AQ2454"/>
  <c r="AU2454"/>
  <c r="AI2455"/>
  <c r="AM2455"/>
  <c r="AQ2455"/>
  <c r="AU2455"/>
  <c r="AI2456"/>
  <c r="AM2456"/>
  <c r="AQ2456"/>
  <c r="AU2456"/>
  <c r="AI2457"/>
  <c r="AM2457"/>
  <c r="AQ2457"/>
  <c r="AU2457"/>
  <c r="AI2458"/>
  <c r="AM2458"/>
  <c r="AQ2458"/>
  <c r="AU2458"/>
  <c r="AI2459"/>
  <c r="AM2459"/>
  <c r="AQ2459"/>
  <c r="AU2459"/>
  <c r="AI2460"/>
  <c r="AM2460"/>
  <c r="AQ2460"/>
  <c r="AU2460"/>
  <c r="AI2461"/>
  <c r="AM2461"/>
  <c r="AQ2461"/>
  <c r="AU2461"/>
  <c r="AI2462"/>
  <c r="AM2462"/>
  <c r="AQ2462"/>
  <c r="AU2462"/>
  <c r="AI2463"/>
  <c r="AM2463"/>
  <c r="AQ2463"/>
  <c r="AU2463"/>
  <c r="AI2464"/>
  <c r="AM2464"/>
  <c r="AQ2464"/>
  <c r="AU2464"/>
  <c r="AI2465"/>
  <c r="AM2465"/>
  <c r="AQ2465"/>
  <c r="AU2465"/>
  <c r="AI2466"/>
  <c r="AM2466"/>
  <c r="AQ2466"/>
  <c r="AU2466"/>
  <c r="AI2467"/>
  <c r="AM2467"/>
  <c r="AQ2467"/>
  <c r="AU2467"/>
  <c r="AI2468"/>
  <c r="AM2468"/>
  <c r="AQ2468"/>
  <c r="AU2468"/>
  <c r="AI2469"/>
  <c r="AM2469"/>
  <c r="AQ2469"/>
  <c r="AU2469"/>
  <c r="AI2470"/>
  <c r="AM2470"/>
  <c r="AQ2470"/>
  <c r="AU2470"/>
  <c r="AI2471"/>
  <c r="AM2471"/>
  <c r="AQ2471"/>
  <c r="AU2471"/>
  <c r="AI2472"/>
  <c r="AM2472"/>
  <c r="AQ2472"/>
  <c r="AU2472"/>
  <c r="AI2473"/>
  <c r="AM2473"/>
  <c r="AQ2473"/>
  <c r="AU2473"/>
  <c r="AI2474"/>
  <c r="AM2474"/>
  <c r="AQ2474"/>
  <c r="AU2474"/>
  <c r="AI2475"/>
  <c r="AM2475"/>
  <c r="AQ2475"/>
  <c r="AU2475"/>
  <c r="AI2476"/>
  <c r="AM2476"/>
  <c r="AQ2476"/>
  <c r="AU2476"/>
  <c r="AI2477"/>
  <c r="AM2477"/>
  <c r="AQ2477"/>
  <c r="AU2477"/>
  <c r="AI2478"/>
  <c r="AM2478"/>
  <c r="AQ2478"/>
  <c r="AU2478"/>
  <c r="AI2479"/>
  <c r="AM2479"/>
  <c r="AQ2479"/>
  <c r="AU2479"/>
  <c r="AI2480"/>
  <c r="AM2480"/>
  <c r="AQ2480"/>
  <c r="AU2480"/>
  <c r="AI2481"/>
  <c r="AM2481"/>
  <c r="AQ2481"/>
  <c r="AU2481"/>
  <c r="AI2482"/>
  <c r="AM2482"/>
  <c r="AQ2482"/>
  <c r="AU2482"/>
  <c r="AI2483"/>
  <c r="AM2483"/>
  <c r="AQ2483"/>
  <c r="AU2483"/>
  <c r="AI2484"/>
  <c r="AM2484"/>
  <c r="AQ2484"/>
  <c r="AU2484"/>
  <c r="AI2485"/>
  <c r="AM2485"/>
  <c r="AQ2485"/>
  <c r="AU2485"/>
  <c r="AI2486"/>
  <c r="AM2486"/>
  <c r="AQ2486"/>
  <c r="AU2486"/>
  <c r="AI2487"/>
  <c r="AM2487"/>
  <c r="AQ2487"/>
  <c r="AU2487"/>
  <c r="AI2488"/>
  <c r="AM2488"/>
  <c r="AQ2488"/>
  <c r="AU2488"/>
  <c r="AI2489"/>
  <c r="AM2489"/>
  <c r="AQ2489"/>
  <c r="AU2489"/>
  <c r="AI2490"/>
  <c r="AM2490"/>
  <c r="AQ2490"/>
  <c r="AU2490"/>
  <c r="AI2491"/>
  <c r="AM2491"/>
  <c r="AQ2491"/>
  <c r="AU2491"/>
  <c r="AI2492"/>
  <c r="AM2492"/>
  <c r="AQ2492"/>
  <c r="AU2492"/>
  <c r="AI2493"/>
  <c r="AM2493"/>
  <c r="AQ2493"/>
  <c r="AU2493"/>
  <c r="AI2494"/>
  <c r="AM2494"/>
  <c r="AQ2494"/>
  <c r="AU2494"/>
  <c r="AI2495"/>
  <c r="AM2495"/>
  <c r="AQ2495"/>
  <c r="AU2495"/>
  <c r="AI2496"/>
  <c r="AM2496"/>
  <c r="AQ2496"/>
  <c r="AU2496"/>
  <c r="AI2497"/>
  <c r="AM2497"/>
  <c r="AQ2497"/>
  <c r="AU2497"/>
  <c r="AI2498"/>
  <c r="AM2498"/>
  <c r="AQ2498"/>
  <c r="AU2498"/>
  <c r="AI2499"/>
  <c r="AM2499"/>
  <c r="AQ2499"/>
  <c r="AU2499"/>
  <c r="AI2500"/>
  <c r="AM2500"/>
  <c r="AQ2500"/>
  <c r="AU2500"/>
  <c r="AI2501"/>
  <c r="AM2501"/>
  <c r="AQ2501"/>
  <c r="AU2501"/>
  <c r="AI2502"/>
  <c r="AM2502"/>
  <c r="AQ2502"/>
  <c r="AU2502"/>
  <c r="AI2503"/>
  <c r="AM2503"/>
  <c r="AQ2503"/>
  <c r="AU2503"/>
  <c r="AI2504"/>
  <c r="AM2504"/>
  <c r="AQ2504"/>
  <c r="AU2504"/>
  <c r="AI2505"/>
  <c r="AM2505"/>
  <c r="AQ2505"/>
  <c r="AU2505"/>
  <c r="AI2506"/>
  <c r="AM2506"/>
  <c r="AQ2506"/>
  <c r="AU2506"/>
  <c r="AI2507"/>
  <c r="AM2507"/>
  <c r="AQ2507"/>
  <c r="AU2507"/>
  <c r="AI2508"/>
  <c r="AM2508"/>
  <c r="AQ2508"/>
  <c r="AU2508"/>
  <c r="AI2509"/>
  <c r="AM2509"/>
  <c r="AQ2509"/>
  <c r="AU2509"/>
  <c r="AI2510"/>
  <c r="AM2510"/>
  <c r="AQ2510"/>
  <c r="AU2510"/>
  <c r="AI2511"/>
  <c r="AM2511"/>
  <c r="AQ2511"/>
  <c r="AU2511"/>
  <c r="AI2512"/>
  <c r="AM2512"/>
  <c r="AQ2512"/>
  <c r="AU2512"/>
  <c r="AI2513"/>
  <c r="AM2513"/>
  <c r="AQ2513"/>
  <c r="AU2513"/>
  <c r="AI2514"/>
  <c r="AM2514"/>
  <c r="AQ2514"/>
  <c r="AU2514"/>
  <c r="AI2515"/>
  <c r="AM2515"/>
  <c r="AQ2515"/>
  <c r="AU2515"/>
  <c r="AI2516"/>
  <c r="AM2516"/>
  <c r="AQ2516"/>
  <c r="AU2516"/>
  <c r="AI2517"/>
  <c r="AM2517"/>
  <c r="AQ2517"/>
  <c r="AU2517"/>
  <c r="AI2518"/>
  <c r="AM2518"/>
  <c r="AQ2518"/>
  <c r="AU2518"/>
  <c r="AI2519"/>
  <c r="AM2519"/>
  <c r="AQ2519"/>
  <c r="AU2519"/>
  <c r="AI2520"/>
  <c r="AM2520"/>
  <c r="AQ2520"/>
  <c r="AU2520"/>
  <c r="AI2521"/>
  <c r="AM2521"/>
  <c r="AQ2521"/>
  <c r="AU2521"/>
  <c r="AI2522"/>
  <c r="AM2522"/>
  <c r="AQ2522"/>
  <c r="AU2522"/>
  <c r="AI2523"/>
  <c r="AM2523"/>
  <c r="AQ2523"/>
  <c r="AU2523"/>
  <c r="AI2524"/>
  <c r="AM2524"/>
  <c r="AQ2524"/>
  <c r="AU2524"/>
  <c r="AI2525"/>
  <c r="AM2525"/>
  <c r="AQ2525"/>
  <c r="AU2525"/>
  <c r="AI2526"/>
  <c r="AM2526"/>
  <c r="AQ2526"/>
  <c r="AU2526"/>
  <c r="AI2527"/>
  <c r="AM2527"/>
  <c r="AQ2527"/>
  <c r="AU2527"/>
  <c r="AI2528"/>
  <c r="AM2528"/>
  <c r="AQ2528"/>
  <c r="AU2528"/>
  <c r="AI2529"/>
  <c r="AM2529"/>
  <c r="AQ2529"/>
  <c r="AU2529"/>
  <c r="AI2530"/>
  <c r="AM2530"/>
  <c r="AQ2530"/>
  <c r="AU2530"/>
  <c r="AI2531"/>
  <c r="AM2531"/>
  <c r="AQ2531"/>
  <c r="AU2531"/>
  <c r="AI2532"/>
  <c r="AM2532"/>
  <c r="AQ2532"/>
  <c r="AU2532"/>
  <c r="AI2533"/>
  <c r="AM2533"/>
  <c r="AQ2533"/>
  <c r="AU2533"/>
  <c r="AI2534"/>
  <c r="AM2534"/>
  <c r="AQ2534"/>
  <c r="AU2534"/>
  <c r="AI2535"/>
  <c r="AM2535"/>
  <c r="AQ2535"/>
  <c r="AU2535"/>
  <c r="AI2536"/>
  <c r="AM2536"/>
  <c r="AQ2536"/>
  <c r="AU2536"/>
  <c r="AI2537"/>
  <c r="AM2537"/>
  <c r="AQ2537"/>
  <c r="AU2537"/>
  <c r="AI2538"/>
  <c r="AM2538"/>
  <c r="AQ2538"/>
  <c r="AU2538"/>
  <c r="AI2539"/>
  <c r="AM2539"/>
  <c r="AQ2539"/>
  <c r="AU2539"/>
  <c r="AI2540"/>
  <c r="AM2540"/>
  <c r="AQ2540"/>
  <c r="AU2540"/>
  <c r="AI2541"/>
  <c r="AM2541"/>
  <c r="AQ2541"/>
  <c r="AU2541"/>
  <c r="AI2542"/>
  <c r="AM2542"/>
  <c r="AQ2542"/>
  <c r="AU2542"/>
  <c r="AI2543"/>
  <c r="AM2543"/>
  <c r="AQ2543"/>
  <c r="AU2543"/>
  <c r="AI2544"/>
  <c r="AM2544"/>
  <c r="AQ2544"/>
  <c r="AU2544"/>
  <c r="AI2545"/>
  <c r="AM2545"/>
  <c r="AQ2545"/>
  <c r="AU2545"/>
  <c r="AI2546"/>
  <c r="AM2546"/>
  <c r="AQ2546"/>
  <c r="AU2546"/>
  <c r="AI2547"/>
  <c r="AM2547"/>
  <c r="AQ2547"/>
  <c r="AU2547"/>
  <c r="AI2548"/>
  <c r="AM2548"/>
  <c r="AQ2548"/>
  <c r="AU2548"/>
  <c r="AI2549"/>
  <c r="AM2549"/>
  <c r="AQ2549"/>
  <c r="AU2549"/>
  <c r="AI2550"/>
  <c r="AM2550"/>
  <c r="AQ2550"/>
  <c r="AU2550"/>
  <c r="AI2551"/>
  <c r="AM2551"/>
  <c r="AQ2551"/>
  <c r="AU2551"/>
  <c r="AI2552"/>
  <c r="AM2552"/>
  <c r="AQ2552"/>
  <c r="AU2552"/>
  <c r="AI2553"/>
  <c r="AM2553"/>
  <c r="AQ2553"/>
  <c r="AU2553"/>
  <c r="AI2554"/>
  <c r="AM2554"/>
  <c r="AQ2554"/>
  <c r="AU2554"/>
  <c r="AI2555"/>
  <c r="AM2555"/>
  <c r="AQ2555"/>
  <c r="AU2555"/>
  <c r="AI2556"/>
  <c r="AM2556"/>
  <c r="AQ2556"/>
  <c r="AU2556"/>
  <c r="AI2557"/>
  <c r="AM2557"/>
  <c r="AQ2557"/>
  <c r="AU2557"/>
  <c r="AI2558"/>
  <c r="AM2558"/>
  <c r="AQ2558"/>
  <c r="AU2558"/>
  <c r="AI2559"/>
  <c r="AM2559"/>
  <c r="AQ2559"/>
  <c r="AU2559"/>
  <c r="AI2560"/>
  <c r="AM2560"/>
  <c r="AQ2560"/>
  <c r="AU2560"/>
  <c r="AI2561"/>
  <c r="AM2561"/>
  <c r="AQ2561"/>
  <c r="AU2561"/>
  <c r="AI2562"/>
  <c r="AM2562"/>
  <c r="AQ2562"/>
  <c r="AU2562"/>
  <c r="AI2563"/>
  <c r="AM2563"/>
  <c r="AQ2563"/>
  <c r="AU2563"/>
  <c r="AI2564"/>
  <c r="AM2564"/>
  <c r="AQ2564"/>
  <c r="AU2564"/>
  <c r="AI2565"/>
  <c r="AM2565"/>
  <c r="AQ2565"/>
  <c r="AU2565"/>
  <c r="AI2566"/>
  <c r="AM2566"/>
  <c r="AQ2566"/>
  <c r="AU2566"/>
  <c r="AI2567"/>
  <c r="AM2567"/>
  <c r="AQ2567"/>
  <c r="AU2567"/>
  <c r="AI2568"/>
  <c r="AM2568"/>
  <c r="AQ2568"/>
  <c r="AU2568"/>
  <c r="AI2569"/>
  <c r="AM2569"/>
  <c r="AQ2569"/>
  <c r="AU2569"/>
  <c r="AI2570"/>
  <c r="AM2570"/>
  <c r="AQ2570"/>
  <c r="AU2570"/>
  <c r="AI2571"/>
  <c r="AM2571"/>
  <c r="AQ2571"/>
  <c r="AU2571"/>
  <c r="AI2572"/>
  <c r="AM2572"/>
  <c r="AQ2572"/>
  <c r="AU2572"/>
  <c r="AI2573"/>
  <c r="AM2573"/>
  <c r="AQ2573"/>
  <c r="AU2573"/>
  <c r="AI2574"/>
  <c r="AM2574"/>
  <c r="AQ2574"/>
  <c r="AU2574"/>
  <c r="AI2575"/>
  <c r="AM2575"/>
  <c r="AQ2575"/>
  <c r="AU2575"/>
  <c r="AI2576"/>
  <c r="AM2576"/>
  <c r="AQ2576"/>
  <c r="AU2576"/>
  <c r="AI2577"/>
  <c r="AM2577"/>
  <c r="AQ2577"/>
  <c r="AU2577"/>
  <c r="AI2578"/>
  <c r="AM2578"/>
  <c r="AQ2578"/>
  <c r="AU2578"/>
  <c r="AI2579"/>
  <c r="AM2579"/>
  <c r="AQ2579"/>
  <c r="AU2579"/>
  <c r="AI2580"/>
  <c r="AM2580"/>
  <c r="AQ2580"/>
  <c r="AU2580"/>
  <c r="AI2581"/>
  <c r="AM2581"/>
  <c r="AQ2581"/>
  <c r="AU2581"/>
  <c r="AI2582"/>
  <c r="AM2582"/>
  <c r="AQ2582"/>
  <c r="AU2582"/>
  <c r="AI2583"/>
  <c r="AM2583"/>
  <c r="AQ2583"/>
  <c r="AU2583"/>
  <c r="AI2584"/>
  <c r="AM2584"/>
  <c r="AQ2584"/>
  <c r="AU2584"/>
  <c r="AI2585"/>
  <c r="AM2585"/>
  <c r="AQ2585"/>
  <c r="AU2585"/>
  <c r="AI2586"/>
  <c r="AM2586"/>
  <c r="AQ2586"/>
  <c r="AU2586"/>
  <c r="AI2587"/>
  <c r="AM2587"/>
  <c r="AQ2587"/>
  <c r="AU2587"/>
  <c r="AI2588"/>
  <c r="AM2588"/>
  <c r="AQ2588"/>
  <c r="AU2588"/>
  <c r="AI2589"/>
  <c r="AM2589"/>
  <c r="AQ2589"/>
  <c r="AU2589"/>
  <c r="AI2590"/>
  <c r="AM2590"/>
  <c r="AQ2590"/>
  <c r="AU2590"/>
  <c r="AI2591"/>
  <c r="AM2591"/>
  <c r="AQ2591"/>
  <c r="AU2591"/>
  <c r="AI2592"/>
  <c r="AM2592"/>
  <c r="AQ2592"/>
  <c r="AU2592"/>
  <c r="AI2593"/>
  <c r="AM2593"/>
  <c r="AQ2593"/>
  <c r="AU2593"/>
  <c r="AI2594"/>
  <c r="AM2594"/>
  <c r="AQ2594"/>
  <c r="AU2594"/>
  <c r="AI2595"/>
  <c r="AM2595"/>
  <c r="AQ2595"/>
  <c r="AU2595"/>
  <c r="AI2596"/>
  <c r="AM2596"/>
  <c r="AQ2596"/>
  <c r="AU2596"/>
  <c r="AI2597"/>
  <c r="AM2597"/>
  <c r="AQ2597"/>
  <c r="AU2597"/>
  <c r="AI2598"/>
  <c r="AM2598"/>
  <c r="AQ2598"/>
  <c r="AU2598"/>
  <c r="AI2599"/>
  <c r="AM2599"/>
  <c r="AQ2599"/>
  <c r="AU2599"/>
  <c r="AI2600"/>
  <c r="AM2600"/>
  <c r="AQ2600"/>
  <c r="AU2600"/>
  <c r="AI2601"/>
  <c r="AM2601"/>
  <c r="AQ2601"/>
  <c r="AU2601"/>
  <c r="AI2602"/>
  <c r="AM2602"/>
  <c r="AQ2602"/>
  <c r="AU2602"/>
  <c r="AI2603"/>
  <c r="AM2603"/>
  <c r="AQ2603"/>
  <c r="AU2603"/>
  <c r="AI2604"/>
  <c r="AM2604"/>
  <c r="AQ2604"/>
  <c r="AU2604"/>
  <c r="AI2605"/>
  <c r="AM2605"/>
  <c r="AQ2605"/>
  <c r="AU2605"/>
  <c r="AI2606"/>
  <c r="AM2606"/>
  <c r="AQ2606"/>
  <c r="AU2606"/>
  <c r="AI2607"/>
  <c r="AM2607"/>
  <c r="AQ2607"/>
  <c r="AU2607"/>
  <c r="AI2608"/>
  <c r="AM2608"/>
  <c r="AQ2608"/>
  <c r="AU2608"/>
  <c r="AI2609"/>
  <c r="AM2609"/>
  <c r="AQ2609"/>
  <c r="AU2609"/>
  <c r="AI2610"/>
  <c r="AM2610"/>
  <c r="AQ2610"/>
  <c r="AU2610"/>
  <c r="AI2611"/>
  <c r="AM2611"/>
  <c r="AQ2611"/>
  <c r="AU2611"/>
  <c r="AI2612"/>
  <c r="AM2612"/>
  <c r="AQ2612"/>
  <c r="AU2612"/>
  <c r="AI2613"/>
  <c r="AM2613"/>
  <c r="AQ2613"/>
  <c r="AU2613"/>
  <c r="AI2614"/>
  <c r="AM2614"/>
  <c r="AQ2614"/>
  <c r="AU2614"/>
  <c r="AI2615"/>
  <c r="AM2615"/>
  <c r="AQ2615"/>
  <c r="AU2615"/>
  <c r="AI2616"/>
  <c r="AM2616"/>
  <c r="AQ2616"/>
  <c r="AU2616"/>
  <c r="AI2617"/>
  <c r="AM2617"/>
  <c r="AQ2617"/>
  <c r="AU2617"/>
  <c r="AI2618"/>
  <c r="AM2618"/>
  <c r="AQ2618"/>
  <c r="AU2618"/>
  <c r="AI2619"/>
  <c r="AM2619"/>
  <c r="AQ2619"/>
  <c r="AU2619"/>
  <c r="AI2620"/>
  <c r="AM2620"/>
  <c r="AQ2620"/>
  <c r="AU2620"/>
  <c r="AI2621"/>
  <c r="AM2621"/>
  <c r="AQ2621"/>
  <c r="AU2621"/>
  <c r="AI2622"/>
  <c r="AM2622"/>
  <c r="AQ2622"/>
  <c r="AU2622"/>
  <c r="AI2623"/>
  <c r="AM2623"/>
  <c r="AQ2623"/>
  <c r="AU2623"/>
  <c r="AI2624"/>
  <c r="AM2624"/>
  <c r="AQ2624"/>
  <c r="AU2624"/>
  <c r="AI2625"/>
  <c r="AM2625"/>
  <c r="AQ2625"/>
  <c r="AU2625"/>
  <c r="AI2626"/>
  <c r="AM2626"/>
  <c r="AQ2626"/>
  <c r="AU2626"/>
  <c r="AI2627"/>
  <c r="AM2627"/>
  <c r="AQ2627"/>
  <c r="AU2627"/>
  <c r="AI2628"/>
  <c r="AM2628"/>
  <c r="AQ2628"/>
  <c r="AU2628"/>
  <c r="AI2629"/>
  <c r="AM2629"/>
  <c r="AQ2629"/>
  <c r="AU2629"/>
  <c r="AI2630"/>
  <c r="AM2630"/>
  <c r="AQ2630"/>
  <c r="AU2630"/>
  <c r="AI2631"/>
  <c r="AM2631"/>
  <c r="AQ2631"/>
  <c r="AU2631"/>
  <c r="AI2632"/>
  <c r="AM2632"/>
  <c r="AQ2632"/>
  <c r="AU2632"/>
  <c r="AI2633"/>
  <c r="AM2633"/>
  <c r="AQ2633"/>
  <c r="AU2633"/>
  <c r="AI2634"/>
  <c r="AM2634"/>
  <c r="AQ2634"/>
  <c r="AU2634"/>
  <c r="AI2635"/>
  <c r="AM2635"/>
  <c r="AQ2635"/>
  <c r="AU2635"/>
  <c r="AI2636"/>
  <c r="AM2636"/>
  <c r="AQ2636"/>
  <c r="AU2636"/>
  <c r="AI2637"/>
  <c r="AM2637"/>
  <c r="AQ2637"/>
  <c r="AU2637"/>
  <c r="AI2638"/>
  <c r="AM2638"/>
  <c r="AQ2638"/>
  <c r="AU2638"/>
  <c r="AI2639"/>
  <c r="AM2639"/>
  <c r="AQ2639"/>
  <c r="AU2639"/>
  <c r="AI2640"/>
  <c r="AM2640"/>
  <c r="AQ2640"/>
  <c r="AU2640"/>
  <c r="AI2641"/>
  <c r="AM2641"/>
  <c r="AQ2641"/>
  <c r="AU2641"/>
  <c r="AI2642"/>
  <c r="AM2642"/>
  <c r="AQ2642"/>
  <c r="AU2642"/>
  <c r="AI2643"/>
  <c r="AM2643"/>
  <c r="AQ2643"/>
  <c r="AU2643"/>
  <c r="AI2644"/>
  <c r="AM2644"/>
  <c r="AQ2644"/>
  <c r="AU2644"/>
  <c r="AI2645"/>
  <c r="AM2645"/>
  <c r="AQ2645"/>
  <c r="AU2645"/>
  <c r="AI2646"/>
  <c r="AM2646"/>
  <c r="AQ2646"/>
  <c r="AU2646"/>
  <c r="AI2647"/>
  <c r="AM2647"/>
  <c r="AQ2647"/>
  <c r="AU2647"/>
  <c r="AI2648"/>
  <c r="AM2648"/>
  <c r="AQ2648"/>
  <c r="AU2648"/>
  <c r="AI2649"/>
  <c r="AM2649"/>
  <c r="AQ2649"/>
  <c r="AU2649"/>
  <c r="AI2650"/>
  <c r="AM2650"/>
  <c r="AQ2650"/>
  <c r="AU2650"/>
  <c r="AI2651"/>
  <c r="AM2651"/>
  <c r="AQ2651"/>
  <c r="AU2651"/>
  <c r="AI2652"/>
  <c r="AM2652"/>
  <c r="AQ2652"/>
  <c r="AU2652"/>
  <c r="AI2653"/>
  <c r="AM2653"/>
  <c r="AQ2653"/>
  <c r="AU2653"/>
  <c r="AI2654"/>
  <c r="AM2654"/>
  <c r="AQ2654"/>
  <c r="AU2654"/>
  <c r="AI2655"/>
  <c r="AM2655"/>
  <c r="AQ2655"/>
  <c r="AU2655"/>
  <c r="AI2656"/>
  <c r="AM2656"/>
  <c r="AQ2656"/>
  <c r="AU2656"/>
  <c r="AI2657"/>
  <c r="AM2657"/>
  <c r="AQ2657"/>
  <c r="AU2657"/>
  <c r="AI2658"/>
  <c r="AM2658"/>
  <c r="AQ2658"/>
  <c r="AU2658"/>
  <c r="AI2659"/>
  <c r="AM2659"/>
  <c r="AQ2659"/>
  <c r="AU2659"/>
  <c r="AI2660"/>
  <c r="AM2660"/>
  <c r="AQ2660"/>
  <c r="AU2660"/>
  <c r="AI2661"/>
  <c r="AM2661"/>
  <c r="AQ2661"/>
  <c r="AU2661"/>
  <c r="AI2662"/>
  <c r="AM2662"/>
  <c r="AQ2662"/>
  <c r="AU2662"/>
  <c r="AI2663"/>
  <c r="AM2663"/>
  <c r="AQ2663"/>
  <c r="AU2663"/>
  <c r="AI2664"/>
  <c r="AM2664"/>
  <c r="AQ2664"/>
  <c r="AU2664"/>
  <c r="AI2665"/>
  <c r="AM2665"/>
  <c r="AQ2665"/>
  <c r="AU2665"/>
  <c r="AI2666"/>
  <c r="AM2666"/>
  <c r="AQ2666"/>
  <c r="AU2666"/>
  <c r="AI2667"/>
  <c r="AM2667"/>
  <c r="AQ2667"/>
  <c r="AU2667"/>
  <c r="AI2668"/>
  <c r="AM2668"/>
  <c r="AQ2668"/>
  <c r="AU2668"/>
  <c r="AI2669"/>
  <c r="AM2669"/>
  <c r="AQ2669"/>
  <c r="AU2669"/>
  <c r="AI2670"/>
  <c r="AM2670"/>
  <c r="AQ2670"/>
  <c r="AU2670"/>
  <c r="AI2671"/>
  <c r="AM2671"/>
  <c r="AQ2671"/>
  <c r="AU2671"/>
  <c r="AI2672"/>
  <c r="AM2672"/>
  <c r="AQ2672"/>
  <c r="AU2672"/>
  <c r="AI2673"/>
  <c r="AM2673"/>
  <c r="AQ2673"/>
  <c r="AU2673"/>
  <c r="AI2674"/>
  <c r="AM2674"/>
  <c r="AQ2674"/>
  <c r="AU2674"/>
  <c r="AI2675"/>
  <c r="AM2675"/>
  <c r="AQ2675"/>
  <c r="AU2675"/>
  <c r="AI2676"/>
  <c r="AM2676"/>
  <c r="AQ2676"/>
  <c r="AU2676"/>
  <c r="AI2677"/>
  <c r="AM2677"/>
  <c r="AQ2677"/>
  <c r="AU2677"/>
  <c r="AI2678"/>
  <c r="AM2678"/>
  <c r="AQ2678"/>
  <c r="AU2678"/>
  <c r="AI2679"/>
  <c r="AM2679"/>
  <c r="AQ2679"/>
  <c r="AU2679"/>
  <c r="AI2680"/>
  <c r="AM2680"/>
  <c r="AQ2680"/>
  <c r="AU2680"/>
  <c r="AI2681"/>
  <c r="AM2681"/>
  <c r="AQ2681"/>
  <c r="AU2681"/>
  <c r="AI2682"/>
  <c r="AM2682"/>
  <c r="AQ2682"/>
  <c r="AU2682"/>
  <c r="AI2683"/>
  <c r="AM2683"/>
  <c r="AQ2683"/>
  <c r="AU2683"/>
  <c r="AI2684"/>
  <c r="AM2684"/>
  <c r="AQ2684"/>
  <c r="AU2684"/>
  <c r="AI2685"/>
  <c r="AM2685"/>
  <c r="AQ2685"/>
  <c r="AU2685"/>
  <c r="AI2686"/>
  <c r="AM2686"/>
  <c r="AQ2686"/>
  <c r="AU2686"/>
  <c r="AI2687"/>
  <c r="AM2687"/>
  <c r="AQ2687"/>
  <c r="AU2687"/>
  <c r="AI2688"/>
  <c r="AM2688"/>
  <c r="AQ2688"/>
  <c r="AU2688"/>
  <c r="AI2689"/>
  <c r="AM2689"/>
  <c r="AQ2689"/>
  <c r="AU2689"/>
  <c r="AI2690"/>
  <c r="AM2690"/>
  <c r="AQ2690"/>
  <c r="AU2690"/>
  <c r="AI2691"/>
  <c r="AM2691"/>
  <c r="AQ2691"/>
  <c r="AU2691"/>
  <c r="AI2692"/>
  <c r="AM2692"/>
  <c r="AQ2692"/>
  <c r="AU2692"/>
  <c r="AI2693"/>
  <c r="AM2693"/>
  <c r="AQ2693"/>
  <c r="AU2693"/>
  <c r="AI2694"/>
  <c r="AM2694"/>
  <c r="AQ2694"/>
  <c r="AU2694"/>
  <c r="AI2695"/>
  <c r="AM2695"/>
  <c r="AQ2695"/>
  <c r="AU2695"/>
  <c r="AI2696"/>
  <c r="AM2696"/>
  <c r="AQ2696"/>
  <c r="AU2696"/>
  <c r="AI2697"/>
  <c r="AM2697"/>
  <c r="AQ2697"/>
  <c r="AU2697"/>
  <c r="AI2698"/>
  <c r="AM2698"/>
  <c r="AQ2698"/>
  <c r="AU2698"/>
  <c r="AI2699"/>
  <c r="AM2699"/>
  <c r="AQ2699"/>
  <c r="AU2699"/>
  <c r="AI2700"/>
  <c r="AM2700"/>
  <c r="AQ2700"/>
  <c r="AU2700"/>
  <c r="AI2701"/>
  <c r="AM2701"/>
  <c r="AQ2701"/>
  <c r="AU2701"/>
  <c r="AI2702"/>
  <c r="AM2702"/>
  <c r="AQ2702"/>
  <c r="AU2702"/>
  <c r="AI2703"/>
  <c r="AM2703"/>
  <c r="AQ2703"/>
  <c r="AU2703"/>
  <c r="AI2704"/>
  <c r="AM2704"/>
  <c r="AQ2704"/>
  <c r="AU2704"/>
  <c r="AI2705"/>
  <c r="AM2705"/>
  <c r="AQ2705"/>
  <c r="AU2705"/>
  <c r="AI2706"/>
  <c r="AM2706"/>
  <c r="AQ2706"/>
  <c r="AU2706"/>
  <c r="AI2707"/>
  <c r="AM2707"/>
  <c r="AQ2707"/>
  <c r="AU2707"/>
  <c r="AI2708"/>
  <c r="AM2708"/>
  <c r="AQ2708"/>
  <c r="AU2708"/>
  <c r="AI2709"/>
  <c r="AM2709"/>
  <c r="AQ2709"/>
  <c r="AU2709"/>
  <c r="AI2710"/>
  <c r="AM2710"/>
  <c r="AQ2710"/>
  <c r="AU2710"/>
  <c r="AI2711"/>
  <c r="AM2711"/>
  <c r="AQ2711"/>
  <c r="AU2711"/>
  <c r="AI2712"/>
  <c r="AM2712"/>
  <c r="AQ2712"/>
  <c r="AU2712"/>
  <c r="AI2713"/>
  <c r="AM2713"/>
  <c r="AQ2713"/>
  <c r="AU2713"/>
  <c r="AI2714"/>
  <c r="AM2714"/>
  <c r="AQ2714"/>
  <c r="AU2714"/>
  <c r="AI2715"/>
  <c r="AM2715"/>
  <c r="AQ2715"/>
  <c r="AU2715"/>
  <c r="AI2716"/>
  <c r="AM2716"/>
  <c r="AQ2716"/>
  <c r="AU2716"/>
  <c r="AI2717"/>
  <c r="AM2717"/>
  <c r="AQ2717"/>
  <c r="AU2717"/>
  <c r="AI2718"/>
  <c r="AM2718"/>
  <c r="AQ2718"/>
  <c r="AU2718"/>
  <c r="AI2719"/>
  <c r="AM2719"/>
  <c r="AQ2719"/>
  <c r="AU2719"/>
  <c r="AI2720"/>
  <c r="AM2720"/>
  <c r="AQ2720"/>
  <c r="AU2720"/>
  <c r="AI2721"/>
  <c r="AM2721"/>
  <c r="AQ2721"/>
  <c r="AU2721"/>
  <c r="AI2722"/>
  <c r="AM2722"/>
  <c r="AQ2722"/>
  <c r="AU2722"/>
  <c r="AI2723"/>
  <c r="AM2723"/>
  <c r="AQ2723"/>
  <c r="AU2723"/>
  <c r="AI2724"/>
  <c r="AM2724"/>
  <c r="AQ2724"/>
  <c r="AU2724"/>
  <c r="AI2725"/>
  <c r="AM2725"/>
  <c r="AQ2725"/>
  <c r="AU2725"/>
  <c r="AI2726"/>
  <c r="AM2726"/>
  <c r="AQ2726"/>
  <c r="AU2726"/>
  <c r="AI2727"/>
  <c r="AM2727"/>
  <c r="AQ2727"/>
  <c r="AU2727"/>
  <c r="AI2728"/>
  <c r="AM2728"/>
  <c r="AQ2728"/>
  <c r="AU2728"/>
  <c r="AI2729"/>
  <c r="AM2729"/>
  <c r="AQ2729"/>
  <c r="AU2729"/>
  <c r="AI2730"/>
  <c r="AM2730"/>
  <c r="AQ2730"/>
  <c r="AU2730"/>
  <c r="AI2731"/>
  <c r="AM2731"/>
  <c r="AQ2731"/>
  <c r="AU2731"/>
  <c r="AI2732"/>
  <c r="AM2732"/>
  <c r="AQ2732"/>
  <c r="AU2732"/>
  <c r="AI2733"/>
  <c r="AM2733"/>
  <c r="AQ2733"/>
  <c r="AU2733"/>
  <c r="AI2734"/>
  <c r="AM2734"/>
  <c r="AQ2734"/>
  <c r="AU2734"/>
  <c r="AI2735"/>
  <c r="AM2735"/>
  <c r="AQ2735"/>
  <c r="AU2735"/>
  <c r="AI2736"/>
  <c r="AM2736"/>
  <c r="AQ2736"/>
  <c r="AU2736"/>
  <c r="AI2737"/>
  <c r="AM2737"/>
  <c r="AQ2737"/>
  <c r="AU2737"/>
  <c r="AI2738"/>
  <c r="AM2738"/>
  <c r="AQ2738"/>
  <c r="AU2738"/>
  <c r="AI2739"/>
  <c r="AM2739"/>
  <c r="AQ2739"/>
  <c r="AU2739"/>
  <c r="AI2740"/>
  <c r="AM2740"/>
  <c r="AQ2740"/>
  <c r="AU2740"/>
  <c r="AI2741"/>
  <c r="AM2741"/>
  <c r="AQ2741"/>
  <c r="AU2741"/>
  <c r="AI2742"/>
  <c r="AM2742"/>
  <c r="AQ2742"/>
  <c r="AU2742"/>
  <c r="AI2743"/>
  <c r="AM2743"/>
  <c r="AQ2743"/>
  <c r="AU2743"/>
  <c r="AI2744"/>
  <c r="AM2744"/>
  <c r="AQ2744"/>
  <c r="AU2744"/>
  <c r="AI2745"/>
  <c r="AM2745"/>
  <c r="AQ2745"/>
  <c r="AU2745"/>
  <c r="AI2746"/>
  <c r="AM2746"/>
  <c r="AQ2746"/>
  <c r="AU2746"/>
  <c r="AI2747"/>
  <c r="AM2747"/>
  <c r="AQ2747"/>
  <c r="AU2747"/>
  <c r="AI2748"/>
  <c r="AM2748"/>
  <c r="AQ2748"/>
  <c r="AU2748"/>
  <c r="AI2749"/>
  <c r="AM2749"/>
  <c r="AQ2749"/>
  <c r="AU2749"/>
  <c r="AI2750"/>
  <c r="AM2750"/>
  <c r="AQ2750"/>
  <c r="AU2750"/>
  <c r="AI2751"/>
  <c r="AM2751"/>
  <c r="AQ2751"/>
  <c r="AU2751"/>
  <c r="AI2752"/>
  <c r="AM2752"/>
  <c r="AQ2752"/>
  <c r="AU2752"/>
  <c r="AI2753"/>
  <c r="AM2753"/>
  <c r="AQ2753"/>
  <c r="AU2753"/>
  <c r="AI2754"/>
  <c r="AM2754"/>
  <c r="AQ2754"/>
  <c r="AU2754"/>
  <c r="AI2755"/>
  <c r="AM2755"/>
  <c r="AQ2755"/>
  <c r="AU2755"/>
  <c r="AI2756"/>
  <c r="AM2756"/>
  <c r="AQ2756"/>
  <c r="AU2756"/>
  <c r="AI2757"/>
  <c r="AM2757"/>
  <c r="AQ2757"/>
  <c r="AU2757"/>
  <c r="AI2758"/>
  <c r="AM2758"/>
  <c r="AQ2758"/>
  <c r="AU2758"/>
  <c r="AI2759"/>
  <c r="AM2759"/>
  <c r="AQ2759"/>
  <c r="AU2759"/>
  <c r="AI2760"/>
  <c r="AM2760"/>
  <c r="AQ2760"/>
  <c r="AU2760"/>
  <c r="AI2761"/>
  <c r="AM2761"/>
  <c r="AQ2761"/>
  <c r="AU2761"/>
  <c r="AI2762"/>
  <c r="AM2762"/>
  <c r="AQ2762"/>
  <c r="AU2762"/>
  <c r="AI2763"/>
  <c r="AM2763"/>
  <c r="AQ2763"/>
  <c r="AU2763"/>
  <c r="AI2764"/>
  <c r="AM2764"/>
  <c r="AQ2764"/>
  <c r="AU2764"/>
  <c r="AI2765"/>
  <c r="AM2765"/>
  <c r="AQ2765"/>
  <c r="AU2765"/>
  <c r="AI2766"/>
  <c r="AM2766"/>
  <c r="AQ2766"/>
  <c r="AU2766"/>
  <c r="AI2767"/>
  <c r="AM2767"/>
  <c r="AQ2767"/>
  <c r="AU2767"/>
  <c r="AI2768"/>
  <c r="AM2768"/>
  <c r="AQ2768"/>
  <c r="AU2768"/>
  <c r="AI2769"/>
  <c r="AM2769"/>
  <c r="AQ2769"/>
  <c r="AU2769"/>
  <c r="AI2770"/>
  <c r="AM2770"/>
  <c r="AQ2770"/>
  <c r="AU2770"/>
  <c r="AI2771"/>
  <c r="AM2771"/>
  <c r="AQ2771"/>
  <c r="AU2771"/>
  <c r="AI2772"/>
  <c r="AM2772"/>
  <c r="AQ2772"/>
  <c r="AU2772"/>
  <c r="AI2773"/>
  <c r="AM2773"/>
  <c r="AQ2773"/>
  <c r="AU2773"/>
  <c r="AI2774"/>
  <c r="AM2774"/>
  <c r="AQ2774"/>
  <c r="AU2774"/>
  <c r="AI2775"/>
  <c r="AM2775"/>
  <c r="AQ2775"/>
  <c r="AU2775"/>
  <c r="AI2776"/>
  <c r="AM2776"/>
  <c r="AQ2776"/>
  <c r="AU2776"/>
  <c r="AI2777"/>
  <c r="AM2777"/>
  <c r="AQ2777"/>
  <c r="AU2777"/>
  <c r="AI2778"/>
  <c r="AM2778"/>
  <c r="AQ2778"/>
  <c r="AU2778"/>
  <c r="AI2779"/>
  <c r="AM2779"/>
  <c r="AQ2779"/>
  <c r="AU2779"/>
  <c r="AI2780"/>
  <c r="AM2780"/>
  <c r="AQ2780"/>
  <c r="AU2780"/>
  <c r="AI2781"/>
  <c r="AM2781"/>
  <c r="AQ2781"/>
  <c r="AU2781"/>
  <c r="AI2782"/>
  <c r="AM2782"/>
  <c r="AQ2782"/>
  <c r="AU2782"/>
  <c r="AI2783"/>
  <c r="AM2783"/>
  <c r="AQ2783"/>
  <c r="AU2783"/>
  <c r="AI2784"/>
  <c r="AM2784"/>
  <c r="AQ2784"/>
  <c r="AU2784"/>
  <c r="AI2785"/>
  <c r="AM2785"/>
  <c r="AQ2785"/>
  <c r="AU2785"/>
  <c r="AI2786"/>
  <c r="AM2786"/>
  <c r="AQ2786"/>
  <c r="AU2786"/>
  <c r="AI2787"/>
  <c r="AM2787"/>
  <c r="AQ2787"/>
  <c r="AU2787"/>
  <c r="AI2788"/>
  <c r="AM2788"/>
  <c r="AQ2788"/>
  <c r="AU2788"/>
  <c r="AI2789"/>
  <c r="AM2789"/>
  <c r="AQ2789"/>
  <c r="AU2789"/>
  <c r="AI2790"/>
  <c r="AM2790"/>
  <c r="AQ2790"/>
  <c r="AU2790"/>
  <c r="AI2791"/>
  <c r="AM2791"/>
  <c r="AQ2791"/>
  <c r="AU2791"/>
  <c r="AI2792"/>
  <c r="AM2792"/>
  <c r="AQ2792"/>
  <c r="AU2792"/>
  <c r="AI2793"/>
  <c r="AM2793"/>
  <c r="AQ2793"/>
  <c r="AU2793"/>
  <c r="AI2794"/>
  <c r="AM2794"/>
  <c r="AQ2794"/>
  <c r="AU2794"/>
  <c r="AI2795"/>
  <c r="AM2795"/>
  <c r="AQ2795"/>
  <c r="AU2795"/>
  <c r="AI2796"/>
  <c r="AM2796"/>
  <c r="AQ2796"/>
  <c r="AU2796"/>
  <c r="AI2797"/>
  <c r="AM2797"/>
  <c r="AQ2797"/>
  <c r="AU2797"/>
  <c r="AI2798"/>
  <c r="AM2798"/>
  <c r="AQ2798"/>
  <c r="AU2798"/>
  <c r="AI2799"/>
  <c r="AM2799"/>
  <c r="AQ2799"/>
  <c r="AU2799"/>
  <c r="AI2800"/>
  <c r="AM2800"/>
  <c r="AQ2800"/>
  <c r="AU2800"/>
  <c r="AI2801"/>
  <c r="AM2801"/>
  <c r="AQ2801"/>
  <c r="AU2801"/>
  <c r="AI2802"/>
  <c r="AM2802"/>
  <c r="AQ2802"/>
  <c r="AU2802"/>
  <c r="AI2803"/>
  <c r="AM2803"/>
  <c r="AQ2803"/>
  <c r="AU2803"/>
  <c r="AI2804"/>
  <c r="AM2804"/>
  <c r="AQ2804"/>
  <c r="AU2804"/>
  <c r="AI2805"/>
  <c r="AM2805"/>
  <c r="AQ2805"/>
  <c r="AU2805"/>
  <c r="AI2806"/>
  <c r="AM2806"/>
  <c r="AQ2806"/>
  <c r="AU2806"/>
  <c r="AI2807"/>
  <c r="AM2807"/>
  <c r="AQ2807"/>
  <c r="AU2807"/>
  <c r="AI2808"/>
  <c r="AM2808"/>
  <c r="AQ2808"/>
  <c r="AU2808"/>
  <c r="AI2809"/>
  <c r="AM2809"/>
  <c r="AQ2809"/>
  <c r="AU2809"/>
  <c r="AI2810"/>
  <c r="AM2810"/>
  <c r="AQ2810"/>
  <c r="AU2810"/>
  <c r="AI2811"/>
  <c r="AM2811"/>
  <c r="AQ2811"/>
  <c r="AU2811"/>
  <c r="AI2812"/>
  <c r="AM2812"/>
  <c r="AQ2812"/>
  <c r="AU2812"/>
  <c r="AI2813"/>
  <c r="AM2813"/>
  <c r="AQ2813"/>
  <c r="AU2813"/>
  <c r="AI2814"/>
  <c r="AM2814"/>
  <c r="AQ2814"/>
  <c r="AU2814"/>
  <c r="AI2815"/>
  <c r="AM2815"/>
  <c r="AQ2815"/>
  <c r="AU2815"/>
  <c r="AI2816"/>
  <c r="AM2816"/>
  <c r="AQ2816"/>
  <c r="AU2816"/>
  <c r="AI2817"/>
  <c r="AM2817"/>
  <c r="AQ2817"/>
  <c r="AU2817"/>
  <c r="AI2818"/>
  <c r="AM2818"/>
  <c r="AV2133"/>
  <c r="AV2134"/>
  <c r="AV2135"/>
  <c r="AP2136"/>
  <c r="AV2136"/>
  <c r="AJ2137"/>
  <c r="AN2137"/>
  <c r="AR2137"/>
  <c r="AV2137"/>
  <c r="AJ2138"/>
  <c r="AN2138"/>
  <c r="AR2138"/>
  <c r="AV2138"/>
  <c r="AJ2139"/>
  <c r="AN2139"/>
  <c r="AR2139"/>
  <c r="AV2139"/>
  <c r="AJ2140"/>
  <c r="AN2140"/>
  <c r="AR2140"/>
  <c r="AV2140"/>
  <c r="AJ2141"/>
  <c r="AN2141"/>
  <c r="AR2141"/>
  <c r="AV2141"/>
  <c r="AJ2142"/>
  <c r="AN2142"/>
  <c r="AR2142"/>
  <c r="AV2142"/>
  <c r="AJ2143"/>
  <c r="AN2143"/>
  <c r="AR2143"/>
  <c r="AV2143"/>
  <c r="AJ2144"/>
  <c r="AN2144"/>
  <c r="AR2144"/>
  <c r="AV2144"/>
  <c r="AJ2145"/>
  <c r="AN2145"/>
  <c r="AR2145"/>
  <c r="AV2145"/>
  <c r="AJ2146"/>
  <c r="AN2146"/>
  <c r="AR2146"/>
  <c r="AV2146"/>
  <c r="AJ2147"/>
  <c r="AN2147"/>
  <c r="AR2147"/>
  <c r="AV2147"/>
  <c r="AJ2148"/>
  <c r="AN2148"/>
  <c r="AR2148"/>
  <c r="AV2148"/>
  <c r="AJ2149"/>
  <c r="AN2149"/>
  <c r="AR2149"/>
  <c r="AV2149"/>
  <c r="AJ2150"/>
  <c r="AN2150"/>
  <c r="AR2150"/>
  <c r="AV2150"/>
  <c r="AJ2151"/>
  <c r="AN2151"/>
  <c r="AR2151"/>
  <c r="AV2151"/>
  <c r="AJ2152"/>
  <c r="AN2152"/>
  <c r="AR2152"/>
  <c r="AV2152"/>
  <c r="AJ2153"/>
  <c r="AN2153"/>
  <c r="AR2153"/>
  <c r="AV2153"/>
  <c r="AJ2154"/>
  <c r="AN2154"/>
  <c r="AR2154"/>
  <c r="AV2154"/>
  <c r="AJ2155"/>
  <c r="AN2155"/>
  <c r="AR2155"/>
  <c r="AV2155"/>
  <c r="AJ2156"/>
  <c r="AN2156"/>
  <c r="AR2156"/>
  <c r="AV2156"/>
  <c r="AJ2157"/>
  <c r="AN2157"/>
  <c r="AR2157"/>
  <c r="AV2157"/>
  <c r="AJ2158"/>
  <c r="AN2158"/>
  <c r="AR2158"/>
  <c r="AV2158"/>
  <c r="AJ2159"/>
  <c r="AN2159"/>
  <c r="AR2159"/>
  <c r="AV2159"/>
  <c r="AJ2160"/>
  <c r="AN2160"/>
  <c r="AR2160"/>
  <c r="AV2160"/>
  <c r="AJ2161"/>
  <c r="AN2161"/>
  <c r="AR2161"/>
  <c r="AV2161"/>
  <c r="AJ2162"/>
  <c r="AN2162"/>
  <c r="AR2162"/>
  <c r="AV2162"/>
  <c r="AJ2163"/>
  <c r="AN2163"/>
  <c r="AR2163"/>
  <c r="AV2163"/>
  <c r="AJ2164"/>
  <c r="AN2164"/>
  <c r="AR2164"/>
  <c r="AV2164"/>
  <c r="AJ2165"/>
  <c r="AN2165"/>
  <c r="AR2165"/>
  <c r="AV2165"/>
  <c r="AJ2166"/>
  <c r="AN2166"/>
  <c r="AR2166"/>
  <c r="AV2166"/>
  <c r="AJ2167"/>
  <c r="AN2167"/>
  <c r="AR2167"/>
  <c r="AV2167"/>
  <c r="AJ2168"/>
  <c r="AN2168"/>
  <c r="AR2168"/>
  <c r="AV2168"/>
  <c r="AJ2169"/>
  <c r="AN2169"/>
  <c r="AR2169"/>
  <c r="AV2169"/>
  <c r="AJ2170"/>
  <c r="AN2170"/>
  <c r="AR2170"/>
  <c r="AV2170"/>
  <c r="AJ2171"/>
  <c r="AN2171"/>
  <c r="AR2171"/>
  <c r="AV2171"/>
  <c r="AJ2172"/>
  <c r="AN2172"/>
  <c r="AR2172"/>
  <c r="AV2172"/>
  <c r="AJ2173"/>
  <c r="AN2173"/>
  <c r="AR2173"/>
  <c r="AV2173"/>
  <c r="AJ2174"/>
  <c r="AN2174"/>
  <c r="AR2174"/>
  <c r="AV2174"/>
  <c r="AJ2175"/>
  <c r="AN2175"/>
  <c r="AR2175"/>
  <c r="AV2175"/>
  <c r="AJ2176"/>
  <c r="AN2176"/>
  <c r="AR2176"/>
  <c r="AV2176"/>
  <c r="AJ2177"/>
  <c r="AN2177"/>
  <c r="AR2177"/>
  <c r="AV2177"/>
  <c r="AJ2178"/>
  <c r="AN2178"/>
  <c r="AR2178"/>
  <c r="AV2178"/>
  <c r="AJ2179"/>
  <c r="AN2179"/>
  <c r="AR2179"/>
  <c r="AV2179"/>
  <c r="AJ2180"/>
  <c r="AN2180"/>
  <c r="AR2180"/>
  <c r="AV2180"/>
  <c r="AJ2181"/>
  <c r="AN2181"/>
  <c r="AR2181"/>
  <c r="AV2181"/>
  <c r="AJ2182"/>
  <c r="AN2182"/>
  <c r="AR2182"/>
  <c r="AV2182"/>
  <c r="AJ2183"/>
  <c r="AN2183"/>
  <c r="AR2183"/>
  <c r="AV2183"/>
  <c r="AJ2184"/>
  <c r="AN2184"/>
  <c r="AR2184"/>
  <c r="AV2184"/>
  <c r="AJ2185"/>
  <c r="AN2185"/>
  <c r="AR2185"/>
  <c r="AV2185"/>
  <c r="AJ2186"/>
  <c r="AN2186"/>
  <c r="AR2186"/>
  <c r="AV2186"/>
  <c r="AJ2187"/>
  <c r="AN2187"/>
  <c r="AR2187"/>
  <c r="AV2187"/>
  <c r="AJ2188"/>
  <c r="AN2188"/>
  <c r="AR2188"/>
  <c r="AV2188"/>
  <c r="AJ2189"/>
  <c r="AN2189"/>
  <c r="AR2189"/>
  <c r="AV2189"/>
  <c r="AJ2190"/>
  <c r="AN2190"/>
  <c r="AR2190"/>
  <c r="AV2190"/>
  <c r="AJ2191"/>
  <c r="AN2191"/>
  <c r="AR2191"/>
  <c r="AV2191"/>
  <c r="AJ2192"/>
  <c r="AN2192"/>
  <c r="AR2192"/>
  <c r="AV2192"/>
  <c r="AJ2193"/>
  <c r="AN2193"/>
  <c r="AR2193"/>
  <c r="AV2193"/>
  <c r="AJ2194"/>
  <c r="AN2194"/>
  <c r="AR2194"/>
  <c r="AV2194"/>
  <c r="AJ2195"/>
  <c r="AN2195"/>
  <c r="AR2195"/>
  <c r="AV2195"/>
  <c r="AJ2196"/>
  <c r="AN2196"/>
  <c r="AR2196"/>
  <c r="AV2196"/>
  <c r="AJ2197"/>
  <c r="AN2197"/>
  <c r="AR2197"/>
  <c r="AV2197"/>
  <c r="AJ2198"/>
  <c r="AN2198"/>
  <c r="AR2198"/>
  <c r="AV2198"/>
  <c r="AJ2199"/>
  <c r="AN2199"/>
  <c r="AR2199"/>
  <c r="AV2199"/>
  <c r="AJ2200"/>
  <c r="AN2200"/>
  <c r="AR2200"/>
  <c r="AV2200"/>
  <c r="AJ2201"/>
  <c r="AN2201"/>
  <c r="AR2201"/>
  <c r="AV2201"/>
  <c r="AJ2202"/>
  <c r="AN2202"/>
  <c r="AR2202"/>
  <c r="AV2202"/>
  <c r="AJ2203"/>
  <c r="AN2203"/>
  <c r="AR2203"/>
  <c r="AV2203"/>
  <c r="AJ2204"/>
  <c r="AN2204"/>
  <c r="AR2204"/>
  <c r="AV2204"/>
  <c r="AJ2205"/>
  <c r="AN2205"/>
  <c r="AR2205"/>
  <c r="AV2205"/>
  <c r="AJ2206"/>
  <c r="AN2206"/>
  <c r="AR2206"/>
  <c r="AV2206"/>
  <c r="AJ2207"/>
  <c r="AN2207"/>
  <c r="AR2207"/>
  <c r="AV2207"/>
  <c r="AJ2208"/>
  <c r="AN2208"/>
  <c r="AR2208"/>
  <c r="AV2208"/>
  <c r="AJ2209"/>
  <c r="AN2209"/>
  <c r="AR2209"/>
  <c r="AV2209"/>
  <c r="AJ2210"/>
  <c r="AN2210"/>
  <c r="AR2210"/>
  <c r="AV2210"/>
  <c r="AJ2211"/>
  <c r="AN2211"/>
  <c r="AR2211"/>
  <c r="AV2211"/>
  <c r="AJ2212"/>
  <c r="AN2212"/>
  <c r="AR2212"/>
  <c r="AV2212"/>
  <c r="AJ2213"/>
  <c r="AN2213"/>
  <c r="AR2213"/>
  <c r="AV2213"/>
  <c r="AJ2214"/>
  <c r="AN2214"/>
  <c r="AR2214"/>
  <c r="AV2214"/>
  <c r="AJ2215"/>
  <c r="AN2215"/>
  <c r="AR2215"/>
  <c r="AV2215"/>
  <c r="AJ2216"/>
  <c r="AN2216"/>
  <c r="AR2216"/>
  <c r="AV2216"/>
  <c r="AJ2217"/>
  <c r="AN2217"/>
  <c r="AR2217"/>
  <c r="AV2217"/>
  <c r="AJ2218"/>
  <c r="AN2218"/>
  <c r="AR2218"/>
  <c r="AV2218"/>
  <c r="AJ2219"/>
  <c r="AN2219"/>
  <c r="AR2219"/>
  <c r="AV2219"/>
  <c r="AJ2220"/>
  <c r="AN2220"/>
  <c r="AR2220"/>
  <c r="AV2220"/>
  <c r="AJ2221"/>
  <c r="AN2221"/>
  <c r="AR2221"/>
  <c r="AV2221"/>
  <c r="AJ2222"/>
  <c r="AN2222"/>
  <c r="AR2222"/>
  <c r="AV2222"/>
  <c r="AJ2223"/>
  <c r="AN2223"/>
  <c r="AR2223"/>
  <c r="AV2223"/>
  <c r="AJ2224"/>
  <c r="AN2224"/>
  <c r="AR2224"/>
  <c r="AV2224"/>
  <c r="AJ2225"/>
  <c r="AN2225"/>
  <c r="AR2225"/>
  <c r="AV2225"/>
  <c r="AJ2226"/>
  <c r="AN2226"/>
  <c r="AR2226"/>
  <c r="AV2226"/>
  <c r="AJ2227"/>
  <c r="AN2227"/>
  <c r="AR2227"/>
  <c r="AV2227"/>
  <c r="AJ2228"/>
  <c r="AN2228"/>
  <c r="AR2228"/>
  <c r="AV2228"/>
  <c r="AJ2229"/>
  <c r="AN2229"/>
  <c r="AR2229"/>
  <c r="AV2229"/>
  <c r="AJ2230"/>
  <c r="AN2230"/>
  <c r="AR2230"/>
  <c r="AV2230"/>
  <c r="AJ2231"/>
  <c r="AN2231"/>
  <c r="AR2231"/>
  <c r="AV2231"/>
  <c r="AJ2232"/>
  <c r="AN2232"/>
  <c r="AR2232"/>
  <c r="AV2232"/>
  <c r="AJ2233"/>
  <c r="AN2233"/>
  <c r="AR2233"/>
  <c r="AV2233"/>
  <c r="AJ2234"/>
  <c r="AN2234"/>
  <c r="AR2234"/>
  <c r="AV2234"/>
  <c r="AJ2235"/>
  <c r="AN2235"/>
  <c r="AR2235"/>
  <c r="AV2235"/>
  <c r="AJ2236"/>
  <c r="AN2236"/>
  <c r="AR2236"/>
  <c r="AV2236"/>
  <c r="AJ2237"/>
  <c r="AN2237"/>
  <c r="AR2237"/>
  <c r="AV2237"/>
  <c r="AJ2238"/>
  <c r="AN2238"/>
  <c r="AR2238"/>
  <c r="AV2238"/>
  <c r="AJ2239"/>
  <c r="AN2239"/>
  <c r="AR2239"/>
  <c r="AV2239"/>
  <c r="AJ2240"/>
  <c r="AN2240"/>
  <c r="AR2240"/>
  <c r="AV2240"/>
  <c r="AJ2241"/>
  <c r="AN2241"/>
  <c r="AR2241"/>
  <c r="AV2241"/>
  <c r="AJ2242"/>
  <c r="AN2242"/>
  <c r="AR2242"/>
  <c r="AV2242"/>
  <c r="AJ2243"/>
  <c r="AN2243"/>
  <c r="AR2243"/>
  <c r="AV2243"/>
  <c r="AJ2244"/>
  <c r="AN2244"/>
  <c r="AR2244"/>
  <c r="AV2244"/>
  <c r="AJ2245"/>
  <c r="AN2245"/>
  <c r="AR2245"/>
  <c r="AV2245"/>
  <c r="AJ2246"/>
  <c r="AN2246"/>
  <c r="AR2246"/>
  <c r="AV2246"/>
  <c r="AJ2247"/>
  <c r="AN2247"/>
  <c r="AR2247"/>
  <c r="AV2247"/>
  <c r="AJ2248"/>
  <c r="AN2248"/>
  <c r="AR2248"/>
  <c r="AV2248"/>
  <c r="AJ2249"/>
  <c r="AN2249"/>
  <c r="AR2249"/>
  <c r="AV2249"/>
  <c r="AJ2250"/>
  <c r="AN2250"/>
  <c r="AR2250"/>
  <c r="AV2250"/>
  <c r="AJ2251"/>
  <c r="AN2251"/>
  <c r="AR2251"/>
  <c r="AV2251"/>
  <c r="AJ2252"/>
  <c r="AN2252"/>
  <c r="AR2252"/>
  <c r="AV2252"/>
  <c r="AJ2253"/>
  <c r="AN2253"/>
  <c r="AR2253"/>
  <c r="AV2253"/>
  <c r="AJ2254"/>
  <c r="AN2254"/>
  <c r="AR2254"/>
  <c r="AV2254"/>
  <c r="AJ2255"/>
  <c r="AN2255"/>
  <c r="AR2255"/>
  <c r="AV2255"/>
  <c r="AJ2256"/>
  <c r="AN2256"/>
  <c r="AR2256"/>
  <c r="AV2256"/>
  <c r="AJ2257"/>
  <c r="AN2257"/>
  <c r="AR2257"/>
  <c r="AV2257"/>
  <c r="AJ2258"/>
  <c r="AN2258"/>
  <c r="AR2258"/>
  <c r="AV2258"/>
  <c r="AJ2259"/>
  <c r="AN2259"/>
  <c r="AR2259"/>
  <c r="AV2259"/>
  <c r="AJ2260"/>
  <c r="AN2260"/>
  <c r="AR2260"/>
  <c r="AV2260"/>
  <c r="AJ2261"/>
  <c r="AN2261"/>
  <c r="AR2261"/>
  <c r="AV2261"/>
  <c r="AJ2262"/>
  <c r="AN2262"/>
  <c r="AR2262"/>
  <c r="AV2262"/>
  <c r="AJ2263"/>
  <c r="AN2263"/>
  <c r="AR2263"/>
  <c r="AV2263"/>
  <c r="AJ2264"/>
  <c r="AN2264"/>
  <c r="AR2264"/>
  <c r="AV2264"/>
  <c r="AJ2265"/>
  <c r="AN2265"/>
  <c r="AR2265"/>
  <c r="AV2265"/>
  <c r="AJ2266"/>
  <c r="AN2266"/>
  <c r="AR2266"/>
  <c r="AV2266"/>
  <c r="AJ2267"/>
  <c r="AN2267"/>
  <c r="AR2267"/>
  <c r="AV2267"/>
  <c r="AJ2268"/>
  <c r="AN2268"/>
  <c r="AR2268"/>
  <c r="AV2268"/>
  <c r="AJ2269"/>
  <c r="AN2269"/>
  <c r="AR2269"/>
  <c r="AV2269"/>
  <c r="AJ2270"/>
  <c r="AN2270"/>
  <c r="AR2270"/>
  <c r="AV2270"/>
  <c r="AJ2271"/>
  <c r="AN2271"/>
  <c r="AR2271"/>
  <c r="AV2271"/>
  <c r="AJ2272"/>
  <c r="AN2272"/>
  <c r="AR2272"/>
  <c r="AV2272"/>
  <c r="AJ2273"/>
  <c r="AN2273"/>
  <c r="AR2273"/>
  <c r="AV2273"/>
  <c r="AJ2274"/>
  <c r="AN2274"/>
  <c r="AR2274"/>
  <c r="AV2274"/>
  <c r="AJ2275"/>
  <c r="AN2275"/>
  <c r="AR2275"/>
  <c r="AV2275"/>
  <c r="AJ2276"/>
  <c r="AN2276"/>
  <c r="AR2276"/>
  <c r="AV2276"/>
  <c r="AJ2277"/>
  <c r="AN2277"/>
  <c r="AR2277"/>
  <c r="AV2277"/>
  <c r="AJ2278"/>
  <c r="AN2278"/>
  <c r="AR2278"/>
  <c r="AV2278"/>
  <c r="AJ2279"/>
  <c r="AN2279"/>
  <c r="AR2279"/>
  <c r="AV2279"/>
  <c r="AJ2280"/>
  <c r="AN2280"/>
  <c r="AR2280"/>
  <c r="AV2280"/>
  <c r="AJ2281"/>
  <c r="AN2281"/>
  <c r="AR2281"/>
  <c r="AV2281"/>
  <c r="AJ2282"/>
  <c r="AN2282"/>
  <c r="AR2282"/>
  <c r="AV2282"/>
  <c r="AJ2283"/>
  <c r="AN2283"/>
  <c r="AR2283"/>
  <c r="AV2283"/>
  <c r="AJ2284"/>
  <c r="AN2284"/>
  <c r="AR2284"/>
  <c r="AV2284"/>
  <c r="AJ2285"/>
  <c r="AN2285"/>
  <c r="AR2285"/>
  <c r="AV2285"/>
  <c r="AJ2286"/>
  <c r="AN2286"/>
  <c r="AR2286"/>
  <c r="AV2286"/>
  <c r="AJ2287"/>
  <c r="AN2287"/>
  <c r="AR2287"/>
  <c r="AV2287"/>
  <c r="AJ2288"/>
  <c r="AN2288"/>
  <c r="AR2288"/>
  <c r="AV2288"/>
  <c r="AJ2289"/>
  <c r="AN2289"/>
  <c r="AR2289"/>
  <c r="AV2289"/>
  <c r="AJ2290"/>
  <c r="AN2290"/>
  <c r="AR2290"/>
  <c r="AV2290"/>
  <c r="AJ2291"/>
  <c r="AN2291"/>
  <c r="AR2291"/>
  <c r="AV2291"/>
  <c r="AJ2292"/>
  <c r="AN2292"/>
  <c r="AR2292"/>
  <c r="AV2292"/>
  <c r="AJ2293"/>
  <c r="AN2293"/>
  <c r="AR2293"/>
  <c r="AV2293"/>
  <c r="AJ2294"/>
  <c r="AN2294"/>
  <c r="AR2294"/>
  <c r="AV2294"/>
  <c r="AJ2295"/>
  <c r="AN2295"/>
  <c r="AR2295"/>
  <c r="AV2295"/>
  <c r="AJ2296"/>
  <c r="AN2296"/>
  <c r="AR2296"/>
  <c r="AV2296"/>
  <c r="AJ2297"/>
  <c r="AN2297"/>
  <c r="AR2297"/>
  <c r="AV2297"/>
  <c r="AJ2298"/>
  <c r="AN2298"/>
  <c r="AR2298"/>
  <c r="AV2298"/>
  <c r="AJ2299"/>
  <c r="AN2299"/>
  <c r="AR2299"/>
  <c r="AV2299"/>
  <c r="AJ2300"/>
  <c r="AN2300"/>
  <c r="AR2300"/>
  <c r="AV2300"/>
  <c r="AJ2301"/>
  <c r="AN2301"/>
  <c r="AR2301"/>
  <c r="AV2301"/>
  <c r="AJ2302"/>
  <c r="AN2302"/>
  <c r="AR2302"/>
  <c r="AV2302"/>
  <c r="AJ2303"/>
  <c r="AN2303"/>
  <c r="AR2303"/>
  <c r="AV2303"/>
  <c r="AJ2304"/>
  <c r="AN2304"/>
  <c r="AR2304"/>
  <c r="AV2304"/>
  <c r="AJ2305"/>
  <c r="AN2305"/>
  <c r="AR2305"/>
  <c r="AV2305"/>
  <c r="AJ2306"/>
  <c r="AN2306"/>
  <c r="AR2306"/>
  <c r="AV2306"/>
  <c r="AJ2307"/>
  <c r="AN2307"/>
  <c r="AR2307"/>
  <c r="AV2307"/>
  <c r="AJ2308"/>
  <c r="AN2308"/>
  <c r="AR2308"/>
  <c r="AV2308"/>
  <c r="AJ2309"/>
  <c r="AN2309"/>
  <c r="AR2309"/>
  <c r="AV2309"/>
  <c r="AJ2310"/>
  <c r="AN2310"/>
  <c r="AR2310"/>
  <c r="AV2310"/>
  <c r="AJ2311"/>
  <c r="AN2311"/>
  <c r="AR2311"/>
  <c r="AV2311"/>
  <c r="AJ2312"/>
  <c r="AN2312"/>
  <c r="AR2312"/>
  <c r="AV2312"/>
  <c r="AJ2313"/>
  <c r="AN2313"/>
  <c r="AR2313"/>
  <c r="AV2313"/>
  <c r="AJ2314"/>
  <c r="AN2314"/>
  <c r="AR2314"/>
  <c r="AV2314"/>
  <c r="AJ2315"/>
  <c r="AN2315"/>
  <c r="AR2315"/>
  <c r="AV2315"/>
  <c r="AJ2316"/>
  <c r="AN2316"/>
  <c r="AR2316"/>
  <c r="AV2316"/>
  <c r="AJ2317"/>
  <c r="AN2317"/>
  <c r="AR2317"/>
  <c r="AV2317"/>
  <c r="AJ2318"/>
  <c r="AN2318"/>
  <c r="AR2318"/>
  <c r="AV2318"/>
  <c r="AJ2319"/>
  <c r="AN2319"/>
  <c r="AR2319"/>
  <c r="AV2319"/>
  <c r="AJ2320"/>
  <c r="AN2320"/>
  <c r="AR2320"/>
  <c r="AV2320"/>
  <c r="AJ2321"/>
  <c r="AN2321"/>
  <c r="AR2321"/>
  <c r="AV2321"/>
  <c r="AJ2322"/>
  <c r="AN2322"/>
  <c r="AR2322"/>
  <c r="AV2322"/>
  <c r="AJ2323"/>
  <c r="AN2323"/>
  <c r="AR2323"/>
  <c r="AV2323"/>
  <c r="AJ2324"/>
  <c r="AN2324"/>
  <c r="AR2324"/>
  <c r="AV2324"/>
  <c r="AJ2325"/>
  <c r="AN2325"/>
  <c r="AR2325"/>
  <c r="AV2325"/>
  <c r="AJ2326"/>
  <c r="AN2326"/>
  <c r="AR2326"/>
  <c r="AV2326"/>
  <c r="AJ2327"/>
  <c r="AN2327"/>
  <c r="AR2327"/>
  <c r="AV2327"/>
  <c r="AJ2328"/>
  <c r="AN2328"/>
  <c r="AR2328"/>
  <c r="AV2328"/>
  <c r="AJ2329"/>
  <c r="AN2329"/>
  <c r="AR2329"/>
  <c r="AV2329"/>
  <c r="AJ2330"/>
  <c r="AN2330"/>
  <c r="AR2330"/>
  <c r="AV2330"/>
  <c r="AJ2331"/>
  <c r="AN2331"/>
  <c r="AR2331"/>
  <c r="AV2331"/>
  <c r="AJ2332"/>
  <c r="AN2332"/>
  <c r="AR2332"/>
  <c r="AV2332"/>
  <c r="AJ2333"/>
  <c r="AN2333"/>
  <c r="AR2333"/>
  <c r="AV2333"/>
  <c r="AJ2334"/>
  <c r="AN2334"/>
  <c r="AR2334"/>
  <c r="AV2334"/>
  <c r="AJ2335"/>
  <c r="AN2335"/>
  <c r="AR2335"/>
  <c r="AV2335"/>
  <c r="AJ2336"/>
  <c r="AN2336"/>
  <c r="AR2336"/>
  <c r="AV2336"/>
  <c r="AJ2337"/>
  <c r="AN2337"/>
  <c r="AR2337"/>
  <c r="AV2337"/>
  <c r="AJ2338"/>
  <c r="AN2338"/>
  <c r="AR2338"/>
  <c r="AV2338"/>
  <c r="AJ2339"/>
  <c r="AN2339"/>
  <c r="AR2339"/>
  <c r="AV2339"/>
  <c r="AJ2340"/>
  <c r="AN2340"/>
  <c r="AR2340"/>
  <c r="AV2340"/>
  <c r="AJ2341"/>
  <c r="AN2341"/>
  <c r="AR2341"/>
  <c r="AV2341"/>
  <c r="AJ2342"/>
  <c r="AN2342"/>
  <c r="AR2342"/>
  <c r="AV2342"/>
  <c r="AJ2343"/>
  <c r="AN2343"/>
  <c r="AR2343"/>
  <c r="AV2343"/>
  <c r="AJ2344"/>
  <c r="AN2344"/>
  <c r="AR2344"/>
  <c r="AV2344"/>
  <c r="AJ2345"/>
  <c r="AN2345"/>
  <c r="AR2345"/>
  <c r="AV2345"/>
  <c r="AJ2346"/>
  <c r="AN2346"/>
  <c r="AR2346"/>
  <c r="AV2346"/>
  <c r="AJ2347"/>
  <c r="AN2347"/>
  <c r="AR2347"/>
  <c r="AV2347"/>
  <c r="AJ2348"/>
  <c r="AN2348"/>
  <c r="AR2348"/>
  <c r="AV2348"/>
  <c r="AJ2349"/>
  <c r="AN2349"/>
  <c r="AR2349"/>
  <c r="AV2349"/>
  <c r="AJ2350"/>
  <c r="AN2350"/>
  <c r="AR2350"/>
  <c r="AV2350"/>
  <c r="AJ2351"/>
  <c r="AN2351"/>
  <c r="AR2351"/>
  <c r="AV2351"/>
  <c r="AJ2352"/>
  <c r="AN2352"/>
  <c r="AR2352"/>
  <c r="AV2352"/>
  <c r="AJ2353"/>
  <c r="AN2353"/>
  <c r="AR2353"/>
  <c r="AV2353"/>
  <c r="AJ2354"/>
  <c r="AN2354"/>
  <c r="AR2354"/>
  <c r="AV2354"/>
  <c r="AJ2355"/>
  <c r="AN2355"/>
  <c r="AR2355"/>
  <c r="AV2355"/>
  <c r="AJ2356"/>
  <c r="AN2356"/>
  <c r="AR2356"/>
  <c r="AV2356"/>
  <c r="AJ2357"/>
  <c r="AN2357"/>
  <c r="AR2357"/>
  <c r="AV2357"/>
  <c r="AJ2358"/>
  <c r="AN2358"/>
  <c r="AR2358"/>
  <c r="AV2358"/>
  <c r="AJ2359"/>
  <c r="AN2359"/>
  <c r="AR2359"/>
  <c r="AV2359"/>
  <c r="AJ2360"/>
  <c r="AN2360"/>
  <c r="AR2360"/>
  <c r="AV2360"/>
  <c r="AJ2361"/>
  <c r="AN2361"/>
  <c r="AR2361"/>
  <c r="AV2361"/>
  <c r="AJ2362"/>
  <c r="AN2362"/>
  <c r="AR2362"/>
  <c r="AV2362"/>
  <c r="AJ2363"/>
  <c r="AN2363"/>
  <c r="AR2363"/>
  <c r="AV2363"/>
  <c r="AJ2364"/>
  <c r="AN2364"/>
  <c r="AR2364"/>
  <c r="AV2364"/>
  <c r="AJ2365"/>
  <c r="AN2365"/>
  <c r="AR2365"/>
  <c r="AV2365"/>
  <c r="AJ2366"/>
  <c r="AN2366"/>
  <c r="AR2366"/>
  <c r="AV2366"/>
  <c r="AJ2367"/>
  <c r="AN2367"/>
  <c r="AR2367"/>
  <c r="AV2367"/>
  <c r="AJ2368"/>
  <c r="AN2368"/>
  <c r="AR2368"/>
  <c r="AV2368"/>
  <c r="AJ2369"/>
  <c r="AN2369"/>
  <c r="AR2369"/>
  <c r="AV2369"/>
  <c r="AJ2370"/>
  <c r="AN2370"/>
  <c r="AR2370"/>
  <c r="AV2370"/>
  <c r="AJ2371"/>
  <c r="AN2371"/>
  <c r="AR2371"/>
  <c r="AV2371"/>
  <c r="AJ2372"/>
  <c r="AN2372"/>
  <c r="AR2372"/>
  <c r="AV2372"/>
  <c r="AJ2373"/>
  <c r="AN2373"/>
  <c r="AR2373"/>
  <c r="AV2373"/>
  <c r="AJ2374"/>
  <c r="AN2374"/>
  <c r="AR2374"/>
  <c r="AV2374"/>
  <c r="AJ2375"/>
  <c r="AN2375"/>
  <c r="AR2375"/>
  <c r="AV2375"/>
  <c r="AJ2376"/>
  <c r="AN2376"/>
  <c r="AR2376"/>
  <c r="AV2376"/>
  <c r="AJ2377"/>
  <c r="AN2377"/>
  <c r="AR2377"/>
  <c r="AV2377"/>
  <c r="AJ2378"/>
  <c r="AN2378"/>
  <c r="AR2378"/>
  <c r="AV2378"/>
  <c r="AJ2379"/>
  <c r="AN2379"/>
  <c r="AR2379"/>
  <c r="AV2379"/>
  <c r="AJ2380"/>
  <c r="AN2380"/>
  <c r="AR2380"/>
  <c r="AV2380"/>
  <c r="AJ2381"/>
  <c r="AN2381"/>
  <c r="AR2381"/>
  <c r="AV2381"/>
  <c r="AJ2382"/>
  <c r="AN2382"/>
  <c r="AR2382"/>
  <c r="AV2382"/>
  <c r="AJ2383"/>
  <c r="AN2383"/>
  <c r="AR2383"/>
  <c r="AV2383"/>
  <c r="AJ2384"/>
  <c r="AN2384"/>
  <c r="AR2384"/>
  <c r="AV2384"/>
  <c r="AJ2385"/>
  <c r="AN2385"/>
  <c r="AR2385"/>
  <c r="AV2385"/>
  <c r="AJ2386"/>
  <c r="AN2386"/>
  <c r="AR2386"/>
  <c r="AV2386"/>
  <c r="AJ2387"/>
  <c r="AN2387"/>
  <c r="AR2387"/>
  <c r="AV2387"/>
  <c r="AJ2388"/>
  <c r="AN2388"/>
  <c r="AR2388"/>
  <c r="AV2388"/>
  <c r="AJ2389"/>
  <c r="AN2389"/>
  <c r="AR2389"/>
  <c r="AV2389"/>
  <c r="AJ2390"/>
  <c r="AN2390"/>
  <c r="AR2390"/>
  <c r="AV2390"/>
  <c r="AJ2391"/>
  <c r="AN2391"/>
  <c r="AR2391"/>
  <c r="AV2391"/>
  <c r="AJ2392"/>
  <c r="AN2392"/>
  <c r="AR2392"/>
  <c r="AV2392"/>
  <c r="AJ2393"/>
  <c r="AN2393"/>
  <c r="AR2393"/>
  <c r="AV2393"/>
  <c r="AJ2394"/>
  <c r="AN2394"/>
  <c r="AR2394"/>
  <c r="AV2394"/>
  <c r="AJ2395"/>
  <c r="AN2395"/>
  <c r="AR2395"/>
  <c r="AV2395"/>
  <c r="AJ2396"/>
  <c r="AN2396"/>
  <c r="AR2396"/>
  <c r="AV2396"/>
  <c r="AJ2397"/>
  <c r="AN2397"/>
  <c r="AR2397"/>
  <c r="AV2397"/>
  <c r="AJ2398"/>
  <c r="AN2398"/>
  <c r="AR2398"/>
  <c r="AV2398"/>
  <c r="AJ2399"/>
  <c r="AN2399"/>
  <c r="AR2399"/>
  <c r="AV2399"/>
  <c r="AJ2400"/>
  <c r="AN2400"/>
  <c r="AR2400"/>
  <c r="AV2400"/>
  <c r="AJ2401"/>
  <c r="AN2401"/>
  <c r="AR2401"/>
  <c r="AV2401"/>
  <c r="AJ2402"/>
  <c r="AN2402"/>
  <c r="AR2402"/>
  <c r="AV2402"/>
  <c r="AJ2403"/>
  <c r="AN2403"/>
  <c r="AR2403"/>
  <c r="AV2403"/>
  <c r="AJ2404"/>
  <c r="AN2404"/>
  <c r="AR2404"/>
  <c r="AV2404"/>
  <c r="AJ2405"/>
  <c r="AN2405"/>
  <c r="AR2405"/>
  <c r="AV2405"/>
  <c r="AJ2406"/>
  <c r="AN2406"/>
  <c r="AR2406"/>
  <c r="AV2406"/>
  <c r="AJ2407"/>
  <c r="AN2407"/>
  <c r="AR2407"/>
  <c r="AV2407"/>
  <c r="AJ2408"/>
  <c r="AN2408"/>
  <c r="AR2408"/>
  <c r="AV2408"/>
  <c r="AJ2409"/>
  <c r="AN2409"/>
  <c r="AR2409"/>
  <c r="AV2409"/>
  <c r="AJ2410"/>
  <c r="AN2410"/>
  <c r="AR2410"/>
  <c r="AV2410"/>
  <c r="AJ2411"/>
  <c r="AN2411"/>
  <c r="AR2411"/>
  <c r="AV2411"/>
  <c r="AJ2412"/>
  <c r="AN2412"/>
  <c r="AR2412"/>
  <c r="AV2412"/>
  <c r="AJ2413"/>
  <c r="AN2413"/>
  <c r="AR2413"/>
  <c r="AV2413"/>
  <c r="AJ2414"/>
  <c r="AN2414"/>
  <c r="AR2414"/>
  <c r="AV2414"/>
  <c r="AJ2415"/>
  <c r="AN2415"/>
  <c r="AR2415"/>
  <c r="AV2415"/>
  <c r="AJ2416"/>
  <c r="AN2416"/>
  <c r="AR2416"/>
  <c r="AV2416"/>
  <c r="AJ2417"/>
  <c r="AN2417"/>
  <c r="AR2417"/>
  <c r="AV2417"/>
  <c r="AJ2418"/>
  <c r="AN2418"/>
  <c r="AR2418"/>
  <c r="AV2418"/>
  <c r="AJ2419"/>
  <c r="AN2419"/>
  <c r="AR2419"/>
  <c r="AV2419"/>
  <c r="AJ2420"/>
  <c r="AN2420"/>
  <c r="AR2420"/>
  <c r="AV2420"/>
  <c r="AJ2421"/>
  <c r="AN2421"/>
  <c r="AR2421"/>
  <c r="AV2421"/>
  <c r="AJ2422"/>
  <c r="AN2422"/>
  <c r="AR2422"/>
  <c r="AV2422"/>
  <c r="AJ2423"/>
  <c r="AN2423"/>
  <c r="AR2423"/>
  <c r="AV2423"/>
  <c r="AJ2424"/>
  <c r="AN2424"/>
  <c r="AR2424"/>
  <c r="AV2424"/>
  <c r="AJ2425"/>
  <c r="AN2425"/>
  <c r="AR2425"/>
  <c r="AV2425"/>
  <c r="AJ2426"/>
  <c r="AN2426"/>
  <c r="AR2426"/>
  <c r="AV2426"/>
  <c r="AJ2427"/>
  <c r="AN2427"/>
  <c r="AR2427"/>
  <c r="AV2427"/>
  <c r="AJ2428"/>
  <c r="AN2428"/>
  <c r="AR2428"/>
  <c r="AV2428"/>
  <c r="AJ2429"/>
  <c r="AN2429"/>
  <c r="AR2429"/>
  <c r="AV2429"/>
  <c r="AJ2430"/>
  <c r="AN2430"/>
  <c r="AR2430"/>
  <c r="AV2430"/>
  <c r="AJ2431"/>
  <c r="AN2431"/>
  <c r="AR2431"/>
  <c r="AV2431"/>
  <c r="AJ2432"/>
  <c r="AN2432"/>
  <c r="AR2432"/>
  <c r="AV2432"/>
  <c r="AJ2433"/>
  <c r="AN2433"/>
  <c r="AR2433"/>
  <c r="AV2433"/>
  <c r="AJ2434"/>
  <c r="AN2434"/>
  <c r="AR2434"/>
  <c r="AV2434"/>
  <c r="AJ2435"/>
  <c r="AN2435"/>
  <c r="AR2435"/>
  <c r="AV2435"/>
  <c r="AJ2436"/>
  <c r="AN2436"/>
  <c r="AR2436"/>
  <c r="AV2436"/>
  <c r="AJ2437"/>
  <c r="AN2437"/>
  <c r="AR2437"/>
  <c r="AV2437"/>
  <c r="AJ2438"/>
  <c r="AN2438"/>
  <c r="AR2438"/>
  <c r="AV2438"/>
  <c r="AJ2439"/>
  <c r="AN2439"/>
  <c r="AR2439"/>
  <c r="AV2439"/>
  <c r="AJ2440"/>
  <c r="AN2440"/>
  <c r="AR2440"/>
  <c r="AV2440"/>
  <c r="AJ2441"/>
  <c r="AN2441"/>
  <c r="AR2441"/>
  <c r="AV2441"/>
  <c r="AJ2442"/>
  <c r="AN2442"/>
  <c r="AR2442"/>
  <c r="AV2442"/>
  <c r="AJ2443"/>
  <c r="AN2443"/>
  <c r="AR2443"/>
  <c r="AV2443"/>
  <c r="AJ2444"/>
  <c r="AN2444"/>
  <c r="AR2444"/>
  <c r="AV2444"/>
  <c r="AJ2445"/>
  <c r="AN2445"/>
  <c r="AR2445"/>
  <c r="AV2445"/>
  <c r="AJ2446"/>
  <c r="AN2446"/>
  <c r="AR2446"/>
  <c r="AV2446"/>
  <c r="AJ2447"/>
  <c r="AN2447"/>
  <c r="AR2447"/>
  <c r="AV2447"/>
  <c r="AJ2448"/>
  <c r="AN2448"/>
  <c r="AR2448"/>
  <c r="AV2448"/>
  <c r="AJ2449"/>
  <c r="AN2449"/>
  <c r="AR2449"/>
  <c r="AV2449"/>
  <c r="AJ2450"/>
  <c r="AN2450"/>
  <c r="AR2450"/>
  <c r="AV2450"/>
  <c r="AJ2451"/>
  <c r="AN2451"/>
  <c r="AR2451"/>
  <c r="AV2451"/>
  <c r="AJ2452"/>
  <c r="AN2452"/>
  <c r="AR2452"/>
  <c r="AV2452"/>
  <c r="AJ2453"/>
  <c r="AN2453"/>
  <c r="AR2453"/>
  <c r="AV2453"/>
  <c r="AJ2454"/>
  <c r="AN2454"/>
  <c r="AR2454"/>
  <c r="AV2454"/>
  <c r="AJ2455"/>
  <c r="AN2455"/>
  <c r="AR2455"/>
  <c r="AV2455"/>
  <c r="AJ2456"/>
  <c r="AN2456"/>
  <c r="AR2456"/>
  <c r="AV2456"/>
  <c r="AJ2457"/>
  <c r="AN2457"/>
  <c r="AR2457"/>
  <c r="AV2457"/>
  <c r="AJ2458"/>
  <c r="AN2458"/>
  <c r="AR2458"/>
  <c r="AV2458"/>
  <c r="AJ2459"/>
  <c r="AN2459"/>
  <c r="AR2459"/>
  <c r="AV2459"/>
  <c r="AJ2460"/>
  <c r="AN2460"/>
  <c r="AR2460"/>
  <c r="AV2460"/>
  <c r="AJ2461"/>
  <c r="AN2461"/>
  <c r="AR2461"/>
  <c r="AV2461"/>
  <c r="AJ2462"/>
  <c r="AN2462"/>
  <c r="AR2462"/>
  <c r="AV2462"/>
  <c r="AJ2463"/>
  <c r="AN2463"/>
  <c r="AR2463"/>
  <c r="AV2463"/>
  <c r="AJ2464"/>
  <c r="AN2464"/>
  <c r="AR2464"/>
  <c r="AV2464"/>
  <c r="AJ2465"/>
  <c r="AN2465"/>
  <c r="AR2465"/>
  <c r="AV2465"/>
  <c r="AJ2466"/>
  <c r="AN2466"/>
  <c r="AR2466"/>
  <c r="AV2466"/>
  <c r="AJ2467"/>
  <c r="AN2467"/>
  <c r="AR2467"/>
  <c r="AV2467"/>
  <c r="AJ2468"/>
  <c r="AN2468"/>
  <c r="AR2468"/>
  <c r="AV2468"/>
  <c r="AJ2469"/>
  <c r="AN2469"/>
  <c r="AR2469"/>
  <c r="AV2469"/>
  <c r="AJ2470"/>
  <c r="AN2470"/>
  <c r="AR2470"/>
  <c r="AV2470"/>
  <c r="AJ2471"/>
  <c r="AN2471"/>
  <c r="AR2471"/>
  <c r="AV2471"/>
  <c r="AJ2472"/>
  <c r="AN2472"/>
  <c r="AR2472"/>
  <c r="AV2472"/>
  <c r="AJ2473"/>
  <c r="AN2473"/>
  <c r="AR2473"/>
  <c r="AV2473"/>
  <c r="AJ2474"/>
  <c r="AN2474"/>
  <c r="AR2474"/>
  <c r="AV2474"/>
  <c r="AJ2475"/>
  <c r="AN2475"/>
  <c r="AR2475"/>
  <c r="AV2475"/>
  <c r="AJ2476"/>
  <c r="AN2476"/>
  <c r="AR2476"/>
  <c r="AV2476"/>
  <c r="AJ2477"/>
  <c r="AN2477"/>
  <c r="AR2477"/>
  <c r="AV2477"/>
  <c r="AJ2478"/>
  <c r="AN2478"/>
  <c r="AR2478"/>
  <c r="AV2478"/>
  <c r="AJ2479"/>
  <c r="AN2479"/>
  <c r="AR2479"/>
  <c r="AV2479"/>
  <c r="AJ2480"/>
  <c r="AN2480"/>
  <c r="AR2480"/>
  <c r="AV2480"/>
  <c r="AJ2481"/>
  <c r="AN2481"/>
  <c r="AR2481"/>
  <c r="AV2481"/>
  <c r="AJ2482"/>
  <c r="AN2482"/>
  <c r="AR2482"/>
  <c r="AV2482"/>
  <c r="AJ2483"/>
  <c r="AN2483"/>
  <c r="AR2483"/>
  <c r="AV2483"/>
  <c r="AJ2484"/>
  <c r="AN2484"/>
  <c r="AR2484"/>
  <c r="AV2484"/>
  <c r="AJ2485"/>
  <c r="AN2485"/>
  <c r="AR2485"/>
  <c r="AV2485"/>
  <c r="AJ2486"/>
  <c r="AN2486"/>
  <c r="AR2486"/>
  <c r="AV2486"/>
  <c r="AJ2487"/>
  <c r="AN2487"/>
  <c r="AR2487"/>
  <c r="AV2487"/>
  <c r="AJ2488"/>
  <c r="AN2488"/>
  <c r="AR2488"/>
  <c r="AV2488"/>
  <c r="AJ2489"/>
  <c r="AN2489"/>
  <c r="AR2489"/>
  <c r="AV2489"/>
  <c r="AJ2490"/>
  <c r="AN2490"/>
  <c r="AR2490"/>
  <c r="AV2490"/>
  <c r="AJ2491"/>
  <c r="AN2491"/>
  <c r="AR2491"/>
  <c r="AV2491"/>
  <c r="AJ2492"/>
  <c r="AN2492"/>
  <c r="AR2492"/>
  <c r="AV2492"/>
  <c r="AJ2493"/>
  <c r="AN2493"/>
  <c r="AR2493"/>
  <c r="AV2493"/>
  <c r="AJ2494"/>
  <c r="AN2494"/>
  <c r="AR2494"/>
  <c r="AV2494"/>
  <c r="AJ2495"/>
  <c r="AN2495"/>
  <c r="AR2495"/>
  <c r="AV2495"/>
  <c r="AJ2496"/>
  <c r="AN2496"/>
  <c r="AR2496"/>
  <c r="AV2496"/>
  <c r="AJ2497"/>
  <c r="AN2497"/>
  <c r="AR2497"/>
  <c r="AV2497"/>
  <c r="AJ2498"/>
  <c r="AN2498"/>
  <c r="AR2498"/>
  <c r="AV2498"/>
  <c r="AJ2499"/>
  <c r="AN2499"/>
  <c r="AR2499"/>
  <c r="AV2499"/>
  <c r="AJ2500"/>
  <c r="AN2500"/>
  <c r="AR2500"/>
  <c r="AV2500"/>
  <c r="AJ2501"/>
  <c r="AN2501"/>
  <c r="AR2501"/>
  <c r="AV2501"/>
  <c r="AJ2502"/>
  <c r="AN2502"/>
  <c r="AR2502"/>
  <c r="AV2502"/>
  <c r="AJ2503"/>
  <c r="AN2503"/>
  <c r="AR2503"/>
  <c r="AV2503"/>
  <c r="AJ2504"/>
  <c r="AN2504"/>
  <c r="AR2504"/>
  <c r="AV2504"/>
  <c r="AJ2505"/>
  <c r="AN2505"/>
  <c r="AR2505"/>
  <c r="AV2505"/>
  <c r="AJ2506"/>
  <c r="AN2506"/>
  <c r="AR2506"/>
  <c r="AV2506"/>
  <c r="AJ2507"/>
  <c r="AN2507"/>
  <c r="AR2507"/>
  <c r="AV2507"/>
  <c r="AJ2508"/>
  <c r="AN2508"/>
  <c r="AR2508"/>
  <c r="AV2508"/>
  <c r="AJ2509"/>
  <c r="AN2509"/>
  <c r="AR2509"/>
  <c r="AV2509"/>
  <c r="AJ2510"/>
  <c r="AN2510"/>
  <c r="AR2510"/>
  <c r="AV2510"/>
  <c r="AJ2511"/>
  <c r="AN2511"/>
  <c r="AR2511"/>
  <c r="AV2511"/>
  <c r="AJ2512"/>
  <c r="AN2512"/>
  <c r="AR2512"/>
  <c r="AV2512"/>
  <c r="AJ2513"/>
  <c r="AN2513"/>
  <c r="AR2513"/>
  <c r="AV2513"/>
  <c r="AJ2514"/>
  <c r="AN2514"/>
  <c r="AR2514"/>
  <c r="AV2514"/>
  <c r="AJ2515"/>
  <c r="AN2515"/>
  <c r="AR2515"/>
  <c r="AV2515"/>
  <c r="AJ2516"/>
  <c r="AN2516"/>
  <c r="AR2516"/>
  <c r="AV2516"/>
  <c r="AJ2517"/>
  <c r="AN2517"/>
  <c r="AR2517"/>
  <c r="AV2517"/>
  <c r="AJ2518"/>
  <c r="AN2518"/>
  <c r="AR2518"/>
  <c r="AV2518"/>
  <c r="AJ2519"/>
  <c r="AN2519"/>
  <c r="AR2519"/>
  <c r="AV2519"/>
  <c r="AJ2520"/>
  <c r="AN2520"/>
  <c r="AR2520"/>
  <c r="AV2520"/>
  <c r="AJ2521"/>
  <c r="AN2521"/>
  <c r="AR2521"/>
  <c r="AV2521"/>
  <c r="AJ2522"/>
  <c r="AN2522"/>
  <c r="AR2522"/>
  <c r="AV2522"/>
  <c r="AJ2523"/>
  <c r="AN2523"/>
  <c r="AR2523"/>
  <c r="AV2523"/>
  <c r="AJ2524"/>
  <c r="AN2524"/>
  <c r="AR2524"/>
  <c r="AV2524"/>
  <c r="AJ2525"/>
  <c r="AN2525"/>
  <c r="AR2525"/>
  <c r="AV2525"/>
  <c r="AJ2526"/>
  <c r="AN2526"/>
  <c r="AR2526"/>
  <c r="AV2526"/>
  <c r="AJ2527"/>
  <c r="AN2527"/>
  <c r="AR2527"/>
  <c r="AV2527"/>
  <c r="AJ2528"/>
  <c r="AN2528"/>
  <c r="AR2528"/>
  <c r="AV2528"/>
  <c r="AJ2529"/>
  <c r="AN2529"/>
  <c r="AR2529"/>
  <c r="AV2529"/>
  <c r="AJ2530"/>
  <c r="AN2530"/>
  <c r="AR2530"/>
  <c r="AV2530"/>
  <c r="AJ2531"/>
  <c r="AN2531"/>
  <c r="AR2531"/>
  <c r="AV2531"/>
  <c r="AJ2532"/>
  <c r="AN2532"/>
  <c r="AR2532"/>
  <c r="AV2532"/>
  <c r="AJ2533"/>
  <c r="AN2533"/>
  <c r="AR2533"/>
  <c r="AV2533"/>
  <c r="AJ2534"/>
  <c r="AN2534"/>
  <c r="AR2534"/>
  <c r="AV2534"/>
  <c r="AJ2535"/>
  <c r="AN2535"/>
  <c r="AR2535"/>
  <c r="AV2535"/>
  <c r="AJ2536"/>
  <c r="AN2536"/>
  <c r="AR2536"/>
  <c r="AV2536"/>
  <c r="AJ2537"/>
  <c r="AN2537"/>
  <c r="AR2537"/>
  <c r="AV2537"/>
  <c r="AJ2538"/>
  <c r="AN2538"/>
  <c r="AR2538"/>
  <c r="AV2538"/>
  <c r="AJ2539"/>
  <c r="AN2539"/>
  <c r="AR2539"/>
  <c r="AV2539"/>
  <c r="AJ2540"/>
  <c r="AN2540"/>
  <c r="AR2540"/>
  <c r="AV2540"/>
  <c r="AJ2541"/>
  <c r="AN2541"/>
  <c r="AR2541"/>
  <c r="AV2541"/>
  <c r="AJ2542"/>
  <c r="AN2542"/>
  <c r="AR2542"/>
  <c r="AV2542"/>
  <c r="AJ2543"/>
  <c r="AN2543"/>
  <c r="AR2543"/>
  <c r="AV2543"/>
  <c r="AJ2544"/>
  <c r="AN2544"/>
  <c r="AR2544"/>
  <c r="AV2544"/>
  <c r="AJ2545"/>
  <c r="AN2545"/>
  <c r="AR2545"/>
  <c r="AV2545"/>
  <c r="AJ2546"/>
  <c r="AN2546"/>
  <c r="AR2546"/>
  <c r="AV2546"/>
  <c r="AJ2547"/>
  <c r="AN2547"/>
  <c r="AR2547"/>
  <c r="AV2547"/>
  <c r="AJ2548"/>
  <c r="AN2548"/>
  <c r="AR2548"/>
  <c r="AV2548"/>
  <c r="AJ2549"/>
  <c r="AN2549"/>
  <c r="AR2549"/>
  <c r="AV2549"/>
  <c r="AJ2550"/>
  <c r="AN2550"/>
  <c r="AR2550"/>
  <c r="AV2550"/>
  <c r="AJ2551"/>
  <c r="AN2551"/>
  <c r="AR2551"/>
  <c r="AV2551"/>
  <c r="AJ2552"/>
  <c r="AN2552"/>
  <c r="AR2552"/>
  <c r="AV2552"/>
  <c r="AJ2553"/>
  <c r="AN2553"/>
  <c r="AR2553"/>
  <c r="AV2553"/>
  <c r="AJ2554"/>
  <c r="AN2554"/>
  <c r="AR2554"/>
  <c r="AV2554"/>
  <c r="AJ2555"/>
  <c r="AN2555"/>
  <c r="AR2555"/>
  <c r="AV2555"/>
  <c r="AJ2556"/>
  <c r="AN2556"/>
  <c r="AR2556"/>
  <c r="AV2556"/>
  <c r="AJ2557"/>
  <c r="AN2557"/>
  <c r="AR2557"/>
  <c r="AV2557"/>
  <c r="AJ2558"/>
  <c r="AN2558"/>
  <c r="AR2558"/>
  <c r="AV2558"/>
  <c r="AJ2559"/>
  <c r="AN2559"/>
  <c r="AR2559"/>
  <c r="AV2559"/>
  <c r="AJ2560"/>
  <c r="AN2560"/>
  <c r="AR2560"/>
  <c r="AV2560"/>
  <c r="AJ2561"/>
  <c r="AN2561"/>
  <c r="AR2561"/>
  <c r="AV2561"/>
  <c r="AJ2562"/>
  <c r="AN2562"/>
  <c r="AR2562"/>
  <c r="AV2562"/>
  <c r="AJ2563"/>
  <c r="AN2563"/>
  <c r="AR2563"/>
  <c r="AV2563"/>
  <c r="AJ2564"/>
  <c r="AN2564"/>
  <c r="AR2564"/>
  <c r="AV2564"/>
  <c r="AJ2565"/>
  <c r="AN2565"/>
  <c r="AR2565"/>
  <c r="AV2565"/>
  <c r="AJ2566"/>
  <c r="AN2566"/>
  <c r="AR2566"/>
  <c r="AV2566"/>
  <c r="AJ2567"/>
  <c r="AN2567"/>
  <c r="AR2567"/>
  <c r="AV2567"/>
  <c r="AJ2568"/>
  <c r="AN2568"/>
  <c r="AR2568"/>
  <c r="AV2568"/>
  <c r="AJ2569"/>
  <c r="AN2569"/>
  <c r="AR2569"/>
  <c r="AV2569"/>
  <c r="AJ2570"/>
  <c r="AN2570"/>
  <c r="AR2570"/>
  <c r="AV2570"/>
  <c r="AJ2571"/>
  <c r="AN2571"/>
  <c r="AR2571"/>
  <c r="AV2571"/>
  <c r="AJ2572"/>
  <c r="AN2572"/>
  <c r="AR2572"/>
  <c r="AV2572"/>
  <c r="AJ2573"/>
  <c r="AN2573"/>
  <c r="AR2573"/>
  <c r="AV2573"/>
  <c r="AJ2574"/>
  <c r="AN2574"/>
  <c r="AR2574"/>
  <c r="AV2574"/>
  <c r="AJ2575"/>
  <c r="AN2575"/>
  <c r="AR2575"/>
  <c r="AV2575"/>
  <c r="AJ2576"/>
  <c r="AN2576"/>
  <c r="AR2576"/>
  <c r="AV2576"/>
  <c r="AJ2577"/>
  <c r="AN2577"/>
  <c r="AR2577"/>
  <c r="AV2577"/>
  <c r="AJ2578"/>
  <c r="AN2578"/>
  <c r="AR2578"/>
  <c r="AV2578"/>
  <c r="AJ2579"/>
  <c r="AN2579"/>
  <c r="AR2579"/>
  <c r="AV2579"/>
  <c r="AJ2580"/>
  <c r="AN2580"/>
  <c r="AR2580"/>
  <c r="AV2580"/>
  <c r="AJ2581"/>
  <c r="AN2581"/>
  <c r="AR2581"/>
  <c r="AV2581"/>
  <c r="AJ2582"/>
  <c r="AN2582"/>
  <c r="AR2582"/>
  <c r="AV2582"/>
  <c r="AJ2583"/>
  <c r="AN2583"/>
  <c r="AR2583"/>
  <c r="AV2583"/>
  <c r="AJ2584"/>
  <c r="AN2584"/>
  <c r="AR2584"/>
  <c r="AV2584"/>
  <c r="AJ2585"/>
  <c r="AN2585"/>
  <c r="AR2585"/>
  <c r="AV2585"/>
  <c r="AJ2586"/>
  <c r="AN2586"/>
  <c r="AR2586"/>
  <c r="AV2586"/>
  <c r="AJ2587"/>
  <c r="AN2587"/>
  <c r="AR2587"/>
  <c r="AV2587"/>
  <c r="AJ2588"/>
  <c r="AN2588"/>
  <c r="AR2588"/>
  <c r="AV2588"/>
  <c r="AJ2589"/>
  <c r="AN2589"/>
  <c r="AR2589"/>
  <c r="AV2589"/>
  <c r="AJ2590"/>
  <c r="AN2590"/>
  <c r="AR2590"/>
  <c r="AV2590"/>
  <c r="AJ2591"/>
  <c r="AN2591"/>
  <c r="AR2591"/>
  <c r="AV2591"/>
  <c r="AJ2592"/>
  <c r="AN2592"/>
  <c r="AR2592"/>
  <c r="AV2592"/>
  <c r="AJ2593"/>
  <c r="AN2593"/>
  <c r="AR2593"/>
  <c r="AV2593"/>
  <c r="AJ2594"/>
  <c r="AN2594"/>
  <c r="AR2594"/>
  <c r="AV2594"/>
  <c r="AJ2595"/>
  <c r="AN2595"/>
  <c r="AR2595"/>
  <c r="AV2595"/>
  <c r="AJ2596"/>
  <c r="AN2596"/>
  <c r="AR2596"/>
  <c r="AV2596"/>
  <c r="AJ2597"/>
  <c r="AN2597"/>
  <c r="AR2597"/>
  <c r="AV2597"/>
  <c r="AJ2598"/>
  <c r="AN2598"/>
  <c r="AR2598"/>
  <c r="AV2598"/>
  <c r="AJ2599"/>
  <c r="AN2599"/>
  <c r="AR2599"/>
  <c r="AV2599"/>
  <c r="AJ2600"/>
  <c r="AN2600"/>
  <c r="AR2600"/>
  <c r="AV2600"/>
  <c r="AJ2601"/>
  <c r="AN2601"/>
  <c r="AR2601"/>
  <c r="AV2601"/>
  <c r="AJ2602"/>
  <c r="AN2602"/>
  <c r="AR2602"/>
  <c r="AV2602"/>
  <c r="AJ2603"/>
  <c r="AN2603"/>
  <c r="AR2603"/>
  <c r="AV2603"/>
  <c r="AJ2604"/>
  <c r="AN2604"/>
  <c r="AR2604"/>
  <c r="AV2604"/>
  <c r="AJ2605"/>
  <c r="AN2605"/>
  <c r="AR2605"/>
  <c r="AV2605"/>
  <c r="AJ2606"/>
  <c r="AN2606"/>
  <c r="AR2606"/>
  <c r="AV2606"/>
  <c r="AJ2607"/>
  <c r="AN2607"/>
  <c r="AR2607"/>
  <c r="AV2607"/>
  <c r="AJ2608"/>
  <c r="AN2608"/>
  <c r="AR2608"/>
  <c r="AV2608"/>
  <c r="AJ2609"/>
  <c r="AN2609"/>
  <c r="AR2609"/>
  <c r="AV2609"/>
  <c r="AJ2610"/>
  <c r="AN2610"/>
  <c r="AR2610"/>
  <c r="AV2610"/>
  <c r="AJ2611"/>
  <c r="AN2611"/>
  <c r="AR2611"/>
  <c r="AV2611"/>
  <c r="AJ2612"/>
  <c r="AN2612"/>
  <c r="AR2612"/>
  <c r="AV2612"/>
  <c r="AJ2613"/>
  <c r="AN2613"/>
  <c r="AR2613"/>
  <c r="AV2613"/>
  <c r="AJ2614"/>
  <c r="AN2614"/>
  <c r="AR2614"/>
  <c r="AV2614"/>
  <c r="AJ2615"/>
  <c r="AN2615"/>
  <c r="AR2615"/>
  <c r="AV2615"/>
  <c r="AJ2616"/>
  <c r="AN2616"/>
  <c r="AR2616"/>
  <c r="AV2616"/>
  <c r="AJ2617"/>
  <c r="AN2617"/>
  <c r="AR2617"/>
  <c r="AV2617"/>
  <c r="AJ2618"/>
  <c r="AN2618"/>
  <c r="AR2618"/>
  <c r="AV2618"/>
  <c r="AJ2619"/>
  <c r="AN2619"/>
  <c r="AR2619"/>
  <c r="AV2619"/>
  <c r="AJ2620"/>
  <c r="AN2620"/>
  <c r="AR2620"/>
  <c r="AV2620"/>
  <c r="AJ2621"/>
  <c r="AN2621"/>
  <c r="AR2621"/>
  <c r="AV2621"/>
  <c r="AJ2622"/>
  <c r="AN2622"/>
  <c r="AR2622"/>
  <c r="AV2622"/>
  <c r="AJ2623"/>
  <c r="AN2623"/>
  <c r="AR2623"/>
  <c r="AV2623"/>
  <c r="AJ2624"/>
  <c r="AN2624"/>
  <c r="AR2624"/>
  <c r="AV2624"/>
  <c r="AJ2625"/>
  <c r="AN2625"/>
  <c r="AR2625"/>
  <c r="AV2625"/>
  <c r="AJ2626"/>
  <c r="AN2626"/>
  <c r="AR2626"/>
  <c r="AV2626"/>
  <c r="AJ2627"/>
  <c r="AN2627"/>
  <c r="AR2627"/>
  <c r="AV2627"/>
  <c r="AJ2628"/>
  <c r="AN2628"/>
  <c r="AR2628"/>
  <c r="AV2628"/>
  <c r="AJ2629"/>
  <c r="AN2629"/>
  <c r="AR2629"/>
  <c r="AV2629"/>
  <c r="AJ2630"/>
  <c r="AN2630"/>
  <c r="AR2630"/>
  <c r="AV2630"/>
  <c r="AJ2631"/>
  <c r="AN2631"/>
  <c r="AR2631"/>
  <c r="AV2631"/>
  <c r="AJ2632"/>
  <c r="AN2632"/>
  <c r="AR2632"/>
  <c r="AV2632"/>
  <c r="AJ2633"/>
  <c r="AN2633"/>
  <c r="AR2633"/>
  <c r="AV2633"/>
  <c r="AJ2634"/>
  <c r="AN2634"/>
  <c r="AR2634"/>
  <c r="AV2634"/>
  <c r="AJ2635"/>
  <c r="AN2635"/>
  <c r="AR2635"/>
  <c r="AV2635"/>
  <c r="AJ2636"/>
  <c r="AN2636"/>
  <c r="AR2636"/>
  <c r="AV2636"/>
  <c r="AJ2637"/>
  <c r="AN2637"/>
  <c r="AR2637"/>
  <c r="AV2637"/>
  <c r="AJ2638"/>
  <c r="AN2638"/>
  <c r="AR2638"/>
  <c r="AV2638"/>
  <c r="AJ2639"/>
  <c r="AN2639"/>
  <c r="AR2639"/>
  <c r="AV2639"/>
  <c r="AJ2640"/>
  <c r="AN2640"/>
  <c r="AR2640"/>
  <c r="AV2640"/>
  <c r="AJ2641"/>
  <c r="AN2641"/>
  <c r="AR2641"/>
  <c r="AV2641"/>
  <c r="AJ2642"/>
  <c r="AN2642"/>
  <c r="AR2642"/>
  <c r="AV2642"/>
  <c r="AJ2643"/>
  <c r="AN2643"/>
  <c r="AR2643"/>
  <c r="AV2643"/>
  <c r="AJ2644"/>
  <c r="AN2644"/>
  <c r="AR2644"/>
  <c r="AV2644"/>
  <c r="AJ2645"/>
  <c r="AN2645"/>
  <c r="AR2645"/>
  <c r="AV2645"/>
  <c r="AJ2646"/>
  <c r="AN2646"/>
  <c r="AR2646"/>
  <c r="AV2646"/>
  <c r="AJ2647"/>
  <c r="AN2647"/>
  <c r="AR2647"/>
  <c r="AV2647"/>
  <c r="AJ2648"/>
  <c r="AN2648"/>
  <c r="AR2648"/>
  <c r="AV2648"/>
  <c r="AJ2649"/>
  <c r="AN2649"/>
  <c r="AR2649"/>
  <c r="AV2649"/>
  <c r="AJ2650"/>
  <c r="AN2650"/>
  <c r="AR2650"/>
  <c r="AV2650"/>
  <c r="AJ2651"/>
  <c r="AN2651"/>
  <c r="AR2651"/>
  <c r="AV2651"/>
  <c r="AJ2652"/>
  <c r="AN2652"/>
  <c r="AR2652"/>
  <c r="AV2652"/>
  <c r="AJ2653"/>
  <c r="AN2653"/>
  <c r="AR2653"/>
  <c r="AV2653"/>
  <c r="AJ2654"/>
  <c r="AN2654"/>
  <c r="AR2654"/>
  <c r="AV2654"/>
  <c r="AJ2655"/>
  <c r="AN2655"/>
  <c r="AR2655"/>
  <c r="AV2655"/>
  <c r="AJ2656"/>
  <c r="AN2656"/>
  <c r="AR2656"/>
  <c r="AV2656"/>
  <c r="AJ2657"/>
  <c r="AN2657"/>
  <c r="AR2657"/>
  <c r="AV2657"/>
  <c r="AJ2658"/>
  <c r="AN2658"/>
  <c r="AR2658"/>
  <c r="AV2658"/>
  <c r="AJ2659"/>
  <c r="AN2659"/>
  <c r="AR2659"/>
  <c r="AV2659"/>
  <c r="AJ2660"/>
  <c r="AN2660"/>
  <c r="AR2660"/>
  <c r="AV2660"/>
  <c r="AJ2661"/>
  <c r="AN2661"/>
  <c r="AR2661"/>
  <c r="AV2661"/>
  <c r="AJ2662"/>
  <c r="AN2662"/>
  <c r="AR2662"/>
  <c r="AV2662"/>
  <c r="AJ2663"/>
  <c r="AN2663"/>
  <c r="AR2663"/>
  <c r="AV2663"/>
  <c r="AJ2664"/>
  <c r="AN2664"/>
  <c r="AR2664"/>
  <c r="AV2664"/>
  <c r="AJ2665"/>
  <c r="AN2665"/>
  <c r="AR2665"/>
  <c r="AV2665"/>
  <c r="AJ2666"/>
  <c r="AN2666"/>
  <c r="AR2666"/>
  <c r="AV2666"/>
  <c r="AJ2667"/>
  <c r="AN2667"/>
  <c r="AR2667"/>
  <c r="AV2667"/>
  <c r="AJ2668"/>
  <c r="AN2668"/>
  <c r="AR2668"/>
  <c r="AV2668"/>
  <c r="AJ2669"/>
  <c r="AN2669"/>
  <c r="AR2669"/>
  <c r="AV2669"/>
  <c r="AJ2670"/>
  <c r="AN2670"/>
  <c r="AR2670"/>
  <c r="AV2670"/>
  <c r="AJ2671"/>
  <c r="AN2671"/>
  <c r="AR2671"/>
  <c r="AV2671"/>
  <c r="AJ2672"/>
  <c r="AN2672"/>
  <c r="AR2672"/>
  <c r="AV2672"/>
  <c r="AJ2673"/>
  <c r="AN2673"/>
  <c r="AR2673"/>
  <c r="AV2673"/>
  <c r="AJ2674"/>
  <c r="AN2674"/>
  <c r="AR2674"/>
  <c r="AV2674"/>
  <c r="AJ2675"/>
  <c r="AN2675"/>
  <c r="AR2675"/>
  <c r="AV2675"/>
  <c r="AJ2676"/>
  <c r="AN2676"/>
  <c r="AR2676"/>
  <c r="AV2676"/>
  <c r="AJ2677"/>
  <c r="AN2677"/>
  <c r="AR2677"/>
  <c r="AV2677"/>
  <c r="AJ2678"/>
  <c r="AN2678"/>
  <c r="AR2678"/>
  <c r="AV2678"/>
  <c r="AJ2679"/>
  <c r="AN2679"/>
  <c r="AR2679"/>
  <c r="AV2679"/>
  <c r="AJ2680"/>
  <c r="AN2680"/>
  <c r="AR2680"/>
  <c r="AV2680"/>
  <c r="AJ2681"/>
  <c r="AN2681"/>
  <c r="AR2681"/>
  <c r="AV2681"/>
  <c r="AJ2682"/>
  <c r="AN2682"/>
  <c r="AR2682"/>
  <c r="AV2682"/>
  <c r="AJ2683"/>
  <c r="AN2683"/>
  <c r="AR2683"/>
  <c r="AV2683"/>
  <c r="AJ2684"/>
  <c r="AN2684"/>
  <c r="AR2684"/>
  <c r="AV2684"/>
  <c r="AJ2685"/>
  <c r="AN2685"/>
  <c r="AR2685"/>
  <c r="AV2685"/>
  <c r="AJ2686"/>
  <c r="AN2686"/>
  <c r="AR2686"/>
  <c r="AV2686"/>
  <c r="AJ2687"/>
  <c r="AN2687"/>
  <c r="AR2687"/>
  <c r="AV2687"/>
  <c r="AJ2688"/>
  <c r="AN2688"/>
  <c r="AR2688"/>
  <c r="AV2688"/>
  <c r="AJ2689"/>
  <c r="AN2689"/>
  <c r="AR2689"/>
  <c r="AV2689"/>
  <c r="AJ2690"/>
  <c r="AN2690"/>
  <c r="AR2690"/>
  <c r="AV2690"/>
  <c r="AJ2691"/>
  <c r="AN2691"/>
  <c r="AR2691"/>
  <c r="AV2691"/>
  <c r="AJ2692"/>
  <c r="AN2692"/>
  <c r="AR2692"/>
  <c r="AV2692"/>
  <c r="AJ2693"/>
  <c r="AN2693"/>
  <c r="AR2693"/>
  <c r="AV2693"/>
  <c r="AJ2694"/>
  <c r="AN2694"/>
  <c r="AR2694"/>
  <c r="AV2694"/>
  <c r="AJ2695"/>
  <c r="AN2695"/>
  <c r="AR2695"/>
  <c r="AV2695"/>
  <c r="AJ2696"/>
  <c r="AN2696"/>
  <c r="AR2696"/>
  <c r="AV2696"/>
  <c r="AJ2697"/>
  <c r="AN2697"/>
  <c r="AR2697"/>
  <c r="AV2697"/>
  <c r="AJ2698"/>
  <c r="AN2698"/>
  <c r="AR2698"/>
  <c r="AV2698"/>
  <c r="AJ2699"/>
  <c r="AN2699"/>
  <c r="AR2699"/>
  <c r="AV2699"/>
  <c r="AJ2700"/>
  <c r="AN2700"/>
  <c r="AR2700"/>
  <c r="AV2700"/>
  <c r="AJ2701"/>
  <c r="AN2701"/>
  <c r="AR2701"/>
  <c r="AV2701"/>
  <c r="AJ2702"/>
  <c r="AN2702"/>
  <c r="AR2702"/>
  <c r="AV2702"/>
  <c r="AJ2703"/>
  <c r="AN2703"/>
  <c r="AR2703"/>
  <c r="AV2703"/>
  <c r="AJ2704"/>
  <c r="AN2704"/>
  <c r="AR2704"/>
  <c r="AV2704"/>
  <c r="AJ2705"/>
  <c r="AN2705"/>
  <c r="AR2705"/>
  <c r="AV2705"/>
  <c r="AJ2706"/>
  <c r="AN2706"/>
  <c r="AR2706"/>
  <c r="AV2706"/>
  <c r="AJ2707"/>
  <c r="AN2707"/>
  <c r="AR2707"/>
  <c r="AV2707"/>
  <c r="AJ2708"/>
  <c r="AN2708"/>
  <c r="AR2708"/>
  <c r="AV2708"/>
  <c r="AJ2709"/>
  <c r="AN2709"/>
  <c r="AR2709"/>
  <c r="AV2709"/>
  <c r="AJ2710"/>
  <c r="AN2710"/>
  <c r="AR2710"/>
  <c r="AV2710"/>
  <c r="AJ2711"/>
  <c r="AN2711"/>
  <c r="AR2711"/>
  <c r="AV2711"/>
  <c r="AJ2712"/>
  <c r="AN2712"/>
  <c r="AR2712"/>
  <c r="AV2712"/>
  <c r="AJ2713"/>
  <c r="AN2713"/>
  <c r="AR2713"/>
  <c r="AV2713"/>
  <c r="AJ2714"/>
  <c r="AN2714"/>
  <c r="AR2714"/>
  <c r="AV2714"/>
  <c r="AJ2715"/>
  <c r="AN2715"/>
  <c r="AR2715"/>
  <c r="AV2715"/>
  <c r="AJ2716"/>
  <c r="AN2716"/>
  <c r="AR2716"/>
  <c r="AV2716"/>
  <c r="AJ2717"/>
  <c r="AN2717"/>
  <c r="AR2717"/>
  <c r="AV2717"/>
  <c r="AJ2718"/>
  <c r="AN2718"/>
  <c r="AR2718"/>
  <c r="AV2718"/>
  <c r="AJ2719"/>
  <c r="AN2719"/>
  <c r="AR2719"/>
  <c r="AV2719"/>
  <c r="AJ2720"/>
  <c r="AN2720"/>
  <c r="AR2720"/>
  <c r="AV2720"/>
  <c r="AJ2721"/>
  <c r="AN2721"/>
  <c r="AR2721"/>
  <c r="AV2721"/>
  <c r="AJ2722"/>
  <c r="AN2722"/>
  <c r="AR2722"/>
  <c r="AV2722"/>
  <c r="AJ2723"/>
  <c r="AN2723"/>
  <c r="AR2723"/>
  <c r="AV2723"/>
  <c r="AJ2724"/>
  <c r="AN2724"/>
  <c r="AR2724"/>
  <c r="AV2724"/>
  <c r="AJ2725"/>
  <c r="AN2725"/>
  <c r="AR2725"/>
  <c r="AV2725"/>
  <c r="AJ2726"/>
  <c r="AN2726"/>
  <c r="AR2726"/>
  <c r="AV2726"/>
  <c r="AJ2727"/>
  <c r="AN2727"/>
  <c r="AR2727"/>
  <c r="AV2727"/>
  <c r="AJ2728"/>
  <c r="AN2728"/>
  <c r="AR2728"/>
  <c r="AV2728"/>
  <c r="AJ2729"/>
  <c r="AN2729"/>
  <c r="AR2729"/>
  <c r="AV2729"/>
  <c r="AJ2730"/>
  <c r="AN2730"/>
  <c r="AR2730"/>
  <c r="AV2730"/>
  <c r="AJ2731"/>
  <c r="AN2731"/>
  <c r="AR2731"/>
  <c r="AV2731"/>
  <c r="AJ2732"/>
  <c r="AN2732"/>
  <c r="AR2732"/>
  <c r="AV2732"/>
  <c r="AJ2733"/>
  <c r="AN2733"/>
  <c r="AR2733"/>
  <c r="AV2733"/>
  <c r="AJ2734"/>
  <c r="AN2734"/>
  <c r="AR2734"/>
  <c r="AV2734"/>
  <c r="AJ2735"/>
  <c r="AN2735"/>
  <c r="AR2735"/>
  <c r="AV2735"/>
  <c r="AJ2736"/>
  <c r="AN2736"/>
  <c r="AR2736"/>
  <c r="AV2736"/>
  <c r="AJ2737"/>
  <c r="AN2737"/>
  <c r="AR2737"/>
  <c r="AV2737"/>
  <c r="AJ2738"/>
  <c r="AN2738"/>
  <c r="AR2738"/>
  <c r="AV2738"/>
  <c r="AJ2739"/>
  <c r="AN2739"/>
  <c r="AR2739"/>
  <c r="AV2739"/>
  <c r="AJ2740"/>
  <c r="AN2740"/>
  <c r="AR2740"/>
  <c r="AV2740"/>
  <c r="AJ2741"/>
  <c r="AN2741"/>
  <c r="AR2741"/>
  <c r="AV2741"/>
  <c r="AJ2742"/>
  <c r="AN2742"/>
  <c r="AR2742"/>
  <c r="AV2742"/>
  <c r="AJ2743"/>
  <c r="AN2743"/>
  <c r="AR2743"/>
  <c r="AV2743"/>
  <c r="AJ2744"/>
  <c r="AN2744"/>
  <c r="AR2744"/>
  <c r="AV2744"/>
  <c r="AJ2745"/>
  <c r="AN2745"/>
  <c r="AR2745"/>
  <c r="AV2745"/>
  <c r="AJ2746"/>
  <c r="AN2746"/>
  <c r="AR2746"/>
  <c r="AV2746"/>
  <c r="AJ2747"/>
  <c r="AN2747"/>
  <c r="AR2747"/>
  <c r="AV2747"/>
  <c r="AJ2748"/>
  <c r="AN2748"/>
  <c r="AR2748"/>
  <c r="AV2748"/>
  <c r="AJ2749"/>
  <c r="AN2749"/>
  <c r="AR2749"/>
  <c r="AV2749"/>
  <c r="AJ2750"/>
  <c r="AN2750"/>
  <c r="AR2750"/>
  <c r="AV2750"/>
  <c r="AJ2751"/>
  <c r="AN2751"/>
  <c r="AR2751"/>
  <c r="AV2751"/>
  <c r="AJ2752"/>
  <c r="AN2752"/>
  <c r="AR2752"/>
  <c r="AV2752"/>
  <c r="AJ2753"/>
  <c r="AN2753"/>
  <c r="AR2753"/>
  <c r="AV2753"/>
  <c r="AJ2754"/>
  <c r="AN2754"/>
  <c r="AR2754"/>
  <c r="AV2754"/>
  <c r="AJ2755"/>
  <c r="AN2755"/>
  <c r="AR2755"/>
  <c r="AV2755"/>
  <c r="AJ2756"/>
  <c r="AN2756"/>
  <c r="AR2756"/>
  <c r="AV2756"/>
  <c r="AJ2757"/>
  <c r="AN2757"/>
  <c r="AR2757"/>
  <c r="AV2757"/>
  <c r="AJ2758"/>
  <c r="AN2758"/>
  <c r="AR2758"/>
  <c r="AV2758"/>
  <c r="AJ2759"/>
  <c r="AN2759"/>
  <c r="AR2759"/>
  <c r="AV2759"/>
  <c r="AJ2760"/>
  <c r="AN2760"/>
  <c r="AR2760"/>
  <c r="AV2760"/>
  <c r="AJ2761"/>
  <c r="AN2761"/>
  <c r="AR2761"/>
  <c r="AV2761"/>
  <c r="AJ2762"/>
  <c r="AN2762"/>
  <c r="AR2762"/>
  <c r="AV2762"/>
  <c r="AJ2763"/>
  <c r="AN2763"/>
  <c r="AR2763"/>
  <c r="AV2763"/>
  <c r="AJ2764"/>
  <c r="AN2764"/>
  <c r="AR2764"/>
  <c r="AV2764"/>
  <c r="AJ2765"/>
  <c r="AN2765"/>
  <c r="AR2765"/>
  <c r="AV2765"/>
  <c r="AJ2766"/>
  <c r="AN2766"/>
  <c r="AR2766"/>
  <c r="AV2766"/>
  <c r="AJ2767"/>
  <c r="AN2767"/>
  <c r="AR2767"/>
  <c r="AV2767"/>
  <c r="AJ2768"/>
  <c r="AN2768"/>
  <c r="AR2768"/>
  <c r="AV2768"/>
  <c r="AJ2769"/>
  <c r="AN2769"/>
  <c r="AR2769"/>
  <c r="AV2769"/>
  <c r="AJ2770"/>
  <c r="AN2770"/>
  <c r="AR2770"/>
  <c r="AV2770"/>
  <c r="AJ2771"/>
  <c r="AN2771"/>
  <c r="AR2771"/>
  <c r="AV2771"/>
  <c r="AJ2772"/>
  <c r="AN2772"/>
  <c r="AR2772"/>
  <c r="AV2772"/>
  <c r="AJ2773"/>
  <c r="AN2773"/>
  <c r="AR2773"/>
  <c r="AV2773"/>
  <c r="AJ2774"/>
  <c r="AN2774"/>
  <c r="AR2774"/>
  <c r="AV2774"/>
  <c r="AJ2775"/>
  <c r="AN2775"/>
  <c r="AR2775"/>
  <c r="AV2775"/>
  <c r="AJ2776"/>
  <c r="AN2776"/>
  <c r="AR2776"/>
  <c r="AV2776"/>
  <c r="AJ2777"/>
  <c r="AN2777"/>
  <c r="AR2777"/>
  <c r="AV2777"/>
  <c r="AJ2778"/>
  <c r="AN2778"/>
  <c r="AR2778"/>
  <c r="AV2778"/>
  <c r="AJ2779"/>
  <c r="AN2779"/>
  <c r="AR2779"/>
  <c r="AV2779"/>
  <c r="AJ2780"/>
  <c r="AN2780"/>
  <c r="AR2780"/>
  <c r="AV2780"/>
  <c r="AJ2781"/>
  <c r="AN2781"/>
  <c r="AR2781"/>
  <c r="AV2781"/>
  <c r="AJ2782"/>
  <c r="AN2782"/>
  <c r="AR2782"/>
  <c r="AV2782"/>
  <c r="AJ2783"/>
  <c r="AN2783"/>
  <c r="AR2783"/>
  <c r="AV2783"/>
  <c r="AJ2784"/>
  <c r="AN2784"/>
  <c r="AR2784"/>
  <c r="AV2784"/>
  <c r="AJ2785"/>
  <c r="AN2785"/>
  <c r="AR2785"/>
  <c r="AV2785"/>
  <c r="AJ2786"/>
  <c r="AN2786"/>
  <c r="AR2786"/>
  <c r="AV2786"/>
  <c r="AJ2787"/>
  <c r="AN2787"/>
  <c r="AR2787"/>
  <c r="AV2787"/>
  <c r="AJ2788"/>
  <c r="AN2788"/>
  <c r="AR2788"/>
  <c r="AV2788"/>
  <c r="AJ2789"/>
  <c r="AN2789"/>
  <c r="AR2789"/>
  <c r="AV2789"/>
  <c r="AJ2790"/>
  <c r="AN2790"/>
  <c r="AR2790"/>
  <c r="AV2790"/>
  <c r="AJ2791"/>
  <c r="AN2791"/>
  <c r="AR2791"/>
  <c r="AV2791"/>
  <c r="AJ2792"/>
  <c r="AN2792"/>
  <c r="AR2792"/>
  <c r="AV2792"/>
  <c r="AJ2793"/>
  <c r="AN2793"/>
  <c r="AR2793"/>
  <c r="AV2793"/>
  <c r="AJ2794"/>
  <c r="AN2794"/>
  <c r="AR2794"/>
  <c r="AV2794"/>
  <c r="AJ2795"/>
  <c r="AN2795"/>
  <c r="AR2795"/>
  <c r="AV2795"/>
  <c r="AJ2796"/>
  <c r="AN2796"/>
  <c r="AR2796"/>
  <c r="AV2796"/>
  <c r="AJ2797"/>
  <c r="AN2797"/>
  <c r="AR2797"/>
  <c r="AV2797"/>
  <c r="AJ2798"/>
  <c r="AN2798"/>
  <c r="AR2798"/>
  <c r="AV2798"/>
  <c r="AJ2799"/>
  <c r="AN2799"/>
  <c r="AR2799"/>
  <c r="AV2799"/>
  <c r="AJ2800"/>
  <c r="AN2800"/>
  <c r="AR2800"/>
  <c r="AV2800"/>
  <c r="AJ2801"/>
  <c r="AN2801"/>
  <c r="AR2801"/>
  <c r="AV2801"/>
  <c r="AJ2802"/>
  <c r="AN2802"/>
  <c r="AR2802"/>
  <c r="AV2802"/>
  <c r="AJ2803"/>
  <c r="AN2803"/>
  <c r="AR2803"/>
  <c r="AV2803"/>
  <c r="AJ2804"/>
  <c r="AN2804"/>
  <c r="AR2804"/>
  <c r="AV2804"/>
  <c r="AJ2805"/>
  <c r="AN2805"/>
  <c r="AR2805"/>
  <c r="AV2805"/>
  <c r="AJ2806"/>
  <c r="AN2806"/>
  <c r="AR2806"/>
  <c r="AV2806"/>
  <c r="AJ2807"/>
  <c r="AN2807"/>
  <c r="AR2807"/>
  <c r="AV2807"/>
  <c r="AJ2808"/>
  <c r="AN2808"/>
  <c r="AR2808"/>
  <c r="AV2808"/>
  <c r="AJ2809"/>
  <c r="AN2809"/>
  <c r="AR2809"/>
  <c r="AV2809"/>
  <c r="AJ2810"/>
  <c r="AN2810"/>
  <c r="AR2810"/>
  <c r="AV2810"/>
  <c r="AJ2811"/>
  <c r="AN2811"/>
  <c r="AR2811"/>
  <c r="AV2811"/>
  <c r="AJ2812"/>
  <c r="AN2812"/>
  <c r="AJ2134"/>
  <c r="AJ2135"/>
  <c r="AJ2136"/>
  <c r="AR2136"/>
  <c r="AG2137"/>
  <c r="AK2137"/>
  <c r="AO2137"/>
  <c r="AS2137"/>
  <c r="AG2138"/>
  <c r="AK2138"/>
  <c r="AO2138"/>
  <c r="AS2138"/>
  <c r="AG2139"/>
  <c r="AK2139"/>
  <c r="AO2139"/>
  <c r="AS2139"/>
  <c r="AG2140"/>
  <c r="AK2140"/>
  <c r="AO2140"/>
  <c r="AS2140"/>
  <c r="AG2141"/>
  <c r="AK2141"/>
  <c r="AO2141"/>
  <c r="AS2141"/>
  <c r="AG2142"/>
  <c r="AK2142"/>
  <c r="AO2142"/>
  <c r="AS2142"/>
  <c r="AG2143"/>
  <c r="AK2143"/>
  <c r="AO2143"/>
  <c r="AS2143"/>
  <c r="AG2144"/>
  <c r="AK2144"/>
  <c r="AO2144"/>
  <c r="AS2144"/>
  <c r="AG2145"/>
  <c r="AK2145"/>
  <c r="AO2145"/>
  <c r="AS2145"/>
  <c r="AG2146"/>
  <c r="AK2146"/>
  <c r="AO2146"/>
  <c r="AS2146"/>
  <c r="AG2147"/>
  <c r="AK2147"/>
  <c r="AO2147"/>
  <c r="AS2147"/>
  <c r="AG2148"/>
  <c r="AK2148"/>
  <c r="AO2148"/>
  <c r="AS2148"/>
  <c r="AG2149"/>
  <c r="AK2149"/>
  <c r="AO2149"/>
  <c r="AS2149"/>
  <c r="AG2150"/>
  <c r="AK2150"/>
  <c r="AO2150"/>
  <c r="AS2150"/>
  <c r="AG2151"/>
  <c r="AK2151"/>
  <c r="AO2151"/>
  <c r="AS2151"/>
  <c r="AG2152"/>
  <c r="AK2152"/>
  <c r="AO2152"/>
  <c r="AS2152"/>
  <c r="AG2153"/>
  <c r="AK2153"/>
  <c r="AO2153"/>
  <c r="AS2153"/>
  <c r="AG2154"/>
  <c r="AK2154"/>
  <c r="AO2154"/>
  <c r="AS2154"/>
  <c r="AG2155"/>
  <c r="AK2155"/>
  <c r="AO2155"/>
  <c r="AS2155"/>
  <c r="AG2156"/>
  <c r="AK2156"/>
  <c r="AO2156"/>
  <c r="AS2156"/>
  <c r="AG2157"/>
  <c r="AK2157"/>
  <c r="AO2157"/>
  <c r="AS2157"/>
  <c r="AG2158"/>
  <c r="AK2158"/>
  <c r="AO2158"/>
  <c r="AS2158"/>
  <c r="AG2159"/>
  <c r="AK2159"/>
  <c r="AO2159"/>
  <c r="AS2159"/>
  <c r="AG2160"/>
  <c r="AK2160"/>
  <c r="AO2160"/>
  <c r="AS2160"/>
  <c r="AG2161"/>
  <c r="AK2161"/>
  <c r="AO2161"/>
  <c r="AS2161"/>
  <c r="AG2162"/>
  <c r="AK2162"/>
  <c r="AO2162"/>
  <c r="AS2162"/>
  <c r="AG2163"/>
  <c r="AK2163"/>
  <c r="AO2163"/>
  <c r="AS2163"/>
  <c r="AG2164"/>
  <c r="AK2164"/>
  <c r="AO2164"/>
  <c r="AS2164"/>
  <c r="AG2165"/>
  <c r="AK2165"/>
  <c r="AO2165"/>
  <c r="AS2165"/>
  <c r="AG2166"/>
  <c r="AK2166"/>
  <c r="AO2166"/>
  <c r="AS2166"/>
  <c r="AG2167"/>
  <c r="AK2167"/>
  <c r="AO2167"/>
  <c r="AS2167"/>
  <c r="AG2168"/>
  <c r="AK2168"/>
  <c r="AO2168"/>
  <c r="AS2168"/>
  <c r="AG2169"/>
  <c r="AK2169"/>
  <c r="AO2169"/>
  <c r="AS2169"/>
  <c r="AG2170"/>
  <c r="AK2170"/>
  <c r="AO2170"/>
  <c r="AS2170"/>
  <c r="AG2171"/>
  <c r="AK2171"/>
  <c r="AO2171"/>
  <c r="AS2171"/>
  <c r="AG2172"/>
  <c r="AK2172"/>
  <c r="AO2172"/>
  <c r="AS2172"/>
  <c r="AG2173"/>
  <c r="AK2173"/>
  <c r="AO2173"/>
  <c r="AS2173"/>
  <c r="AG2174"/>
  <c r="AK2174"/>
  <c r="AO2174"/>
  <c r="AS2174"/>
  <c r="AG2175"/>
  <c r="AK2175"/>
  <c r="AO2175"/>
  <c r="AS2175"/>
  <c r="AG2176"/>
  <c r="AK2176"/>
  <c r="AO2176"/>
  <c r="AS2176"/>
  <c r="AG2177"/>
  <c r="AK2177"/>
  <c r="AO2177"/>
  <c r="AS2177"/>
  <c r="AG2178"/>
  <c r="AK2178"/>
  <c r="AO2178"/>
  <c r="AS2178"/>
  <c r="AG2179"/>
  <c r="AK2179"/>
  <c r="AO2179"/>
  <c r="AS2179"/>
  <c r="AG2180"/>
  <c r="AK2180"/>
  <c r="AO2180"/>
  <c r="AS2180"/>
  <c r="AG2181"/>
  <c r="AK2181"/>
  <c r="AO2181"/>
  <c r="AS2181"/>
  <c r="AG2182"/>
  <c r="AK2182"/>
  <c r="AO2182"/>
  <c r="AS2182"/>
  <c r="AG2183"/>
  <c r="AK2183"/>
  <c r="AO2183"/>
  <c r="AS2183"/>
  <c r="AG2184"/>
  <c r="AK2184"/>
  <c r="AO2184"/>
  <c r="AS2184"/>
  <c r="AG2185"/>
  <c r="AK2185"/>
  <c r="AO2185"/>
  <c r="AS2185"/>
  <c r="AG2186"/>
  <c r="AK2186"/>
  <c r="AO2186"/>
  <c r="AS2186"/>
  <c r="AG2187"/>
  <c r="AK2187"/>
  <c r="AO2187"/>
  <c r="AS2187"/>
  <c r="AG2188"/>
  <c r="AK2188"/>
  <c r="AO2188"/>
  <c r="AS2188"/>
  <c r="AG2189"/>
  <c r="AK2189"/>
  <c r="AO2189"/>
  <c r="AS2189"/>
  <c r="AG2190"/>
  <c r="AK2190"/>
  <c r="AO2190"/>
  <c r="AS2190"/>
  <c r="AG2191"/>
  <c r="AK2191"/>
  <c r="AO2191"/>
  <c r="AS2191"/>
  <c r="AG2192"/>
  <c r="AK2192"/>
  <c r="AO2192"/>
  <c r="AS2192"/>
  <c r="AG2193"/>
  <c r="AK2193"/>
  <c r="AO2193"/>
  <c r="AS2193"/>
  <c r="AG2194"/>
  <c r="AK2194"/>
  <c r="AO2194"/>
  <c r="AS2194"/>
  <c r="AG2195"/>
  <c r="AK2195"/>
  <c r="AO2195"/>
  <c r="AS2195"/>
  <c r="AG2196"/>
  <c r="AK2196"/>
  <c r="AO2196"/>
  <c r="AS2196"/>
  <c r="AG2197"/>
  <c r="AK2197"/>
  <c r="AO2197"/>
  <c r="AS2197"/>
  <c r="AG2198"/>
  <c r="AK2198"/>
  <c r="AO2198"/>
  <c r="AS2198"/>
  <c r="AG2199"/>
  <c r="AK2199"/>
  <c r="AO2199"/>
  <c r="AS2199"/>
  <c r="AG2200"/>
  <c r="AK2200"/>
  <c r="AO2200"/>
  <c r="AS2200"/>
  <c r="AG2201"/>
  <c r="AK2201"/>
  <c r="AO2201"/>
  <c r="AS2201"/>
  <c r="AG2202"/>
  <c r="AK2202"/>
  <c r="AO2202"/>
  <c r="AS2202"/>
  <c r="AG2203"/>
  <c r="AK2203"/>
  <c r="AO2203"/>
  <c r="AS2203"/>
  <c r="AG2204"/>
  <c r="AK2204"/>
  <c r="AO2204"/>
  <c r="AS2204"/>
  <c r="AG2205"/>
  <c r="AK2205"/>
  <c r="AO2205"/>
  <c r="AS2205"/>
  <c r="AG2206"/>
  <c r="AK2206"/>
  <c r="AO2206"/>
  <c r="AS2206"/>
  <c r="AG2207"/>
  <c r="AK2207"/>
  <c r="AO2207"/>
  <c r="AS2207"/>
  <c r="AG2208"/>
  <c r="AK2208"/>
  <c r="AO2208"/>
  <c r="AS2208"/>
  <c r="AG2209"/>
  <c r="AK2209"/>
  <c r="AO2209"/>
  <c r="AS2209"/>
  <c r="AG2210"/>
  <c r="AK2210"/>
  <c r="AO2210"/>
  <c r="AS2210"/>
  <c r="AG2211"/>
  <c r="AK2211"/>
  <c r="AO2211"/>
  <c r="AS2211"/>
  <c r="AG2212"/>
  <c r="AK2212"/>
  <c r="AO2212"/>
  <c r="AS2212"/>
  <c r="AG2213"/>
  <c r="AK2213"/>
  <c r="AO2213"/>
  <c r="AS2213"/>
  <c r="AG2214"/>
  <c r="AK2214"/>
  <c r="AO2214"/>
  <c r="AS2214"/>
  <c r="AG2215"/>
  <c r="AK2215"/>
  <c r="AO2215"/>
  <c r="AS2215"/>
  <c r="AG2216"/>
  <c r="AK2216"/>
  <c r="AO2216"/>
  <c r="AS2216"/>
  <c r="AG2217"/>
  <c r="AK2217"/>
  <c r="AO2217"/>
  <c r="AS2217"/>
  <c r="AG2218"/>
  <c r="AK2218"/>
  <c r="AO2218"/>
  <c r="AS2218"/>
  <c r="AG2219"/>
  <c r="AK2219"/>
  <c r="AO2219"/>
  <c r="AS2219"/>
  <c r="AG2220"/>
  <c r="AK2220"/>
  <c r="AO2220"/>
  <c r="AS2220"/>
  <c r="AG2221"/>
  <c r="AK2221"/>
  <c r="AO2221"/>
  <c r="AS2221"/>
  <c r="AG2222"/>
  <c r="AK2222"/>
  <c r="AO2222"/>
  <c r="AS2222"/>
  <c r="AG2223"/>
  <c r="AK2223"/>
  <c r="AO2223"/>
  <c r="AS2223"/>
  <c r="AG2224"/>
  <c r="AK2224"/>
  <c r="AO2224"/>
  <c r="AS2224"/>
  <c r="AG2225"/>
  <c r="AK2225"/>
  <c r="AO2225"/>
  <c r="AS2225"/>
  <c r="AG2226"/>
  <c r="AK2226"/>
  <c r="AO2226"/>
  <c r="AS2226"/>
  <c r="AG2227"/>
  <c r="AK2227"/>
  <c r="AO2227"/>
  <c r="AS2227"/>
  <c r="AG2228"/>
  <c r="AK2228"/>
  <c r="AO2228"/>
  <c r="AS2228"/>
  <c r="AG2229"/>
  <c r="AK2229"/>
  <c r="AO2229"/>
  <c r="AS2229"/>
  <c r="AG2230"/>
  <c r="AK2230"/>
  <c r="AO2230"/>
  <c r="AS2230"/>
  <c r="AG2231"/>
  <c r="AK2231"/>
  <c r="AO2231"/>
  <c r="AS2231"/>
  <c r="AG2232"/>
  <c r="AK2232"/>
  <c r="AO2232"/>
  <c r="AS2232"/>
  <c r="AG2233"/>
  <c r="AK2233"/>
  <c r="AO2233"/>
  <c r="AS2233"/>
  <c r="AG2234"/>
  <c r="AK2234"/>
  <c r="AO2234"/>
  <c r="AS2234"/>
  <c r="AG2235"/>
  <c r="AK2235"/>
  <c r="AO2235"/>
  <c r="AS2235"/>
  <c r="AG2236"/>
  <c r="AK2236"/>
  <c r="AO2236"/>
  <c r="AS2236"/>
  <c r="AG2237"/>
  <c r="AK2237"/>
  <c r="AO2237"/>
  <c r="AS2237"/>
  <c r="AG2238"/>
  <c r="AK2238"/>
  <c r="AO2238"/>
  <c r="AS2238"/>
  <c r="AG2239"/>
  <c r="AK2239"/>
  <c r="AO2239"/>
  <c r="AS2239"/>
  <c r="AG2240"/>
  <c r="AK2240"/>
  <c r="AO2240"/>
  <c r="AS2240"/>
  <c r="AG2241"/>
  <c r="AK2241"/>
  <c r="AO2241"/>
  <c r="AS2241"/>
  <c r="AG2242"/>
  <c r="AK2242"/>
  <c r="AO2242"/>
  <c r="AS2242"/>
  <c r="AG2243"/>
  <c r="AK2243"/>
  <c r="AO2243"/>
  <c r="AS2243"/>
  <c r="AG2244"/>
  <c r="AK2244"/>
  <c r="AO2244"/>
  <c r="AS2244"/>
  <c r="AG2245"/>
  <c r="AK2245"/>
  <c r="AO2245"/>
  <c r="AS2245"/>
  <c r="AG2246"/>
  <c r="AK2246"/>
  <c r="AO2246"/>
  <c r="AS2246"/>
  <c r="AG2247"/>
  <c r="AK2247"/>
  <c r="AO2247"/>
  <c r="AS2247"/>
  <c r="AG2248"/>
  <c r="AK2248"/>
  <c r="AO2248"/>
  <c r="AS2248"/>
  <c r="AG2249"/>
  <c r="AK2249"/>
  <c r="AO2249"/>
  <c r="AS2249"/>
  <c r="AG2250"/>
  <c r="AK2250"/>
  <c r="AO2250"/>
  <c r="AS2250"/>
  <c r="AG2251"/>
  <c r="AK2251"/>
  <c r="AO2251"/>
  <c r="AS2251"/>
  <c r="AG2252"/>
  <c r="AK2252"/>
  <c r="AO2252"/>
  <c r="AS2252"/>
  <c r="AG2253"/>
  <c r="AK2253"/>
  <c r="AO2253"/>
  <c r="AS2253"/>
  <c r="AG2254"/>
  <c r="AK2254"/>
  <c r="AO2254"/>
  <c r="AS2254"/>
  <c r="AG2255"/>
  <c r="AK2255"/>
  <c r="AO2255"/>
  <c r="AS2255"/>
  <c r="AG2256"/>
  <c r="AK2256"/>
  <c r="AO2256"/>
  <c r="AS2256"/>
  <c r="AG2257"/>
  <c r="AK2257"/>
  <c r="AO2257"/>
  <c r="AS2257"/>
  <c r="AG2258"/>
  <c r="AK2258"/>
  <c r="AO2258"/>
  <c r="AS2258"/>
  <c r="AG2259"/>
  <c r="AK2259"/>
  <c r="AO2259"/>
  <c r="AS2259"/>
  <c r="AG2260"/>
  <c r="AK2260"/>
  <c r="AO2260"/>
  <c r="AS2260"/>
  <c r="AG2261"/>
  <c r="AK2261"/>
  <c r="AO2261"/>
  <c r="AS2261"/>
  <c r="AG2262"/>
  <c r="AK2262"/>
  <c r="AO2262"/>
  <c r="AS2262"/>
  <c r="AG2263"/>
  <c r="AK2263"/>
  <c r="AO2263"/>
  <c r="AS2263"/>
  <c r="AG2264"/>
  <c r="AK2264"/>
  <c r="AO2264"/>
  <c r="AS2264"/>
  <c r="AG2265"/>
  <c r="AK2265"/>
  <c r="AO2265"/>
  <c r="AS2265"/>
  <c r="AG2266"/>
  <c r="AK2266"/>
  <c r="AO2266"/>
  <c r="AS2266"/>
  <c r="AG2267"/>
  <c r="AK2267"/>
  <c r="AO2267"/>
  <c r="AS2267"/>
  <c r="AG2268"/>
  <c r="AK2268"/>
  <c r="AO2268"/>
  <c r="AS2268"/>
  <c r="AG2269"/>
  <c r="AK2269"/>
  <c r="AO2269"/>
  <c r="AS2269"/>
  <c r="AG2270"/>
  <c r="AK2270"/>
  <c r="AO2270"/>
  <c r="AS2270"/>
  <c r="AG2271"/>
  <c r="AK2271"/>
  <c r="AO2271"/>
  <c r="AS2271"/>
  <c r="AG2272"/>
  <c r="AK2272"/>
  <c r="AO2272"/>
  <c r="AS2272"/>
  <c r="AG2273"/>
  <c r="AK2273"/>
  <c r="AO2273"/>
  <c r="AS2273"/>
  <c r="AG2274"/>
  <c r="AK2274"/>
  <c r="AO2274"/>
  <c r="AS2274"/>
  <c r="AG2275"/>
  <c r="AK2275"/>
  <c r="AO2275"/>
  <c r="AS2275"/>
  <c r="AG2276"/>
  <c r="AK2276"/>
  <c r="AO2276"/>
  <c r="AS2276"/>
  <c r="AG2277"/>
  <c r="AK2277"/>
  <c r="AO2277"/>
  <c r="AS2277"/>
  <c r="AG2278"/>
  <c r="AK2278"/>
  <c r="AO2278"/>
  <c r="AS2278"/>
  <c r="AG2279"/>
  <c r="AK2279"/>
  <c r="AO2279"/>
  <c r="AS2279"/>
  <c r="AG2280"/>
  <c r="AK2280"/>
  <c r="AO2280"/>
  <c r="AS2280"/>
  <c r="AG2281"/>
  <c r="AK2281"/>
  <c r="AO2281"/>
  <c r="AS2281"/>
  <c r="AG2282"/>
  <c r="AK2282"/>
  <c r="AO2282"/>
  <c r="AS2282"/>
  <c r="AG2283"/>
  <c r="AK2283"/>
  <c r="AO2283"/>
  <c r="AS2283"/>
  <c r="AG2284"/>
  <c r="AK2284"/>
  <c r="AO2284"/>
  <c r="AS2284"/>
  <c r="AG2285"/>
  <c r="AK2285"/>
  <c r="AO2285"/>
  <c r="AS2285"/>
  <c r="AG2286"/>
  <c r="AK2286"/>
  <c r="AO2286"/>
  <c r="AS2286"/>
  <c r="AG2287"/>
  <c r="AK2287"/>
  <c r="AO2287"/>
  <c r="AS2287"/>
  <c r="AG2288"/>
  <c r="AK2288"/>
  <c r="AO2288"/>
  <c r="AS2288"/>
  <c r="AG2289"/>
  <c r="AK2289"/>
  <c r="AO2289"/>
  <c r="AS2289"/>
  <c r="AG2290"/>
  <c r="AK2290"/>
  <c r="AO2290"/>
  <c r="AS2290"/>
  <c r="AG2291"/>
  <c r="AK2291"/>
  <c r="AO2291"/>
  <c r="AS2291"/>
  <c r="AG2292"/>
  <c r="AK2292"/>
  <c r="AO2292"/>
  <c r="AS2292"/>
  <c r="AG2293"/>
  <c r="AK2293"/>
  <c r="AO2293"/>
  <c r="AS2293"/>
  <c r="AG2294"/>
  <c r="AK2294"/>
  <c r="AO2294"/>
  <c r="AS2294"/>
  <c r="AG2295"/>
  <c r="AK2295"/>
  <c r="AO2295"/>
  <c r="AS2295"/>
  <c r="AG2296"/>
  <c r="AK2296"/>
  <c r="AO2296"/>
  <c r="AS2296"/>
  <c r="AG2297"/>
  <c r="AK2297"/>
  <c r="AO2297"/>
  <c r="AS2297"/>
  <c r="AG2298"/>
  <c r="AK2298"/>
  <c r="AO2298"/>
  <c r="AS2298"/>
  <c r="AG2299"/>
  <c r="AK2299"/>
  <c r="AO2299"/>
  <c r="AS2299"/>
  <c r="AG2300"/>
  <c r="AK2300"/>
  <c r="AO2300"/>
  <c r="AS2300"/>
  <c r="AG2301"/>
  <c r="AK2301"/>
  <c r="AO2301"/>
  <c r="AS2301"/>
  <c r="AG2302"/>
  <c r="AK2302"/>
  <c r="AO2302"/>
  <c r="AS2302"/>
  <c r="AG2303"/>
  <c r="AK2303"/>
  <c r="AO2303"/>
  <c r="AS2303"/>
  <c r="AG2304"/>
  <c r="AK2304"/>
  <c r="AO2304"/>
  <c r="AS2304"/>
  <c r="AG2305"/>
  <c r="AK2305"/>
  <c r="AO2305"/>
  <c r="AS2305"/>
  <c r="AG2306"/>
  <c r="AK2306"/>
  <c r="AO2306"/>
  <c r="AS2306"/>
  <c r="AG2307"/>
  <c r="AK2307"/>
  <c r="AO2307"/>
  <c r="AS2307"/>
  <c r="AG2308"/>
  <c r="AK2308"/>
  <c r="AO2308"/>
  <c r="AS2308"/>
  <c r="AG2309"/>
  <c r="AK2309"/>
  <c r="AO2309"/>
  <c r="AS2309"/>
  <c r="AG2310"/>
  <c r="AK2310"/>
  <c r="AO2310"/>
  <c r="AS2310"/>
  <c r="AG2311"/>
  <c r="AK2311"/>
  <c r="AO2311"/>
  <c r="AS2311"/>
  <c r="AG2312"/>
  <c r="AK2312"/>
  <c r="AO2312"/>
  <c r="AS2312"/>
  <c r="AG2313"/>
  <c r="AK2313"/>
  <c r="AO2313"/>
  <c r="AS2313"/>
  <c r="AG2314"/>
  <c r="AK2314"/>
  <c r="AO2314"/>
  <c r="AS2314"/>
  <c r="AG2315"/>
  <c r="AK2315"/>
  <c r="AO2315"/>
  <c r="AS2315"/>
  <c r="AG2316"/>
  <c r="AK2316"/>
  <c r="AO2316"/>
  <c r="AS2316"/>
  <c r="AG2317"/>
  <c r="AK2317"/>
  <c r="AO2317"/>
  <c r="AS2317"/>
  <c r="AG2318"/>
  <c r="AK2318"/>
  <c r="AO2318"/>
  <c r="AS2318"/>
  <c r="AG2319"/>
  <c r="AK2319"/>
  <c r="AO2319"/>
  <c r="AS2319"/>
  <c r="AG2320"/>
  <c r="AK2320"/>
  <c r="AO2320"/>
  <c r="AS2320"/>
  <c r="AG2321"/>
  <c r="AK2321"/>
  <c r="AO2321"/>
  <c r="AS2321"/>
  <c r="AG2322"/>
  <c r="AK2322"/>
  <c r="AO2322"/>
  <c r="AS2322"/>
  <c r="AG2323"/>
  <c r="AK2323"/>
  <c r="AO2323"/>
  <c r="AS2323"/>
  <c r="AG2324"/>
  <c r="AK2324"/>
  <c r="AO2324"/>
  <c r="AS2324"/>
  <c r="AG2325"/>
  <c r="AK2325"/>
  <c r="AO2325"/>
  <c r="AS2325"/>
  <c r="AG2326"/>
  <c r="AK2326"/>
  <c r="AO2326"/>
  <c r="AS2326"/>
  <c r="AG2327"/>
  <c r="AK2327"/>
  <c r="AO2327"/>
  <c r="AS2327"/>
  <c r="AG2328"/>
  <c r="AK2328"/>
  <c r="AO2328"/>
  <c r="AS2328"/>
  <c r="AG2329"/>
  <c r="AK2329"/>
  <c r="AO2329"/>
  <c r="AS2329"/>
  <c r="AG2330"/>
  <c r="AK2330"/>
  <c r="AO2330"/>
  <c r="AS2330"/>
  <c r="AG2331"/>
  <c r="AK2331"/>
  <c r="AO2331"/>
  <c r="AS2331"/>
  <c r="AG2332"/>
  <c r="AK2332"/>
  <c r="AO2332"/>
  <c r="AS2332"/>
  <c r="AG2333"/>
  <c r="AK2333"/>
  <c r="AO2333"/>
  <c r="AS2333"/>
  <c r="AG2334"/>
  <c r="AK2334"/>
  <c r="AO2334"/>
  <c r="AS2334"/>
  <c r="AG2335"/>
  <c r="AK2335"/>
  <c r="AO2335"/>
  <c r="AS2335"/>
  <c r="AG2336"/>
  <c r="AK2336"/>
  <c r="AO2336"/>
  <c r="AS2336"/>
  <c r="AG2337"/>
  <c r="AK2337"/>
  <c r="AO2337"/>
  <c r="AS2337"/>
  <c r="AG2338"/>
  <c r="AK2338"/>
  <c r="AO2338"/>
  <c r="AS2338"/>
  <c r="AG2339"/>
  <c r="AK2339"/>
  <c r="AO2339"/>
  <c r="AS2339"/>
  <c r="AG2340"/>
  <c r="AK2340"/>
  <c r="AO2340"/>
  <c r="AS2340"/>
  <c r="AG2341"/>
  <c r="AK2341"/>
  <c r="AO2341"/>
  <c r="AS2341"/>
  <c r="AG2342"/>
  <c r="AK2342"/>
  <c r="AO2342"/>
  <c r="AS2342"/>
  <c r="AG2343"/>
  <c r="AK2343"/>
  <c r="AO2343"/>
  <c r="AS2343"/>
  <c r="AG2344"/>
  <c r="AK2344"/>
  <c r="AO2344"/>
  <c r="AS2344"/>
  <c r="AG2345"/>
  <c r="AK2345"/>
  <c r="AO2345"/>
  <c r="AS2345"/>
  <c r="AG2346"/>
  <c r="AK2346"/>
  <c r="AO2346"/>
  <c r="AS2346"/>
  <c r="AG2347"/>
  <c r="AK2347"/>
  <c r="AO2347"/>
  <c r="AS2347"/>
  <c r="AG2348"/>
  <c r="AK2348"/>
  <c r="AO2348"/>
  <c r="AS2348"/>
  <c r="AG2349"/>
  <c r="AK2349"/>
  <c r="AO2349"/>
  <c r="AS2349"/>
  <c r="AG2350"/>
  <c r="AK2350"/>
  <c r="AO2350"/>
  <c r="AS2350"/>
  <c r="AG2351"/>
  <c r="AK2351"/>
  <c r="AO2351"/>
  <c r="AS2351"/>
  <c r="AG2352"/>
  <c r="AK2352"/>
  <c r="AO2352"/>
  <c r="AS2352"/>
  <c r="AG2353"/>
  <c r="AK2353"/>
  <c r="AO2353"/>
  <c r="AS2353"/>
  <c r="AG2354"/>
  <c r="AK2354"/>
  <c r="AO2354"/>
  <c r="AS2354"/>
  <c r="AG2355"/>
  <c r="AK2355"/>
  <c r="AO2355"/>
  <c r="AS2355"/>
  <c r="AG2356"/>
  <c r="AK2356"/>
  <c r="AO2356"/>
  <c r="AS2356"/>
  <c r="AG2357"/>
  <c r="AK2357"/>
  <c r="AO2357"/>
  <c r="AS2357"/>
  <c r="AG2358"/>
  <c r="AK2358"/>
  <c r="AO2358"/>
  <c r="AS2358"/>
  <c r="AG2359"/>
  <c r="AK2359"/>
  <c r="AO2359"/>
  <c r="AS2359"/>
  <c r="AG2360"/>
  <c r="AK2360"/>
  <c r="AO2360"/>
  <c r="AS2360"/>
  <c r="AG2361"/>
  <c r="AK2361"/>
  <c r="AO2361"/>
  <c r="AS2361"/>
  <c r="AG2362"/>
  <c r="AK2362"/>
  <c r="AO2362"/>
  <c r="AS2362"/>
  <c r="AG2363"/>
  <c r="AK2363"/>
  <c r="AO2363"/>
  <c r="AS2363"/>
  <c r="AG2364"/>
  <c r="AK2364"/>
  <c r="AO2364"/>
  <c r="AS2364"/>
  <c r="AG2365"/>
  <c r="AK2365"/>
  <c r="AO2365"/>
  <c r="AS2365"/>
  <c r="AG2366"/>
  <c r="AK2366"/>
  <c r="AO2366"/>
  <c r="AS2366"/>
  <c r="AG2367"/>
  <c r="AK2367"/>
  <c r="AO2367"/>
  <c r="AS2367"/>
  <c r="AG2368"/>
  <c r="AK2368"/>
  <c r="AO2368"/>
  <c r="AS2368"/>
  <c r="AG2369"/>
  <c r="AK2369"/>
  <c r="AO2369"/>
  <c r="AS2369"/>
  <c r="AG2370"/>
  <c r="AK2370"/>
  <c r="AO2370"/>
  <c r="AS2370"/>
  <c r="AG2371"/>
  <c r="AK2371"/>
  <c r="AO2371"/>
  <c r="AS2371"/>
  <c r="AG2372"/>
  <c r="AK2372"/>
  <c r="AO2372"/>
  <c r="AS2372"/>
  <c r="AG2373"/>
  <c r="AK2373"/>
  <c r="AO2373"/>
  <c r="AS2373"/>
  <c r="AG2374"/>
  <c r="AK2374"/>
  <c r="AO2374"/>
  <c r="AS2374"/>
  <c r="AG2375"/>
  <c r="AK2375"/>
  <c r="AO2375"/>
  <c r="AS2375"/>
  <c r="AG2376"/>
  <c r="AK2376"/>
  <c r="AO2376"/>
  <c r="AS2376"/>
  <c r="AG2377"/>
  <c r="AK2377"/>
  <c r="AO2377"/>
  <c r="AS2377"/>
  <c r="AG2378"/>
  <c r="AK2378"/>
  <c r="AO2378"/>
  <c r="AS2378"/>
  <c r="AG2379"/>
  <c r="AK2379"/>
  <c r="AO2379"/>
  <c r="AS2379"/>
  <c r="AG2380"/>
  <c r="AK2380"/>
  <c r="AO2380"/>
  <c r="AS2380"/>
  <c r="AG2381"/>
  <c r="AK2381"/>
  <c r="AO2381"/>
  <c r="AS2381"/>
  <c r="AG2382"/>
  <c r="AK2382"/>
  <c r="AO2382"/>
  <c r="AS2382"/>
  <c r="AG2383"/>
  <c r="AK2383"/>
  <c r="AO2383"/>
  <c r="AS2383"/>
  <c r="AG2384"/>
  <c r="AK2384"/>
  <c r="AO2384"/>
  <c r="AS2384"/>
  <c r="AG2385"/>
  <c r="AK2385"/>
  <c r="AO2385"/>
  <c r="AS2385"/>
  <c r="AG2386"/>
  <c r="AK2386"/>
  <c r="AO2386"/>
  <c r="AS2386"/>
  <c r="AG2387"/>
  <c r="AK2387"/>
  <c r="AO2387"/>
  <c r="AS2387"/>
  <c r="AG2388"/>
  <c r="AK2388"/>
  <c r="AO2388"/>
  <c r="AS2388"/>
  <c r="AG2389"/>
  <c r="AK2389"/>
  <c r="AO2389"/>
  <c r="AS2389"/>
  <c r="AG2390"/>
  <c r="AK2390"/>
  <c r="AO2390"/>
  <c r="AS2390"/>
  <c r="AG2391"/>
  <c r="AK2391"/>
  <c r="AO2391"/>
  <c r="AS2391"/>
  <c r="AG2392"/>
  <c r="AK2392"/>
  <c r="AO2392"/>
  <c r="AS2392"/>
  <c r="AG2393"/>
  <c r="AK2393"/>
  <c r="AO2393"/>
  <c r="AS2393"/>
  <c r="AG2394"/>
  <c r="AK2394"/>
  <c r="AO2394"/>
  <c r="AS2394"/>
  <c r="AG2395"/>
  <c r="AK2395"/>
  <c r="AO2395"/>
  <c r="AS2395"/>
  <c r="AG2396"/>
  <c r="AK2396"/>
  <c r="AO2396"/>
  <c r="AS2396"/>
  <c r="AG2397"/>
  <c r="AK2397"/>
  <c r="AO2397"/>
  <c r="AS2397"/>
  <c r="AG2398"/>
  <c r="AK2398"/>
  <c r="AO2398"/>
  <c r="AS2398"/>
  <c r="AG2399"/>
  <c r="AK2399"/>
  <c r="AO2399"/>
  <c r="AS2399"/>
  <c r="AG2400"/>
  <c r="AK2400"/>
  <c r="AO2400"/>
  <c r="AS2400"/>
  <c r="AG2401"/>
  <c r="AK2401"/>
  <c r="AO2401"/>
  <c r="AS2401"/>
  <c r="AG2402"/>
  <c r="AK2402"/>
  <c r="AO2402"/>
  <c r="AS2402"/>
  <c r="AG2403"/>
  <c r="AK2403"/>
  <c r="AO2403"/>
  <c r="AS2403"/>
  <c r="AG2404"/>
  <c r="AK2404"/>
  <c r="AO2404"/>
  <c r="AS2404"/>
  <c r="AG2405"/>
  <c r="AK2405"/>
  <c r="AO2405"/>
  <c r="AS2405"/>
  <c r="AG2406"/>
  <c r="AK2406"/>
  <c r="AO2406"/>
  <c r="AS2406"/>
  <c r="AG2407"/>
  <c r="AK2407"/>
  <c r="AO2407"/>
  <c r="AS2407"/>
  <c r="AG2408"/>
  <c r="AK2408"/>
  <c r="AO2408"/>
  <c r="AS2408"/>
  <c r="AG2409"/>
  <c r="AK2409"/>
  <c r="AO2409"/>
  <c r="AS2409"/>
  <c r="AG2410"/>
  <c r="AK2410"/>
  <c r="AO2410"/>
  <c r="AS2410"/>
  <c r="AG2411"/>
  <c r="AK2411"/>
  <c r="AO2411"/>
  <c r="AS2411"/>
  <c r="AG2412"/>
  <c r="AK2412"/>
  <c r="AO2412"/>
  <c r="AS2412"/>
  <c r="AG2413"/>
  <c r="AK2413"/>
  <c r="AO2413"/>
  <c r="AS2413"/>
  <c r="AG2414"/>
  <c r="AK2414"/>
  <c r="AO2414"/>
  <c r="AS2414"/>
  <c r="AG2415"/>
  <c r="AK2415"/>
  <c r="AO2415"/>
  <c r="AS2415"/>
  <c r="AG2416"/>
  <c r="AK2416"/>
  <c r="AO2416"/>
  <c r="AS2416"/>
  <c r="AG2417"/>
  <c r="AK2417"/>
  <c r="AO2417"/>
  <c r="AS2417"/>
  <c r="AG2418"/>
  <c r="AK2418"/>
  <c r="AO2418"/>
  <c r="AS2418"/>
  <c r="AG2419"/>
  <c r="AK2419"/>
  <c r="AO2419"/>
  <c r="AS2419"/>
  <c r="AG2420"/>
  <c r="AK2420"/>
  <c r="AO2420"/>
  <c r="AS2420"/>
  <c r="AG2421"/>
  <c r="AK2421"/>
  <c r="AO2421"/>
  <c r="AS2421"/>
  <c r="AG2422"/>
  <c r="AK2422"/>
  <c r="AO2422"/>
  <c r="AS2422"/>
  <c r="AG2423"/>
  <c r="AK2423"/>
  <c r="AO2423"/>
  <c r="AS2423"/>
  <c r="AG2424"/>
  <c r="AK2424"/>
  <c r="AO2424"/>
  <c r="AS2424"/>
  <c r="AG2425"/>
  <c r="AK2425"/>
  <c r="AO2425"/>
  <c r="AS2425"/>
  <c r="AG2426"/>
  <c r="AK2426"/>
  <c r="AO2426"/>
  <c r="AS2426"/>
  <c r="AG2427"/>
  <c r="AK2427"/>
  <c r="AO2427"/>
  <c r="AS2427"/>
  <c r="AG2428"/>
  <c r="AK2428"/>
  <c r="AO2428"/>
  <c r="AS2428"/>
  <c r="AG2429"/>
  <c r="AK2429"/>
  <c r="AO2429"/>
  <c r="AS2429"/>
  <c r="AG2430"/>
  <c r="AK2430"/>
  <c r="AO2430"/>
  <c r="AS2430"/>
  <c r="AG2431"/>
  <c r="AK2431"/>
  <c r="AO2431"/>
  <c r="AS2431"/>
  <c r="AG2432"/>
  <c r="AK2432"/>
  <c r="AO2432"/>
  <c r="AS2432"/>
  <c r="AG2433"/>
  <c r="AK2433"/>
  <c r="AO2433"/>
  <c r="AS2433"/>
  <c r="AG2434"/>
  <c r="AK2434"/>
  <c r="AO2434"/>
  <c r="AS2434"/>
  <c r="AG2435"/>
  <c r="AK2435"/>
  <c r="AO2435"/>
  <c r="AS2435"/>
  <c r="AG2436"/>
  <c r="AK2436"/>
  <c r="AO2436"/>
  <c r="AS2436"/>
  <c r="AG2437"/>
  <c r="AK2437"/>
  <c r="AO2437"/>
  <c r="AS2437"/>
  <c r="AG2438"/>
  <c r="AK2438"/>
  <c r="AO2438"/>
  <c r="AS2438"/>
  <c r="AG2439"/>
  <c r="AK2439"/>
  <c r="AO2439"/>
  <c r="AS2439"/>
  <c r="AG2440"/>
  <c r="AK2440"/>
  <c r="AO2440"/>
  <c r="AS2440"/>
  <c r="AG2441"/>
  <c r="AK2441"/>
  <c r="AO2441"/>
  <c r="AS2441"/>
  <c r="AG2442"/>
  <c r="AK2442"/>
  <c r="AO2442"/>
  <c r="AS2442"/>
  <c r="AG2443"/>
  <c r="AK2443"/>
  <c r="AO2443"/>
  <c r="AS2443"/>
  <c r="AG2444"/>
  <c r="AK2444"/>
  <c r="AO2444"/>
  <c r="AS2444"/>
  <c r="AG2445"/>
  <c r="AK2445"/>
  <c r="AO2445"/>
  <c r="AS2445"/>
  <c r="AG2446"/>
  <c r="AK2446"/>
  <c r="AO2446"/>
  <c r="AS2446"/>
  <c r="AG2447"/>
  <c r="AK2447"/>
  <c r="AO2447"/>
  <c r="AS2447"/>
  <c r="AG2448"/>
  <c r="AK2448"/>
  <c r="AO2448"/>
  <c r="AS2448"/>
  <c r="AG2449"/>
  <c r="AK2449"/>
  <c r="AO2449"/>
  <c r="AS2449"/>
  <c r="AG2450"/>
  <c r="AK2450"/>
  <c r="AO2450"/>
  <c r="AS2450"/>
  <c r="AG2451"/>
  <c r="AK2451"/>
  <c r="AO2451"/>
  <c r="AS2451"/>
  <c r="AG2452"/>
  <c r="AK2452"/>
  <c r="AO2452"/>
  <c r="AS2452"/>
  <c r="AG2453"/>
  <c r="AK2453"/>
  <c r="AO2453"/>
  <c r="AS2453"/>
  <c r="AG2454"/>
  <c r="AK2454"/>
  <c r="AO2454"/>
  <c r="AS2454"/>
  <c r="AG2455"/>
  <c r="AK2455"/>
  <c r="AO2455"/>
  <c r="AS2455"/>
  <c r="AG2456"/>
  <c r="AK2456"/>
  <c r="AO2456"/>
  <c r="AS2456"/>
  <c r="AG2457"/>
  <c r="AK2457"/>
  <c r="AO2457"/>
  <c r="AS2457"/>
  <c r="AG2458"/>
  <c r="AK2458"/>
  <c r="AO2458"/>
  <c r="AS2458"/>
  <c r="AG2459"/>
  <c r="AK2459"/>
  <c r="AO2459"/>
  <c r="AS2459"/>
  <c r="AG2460"/>
  <c r="AK2460"/>
  <c r="AO2460"/>
  <c r="AS2460"/>
  <c r="AG2461"/>
  <c r="AK2461"/>
  <c r="AO2461"/>
  <c r="AS2461"/>
  <c r="AG2462"/>
  <c r="AK2462"/>
  <c r="AO2462"/>
  <c r="AS2462"/>
  <c r="AG2463"/>
  <c r="AK2463"/>
  <c r="AO2463"/>
  <c r="AS2463"/>
  <c r="AG2464"/>
  <c r="AK2464"/>
  <c r="AO2464"/>
  <c r="AS2464"/>
  <c r="AG2465"/>
  <c r="AK2465"/>
  <c r="AO2465"/>
  <c r="AS2465"/>
  <c r="AG2466"/>
  <c r="AK2466"/>
  <c r="AO2466"/>
  <c r="AS2466"/>
  <c r="AG2467"/>
  <c r="AK2467"/>
  <c r="AO2467"/>
  <c r="AS2467"/>
  <c r="AG2468"/>
  <c r="AK2468"/>
  <c r="AO2468"/>
  <c r="AS2468"/>
  <c r="AG2469"/>
  <c r="AK2469"/>
  <c r="AO2469"/>
  <c r="AS2469"/>
  <c r="AG2470"/>
  <c r="AK2470"/>
  <c r="AO2470"/>
  <c r="AS2470"/>
  <c r="AG2471"/>
  <c r="AK2471"/>
  <c r="AO2471"/>
  <c r="AS2471"/>
  <c r="AG2472"/>
  <c r="AK2472"/>
  <c r="AO2472"/>
  <c r="AS2472"/>
  <c r="AG2473"/>
  <c r="AK2473"/>
  <c r="AO2473"/>
  <c r="AS2473"/>
  <c r="AG2474"/>
  <c r="AK2474"/>
  <c r="AO2474"/>
  <c r="AS2474"/>
  <c r="AG2475"/>
  <c r="AK2475"/>
  <c r="AO2475"/>
  <c r="AS2475"/>
  <c r="AG2476"/>
  <c r="AK2476"/>
  <c r="AO2476"/>
  <c r="AS2476"/>
  <c r="AG2477"/>
  <c r="AK2477"/>
  <c r="AO2477"/>
  <c r="AS2477"/>
  <c r="AG2478"/>
  <c r="AK2478"/>
  <c r="AO2478"/>
  <c r="AS2478"/>
  <c r="AG2479"/>
  <c r="AK2479"/>
  <c r="AO2479"/>
  <c r="AS2479"/>
  <c r="AG2480"/>
  <c r="AK2480"/>
  <c r="AO2480"/>
  <c r="AS2480"/>
  <c r="AG2481"/>
  <c r="AK2481"/>
  <c r="AO2481"/>
  <c r="AS2481"/>
  <c r="AG2482"/>
  <c r="AK2482"/>
  <c r="AO2482"/>
  <c r="AS2482"/>
  <c r="AG2483"/>
  <c r="AK2483"/>
  <c r="AO2483"/>
  <c r="AS2483"/>
  <c r="AG2484"/>
  <c r="AK2484"/>
  <c r="AO2484"/>
  <c r="AS2484"/>
  <c r="AG2485"/>
  <c r="AK2485"/>
  <c r="AO2485"/>
  <c r="AS2485"/>
  <c r="AG2486"/>
  <c r="AK2486"/>
  <c r="AO2486"/>
  <c r="AS2486"/>
  <c r="AG2487"/>
  <c r="AK2487"/>
  <c r="AO2487"/>
  <c r="AS2487"/>
  <c r="AG2488"/>
  <c r="AK2488"/>
  <c r="AO2488"/>
  <c r="AS2488"/>
  <c r="AG2489"/>
  <c r="AK2489"/>
  <c r="AO2489"/>
  <c r="AS2489"/>
  <c r="AG2490"/>
  <c r="AK2490"/>
  <c r="AO2490"/>
  <c r="AS2490"/>
  <c r="AG2491"/>
  <c r="AK2491"/>
  <c r="AO2491"/>
  <c r="AS2491"/>
  <c r="AG2492"/>
  <c r="AK2492"/>
  <c r="AO2492"/>
  <c r="AS2492"/>
  <c r="AG2493"/>
  <c r="AK2493"/>
  <c r="AO2493"/>
  <c r="AS2493"/>
  <c r="AG2494"/>
  <c r="AK2494"/>
  <c r="AO2494"/>
  <c r="AS2494"/>
  <c r="AG2495"/>
  <c r="AK2495"/>
  <c r="AO2495"/>
  <c r="AS2495"/>
  <c r="AG2496"/>
  <c r="AK2496"/>
  <c r="AO2496"/>
  <c r="AS2496"/>
  <c r="AG2497"/>
  <c r="AK2497"/>
  <c r="AO2497"/>
  <c r="AS2497"/>
  <c r="AG2498"/>
  <c r="AK2498"/>
  <c r="AO2498"/>
  <c r="AS2498"/>
  <c r="AG2499"/>
  <c r="AK2499"/>
  <c r="AO2499"/>
  <c r="AS2499"/>
  <c r="AG2500"/>
  <c r="AK2500"/>
  <c r="AO2500"/>
  <c r="AS2500"/>
  <c r="AG2501"/>
  <c r="AK2501"/>
  <c r="AO2501"/>
  <c r="AS2501"/>
  <c r="AG2502"/>
  <c r="AK2502"/>
  <c r="AO2502"/>
  <c r="AS2502"/>
  <c r="AG2503"/>
  <c r="AK2503"/>
  <c r="AO2503"/>
  <c r="AS2503"/>
  <c r="AG2504"/>
  <c r="AK2504"/>
  <c r="AO2504"/>
  <c r="AS2504"/>
  <c r="AG2505"/>
  <c r="AK2505"/>
  <c r="AO2505"/>
  <c r="AS2505"/>
  <c r="AG2506"/>
  <c r="AK2506"/>
  <c r="AO2506"/>
  <c r="AS2506"/>
  <c r="AG2507"/>
  <c r="AK2507"/>
  <c r="AO2507"/>
  <c r="AS2507"/>
  <c r="AG2508"/>
  <c r="AK2508"/>
  <c r="AO2508"/>
  <c r="AS2508"/>
  <c r="AG2509"/>
  <c r="AK2509"/>
  <c r="AO2509"/>
  <c r="AS2509"/>
  <c r="AG2510"/>
  <c r="AK2510"/>
  <c r="AO2510"/>
  <c r="AS2510"/>
  <c r="AG2511"/>
  <c r="AK2511"/>
  <c r="AO2511"/>
  <c r="AS2511"/>
  <c r="AG2512"/>
  <c r="AK2512"/>
  <c r="AO2512"/>
  <c r="AS2512"/>
  <c r="AG2513"/>
  <c r="AK2513"/>
  <c r="AO2513"/>
  <c r="AS2513"/>
  <c r="AG2514"/>
  <c r="AK2514"/>
  <c r="AO2514"/>
  <c r="AS2514"/>
  <c r="AG2515"/>
  <c r="AK2515"/>
  <c r="AO2515"/>
  <c r="AS2515"/>
  <c r="AG2516"/>
  <c r="AK2516"/>
  <c r="AO2516"/>
  <c r="AS2516"/>
  <c r="AG2517"/>
  <c r="AK2517"/>
  <c r="AO2517"/>
  <c r="AS2517"/>
  <c r="AG2518"/>
  <c r="AK2518"/>
  <c r="AO2518"/>
  <c r="AS2518"/>
  <c r="AG2519"/>
  <c r="AK2519"/>
  <c r="AO2519"/>
  <c r="AS2519"/>
  <c r="AG2520"/>
  <c r="AK2520"/>
  <c r="AO2520"/>
  <c r="AS2520"/>
  <c r="AG2521"/>
  <c r="AK2521"/>
  <c r="AO2521"/>
  <c r="AS2521"/>
  <c r="AG2522"/>
  <c r="AK2522"/>
  <c r="AO2522"/>
  <c r="AS2522"/>
  <c r="AG2523"/>
  <c r="AK2523"/>
  <c r="AO2523"/>
  <c r="AS2523"/>
  <c r="AG2524"/>
  <c r="AK2524"/>
  <c r="AO2524"/>
  <c r="AS2524"/>
  <c r="AG2525"/>
  <c r="AK2525"/>
  <c r="AO2525"/>
  <c r="AS2525"/>
  <c r="AG2526"/>
  <c r="AK2526"/>
  <c r="AO2526"/>
  <c r="AS2526"/>
  <c r="AG2527"/>
  <c r="AK2527"/>
  <c r="AO2527"/>
  <c r="AS2527"/>
  <c r="AG2528"/>
  <c r="AK2528"/>
  <c r="AO2528"/>
  <c r="AS2528"/>
  <c r="AG2529"/>
  <c r="AK2529"/>
  <c r="AO2529"/>
  <c r="AS2529"/>
  <c r="AG2530"/>
  <c r="AK2530"/>
  <c r="AO2530"/>
  <c r="AS2530"/>
  <c r="AG2531"/>
  <c r="AK2531"/>
  <c r="AO2531"/>
  <c r="AS2531"/>
  <c r="AG2532"/>
  <c r="AK2532"/>
  <c r="AO2532"/>
  <c r="AS2532"/>
  <c r="AG2533"/>
  <c r="AK2533"/>
  <c r="AO2533"/>
  <c r="AS2533"/>
  <c r="AG2534"/>
  <c r="AK2534"/>
  <c r="AO2534"/>
  <c r="AS2534"/>
  <c r="AG2535"/>
  <c r="AK2535"/>
  <c r="AO2535"/>
  <c r="AS2535"/>
  <c r="AG2536"/>
  <c r="AK2536"/>
  <c r="AO2536"/>
  <c r="AS2536"/>
  <c r="AG2537"/>
  <c r="AK2537"/>
  <c r="AO2537"/>
  <c r="AS2537"/>
  <c r="AG2538"/>
  <c r="AK2538"/>
  <c r="AO2538"/>
  <c r="AS2538"/>
  <c r="AG2539"/>
  <c r="AK2539"/>
  <c r="AO2539"/>
  <c r="AS2539"/>
  <c r="AG2540"/>
  <c r="AK2540"/>
  <c r="AO2540"/>
  <c r="AS2540"/>
  <c r="AG2541"/>
  <c r="AK2541"/>
  <c r="AO2541"/>
  <c r="AS2541"/>
  <c r="AG2542"/>
  <c r="AK2542"/>
  <c r="AO2542"/>
  <c r="AS2542"/>
  <c r="AG2543"/>
  <c r="AK2543"/>
  <c r="AO2543"/>
  <c r="AS2543"/>
  <c r="AG2544"/>
  <c r="AK2544"/>
  <c r="AO2544"/>
  <c r="AS2544"/>
  <c r="AG2545"/>
  <c r="AK2545"/>
  <c r="AO2545"/>
  <c r="AS2545"/>
  <c r="AG2546"/>
  <c r="AK2546"/>
  <c r="AO2546"/>
  <c r="AS2546"/>
  <c r="AG2547"/>
  <c r="AK2547"/>
  <c r="AO2547"/>
  <c r="AS2547"/>
  <c r="AG2548"/>
  <c r="AK2548"/>
  <c r="AO2548"/>
  <c r="AS2548"/>
  <c r="AG2549"/>
  <c r="AK2549"/>
  <c r="AO2549"/>
  <c r="AS2549"/>
  <c r="AG2550"/>
  <c r="AK2550"/>
  <c r="AO2550"/>
  <c r="AS2550"/>
  <c r="AG2551"/>
  <c r="AK2551"/>
  <c r="AO2551"/>
  <c r="AS2551"/>
  <c r="AG2552"/>
  <c r="AK2552"/>
  <c r="AO2552"/>
  <c r="AS2552"/>
  <c r="AG2553"/>
  <c r="AK2553"/>
  <c r="AO2553"/>
  <c r="AS2553"/>
  <c r="AG2554"/>
  <c r="AK2554"/>
  <c r="AO2554"/>
  <c r="AS2554"/>
  <c r="AG2555"/>
  <c r="AK2555"/>
  <c r="AO2555"/>
  <c r="AS2555"/>
  <c r="AG2556"/>
  <c r="AK2556"/>
  <c r="AO2556"/>
  <c r="AS2556"/>
  <c r="AG2557"/>
  <c r="AK2557"/>
  <c r="AO2557"/>
  <c r="AS2557"/>
  <c r="AG2558"/>
  <c r="AK2558"/>
  <c r="AO2558"/>
  <c r="AS2558"/>
  <c r="AG2559"/>
  <c r="AK2559"/>
  <c r="AO2559"/>
  <c r="AS2559"/>
  <c r="AG2560"/>
  <c r="AK2560"/>
  <c r="AO2560"/>
  <c r="AS2560"/>
  <c r="AG2561"/>
  <c r="AK2561"/>
  <c r="AO2561"/>
  <c r="AS2561"/>
  <c r="AG2562"/>
  <c r="AK2562"/>
  <c r="AO2562"/>
  <c r="AS2562"/>
  <c r="AG2563"/>
  <c r="AK2563"/>
  <c r="AO2563"/>
  <c r="AS2563"/>
  <c r="AG2564"/>
  <c r="AK2564"/>
  <c r="AO2564"/>
  <c r="AS2564"/>
  <c r="AG2565"/>
  <c r="AK2565"/>
  <c r="AO2565"/>
  <c r="AS2565"/>
  <c r="AG2566"/>
  <c r="AK2566"/>
  <c r="AO2566"/>
  <c r="AS2566"/>
  <c r="AG2567"/>
  <c r="AK2567"/>
  <c r="AO2567"/>
  <c r="AS2567"/>
  <c r="AG2568"/>
  <c r="AK2568"/>
  <c r="AO2568"/>
  <c r="AS2568"/>
  <c r="AG2569"/>
  <c r="AK2569"/>
  <c r="AO2569"/>
  <c r="AS2569"/>
  <c r="AG2570"/>
  <c r="AK2570"/>
  <c r="AO2570"/>
  <c r="AS2570"/>
  <c r="AG2571"/>
  <c r="AK2571"/>
  <c r="AO2571"/>
  <c r="AS2571"/>
  <c r="AG2572"/>
  <c r="AK2572"/>
  <c r="AO2572"/>
  <c r="AS2572"/>
  <c r="AG2573"/>
  <c r="AK2573"/>
  <c r="AO2573"/>
  <c r="AS2573"/>
  <c r="AG2574"/>
  <c r="AK2574"/>
  <c r="AO2574"/>
  <c r="AS2574"/>
  <c r="AG2575"/>
  <c r="AK2575"/>
  <c r="AO2575"/>
  <c r="AS2575"/>
  <c r="AG2576"/>
  <c r="AK2576"/>
  <c r="AO2576"/>
  <c r="AS2576"/>
  <c r="AG2577"/>
  <c r="AK2577"/>
  <c r="AO2577"/>
  <c r="AS2577"/>
  <c r="AG2578"/>
  <c r="AK2578"/>
  <c r="AO2578"/>
  <c r="AS2578"/>
  <c r="AG2579"/>
  <c r="AK2579"/>
  <c r="AO2579"/>
  <c r="AS2579"/>
  <c r="AG2580"/>
  <c r="AK2580"/>
  <c r="AO2580"/>
  <c r="AS2580"/>
  <c r="AG2581"/>
  <c r="AK2581"/>
  <c r="AO2581"/>
  <c r="AS2581"/>
  <c r="AG2582"/>
  <c r="AK2582"/>
  <c r="AO2582"/>
  <c r="AS2582"/>
  <c r="AG2583"/>
  <c r="AK2583"/>
  <c r="AO2583"/>
  <c r="AS2583"/>
  <c r="AG2584"/>
  <c r="AK2584"/>
  <c r="AO2584"/>
  <c r="AS2584"/>
  <c r="AG2585"/>
  <c r="AK2585"/>
  <c r="AO2585"/>
  <c r="AS2585"/>
  <c r="AG2586"/>
  <c r="AK2586"/>
  <c r="AO2586"/>
  <c r="AS2586"/>
  <c r="AG2587"/>
  <c r="AK2587"/>
  <c r="AO2587"/>
  <c r="AS2587"/>
  <c r="AG2588"/>
  <c r="AK2588"/>
  <c r="AO2588"/>
  <c r="AS2588"/>
  <c r="AG2589"/>
  <c r="AK2589"/>
  <c r="AO2589"/>
  <c r="AS2589"/>
  <c r="AG2590"/>
  <c r="AK2590"/>
  <c r="AO2590"/>
  <c r="AS2590"/>
  <c r="AG2591"/>
  <c r="AK2591"/>
  <c r="AO2591"/>
  <c r="AS2591"/>
  <c r="AG2592"/>
  <c r="AK2592"/>
  <c r="AO2592"/>
  <c r="AS2592"/>
  <c r="AG2593"/>
  <c r="AK2593"/>
  <c r="AO2593"/>
  <c r="AS2593"/>
  <c r="AG2594"/>
  <c r="AK2594"/>
  <c r="AO2594"/>
  <c r="AS2594"/>
  <c r="AG2595"/>
  <c r="AK2595"/>
  <c r="AO2595"/>
  <c r="AS2595"/>
  <c r="AG2596"/>
  <c r="AK2596"/>
  <c r="AO2596"/>
  <c r="AS2596"/>
  <c r="AG2597"/>
  <c r="AK2597"/>
  <c r="AO2597"/>
  <c r="AS2597"/>
  <c r="AG2598"/>
  <c r="AK2598"/>
  <c r="AO2598"/>
  <c r="AS2598"/>
  <c r="AG2599"/>
  <c r="AK2599"/>
  <c r="AO2599"/>
  <c r="AS2599"/>
  <c r="AG2600"/>
  <c r="AK2600"/>
  <c r="AO2600"/>
  <c r="AS2600"/>
  <c r="AG2601"/>
  <c r="AK2601"/>
  <c r="AO2601"/>
  <c r="AS2601"/>
  <c r="AG2602"/>
  <c r="AK2602"/>
  <c r="AO2602"/>
  <c r="AS2602"/>
  <c r="AG2603"/>
  <c r="AK2603"/>
  <c r="AO2603"/>
  <c r="AS2603"/>
  <c r="AG2604"/>
  <c r="AK2604"/>
  <c r="AO2604"/>
  <c r="AS2604"/>
  <c r="AG2605"/>
  <c r="AK2605"/>
  <c r="AO2605"/>
  <c r="AS2605"/>
  <c r="AG2606"/>
  <c r="AK2606"/>
  <c r="AO2606"/>
  <c r="AS2606"/>
  <c r="AG2607"/>
  <c r="AK2607"/>
  <c r="AO2607"/>
  <c r="AS2607"/>
  <c r="AG2608"/>
  <c r="AK2608"/>
  <c r="AO2608"/>
  <c r="AS2608"/>
  <c r="AG2609"/>
  <c r="AK2609"/>
  <c r="AO2609"/>
  <c r="AS2609"/>
  <c r="AG2610"/>
  <c r="AK2610"/>
  <c r="AO2610"/>
  <c r="AS2610"/>
  <c r="AG2611"/>
  <c r="AK2611"/>
  <c r="AO2611"/>
  <c r="AS2611"/>
  <c r="AG2612"/>
  <c r="AK2612"/>
  <c r="AO2612"/>
  <c r="AS2612"/>
  <c r="AG2613"/>
  <c r="AK2613"/>
  <c r="AO2613"/>
  <c r="AS2613"/>
  <c r="AG2614"/>
  <c r="AK2614"/>
  <c r="AO2614"/>
  <c r="AS2614"/>
  <c r="AG2615"/>
  <c r="AK2615"/>
  <c r="AO2615"/>
  <c r="AS2615"/>
  <c r="AG2616"/>
  <c r="AK2616"/>
  <c r="AO2616"/>
  <c r="AS2616"/>
  <c r="AG2617"/>
  <c r="AK2617"/>
  <c r="AO2617"/>
  <c r="AS2617"/>
  <c r="AG2618"/>
  <c r="AK2618"/>
  <c r="AO2618"/>
  <c r="AS2618"/>
  <c r="AG2619"/>
  <c r="AK2619"/>
  <c r="AO2619"/>
  <c r="AS2619"/>
  <c r="AG2620"/>
  <c r="AK2620"/>
  <c r="AO2620"/>
  <c r="AS2620"/>
  <c r="AG2621"/>
  <c r="AK2621"/>
  <c r="AO2621"/>
  <c r="AS2621"/>
  <c r="AG2622"/>
  <c r="AK2622"/>
  <c r="AO2622"/>
  <c r="AS2622"/>
  <c r="AG2623"/>
  <c r="AK2623"/>
  <c r="AO2623"/>
  <c r="AS2623"/>
  <c r="AG2624"/>
  <c r="AK2624"/>
  <c r="AO2624"/>
  <c r="AS2624"/>
  <c r="AG2625"/>
  <c r="AK2625"/>
  <c r="AO2625"/>
  <c r="AS2625"/>
  <c r="AG2626"/>
  <c r="AK2626"/>
  <c r="AO2626"/>
  <c r="AS2626"/>
  <c r="AG2627"/>
  <c r="AK2627"/>
  <c r="AO2627"/>
  <c r="AS2627"/>
  <c r="AG2628"/>
  <c r="AK2628"/>
  <c r="AO2628"/>
  <c r="AS2628"/>
  <c r="AG2629"/>
  <c r="AK2629"/>
  <c r="AO2629"/>
  <c r="AS2629"/>
  <c r="AG2630"/>
  <c r="AK2630"/>
  <c r="AO2630"/>
  <c r="AS2630"/>
  <c r="AG2631"/>
  <c r="AK2631"/>
  <c r="AO2631"/>
  <c r="AS2631"/>
  <c r="AG2632"/>
  <c r="AK2632"/>
  <c r="AO2632"/>
  <c r="AS2632"/>
  <c r="AG2633"/>
  <c r="AK2633"/>
  <c r="AO2633"/>
  <c r="AS2633"/>
  <c r="AG2634"/>
  <c r="AK2634"/>
  <c r="AO2634"/>
  <c r="AS2634"/>
  <c r="AG2635"/>
  <c r="AK2635"/>
  <c r="AO2635"/>
  <c r="AS2635"/>
  <c r="AG2636"/>
  <c r="AK2636"/>
  <c r="AO2636"/>
  <c r="AS2636"/>
  <c r="AG2637"/>
  <c r="AK2637"/>
  <c r="AO2637"/>
  <c r="AS2637"/>
  <c r="AG2638"/>
  <c r="AK2638"/>
  <c r="AO2638"/>
  <c r="AS2638"/>
  <c r="AG2639"/>
  <c r="AK2639"/>
  <c r="AO2639"/>
  <c r="AS2639"/>
  <c r="AG2640"/>
  <c r="AK2640"/>
  <c r="AO2640"/>
  <c r="AS2640"/>
  <c r="AG2641"/>
  <c r="AK2641"/>
  <c r="AO2641"/>
  <c r="AS2641"/>
  <c r="AG2642"/>
  <c r="AK2642"/>
  <c r="AO2642"/>
  <c r="AS2642"/>
  <c r="AG2643"/>
  <c r="AK2643"/>
  <c r="AO2643"/>
  <c r="AS2643"/>
  <c r="AG2644"/>
  <c r="AK2644"/>
  <c r="AO2644"/>
  <c r="AS2644"/>
  <c r="AG2645"/>
  <c r="AK2645"/>
  <c r="AO2645"/>
  <c r="AS2645"/>
  <c r="AG2646"/>
  <c r="AK2646"/>
  <c r="AO2646"/>
  <c r="AS2646"/>
  <c r="AG2647"/>
  <c r="AK2647"/>
  <c r="AO2647"/>
  <c r="AS2647"/>
  <c r="AG2648"/>
  <c r="AK2648"/>
  <c r="AO2648"/>
  <c r="AS2648"/>
  <c r="AG2649"/>
  <c r="AK2649"/>
  <c r="AO2649"/>
  <c r="AS2649"/>
  <c r="AG2650"/>
  <c r="AK2650"/>
  <c r="AO2650"/>
  <c r="AS2650"/>
  <c r="AG2651"/>
  <c r="AK2651"/>
  <c r="AO2651"/>
  <c r="AS2651"/>
  <c r="AG2652"/>
  <c r="AK2652"/>
  <c r="AO2652"/>
  <c r="AS2652"/>
  <c r="AG2653"/>
  <c r="AK2653"/>
  <c r="AO2653"/>
  <c r="AS2653"/>
  <c r="AG2654"/>
  <c r="AK2654"/>
  <c r="AO2654"/>
  <c r="AS2654"/>
  <c r="AG2655"/>
  <c r="AK2655"/>
  <c r="AO2655"/>
  <c r="AS2655"/>
  <c r="AG2656"/>
  <c r="AK2656"/>
  <c r="AO2656"/>
  <c r="AS2656"/>
  <c r="AG2657"/>
  <c r="AK2657"/>
  <c r="AO2657"/>
  <c r="AS2657"/>
  <c r="AG2658"/>
  <c r="AK2658"/>
  <c r="AO2658"/>
  <c r="AS2658"/>
  <c r="AG2659"/>
  <c r="AK2659"/>
  <c r="AO2659"/>
  <c r="AS2659"/>
  <c r="AG2660"/>
  <c r="AK2660"/>
  <c r="AO2660"/>
  <c r="AS2660"/>
  <c r="AG2661"/>
  <c r="AK2661"/>
  <c r="AO2661"/>
  <c r="AS2661"/>
  <c r="AG2662"/>
  <c r="AK2662"/>
  <c r="AO2662"/>
  <c r="AS2662"/>
  <c r="AG2663"/>
  <c r="AK2663"/>
  <c r="AO2663"/>
  <c r="AS2663"/>
  <c r="AG2664"/>
  <c r="AK2664"/>
  <c r="AO2664"/>
  <c r="AS2664"/>
  <c r="AG2665"/>
  <c r="AK2665"/>
  <c r="AO2665"/>
  <c r="AS2665"/>
  <c r="AG2666"/>
  <c r="AK2666"/>
  <c r="AO2666"/>
  <c r="AS2666"/>
  <c r="AG2667"/>
  <c r="AK2667"/>
  <c r="AO2667"/>
  <c r="AS2667"/>
  <c r="AG2668"/>
  <c r="AK2668"/>
  <c r="AO2668"/>
  <c r="AS2668"/>
  <c r="AG2669"/>
  <c r="AK2669"/>
  <c r="AO2669"/>
  <c r="AS2669"/>
  <c r="AG2670"/>
  <c r="AK2670"/>
  <c r="AO2670"/>
  <c r="AS2670"/>
  <c r="AG2671"/>
  <c r="AK2671"/>
  <c r="AO2671"/>
  <c r="AS2671"/>
  <c r="AG2672"/>
  <c r="AK2672"/>
  <c r="AO2672"/>
  <c r="AS2672"/>
  <c r="AG2673"/>
  <c r="AK2673"/>
  <c r="AO2673"/>
  <c r="AS2673"/>
  <c r="AG2674"/>
  <c r="AK2674"/>
  <c r="AO2674"/>
  <c r="AS2674"/>
  <c r="AG2675"/>
  <c r="AK2675"/>
  <c r="AO2675"/>
  <c r="AS2675"/>
  <c r="AG2676"/>
  <c r="AK2676"/>
  <c r="AO2676"/>
  <c r="AS2676"/>
  <c r="AG2677"/>
  <c r="AK2677"/>
  <c r="AO2677"/>
  <c r="AS2677"/>
  <c r="AG2678"/>
  <c r="AK2678"/>
  <c r="AO2678"/>
  <c r="AS2678"/>
  <c r="AG2679"/>
  <c r="AK2679"/>
  <c r="AO2679"/>
  <c r="AS2679"/>
  <c r="AG2680"/>
  <c r="AK2680"/>
  <c r="AO2680"/>
  <c r="AS2680"/>
  <c r="AG2681"/>
  <c r="AK2681"/>
  <c r="AO2681"/>
  <c r="AS2681"/>
  <c r="AG2682"/>
  <c r="AK2682"/>
  <c r="AO2682"/>
  <c r="AS2682"/>
  <c r="AG2683"/>
  <c r="AK2683"/>
  <c r="AO2683"/>
  <c r="AS2683"/>
  <c r="AG2684"/>
  <c r="AK2684"/>
  <c r="AO2684"/>
  <c r="AS2684"/>
  <c r="AG2685"/>
  <c r="AK2685"/>
  <c r="AO2685"/>
  <c r="AS2685"/>
  <c r="AG2686"/>
  <c r="AK2686"/>
  <c r="AO2686"/>
  <c r="AS2686"/>
  <c r="AG2687"/>
  <c r="AK2687"/>
  <c r="AO2687"/>
  <c r="AS2687"/>
  <c r="AG2688"/>
  <c r="AK2688"/>
  <c r="AO2688"/>
  <c r="AS2688"/>
  <c r="AG2689"/>
  <c r="AK2689"/>
  <c r="AO2689"/>
  <c r="AS2689"/>
  <c r="AG2690"/>
  <c r="AK2690"/>
  <c r="AO2690"/>
  <c r="AS2690"/>
  <c r="AG2691"/>
  <c r="AK2691"/>
  <c r="AO2691"/>
  <c r="AS2691"/>
  <c r="AG2692"/>
  <c r="AK2692"/>
  <c r="AO2692"/>
  <c r="AS2692"/>
  <c r="AG2693"/>
  <c r="AK2693"/>
  <c r="AO2693"/>
  <c r="AS2693"/>
  <c r="AG2694"/>
  <c r="AK2694"/>
  <c r="AO2694"/>
  <c r="AS2694"/>
  <c r="AG2695"/>
  <c r="AK2695"/>
  <c r="AO2695"/>
  <c r="AS2695"/>
  <c r="AG2696"/>
  <c r="AK2696"/>
  <c r="AO2696"/>
  <c r="AS2696"/>
  <c r="AG2697"/>
  <c r="AK2697"/>
  <c r="AO2697"/>
  <c r="AS2697"/>
  <c r="AG2698"/>
  <c r="AK2698"/>
  <c r="AO2698"/>
  <c r="AS2698"/>
  <c r="AG2699"/>
  <c r="AK2699"/>
  <c r="AO2699"/>
  <c r="AS2699"/>
  <c r="AG2700"/>
  <c r="AK2700"/>
  <c r="AO2700"/>
  <c r="AS2700"/>
  <c r="AG2701"/>
  <c r="AK2701"/>
  <c r="AO2701"/>
  <c r="AS2701"/>
  <c r="AG2702"/>
  <c r="AK2702"/>
  <c r="AO2702"/>
  <c r="AS2702"/>
  <c r="AG2703"/>
  <c r="AK2703"/>
  <c r="AO2703"/>
  <c r="AS2703"/>
  <c r="AG2704"/>
  <c r="AK2704"/>
  <c r="AO2704"/>
  <c r="AS2704"/>
  <c r="AG2705"/>
  <c r="AK2705"/>
  <c r="AO2705"/>
  <c r="AS2705"/>
  <c r="AG2706"/>
  <c r="AK2706"/>
  <c r="AO2706"/>
  <c r="AS2706"/>
  <c r="AG2707"/>
  <c r="AK2707"/>
  <c r="AO2707"/>
  <c r="AS2707"/>
  <c r="AG2708"/>
  <c r="AK2708"/>
  <c r="AO2708"/>
  <c r="AS2708"/>
  <c r="AG2709"/>
  <c r="AK2709"/>
  <c r="AO2709"/>
  <c r="AS2709"/>
  <c r="AG2710"/>
  <c r="AK2710"/>
  <c r="AO2710"/>
  <c r="AS2710"/>
  <c r="AG2711"/>
  <c r="AK2711"/>
  <c r="AO2711"/>
  <c r="AS2711"/>
  <c r="AG2712"/>
  <c r="AK2712"/>
  <c r="AO2712"/>
  <c r="AS2712"/>
  <c r="AG2713"/>
  <c r="AK2713"/>
  <c r="AO2713"/>
  <c r="AS2713"/>
  <c r="AG2714"/>
  <c r="AK2714"/>
  <c r="AO2714"/>
  <c r="AS2714"/>
  <c r="AG2715"/>
  <c r="AK2715"/>
  <c r="AO2715"/>
  <c r="AS2715"/>
  <c r="AG2716"/>
  <c r="AK2716"/>
  <c r="AO2716"/>
  <c r="AS2716"/>
  <c r="AG2717"/>
  <c r="AK2717"/>
  <c r="AO2717"/>
  <c r="AS2717"/>
  <c r="AG2718"/>
  <c r="AK2718"/>
  <c r="AO2718"/>
  <c r="AS2718"/>
  <c r="AG2719"/>
  <c r="AK2719"/>
  <c r="AO2719"/>
  <c r="AS2719"/>
  <c r="AG2720"/>
  <c r="AK2720"/>
  <c r="AO2720"/>
  <c r="AS2720"/>
  <c r="AG2721"/>
  <c r="AK2721"/>
  <c r="AO2721"/>
  <c r="AS2721"/>
  <c r="AG2722"/>
  <c r="AK2722"/>
  <c r="AO2722"/>
  <c r="AS2722"/>
  <c r="AG2723"/>
  <c r="AK2723"/>
  <c r="AO2723"/>
  <c r="AS2723"/>
  <c r="AG2724"/>
  <c r="AK2724"/>
  <c r="AO2724"/>
  <c r="AS2724"/>
  <c r="AG2725"/>
  <c r="AK2725"/>
  <c r="AO2725"/>
  <c r="AS2725"/>
  <c r="AG2726"/>
  <c r="AK2726"/>
  <c r="AO2726"/>
  <c r="AS2726"/>
  <c r="AG2727"/>
  <c r="AK2727"/>
  <c r="AO2727"/>
  <c r="AS2727"/>
  <c r="AG2728"/>
  <c r="AK2728"/>
  <c r="AO2728"/>
  <c r="AS2728"/>
  <c r="AG2729"/>
  <c r="AK2729"/>
  <c r="AO2729"/>
  <c r="AS2729"/>
  <c r="AG2730"/>
  <c r="AK2730"/>
  <c r="AO2730"/>
  <c r="AS2730"/>
  <c r="AG2731"/>
  <c r="AK2731"/>
  <c r="AO2731"/>
  <c r="AS2731"/>
  <c r="AG2732"/>
  <c r="AK2732"/>
  <c r="AO2732"/>
  <c r="AS2732"/>
  <c r="AG2733"/>
  <c r="AK2733"/>
  <c r="AO2733"/>
  <c r="AS2733"/>
  <c r="AG2734"/>
  <c r="AK2734"/>
  <c r="AO2734"/>
  <c r="AS2734"/>
  <c r="AG2735"/>
  <c r="AK2735"/>
  <c r="AO2735"/>
  <c r="AS2735"/>
  <c r="AG2736"/>
  <c r="AK2736"/>
  <c r="AO2736"/>
  <c r="AS2736"/>
  <c r="AG2737"/>
  <c r="AK2737"/>
  <c r="AO2737"/>
  <c r="AS2737"/>
  <c r="AG2738"/>
  <c r="AK2738"/>
  <c r="AO2738"/>
  <c r="AS2738"/>
  <c r="AG2739"/>
  <c r="AK2739"/>
  <c r="AO2739"/>
  <c r="AS2739"/>
  <c r="AG2740"/>
  <c r="AK2740"/>
  <c r="AO2740"/>
  <c r="AS2740"/>
  <c r="AG2741"/>
  <c r="AK2741"/>
  <c r="AO2741"/>
  <c r="AS2741"/>
  <c r="AG2742"/>
  <c r="AK2742"/>
  <c r="AO2742"/>
  <c r="AS2742"/>
  <c r="AG2743"/>
  <c r="AK2743"/>
  <c r="AO2743"/>
  <c r="AS2743"/>
  <c r="AG2744"/>
  <c r="AK2744"/>
  <c r="AO2744"/>
  <c r="AS2744"/>
  <c r="AG2745"/>
  <c r="AK2745"/>
  <c r="AO2745"/>
  <c r="AS2745"/>
  <c r="AG2746"/>
  <c r="AK2746"/>
  <c r="AO2746"/>
  <c r="AS2746"/>
  <c r="AG2747"/>
  <c r="AK2747"/>
  <c r="AO2747"/>
  <c r="AS2747"/>
  <c r="AG2748"/>
  <c r="AK2748"/>
  <c r="AO2748"/>
  <c r="AS2748"/>
  <c r="AG2749"/>
  <c r="AK2749"/>
  <c r="AO2749"/>
  <c r="AS2749"/>
  <c r="AG2750"/>
  <c r="AK2750"/>
  <c r="AO2750"/>
  <c r="AS2750"/>
  <c r="AG2751"/>
  <c r="AK2751"/>
  <c r="AO2751"/>
  <c r="AS2751"/>
  <c r="AG2752"/>
  <c r="AK2752"/>
  <c r="AO2752"/>
  <c r="AS2752"/>
  <c r="AG2753"/>
  <c r="AK2753"/>
  <c r="AO2753"/>
  <c r="AS2753"/>
  <c r="AG2754"/>
  <c r="AK2754"/>
  <c r="AO2754"/>
  <c r="AS2754"/>
  <c r="AG2755"/>
  <c r="AK2755"/>
  <c r="AO2755"/>
  <c r="AS2755"/>
  <c r="AG2756"/>
  <c r="AK2756"/>
  <c r="AO2756"/>
  <c r="AS2756"/>
  <c r="AG2757"/>
  <c r="AK2757"/>
  <c r="AO2757"/>
  <c r="AS2757"/>
  <c r="AG2758"/>
  <c r="AK2758"/>
  <c r="AO2758"/>
  <c r="AS2758"/>
  <c r="AG2759"/>
  <c r="AK2759"/>
  <c r="AO2759"/>
  <c r="AS2759"/>
  <c r="AG2760"/>
  <c r="AK2760"/>
  <c r="AO2760"/>
  <c r="AS2760"/>
  <c r="AG2761"/>
  <c r="AK2761"/>
  <c r="AO2761"/>
  <c r="AS2761"/>
  <c r="AG2762"/>
  <c r="AK2762"/>
  <c r="AO2762"/>
  <c r="AS2762"/>
  <c r="AG2763"/>
  <c r="AK2763"/>
  <c r="AO2763"/>
  <c r="AS2763"/>
  <c r="AG2764"/>
  <c r="AK2764"/>
  <c r="AO2764"/>
  <c r="AS2764"/>
  <c r="AG2765"/>
  <c r="AK2765"/>
  <c r="AO2765"/>
  <c r="AS2765"/>
  <c r="AG2766"/>
  <c r="AK2766"/>
  <c r="AO2766"/>
  <c r="AS2766"/>
  <c r="AG2767"/>
  <c r="AK2767"/>
  <c r="AO2767"/>
  <c r="AS2767"/>
  <c r="AG2768"/>
  <c r="AK2768"/>
  <c r="AO2768"/>
  <c r="AS2768"/>
  <c r="AG2769"/>
  <c r="AK2769"/>
  <c r="AO2769"/>
  <c r="AS2769"/>
  <c r="AG2770"/>
  <c r="AK2770"/>
  <c r="AO2770"/>
  <c r="AS2770"/>
  <c r="AG2771"/>
  <c r="AK2771"/>
  <c r="AO2771"/>
  <c r="AS2771"/>
  <c r="AG2772"/>
  <c r="AK2772"/>
  <c r="AO2772"/>
  <c r="AS2772"/>
  <c r="AG2773"/>
  <c r="AK2773"/>
  <c r="AO2773"/>
  <c r="AS2773"/>
  <c r="AG2774"/>
  <c r="AK2774"/>
  <c r="AO2774"/>
  <c r="AS2774"/>
  <c r="AG2775"/>
  <c r="AK2775"/>
  <c r="AO2775"/>
  <c r="AS2775"/>
  <c r="AG2776"/>
  <c r="AK2776"/>
  <c r="AO2776"/>
  <c r="AS2776"/>
  <c r="AG2777"/>
  <c r="AK2777"/>
  <c r="AO2777"/>
  <c r="AS2777"/>
  <c r="AG2778"/>
  <c r="AK2778"/>
  <c r="AO2778"/>
  <c r="AS2778"/>
  <c r="AG2779"/>
  <c r="AK2779"/>
  <c r="AO2779"/>
  <c r="AS2779"/>
  <c r="AG2780"/>
  <c r="AK2780"/>
  <c r="AO2780"/>
  <c r="AS2780"/>
  <c r="AG2781"/>
  <c r="AK2781"/>
  <c r="AO2781"/>
  <c r="AS2781"/>
  <c r="AG2782"/>
  <c r="AK2782"/>
  <c r="AO2782"/>
  <c r="AS2782"/>
  <c r="AG2783"/>
  <c r="AK2783"/>
  <c r="AO2783"/>
  <c r="AS2783"/>
  <c r="AG2784"/>
  <c r="AK2784"/>
  <c r="AO2784"/>
  <c r="AS2784"/>
  <c r="AG2785"/>
  <c r="AK2785"/>
  <c r="AO2785"/>
  <c r="AS2785"/>
  <c r="AG2786"/>
  <c r="AK2786"/>
  <c r="AO2786"/>
  <c r="AS2786"/>
  <c r="AG2787"/>
  <c r="AK2787"/>
  <c r="AO2787"/>
  <c r="AS2787"/>
  <c r="AG2788"/>
  <c r="AK2788"/>
  <c r="AO2788"/>
  <c r="AS2788"/>
  <c r="AG2789"/>
  <c r="AK2789"/>
  <c r="AO2789"/>
  <c r="AS2789"/>
  <c r="AG2790"/>
  <c r="AK2790"/>
  <c r="AO2790"/>
  <c r="AS2790"/>
  <c r="AG2791"/>
  <c r="AK2791"/>
  <c r="AO2791"/>
  <c r="AS2791"/>
  <c r="AG2792"/>
  <c r="AK2792"/>
  <c r="AO2792"/>
  <c r="AS2792"/>
  <c r="AG2793"/>
  <c r="AK2793"/>
  <c r="AO2793"/>
  <c r="AS2793"/>
  <c r="AG2794"/>
  <c r="AK2794"/>
  <c r="AO2794"/>
  <c r="AS2794"/>
  <c r="AG2795"/>
  <c r="AK2795"/>
  <c r="AO2795"/>
  <c r="AS2795"/>
  <c r="AG2796"/>
  <c r="AK2796"/>
  <c r="AO2796"/>
  <c r="AS2796"/>
  <c r="AG2797"/>
  <c r="AK2797"/>
  <c r="AO2797"/>
  <c r="AS2797"/>
  <c r="AG2798"/>
  <c r="AK2798"/>
  <c r="AO2798"/>
  <c r="AS2798"/>
  <c r="AG2799"/>
  <c r="AK2799"/>
  <c r="AO2799"/>
  <c r="AS2799"/>
  <c r="AG2800"/>
  <c r="AK2800"/>
  <c r="AO2800"/>
  <c r="AS2800"/>
  <c r="AG2801"/>
  <c r="AK2801"/>
  <c r="AO2801"/>
  <c r="AS2801"/>
  <c r="AG2802"/>
  <c r="AK2802"/>
  <c r="AO2802"/>
  <c r="AS2802"/>
  <c r="AG2803"/>
  <c r="AK2803"/>
  <c r="AO2803"/>
  <c r="AS2803"/>
  <c r="AG2804"/>
  <c r="AK2804"/>
  <c r="AO2804"/>
  <c r="AS2804"/>
  <c r="AG2805"/>
  <c r="AK2805"/>
  <c r="AO2805"/>
  <c r="AS2805"/>
  <c r="AG2806"/>
  <c r="AK2806"/>
  <c r="AO2806"/>
  <c r="AS2806"/>
  <c r="AG2807"/>
  <c r="AK2807"/>
  <c r="AO2807"/>
  <c r="AS2807"/>
  <c r="AG2808"/>
  <c r="AK2808"/>
  <c r="AO2808"/>
  <c r="AS2808"/>
  <c r="AG2809"/>
  <c r="AK2809"/>
  <c r="AO2809"/>
  <c r="AS2809"/>
  <c r="AG2810"/>
  <c r="AK2810"/>
  <c r="AO2810"/>
  <c r="AS2810"/>
  <c r="AG2811"/>
  <c r="AK2811"/>
  <c r="AO2811"/>
  <c r="AS2811"/>
  <c r="AG2812"/>
  <c r="AK2812"/>
  <c r="AO2812"/>
  <c r="AS2812"/>
  <c r="AG2813"/>
  <c r="AK2813"/>
  <c r="AO2813"/>
  <c r="AS2813"/>
  <c r="AG2814"/>
  <c r="AK2814"/>
  <c r="AO2814"/>
  <c r="AS2814"/>
  <c r="AH2728"/>
  <c r="AH2729"/>
  <c r="AH2730"/>
  <c r="AH2731"/>
  <c r="AH2732"/>
  <c r="AH2733"/>
  <c r="AH2734"/>
  <c r="AH2735"/>
  <c r="AH2736"/>
  <c r="AH2737"/>
  <c r="AH2738"/>
  <c r="AH2739"/>
  <c r="AH2740"/>
  <c r="AH2741"/>
  <c r="AH2742"/>
  <c r="AH2743"/>
  <c r="AH2744"/>
  <c r="AH2745"/>
  <c r="AH2746"/>
  <c r="AH2747"/>
  <c r="AH2748"/>
  <c r="AH2749"/>
  <c r="AH2750"/>
  <c r="AH2751"/>
  <c r="AH2752"/>
  <c r="AH2753"/>
  <c r="AH2754"/>
  <c r="AH2755"/>
  <c r="AH2756"/>
  <c r="AH2757"/>
  <c r="AH2758"/>
  <c r="AH2759"/>
  <c r="AH2760"/>
  <c r="AH2761"/>
  <c r="AH2762"/>
  <c r="AH2763"/>
  <c r="AH2764"/>
  <c r="AH2765"/>
  <c r="AH2766"/>
  <c r="AH2767"/>
  <c r="AH2768"/>
  <c r="AH2769"/>
  <c r="AH2770"/>
  <c r="AH2771"/>
  <c r="AH2772"/>
  <c r="AH2773"/>
  <c r="AH2774"/>
  <c r="AH2775"/>
  <c r="AH2776"/>
  <c r="AH2777"/>
  <c r="AH2778"/>
  <c r="AH2779"/>
  <c r="AH2780"/>
  <c r="AH2781"/>
  <c r="AH2782"/>
  <c r="AH2783"/>
  <c r="AH2784"/>
  <c r="AH2785"/>
  <c r="AH2786"/>
  <c r="AH2787"/>
  <c r="AH2788"/>
  <c r="AH2789"/>
  <c r="AH2790"/>
  <c r="AH2791"/>
  <c r="AH2792"/>
  <c r="AH2793"/>
  <c r="AH2794"/>
  <c r="AH2795"/>
  <c r="AH2796"/>
  <c r="AH2797"/>
  <c r="AH2798"/>
  <c r="AH2799"/>
  <c r="AH2800"/>
  <c r="AH2801"/>
  <c r="AH2802"/>
  <c r="AH2803"/>
  <c r="AH2804"/>
  <c r="AH2805"/>
  <c r="AH2806"/>
  <c r="AH2807"/>
  <c r="AH2808"/>
  <c r="AH2809"/>
  <c r="AH2810"/>
  <c r="AH2811"/>
  <c r="AH2812"/>
  <c r="AT2812"/>
  <c r="AL2813"/>
  <c r="AT2813"/>
  <c r="AL2814"/>
  <c r="AT2814"/>
  <c r="AJ2815"/>
  <c r="AO2815"/>
  <c r="AT2815"/>
  <c r="AJ2816"/>
  <c r="AO2816"/>
  <c r="AT2816"/>
  <c r="AJ2817"/>
  <c r="AO2817"/>
  <c r="AT2817"/>
  <c r="AJ2818"/>
  <c r="AO2818"/>
  <c r="AS2818"/>
  <c r="AG2819"/>
  <c r="AK2819"/>
  <c r="AO2819"/>
  <c r="AS2819"/>
  <c r="AG2820"/>
  <c r="AK2820"/>
  <c r="AO2820"/>
  <c r="AS2820"/>
  <c r="AG2821"/>
  <c r="AK2821"/>
  <c r="AO2821"/>
  <c r="AS2821"/>
  <c r="AG2822"/>
  <c r="AK2822"/>
  <c r="AO2822"/>
  <c r="AS2822"/>
  <c r="AG2823"/>
  <c r="AK2823"/>
  <c r="AO2823"/>
  <c r="AS2823"/>
  <c r="AG2824"/>
  <c r="AK2824"/>
  <c r="AO2824"/>
  <c r="AS2824"/>
  <c r="AG2825"/>
  <c r="AK2825"/>
  <c r="AO2825"/>
  <c r="AS2825"/>
  <c r="AG2826"/>
  <c r="AK2826"/>
  <c r="AO2826"/>
  <c r="AS2826"/>
  <c r="AG2827"/>
  <c r="AK2827"/>
  <c r="AO2827"/>
  <c r="AS2827"/>
  <c r="AG2828"/>
  <c r="AK2828"/>
  <c r="AO2828"/>
  <c r="AS2828"/>
  <c r="AG2829"/>
  <c r="AK2829"/>
  <c r="AO2829"/>
  <c r="AS2829"/>
  <c r="AG2830"/>
  <c r="AK2830"/>
  <c r="AO2830"/>
  <c r="AS2830"/>
  <c r="AG2831"/>
  <c r="AK2831"/>
  <c r="AO2831"/>
  <c r="AS2831"/>
  <c r="AG2832"/>
  <c r="AK2832"/>
  <c r="AO2832"/>
  <c r="AS2832"/>
  <c r="AG2833"/>
  <c r="AK2833"/>
  <c r="AO2833"/>
  <c r="AS2833"/>
  <c r="AG2834"/>
  <c r="AK2834"/>
  <c r="AO2834"/>
  <c r="AS2834"/>
  <c r="AG2835"/>
  <c r="AK2835"/>
  <c r="AO2835"/>
  <c r="AS2835"/>
  <c r="AG2836"/>
  <c r="AK2836"/>
  <c r="AO2836"/>
  <c r="AS2836"/>
  <c r="AG2837"/>
  <c r="AK2837"/>
  <c r="AO2837"/>
  <c r="AS2837"/>
  <c r="AG2838"/>
  <c r="AK2838"/>
  <c r="AO2838"/>
  <c r="AS2838"/>
  <c r="AG2839"/>
  <c r="AK2839"/>
  <c r="AO2839"/>
  <c r="AS2839"/>
  <c r="AG2840"/>
  <c r="AK2840"/>
  <c r="AO2840"/>
  <c r="AS2840"/>
  <c r="AG2841"/>
  <c r="AK2841"/>
  <c r="AO2841"/>
  <c r="AS2841"/>
  <c r="AG2842"/>
  <c r="AK2842"/>
  <c r="AO2842"/>
  <c r="AS2842"/>
  <c r="AG2843"/>
  <c r="AK2843"/>
  <c r="AO2843"/>
  <c r="AS2843"/>
  <c r="AG2844"/>
  <c r="AK2844"/>
  <c r="AO2844"/>
  <c r="AS2844"/>
  <c r="AG2845"/>
  <c r="AK2845"/>
  <c r="AO2845"/>
  <c r="AS2845"/>
  <c r="AG2846"/>
  <c r="AK2846"/>
  <c r="AO2846"/>
  <c r="AS2846"/>
  <c r="AG2847"/>
  <c r="AK2847"/>
  <c r="AO2847"/>
  <c r="AS2847"/>
  <c r="AG2848"/>
  <c r="AK2848"/>
  <c r="AO2848"/>
  <c r="AS2848"/>
  <c r="AG2849"/>
  <c r="AK2849"/>
  <c r="AO2849"/>
  <c r="AS2849"/>
  <c r="AG2850"/>
  <c r="AK2850"/>
  <c r="AO2850"/>
  <c r="AS2850"/>
  <c r="AG2851"/>
  <c r="AK2851"/>
  <c r="AO2851"/>
  <c r="AS2851"/>
  <c r="AG2852"/>
  <c r="AK2852"/>
  <c r="AO2852"/>
  <c r="AS2852"/>
  <c r="AG2853"/>
  <c r="AK2853"/>
  <c r="AO2853"/>
  <c r="AS2853"/>
  <c r="AG2854"/>
  <c r="AK2854"/>
  <c r="AO2854"/>
  <c r="AS2854"/>
  <c r="AG2855"/>
  <c r="AK2855"/>
  <c r="AO2855"/>
  <c r="AS2855"/>
  <c r="AG2856"/>
  <c r="AK2856"/>
  <c r="AO2856"/>
  <c r="AS2856"/>
  <c r="AG2857"/>
  <c r="AK2857"/>
  <c r="AO2857"/>
  <c r="AS2857"/>
  <c r="AG2858"/>
  <c r="AK2858"/>
  <c r="AO2858"/>
  <c r="AS2858"/>
  <c r="AG2859"/>
  <c r="AK2859"/>
  <c r="AO2859"/>
  <c r="AS2859"/>
  <c r="AG2860"/>
  <c r="AK2860"/>
  <c r="AO2860"/>
  <c r="AS2860"/>
  <c r="AG2861"/>
  <c r="AK2861"/>
  <c r="AO2861"/>
  <c r="AS2861"/>
  <c r="AG2862"/>
  <c r="AK2862"/>
  <c r="AO2862"/>
  <c r="AS2862"/>
  <c r="AG2863"/>
  <c r="AK2863"/>
  <c r="AO2863"/>
  <c r="AS2863"/>
  <c r="AG2864"/>
  <c r="AK2864"/>
  <c r="AO2864"/>
  <c r="AS2864"/>
  <c r="AG2865"/>
  <c r="AK2865"/>
  <c r="AO2865"/>
  <c r="AS2865"/>
  <c r="AG2866"/>
  <c r="AK2866"/>
  <c r="AO2866"/>
  <c r="AS2866"/>
  <c r="AG2867"/>
  <c r="AK2867"/>
  <c r="AO2867"/>
  <c r="AS2867"/>
  <c r="AG2868"/>
  <c r="AK2868"/>
  <c r="AO2868"/>
  <c r="AS2868"/>
  <c r="AG2869"/>
  <c r="AK2869"/>
  <c r="AO2869"/>
  <c r="AS2869"/>
  <c r="AG2870"/>
  <c r="AK2870"/>
  <c r="AO2870"/>
  <c r="AS2870"/>
  <c r="AG2871"/>
  <c r="AK2871"/>
  <c r="AO2871"/>
  <c r="AS2871"/>
  <c r="AG2872"/>
  <c r="AK2872"/>
  <c r="AO2872"/>
  <c r="AS2872"/>
  <c r="AG2873"/>
  <c r="AK2873"/>
  <c r="AO2873"/>
  <c r="AS2873"/>
  <c r="AG2874"/>
  <c r="AK2874"/>
  <c r="AO2874"/>
  <c r="AS2874"/>
  <c r="AG2875"/>
  <c r="AK2875"/>
  <c r="AO2875"/>
  <c r="AS2875"/>
  <c r="AG2876"/>
  <c r="AK2876"/>
  <c r="AO2876"/>
  <c r="AS2876"/>
  <c r="AG2877"/>
  <c r="AK2877"/>
  <c r="AO2877"/>
  <c r="AS2877"/>
  <c r="AG2878"/>
  <c r="AK2878"/>
  <c r="AO2878"/>
  <c r="AS2878"/>
  <c r="AG2879"/>
  <c r="AK2879"/>
  <c r="AO2879"/>
  <c r="AS2879"/>
  <c r="AG2880"/>
  <c r="AK2880"/>
  <c r="AO2880"/>
  <c r="AS2880"/>
  <c r="AG2881"/>
  <c r="AK2881"/>
  <c r="AO2881"/>
  <c r="AS2881"/>
  <c r="AG2882"/>
  <c r="AK2882"/>
  <c r="AO2882"/>
  <c r="AS2882"/>
  <c r="AG2883"/>
  <c r="AK2883"/>
  <c r="AO2883"/>
  <c r="AS2883"/>
  <c r="AG2884"/>
  <c r="AK2884"/>
  <c r="AO2884"/>
  <c r="AS2884"/>
  <c r="AG2885"/>
  <c r="AK2885"/>
  <c r="AO2885"/>
  <c r="AS2885"/>
  <c r="AG2886"/>
  <c r="AK2886"/>
  <c r="AO2886"/>
  <c r="AS2886"/>
  <c r="AG2887"/>
  <c r="AK2887"/>
  <c r="AO2887"/>
  <c r="AS2887"/>
  <c r="AG2888"/>
  <c r="AK2888"/>
  <c r="AO2888"/>
  <c r="AS2888"/>
  <c r="AG2889"/>
  <c r="AK2889"/>
  <c r="AO2889"/>
  <c r="AS2889"/>
  <c r="AG2890"/>
  <c r="AK2890"/>
  <c r="AO2890"/>
  <c r="AS2890"/>
  <c r="AG2891"/>
  <c r="AK2891"/>
  <c r="AO2891"/>
  <c r="AS2891"/>
  <c r="AG2892"/>
  <c r="AK2892"/>
  <c r="AO2892"/>
  <c r="AS2892"/>
  <c r="AG2893"/>
  <c r="AK2893"/>
  <c r="AO2893"/>
  <c r="AS2893"/>
  <c r="AG2894"/>
  <c r="AK2894"/>
  <c r="AO2894"/>
  <c r="AS2894"/>
  <c r="AG2895"/>
  <c r="AK2895"/>
  <c r="AO2895"/>
  <c r="AS2895"/>
  <c r="AG2896"/>
  <c r="AK2896"/>
  <c r="AO2896"/>
  <c r="AS2896"/>
  <c r="AG2897"/>
  <c r="AK2897"/>
  <c r="AO2897"/>
  <c r="AS2897"/>
  <c r="AG2898"/>
  <c r="AK2898"/>
  <c r="AO2898"/>
  <c r="AS2898"/>
  <c r="AG2899"/>
  <c r="AK2899"/>
  <c r="AO2899"/>
  <c r="AS2899"/>
  <c r="AG2900"/>
  <c r="AK2900"/>
  <c r="AO2900"/>
  <c r="AS2900"/>
  <c r="AG2901"/>
  <c r="AK2901"/>
  <c r="AO2901"/>
  <c r="AS2901"/>
  <c r="AG2902"/>
  <c r="AK2902"/>
  <c r="AO2902"/>
  <c r="AS2902"/>
  <c r="AG2903"/>
  <c r="AK2903"/>
  <c r="AO2903"/>
  <c r="AS2903"/>
  <c r="AG2904"/>
  <c r="AK2904"/>
  <c r="AO2904"/>
  <c r="AS2904"/>
  <c r="AG2905"/>
  <c r="AK2905"/>
  <c r="AO2905"/>
  <c r="AS2905"/>
  <c r="AG2906"/>
  <c r="AK2906"/>
  <c r="AO2906"/>
  <c r="AS2906"/>
  <c r="AG2907"/>
  <c r="AK2907"/>
  <c r="AO2907"/>
  <c r="AS2907"/>
  <c r="AG2908"/>
  <c r="AK2908"/>
  <c r="AO2908"/>
  <c r="AS2908"/>
  <c r="AG2909"/>
  <c r="AK2909"/>
  <c r="AO2909"/>
  <c r="AS2909"/>
  <c r="AG2910"/>
  <c r="AK2910"/>
  <c r="AO2910"/>
  <c r="AS2910"/>
  <c r="AG2911"/>
  <c r="AK2911"/>
  <c r="AO2911"/>
  <c r="AS2911"/>
  <c r="AG2912"/>
  <c r="AK2912"/>
  <c r="AO2912"/>
  <c r="AS2912"/>
  <c r="AG2913"/>
  <c r="AK2913"/>
  <c r="AO2913"/>
  <c r="AS2913"/>
  <c r="AG2914"/>
  <c r="AK2914"/>
  <c r="AO2914"/>
  <c r="AS2914"/>
  <c r="AG2915"/>
  <c r="AK2915"/>
  <c r="AO2915"/>
  <c r="AS2915"/>
  <c r="AG2916"/>
  <c r="AK2916"/>
  <c r="AO2916"/>
  <c r="AS2916"/>
  <c r="AG2917"/>
  <c r="AK2917"/>
  <c r="AO2917"/>
  <c r="AS2917"/>
  <c r="AG2918"/>
  <c r="AK2918"/>
  <c r="AO2918"/>
  <c r="AS2918"/>
  <c r="AG2919"/>
  <c r="AK2919"/>
  <c r="AO2919"/>
  <c r="AS2919"/>
  <c r="AG2920"/>
  <c r="AK2920"/>
  <c r="AO2920"/>
  <c r="AS2920"/>
  <c r="AG2921"/>
  <c r="AK2921"/>
  <c r="AO2921"/>
  <c r="AS2921"/>
  <c r="AG2922"/>
  <c r="AK2922"/>
  <c r="AO2922"/>
  <c r="AS2922"/>
  <c r="AG2923"/>
  <c r="AK2923"/>
  <c r="AO2923"/>
  <c r="AS2923"/>
  <c r="AG2924"/>
  <c r="AK2924"/>
  <c r="AO2924"/>
  <c r="AS2924"/>
  <c r="AG2925"/>
  <c r="AK2925"/>
  <c r="AO2925"/>
  <c r="AS2925"/>
  <c r="AG2926"/>
  <c r="AK2926"/>
  <c r="AO2926"/>
  <c r="AS2926"/>
  <c r="AG2927"/>
  <c r="AK2927"/>
  <c r="AO2927"/>
  <c r="AS2927"/>
  <c r="AG2928"/>
  <c r="AK2928"/>
  <c r="AO2928"/>
  <c r="AS2928"/>
  <c r="AG2929"/>
  <c r="AK2929"/>
  <c r="AO2929"/>
  <c r="AS2929"/>
  <c r="AG2930"/>
  <c r="AK2930"/>
  <c r="AO2930"/>
  <c r="AS2930"/>
  <c r="AG2931"/>
  <c r="AK2931"/>
  <c r="AO2931"/>
  <c r="AS2931"/>
  <c r="AG2932"/>
  <c r="AK2932"/>
  <c r="AO2932"/>
  <c r="AS2932"/>
  <c r="AG2933"/>
  <c r="AK2933"/>
  <c r="AO2933"/>
  <c r="AS2933"/>
  <c r="AG2934"/>
  <c r="AK2934"/>
  <c r="AO2934"/>
  <c r="AS2934"/>
  <c r="AG2935"/>
  <c r="AK2935"/>
  <c r="AO2935"/>
  <c r="AS2935"/>
  <c r="AG2936"/>
  <c r="AK2936"/>
  <c r="AO2936"/>
  <c r="AS2936"/>
  <c r="AG2937"/>
  <c r="AK2937"/>
  <c r="AO2937"/>
  <c r="AS2937"/>
  <c r="AG2938"/>
  <c r="AK2938"/>
  <c r="AO2938"/>
  <c r="AS2938"/>
  <c r="AG2939"/>
  <c r="AK2939"/>
  <c r="AO2939"/>
  <c r="AS2939"/>
  <c r="AG2940"/>
  <c r="AK2940"/>
  <c r="AO2940"/>
  <c r="AS2940"/>
  <c r="AG2941"/>
  <c r="AK2941"/>
  <c r="AO2941"/>
  <c r="AS2941"/>
  <c r="AG2942"/>
  <c r="AK2942"/>
  <c r="AO2942"/>
  <c r="AS2942"/>
  <c r="AG2943"/>
  <c r="AK2943"/>
  <c r="AO2943"/>
  <c r="AS2943"/>
  <c r="AG2944"/>
  <c r="AK2944"/>
  <c r="AO2944"/>
  <c r="AS2944"/>
  <c r="AG2945"/>
  <c r="AK2945"/>
  <c r="AO2945"/>
  <c r="AS2945"/>
  <c r="AG2946"/>
  <c r="AK2946"/>
  <c r="AO2946"/>
  <c r="AS2946"/>
  <c r="AG2947"/>
  <c r="AK2947"/>
  <c r="AO2947"/>
  <c r="AS2947"/>
  <c r="AG2948"/>
  <c r="AK2948"/>
  <c r="AO2948"/>
  <c r="AS2948"/>
  <c r="AG2949"/>
  <c r="AK2949"/>
  <c r="AO2949"/>
  <c r="AS2949"/>
  <c r="AG2950"/>
  <c r="AK2950"/>
  <c r="AO2950"/>
  <c r="AS2950"/>
  <c r="AG2951"/>
  <c r="AK2951"/>
  <c r="AO2951"/>
  <c r="AS2951"/>
  <c r="AG2952"/>
  <c r="AK2952"/>
  <c r="AO2952"/>
  <c r="AS2952"/>
  <c r="AG2953"/>
  <c r="AK2953"/>
  <c r="AO2953"/>
  <c r="AS2953"/>
  <c r="AG2954"/>
  <c r="AK2954"/>
  <c r="AO2954"/>
  <c r="AS2954"/>
  <c r="AG2955"/>
  <c r="AK2955"/>
  <c r="AO2955"/>
  <c r="AS2955"/>
  <c r="AG2956"/>
  <c r="AK2956"/>
  <c r="AO2956"/>
  <c r="AS2956"/>
  <c r="AG2957"/>
  <c r="AK2957"/>
  <c r="AO2957"/>
  <c r="AS2957"/>
  <c r="AG2958"/>
  <c r="AK2958"/>
  <c r="AO2958"/>
  <c r="AS2958"/>
  <c r="AG2959"/>
  <c r="AK2959"/>
  <c r="AO2959"/>
  <c r="AS2959"/>
  <c r="AG2960"/>
  <c r="AK2960"/>
  <c r="AO2960"/>
  <c r="AS2960"/>
  <c r="AG2961"/>
  <c r="AK2961"/>
  <c r="AO2961"/>
  <c r="AS2961"/>
  <c r="AG2962"/>
  <c r="AK2962"/>
  <c r="AO2962"/>
  <c r="AS2962"/>
  <c r="AG2963"/>
  <c r="AK2963"/>
  <c r="AO2963"/>
  <c r="AS2963"/>
  <c r="AG2964"/>
  <c r="AK2964"/>
  <c r="AO2964"/>
  <c r="AS2964"/>
  <c r="AG2965"/>
  <c r="AK2965"/>
  <c r="AO2965"/>
  <c r="AS2965"/>
  <c r="AG2966"/>
  <c r="AK2966"/>
  <c r="AO2966"/>
  <c r="AS2966"/>
  <c r="AG2967"/>
  <c r="AK2967"/>
  <c r="AO2967"/>
  <c r="AS2967"/>
  <c r="AG2968"/>
  <c r="AK2968"/>
  <c r="AO2968"/>
  <c r="AS2968"/>
  <c r="AG2969"/>
  <c r="AK2969"/>
  <c r="AO2969"/>
  <c r="AS2969"/>
  <c r="AG2970"/>
  <c r="AK2970"/>
  <c r="AO2970"/>
  <c r="AS2970"/>
  <c r="AG2971"/>
  <c r="AK2971"/>
  <c r="AO2971"/>
  <c r="AS2971"/>
  <c r="AG2972"/>
  <c r="AK2972"/>
  <c r="AO2972"/>
  <c r="AS2972"/>
  <c r="AG2973"/>
  <c r="AK2973"/>
  <c r="AO2973"/>
  <c r="AS2973"/>
  <c r="AG2974"/>
  <c r="AK2974"/>
  <c r="AO2974"/>
  <c r="AS2974"/>
  <c r="AG2975"/>
  <c r="AK2975"/>
  <c r="AO2975"/>
  <c r="AS2975"/>
  <c r="AG2976"/>
  <c r="AK2976"/>
  <c r="AO2976"/>
  <c r="AS2976"/>
  <c r="AG2977"/>
  <c r="AK2977"/>
  <c r="AO2977"/>
  <c r="AS2977"/>
  <c r="AG2978"/>
  <c r="AK2978"/>
  <c r="AO2978"/>
  <c r="AS2978"/>
  <c r="AG2979"/>
  <c r="AK2979"/>
  <c r="AO2979"/>
  <c r="AS2979"/>
  <c r="AG2980"/>
  <c r="AK2980"/>
  <c r="AO2980"/>
  <c r="AS2980"/>
  <c r="AG2981"/>
  <c r="AK2981"/>
  <c r="AO2981"/>
  <c r="AS2981"/>
  <c r="AG2982"/>
  <c r="AK2982"/>
  <c r="AO2982"/>
  <c r="AS2982"/>
  <c r="AG2983"/>
  <c r="AK2983"/>
  <c r="AO2983"/>
  <c r="AS2983"/>
  <c r="AG2984"/>
  <c r="AK2984"/>
  <c r="AO2984"/>
  <c r="AS2984"/>
  <c r="AG2985"/>
  <c r="AK2985"/>
  <c r="AO2985"/>
  <c r="AS2985"/>
  <c r="AG2986"/>
  <c r="AK2986"/>
  <c r="AO2986"/>
  <c r="AS2986"/>
  <c r="AG2987"/>
  <c r="AK2987"/>
  <c r="AO2987"/>
  <c r="AS2987"/>
  <c r="AG2988"/>
  <c r="AK2988"/>
  <c r="AO2988"/>
  <c r="AS2988"/>
  <c r="AG2989"/>
  <c r="AK2989"/>
  <c r="AO2989"/>
  <c r="AS2989"/>
  <c r="AG2990"/>
  <c r="AK2990"/>
  <c r="AO2990"/>
  <c r="AS2990"/>
  <c r="AG2991"/>
  <c r="AK2991"/>
  <c r="AO2991"/>
  <c r="AS2991"/>
  <c r="AG2992"/>
  <c r="AK2992"/>
  <c r="AO2992"/>
  <c r="AS2992"/>
  <c r="AG2993"/>
  <c r="AK2993"/>
  <c r="AO2993"/>
  <c r="AS2993"/>
  <c r="AG2994"/>
  <c r="AK2994"/>
  <c r="AO2994"/>
  <c r="AS2994"/>
  <c r="AG2995"/>
  <c r="AK2995"/>
  <c r="AO2995"/>
  <c r="AS2995"/>
  <c r="AG2996"/>
  <c r="AK2996"/>
  <c r="AO2996"/>
  <c r="AS2996"/>
  <c r="AG2997"/>
  <c r="AK2997"/>
  <c r="AO2997"/>
  <c r="AS2997"/>
  <c r="AG2998"/>
  <c r="AK2998"/>
  <c r="AO2998"/>
  <c r="AS2998"/>
  <c r="AG2999"/>
  <c r="AK2999"/>
  <c r="AO2999"/>
  <c r="AS2999"/>
  <c r="AG3000"/>
  <c r="AK3000"/>
  <c r="AO3000"/>
  <c r="AS3000"/>
  <c r="AG3001"/>
  <c r="AK3001"/>
  <c r="AO3001"/>
  <c r="AS3001"/>
  <c r="AG3002"/>
  <c r="AK3002"/>
  <c r="AO3002"/>
  <c r="AS3002"/>
  <c r="AG3003"/>
  <c r="AK3003"/>
  <c r="AO3003"/>
  <c r="AS3003"/>
  <c r="AG3004"/>
  <c r="AK3004"/>
  <c r="AO3004"/>
  <c r="AS3004"/>
  <c r="AG3005"/>
  <c r="AK3005"/>
  <c r="AO3005"/>
  <c r="AS3005"/>
  <c r="AG3006"/>
  <c r="AK3006"/>
  <c r="AO3006"/>
  <c r="AS3006"/>
  <c r="AG3007"/>
  <c r="AK3007"/>
  <c r="AO3007"/>
  <c r="AS3007"/>
  <c r="AG3008"/>
  <c r="AK3008"/>
  <c r="AO3008"/>
  <c r="AS3008"/>
  <c r="AG3009"/>
  <c r="AK3009"/>
  <c r="AO3009"/>
  <c r="AS3009"/>
  <c r="AG3010"/>
  <c r="AK3010"/>
  <c r="AO3010"/>
  <c r="AS3010"/>
  <c r="AG3011"/>
  <c r="AK3011"/>
  <c r="AO3011"/>
  <c r="AS3011"/>
  <c r="AG3012"/>
  <c r="AK3012"/>
  <c r="AO3012"/>
  <c r="AS3012"/>
  <c r="AG3013"/>
  <c r="AK3013"/>
  <c r="AO3013"/>
  <c r="AS3013"/>
  <c r="AG3014"/>
  <c r="AK3014"/>
  <c r="AO3014"/>
  <c r="AS3014"/>
  <c r="AG3015"/>
  <c r="AK3015"/>
  <c r="AO3015"/>
  <c r="AS3015"/>
  <c r="AG3016"/>
  <c r="AK3016"/>
  <c r="AO3016"/>
  <c r="AS3016"/>
  <c r="AG3017"/>
  <c r="AK3017"/>
  <c r="AO3017"/>
  <c r="AS3017"/>
  <c r="AG3018"/>
  <c r="AK3018"/>
  <c r="AO3018"/>
  <c r="AS3018"/>
  <c r="AG3019"/>
  <c r="AK3019"/>
  <c r="AO3019"/>
  <c r="AS3019"/>
  <c r="AG3020"/>
  <c r="AK3020"/>
  <c r="AO3020"/>
  <c r="AS3020"/>
  <c r="AG3021"/>
  <c r="AK3021"/>
  <c r="AO3021"/>
  <c r="AS3021"/>
  <c r="AG3022"/>
  <c r="AK3022"/>
  <c r="AO3022"/>
  <c r="AS3022"/>
  <c r="AG3023"/>
  <c r="AK3023"/>
  <c r="AO3023"/>
  <c r="AS3023"/>
  <c r="AG3024"/>
  <c r="AK3024"/>
  <c r="AO3024"/>
  <c r="AS3024"/>
  <c r="AG3025"/>
  <c r="AK3025"/>
  <c r="AO3025"/>
  <c r="AS3025"/>
  <c r="AG3026"/>
  <c r="AK3026"/>
  <c r="AO3026"/>
  <c r="AS3026"/>
  <c r="AG3027"/>
  <c r="AK3027"/>
  <c r="AO3027"/>
  <c r="AS3027"/>
  <c r="AG3028"/>
  <c r="AK3028"/>
  <c r="AO3028"/>
  <c r="AS3028"/>
  <c r="AG3029"/>
  <c r="AK3029"/>
  <c r="AO3029"/>
  <c r="AS3029"/>
  <c r="AG3030"/>
  <c r="AK3030"/>
  <c r="AO3030"/>
  <c r="AS3030"/>
  <c r="AG3031"/>
  <c r="AK3031"/>
  <c r="AO3031"/>
  <c r="AS3031"/>
  <c r="AG3032"/>
  <c r="AK3032"/>
  <c r="AO3032"/>
  <c r="AS3032"/>
  <c r="AG3033"/>
  <c r="AK3033"/>
  <c r="AO3033"/>
  <c r="AS3033"/>
  <c r="AG3034"/>
  <c r="AK3034"/>
  <c r="AO3034"/>
  <c r="AS3034"/>
  <c r="AG3035"/>
  <c r="AK3035"/>
  <c r="AO3035"/>
  <c r="AS3035"/>
  <c r="AG3036"/>
  <c r="AK3036"/>
  <c r="AO3036"/>
  <c r="AS3036"/>
  <c r="AG3037"/>
  <c r="AK3037"/>
  <c r="AO3037"/>
  <c r="AS3037"/>
  <c r="AG3038"/>
  <c r="AK3038"/>
  <c r="AO3038"/>
  <c r="AS3038"/>
  <c r="AG3039"/>
  <c r="AK3039"/>
  <c r="AO3039"/>
  <c r="AS3039"/>
  <c r="AG3040"/>
  <c r="AK3040"/>
  <c r="AO3040"/>
  <c r="AS3040"/>
  <c r="AG3041"/>
  <c r="AK3041"/>
  <c r="AO3041"/>
  <c r="AS3041"/>
  <c r="AG3042"/>
  <c r="AK3042"/>
  <c r="AO3042"/>
  <c r="AS3042"/>
  <c r="AG3043"/>
  <c r="AK3043"/>
  <c r="AO3043"/>
  <c r="AS3043"/>
  <c r="AG3044"/>
  <c r="AK3044"/>
  <c r="AO3044"/>
  <c r="AS3044"/>
  <c r="AG3045"/>
  <c r="AK3045"/>
  <c r="AO3045"/>
  <c r="AS3045"/>
  <c r="AG3046"/>
  <c r="AK3046"/>
  <c r="AO3046"/>
  <c r="AS3046"/>
  <c r="AG3047"/>
  <c r="AK3047"/>
  <c r="AO3047"/>
  <c r="AS3047"/>
  <c r="AG3048"/>
  <c r="AK3048"/>
  <c r="AO3048"/>
  <c r="AS3048"/>
  <c r="AG3049"/>
  <c r="AK3049"/>
  <c r="AO3049"/>
  <c r="AS3049"/>
  <c r="AG3050"/>
  <c r="AK3050"/>
  <c r="AO3050"/>
  <c r="AS3050"/>
  <c r="AG3051"/>
  <c r="AK3051"/>
  <c r="AO3051"/>
  <c r="AS3051"/>
  <c r="AG3052"/>
  <c r="AK3052"/>
  <c r="AO3052"/>
  <c r="AS3052"/>
  <c r="AG3053"/>
  <c r="AK3053"/>
  <c r="AO3053"/>
  <c r="AS3053"/>
  <c r="AG3054"/>
  <c r="AK3054"/>
  <c r="AO3054"/>
  <c r="AS3054"/>
  <c r="AG3055"/>
  <c r="AK3055"/>
  <c r="AO3055"/>
  <c r="AS3055"/>
  <c r="AG3056"/>
  <c r="AK3056"/>
  <c r="AO3056"/>
  <c r="AS3056"/>
  <c r="AG3057"/>
  <c r="AK3057"/>
  <c r="AO3057"/>
  <c r="AS3057"/>
  <c r="AG3058"/>
  <c r="AK3058"/>
  <c r="AO3058"/>
  <c r="AS3058"/>
  <c r="AG3059"/>
  <c r="AK3059"/>
  <c r="AO3059"/>
  <c r="AS3059"/>
  <c r="AG3060"/>
  <c r="AK3060"/>
  <c r="AO3060"/>
  <c r="AS3060"/>
  <c r="AG3061"/>
  <c r="AK3061"/>
  <c r="AO3061"/>
  <c r="AS3061"/>
  <c r="AG3062"/>
  <c r="AK3062"/>
  <c r="AO3062"/>
  <c r="AS3062"/>
  <c r="AG3063"/>
  <c r="AK3063"/>
  <c r="AO3063"/>
  <c r="AS3063"/>
  <c r="AG3064"/>
  <c r="AK3064"/>
  <c r="AO3064"/>
  <c r="AS3064"/>
  <c r="AG3065"/>
  <c r="AK3065"/>
  <c r="AO3065"/>
  <c r="AS3065"/>
  <c r="AG3066"/>
  <c r="AK3066"/>
  <c r="AO3066"/>
  <c r="AS3066"/>
  <c r="AG3067"/>
  <c r="AK3067"/>
  <c r="AO3067"/>
  <c r="AS3067"/>
  <c r="AG3068"/>
  <c r="AK3068"/>
  <c r="AO3068"/>
  <c r="AS3068"/>
  <c r="AG3069"/>
  <c r="AK3069"/>
  <c r="AO3069"/>
  <c r="AS3069"/>
  <c r="AG3070"/>
  <c r="AK3070"/>
  <c r="AO3070"/>
  <c r="AS3070"/>
  <c r="AG3071"/>
  <c r="AK3071"/>
  <c r="AO3071"/>
  <c r="AS3071"/>
  <c r="AG3072"/>
  <c r="AK3072"/>
  <c r="AO3072"/>
  <c r="AS3072"/>
  <c r="AG3073"/>
  <c r="AK3073"/>
  <c r="AO3073"/>
  <c r="AS3073"/>
  <c r="AG3074"/>
  <c r="AK3074"/>
  <c r="AO3074"/>
  <c r="AS3074"/>
  <c r="AG3075"/>
  <c r="AK3075"/>
  <c r="AO3075"/>
  <c r="AS3075"/>
  <c r="AG3076"/>
  <c r="AK3076"/>
  <c r="AO3076"/>
  <c r="AS3076"/>
  <c r="AG3077"/>
  <c r="AK3077"/>
  <c r="AO3077"/>
  <c r="AS3077"/>
  <c r="AG3078"/>
  <c r="AK3078"/>
  <c r="AO3078"/>
  <c r="AS3078"/>
  <c r="AG3079"/>
  <c r="AK3079"/>
  <c r="AO3079"/>
  <c r="AS3079"/>
  <c r="AG3080"/>
  <c r="AK3080"/>
  <c r="AO3080"/>
  <c r="AS3080"/>
  <c r="AG3081"/>
  <c r="AK3081"/>
  <c r="AO3081"/>
  <c r="AS3081"/>
  <c r="AG3082"/>
  <c r="AK3082"/>
  <c r="AO3082"/>
  <c r="AS3082"/>
  <c r="AG3083"/>
  <c r="AK3083"/>
  <c r="AO3083"/>
  <c r="AS3083"/>
  <c r="AG3084"/>
  <c r="AK3084"/>
  <c r="AO3084"/>
  <c r="AS3084"/>
  <c r="AG3085"/>
  <c r="AK3085"/>
  <c r="AO3085"/>
  <c r="AS3085"/>
  <c r="AG3086"/>
  <c r="AK3086"/>
  <c r="AO3086"/>
  <c r="AS3086"/>
  <c r="AG3087"/>
  <c r="AK3087"/>
  <c r="AO3087"/>
  <c r="AS3087"/>
  <c r="AG3088"/>
  <c r="AK3088"/>
  <c r="AO3088"/>
  <c r="AS3088"/>
  <c r="AG3089"/>
  <c r="AK3089"/>
  <c r="AO3089"/>
  <c r="AS3089"/>
  <c r="AG3090"/>
  <c r="AK3090"/>
  <c r="AO3090"/>
  <c r="AS3090"/>
  <c r="AG3091"/>
  <c r="AK3091"/>
  <c r="AO3091"/>
  <c r="AS3091"/>
  <c r="AG3092"/>
  <c r="AK3092"/>
  <c r="AO3092"/>
  <c r="AS3092"/>
  <c r="AG3093"/>
  <c r="AK3093"/>
  <c r="AO3093"/>
  <c r="AS3093"/>
  <c r="AG3094"/>
  <c r="AK3094"/>
  <c r="AO3094"/>
  <c r="AS3094"/>
  <c r="AG3095"/>
  <c r="AK3095"/>
  <c r="AO3095"/>
  <c r="AS3095"/>
  <c r="AG3096"/>
  <c r="AK3096"/>
  <c r="AO3096"/>
  <c r="AS3096"/>
  <c r="AG3097"/>
  <c r="AK3097"/>
  <c r="AO3097"/>
  <c r="AS3097"/>
  <c r="AG3098"/>
  <c r="AK3098"/>
  <c r="AO3098"/>
  <c r="AS3098"/>
  <c r="AG3099"/>
  <c r="AK3099"/>
  <c r="AO3099"/>
  <c r="AS3099"/>
  <c r="AG3100"/>
  <c r="AK3100"/>
  <c r="AO3100"/>
  <c r="AS3100"/>
  <c r="AG3101"/>
  <c r="AK3101"/>
  <c r="AO3101"/>
  <c r="AS3101"/>
  <c r="AG3102"/>
  <c r="AK3102"/>
  <c r="AO3102"/>
  <c r="AS3102"/>
  <c r="AG3103"/>
  <c r="AK3103"/>
  <c r="AO3103"/>
  <c r="AS3103"/>
  <c r="AG3104"/>
  <c r="AK3104"/>
  <c r="AO3104"/>
  <c r="AS3104"/>
  <c r="AG3105"/>
  <c r="AK3105"/>
  <c r="AO3105"/>
  <c r="AS3105"/>
  <c r="AG3106"/>
  <c r="AK3106"/>
  <c r="AO3106"/>
  <c r="AS3106"/>
  <c r="AG3107"/>
  <c r="AK3107"/>
  <c r="AO3107"/>
  <c r="AS3107"/>
  <c r="AG3108"/>
  <c r="AK3108"/>
  <c r="AO3108"/>
  <c r="AS3108"/>
  <c r="AG3109"/>
  <c r="AK3109"/>
  <c r="AO3109"/>
  <c r="AS3109"/>
  <c r="AG3110"/>
  <c r="AK3110"/>
  <c r="AO3110"/>
  <c r="AS3110"/>
  <c r="AG3111"/>
  <c r="AK3111"/>
  <c r="AO3111"/>
  <c r="AS3111"/>
  <c r="AG3112"/>
  <c r="AK3112"/>
  <c r="AO3112"/>
  <c r="AS3112"/>
  <c r="AG3113"/>
  <c r="AK3113"/>
  <c r="AO3113"/>
  <c r="AS3113"/>
  <c r="AG3114"/>
  <c r="AK3114"/>
  <c r="AO3114"/>
  <c r="AS3114"/>
  <c r="AG3115"/>
  <c r="AK3115"/>
  <c r="AO3115"/>
  <c r="AS3115"/>
  <c r="AG3116"/>
  <c r="AK3116"/>
  <c r="AO3116"/>
  <c r="AS3116"/>
  <c r="AG3117"/>
  <c r="AK3117"/>
  <c r="AO3117"/>
  <c r="AS3117"/>
  <c r="AG3118"/>
  <c r="AK3118"/>
  <c r="AO3118"/>
  <c r="AS3118"/>
  <c r="AG3119"/>
  <c r="AK3119"/>
  <c r="AO3119"/>
  <c r="AS3119"/>
  <c r="AG3120"/>
  <c r="AK3120"/>
  <c r="AO3120"/>
  <c r="AS3120"/>
  <c r="AG3121"/>
  <c r="AK3121"/>
  <c r="AO3121"/>
  <c r="AS3121"/>
  <c r="AG3122"/>
  <c r="AK3122"/>
  <c r="AO3122"/>
  <c r="AS3122"/>
  <c r="AG3123"/>
  <c r="AK3123"/>
  <c r="AO3123"/>
  <c r="AS3123"/>
  <c r="AG3124"/>
  <c r="AK3124"/>
  <c r="AO3124"/>
  <c r="AS3124"/>
  <c r="AG3125"/>
  <c r="AK3125"/>
  <c r="AO3125"/>
  <c r="AS3125"/>
  <c r="AG3126"/>
  <c r="AK3126"/>
  <c r="AO3126"/>
  <c r="AS3126"/>
  <c r="AG3127"/>
  <c r="AK3127"/>
  <c r="AO3127"/>
  <c r="AS3127"/>
  <c r="AG3128"/>
  <c r="AK3128"/>
  <c r="AO3128"/>
  <c r="AS3128"/>
  <c r="AG3129"/>
  <c r="AK3129"/>
  <c r="AO3129"/>
  <c r="AS3129"/>
  <c r="AG3130"/>
  <c r="AK3130"/>
  <c r="AO3130"/>
  <c r="AS3130"/>
  <c r="AG3131"/>
  <c r="AK3131"/>
  <c r="AO3131"/>
  <c r="AS3131"/>
  <c r="AG3132"/>
  <c r="AK3132"/>
  <c r="AO3132"/>
  <c r="AS3132"/>
  <c r="AG3133"/>
  <c r="AK3133"/>
  <c r="AO3133"/>
  <c r="AS3133"/>
  <c r="AG3134"/>
  <c r="AK3134"/>
  <c r="AO3134"/>
  <c r="AS3134"/>
  <c r="AG3135"/>
  <c r="AK3135"/>
  <c r="AO3135"/>
  <c r="AS3135"/>
  <c r="AG3136"/>
  <c r="AK3136"/>
  <c r="AO3136"/>
  <c r="AS3136"/>
  <c r="AG3137"/>
  <c r="AK3137"/>
  <c r="AO3137"/>
  <c r="AS3137"/>
  <c r="AG3138"/>
  <c r="AK3138"/>
  <c r="AO3138"/>
  <c r="AS3138"/>
  <c r="AG3139"/>
  <c r="AK3139"/>
  <c r="AO3139"/>
  <c r="AS3139"/>
  <c r="AG3140"/>
  <c r="AK3140"/>
  <c r="AO3140"/>
  <c r="AS3140"/>
  <c r="AG3141"/>
  <c r="AK3141"/>
  <c r="AO3141"/>
  <c r="AS3141"/>
  <c r="AG3142"/>
  <c r="AK3142"/>
  <c r="AO3142"/>
  <c r="AS3142"/>
  <c r="AG3143"/>
  <c r="AK3143"/>
  <c r="AO3143"/>
  <c r="AS3143"/>
  <c r="AG3144"/>
  <c r="AK3144"/>
  <c r="AO3144"/>
  <c r="AS3144"/>
  <c r="AG3145"/>
  <c r="AK3145"/>
  <c r="AO3145"/>
  <c r="AS3145"/>
  <c r="AG3146"/>
  <c r="AK3146"/>
  <c r="AO3146"/>
  <c r="AS3146"/>
  <c r="AG3147"/>
  <c r="AK3147"/>
  <c r="AO3147"/>
  <c r="AS3147"/>
  <c r="AG3148"/>
  <c r="AK3148"/>
  <c r="AO3148"/>
  <c r="AS3148"/>
  <c r="AG3149"/>
  <c r="AK3149"/>
  <c r="AO3149"/>
  <c r="AS3149"/>
  <c r="AG3150"/>
  <c r="AK3150"/>
  <c r="AO3150"/>
  <c r="AS3150"/>
  <c r="AG3151"/>
  <c r="AK3151"/>
  <c r="AO3151"/>
  <c r="AS3151"/>
  <c r="AG3152"/>
  <c r="AK3152"/>
  <c r="AO3152"/>
  <c r="AS3152"/>
  <c r="AG3153"/>
  <c r="AK3153"/>
  <c r="AO3153"/>
  <c r="AS3153"/>
  <c r="AG3154"/>
  <c r="AK3154"/>
  <c r="AO3154"/>
  <c r="AS3154"/>
  <c r="AG3155"/>
  <c r="AK3155"/>
  <c r="AO3155"/>
  <c r="AS3155"/>
  <c r="AG3156"/>
  <c r="AK3156"/>
  <c r="AO3156"/>
  <c r="AS3156"/>
  <c r="AG3157"/>
  <c r="AK3157"/>
  <c r="AO3157"/>
  <c r="AS3157"/>
  <c r="AG3158"/>
  <c r="AK3158"/>
  <c r="AO3158"/>
  <c r="AS3158"/>
  <c r="AG3159"/>
  <c r="AK3159"/>
  <c r="AO3159"/>
  <c r="AS3159"/>
  <c r="AG3160"/>
  <c r="AK3160"/>
  <c r="AO3160"/>
  <c r="AS3160"/>
  <c r="AG3161"/>
  <c r="AK3161"/>
  <c r="AO3161"/>
  <c r="AS3161"/>
  <c r="AG3162"/>
  <c r="AK3162"/>
  <c r="AO3162"/>
  <c r="AS3162"/>
  <c r="AG3163"/>
  <c r="AK3163"/>
  <c r="AO3163"/>
  <c r="AS3163"/>
  <c r="AG3164"/>
  <c r="AK3164"/>
  <c r="AO3164"/>
  <c r="AS3164"/>
  <c r="AG3165"/>
  <c r="AK3165"/>
  <c r="AO3165"/>
  <c r="AS3165"/>
  <c r="AG3166"/>
  <c r="AK3166"/>
  <c r="AO3166"/>
  <c r="AS3166"/>
  <c r="AG3167"/>
  <c r="AK3167"/>
  <c r="AO3167"/>
  <c r="AS3167"/>
  <c r="AG3168"/>
  <c r="AK3168"/>
  <c r="AO3168"/>
  <c r="AS3168"/>
  <c r="AG3169"/>
  <c r="AK3169"/>
  <c r="AO3169"/>
  <c r="AS3169"/>
  <c r="AG3170"/>
  <c r="AK3170"/>
  <c r="AO3170"/>
  <c r="AS3170"/>
  <c r="AG3171"/>
  <c r="AK3171"/>
  <c r="AO3171"/>
  <c r="AS3171"/>
  <c r="AG3172"/>
  <c r="AK3172"/>
  <c r="AO3172"/>
  <c r="AS3172"/>
  <c r="AG3173"/>
  <c r="AK3173"/>
  <c r="AO3173"/>
  <c r="AS3173"/>
  <c r="AG3174"/>
  <c r="AK3174"/>
  <c r="AO3174"/>
  <c r="AS3174"/>
  <c r="AG3175"/>
  <c r="AK3175"/>
  <c r="AO3175"/>
  <c r="AS3175"/>
  <c r="AG3176"/>
  <c r="AK3176"/>
  <c r="AO3176"/>
  <c r="AS3176"/>
  <c r="AG3177"/>
  <c r="AK3177"/>
  <c r="AO3177"/>
  <c r="AS3177"/>
  <c r="AG3178"/>
  <c r="AK3178"/>
  <c r="AO3178"/>
  <c r="AS3178"/>
  <c r="AG3179"/>
  <c r="AK3179"/>
  <c r="AO3179"/>
  <c r="AS3179"/>
  <c r="AG3180"/>
  <c r="AK3180"/>
  <c r="AO3180"/>
  <c r="AS3180"/>
  <c r="AG3181"/>
  <c r="AK3181"/>
  <c r="AO3181"/>
  <c r="AS3181"/>
  <c r="AG3182"/>
  <c r="AK3182"/>
  <c r="AO3182"/>
  <c r="AS3182"/>
  <c r="AG3183"/>
  <c r="AK3183"/>
  <c r="AO3183"/>
  <c r="AS3183"/>
  <c r="AG3184"/>
  <c r="AK3184"/>
  <c r="AO3184"/>
  <c r="AS3184"/>
  <c r="AG3185"/>
  <c r="AK3185"/>
  <c r="AO3185"/>
  <c r="AS3185"/>
  <c r="AG3186"/>
  <c r="AK3186"/>
  <c r="AO3186"/>
  <c r="AS3186"/>
  <c r="AG3187"/>
  <c r="AK3187"/>
  <c r="AO3187"/>
  <c r="AS3187"/>
  <c r="AG3188"/>
  <c r="AK3188"/>
  <c r="AO3188"/>
  <c r="AS3188"/>
  <c r="AG3189"/>
  <c r="AK3189"/>
  <c r="AO3189"/>
  <c r="AS3189"/>
  <c r="AG3190"/>
  <c r="AK3190"/>
  <c r="AO3190"/>
  <c r="AS3190"/>
  <c r="AG3191"/>
  <c r="AK3191"/>
  <c r="AO3191"/>
  <c r="AS3191"/>
  <c r="AG3192"/>
  <c r="AK3192"/>
  <c r="AO3192"/>
  <c r="AS3192"/>
  <c r="AG3193"/>
  <c r="AK3193"/>
  <c r="AO3193"/>
  <c r="AS3193"/>
  <c r="AG3194"/>
  <c r="AK3194"/>
  <c r="AO3194"/>
  <c r="AS3194"/>
  <c r="AG3195"/>
  <c r="AK3195"/>
  <c r="AO3195"/>
  <c r="AS3195"/>
  <c r="AG3196"/>
  <c r="AK3196"/>
  <c r="AO3196"/>
  <c r="AS3196"/>
  <c r="AG3197"/>
  <c r="AK3197"/>
  <c r="AO3197"/>
  <c r="AS3197"/>
  <c r="AG3198"/>
  <c r="AK3198"/>
  <c r="AO3198"/>
  <c r="AS3198"/>
  <c r="AG3199"/>
  <c r="AK3199"/>
  <c r="AO3199"/>
  <c r="AS3199"/>
  <c r="AG3200"/>
  <c r="AK3200"/>
  <c r="AO3200"/>
  <c r="AS3200"/>
  <c r="AG3201"/>
  <c r="AK3201"/>
  <c r="AO3201"/>
  <c r="AS3201"/>
  <c r="AG3202"/>
  <c r="AK3202"/>
  <c r="AO3202"/>
  <c r="AS3202"/>
  <c r="AG3203"/>
  <c r="AK3203"/>
  <c r="AO3203"/>
  <c r="AS3203"/>
  <c r="AG3204"/>
  <c r="AK3204"/>
  <c r="AO3204"/>
  <c r="AS3204"/>
  <c r="AG3205"/>
  <c r="AK3205"/>
  <c r="AO3205"/>
  <c r="AS3205"/>
  <c r="AG3206"/>
  <c r="AK3206"/>
  <c r="AO3206"/>
  <c r="AS3206"/>
  <c r="AG3207"/>
  <c r="AK3207"/>
  <c r="AO3207"/>
  <c r="AS3207"/>
  <c r="AG3208"/>
  <c r="AK3208"/>
  <c r="AO3208"/>
  <c r="AS3208"/>
  <c r="AG3209"/>
  <c r="AK3209"/>
  <c r="AO3209"/>
  <c r="AS3209"/>
  <c r="AG3210"/>
  <c r="AK3210"/>
  <c r="AO3210"/>
  <c r="AS3210"/>
  <c r="AG3211"/>
  <c r="AK3211"/>
  <c r="AO3211"/>
  <c r="AS3211"/>
  <c r="AG3212"/>
  <c r="AK3212"/>
  <c r="AO3212"/>
  <c r="AS3212"/>
  <c r="AG3213"/>
  <c r="AK3213"/>
  <c r="AO3213"/>
  <c r="AS3213"/>
  <c r="AG3214"/>
  <c r="AK3214"/>
  <c r="AO3214"/>
  <c r="AS3214"/>
  <c r="AG3215"/>
  <c r="AK3215"/>
  <c r="AO3215"/>
  <c r="AS3215"/>
  <c r="AG3216"/>
  <c r="AK3216"/>
  <c r="AO3216"/>
  <c r="AS3216"/>
  <c r="AG3217"/>
  <c r="AK3217"/>
  <c r="AO3217"/>
  <c r="AS3217"/>
  <c r="AG3218"/>
  <c r="AK3218"/>
  <c r="AO3218"/>
  <c r="AS3218"/>
  <c r="AG3219"/>
  <c r="AK3219"/>
  <c r="AO3219"/>
  <c r="AS3219"/>
  <c r="AG3220"/>
  <c r="AK3220"/>
  <c r="AO3220"/>
  <c r="AS3220"/>
  <c r="AG3221"/>
  <c r="AK3221"/>
  <c r="AO3221"/>
  <c r="AS3221"/>
  <c r="AG3222"/>
  <c r="AK3222"/>
  <c r="AO3222"/>
  <c r="AS3222"/>
  <c r="AG3223"/>
  <c r="AK3223"/>
  <c r="AO3223"/>
  <c r="AS3223"/>
  <c r="AG3224"/>
  <c r="AK3224"/>
  <c r="AO3224"/>
  <c r="AS3224"/>
  <c r="AG3225"/>
  <c r="AK3225"/>
  <c r="AO3225"/>
  <c r="AS3225"/>
  <c r="AG3226"/>
  <c r="AK3226"/>
  <c r="AO3226"/>
  <c r="AS3226"/>
  <c r="AG3227"/>
  <c r="AK3227"/>
  <c r="AO3227"/>
  <c r="AS3227"/>
  <c r="AG3228"/>
  <c r="AK3228"/>
  <c r="AO3228"/>
  <c r="AS3228"/>
  <c r="AG3229"/>
  <c r="AK3229"/>
  <c r="AO3229"/>
  <c r="AS3229"/>
  <c r="AG3230"/>
  <c r="AK3230"/>
  <c r="AO3230"/>
  <c r="AS3230"/>
  <c r="AG3231"/>
  <c r="AK3231"/>
  <c r="AO3231"/>
  <c r="AS3231"/>
  <c r="AG3232"/>
  <c r="AK3232"/>
  <c r="AO3232"/>
  <c r="AS3232"/>
  <c r="AG3233"/>
  <c r="AK3233"/>
  <c r="AO3233"/>
  <c r="AS3233"/>
  <c r="AG3234"/>
  <c r="AK3234"/>
  <c r="AO3234"/>
  <c r="AS3234"/>
  <c r="AG3235"/>
  <c r="AK3235"/>
  <c r="AO3235"/>
  <c r="AS3235"/>
  <c r="AG3236"/>
  <c r="AK3236"/>
  <c r="AO3236"/>
  <c r="AS3236"/>
  <c r="AG3237"/>
  <c r="AK3237"/>
  <c r="AO3237"/>
  <c r="AS3237"/>
  <c r="AG3238"/>
  <c r="AK3238"/>
  <c r="AO3238"/>
  <c r="AS3238"/>
  <c r="AG3239"/>
  <c r="AK3239"/>
  <c r="AO3239"/>
  <c r="AS3239"/>
  <c r="AG3240"/>
  <c r="AK3240"/>
  <c r="AO3240"/>
  <c r="AS3240"/>
  <c r="AG3241"/>
  <c r="AK3241"/>
  <c r="AO3241"/>
  <c r="AS3241"/>
  <c r="AG3242"/>
  <c r="AK3242"/>
  <c r="AO3242"/>
  <c r="AS3242"/>
  <c r="AG3243"/>
  <c r="AK3243"/>
  <c r="AO3243"/>
  <c r="AS3243"/>
  <c r="AG3244"/>
  <c r="AK3244"/>
  <c r="AO3244"/>
  <c r="AS3244"/>
  <c r="AG3245"/>
  <c r="AK3245"/>
  <c r="AO3245"/>
  <c r="AS3245"/>
  <c r="AG3246"/>
  <c r="AK3246"/>
  <c r="AO3246"/>
  <c r="AS3246"/>
  <c r="AG3247"/>
  <c r="AK3247"/>
  <c r="AO3247"/>
  <c r="AS3247"/>
  <c r="AG3248"/>
  <c r="AK3248"/>
  <c r="AO3248"/>
  <c r="AS3248"/>
  <c r="AG3249"/>
  <c r="AK3249"/>
  <c r="AO3249"/>
  <c r="AS3249"/>
  <c r="AG3250"/>
  <c r="AK3250"/>
  <c r="AO3250"/>
  <c r="AS3250"/>
  <c r="AG3251"/>
  <c r="AK3251"/>
  <c r="AO3251"/>
  <c r="AS3251"/>
  <c r="AG3252"/>
  <c r="AK3252"/>
  <c r="AO3252"/>
  <c r="AS3252"/>
  <c r="AG3253"/>
  <c r="AK3253"/>
  <c r="AO3253"/>
  <c r="AS3253"/>
  <c r="AG3254"/>
  <c r="AK3254"/>
  <c r="AO3254"/>
  <c r="AS3254"/>
  <c r="AG3255"/>
  <c r="AK3255"/>
  <c r="AO3255"/>
  <c r="AS3255"/>
  <c r="AG3256"/>
  <c r="AK3256"/>
  <c r="AO3256"/>
  <c r="AS3256"/>
  <c r="AG3257"/>
  <c r="AK3257"/>
  <c r="AO3257"/>
  <c r="AS3257"/>
  <c r="AG3258"/>
  <c r="AK3258"/>
  <c r="AO3258"/>
  <c r="AS3258"/>
  <c r="AG3259"/>
  <c r="AK3259"/>
  <c r="AO3259"/>
  <c r="AS3259"/>
  <c r="AG3260"/>
  <c r="AK3260"/>
  <c r="AO3260"/>
  <c r="AS3260"/>
  <c r="AG3261"/>
  <c r="AK3261"/>
  <c r="AO3261"/>
  <c r="AS3261"/>
  <c r="AG3262"/>
  <c r="AK3262"/>
  <c r="AO3262"/>
  <c r="AS3262"/>
  <c r="AG3263"/>
  <c r="AK3263"/>
  <c r="AO3263"/>
  <c r="AS3263"/>
  <c r="AG3264"/>
  <c r="AK3264"/>
  <c r="AO3264"/>
  <c r="AS3264"/>
  <c r="AG3265"/>
  <c r="AK3265"/>
  <c r="AO3265"/>
  <c r="AS3265"/>
  <c r="AG3266"/>
  <c r="AK3266"/>
  <c r="AO3266"/>
  <c r="AS3266"/>
  <c r="AG3267"/>
  <c r="AK3267"/>
  <c r="AO3267"/>
  <c r="AS3267"/>
  <c r="AG3268"/>
  <c r="AK3268"/>
  <c r="AO3268"/>
  <c r="AS3268"/>
  <c r="AG3269"/>
  <c r="AK3269"/>
  <c r="AO3269"/>
  <c r="AS3269"/>
  <c r="AG3270"/>
  <c r="AK3270"/>
  <c r="AO3270"/>
  <c r="AS3270"/>
  <c r="AG3271"/>
  <c r="AK3271"/>
  <c r="AO3271"/>
  <c r="AS3271"/>
  <c r="AG3272"/>
  <c r="AK3272"/>
  <c r="AO3272"/>
  <c r="AS3272"/>
  <c r="AG3273"/>
  <c r="AK3273"/>
  <c r="AO3273"/>
  <c r="AS3273"/>
  <c r="AG3274"/>
  <c r="AK3274"/>
  <c r="AO3274"/>
  <c r="AS3274"/>
  <c r="AG3275"/>
  <c r="AK3275"/>
  <c r="AO3275"/>
  <c r="AS3275"/>
  <c r="AG3276"/>
  <c r="AK3276"/>
  <c r="AO3276"/>
  <c r="AS3276"/>
  <c r="AG3277"/>
  <c r="AK3277"/>
  <c r="AO3277"/>
  <c r="AS3277"/>
  <c r="AG3278"/>
  <c r="AK3278"/>
  <c r="AO3278"/>
  <c r="AS3278"/>
  <c r="AG3279"/>
  <c r="AK3279"/>
  <c r="AO3279"/>
  <c r="AS3279"/>
  <c r="AG3280"/>
  <c r="AK3280"/>
  <c r="AO3280"/>
  <c r="AS3280"/>
  <c r="AG3281"/>
  <c r="AK3281"/>
  <c r="AO3281"/>
  <c r="AS3281"/>
  <c r="AG3282"/>
  <c r="AK3282"/>
  <c r="AO3282"/>
  <c r="AS3282"/>
  <c r="AG3283"/>
  <c r="AK3283"/>
  <c r="AO3283"/>
  <c r="AS3283"/>
  <c r="AG3284"/>
  <c r="AK3284"/>
  <c r="AO3284"/>
  <c r="AS3284"/>
  <c r="AG3285"/>
  <c r="AK3285"/>
  <c r="AO3285"/>
  <c r="AS3285"/>
  <c r="AG3286"/>
  <c r="AK3286"/>
  <c r="AO3286"/>
  <c r="AS3286"/>
  <c r="AG3287"/>
  <c r="AK3287"/>
  <c r="AO3287"/>
  <c r="AS3287"/>
  <c r="AG3288"/>
  <c r="AK3288"/>
  <c r="AO3288"/>
  <c r="AS3288"/>
  <c r="AG3289"/>
  <c r="AK3289"/>
  <c r="AO3289"/>
  <c r="AS3289"/>
  <c r="AG3290"/>
  <c r="AK3290"/>
  <c r="AO3290"/>
  <c r="AS3290"/>
  <c r="AG3291"/>
  <c r="AK3291"/>
  <c r="AO3291"/>
  <c r="AS3291"/>
  <c r="AG3292"/>
  <c r="AK3292"/>
  <c r="AO3292"/>
  <c r="AS3292"/>
  <c r="AG3293"/>
  <c r="AK3293"/>
  <c r="AO3293"/>
  <c r="AS3293"/>
  <c r="AG3294"/>
  <c r="AK3294"/>
  <c r="AO3294"/>
  <c r="AS3294"/>
  <c r="AG3295"/>
  <c r="AK3295"/>
  <c r="AO3295"/>
  <c r="AS3295"/>
  <c r="AG3296"/>
  <c r="AK3296"/>
  <c r="AO3296"/>
  <c r="AS3296"/>
  <c r="AG3297"/>
  <c r="AK3297"/>
  <c r="AO3297"/>
  <c r="AS3297"/>
  <c r="AG3298"/>
  <c r="AK3298"/>
  <c r="AO3298"/>
  <c r="AS3298"/>
  <c r="AG3299"/>
  <c r="AK3299"/>
  <c r="AO3299"/>
  <c r="AS3299"/>
  <c r="AG3300"/>
  <c r="AK3300"/>
  <c r="AO3300"/>
  <c r="AS3300"/>
  <c r="AG3301"/>
  <c r="AK3301"/>
  <c r="AO3301"/>
  <c r="AS3301"/>
  <c r="AG3302"/>
  <c r="AK3302"/>
  <c r="AO3302"/>
  <c r="AS3302"/>
  <c r="AG3303"/>
  <c r="AK3303"/>
  <c r="AO3303"/>
  <c r="AS3303"/>
  <c r="AG3304"/>
  <c r="AK3304"/>
  <c r="AO3304"/>
  <c r="AS3304"/>
  <c r="AG3305"/>
  <c r="AK3305"/>
  <c r="AO3305"/>
  <c r="AS3305"/>
  <c r="AG3306"/>
  <c r="AK3306"/>
  <c r="AO3306"/>
  <c r="AS3306"/>
  <c r="AG3307"/>
  <c r="AK3307"/>
  <c r="AO3307"/>
  <c r="AS3307"/>
  <c r="AG3308"/>
  <c r="AK3308"/>
  <c r="AO3308"/>
  <c r="AS3308"/>
  <c r="AG3309"/>
  <c r="AK3309"/>
  <c r="AO3309"/>
  <c r="AS3309"/>
  <c r="AG3310"/>
  <c r="AK3310"/>
  <c r="AO3310"/>
  <c r="AS3310"/>
  <c r="AG3311"/>
  <c r="AK3311"/>
  <c r="AO3311"/>
  <c r="AS3311"/>
  <c r="AG3312"/>
  <c r="AK3312"/>
  <c r="AO3312"/>
  <c r="AS3312"/>
  <c r="AG3313"/>
  <c r="AK3313"/>
  <c r="AO3313"/>
  <c r="AS3313"/>
  <c r="AG3314"/>
  <c r="AK3314"/>
  <c r="AO3314"/>
  <c r="AS3314"/>
  <c r="AG3315"/>
  <c r="AK3315"/>
  <c r="AO3315"/>
  <c r="AS3315"/>
  <c r="AG3316"/>
  <c r="AK3316"/>
  <c r="AO3316"/>
  <c r="AS3316"/>
  <c r="AG3317"/>
  <c r="AK3317"/>
  <c r="AO3317"/>
  <c r="AS3317"/>
  <c r="AG3318"/>
  <c r="AK3318"/>
  <c r="AO3318"/>
  <c r="AS3318"/>
  <c r="AG3319"/>
  <c r="AK3319"/>
  <c r="AO3319"/>
  <c r="AS3319"/>
  <c r="AG3320"/>
  <c r="AK3320"/>
  <c r="AO3320"/>
  <c r="AS3320"/>
  <c r="AG3321"/>
  <c r="AK3321"/>
  <c r="AO3321"/>
  <c r="AS3321"/>
  <c r="AG3322"/>
  <c r="AK3322"/>
  <c r="AO3322"/>
  <c r="AS3322"/>
  <c r="AG3323"/>
  <c r="AK3323"/>
  <c r="AO3323"/>
  <c r="AS3323"/>
  <c r="AG3324"/>
  <c r="AK3324"/>
  <c r="AO3324"/>
  <c r="AS3324"/>
  <c r="AG3325"/>
  <c r="AK3325"/>
  <c r="AO3325"/>
  <c r="AS3325"/>
  <c r="AG3326"/>
  <c r="AK3326"/>
  <c r="AO3326"/>
  <c r="AS3326"/>
  <c r="AG3327"/>
  <c r="AK3327"/>
  <c r="AO3327"/>
  <c r="AS3327"/>
  <c r="AG3328"/>
  <c r="AK3328"/>
  <c r="AO3328"/>
  <c r="AS3328"/>
  <c r="AG3329"/>
  <c r="AK3329"/>
  <c r="AO3329"/>
  <c r="AS3329"/>
  <c r="AG3330"/>
  <c r="AK3330"/>
  <c r="AO3330"/>
  <c r="AS3330"/>
  <c r="AG3331"/>
  <c r="AK3331"/>
  <c r="AO3331"/>
  <c r="AS3331"/>
  <c r="AG3332"/>
  <c r="AK3332"/>
  <c r="AO3332"/>
  <c r="AS3332"/>
  <c r="AG3333"/>
  <c r="AK3333"/>
  <c r="AO3333"/>
  <c r="AS3333"/>
  <c r="AG3334"/>
  <c r="AK3334"/>
  <c r="AO3334"/>
  <c r="AS3334"/>
  <c r="AG3335"/>
  <c r="AK3335"/>
  <c r="AO3335"/>
  <c r="AS3335"/>
  <c r="AG3336"/>
  <c r="AK3336"/>
  <c r="AO3336"/>
  <c r="AS3336"/>
  <c r="AG3337"/>
  <c r="AK3337"/>
  <c r="AO3337"/>
  <c r="AS3337"/>
  <c r="AG3338"/>
  <c r="AK3338"/>
  <c r="AO3338"/>
  <c r="AS3338"/>
  <c r="AG3339"/>
  <c r="AK3339"/>
  <c r="AO3339"/>
  <c r="AS3339"/>
  <c r="AG3340"/>
  <c r="AK3340"/>
  <c r="AO3340"/>
  <c r="AS3340"/>
  <c r="AG3341"/>
  <c r="AK3341"/>
  <c r="AO3341"/>
  <c r="AS3341"/>
  <c r="AG3342"/>
  <c r="AK3342"/>
  <c r="AO3342"/>
  <c r="AS3342"/>
  <c r="AG3343"/>
  <c r="AK3343"/>
  <c r="AO3343"/>
  <c r="AS3343"/>
  <c r="AG3344"/>
  <c r="AK3344"/>
  <c r="AO3344"/>
  <c r="AS3344"/>
  <c r="AG3345"/>
  <c r="AK3345"/>
  <c r="AO3345"/>
  <c r="AS3345"/>
  <c r="AG3346"/>
  <c r="AK3346"/>
  <c r="AO3346"/>
  <c r="AS3346"/>
  <c r="AG3347"/>
  <c r="AK3347"/>
  <c r="AO3347"/>
  <c r="AS3347"/>
  <c r="AG3348"/>
  <c r="AK3348"/>
  <c r="AO3348"/>
  <c r="AS3348"/>
  <c r="AG3349"/>
  <c r="AK3349"/>
  <c r="AO3349"/>
  <c r="AS3349"/>
  <c r="AG3350"/>
  <c r="AK3350"/>
  <c r="AO3350"/>
  <c r="AS3350"/>
  <c r="AG3351"/>
  <c r="AK3351"/>
  <c r="AO3351"/>
  <c r="AS3351"/>
  <c r="AG3352"/>
  <c r="AK3352"/>
  <c r="AO3352"/>
  <c r="AS3352"/>
  <c r="AG3353"/>
  <c r="AK3353"/>
  <c r="AO3353"/>
  <c r="AS3353"/>
  <c r="AG3354"/>
  <c r="AK3354"/>
  <c r="AO3354"/>
  <c r="AS3354"/>
  <c r="AG3355"/>
  <c r="AK3355"/>
  <c r="AO3355"/>
  <c r="AS3355"/>
  <c r="AG3356"/>
  <c r="AK3356"/>
  <c r="AO3356"/>
  <c r="AS3356"/>
  <c r="AG3357"/>
  <c r="AK3357"/>
  <c r="AO3357"/>
  <c r="AS3357"/>
  <c r="AG3358"/>
  <c r="AK3358"/>
  <c r="AO3358"/>
  <c r="AS3358"/>
  <c r="AG3359"/>
  <c r="AK3359"/>
  <c r="AO3359"/>
  <c r="AS3359"/>
  <c r="AG3360"/>
  <c r="AK3360"/>
  <c r="AO3360"/>
  <c r="AS3360"/>
  <c r="AG3361"/>
  <c r="AK3361"/>
  <c r="AO3361"/>
  <c r="AS3361"/>
  <c r="AG3362"/>
  <c r="AK3362"/>
  <c r="AO3362"/>
  <c r="AS3362"/>
  <c r="AG3363"/>
  <c r="AK3363"/>
  <c r="AO3363"/>
  <c r="AS3363"/>
  <c r="AG3364"/>
  <c r="AK3364"/>
  <c r="AO3364"/>
  <c r="AS3364"/>
  <c r="AG3365"/>
  <c r="AK3365"/>
  <c r="AO3365"/>
  <c r="AS3365"/>
  <c r="AG3366"/>
  <c r="AK3366"/>
  <c r="AO3366"/>
  <c r="AS3366"/>
  <c r="AG3367"/>
  <c r="AK3367"/>
  <c r="AO3367"/>
  <c r="AS3367"/>
  <c r="AG3368"/>
  <c r="AK3368"/>
  <c r="AO3368"/>
  <c r="AS3368"/>
  <c r="AG3369"/>
  <c r="AK3369"/>
  <c r="AO3369"/>
  <c r="AS3369"/>
  <c r="AG3370"/>
  <c r="AK3370"/>
  <c r="AO3370"/>
  <c r="AS3370"/>
  <c r="AG3371"/>
  <c r="AK3371"/>
  <c r="AO3371"/>
  <c r="AS3371"/>
  <c r="AG3372"/>
  <c r="AK3372"/>
  <c r="AO3372"/>
  <c r="AS3372"/>
  <c r="AG3373"/>
  <c r="AK3373"/>
  <c r="AO3373"/>
  <c r="AS3373"/>
  <c r="AG3374"/>
  <c r="AK3374"/>
  <c r="AO3374"/>
  <c r="AS3374"/>
  <c r="AG3375"/>
  <c r="AK3375"/>
  <c r="AO3375"/>
  <c r="AS3375"/>
  <c r="AG3376"/>
  <c r="AK3376"/>
  <c r="AO3376"/>
  <c r="AS3376"/>
  <c r="AG3377"/>
  <c r="AK3377"/>
  <c r="AO3377"/>
  <c r="AS3377"/>
  <c r="AG3378"/>
  <c r="AK3378"/>
  <c r="AO3378"/>
  <c r="AS3378"/>
  <c r="AG3379"/>
  <c r="AK3379"/>
  <c r="AO3379"/>
  <c r="AS3379"/>
  <c r="AG3380"/>
  <c r="AK3380"/>
  <c r="AO3380"/>
  <c r="AS3380"/>
  <c r="AG3381"/>
  <c r="AK3381"/>
  <c r="AO3381"/>
  <c r="AS3381"/>
  <c r="AG3382"/>
  <c r="AK3382"/>
  <c r="AO3382"/>
  <c r="AS3382"/>
  <c r="AG3383"/>
  <c r="AK3383"/>
  <c r="AO3383"/>
  <c r="AS3383"/>
  <c r="AG3384"/>
  <c r="AK3384"/>
  <c r="AO3384"/>
  <c r="AS3384"/>
  <c r="AG3385"/>
  <c r="AK3385"/>
  <c r="AO3385"/>
  <c r="AS3385"/>
  <c r="AG3386"/>
  <c r="AK3386"/>
  <c r="AO3386"/>
  <c r="AS3386"/>
  <c r="AG3387"/>
  <c r="AK3387"/>
  <c r="AO3387"/>
  <c r="AS3387"/>
  <c r="AG3388"/>
  <c r="AK3388"/>
  <c r="AO3388"/>
  <c r="AS3388"/>
  <c r="AG3389"/>
  <c r="AK3389"/>
  <c r="AO3389"/>
  <c r="AS3389"/>
  <c r="AG3390"/>
  <c r="AK3390"/>
  <c r="AO3390"/>
  <c r="AS3390"/>
  <c r="AG3391"/>
  <c r="AK3391"/>
  <c r="AO3391"/>
  <c r="AS3391"/>
  <c r="AG3392"/>
  <c r="AK3392"/>
  <c r="AO3392"/>
  <c r="AS3392"/>
  <c r="AG3393"/>
  <c r="AK3393"/>
  <c r="AO3393"/>
  <c r="AS3393"/>
  <c r="AG3394"/>
  <c r="AK3394"/>
  <c r="AO3394"/>
  <c r="AS3394"/>
  <c r="AG3395"/>
  <c r="AK3395"/>
  <c r="AO3395"/>
  <c r="AS3395"/>
  <c r="AG3396"/>
  <c r="AK3396"/>
  <c r="AO3396"/>
  <c r="AS3396"/>
  <c r="AG3397"/>
  <c r="AK3397"/>
  <c r="AO3397"/>
  <c r="AS3397"/>
  <c r="AG3398"/>
  <c r="AK3398"/>
  <c r="AO3398"/>
  <c r="AS3398"/>
  <c r="AG3399"/>
  <c r="AK3399"/>
  <c r="AO3399"/>
  <c r="AS3399"/>
  <c r="AG3400"/>
  <c r="AK3400"/>
  <c r="AO3400"/>
  <c r="AS3400"/>
  <c r="AG3401"/>
  <c r="AK3401"/>
  <c r="AO3401"/>
  <c r="AS3401"/>
  <c r="AG3402"/>
  <c r="AK3402"/>
  <c r="AO3402"/>
  <c r="AS3402"/>
  <c r="AG3403"/>
  <c r="AK3403"/>
  <c r="AO3403"/>
  <c r="AS3403"/>
  <c r="AG3404"/>
  <c r="AK3404"/>
  <c r="AO3404"/>
  <c r="AS3404"/>
  <c r="AG3405"/>
  <c r="AK3405"/>
  <c r="AO3405"/>
  <c r="AS3405"/>
  <c r="AG3406"/>
  <c r="AK3406"/>
  <c r="AO3406"/>
  <c r="AS3406"/>
  <c r="AG3407"/>
  <c r="AK3407"/>
  <c r="AO3407"/>
  <c r="AS3407"/>
  <c r="AG3408"/>
  <c r="AK3408"/>
  <c r="AO3408"/>
  <c r="AS3408"/>
  <c r="AG3409"/>
  <c r="AK3409"/>
  <c r="AO3409"/>
  <c r="AS3409"/>
  <c r="AG3410"/>
  <c r="AK3410"/>
  <c r="AO3410"/>
  <c r="AS3410"/>
  <c r="AG3411"/>
  <c r="AK3411"/>
  <c r="AO3411"/>
  <c r="AS3411"/>
  <c r="AG3412"/>
  <c r="AK3412"/>
  <c r="AO3412"/>
  <c r="AS3412"/>
  <c r="AG3413"/>
  <c r="AK3413"/>
  <c r="AO3413"/>
  <c r="AS3413"/>
  <c r="AG3414"/>
  <c r="AK3414"/>
  <c r="AO3414"/>
  <c r="AS3414"/>
  <c r="AG3415"/>
  <c r="AK3415"/>
  <c r="AO3415"/>
  <c r="AS3415"/>
  <c r="AG3416"/>
  <c r="AK3416"/>
  <c r="AO3416"/>
  <c r="AS3416"/>
  <c r="AG3417"/>
  <c r="AK3417"/>
  <c r="AO3417"/>
  <c r="AS3417"/>
  <c r="AG3418"/>
  <c r="AK3418"/>
  <c r="AO3418"/>
  <c r="AS3418"/>
  <c r="AG3419"/>
  <c r="AK3419"/>
  <c r="AO3419"/>
  <c r="AS3419"/>
  <c r="AG3420"/>
  <c r="AK3420"/>
  <c r="AO3420"/>
  <c r="AS3420"/>
  <c r="AG3421"/>
  <c r="AK3421"/>
  <c r="AO3421"/>
  <c r="AS3421"/>
  <c r="AG3422"/>
  <c r="AK3422"/>
  <c r="AO3422"/>
  <c r="AS3422"/>
  <c r="AG3423"/>
  <c r="AK3423"/>
  <c r="AO3423"/>
  <c r="AS3423"/>
  <c r="AG3424"/>
  <c r="AK3424"/>
  <c r="AO3424"/>
  <c r="AS3424"/>
  <c r="AG3425"/>
  <c r="AK3425"/>
  <c r="AO3425"/>
  <c r="AS3425"/>
  <c r="AG3426"/>
  <c r="AK3426"/>
  <c r="AO3426"/>
  <c r="AS3426"/>
  <c r="AG3427"/>
  <c r="AK3427"/>
  <c r="AO3427"/>
  <c r="AS3427"/>
  <c r="AG3428"/>
  <c r="AK3428"/>
  <c r="AO3428"/>
  <c r="AS3428"/>
  <c r="AG3429"/>
  <c r="AK3429"/>
  <c r="AO3429"/>
  <c r="AS3429"/>
  <c r="AG3430"/>
  <c r="AK3430"/>
  <c r="AO3430"/>
  <c r="AS3430"/>
  <c r="AG3431"/>
  <c r="AK3431"/>
  <c r="AO3431"/>
  <c r="AS3431"/>
  <c r="AG3432"/>
  <c r="AK3432"/>
  <c r="AO3432"/>
  <c r="AS3432"/>
  <c r="AG3433"/>
  <c r="AK3433"/>
  <c r="AO3433"/>
  <c r="AS3433"/>
  <c r="AG3434"/>
  <c r="AK3434"/>
  <c r="AO3434"/>
  <c r="AS3434"/>
  <c r="AG3435"/>
  <c r="AK3435"/>
  <c r="AO3435"/>
  <c r="AS3435"/>
  <c r="AG3436"/>
  <c r="AK3436"/>
  <c r="AO3436"/>
  <c r="AS3436"/>
  <c r="AG3437"/>
  <c r="AK3437"/>
  <c r="AO3437"/>
  <c r="AS3437"/>
  <c r="AG3438"/>
  <c r="AK3438"/>
  <c r="AO3438"/>
  <c r="AS3438"/>
  <c r="AG3439"/>
  <c r="AK3439"/>
  <c r="AO3439"/>
  <c r="AS3439"/>
  <c r="AG3440"/>
  <c r="AK3440"/>
  <c r="AO3440"/>
  <c r="AS3440"/>
  <c r="AG3441"/>
  <c r="AK3441"/>
  <c r="AO3441"/>
  <c r="AS3441"/>
  <c r="AG3442"/>
  <c r="AK3442"/>
  <c r="AO3442"/>
  <c r="AS3442"/>
  <c r="AG3443"/>
  <c r="AK3443"/>
  <c r="AO3443"/>
  <c r="AS3443"/>
  <c r="AG3444"/>
  <c r="AK3444"/>
  <c r="AO3444"/>
  <c r="AS3444"/>
  <c r="AG3445"/>
  <c r="AK3445"/>
  <c r="AO3445"/>
  <c r="AS3445"/>
  <c r="AG3446"/>
  <c r="AK3446"/>
  <c r="AO3446"/>
  <c r="AS3446"/>
  <c r="AG3447"/>
  <c r="AK3447"/>
  <c r="AO3447"/>
  <c r="AS3447"/>
  <c r="AG3448"/>
  <c r="AK3448"/>
  <c r="AO3448"/>
  <c r="AS3448"/>
  <c r="AG3449"/>
  <c r="AK3449"/>
  <c r="AO3449"/>
  <c r="AS3449"/>
  <c r="AG3450"/>
  <c r="AK3450"/>
  <c r="AO3450"/>
  <c r="AS3450"/>
  <c r="AG3451"/>
  <c r="AK3451"/>
  <c r="AO3451"/>
  <c r="AS3451"/>
  <c r="AG3452"/>
  <c r="AK3452"/>
  <c r="AO3452"/>
  <c r="AS3452"/>
  <c r="AG3453"/>
  <c r="AK3453"/>
  <c r="AO3453"/>
  <c r="AS3453"/>
  <c r="AG3454"/>
  <c r="AK3454"/>
  <c r="AO3454"/>
  <c r="AS3454"/>
  <c r="AG3455"/>
  <c r="AK3455"/>
  <c r="AO3455"/>
  <c r="AS3455"/>
  <c r="AG3456"/>
  <c r="AK3456"/>
  <c r="AO3456"/>
  <c r="AS3456"/>
  <c r="AG3457"/>
  <c r="AK3457"/>
  <c r="AO3457"/>
  <c r="AS3457"/>
  <c r="AG3458"/>
  <c r="AK3458"/>
  <c r="AO3458"/>
  <c r="AS3458"/>
  <c r="AG3459"/>
  <c r="AK3459"/>
  <c r="AO3459"/>
  <c r="AS3459"/>
  <c r="AG3460"/>
  <c r="AK3460"/>
  <c r="AO3460"/>
  <c r="AS3460"/>
  <c r="AG3461"/>
  <c r="AK3461"/>
  <c r="AO3461"/>
  <c r="AS3461"/>
  <c r="AG3462"/>
  <c r="AK3462"/>
  <c r="AO3462"/>
  <c r="AS3462"/>
  <c r="AG3463"/>
  <c r="AK3463"/>
  <c r="AO3463"/>
  <c r="AS3463"/>
  <c r="AG3464"/>
  <c r="AK3464"/>
  <c r="AO3464"/>
  <c r="AS3464"/>
  <c r="AG3465"/>
  <c r="AK3465"/>
  <c r="AO3465"/>
  <c r="AS3465"/>
  <c r="AG3466"/>
  <c r="AK3466"/>
  <c r="AO3466"/>
  <c r="AS3466"/>
  <c r="AG3467"/>
  <c r="AK3467"/>
  <c r="AO3467"/>
  <c r="AS3467"/>
  <c r="AG3468"/>
  <c r="AL2728"/>
  <c r="AL2729"/>
  <c r="AL2730"/>
  <c r="AL2731"/>
  <c r="AL2732"/>
  <c r="AL2733"/>
  <c r="AL2734"/>
  <c r="AL2735"/>
  <c r="AL2736"/>
  <c r="AL2737"/>
  <c r="AL2738"/>
  <c r="AL2739"/>
  <c r="AL2740"/>
  <c r="AL2741"/>
  <c r="AL2742"/>
  <c r="AL2743"/>
  <c r="AL2744"/>
  <c r="AL2745"/>
  <c r="AL2746"/>
  <c r="AL2747"/>
  <c r="AL2748"/>
  <c r="AL2749"/>
  <c r="AL2750"/>
  <c r="AL2751"/>
  <c r="AL2752"/>
  <c r="AL2753"/>
  <c r="AL2754"/>
  <c r="AL2755"/>
  <c r="AL2756"/>
  <c r="AL2757"/>
  <c r="AL2758"/>
  <c r="AL2759"/>
  <c r="AL2760"/>
  <c r="AL2761"/>
  <c r="AL2762"/>
  <c r="AL2763"/>
  <c r="AL2764"/>
  <c r="AL2765"/>
  <c r="AL2766"/>
  <c r="AL2767"/>
  <c r="AL2768"/>
  <c r="AL2769"/>
  <c r="AL2770"/>
  <c r="AL2771"/>
  <c r="AL2772"/>
  <c r="AL2773"/>
  <c r="AL2774"/>
  <c r="AL2775"/>
  <c r="AL2776"/>
  <c r="AL2777"/>
  <c r="AL2778"/>
  <c r="AL2779"/>
  <c r="AL2780"/>
  <c r="AL2781"/>
  <c r="AL2782"/>
  <c r="AL2783"/>
  <c r="AL2784"/>
  <c r="AL2785"/>
  <c r="AL2786"/>
  <c r="AL2787"/>
  <c r="AL2788"/>
  <c r="AL2789"/>
  <c r="AL2790"/>
  <c r="AL2791"/>
  <c r="AL2792"/>
  <c r="AL2793"/>
  <c r="AL2794"/>
  <c r="AL2795"/>
  <c r="AL2796"/>
  <c r="AL2797"/>
  <c r="AL2798"/>
  <c r="AL2799"/>
  <c r="AL2800"/>
  <c r="AL2801"/>
  <c r="AL2802"/>
  <c r="AL2803"/>
  <c r="AL2804"/>
  <c r="AL2805"/>
  <c r="AL2806"/>
  <c r="AL2807"/>
  <c r="AL2808"/>
  <c r="AL2809"/>
  <c r="AL2810"/>
  <c r="AL2811"/>
  <c r="AL2812"/>
  <c r="AV2812"/>
  <c r="AN2813"/>
  <c r="AV2813"/>
  <c r="AN2814"/>
  <c r="AV2814"/>
  <c r="AK2815"/>
  <c r="AP2815"/>
  <c r="AV2815"/>
  <c r="AK2816"/>
  <c r="AP2816"/>
  <c r="AV2816"/>
  <c r="AK2817"/>
  <c r="AP2817"/>
  <c r="AV2817"/>
  <c r="AK2818"/>
  <c r="AP2818"/>
  <c r="AT2818"/>
  <c r="AH2819"/>
  <c r="AL2819"/>
  <c r="AP2819"/>
  <c r="AT2819"/>
  <c r="AH2820"/>
  <c r="AL2820"/>
  <c r="AP2820"/>
  <c r="AT2820"/>
  <c r="AH2821"/>
  <c r="AL2821"/>
  <c r="AP2821"/>
  <c r="AT2821"/>
  <c r="AH2822"/>
  <c r="AL2822"/>
  <c r="AP2822"/>
  <c r="AT2822"/>
  <c r="AH2823"/>
  <c r="AL2823"/>
  <c r="AP2823"/>
  <c r="AT2823"/>
  <c r="AH2824"/>
  <c r="AL2824"/>
  <c r="AP2824"/>
  <c r="AT2824"/>
  <c r="AH2825"/>
  <c r="AL2825"/>
  <c r="AP2825"/>
  <c r="AT2825"/>
  <c r="AH2826"/>
  <c r="AL2826"/>
  <c r="AP2826"/>
  <c r="AT2826"/>
  <c r="AH2827"/>
  <c r="AL2827"/>
  <c r="AP2827"/>
  <c r="AT2827"/>
  <c r="AH2828"/>
  <c r="AL2828"/>
  <c r="AP2828"/>
  <c r="AT2828"/>
  <c r="AH2829"/>
  <c r="AL2829"/>
  <c r="AP2829"/>
  <c r="AT2829"/>
  <c r="AH2830"/>
  <c r="AL2830"/>
  <c r="AP2830"/>
  <c r="AT2830"/>
  <c r="AH2831"/>
  <c r="AL2831"/>
  <c r="AP2831"/>
  <c r="AT2831"/>
  <c r="AH2832"/>
  <c r="AL2832"/>
  <c r="AP2832"/>
  <c r="AT2832"/>
  <c r="AH2833"/>
  <c r="AL2833"/>
  <c r="AP2833"/>
  <c r="AT2833"/>
  <c r="AH2834"/>
  <c r="AL2834"/>
  <c r="AP2834"/>
  <c r="AT2834"/>
  <c r="AH2835"/>
  <c r="AL2835"/>
  <c r="AP2835"/>
  <c r="AT2835"/>
  <c r="AH2836"/>
  <c r="AL2836"/>
  <c r="AP2836"/>
  <c r="AT2836"/>
  <c r="AH2837"/>
  <c r="AL2837"/>
  <c r="AP2837"/>
  <c r="AT2837"/>
  <c r="AH2838"/>
  <c r="AL2838"/>
  <c r="AP2838"/>
  <c r="AT2838"/>
  <c r="AH2839"/>
  <c r="AL2839"/>
  <c r="AP2839"/>
  <c r="AT2839"/>
  <c r="AH2840"/>
  <c r="AL2840"/>
  <c r="AP2840"/>
  <c r="AT2840"/>
  <c r="AH2841"/>
  <c r="AL2841"/>
  <c r="AP2841"/>
  <c r="AT2841"/>
  <c r="AH2842"/>
  <c r="AL2842"/>
  <c r="AP2842"/>
  <c r="AT2842"/>
  <c r="AH2843"/>
  <c r="AL2843"/>
  <c r="AP2843"/>
  <c r="AT2843"/>
  <c r="AH2844"/>
  <c r="AL2844"/>
  <c r="AP2844"/>
  <c r="AT2844"/>
  <c r="AH2845"/>
  <c r="AL2845"/>
  <c r="AP2845"/>
  <c r="AT2845"/>
  <c r="AH2846"/>
  <c r="AL2846"/>
  <c r="AP2846"/>
  <c r="AT2846"/>
  <c r="AH2847"/>
  <c r="AL2847"/>
  <c r="AP2847"/>
  <c r="AT2847"/>
  <c r="AH2848"/>
  <c r="AL2848"/>
  <c r="AP2848"/>
  <c r="AT2848"/>
  <c r="AH2849"/>
  <c r="AL2849"/>
  <c r="AP2849"/>
  <c r="AT2849"/>
  <c r="AH2850"/>
  <c r="AL2850"/>
  <c r="AP2850"/>
  <c r="AT2850"/>
  <c r="AH2851"/>
  <c r="AL2851"/>
  <c r="AP2851"/>
  <c r="AT2851"/>
  <c r="AH2852"/>
  <c r="AL2852"/>
  <c r="AP2852"/>
  <c r="AT2852"/>
  <c r="AH2853"/>
  <c r="AL2853"/>
  <c r="AP2853"/>
  <c r="AT2853"/>
  <c r="AH2854"/>
  <c r="AL2854"/>
  <c r="AP2854"/>
  <c r="AT2854"/>
  <c r="AH2855"/>
  <c r="AL2855"/>
  <c r="AP2855"/>
  <c r="AT2855"/>
  <c r="AH2856"/>
  <c r="AL2856"/>
  <c r="AP2856"/>
  <c r="AT2856"/>
  <c r="AH2857"/>
  <c r="AL2857"/>
  <c r="AP2857"/>
  <c r="AT2857"/>
  <c r="AH2858"/>
  <c r="AL2858"/>
  <c r="AP2858"/>
  <c r="AT2858"/>
  <c r="AH2859"/>
  <c r="AL2859"/>
  <c r="AP2859"/>
  <c r="AT2859"/>
  <c r="AH2860"/>
  <c r="AL2860"/>
  <c r="AP2860"/>
  <c r="AT2860"/>
  <c r="AH2861"/>
  <c r="AL2861"/>
  <c r="AP2861"/>
  <c r="AT2861"/>
  <c r="AH2862"/>
  <c r="AL2862"/>
  <c r="AP2862"/>
  <c r="AT2862"/>
  <c r="AH2863"/>
  <c r="AL2863"/>
  <c r="AP2863"/>
  <c r="AT2863"/>
  <c r="AH2864"/>
  <c r="AL2864"/>
  <c r="AP2864"/>
  <c r="AT2864"/>
  <c r="AH2865"/>
  <c r="AL2865"/>
  <c r="AP2865"/>
  <c r="AT2865"/>
  <c r="AH2866"/>
  <c r="AL2866"/>
  <c r="AP2866"/>
  <c r="AT2866"/>
  <c r="AH2867"/>
  <c r="AL2867"/>
  <c r="AP2867"/>
  <c r="AT2867"/>
  <c r="AH2868"/>
  <c r="AL2868"/>
  <c r="AP2868"/>
  <c r="AT2868"/>
  <c r="AH2869"/>
  <c r="AL2869"/>
  <c r="AP2869"/>
  <c r="AT2869"/>
  <c r="AH2870"/>
  <c r="AL2870"/>
  <c r="AP2870"/>
  <c r="AT2870"/>
  <c r="AH2871"/>
  <c r="AL2871"/>
  <c r="AP2871"/>
  <c r="AT2871"/>
  <c r="AH2872"/>
  <c r="AL2872"/>
  <c r="AP2872"/>
  <c r="AT2872"/>
  <c r="AH2873"/>
  <c r="AL2873"/>
  <c r="AP2873"/>
  <c r="AT2873"/>
  <c r="AH2874"/>
  <c r="AL2874"/>
  <c r="AP2874"/>
  <c r="AT2874"/>
  <c r="AH2875"/>
  <c r="AL2875"/>
  <c r="AP2875"/>
  <c r="AT2875"/>
  <c r="AH2876"/>
  <c r="AL2876"/>
  <c r="AP2876"/>
  <c r="AT2876"/>
  <c r="AH2877"/>
  <c r="AL2877"/>
  <c r="AP2877"/>
  <c r="AT2877"/>
  <c r="AH2878"/>
  <c r="AL2878"/>
  <c r="AP2878"/>
  <c r="AT2878"/>
  <c r="AH2879"/>
  <c r="AL2879"/>
  <c r="AP2879"/>
  <c r="AT2879"/>
  <c r="AH2880"/>
  <c r="AL2880"/>
  <c r="AP2880"/>
  <c r="AT2880"/>
  <c r="AH2881"/>
  <c r="AL2881"/>
  <c r="AP2881"/>
  <c r="AT2881"/>
  <c r="AH2882"/>
  <c r="AL2882"/>
  <c r="AP2882"/>
  <c r="AT2882"/>
  <c r="AH2883"/>
  <c r="AL2883"/>
  <c r="AP2883"/>
  <c r="AT2883"/>
  <c r="AH2884"/>
  <c r="AL2884"/>
  <c r="AP2884"/>
  <c r="AT2884"/>
  <c r="AH2885"/>
  <c r="AL2885"/>
  <c r="AP2885"/>
  <c r="AT2885"/>
  <c r="AH2886"/>
  <c r="AL2886"/>
  <c r="AP2886"/>
  <c r="AT2886"/>
  <c r="AH2887"/>
  <c r="AL2887"/>
  <c r="AP2887"/>
  <c r="AT2887"/>
  <c r="AH2888"/>
  <c r="AL2888"/>
  <c r="AP2888"/>
  <c r="AT2888"/>
  <c r="AH2889"/>
  <c r="AL2889"/>
  <c r="AP2889"/>
  <c r="AT2889"/>
  <c r="AH2890"/>
  <c r="AL2890"/>
  <c r="AP2890"/>
  <c r="AT2890"/>
  <c r="AH2891"/>
  <c r="AL2891"/>
  <c r="AP2891"/>
  <c r="AT2891"/>
  <c r="AH2892"/>
  <c r="AL2892"/>
  <c r="AP2892"/>
  <c r="AT2892"/>
  <c r="AH2893"/>
  <c r="AL2893"/>
  <c r="AP2893"/>
  <c r="AT2893"/>
  <c r="AH2894"/>
  <c r="AL2894"/>
  <c r="AP2894"/>
  <c r="AT2894"/>
  <c r="AH2895"/>
  <c r="AL2895"/>
  <c r="AP2895"/>
  <c r="AT2895"/>
  <c r="AH2896"/>
  <c r="AL2896"/>
  <c r="AP2896"/>
  <c r="AT2896"/>
  <c r="AH2897"/>
  <c r="AL2897"/>
  <c r="AP2897"/>
  <c r="AT2897"/>
  <c r="AH2898"/>
  <c r="AL2898"/>
  <c r="AP2898"/>
  <c r="AT2898"/>
  <c r="AH2899"/>
  <c r="AL2899"/>
  <c r="AP2899"/>
  <c r="AT2899"/>
  <c r="AH2900"/>
  <c r="AL2900"/>
  <c r="AP2900"/>
  <c r="AT2900"/>
  <c r="AH2901"/>
  <c r="AL2901"/>
  <c r="AP2901"/>
  <c r="AT2901"/>
  <c r="AH2902"/>
  <c r="AL2902"/>
  <c r="AP2902"/>
  <c r="AT2902"/>
  <c r="AH2903"/>
  <c r="AL2903"/>
  <c r="AP2903"/>
  <c r="AT2903"/>
  <c r="AH2904"/>
  <c r="AL2904"/>
  <c r="AP2904"/>
  <c r="AT2904"/>
  <c r="AH2905"/>
  <c r="AL2905"/>
  <c r="AP2905"/>
  <c r="AT2905"/>
  <c r="AH2906"/>
  <c r="AL2906"/>
  <c r="AP2906"/>
  <c r="AT2906"/>
  <c r="AH2907"/>
  <c r="AL2907"/>
  <c r="AP2907"/>
  <c r="AT2907"/>
  <c r="AH2908"/>
  <c r="AL2908"/>
  <c r="AP2908"/>
  <c r="AT2908"/>
  <c r="AH2909"/>
  <c r="AL2909"/>
  <c r="AP2909"/>
  <c r="AT2909"/>
  <c r="AH2910"/>
  <c r="AL2910"/>
  <c r="AP2910"/>
  <c r="AT2910"/>
  <c r="AH2911"/>
  <c r="AL2911"/>
  <c r="AP2911"/>
  <c r="AT2911"/>
  <c r="AH2912"/>
  <c r="AL2912"/>
  <c r="AP2912"/>
  <c r="AT2912"/>
  <c r="AH2913"/>
  <c r="AL2913"/>
  <c r="AP2913"/>
  <c r="AT2913"/>
  <c r="AH2914"/>
  <c r="AL2914"/>
  <c r="AP2914"/>
  <c r="AT2914"/>
  <c r="AH2915"/>
  <c r="AL2915"/>
  <c r="AP2915"/>
  <c r="AT2915"/>
  <c r="AH2916"/>
  <c r="AL2916"/>
  <c r="AP2916"/>
  <c r="AT2916"/>
  <c r="AH2917"/>
  <c r="AL2917"/>
  <c r="AP2917"/>
  <c r="AT2917"/>
  <c r="AH2918"/>
  <c r="AL2918"/>
  <c r="AP2918"/>
  <c r="AT2918"/>
  <c r="AH2919"/>
  <c r="AL2919"/>
  <c r="AP2919"/>
  <c r="AT2919"/>
  <c r="AH2920"/>
  <c r="AL2920"/>
  <c r="AP2920"/>
  <c r="AT2920"/>
  <c r="AH2921"/>
  <c r="AL2921"/>
  <c r="AP2921"/>
  <c r="AT2921"/>
  <c r="AH2922"/>
  <c r="AL2922"/>
  <c r="AP2922"/>
  <c r="AT2922"/>
  <c r="AH2923"/>
  <c r="AL2923"/>
  <c r="AP2923"/>
  <c r="AT2923"/>
  <c r="AH2924"/>
  <c r="AL2924"/>
  <c r="AP2924"/>
  <c r="AT2924"/>
  <c r="AH2925"/>
  <c r="AL2925"/>
  <c r="AP2925"/>
  <c r="AT2925"/>
  <c r="AH2926"/>
  <c r="AL2926"/>
  <c r="AP2926"/>
  <c r="AT2926"/>
  <c r="AH2927"/>
  <c r="AL2927"/>
  <c r="AP2927"/>
  <c r="AT2927"/>
  <c r="AH2928"/>
  <c r="AL2928"/>
  <c r="AP2928"/>
  <c r="AT2928"/>
  <c r="AH2929"/>
  <c r="AL2929"/>
  <c r="AP2929"/>
  <c r="AT2929"/>
  <c r="AH2930"/>
  <c r="AL2930"/>
  <c r="AP2930"/>
  <c r="AT2930"/>
  <c r="AH2931"/>
  <c r="AL2931"/>
  <c r="AP2931"/>
  <c r="AT2931"/>
  <c r="AH2932"/>
  <c r="AL2932"/>
  <c r="AP2932"/>
  <c r="AT2932"/>
  <c r="AH2933"/>
  <c r="AL2933"/>
  <c r="AP2933"/>
  <c r="AT2933"/>
  <c r="AH2934"/>
  <c r="AL2934"/>
  <c r="AP2934"/>
  <c r="AT2934"/>
  <c r="AH2935"/>
  <c r="AL2935"/>
  <c r="AP2935"/>
  <c r="AT2935"/>
  <c r="AH2936"/>
  <c r="AL2936"/>
  <c r="AP2936"/>
  <c r="AT2936"/>
  <c r="AH2937"/>
  <c r="AL2937"/>
  <c r="AP2937"/>
  <c r="AT2937"/>
  <c r="AH2938"/>
  <c r="AL2938"/>
  <c r="AP2938"/>
  <c r="AT2938"/>
  <c r="AH2939"/>
  <c r="AL2939"/>
  <c r="AP2939"/>
  <c r="AT2939"/>
  <c r="AH2940"/>
  <c r="AL2940"/>
  <c r="AP2940"/>
  <c r="AT2940"/>
  <c r="AH2941"/>
  <c r="AL2941"/>
  <c r="AP2941"/>
  <c r="AT2941"/>
  <c r="AH2942"/>
  <c r="AL2942"/>
  <c r="AP2942"/>
  <c r="AT2942"/>
  <c r="AH2943"/>
  <c r="AL2943"/>
  <c r="AP2943"/>
  <c r="AT2943"/>
  <c r="AH2944"/>
  <c r="AL2944"/>
  <c r="AP2944"/>
  <c r="AT2944"/>
  <c r="AH2945"/>
  <c r="AL2945"/>
  <c r="AP2945"/>
  <c r="AT2945"/>
  <c r="AH2946"/>
  <c r="AL2946"/>
  <c r="AP2946"/>
  <c r="AT2946"/>
  <c r="AH2947"/>
  <c r="AL2947"/>
  <c r="AP2947"/>
  <c r="AT2947"/>
  <c r="AH2948"/>
  <c r="AL2948"/>
  <c r="AP2948"/>
  <c r="AT2948"/>
  <c r="AH2949"/>
  <c r="AL2949"/>
  <c r="AP2949"/>
  <c r="AT2949"/>
  <c r="AH2950"/>
  <c r="AL2950"/>
  <c r="AP2950"/>
  <c r="AT2950"/>
  <c r="AH2951"/>
  <c r="AL2951"/>
  <c r="AP2951"/>
  <c r="AT2951"/>
  <c r="AH2952"/>
  <c r="AL2952"/>
  <c r="AP2952"/>
  <c r="AT2952"/>
  <c r="AH2953"/>
  <c r="AL2953"/>
  <c r="AP2953"/>
  <c r="AT2953"/>
  <c r="AH2954"/>
  <c r="AL2954"/>
  <c r="AP2954"/>
  <c r="AT2954"/>
  <c r="AH2955"/>
  <c r="AL2955"/>
  <c r="AP2955"/>
  <c r="AT2955"/>
  <c r="AH2956"/>
  <c r="AL2956"/>
  <c r="AP2956"/>
  <c r="AT2956"/>
  <c r="AH2957"/>
  <c r="AL2957"/>
  <c r="AP2957"/>
  <c r="AT2957"/>
  <c r="AH2958"/>
  <c r="AL2958"/>
  <c r="AP2958"/>
  <c r="AT2958"/>
  <c r="AH2959"/>
  <c r="AL2959"/>
  <c r="AP2959"/>
  <c r="AT2959"/>
  <c r="AH2960"/>
  <c r="AL2960"/>
  <c r="AP2960"/>
  <c r="AT2960"/>
  <c r="AH2961"/>
  <c r="AL2961"/>
  <c r="AP2961"/>
  <c r="AT2961"/>
  <c r="AH2962"/>
  <c r="AL2962"/>
  <c r="AP2962"/>
  <c r="AT2962"/>
  <c r="AH2963"/>
  <c r="AL2963"/>
  <c r="AP2963"/>
  <c r="AT2963"/>
  <c r="AH2964"/>
  <c r="AL2964"/>
  <c r="AP2964"/>
  <c r="AT2964"/>
  <c r="AH2965"/>
  <c r="AL2965"/>
  <c r="AP2965"/>
  <c r="AT2965"/>
  <c r="AH2966"/>
  <c r="AL2966"/>
  <c r="AP2966"/>
  <c r="AT2966"/>
  <c r="AH2967"/>
  <c r="AL2967"/>
  <c r="AP2967"/>
  <c r="AT2967"/>
  <c r="AH2968"/>
  <c r="AL2968"/>
  <c r="AP2968"/>
  <c r="AT2968"/>
  <c r="AH2969"/>
  <c r="AL2969"/>
  <c r="AP2969"/>
  <c r="AT2969"/>
  <c r="AH2970"/>
  <c r="AL2970"/>
  <c r="AP2970"/>
  <c r="AT2970"/>
  <c r="AH2971"/>
  <c r="AL2971"/>
  <c r="AP2971"/>
  <c r="AT2971"/>
  <c r="AH2972"/>
  <c r="AL2972"/>
  <c r="AP2972"/>
  <c r="AT2972"/>
  <c r="AH2973"/>
  <c r="AL2973"/>
  <c r="AP2973"/>
  <c r="AT2973"/>
  <c r="AH2974"/>
  <c r="AL2974"/>
  <c r="AP2974"/>
  <c r="AT2974"/>
  <c r="AH2975"/>
  <c r="AL2975"/>
  <c r="AP2975"/>
  <c r="AT2975"/>
  <c r="AH2976"/>
  <c r="AL2976"/>
  <c r="AP2976"/>
  <c r="AT2976"/>
  <c r="AH2977"/>
  <c r="AL2977"/>
  <c r="AP2977"/>
  <c r="AT2977"/>
  <c r="AH2978"/>
  <c r="AL2978"/>
  <c r="AP2978"/>
  <c r="AT2978"/>
  <c r="AH2979"/>
  <c r="AL2979"/>
  <c r="AP2979"/>
  <c r="AT2979"/>
  <c r="AH2980"/>
  <c r="AL2980"/>
  <c r="AP2980"/>
  <c r="AT2980"/>
  <c r="AH2981"/>
  <c r="AL2981"/>
  <c r="AP2981"/>
  <c r="AT2981"/>
  <c r="AH2982"/>
  <c r="AL2982"/>
  <c r="AP2982"/>
  <c r="AT2982"/>
  <c r="AH2983"/>
  <c r="AL2983"/>
  <c r="AP2983"/>
  <c r="AT2983"/>
  <c r="AH2984"/>
  <c r="AL2984"/>
  <c r="AP2984"/>
  <c r="AT2984"/>
  <c r="AH2985"/>
  <c r="AL2985"/>
  <c r="AP2985"/>
  <c r="AT2985"/>
  <c r="AH2986"/>
  <c r="AL2986"/>
  <c r="AP2986"/>
  <c r="AT2986"/>
  <c r="AH2987"/>
  <c r="AL2987"/>
  <c r="AP2987"/>
  <c r="AT2987"/>
  <c r="AH2988"/>
  <c r="AL2988"/>
  <c r="AP2988"/>
  <c r="AT2988"/>
  <c r="AH2989"/>
  <c r="AL2989"/>
  <c r="AP2989"/>
  <c r="AT2989"/>
  <c r="AH2990"/>
  <c r="AL2990"/>
  <c r="AP2990"/>
  <c r="AT2990"/>
  <c r="AH2991"/>
  <c r="AL2991"/>
  <c r="AP2991"/>
  <c r="AT2991"/>
  <c r="AH2992"/>
  <c r="AL2992"/>
  <c r="AP2992"/>
  <c r="AT2992"/>
  <c r="AH2993"/>
  <c r="AL2993"/>
  <c r="AP2993"/>
  <c r="AT2993"/>
  <c r="AH2994"/>
  <c r="AL2994"/>
  <c r="AP2994"/>
  <c r="AT2994"/>
  <c r="AH2995"/>
  <c r="AL2995"/>
  <c r="AP2995"/>
  <c r="AT2995"/>
  <c r="AH2996"/>
  <c r="AL2996"/>
  <c r="AP2996"/>
  <c r="AT2996"/>
  <c r="AH2997"/>
  <c r="AL2997"/>
  <c r="AP2997"/>
  <c r="AT2997"/>
  <c r="AH2998"/>
  <c r="AL2998"/>
  <c r="AP2998"/>
  <c r="AT2998"/>
  <c r="AH2999"/>
  <c r="AL2999"/>
  <c r="AP2999"/>
  <c r="AT2999"/>
  <c r="AH3000"/>
  <c r="AL3000"/>
  <c r="AP3000"/>
  <c r="AT3000"/>
  <c r="AH3001"/>
  <c r="AL3001"/>
  <c r="AP3001"/>
  <c r="AT3001"/>
  <c r="AH3002"/>
  <c r="AL3002"/>
  <c r="AP3002"/>
  <c r="AT3002"/>
  <c r="AH3003"/>
  <c r="AL3003"/>
  <c r="AP3003"/>
  <c r="AT3003"/>
  <c r="AH3004"/>
  <c r="AL3004"/>
  <c r="AP3004"/>
  <c r="AT3004"/>
  <c r="AH3005"/>
  <c r="AL3005"/>
  <c r="AP3005"/>
  <c r="AT3005"/>
  <c r="AH3006"/>
  <c r="AL3006"/>
  <c r="AP3006"/>
  <c r="AT3006"/>
  <c r="AH3007"/>
  <c r="AL3007"/>
  <c r="AP3007"/>
  <c r="AT3007"/>
  <c r="AH3008"/>
  <c r="AL3008"/>
  <c r="AP3008"/>
  <c r="AT3008"/>
  <c r="AH3009"/>
  <c r="AL3009"/>
  <c r="AP3009"/>
  <c r="AT3009"/>
  <c r="AH3010"/>
  <c r="AL3010"/>
  <c r="AP3010"/>
  <c r="AT3010"/>
  <c r="AH3011"/>
  <c r="AL3011"/>
  <c r="AP3011"/>
  <c r="AT3011"/>
  <c r="AH3012"/>
  <c r="AL3012"/>
  <c r="AP3012"/>
  <c r="AT3012"/>
  <c r="AH3013"/>
  <c r="AL3013"/>
  <c r="AP3013"/>
  <c r="AT3013"/>
  <c r="AH3014"/>
  <c r="AL3014"/>
  <c r="AP3014"/>
  <c r="AT3014"/>
  <c r="AH3015"/>
  <c r="AL3015"/>
  <c r="AP3015"/>
  <c r="AT3015"/>
  <c r="AH3016"/>
  <c r="AL3016"/>
  <c r="AP3016"/>
  <c r="AT3016"/>
  <c r="AH3017"/>
  <c r="AL3017"/>
  <c r="AP3017"/>
  <c r="AT3017"/>
  <c r="AH3018"/>
  <c r="AL3018"/>
  <c r="AP3018"/>
  <c r="AT3018"/>
  <c r="AH3019"/>
  <c r="AL3019"/>
  <c r="AP3019"/>
  <c r="AT3019"/>
  <c r="AH3020"/>
  <c r="AL3020"/>
  <c r="AP3020"/>
  <c r="AT3020"/>
  <c r="AH3021"/>
  <c r="AL3021"/>
  <c r="AP3021"/>
  <c r="AT3021"/>
  <c r="AH3022"/>
  <c r="AL3022"/>
  <c r="AP3022"/>
  <c r="AT3022"/>
  <c r="AH3023"/>
  <c r="AL3023"/>
  <c r="AP3023"/>
  <c r="AT3023"/>
  <c r="AH3024"/>
  <c r="AL3024"/>
  <c r="AP3024"/>
  <c r="AT3024"/>
  <c r="AH3025"/>
  <c r="AL3025"/>
  <c r="AP3025"/>
  <c r="AT3025"/>
  <c r="AH3026"/>
  <c r="AL3026"/>
  <c r="AP3026"/>
  <c r="AT3026"/>
  <c r="AH3027"/>
  <c r="AL3027"/>
  <c r="AP3027"/>
  <c r="AT3027"/>
  <c r="AH3028"/>
  <c r="AL3028"/>
  <c r="AP3028"/>
  <c r="AT3028"/>
  <c r="AH3029"/>
  <c r="AL3029"/>
  <c r="AP3029"/>
  <c r="AT3029"/>
  <c r="AH3030"/>
  <c r="AL3030"/>
  <c r="AP3030"/>
  <c r="AT3030"/>
  <c r="AH3031"/>
  <c r="AL3031"/>
  <c r="AP3031"/>
  <c r="AT3031"/>
  <c r="AH3032"/>
  <c r="AL3032"/>
  <c r="AP3032"/>
  <c r="AT3032"/>
  <c r="AH3033"/>
  <c r="AL3033"/>
  <c r="AP3033"/>
  <c r="AT3033"/>
  <c r="AH3034"/>
  <c r="AL3034"/>
  <c r="AP3034"/>
  <c r="AT3034"/>
  <c r="AH3035"/>
  <c r="AL3035"/>
  <c r="AP3035"/>
  <c r="AT3035"/>
  <c r="AH3036"/>
  <c r="AL3036"/>
  <c r="AP3036"/>
  <c r="AT3036"/>
  <c r="AH3037"/>
  <c r="AL3037"/>
  <c r="AP3037"/>
  <c r="AT3037"/>
  <c r="AH3038"/>
  <c r="AL3038"/>
  <c r="AP3038"/>
  <c r="AT3038"/>
  <c r="AH3039"/>
  <c r="AL3039"/>
  <c r="AP3039"/>
  <c r="AT3039"/>
  <c r="AH3040"/>
  <c r="AL3040"/>
  <c r="AP3040"/>
  <c r="AT3040"/>
  <c r="AH3041"/>
  <c r="AL3041"/>
  <c r="AP3041"/>
  <c r="AT3041"/>
  <c r="AH3042"/>
  <c r="AL3042"/>
  <c r="AP3042"/>
  <c r="AT3042"/>
  <c r="AH3043"/>
  <c r="AL3043"/>
  <c r="AP3043"/>
  <c r="AT3043"/>
  <c r="AH3044"/>
  <c r="AL3044"/>
  <c r="AP3044"/>
  <c r="AT3044"/>
  <c r="AH3045"/>
  <c r="AL3045"/>
  <c r="AP3045"/>
  <c r="AT3045"/>
  <c r="AH3046"/>
  <c r="AL3046"/>
  <c r="AP3046"/>
  <c r="AT3046"/>
  <c r="AH3047"/>
  <c r="AL3047"/>
  <c r="AP3047"/>
  <c r="AT3047"/>
  <c r="AH3048"/>
  <c r="AL3048"/>
  <c r="AP3048"/>
  <c r="AT3048"/>
  <c r="AH3049"/>
  <c r="AL3049"/>
  <c r="AP3049"/>
  <c r="AT3049"/>
  <c r="AH3050"/>
  <c r="AL3050"/>
  <c r="AP3050"/>
  <c r="AT3050"/>
  <c r="AH3051"/>
  <c r="AL3051"/>
  <c r="AP3051"/>
  <c r="AT3051"/>
  <c r="AH3052"/>
  <c r="AL3052"/>
  <c r="AP3052"/>
  <c r="AT3052"/>
  <c r="AH3053"/>
  <c r="AL3053"/>
  <c r="AP3053"/>
  <c r="AT3053"/>
  <c r="AH3054"/>
  <c r="AL3054"/>
  <c r="AP3054"/>
  <c r="AT3054"/>
  <c r="AH3055"/>
  <c r="AL3055"/>
  <c r="AP3055"/>
  <c r="AT3055"/>
  <c r="AH3056"/>
  <c r="AL3056"/>
  <c r="AP3056"/>
  <c r="AT3056"/>
  <c r="AH3057"/>
  <c r="AL3057"/>
  <c r="AP3057"/>
  <c r="AT3057"/>
  <c r="AH3058"/>
  <c r="AL3058"/>
  <c r="AP3058"/>
  <c r="AT3058"/>
  <c r="AH3059"/>
  <c r="AL3059"/>
  <c r="AP3059"/>
  <c r="AT3059"/>
  <c r="AH3060"/>
  <c r="AL3060"/>
  <c r="AP3060"/>
  <c r="AT3060"/>
  <c r="AH3061"/>
  <c r="AL3061"/>
  <c r="AP3061"/>
  <c r="AT3061"/>
  <c r="AH3062"/>
  <c r="AL3062"/>
  <c r="AP3062"/>
  <c r="AT3062"/>
  <c r="AH3063"/>
  <c r="AL3063"/>
  <c r="AP3063"/>
  <c r="AT3063"/>
  <c r="AH3064"/>
  <c r="AL3064"/>
  <c r="AP3064"/>
  <c r="AT3064"/>
  <c r="AH3065"/>
  <c r="AL3065"/>
  <c r="AP3065"/>
  <c r="AT3065"/>
  <c r="AH3066"/>
  <c r="AL3066"/>
  <c r="AP3066"/>
  <c r="AT3066"/>
  <c r="AH3067"/>
  <c r="AL3067"/>
  <c r="AP3067"/>
  <c r="AT3067"/>
  <c r="AH3068"/>
  <c r="AL3068"/>
  <c r="AP3068"/>
  <c r="AT3068"/>
  <c r="AH3069"/>
  <c r="AL3069"/>
  <c r="AP3069"/>
  <c r="AT3069"/>
  <c r="AH3070"/>
  <c r="AL3070"/>
  <c r="AP3070"/>
  <c r="AT3070"/>
  <c r="AH3071"/>
  <c r="AL3071"/>
  <c r="AP3071"/>
  <c r="AT3071"/>
  <c r="AH3072"/>
  <c r="AL3072"/>
  <c r="AP3072"/>
  <c r="AT3072"/>
  <c r="AH3073"/>
  <c r="AL3073"/>
  <c r="AP3073"/>
  <c r="AT3073"/>
  <c r="AH3074"/>
  <c r="AL3074"/>
  <c r="AP3074"/>
  <c r="AT3074"/>
  <c r="AH3075"/>
  <c r="AL3075"/>
  <c r="AP3075"/>
  <c r="AT3075"/>
  <c r="AH3076"/>
  <c r="AL3076"/>
  <c r="AP3076"/>
  <c r="AT3076"/>
  <c r="AH3077"/>
  <c r="AL3077"/>
  <c r="AP3077"/>
  <c r="AT3077"/>
  <c r="AH3078"/>
  <c r="AL3078"/>
  <c r="AP3078"/>
  <c r="AT3078"/>
  <c r="AH3079"/>
  <c r="AL3079"/>
  <c r="AP3079"/>
  <c r="AT3079"/>
  <c r="AH3080"/>
  <c r="AL3080"/>
  <c r="AP3080"/>
  <c r="AT3080"/>
  <c r="AH3081"/>
  <c r="AL3081"/>
  <c r="AP3081"/>
  <c r="AT3081"/>
  <c r="AH3082"/>
  <c r="AL3082"/>
  <c r="AP3082"/>
  <c r="AT3082"/>
  <c r="AH3083"/>
  <c r="AL3083"/>
  <c r="AP3083"/>
  <c r="AT3083"/>
  <c r="AH3084"/>
  <c r="AL3084"/>
  <c r="AP3084"/>
  <c r="AT3084"/>
  <c r="AH3085"/>
  <c r="AL3085"/>
  <c r="AP3085"/>
  <c r="AT3085"/>
  <c r="AH3086"/>
  <c r="AL3086"/>
  <c r="AP3086"/>
  <c r="AT3086"/>
  <c r="AH3087"/>
  <c r="AL3087"/>
  <c r="AP3087"/>
  <c r="AT3087"/>
  <c r="AH3088"/>
  <c r="AL3088"/>
  <c r="AP3088"/>
  <c r="AT3088"/>
  <c r="AH3089"/>
  <c r="AL3089"/>
  <c r="AP3089"/>
  <c r="AT3089"/>
  <c r="AH3090"/>
  <c r="AL3090"/>
  <c r="AP3090"/>
  <c r="AT3090"/>
  <c r="AH3091"/>
  <c r="AL3091"/>
  <c r="AP3091"/>
  <c r="AT3091"/>
  <c r="AH3092"/>
  <c r="AL3092"/>
  <c r="AP3092"/>
  <c r="AT3092"/>
  <c r="AH3093"/>
  <c r="AL3093"/>
  <c r="AP3093"/>
  <c r="AT3093"/>
  <c r="AH3094"/>
  <c r="AL3094"/>
  <c r="AP3094"/>
  <c r="AT3094"/>
  <c r="AH3095"/>
  <c r="AL3095"/>
  <c r="AP3095"/>
  <c r="AT3095"/>
  <c r="AH3096"/>
  <c r="AL3096"/>
  <c r="AP3096"/>
  <c r="AT3096"/>
  <c r="AH3097"/>
  <c r="AL3097"/>
  <c r="AP3097"/>
  <c r="AT3097"/>
  <c r="AH3098"/>
  <c r="AL3098"/>
  <c r="AP3098"/>
  <c r="AT3098"/>
  <c r="AH3099"/>
  <c r="AL3099"/>
  <c r="AP3099"/>
  <c r="AT3099"/>
  <c r="AH3100"/>
  <c r="AL3100"/>
  <c r="AP3100"/>
  <c r="AT3100"/>
  <c r="AH3101"/>
  <c r="AL3101"/>
  <c r="AP3101"/>
  <c r="AT3101"/>
  <c r="AH3102"/>
  <c r="AL3102"/>
  <c r="AP3102"/>
  <c r="AT3102"/>
  <c r="AH3103"/>
  <c r="AL3103"/>
  <c r="AP3103"/>
  <c r="AT3103"/>
  <c r="AH3104"/>
  <c r="AL3104"/>
  <c r="AP3104"/>
  <c r="AT3104"/>
  <c r="AH3105"/>
  <c r="AL3105"/>
  <c r="AP3105"/>
  <c r="AT3105"/>
  <c r="AH3106"/>
  <c r="AL3106"/>
  <c r="AP3106"/>
  <c r="AT3106"/>
  <c r="AH3107"/>
  <c r="AL3107"/>
  <c r="AP3107"/>
  <c r="AT3107"/>
  <c r="AH3108"/>
  <c r="AL3108"/>
  <c r="AP3108"/>
  <c r="AT3108"/>
  <c r="AH3109"/>
  <c r="AL3109"/>
  <c r="AP3109"/>
  <c r="AT3109"/>
  <c r="AH3110"/>
  <c r="AL3110"/>
  <c r="AP3110"/>
  <c r="AT3110"/>
  <c r="AH3111"/>
  <c r="AL3111"/>
  <c r="AP3111"/>
  <c r="AT3111"/>
  <c r="AH3112"/>
  <c r="AL3112"/>
  <c r="AP3112"/>
  <c r="AT3112"/>
  <c r="AH3113"/>
  <c r="AL3113"/>
  <c r="AP3113"/>
  <c r="AT3113"/>
  <c r="AH3114"/>
  <c r="AL3114"/>
  <c r="AP3114"/>
  <c r="AT3114"/>
  <c r="AH3115"/>
  <c r="AL3115"/>
  <c r="AP3115"/>
  <c r="AT3115"/>
  <c r="AH3116"/>
  <c r="AL3116"/>
  <c r="AP3116"/>
  <c r="AT3116"/>
  <c r="AH3117"/>
  <c r="AL3117"/>
  <c r="AP3117"/>
  <c r="AT3117"/>
  <c r="AH3118"/>
  <c r="AL3118"/>
  <c r="AP3118"/>
  <c r="AT3118"/>
  <c r="AH3119"/>
  <c r="AL3119"/>
  <c r="AP3119"/>
  <c r="AT3119"/>
  <c r="AH3120"/>
  <c r="AL3120"/>
  <c r="AP3120"/>
  <c r="AT3120"/>
  <c r="AH3121"/>
  <c r="AL3121"/>
  <c r="AP3121"/>
  <c r="AT3121"/>
  <c r="AH3122"/>
  <c r="AL3122"/>
  <c r="AP3122"/>
  <c r="AT3122"/>
  <c r="AH3123"/>
  <c r="AL3123"/>
  <c r="AP3123"/>
  <c r="AT3123"/>
  <c r="AH3124"/>
  <c r="AL3124"/>
  <c r="AP3124"/>
  <c r="AT3124"/>
  <c r="AH3125"/>
  <c r="AL3125"/>
  <c r="AP3125"/>
  <c r="AT3125"/>
  <c r="AH3126"/>
  <c r="AL3126"/>
  <c r="AP3126"/>
  <c r="AT3126"/>
  <c r="AH3127"/>
  <c r="AL3127"/>
  <c r="AP3127"/>
  <c r="AT3127"/>
  <c r="AH3128"/>
  <c r="AL3128"/>
  <c r="AP3128"/>
  <c r="AT3128"/>
  <c r="AH3129"/>
  <c r="AL3129"/>
  <c r="AP3129"/>
  <c r="AT3129"/>
  <c r="AH3130"/>
  <c r="AL3130"/>
  <c r="AP3130"/>
  <c r="AT3130"/>
  <c r="AH3131"/>
  <c r="AL3131"/>
  <c r="AP3131"/>
  <c r="AT3131"/>
  <c r="AH3132"/>
  <c r="AL3132"/>
  <c r="AP3132"/>
  <c r="AT3132"/>
  <c r="AH3133"/>
  <c r="AL3133"/>
  <c r="AP3133"/>
  <c r="AT3133"/>
  <c r="AH3134"/>
  <c r="AL3134"/>
  <c r="AP3134"/>
  <c r="AT3134"/>
  <c r="AH3135"/>
  <c r="AL3135"/>
  <c r="AP3135"/>
  <c r="AT3135"/>
  <c r="AH3136"/>
  <c r="AL3136"/>
  <c r="AP3136"/>
  <c r="AT3136"/>
  <c r="AH3137"/>
  <c r="AL3137"/>
  <c r="AP3137"/>
  <c r="AT3137"/>
  <c r="AH3138"/>
  <c r="AL3138"/>
  <c r="AP3138"/>
  <c r="AT3138"/>
  <c r="AH3139"/>
  <c r="AL3139"/>
  <c r="AP3139"/>
  <c r="AT3139"/>
  <c r="AH3140"/>
  <c r="AL3140"/>
  <c r="AP3140"/>
  <c r="AT3140"/>
  <c r="AH3141"/>
  <c r="AL3141"/>
  <c r="AP3141"/>
  <c r="AT3141"/>
  <c r="AH3142"/>
  <c r="AL3142"/>
  <c r="AP3142"/>
  <c r="AT3142"/>
  <c r="AH3143"/>
  <c r="AL3143"/>
  <c r="AP3143"/>
  <c r="AT3143"/>
  <c r="AH3144"/>
  <c r="AL3144"/>
  <c r="AP3144"/>
  <c r="AT3144"/>
  <c r="AH3145"/>
  <c r="AL3145"/>
  <c r="AP3145"/>
  <c r="AT3145"/>
  <c r="AH3146"/>
  <c r="AL3146"/>
  <c r="AP3146"/>
  <c r="AT3146"/>
  <c r="AH3147"/>
  <c r="AL3147"/>
  <c r="AP3147"/>
  <c r="AT3147"/>
  <c r="AH3148"/>
  <c r="AL3148"/>
  <c r="AP3148"/>
  <c r="AT3148"/>
  <c r="AH3149"/>
  <c r="AL3149"/>
  <c r="AP3149"/>
  <c r="AT3149"/>
  <c r="AH3150"/>
  <c r="AL3150"/>
  <c r="AP3150"/>
  <c r="AT3150"/>
  <c r="AH3151"/>
  <c r="AL3151"/>
  <c r="AP3151"/>
  <c r="AT3151"/>
  <c r="AH3152"/>
  <c r="AL3152"/>
  <c r="AP3152"/>
  <c r="AT3152"/>
  <c r="AH3153"/>
  <c r="AL3153"/>
  <c r="AP3153"/>
  <c r="AT3153"/>
  <c r="AH3154"/>
  <c r="AL3154"/>
  <c r="AP3154"/>
  <c r="AT3154"/>
  <c r="AH3155"/>
  <c r="AL3155"/>
  <c r="AP3155"/>
  <c r="AT3155"/>
  <c r="AH3156"/>
  <c r="AL3156"/>
  <c r="AP3156"/>
  <c r="AT3156"/>
  <c r="AH3157"/>
  <c r="AL3157"/>
  <c r="AP3157"/>
  <c r="AT3157"/>
  <c r="AH3158"/>
  <c r="AL3158"/>
  <c r="AP3158"/>
  <c r="AT3158"/>
  <c r="AH3159"/>
  <c r="AL3159"/>
  <c r="AP3159"/>
  <c r="AT3159"/>
  <c r="AH3160"/>
  <c r="AL3160"/>
  <c r="AP3160"/>
  <c r="AT3160"/>
  <c r="AH3161"/>
  <c r="AL3161"/>
  <c r="AP3161"/>
  <c r="AT3161"/>
  <c r="AH3162"/>
  <c r="AL3162"/>
  <c r="AP3162"/>
  <c r="AT3162"/>
  <c r="AH3163"/>
  <c r="AL3163"/>
  <c r="AP3163"/>
  <c r="AT3163"/>
  <c r="AH3164"/>
  <c r="AL3164"/>
  <c r="AP3164"/>
  <c r="AT3164"/>
  <c r="AH3165"/>
  <c r="AL3165"/>
  <c r="AP3165"/>
  <c r="AT3165"/>
  <c r="AH3166"/>
  <c r="AL3166"/>
  <c r="AP3166"/>
  <c r="AT3166"/>
  <c r="AH3167"/>
  <c r="AL3167"/>
  <c r="AP3167"/>
  <c r="AT3167"/>
  <c r="AH3168"/>
  <c r="AL3168"/>
  <c r="AP3168"/>
  <c r="AT3168"/>
  <c r="AH3169"/>
  <c r="AL3169"/>
  <c r="AP3169"/>
  <c r="AT3169"/>
  <c r="AH3170"/>
  <c r="AL3170"/>
  <c r="AP3170"/>
  <c r="AT3170"/>
  <c r="AH3171"/>
  <c r="AL3171"/>
  <c r="AP3171"/>
  <c r="AT3171"/>
  <c r="AH3172"/>
  <c r="AL3172"/>
  <c r="AP3172"/>
  <c r="AT3172"/>
  <c r="AH3173"/>
  <c r="AL3173"/>
  <c r="AP3173"/>
  <c r="AT3173"/>
  <c r="AH3174"/>
  <c r="AL3174"/>
  <c r="AP3174"/>
  <c r="AT3174"/>
  <c r="AH3175"/>
  <c r="AL3175"/>
  <c r="AP3175"/>
  <c r="AT3175"/>
  <c r="AH3176"/>
  <c r="AL3176"/>
  <c r="AP3176"/>
  <c r="AT3176"/>
  <c r="AH3177"/>
  <c r="AL3177"/>
  <c r="AP3177"/>
  <c r="AT3177"/>
  <c r="AH3178"/>
  <c r="AL3178"/>
  <c r="AP3178"/>
  <c r="AT3178"/>
  <c r="AH3179"/>
  <c r="AL3179"/>
  <c r="AP3179"/>
  <c r="AT3179"/>
  <c r="AH3180"/>
  <c r="AL3180"/>
  <c r="AP3180"/>
  <c r="AT3180"/>
  <c r="AH3181"/>
  <c r="AL3181"/>
  <c r="AP3181"/>
  <c r="AT3181"/>
  <c r="AH3182"/>
  <c r="AL3182"/>
  <c r="AP3182"/>
  <c r="AT3182"/>
  <c r="AH3183"/>
  <c r="AL3183"/>
  <c r="AP3183"/>
  <c r="AT3183"/>
  <c r="AH3184"/>
  <c r="AL3184"/>
  <c r="AP3184"/>
  <c r="AT3184"/>
  <c r="AH3185"/>
  <c r="AL3185"/>
  <c r="AP3185"/>
  <c r="AT3185"/>
  <c r="AH3186"/>
  <c r="AL3186"/>
  <c r="AP3186"/>
  <c r="AT3186"/>
  <c r="AH3187"/>
  <c r="AL3187"/>
  <c r="AP3187"/>
  <c r="AT3187"/>
  <c r="AH3188"/>
  <c r="AL3188"/>
  <c r="AP3188"/>
  <c r="AT3188"/>
  <c r="AH3189"/>
  <c r="AL3189"/>
  <c r="AP3189"/>
  <c r="AT3189"/>
  <c r="AH3190"/>
  <c r="AL3190"/>
  <c r="AP3190"/>
  <c r="AT3190"/>
  <c r="AH3191"/>
  <c r="AL3191"/>
  <c r="AP3191"/>
  <c r="AT3191"/>
  <c r="AH3192"/>
  <c r="AL3192"/>
  <c r="AP3192"/>
  <c r="AT3192"/>
  <c r="AH3193"/>
  <c r="AL3193"/>
  <c r="AP3193"/>
  <c r="AT3193"/>
  <c r="AH3194"/>
  <c r="AL3194"/>
  <c r="AP3194"/>
  <c r="AT3194"/>
  <c r="AH3195"/>
  <c r="AL3195"/>
  <c r="AP3195"/>
  <c r="AT3195"/>
  <c r="AH3196"/>
  <c r="AL3196"/>
  <c r="AP3196"/>
  <c r="AT3196"/>
  <c r="AH3197"/>
  <c r="AL3197"/>
  <c r="AP3197"/>
  <c r="AT3197"/>
  <c r="AH3198"/>
  <c r="AL3198"/>
  <c r="AP3198"/>
  <c r="AT3198"/>
  <c r="AH3199"/>
  <c r="AL3199"/>
  <c r="AP3199"/>
  <c r="AT3199"/>
  <c r="AH3200"/>
  <c r="AL3200"/>
  <c r="AP3200"/>
  <c r="AT3200"/>
  <c r="AH3201"/>
  <c r="AL3201"/>
  <c r="AP3201"/>
  <c r="AT3201"/>
  <c r="AH3202"/>
  <c r="AL3202"/>
  <c r="AP3202"/>
  <c r="AT3202"/>
  <c r="AH3203"/>
  <c r="AL3203"/>
  <c r="AP3203"/>
  <c r="AT3203"/>
  <c r="AH3204"/>
  <c r="AL3204"/>
  <c r="AP3204"/>
  <c r="AT3204"/>
  <c r="AH3205"/>
  <c r="AL3205"/>
  <c r="AP3205"/>
  <c r="AT3205"/>
  <c r="AH3206"/>
  <c r="AL3206"/>
  <c r="AP3206"/>
  <c r="AT3206"/>
  <c r="AH3207"/>
  <c r="AL3207"/>
  <c r="AP3207"/>
  <c r="AT3207"/>
  <c r="AH3208"/>
  <c r="AL3208"/>
  <c r="AP3208"/>
  <c r="AT3208"/>
  <c r="AH3209"/>
  <c r="AL3209"/>
  <c r="AP3209"/>
  <c r="AT3209"/>
  <c r="AH3210"/>
  <c r="AL3210"/>
  <c r="AP3210"/>
  <c r="AT3210"/>
  <c r="AH3211"/>
  <c r="AL3211"/>
  <c r="AP3211"/>
  <c r="AT3211"/>
  <c r="AH3212"/>
  <c r="AL3212"/>
  <c r="AP3212"/>
  <c r="AT3212"/>
  <c r="AH3213"/>
  <c r="AL3213"/>
  <c r="AP3213"/>
  <c r="AT3213"/>
  <c r="AH3214"/>
  <c r="AL3214"/>
  <c r="AP3214"/>
  <c r="AT3214"/>
  <c r="AH3215"/>
  <c r="AL3215"/>
  <c r="AP3215"/>
  <c r="AT3215"/>
  <c r="AH3216"/>
  <c r="AL3216"/>
  <c r="AP3216"/>
  <c r="AT3216"/>
  <c r="AH3217"/>
  <c r="AL3217"/>
  <c r="AP3217"/>
  <c r="AT3217"/>
  <c r="AH3218"/>
  <c r="AL3218"/>
  <c r="AP3218"/>
  <c r="AT3218"/>
  <c r="AH3219"/>
  <c r="AL3219"/>
  <c r="AP3219"/>
  <c r="AT3219"/>
  <c r="AH3220"/>
  <c r="AL3220"/>
  <c r="AP3220"/>
  <c r="AT3220"/>
  <c r="AH3221"/>
  <c r="AL3221"/>
  <c r="AP3221"/>
  <c r="AT3221"/>
  <c r="AH3222"/>
  <c r="AL3222"/>
  <c r="AP3222"/>
  <c r="AT3222"/>
  <c r="AH3223"/>
  <c r="AL3223"/>
  <c r="AP3223"/>
  <c r="AT3223"/>
  <c r="AH3224"/>
  <c r="AL3224"/>
  <c r="AP3224"/>
  <c r="AT3224"/>
  <c r="AH3225"/>
  <c r="AL3225"/>
  <c r="AP3225"/>
  <c r="AT3225"/>
  <c r="AH3226"/>
  <c r="AL3226"/>
  <c r="AP3226"/>
  <c r="AT3226"/>
  <c r="AH3227"/>
  <c r="AL3227"/>
  <c r="AP3227"/>
  <c r="AT3227"/>
  <c r="AH3228"/>
  <c r="AL3228"/>
  <c r="AP3228"/>
  <c r="AT3228"/>
  <c r="AH3229"/>
  <c r="AL3229"/>
  <c r="AP3229"/>
  <c r="AT3229"/>
  <c r="AH3230"/>
  <c r="AL3230"/>
  <c r="AP3230"/>
  <c r="AT3230"/>
  <c r="AH3231"/>
  <c r="AL3231"/>
  <c r="AP3231"/>
  <c r="AT3231"/>
  <c r="AH3232"/>
  <c r="AL3232"/>
  <c r="AP3232"/>
  <c r="AT3232"/>
  <c r="AH3233"/>
  <c r="AL3233"/>
  <c r="AP3233"/>
  <c r="AT3233"/>
  <c r="AH3234"/>
  <c r="AL3234"/>
  <c r="AP3234"/>
  <c r="AT3234"/>
  <c r="AH3235"/>
  <c r="AL3235"/>
  <c r="AP3235"/>
  <c r="AT3235"/>
  <c r="AH3236"/>
  <c r="AL3236"/>
  <c r="AP3236"/>
  <c r="AT3236"/>
  <c r="AH3237"/>
  <c r="AL3237"/>
  <c r="AP3237"/>
  <c r="AT3237"/>
  <c r="AH3238"/>
  <c r="AL3238"/>
  <c r="AP3238"/>
  <c r="AT3238"/>
  <c r="AH3239"/>
  <c r="AL3239"/>
  <c r="AP3239"/>
  <c r="AT3239"/>
  <c r="AH3240"/>
  <c r="AL3240"/>
  <c r="AP3240"/>
  <c r="AT3240"/>
  <c r="AH3241"/>
  <c r="AL3241"/>
  <c r="AP3241"/>
  <c r="AT3241"/>
  <c r="AH3242"/>
  <c r="AL3242"/>
  <c r="AP3242"/>
  <c r="AT3242"/>
  <c r="AH3243"/>
  <c r="AL3243"/>
  <c r="AP3243"/>
  <c r="AT3243"/>
  <c r="AH3244"/>
  <c r="AL3244"/>
  <c r="AP3244"/>
  <c r="AT3244"/>
  <c r="AH3245"/>
  <c r="AL3245"/>
  <c r="AP3245"/>
  <c r="AT3245"/>
  <c r="AH3246"/>
  <c r="AL3246"/>
  <c r="AP3246"/>
  <c r="AT3246"/>
  <c r="AH3247"/>
  <c r="AL3247"/>
  <c r="AP3247"/>
  <c r="AT3247"/>
  <c r="AH3248"/>
  <c r="AL3248"/>
  <c r="AP3248"/>
  <c r="AT3248"/>
  <c r="AH3249"/>
  <c r="AL3249"/>
  <c r="AP3249"/>
  <c r="AT3249"/>
  <c r="AH3250"/>
  <c r="AL3250"/>
  <c r="AP3250"/>
  <c r="AT3250"/>
  <c r="AH3251"/>
  <c r="AL3251"/>
  <c r="AP3251"/>
  <c r="AT3251"/>
  <c r="AH3252"/>
  <c r="AL3252"/>
  <c r="AP3252"/>
  <c r="AT3252"/>
  <c r="AH3253"/>
  <c r="AL3253"/>
  <c r="AP3253"/>
  <c r="AT3253"/>
  <c r="AH3254"/>
  <c r="AL3254"/>
  <c r="AP3254"/>
  <c r="AT3254"/>
  <c r="AH3255"/>
  <c r="AL3255"/>
  <c r="AP3255"/>
  <c r="AT3255"/>
  <c r="AH3256"/>
  <c r="AL3256"/>
  <c r="AP3256"/>
  <c r="AT3256"/>
  <c r="AH3257"/>
  <c r="AL3257"/>
  <c r="AP3257"/>
  <c r="AT3257"/>
  <c r="AH3258"/>
  <c r="AL3258"/>
  <c r="AP3258"/>
  <c r="AT3258"/>
  <c r="AH3259"/>
  <c r="AL3259"/>
  <c r="AP3259"/>
  <c r="AT3259"/>
  <c r="AH3260"/>
  <c r="AL3260"/>
  <c r="AP3260"/>
  <c r="AT3260"/>
  <c r="AH3261"/>
  <c r="AL3261"/>
  <c r="AP3261"/>
  <c r="AT3261"/>
  <c r="AH3262"/>
  <c r="AL3262"/>
  <c r="AP3262"/>
  <c r="AT3262"/>
  <c r="AH3263"/>
  <c r="AL3263"/>
  <c r="AP3263"/>
  <c r="AT3263"/>
  <c r="AH3264"/>
  <c r="AL3264"/>
  <c r="AP3264"/>
  <c r="AT3264"/>
  <c r="AH3265"/>
  <c r="AL3265"/>
  <c r="AP3265"/>
  <c r="AT3265"/>
  <c r="AH3266"/>
  <c r="AL3266"/>
  <c r="AP3266"/>
  <c r="AT3266"/>
  <c r="AH3267"/>
  <c r="AL3267"/>
  <c r="AP3267"/>
  <c r="AT3267"/>
  <c r="AH3268"/>
  <c r="AL3268"/>
  <c r="AP3268"/>
  <c r="AT3268"/>
  <c r="AH3269"/>
  <c r="AL3269"/>
  <c r="AP3269"/>
  <c r="AT3269"/>
  <c r="AH3270"/>
  <c r="AL3270"/>
  <c r="AP3270"/>
  <c r="AT3270"/>
  <c r="AH3271"/>
  <c r="AL3271"/>
  <c r="AP3271"/>
  <c r="AT3271"/>
  <c r="AH3272"/>
  <c r="AL3272"/>
  <c r="AP3272"/>
  <c r="AT3272"/>
  <c r="AH3273"/>
  <c r="AL3273"/>
  <c r="AP3273"/>
  <c r="AT3273"/>
  <c r="AH3274"/>
  <c r="AL3274"/>
  <c r="AP3274"/>
  <c r="AT3274"/>
  <c r="AH3275"/>
  <c r="AL3275"/>
  <c r="AP3275"/>
  <c r="AT3275"/>
  <c r="AH3276"/>
  <c r="AL3276"/>
  <c r="AP3276"/>
  <c r="AT3276"/>
  <c r="AH3277"/>
  <c r="AL3277"/>
  <c r="AP3277"/>
  <c r="AT3277"/>
  <c r="AH3278"/>
  <c r="AL3278"/>
  <c r="AP3278"/>
  <c r="AT3278"/>
  <c r="AH3279"/>
  <c r="AL3279"/>
  <c r="AP3279"/>
  <c r="AT3279"/>
  <c r="AH3280"/>
  <c r="AL3280"/>
  <c r="AP3280"/>
  <c r="AT3280"/>
  <c r="AH3281"/>
  <c r="AL3281"/>
  <c r="AP3281"/>
  <c r="AT3281"/>
  <c r="AH3282"/>
  <c r="AL3282"/>
  <c r="AP3282"/>
  <c r="AT3282"/>
  <c r="AH3283"/>
  <c r="AL3283"/>
  <c r="AP3283"/>
  <c r="AT3283"/>
  <c r="AH3284"/>
  <c r="AL3284"/>
  <c r="AP3284"/>
  <c r="AT3284"/>
  <c r="AH3285"/>
  <c r="AL3285"/>
  <c r="AP3285"/>
  <c r="AT3285"/>
  <c r="AH3286"/>
  <c r="AL3286"/>
  <c r="AP3286"/>
  <c r="AT3286"/>
  <c r="AH3287"/>
  <c r="AL3287"/>
  <c r="AP3287"/>
  <c r="AT3287"/>
  <c r="AH3288"/>
  <c r="AL3288"/>
  <c r="AP3288"/>
  <c r="AT3288"/>
  <c r="AH3289"/>
  <c r="AL3289"/>
  <c r="AP3289"/>
  <c r="AT3289"/>
  <c r="AH3290"/>
  <c r="AL3290"/>
  <c r="AP3290"/>
  <c r="AT3290"/>
  <c r="AH3291"/>
  <c r="AL3291"/>
  <c r="AP3291"/>
  <c r="AT3291"/>
  <c r="AH3292"/>
  <c r="AL3292"/>
  <c r="AP3292"/>
  <c r="AT3292"/>
  <c r="AH3293"/>
  <c r="AL3293"/>
  <c r="AP3293"/>
  <c r="AT3293"/>
  <c r="AH3294"/>
  <c r="AL3294"/>
  <c r="AP3294"/>
  <c r="AT3294"/>
  <c r="AH3295"/>
  <c r="AL3295"/>
  <c r="AP3295"/>
  <c r="AT3295"/>
  <c r="AH3296"/>
  <c r="AL3296"/>
  <c r="AP3296"/>
  <c r="AT3296"/>
  <c r="AH3297"/>
  <c r="AL3297"/>
  <c r="AP3297"/>
  <c r="AT3297"/>
  <c r="AH3298"/>
  <c r="AL3298"/>
  <c r="AP3298"/>
  <c r="AT3298"/>
  <c r="AH3299"/>
  <c r="AL3299"/>
  <c r="AP3299"/>
  <c r="AT3299"/>
  <c r="AH3300"/>
  <c r="AL3300"/>
  <c r="AP3300"/>
  <c r="AT3300"/>
  <c r="AH3301"/>
  <c r="AL3301"/>
  <c r="AP3301"/>
  <c r="AT3301"/>
  <c r="AH3302"/>
  <c r="AL3302"/>
  <c r="AP3302"/>
  <c r="AT3302"/>
  <c r="AH3303"/>
  <c r="AL3303"/>
  <c r="AP3303"/>
  <c r="AT3303"/>
  <c r="AH3304"/>
  <c r="AL3304"/>
  <c r="AP3304"/>
  <c r="AT3304"/>
  <c r="AH3305"/>
  <c r="AL3305"/>
  <c r="AP3305"/>
  <c r="AT3305"/>
  <c r="AH3306"/>
  <c r="AL3306"/>
  <c r="AP3306"/>
  <c r="AT3306"/>
  <c r="AH3307"/>
  <c r="AL3307"/>
  <c r="AP3307"/>
  <c r="AT3307"/>
  <c r="AH3308"/>
  <c r="AL3308"/>
  <c r="AP3308"/>
  <c r="AT3308"/>
  <c r="AH3309"/>
  <c r="AL3309"/>
  <c r="AP3309"/>
  <c r="AT3309"/>
  <c r="AH3310"/>
  <c r="AL3310"/>
  <c r="AP3310"/>
  <c r="AT3310"/>
  <c r="AH3311"/>
  <c r="AL3311"/>
  <c r="AP3311"/>
  <c r="AT3311"/>
  <c r="AH3312"/>
  <c r="AL3312"/>
  <c r="AP3312"/>
  <c r="AT3312"/>
  <c r="AH3313"/>
  <c r="AL3313"/>
  <c r="AP3313"/>
  <c r="AT3313"/>
  <c r="AH3314"/>
  <c r="AL3314"/>
  <c r="AP3314"/>
  <c r="AT3314"/>
  <c r="AH3315"/>
  <c r="AL3315"/>
  <c r="AP3315"/>
  <c r="AT3315"/>
  <c r="AH3316"/>
  <c r="AL3316"/>
  <c r="AP3316"/>
  <c r="AT3316"/>
  <c r="AH3317"/>
  <c r="AL3317"/>
  <c r="AP3317"/>
  <c r="AT3317"/>
  <c r="AH3318"/>
  <c r="AL3318"/>
  <c r="AP3318"/>
  <c r="AT3318"/>
  <c r="AH3319"/>
  <c r="AL3319"/>
  <c r="AP3319"/>
  <c r="AT3319"/>
  <c r="AH3320"/>
  <c r="AL3320"/>
  <c r="AP3320"/>
  <c r="AT3320"/>
  <c r="AH3321"/>
  <c r="AL3321"/>
  <c r="AP3321"/>
  <c r="AT3321"/>
  <c r="AH3322"/>
  <c r="AL3322"/>
  <c r="AP3322"/>
  <c r="AT3322"/>
  <c r="AH3323"/>
  <c r="AL3323"/>
  <c r="AP3323"/>
  <c r="AT3323"/>
  <c r="AH3324"/>
  <c r="AL3324"/>
  <c r="AP3324"/>
  <c r="AT3324"/>
  <c r="AH3325"/>
  <c r="AL3325"/>
  <c r="AP3325"/>
  <c r="AT3325"/>
  <c r="AH3326"/>
  <c r="AL3326"/>
  <c r="AP3326"/>
  <c r="AT3326"/>
  <c r="AH3327"/>
  <c r="AL3327"/>
  <c r="AP3327"/>
  <c r="AT3327"/>
  <c r="AH3328"/>
  <c r="AL3328"/>
  <c r="AP3328"/>
  <c r="AT3328"/>
  <c r="AH3329"/>
  <c r="AL3329"/>
  <c r="AP3329"/>
  <c r="AT3329"/>
  <c r="AH3330"/>
  <c r="AL3330"/>
  <c r="AP3330"/>
  <c r="AT3330"/>
  <c r="AH3331"/>
  <c r="AL3331"/>
  <c r="AP3331"/>
  <c r="AT3331"/>
  <c r="AH3332"/>
  <c r="AL3332"/>
  <c r="AP3332"/>
  <c r="AT3332"/>
  <c r="AH3333"/>
  <c r="AL3333"/>
  <c r="AP3333"/>
  <c r="AT3333"/>
  <c r="AH3334"/>
  <c r="AL3334"/>
  <c r="AP3334"/>
  <c r="AT3334"/>
  <c r="AH3335"/>
  <c r="AL3335"/>
  <c r="AP3335"/>
  <c r="AT3335"/>
  <c r="AH3336"/>
  <c r="AL3336"/>
  <c r="AP3336"/>
  <c r="AT3336"/>
  <c r="AH3337"/>
  <c r="AL3337"/>
  <c r="AP3337"/>
  <c r="AT3337"/>
  <c r="AH3338"/>
  <c r="AL3338"/>
  <c r="AP3338"/>
  <c r="AT3338"/>
  <c r="AH3339"/>
  <c r="AL3339"/>
  <c r="AP3339"/>
  <c r="AT3339"/>
  <c r="AH3340"/>
  <c r="AL3340"/>
  <c r="AP3340"/>
  <c r="AT3340"/>
  <c r="AH3341"/>
  <c r="AL3341"/>
  <c r="AP3341"/>
  <c r="AT3341"/>
  <c r="AH3342"/>
  <c r="AL3342"/>
  <c r="AP3342"/>
  <c r="AT3342"/>
  <c r="AH3343"/>
  <c r="AL3343"/>
  <c r="AP3343"/>
  <c r="AT3343"/>
  <c r="AH3344"/>
  <c r="AL3344"/>
  <c r="AP3344"/>
  <c r="AT3344"/>
  <c r="AH3345"/>
  <c r="AL3345"/>
  <c r="AP3345"/>
  <c r="AT3345"/>
  <c r="AH3346"/>
  <c r="AL3346"/>
  <c r="AP3346"/>
  <c r="AT3346"/>
  <c r="AH3347"/>
  <c r="AL3347"/>
  <c r="AP3347"/>
  <c r="AT3347"/>
  <c r="AH3348"/>
  <c r="AL3348"/>
  <c r="AP3348"/>
  <c r="AT3348"/>
  <c r="AH3349"/>
  <c r="AL3349"/>
  <c r="AP3349"/>
  <c r="AT3349"/>
  <c r="AH3350"/>
  <c r="AL3350"/>
  <c r="AP3350"/>
  <c r="AT3350"/>
  <c r="AH3351"/>
  <c r="AL3351"/>
  <c r="AP3351"/>
  <c r="AT3351"/>
  <c r="AH3352"/>
  <c r="AL3352"/>
  <c r="AP3352"/>
  <c r="AT3352"/>
  <c r="AH3353"/>
  <c r="AL3353"/>
  <c r="AP3353"/>
  <c r="AT3353"/>
  <c r="AH3354"/>
  <c r="AL3354"/>
  <c r="AP3354"/>
  <c r="AT3354"/>
  <c r="AH3355"/>
  <c r="AL3355"/>
  <c r="AP3355"/>
  <c r="AT3355"/>
  <c r="AH3356"/>
  <c r="AL3356"/>
  <c r="AP3356"/>
  <c r="AT3356"/>
  <c r="AH3357"/>
  <c r="AL3357"/>
  <c r="AP3357"/>
  <c r="AT3357"/>
  <c r="AH3358"/>
  <c r="AL3358"/>
  <c r="AP3358"/>
  <c r="AT3358"/>
  <c r="AH3359"/>
  <c r="AL3359"/>
  <c r="AP3359"/>
  <c r="AT3359"/>
  <c r="AH3360"/>
  <c r="AL3360"/>
  <c r="AP3360"/>
  <c r="AT3360"/>
  <c r="AH3361"/>
  <c r="AL3361"/>
  <c r="AP3361"/>
  <c r="AT3361"/>
  <c r="AH3362"/>
  <c r="AL3362"/>
  <c r="AP3362"/>
  <c r="AT3362"/>
  <c r="AH3363"/>
  <c r="AL3363"/>
  <c r="AP3363"/>
  <c r="AT3363"/>
  <c r="AH3364"/>
  <c r="AL3364"/>
  <c r="AP3364"/>
  <c r="AT3364"/>
  <c r="AH3365"/>
  <c r="AL3365"/>
  <c r="AP3365"/>
  <c r="AT3365"/>
  <c r="AH3366"/>
  <c r="AL3366"/>
  <c r="AP3366"/>
  <c r="AT3366"/>
  <c r="AH3367"/>
  <c r="AL3367"/>
  <c r="AP3367"/>
  <c r="AT3367"/>
  <c r="AH3368"/>
  <c r="AL3368"/>
  <c r="AP3368"/>
  <c r="AT3368"/>
  <c r="AH3369"/>
  <c r="AL3369"/>
  <c r="AP3369"/>
  <c r="AT3369"/>
  <c r="AH3370"/>
  <c r="AL3370"/>
  <c r="AP3370"/>
  <c r="AT3370"/>
  <c r="AH3371"/>
  <c r="AL3371"/>
  <c r="AP3371"/>
  <c r="AT3371"/>
  <c r="AH3372"/>
  <c r="AL3372"/>
  <c r="AP3372"/>
  <c r="AT3372"/>
  <c r="AH3373"/>
  <c r="AL3373"/>
  <c r="AP3373"/>
  <c r="AT3373"/>
  <c r="AH3374"/>
  <c r="AL3374"/>
  <c r="AP3374"/>
  <c r="AT3374"/>
  <c r="AH3375"/>
  <c r="AL3375"/>
  <c r="AP3375"/>
  <c r="AT3375"/>
  <c r="AH3376"/>
  <c r="AL3376"/>
  <c r="AP3376"/>
  <c r="AT3376"/>
  <c r="AH3377"/>
  <c r="AL3377"/>
  <c r="AP3377"/>
  <c r="AT3377"/>
  <c r="AH3378"/>
  <c r="AL3378"/>
  <c r="AP3378"/>
  <c r="AT3378"/>
  <c r="AH3379"/>
  <c r="AL3379"/>
  <c r="AP3379"/>
  <c r="AT3379"/>
  <c r="AH3380"/>
  <c r="AL3380"/>
  <c r="AP3380"/>
  <c r="AT3380"/>
  <c r="AH3381"/>
  <c r="AL3381"/>
  <c r="AP3381"/>
  <c r="AT3381"/>
  <c r="AH3382"/>
  <c r="AL3382"/>
  <c r="AP3382"/>
  <c r="AT3382"/>
  <c r="AH3383"/>
  <c r="AL3383"/>
  <c r="AP3383"/>
  <c r="AT3383"/>
  <c r="AH3384"/>
  <c r="AL3384"/>
  <c r="AP3384"/>
  <c r="AT3384"/>
  <c r="AH3385"/>
  <c r="AL3385"/>
  <c r="AP3385"/>
  <c r="AT3385"/>
  <c r="AH3386"/>
  <c r="AL3386"/>
  <c r="AP3386"/>
  <c r="AT3386"/>
  <c r="AH3387"/>
  <c r="AL3387"/>
  <c r="AP3387"/>
  <c r="AT3387"/>
  <c r="AH3388"/>
  <c r="AL3388"/>
  <c r="AP3388"/>
  <c r="AT3388"/>
  <c r="AH3389"/>
  <c r="AL3389"/>
  <c r="AP3389"/>
  <c r="AT3389"/>
  <c r="AH3390"/>
  <c r="AL3390"/>
  <c r="AP3390"/>
  <c r="AT3390"/>
  <c r="AH3391"/>
  <c r="AL3391"/>
  <c r="AP3391"/>
  <c r="AT3391"/>
  <c r="AH3392"/>
  <c r="AL3392"/>
  <c r="AP3392"/>
  <c r="AT3392"/>
  <c r="AH3393"/>
  <c r="AL3393"/>
  <c r="AP3393"/>
  <c r="AT3393"/>
  <c r="AH3394"/>
  <c r="AL3394"/>
  <c r="AP3394"/>
  <c r="AT3394"/>
  <c r="AH3395"/>
  <c r="AL3395"/>
  <c r="AP3395"/>
  <c r="AT3395"/>
  <c r="AH3396"/>
  <c r="AL3396"/>
  <c r="AP3396"/>
  <c r="AT3396"/>
  <c r="AH3397"/>
  <c r="AL3397"/>
  <c r="AP3397"/>
  <c r="AT3397"/>
  <c r="AH3398"/>
  <c r="AL3398"/>
  <c r="AP3398"/>
  <c r="AT3398"/>
  <c r="AH3399"/>
  <c r="AL3399"/>
  <c r="AP3399"/>
  <c r="AT3399"/>
  <c r="AH3400"/>
  <c r="AL3400"/>
  <c r="AP3400"/>
  <c r="AT3400"/>
  <c r="AH3401"/>
  <c r="AL3401"/>
  <c r="AP3401"/>
  <c r="AT3401"/>
  <c r="AH3402"/>
  <c r="AL3402"/>
  <c r="AP3402"/>
  <c r="AT3402"/>
  <c r="AH3403"/>
  <c r="AL3403"/>
  <c r="AP3403"/>
  <c r="AT3403"/>
  <c r="AH3404"/>
  <c r="AL3404"/>
  <c r="AP3404"/>
  <c r="AT3404"/>
  <c r="AH3405"/>
  <c r="AL3405"/>
  <c r="AP3405"/>
  <c r="AT3405"/>
  <c r="AH3406"/>
  <c r="AL3406"/>
  <c r="AP3406"/>
  <c r="AT3406"/>
  <c r="AH3407"/>
  <c r="AL3407"/>
  <c r="AP3407"/>
  <c r="AT3407"/>
  <c r="AH3408"/>
  <c r="AL3408"/>
  <c r="AP3408"/>
  <c r="AT3408"/>
  <c r="AH3409"/>
  <c r="AL3409"/>
  <c r="AP3409"/>
  <c r="AT3409"/>
  <c r="AH3410"/>
  <c r="AL3410"/>
  <c r="AP3410"/>
  <c r="AT3410"/>
  <c r="AH3411"/>
  <c r="AL3411"/>
  <c r="AP3411"/>
  <c r="AT3411"/>
  <c r="AH3412"/>
  <c r="AL3412"/>
  <c r="AP3412"/>
  <c r="AT3412"/>
  <c r="AH3413"/>
  <c r="AL3413"/>
  <c r="AP3413"/>
  <c r="AT3413"/>
  <c r="AH3414"/>
  <c r="AL3414"/>
  <c r="AP3414"/>
  <c r="AT3414"/>
  <c r="AH3415"/>
  <c r="AL3415"/>
  <c r="AP3415"/>
  <c r="AT3415"/>
  <c r="AH3416"/>
  <c r="AL3416"/>
  <c r="AP3416"/>
  <c r="AT3416"/>
  <c r="AH3417"/>
  <c r="AL3417"/>
  <c r="AP3417"/>
  <c r="AT3417"/>
  <c r="AH3418"/>
  <c r="AL3418"/>
  <c r="AP3418"/>
  <c r="AT3418"/>
  <c r="AH3419"/>
  <c r="AL3419"/>
  <c r="AP3419"/>
  <c r="AT3419"/>
  <c r="AH3420"/>
  <c r="AL3420"/>
  <c r="AP3420"/>
  <c r="AT3420"/>
  <c r="AH3421"/>
  <c r="AL3421"/>
  <c r="AP3421"/>
  <c r="AT3421"/>
  <c r="AH3422"/>
  <c r="AL3422"/>
  <c r="AP3422"/>
  <c r="AT3422"/>
  <c r="AH3423"/>
  <c r="AL3423"/>
  <c r="AP3423"/>
  <c r="AT3423"/>
  <c r="AH3424"/>
  <c r="AL3424"/>
  <c r="AP3424"/>
  <c r="AT3424"/>
  <c r="AH3425"/>
  <c r="AL3425"/>
  <c r="AP3425"/>
  <c r="AT3425"/>
  <c r="AH3426"/>
  <c r="AL3426"/>
  <c r="AP3426"/>
  <c r="AT3426"/>
  <c r="AH3427"/>
  <c r="AL3427"/>
  <c r="AP3427"/>
  <c r="AT3427"/>
  <c r="AH3428"/>
  <c r="AL3428"/>
  <c r="AP3428"/>
  <c r="AT3428"/>
  <c r="AH3429"/>
  <c r="AL3429"/>
  <c r="AP3429"/>
  <c r="AT3429"/>
  <c r="AH3430"/>
  <c r="AL3430"/>
  <c r="AP3430"/>
  <c r="AT3430"/>
  <c r="AH3431"/>
  <c r="AL3431"/>
  <c r="AP3431"/>
  <c r="AT3431"/>
  <c r="AH3432"/>
  <c r="AL3432"/>
  <c r="AP3432"/>
  <c r="AT3432"/>
  <c r="AH3433"/>
  <c r="AL3433"/>
  <c r="AP3433"/>
  <c r="AT3433"/>
  <c r="AH3434"/>
  <c r="AL3434"/>
  <c r="AP3434"/>
  <c r="AT3434"/>
  <c r="AH3435"/>
  <c r="AL3435"/>
  <c r="AP3435"/>
  <c r="AT3435"/>
  <c r="AH3436"/>
  <c r="AL3436"/>
  <c r="AP3436"/>
  <c r="AT3436"/>
  <c r="AH3437"/>
  <c r="AL3437"/>
  <c r="AP3437"/>
  <c r="AT3437"/>
  <c r="AH3438"/>
  <c r="AL3438"/>
  <c r="AP3438"/>
  <c r="AT3438"/>
  <c r="AH3439"/>
  <c r="AL3439"/>
  <c r="AP3439"/>
  <c r="AT3439"/>
  <c r="AH3440"/>
  <c r="AL3440"/>
  <c r="AP3440"/>
  <c r="AT3440"/>
  <c r="AH3441"/>
  <c r="AL3441"/>
  <c r="AP3441"/>
  <c r="AT3441"/>
  <c r="AH3442"/>
  <c r="AL3442"/>
  <c r="AP3442"/>
  <c r="AT3442"/>
  <c r="AH3443"/>
  <c r="AL3443"/>
  <c r="AP3443"/>
  <c r="AT3443"/>
  <c r="AH3444"/>
  <c r="AL3444"/>
  <c r="AP3444"/>
  <c r="AT3444"/>
  <c r="AH3445"/>
  <c r="AL3445"/>
  <c r="AP3445"/>
  <c r="AT3445"/>
  <c r="AH3446"/>
  <c r="AL3446"/>
  <c r="AP3446"/>
  <c r="AT3446"/>
  <c r="AH3447"/>
  <c r="AL3447"/>
  <c r="AP3447"/>
  <c r="AT3447"/>
  <c r="AH3448"/>
  <c r="AL3448"/>
  <c r="AP3448"/>
  <c r="AT3448"/>
  <c r="AH3449"/>
  <c r="AL3449"/>
  <c r="AP3449"/>
  <c r="AT3449"/>
  <c r="AH3450"/>
  <c r="AL3450"/>
  <c r="AP3450"/>
  <c r="AT3450"/>
  <c r="AH3451"/>
  <c r="AL3451"/>
  <c r="AP3451"/>
  <c r="AT3451"/>
  <c r="AH3452"/>
  <c r="AL3452"/>
  <c r="AP3452"/>
  <c r="AT3452"/>
  <c r="AH3453"/>
  <c r="AL3453"/>
  <c r="AP3453"/>
  <c r="AT3453"/>
  <c r="AH3454"/>
  <c r="AL3454"/>
  <c r="AP3454"/>
  <c r="AT3454"/>
  <c r="AH3455"/>
  <c r="AL3455"/>
  <c r="AP3455"/>
  <c r="AT3455"/>
  <c r="AH3456"/>
  <c r="AL3456"/>
  <c r="AP3456"/>
  <c r="AT3456"/>
  <c r="AH3457"/>
  <c r="AL3457"/>
  <c r="AP3457"/>
  <c r="AT3457"/>
  <c r="AH3458"/>
  <c r="AL3458"/>
  <c r="AP3458"/>
  <c r="AT3458"/>
  <c r="AH3459"/>
  <c r="AL3459"/>
  <c r="AP3459"/>
  <c r="AT3459"/>
  <c r="AH3460"/>
  <c r="AL3460"/>
  <c r="AP3460"/>
  <c r="AT3460"/>
  <c r="AH3461"/>
  <c r="AL3461"/>
  <c r="AP3461"/>
  <c r="AT3461"/>
  <c r="AH3462"/>
  <c r="AL3462"/>
  <c r="AP3462"/>
  <c r="AT3462"/>
  <c r="AH3463"/>
  <c r="AL3463"/>
  <c r="AP3463"/>
  <c r="AT3463"/>
  <c r="AH3464"/>
  <c r="AL3464"/>
  <c r="AP3464"/>
  <c r="AT3464"/>
  <c r="AH3465"/>
  <c r="AL3465"/>
  <c r="AP3465"/>
  <c r="AT3465"/>
  <c r="AH3466"/>
  <c r="AL3466"/>
  <c r="AP3466"/>
  <c r="AT3466"/>
  <c r="AH3467"/>
  <c r="AL3467"/>
  <c r="AP3467"/>
  <c r="AT3467"/>
  <c r="AH3468"/>
  <c r="AP2727"/>
  <c r="AP2728"/>
  <c r="AP2729"/>
  <c r="AP2730"/>
  <c r="AP2731"/>
  <c r="AP2732"/>
  <c r="AP2733"/>
  <c r="AP2734"/>
  <c r="AP2735"/>
  <c r="AP2736"/>
  <c r="AP2737"/>
  <c r="AP2738"/>
  <c r="AP2739"/>
  <c r="AP2740"/>
  <c r="AP2741"/>
  <c r="AP2742"/>
  <c r="AP2743"/>
  <c r="AP2744"/>
  <c r="AP2745"/>
  <c r="AP2746"/>
  <c r="AP2747"/>
  <c r="AP2748"/>
  <c r="AP2749"/>
  <c r="AP2750"/>
  <c r="AP2751"/>
  <c r="AP2752"/>
  <c r="AP2753"/>
  <c r="AP2754"/>
  <c r="AP2755"/>
  <c r="AP2756"/>
  <c r="AP2757"/>
  <c r="AP2758"/>
  <c r="AP2759"/>
  <c r="AP2760"/>
  <c r="AP2761"/>
  <c r="AP2762"/>
  <c r="AP2763"/>
  <c r="AP2764"/>
  <c r="AP2765"/>
  <c r="AP2766"/>
  <c r="AP2767"/>
  <c r="AP2768"/>
  <c r="AP2769"/>
  <c r="AP2770"/>
  <c r="AP2771"/>
  <c r="AP2772"/>
  <c r="AP2773"/>
  <c r="AP2774"/>
  <c r="AP2775"/>
  <c r="AP2776"/>
  <c r="AP2777"/>
  <c r="AP2778"/>
  <c r="AP2779"/>
  <c r="AP2780"/>
  <c r="AP2781"/>
  <c r="AP2782"/>
  <c r="AP2783"/>
  <c r="AP2784"/>
  <c r="AP2785"/>
  <c r="AP2786"/>
  <c r="AP2787"/>
  <c r="AP2788"/>
  <c r="AP2789"/>
  <c r="AP2790"/>
  <c r="AP2791"/>
  <c r="AP2792"/>
  <c r="AP2793"/>
  <c r="AP2794"/>
  <c r="AP2795"/>
  <c r="AP2796"/>
  <c r="AP2797"/>
  <c r="AP2798"/>
  <c r="AP2799"/>
  <c r="AP2800"/>
  <c r="AP2801"/>
  <c r="AP2802"/>
  <c r="AP2803"/>
  <c r="AP2804"/>
  <c r="AP2805"/>
  <c r="AP2806"/>
  <c r="AP2807"/>
  <c r="AP2808"/>
  <c r="AP2809"/>
  <c r="AP2810"/>
  <c r="AP2811"/>
  <c r="AP2812"/>
  <c r="AH2813"/>
  <c r="AP2813"/>
  <c r="AH2814"/>
  <c r="AP2814"/>
  <c r="AG2815"/>
  <c r="AL2815"/>
  <c r="AR2815"/>
  <c r="AG2816"/>
  <c r="AL2816"/>
  <c r="AR2816"/>
  <c r="AG2817"/>
  <c r="AL2817"/>
  <c r="AR2817"/>
  <c r="AG2818"/>
  <c r="AL2818"/>
  <c r="AQ2818"/>
  <c r="AU2818"/>
  <c r="AI2819"/>
  <c r="AM2819"/>
  <c r="AQ2819"/>
  <c r="AU2819"/>
  <c r="AI2820"/>
  <c r="AM2820"/>
  <c r="AQ2820"/>
  <c r="AU2820"/>
  <c r="AI2821"/>
  <c r="AM2821"/>
  <c r="AQ2821"/>
  <c r="AU2821"/>
  <c r="AI2822"/>
  <c r="AM2822"/>
  <c r="AQ2822"/>
  <c r="AU2822"/>
  <c r="AI2823"/>
  <c r="AM2823"/>
  <c r="AQ2823"/>
  <c r="AU2823"/>
  <c r="AI2824"/>
  <c r="AM2824"/>
  <c r="AQ2824"/>
  <c r="AU2824"/>
  <c r="AI2825"/>
  <c r="AM2825"/>
  <c r="AQ2825"/>
  <c r="AU2825"/>
  <c r="AI2826"/>
  <c r="AM2826"/>
  <c r="AQ2826"/>
  <c r="AU2826"/>
  <c r="AI2827"/>
  <c r="AM2827"/>
  <c r="AQ2827"/>
  <c r="AU2827"/>
  <c r="AI2828"/>
  <c r="AM2828"/>
  <c r="AQ2828"/>
  <c r="AU2828"/>
  <c r="AI2829"/>
  <c r="AM2829"/>
  <c r="AQ2829"/>
  <c r="AU2829"/>
  <c r="AI2830"/>
  <c r="AM2830"/>
  <c r="AQ2830"/>
  <c r="AU2830"/>
  <c r="AI2831"/>
  <c r="AM2831"/>
  <c r="AQ2831"/>
  <c r="AU2831"/>
  <c r="AI2832"/>
  <c r="AM2832"/>
  <c r="AQ2832"/>
  <c r="AU2832"/>
  <c r="AI2833"/>
  <c r="AM2833"/>
  <c r="AQ2833"/>
  <c r="AU2833"/>
  <c r="AI2834"/>
  <c r="AM2834"/>
  <c r="AQ2834"/>
  <c r="AU2834"/>
  <c r="AI2835"/>
  <c r="AM2835"/>
  <c r="AQ2835"/>
  <c r="AU2835"/>
  <c r="AI2836"/>
  <c r="AM2836"/>
  <c r="AQ2836"/>
  <c r="AU2836"/>
  <c r="AI2837"/>
  <c r="AM2837"/>
  <c r="AQ2837"/>
  <c r="AU2837"/>
  <c r="AI2838"/>
  <c r="AM2838"/>
  <c r="AQ2838"/>
  <c r="AU2838"/>
  <c r="AI2839"/>
  <c r="AM2839"/>
  <c r="AQ2839"/>
  <c r="AU2839"/>
  <c r="AI2840"/>
  <c r="AM2840"/>
  <c r="AQ2840"/>
  <c r="AU2840"/>
  <c r="AI2841"/>
  <c r="AM2841"/>
  <c r="AQ2841"/>
  <c r="AU2841"/>
  <c r="AI2842"/>
  <c r="AM2842"/>
  <c r="AQ2842"/>
  <c r="AU2842"/>
  <c r="AI2843"/>
  <c r="AM2843"/>
  <c r="AQ2843"/>
  <c r="AU2843"/>
  <c r="AI2844"/>
  <c r="AM2844"/>
  <c r="AQ2844"/>
  <c r="AU2844"/>
  <c r="AI2845"/>
  <c r="AM2845"/>
  <c r="AQ2845"/>
  <c r="AU2845"/>
  <c r="AI2846"/>
  <c r="AM2846"/>
  <c r="AQ2846"/>
  <c r="AU2846"/>
  <c r="AI2847"/>
  <c r="AM2847"/>
  <c r="AQ2847"/>
  <c r="AU2847"/>
  <c r="AI2848"/>
  <c r="AM2848"/>
  <c r="AQ2848"/>
  <c r="AU2848"/>
  <c r="AI2849"/>
  <c r="AM2849"/>
  <c r="AQ2849"/>
  <c r="AU2849"/>
  <c r="AI2850"/>
  <c r="AM2850"/>
  <c r="AQ2850"/>
  <c r="AU2850"/>
  <c r="AI2851"/>
  <c r="AM2851"/>
  <c r="AQ2851"/>
  <c r="AU2851"/>
  <c r="AI2852"/>
  <c r="AM2852"/>
  <c r="AQ2852"/>
  <c r="AU2852"/>
  <c r="AI2853"/>
  <c r="AM2853"/>
  <c r="AQ2853"/>
  <c r="AU2853"/>
  <c r="AI2854"/>
  <c r="AM2854"/>
  <c r="AQ2854"/>
  <c r="AU2854"/>
  <c r="AI2855"/>
  <c r="AM2855"/>
  <c r="AQ2855"/>
  <c r="AU2855"/>
  <c r="AI2856"/>
  <c r="AM2856"/>
  <c r="AQ2856"/>
  <c r="AU2856"/>
  <c r="AI2857"/>
  <c r="AM2857"/>
  <c r="AQ2857"/>
  <c r="AU2857"/>
  <c r="AI2858"/>
  <c r="AM2858"/>
  <c r="AQ2858"/>
  <c r="AU2858"/>
  <c r="AI2859"/>
  <c r="AM2859"/>
  <c r="AQ2859"/>
  <c r="AU2859"/>
  <c r="AI2860"/>
  <c r="AM2860"/>
  <c r="AQ2860"/>
  <c r="AU2860"/>
  <c r="AI2861"/>
  <c r="AM2861"/>
  <c r="AQ2861"/>
  <c r="AU2861"/>
  <c r="AI2862"/>
  <c r="AM2862"/>
  <c r="AQ2862"/>
  <c r="AU2862"/>
  <c r="AI2863"/>
  <c r="AM2863"/>
  <c r="AQ2863"/>
  <c r="AU2863"/>
  <c r="AI2864"/>
  <c r="AM2864"/>
  <c r="AQ2864"/>
  <c r="AU2864"/>
  <c r="AI2865"/>
  <c r="AM2865"/>
  <c r="AQ2865"/>
  <c r="AU2865"/>
  <c r="AI2866"/>
  <c r="AM2866"/>
  <c r="AQ2866"/>
  <c r="AU2866"/>
  <c r="AI2867"/>
  <c r="AM2867"/>
  <c r="AQ2867"/>
  <c r="AU2867"/>
  <c r="AI2868"/>
  <c r="AM2868"/>
  <c r="AQ2868"/>
  <c r="AU2868"/>
  <c r="AI2869"/>
  <c r="AM2869"/>
  <c r="AQ2869"/>
  <c r="AU2869"/>
  <c r="AI2870"/>
  <c r="AM2870"/>
  <c r="AQ2870"/>
  <c r="AU2870"/>
  <c r="AI2871"/>
  <c r="AM2871"/>
  <c r="AQ2871"/>
  <c r="AU2871"/>
  <c r="AI2872"/>
  <c r="AM2872"/>
  <c r="AQ2872"/>
  <c r="AU2872"/>
  <c r="AI2873"/>
  <c r="AM2873"/>
  <c r="AQ2873"/>
  <c r="AU2873"/>
  <c r="AI2874"/>
  <c r="AM2874"/>
  <c r="AQ2874"/>
  <c r="AU2874"/>
  <c r="AI2875"/>
  <c r="AM2875"/>
  <c r="AQ2875"/>
  <c r="AU2875"/>
  <c r="AI2876"/>
  <c r="AM2876"/>
  <c r="AQ2876"/>
  <c r="AU2876"/>
  <c r="AI2877"/>
  <c r="AM2877"/>
  <c r="AQ2877"/>
  <c r="AU2877"/>
  <c r="AI2878"/>
  <c r="AM2878"/>
  <c r="AQ2878"/>
  <c r="AU2878"/>
  <c r="AI2879"/>
  <c r="AM2879"/>
  <c r="AQ2879"/>
  <c r="AU2879"/>
  <c r="AI2880"/>
  <c r="AM2880"/>
  <c r="AQ2880"/>
  <c r="AU2880"/>
  <c r="AI2881"/>
  <c r="AM2881"/>
  <c r="AQ2881"/>
  <c r="AU2881"/>
  <c r="AI2882"/>
  <c r="AM2882"/>
  <c r="AQ2882"/>
  <c r="AU2882"/>
  <c r="AI2883"/>
  <c r="AM2883"/>
  <c r="AQ2883"/>
  <c r="AU2883"/>
  <c r="AI2884"/>
  <c r="AM2884"/>
  <c r="AQ2884"/>
  <c r="AU2884"/>
  <c r="AI2885"/>
  <c r="AM2885"/>
  <c r="AQ2885"/>
  <c r="AU2885"/>
  <c r="AI2886"/>
  <c r="AM2886"/>
  <c r="AQ2886"/>
  <c r="AU2886"/>
  <c r="AI2887"/>
  <c r="AM2887"/>
  <c r="AQ2887"/>
  <c r="AU2887"/>
  <c r="AI2888"/>
  <c r="AM2888"/>
  <c r="AQ2888"/>
  <c r="AU2888"/>
  <c r="AI2889"/>
  <c r="AM2889"/>
  <c r="AQ2889"/>
  <c r="AU2889"/>
  <c r="AI2890"/>
  <c r="AM2890"/>
  <c r="AQ2890"/>
  <c r="AU2890"/>
  <c r="AI2891"/>
  <c r="AM2891"/>
  <c r="AQ2891"/>
  <c r="AU2891"/>
  <c r="AI2892"/>
  <c r="AM2892"/>
  <c r="AQ2892"/>
  <c r="AU2892"/>
  <c r="AI2893"/>
  <c r="AM2893"/>
  <c r="AQ2893"/>
  <c r="AU2893"/>
  <c r="AI2894"/>
  <c r="AM2894"/>
  <c r="AQ2894"/>
  <c r="AU2894"/>
  <c r="AI2895"/>
  <c r="AM2895"/>
  <c r="AQ2895"/>
  <c r="AU2895"/>
  <c r="AI2896"/>
  <c r="AM2896"/>
  <c r="AQ2896"/>
  <c r="AU2896"/>
  <c r="AI2897"/>
  <c r="AM2897"/>
  <c r="AQ2897"/>
  <c r="AU2897"/>
  <c r="AI2898"/>
  <c r="AM2898"/>
  <c r="AQ2898"/>
  <c r="AU2898"/>
  <c r="AI2899"/>
  <c r="AM2899"/>
  <c r="AQ2899"/>
  <c r="AU2899"/>
  <c r="AI2900"/>
  <c r="AM2900"/>
  <c r="AQ2900"/>
  <c r="AU2900"/>
  <c r="AI2901"/>
  <c r="AM2901"/>
  <c r="AQ2901"/>
  <c r="AU2901"/>
  <c r="AI2902"/>
  <c r="AM2902"/>
  <c r="AQ2902"/>
  <c r="AU2902"/>
  <c r="AI2903"/>
  <c r="AM2903"/>
  <c r="AQ2903"/>
  <c r="AU2903"/>
  <c r="AI2904"/>
  <c r="AM2904"/>
  <c r="AQ2904"/>
  <c r="AU2904"/>
  <c r="AI2905"/>
  <c r="AM2905"/>
  <c r="AQ2905"/>
  <c r="AU2905"/>
  <c r="AI2906"/>
  <c r="AM2906"/>
  <c r="AQ2906"/>
  <c r="AU2906"/>
  <c r="AI2907"/>
  <c r="AM2907"/>
  <c r="AQ2907"/>
  <c r="AU2907"/>
  <c r="AI2908"/>
  <c r="AM2908"/>
  <c r="AQ2908"/>
  <c r="AU2908"/>
  <c r="AI2909"/>
  <c r="AM2909"/>
  <c r="AQ2909"/>
  <c r="AU2909"/>
  <c r="AI2910"/>
  <c r="AM2910"/>
  <c r="AQ2910"/>
  <c r="AU2910"/>
  <c r="AI2911"/>
  <c r="AM2911"/>
  <c r="AQ2911"/>
  <c r="AU2911"/>
  <c r="AI2912"/>
  <c r="AM2912"/>
  <c r="AQ2912"/>
  <c r="AU2912"/>
  <c r="AI2913"/>
  <c r="AM2913"/>
  <c r="AQ2913"/>
  <c r="AU2913"/>
  <c r="AI2914"/>
  <c r="AM2914"/>
  <c r="AQ2914"/>
  <c r="AU2914"/>
  <c r="AI2915"/>
  <c r="AM2915"/>
  <c r="AQ2915"/>
  <c r="AU2915"/>
  <c r="AI2916"/>
  <c r="AM2916"/>
  <c r="AQ2916"/>
  <c r="AU2916"/>
  <c r="AI2917"/>
  <c r="AM2917"/>
  <c r="AQ2917"/>
  <c r="AU2917"/>
  <c r="AI2918"/>
  <c r="AM2918"/>
  <c r="AQ2918"/>
  <c r="AU2918"/>
  <c r="AI2919"/>
  <c r="AM2919"/>
  <c r="AQ2919"/>
  <c r="AU2919"/>
  <c r="AI2920"/>
  <c r="AM2920"/>
  <c r="AQ2920"/>
  <c r="AU2920"/>
  <c r="AI2921"/>
  <c r="AM2921"/>
  <c r="AQ2921"/>
  <c r="AU2921"/>
  <c r="AI2922"/>
  <c r="AM2922"/>
  <c r="AQ2922"/>
  <c r="AU2922"/>
  <c r="AI2923"/>
  <c r="AM2923"/>
  <c r="AQ2923"/>
  <c r="AU2923"/>
  <c r="AI2924"/>
  <c r="AM2924"/>
  <c r="AQ2924"/>
  <c r="AU2924"/>
  <c r="AI2925"/>
  <c r="AM2925"/>
  <c r="AQ2925"/>
  <c r="AU2925"/>
  <c r="AI2926"/>
  <c r="AM2926"/>
  <c r="AQ2926"/>
  <c r="AU2926"/>
  <c r="AI2927"/>
  <c r="AM2927"/>
  <c r="AQ2927"/>
  <c r="AU2927"/>
  <c r="AI2928"/>
  <c r="AM2928"/>
  <c r="AQ2928"/>
  <c r="AU2928"/>
  <c r="AI2929"/>
  <c r="AM2929"/>
  <c r="AQ2929"/>
  <c r="AU2929"/>
  <c r="AI2930"/>
  <c r="AM2930"/>
  <c r="AQ2930"/>
  <c r="AU2930"/>
  <c r="AI2931"/>
  <c r="AM2931"/>
  <c r="AQ2931"/>
  <c r="AU2931"/>
  <c r="AI2932"/>
  <c r="AM2932"/>
  <c r="AQ2932"/>
  <c r="AU2932"/>
  <c r="AI2933"/>
  <c r="AM2933"/>
  <c r="AQ2933"/>
  <c r="AU2933"/>
  <c r="AI2934"/>
  <c r="AM2934"/>
  <c r="AQ2934"/>
  <c r="AU2934"/>
  <c r="AI2935"/>
  <c r="AM2935"/>
  <c r="AQ2935"/>
  <c r="AU2935"/>
  <c r="AI2936"/>
  <c r="AM2936"/>
  <c r="AQ2936"/>
  <c r="AU2936"/>
  <c r="AI2937"/>
  <c r="AM2937"/>
  <c r="AQ2937"/>
  <c r="AU2937"/>
  <c r="AI2938"/>
  <c r="AM2938"/>
  <c r="AQ2938"/>
  <c r="AU2938"/>
  <c r="AI2939"/>
  <c r="AM2939"/>
  <c r="AQ2939"/>
  <c r="AU2939"/>
  <c r="AI2940"/>
  <c r="AM2940"/>
  <c r="AQ2940"/>
  <c r="AU2940"/>
  <c r="AI2941"/>
  <c r="AM2941"/>
  <c r="AQ2941"/>
  <c r="AU2941"/>
  <c r="AI2942"/>
  <c r="AM2942"/>
  <c r="AQ2942"/>
  <c r="AU2942"/>
  <c r="AI2943"/>
  <c r="AM2943"/>
  <c r="AQ2943"/>
  <c r="AU2943"/>
  <c r="AI2944"/>
  <c r="AM2944"/>
  <c r="AQ2944"/>
  <c r="AU2944"/>
  <c r="AI2945"/>
  <c r="AM2945"/>
  <c r="AQ2945"/>
  <c r="AU2945"/>
  <c r="AI2946"/>
  <c r="AM2946"/>
  <c r="AQ2946"/>
  <c r="AU2946"/>
  <c r="AI2947"/>
  <c r="AM2947"/>
  <c r="AQ2947"/>
  <c r="AU2947"/>
  <c r="AI2948"/>
  <c r="AM2948"/>
  <c r="AQ2948"/>
  <c r="AU2948"/>
  <c r="AI2949"/>
  <c r="AM2949"/>
  <c r="AQ2949"/>
  <c r="AU2949"/>
  <c r="AI2950"/>
  <c r="AM2950"/>
  <c r="AQ2950"/>
  <c r="AU2950"/>
  <c r="AI2951"/>
  <c r="AM2951"/>
  <c r="AQ2951"/>
  <c r="AU2951"/>
  <c r="AI2952"/>
  <c r="AM2952"/>
  <c r="AQ2952"/>
  <c r="AU2952"/>
  <c r="AI2953"/>
  <c r="AM2953"/>
  <c r="AQ2953"/>
  <c r="AU2953"/>
  <c r="AI2954"/>
  <c r="AM2954"/>
  <c r="AQ2954"/>
  <c r="AU2954"/>
  <c r="AI2955"/>
  <c r="AM2955"/>
  <c r="AQ2955"/>
  <c r="AU2955"/>
  <c r="AI2956"/>
  <c r="AM2956"/>
  <c r="AQ2956"/>
  <c r="AU2956"/>
  <c r="AI2957"/>
  <c r="AM2957"/>
  <c r="AQ2957"/>
  <c r="AU2957"/>
  <c r="AI2958"/>
  <c r="AM2958"/>
  <c r="AQ2958"/>
  <c r="AU2958"/>
  <c r="AI2959"/>
  <c r="AM2959"/>
  <c r="AQ2959"/>
  <c r="AU2959"/>
  <c r="AI2960"/>
  <c r="AM2960"/>
  <c r="AQ2960"/>
  <c r="AU2960"/>
  <c r="AI2961"/>
  <c r="AM2961"/>
  <c r="AQ2961"/>
  <c r="AU2961"/>
  <c r="AI2962"/>
  <c r="AM2962"/>
  <c r="AQ2962"/>
  <c r="AU2962"/>
  <c r="AI2963"/>
  <c r="AM2963"/>
  <c r="AQ2963"/>
  <c r="AU2963"/>
  <c r="AI2964"/>
  <c r="AM2964"/>
  <c r="AQ2964"/>
  <c r="AU2964"/>
  <c r="AI2965"/>
  <c r="AM2965"/>
  <c r="AQ2965"/>
  <c r="AU2965"/>
  <c r="AI2966"/>
  <c r="AM2966"/>
  <c r="AQ2966"/>
  <c r="AU2966"/>
  <c r="AI2967"/>
  <c r="AM2967"/>
  <c r="AQ2967"/>
  <c r="AU2967"/>
  <c r="AI2968"/>
  <c r="AM2968"/>
  <c r="AQ2968"/>
  <c r="AU2968"/>
  <c r="AI2969"/>
  <c r="AM2969"/>
  <c r="AQ2969"/>
  <c r="AU2969"/>
  <c r="AI2970"/>
  <c r="AM2970"/>
  <c r="AQ2970"/>
  <c r="AU2970"/>
  <c r="AI2971"/>
  <c r="AM2971"/>
  <c r="AQ2971"/>
  <c r="AU2971"/>
  <c r="AI2972"/>
  <c r="AM2972"/>
  <c r="AQ2972"/>
  <c r="AU2972"/>
  <c r="AI2973"/>
  <c r="AM2973"/>
  <c r="AQ2973"/>
  <c r="AU2973"/>
  <c r="AI2974"/>
  <c r="AM2974"/>
  <c r="AQ2974"/>
  <c r="AU2974"/>
  <c r="AI2975"/>
  <c r="AM2975"/>
  <c r="AQ2975"/>
  <c r="AU2975"/>
  <c r="AI2976"/>
  <c r="AM2976"/>
  <c r="AQ2976"/>
  <c r="AU2976"/>
  <c r="AI2977"/>
  <c r="AM2977"/>
  <c r="AQ2977"/>
  <c r="AU2977"/>
  <c r="AI2978"/>
  <c r="AM2978"/>
  <c r="AQ2978"/>
  <c r="AU2978"/>
  <c r="AI2979"/>
  <c r="AM2979"/>
  <c r="AQ2979"/>
  <c r="AU2979"/>
  <c r="AI2980"/>
  <c r="AM2980"/>
  <c r="AQ2980"/>
  <c r="AU2980"/>
  <c r="AI2981"/>
  <c r="AM2981"/>
  <c r="AQ2981"/>
  <c r="AU2981"/>
  <c r="AI2982"/>
  <c r="AM2982"/>
  <c r="AQ2982"/>
  <c r="AU2982"/>
  <c r="AI2983"/>
  <c r="AM2983"/>
  <c r="AQ2983"/>
  <c r="AU2983"/>
  <c r="AI2984"/>
  <c r="AM2984"/>
  <c r="AQ2984"/>
  <c r="AU2984"/>
  <c r="AI2985"/>
  <c r="AM2985"/>
  <c r="AQ2985"/>
  <c r="AU2985"/>
  <c r="AI2986"/>
  <c r="AM2986"/>
  <c r="AQ2986"/>
  <c r="AU2986"/>
  <c r="AI2987"/>
  <c r="AM2987"/>
  <c r="AQ2987"/>
  <c r="AU2987"/>
  <c r="AI2988"/>
  <c r="AM2988"/>
  <c r="AQ2988"/>
  <c r="AU2988"/>
  <c r="AI2989"/>
  <c r="AM2989"/>
  <c r="AQ2989"/>
  <c r="AU2989"/>
  <c r="AI2990"/>
  <c r="AM2990"/>
  <c r="AQ2990"/>
  <c r="AU2990"/>
  <c r="AI2991"/>
  <c r="AM2991"/>
  <c r="AQ2991"/>
  <c r="AU2991"/>
  <c r="AI2992"/>
  <c r="AM2992"/>
  <c r="AQ2992"/>
  <c r="AU2992"/>
  <c r="AI2993"/>
  <c r="AM2993"/>
  <c r="AQ2993"/>
  <c r="AU2993"/>
  <c r="AI2994"/>
  <c r="AM2994"/>
  <c r="AQ2994"/>
  <c r="AU2994"/>
  <c r="AI2995"/>
  <c r="AM2995"/>
  <c r="AQ2995"/>
  <c r="AU2995"/>
  <c r="AI2996"/>
  <c r="AM2996"/>
  <c r="AQ2996"/>
  <c r="AU2996"/>
  <c r="AI2997"/>
  <c r="AM2997"/>
  <c r="AQ2997"/>
  <c r="AU2997"/>
  <c r="AI2998"/>
  <c r="AM2998"/>
  <c r="AQ2998"/>
  <c r="AU2998"/>
  <c r="AI2999"/>
  <c r="AM2999"/>
  <c r="AQ2999"/>
  <c r="AU2999"/>
  <c r="AI3000"/>
  <c r="AM3000"/>
  <c r="AQ3000"/>
  <c r="AU3000"/>
  <c r="AI3001"/>
  <c r="AM3001"/>
  <c r="AQ3001"/>
  <c r="AU3001"/>
  <c r="AI3002"/>
  <c r="AM3002"/>
  <c r="AQ3002"/>
  <c r="AU3002"/>
  <c r="AI3003"/>
  <c r="AM3003"/>
  <c r="AQ3003"/>
  <c r="AU3003"/>
  <c r="AI3004"/>
  <c r="AM3004"/>
  <c r="AQ3004"/>
  <c r="AU3004"/>
  <c r="AI3005"/>
  <c r="AM3005"/>
  <c r="AQ3005"/>
  <c r="AU3005"/>
  <c r="AI3006"/>
  <c r="AM3006"/>
  <c r="AQ3006"/>
  <c r="AU3006"/>
  <c r="AI3007"/>
  <c r="AM3007"/>
  <c r="AQ3007"/>
  <c r="AU3007"/>
  <c r="AI3008"/>
  <c r="AM3008"/>
  <c r="AQ3008"/>
  <c r="AU3008"/>
  <c r="AI3009"/>
  <c r="AM3009"/>
  <c r="AQ3009"/>
  <c r="AU3009"/>
  <c r="AI3010"/>
  <c r="AM3010"/>
  <c r="AQ3010"/>
  <c r="AU3010"/>
  <c r="AI3011"/>
  <c r="AM3011"/>
  <c r="AQ3011"/>
  <c r="AU3011"/>
  <c r="AI3012"/>
  <c r="AM3012"/>
  <c r="AQ3012"/>
  <c r="AU3012"/>
  <c r="AI3013"/>
  <c r="AM3013"/>
  <c r="AQ3013"/>
  <c r="AU3013"/>
  <c r="AI3014"/>
  <c r="AM3014"/>
  <c r="AQ3014"/>
  <c r="AU3014"/>
  <c r="AI3015"/>
  <c r="AM3015"/>
  <c r="AQ3015"/>
  <c r="AU3015"/>
  <c r="AI3016"/>
  <c r="AM3016"/>
  <c r="AQ3016"/>
  <c r="AU3016"/>
  <c r="AI3017"/>
  <c r="AM3017"/>
  <c r="AQ3017"/>
  <c r="AU3017"/>
  <c r="AI3018"/>
  <c r="AM3018"/>
  <c r="AQ3018"/>
  <c r="AU3018"/>
  <c r="AI3019"/>
  <c r="AM3019"/>
  <c r="AQ3019"/>
  <c r="AU3019"/>
  <c r="AI3020"/>
  <c r="AM3020"/>
  <c r="AQ3020"/>
  <c r="AU3020"/>
  <c r="AI3021"/>
  <c r="AM3021"/>
  <c r="AQ3021"/>
  <c r="AU3021"/>
  <c r="AI3022"/>
  <c r="AM3022"/>
  <c r="AQ3022"/>
  <c r="AU3022"/>
  <c r="AI3023"/>
  <c r="AM3023"/>
  <c r="AQ3023"/>
  <c r="AU3023"/>
  <c r="AI3024"/>
  <c r="AM3024"/>
  <c r="AQ3024"/>
  <c r="AU3024"/>
  <c r="AI3025"/>
  <c r="AM3025"/>
  <c r="AQ3025"/>
  <c r="AU3025"/>
  <c r="AI3026"/>
  <c r="AM3026"/>
  <c r="AQ3026"/>
  <c r="AU3026"/>
  <c r="AI3027"/>
  <c r="AM3027"/>
  <c r="AQ3027"/>
  <c r="AU3027"/>
  <c r="AI3028"/>
  <c r="AM3028"/>
  <c r="AQ3028"/>
  <c r="AU3028"/>
  <c r="AI3029"/>
  <c r="AM3029"/>
  <c r="AQ3029"/>
  <c r="AU3029"/>
  <c r="AI3030"/>
  <c r="AM3030"/>
  <c r="AQ3030"/>
  <c r="AU3030"/>
  <c r="AI3031"/>
  <c r="AM3031"/>
  <c r="AQ3031"/>
  <c r="AU3031"/>
  <c r="AI3032"/>
  <c r="AM3032"/>
  <c r="AQ3032"/>
  <c r="AU3032"/>
  <c r="AI3033"/>
  <c r="AM3033"/>
  <c r="AQ3033"/>
  <c r="AU3033"/>
  <c r="AI3034"/>
  <c r="AM3034"/>
  <c r="AQ3034"/>
  <c r="AU3034"/>
  <c r="AI3035"/>
  <c r="AM3035"/>
  <c r="AQ3035"/>
  <c r="AU3035"/>
  <c r="AI3036"/>
  <c r="AM3036"/>
  <c r="AQ3036"/>
  <c r="AU3036"/>
  <c r="AI3037"/>
  <c r="AM3037"/>
  <c r="AQ3037"/>
  <c r="AU3037"/>
  <c r="AI3038"/>
  <c r="AM3038"/>
  <c r="AQ3038"/>
  <c r="AU3038"/>
  <c r="AI3039"/>
  <c r="AM3039"/>
  <c r="AQ3039"/>
  <c r="AU3039"/>
  <c r="AI3040"/>
  <c r="AM3040"/>
  <c r="AQ3040"/>
  <c r="AU3040"/>
  <c r="AI3041"/>
  <c r="AM3041"/>
  <c r="AQ3041"/>
  <c r="AU3041"/>
  <c r="AI3042"/>
  <c r="AM3042"/>
  <c r="AQ3042"/>
  <c r="AU3042"/>
  <c r="AI3043"/>
  <c r="AM3043"/>
  <c r="AQ3043"/>
  <c r="AU3043"/>
  <c r="AI3044"/>
  <c r="AM3044"/>
  <c r="AQ3044"/>
  <c r="AU3044"/>
  <c r="AI3045"/>
  <c r="AM3045"/>
  <c r="AQ3045"/>
  <c r="AU3045"/>
  <c r="AI3046"/>
  <c r="AM3046"/>
  <c r="AQ3046"/>
  <c r="AU3046"/>
  <c r="AI3047"/>
  <c r="AM3047"/>
  <c r="AQ3047"/>
  <c r="AU3047"/>
  <c r="AI3048"/>
  <c r="AM3048"/>
  <c r="AQ3048"/>
  <c r="AU3048"/>
  <c r="AI3049"/>
  <c r="AM3049"/>
  <c r="AQ3049"/>
  <c r="AU3049"/>
  <c r="AI3050"/>
  <c r="AM3050"/>
  <c r="AQ3050"/>
  <c r="AU3050"/>
  <c r="AI3051"/>
  <c r="AM3051"/>
  <c r="AQ3051"/>
  <c r="AU3051"/>
  <c r="AI3052"/>
  <c r="AM3052"/>
  <c r="AQ3052"/>
  <c r="AU3052"/>
  <c r="AI3053"/>
  <c r="AM3053"/>
  <c r="AQ3053"/>
  <c r="AU3053"/>
  <c r="AI3054"/>
  <c r="AM3054"/>
  <c r="AQ3054"/>
  <c r="AU3054"/>
  <c r="AI3055"/>
  <c r="AM3055"/>
  <c r="AQ3055"/>
  <c r="AU3055"/>
  <c r="AI3056"/>
  <c r="AM3056"/>
  <c r="AQ3056"/>
  <c r="AU3056"/>
  <c r="AI3057"/>
  <c r="AM3057"/>
  <c r="AQ3057"/>
  <c r="AU3057"/>
  <c r="AI3058"/>
  <c r="AM3058"/>
  <c r="AQ3058"/>
  <c r="AU3058"/>
  <c r="AI3059"/>
  <c r="AM3059"/>
  <c r="AQ3059"/>
  <c r="AU3059"/>
  <c r="AI3060"/>
  <c r="AM3060"/>
  <c r="AQ3060"/>
  <c r="AU3060"/>
  <c r="AI3061"/>
  <c r="AM3061"/>
  <c r="AQ3061"/>
  <c r="AU3061"/>
  <c r="AI3062"/>
  <c r="AM3062"/>
  <c r="AQ3062"/>
  <c r="AU3062"/>
  <c r="AI3063"/>
  <c r="AM3063"/>
  <c r="AQ3063"/>
  <c r="AU3063"/>
  <c r="AI3064"/>
  <c r="AM3064"/>
  <c r="AQ3064"/>
  <c r="AU3064"/>
  <c r="AI3065"/>
  <c r="AM3065"/>
  <c r="AQ3065"/>
  <c r="AU3065"/>
  <c r="AI3066"/>
  <c r="AM3066"/>
  <c r="AQ3066"/>
  <c r="AU3066"/>
  <c r="AI3067"/>
  <c r="AM3067"/>
  <c r="AQ3067"/>
  <c r="AU3067"/>
  <c r="AI3068"/>
  <c r="AM3068"/>
  <c r="AQ3068"/>
  <c r="AU3068"/>
  <c r="AI3069"/>
  <c r="AM3069"/>
  <c r="AQ3069"/>
  <c r="AU3069"/>
  <c r="AI3070"/>
  <c r="AM3070"/>
  <c r="AQ3070"/>
  <c r="AU3070"/>
  <c r="AI3071"/>
  <c r="AM3071"/>
  <c r="AQ3071"/>
  <c r="AU3071"/>
  <c r="AI3072"/>
  <c r="AM3072"/>
  <c r="AQ3072"/>
  <c r="AU3072"/>
  <c r="AI3073"/>
  <c r="AM3073"/>
  <c r="AQ3073"/>
  <c r="AU3073"/>
  <c r="AI3074"/>
  <c r="AM3074"/>
  <c r="AQ3074"/>
  <c r="AU3074"/>
  <c r="AI3075"/>
  <c r="AM3075"/>
  <c r="AQ3075"/>
  <c r="AU3075"/>
  <c r="AI3076"/>
  <c r="AM3076"/>
  <c r="AQ3076"/>
  <c r="AU3076"/>
  <c r="AI3077"/>
  <c r="AM3077"/>
  <c r="AQ3077"/>
  <c r="AU3077"/>
  <c r="AI3078"/>
  <c r="AM3078"/>
  <c r="AQ3078"/>
  <c r="AU3078"/>
  <c r="AI3079"/>
  <c r="AM3079"/>
  <c r="AQ3079"/>
  <c r="AU3079"/>
  <c r="AI3080"/>
  <c r="AM3080"/>
  <c r="AQ3080"/>
  <c r="AU3080"/>
  <c r="AI3081"/>
  <c r="AM3081"/>
  <c r="AQ3081"/>
  <c r="AU3081"/>
  <c r="AI3082"/>
  <c r="AM3082"/>
  <c r="AQ3082"/>
  <c r="AU3082"/>
  <c r="AI3083"/>
  <c r="AM3083"/>
  <c r="AQ3083"/>
  <c r="AU3083"/>
  <c r="AI3084"/>
  <c r="AM3084"/>
  <c r="AQ3084"/>
  <c r="AU3084"/>
  <c r="AI3085"/>
  <c r="AM3085"/>
  <c r="AQ3085"/>
  <c r="AU3085"/>
  <c r="AI3086"/>
  <c r="AM3086"/>
  <c r="AQ3086"/>
  <c r="AU3086"/>
  <c r="AI3087"/>
  <c r="AM3087"/>
  <c r="AQ3087"/>
  <c r="AU3087"/>
  <c r="AI3088"/>
  <c r="AM3088"/>
  <c r="AQ3088"/>
  <c r="AU3088"/>
  <c r="AI3089"/>
  <c r="AM3089"/>
  <c r="AQ3089"/>
  <c r="AU3089"/>
  <c r="AI3090"/>
  <c r="AM3090"/>
  <c r="AQ3090"/>
  <c r="AU3090"/>
  <c r="AI3091"/>
  <c r="AM3091"/>
  <c r="AQ3091"/>
  <c r="AU3091"/>
  <c r="AI3092"/>
  <c r="AM3092"/>
  <c r="AQ3092"/>
  <c r="AU3092"/>
  <c r="AI3093"/>
  <c r="AM3093"/>
  <c r="AQ3093"/>
  <c r="AU3093"/>
  <c r="AI3094"/>
  <c r="AM3094"/>
  <c r="AQ3094"/>
  <c r="AU3094"/>
  <c r="AI3095"/>
  <c r="AM3095"/>
  <c r="AQ3095"/>
  <c r="AU3095"/>
  <c r="AI3096"/>
  <c r="AM3096"/>
  <c r="AQ3096"/>
  <c r="AU3096"/>
  <c r="AI3097"/>
  <c r="AM3097"/>
  <c r="AQ3097"/>
  <c r="AU3097"/>
  <c r="AI3098"/>
  <c r="AM3098"/>
  <c r="AQ3098"/>
  <c r="AU3098"/>
  <c r="AI3099"/>
  <c r="AM3099"/>
  <c r="AQ3099"/>
  <c r="AU3099"/>
  <c r="AI3100"/>
  <c r="AM3100"/>
  <c r="AQ3100"/>
  <c r="AU3100"/>
  <c r="AI3101"/>
  <c r="AM3101"/>
  <c r="AQ3101"/>
  <c r="AU3101"/>
  <c r="AI3102"/>
  <c r="AM3102"/>
  <c r="AQ3102"/>
  <c r="AU3102"/>
  <c r="AI3103"/>
  <c r="AM3103"/>
  <c r="AQ3103"/>
  <c r="AU3103"/>
  <c r="AI3104"/>
  <c r="AM3104"/>
  <c r="AQ3104"/>
  <c r="AU3104"/>
  <c r="AI3105"/>
  <c r="AM3105"/>
  <c r="AQ3105"/>
  <c r="AU3105"/>
  <c r="AI3106"/>
  <c r="AM3106"/>
  <c r="AQ3106"/>
  <c r="AU3106"/>
  <c r="AI3107"/>
  <c r="AM3107"/>
  <c r="AQ3107"/>
  <c r="AU3107"/>
  <c r="AI3108"/>
  <c r="AM3108"/>
  <c r="AQ3108"/>
  <c r="AU3108"/>
  <c r="AI3109"/>
  <c r="AM3109"/>
  <c r="AQ3109"/>
  <c r="AU3109"/>
  <c r="AI3110"/>
  <c r="AM3110"/>
  <c r="AQ3110"/>
  <c r="AU3110"/>
  <c r="AI3111"/>
  <c r="AM3111"/>
  <c r="AQ3111"/>
  <c r="AU3111"/>
  <c r="AI3112"/>
  <c r="AM3112"/>
  <c r="AQ3112"/>
  <c r="AU3112"/>
  <c r="AI3113"/>
  <c r="AM3113"/>
  <c r="AQ3113"/>
  <c r="AU3113"/>
  <c r="AI3114"/>
  <c r="AM3114"/>
  <c r="AQ3114"/>
  <c r="AU3114"/>
  <c r="AI3115"/>
  <c r="AM3115"/>
  <c r="AQ3115"/>
  <c r="AU3115"/>
  <c r="AI3116"/>
  <c r="AM3116"/>
  <c r="AQ3116"/>
  <c r="AU3116"/>
  <c r="AI3117"/>
  <c r="AM3117"/>
  <c r="AQ3117"/>
  <c r="AU3117"/>
  <c r="AI3118"/>
  <c r="AM3118"/>
  <c r="AQ3118"/>
  <c r="AU3118"/>
  <c r="AI3119"/>
  <c r="AM3119"/>
  <c r="AQ3119"/>
  <c r="AU3119"/>
  <c r="AI3120"/>
  <c r="AM3120"/>
  <c r="AQ3120"/>
  <c r="AU3120"/>
  <c r="AI3121"/>
  <c r="AM3121"/>
  <c r="AQ3121"/>
  <c r="AU3121"/>
  <c r="AI3122"/>
  <c r="AM3122"/>
  <c r="AQ3122"/>
  <c r="AU3122"/>
  <c r="AI3123"/>
  <c r="AM3123"/>
  <c r="AQ3123"/>
  <c r="AU3123"/>
  <c r="AI3124"/>
  <c r="AM3124"/>
  <c r="AQ3124"/>
  <c r="AU3124"/>
  <c r="AI3125"/>
  <c r="AM3125"/>
  <c r="AQ3125"/>
  <c r="AU3125"/>
  <c r="AI3126"/>
  <c r="AM3126"/>
  <c r="AQ3126"/>
  <c r="AU3126"/>
  <c r="AI3127"/>
  <c r="AM3127"/>
  <c r="AQ3127"/>
  <c r="AU3127"/>
  <c r="AI3128"/>
  <c r="AM3128"/>
  <c r="AQ3128"/>
  <c r="AU3128"/>
  <c r="AI3129"/>
  <c r="AM3129"/>
  <c r="AQ3129"/>
  <c r="AU3129"/>
  <c r="AI3130"/>
  <c r="AM3130"/>
  <c r="AQ3130"/>
  <c r="AU3130"/>
  <c r="AI3131"/>
  <c r="AM3131"/>
  <c r="AQ3131"/>
  <c r="AU3131"/>
  <c r="AI3132"/>
  <c r="AM3132"/>
  <c r="AQ3132"/>
  <c r="AU3132"/>
  <c r="AI3133"/>
  <c r="AM3133"/>
  <c r="AQ3133"/>
  <c r="AU3133"/>
  <c r="AI3134"/>
  <c r="AM3134"/>
  <c r="AQ3134"/>
  <c r="AU3134"/>
  <c r="AI3135"/>
  <c r="AM3135"/>
  <c r="AQ3135"/>
  <c r="AU3135"/>
  <c r="AI3136"/>
  <c r="AM3136"/>
  <c r="AQ3136"/>
  <c r="AU3136"/>
  <c r="AI3137"/>
  <c r="AM3137"/>
  <c r="AQ3137"/>
  <c r="AU3137"/>
  <c r="AI3138"/>
  <c r="AM3138"/>
  <c r="AQ3138"/>
  <c r="AU3138"/>
  <c r="AI3139"/>
  <c r="AM3139"/>
  <c r="AQ3139"/>
  <c r="AU3139"/>
  <c r="AI3140"/>
  <c r="AM3140"/>
  <c r="AQ3140"/>
  <c r="AU3140"/>
  <c r="AI3141"/>
  <c r="AM3141"/>
  <c r="AQ3141"/>
  <c r="AU3141"/>
  <c r="AI3142"/>
  <c r="AM3142"/>
  <c r="AQ3142"/>
  <c r="AU3142"/>
  <c r="AI3143"/>
  <c r="AM3143"/>
  <c r="AQ3143"/>
  <c r="AU3143"/>
  <c r="AI3144"/>
  <c r="AM3144"/>
  <c r="AQ3144"/>
  <c r="AU3144"/>
  <c r="AI3145"/>
  <c r="AM3145"/>
  <c r="AQ3145"/>
  <c r="AU3145"/>
  <c r="AI3146"/>
  <c r="AM3146"/>
  <c r="AQ3146"/>
  <c r="AU3146"/>
  <c r="AI3147"/>
  <c r="AM3147"/>
  <c r="AQ3147"/>
  <c r="AU3147"/>
  <c r="AI3148"/>
  <c r="AM3148"/>
  <c r="AQ3148"/>
  <c r="AU3148"/>
  <c r="AI3149"/>
  <c r="AM3149"/>
  <c r="AQ3149"/>
  <c r="AU3149"/>
  <c r="AI3150"/>
  <c r="AM3150"/>
  <c r="AQ3150"/>
  <c r="AU3150"/>
  <c r="AI3151"/>
  <c r="AM3151"/>
  <c r="AQ3151"/>
  <c r="AU3151"/>
  <c r="AI3152"/>
  <c r="AM3152"/>
  <c r="AQ3152"/>
  <c r="AU3152"/>
  <c r="AI3153"/>
  <c r="AM3153"/>
  <c r="AQ3153"/>
  <c r="AU3153"/>
  <c r="AI3154"/>
  <c r="AM3154"/>
  <c r="AQ3154"/>
  <c r="AU3154"/>
  <c r="AI3155"/>
  <c r="AM3155"/>
  <c r="AQ3155"/>
  <c r="AU3155"/>
  <c r="AI3156"/>
  <c r="AM3156"/>
  <c r="AQ3156"/>
  <c r="AU3156"/>
  <c r="AI3157"/>
  <c r="AM3157"/>
  <c r="AQ3157"/>
  <c r="AU3157"/>
  <c r="AI3158"/>
  <c r="AM3158"/>
  <c r="AQ3158"/>
  <c r="AU3158"/>
  <c r="AI3159"/>
  <c r="AM3159"/>
  <c r="AQ3159"/>
  <c r="AU3159"/>
  <c r="AI3160"/>
  <c r="AM3160"/>
  <c r="AQ3160"/>
  <c r="AU3160"/>
  <c r="AI3161"/>
  <c r="AM3161"/>
  <c r="AQ3161"/>
  <c r="AU3161"/>
  <c r="AI3162"/>
  <c r="AM3162"/>
  <c r="AQ3162"/>
  <c r="AU3162"/>
  <c r="AI3163"/>
  <c r="AM3163"/>
  <c r="AQ3163"/>
  <c r="AU3163"/>
  <c r="AI3164"/>
  <c r="AM3164"/>
  <c r="AQ3164"/>
  <c r="AU3164"/>
  <c r="AI3165"/>
  <c r="AM3165"/>
  <c r="AQ3165"/>
  <c r="AU3165"/>
  <c r="AI3166"/>
  <c r="AM3166"/>
  <c r="AQ3166"/>
  <c r="AU3166"/>
  <c r="AI3167"/>
  <c r="AM3167"/>
  <c r="AQ3167"/>
  <c r="AU3167"/>
  <c r="AI3168"/>
  <c r="AM3168"/>
  <c r="AQ3168"/>
  <c r="AU3168"/>
  <c r="AI3169"/>
  <c r="AM3169"/>
  <c r="AQ3169"/>
  <c r="AU3169"/>
  <c r="AI3170"/>
  <c r="AM3170"/>
  <c r="AQ3170"/>
  <c r="AU3170"/>
  <c r="AI3171"/>
  <c r="AM3171"/>
  <c r="AQ3171"/>
  <c r="AU3171"/>
  <c r="AI3172"/>
  <c r="AM3172"/>
  <c r="AQ3172"/>
  <c r="AU3172"/>
  <c r="AI3173"/>
  <c r="AM3173"/>
  <c r="AQ3173"/>
  <c r="AU3173"/>
  <c r="AI3174"/>
  <c r="AM3174"/>
  <c r="AQ3174"/>
  <c r="AU3174"/>
  <c r="AI3175"/>
  <c r="AM3175"/>
  <c r="AQ3175"/>
  <c r="AU3175"/>
  <c r="AI3176"/>
  <c r="AM3176"/>
  <c r="AQ3176"/>
  <c r="AU3176"/>
  <c r="AI3177"/>
  <c r="AM3177"/>
  <c r="AQ3177"/>
  <c r="AU3177"/>
  <c r="AI3178"/>
  <c r="AM3178"/>
  <c r="AQ3178"/>
  <c r="AU3178"/>
  <c r="AI3179"/>
  <c r="AM3179"/>
  <c r="AQ3179"/>
  <c r="AU3179"/>
  <c r="AI3180"/>
  <c r="AM3180"/>
  <c r="AQ3180"/>
  <c r="AU3180"/>
  <c r="AI3181"/>
  <c r="AM3181"/>
  <c r="AQ3181"/>
  <c r="AU3181"/>
  <c r="AI3182"/>
  <c r="AM3182"/>
  <c r="AQ3182"/>
  <c r="AU3182"/>
  <c r="AI3183"/>
  <c r="AM3183"/>
  <c r="AQ3183"/>
  <c r="AU3183"/>
  <c r="AI3184"/>
  <c r="AM3184"/>
  <c r="AQ3184"/>
  <c r="AU3184"/>
  <c r="AI3185"/>
  <c r="AM3185"/>
  <c r="AQ3185"/>
  <c r="AU3185"/>
  <c r="AI3186"/>
  <c r="AM3186"/>
  <c r="AQ3186"/>
  <c r="AU3186"/>
  <c r="AI3187"/>
  <c r="AM3187"/>
  <c r="AQ3187"/>
  <c r="AU3187"/>
  <c r="AI3188"/>
  <c r="AM3188"/>
  <c r="AQ3188"/>
  <c r="AU3188"/>
  <c r="AI3189"/>
  <c r="AM3189"/>
  <c r="AQ3189"/>
  <c r="AU3189"/>
  <c r="AI3190"/>
  <c r="AM3190"/>
  <c r="AQ3190"/>
  <c r="AU3190"/>
  <c r="AI3191"/>
  <c r="AM3191"/>
  <c r="AQ3191"/>
  <c r="AU3191"/>
  <c r="AI3192"/>
  <c r="AM3192"/>
  <c r="AQ3192"/>
  <c r="AU3192"/>
  <c r="AI3193"/>
  <c r="AM3193"/>
  <c r="AQ3193"/>
  <c r="AU3193"/>
  <c r="AI3194"/>
  <c r="AM3194"/>
  <c r="AQ3194"/>
  <c r="AU3194"/>
  <c r="AI3195"/>
  <c r="AM3195"/>
  <c r="AQ3195"/>
  <c r="AU3195"/>
  <c r="AI3196"/>
  <c r="AM3196"/>
  <c r="AQ3196"/>
  <c r="AU3196"/>
  <c r="AI3197"/>
  <c r="AM3197"/>
  <c r="AQ3197"/>
  <c r="AU3197"/>
  <c r="AI3198"/>
  <c r="AM3198"/>
  <c r="AQ3198"/>
  <c r="AU3198"/>
  <c r="AI3199"/>
  <c r="AM3199"/>
  <c r="AQ3199"/>
  <c r="AU3199"/>
  <c r="AI3200"/>
  <c r="AM3200"/>
  <c r="AQ3200"/>
  <c r="AU3200"/>
  <c r="AI3201"/>
  <c r="AM3201"/>
  <c r="AQ3201"/>
  <c r="AU3201"/>
  <c r="AI3202"/>
  <c r="AM3202"/>
  <c r="AQ3202"/>
  <c r="AU3202"/>
  <c r="AI3203"/>
  <c r="AM3203"/>
  <c r="AQ3203"/>
  <c r="AU3203"/>
  <c r="AI3204"/>
  <c r="AM3204"/>
  <c r="AQ3204"/>
  <c r="AU3204"/>
  <c r="AI3205"/>
  <c r="AM3205"/>
  <c r="AQ3205"/>
  <c r="AU3205"/>
  <c r="AI3206"/>
  <c r="AM3206"/>
  <c r="AQ3206"/>
  <c r="AU3206"/>
  <c r="AI3207"/>
  <c r="AM3207"/>
  <c r="AQ3207"/>
  <c r="AU3207"/>
  <c r="AI3208"/>
  <c r="AM3208"/>
  <c r="AQ3208"/>
  <c r="AU3208"/>
  <c r="AI3209"/>
  <c r="AM3209"/>
  <c r="AQ3209"/>
  <c r="AU3209"/>
  <c r="AI3210"/>
  <c r="AM3210"/>
  <c r="AQ3210"/>
  <c r="AU3210"/>
  <c r="AI3211"/>
  <c r="AM3211"/>
  <c r="AQ3211"/>
  <c r="AU3211"/>
  <c r="AI3212"/>
  <c r="AM3212"/>
  <c r="AQ3212"/>
  <c r="AU3212"/>
  <c r="AI3213"/>
  <c r="AM3213"/>
  <c r="AQ3213"/>
  <c r="AU3213"/>
  <c r="AI3214"/>
  <c r="AM3214"/>
  <c r="AQ3214"/>
  <c r="AU3214"/>
  <c r="AI3215"/>
  <c r="AM3215"/>
  <c r="AQ3215"/>
  <c r="AU3215"/>
  <c r="AI3216"/>
  <c r="AM3216"/>
  <c r="AQ3216"/>
  <c r="AU3216"/>
  <c r="AI3217"/>
  <c r="AM3217"/>
  <c r="AQ3217"/>
  <c r="AU3217"/>
  <c r="AI3218"/>
  <c r="AM3218"/>
  <c r="AQ3218"/>
  <c r="AU3218"/>
  <c r="AI3219"/>
  <c r="AM3219"/>
  <c r="AQ3219"/>
  <c r="AU3219"/>
  <c r="AI3220"/>
  <c r="AM3220"/>
  <c r="AQ3220"/>
  <c r="AU3220"/>
  <c r="AI3221"/>
  <c r="AM3221"/>
  <c r="AQ3221"/>
  <c r="AU3221"/>
  <c r="AI3222"/>
  <c r="AM3222"/>
  <c r="AQ3222"/>
  <c r="AU3222"/>
  <c r="AI3223"/>
  <c r="AM3223"/>
  <c r="AQ3223"/>
  <c r="AU3223"/>
  <c r="AI3224"/>
  <c r="AM3224"/>
  <c r="AQ3224"/>
  <c r="AU3224"/>
  <c r="AI3225"/>
  <c r="AM3225"/>
  <c r="AQ3225"/>
  <c r="AU3225"/>
  <c r="AI3226"/>
  <c r="AM3226"/>
  <c r="AQ3226"/>
  <c r="AU3226"/>
  <c r="AI3227"/>
  <c r="AM3227"/>
  <c r="AQ3227"/>
  <c r="AU3227"/>
  <c r="AI3228"/>
  <c r="AM3228"/>
  <c r="AQ3228"/>
  <c r="AU3228"/>
  <c r="AI3229"/>
  <c r="AM3229"/>
  <c r="AQ3229"/>
  <c r="AU3229"/>
  <c r="AI3230"/>
  <c r="AM3230"/>
  <c r="AQ3230"/>
  <c r="AU3230"/>
  <c r="AI3231"/>
  <c r="AM3231"/>
  <c r="AQ3231"/>
  <c r="AU3231"/>
  <c r="AI3232"/>
  <c r="AM3232"/>
  <c r="AQ3232"/>
  <c r="AU3232"/>
  <c r="AI3233"/>
  <c r="AM3233"/>
  <c r="AQ3233"/>
  <c r="AU3233"/>
  <c r="AI3234"/>
  <c r="AM3234"/>
  <c r="AQ3234"/>
  <c r="AU3234"/>
  <c r="AI3235"/>
  <c r="AM3235"/>
  <c r="AQ3235"/>
  <c r="AU3235"/>
  <c r="AI3236"/>
  <c r="AM3236"/>
  <c r="AQ3236"/>
  <c r="AU3236"/>
  <c r="AI3237"/>
  <c r="AM3237"/>
  <c r="AQ3237"/>
  <c r="AU3237"/>
  <c r="AI3238"/>
  <c r="AM3238"/>
  <c r="AQ3238"/>
  <c r="AU3238"/>
  <c r="AI3239"/>
  <c r="AM3239"/>
  <c r="AQ3239"/>
  <c r="AU3239"/>
  <c r="AI3240"/>
  <c r="AM3240"/>
  <c r="AQ3240"/>
  <c r="AU3240"/>
  <c r="AI3241"/>
  <c r="AM3241"/>
  <c r="AQ3241"/>
  <c r="AU3241"/>
  <c r="AI3242"/>
  <c r="AM3242"/>
  <c r="AQ3242"/>
  <c r="AU3242"/>
  <c r="AI3243"/>
  <c r="AM3243"/>
  <c r="AQ3243"/>
  <c r="AU3243"/>
  <c r="AI3244"/>
  <c r="AM3244"/>
  <c r="AQ3244"/>
  <c r="AU3244"/>
  <c r="AI3245"/>
  <c r="AM3245"/>
  <c r="AQ3245"/>
  <c r="AU3245"/>
  <c r="AI3246"/>
  <c r="AM3246"/>
  <c r="AQ3246"/>
  <c r="AU3246"/>
  <c r="AI3247"/>
  <c r="AM3247"/>
  <c r="AQ3247"/>
  <c r="AU3247"/>
  <c r="AI3248"/>
  <c r="AM3248"/>
  <c r="AQ3248"/>
  <c r="AU3248"/>
  <c r="AI3249"/>
  <c r="AM3249"/>
  <c r="AQ3249"/>
  <c r="AU3249"/>
  <c r="AI3250"/>
  <c r="AM3250"/>
  <c r="AQ3250"/>
  <c r="AU3250"/>
  <c r="AI3251"/>
  <c r="AM3251"/>
  <c r="AQ3251"/>
  <c r="AU3251"/>
  <c r="AI3252"/>
  <c r="AM3252"/>
  <c r="AQ3252"/>
  <c r="AU3252"/>
  <c r="AI3253"/>
  <c r="AM3253"/>
  <c r="AQ3253"/>
  <c r="AU3253"/>
  <c r="AI3254"/>
  <c r="AM3254"/>
  <c r="AQ3254"/>
  <c r="AU3254"/>
  <c r="AI3255"/>
  <c r="AM3255"/>
  <c r="AQ3255"/>
  <c r="AU3255"/>
  <c r="AI3256"/>
  <c r="AM3256"/>
  <c r="AQ3256"/>
  <c r="AU3256"/>
  <c r="AI3257"/>
  <c r="AM3257"/>
  <c r="AQ3257"/>
  <c r="AU3257"/>
  <c r="AI3258"/>
  <c r="AM3258"/>
  <c r="AQ3258"/>
  <c r="AU3258"/>
  <c r="AI3259"/>
  <c r="AM3259"/>
  <c r="AQ3259"/>
  <c r="AU3259"/>
  <c r="AI3260"/>
  <c r="AM3260"/>
  <c r="AQ3260"/>
  <c r="AU3260"/>
  <c r="AI3261"/>
  <c r="AM3261"/>
  <c r="AQ3261"/>
  <c r="AU3261"/>
  <c r="AI3262"/>
  <c r="AM3262"/>
  <c r="AQ3262"/>
  <c r="AU3262"/>
  <c r="AI3263"/>
  <c r="AM3263"/>
  <c r="AQ3263"/>
  <c r="AU3263"/>
  <c r="AI3264"/>
  <c r="AM3264"/>
  <c r="AQ3264"/>
  <c r="AU3264"/>
  <c r="AI3265"/>
  <c r="AM3265"/>
  <c r="AQ3265"/>
  <c r="AU3265"/>
  <c r="AI3266"/>
  <c r="AM3266"/>
  <c r="AQ3266"/>
  <c r="AU3266"/>
  <c r="AI3267"/>
  <c r="AM3267"/>
  <c r="AQ3267"/>
  <c r="AU3267"/>
  <c r="AI3268"/>
  <c r="AM3268"/>
  <c r="AQ3268"/>
  <c r="AU3268"/>
  <c r="AI3269"/>
  <c r="AM3269"/>
  <c r="AQ3269"/>
  <c r="AU3269"/>
  <c r="AI3270"/>
  <c r="AM3270"/>
  <c r="AQ3270"/>
  <c r="AU3270"/>
  <c r="AI3271"/>
  <c r="AM3271"/>
  <c r="AQ3271"/>
  <c r="AU3271"/>
  <c r="AI3272"/>
  <c r="AM3272"/>
  <c r="AQ3272"/>
  <c r="AU3272"/>
  <c r="AI3273"/>
  <c r="AM3273"/>
  <c r="AQ3273"/>
  <c r="AU3273"/>
  <c r="AI3274"/>
  <c r="AM3274"/>
  <c r="AQ3274"/>
  <c r="AU3274"/>
  <c r="AI3275"/>
  <c r="AM3275"/>
  <c r="AQ3275"/>
  <c r="AU3275"/>
  <c r="AI3276"/>
  <c r="AM3276"/>
  <c r="AQ3276"/>
  <c r="AU3276"/>
  <c r="AI3277"/>
  <c r="AM3277"/>
  <c r="AQ3277"/>
  <c r="AU3277"/>
  <c r="AI3278"/>
  <c r="AM3278"/>
  <c r="AQ3278"/>
  <c r="AU3278"/>
  <c r="AI3279"/>
  <c r="AM3279"/>
  <c r="AQ3279"/>
  <c r="AU3279"/>
  <c r="AI3280"/>
  <c r="AM3280"/>
  <c r="AQ3280"/>
  <c r="AU3280"/>
  <c r="AI3281"/>
  <c r="AM3281"/>
  <c r="AQ3281"/>
  <c r="AU3281"/>
  <c r="AI3282"/>
  <c r="AM3282"/>
  <c r="AQ3282"/>
  <c r="AU3282"/>
  <c r="AI3283"/>
  <c r="AM3283"/>
  <c r="AQ3283"/>
  <c r="AU3283"/>
  <c r="AI3284"/>
  <c r="AM3284"/>
  <c r="AQ3284"/>
  <c r="AU3284"/>
  <c r="AI3285"/>
  <c r="AM3285"/>
  <c r="AQ3285"/>
  <c r="AU3285"/>
  <c r="AI3286"/>
  <c r="AM3286"/>
  <c r="AQ3286"/>
  <c r="AU3286"/>
  <c r="AI3287"/>
  <c r="AM3287"/>
  <c r="AQ3287"/>
  <c r="AU3287"/>
  <c r="AI3288"/>
  <c r="AM3288"/>
  <c r="AQ3288"/>
  <c r="AU3288"/>
  <c r="AI3289"/>
  <c r="AM3289"/>
  <c r="AQ3289"/>
  <c r="AU3289"/>
  <c r="AI3290"/>
  <c r="AM3290"/>
  <c r="AQ3290"/>
  <c r="AU3290"/>
  <c r="AI3291"/>
  <c r="AM3291"/>
  <c r="AQ3291"/>
  <c r="AU3291"/>
  <c r="AI3292"/>
  <c r="AM3292"/>
  <c r="AQ3292"/>
  <c r="AU3292"/>
  <c r="AI3293"/>
  <c r="AM3293"/>
  <c r="AQ3293"/>
  <c r="AU3293"/>
  <c r="AI3294"/>
  <c r="AM3294"/>
  <c r="AQ3294"/>
  <c r="AU3294"/>
  <c r="AI3295"/>
  <c r="AM3295"/>
  <c r="AQ3295"/>
  <c r="AU3295"/>
  <c r="AI3296"/>
  <c r="AM3296"/>
  <c r="AQ3296"/>
  <c r="AU3296"/>
  <c r="AI3297"/>
  <c r="AM3297"/>
  <c r="AQ3297"/>
  <c r="AU3297"/>
  <c r="AI3298"/>
  <c r="AM3298"/>
  <c r="AQ3298"/>
  <c r="AU3298"/>
  <c r="AI3299"/>
  <c r="AM3299"/>
  <c r="AQ3299"/>
  <c r="AU3299"/>
  <c r="AI3300"/>
  <c r="AM3300"/>
  <c r="AQ3300"/>
  <c r="AU3300"/>
  <c r="AI3301"/>
  <c r="AM3301"/>
  <c r="AQ3301"/>
  <c r="AU3301"/>
  <c r="AI3302"/>
  <c r="AM3302"/>
  <c r="AQ3302"/>
  <c r="AU3302"/>
  <c r="AI3303"/>
  <c r="AM3303"/>
  <c r="AQ3303"/>
  <c r="AU3303"/>
  <c r="AI3304"/>
  <c r="AM3304"/>
  <c r="AQ3304"/>
  <c r="AU3304"/>
  <c r="AI3305"/>
  <c r="AM3305"/>
  <c r="AQ3305"/>
  <c r="AU3305"/>
  <c r="AI3306"/>
  <c r="AM3306"/>
  <c r="AQ3306"/>
  <c r="AU3306"/>
  <c r="AI3307"/>
  <c r="AM3307"/>
  <c r="AQ3307"/>
  <c r="AU3307"/>
  <c r="AI3308"/>
  <c r="AM3308"/>
  <c r="AQ3308"/>
  <c r="AU3308"/>
  <c r="AI3309"/>
  <c r="AM3309"/>
  <c r="AQ3309"/>
  <c r="AU3309"/>
  <c r="AI3310"/>
  <c r="AM3310"/>
  <c r="AQ3310"/>
  <c r="AU3310"/>
  <c r="AI3311"/>
  <c r="AM3311"/>
  <c r="AQ3311"/>
  <c r="AU3311"/>
  <c r="AI3312"/>
  <c r="AM3312"/>
  <c r="AQ3312"/>
  <c r="AU3312"/>
  <c r="AI3313"/>
  <c r="AM3313"/>
  <c r="AQ3313"/>
  <c r="AU3313"/>
  <c r="AI3314"/>
  <c r="AM3314"/>
  <c r="AQ3314"/>
  <c r="AU3314"/>
  <c r="AI3315"/>
  <c r="AM3315"/>
  <c r="AQ3315"/>
  <c r="AU3315"/>
  <c r="AI3316"/>
  <c r="AM3316"/>
  <c r="AQ3316"/>
  <c r="AU3316"/>
  <c r="AI3317"/>
  <c r="AM3317"/>
  <c r="AQ3317"/>
  <c r="AU3317"/>
  <c r="AI3318"/>
  <c r="AM3318"/>
  <c r="AQ3318"/>
  <c r="AU3318"/>
  <c r="AI3319"/>
  <c r="AM3319"/>
  <c r="AQ3319"/>
  <c r="AU3319"/>
  <c r="AI3320"/>
  <c r="AM3320"/>
  <c r="AQ3320"/>
  <c r="AU3320"/>
  <c r="AI3321"/>
  <c r="AM3321"/>
  <c r="AQ3321"/>
  <c r="AU3321"/>
  <c r="AI3322"/>
  <c r="AM3322"/>
  <c r="AQ3322"/>
  <c r="AU3322"/>
  <c r="AI3323"/>
  <c r="AM3323"/>
  <c r="AQ3323"/>
  <c r="AU3323"/>
  <c r="AI3324"/>
  <c r="AM3324"/>
  <c r="AQ3324"/>
  <c r="AU3324"/>
  <c r="AI3325"/>
  <c r="AM3325"/>
  <c r="AQ3325"/>
  <c r="AU3325"/>
  <c r="AI3326"/>
  <c r="AM3326"/>
  <c r="AQ3326"/>
  <c r="AU3326"/>
  <c r="AI3327"/>
  <c r="AM3327"/>
  <c r="AQ3327"/>
  <c r="AU3327"/>
  <c r="AI3328"/>
  <c r="AM3328"/>
  <c r="AQ3328"/>
  <c r="AU3328"/>
  <c r="AI3329"/>
  <c r="AM3329"/>
  <c r="AQ3329"/>
  <c r="AU3329"/>
  <c r="AI3330"/>
  <c r="AM3330"/>
  <c r="AQ3330"/>
  <c r="AU3330"/>
  <c r="AI3331"/>
  <c r="AM3331"/>
  <c r="AQ3331"/>
  <c r="AU3331"/>
  <c r="AI3332"/>
  <c r="AM3332"/>
  <c r="AQ3332"/>
  <c r="AU3332"/>
  <c r="AI3333"/>
  <c r="AM3333"/>
  <c r="AQ3333"/>
  <c r="AU3333"/>
  <c r="AI3334"/>
  <c r="AM3334"/>
  <c r="AQ3334"/>
  <c r="AU3334"/>
  <c r="AI3335"/>
  <c r="AM3335"/>
  <c r="AQ3335"/>
  <c r="AU3335"/>
  <c r="AI3336"/>
  <c r="AM3336"/>
  <c r="AQ3336"/>
  <c r="AU3336"/>
  <c r="AI3337"/>
  <c r="AM3337"/>
  <c r="AQ3337"/>
  <c r="AU3337"/>
  <c r="AI3338"/>
  <c r="AM3338"/>
  <c r="AQ3338"/>
  <c r="AU3338"/>
  <c r="AI3339"/>
  <c r="AM3339"/>
  <c r="AQ3339"/>
  <c r="AU3339"/>
  <c r="AI3340"/>
  <c r="AM3340"/>
  <c r="AQ3340"/>
  <c r="AU3340"/>
  <c r="AI3341"/>
  <c r="AM3341"/>
  <c r="AQ3341"/>
  <c r="AU3341"/>
  <c r="AI3342"/>
  <c r="AM3342"/>
  <c r="AQ3342"/>
  <c r="AU3342"/>
  <c r="AI3343"/>
  <c r="AM3343"/>
  <c r="AQ3343"/>
  <c r="AU3343"/>
  <c r="AI3344"/>
  <c r="AM3344"/>
  <c r="AQ3344"/>
  <c r="AU3344"/>
  <c r="AI3345"/>
  <c r="AM3345"/>
  <c r="AQ3345"/>
  <c r="AU3345"/>
  <c r="AI3346"/>
  <c r="AM3346"/>
  <c r="AQ3346"/>
  <c r="AU3346"/>
  <c r="AI3347"/>
  <c r="AM3347"/>
  <c r="AQ3347"/>
  <c r="AU3347"/>
  <c r="AI3348"/>
  <c r="AM3348"/>
  <c r="AQ3348"/>
  <c r="AU3348"/>
  <c r="AI3349"/>
  <c r="AM3349"/>
  <c r="AQ3349"/>
  <c r="AU3349"/>
  <c r="AI3350"/>
  <c r="AM3350"/>
  <c r="AQ3350"/>
  <c r="AU3350"/>
  <c r="AI3351"/>
  <c r="AM3351"/>
  <c r="AQ3351"/>
  <c r="AU3351"/>
  <c r="AI3352"/>
  <c r="AM3352"/>
  <c r="AQ3352"/>
  <c r="AU3352"/>
  <c r="AI3353"/>
  <c r="AM3353"/>
  <c r="AQ3353"/>
  <c r="AU3353"/>
  <c r="AI3354"/>
  <c r="AM3354"/>
  <c r="AQ3354"/>
  <c r="AU3354"/>
  <c r="AI3355"/>
  <c r="AM3355"/>
  <c r="AQ3355"/>
  <c r="AU3355"/>
  <c r="AI3356"/>
  <c r="AM3356"/>
  <c r="AQ3356"/>
  <c r="AU3356"/>
  <c r="AI3357"/>
  <c r="AM3357"/>
  <c r="AQ3357"/>
  <c r="AU3357"/>
  <c r="AI3358"/>
  <c r="AM3358"/>
  <c r="AQ3358"/>
  <c r="AU3358"/>
  <c r="AI3359"/>
  <c r="AM3359"/>
  <c r="AQ3359"/>
  <c r="AU3359"/>
  <c r="AI3360"/>
  <c r="AM3360"/>
  <c r="AQ3360"/>
  <c r="AU3360"/>
  <c r="AI3361"/>
  <c r="AM3361"/>
  <c r="AQ3361"/>
  <c r="AU3361"/>
  <c r="AI3362"/>
  <c r="AM3362"/>
  <c r="AQ3362"/>
  <c r="AU3362"/>
  <c r="AI3363"/>
  <c r="AM3363"/>
  <c r="AQ3363"/>
  <c r="AU3363"/>
  <c r="AI3364"/>
  <c r="AM3364"/>
  <c r="AQ3364"/>
  <c r="AU3364"/>
  <c r="AI3365"/>
  <c r="AM3365"/>
  <c r="AQ3365"/>
  <c r="AU3365"/>
  <c r="AI3366"/>
  <c r="AM3366"/>
  <c r="AQ3366"/>
  <c r="AU3366"/>
  <c r="AI3367"/>
  <c r="AM3367"/>
  <c r="AQ3367"/>
  <c r="AU3367"/>
  <c r="AI3368"/>
  <c r="AM3368"/>
  <c r="AQ3368"/>
  <c r="AU3368"/>
  <c r="AI3369"/>
  <c r="AM3369"/>
  <c r="AQ3369"/>
  <c r="AU3369"/>
  <c r="AI3370"/>
  <c r="AM3370"/>
  <c r="AQ3370"/>
  <c r="AU3370"/>
  <c r="AI3371"/>
  <c r="AM3371"/>
  <c r="AQ3371"/>
  <c r="AU3371"/>
  <c r="AI3372"/>
  <c r="AM3372"/>
  <c r="AQ3372"/>
  <c r="AU3372"/>
  <c r="AI3373"/>
  <c r="AM3373"/>
  <c r="AQ3373"/>
  <c r="AU3373"/>
  <c r="AI3374"/>
  <c r="AM3374"/>
  <c r="AQ3374"/>
  <c r="AU3374"/>
  <c r="AI3375"/>
  <c r="AM3375"/>
  <c r="AQ3375"/>
  <c r="AU3375"/>
  <c r="AI3376"/>
  <c r="AM3376"/>
  <c r="AQ3376"/>
  <c r="AU3376"/>
  <c r="AI3377"/>
  <c r="AM3377"/>
  <c r="AQ3377"/>
  <c r="AU3377"/>
  <c r="AI3378"/>
  <c r="AM3378"/>
  <c r="AQ3378"/>
  <c r="AU3378"/>
  <c r="AI3379"/>
  <c r="AM3379"/>
  <c r="AQ3379"/>
  <c r="AU3379"/>
  <c r="AI3380"/>
  <c r="AM3380"/>
  <c r="AQ3380"/>
  <c r="AU3380"/>
  <c r="AI3381"/>
  <c r="AM3381"/>
  <c r="AQ3381"/>
  <c r="AU3381"/>
  <c r="AI3382"/>
  <c r="AM3382"/>
  <c r="AQ3382"/>
  <c r="AU3382"/>
  <c r="AI3383"/>
  <c r="AM3383"/>
  <c r="AQ3383"/>
  <c r="AU3383"/>
  <c r="AI3384"/>
  <c r="AM3384"/>
  <c r="AQ3384"/>
  <c r="AU3384"/>
  <c r="AI3385"/>
  <c r="AM3385"/>
  <c r="AQ3385"/>
  <c r="AU3385"/>
  <c r="AI3386"/>
  <c r="AM3386"/>
  <c r="AQ3386"/>
  <c r="AU3386"/>
  <c r="AI3387"/>
  <c r="AM3387"/>
  <c r="AQ3387"/>
  <c r="AU3387"/>
  <c r="AI3388"/>
  <c r="AM3388"/>
  <c r="AQ3388"/>
  <c r="AU3388"/>
  <c r="AI3389"/>
  <c r="AM3389"/>
  <c r="AQ3389"/>
  <c r="AU3389"/>
  <c r="AI3390"/>
  <c r="AM3390"/>
  <c r="AQ3390"/>
  <c r="AU3390"/>
  <c r="AI3391"/>
  <c r="AM3391"/>
  <c r="AQ3391"/>
  <c r="AU3391"/>
  <c r="AI3392"/>
  <c r="AM3392"/>
  <c r="AQ3392"/>
  <c r="AU3392"/>
  <c r="AI3393"/>
  <c r="AM3393"/>
  <c r="AQ3393"/>
  <c r="AU3393"/>
  <c r="AI3394"/>
  <c r="AM3394"/>
  <c r="AQ3394"/>
  <c r="AU3394"/>
  <c r="AI3395"/>
  <c r="AM3395"/>
  <c r="AQ3395"/>
  <c r="AU3395"/>
  <c r="AI3396"/>
  <c r="AM3396"/>
  <c r="AQ3396"/>
  <c r="AU3396"/>
  <c r="AI3397"/>
  <c r="AM3397"/>
  <c r="AQ3397"/>
  <c r="AU3397"/>
  <c r="AI3398"/>
  <c r="AM3398"/>
  <c r="AQ3398"/>
  <c r="AU3398"/>
  <c r="AI3399"/>
  <c r="AM3399"/>
  <c r="AQ3399"/>
  <c r="AU3399"/>
  <c r="AI3400"/>
  <c r="AM3400"/>
  <c r="AQ3400"/>
  <c r="AU3400"/>
  <c r="AI3401"/>
  <c r="AM3401"/>
  <c r="AQ3401"/>
  <c r="AU3401"/>
  <c r="AI3402"/>
  <c r="AM3402"/>
  <c r="AQ3402"/>
  <c r="AU3402"/>
  <c r="AI3403"/>
  <c r="AM3403"/>
  <c r="AQ3403"/>
  <c r="AU3403"/>
  <c r="AI3404"/>
  <c r="AM3404"/>
  <c r="AQ3404"/>
  <c r="AU3404"/>
  <c r="AI3405"/>
  <c r="AM3405"/>
  <c r="AQ3405"/>
  <c r="AU3405"/>
  <c r="AI3406"/>
  <c r="AM3406"/>
  <c r="AQ3406"/>
  <c r="AU3406"/>
  <c r="AI3407"/>
  <c r="AM3407"/>
  <c r="AQ3407"/>
  <c r="AU3407"/>
  <c r="AI3408"/>
  <c r="AM3408"/>
  <c r="AQ3408"/>
  <c r="AU3408"/>
  <c r="AI3409"/>
  <c r="AM3409"/>
  <c r="AQ3409"/>
  <c r="AU3409"/>
  <c r="AI3410"/>
  <c r="AM3410"/>
  <c r="AQ3410"/>
  <c r="AU3410"/>
  <c r="AI3411"/>
  <c r="AM3411"/>
  <c r="AQ3411"/>
  <c r="AU3411"/>
  <c r="AI3412"/>
  <c r="AM3412"/>
  <c r="AQ3412"/>
  <c r="AU3412"/>
  <c r="AI3413"/>
  <c r="AM3413"/>
  <c r="AQ3413"/>
  <c r="AU3413"/>
  <c r="AI3414"/>
  <c r="AM3414"/>
  <c r="AQ3414"/>
  <c r="AU3414"/>
  <c r="AI3415"/>
  <c r="AM3415"/>
  <c r="AQ3415"/>
  <c r="AU3415"/>
  <c r="AI3416"/>
  <c r="AM3416"/>
  <c r="AQ3416"/>
  <c r="AU3416"/>
  <c r="AI3417"/>
  <c r="AM3417"/>
  <c r="AQ3417"/>
  <c r="AU3417"/>
  <c r="AI3418"/>
  <c r="AM3418"/>
  <c r="AQ3418"/>
  <c r="AU3418"/>
  <c r="AI3419"/>
  <c r="AM3419"/>
  <c r="AQ3419"/>
  <c r="AU3419"/>
  <c r="AI3420"/>
  <c r="AM3420"/>
  <c r="AQ3420"/>
  <c r="AU3420"/>
  <c r="AI3421"/>
  <c r="AM3421"/>
  <c r="AQ3421"/>
  <c r="AU3421"/>
  <c r="AI3422"/>
  <c r="AM3422"/>
  <c r="AQ3422"/>
  <c r="AU3422"/>
  <c r="AI3423"/>
  <c r="AM3423"/>
  <c r="AQ3423"/>
  <c r="AU3423"/>
  <c r="AI3424"/>
  <c r="AM3424"/>
  <c r="AQ3424"/>
  <c r="AU3424"/>
  <c r="AI3425"/>
  <c r="AM3425"/>
  <c r="AQ3425"/>
  <c r="AU3425"/>
  <c r="AI3426"/>
  <c r="AM3426"/>
  <c r="AQ3426"/>
  <c r="AU3426"/>
  <c r="AI3427"/>
  <c r="AM3427"/>
  <c r="AQ3427"/>
  <c r="AU3427"/>
  <c r="AI3428"/>
  <c r="AM3428"/>
  <c r="AQ3428"/>
  <c r="AU3428"/>
  <c r="AI3429"/>
  <c r="AM3429"/>
  <c r="AQ3429"/>
  <c r="AU3429"/>
  <c r="AI3430"/>
  <c r="AM3430"/>
  <c r="AQ3430"/>
  <c r="AU3430"/>
  <c r="AI3431"/>
  <c r="AM3431"/>
  <c r="AQ3431"/>
  <c r="AU3431"/>
  <c r="AI3432"/>
  <c r="AM3432"/>
  <c r="AQ3432"/>
  <c r="AU3432"/>
  <c r="AI3433"/>
  <c r="AM3433"/>
  <c r="AQ3433"/>
  <c r="AU3433"/>
  <c r="AI3434"/>
  <c r="AM3434"/>
  <c r="AQ3434"/>
  <c r="AU3434"/>
  <c r="AI3435"/>
  <c r="AM3435"/>
  <c r="AQ3435"/>
  <c r="AU3435"/>
  <c r="AI3436"/>
  <c r="AM3436"/>
  <c r="AQ3436"/>
  <c r="AU3436"/>
  <c r="AI3437"/>
  <c r="AM3437"/>
  <c r="AQ3437"/>
  <c r="AU3437"/>
  <c r="AI3438"/>
  <c r="AM3438"/>
  <c r="AQ3438"/>
  <c r="AU3438"/>
  <c r="AI3439"/>
  <c r="AM3439"/>
  <c r="AQ3439"/>
  <c r="AU3439"/>
  <c r="AI3440"/>
  <c r="AM3440"/>
  <c r="AQ3440"/>
  <c r="AU3440"/>
  <c r="AI3441"/>
  <c r="AM3441"/>
  <c r="AQ3441"/>
  <c r="AU3441"/>
  <c r="AI3442"/>
  <c r="AM3442"/>
  <c r="AQ3442"/>
  <c r="AU3442"/>
  <c r="AI3443"/>
  <c r="AM3443"/>
  <c r="AQ3443"/>
  <c r="AU3443"/>
  <c r="AI3444"/>
  <c r="AM3444"/>
  <c r="AQ3444"/>
  <c r="AU3444"/>
  <c r="AI3445"/>
  <c r="AM3445"/>
  <c r="AQ3445"/>
  <c r="AU3445"/>
  <c r="AI3446"/>
  <c r="AM3446"/>
  <c r="AQ3446"/>
  <c r="AU3446"/>
  <c r="AI3447"/>
  <c r="AM3447"/>
  <c r="AQ3447"/>
  <c r="AU3447"/>
  <c r="AI3448"/>
  <c r="AM3448"/>
  <c r="AQ3448"/>
  <c r="AU3448"/>
  <c r="AI3449"/>
  <c r="AM3449"/>
  <c r="AQ3449"/>
  <c r="AU3449"/>
  <c r="AI3450"/>
  <c r="AM3450"/>
  <c r="AQ3450"/>
  <c r="AU3450"/>
  <c r="AI3451"/>
  <c r="AM3451"/>
  <c r="AQ3451"/>
  <c r="AU3451"/>
  <c r="AI3452"/>
  <c r="AM3452"/>
  <c r="AQ3452"/>
  <c r="AU3452"/>
  <c r="AI3453"/>
  <c r="AM3453"/>
  <c r="AQ3453"/>
  <c r="AU3453"/>
  <c r="AI3454"/>
  <c r="AM3454"/>
  <c r="AQ3454"/>
  <c r="AU3454"/>
  <c r="AI3455"/>
  <c r="AM3455"/>
  <c r="AQ3455"/>
  <c r="AU3455"/>
  <c r="AI3456"/>
  <c r="AM3456"/>
  <c r="AQ3456"/>
  <c r="AU3456"/>
  <c r="AI3457"/>
  <c r="AM3457"/>
  <c r="AQ3457"/>
  <c r="AU3457"/>
  <c r="AI3458"/>
  <c r="AM3458"/>
  <c r="AQ3458"/>
  <c r="AU3458"/>
  <c r="AI3459"/>
  <c r="AM3459"/>
  <c r="AQ3459"/>
  <c r="AU3459"/>
  <c r="AI3460"/>
  <c r="AM3460"/>
  <c r="AQ3460"/>
  <c r="AU3460"/>
  <c r="AI3461"/>
  <c r="AM3461"/>
  <c r="AQ3461"/>
  <c r="AU3461"/>
  <c r="AI3462"/>
  <c r="AM3462"/>
  <c r="AQ3462"/>
  <c r="AU3462"/>
  <c r="AI3463"/>
  <c r="AM3463"/>
  <c r="AQ3463"/>
  <c r="AU3463"/>
  <c r="AI3464"/>
  <c r="AM3464"/>
  <c r="AQ3464"/>
  <c r="AU3464"/>
  <c r="AI3465"/>
  <c r="AM3465"/>
  <c r="AQ3465"/>
  <c r="AU3465"/>
  <c r="AI3466"/>
  <c r="AM3466"/>
  <c r="AQ3466"/>
  <c r="AU3466"/>
  <c r="AI3467"/>
  <c r="AM3467"/>
  <c r="AQ3467"/>
  <c r="AU3467"/>
  <c r="AI3468"/>
  <c r="AM3468"/>
  <c r="AQ3468"/>
  <c r="AU3468"/>
  <c r="AI3469"/>
  <c r="AM3469"/>
  <c r="AQ3469"/>
  <c r="AU3469"/>
  <c r="AI3470"/>
  <c r="AM3470"/>
  <c r="AQ3470"/>
  <c r="AU3470"/>
  <c r="AI3471"/>
  <c r="AM3471"/>
  <c r="AQ3471"/>
  <c r="AU3471"/>
  <c r="AI3472"/>
  <c r="AM3472"/>
  <c r="AQ3472"/>
  <c r="AU3472"/>
  <c r="AI3473"/>
  <c r="AM3473"/>
  <c r="AQ3473"/>
  <c r="AU3473"/>
  <c r="AI3474"/>
  <c r="AM3474"/>
  <c r="AQ3474"/>
  <c r="AU3474"/>
  <c r="AI3475"/>
  <c r="AM3475"/>
  <c r="AQ3475"/>
  <c r="AT2727"/>
  <c r="AT2728"/>
  <c r="AT2729"/>
  <c r="AT2730"/>
  <c r="AT2731"/>
  <c r="AT2732"/>
  <c r="AT2733"/>
  <c r="AT2734"/>
  <c r="AT2735"/>
  <c r="AT2736"/>
  <c r="AT2737"/>
  <c r="AT2738"/>
  <c r="AT2739"/>
  <c r="AT2740"/>
  <c r="AT2741"/>
  <c r="AT2742"/>
  <c r="AT2743"/>
  <c r="AT2744"/>
  <c r="AT2745"/>
  <c r="AT2746"/>
  <c r="AT2747"/>
  <c r="AT2748"/>
  <c r="AT2749"/>
  <c r="AT2750"/>
  <c r="AT2751"/>
  <c r="AT2752"/>
  <c r="AT2753"/>
  <c r="AT2754"/>
  <c r="AT2755"/>
  <c r="AT2756"/>
  <c r="AT2757"/>
  <c r="AT2758"/>
  <c r="AT2759"/>
  <c r="AT2760"/>
  <c r="AT2761"/>
  <c r="AT2762"/>
  <c r="AT2763"/>
  <c r="AT2764"/>
  <c r="AT2765"/>
  <c r="AT2766"/>
  <c r="AT2767"/>
  <c r="AT2768"/>
  <c r="AT2769"/>
  <c r="AT2770"/>
  <c r="AT2771"/>
  <c r="AT2772"/>
  <c r="AT2773"/>
  <c r="AT2774"/>
  <c r="AT2775"/>
  <c r="AT2776"/>
  <c r="AT2777"/>
  <c r="AT2778"/>
  <c r="AT2779"/>
  <c r="AT2780"/>
  <c r="AT2781"/>
  <c r="AT2782"/>
  <c r="AT2783"/>
  <c r="AT2784"/>
  <c r="AT2785"/>
  <c r="AT2786"/>
  <c r="AT2787"/>
  <c r="AT2788"/>
  <c r="AT2789"/>
  <c r="AT2790"/>
  <c r="AT2791"/>
  <c r="AT2792"/>
  <c r="AT2793"/>
  <c r="AT2794"/>
  <c r="AT2795"/>
  <c r="AT2796"/>
  <c r="AT2797"/>
  <c r="AT2798"/>
  <c r="AT2799"/>
  <c r="AT2800"/>
  <c r="AT2801"/>
  <c r="AT2802"/>
  <c r="AT2803"/>
  <c r="AT2804"/>
  <c r="AT2805"/>
  <c r="AT2806"/>
  <c r="AT2807"/>
  <c r="AT2808"/>
  <c r="AT2809"/>
  <c r="AT2810"/>
  <c r="AT2811"/>
  <c r="AR2812"/>
  <c r="AJ2813"/>
  <c r="AR2813"/>
  <c r="AJ2814"/>
  <c r="AR2814"/>
  <c r="AH2815"/>
  <c r="AN2815"/>
  <c r="AS2815"/>
  <c r="AH2816"/>
  <c r="AN2816"/>
  <c r="AS2816"/>
  <c r="AH2817"/>
  <c r="AN2817"/>
  <c r="AS2817"/>
  <c r="AH2818"/>
  <c r="AN2818"/>
  <c r="AR2818"/>
  <c r="AV2818"/>
  <c r="AJ2819"/>
  <c r="AN2819"/>
  <c r="AR2819"/>
  <c r="AV2819"/>
  <c r="AJ2820"/>
  <c r="AN2820"/>
  <c r="AR2820"/>
  <c r="AV2820"/>
  <c r="AJ2821"/>
  <c r="AN2821"/>
  <c r="AR2821"/>
  <c r="AV2821"/>
  <c r="AJ2822"/>
  <c r="AN2822"/>
  <c r="AR2822"/>
  <c r="AV2822"/>
  <c r="AJ2823"/>
  <c r="AN2823"/>
  <c r="AR2823"/>
  <c r="AV2823"/>
  <c r="AJ2824"/>
  <c r="AN2824"/>
  <c r="AR2824"/>
  <c r="AV2824"/>
  <c r="AJ2825"/>
  <c r="AN2825"/>
  <c r="AR2825"/>
  <c r="AV2825"/>
  <c r="AJ2826"/>
  <c r="AN2826"/>
  <c r="AR2826"/>
  <c r="AV2826"/>
  <c r="AJ2827"/>
  <c r="AN2827"/>
  <c r="AR2827"/>
  <c r="AV2827"/>
  <c r="AJ2828"/>
  <c r="AN2828"/>
  <c r="AR2828"/>
  <c r="AV2828"/>
  <c r="AJ2829"/>
  <c r="AN2829"/>
  <c r="AR2829"/>
  <c r="AV2829"/>
  <c r="AJ2830"/>
  <c r="AN2830"/>
  <c r="AR2830"/>
  <c r="AV2830"/>
  <c r="AJ2831"/>
  <c r="AN2831"/>
  <c r="AR2831"/>
  <c r="AV2831"/>
  <c r="AJ2832"/>
  <c r="AN2832"/>
  <c r="AR2832"/>
  <c r="AV2832"/>
  <c r="AJ2833"/>
  <c r="AN2833"/>
  <c r="AR2833"/>
  <c r="AV2833"/>
  <c r="AJ2834"/>
  <c r="AN2834"/>
  <c r="AR2834"/>
  <c r="AV2834"/>
  <c r="AJ2835"/>
  <c r="AN2835"/>
  <c r="AR2835"/>
  <c r="AV2835"/>
  <c r="AJ2836"/>
  <c r="AN2836"/>
  <c r="AR2836"/>
  <c r="AV2836"/>
  <c r="AJ2837"/>
  <c r="AN2837"/>
  <c r="AR2837"/>
  <c r="AV2837"/>
  <c r="AJ2838"/>
  <c r="AN2838"/>
  <c r="AR2838"/>
  <c r="AV2838"/>
  <c r="AJ2839"/>
  <c r="AN2839"/>
  <c r="AR2839"/>
  <c r="AV2839"/>
  <c r="AJ2840"/>
  <c r="AN2840"/>
  <c r="AR2840"/>
  <c r="AV2840"/>
  <c r="AJ2841"/>
  <c r="AN2841"/>
  <c r="AR2841"/>
  <c r="AV2841"/>
  <c r="AJ2842"/>
  <c r="AN2842"/>
  <c r="AR2842"/>
  <c r="AV2842"/>
  <c r="AJ2843"/>
  <c r="AN2843"/>
  <c r="AR2843"/>
  <c r="AV2843"/>
  <c r="AJ2844"/>
  <c r="AN2844"/>
  <c r="AR2844"/>
  <c r="AV2844"/>
  <c r="AJ2845"/>
  <c r="AN2845"/>
  <c r="AR2845"/>
  <c r="AV2845"/>
  <c r="AJ2846"/>
  <c r="AN2846"/>
  <c r="AR2846"/>
  <c r="AV2846"/>
  <c r="AJ2847"/>
  <c r="AN2847"/>
  <c r="AR2847"/>
  <c r="AV2847"/>
  <c r="AJ2848"/>
  <c r="AN2848"/>
  <c r="AR2848"/>
  <c r="AV2848"/>
  <c r="AJ2849"/>
  <c r="AN2849"/>
  <c r="AR2849"/>
  <c r="AV2849"/>
  <c r="AJ2850"/>
  <c r="AN2850"/>
  <c r="AR2850"/>
  <c r="AV2850"/>
  <c r="AJ2851"/>
  <c r="AN2851"/>
  <c r="AR2851"/>
  <c r="AV2851"/>
  <c r="AJ2852"/>
  <c r="AN2852"/>
  <c r="AR2852"/>
  <c r="AV2852"/>
  <c r="AJ2853"/>
  <c r="AN2853"/>
  <c r="AR2853"/>
  <c r="AV2853"/>
  <c r="AJ2854"/>
  <c r="AN2854"/>
  <c r="AR2854"/>
  <c r="AV2854"/>
  <c r="AJ2855"/>
  <c r="AN2855"/>
  <c r="AR2855"/>
  <c r="AV2855"/>
  <c r="AJ2856"/>
  <c r="AN2856"/>
  <c r="AR2856"/>
  <c r="AV2856"/>
  <c r="AJ2857"/>
  <c r="AN2857"/>
  <c r="AR2857"/>
  <c r="AV2857"/>
  <c r="AJ2858"/>
  <c r="AN2858"/>
  <c r="AR2858"/>
  <c r="AV2858"/>
  <c r="AJ2859"/>
  <c r="AN2859"/>
  <c r="AR2859"/>
  <c r="AV2859"/>
  <c r="AJ2860"/>
  <c r="AN2860"/>
  <c r="AR2860"/>
  <c r="AV2860"/>
  <c r="AJ2861"/>
  <c r="AN2861"/>
  <c r="AR2861"/>
  <c r="AV2861"/>
  <c r="AJ2862"/>
  <c r="AN2862"/>
  <c r="AR2862"/>
  <c r="AV2862"/>
  <c r="AJ2863"/>
  <c r="AN2863"/>
  <c r="AR2863"/>
  <c r="AV2863"/>
  <c r="AJ2864"/>
  <c r="AN2864"/>
  <c r="AR2864"/>
  <c r="AV2864"/>
  <c r="AJ2865"/>
  <c r="AN2865"/>
  <c r="AR2865"/>
  <c r="AV2865"/>
  <c r="AJ2866"/>
  <c r="AN2866"/>
  <c r="AR2866"/>
  <c r="AV2866"/>
  <c r="AJ2867"/>
  <c r="AN2867"/>
  <c r="AR2867"/>
  <c r="AV2867"/>
  <c r="AJ2868"/>
  <c r="AN2868"/>
  <c r="AR2868"/>
  <c r="AV2868"/>
  <c r="AJ2869"/>
  <c r="AN2869"/>
  <c r="AR2869"/>
  <c r="AV2869"/>
  <c r="AJ2870"/>
  <c r="AN2870"/>
  <c r="AR2870"/>
  <c r="AV2870"/>
  <c r="AJ2871"/>
  <c r="AN2871"/>
  <c r="AR2871"/>
  <c r="AV2871"/>
  <c r="AJ2872"/>
  <c r="AN2872"/>
  <c r="AR2872"/>
  <c r="AV2872"/>
  <c r="AJ2873"/>
  <c r="AN2873"/>
  <c r="AR2873"/>
  <c r="AV2873"/>
  <c r="AJ2874"/>
  <c r="AN2874"/>
  <c r="AR2874"/>
  <c r="AV2874"/>
  <c r="AJ2875"/>
  <c r="AN2875"/>
  <c r="AR2875"/>
  <c r="AV2875"/>
  <c r="AJ2876"/>
  <c r="AN2876"/>
  <c r="AR2876"/>
  <c r="AV2876"/>
  <c r="AJ2877"/>
  <c r="AN2877"/>
  <c r="AR2877"/>
  <c r="AV2877"/>
  <c r="AJ2878"/>
  <c r="AN2878"/>
  <c r="AR2878"/>
  <c r="AV2878"/>
  <c r="AJ2879"/>
  <c r="AN2879"/>
  <c r="AR2879"/>
  <c r="AV2879"/>
  <c r="AJ2880"/>
  <c r="AN2880"/>
  <c r="AR2880"/>
  <c r="AV2880"/>
  <c r="AJ2881"/>
  <c r="AN2881"/>
  <c r="AR2881"/>
  <c r="AV2881"/>
  <c r="AJ2882"/>
  <c r="AN2882"/>
  <c r="AR2882"/>
  <c r="AV2882"/>
  <c r="AJ2883"/>
  <c r="AN2883"/>
  <c r="AR2883"/>
  <c r="AV2883"/>
  <c r="AJ2884"/>
  <c r="AN2884"/>
  <c r="AR2884"/>
  <c r="AV2884"/>
  <c r="AJ2885"/>
  <c r="AN2885"/>
  <c r="AR2885"/>
  <c r="AV2885"/>
  <c r="AJ2886"/>
  <c r="AN2886"/>
  <c r="AR2886"/>
  <c r="AV2886"/>
  <c r="AJ2887"/>
  <c r="AN2887"/>
  <c r="AR2887"/>
  <c r="AV2887"/>
  <c r="AJ2888"/>
  <c r="AN2888"/>
  <c r="AR2888"/>
  <c r="AV2888"/>
  <c r="AJ2889"/>
  <c r="AN2889"/>
  <c r="AR2889"/>
  <c r="AV2889"/>
  <c r="AJ2890"/>
  <c r="AN2890"/>
  <c r="AR2890"/>
  <c r="AV2890"/>
  <c r="AJ2891"/>
  <c r="AN2891"/>
  <c r="AR2891"/>
  <c r="AV2891"/>
  <c r="AJ2892"/>
  <c r="AN2892"/>
  <c r="AR2892"/>
  <c r="AV2892"/>
  <c r="AJ2893"/>
  <c r="AN2893"/>
  <c r="AR2893"/>
  <c r="AV2893"/>
  <c r="AJ2894"/>
  <c r="AN2894"/>
  <c r="AR2894"/>
  <c r="AV2894"/>
  <c r="AJ2895"/>
  <c r="AN2895"/>
  <c r="AR2895"/>
  <c r="AV2895"/>
  <c r="AJ2896"/>
  <c r="AN2896"/>
  <c r="AR2896"/>
  <c r="AV2896"/>
  <c r="AJ2897"/>
  <c r="AN2897"/>
  <c r="AR2897"/>
  <c r="AV2897"/>
  <c r="AJ2898"/>
  <c r="AN2898"/>
  <c r="AR2898"/>
  <c r="AV2898"/>
  <c r="AJ2899"/>
  <c r="AN2899"/>
  <c r="AR2899"/>
  <c r="AV2899"/>
  <c r="AJ2900"/>
  <c r="AN2900"/>
  <c r="AR2900"/>
  <c r="AV2900"/>
  <c r="AJ2901"/>
  <c r="AN2901"/>
  <c r="AR2901"/>
  <c r="AV2901"/>
  <c r="AJ2902"/>
  <c r="AN2902"/>
  <c r="AR2902"/>
  <c r="AV2902"/>
  <c r="AJ2903"/>
  <c r="AN2903"/>
  <c r="AR2903"/>
  <c r="AV2903"/>
  <c r="AJ2904"/>
  <c r="AN2904"/>
  <c r="AR2904"/>
  <c r="AV2904"/>
  <c r="AJ2905"/>
  <c r="AN2905"/>
  <c r="AR2905"/>
  <c r="AV2905"/>
  <c r="AJ2906"/>
  <c r="AN2906"/>
  <c r="AR2906"/>
  <c r="AV2906"/>
  <c r="AJ2907"/>
  <c r="AN2907"/>
  <c r="AR2907"/>
  <c r="AV2907"/>
  <c r="AJ2908"/>
  <c r="AN2908"/>
  <c r="AR2908"/>
  <c r="AV2908"/>
  <c r="AJ2909"/>
  <c r="AN2909"/>
  <c r="AR2909"/>
  <c r="AV2909"/>
  <c r="AJ2910"/>
  <c r="AN2910"/>
  <c r="AR2910"/>
  <c r="AV2910"/>
  <c r="AJ2911"/>
  <c r="AN2911"/>
  <c r="AR2911"/>
  <c r="AV2911"/>
  <c r="AJ2912"/>
  <c r="AN2912"/>
  <c r="AR2912"/>
  <c r="AV2912"/>
  <c r="AJ2913"/>
  <c r="AN2913"/>
  <c r="AR2913"/>
  <c r="AV2913"/>
  <c r="AJ2914"/>
  <c r="AN2914"/>
  <c r="AR2914"/>
  <c r="AV2914"/>
  <c r="AJ2915"/>
  <c r="AN2915"/>
  <c r="AR2915"/>
  <c r="AV2915"/>
  <c r="AJ2916"/>
  <c r="AN2916"/>
  <c r="AR2916"/>
  <c r="AV2916"/>
  <c r="AJ2917"/>
  <c r="AN2917"/>
  <c r="AR2917"/>
  <c r="AV2917"/>
  <c r="AJ2918"/>
  <c r="AN2918"/>
  <c r="AR2918"/>
  <c r="AV2918"/>
  <c r="AJ2919"/>
  <c r="AN2919"/>
  <c r="AR2919"/>
  <c r="AV2919"/>
  <c r="AJ2920"/>
  <c r="AN2920"/>
  <c r="AR2920"/>
  <c r="AV2920"/>
  <c r="AJ2921"/>
  <c r="AN2921"/>
  <c r="AR2921"/>
  <c r="AV2921"/>
  <c r="AJ2922"/>
  <c r="AN2922"/>
  <c r="AR2922"/>
  <c r="AV2922"/>
  <c r="AJ2923"/>
  <c r="AN2923"/>
  <c r="AR2923"/>
  <c r="AV2923"/>
  <c r="AJ2924"/>
  <c r="AN2924"/>
  <c r="AR2924"/>
  <c r="AV2924"/>
  <c r="AJ2925"/>
  <c r="AN2925"/>
  <c r="AR2925"/>
  <c r="AV2925"/>
  <c r="AJ2926"/>
  <c r="AN2926"/>
  <c r="AR2926"/>
  <c r="AV2926"/>
  <c r="AJ2927"/>
  <c r="AN2927"/>
  <c r="AR2927"/>
  <c r="AV2927"/>
  <c r="AJ2928"/>
  <c r="AN2928"/>
  <c r="AR2928"/>
  <c r="AV2928"/>
  <c r="AJ2929"/>
  <c r="AN2929"/>
  <c r="AR2929"/>
  <c r="AV2929"/>
  <c r="AJ2930"/>
  <c r="AN2930"/>
  <c r="AR2930"/>
  <c r="AV2930"/>
  <c r="AJ2931"/>
  <c r="AN2931"/>
  <c r="AR2931"/>
  <c r="AV2931"/>
  <c r="AJ2932"/>
  <c r="AN2932"/>
  <c r="AR2932"/>
  <c r="AV2932"/>
  <c r="AJ2933"/>
  <c r="AN2933"/>
  <c r="AR2933"/>
  <c r="AV2933"/>
  <c r="AJ2934"/>
  <c r="AN2934"/>
  <c r="AR2934"/>
  <c r="AV2934"/>
  <c r="AJ2935"/>
  <c r="AN2935"/>
  <c r="AR2935"/>
  <c r="AV2935"/>
  <c r="AJ2936"/>
  <c r="AN2936"/>
  <c r="AR2936"/>
  <c r="AV2936"/>
  <c r="AJ2937"/>
  <c r="AN2937"/>
  <c r="AR2937"/>
  <c r="AV2937"/>
  <c r="AJ2938"/>
  <c r="AN2938"/>
  <c r="AR2938"/>
  <c r="AV2938"/>
  <c r="AJ2939"/>
  <c r="AN2939"/>
  <c r="AR2939"/>
  <c r="AV2939"/>
  <c r="AJ2940"/>
  <c r="AN2940"/>
  <c r="AR2940"/>
  <c r="AV2940"/>
  <c r="AJ2941"/>
  <c r="AN2941"/>
  <c r="AR2941"/>
  <c r="AV2941"/>
  <c r="AJ2942"/>
  <c r="AN2942"/>
  <c r="AR2942"/>
  <c r="AV2942"/>
  <c r="AJ2943"/>
  <c r="AN2943"/>
  <c r="AR2943"/>
  <c r="AV2943"/>
  <c r="AJ2944"/>
  <c r="AN2944"/>
  <c r="AR2944"/>
  <c r="AV2944"/>
  <c r="AJ2945"/>
  <c r="AN2945"/>
  <c r="AR2945"/>
  <c r="AV2945"/>
  <c r="AJ2946"/>
  <c r="AN2946"/>
  <c r="AR2946"/>
  <c r="AV2946"/>
  <c r="AJ2947"/>
  <c r="AN2947"/>
  <c r="AR2947"/>
  <c r="AV2947"/>
  <c r="AJ2948"/>
  <c r="AN2948"/>
  <c r="AR2948"/>
  <c r="AV2948"/>
  <c r="AJ2949"/>
  <c r="AN2949"/>
  <c r="AR2949"/>
  <c r="AV2949"/>
  <c r="AJ2950"/>
  <c r="AN2950"/>
  <c r="AR2950"/>
  <c r="AV2950"/>
  <c r="AJ2951"/>
  <c r="AN2951"/>
  <c r="AR2951"/>
  <c r="AV2951"/>
  <c r="AJ2952"/>
  <c r="AN2952"/>
  <c r="AR2952"/>
  <c r="AV2952"/>
  <c r="AJ2953"/>
  <c r="AN2953"/>
  <c r="AR2953"/>
  <c r="AV2953"/>
  <c r="AJ2954"/>
  <c r="AN2954"/>
  <c r="AR2954"/>
  <c r="AV2954"/>
  <c r="AJ2955"/>
  <c r="AN2955"/>
  <c r="AR2955"/>
  <c r="AV2955"/>
  <c r="AJ2956"/>
  <c r="AN2956"/>
  <c r="AR2956"/>
  <c r="AV2956"/>
  <c r="AJ2957"/>
  <c r="AN2957"/>
  <c r="AR2957"/>
  <c r="AV2957"/>
  <c r="AJ2958"/>
  <c r="AN2958"/>
  <c r="AR2958"/>
  <c r="AV2958"/>
  <c r="AJ2959"/>
  <c r="AN2959"/>
  <c r="AR2959"/>
  <c r="AV2959"/>
  <c r="AJ2960"/>
  <c r="AN2960"/>
  <c r="AR2960"/>
  <c r="AV2960"/>
  <c r="AJ2961"/>
  <c r="AN2961"/>
  <c r="AR2961"/>
  <c r="AV2961"/>
  <c r="AJ2962"/>
  <c r="AN2962"/>
  <c r="AR2962"/>
  <c r="AV2962"/>
  <c r="AJ2963"/>
  <c r="AN2963"/>
  <c r="AR2963"/>
  <c r="AV2963"/>
  <c r="AJ2964"/>
  <c r="AN2964"/>
  <c r="AR2964"/>
  <c r="AV2964"/>
  <c r="AJ2965"/>
  <c r="AN2965"/>
  <c r="AR2965"/>
  <c r="AV2965"/>
  <c r="AJ2966"/>
  <c r="AN2966"/>
  <c r="AR2966"/>
  <c r="AV2966"/>
  <c r="AJ2967"/>
  <c r="AN2967"/>
  <c r="AR2967"/>
  <c r="AV2967"/>
  <c r="AJ2968"/>
  <c r="AN2968"/>
  <c r="AR2968"/>
  <c r="AV2968"/>
  <c r="AJ2969"/>
  <c r="AN2969"/>
  <c r="AR2969"/>
  <c r="AV2969"/>
  <c r="AJ2970"/>
  <c r="AN2970"/>
  <c r="AR2970"/>
  <c r="AV2970"/>
  <c r="AJ2971"/>
  <c r="AN2971"/>
  <c r="AR2971"/>
  <c r="AV2971"/>
  <c r="AJ2972"/>
  <c r="AN2972"/>
  <c r="AR2972"/>
  <c r="AV2972"/>
  <c r="AJ2973"/>
  <c r="AN2973"/>
  <c r="AR2973"/>
  <c r="AV2973"/>
  <c r="AJ2974"/>
  <c r="AN2974"/>
  <c r="AR2974"/>
  <c r="AV2974"/>
  <c r="AJ2975"/>
  <c r="AN2975"/>
  <c r="AR2975"/>
  <c r="AV2975"/>
  <c r="AJ2976"/>
  <c r="AN2976"/>
  <c r="AR2976"/>
  <c r="AV2976"/>
  <c r="AJ2977"/>
  <c r="AN2977"/>
  <c r="AR2977"/>
  <c r="AV2977"/>
  <c r="AJ2978"/>
  <c r="AN2978"/>
  <c r="AR2978"/>
  <c r="AV2978"/>
  <c r="AJ2979"/>
  <c r="AN2979"/>
  <c r="AR2979"/>
  <c r="AV2979"/>
  <c r="AJ2980"/>
  <c r="AN2980"/>
  <c r="AR2980"/>
  <c r="AV2980"/>
  <c r="AJ2981"/>
  <c r="AN2981"/>
  <c r="AR2981"/>
  <c r="AV2981"/>
  <c r="AJ2982"/>
  <c r="AN2982"/>
  <c r="AR2982"/>
  <c r="AV2982"/>
  <c r="AJ2983"/>
  <c r="AN2983"/>
  <c r="AR2983"/>
  <c r="AV2983"/>
  <c r="AJ2984"/>
  <c r="AN2984"/>
  <c r="AR2984"/>
  <c r="AV2984"/>
  <c r="AJ2985"/>
  <c r="AN2985"/>
  <c r="AR2985"/>
  <c r="AV2985"/>
  <c r="AJ2986"/>
  <c r="AN2986"/>
  <c r="AR2986"/>
  <c r="AV2986"/>
  <c r="AJ2987"/>
  <c r="AN2987"/>
  <c r="AR2987"/>
  <c r="AV2987"/>
  <c r="AJ2988"/>
  <c r="AN2988"/>
  <c r="AR2988"/>
  <c r="AV2988"/>
  <c r="AJ2989"/>
  <c r="AN2989"/>
  <c r="AR2989"/>
  <c r="AV2989"/>
  <c r="AJ2990"/>
  <c r="AN2990"/>
  <c r="AR2990"/>
  <c r="AV2990"/>
  <c r="AJ2991"/>
  <c r="AN2991"/>
  <c r="AR2991"/>
  <c r="AV2991"/>
  <c r="AJ2992"/>
  <c r="AN2992"/>
  <c r="AR2992"/>
  <c r="AV2992"/>
  <c r="AJ2993"/>
  <c r="AN2993"/>
  <c r="AR2993"/>
  <c r="AV2993"/>
  <c r="AJ2994"/>
  <c r="AN2994"/>
  <c r="AR2994"/>
  <c r="AV2994"/>
  <c r="AJ2995"/>
  <c r="AN2995"/>
  <c r="AR2995"/>
  <c r="AV2995"/>
  <c r="AJ2996"/>
  <c r="AN2996"/>
  <c r="AR2996"/>
  <c r="AV2996"/>
  <c r="AJ2997"/>
  <c r="AN2997"/>
  <c r="AR2997"/>
  <c r="AV2997"/>
  <c r="AJ2998"/>
  <c r="AN2998"/>
  <c r="AR2998"/>
  <c r="AV2998"/>
  <c r="AJ2999"/>
  <c r="AN2999"/>
  <c r="AR2999"/>
  <c r="AV2999"/>
  <c r="AJ3000"/>
  <c r="AN3000"/>
  <c r="AR3000"/>
  <c r="AV3000"/>
  <c r="AJ3001"/>
  <c r="AN3001"/>
  <c r="AR3001"/>
  <c r="AV3001"/>
  <c r="AJ3002"/>
  <c r="AN3002"/>
  <c r="AR3002"/>
  <c r="AV3002"/>
  <c r="AJ3003"/>
  <c r="AN3003"/>
  <c r="AR3003"/>
  <c r="AV3003"/>
  <c r="AJ3004"/>
  <c r="AN3004"/>
  <c r="AR3004"/>
  <c r="AV3004"/>
  <c r="AJ3005"/>
  <c r="AN3005"/>
  <c r="AR3005"/>
  <c r="AV3005"/>
  <c r="AJ3006"/>
  <c r="AN3006"/>
  <c r="AR3006"/>
  <c r="AV3006"/>
  <c r="AJ3007"/>
  <c r="AN3007"/>
  <c r="AR3007"/>
  <c r="AV3007"/>
  <c r="AJ3008"/>
  <c r="AN3008"/>
  <c r="AR3008"/>
  <c r="AV3008"/>
  <c r="AJ3009"/>
  <c r="AN3009"/>
  <c r="AR3009"/>
  <c r="AV3009"/>
  <c r="AJ3010"/>
  <c r="AN3010"/>
  <c r="AR3010"/>
  <c r="AV3010"/>
  <c r="AJ3011"/>
  <c r="AN3011"/>
  <c r="AR3011"/>
  <c r="AV3011"/>
  <c r="AJ3012"/>
  <c r="AN3012"/>
  <c r="AR3012"/>
  <c r="AV3012"/>
  <c r="AJ3013"/>
  <c r="AN3013"/>
  <c r="AR3013"/>
  <c r="AV3013"/>
  <c r="AJ3014"/>
  <c r="AN3014"/>
  <c r="AR3014"/>
  <c r="AV3014"/>
  <c r="AJ3015"/>
  <c r="AN3015"/>
  <c r="AR3015"/>
  <c r="AV3015"/>
  <c r="AJ3016"/>
  <c r="AN3016"/>
  <c r="AR3016"/>
  <c r="AV3016"/>
  <c r="AJ3017"/>
  <c r="AN3017"/>
  <c r="AR3017"/>
  <c r="AV3017"/>
  <c r="AJ3018"/>
  <c r="AN3018"/>
  <c r="AR3018"/>
  <c r="AV3018"/>
  <c r="AJ3019"/>
  <c r="AN3019"/>
  <c r="AR3019"/>
  <c r="AV3019"/>
  <c r="AJ3020"/>
  <c r="AN3020"/>
  <c r="AR3020"/>
  <c r="AV3020"/>
  <c r="AJ3021"/>
  <c r="AN3021"/>
  <c r="AR3021"/>
  <c r="AV3021"/>
  <c r="AJ3022"/>
  <c r="AN3022"/>
  <c r="AR3022"/>
  <c r="AV3022"/>
  <c r="AJ3023"/>
  <c r="AN3023"/>
  <c r="AR3023"/>
  <c r="AV3023"/>
  <c r="AJ3024"/>
  <c r="AN3024"/>
  <c r="AR3024"/>
  <c r="AV3024"/>
  <c r="AJ3025"/>
  <c r="AN3025"/>
  <c r="AR3025"/>
  <c r="AV3025"/>
  <c r="AJ3026"/>
  <c r="AN3026"/>
  <c r="AR3026"/>
  <c r="AV3026"/>
  <c r="AJ3027"/>
  <c r="AN3027"/>
  <c r="AR3027"/>
  <c r="AV3027"/>
  <c r="AJ3028"/>
  <c r="AN3028"/>
  <c r="AR3028"/>
  <c r="AV3028"/>
  <c r="AJ3029"/>
  <c r="AN3029"/>
  <c r="AR3029"/>
  <c r="AV3029"/>
  <c r="AJ3030"/>
  <c r="AN3030"/>
  <c r="AR3030"/>
  <c r="AV3030"/>
  <c r="AJ3031"/>
  <c r="AN3031"/>
  <c r="AR3031"/>
  <c r="AV3031"/>
  <c r="AJ3032"/>
  <c r="AN3032"/>
  <c r="AR3032"/>
  <c r="AV3032"/>
  <c r="AJ3033"/>
  <c r="AN3033"/>
  <c r="AR3033"/>
  <c r="AV3033"/>
  <c r="AJ3034"/>
  <c r="AN3034"/>
  <c r="AR3034"/>
  <c r="AV3034"/>
  <c r="AJ3035"/>
  <c r="AN3035"/>
  <c r="AR3035"/>
  <c r="AV3035"/>
  <c r="AJ3036"/>
  <c r="AN3036"/>
  <c r="AR3036"/>
  <c r="AV3036"/>
  <c r="AJ3037"/>
  <c r="AN3037"/>
  <c r="AR3037"/>
  <c r="AV3037"/>
  <c r="AJ3038"/>
  <c r="AN3038"/>
  <c r="AR3038"/>
  <c r="AV3038"/>
  <c r="AJ3039"/>
  <c r="AN3039"/>
  <c r="AR3039"/>
  <c r="AV3039"/>
  <c r="AJ3040"/>
  <c r="AN3040"/>
  <c r="AR3040"/>
  <c r="AV3040"/>
  <c r="AJ3041"/>
  <c r="AN3041"/>
  <c r="AR3041"/>
  <c r="AV3041"/>
  <c r="AJ3042"/>
  <c r="AN3042"/>
  <c r="AR3042"/>
  <c r="AV3042"/>
  <c r="AJ3043"/>
  <c r="AN3043"/>
  <c r="AR3043"/>
  <c r="AV3043"/>
  <c r="AJ3044"/>
  <c r="AN3044"/>
  <c r="AR3044"/>
  <c r="AV3044"/>
  <c r="AJ3045"/>
  <c r="AN3045"/>
  <c r="AR3045"/>
  <c r="AV3045"/>
  <c r="AJ3046"/>
  <c r="AN3046"/>
  <c r="AR3046"/>
  <c r="AV3046"/>
  <c r="AJ3047"/>
  <c r="AN3047"/>
  <c r="AR3047"/>
  <c r="AV3047"/>
  <c r="AJ3048"/>
  <c r="AN3048"/>
  <c r="AR3048"/>
  <c r="AV3048"/>
  <c r="AJ3049"/>
  <c r="AN3049"/>
  <c r="AR3049"/>
  <c r="AV3049"/>
  <c r="AJ3050"/>
  <c r="AN3050"/>
  <c r="AR3050"/>
  <c r="AV3050"/>
  <c r="AJ3051"/>
  <c r="AN3051"/>
  <c r="AR3051"/>
  <c r="AV3051"/>
  <c r="AJ3052"/>
  <c r="AN3052"/>
  <c r="AR3052"/>
  <c r="AV3052"/>
  <c r="AJ3053"/>
  <c r="AN3053"/>
  <c r="AR3053"/>
  <c r="AV3053"/>
  <c r="AJ3054"/>
  <c r="AN3054"/>
  <c r="AR3054"/>
  <c r="AV3054"/>
  <c r="AJ3055"/>
  <c r="AN3055"/>
  <c r="AR3055"/>
  <c r="AV3055"/>
  <c r="AJ3056"/>
  <c r="AN3056"/>
  <c r="AR3056"/>
  <c r="AV3056"/>
  <c r="AJ3057"/>
  <c r="AN3057"/>
  <c r="AR3057"/>
  <c r="AV3057"/>
  <c r="AJ3058"/>
  <c r="AN3058"/>
  <c r="AR3058"/>
  <c r="AV3058"/>
  <c r="AJ3059"/>
  <c r="AN3059"/>
  <c r="AR3059"/>
  <c r="AV3059"/>
  <c r="AJ3060"/>
  <c r="AN3060"/>
  <c r="AR3060"/>
  <c r="AV3060"/>
  <c r="AJ3061"/>
  <c r="AN3061"/>
  <c r="AR3061"/>
  <c r="AV3061"/>
  <c r="AJ3062"/>
  <c r="AN3062"/>
  <c r="AR3062"/>
  <c r="AV3062"/>
  <c r="AJ3063"/>
  <c r="AN3063"/>
  <c r="AR3063"/>
  <c r="AV3063"/>
  <c r="AJ3064"/>
  <c r="AN3064"/>
  <c r="AR3064"/>
  <c r="AV3064"/>
  <c r="AJ3065"/>
  <c r="AN3065"/>
  <c r="AR3065"/>
  <c r="AV3065"/>
  <c r="AJ3066"/>
  <c r="AN3066"/>
  <c r="AR3066"/>
  <c r="AV3066"/>
  <c r="AJ3067"/>
  <c r="AN3067"/>
  <c r="AR3067"/>
  <c r="AV3067"/>
  <c r="AJ3068"/>
  <c r="AN3068"/>
  <c r="AR3068"/>
  <c r="AV3068"/>
  <c r="AJ3069"/>
  <c r="AN3069"/>
  <c r="AR3069"/>
  <c r="AV3069"/>
  <c r="AJ3070"/>
  <c r="AN3070"/>
  <c r="AR3070"/>
  <c r="AV3070"/>
  <c r="AJ3071"/>
  <c r="AN3071"/>
  <c r="AR3071"/>
  <c r="AV3071"/>
  <c r="AJ3072"/>
  <c r="AN3072"/>
  <c r="AR3072"/>
  <c r="AV3072"/>
  <c r="AJ3073"/>
  <c r="AN3073"/>
  <c r="AR3073"/>
  <c r="AV3073"/>
  <c r="AJ3074"/>
  <c r="AN3074"/>
  <c r="AR3074"/>
  <c r="AV3074"/>
  <c r="AJ3075"/>
  <c r="AN3075"/>
  <c r="AR3075"/>
  <c r="AV3075"/>
  <c r="AJ3076"/>
  <c r="AN3076"/>
  <c r="AR3076"/>
  <c r="AV3076"/>
  <c r="AJ3077"/>
  <c r="AN3077"/>
  <c r="AR3077"/>
  <c r="AV3077"/>
  <c r="AJ3078"/>
  <c r="AN3078"/>
  <c r="AR3078"/>
  <c r="AV3078"/>
  <c r="AJ3079"/>
  <c r="AN3079"/>
  <c r="AR3079"/>
  <c r="AV3079"/>
  <c r="AJ3080"/>
  <c r="AN3080"/>
  <c r="AR3080"/>
  <c r="AV3080"/>
  <c r="AJ3081"/>
  <c r="AN3081"/>
  <c r="AR3081"/>
  <c r="AV3081"/>
  <c r="AJ3082"/>
  <c r="AN3082"/>
  <c r="AR3082"/>
  <c r="AV3082"/>
  <c r="AJ3083"/>
  <c r="AN3083"/>
  <c r="AR3083"/>
  <c r="AV3083"/>
  <c r="AJ3084"/>
  <c r="AN3084"/>
  <c r="AR3084"/>
  <c r="AV3084"/>
  <c r="AJ3085"/>
  <c r="AN3085"/>
  <c r="AR3085"/>
  <c r="AV3085"/>
  <c r="AJ3086"/>
  <c r="AN3086"/>
  <c r="AR3086"/>
  <c r="AV3086"/>
  <c r="AJ3087"/>
  <c r="AN3087"/>
  <c r="AR3087"/>
  <c r="AV3087"/>
  <c r="AJ3088"/>
  <c r="AN3088"/>
  <c r="AR3088"/>
  <c r="AV3088"/>
  <c r="AJ3089"/>
  <c r="AN3089"/>
  <c r="AR3089"/>
  <c r="AV3089"/>
  <c r="AJ3090"/>
  <c r="AN3090"/>
  <c r="AR3090"/>
  <c r="AV3090"/>
  <c r="AJ3091"/>
  <c r="AN3091"/>
  <c r="AR3091"/>
  <c r="AV3091"/>
  <c r="AJ3092"/>
  <c r="AN3092"/>
  <c r="AR3092"/>
  <c r="AV3092"/>
  <c r="AJ3093"/>
  <c r="AN3093"/>
  <c r="AR3093"/>
  <c r="AV3093"/>
  <c r="AJ3094"/>
  <c r="AN3094"/>
  <c r="AR3094"/>
  <c r="AV3094"/>
  <c r="AJ3095"/>
  <c r="AN3095"/>
  <c r="AR3095"/>
  <c r="AV3095"/>
  <c r="AJ3096"/>
  <c r="AN3096"/>
  <c r="AR3096"/>
  <c r="AV3096"/>
  <c r="AJ3097"/>
  <c r="AN3097"/>
  <c r="AR3097"/>
  <c r="AV3097"/>
  <c r="AJ3098"/>
  <c r="AN3098"/>
  <c r="AR3098"/>
  <c r="AV3098"/>
  <c r="AJ3099"/>
  <c r="AN3099"/>
  <c r="AR3099"/>
  <c r="AV3099"/>
  <c r="AJ3100"/>
  <c r="AN3100"/>
  <c r="AR3100"/>
  <c r="AV3100"/>
  <c r="AJ3101"/>
  <c r="AN3101"/>
  <c r="AR3101"/>
  <c r="AV3101"/>
  <c r="AJ3102"/>
  <c r="AN3102"/>
  <c r="AR3102"/>
  <c r="AV3102"/>
  <c r="AJ3103"/>
  <c r="AN3103"/>
  <c r="AR3103"/>
  <c r="AV3103"/>
  <c r="AJ3104"/>
  <c r="AN3104"/>
  <c r="AR3104"/>
  <c r="AV3104"/>
  <c r="AJ3105"/>
  <c r="AN3105"/>
  <c r="AR3105"/>
  <c r="AV3105"/>
  <c r="AJ3106"/>
  <c r="AN3106"/>
  <c r="AR3106"/>
  <c r="AV3106"/>
  <c r="AJ3107"/>
  <c r="AN3107"/>
  <c r="AR3107"/>
  <c r="AV3107"/>
  <c r="AJ3108"/>
  <c r="AN3108"/>
  <c r="AR3108"/>
  <c r="AV3108"/>
  <c r="AJ3109"/>
  <c r="AN3109"/>
  <c r="AR3109"/>
  <c r="AV3109"/>
  <c r="AJ3110"/>
  <c r="AN3110"/>
  <c r="AR3110"/>
  <c r="AV3110"/>
  <c r="AJ3111"/>
  <c r="AN3111"/>
  <c r="AR3111"/>
  <c r="AV3111"/>
  <c r="AJ3112"/>
  <c r="AN3112"/>
  <c r="AR3112"/>
  <c r="AV3112"/>
  <c r="AJ3113"/>
  <c r="AN3113"/>
  <c r="AR3113"/>
  <c r="AV3113"/>
  <c r="AJ3114"/>
  <c r="AN3114"/>
  <c r="AR3114"/>
  <c r="AV3114"/>
  <c r="AJ3115"/>
  <c r="AN3115"/>
  <c r="AR3115"/>
  <c r="AV3115"/>
  <c r="AJ3116"/>
  <c r="AN3116"/>
  <c r="AR3116"/>
  <c r="AV3116"/>
  <c r="AJ3117"/>
  <c r="AN3117"/>
  <c r="AR3117"/>
  <c r="AV3117"/>
  <c r="AJ3118"/>
  <c r="AN3118"/>
  <c r="AR3118"/>
  <c r="AV3118"/>
  <c r="AJ3119"/>
  <c r="AN3119"/>
  <c r="AR3119"/>
  <c r="AV3119"/>
  <c r="AJ3120"/>
  <c r="AN3120"/>
  <c r="AR3120"/>
  <c r="AV3120"/>
  <c r="AJ3121"/>
  <c r="AN3121"/>
  <c r="AR3121"/>
  <c r="AV3121"/>
  <c r="AJ3122"/>
  <c r="AN3122"/>
  <c r="AR3122"/>
  <c r="AV3122"/>
  <c r="AJ3123"/>
  <c r="AN3123"/>
  <c r="AR3123"/>
  <c r="AV3123"/>
  <c r="AJ3124"/>
  <c r="AN3124"/>
  <c r="AR3124"/>
  <c r="AV3124"/>
  <c r="AJ3125"/>
  <c r="AN3125"/>
  <c r="AR3125"/>
  <c r="AV3125"/>
  <c r="AJ3126"/>
  <c r="AN3126"/>
  <c r="AR3126"/>
  <c r="AV3126"/>
  <c r="AJ3127"/>
  <c r="AN3127"/>
  <c r="AR3127"/>
  <c r="AV3127"/>
  <c r="AJ3128"/>
  <c r="AN3128"/>
  <c r="AR3128"/>
  <c r="AV3128"/>
  <c r="AJ3129"/>
  <c r="AN3129"/>
  <c r="AR3129"/>
  <c r="AV3129"/>
  <c r="AJ3130"/>
  <c r="AN3130"/>
  <c r="AR3130"/>
  <c r="AV3130"/>
  <c r="AJ3131"/>
  <c r="AN3131"/>
  <c r="AR3131"/>
  <c r="AV3131"/>
  <c r="AJ3132"/>
  <c r="AN3132"/>
  <c r="AR3132"/>
  <c r="AV3132"/>
  <c r="AJ3133"/>
  <c r="AN3133"/>
  <c r="AR3133"/>
  <c r="AV3133"/>
  <c r="AJ3134"/>
  <c r="AN3134"/>
  <c r="AR3134"/>
  <c r="AV3134"/>
  <c r="AJ3135"/>
  <c r="AN3135"/>
  <c r="AR3135"/>
  <c r="AV3135"/>
  <c r="AJ3136"/>
  <c r="AN3136"/>
  <c r="AR3136"/>
  <c r="AV3136"/>
  <c r="AJ3137"/>
  <c r="AN3137"/>
  <c r="AR3137"/>
  <c r="AV3137"/>
  <c r="AJ3138"/>
  <c r="AN3138"/>
  <c r="AR3138"/>
  <c r="AV3138"/>
  <c r="AJ3139"/>
  <c r="AN3139"/>
  <c r="AR3139"/>
  <c r="AV3139"/>
  <c r="AJ3140"/>
  <c r="AN3140"/>
  <c r="AR3140"/>
  <c r="AV3140"/>
  <c r="AJ3141"/>
  <c r="AN3141"/>
  <c r="AR3141"/>
  <c r="AV3141"/>
  <c r="AJ3142"/>
  <c r="AN3142"/>
  <c r="AR3142"/>
  <c r="AV3142"/>
  <c r="AJ3143"/>
  <c r="AN3143"/>
  <c r="AR3143"/>
  <c r="AV3143"/>
  <c r="AJ3144"/>
  <c r="AN3144"/>
  <c r="AR3144"/>
  <c r="AV3144"/>
  <c r="AJ3145"/>
  <c r="AN3145"/>
  <c r="AR3145"/>
  <c r="AV3145"/>
  <c r="AJ3146"/>
  <c r="AN3146"/>
  <c r="AR3146"/>
  <c r="AV3146"/>
  <c r="AJ3147"/>
  <c r="AN3147"/>
  <c r="AR3147"/>
  <c r="AV3147"/>
  <c r="AJ3148"/>
  <c r="AN3148"/>
  <c r="AR3148"/>
  <c r="AV3148"/>
  <c r="AJ3149"/>
  <c r="AN3149"/>
  <c r="AR3149"/>
  <c r="AV3149"/>
  <c r="AJ3150"/>
  <c r="AN3150"/>
  <c r="AR3150"/>
  <c r="AV3150"/>
  <c r="AJ3151"/>
  <c r="AN3151"/>
  <c r="AR3151"/>
  <c r="AV3151"/>
  <c r="AJ3152"/>
  <c r="AN3152"/>
  <c r="AR3152"/>
  <c r="AV3152"/>
  <c r="AJ3153"/>
  <c r="AN3153"/>
  <c r="AR3153"/>
  <c r="AV3153"/>
  <c r="AJ3154"/>
  <c r="AN3154"/>
  <c r="AR3154"/>
  <c r="AV3154"/>
  <c r="AJ3155"/>
  <c r="AN3155"/>
  <c r="AR3155"/>
  <c r="AV3155"/>
  <c r="AJ3156"/>
  <c r="AN3156"/>
  <c r="AR3156"/>
  <c r="AV3156"/>
  <c r="AJ3157"/>
  <c r="AN3157"/>
  <c r="AR3157"/>
  <c r="AV3157"/>
  <c r="AJ3158"/>
  <c r="AN3158"/>
  <c r="AR3158"/>
  <c r="AV3158"/>
  <c r="AJ3159"/>
  <c r="AN3159"/>
  <c r="AR3159"/>
  <c r="AV3159"/>
  <c r="AJ3160"/>
  <c r="AN3160"/>
  <c r="AR3160"/>
  <c r="AV3160"/>
  <c r="AJ3161"/>
  <c r="AN3161"/>
  <c r="AR3161"/>
  <c r="AV3161"/>
  <c r="AJ3162"/>
  <c r="AN3162"/>
  <c r="AR3162"/>
  <c r="AV3162"/>
  <c r="AJ3163"/>
  <c r="AN3163"/>
  <c r="AR3163"/>
  <c r="AV3163"/>
  <c r="AJ3164"/>
  <c r="AN3164"/>
  <c r="AR3164"/>
  <c r="AV3164"/>
  <c r="AJ3165"/>
  <c r="AN3165"/>
  <c r="AR3165"/>
  <c r="AV3165"/>
  <c r="AJ3166"/>
  <c r="AN3166"/>
  <c r="AR3166"/>
  <c r="AV3166"/>
  <c r="AJ3167"/>
  <c r="AN3167"/>
  <c r="AR3167"/>
  <c r="AV3167"/>
  <c r="AJ3168"/>
  <c r="AN3168"/>
  <c r="AR3168"/>
  <c r="AV3168"/>
  <c r="AJ3169"/>
  <c r="AN3169"/>
  <c r="AR3169"/>
  <c r="AV3169"/>
  <c r="AJ3170"/>
  <c r="AN3170"/>
  <c r="AR3170"/>
  <c r="AV3170"/>
  <c r="AJ3171"/>
  <c r="AN3171"/>
  <c r="AR3171"/>
  <c r="AV3171"/>
  <c r="AJ3172"/>
  <c r="AN3172"/>
  <c r="AR3172"/>
  <c r="AV3172"/>
  <c r="AJ3173"/>
  <c r="AN3173"/>
  <c r="AR3173"/>
  <c r="AV3173"/>
  <c r="AJ3174"/>
  <c r="AN3174"/>
  <c r="AR3174"/>
  <c r="AV3174"/>
  <c r="AJ3175"/>
  <c r="AN3175"/>
  <c r="AR3175"/>
  <c r="AV3175"/>
  <c r="AJ3176"/>
  <c r="AN3176"/>
  <c r="AR3176"/>
  <c r="AV3176"/>
  <c r="AJ3177"/>
  <c r="AN3177"/>
  <c r="AR3177"/>
  <c r="AV3177"/>
  <c r="AJ3178"/>
  <c r="AN3178"/>
  <c r="AR3178"/>
  <c r="AV3178"/>
  <c r="AJ3179"/>
  <c r="AN3179"/>
  <c r="AR3179"/>
  <c r="AV3179"/>
  <c r="AJ3180"/>
  <c r="AN3180"/>
  <c r="AR3180"/>
  <c r="AV3180"/>
  <c r="AJ3181"/>
  <c r="AN3181"/>
  <c r="AR3181"/>
  <c r="AV3181"/>
  <c r="AJ3182"/>
  <c r="AN3182"/>
  <c r="AR3182"/>
  <c r="AV3182"/>
  <c r="AJ3183"/>
  <c r="AN3183"/>
  <c r="AR3183"/>
  <c r="AV3183"/>
  <c r="AJ3184"/>
  <c r="AN3184"/>
  <c r="AR3184"/>
  <c r="AV3184"/>
  <c r="AJ3185"/>
  <c r="AN3185"/>
  <c r="AR3185"/>
  <c r="AV3185"/>
  <c r="AJ3186"/>
  <c r="AN3186"/>
  <c r="AR3186"/>
  <c r="AV3186"/>
  <c r="AJ3187"/>
  <c r="AN3187"/>
  <c r="AR3187"/>
  <c r="AV3187"/>
  <c r="AJ3188"/>
  <c r="AN3188"/>
  <c r="AR3188"/>
  <c r="AV3188"/>
  <c r="AJ3189"/>
  <c r="AN3189"/>
  <c r="AR3189"/>
  <c r="AV3189"/>
  <c r="AJ3190"/>
  <c r="AN3190"/>
  <c r="AR3190"/>
  <c r="AV3190"/>
  <c r="AJ3191"/>
  <c r="AN3191"/>
  <c r="AR3191"/>
  <c r="AV3191"/>
  <c r="AJ3192"/>
  <c r="AN3192"/>
  <c r="AR3192"/>
  <c r="AV3192"/>
  <c r="AJ3193"/>
  <c r="AN3193"/>
  <c r="AR3193"/>
  <c r="AV3193"/>
  <c r="AJ3194"/>
  <c r="AN3194"/>
  <c r="AR3194"/>
  <c r="AV3194"/>
  <c r="AJ3195"/>
  <c r="AN3195"/>
  <c r="AR3195"/>
  <c r="AV3195"/>
  <c r="AJ3196"/>
  <c r="AN3196"/>
  <c r="AR3196"/>
  <c r="AV3196"/>
  <c r="AJ3197"/>
  <c r="AN3197"/>
  <c r="AR3197"/>
  <c r="AV3197"/>
  <c r="AJ3198"/>
  <c r="AN3198"/>
  <c r="AR3198"/>
  <c r="AV3198"/>
  <c r="AJ3199"/>
  <c r="AN3199"/>
  <c r="AR3199"/>
  <c r="AV3199"/>
  <c r="AJ3200"/>
  <c r="AN3200"/>
  <c r="AR3200"/>
  <c r="AV3200"/>
  <c r="AJ3201"/>
  <c r="AN3201"/>
  <c r="AR3201"/>
  <c r="AV3201"/>
  <c r="AJ3202"/>
  <c r="AN3202"/>
  <c r="AR3202"/>
  <c r="AV3202"/>
  <c r="AJ3203"/>
  <c r="AN3203"/>
  <c r="AR3203"/>
  <c r="AV3203"/>
  <c r="AJ3204"/>
  <c r="AN3204"/>
  <c r="AR3204"/>
  <c r="AV3204"/>
  <c r="AJ3205"/>
  <c r="AN3205"/>
  <c r="AR3205"/>
  <c r="AV3205"/>
  <c r="AJ3206"/>
  <c r="AN3206"/>
  <c r="AR3206"/>
  <c r="AV3206"/>
  <c r="AJ3207"/>
  <c r="AN3207"/>
  <c r="AR3207"/>
  <c r="AV3207"/>
  <c r="AJ3208"/>
  <c r="AN3208"/>
  <c r="AR3208"/>
  <c r="AV3208"/>
  <c r="AJ3209"/>
  <c r="AN3209"/>
  <c r="AR3209"/>
  <c r="AV3209"/>
  <c r="AJ3210"/>
  <c r="AN3210"/>
  <c r="AR3210"/>
  <c r="AV3210"/>
  <c r="AJ3211"/>
  <c r="AN3211"/>
  <c r="AR3211"/>
  <c r="AV3211"/>
  <c r="AJ3212"/>
  <c r="AN3212"/>
  <c r="AR3212"/>
  <c r="AV3212"/>
  <c r="AJ3213"/>
  <c r="AN3213"/>
  <c r="AR3213"/>
  <c r="AV3213"/>
  <c r="AJ3214"/>
  <c r="AN3214"/>
  <c r="AR3214"/>
  <c r="AV3214"/>
  <c r="AJ3215"/>
  <c r="AN3215"/>
  <c r="AR3215"/>
  <c r="AV3215"/>
  <c r="AJ3216"/>
  <c r="AN3216"/>
  <c r="AR3216"/>
  <c r="AV3216"/>
  <c r="AJ3217"/>
  <c r="AN3217"/>
  <c r="AR3217"/>
  <c r="AV3217"/>
  <c r="AJ3218"/>
  <c r="AN3218"/>
  <c r="AR3218"/>
  <c r="AV3218"/>
  <c r="AJ3219"/>
  <c r="AN3219"/>
  <c r="AR3219"/>
  <c r="AV3219"/>
  <c r="AJ3220"/>
  <c r="AN3220"/>
  <c r="AR3220"/>
  <c r="AV3220"/>
  <c r="AJ3221"/>
  <c r="AN3221"/>
  <c r="AR3221"/>
  <c r="AV3221"/>
  <c r="AJ3222"/>
  <c r="AN3222"/>
  <c r="AR3222"/>
  <c r="AV3222"/>
  <c r="AJ3223"/>
  <c r="AN3223"/>
  <c r="AR3223"/>
  <c r="AV3223"/>
  <c r="AJ3224"/>
  <c r="AN3224"/>
  <c r="AR3224"/>
  <c r="AV3224"/>
  <c r="AJ3225"/>
  <c r="AN3225"/>
  <c r="AR3225"/>
  <c r="AV3225"/>
  <c r="AJ3226"/>
  <c r="AN3226"/>
  <c r="AR3226"/>
  <c r="AV3226"/>
  <c r="AJ3227"/>
  <c r="AN3227"/>
  <c r="AR3227"/>
  <c r="AV3227"/>
  <c r="AJ3228"/>
  <c r="AN3228"/>
  <c r="AR3228"/>
  <c r="AV3228"/>
  <c r="AJ3229"/>
  <c r="AN3229"/>
  <c r="AR3229"/>
  <c r="AV3229"/>
  <c r="AJ3230"/>
  <c r="AN3230"/>
  <c r="AR3230"/>
  <c r="AV3230"/>
  <c r="AJ3231"/>
  <c r="AN3231"/>
  <c r="AR3231"/>
  <c r="AV3231"/>
  <c r="AJ3232"/>
  <c r="AN3232"/>
  <c r="AR3232"/>
  <c r="AV3232"/>
  <c r="AJ3233"/>
  <c r="AN3233"/>
  <c r="AR3233"/>
  <c r="AV3233"/>
  <c r="AJ3234"/>
  <c r="AN3234"/>
  <c r="AR3234"/>
  <c r="AV3234"/>
  <c r="AJ3235"/>
  <c r="AN3235"/>
  <c r="AR3235"/>
  <c r="AV3235"/>
  <c r="AJ3236"/>
  <c r="AN3236"/>
  <c r="AR3236"/>
  <c r="AV3236"/>
  <c r="AJ3237"/>
  <c r="AN3237"/>
  <c r="AR3237"/>
  <c r="AV3237"/>
  <c r="AJ3238"/>
  <c r="AN3238"/>
  <c r="AR3238"/>
  <c r="AV3238"/>
  <c r="AJ3239"/>
  <c r="AN3239"/>
  <c r="AR3239"/>
  <c r="AV3239"/>
  <c r="AJ3240"/>
  <c r="AN3240"/>
  <c r="AR3240"/>
  <c r="AV3240"/>
  <c r="AJ3241"/>
  <c r="AN3241"/>
  <c r="AR3241"/>
  <c r="AV3241"/>
  <c r="AJ3242"/>
  <c r="AN3242"/>
  <c r="AR3242"/>
  <c r="AV3242"/>
  <c r="AJ3243"/>
  <c r="AN3243"/>
  <c r="AR3243"/>
  <c r="AV3243"/>
  <c r="AJ3244"/>
  <c r="AN3244"/>
  <c r="AR3244"/>
  <c r="AV3244"/>
  <c r="AJ3245"/>
  <c r="AN3245"/>
  <c r="AR3245"/>
  <c r="AV3245"/>
  <c r="AJ3246"/>
  <c r="AN3246"/>
  <c r="AR3246"/>
  <c r="AV3246"/>
  <c r="AJ3247"/>
  <c r="AN3247"/>
  <c r="AR3247"/>
  <c r="AV3247"/>
  <c r="AJ3248"/>
  <c r="AN3248"/>
  <c r="AR3248"/>
  <c r="AV3248"/>
  <c r="AJ3249"/>
  <c r="AN3249"/>
  <c r="AR3249"/>
  <c r="AV3249"/>
  <c r="AJ3250"/>
  <c r="AN3250"/>
  <c r="AR3250"/>
  <c r="AV3250"/>
  <c r="AJ3251"/>
  <c r="AN3251"/>
  <c r="AR3251"/>
  <c r="AV3251"/>
  <c r="AJ3252"/>
  <c r="AN3252"/>
  <c r="AR3252"/>
  <c r="AV3252"/>
  <c r="AJ3253"/>
  <c r="AN3253"/>
  <c r="AR3253"/>
  <c r="AV3253"/>
  <c r="AJ3254"/>
  <c r="AN3254"/>
  <c r="AR3254"/>
  <c r="AV3254"/>
  <c r="AJ3255"/>
  <c r="AN3255"/>
  <c r="AR3255"/>
  <c r="AV3255"/>
  <c r="AJ3256"/>
  <c r="AN3256"/>
  <c r="AR3256"/>
  <c r="AV3256"/>
  <c r="AJ3257"/>
  <c r="AN3257"/>
  <c r="AR3257"/>
  <c r="AV3257"/>
  <c r="AJ3258"/>
  <c r="AN3258"/>
  <c r="AR3258"/>
  <c r="AV3258"/>
  <c r="AJ3259"/>
  <c r="AN3259"/>
  <c r="AR3259"/>
  <c r="AV3259"/>
  <c r="AJ3260"/>
  <c r="AN3260"/>
  <c r="AR3260"/>
  <c r="AV3260"/>
  <c r="AJ3261"/>
  <c r="AN3261"/>
  <c r="AR3261"/>
  <c r="AV3261"/>
  <c r="AJ3262"/>
  <c r="AN3262"/>
  <c r="AR3262"/>
  <c r="AV3262"/>
  <c r="AJ3263"/>
  <c r="AN3263"/>
  <c r="AR3263"/>
  <c r="AV3263"/>
  <c r="AJ3264"/>
  <c r="AN3264"/>
  <c r="AR3264"/>
  <c r="AV3264"/>
  <c r="AJ3265"/>
  <c r="AN3265"/>
  <c r="AR3265"/>
  <c r="AV3265"/>
  <c r="AJ3266"/>
  <c r="AN3266"/>
  <c r="AR3266"/>
  <c r="AV3266"/>
  <c r="AJ3267"/>
  <c r="AN3267"/>
  <c r="AR3267"/>
  <c r="AV3267"/>
  <c r="AJ3268"/>
  <c r="AN3268"/>
  <c r="AR3268"/>
  <c r="AV3268"/>
  <c r="AJ3269"/>
  <c r="AN3269"/>
  <c r="AR3269"/>
  <c r="AV3269"/>
  <c r="AJ3270"/>
  <c r="AN3270"/>
  <c r="AR3270"/>
  <c r="AV3270"/>
  <c r="AJ3271"/>
  <c r="AN3271"/>
  <c r="AR3271"/>
  <c r="AV3271"/>
  <c r="AJ3272"/>
  <c r="AN3272"/>
  <c r="AR3272"/>
  <c r="AV3272"/>
  <c r="AJ3273"/>
  <c r="AN3273"/>
  <c r="AR3273"/>
  <c r="AV3273"/>
  <c r="AJ3274"/>
  <c r="AN3274"/>
  <c r="AR3274"/>
  <c r="AV3274"/>
  <c r="AJ3275"/>
  <c r="AN3275"/>
  <c r="AR3275"/>
  <c r="AV3275"/>
  <c r="AJ3276"/>
  <c r="AN3276"/>
  <c r="AR3276"/>
  <c r="AV3276"/>
  <c r="AJ3277"/>
  <c r="AN3277"/>
  <c r="AR3277"/>
  <c r="AV3277"/>
  <c r="AJ3278"/>
  <c r="AN3278"/>
  <c r="AR3278"/>
  <c r="AV3278"/>
  <c r="AJ3279"/>
  <c r="AN3279"/>
  <c r="AR3279"/>
  <c r="AV3279"/>
  <c r="AJ3280"/>
  <c r="AN3280"/>
  <c r="AR3280"/>
  <c r="AV3280"/>
  <c r="AJ3281"/>
  <c r="AN3281"/>
  <c r="AR3281"/>
  <c r="AV3281"/>
  <c r="AJ3282"/>
  <c r="AN3282"/>
  <c r="AR3282"/>
  <c r="AV3282"/>
  <c r="AJ3283"/>
  <c r="AN3283"/>
  <c r="AR3283"/>
  <c r="AV3283"/>
  <c r="AJ3284"/>
  <c r="AN3284"/>
  <c r="AR3284"/>
  <c r="AV3284"/>
  <c r="AJ3285"/>
  <c r="AN3285"/>
  <c r="AR3285"/>
  <c r="AV3285"/>
  <c r="AJ3286"/>
  <c r="AN3286"/>
  <c r="AR3286"/>
  <c r="AV3286"/>
  <c r="AJ3287"/>
  <c r="AN3287"/>
  <c r="AR3287"/>
  <c r="AV3287"/>
  <c r="AJ3288"/>
  <c r="AN3288"/>
  <c r="AR3288"/>
  <c r="AV3288"/>
  <c r="AJ3289"/>
  <c r="AN3289"/>
  <c r="AR3289"/>
  <c r="AV3289"/>
  <c r="AJ3290"/>
  <c r="AN3290"/>
  <c r="AR3290"/>
  <c r="AV3290"/>
  <c r="AJ3291"/>
  <c r="AN3291"/>
  <c r="AR3291"/>
  <c r="AV3291"/>
  <c r="AJ3292"/>
  <c r="AN3292"/>
  <c r="AR3292"/>
  <c r="AV3292"/>
  <c r="AJ3293"/>
  <c r="AN3293"/>
  <c r="AR3293"/>
  <c r="AV3293"/>
  <c r="AJ3294"/>
  <c r="AN3294"/>
  <c r="AR3294"/>
  <c r="AV3294"/>
  <c r="AJ3295"/>
  <c r="AN3295"/>
  <c r="AR3295"/>
  <c r="AV3295"/>
  <c r="AJ3296"/>
  <c r="AN3296"/>
  <c r="AR3296"/>
  <c r="AV3296"/>
  <c r="AJ3297"/>
  <c r="AN3297"/>
  <c r="AR3297"/>
  <c r="AV3297"/>
  <c r="AJ3298"/>
  <c r="AN3298"/>
  <c r="AR3298"/>
  <c r="AV3298"/>
  <c r="AJ3299"/>
  <c r="AN3299"/>
  <c r="AR3299"/>
  <c r="AV3299"/>
  <c r="AJ3300"/>
  <c r="AN3300"/>
  <c r="AR3300"/>
  <c r="AV3300"/>
  <c r="AJ3301"/>
  <c r="AN3301"/>
  <c r="AR3301"/>
  <c r="AV3301"/>
  <c r="AJ3302"/>
  <c r="AN3302"/>
  <c r="AR3302"/>
  <c r="AV3302"/>
  <c r="AJ3303"/>
  <c r="AN3303"/>
  <c r="AR3303"/>
  <c r="AV3303"/>
  <c r="AJ3304"/>
  <c r="AN3304"/>
  <c r="AR3304"/>
  <c r="AV3304"/>
  <c r="AJ3305"/>
  <c r="AN3305"/>
  <c r="AR3305"/>
  <c r="AV3305"/>
  <c r="AJ3306"/>
  <c r="AN3306"/>
  <c r="AR3306"/>
  <c r="AV3306"/>
  <c r="AJ3307"/>
  <c r="AN3307"/>
  <c r="AR3307"/>
  <c r="AV3307"/>
  <c r="AJ3308"/>
  <c r="AN3308"/>
  <c r="AR3308"/>
  <c r="AV3308"/>
  <c r="AJ3309"/>
  <c r="AN3309"/>
  <c r="AR3309"/>
  <c r="AV3309"/>
  <c r="AJ3310"/>
  <c r="AN3310"/>
  <c r="AR3310"/>
  <c r="AV3310"/>
  <c r="AJ3311"/>
  <c r="AN3311"/>
  <c r="AR3311"/>
  <c r="AV3311"/>
  <c r="AJ3312"/>
  <c r="AN3312"/>
  <c r="AR3312"/>
  <c r="AV3312"/>
  <c r="AJ3313"/>
  <c r="AN3313"/>
  <c r="AR3313"/>
  <c r="AV3313"/>
  <c r="AJ3314"/>
  <c r="AN3314"/>
  <c r="AR3314"/>
  <c r="AV3314"/>
  <c r="AJ3315"/>
  <c r="AN3315"/>
  <c r="AR3315"/>
  <c r="AV3315"/>
  <c r="AJ3316"/>
  <c r="AN3316"/>
  <c r="AR3316"/>
  <c r="AV3316"/>
  <c r="AJ3317"/>
  <c r="AN3317"/>
  <c r="AR3317"/>
  <c r="AV3317"/>
  <c r="AJ3318"/>
  <c r="AN3318"/>
  <c r="AR3318"/>
  <c r="AV3318"/>
  <c r="AJ3319"/>
  <c r="AN3319"/>
  <c r="AR3319"/>
  <c r="AV3319"/>
  <c r="AJ3320"/>
  <c r="AN3320"/>
  <c r="AR3320"/>
  <c r="AV3320"/>
  <c r="AJ3321"/>
  <c r="AN3321"/>
  <c r="AR3321"/>
  <c r="AV3321"/>
  <c r="AJ3322"/>
  <c r="AN3322"/>
  <c r="AR3322"/>
  <c r="AV3322"/>
  <c r="AJ3323"/>
  <c r="AN3323"/>
  <c r="AR3323"/>
  <c r="AV3323"/>
  <c r="AJ3324"/>
  <c r="AN3324"/>
  <c r="AR3324"/>
  <c r="AV3324"/>
  <c r="AJ3325"/>
  <c r="AN3325"/>
  <c r="AR3325"/>
  <c r="AV3325"/>
  <c r="AJ3326"/>
  <c r="AN3326"/>
  <c r="AR3326"/>
  <c r="AV3326"/>
  <c r="AJ3327"/>
  <c r="AN3327"/>
  <c r="AR3327"/>
  <c r="AV3327"/>
  <c r="AJ3328"/>
  <c r="AN3328"/>
  <c r="AR3328"/>
  <c r="AV3328"/>
  <c r="AJ3329"/>
  <c r="AN3329"/>
  <c r="AR3329"/>
  <c r="AV3329"/>
  <c r="AJ3330"/>
  <c r="AN3330"/>
  <c r="AR3330"/>
  <c r="AV3330"/>
  <c r="AJ3331"/>
  <c r="AN3331"/>
  <c r="AR3331"/>
  <c r="AV3331"/>
  <c r="AJ3332"/>
  <c r="AN3332"/>
  <c r="AR3332"/>
  <c r="AV3332"/>
  <c r="AJ3333"/>
  <c r="AN3333"/>
  <c r="AR3333"/>
  <c r="AV3333"/>
  <c r="AJ3334"/>
  <c r="AN3334"/>
  <c r="AR3334"/>
  <c r="AV3334"/>
  <c r="AJ3335"/>
  <c r="AN3335"/>
  <c r="AR3335"/>
  <c r="AV3335"/>
  <c r="AJ3336"/>
  <c r="AN3336"/>
  <c r="AR3336"/>
  <c r="AV3336"/>
  <c r="AJ3337"/>
  <c r="AN3337"/>
  <c r="AR3337"/>
  <c r="AV3337"/>
  <c r="AJ3338"/>
  <c r="AN3338"/>
  <c r="AR3338"/>
  <c r="AV3338"/>
  <c r="AJ3339"/>
  <c r="AN3339"/>
  <c r="AR3339"/>
  <c r="AV3339"/>
  <c r="AJ3340"/>
  <c r="AN3340"/>
  <c r="AR3340"/>
  <c r="AV3340"/>
  <c r="AJ3341"/>
  <c r="AN3341"/>
  <c r="AR3341"/>
  <c r="AV3341"/>
  <c r="AJ3342"/>
  <c r="AN3342"/>
  <c r="AR3342"/>
  <c r="AV3342"/>
  <c r="AJ3343"/>
  <c r="AN3343"/>
  <c r="AR3343"/>
  <c r="AV3343"/>
  <c r="AJ3344"/>
  <c r="AN3344"/>
  <c r="AR3344"/>
  <c r="AV3344"/>
  <c r="AJ3345"/>
  <c r="AN3345"/>
  <c r="AR3345"/>
  <c r="AV3345"/>
  <c r="AJ3346"/>
  <c r="AN3346"/>
  <c r="AR3346"/>
  <c r="AV3346"/>
  <c r="AJ3347"/>
  <c r="AN3347"/>
  <c r="AR3347"/>
  <c r="AV3347"/>
  <c r="AJ3348"/>
  <c r="AN3348"/>
  <c r="AR3348"/>
  <c r="AV3348"/>
  <c r="AJ3349"/>
  <c r="AN3349"/>
  <c r="AR3349"/>
  <c r="AV3349"/>
  <c r="AJ3350"/>
  <c r="AN3350"/>
  <c r="AR3350"/>
  <c r="AV3350"/>
  <c r="AJ3351"/>
  <c r="AN3351"/>
  <c r="AR3351"/>
  <c r="AV3351"/>
  <c r="AJ3352"/>
  <c r="AN3352"/>
  <c r="AR3352"/>
  <c r="AV3352"/>
  <c r="AJ3353"/>
  <c r="AN3353"/>
  <c r="AR3353"/>
  <c r="AV3353"/>
  <c r="AJ3354"/>
  <c r="AN3354"/>
  <c r="AR3354"/>
  <c r="AV3354"/>
  <c r="AJ3355"/>
  <c r="AN3355"/>
  <c r="AR3355"/>
  <c r="AV3355"/>
  <c r="AJ3356"/>
  <c r="AN3356"/>
  <c r="AR3356"/>
  <c r="AV3356"/>
  <c r="AJ3357"/>
  <c r="AN3357"/>
  <c r="AR3357"/>
  <c r="AV3357"/>
  <c r="AJ3358"/>
  <c r="AN3358"/>
  <c r="AR3358"/>
  <c r="AV3358"/>
  <c r="AJ3359"/>
  <c r="AN3359"/>
  <c r="AR3359"/>
  <c r="AV3359"/>
  <c r="AJ3360"/>
  <c r="AN3360"/>
  <c r="AR3360"/>
  <c r="AV3360"/>
  <c r="AJ3361"/>
  <c r="AN3361"/>
  <c r="AR3361"/>
  <c r="AV3361"/>
  <c r="AJ3362"/>
  <c r="AN3362"/>
  <c r="AR3362"/>
  <c r="AV3362"/>
  <c r="AJ3363"/>
  <c r="AN3363"/>
  <c r="AR3363"/>
  <c r="AV3363"/>
  <c r="AJ3364"/>
  <c r="AN3364"/>
  <c r="AR3364"/>
  <c r="AV3364"/>
  <c r="AJ3365"/>
  <c r="AN3365"/>
  <c r="AR3365"/>
  <c r="AV3365"/>
  <c r="AJ3366"/>
  <c r="AN3366"/>
  <c r="AR3366"/>
  <c r="AV3366"/>
  <c r="AJ3367"/>
  <c r="AN3367"/>
  <c r="AR3367"/>
  <c r="AV3367"/>
  <c r="AJ3368"/>
  <c r="AN3368"/>
  <c r="AR3368"/>
  <c r="AV3368"/>
  <c r="AJ3369"/>
  <c r="AN3369"/>
  <c r="AR3369"/>
  <c r="AV3369"/>
  <c r="AJ3370"/>
  <c r="AN3370"/>
  <c r="AR3370"/>
  <c r="AV3370"/>
  <c r="AJ3371"/>
  <c r="AN3371"/>
  <c r="AR3371"/>
  <c r="AV3371"/>
  <c r="AJ3372"/>
  <c r="AN3372"/>
  <c r="AR3372"/>
  <c r="AV3372"/>
  <c r="AJ3373"/>
  <c r="AN3373"/>
  <c r="AR3373"/>
  <c r="AV3373"/>
  <c r="AJ3374"/>
  <c r="AN3374"/>
  <c r="AR3374"/>
  <c r="AV3374"/>
  <c r="AJ3375"/>
  <c r="AN3375"/>
  <c r="AR3375"/>
  <c r="AV3375"/>
  <c r="AJ3376"/>
  <c r="AN3376"/>
  <c r="AR3376"/>
  <c r="AV3376"/>
  <c r="AJ3377"/>
  <c r="AN3377"/>
  <c r="AR3377"/>
  <c r="AV3377"/>
  <c r="AJ3378"/>
  <c r="AN3378"/>
  <c r="AR3378"/>
  <c r="AV3378"/>
  <c r="AJ3379"/>
  <c r="AN3379"/>
  <c r="AR3379"/>
  <c r="AV3379"/>
  <c r="AJ3380"/>
  <c r="AN3380"/>
  <c r="AR3380"/>
  <c r="AV3380"/>
  <c r="AJ3381"/>
  <c r="AN3381"/>
  <c r="AR3381"/>
  <c r="AV3381"/>
  <c r="AJ3382"/>
  <c r="AN3382"/>
  <c r="AR3382"/>
  <c r="AV3382"/>
  <c r="AJ3383"/>
  <c r="AN3383"/>
  <c r="AR3383"/>
  <c r="AV3383"/>
  <c r="AJ3384"/>
  <c r="AN3384"/>
  <c r="AR3384"/>
  <c r="AV3384"/>
  <c r="AJ3385"/>
  <c r="AN3385"/>
  <c r="AR3385"/>
  <c r="AV3385"/>
  <c r="AJ3386"/>
  <c r="AN3386"/>
  <c r="AR3386"/>
  <c r="AV3386"/>
  <c r="AJ3387"/>
  <c r="AN3387"/>
  <c r="AR3387"/>
  <c r="AV3387"/>
  <c r="AJ3388"/>
  <c r="AN3388"/>
  <c r="AR3388"/>
  <c r="AV3388"/>
  <c r="AJ3389"/>
  <c r="AN3389"/>
  <c r="AR3389"/>
  <c r="AV3389"/>
  <c r="AJ3390"/>
  <c r="AN3390"/>
  <c r="AR3390"/>
  <c r="AV3390"/>
  <c r="AJ3391"/>
  <c r="AN3391"/>
  <c r="AR3391"/>
  <c r="AV3391"/>
  <c r="AJ3392"/>
  <c r="AN3392"/>
  <c r="AR3392"/>
  <c r="AV3392"/>
  <c r="AJ3393"/>
  <c r="AN3393"/>
  <c r="AR3393"/>
  <c r="AV3393"/>
  <c r="AJ3394"/>
  <c r="AN3394"/>
  <c r="AR3394"/>
  <c r="AV3394"/>
  <c r="AJ3395"/>
  <c r="AN3395"/>
  <c r="AR3395"/>
  <c r="AV3395"/>
  <c r="AJ3396"/>
  <c r="AN3396"/>
  <c r="AR3396"/>
  <c r="AV3396"/>
  <c r="AJ3397"/>
  <c r="AN3397"/>
  <c r="AR3397"/>
  <c r="AV3397"/>
  <c r="AJ3398"/>
  <c r="AN3398"/>
  <c r="AR3398"/>
  <c r="AV3398"/>
  <c r="AJ3399"/>
  <c r="AN3399"/>
  <c r="AR3399"/>
  <c r="AV3399"/>
  <c r="AJ3400"/>
  <c r="AN3400"/>
  <c r="AR3400"/>
  <c r="AV3400"/>
  <c r="AJ3401"/>
  <c r="AN3401"/>
  <c r="AR3401"/>
  <c r="AV3401"/>
  <c r="AJ3402"/>
  <c r="AN3402"/>
  <c r="AR3402"/>
  <c r="AV3402"/>
  <c r="AJ3403"/>
  <c r="AN3403"/>
  <c r="AR3403"/>
  <c r="AV3403"/>
  <c r="AJ3404"/>
  <c r="AN3404"/>
  <c r="AR3404"/>
  <c r="AV3404"/>
  <c r="AJ3405"/>
  <c r="AN3405"/>
  <c r="AR3405"/>
  <c r="AV3405"/>
  <c r="AJ3406"/>
  <c r="AN3406"/>
  <c r="AR3406"/>
  <c r="AV3406"/>
  <c r="AJ3407"/>
  <c r="AN3407"/>
  <c r="AR3407"/>
  <c r="AV3407"/>
  <c r="AJ3408"/>
  <c r="AN3408"/>
  <c r="AR3408"/>
  <c r="AV3408"/>
  <c r="AJ3409"/>
  <c r="AN3409"/>
  <c r="AR3409"/>
  <c r="AV3409"/>
  <c r="AJ3410"/>
  <c r="AN3410"/>
  <c r="AR3410"/>
  <c r="AV3410"/>
  <c r="AJ3411"/>
  <c r="AN3411"/>
  <c r="AR3411"/>
  <c r="AV3411"/>
  <c r="AJ3412"/>
  <c r="AN3412"/>
  <c r="AR3412"/>
  <c r="AV3412"/>
  <c r="AJ3413"/>
  <c r="AN3413"/>
  <c r="AR3413"/>
  <c r="AV3413"/>
  <c r="AJ3414"/>
  <c r="AN3414"/>
  <c r="AR3414"/>
  <c r="AV3414"/>
  <c r="AJ3415"/>
  <c r="AN3415"/>
  <c r="AR3415"/>
  <c r="AV3415"/>
  <c r="AJ3416"/>
  <c r="AN3416"/>
  <c r="AR3416"/>
  <c r="AV3416"/>
  <c r="AJ3417"/>
  <c r="AN3417"/>
  <c r="AR3417"/>
  <c r="AV3417"/>
  <c r="AJ3418"/>
  <c r="AN3418"/>
  <c r="AR3418"/>
  <c r="AV3418"/>
  <c r="AJ3419"/>
  <c r="AN3419"/>
  <c r="AR3419"/>
  <c r="AV3419"/>
  <c r="AJ3420"/>
  <c r="AN3420"/>
  <c r="AR3420"/>
  <c r="AV3420"/>
  <c r="AJ3421"/>
  <c r="AN3421"/>
  <c r="AR3421"/>
  <c r="AV3421"/>
  <c r="AJ3422"/>
  <c r="AN3422"/>
  <c r="AR3422"/>
  <c r="AV3422"/>
  <c r="AJ3423"/>
  <c r="AN3423"/>
  <c r="AR3423"/>
  <c r="AV3423"/>
  <c r="AJ3424"/>
  <c r="AN3424"/>
  <c r="AR3424"/>
  <c r="AV3424"/>
  <c r="AJ3425"/>
  <c r="AN3425"/>
  <c r="AR3425"/>
  <c r="AV3425"/>
  <c r="AJ3426"/>
  <c r="AN3426"/>
  <c r="AR3426"/>
  <c r="AV3426"/>
  <c r="AJ3427"/>
  <c r="AN3427"/>
  <c r="AR3427"/>
  <c r="AV3427"/>
  <c r="AJ3428"/>
  <c r="AN3428"/>
  <c r="AR3428"/>
  <c r="AV3428"/>
  <c r="AJ3429"/>
  <c r="AN3429"/>
  <c r="AR3429"/>
  <c r="AV3429"/>
  <c r="AJ3430"/>
  <c r="AN3430"/>
  <c r="AR3430"/>
  <c r="AV3430"/>
  <c r="AJ3431"/>
  <c r="AN3431"/>
  <c r="AR3431"/>
  <c r="AV3431"/>
  <c r="AJ3432"/>
  <c r="AN3432"/>
  <c r="AR3432"/>
  <c r="AV3432"/>
  <c r="AJ3433"/>
  <c r="AN3433"/>
  <c r="AR3433"/>
  <c r="AV3433"/>
  <c r="AJ3434"/>
  <c r="AN3434"/>
  <c r="AR3434"/>
  <c r="AV3434"/>
  <c r="AJ3435"/>
  <c r="AN3435"/>
  <c r="AR3435"/>
  <c r="AV3435"/>
  <c r="AJ3436"/>
  <c r="AN3436"/>
  <c r="AR3436"/>
  <c r="AV3436"/>
  <c r="AJ3437"/>
  <c r="AN3437"/>
  <c r="AR3437"/>
  <c r="AV3437"/>
  <c r="AJ3438"/>
  <c r="AN3438"/>
  <c r="AR3438"/>
  <c r="AV3438"/>
  <c r="AJ3439"/>
  <c r="AN3439"/>
  <c r="AR3439"/>
  <c r="AV3439"/>
  <c r="AJ3440"/>
  <c r="AN3440"/>
  <c r="AR3440"/>
  <c r="AV3440"/>
  <c r="AJ3441"/>
  <c r="AN3441"/>
  <c r="AR3441"/>
  <c r="AV3441"/>
  <c r="AJ3442"/>
  <c r="AN3442"/>
  <c r="AR3442"/>
  <c r="AV3442"/>
  <c r="AJ3443"/>
  <c r="AN3443"/>
  <c r="AR3443"/>
  <c r="AV3443"/>
  <c r="AJ3444"/>
  <c r="AN3444"/>
  <c r="AR3444"/>
  <c r="AV3444"/>
  <c r="AJ3445"/>
  <c r="AN3445"/>
  <c r="AR3445"/>
  <c r="AV3445"/>
  <c r="AJ3446"/>
  <c r="AN3446"/>
  <c r="AR3446"/>
  <c r="AV3446"/>
  <c r="AJ3447"/>
  <c r="AN3447"/>
  <c r="AR3447"/>
  <c r="AV3447"/>
  <c r="AJ3448"/>
  <c r="AN3448"/>
  <c r="AR3448"/>
  <c r="AV3448"/>
  <c r="AJ3449"/>
  <c r="AN3449"/>
  <c r="AR3449"/>
  <c r="AV3449"/>
  <c r="AJ3450"/>
  <c r="AN3450"/>
  <c r="AR3450"/>
  <c r="AV3450"/>
  <c r="AJ3451"/>
  <c r="AN3451"/>
  <c r="AR3451"/>
  <c r="AV3451"/>
  <c r="AJ3452"/>
  <c r="AN3452"/>
  <c r="AR3452"/>
  <c r="AV3452"/>
  <c r="AJ3453"/>
  <c r="AN3453"/>
  <c r="AR3453"/>
  <c r="AV3453"/>
  <c r="AJ3454"/>
  <c r="AN3454"/>
  <c r="AR3454"/>
  <c r="AV3454"/>
  <c r="AJ3455"/>
  <c r="AN3455"/>
  <c r="AR3455"/>
  <c r="AV3455"/>
  <c r="AJ3456"/>
  <c r="AN3456"/>
  <c r="AR3456"/>
  <c r="AV3456"/>
  <c r="AJ3457"/>
  <c r="AN3457"/>
  <c r="AR3457"/>
  <c r="AV3457"/>
  <c r="AJ3458"/>
  <c r="AN3458"/>
  <c r="AR3458"/>
  <c r="AV3458"/>
  <c r="AJ3459"/>
  <c r="AN3459"/>
  <c r="AR3459"/>
  <c r="AV3459"/>
  <c r="AJ3460"/>
  <c r="AN3460"/>
  <c r="AR3460"/>
  <c r="AV3460"/>
  <c r="AJ3461"/>
  <c r="AN3461"/>
  <c r="AR3461"/>
  <c r="AV3461"/>
  <c r="AJ3462"/>
  <c r="AN3462"/>
  <c r="AR3462"/>
  <c r="AV3462"/>
  <c r="AJ3463"/>
  <c r="AN3463"/>
  <c r="AR3463"/>
  <c r="AV3463"/>
  <c r="AJ3464"/>
  <c r="AN3464"/>
  <c r="AR3464"/>
  <c r="AN3465"/>
  <c r="AN3466"/>
  <c r="AN3467"/>
  <c r="AK3468"/>
  <c r="AP3468"/>
  <c r="AV3468"/>
  <c r="AK3469"/>
  <c r="AP3469"/>
  <c r="AV3469"/>
  <c r="AK3470"/>
  <c r="AP3470"/>
  <c r="AV3470"/>
  <c r="AK3471"/>
  <c r="AP3471"/>
  <c r="AV3471"/>
  <c r="AK3472"/>
  <c r="AP3472"/>
  <c r="AV3472"/>
  <c r="AK3473"/>
  <c r="AP3473"/>
  <c r="AV3473"/>
  <c r="AK3474"/>
  <c r="AP3474"/>
  <c r="AV3474"/>
  <c r="AK3475"/>
  <c r="AP3475"/>
  <c r="AU3475"/>
  <c r="AI3476"/>
  <c r="AM3476"/>
  <c r="AQ3476"/>
  <c r="AU3476"/>
  <c r="AI3477"/>
  <c r="AM3477"/>
  <c r="AQ3477"/>
  <c r="AU3477"/>
  <c r="AI3478"/>
  <c r="AM3478"/>
  <c r="AQ3478"/>
  <c r="AU3478"/>
  <c r="AI3479"/>
  <c r="AM3479"/>
  <c r="AQ3479"/>
  <c r="AU3479"/>
  <c r="AI3480"/>
  <c r="AM3480"/>
  <c r="AQ3480"/>
  <c r="AU3480"/>
  <c r="AI3481"/>
  <c r="AM3481"/>
  <c r="AQ3481"/>
  <c r="AU3481"/>
  <c r="AI3482"/>
  <c r="AM3482"/>
  <c r="AQ3482"/>
  <c r="AU3482"/>
  <c r="AI3483"/>
  <c r="AM3483"/>
  <c r="AQ3483"/>
  <c r="AU3483"/>
  <c r="AI3484"/>
  <c r="AM3484"/>
  <c r="AQ3484"/>
  <c r="AU3484"/>
  <c r="AI3485"/>
  <c r="AM3485"/>
  <c r="AQ3485"/>
  <c r="AU3485"/>
  <c r="AI3486"/>
  <c r="AM3486"/>
  <c r="AQ3486"/>
  <c r="AU3486"/>
  <c r="AI3487"/>
  <c r="AM3487"/>
  <c r="AQ3487"/>
  <c r="AU3487"/>
  <c r="AI3488"/>
  <c r="AM3488"/>
  <c r="AQ3488"/>
  <c r="AU3488"/>
  <c r="AI3489"/>
  <c r="AM3489"/>
  <c r="AQ3489"/>
  <c r="AU3489"/>
  <c r="AI3490"/>
  <c r="AM3490"/>
  <c r="AQ3490"/>
  <c r="AU3490"/>
  <c r="AI3491"/>
  <c r="AM3491"/>
  <c r="AQ3491"/>
  <c r="AU3491"/>
  <c r="AI3492"/>
  <c r="AM3492"/>
  <c r="AQ3492"/>
  <c r="AU3492"/>
  <c r="AI3493"/>
  <c r="AM3493"/>
  <c r="AQ3493"/>
  <c r="AU3493"/>
  <c r="AI3494"/>
  <c r="AM3494"/>
  <c r="AQ3494"/>
  <c r="AU3494"/>
  <c r="AI3495"/>
  <c r="AM3495"/>
  <c r="AQ3495"/>
  <c r="AU3495"/>
  <c r="AI3496"/>
  <c r="AM3496"/>
  <c r="AQ3496"/>
  <c r="AU3496"/>
  <c r="AI3497"/>
  <c r="AM3497"/>
  <c r="AQ3497"/>
  <c r="AU3497"/>
  <c r="AI3498"/>
  <c r="AM3498"/>
  <c r="AQ3498"/>
  <c r="AU3498"/>
  <c r="AI3499"/>
  <c r="AM3499"/>
  <c r="AQ3499"/>
  <c r="AU3499"/>
  <c r="AI3500"/>
  <c r="AM3500"/>
  <c r="AQ3500"/>
  <c r="AU3500"/>
  <c r="AI3501"/>
  <c r="AM3501"/>
  <c r="AQ3501"/>
  <c r="AU3501"/>
  <c r="AI3502"/>
  <c r="AM3502"/>
  <c r="AQ3502"/>
  <c r="AU3502"/>
  <c r="AI3503"/>
  <c r="AM3503"/>
  <c r="AQ3503"/>
  <c r="AU3503"/>
  <c r="AI3504"/>
  <c r="AM3504"/>
  <c r="AQ3504"/>
  <c r="AU3504"/>
  <c r="AI3505"/>
  <c r="AM3505"/>
  <c r="AQ3505"/>
  <c r="AU3505"/>
  <c r="AI3506"/>
  <c r="AM3506"/>
  <c r="AQ3506"/>
  <c r="AU3506"/>
  <c r="AI3507"/>
  <c r="AM3507"/>
  <c r="AQ3507"/>
  <c r="AU3507"/>
  <c r="AI3508"/>
  <c r="AM3508"/>
  <c r="AQ3508"/>
  <c r="AU3508"/>
  <c r="AI3509"/>
  <c r="AM3509"/>
  <c r="AQ3509"/>
  <c r="AU3509"/>
  <c r="AI3510"/>
  <c r="AM3510"/>
  <c r="AQ3510"/>
  <c r="AU3510"/>
  <c r="AI3511"/>
  <c r="AM3511"/>
  <c r="AQ3511"/>
  <c r="AU3511"/>
  <c r="AI3512"/>
  <c r="AM3512"/>
  <c r="AQ3512"/>
  <c r="AU3512"/>
  <c r="AI3513"/>
  <c r="AM3513"/>
  <c r="AQ3513"/>
  <c r="AU3513"/>
  <c r="AI3514"/>
  <c r="AM3514"/>
  <c r="AQ3514"/>
  <c r="AU3514"/>
  <c r="AI3515"/>
  <c r="AM3515"/>
  <c r="AQ3515"/>
  <c r="AU3515"/>
  <c r="AI3516"/>
  <c r="AM3516"/>
  <c r="AQ3516"/>
  <c r="AU3516"/>
  <c r="AI3517"/>
  <c r="AM3517"/>
  <c r="AQ3517"/>
  <c r="AU3517"/>
  <c r="AI3518"/>
  <c r="AM3518"/>
  <c r="AQ3518"/>
  <c r="AU3518"/>
  <c r="AI3519"/>
  <c r="AM3519"/>
  <c r="AQ3519"/>
  <c r="AU3519"/>
  <c r="AI3520"/>
  <c r="AM3520"/>
  <c r="AQ3520"/>
  <c r="AU3520"/>
  <c r="AI3521"/>
  <c r="AM3521"/>
  <c r="AQ3521"/>
  <c r="AU3521"/>
  <c r="AI3522"/>
  <c r="AM3522"/>
  <c r="AQ3522"/>
  <c r="AU3522"/>
  <c r="AI3523"/>
  <c r="AM3523"/>
  <c r="AQ3523"/>
  <c r="AU3523"/>
  <c r="AI3524"/>
  <c r="AM3524"/>
  <c r="AQ3524"/>
  <c r="AU3524"/>
  <c r="AI3525"/>
  <c r="AM3525"/>
  <c r="AQ3525"/>
  <c r="AU3525"/>
  <c r="AI3526"/>
  <c r="AM3526"/>
  <c r="AQ3526"/>
  <c r="AU3526"/>
  <c r="AI3527"/>
  <c r="AM3527"/>
  <c r="AQ3527"/>
  <c r="AU3527"/>
  <c r="AI3528"/>
  <c r="AM3528"/>
  <c r="AQ3528"/>
  <c r="AU3528"/>
  <c r="AI3529"/>
  <c r="AM3529"/>
  <c r="AQ3529"/>
  <c r="AU3529"/>
  <c r="AI3530"/>
  <c r="AM3530"/>
  <c r="AQ3530"/>
  <c r="AU3530"/>
  <c r="AI3531"/>
  <c r="AM3531"/>
  <c r="AQ3531"/>
  <c r="AU3531"/>
  <c r="AI3532"/>
  <c r="AM3532"/>
  <c r="AQ3532"/>
  <c r="AU3532"/>
  <c r="AI3533"/>
  <c r="AM3533"/>
  <c r="AQ3533"/>
  <c r="AU3533"/>
  <c r="AI3534"/>
  <c r="AM3534"/>
  <c r="AQ3534"/>
  <c r="AU3534"/>
  <c r="AI3535"/>
  <c r="AM3535"/>
  <c r="AQ3535"/>
  <c r="AU3535"/>
  <c r="AI3536"/>
  <c r="AM3536"/>
  <c r="AQ3536"/>
  <c r="AU3536"/>
  <c r="AI3537"/>
  <c r="AM3537"/>
  <c r="AQ3537"/>
  <c r="AU3537"/>
  <c r="AI3538"/>
  <c r="AM3538"/>
  <c r="AQ3538"/>
  <c r="AU3538"/>
  <c r="AI3539"/>
  <c r="AM3539"/>
  <c r="AQ3539"/>
  <c r="AU3539"/>
  <c r="AI3540"/>
  <c r="AM3540"/>
  <c r="AQ3540"/>
  <c r="AU3540"/>
  <c r="AI3541"/>
  <c r="AM3541"/>
  <c r="AQ3541"/>
  <c r="AU3541"/>
  <c r="AI3542"/>
  <c r="AM3542"/>
  <c r="AQ3542"/>
  <c r="AU3542"/>
  <c r="AI3543"/>
  <c r="AM3543"/>
  <c r="AQ3543"/>
  <c r="AU3543"/>
  <c r="AI3544"/>
  <c r="AM3544"/>
  <c r="AQ3544"/>
  <c r="AU3544"/>
  <c r="AI3545"/>
  <c r="AM3545"/>
  <c r="AQ3545"/>
  <c r="AU3545"/>
  <c r="AI3546"/>
  <c r="AM3546"/>
  <c r="AQ3546"/>
  <c r="AU3546"/>
  <c r="AI3547"/>
  <c r="AM3547"/>
  <c r="AQ3547"/>
  <c r="AU3547"/>
  <c r="AI3548"/>
  <c r="AM3548"/>
  <c r="AQ3548"/>
  <c r="AU3548"/>
  <c r="AI3549"/>
  <c r="AM3549"/>
  <c r="AQ3549"/>
  <c r="AU3549"/>
  <c r="AI3550"/>
  <c r="AM3550"/>
  <c r="AQ3550"/>
  <c r="AU3550"/>
  <c r="AI3551"/>
  <c r="AM3551"/>
  <c r="AQ3551"/>
  <c r="AU3551"/>
  <c r="AI3552"/>
  <c r="AM3552"/>
  <c r="AQ3552"/>
  <c r="AU3552"/>
  <c r="AI3553"/>
  <c r="AM3553"/>
  <c r="AQ3553"/>
  <c r="AU3553"/>
  <c r="AI3554"/>
  <c r="AM3554"/>
  <c r="AQ3554"/>
  <c r="AU3554"/>
  <c r="AI3555"/>
  <c r="AM3555"/>
  <c r="AQ3555"/>
  <c r="AU3555"/>
  <c r="AI3556"/>
  <c r="AM3556"/>
  <c r="AQ3556"/>
  <c r="AU3556"/>
  <c r="AI3557"/>
  <c r="AM3557"/>
  <c r="AQ3557"/>
  <c r="AU3557"/>
  <c r="AI3558"/>
  <c r="AM3558"/>
  <c r="AQ3558"/>
  <c r="AU3558"/>
  <c r="AI3559"/>
  <c r="AM3559"/>
  <c r="AQ3559"/>
  <c r="AU3559"/>
  <c r="AI3560"/>
  <c r="AM3560"/>
  <c r="AQ3560"/>
  <c r="AU3560"/>
  <c r="AI3561"/>
  <c r="AM3561"/>
  <c r="AQ3561"/>
  <c r="AU3561"/>
  <c r="AI3562"/>
  <c r="AM3562"/>
  <c r="AQ3562"/>
  <c r="AU3562"/>
  <c r="AI3563"/>
  <c r="AM3563"/>
  <c r="AQ3563"/>
  <c r="AU3563"/>
  <c r="AI3564"/>
  <c r="AM3564"/>
  <c r="AQ3564"/>
  <c r="AU3564"/>
  <c r="AI3565"/>
  <c r="AM3565"/>
  <c r="AQ3565"/>
  <c r="AU3565"/>
  <c r="AI3566"/>
  <c r="AM3566"/>
  <c r="AQ3566"/>
  <c r="AU3566"/>
  <c r="AI3567"/>
  <c r="AM3567"/>
  <c r="AQ3567"/>
  <c r="AU3567"/>
  <c r="AI3568"/>
  <c r="AM3568"/>
  <c r="AQ3568"/>
  <c r="AU3568"/>
  <c r="AI3569"/>
  <c r="AM3569"/>
  <c r="AQ3569"/>
  <c r="AU3569"/>
  <c r="AI3570"/>
  <c r="AM3570"/>
  <c r="AQ3570"/>
  <c r="AU3570"/>
  <c r="AI3571"/>
  <c r="AM3571"/>
  <c r="AQ3571"/>
  <c r="AU3571"/>
  <c r="AI3572"/>
  <c r="AM3572"/>
  <c r="AQ3572"/>
  <c r="AU3572"/>
  <c r="AI3573"/>
  <c r="AM3573"/>
  <c r="AQ3573"/>
  <c r="AU3573"/>
  <c r="AI3574"/>
  <c r="AM3574"/>
  <c r="AQ3574"/>
  <c r="AU3574"/>
  <c r="AI3575"/>
  <c r="AM3575"/>
  <c r="AQ3575"/>
  <c r="AU3575"/>
  <c r="AI3576"/>
  <c r="AM3576"/>
  <c r="AQ3576"/>
  <c r="AU3576"/>
  <c r="AI3577"/>
  <c r="AM3577"/>
  <c r="AQ3577"/>
  <c r="AU3577"/>
  <c r="AI3578"/>
  <c r="AM3578"/>
  <c r="AQ3578"/>
  <c r="AU3578"/>
  <c r="AI3579"/>
  <c r="AM3579"/>
  <c r="AQ3579"/>
  <c r="AU3579"/>
  <c r="AI3580"/>
  <c r="AM3580"/>
  <c r="AQ3580"/>
  <c r="AU3580"/>
  <c r="AI3581"/>
  <c r="AM3581"/>
  <c r="AQ3581"/>
  <c r="AU3581"/>
  <c r="AI3582"/>
  <c r="AM3582"/>
  <c r="AQ3582"/>
  <c r="AU3582"/>
  <c r="AI3583"/>
  <c r="AM3583"/>
  <c r="AQ3583"/>
  <c r="AU3583"/>
  <c r="AI3584"/>
  <c r="AM3584"/>
  <c r="AQ3584"/>
  <c r="AU3584"/>
  <c r="AI3585"/>
  <c r="AM3585"/>
  <c r="AQ3585"/>
  <c r="AU3585"/>
  <c r="AI3586"/>
  <c r="AM3586"/>
  <c r="AQ3586"/>
  <c r="AU3586"/>
  <c r="AI3587"/>
  <c r="AM3587"/>
  <c r="AQ3587"/>
  <c r="AU3587"/>
  <c r="AI3588"/>
  <c r="AM3588"/>
  <c r="AQ3588"/>
  <c r="AU3588"/>
  <c r="AI3589"/>
  <c r="AM3589"/>
  <c r="AQ3589"/>
  <c r="AU3589"/>
  <c r="AI3590"/>
  <c r="AM3590"/>
  <c r="AQ3590"/>
  <c r="AU3590"/>
  <c r="AI3591"/>
  <c r="AM3591"/>
  <c r="AQ3591"/>
  <c r="AU3591"/>
  <c r="AI3592"/>
  <c r="AM3592"/>
  <c r="AQ3592"/>
  <c r="AU3592"/>
  <c r="AI3593"/>
  <c r="AM3593"/>
  <c r="AQ3593"/>
  <c r="AU3593"/>
  <c r="AI3594"/>
  <c r="AM3594"/>
  <c r="AQ3594"/>
  <c r="AU3594"/>
  <c r="AI3595"/>
  <c r="AM3595"/>
  <c r="AQ3595"/>
  <c r="AU3595"/>
  <c r="AI3596"/>
  <c r="AM3596"/>
  <c r="AQ3596"/>
  <c r="AU3596"/>
  <c r="AI3597"/>
  <c r="AM3597"/>
  <c r="AQ3597"/>
  <c r="AU3597"/>
  <c r="AI3598"/>
  <c r="AM3598"/>
  <c r="AQ3598"/>
  <c r="AU3598"/>
  <c r="AI3599"/>
  <c r="AM3599"/>
  <c r="AQ3599"/>
  <c r="AU3599"/>
  <c r="AI3600"/>
  <c r="AM3600"/>
  <c r="AQ3600"/>
  <c r="AU3600"/>
  <c r="AI3601"/>
  <c r="AM3601"/>
  <c r="AQ3601"/>
  <c r="AU3601"/>
  <c r="AI3602"/>
  <c r="AM3602"/>
  <c r="AQ3602"/>
  <c r="AU3602"/>
  <c r="AI3603"/>
  <c r="AM3603"/>
  <c r="AQ3603"/>
  <c r="AU3603"/>
  <c r="AI3604"/>
  <c r="AM3604"/>
  <c r="AQ3604"/>
  <c r="AU3604"/>
  <c r="AI3605"/>
  <c r="AM3605"/>
  <c r="AQ3605"/>
  <c r="AU3605"/>
  <c r="AI3606"/>
  <c r="AM3606"/>
  <c r="AQ3606"/>
  <c r="AU3606"/>
  <c r="AI3607"/>
  <c r="AM3607"/>
  <c r="AQ3607"/>
  <c r="AU3607"/>
  <c r="AI3608"/>
  <c r="AM3608"/>
  <c r="AQ3608"/>
  <c r="AU3608"/>
  <c r="AI3609"/>
  <c r="AM3609"/>
  <c r="AQ3609"/>
  <c r="AU3609"/>
  <c r="AI3610"/>
  <c r="AM3610"/>
  <c r="AQ3610"/>
  <c r="AU3610"/>
  <c r="AI3611"/>
  <c r="AM3611"/>
  <c r="AQ3611"/>
  <c r="AU3611"/>
  <c r="AI3612"/>
  <c r="AM3612"/>
  <c r="AQ3612"/>
  <c r="AU3612"/>
  <c r="AI3613"/>
  <c r="AM3613"/>
  <c r="AQ3613"/>
  <c r="AU3613"/>
  <c r="AI3614"/>
  <c r="AM3614"/>
  <c r="AQ3614"/>
  <c r="AU3614"/>
  <c r="AI3615"/>
  <c r="AM3615"/>
  <c r="AQ3615"/>
  <c r="AU3615"/>
  <c r="AI3616"/>
  <c r="AM3616"/>
  <c r="AQ3616"/>
  <c r="AU3616"/>
  <c r="AI3617"/>
  <c r="AM3617"/>
  <c r="AQ3617"/>
  <c r="AU3617"/>
  <c r="AI3618"/>
  <c r="AM3618"/>
  <c r="AQ3618"/>
  <c r="AU3618"/>
  <c r="AI3619"/>
  <c r="AM3619"/>
  <c r="AQ3619"/>
  <c r="AU3619"/>
  <c r="AI3620"/>
  <c r="AM3620"/>
  <c r="AQ3620"/>
  <c r="AU3620"/>
  <c r="AI3621"/>
  <c r="AM3621"/>
  <c r="AQ3621"/>
  <c r="AU3621"/>
  <c r="AI3622"/>
  <c r="AM3622"/>
  <c r="AQ3622"/>
  <c r="AU3622"/>
  <c r="AI3623"/>
  <c r="AM3623"/>
  <c r="AQ3623"/>
  <c r="AU3623"/>
  <c r="AI3624"/>
  <c r="AM3624"/>
  <c r="AQ3624"/>
  <c r="AU3624"/>
  <c r="AI3625"/>
  <c r="AM3625"/>
  <c r="AQ3625"/>
  <c r="AU3625"/>
  <c r="AI3626"/>
  <c r="AM3626"/>
  <c r="AQ3626"/>
  <c r="AU3626"/>
  <c r="AI3627"/>
  <c r="AM3627"/>
  <c r="AQ3627"/>
  <c r="AU3627"/>
  <c r="AI3628"/>
  <c r="AM3628"/>
  <c r="AQ3628"/>
  <c r="AU3628"/>
  <c r="AI3629"/>
  <c r="AM3629"/>
  <c r="AQ3629"/>
  <c r="AU3629"/>
  <c r="AI3630"/>
  <c r="AM3630"/>
  <c r="AQ3630"/>
  <c r="AU3630"/>
  <c r="AI3631"/>
  <c r="AM3631"/>
  <c r="AQ3631"/>
  <c r="AU3631"/>
  <c r="AI3632"/>
  <c r="AM3632"/>
  <c r="AQ3632"/>
  <c r="AU3632"/>
  <c r="AI3633"/>
  <c r="AM3633"/>
  <c r="AQ3633"/>
  <c r="AU3633"/>
  <c r="AI3634"/>
  <c r="AM3634"/>
  <c r="AQ3634"/>
  <c r="AU3634"/>
  <c r="AI3635"/>
  <c r="AM3635"/>
  <c r="AQ3635"/>
  <c r="AU3635"/>
  <c r="AI3636"/>
  <c r="AM3636"/>
  <c r="AQ3636"/>
  <c r="AU3636"/>
  <c r="AI3637"/>
  <c r="AM3637"/>
  <c r="AQ3637"/>
  <c r="AU3637"/>
  <c r="AI3638"/>
  <c r="AM3638"/>
  <c r="AQ3638"/>
  <c r="AU3638"/>
  <c r="AI3639"/>
  <c r="AM3639"/>
  <c r="AQ3639"/>
  <c r="AU3639"/>
  <c r="AI3640"/>
  <c r="AM3640"/>
  <c r="AQ3640"/>
  <c r="AU3640"/>
  <c r="AI3641"/>
  <c r="AM3641"/>
  <c r="AQ3641"/>
  <c r="AU3641"/>
  <c r="AI3642"/>
  <c r="AM3642"/>
  <c r="AQ3642"/>
  <c r="AU3642"/>
  <c r="AI3643"/>
  <c r="AM3643"/>
  <c r="AQ3643"/>
  <c r="AU3643"/>
  <c r="AI3644"/>
  <c r="AM3644"/>
  <c r="AQ3644"/>
  <c r="AU3644"/>
  <c r="AI3645"/>
  <c r="AM3645"/>
  <c r="AQ3645"/>
  <c r="AU3645"/>
  <c r="AI3646"/>
  <c r="AM3646"/>
  <c r="AQ3646"/>
  <c r="AU3646"/>
  <c r="AI3647"/>
  <c r="AM3647"/>
  <c r="AQ3647"/>
  <c r="AU3647"/>
  <c r="AI3648"/>
  <c r="AM3648"/>
  <c r="AQ3648"/>
  <c r="AU3648"/>
  <c r="AI3649"/>
  <c r="AM3649"/>
  <c r="AQ3649"/>
  <c r="AU3649"/>
  <c r="AI3650"/>
  <c r="AM3650"/>
  <c r="AQ3650"/>
  <c r="AU3650"/>
  <c r="AI3651"/>
  <c r="AM3651"/>
  <c r="AQ3651"/>
  <c r="AU3651"/>
  <c r="AI3652"/>
  <c r="AM3652"/>
  <c r="AQ3652"/>
  <c r="AU3652"/>
  <c r="AI3653"/>
  <c r="AM3653"/>
  <c r="AQ3653"/>
  <c r="AU3653"/>
  <c r="AI3654"/>
  <c r="AM3654"/>
  <c r="AQ3654"/>
  <c r="AU3654"/>
  <c r="AI3655"/>
  <c r="AM3655"/>
  <c r="AQ3655"/>
  <c r="AU3655"/>
  <c r="AI3656"/>
  <c r="AM3656"/>
  <c r="AQ3656"/>
  <c r="AU3656"/>
  <c r="AI3657"/>
  <c r="AM3657"/>
  <c r="AQ3657"/>
  <c r="AU3657"/>
  <c r="AI3658"/>
  <c r="AM3658"/>
  <c r="AQ3658"/>
  <c r="AU3658"/>
  <c r="AI3659"/>
  <c r="AM3659"/>
  <c r="AQ3659"/>
  <c r="AU3659"/>
  <c r="AI3660"/>
  <c r="AM3660"/>
  <c r="AQ3660"/>
  <c r="AU3660"/>
  <c r="AI3661"/>
  <c r="AM3661"/>
  <c r="AQ3661"/>
  <c r="AU3661"/>
  <c r="AI3662"/>
  <c r="AM3662"/>
  <c r="AQ3662"/>
  <c r="AU3662"/>
  <c r="AI3663"/>
  <c r="AM3663"/>
  <c r="AQ3663"/>
  <c r="AU3663"/>
  <c r="AI3664"/>
  <c r="AM3664"/>
  <c r="AQ3664"/>
  <c r="AU3664"/>
  <c r="AI3665"/>
  <c r="AM3665"/>
  <c r="AQ3665"/>
  <c r="AU3665"/>
  <c r="AI3666"/>
  <c r="AM3666"/>
  <c r="AQ3666"/>
  <c r="AU3666"/>
  <c r="AI3667"/>
  <c r="AM3667"/>
  <c r="AQ3667"/>
  <c r="AU3667"/>
  <c r="AI3668"/>
  <c r="AM3668"/>
  <c r="AQ3668"/>
  <c r="AU3668"/>
  <c r="AI3669"/>
  <c r="AM3669"/>
  <c r="AQ3669"/>
  <c r="AU3669"/>
  <c r="AI3670"/>
  <c r="AM3670"/>
  <c r="AQ3670"/>
  <c r="AU3670"/>
  <c r="AI3671"/>
  <c r="AM3671"/>
  <c r="AQ3671"/>
  <c r="AU3671"/>
  <c r="AI3672"/>
  <c r="AM3672"/>
  <c r="AQ3672"/>
  <c r="AU3672"/>
  <c r="AI3673"/>
  <c r="AM3673"/>
  <c r="AQ3673"/>
  <c r="AU3673"/>
  <c r="AI3674"/>
  <c r="AM3674"/>
  <c r="AQ3674"/>
  <c r="AU3674"/>
  <c r="AI3675"/>
  <c r="AM3675"/>
  <c r="AQ3675"/>
  <c r="AU3675"/>
  <c r="AI3676"/>
  <c r="AM3676"/>
  <c r="AQ3676"/>
  <c r="AU3676"/>
  <c r="AI3677"/>
  <c r="AM3677"/>
  <c r="AQ3677"/>
  <c r="AU3677"/>
  <c r="AI3678"/>
  <c r="AM3678"/>
  <c r="AQ3678"/>
  <c r="AU3678"/>
  <c r="AI3679"/>
  <c r="AM3679"/>
  <c r="AQ3679"/>
  <c r="AU3679"/>
  <c r="AI3680"/>
  <c r="AM3680"/>
  <c r="AQ3680"/>
  <c r="AU3680"/>
  <c r="AI3681"/>
  <c r="AM3681"/>
  <c r="AQ3681"/>
  <c r="AU3681"/>
  <c r="AI3682"/>
  <c r="AM3682"/>
  <c r="AQ3682"/>
  <c r="AU3682"/>
  <c r="AI3683"/>
  <c r="AM3683"/>
  <c r="AQ3683"/>
  <c r="AU3683"/>
  <c r="AI3684"/>
  <c r="AM3684"/>
  <c r="AQ3684"/>
  <c r="AU3684"/>
  <c r="AI3685"/>
  <c r="AM3685"/>
  <c r="AQ3685"/>
  <c r="AU3685"/>
  <c r="AI3686"/>
  <c r="AM3686"/>
  <c r="AQ3686"/>
  <c r="AU3686"/>
  <c r="AI3687"/>
  <c r="AM3687"/>
  <c r="AQ3687"/>
  <c r="AU3687"/>
  <c r="AI3688"/>
  <c r="AM3688"/>
  <c r="AQ3688"/>
  <c r="AU3688"/>
  <c r="AI3689"/>
  <c r="AM3689"/>
  <c r="AQ3689"/>
  <c r="AU3689"/>
  <c r="AI3690"/>
  <c r="AM3690"/>
  <c r="AQ3690"/>
  <c r="AU3690"/>
  <c r="AI3691"/>
  <c r="AM3691"/>
  <c r="AQ3691"/>
  <c r="AU3691"/>
  <c r="AI3692"/>
  <c r="AM3692"/>
  <c r="AQ3692"/>
  <c r="AU3692"/>
  <c r="AI3693"/>
  <c r="AM3693"/>
  <c r="AQ3693"/>
  <c r="AU3693"/>
  <c r="AI3694"/>
  <c r="AM3694"/>
  <c r="AQ3694"/>
  <c r="AU3694"/>
  <c r="AI3695"/>
  <c r="AM3695"/>
  <c r="AQ3695"/>
  <c r="AU3695"/>
  <c r="AI3696"/>
  <c r="AM3696"/>
  <c r="AQ3696"/>
  <c r="AU3696"/>
  <c r="AI3697"/>
  <c r="AM3697"/>
  <c r="AQ3697"/>
  <c r="AU3697"/>
  <c r="AI3698"/>
  <c r="AM3698"/>
  <c r="AQ3698"/>
  <c r="AU3698"/>
  <c r="AI3699"/>
  <c r="AM3699"/>
  <c r="AQ3699"/>
  <c r="AU3699"/>
  <c r="AI3700"/>
  <c r="AM3700"/>
  <c r="AQ3700"/>
  <c r="AU3700"/>
  <c r="AI3701"/>
  <c r="AM3701"/>
  <c r="AQ3701"/>
  <c r="AU3701"/>
  <c r="AI3702"/>
  <c r="AM3702"/>
  <c r="AQ3702"/>
  <c r="AU3702"/>
  <c r="AI3703"/>
  <c r="AM3703"/>
  <c r="AQ3703"/>
  <c r="AU3703"/>
  <c r="AI3704"/>
  <c r="AM3704"/>
  <c r="AQ3704"/>
  <c r="AU3704"/>
  <c r="AI3705"/>
  <c r="AM3705"/>
  <c r="AQ3705"/>
  <c r="AU3705"/>
  <c r="AI3706"/>
  <c r="AM3706"/>
  <c r="AQ3706"/>
  <c r="AU3706"/>
  <c r="AI3707"/>
  <c r="AM3707"/>
  <c r="AQ3707"/>
  <c r="AU3707"/>
  <c r="AI3708"/>
  <c r="AM3708"/>
  <c r="AQ3708"/>
  <c r="AU3708"/>
  <c r="AI3709"/>
  <c r="AM3709"/>
  <c r="AQ3709"/>
  <c r="AU3709"/>
  <c r="AI3710"/>
  <c r="AM3710"/>
  <c r="AQ3710"/>
  <c r="AU3710"/>
  <c r="AI3711"/>
  <c r="AM3711"/>
  <c r="AQ3711"/>
  <c r="AU3711"/>
  <c r="AI3712"/>
  <c r="AM3712"/>
  <c r="AQ3712"/>
  <c r="AU3712"/>
  <c r="AI3713"/>
  <c r="AM3713"/>
  <c r="AQ3713"/>
  <c r="AU3713"/>
  <c r="AI3714"/>
  <c r="AM3714"/>
  <c r="AQ3714"/>
  <c r="AU3714"/>
  <c r="AI3715"/>
  <c r="AM3715"/>
  <c r="AQ3715"/>
  <c r="AU3715"/>
  <c r="AI3716"/>
  <c r="AM3716"/>
  <c r="AQ3716"/>
  <c r="AU3716"/>
  <c r="AI3717"/>
  <c r="AM3717"/>
  <c r="AQ3717"/>
  <c r="AU3717"/>
  <c r="AI3718"/>
  <c r="AM3718"/>
  <c r="AQ3718"/>
  <c r="AU3718"/>
  <c r="AI3719"/>
  <c r="AM3719"/>
  <c r="AQ3719"/>
  <c r="AU3719"/>
  <c r="AI3720"/>
  <c r="AM3720"/>
  <c r="AQ3720"/>
  <c r="AU3720"/>
  <c r="AI3721"/>
  <c r="AM3721"/>
  <c r="AQ3721"/>
  <c r="AU3721"/>
  <c r="AI3722"/>
  <c r="AM3722"/>
  <c r="AQ3722"/>
  <c r="AU3722"/>
  <c r="AI3723"/>
  <c r="AM3723"/>
  <c r="AQ3723"/>
  <c r="AU3723"/>
  <c r="AI3724"/>
  <c r="AM3724"/>
  <c r="AQ3724"/>
  <c r="AU3724"/>
  <c r="AI3725"/>
  <c r="AM3725"/>
  <c r="AQ3725"/>
  <c r="AU3725"/>
  <c r="AI3726"/>
  <c r="AM3726"/>
  <c r="AQ3726"/>
  <c r="AU3726"/>
  <c r="AI3727"/>
  <c r="AM3727"/>
  <c r="AQ3727"/>
  <c r="AU3727"/>
  <c r="AI3728"/>
  <c r="AM3728"/>
  <c r="AQ3728"/>
  <c r="AU3728"/>
  <c r="AI3729"/>
  <c r="AM3729"/>
  <c r="AQ3729"/>
  <c r="AU3729"/>
  <c r="AI3730"/>
  <c r="AM3730"/>
  <c r="AQ3730"/>
  <c r="AU3730"/>
  <c r="AI3731"/>
  <c r="AM3731"/>
  <c r="AQ3731"/>
  <c r="AU3731"/>
  <c r="AI3732"/>
  <c r="AM3732"/>
  <c r="AQ3732"/>
  <c r="AU3732"/>
  <c r="AI3733"/>
  <c r="AM3733"/>
  <c r="AQ3733"/>
  <c r="AU3733"/>
  <c r="AI3734"/>
  <c r="AM3734"/>
  <c r="AQ3734"/>
  <c r="AU3734"/>
  <c r="AI3735"/>
  <c r="AM3735"/>
  <c r="AQ3735"/>
  <c r="AU3735"/>
  <c r="AI3736"/>
  <c r="AM3736"/>
  <c r="AQ3736"/>
  <c r="AU3736"/>
  <c r="AI3737"/>
  <c r="AM3737"/>
  <c r="AQ3737"/>
  <c r="AU3737"/>
  <c r="AI3738"/>
  <c r="AM3738"/>
  <c r="AQ3738"/>
  <c r="AU3738"/>
  <c r="AI3739"/>
  <c r="AM3739"/>
  <c r="AQ3739"/>
  <c r="AU3739"/>
  <c r="AI3740"/>
  <c r="AM3740"/>
  <c r="AQ3740"/>
  <c r="AU3740"/>
  <c r="AI3741"/>
  <c r="AM3741"/>
  <c r="AQ3741"/>
  <c r="AU3741"/>
  <c r="AI3742"/>
  <c r="AM3742"/>
  <c r="AQ3742"/>
  <c r="AU3742"/>
  <c r="AI3743"/>
  <c r="AM3743"/>
  <c r="AQ3743"/>
  <c r="AU3743"/>
  <c r="AI3744"/>
  <c r="AM3744"/>
  <c r="AQ3744"/>
  <c r="AU3744"/>
  <c r="AI3745"/>
  <c r="AM3745"/>
  <c r="AQ3745"/>
  <c r="AU3745"/>
  <c r="AI3746"/>
  <c r="AM3746"/>
  <c r="AQ3746"/>
  <c r="AU3746"/>
  <c r="AI3747"/>
  <c r="AM3747"/>
  <c r="AQ3747"/>
  <c r="AU3747"/>
  <c r="AI3748"/>
  <c r="AM3748"/>
  <c r="AQ3748"/>
  <c r="AU3748"/>
  <c r="AI3749"/>
  <c r="AM3749"/>
  <c r="AQ3749"/>
  <c r="AU3749"/>
  <c r="AI3750"/>
  <c r="AM3750"/>
  <c r="AQ3750"/>
  <c r="AU3750"/>
  <c r="AI3751"/>
  <c r="AM3751"/>
  <c r="AQ3751"/>
  <c r="AU3751"/>
  <c r="AI3752"/>
  <c r="AM3752"/>
  <c r="AQ3752"/>
  <c r="AU3752"/>
  <c r="AI3753"/>
  <c r="AM3753"/>
  <c r="AQ3753"/>
  <c r="AU3753"/>
  <c r="AI3754"/>
  <c r="AM3754"/>
  <c r="AQ3754"/>
  <c r="AU3754"/>
  <c r="AI3755"/>
  <c r="AM3755"/>
  <c r="AQ3755"/>
  <c r="AU3755"/>
  <c r="AI3756"/>
  <c r="AM3756"/>
  <c r="AQ3756"/>
  <c r="AU3756"/>
  <c r="AI3757"/>
  <c r="AM3757"/>
  <c r="AQ3757"/>
  <c r="AU3757"/>
  <c r="AI3758"/>
  <c r="AM3758"/>
  <c r="AQ3758"/>
  <c r="AU3758"/>
  <c r="AI3759"/>
  <c r="AM3759"/>
  <c r="AQ3759"/>
  <c r="AU3759"/>
  <c r="AI3760"/>
  <c r="AM3760"/>
  <c r="AQ3760"/>
  <c r="AU3760"/>
  <c r="AI3761"/>
  <c r="AM3761"/>
  <c r="AQ3761"/>
  <c r="AU3761"/>
  <c r="AI3762"/>
  <c r="AM3762"/>
  <c r="AQ3762"/>
  <c r="AU3762"/>
  <c r="AI3763"/>
  <c r="AM3763"/>
  <c r="AQ3763"/>
  <c r="AU3763"/>
  <c r="AI3764"/>
  <c r="AM3764"/>
  <c r="AQ3764"/>
  <c r="AU3764"/>
  <c r="AI3765"/>
  <c r="AM3765"/>
  <c r="AQ3765"/>
  <c r="AU3765"/>
  <c r="AI3766"/>
  <c r="AM3766"/>
  <c r="AQ3766"/>
  <c r="AU3766"/>
  <c r="AI3767"/>
  <c r="AM3767"/>
  <c r="AQ3767"/>
  <c r="AU3767"/>
  <c r="AI3768"/>
  <c r="AM3768"/>
  <c r="AQ3768"/>
  <c r="AU3768"/>
  <c r="AI3769"/>
  <c r="AM3769"/>
  <c r="AQ3769"/>
  <c r="AU3769"/>
  <c r="AI3770"/>
  <c r="AM3770"/>
  <c r="AQ3770"/>
  <c r="AU3770"/>
  <c r="AI3771"/>
  <c r="AM3771"/>
  <c r="AQ3771"/>
  <c r="AU3771"/>
  <c r="AI3772"/>
  <c r="AM3772"/>
  <c r="AQ3772"/>
  <c r="AU3772"/>
  <c r="AI3773"/>
  <c r="AM3773"/>
  <c r="AQ3773"/>
  <c r="AU3773"/>
  <c r="AI3774"/>
  <c r="AM3774"/>
  <c r="AQ3774"/>
  <c r="AU3774"/>
  <c r="AI3775"/>
  <c r="AM3775"/>
  <c r="AQ3775"/>
  <c r="AU3775"/>
  <c r="AI3776"/>
  <c r="AM3776"/>
  <c r="AQ3776"/>
  <c r="AU3776"/>
  <c r="AI3777"/>
  <c r="AM3777"/>
  <c r="AQ3777"/>
  <c r="AU3777"/>
  <c r="AI3778"/>
  <c r="AM3778"/>
  <c r="AQ3778"/>
  <c r="AU3778"/>
  <c r="AI3779"/>
  <c r="AM3779"/>
  <c r="AQ3779"/>
  <c r="AU3779"/>
  <c r="AI3780"/>
  <c r="AM3780"/>
  <c r="AQ3780"/>
  <c r="AU3780"/>
  <c r="AI3781"/>
  <c r="AM3781"/>
  <c r="AQ3781"/>
  <c r="AU3781"/>
  <c r="AI3782"/>
  <c r="AM3782"/>
  <c r="AQ3782"/>
  <c r="AU3782"/>
  <c r="AI3783"/>
  <c r="AM3783"/>
  <c r="AQ3783"/>
  <c r="AU3783"/>
  <c r="AI3784"/>
  <c r="AM3784"/>
  <c r="AQ3784"/>
  <c r="AU3784"/>
  <c r="AI3785"/>
  <c r="AM3785"/>
  <c r="AQ3785"/>
  <c r="AU3785"/>
  <c r="AI3786"/>
  <c r="AM3786"/>
  <c r="AQ3786"/>
  <c r="AU3786"/>
  <c r="AI3787"/>
  <c r="AM3787"/>
  <c r="AQ3787"/>
  <c r="AU3787"/>
  <c r="AI3788"/>
  <c r="AM3788"/>
  <c r="AQ3788"/>
  <c r="AU3788"/>
  <c r="AI3789"/>
  <c r="AM3789"/>
  <c r="AQ3789"/>
  <c r="AU3789"/>
  <c r="AI3790"/>
  <c r="AM3790"/>
  <c r="AQ3790"/>
  <c r="AU3790"/>
  <c r="AI3791"/>
  <c r="AM3791"/>
  <c r="AQ3791"/>
  <c r="AU3791"/>
  <c r="AI3792"/>
  <c r="AM3792"/>
  <c r="AQ3792"/>
  <c r="AU3792"/>
  <c r="AI3793"/>
  <c r="AM3793"/>
  <c r="AQ3793"/>
  <c r="AU3793"/>
  <c r="AI3794"/>
  <c r="AM3794"/>
  <c r="AQ3794"/>
  <c r="AU3794"/>
  <c r="AI3795"/>
  <c r="AM3795"/>
  <c r="AQ3795"/>
  <c r="AU3795"/>
  <c r="AI3796"/>
  <c r="AM3796"/>
  <c r="AQ3796"/>
  <c r="AU3796"/>
  <c r="AI3797"/>
  <c r="AM3797"/>
  <c r="AQ3797"/>
  <c r="AU3797"/>
  <c r="AI3798"/>
  <c r="AM3798"/>
  <c r="AQ3798"/>
  <c r="AU3798"/>
  <c r="AI3799"/>
  <c r="AM3799"/>
  <c r="AQ3799"/>
  <c r="AU3799"/>
  <c r="AI3800"/>
  <c r="AM3800"/>
  <c r="AQ3800"/>
  <c r="AU3800"/>
  <c r="AI3801"/>
  <c r="AM3801"/>
  <c r="AQ3801"/>
  <c r="AU3801"/>
  <c r="AI3802"/>
  <c r="AM3802"/>
  <c r="AQ3802"/>
  <c r="AU3802"/>
  <c r="AI3803"/>
  <c r="AM3803"/>
  <c r="AQ3803"/>
  <c r="AU3803"/>
  <c r="AI3804"/>
  <c r="AM3804"/>
  <c r="AQ3804"/>
  <c r="AU3804"/>
  <c r="AI3805"/>
  <c r="AM3805"/>
  <c r="AQ3805"/>
  <c r="AU3805"/>
  <c r="AI3806"/>
  <c r="AM3806"/>
  <c r="AQ3806"/>
  <c r="AU3806"/>
  <c r="AI3807"/>
  <c r="AM3807"/>
  <c r="AQ3807"/>
  <c r="AU3807"/>
  <c r="AI3808"/>
  <c r="AM3808"/>
  <c r="AQ3808"/>
  <c r="AU3808"/>
  <c r="AI3809"/>
  <c r="AM3809"/>
  <c r="AQ3809"/>
  <c r="AU3809"/>
  <c r="AI3810"/>
  <c r="AM3810"/>
  <c r="AQ3810"/>
  <c r="AU3810"/>
  <c r="AI3811"/>
  <c r="AM3811"/>
  <c r="AQ3811"/>
  <c r="AU3811"/>
  <c r="AI3812"/>
  <c r="AM3812"/>
  <c r="AQ3812"/>
  <c r="AU3812"/>
  <c r="AI3813"/>
  <c r="AM3813"/>
  <c r="AQ3813"/>
  <c r="AU3813"/>
  <c r="AI3814"/>
  <c r="AM3814"/>
  <c r="AQ3814"/>
  <c r="AU3814"/>
  <c r="AI3815"/>
  <c r="AM3815"/>
  <c r="AQ3815"/>
  <c r="AU3815"/>
  <c r="AI3816"/>
  <c r="AM3816"/>
  <c r="AQ3816"/>
  <c r="AU3816"/>
  <c r="AI3817"/>
  <c r="AM3817"/>
  <c r="AQ3817"/>
  <c r="AU3817"/>
  <c r="AI3818"/>
  <c r="AM3818"/>
  <c r="AQ3818"/>
  <c r="AU3818"/>
  <c r="AI3819"/>
  <c r="AM3819"/>
  <c r="AQ3819"/>
  <c r="AU3819"/>
  <c r="AI3820"/>
  <c r="AM3820"/>
  <c r="AQ3820"/>
  <c r="AU3820"/>
  <c r="AI3821"/>
  <c r="AM3821"/>
  <c r="AQ3821"/>
  <c r="AU3821"/>
  <c r="AI3822"/>
  <c r="AM3822"/>
  <c r="AQ3822"/>
  <c r="AU3822"/>
  <c r="AI3823"/>
  <c r="AM3823"/>
  <c r="AQ3823"/>
  <c r="AU3823"/>
  <c r="AI3824"/>
  <c r="AM3824"/>
  <c r="AQ3824"/>
  <c r="AU3824"/>
  <c r="AI3825"/>
  <c r="AM3825"/>
  <c r="AQ3825"/>
  <c r="AU3825"/>
  <c r="AI3826"/>
  <c r="AM3826"/>
  <c r="AQ3826"/>
  <c r="AU3826"/>
  <c r="AI3827"/>
  <c r="AM3827"/>
  <c r="AQ3827"/>
  <c r="AU3827"/>
  <c r="AI3828"/>
  <c r="AM3828"/>
  <c r="AQ3828"/>
  <c r="AU3828"/>
  <c r="AI3829"/>
  <c r="AM3829"/>
  <c r="AQ3829"/>
  <c r="AU3829"/>
  <c r="AI3830"/>
  <c r="AM3830"/>
  <c r="AQ3830"/>
  <c r="AU3830"/>
  <c r="AI3831"/>
  <c r="AM3831"/>
  <c r="AQ3831"/>
  <c r="AU3831"/>
  <c r="AI3832"/>
  <c r="AM3832"/>
  <c r="AQ3832"/>
  <c r="AU3832"/>
  <c r="AI3833"/>
  <c r="AM3833"/>
  <c r="AQ3833"/>
  <c r="AU3833"/>
  <c r="AI3834"/>
  <c r="AM3834"/>
  <c r="AQ3834"/>
  <c r="AU3834"/>
  <c r="AI3835"/>
  <c r="AM3835"/>
  <c r="AQ3835"/>
  <c r="AU3835"/>
  <c r="AI3836"/>
  <c r="AM3836"/>
  <c r="AQ3836"/>
  <c r="AU3836"/>
  <c r="AI3837"/>
  <c r="AM3837"/>
  <c r="AQ3837"/>
  <c r="AU3837"/>
  <c r="AI3838"/>
  <c r="AM3838"/>
  <c r="AQ3838"/>
  <c r="AU3838"/>
  <c r="AI3839"/>
  <c r="AM3839"/>
  <c r="AQ3839"/>
  <c r="AU3839"/>
  <c r="AI3840"/>
  <c r="AM3840"/>
  <c r="AQ3840"/>
  <c r="AU3840"/>
  <c r="AI3841"/>
  <c r="AM3841"/>
  <c r="AQ3841"/>
  <c r="AU3841"/>
  <c r="AI3842"/>
  <c r="AM3842"/>
  <c r="AQ3842"/>
  <c r="AU3842"/>
  <c r="AI3843"/>
  <c r="AM3843"/>
  <c r="AQ3843"/>
  <c r="AU3843"/>
  <c r="AI3844"/>
  <c r="AM3844"/>
  <c r="AQ3844"/>
  <c r="AU3844"/>
  <c r="AI3845"/>
  <c r="AM3845"/>
  <c r="AQ3845"/>
  <c r="AU3845"/>
  <c r="AI3846"/>
  <c r="AM3846"/>
  <c r="AQ3846"/>
  <c r="AU3846"/>
  <c r="AI3847"/>
  <c r="AM3847"/>
  <c r="AQ3847"/>
  <c r="AU3847"/>
  <c r="AI3848"/>
  <c r="AM3848"/>
  <c r="AQ3848"/>
  <c r="AU3848"/>
  <c r="AI3849"/>
  <c r="AM3849"/>
  <c r="AQ3849"/>
  <c r="AU3849"/>
  <c r="AI3850"/>
  <c r="AM3850"/>
  <c r="AQ3850"/>
  <c r="AU3850"/>
  <c r="AI3851"/>
  <c r="AM3851"/>
  <c r="AQ3851"/>
  <c r="AU3851"/>
  <c r="AI3852"/>
  <c r="AM3852"/>
  <c r="AQ3852"/>
  <c r="AU3852"/>
  <c r="AI3853"/>
  <c r="AM3853"/>
  <c r="AQ3853"/>
  <c r="AU3853"/>
  <c r="AI3854"/>
  <c r="AM3854"/>
  <c r="AQ3854"/>
  <c r="AU3854"/>
  <c r="AI3855"/>
  <c r="AM3855"/>
  <c r="AQ3855"/>
  <c r="AU3855"/>
  <c r="AI3856"/>
  <c r="AM3856"/>
  <c r="AQ3856"/>
  <c r="AU3856"/>
  <c r="AI3857"/>
  <c r="AM3857"/>
  <c r="AQ3857"/>
  <c r="AU3857"/>
  <c r="AI3858"/>
  <c r="AM3858"/>
  <c r="AQ3858"/>
  <c r="AU3858"/>
  <c r="AI3859"/>
  <c r="AM3859"/>
  <c r="AQ3859"/>
  <c r="AU3859"/>
  <c r="AI3860"/>
  <c r="AM3860"/>
  <c r="AQ3860"/>
  <c r="AU3860"/>
  <c r="AI3861"/>
  <c r="AM3861"/>
  <c r="AQ3861"/>
  <c r="AU3861"/>
  <c r="AI3862"/>
  <c r="AM3862"/>
  <c r="AQ3862"/>
  <c r="AU3862"/>
  <c r="AI3863"/>
  <c r="AM3863"/>
  <c r="AQ3863"/>
  <c r="AU3863"/>
  <c r="AI3864"/>
  <c r="AM3864"/>
  <c r="AQ3864"/>
  <c r="AU3864"/>
  <c r="AI3865"/>
  <c r="AM3865"/>
  <c r="AQ3865"/>
  <c r="AU3865"/>
  <c r="AI3866"/>
  <c r="AM3866"/>
  <c r="AQ3866"/>
  <c r="AU3866"/>
  <c r="AI3867"/>
  <c r="AM3867"/>
  <c r="AQ3867"/>
  <c r="AU3867"/>
  <c r="AI3868"/>
  <c r="AM3868"/>
  <c r="AQ3868"/>
  <c r="AU3868"/>
  <c r="AI3869"/>
  <c r="AM3869"/>
  <c r="AQ3869"/>
  <c r="AU3869"/>
  <c r="AI3870"/>
  <c r="AM3870"/>
  <c r="AQ3870"/>
  <c r="AU3870"/>
  <c r="AI3871"/>
  <c r="AM3871"/>
  <c r="AQ3871"/>
  <c r="AU3871"/>
  <c r="AI3872"/>
  <c r="AM3872"/>
  <c r="AQ3872"/>
  <c r="AU3872"/>
  <c r="AI3873"/>
  <c r="AM3873"/>
  <c r="AQ3873"/>
  <c r="AU3873"/>
  <c r="AI3874"/>
  <c r="AM3874"/>
  <c r="AQ3874"/>
  <c r="AU3874"/>
  <c r="AI3875"/>
  <c r="AM3875"/>
  <c r="AQ3875"/>
  <c r="AU3875"/>
  <c r="AI3876"/>
  <c r="AM3876"/>
  <c r="AQ3876"/>
  <c r="AU3876"/>
  <c r="AI3877"/>
  <c r="AM3877"/>
  <c r="AQ3877"/>
  <c r="AU3877"/>
  <c r="AI3878"/>
  <c r="AM3878"/>
  <c r="AQ3878"/>
  <c r="AU3878"/>
  <c r="AI3879"/>
  <c r="AM3879"/>
  <c r="AQ3879"/>
  <c r="AU3879"/>
  <c r="AI3880"/>
  <c r="AM3880"/>
  <c r="AQ3880"/>
  <c r="AU3880"/>
  <c r="AI3881"/>
  <c r="AM3881"/>
  <c r="AQ3881"/>
  <c r="AU3881"/>
  <c r="AI3882"/>
  <c r="AM3882"/>
  <c r="AQ3882"/>
  <c r="AU3882"/>
  <c r="AI3883"/>
  <c r="AM3883"/>
  <c r="AQ3883"/>
  <c r="AU3883"/>
  <c r="AI3884"/>
  <c r="AM3884"/>
  <c r="AQ3884"/>
  <c r="AU3884"/>
  <c r="AI3885"/>
  <c r="AM3885"/>
  <c r="AQ3885"/>
  <c r="AU3885"/>
  <c r="AI3886"/>
  <c r="AM3886"/>
  <c r="AQ3886"/>
  <c r="AU3886"/>
  <c r="AI3887"/>
  <c r="AM3887"/>
  <c r="AQ3887"/>
  <c r="AU3887"/>
  <c r="AI3888"/>
  <c r="AM3888"/>
  <c r="AQ3888"/>
  <c r="AU3888"/>
  <c r="AI3889"/>
  <c r="AM3889"/>
  <c r="AQ3889"/>
  <c r="AU3889"/>
  <c r="AI3890"/>
  <c r="AM3890"/>
  <c r="AQ3890"/>
  <c r="AU3890"/>
  <c r="AI3891"/>
  <c r="AM3891"/>
  <c r="AQ3891"/>
  <c r="AU3891"/>
  <c r="AI3892"/>
  <c r="AM3892"/>
  <c r="AQ3892"/>
  <c r="AU3892"/>
  <c r="AI3893"/>
  <c r="AM3893"/>
  <c r="AQ3893"/>
  <c r="AU3893"/>
  <c r="AI3894"/>
  <c r="AM3894"/>
  <c r="AQ3894"/>
  <c r="AU3894"/>
  <c r="AI3895"/>
  <c r="AM3895"/>
  <c r="AQ3895"/>
  <c r="AU3895"/>
  <c r="AI3896"/>
  <c r="AM3896"/>
  <c r="AQ3896"/>
  <c r="AU3896"/>
  <c r="AI3897"/>
  <c r="AM3897"/>
  <c r="AQ3897"/>
  <c r="AU3897"/>
  <c r="AI3898"/>
  <c r="AM3898"/>
  <c r="AQ3898"/>
  <c r="AU3898"/>
  <c r="AI3899"/>
  <c r="AM3899"/>
  <c r="AQ3899"/>
  <c r="AU3899"/>
  <c r="AI3900"/>
  <c r="AM3900"/>
  <c r="AQ3900"/>
  <c r="AU3900"/>
  <c r="AI3901"/>
  <c r="AM3901"/>
  <c r="AQ3901"/>
  <c r="AU3901"/>
  <c r="AI3902"/>
  <c r="AM3902"/>
  <c r="AQ3902"/>
  <c r="AU3902"/>
  <c r="AI3903"/>
  <c r="AM3903"/>
  <c r="AQ3903"/>
  <c r="AU3903"/>
  <c r="AI3904"/>
  <c r="AM3904"/>
  <c r="AQ3904"/>
  <c r="AU3904"/>
  <c r="AI3905"/>
  <c r="AM3905"/>
  <c r="AQ3905"/>
  <c r="AU3905"/>
  <c r="AI3906"/>
  <c r="AM3906"/>
  <c r="AQ3906"/>
  <c r="AU3906"/>
  <c r="AI3907"/>
  <c r="AM3907"/>
  <c r="AQ3907"/>
  <c r="AU3907"/>
  <c r="AI3908"/>
  <c r="AM3908"/>
  <c r="AQ3908"/>
  <c r="AU3908"/>
  <c r="AI3909"/>
  <c r="AM3909"/>
  <c r="AQ3909"/>
  <c r="AU3909"/>
  <c r="AI3910"/>
  <c r="AM3910"/>
  <c r="AQ3910"/>
  <c r="AU3910"/>
  <c r="AI3911"/>
  <c r="AM3911"/>
  <c r="AQ3911"/>
  <c r="AU3911"/>
  <c r="AI3912"/>
  <c r="AM3912"/>
  <c r="AQ3912"/>
  <c r="AU3912"/>
  <c r="AI3913"/>
  <c r="AM3913"/>
  <c r="AQ3913"/>
  <c r="AU3913"/>
  <c r="AI3914"/>
  <c r="AM3914"/>
  <c r="AQ3914"/>
  <c r="AU3914"/>
  <c r="AI3915"/>
  <c r="AM3915"/>
  <c r="AQ3915"/>
  <c r="AU3915"/>
  <c r="AI3916"/>
  <c r="AM3916"/>
  <c r="AQ3916"/>
  <c r="AU3916"/>
  <c r="AI3917"/>
  <c r="AM3917"/>
  <c r="AQ3917"/>
  <c r="AU3917"/>
  <c r="AI3918"/>
  <c r="AM3918"/>
  <c r="AQ3918"/>
  <c r="AU3918"/>
  <c r="AI3919"/>
  <c r="AM3919"/>
  <c r="AQ3919"/>
  <c r="AU3919"/>
  <c r="AI3920"/>
  <c r="AM3920"/>
  <c r="AQ3920"/>
  <c r="AU3920"/>
  <c r="AI3921"/>
  <c r="AM3921"/>
  <c r="AQ3921"/>
  <c r="AU3921"/>
  <c r="AI3922"/>
  <c r="AM3922"/>
  <c r="AQ3922"/>
  <c r="AU3922"/>
  <c r="AI3923"/>
  <c r="AM3923"/>
  <c r="AQ3923"/>
  <c r="AU3923"/>
  <c r="AI3924"/>
  <c r="AM3924"/>
  <c r="AQ3924"/>
  <c r="AU3924"/>
  <c r="AI3925"/>
  <c r="AM3925"/>
  <c r="AQ3925"/>
  <c r="AU3925"/>
  <c r="AI3926"/>
  <c r="AM3926"/>
  <c r="AQ3926"/>
  <c r="AU3926"/>
  <c r="AI3927"/>
  <c r="AM3927"/>
  <c r="AQ3927"/>
  <c r="AU3927"/>
  <c r="AI3928"/>
  <c r="AM3928"/>
  <c r="AQ3928"/>
  <c r="AU3928"/>
  <c r="AI3929"/>
  <c r="AM3929"/>
  <c r="AQ3929"/>
  <c r="AU3929"/>
  <c r="AI3930"/>
  <c r="AM3930"/>
  <c r="AQ3930"/>
  <c r="AU3930"/>
  <c r="AI3931"/>
  <c r="AM3931"/>
  <c r="AQ3931"/>
  <c r="AU3931"/>
  <c r="AI3932"/>
  <c r="AM3932"/>
  <c r="AQ3932"/>
  <c r="AU3932"/>
  <c r="AI3933"/>
  <c r="AM3933"/>
  <c r="AQ3933"/>
  <c r="AU3933"/>
  <c r="AI3934"/>
  <c r="AM3934"/>
  <c r="AQ3934"/>
  <c r="AU3934"/>
  <c r="AI3935"/>
  <c r="AM3935"/>
  <c r="AQ3935"/>
  <c r="AU3935"/>
  <c r="AI3936"/>
  <c r="AM3936"/>
  <c r="AQ3936"/>
  <c r="AU3936"/>
  <c r="AI3937"/>
  <c r="AM3937"/>
  <c r="AQ3937"/>
  <c r="AU3937"/>
  <c r="AI3938"/>
  <c r="AM3938"/>
  <c r="AQ3938"/>
  <c r="AU3938"/>
  <c r="AI3939"/>
  <c r="AM3939"/>
  <c r="AQ3939"/>
  <c r="AU3939"/>
  <c r="AI3940"/>
  <c r="AM3940"/>
  <c r="AQ3940"/>
  <c r="AU3940"/>
  <c r="AI3941"/>
  <c r="AM3941"/>
  <c r="AQ3941"/>
  <c r="AU3941"/>
  <c r="AI3942"/>
  <c r="AM3942"/>
  <c r="AQ3942"/>
  <c r="AU3942"/>
  <c r="AI3943"/>
  <c r="AM3943"/>
  <c r="AQ3943"/>
  <c r="AU3943"/>
  <c r="AI3944"/>
  <c r="AM3944"/>
  <c r="AQ3944"/>
  <c r="AU3944"/>
  <c r="AI3945"/>
  <c r="AM3945"/>
  <c r="AQ3945"/>
  <c r="AU3945"/>
  <c r="AI3946"/>
  <c r="AM3946"/>
  <c r="AQ3946"/>
  <c r="AU3946"/>
  <c r="AI3947"/>
  <c r="AM3947"/>
  <c r="AQ3947"/>
  <c r="AU3947"/>
  <c r="AI3948"/>
  <c r="AM3948"/>
  <c r="AQ3948"/>
  <c r="AU3948"/>
  <c r="AI3949"/>
  <c r="AM3949"/>
  <c r="AQ3949"/>
  <c r="AU3949"/>
  <c r="AI3950"/>
  <c r="AM3950"/>
  <c r="AQ3950"/>
  <c r="AU3950"/>
  <c r="AI3951"/>
  <c r="AM3951"/>
  <c r="AQ3951"/>
  <c r="AU3951"/>
  <c r="AI3952"/>
  <c r="AM3952"/>
  <c r="AQ3952"/>
  <c r="AU3952"/>
  <c r="AI3953"/>
  <c r="AM3953"/>
  <c r="AQ3953"/>
  <c r="AU3953"/>
  <c r="AI3954"/>
  <c r="AM3954"/>
  <c r="AQ3954"/>
  <c r="AU3954"/>
  <c r="AI3955"/>
  <c r="AM3955"/>
  <c r="AQ3955"/>
  <c r="AU3955"/>
  <c r="AI3956"/>
  <c r="AM3956"/>
  <c r="AQ3956"/>
  <c r="AU3956"/>
  <c r="AI3957"/>
  <c r="AM3957"/>
  <c r="AQ3957"/>
  <c r="AU3957"/>
  <c r="AI3958"/>
  <c r="AM3958"/>
  <c r="AQ3958"/>
  <c r="AU3958"/>
  <c r="AI3959"/>
  <c r="AM3959"/>
  <c r="AQ3959"/>
  <c r="AU3959"/>
  <c r="AI3960"/>
  <c r="AM3960"/>
  <c r="AQ3960"/>
  <c r="AU3960"/>
  <c r="AI3961"/>
  <c r="AM3961"/>
  <c r="AQ3961"/>
  <c r="AU3961"/>
  <c r="AI3962"/>
  <c r="AM3962"/>
  <c r="AQ3962"/>
  <c r="AU3962"/>
  <c r="AI3963"/>
  <c r="AM3963"/>
  <c r="AQ3963"/>
  <c r="AU3963"/>
  <c r="AI3964"/>
  <c r="AM3964"/>
  <c r="AQ3964"/>
  <c r="AU3964"/>
  <c r="AI3965"/>
  <c r="AM3965"/>
  <c r="AQ3965"/>
  <c r="AU3965"/>
  <c r="AI3966"/>
  <c r="AM3966"/>
  <c r="AQ3966"/>
  <c r="AU3966"/>
  <c r="AI3967"/>
  <c r="AM3967"/>
  <c r="AQ3967"/>
  <c r="AU3967"/>
  <c r="AI3968"/>
  <c r="AM3968"/>
  <c r="AQ3968"/>
  <c r="AU3968"/>
  <c r="AI3969"/>
  <c r="AM3969"/>
  <c r="AQ3969"/>
  <c r="AU3969"/>
  <c r="AI3970"/>
  <c r="AM3970"/>
  <c r="AQ3970"/>
  <c r="AU3970"/>
  <c r="AI3971"/>
  <c r="AM3971"/>
  <c r="AQ3971"/>
  <c r="AU3971"/>
  <c r="AI3972"/>
  <c r="AM3972"/>
  <c r="AQ3972"/>
  <c r="AU3972"/>
  <c r="AI3973"/>
  <c r="AM3973"/>
  <c r="AQ3973"/>
  <c r="AU3973"/>
  <c r="AI3974"/>
  <c r="AM3974"/>
  <c r="AQ3974"/>
  <c r="AU3974"/>
  <c r="AI3975"/>
  <c r="AM3975"/>
  <c r="AQ3975"/>
  <c r="AU3975"/>
  <c r="AI3976"/>
  <c r="AM3976"/>
  <c r="AQ3976"/>
  <c r="AU3976"/>
  <c r="AI3977"/>
  <c r="AM3977"/>
  <c r="AQ3977"/>
  <c r="AU3977"/>
  <c r="AI3978"/>
  <c r="AM3978"/>
  <c r="AQ3978"/>
  <c r="AU3978"/>
  <c r="AI3979"/>
  <c r="AM3979"/>
  <c r="AQ3979"/>
  <c r="AU3979"/>
  <c r="AI3980"/>
  <c r="AM3980"/>
  <c r="AQ3980"/>
  <c r="AU3980"/>
  <c r="AI3981"/>
  <c r="AM3981"/>
  <c r="AQ3981"/>
  <c r="AU3981"/>
  <c r="AI3982"/>
  <c r="AM3982"/>
  <c r="AQ3982"/>
  <c r="AU3982"/>
  <c r="AI3983"/>
  <c r="AM3983"/>
  <c r="AQ3983"/>
  <c r="AU3983"/>
  <c r="AI3984"/>
  <c r="AM3984"/>
  <c r="AQ3984"/>
  <c r="AU3984"/>
  <c r="AI3985"/>
  <c r="AM3985"/>
  <c r="AQ3985"/>
  <c r="AU3985"/>
  <c r="AI3986"/>
  <c r="AM3986"/>
  <c r="AQ3986"/>
  <c r="AU3986"/>
  <c r="AI3987"/>
  <c r="AM3987"/>
  <c r="AQ3987"/>
  <c r="AU3987"/>
  <c r="AI3988"/>
  <c r="AM3988"/>
  <c r="AQ3988"/>
  <c r="AU3988"/>
  <c r="AI3989"/>
  <c r="AM3989"/>
  <c r="AQ3989"/>
  <c r="AU3989"/>
  <c r="AI3990"/>
  <c r="AM3990"/>
  <c r="AQ3990"/>
  <c r="AU3990"/>
  <c r="AI3991"/>
  <c r="AM3991"/>
  <c r="AQ3991"/>
  <c r="AU3991"/>
  <c r="AI3992"/>
  <c r="AM3992"/>
  <c r="AQ3992"/>
  <c r="AU3992"/>
  <c r="AI3993"/>
  <c r="AM3993"/>
  <c r="AQ3993"/>
  <c r="AU3993"/>
  <c r="AI3994"/>
  <c r="AM3994"/>
  <c r="AQ3994"/>
  <c r="AU3994"/>
  <c r="AI3995"/>
  <c r="AM3995"/>
  <c r="AQ3995"/>
  <c r="AU3995"/>
  <c r="AI3996"/>
  <c r="AM3996"/>
  <c r="AQ3996"/>
  <c r="AU3996"/>
  <c r="AI3997"/>
  <c r="AM3997"/>
  <c r="AQ3997"/>
  <c r="AU3997"/>
  <c r="AI3998"/>
  <c r="AM3998"/>
  <c r="AQ3998"/>
  <c r="AU3998"/>
  <c r="AI3999"/>
  <c r="AM3999"/>
  <c r="AQ3999"/>
  <c r="AU3999"/>
  <c r="AI4000"/>
  <c r="AM4000"/>
  <c r="AQ4000"/>
  <c r="AU4000"/>
  <c r="AI4001"/>
  <c r="AM4001"/>
  <c r="AQ4001"/>
  <c r="AU4001"/>
  <c r="AI4002"/>
  <c r="AM4002"/>
  <c r="AQ4002"/>
  <c r="AU4002"/>
  <c r="AI4003"/>
  <c r="AM4003"/>
  <c r="AQ4003"/>
  <c r="AU4003"/>
  <c r="AI4004"/>
  <c r="AM4004"/>
  <c r="AQ4004"/>
  <c r="AU4004"/>
  <c r="AI4005"/>
  <c r="AM4005"/>
  <c r="AQ4005"/>
  <c r="AU4005"/>
  <c r="AI4006"/>
  <c r="AM4006"/>
  <c r="AQ4006"/>
  <c r="AU4006"/>
  <c r="AI4007"/>
  <c r="AM4007"/>
  <c r="AQ4007"/>
  <c r="AU4007"/>
  <c r="AI4008"/>
  <c r="AM4008"/>
  <c r="AQ4008"/>
  <c r="AU4008"/>
  <c r="AI4009"/>
  <c r="AM4009"/>
  <c r="AQ4009"/>
  <c r="AU4009"/>
  <c r="AI4010"/>
  <c r="AM4010"/>
  <c r="AQ4010"/>
  <c r="AU4010"/>
  <c r="AI4011"/>
  <c r="AM4011"/>
  <c r="AQ4011"/>
  <c r="AU4011"/>
  <c r="AI4012"/>
  <c r="AM4012"/>
  <c r="AQ4012"/>
  <c r="AU4012"/>
  <c r="AI4013"/>
  <c r="AM4013"/>
  <c r="AQ4013"/>
  <c r="AU4013"/>
  <c r="AI4014"/>
  <c r="AM4014"/>
  <c r="AQ4014"/>
  <c r="AU4014"/>
  <c r="AI4015"/>
  <c r="AM4015"/>
  <c r="AQ4015"/>
  <c r="AU4015"/>
  <c r="AI4016"/>
  <c r="AM4016"/>
  <c r="AQ4016"/>
  <c r="AU4016"/>
  <c r="AI4017"/>
  <c r="AM4017"/>
  <c r="AQ4017"/>
  <c r="AU4017"/>
  <c r="AI4018"/>
  <c r="AM4018"/>
  <c r="AQ4018"/>
  <c r="AU4018"/>
  <c r="AI4019"/>
  <c r="AM4019"/>
  <c r="AQ4019"/>
  <c r="AU4019"/>
  <c r="AI4020"/>
  <c r="AM4020"/>
  <c r="AQ4020"/>
  <c r="AU4020"/>
  <c r="AI4021"/>
  <c r="AM4021"/>
  <c r="AQ4021"/>
  <c r="AU4021"/>
  <c r="AI4022"/>
  <c r="AM4022"/>
  <c r="AQ4022"/>
  <c r="AU4022"/>
  <c r="AI4023"/>
  <c r="AM4023"/>
  <c r="AQ4023"/>
  <c r="AU4023"/>
  <c r="AI4024"/>
  <c r="AM4024"/>
  <c r="AQ4024"/>
  <c r="AU4024"/>
  <c r="AI4025"/>
  <c r="AM4025"/>
  <c r="AQ4025"/>
  <c r="AU4025"/>
  <c r="AI4026"/>
  <c r="AM4026"/>
  <c r="AQ4026"/>
  <c r="AU4026"/>
  <c r="AI4027"/>
  <c r="AM4027"/>
  <c r="AQ4027"/>
  <c r="AU4027"/>
  <c r="AI4028"/>
  <c r="AM4028"/>
  <c r="AQ4028"/>
  <c r="AU4028"/>
  <c r="AI4029"/>
  <c r="AM4029"/>
  <c r="AQ4029"/>
  <c r="AU4029"/>
  <c r="AI4030"/>
  <c r="AM4030"/>
  <c r="AQ4030"/>
  <c r="AU4030"/>
  <c r="AI4031"/>
  <c r="AM4031"/>
  <c r="AQ4031"/>
  <c r="AU4031"/>
  <c r="AI4032"/>
  <c r="AM4032"/>
  <c r="AQ4032"/>
  <c r="AU4032"/>
  <c r="AI4033"/>
  <c r="AM4033"/>
  <c r="AQ4033"/>
  <c r="AU4033"/>
  <c r="AI4034"/>
  <c r="AM4034"/>
  <c r="AQ4034"/>
  <c r="AU4034"/>
  <c r="AI4035"/>
  <c r="AM4035"/>
  <c r="AQ4035"/>
  <c r="AU4035"/>
  <c r="AI4036"/>
  <c r="AM4036"/>
  <c r="AQ4036"/>
  <c r="AU4036"/>
  <c r="AI4037"/>
  <c r="AM4037"/>
  <c r="AQ4037"/>
  <c r="AU4037"/>
  <c r="AI4038"/>
  <c r="AM4038"/>
  <c r="AQ4038"/>
  <c r="AU4038"/>
  <c r="AI4039"/>
  <c r="AM4039"/>
  <c r="AQ4039"/>
  <c r="AU4039"/>
  <c r="AI4040"/>
  <c r="AM4040"/>
  <c r="AQ4040"/>
  <c r="AU4040"/>
  <c r="AI4041"/>
  <c r="AM4041"/>
  <c r="AQ4041"/>
  <c r="AU4041"/>
  <c r="AI4042"/>
  <c r="AM4042"/>
  <c r="AQ4042"/>
  <c r="AU4042"/>
  <c r="AI4043"/>
  <c r="AM4043"/>
  <c r="AQ4043"/>
  <c r="AU4043"/>
  <c r="AI4044"/>
  <c r="AM4044"/>
  <c r="AQ4044"/>
  <c r="AU4044"/>
  <c r="AI4045"/>
  <c r="AM4045"/>
  <c r="AQ4045"/>
  <c r="AU4045"/>
  <c r="AI4046"/>
  <c r="AM4046"/>
  <c r="AQ4046"/>
  <c r="AU4046"/>
  <c r="AI4047"/>
  <c r="AM4047"/>
  <c r="AQ4047"/>
  <c r="AU4047"/>
  <c r="AI4048"/>
  <c r="AM4048"/>
  <c r="AQ4048"/>
  <c r="AU4048"/>
  <c r="AI4049"/>
  <c r="AM4049"/>
  <c r="AQ4049"/>
  <c r="AU4049"/>
  <c r="AI4050"/>
  <c r="AM4050"/>
  <c r="AQ4050"/>
  <c r="AU4050"/>
  <c r="AI4051"/>
  <c r="AM4051"/>
  <c r="AQ4051"/>
  <c r="AU4051"/>
  <c r="AI4052"/>
  <c r="AM4052"/>
  <c r="AQ4052"/>
  <c r="AU4052"/>
  <c r="AI4053"/>
  <c r="AM4053"/>
  <c r="AQ4053"/>
  <c r="AU4053"/>
  <c r="AI4054"/>
  <c r="AM4054"/>
  <c r="AQ4054"/>
  <c r="AU4054"/>
  <c r="AI4055"/>
  <c r="AM4055"/>
  <c r="AQ4055"/>
  <c r="AU4055"/>
  <c r="AI4056"/>
  <c r="AM4056"/>
  <c r="AQ4056"/>
  <c r="AU4056"/>
  <c r="AI4057"/>
  <c r="AM4057"/>
  <c r="AQ4057"/>
  <c r="AU4057"/>
  <c r="AI4058"/>
  <c r="AM4058"/>
  <c r="AQ4058"/>
  <c r="AU4058"/>
  <c r="AI4059"/>
  <c r="AM4059"/>
  <c r="AQ4059"/>
  <c r="AU4059"/>
  <c r="AI4060"/>
  <c r="AM4060"/>
  <c r="AQ4060"/>
  <c r="AU4060"/>
  <c r="AI4061"/>
  <c r="AM4061"/>
  <c r="AQ4061"/>
  <c r="AU4061"/>
  <c r="AI4062"/>
  <c r="AM4062"/>
  <c r="AQ4062"/>
  <c r="AU4062"/>
  <c r="AI4063"/>
  <c r="AM4063"/>
  <c r="AQ4063"/>
  <c r="AU4063"/>
  <c r="AI4064"/>
  <c r="AM4064"/>
  <c r="AQ4064"/>
  <c r="AU4064"/>
  <c r="AI4065"/>
  <c r="AM4065"/>
  <c r="AQ4065"/>
  <c r="AU4065"/>
  <c r="AI4066"/>
  <c r="AM4066"/>
  <c r="AQ4066"/>
  <c r="AU4066"/>
  <c r="AI4067"/>
  <c r="AM4067"/>
  <c r="AQ4067"/>
  <c r="AU4067"/>
  <c r="AI4068"/>
  <c r="AM4068"/>
  <c r="AQ4068"/>
  <c r="AU4068"/>
  <c r="AI4069"/>
  <c r="AM4069"/>
  <c r="AQ4069"/>
  <c r="AU4069"/>
  <c r="AI4070"/>
  <c r="AM4070"/>
  <c r="AQ4070"/>
  <c r="AU4070"/>
  <c r="AI4071"/>
  <c r="AM4071"/>
  <c r="AQ4071"/>
  <c r="AU4071"/>
  <c r="AI4072"/>
  <c r="AM4072"/>
  <c r="AQ4072"/>
  <c r="AU4072"/>
  <c r="AI4073"/>
  <c r="AM4073"/>
  <c r="AQ4073"/>
  <c r="AU4073"/>
  <c r="AI4074"/>
  <c r="AM4074"/>
  <c r="AQ4074"/>
  <c r="AU4074"/>
  <c r="AI4075"/>
  <c r="AM4075"/>
  <c r="AQ4075"/>
  <c r="AU4075"/>
  <c r="AI4076"/>
  <c r="AM4076"/>
  <c r="AQ4076"/>
  <c r="AU4076"/>
  <c r="AI4077"/>
  <c r="AM4077"/>
  <c r="AQ4077"/>
  <c r="AU4077"/>
  <c r="AI4078"/>
  <c r="AM4078"/>
  <c r="AQ4078"/>
  <c r="AU4078"/>
  <c r="AI4079"/>
  <c r="AM4079"/>
  <c r="AQ4079"/>
  <c r="AU4079"/>
  <c r="AI4080"/>
  <c r="AM4080"/>
  <c r="AQ4080"/>
  <c r="AU4080"/>
  <c r="AI4081"/>
  <c r="AM4081"/>
  <c r="AQ4081"/>
  <c r="AU4081"/>
  <c r="AI4082"/>
  <c r="AM4082"/>
  <c r="AQ4082"/>
  <c r="AU4082"/>
  <c r="AI4083"/>
  <c r="AM4083"/>
  <c r="AQ4083"/>
  <c r="AU4083"/>
  <c r="AI4084"/>
  <c r="AM4084"/>
  <c r="AQ4084"/>
  <c r="AU4084"/>
  <c r="AI4085"/>
  <c r="AM4085"/>
  <c r="AQ4085"/>
  <c r="AU4085"/>
  <c r="AI4086"/>
  <c r="AM4086"/>
  <c r="AQ4086"/>
  <c r="AU4086"/>
  <c r="AI4087"/>
  <c r="AM4087"/>
  <c r="AQ4087"/>
  <c r="AU4087"/>
  <c r="AI4088"/>
  <c r="AM4088"/>
  <c r="AQ4088"/>
  <c r="AU4088"/>
  <c r="AI4089"/>
  <c r="AM4089"/>
  <c r="AQ4089"/>
  <c r="AU4089"/>
  <c r="AI4090"/>
  <c r="AM4090"/>
  <c r="AQ4090"/>
  <c r="AU4090"/>
  <c r="AI4091"/>
  <c r="AM4091"/>
  <c r="AQ4091"/>
  <c r="AU4091"/>
  <c r="AI4092"/>
  <c r="AM4092"/>
  <c r="AQ4092"/>
  <c r="AU4092"/>
  <c r="AI4093"/>
  <c r="AM4093"/>
  <c r="AQ4093"/>
  <c r="AU4093"/>
  <c r="AI4094"/>
  <c r="AM4094"/>
  <c r="AQ4094"/>
  <c r="AU4094"/>
  <c r="AI4095"/>
  <c r="AM4095"/>
  <c r="AQ4095"/>
  <c r="AU4095"/>
  <c r="AI4096"/>
  <c r="AM4096"/>
  <c r="AQ4096"/>
  <c r="AU4096"/>
  <c r="AI4097"/>
  <c r="AM4097"/>
  <c r="AQ4097"/>
  <c r="AU4097"/>
  <c r="AI4098"/>
  <c r="AM4098"/>
  <c r="AQ4098"/>
  <c r="AU4098"/>
  <c r="AI4099"/>
  <c r="AM4099"/>
  <c r="AQ4099"/>
  <c r="AU4099"/>
  <c r="AI4100"/>
  <c r="AM4100"/>
  <c r="AQ4100"/>
  <c r="AU4100"/>
  <c r="AI4101"/>
  <c r="AM4101"/>
  <c r="AQ4101"/>
  <c r="AU4101"/>
  <c r="AI4102"/>
  <c r="AM4102"/>
  <c r="AQ4102"/>
  <c r="AU4102"/>
  <c r="AI4103"/>
  <c r="AM4103"/>
  <c r="AQ4103"/>
  <c r="AU4103"/>
  <c r="AI4104"/>
  <c r="AM4104"/>
  <c r="AQ4104"/>
  <c r="AU4104"/>
  <c r="AI4105"/>
  <c r="AM4105"/>
  <c r="AQ4105"/>
  <c r="AU4105"/>
  <c r="AI4106"/>
  <c r="AM4106"/>
  <c r="AQ4106"/>
  <c r="AU4106"/>
  <c r="AI4107"/>
  <c r="AM4107"/>
  <c r="AQ4107"/>
  <c r="AU4107"/>
  <c r="AI4108"/>
  <c r="AM4108"/>
  <c r="AQ4108"/>
  <c r="AU4108"/>
  <c r="AI4109"/>
  <c r="AM4109"/>
  <c r="AQ4109"/>
  <c r="AU4109"/>
  <c r="AI4110"/>
  <c r="AM4110"/>
  <c r="AQ4110"/>
  <c r="AU4110"/>
  <c r="AI4111"/>
  <c r="AM4111"/>
  <c r="AQ4111"/>
  <c r="AU4111"/>
  <c r="AI4112"/>
  <c r="AM4112"/>
  <c r="AQ4112"/>
  <c r="AU4112"/>
  <c r="AI4113"/>
  <c r="AM4113"/>
  <c r="AQ4113"/>
  <c r="AU4113"/>
  <c r="AI4114"/>
  <c r="AM4114"/>
  <c r="AQ4114"/>
  <c r="AU4114"/>
  <c r="AI4115"/>
  <c r="AM4115"/>
  <c r="AQ4115"/>
  <c r="AU4115"/>
  <c r="AI4116"/>
  <c r="AM4116"/>
  <c r="AQ4116"/>
  <c r="AU4116"/>
  <c r="AI4117"/>
  <c r="AM4117"/>
  <c r="AQ4117"/>
  <c r="AU4117"/>
  <c r="AI4118"/>
  <c r="AM4118"/>
  <c r="AQ4118"/>
  <c r="AU4118"/>
  <c r="AI4119"/>
  <c r="AM4119"/>
  <c r="AQ4119"/>
  <c r="AU4119"/>
  <c r="AI4120"/>
  <c r="AM4120"/>
  <c r="AQ4120"/>
  <c r="AU4120"/>
  <c r="AI4121"/>
  <c r="AM4121"/>
  <c r="AQ4121"/>
  <c r="AU4121"/>
  <c r="AI4122"/>
  <c r="AM4122"/>
  <c r="AQ4122"/>
  <c r="AU4122"/>
  <c r="AI4123"/>
  <c r="AM4123"/>
  <c r="AQ4123"/>
  <c r="AU4123"/>
  <c r="AI4124"/>
  <c r="AM4124"/>
  <c r="AQ4124"/>
  <c r="AU4124"/>
  <c r="AI4125"/>
  <c r="AM4125"/>
  <c r="AQ4125"/>
  <c r="AU4125"/>
  <c r="AI4126"/>
  <c r="AM4126"/>
  <c r="AQ4126"/>
  <c r="AU4126"/>
  <c r="AI4127"/>
  <c r="AM4127"/>
  <c r="AQ4127"/>
  <c r="AU4127"/>
  <c r="AI4128"/>
  <c r="AM4128"/>
  <c r="AQ4128"/>
  <c r="AU4128"/>
  <c r="AI4129"/>
  <c r="AM4129"/>
  <c r="AQ4129"/>
  <c r="AU4129"/>
  <c r="AI4130"/>
  <c r="AM4130"/>
  <c r="AQ4130"/>
  <c r="AU4130"/>
  <c r="AI4131"/>
  <c r="AM4131"/>
  <c r="AQ4131"/>
  <c r="AU4131"/>
  <c r="AI4132"/>
  <c r="AM4132"/>
  <c r="AQ4132"/>
  <c r="AU4132"/>
  <c r="AI4133"/>
  <c r="AM4133"/>
  <c r="AQ4133"/>
  <c r="AU4133"/>
  <c r="AI4134"/>
  <c r="AM4134"/>
  <c r="AQ4134"/>
  <c r="AU4134"/>
  <c r="AI4135"/>
  <c r="AM4135"/>
  <c r="AQ4135"/>
  <c r="AU4135"/>
  <c r="AI4136"/>
  <c r="AM4136"/>
  <c r="AQ4136"/>
  <c r="AU4136"/>
  <c r="AI4137"/>
  <c r="AM4137"/>
  <c r="AQ4137"/>
  <c r="AU4137"/>
  <c r="AI4138"/>
  <c r="AM4138"/>
  <c r="AQ4138"/>
  <c r="AU4138"/>
  <c r="AI4139"/>
  <c r="AM4139"/>
  <c r="AQ4139"/>
  <c r="AU4139"/>
  <c r="AI4140"/>
  <c r="AM4140"/>
  <c r="AQ4140"/>
  <c r="AU4140"/>
  <c r="AI4141"/>
  <c r="AM4141"/>
  <c r="AQ4141"/>
  <c r="AU4141"/>
  <c r="AI4142"/>
  <c r="AM4142"/>
  <c r="AQ4142"/>
  <c r="AU4142"/>
  <c r="AI4143"/>
  <c r="AM4143"/>
  <c r="AQ4143"/>
  <c r="AU4143"/>
  <c r="AI4144"/>
  <c r="AM4144"/>
  <c r="AQ4144"/>
  <c r="AU4144"/>
  <c r="AI4145"/>
  <c r="AM4145"/>
  <c r="AQ4145"/>
  <c r="AU4145"/>
  <c r="AI4146"/>
  <c r="AM4146"/>
  <c r="AQ4146"/>
  <c r="AU4146"/>
  <c r="AI4147"/>
  <c r="AM4147"/>
  <c r="AQ4147"/>
  <c r="AU4147"/>
  <c r="AI4148"/>
  <c r="AM4148"/>
  <c r="AQ4148"/>
  <c r="AU4148"/>
  <c r="AI4149"/>
  <c r="AM4149"/>
  <c r="AQ4149"/>
  <c r="AU4149"/>
  <c r="AI4150"/>
  <c r="AM4150"/>
  <c r="AQ4150"/>
  <c r="AU4150"/>
  <c r="AI4151"/>
  <c r="AM4151"/>
  <c r="AQ4151"/>
  <c r="AR3465"/>
  <c r="AR3466"/>
  <c r="AR3467"/>
  <c r="AL3468"/>
  <c r="AR3468"/>
  <c r="AG3469"/>
  <c r="AL3469"/>
  <c r="AR3469"/>
  <c r="AG3470"/>
  <c r="AL3470"/>
  <c r="AR3470"/>
  <c r="AG3471"/>
  <c r="AL3471"/>
  <c r="AR3471"/>
  <c r="AG3472"/>
  <c r="AL3472"/>
  <c r="AR3472"/>
  <c r="AG3473"/>
  <c r="AL3473"/>
  <c r="AR3473"/>
  <c r="AG3474"/>
  <c r="AL3474"/>
  <c r="AR3474"/>
  <c r="AG3475"/>
  <c r="AL3475"/>
  <c r="AR3475"/>
  <c r="AV3475"/>
  <c r="AJ3476"/>
  <c r="AN3476"/>
  <c r="AR3476"/>
  <c r="AV3476"/>
  <c r="AJ3477"/>
  <c r="AN3477"/>
  <c r="AR3477"/>
  <c r="AV3477"/>
  <c r="AJ3478"/>
  <c r="AN3478"/>
  <c r="AR3478"/>
  <c r="AV3478"/>
  <c r="AJ3479"/>
  <c r="AN3479"/>
  <c r="AR3479"/>
  <c r="AV3479"/>
  <c r="AJ3480"/>
  <c r="AN3480"/>
  <c r="AR3480"/>
  <c r="AV3480"/>
  <c r="AJ3481"/>
  <c r="AN3481"/>
  <c r="AR3481"/>
  <c r="AV3481"/>
  <c r="AJ3482"/>
  <c r="AN3482"/>
  <c r="AR3482"/>
  <c r="AV3482"/>
  <c r="AJ3483"/>
  <c r="AN3483"/>
  <c r="AR3483"/>
  <c r="AV3483"/>
  <c r="AJ3484"/>
  <c r="AN3484"/>
  <c r="AR3484"/>
  <c r="AV3484"/>
  <c r="AJ3485"/>
  <c r="AN3485"/>
  <c r="AR3485"/>
  <c r="AV3485"/>
  <c r="AJ3486"/>
  <c r="AN3486"/>
  <c r="AR3486"/>
  <c r="AV3486"/>
  <c r="AJ3487"/>
  <c r="AN3487"/>
  <c r="AR3487"/>
  <c r="AV3487"/>
  <c r="AJ3488"/>
  <c r="AN3488"/>
  <c r="AR3488"/>
  <c r="AV3488"/>
  <c r="AJ3489"/>
  <c r="AN3489"/>
  <c r="AR3489"/>
  <c r="AV3489"/>
  <c r="AJ3490"/>
  <c r="AN3490"/>
  <c r="AR3490"/>
  <c r="AV3490"/>
  <c r="AJ3491"/>
  <c r="AN3491"/>
  <c r="AR3491"/>
  <c r="AV3491"/>
  <c r="AJ3492"/>
  <c r="AN3492"/>
  <c r="AR3492"/>
  <c r="AV3492"/>
  <c r="AJ3493"/>
  <c r="AN3493"/>
  <c r="AR3493"/>
  <c r="AV3493"/>
  <c r="AJ3494"/>
  <c r="AN3494"/>
  <c r="AR3494"/>
  <c r="AV3494"/>
  <c r="AJ3495"/>
  <c r="AN3495"/>
  <c r="AR3495"/>
  <c r="AV3495"/>
  <c r="AJ3496"/>
  <c r="AN3496"/>
  <c r="AR3496"/>
  <c r="AV3496"/>
  <c r="AJ3497"/>
  <c r="AN3497"/>
  <c r="AR3497"/>
  <c r="AV3497"/>
  <c r="AJ3498"/>
  <c r="AN3498"/>
  <c r="AR3498"/>
  <c r="AV3498"/>
  <c r="AJ3499"/>
  <c r="AN3499"/>
  <c r="AR3499"/>
  <c r="AV3499"/>
  <c r="AJ3500"/>
  <c r="AN3500"/>
  <c r="AR3500"/>
  <c r="AV3500"/>
  <c r="AJ3501"/>
  <c r="AN3501"/>
  <c r="AR3501"/>
  <c r="AV3501"/>
  <c r="AJ3502"/>
  <c r="AN3502"/>
  <c r="AR3502"/>
  <c r="AV3502"/>
  <c r="AJ3503"/>
  <c r="AN3503"/>
  <c r="AR3503"/>
  <c r="AV3503"/>
  <c r="AJ3504"/>
  <c r="AN3504"/>
  <c r="AR3504"/>
  <c r="AV3504"/>
  <c r="AJ3505"/>
  <c r="AN3505"/>
  <c r="AR3505"/>
  <c r="AV3505"/>
  <c r="AJ3506"/>
  <c r="AN3506"/>
  <c r="AR3506"/>
  <c r="AV3506"/>
  <c r="AJ3507"/>
  <c r="AN3507"/>
  <c r="AR3507"/>
  <c r="AV3507"/>
  <c r="AJ3508"/>
  <c r="AN3508"/>
  <c r="AR3508"/>
  <c r="AV3508"/>
  <c r="AJ3509"/>
  <c r="AN3509"/>
  <c r="AR3509"/>
  <c r="AV3509"/>
  <c r="AJ3510"/>
  <c r="AN3510"/>
  <c r="AR3510"/>
  <c r="AV3510"/>
  <c r="AJ3511"/>
  <c r="AN3511"/>
  <c r="AR3511"/>
  <c r="AV3511"/>
  <c r="AJ3512"/>
  <c r="AN3512"/>
  <c r="AR3512"/>
  <c r="AV3512"/>
  <c r="AJ3513"/>
  <c r="AN3513"/>
  <c r="AR3513"/>
  <c r="AV3513"/>
  <c r="AJ3514"/>
  <c r="AN3514"/>
  <c r="AR3514"/>
  <c r="AV3514"/>
  <c r="AJ3515"/>
  <c r="AN3515"/>
  <c r="AR3515"/>
  <c r="AV3515"/>
  <c r="AJ3516"/>
  <c r="AN3516"/>
  <c r="AR3516"/>
  <c r="AV3516"/>
  <c r="AJ3517"/>
  <c r="AN3517"/>
  <c r="AR3517"/>
  <c r="AV3517"/>
  <c r="AJ3518"/>
  <c r="AN3518"/>
  <c r="AR3518"/>
  <c r="AV3518"/>
  <c r="AJ3519"/>
  <c r="AN3519"/>
  <c r="AR3519"/>
  <c r="AV3519"/>
  <c r="AJ3520"/>
  <c r="AN3520"/>
  <c r="AR3520"/>
  <c r="AV3520"/>
  <c r="AJ3521"/>
  <c r="AN3521"/>
  <c r="AR3521"/>
  <c r="AV3521"/>
  <c r="AJ3522"/>
  <c r="AN3522"/>
  <c r="AR3522"/>
  <c r="AV3522"/>
  <c r="AJ3523"/>
  <c r="AN3523"/>
  <c r="AR3523"/>
  <c r="AV3523"/>
  <c r="AJ3524"/>
  <c r="AN3524"/>
  <c r="AR3524"/>
  <c r="AV3524"/>
  <c r="AJ3525"/>
  <c r="AN3525"/>
  <c r="AR3525"/>
  <c r="AV3525"/>
  <c r="AJ3526"/>
  <c r="AN3526"/>
  <c r="AR3526"/>
  <c r="AV3526"/>
  <c r="AJ3527"/>
  <c r="AN3527"/>
  <c r="AR3527"/>
  <c r="AV3527"/>
  <c r="AJ3528"/>
  <c r="AN3528"/>
  <c r="AR3528"/>
  <c r="AV3528"/>
  <c r="AJ3529"/>
  <c r="AN3529"/>
  <c r="AR3529"/>
  <c r="AV3529"/>
  <c r="AJ3530"/>
  <c r="AN3530"/>
  <c r="AR3530"/>
  <c r="AV3530"/>
  <c r="AJ3531"/>
  <c r="AN3531"/>
  <c r="AR3531"/>
  <c r="AV3531"/>
  <c r="AJ3532"/>
  <c r="AN3532"/>
  <c r="AR3532"/>
  <c r="AV3532"/>
  <c r="AJ3533"/>
  <c r="AN3533"/>
  <c r="AR3533"/>
  <c r="AV3533"/>
  <c r="AJ3534"/>
  <c r="AN3534"/>
  <c r="AR3534"/>
  <c r="AV3534"/>
  <c r="AJ3535"/>
  <c r="AN3535"/>
  <c r="AR3535"/>
  <c r="AV3535"/>
  <c r="AJ3536"/>
  <c r="AN3536"/>
  <c r="AR3536"/>
  <c r="AV3536"/>
  <c r="AJ3537"/>
  <c r="AN3537"/>
  <c r="AR3537"/>
  <c r="AV3537"/>
  <c r="AJ3538"/>
  <c r="AN3538"/>
  <c r="AR3538"/>
  <c r="AV3538"/>
  <c r="AJ3539"/>
  <c r="AN3539"/>
  <c r="AR3539"/>
  <c r="AV3539"/>
  <c r="AJ3540"/>
  <c r="AN3540"/>
  <c r="AR3540"/>
  <c r="AV3540"/>
  <c r="AJ3541"/>
  <c r="AN3541"/>
  <c r="AR3541"/>
  <c r="AV3541"/>
  <c r="AJ3542"/>
  <c r="AN3542"/>
  <c r="AR3542"/>
  <c r="AV3542"/>
  <c r="AJ3543"/>
  <c r="AN3543"/>
  <c r="AR3543"/>
  <c r="AV3543"/>
  <c r="AJ3544"/>
  <c r="AN3544"/>
  <c r="AR3544"/>
  <c r="AV3544"/>
  <c r="AJ3545"/>
  <c r="AN3545"/>
  <c r="AR3545"/>
  <c r="AV3545"/>
  <c r="AJ3546"/>
  <c r="AN3546"/>
  <c r="AR3546"/>
  <c r="AV3546"/>
  <c r="AJ3547"/>
  <c r="AN3547"/>
  <c r="AR3547"/>
  <c r="AV3547"/>
  <c r="AJ3548"/>
  <c r="AN3548"/>
  <c r="AR3548"/>
  <c r="AV3548"/>
  <c r="AJ3549"/>
  <c r="AN3549"/>
  <c r="AR3549"/>
  <c r="AV3549"/>
  <c r="AJ3550"/>
  <c r="AN3550"/>
  <c r="AR3550"/>
  <c r="AV3550"/>
  <c r="AJ3551"/>
  <c r="AN3551"/>
  <c r="AR3551"/>
  <c r="AV3551"/>
  <c r="AJ3552"/>
  <c r="AN3552"/>
  <c r="AR3552"/>
  <c r="AV3552"/>
  <c r="AJ3553"/>
  <c r="AN3553"/>
  <c r="AR3553"/>
  <c r="AV3553"/>
  <c r="AJ3554"/>
  <c r="AN3554"/>
  <c r="AR3554"/>
  <c r="AV3554"/>
  <c r="AJ3555"/>
  <c r="AN3555"/>
  <c r="AR3555"/>
  <c r="AV3555"/>
  <c r="AJ3556"/>
  <c r="AN3556"/>
  <c r="AR3556"/>
  <c r="AV3556"/>
  <c r="AJ3557"/>
  <c r="AN3557"/>
  <c r="AR3557"/>
  <c r="AV3557"/>
  <c r="AJ3558"/>
  <c r="AN3558"/>
  <c r="AR3558"/>
  <c r="AV3558"/>
  <c r="AJ3559"/>
  <c r="AN3559"/>
  <c r="AR3559"/>
  <c r="AV3559"/>
  <c r="AJ3560"/>
  <c r="AN3560"/>
  <c r="AR3560"/>
  <c r="AV3560"/>
  <c r="AJ3561"/>
  <c r="AN3561"/>
  <c r="AR3561"/>
  <c r="AV3561"/>
  <c r="AJ3562"/>
  <c r="AN3562"/>
  <c r="AR3562"/>
  <c r="AV3562"/>
  <c r="AJ3563"/>
  <c r="AN3563"/>
  <c r="AR3563"/>
  <c r="AV3563"/>
  <c r="AJ3564"/>
  <c r="AN3564"/>
  <c r="AR3564"/>
  <c r="AV3564"/>
  <c r="AJ3565"/>
  <c r="AN3565"/>
  <c r="AR3565"/>
  <c r="AV3565"/>
  <c r="AJ3566"/>
  <c r="AN3566"/>
  <c r="AR3566"/>
  <c r="AV3566"/>
  <c r="AJ3567"/>
  <c r="AN3567"/>
  <c r="AR3567"/>
  <c r="AV3567"/>
  <c r="AJ3568"/>
  <c r="AN3568"/>
  <c r="AR3568"/>
  <c r="AV3568"/>
  <c r="AJ3569"/>
  <c r="AN3569"/>
  <c r="AR3569"/>
  <c r="AV3569"/>
  <c r="AJ3570"/>
  <c r="AN3570"/>
  <c r="AR3570"/>
  <c r="AV3570"/>
  <c r="AJ3571"/>
  <c r="AN3571"/>
  <c r="AR3571"/>
  <c r="AV3571"/>
  <c r="AJ3572"/>
  <c r="AN3572"/>
  <c r="AR3572"/>
  <c r="AV3572"/>
  <c r="AJ3573"/>
  <c r="AN3573"/>
  <c r="AR3573"/>
  <c r="AV3573"/>
  <c r="AJ3574"/>
  <c r="AN3574"/>
  <c r="AR3574"/>
  <c r="AV3574"/>
  <c r="AJ3575"/>
  <c r="AN3575"/>
  <c r="AR3575"/>
  <c r="AV3575"/>
  <c r="AJ3576"/>
  <c r="AN3576"/>
  <c r="AR3576"/>
  <c r="AV3576"/>
  <c r="AJ3577"/>
  <c r="AN3577"/>
  <c r="AR3577"/>
  <c r="AV3577"/>
  <c r="AJ3578"/>
  <c r="AN3578"/>
  <c r="AR3578"/>
  <c r="AV3578"/>
  <c r="AJ3579"/>
  <c r="AN3579"/>
  <c r="AR3579"/>
  <c r="AV3579"/>
  <c r="AJ3580"/>
  <c r="AN3580"/>
  <c r="AR3580"/>
  <c r="AV3580"/>
  <c r="AJ3581"/>
  <c r="AN3581"/>
  <c r="AR3581"/>
  <c r="AV3581"/>
  <c r="AJ3582"/>
  <c r="AN3582"/>
  <c r="AR3582"/>
  <c r="AV3582"/>
  <c r="AJ3583"/>
  <c r="AN3583"/>
  <c r="AR3583"/>
  <c r="AV3583"/>
  <c r="AJ3584"/>
  <c r="AN3584"/>
  <c r="AR3584"/>
  <c r="AV3584"/>
  <c r="AJ3585"/>
  <c r="AN3585"/>
  <c r="AR3585"/>
  <c r="AV3585"/>
  <c r="AJ3586"/>
  <c r="AN3586"/>
  <c r="AR3586"/>
  <c r="AV3586"/>
  <c r="AJ3587"/>
  <c r="AN3587"/>
  <c r="AR3587"/>
  <c r="AV3587"/>
  <c r="AJ3588"/>
  <c r="AN3588"/>
  <c r="AR3588"/>
  <c r="AV3588"/>
  <c r="AJ3589"/>
  <c r="AN3589"/>
  <c r="AR3589"/>
  <c r="AV3589"/>
  <c r="AJ3590"/>
  <c r="AN3590"/>
  <c r="AR3590"/>
  <c r="AV3590"/>
  <c r="AJ3591"/>
  <c r="AN3591"/>
  <c r="AR3591"/>
  <c r="AV3591"/>
  <c r="AJ3592"/>
  <c r="AN3592"/>
  <c r="AR3592"/>
  <c r="AV3592"/>
  <c r="AJ3593"/>
  <c r="AN3593"/>
  <c r="AR3593"/>
  <c r="AV3593"/>
  <c r="AJ3594"/>
  <c r="AN3594"/>
  <c r="AR3594"/>
  <c r="AV3594"/>
  <c r="AJ3595"/>
  <c r="AN3595"/>
  <c r="AR3595"/>
  <c r="AV3595"/>
  <c r="AJ3596"/>
  <c r="AN3596"/>
  <c r="AR3596"/>
  <c r="AV3596"/>
  <c r="AJ3597"/>
  <c r="AN3597"/>
  <c r="AR3597"/>
  <c r="AV3597"/>
  <c r="AJ3598"/>
  <c r="AN3598"/>
  <c r="AR3598"/>
  <c r="AV3598"/>
  <c r="AJ3599"/>
  <c r="AN3599"/>
  <c r="AR3599"/>
  <c r="AV3599"/>
  <c r="AJ3600"/>
  <c r="AN3600"/>
  <c r="AR3600"/>
  <c r="AV3600"/>
  <c r="AJ3601"/>
  <c r="AN3601"/>
  <c r="AR3601"/>
  <c r="AV3601"/>
  <c r="AJ3602"/>
  <c r="AN3602"/>
  <c r="AR3602"/>
  <c r="AV3602"/>
  <c r="AJ3603"/>
  <c r="AN3603"/>
  <c r="AR3603"/>
  <c r="AV3603"/>
  <c r="AJ3604"/>
  <c r="AN3604"/>
  <c r="AR3604"/>
  <c r="AV3604"/>
  <c r="AJ3605"/>
  <c r="AN3605"/>
  <c r="AR3605"/>
  <c r="AV3605"/>
  <c r="AJ3606"/>
  <c r="AN3606"/>
  <c r="AR3606"/>
  <c r="AV3606"/>
  <c r="AJ3607"/>
  <c r="AN3607"/>
  <c r="AR3607"/>
  <c r="AV3607"/>
  <c r="AJ3608"/>
  <c r="AN3608"/>
  <c r="AR3608"/>
  <c r="AV3608"/>
  <c r="AJ3609"/>
  <c r="AN3609"/>
  <c r="AR3609"/>
  <c r="AV3609"/>
  <c r="AJ3610"/>
  <c r="AN3610"/>
  <c r="AR3610"/>
  <c r="AV3610"/>
  <c r="AJ3611"/>
  <c r="AN3611"/>
  <c r="AR3611"/>
  <c r="AV3611"/>
  <c r="AJ3612"/>
  <c r="AN3612"/>
  <c r="AR3612"/>
  <c r="AV3612"/>
  <c r="AJ3613"/>
  <c r="AN3613"/>
  <c r="AR3613"/>
  <c r="AV3613"/>
  <c r="AJ3614"/>
  <c r="AN3614"/>
  <c r="AR3614"/>
  <c r="AV3614"/>
  <c r="AJ3615"/>
  <c r="AN3615"/>
  <c r="AR3615"/>
  <c r="AV3615"/>
  <c r="AJ3616"/>
  <c r="AN3616"/>
  <c r="AR3616"/>
  <c r="AV3616"/>
  <c r="AJ3617"/>
  <c r="AN3617"/>
  <c r="AR3617"/>
  <c r="AV3617"/>
  <c r="AJ3618"/>
  <c r="AN3618"/>
  <c r="AR3618"/>
  <c r="AV3618"/>
  <c r="AJ3619"/>
  <c r="AN3619"/>
  <c r="AR3619"/>
  <c r="AV3619"/>
  <c r="AJ3620"/>
  <c r="AN3620"/>
  <c r="AR3620"/>
  <c r="AV3620"/>
  <c r="AJ3621"/>
  <c r="AN3621"/>
  <c r="AR3621"/>
  <c r="AV3621"/>
  <c r="AJ3622"/>
  <c r="AN3622"/>
  <c r="AR3622"/>
  <c r="AV3622"/>
  <c r="AJ3623"/>
  <c r="AN3623"/>
  <c r="AR3623"/>
  <c r="AV3623"/>
  <c r="AJ3624"/>
  <c r="AN3624"/>
  <c r="AR3624"/>
  <c r="AV3624"/>
  <c r="AJ3625"/>
  <c r="AN3625"/>
  <c r="AR3625"/>
  <c r="AV3625"/>
  <c r="AJ3626"/>
  <c r="AN3626"/>
  <c r="AR3626"/>
  <c r="AV3626"/>
  <c r="AJ3627"/>
  <c r="AN3627"/>
  <c r="AR3627"/>
  <c r="AV3627"/>
  <c r="AJ3628"/>
  <c r="AN3628"/>
  <c r="AR3628"/>
  <c r="AV3628"/>
  <c r="AJ3629"/>
  <c r="AN3629"/>
  <c r="AR3629"/>
  <c r="AV3629"/>
  <c r="AJ3630"/>
  <c r="AN3630"/>
  <c r="AR3630"/>
  <c r="AV3630"/>
  <c r="AJ3631"/>
  <c r="AN3631"/>
  <c r="AR3631"/>
  <c r="AV3631"/>
  <c r="AJ3632"/>
  <c r="AN3632"/>
  <c r="AR3632"/>
  <c r="AV3632"/>
  <c r="AJ3633"/>
  <c r="AN3633"/>
  <c r="AR3633"/>
  <c r="AV3633"/>
  <c r="AJ3634"/>
  <c r="AN3634"/>
  <c r="AR3634"/>
  <c r="AV3634"/>
  <c r="AJ3635"/>
  <c r="AN3635"/>
  <c r="AR3635"/>
  <c r="AV3635"/>
  <c r="AJ3636"/>
  <c r="AN3636"/>
  <c r="AR3636"/>
  <c r="AV3636"/>
  <c r="AJ3637"/>
  <c r="AN3637"/>
  <c r="AR3637"/>
  <c r="AV3637"/>
  <c r="AJ3638"/>
  <c r="AN3638"/>
  <c r="AR3638"/>
  <c r="AV3638"/>
  <c r="AJ3639"/>
  <c r="AN3639"/>
  <c r="AR3639"/>
  <c r="AV3639"/>
  <c r="AJ3640"/>
  <c r="AN3640"/>
  <c r="AR3640"/>
  <c r="AV3640"/>
  <c r="AJ3641"/>
  <c r="AN3641"/>
  <c r="AR3641"/>
  <c r="AV3641"/>
  <c r="AJ3642"/>
  <c r="AN3642"/>
  <c r="AR3642"/>
  <c r="AV3642"/>
  <c r="AJ3643"/>
  <c r="AN3643"/>
  <c r="AR3643"/>
  <c r="AV3643"/>
  <c r="AJ3644"/>
  <c r="AN3644"/>
  <c r="AR3644"/>
  <c r="AV3644"/>
  <c r="AJ3645"/>
  <c r="AN3645"/>
  <c r="AR3645"/>
  <c r="AV3645"/>
  <c r="AJ3646"/>
  <c r="AN3646"/>
  <c r="AR3646"/>
  <c r="AV3646"/>
  <c r="AJ3647"/>
  <c r="AN3647"/>
  <c r="AR3647"/>
  <c r="AV3647"/>
  <c r="AJ3648"/>
  <c r="AN3648"/>
  <c r="AR3648"/>
  <c r="AV3648"/>
  <c r="AJ3649"/>
  <c r="AN3649"/>
  <c r="AR3649"/>
  <c r="AV3649"/>
  <c r="AJ3650"/>
  <c r="AN3650"/>
  <c r="AR3650"/>
  <c r="AV3650"/>
  <c r="AJ3651"/>
  <c r="AN3651"/>
  <c r="AR3651"/>
  <c r="AV3651"/>
  <c r="AJ3652"/>
  <c r="AN3652"/>
  <c r="AR3652"/>
  <c r="AV3652"/>
  <c r="AJ3653"/>
  <c r="AN3653"/>
  <c r="AR3653"/>
  <c r="AV3653"/>
  <c r="AJ3654"/>
  <c r="AN3654"/>
  <c r="AR3654"/>
  <c r="AV3654"/>
  <c r="AJ3655"/>
  <c r="AN3655"/>
  <c r="AR3655"/>
  <c r="AV3655"/>
  <c r="AJ3656"/>
  <c r="AN3656"/>
  <c r="AR3656"/>
  <c r="AV3656"/>
  <c r="AJ3657"/>
  <c r="AN3657"/>
  <c r="AR3657"/>
  <c r="AV3657"/>
  <c r="AJ3658"/>
  <c r="AN3658"/>
  <c r="AR3658"/>
  <c r="AV3658"/>
  <c r="AJ3659"/>
  <c r="AN3659"/>
  <c r="AR3659"/>
  <c r="AV3659"/>
  <c r="AJ3660"/>
  <c r="AN3660"/>
  <c r="AR3660"/>
  <c r="AV3660"/>
  <c r="AJ3661"/>
  <c r="AN3661"/>
  <c r="AR3661"/>
  <c r="AV3661"/>
  <c r="AJ3662"/>
  <c r="AN3662"/>
  <c r="AR3662"/>
  <c r="AV3662"/>
  <c r="AJ3663"/>
  <c r="AN3663"/>
  <c r="AR3663"/>
  <c r="AV3663"/>
  <c r="AJ3664"/>
  <c r="AN3664"/>
  <c r="AR3664"/>
  <c r="AV3664"/>
  <c r="AJ3665"/>
  <c r="AN3665"/>
  <c r="AR3665"/>
  <c r="AV3665"/>
  <c r="AJ3666"/>
  <c r="AN3666"/>
  <c r="AR3666"/>
  <c r="AV3666"/>
  <c r="AJ3667"/>
  <c r="AN3667"/>
  <c r="AR3667"/>
  <c r="AV3667"/>
  <c r="AJ3668"/>
  <c r="AN3668"/>
  <c r="AR3668"/>
  <c r="AV3668"/>
  <c r="AJ3669"/>
  <c r="AN3669"/>
  <c r="AR3669"/>
  <c r="AV3669"/>
  <c r="AJ3670"/>
  <c r="AN3670"/>
  <c r="AR3670"/>
  <c r="AV3670"/>
  <c r="AJ3671"/>
  <c r="AN3671"/>
  <c r="AR3671"/>
  <c r="AV3671"/>
  <c r="AJ3672"/>
  <c r="AN3672"/>
  <c r="AR3672"/>
  <c r="AV3672"/>
  <c r="AJ3673"/>
  <c r="AN3673"/>
  <c r="AR3673"/>
  <c r="AV3673"/>
  <c r="AJ3674"/>
  <c r="AN3674"/>
  <c r="AR3674"/>
  <c r="AV3674"/>
  <c r="AJ3675"/>
  <c r="AN3675"/>
  <c r="AR3675"/>
  <c r="AV3675"/>
  <c r="AJ3676"/>
  <c r="AN3676"/>
  <c r="AR3676"/>
  <c r="AV3676"/>
  <c r="AJ3677"/>
  <c r="AN3677"/>
  <c r="AR3677"/>
  <c r="AV3677"/>
  <c r="AJ3678"/>
  <c r="AN3678"/>
  <c r="AR3678"/>
  <c r="AV3678"/>
  <c r="AJ3679"/>
  <c r="AN3679"/>
  <c r="AR3679"/>
  <c r="AV3679"/>
  <c r="AJ3680"/>
  <c r="AN3680"/>
  <c r="AR3680"/>
  <c r="AV3680"/>
  <c r="AJ3681"/>
  <c r="AN3681"/>
  <c r="AR3681"/>
  <c r="AV3681"/>
  <c r="AJ3682"/>
  <c r="AN3682"/>
  <c r="AR3682"/>
  <c r="AV3682"/>
  <c r="AJ3683"/>
  <c r="AN3683"/>
  <c r="AR3683"/>
  <c r="AV3683"/>
  <c r="AJ3684"/>
  <c r="AN3684"/>
  <c r="AR3684"/>
  <c r="AV3684"/>
  <c r="AJ3685"/>
  <c r="AN3685"/>
  <c r="AR3685"/>
  <c r="AV3685"/>
  <c r="AJ3686"/>
  <c r="AN3686"/>
  <c r="AR3686"/>
  <c r="AV3686"/>
  <c r="AJ3687"/>
  <c r="AN3687"/>
  <c r="AR3687"/>
  <c r="AV3687"/>
  <c r="AJ3688"/>
  <c r="AN3688"/>
  <c r="AR3688"/>
  <c r="AV3688"/>
  <c r="AJ3689"/>
  <c r="AN3689"/>
  <c r="AR3689"/>
  <c r="AV3689"/>
  <c r="AJ3690"/>
  <c r="AN3690"/>
  <c r="AR3690"/>
  <c r="AV3690"/>
  <c r="AJ3691"/>
  <c r="AN3691"/>
  <c r="AR3691"/>
  <c r="AV3691"/>
  <c r="AJ3692"/>
  <c r="AN3692"/>
  <c r="AR3692"/>
  <c r="AV3692"/>
  <c r="AJ3693"/>
  <c r="AN3693"/>
  <c r="AR3693"/>
  <c r="AV3693"/>
  <c r="AJ3694"/>
  <c r="AN3694"/>
  <c r="AR3694"/>
  <c r="AV3694"/>
  <c r="AJ3695"/>
  <c r="AN3695"/>
  <c r="AR3695"/>
  <c r="AV3695"/>
  <c r="AJ3696"/>
  <c r="AN3696"/>
  <c r="AR3696"/>
  <c r="AV3696"/>
  <c r="AJ3697"/>
  <c r="AN3697"/>
  <c r="AR3697"/>
  <c r="AV3697"/>
  <c r="AJ3698"/>
  <c r="AN3698"/>
  <c r="AR3698"/>
  <c r="AV3698"/>
  <c r="AJ3699"/>
  <c r="AN3699"/>
  <c r="AR3699"/>
  <c r="AV3699"/>
  <c r="AJ3700"/>
  <c r="AN3700"/>
  <c r="AR3700"/>
  <c r="AV3700"/>
  <c r="AJ3701"/>
  <c r="AN3701"/>
  <c r="AR3701"/>
  <c r="AV3701"/>
  <c r="AJ3702"/>
  <c r="AN3702"/>
  <c r="AR3702"/>
  <c r="AV3702"/>
  <c r="AJ3703"/>
  <c r="AN3703"/>
  <c r="AR3703"/>
  <c r="AV3703"/>
  <c r="AJ3704"/>
  <c r="AN3704"/>
  <c r="AR3704"/>
  <c r="AV3704"/>
  <c r="AJ3705"/>
  <c r="AN3705"/>
  <c r="AR3705"/>
  <c r="AV3705"/>
  <c r="AJ3706"/>
  <c r="AN3706"/>
  <c r="AR3706"/>
  <c r="AV3706"/>
  <c r="AJ3707"/>
  <c r="AN3707"/>
  <c r="AR3707"/>
  <c r="AV3707"/>
  <c r="AJ3708"/>
  <c r="AN3708"/>
  <c r="AR3708"/>
  <c r="AV3708"/>
  <c r="AJ3709"/>
  <c r="AN3709"/>
  <c r="AR3709"/>
  <c r="AV3709"/>
  <c r="AJ3710"/>
  <c r="AN3710"/>
  <c r="AR3710"/>
  <c r="AV3710"/>
  <c r="AJ3711"/>
  <c r="AN3711"/>
  <c r="AR3711"/>
  <c r="AV3711"/>
  <c r="AJ3712"/>
  <c r="AN3712"/>
  <c r="AR3712"/>
  <c r="AV3712"/>
  <c r="AJ3713"/>
  <c r="AN3713"/>
  <c r="AR3713"/>
  <c r="AV3713"/>
  <c r="AJ3714"/>
  <c r="AN3714"/>
  <c r="AR3714"/>
  <c r="AV3714"/>
  <c r="AJ3715"/>
  <c r="AN3715"/>
  <c r="AR3715"/>
  <c r="AV3715"/>
  <c r="AJ3716"/>
  <c r="AN3716"/>
  <c r="AR3716"/>
  <c r="AV3716"/>
  <c r="AJ3717"/>
  <c r="AN3717"/>
  <c r="AR3717"/>
  <c r="AV3717"/>
  <c r="AJ3718"/>
  <c r="AN3718"/>
  <c r="AR3718"/>
  <c r="AV3718"/>
  <c r="AJ3719"/>
  <c r="AN3719"/>
  <c r="AR3719"/>
  <c r="AV3719"/>
  <c r="AJ3720"/>
  <c r="AN3720"/>
  <c r="AR3720"/>
  <c r="AV3720"/>
  <c r="AJ3721"/>
  <c r="AN3721"/>
  <c r="AR3721"/>
  <c r="AV3721"/>
  <c r="AJ3722"/>
  <c r="AN3722"/>
  <c r="AR3722"/>
  <c r="AV3722"/>
  <c r="AJ3723"/>
  <c r="AN3723"/>
  <c r="AR3723"/>
  <c r="AV3723"/>
  <c r="AJ3724"/>
  <c r="AN3724"/>
  <c r="AR3724"/>
  <c r="AV3724"/>
  <c r="AJ3725"/>
  <c r="AN3725"/>
  <c r="AR3725"/>
  <c r="AV3725"/>
  <c r="AJ3726"/>
  <c r="AN3726"/>
  <c r="AR3726"/>
  <c r="AV3726"/>
  <c r="AJ3727"/>
  <c r="AN3727"/>
  <c r="AR3727"/>
  <c r="AV3727"/>
  <c r="AJ3728"/>
  <c r="AN3728"/>
  <c r="AR3728"/>
  <c r="AV3728"/>
  <c r="AJ3729"/>
  <c r="AN3729"/>
  <c r="AR3729"/>
  <c r="AV3729"/>
  <c r="AJ3730"/>
  <c r="AN3730"/>
  <c r="AR3730"/>
  <c r="AV3730"/>
  <c r="AJ3731"/>
  <c r="AN3731"/>
  <c r="AR3731"/>
  <c r="AV3731"/>
  <c r="AJ3732"/>
  <c r="AN3732"/>
  <c r="AR3732"/>
  <c r="AV3732"/>
  <c r="AJ3733"/>
  <c r="AN3733"/>
  <c r="AR3733"/>
  <c r="AV3733"/>
  <c r="AJ3734"/>
  <c r="AN3734"/>
  <c r="AR3734"/>
  <c r="AV3734"/>
  <c r="AJ3735"/>
  <c r="AN3735"/>
  <c r="AR3735"/>
  <c r="AV3735"/>
  <c r="AJ3736"/>
  <c r="AN3736"/>
  <c r="AR3736"/>
  <c r="AV3736"/>
  <c r="AJ3737"/>
  <c r="AN3737"/>
  <c r="AR3737"/>
  <c r="AV3737"/>
  <c r="AJ3738"/>
  <c r="AN3738"/>
  <c r="AR3738"/>
  <c r="AV3738"/>
  <c r="AJ3739"/>
  <c r="AN3739"/>
  <c r="AR3739"/>
  <c r="AV3739"/>
  <c r="AJ3740"/>
  <c r="AN3740"/>
  <c r="AR3740"/>
  <c r="AV3740"/>
  <c r="AJ3741"/>
  <c r="AN3741"/>
  <c r="AR3741"/>
  <c r="AV3741"/>
  <c r="AJ3742"/>
  <c r="AN3742"/>
  <c r="AR3742"/>
  <c r="AV3742"/>
  <c r="AJ3743"/>
  <c r="AN3743"/>
  <c r="AR3743"/>
  <c r="AV3743"/>
  <c r="AJ3744"/>
  <c r="AN3744"/>
  <c r="AR3744"/>
  <c r="AV3744"/>
  <c r="AJ3745"/>
  <c r="AN3745"/>
  <c r="AR3745"/>
  <c r="AV3745"/>
  <c r="AJ3746"/>
  <c r="AN3746"/>
  <c r="AR3746"/>
  <c r="AV3746"/>
  <c r="AJ3747"/>
  <c r="AN3747"/>
  <c r="AR3747"/>
  <c r="AV3747"/>
  <c r="AJ3748"/>
  <c r="AN3748"/>
  <c r="AR3748"/>
  <c r="AV3748"/>
  <c r="AJ3749"/>
  <c r="AN3749"/>
  <c r="AR3749"/>
  <c r="AV3749"/>
  <c r="AJ3750"/>
  <c r="AN3750"/>
  <c r="AR3750"/>
  <c r="AV3750"/>
  <c r="AJ3751"/>
  <c r="AN3751"/>
  <c r="AR3751"/>
  <c r="AV3751"/>
  <c r="AJ3752"/>
  <c r="AN3752"/>
  <c r="AR3752"/>
  <c r="AV3752"/>
  <c r="AJ3753"/>
  <c r="AN3753"/>
  <c r="AR3753"/>
  <c r="AV3753"/>
  <c r="AJ3754"/>
  <c r="AN3754"/>
  <c r="AR3754"/>
  <c r="AV3754"/>
  <c r="AJ3755"/>
  <c r="AN3755"/>
  <c r="AR3755"/>
  <c r="AV3755"/>
  <c r="AJ3756"/>
  <c r="AN3756"/>
  <c r="AR3756"/>
  <c r="AV3756"/>
  <c r="AJ3757"/>
  <c r="AN3757"/>
  <c r="AR3757"/>
  <c r="AV3757"/>
  <c r="AJ3758"/>
  <c r="AN3758"/>
  <c r="AR3758"/>
  <c r="AV3758"/>
  <c r="AJ3759"/>
  <c r="AN3759"/>
  <c r="AR3759"/>
  <c r="AV3759"/>
  <c r="AJ3760"/>
  <c r="AN3760"/>
  <c r="AR3760"/>
  <c r="AV3760"/>
  <c r="AJ3761"/>
  <c r="AN3761"/>
  <c r="AR3761"/>
  <c r="AV3761"/>
  <c r="AJ3762"/>
  <c r="AN3762"/>
  <c r="AR3762"/>
  <c r="AV3762"/>
  <c r="AJ3763"/>
  <c r="AN3763"/>
  <c r="AR3763"/>
  <c r="AV3763"/>
  <c r="AJ3764"/>
  <c r="AN3764"/>
  <c r="AR3764"/>
  <c r="AV3764"/>
  <c r="AJ3765"/>
  <c r="AN3765"/>
  <c r="AR3765"/>
  <c r="AV3765"/>
  <c r="AJ3766"/>
  <c r="AN3766"/>
  <c r="AR3766"/>
  <c r="AV3766"/>
  <c r="AJ3767"/>
  <c r="AN3767"/>
  <c r="AR3767"/>
  <c r="AV3767"/>
  <c r="AJ3768"/>
  <c r="AN3768"/>
  <c r="AR3768"/>
  <c r="AV3768"/>
  <c r="AJ3769"/>
  <c r="AN3769"/>
  <c r="AR3769"/>
  <c r="AV3769"/>
  <c r="AJ3770"/>
  <c r="AN3770"/>
  <c r="AR3770"/>
  <c r="AV3770"/>
  <c r="AJ3771"/>
  <c r="AN3771"/>
  <c r="AR3771"/>
  <c r="AV3771"/>
  <c r="AJ3772"/>
  <c r="AN3772"/>
  <c r="AR3772"/>
  <c r="AV3772"/>
  <c r="AJ3773"/>
  <c r="AN3773"/>
  <c r="AR3773"/>
  <c r="AV3773"/>
  <c r="AJ3774"/>
  <c r="AN3774"/>
  <c r="AR3774"/>
  <c r="AV3774"/>
  <c r="AJ3775"/>
  <c r="AN3775"/>
  <c r="AR3775"/>
  <c r="AV3775"/>
  <c r="AJ3776"/>
  <c r="AN3776"/>
  <c r="AR3776"/>
  <c r="AV3776"/>
  <c r="AJ3777"/>
  <c r="AN3777"/>
  <c r="AR3777"/>
  <c r="AV3777"/>
  <c r="AJ3778"/>
  <c r="AN3778"/>
  <c r="AR3778"/>
  <c r="AV3778"/>
  <c r="AJ3779"/>
  <c r="AN3779"/>
  <c r="AR3779"/>
  <c r="AV3779"/>
  <c r="AJ3780"/>
  <c r="AN3780"/>
  <c r="AR3780"/>
  <c r="AV3780"/>
  <c r="AJ3781"/>
  <c r="AN3781"/>
  <c r="AR3781"/>
  <c r="AV3781"/>
  <c r="AJ3782"/>
  <c r="AN3782"/>
  <c r="AR3782"/>
  <c r="AV3782"/>
  <c r="AJ3783"/>
  <c r="AN3783"/>
  <c r="AR3783"/>
  <c r="AV3783"/>
  <c r="AJ3784"/>
  <c r="AN3784"/>
  <c r="AR3784"/>
  <c r="AV3784"/>
  <c r="AJ3785"/>
  <c r="AN3785"/>
  <c r="AR3785"/>
  <c r="AV3785"/>
  <c r="AJ3786"/>
  <c r="AN3786"/>
  <c r="AR3786"/>
  <c r="AV3786"/>
  <c r="AJ3787"/>
  <c r="AN3787"/>
  <c r="AR3787"/>
  <c r="AV3787"/>
  <c r="AJ3788"/>
  <c r="AN3788"/>
  <c r="AR3788"/>
  <c r="AV3788"/>
  <c r="AJ3789"/>
  <c r="AN3789"/>
  <c r="AR3789"/>
  <c r="AV3789"/>
  <c r="AJ3790"/>
  <c r="AN3790"/>
  <c r="AR3790"/>
  <c r="AV3790"/>
  <c r="AJ3791"/>
  <c r="AN3791"/>
  <c r="AR3791"/>
  <c r="AV3791"/>
  <c r="AJ3792"/>
  <c r="AN3792"/>
  <c r="AR3792"/>
  <c r="AV3792"/>
  <c r="AJ3793"/>
  <c r="AN3793"/>
  <c r="AR3793"/>
  <c r="AV3793"/>
  <c r="AJ3794"/>
  <c r="AN3794"/>
  <c r="AR3794"/>
  <c r="AV3794"/>
  <c r="AJ3795"/>
  <c r="AN3795"/>
  <c r="AR3795"/>
  <c r="AV3795"/>
  <c r="AJ3796"/>
  <c r="AN3796"/>
  <c r="AR3796"/>
  <c r="AV3796"/>
  <c r="AJ3797"/>
  <c r="AN3797"/>
  <c r="AR3797"/>
  <c r="AV3797"/>
  <c r="AJ3798"/>
  <c r="AN3798"/>
  <c r="AR3798"/>
  <c r="AV3798"/>
  <c r="AJ3799"/>
  <c r="AN3799"/>
  <c r="AR3799"/>
  <c r="AV3799"/>
  <c r="AJ3800"/>
  <c r="AN3800"/>
  <c r="AR3800"/>
  <c r="AV3800"/>
  <c r="AJ3801"/>
  <c r="AN3801"/>
  <c r="AR3801"/>
  <c r="AV3801"/>
  <c r="AJ3802"/>
  <c r="AN3802"/>
  <c r="AR3802"/>
  <c r="AV3802"/>
  <c r="AJ3803"/>
  <c r="AN3803"/>
  <c r="AR3803"/>
  <c r="AV3803"/>
  <c r="AJ3804"/>
  <c r="AN3804"/>
  <c r="AR3804"/>
  <c r="AV3804"/>
  <c r="AJ3805"/>
  <c r="AN3805"/>
  <c r="AR3805"/>
  <c r="AV3805"/>
  <c r="AJ3806"/>
  <c r="AN3806"/>
  <c r="AR3806"/>
  <c r="AV3806"/>
  <c r="AJ3807"/>
  <c r="AN3807"/>
  <c r="AR3807"/>
  <c r="AV3807"/>
  <c r="AJ3808"/>
  <c r="AN3808"/>
  <c r="AR3808"/>
  <c r="AV3808"/>
  <c r="AJ3809"/>
  <c r="AN3809"/>
  <c r="AR3809"/>
  <c r="AV3809"/>
  <c r="AJ3810"/>
  <c r="AN3810"/>
  <c r="AR3810"/>
  <c r="AV3810"/>
  <c r="AJ3811"/>
  <c r="AN3811"/>
  <c r="AR3811"/>
  <c r="AV3811"/>
  <c r="AJ3812"/>
  <c r="AN3812"/>
  <c r="AR3812"/>
  <c r="AV3812"/>
  <c r="AJ3813"/>
  <c r="AN3813"/>
  <c r="AR3813"/>
  <c r="AV3813"/>
  <c r="AJ3814"/>
  <c r="AN3814"/>
  <c r="AR3814"/>
  <c r="AV3814"/>
  <c r="AJ3815"/>
  <c r="AN3815"/>
  <c r="AR3815"/>
  <c r="AV3815"/>
  <c r="AJ3816"/>
  <c r="AN3816"/>
  <c r="AR3816"/>
  <c r="AV3816"/>
  <c r="AJ3817"/>
  <c r="AN3817"/>
  <c r="AR3817"/>
  <c r="AV3817"/>
  <c r="AJ3818"/>
  <c r="AN3818"/>
  <c r="AR3818"/>
  <c r="AV3818"/>
  <c r="AJ3819"/>
  <c r="AN3819"/>
  <c r="AR3819"/>
  <c r="AV3819"/>
  <c r="AJ3820"/>
  <c r="AN3820"/>
  <c r="AR3820"/>
  <c r="AV3820"/>
  <c r="AJ3821"/>
  <c r="AN3821"/>
  <c r="AR3821"/>
  <c r="AV3821"/>
  <c r="AJ3822"/>
  <c r="AN3822"/>
  <c r="AR3822"/>
  <c r="AV3822"/>
  <c r="AJ3823"/>
  <c r="AN3823"/>
  <c r="AR3823"/>
  <c r="AV3823"/>
  <c r="AJ3824"/>
  <c r="AN3824"/>
  <c r="AR3824"/>
  <c r="AV3824"/>
  <c r="AJ3825"/>
  <c r="AN3825"/>
  <c r="AR3825"/>
  <c r="AV3825"/>
  <c r="AJ3826"/>
  <c r="AN3826"/>
  <c r="AR3826"/>
  <c r="AV3826"/>
  <c r="AJ3827"/>
  <c r="AN3827"/>
  <c r="AR3827"/>
  <c r="AV3827"/>
  <c r="AJ3828"/>
  <c r="AN3828"/>
  <c r="AR3828"/>
  <c r="AV3828"/>
  <c r="AJ3829"/>
  <c r="AN3829"/>
  <c r="AR3829"/>
  <c r="AV3829"/>
  <c r="AJ3830"/>
  <c r="AN3830"/>
  <c r="AR3830"/>
  <c r="AV3830"/>
  <c r="AJ3831"/>
  <c r="AN3831"/>
  <c r="AR3831"/>
  <c r="AV3831"/>
  <c r="AJ3832"/>
  <c r="AN3832"/>
  <c r="AR3832"/>
  <c r="AV3832"/>
  <c r="AJ3833"/>
  <c r="AN3833"/>
  <c r="AR3833"/>
  <c r="AV3833"/>
  <c r="AJ3834"/>
  <c r="AN3834"/>
  <c r="AR3834"/>
  <c r="AV3834"/>
  <c r="AJ3835"/>
  <c r="AN3835"/>
  <c r="AR3835"/>
  <c r="AV3835"/>
  <c r="AJ3836"/>
  <c r="AN3836"/>
  <c r="AR3836"/>
  <c r="AV3836"/>
  <c r="AJ3837"/>
  <c r="AN3837"/>
  <c r="AR3837"/>
  <c r="AV3837"/>
  <c r="AJ3838"/>
  <c r="AN3838"/>
  <c r="AR3838"/>
  <c r="AV3838"/>
  <c r="AJ3839"/>
  <c r="AN3839"/>
  <c r="AR3839"/>
  <c r="AV3839"/>
  <c r="AJ3840"/>
  <c r="AN3840"/>
  <c r="AR3840"/>
  <c r="AV3840"/>
  <c r="AJ3841"/>
  <c r="AN3841"/>
  <c r="AR3841"/>
  <c r="AV3841"/>
  <c r="AJ3842"/>
  <c r="AN3842"/>
  <c r="AR3842"/>
  <c r="AV3842"/>
  <c r="AJ3843"/>
  <c r="AN3843"/>
  <c r="AR3843"/>
  <c r="AV3843"/>
  <c r="AJ3844"/>
  <c r="AN3844"/>
  <c r="AR3844"/>
  <c r="AV3844"/>
  <c r="AJ3845"/>
  <c r="AN3845"/>
  <c r="AR3845"/>
  <c r="AV3845"/>
  <c r="AJ3846"/>
  <c r="AN3846"/>
  <c r="AR3846"/>
  <c r="AV3846"/>
  <c r="AJ3847"/>
  <c r="AN3847"/>
  <c r="AR3847"/>
  <c r="AV3847"/>
  <c r="AJ3848"/>
  <c r="AN3848"/>
  <c r="AR3848"/>
  <c r="AV3848"/>
  <c r="AJ3849"/>
  <c r="AN3849"/>
  <c r="AR3849"/>
  <c r="AV3849"/>
  <c r="AJ3850"/>
  <c r="AN3850"/>
  <c r="AR3850"/>
  <c r="AV3850"/>
  <c r="AJ3851"/>
  <c r="AN3851"/>
  <c r="AR3851"/>
  <c r="AV3851"/>
  <c r="AJ3852"/>
  <c r="AN3852"/>
  <c r="AR3852"/>
  <c r="AV3852"/>
  <c r="AJ3853"/>
  <c r="AN3853"/>
  <c r="AR3853"/>
  <c r="AV3853"/>
  <c r="AJ3854"/>
  <c r="AN3854"/>
  <c r="AR3854"/>
  <c r="AV3854"/>
  <c r="AJ3855"/>
  <c r="AN3855"/>
  <c r="AR3855"/>
  <c r="AV3855"/>
  <c r="AJ3856"/>
  <c r="AN3856"/>
  <c r="AR3856"/>
  <c r="AV3856"/>
  <c r="AJ3857"/>
  <c r="AN3857"/>
  <c r="AR3857"/>
  <c r="AV3857"/>
  <c r="AJ3858"/>
  <c r="AN3858"/>
  <c r="AR3858"/>
  <c r="AV3858"/>
  <c r="AJ3859"/>
  <c r="AN3859"/>
  <c r="AR3859"/>
  <c r="AV3859"/>
  <c r="AJ3860"/>
  <c r="AN3860"/>
  <c r="AR3860"/>
  <c r="AV3860"/>
  <c r="AJ3861"/>
  <c r="AN3861"/>
  <c r="AR3861"/>
  <c r="AV3861"/>
  <c r="AJ3862"/>
  <c r="AN3862"/>
  <c r="AR3862"/>
  <c r="AV3862"/>
  <c r="AJ3863"/>
  <c r="AN3863"/>
  <c r="AR3863"/>
  <c r="AV3863"/>
  <c r="AJ3864"/>
  <c r="AN3864"/>
  <c r="AR3864"/>
  <c r="AV3864"/>
  <c r="AJ3865"/>
  <c r="AN3865"/>
  <c r="AR3865"/>
  <c r="AV3865"/>
  <c r="AJ3866"/>
  <c r="AN3866"/>
  <c r="AR3866"/>
  <c r="AV3866"/>
  <c r="AJ3867"/>
  <c r="AN3867"/>
  <c r="AR3867"/>
  <c r="AV3867"/>
  <c r="AJ3868"/>
  <c r="AN3868"/>
  <c r="AR3868"/>
  <c r="AV3868"/>
  <c r="AJ3869"/>
  <c r="AN3869"/>
  <c r="AR3869"/>
  <c r="AV3869"/>
  <c r="AJ3870"/>
  <c r="AN3870"/>
  <c r="AR3870"/>
  <c r="AV3870"/>
  <c r="AJ3871"/>
  <c r="AN3871"/>
  <c r="AR3871"/>
  <c r="AV3871"/>
  <c r="AJ3872"/>
  <c r="AN3872"/>
  <c r="AR3872"/>
  <c r="AV3872"/>
  <c r="AJ3873"/>
  <c r="AN3873"/>
  <c r="AR3873"/>
  <c r="AV3873"/>
  <c r="AJ3874"/>
  <c r="AN3874"/>
  <c r="AR3874"/>
  <c r="AV3874"/>
  <c r="AJ3875"/>
  <c r="AN3875"/>
  <c r="AR3875"/>
  <c r="AV3875"/>
  <c r="AJ3876"/>
  <c r="AN3876"/>
  <c r="AR3876"/>
  <c r="AV3876"/>
  <c r="AJ3877"/>
  <c r="AN3877"/>
  <c r="AR3877"/>
  <c r="AV3877"/>
  <c r="AJ3878"/>
  <c r="AN3878"/>
  <c r="AR3878"/>
  <c r="AV3878"/>
  <c r="AJ3879"/>
  <c r="AN3879"/>
  <c r="AR3879"/>
  <c r="AV3879"/>
  <c r="AJ3880"/>
  <c r="AN3880"/>
  <c r="AR3880"/>
  <c r="AV3880"/>
  <c r="AJ3881"/>
  <c r="AN3881"/>
  <c r="AR3881"/>
  <c r="AV3881"/>
  <c r="AJ3882"/>
  <c r="AN3882"/>
  <c r="AR3882"/>
  <c r="AV3882"/>
  <c r="AJ3883"/>
  <c r="AN3883"/>
  <c r="AR3883"/>
  <c r="AV3883"/>
  <c r="AJ3884"/>
  <c r="AN3884"/>
  <c r="AR3884"/>
  <c r="AV3884"/>
  <c r="AJ3885"/>
  <c r="AN3885"/>
  <c r="AR3885"/>
  <c r="AV3885"/>
  <c r="AJ3886"/>
  <c r="AN3886"/>
  <c r="AR3886"/>
  <c r="AV3886"/>
  <c r="AJ3887"/>
  <c r="AN3887"/>
  <c r="AR3887"/>
  <c r="AV3887"/>
  <c r="AJ3888"/>
  <c r="AN3888"/>
  <c r="AR3888"/>
  <c r="AV3888"/>
  <c r="AJ3889"/>
  <c r="AN3889"/>
  <c r="AR3889"/>
  <c r="AV3889"/>
  <c r="AJ3890"/>
  <c r="AN3890"/>
  <c r="AR3890"/>
  <c r="AV3890"/>
  <c r="AJ3891"/>
  <c r="AN3891"/>
  <c r="AR3891"/>
  <c r="AV3891"/>
  <c r="AJ3892"/>
  <c r="AN3892"/>
  <c r="AR3892"/>
  <c r="AV3892"/>
  <c r="AJ3893"/>
  <c r="AN3893"/>
  <c r="AR3893"/>
  <c r="AV3893"/>
  <c r="AJ3894"/>
  <c r="AN3894"/>
  <c r="AR3894"/>
  <c r="AV3894"/>
  <c r="AJ3895"/>
  <c r="AN3895"/>
  <c r="AR3895"/>
  <c r="AV3895"/>
  <c r="AJ3896"/>
  <c r="AN3896"/>
  <c r="AR3896"/>
  <c r="AV3896"/>
  <c r="AJ3897"/>
  <c r="AN3897"/>
  <c r="AR3897"/>
  <c r="AV3897"/>
  <c r="AJ3898"/>
  <c r="AN3898"/>
  <c r="AR3898"/>
  <c r="AV3898"/>
  <c r="AJ3899"/>
  <c r="AN3899"/>
  <c r="AR3899"/>
  <c r="AV3899"/>
  <c r="AJ3900"/>
  <c r="AN3900"/>
  <c r="AR3900"/>
  <c r="AV3900"/>
  <c r="AJ3901"/>
  <c r="AN3901"/>
  <c r="AR3901"/>
  <c r="AV3901"/>
  <c r="AJ3902"/>
  <c r="AN3902"/>
  <c r="AR3902"/>
  <c r="AV3902"/>
  <c r="AJ3903"/>
  <c r="AN3903"/>
  <c r="AR3903"/>
  <c r="AV3903"/>
  <c r="AJ3904"/>
  <c r="AN3904"/>
  <c r="AR3904"/>
  <c r="AV3904"/>
  <c r="AJ3905"/>
  <c r="AN3905"/>
  <c r="AR3905"/>
  <c r="AV3905"/>
  <c r="AJ3906"/>
  <c r="AN3906"/>
  <c r="AR3906"/>
  <c r="AV3906"/>
  <c r="AJ3907"/>
  <c r="AN3907"/>
  <c r="AR3907"/>
  <c r="AV3907"/>
  <c r="AJ3908"/>
  <c r="AN3908"/>
  <c r="AR3908"/>
  <c r="AV3908"/>
  <c r="AJ3909"/>
  <c r="AN3909"/>
  <c r="AR3909"/>
  <c r="AV3909"/>
  <c r="AJ3910"/>
  <c r="AN3910"/>
  <c r="AR3910"/>
  <c r="AV3910"/>
  <c r="AJ3911"/>
  <c r="AN3911"/>
  <c r="AR3911"/>
  <c r="AV3911"/>
  <c r="AJ3912"/>
  <c r="AN3912"/>
  <c r="AR3912"/>
  <c r="AV3912"/>
  <c r="AJ3913"/>
  <c r="AN3913"/>
  <c r="AR3913"/>
  <c r="AV3913"/>
  <c r="AJ3914"/>
  <c r="AN3914"/>
  <c r="AR3914"/>
  <c r="AV3914"/>
  <c r="AJ3915"/>
  <c r="AN3915"/>
  <c r="AR3915"/>
  <c r="AV3915"/>
  <c r="AJ3916"/>
  <c r="AN3916"/>
  <c r="AR3916"/>
  <c r="AV3916"/>
  <c r="AJ3917"/>
  <c r="AN3917"/>
  <c r="AR3917"/>
  <c r="AV3917"/>
  <c r="AJ3918"/>
  <c r="AN3918"/>
  <c r="AR3918"/>
  <c r="AV3918"/>
  <c r="AJ3919"/>
  <c r="AN3919"/>
  <c r="AR3919"/>
  <c r="AV3919"/>
  <c r="AJ3920"/>
  <c r="AN3920"/>
  <c r="AR3920"/>
  <c r="AV3920"/>
  <c r="AJ3921"/>
  <c r="AN3921"/>
  <c r="AR3921"/>
  <c r="AV3921"/>
  <c r="AJ3922"/>
  <c r="AN3922"/>
  <c r="AR3922"/>
  <c r="AV3922"/>
  <c r="AJ3923"/>
  <c r="AN3923"/>
  <c r="AR3923"/>
  <c r="AV3923"/>
  <c r="AJ3924"/>
  <c r="AN3924"/>
  <c r="AR3924"/>
  <c r="AV3924"/>
  <c r="AJ3925"/>
  <c r="AN3925"/>
  <c r="AR3925"/>
  <c r="AV3925"/>
  <c r="AJ3926"/>
  <c r="AN3926"/>
  <c r="AR3926"/>
  <c r="AV3926"/>
  <c r="AJ3927"/>
  <c r="AN3927"/>
  <c r="AR3927"/>
  <c r="AV3927"/>
  <c r="AJ3928"/>
  <c r="AN3928"/>
  <c r="AR3928"/>
  <c r="AV3928"/>
  <c r="AJ3929"/>
  <c r="AN3929"/>
  <c r="AR3929"/>
  <c r="AV3929"/>
  <c r="AJ3930"/>
  <c r="AN3930"/>
  <c r="AR3930"/>
  <c r="AV3930"/>
  <c r="AJ3931"/>
  <c r="AN3931"/>
  <c r="AR3931"/>
  <c r="AV3931"/>
  <c r="AJ3932"/>
  <c r="AN3932"/>
  <c r="AR3932"/>
  <c r="AV3932"/>
  <c r="AJ3933"/>
  <c r="AN3933"/>
  <c r="AR3933"/>
  <c r="AV3933"/>
  <c r="AJ3934"/>
  <c r="AN3934"/>
  <c r="AR3934"/>
  <c r="AV3934"/>
  <c r="AJ3935"/>
  <c r="AN3935"/>
  <c r="AR3935"/>
  <c r="AV3935"/>
  <c r="AJ3936"/>
  <c r="AN3936"/>
  <c r="AR3936"/>
  <c r="AV3936"/>
  <c r="AJ3937"/>
  <c r="AN3937"/>
  <c r="AR3937"/>
  <c r="AV3937"/>
  <c r="AJ3938"/>
  <c r="AN3938"/>
  <c r="AR3938"/>
  <c r="AV3938"/>
  <c r="AJ3939"/>
  <c r="AN3939"/>
  <c r="AR3939"/>
  <c r="AV3939"/>
  <c r="AJ3940"/>
  <c r="AN3940"/>
  <c r="AR3940"/>
  <c r="AV3940"/>
  <c r="AJ3941"/>
  <c r="AN3941"/>
  <c r="AR3941"/>
  <c r="AV3941"/>
  <c r="AJ3942"/>
  <c r="AN3942"/>
  <c r="AR3942"/>
  <c r="AV3942"/>
  <c r="AJ3943"/>
  <c r="AN3943"/>
  <c r="AR3943"/>
  <c r="AV3943"/>
  <c r="AJ3944"/>
  <c r="AN3944"/>
  <c r="AR3944"/>
  <c r="AV3944"/>
  <c r="AJ3945"/>
  <c r="AN3945"/>
  <c r="AR3945"/>
  <c r="AV3945"/>
  <c r="AJ3946"/>
  <c r="AN3946"/>
  <c r="AR3946"/>
  <c r="AV3946"/>
  <c r="AJ3947"/>
  <c r="AN3947"/>
  <c r="AR3947"/>
  <c r="AV3947"/>
  <c r="AJ3948"/>
  <c r="AN3948"/>
  <c r="AR3948"/>
  <c r="AV3948"/>
  <c r="AJ3949"/>
  <c r="AN3949"/>
  <c r="AR3949"/>
  <c r="AV3949"/>
  <c r="AJ3950"/>
  <c r="AN3950"/>
  <c r="AR3950"/>
  <c r="AV3950"/>
  <c r="AJ3951"/>
  <c r="AN3951"/>
  <c r="AR3951"/>
  <c r="AV3951"/>
  <c r="AJ3952"/>
  <c r="AN3952"/>
  <c r="AR3952"/>
  <c r="AV3952"/>
  <c r="AJ3953"/>
  <c r="AN3953"/>
  <c r="AR3953"/>
  <c r="AV3953"/>
  <c r="AJ3954"/>
  <c r="AN3954"/>
  <c r="AR3954"/>
  <c r="AV3954"/>
  <c r="AJ3955"/>
  <c r="AN3955"/>
  <c r="AR3955"/>
  <c r="AV3955"/>
  <c r="AJ3956"/>
  <c r="AN3956"/>
  <c r="AR3956"/>
  <c r="AV3956"/>
  <c r="AJ3957"/>
  <c r="AN3957"/>
  <c r="AR3957"/>
  <c r="AV3957"/>
  <c r="AJ3958"/>
  <c r="AN3958"/>
  <c r="AR3958"/>
  <c r="AV3958"/>
  <c r="AJ3959"/>
  <c r="AN3959"/>
  <c r="AR3959"/>
  <c r="AV3959"/>
  <c r="AJ3960"/>
  <c r="AN3960"/>
  <c r="AR3960"/>
  <c r="AV3960"/>
  <c r="AJ3961"/>
  <c r="AN3961"/>
  <c r="AR3961"/>
  <c r="AV3961"/>
  <c r="AJ3962"/>
  <c r="AN3962"/>
  <c r="AR3962"/>
  <c r="AV3962"/>
  <c r="AJ3963"/>
  <c r="AN3963"/>
  <c r="AR3963"/>
  <c r="AV3963"/>
  <c r="AJ3964"/>
  <c r="AN3964"/>
  <c r="AR3964"/>
  <c r="AV3964"/>
  <c r="AJ3965"/>
  <c r="AN3965"/>
  <c r="AR3965"/>
  <c r="AV3965"/>
  <c r="AJ3966"/>
  <c r="AN3966"/>
  <c r="AR3966"/>
  <c r="AV3966"/>
  <c r="AJ3967"/>
  <c r="AN3967"/>
  <c r="AR3967"/>
  <c r="AV3967"/>
  <c r="AJ3968"/>
  <c r="AN3968"/>
  <c r="AR3968"/>
  <c r="AV3968"/>
  <c r="AJ3969"/>
  <c r="AN3969"/>
  <c r="AR3969"/>
  <c r="AV3969"/>
  <c r="AJ3970"/>
  <c r="AN3970"/>
  <c r="AR3970"/>
  <c r="AV3970"/>
  <c r="AJ3971"/>
  <c r="AN3971"/>
  <c r="AR3971"/>
  <c r="AV3971"/>
  <c r="AJ3972"/>
  <c r="AN3972"/>
  <c r="AR3972"/>
  <c r="AV3972"/>
  <c r="AJ3973"/>
  <c r="AN3973"/>
  <c r="AR3973"/>
  <c r="AV3973"/>
  <c r="AJ3974"/>
  <c r="AN3974"/>
  <c r="AR3974"/>
  <c r="AV3974"/>
  <c r="AJ3975"/>
  <c r="AN3975"/>
  <c r="AR3975"/>
  <c r="AV3975"/>
  <c r="AJ3976"/>
  <c r="AN3976"/>
  <c r="AR3976"/>
  <c r="AV3976"/>
  <c r="AJ3977"/>
  <c r="AN3977"/>
  <c r="AR3977"/>
  <c r="AV3977"/>
  <c r="AJ3978"/>
  <c r="AN3978"/>
  <c r="AR3978"/>
  <c r="AV3978"/>
  <c r="AJ3979"/>
  <c r="AN3979"/>
  <c r="AR3979"/>
  <c r="AV3979"/>
  <c r="AJ3980"/>
  <c r="AN3980"/>
  <c r="AR3980"/>
  <c r="AV3980"/>
  <c r="AJ3981"/>
  <c r="AN3981"/>
  <c r="AR3981"/>
  <c r="AV3981"/>
  <c r="AJ3982"/>
  <c r="AN3982"/>
  <c r="AR3982"/>
  <c r="AV3982"/>
  <c r="AJ3983"/>
  <c r="AN3983"/>
  <c r="AR3983"/>
  <c r="AV3983"/>
  <c r="AJ3984"/>
  <c r="AN3984"/>
  <c r="AR3984"/>
  <c r="AV3984"/>
  <c r="AJ3985"/>
  <c r="AN3985"/>
  <c r="AR3985"/>
  <c r="AV3985"/>
  <c r="AJ3986"/>
  <c r="AN3986"/>
  <c r="AR3986"/>
  <c r="AV3986"/>
  <c r="AJ3987"/>
  <c r="AN3987"/>
  <c r="AR3987"/>
  <c r="AV3987"/>
  <c r="AJ3988"/>
  <c r="AN3988"/>
  <c r="AR3988"/>
  <c r="AV3988"/>
  <c r="AJ3989"/>
  <c r="AN3989"/>
  <c r="AR3989"/>
  <c r="AV3989"/>
  <c r="AJ3990"/>
  <c r="AN3990"/>
  <c r="AR3990"/>
  <c r="AV3990"/>
  <c r="AJ3991"/>
  <c r="AN3991"/>
  <c r="AR3991"/>
  <c r="AV3991"/>
  <c r="AJ3992"/>
  <c r="AN3992"/>
  <c r="AR3992"/>
  <c r="AV3992"/>
  <c r="AJ3993"/>
  <c r="AN3993"/>
  <c r="AR3993"/>
  <c r="AV3993"/>
  <c r="AJ3994"/>
  <c r="AN3994"/>
  <c r="AR3994"/>
  <c r="AV3994"/>
  <c r="AJ3995"/>
  <c r="AN3995"/>
  <c r="AR3995"/>
  <c r="AV3995"/>
  <c r="AJ3996"/>
  <c r="AN3996"/>
  <c r="AR3996"/>
  <c r="AV3996"/>
  <c r="AJ3997"/>
  <c r="AN3997"/>
  <c r="AR3997"/>
  <c r="AV3997"/>
  <c r="AJ3998"/>
  <c r="AN3998"/>
  <c r="AR3998"/>
  <c r="AV3998"/>
  <c r="AJ3999"/>
  <c r="AN3999"/>
  <c r="AR3999"/>
  <c r="AV3999"/>
  <c r="AJ4000"/>
  <c r="AN4000"/>
  <c r="AR4000"/>
  <c r="AV4000"/>
  <c r="AJ4001"/>
  <c r="AN4001"/>
  <c r="AR4001"/>
  <c r="AV4001"/>
  <c r="AJ4002"/>
  <c r="AN4002"/>
  <c r="AR4002"/>
  <c r="AV4002"/>
  <c r="AJ4003"/>
  <c r="AN4003"/>
  <c r="AR4003"/>
  <c r="AV4003"/>
  <c r="AJ4004"/>
  <c r="AN4004"/>
  <c r="AR4004"/>
  <c r="AV4004"/>
  <c r="AJ4005"/>
  <c r="AN4005"/>
  <c r="AR4005"/>
  <c r="AV4005"/>
  <c r="AJ4006"/>
  <c r="AN4006"/>
  <c r="AR4006"/>
  <c r="AV4006"/>
  <c r="AJ4007"/>
  <c r="AN4007"/>
  <c r="AR4007"/>
  <c r="AV4007"/>
  <c r="AJ4008"/>
  <c r="AN4008"/>
  <c r="AR4008"/>
  <c r="AV4008"/>
  <c r="AJ4009"/>
  <c r="AN4009"/>
  <c r="AR4009"/>
  <c r="AV4009"/>
  <c r="AJ4010"/>
  <c r="AN4010"/>
  <c r="AR4010"/>
  <c r="AV4010"/>
  <c r="AJ4011"/>
  <c r="AN4011"/>
  <c r="AR4011"/>
  <c r="AV4011"/>
  <c r="AJ4012"/>
  <c r="AN4012"/>
  <c r="AR4012"/>
  <c r="AV4012"/>
  <c r="AJ4013"/>
  <c r="AN4013"/>
  <c r="AR4013"/>
  <c r="AV4013"/>
  <c r="AJ4014"/>
  <c r="AN4014"/>
  <c r="AR4014"/>
  <c r="AV4014"/>
  <c r="AJ4015"/>
  <c r="AN4015"/>
  <c r="AR4015"/>
  <c r="AV4015"/>
  <c r="AJ4016"/>
  <c r="AN4016"/>
  <c r="AR4016"/>
  <c r="AV4016"/>
  <c r="AJ4017"/>
  <c r="AN4017"/>
  <c r="AR4017"/>
  <c r="AV4017"/>
  <c r="AJ4018"/>
  <c r="AN4018"/>
  <c r="AR4018"/>
  <c r="AV4018"/>
  <c r="AJ4019"/>
  <c r="AN4019"/>
  <c r="AR4019"/>
  <c r="AV4019"/>
  <c r="AJ4020"/>
  <c r="AN4020"/>
  <c r="AR4020"/>
  <c r="AV4020"/>
  <c r="AJ4021"/>
  <c r="AN4021"/>
  <c r="AR4021"/>
  <c r="AV4021"/>
  <c r="AJ4022"/>
  <c r="AN4022"/>
  <c r="AR4022"/>
  <c r="AV4022"/>
  <c r="AJ4023"/>
  <c r="AN4023"/>
  <c r="AR4023"/>
  <c r="AV4023"/>
  <c r="AJ4024"/>
  <c r="AN4024"/>
  <c r="AR4024"/>
  <c r="AV4024"/>
  <c r="AJ4025"/>
  <c r="AN4025"/>
  <c r="AR4025"/>
  <c r="AV4025"/>
  <c r="AJ4026"/>
  <c r="AN4026"/>
  <c r="AR4026"/>
  <c r="AV4026"/>
  <c r="AJ4027"/>
  <c r="AN4027"/>
  <c r="AR4027"/>
  <c r="AV4027"/>
  <c r="AJ4028"/>
  <c r="AN4028"/>
  <c r="AR4028"/>
  <c r="AV4028"/>
  <c r="AJ4029"/>
  <c r="AN4029"/>
  <c r="AR4029"/>
  <c r="AV4029"/>
  <c r="AJ4030"/>
  <c r="AN4030"/>
  <c r="AR4030"/>
  <c r="AV4030"/>
  <c r="AJ4031"/>
  <c r="AN4031"/>
  <c r="AR4031"/>
  <c r="AV4031"/>
  <c r="AJ4032"/>
  <c r="AN4032"/>
  <c r="AR4032"/>
  <c r="AV4032"/>
  <c r="AJ4033"/>
  <c r="AN4033"/>
  <c r="AR4033"/>
  <c r="AV4033"/>
  <c r="AJ4034"/>
  <c r="AN4034"/>
  <c r="AR4034"/>
  <c r="AV4034"/>
  <c r="AJ4035"/>
  <c r="AN4035"/>
  <c r="AR4035"/>
  <c r="AV4035"/>
  <c r="AJ4036"/>
  <c r="AN4036"/>
  <c r="AR4036"/>
  <c r="AV4036"/>
  <c r="AJ4037"/>
  <c r="AN4037"/>
  <c r="AR4037"/>
  <c r="AV4037"/>
  <c r="AJ4038"/>
  <c r="AN4038"/>
  <c r="AR4038"/>
  <c r="AV4038"/>
  <c r="AJ4039"/>
  <c r="AN4039"/>
  <c r="AR4039"/>
  <c r="AV4039"/>
  <c r="AJ4040"/>
  <c r="AN4040"/>
  <c r="AR4040"/>
  <c r="AV4040"/>
  <c r="AJ4041"/>
  <c r="AN4041"/>
  <c r="AR4041"/>
  <c r="AV4041"/>
  <c r="AJ4042"/>
  <c r="AN4042"/>
  <c r="AR4042"/>
  <c r="AV4042"/>
  <c r="AJ4043"/>
  <c r="AN4043"/>
  <c r="AR4043"/>
  <c r="AV4043"/>
  <c r="AJ4044"/>
  <c r="AN4044"/>
  <c r="AR4044"/>
  <c r="AV4044"/>
  <c r="AJ4045"/>
  <c r="AN4045"/>
  <c r="AR4045"/>
  <c r="AV4045"/>
  <c r="AJ4046"/>
  <c r="AN4046"/>
  <c r="AR4046"/>
  <c r="AV4046"/>
  <c r="AJ4047"/>
  <c r="AN4047"/>
  <c r="AR4047"/>
  <c r="AV4047"/>
  <c r="AJ4048"/>
  <c r="AN4048"/>
  <c r="AR4048"/>
  <c r="AV4048"/>
  <c r="AJ4049"/>
  <c r="AN4049"/>
  <c r="AR4049"/>
  <c r="AV4049"/>
  <c r="AJ4050"/>
  <c r="AN4050"/>
  <c r="AR4050"/>
  <c r="AV4050"/>
  <c r="AJ4051"/>
  <c r="AN4051"/>
  <c r="AR4051"/>
  <c r="AV4051"/>
  <c r="AJ4052"/>
  <c r="AN4052"/>
  <c r="AR4052"/>
  <c r="AV4052"/>
  <c r="AJ4053"/>
  <c r="AN4053"/>
  <c r="AR4053"/>
  <c r="AV4053"/>
  <c r="AJ4054"/>
  <c r="AN4054"/>
  <c r="AR4054"/>
  <c r="AV4054"/>
  <c r="AJ4055"/>
  <c r="AN4055"/>
  <c r="AR4055"/>
  <c r="AV4055"/>
  <c r="AJ4056"/>
  <c r="AN4056"/>
  <c r="AR4056"/>
  <c r="AV4056"/>
  <c r="AJ4057"/>
  <c r="AN4057"/>
  <c r="AR4057"/>
  <c r="AV4057"/>
  <c r="AJ4058"/>
  <c r="AN4058"/>
  <c r="AR4058"/>
  <c r="AV4058"/>
  <c r="AJ4059"/>
  <c r="AN4059"/>
  <c r="AR4059"/>
  <c r="AV4059"/>
  <c r="AJ4060"/>
  <c r="AN4060"/>
  <c r="AR4060"/>
  <c r="AV4060"/>
  <c r="AJ4061"/>
  <c r="AN4061"/>
  <c r="AR4061"/>
  <c r="AV4061"/>
  <c r="AJ4062"/>
  <c r="AN4062"/>
  <c r="AR4062"/>
  <c r="AV4062"/>
  <c r="AJ4063"/>
  <c r="AN4063"/>
  <c r="AR4063"/>
  <c r="AV4063"/>
  <c r="AJ4064"/>
  <c r="AN4064"/>
  <c r="AR4064"/>
  <c r="AV4064"/>
  <c r="AJ4065"/>
  <c r="AN4065"/>
  <c r="AR4065"/>
  <c r="AV4065"/>
  <c r="AJ4066"/>
  <c r="AN4066"/>
  <c r="AR4066"/>
  <c r="AV4066"/>
  <c r="AJ4067"/>
  <c r="AN4067"/>
  <c r="AR4067"/>
  <c r="AV4067"/>
  <c r="AJ4068"/>
  <c r="AN4068"/>
  <c r="AR4068"/>
  <c r="AV4068"/>
  <c r="AJ4069"/>
  <c r="AN4069"/>
  <c r="AR4069"/>
  <c r="AV4069"/>
  <c r="AJ4070"/>
  <c r="AN4070"/>
  <c r="AR4070"/>
  <c r="AV4070"/>
  <c r="AJ4071"/>
  <c r="AN4071"/>
  <c r="AR4071"/>
  <c r="AV4071"/>
  <c r="AJ4072"/>
  <c r="AN4072"/>
  <c r="AR4072"/>
  <c r="AV4072"/>
  <c r="AJ4073"/>
  <c r="AN4073"/>
  <c r="AR4073"/>
  <c r="AV4073"/>
  <c r="AJ4074"/>
  <c r="AN4074"/>
  <c r="AR4074"/>
  <c r="AV4074"/>
  <c r="AJ4075"/>
  <c r="AN4075"/>
  <c r="AR4075"/>
  <c r="AV4075"/>
  <c r="AJ4076"/>
  <c r="AN4076"/>
  <c r="AR4076"/>
  <c r="AV4076"/>
  <c r="AJ4077"/>
  <c r="AN4077"/>
  <c r="AR4077"/>
  <c r="AV4077"/>
  <c r="AJ4078"/>
  <c r="AN4078"/>
  <c r="AR4078"/>
  <c r="AV4078"/>
  <c r="AJ4079"/>
  <c r="AN4079"/>
  <c r="AR4079"/>
  <c r="AV4079"/>
  <c r="AJ4080"/>
  <c r="AN4080"/>
  <c r="AR4080"/>
  <c r="AV4080"/>
  <c r="AJ4081"/>
  <c r="AN4081"/>
  <c r="AR4081"/>
  <c r="AV4081"/>
  <c r="AJ4082"/>
  <c r="AN4082"/>
  <c r="AR4082"/>
  <c r="AV4082"/>
  <c r="AJ4083"/>
  <c r="AN4083"/>
  <c r="AR4083"/>
  <c r="AV4083"/>
  <c r="AJ4084"/>
  <c r="AN4084"/>
  <c r="AR4084"/>
  <c r="AV4084"/>
  <c r="AJ4085"/>
  <c r="AN4085"/>
  <c r="AR4085"/>
  <c r="AV4085"/>
  <c r="AJ4086"/>
  <c r="AN4086"/>
  <c r="AR4086"/>
  <c r="AV4086"/>
  <c r="AJ4087"/>
  <c r="AN4087"/>
  <c r="AR4087"/>
  <c r="AV4087"/>
  <c r="AJ4088"/>
  <c r="AN4088"/>
  <c r="AR4088"/>
  <c r="AV4088"/>
  <c r="AJ4089"/>
  <c r="AN4089"/>
  <c r="AR4089"/>
  <c r="AV4089"/>
  <c r="AJ4090"/>
  <c r="AN4090"/>
  <c r="AR4090"/>
  <c r="AV4090"/>
  <c r="AJ4091"/>
  <c r="AN4091"/>
  <c r="AR4091"/>
  <c r="AV4091"/>
  <c r="AJ4092"/>
  <c r="AN4092"/>
  <c r="AR4092"/>
  <c r="AV4092"/>
  <c r="AJ4093"/>
  <c r="AN4093"/>
  <c r="AR4093"/>
  <c r="AV4093"/>
  <c r="AJ4094"/>
  <c r="AN4094"/>
  <c r="AR4094"/>
  <c r="AV4094"/>
  <c r="AJ4095"/>
  <c r="AN4095"/>
  <c r="AR4095"/>
  <c r="AV4095"/>
  <c r="AJ4096"/>
  <c r="AN4096"/>
  <c r="AR4096"/>
  <c r="AV4096"/>
  <c r="AJ4097"/>
  <c r="AN4097"/>
  <c r="AR4097"/>
  <c r="AV4097"/>
  <c r="AJ4098"/>
  <c r="AN4098"/>
  <c r="AR4098"/>
  <c r="AV4098"/>
  <c r="AJ4099"/>
  <c r="AN4099"/>
  <c r="AR4099"/>
  <c r="AV4099"/>
  <c r="AJ4100"/>
  <c r="AN4100"/>
  <c r="AR4100"/>
  <c r="AV4100"/>
  <c r="AJ4101"/>
  <c r="AN4101"/>
  <c r="AR4101"/>
  <c r="AV4101"/>
  <c r="AJ4102"/>
  <c r="AN4102"/>
  <c r="AR4102"/>
  <c r="AV4102"/>
  <c r="AJ4103"/>
  <c r="AN4103"/>
  <c r="AR4103"/>
  <c r="AV4103"/>
  <c r="AJ4104"/>
  <c r="AN4104"/>
  <c r="AR4104"/>
  <c r="AV4104"/>
  <c r="AJ4105"/>
  <c r="AN4105"/>
  <c r="AR4105"/>
  <c r="AV4105"/>
  <c r="AJ4106"/>
  <c r="AN4106"/>
  <c r="AR4106"/>
  <c r="AV4106"/>
  <c r="AJ4107"/>
  <c r="AN4107"/>
  <c r="AR4107"/>
  <c r="AV4107"/>
  <c r="AJ4108"/>
  <c r="AN4108"/>
  <c r="AR4108"/>
  <c r="AV4108"/>
  <c r="AJ4109"/>
  <c r="AN4109"/>
  <c r="AR4109"/>
  <c r="AV4109"/>
  <c r="AJ4110"/>
  <c r="AN4110"/>
  <c r="AR4110"/>
  <c r="AV4110"/>
  <c r="AJ4111"/>
  <c r="AN4111"/>
  <c r="AR4111"/>
  <c r="AV4111"/>
  <c r="AJ4112"/>
  <c r="AN4112"/>
  <c r="AR4112"/>
  <c r="AV4112"/>
  <c r="AJ4113"/>
  <c r="AN4113"/>
  <c r="AR4113"/>
  <c r="AV4113"/>
  <c r="AJ4114"/>
  <c r="AN4114"/>
  <c r="AR4114"/>
  <c r="AV4114"/>
  <c r="AJ4115"/>
  <c r="AN4115"/>
  <c r="AR4115"/>
  <c r="AV4115"/>
  <c r="AJ4116"/>
  <c r="AN4116"/>
  <c r="AR4116"/>
  <c r="AV4116"/>
  <c r="AJ4117"/>
  <c r="AN4117"/>
  <c r="AR4117"/>
  <c r="AV4117"/>
  <c r="AJ4118"/>
  <c r="AN4118"/>
  <c r="AR4118"/>
  <c r="AV4118"/>
  <c r="AJ4119"/>
  <c r="AN4119"/>
  <c r="AR4119"/>
  <c r="AV4119"/>
  <c r="AJ4120"/>
  <c r="AN4120"/>
  <c r="AR4120"/>
  <c r="AV4120"/>
  <c r="AJ4121"/>
  <c r="AN4121"/>
  <c r="AR4121"/>
  <c r="AV4121"/>
  <c r="AJ4122"/>
  <c r="AN4122"/>
  <c r="AR4122"/>
  <c r="AV4122"/>
  <c r="AJ4123"/>
  <c r="AN4123"/>
  <c r="AR4123"/>
  <c r="AV4123"/>
  <c r="AJ4124"/>
  <c r="AN4124"/>
  <c r="AR4124"/>
  <c r="AV4124"/>
  <c r="AJ4125"/>
  <c r="AN4125"/>
  <c r="AR4125"/>
  <c r="AV4125"/>
  <c r="AJ4126"/>
  <c r="AN4126"/>
  <c r="AR4126"/>
  <c r="AV4126"/>
  <c r="AJ4127"/>
  <c r="AN4127"/>
  <c r="AR4127"/>
  <c r="AV4127"/>
  <c r="AJ4128"/>
  <c r="AN4128"/>
  <c r="AR4128"/>
  <c r="AV4128"/>
  <c r="AJ4129"/>
  <c r="AN4129"/>
  <c r="AR4129"/>
  <c r="AV4129"/>
  <c r="AJ4130"/>
  <c r="AN4130"/>
  <c r="AR4130"/>
  <c r="AV4130"/>
  <c r="AJ4131"/>
  <c r="AN4131"/>
  <c r="AR4131"/>
  <c r="AV4131"/>
  <c r="AJ4132"/>
  <c r="AN4132"/>
  <c r="AR4132"/>
  <c r="AV4132"/>
  <c r="AJ4133"/>
  <c r="AN4133"/>
  <c r="AR4133"/>
  <c r="AV4133"/>
  <c r="AJ4134"/>
  <c r="AN4134"/>
  <c r="AR4134"/>
  <c r="AV4134"/>
  <c r="AJ4135"/>
  <c r="AN4135"/>
  <c r="AR4135"/>
  <c r="AV4135"/>
  <c r="AJ4136"/>
  <c r="AN4136"/>
  <c r="AR4136"/>
  <c r="AV4136"/>
  <c r="AJ4137"/>
  <c r="AN4137"/>
  <c r="AR4137"/>
  <c r="AV4137"/>
  <c r="AJ4138"/>
  <c r="AN4138"/>
  <c r="AR4138"/>
  <c r="AV4138"/>
  <c r="AJ4139"/>
  <c r="AN4139"/>
  <c r="AR4139"/>
  <c r="AV4139"/>
  <c r="AJ4140"/>
  <c r="AN4140"/>
  <c r="AR4140"/>
  <c r="AV4140"/>
  <c r="AJ4141"/>
  <c r="AN4141"/>
  <c r="AR4141"/>
  <c r="AV4141"/>
  <c r="AJ4142"/>
  <c r="AN4142"/>
  <c r="AR4142"/>
  <c r="AV4142"/>
  <c r="AJ4143"/>
  <c r="AN4143"/>
  <c r="AR4143"/>
  <c r="AV4143"/>
  <c r="AJ4144"/>
  <c r="AN4144"/>
  <c r="AR4144"/>
  <c r="AV4144"/>
  <c r="AJ4145"/>
  <c r="AN4145"/>
  <c r="AR4145"/>
  <c r="AV4145"/>
  <c r="AJ4146"/>
  <c r="AN4146"/>
  <c r="AR4146"/>
  <c r="AV4146"/>
  <c r="AJ4147"/>
  <c r="AN4147"/>
  <c r="AR4147"/>
  <c r="AV4147"/>
  <c r="AJ4148"/>
  <c r="AN4148"/>
  <c r="AR4148"/>
  <c r="AV4148"/>
  <c r="AJ4149"/>
  <c r="AN4149"/>
  <c r="AR4149"/>
  <c r="AV4149"/>
  <c r="AJ4150"/>
  <c r="AN4150"/>
  <c r="AR4150"/>
  <c r="AV4150"/>
  <c r="AJ4151"/>
  <c r="AN4151"/>
  <c r="AR4151"/>
  <c r="AV4151"/>
  <c r="AJ4152"/>
  <c r="AN4152"/>
  <c r="AR4152"/>
  <c r="AV4152"/>
  <c r="AJ4153"/>
  <c r="AN4153"/>
  <c r="AR4153"/>
  <c r="AV4153"/>
  <c r="AJ4154"/>
  <c r="AN4154"/>
  <c r="AR4154"/>
  <c r="AV4154"/>
  <c r="AJ4155"/>
  <c r="AN4155"/>
  <c r="AR4155"/>
  <c r="AV4155"/>
  <c r="AJ4156"/>
  <c r="AN4156"/>
  <c r="AR4156"/>
  <c r="AV4156"/>
  <c r="AJ4157"/>
  <c r="AN4157"/>
  <c r="AR4157"/>
  <c r="AV4157"/>
  <c r="AJ4158"/>
  <c r="AN4158"/>
  <c r="AR4158"/>
  <c r="AV4158"/>
  <c r="AJ4159"/>
  <c r="AN4159"/>
  <c r="AR4159"/>
  <c r="AV4159"/>
  <c r="AJ4160"/>
  <c r="AN4160"/>
  <c r="AR4160"/>
  <c r="AV4160"/>
  <c r="AJ4161"/>
  <c r="AN4161"/>
  <c r="AR4161"/>
  <c r="AV4161"/>
  <c r="AJ4162"/>
  <c r="AN4162"/>
  <c r="AR4162"/>
  <c r="AV4162"/>
  <c r="AJ4163"/>
  <c r="AN4163"/>
  <c r="AR4163"/>
  <c r="AV4163"/>
  <c r="AJ4164"/>
  <c r="AN4164"/>
  <c r="AR4164"/>
  <c r="AV4164"/>
  <c r="AJ4165"/>
  <c r="AN4165"/>
  <c r="AR4165"/>
  <c r="AV4165"/>
  <c r="AJ4166"/>
  <c r="AN4166"/>
  <c r="AR4166"/>
  <c r="AV4166"/>
  <c r="AJ4167"/>
  <c r="AN4167"/>
  <c r="AR4167"/>
  <c r="AV4167"/>
  <c r="AJ4168"/>
  <c r="AN4168"/>
  <c r="AR4168"/>
  <c r="AV4168"/>
  <c r="AJ4169"/>
  <c r="AN4169"/>
  <c r="AR4169"/>
  <c r="AV4169"/>
  <c r="AJ4170"/>
  <c r="AN4170"/>
  <c r="AR4170"/>
  <c r="AV4170"/>
  <c r="AJ4171"/>
  <c r="AN4171"/>
  <c r="AR4171"/>
  <c r="AV4171"/>
  <c r="AJ4172"/>
  <c r="AN4172"/>
  <c r="AR4172"/>
  <c r="AV4172"/>
  <c r="AJ4173"/>
  <c r="AN4173"/>
  <c r="AR4173"/>
  <c r="AV4173"/>
  <c r="AJ4174"/>
  <c r="AN4174"/>
  <c r="AR4174"/>
  <c r="AV4174"/>
  <c r="AJ4175"/>
  <c r="AN4175"/>
  <c r="AR4175"/>
  <c r="AV4175"/>
  <c r="AJ4176"/>
  <c r="AN4176"/>
  <c r="AR4176"/>
  <c r="AV4176"/>
  <c r="AJ4177"/>
  <c r="AN4177"/>
  <c r="AR4177"/>
  <c r="AV4177"/>
  <c r="AJ4178"/>
  <c r="AN4178"/>
  <c r="AR4178"/>
  <c r="AV4178"/>
  <c r="AJ4179"/>
  <c r="AN4179"/>
  <c r="AR4179"/>
  <c r="AV4179"/>
  <c r="AJ4180"/>
  <c r="AN4180"/>
  <c r="AR4180"/>
  <c r="AV4180"/>
  <c r="AJ4181"/>
  <c r="AN4181"/>
  <c r="AR4181"/>
  <c r="AV4181"/>
  <c r="AJ4182"/>
  <c r="AN4182"/>
  <c r="AR4182"/>
  <c r="AV4182"/>
  <c r="AJ4183"/>
  <c r="AN4183"/>
  <c r="AR4183"/>
  <c r="AV4183"/>
  <c r="AJ4184"/>
  <c r="AN4184"/>
  <c r="AR4184"/>
  <c r="AV4184"/>
  <c r="AJ4185"/>
  <c r="AN4185"/>
  <c r="AR4185"/>
  <c r="AV4185"/>
  <c r="AJ4186"/>
  <c r="AN4186"/>
  <c r="AR4186"/>
  <c r="AV4186"/>
  <c r="AJ4187"/>
  <c r="AN4187"/>
  <c r="AR4187"/>
  <c r="AV4187"/>
  <c r="AJ4188"/>
  <c r="AN4188"/>
  <c r="AR4188"/>
  <c r="AV4188"/>
  <c r="AJ4189"/>
  <c r="AN4189"/>
  <c r="AR4189"/>
  <c r="AV4189"/>
  <c r="AJ4190"/>
  <c r="AN4190"/>
  <c r="AR4190"/>
  <c r="AV4190"/>
  <c r="AJ4191"/>
  <c r="AN4191"/>
  <c r="AR4191"/>
  <c r="AV4191"/>
  <c r="AJ4192"/>
  <c r="AN4192"/>
  <c r="AR4192"/>
  <c r="AV4192"/>
  <c r="AJ4193"/>
  <c r="AN4193"/>
  <c r="AR4193"/>
  <c r="AV4193"/>
  <c r="AJ4194"/>
  <c r="AN4194"/>
  <c r="AR4194"/>
  <c r="AV4194"/>
  <c r="AJ4195"/>
  <c r="AN4195"/>
  <c r="AR4195"/>
  <c r="AV4195"/>
  <c r="AJ4196"/>
  <c r="AN4196"/>
  <c r="AR4196"/>
  <c r="AV4196"/>
  <c r="AJ4197"/>
  <c r="AN4197"/>
  <c r="AR4197"/>
  <c r="AV4197"/>
  <c r="AJ4198"/>
  <c r="AN4198"/>
  <c r="AR4198"/>
  <c r="AV4198"/>
  <c r="AJ4199"/>
  <c r="AN4199"/>
  <c r="AR4199"/>
  <c r="AV4199"/>
  <c r="AJ4200"/>
  <c r="AN4200"/>
  <c r="AR4200"/>
  <c r="AV4200"/>
  <c r="AJ4201"/>
  <c r="AN4201"/>
  <c r="AR4201"/>
  <c r="AV4201"/>
  <c r="AJ4202"/>
  <c r="AN4202"/>
  <c r="AR4202"/>
  <c r="AV4202"/>
  <c r="AJ4203"/>
  <c r="AN4203"/>
  <c r="AR4203"/>
  <c r="AV3464"/>
  <c r="AV3465"/>
  <c r="AV3466"/>
  <c r="AV3467"/>
  <c r="AN3468"/>
  <c r="AS3468"/>
  <c r="AH3469"/>
  <c r="AN3469"/>
  <c r="AS3469"/>
  <c r="AH3470"/>
  <c r="AN3470"/>
  <c r="AS3470"/>
  <c r="AH3471"/>
  <c r="AN3471"/>
  <c r="AS3471"/>
  <c r="AH3472"/>
  <c r="AN3472"/>
  <c r="AS3472"/>
  <c r="AH3473"/>
  <c r="AN3473"/>
  <c r="AS3473"/>
  <c r="AH3474"/>
  <c r="AN3474"/>
  <c r="AS3474"/>
  <c r="AH3475"/>
  <c r="AN3475"/>
  <c r="AS3475"/>
  <c r="AG3476"/>
  <c r="AK3476"/>
  <c r="AO3476"/>
  <c r="AS3476"/>
  <c r="AG3477"/>
  <c r="AK3477"/>
  <c r="AO3477"/>
  <c r="AS3477"/>
  <c r="AG3478"/>
  <c r="AK3478"/>
  <c r="AO3478"/>
  <c r="AS3478"/>
  <c r="AG3479"/>
  <c r="AK3479"/>
  <c r="AO3479"/>
  <c r="AS3479"/>
  <c r="AG3480"/>
  <c r="AK3480"/>
  <c r="AO3480"/>
  <c r="AS3480"/>
  <c r="AG3481"/>
  <c r="AK3481"/>
  <c r="AO3481"/>
  <c r="AS3481"/>
  <c r="AG3482"/>
  <c r="AK3482"/>
  <c r="AO3482"/>
  <c r="AS3482"/>
  <c r="AG3483"/>
  <c r="AK3483"/>
  <c r="AO3483"/>
  <c r="AS3483"/>
  <c r="AG3484"/>
  <c r="AK3484"/>
  <c r="AO3484"/>
  <c r="AS3484"/>
  <c r="AG3485"/>
  <c r="AK3485"/>
  <c r="AO3485"/>
  <c r="AS3485"/>
  <c r="AG3486"/>
  <c r="AK3486"/>
  <c r="AO3486"/>
  <c r="AS3486"/>
  <c r="AG3487"/>
  <c r="AK3487"/>
  <c r="AO3487"/>
  <c r="AS3487"/>
  <c r="AG3488"/>
  <c r="AK3488"/>
  <c r="AO3488"/>
  <c r="AS3488"/>
  <c r="AG3489"/>
  <c r="AK3489"/>
  <c r="AO3489"/>
  <c r="AS3489"/>
  <c r="AG3490"/>
  <c r="AK3490"/>
  <c r="AO3490"/>
  <c r="AS3490"/>
  <c r="AG3491"/>
  <c r="AK3491"/>
  <c r="AO3491"/>
  <c r="AS3491"/>
  <c r="AG3492"/>
  <c r="AK3492"/>
  <c r="AO3492"/>
  <c r="AS3492"/>
  <c r="AG3493"/>
  <c r="AK3493"/>
  <c r="AO3493"/>
  <c r="AS3493"/>
  <c r="AG3494"/>
  <c r="AK3494"/>
  <c r="AO3494"/>
  <c r="AS3494"/>
  <c r="AG3495"/>
  <c r="AK3495"/>
  <c r="AO3495"/>
  <c r="AS3495"/>
  <c r="AG3496"/>
  <c r="AK3496"/>
  <c r="AO3496"/>
  <c r="AS3496"/>
  <c r="AG3497"/>
  <c r="AK3497"/>
  <c r="AO3497"/>
  <c r="AS3497"/>
  <c r="AG3498"/>
  <c r="AK3498"/>
  <c r="AO3498"/>
  <c r="AS3498"/>
  <c r="AG3499"/>
  <c r="AK3499"/>
  <c r="AO3499"/>
  <c r="AS3499"/>
  <c r="AG3500"/>
  <c r="AK3500"/>
  <c r="AO3500"/>
  <c r="AS3500"/>
  <c r="AG3501"/>
  <c r="AK3501"/>
  <c r="AO3501"/>
  <c r="AS3501"/>
  <c r="AG3502"/>
  <c r="AK3502"/>
  <c r="AO3502"/>
  <c r="AS3502"/>
  <c r="AG3503"/>
  <c r="AK3503"/>
  <c r="AO3503"/>
  <c r="AS3503"/>
  <c r="AG3504"/>
  <c r="AK3504"/>
  <c r="AO3504"/>
  <c r="AS3504"/>
  <c r="AG3505"/>
  <c r="AK3505"/>
  <c r="AO3505"/>
  <c r="AS3505"/>
  <c r="AG3506"/>
  <c r="AK3506"/>
  <c r="AO3506"/>
  <c r="AS3506"/>
  <c r="AG3507"/>
  <c r="AK3507"/>
  <c r="AO3507"/>
  <c r="AS3507"/>
  <c r="AG3508"/>
  <c r="AK3508"/>
  <c r="AO3508"/>
  <c r="AS3508"/>
  <c r="AG3509"/>
  <c r="AK3509"/>
  <c r="AO3509"/>
  <c r="AS3509"/>
  <c r="AG3510"/>
  <c r="AK3510"/>
  <c r="AO3510"/>
  <c r="AS3510"/>
  <c r="AG3511"/>
  <c r="AK3511"/>
  <c r="AO3511"/>
  <c r="AS3511"/>
  <c r="AG3512"/>
  <c r="AK3512"/>
  <c r="AO3512"/>
  <c r="AS3512"/>
  <c r="AG3513"/>
  <c r="AK3513"/>
  <c r="AO3513"/>
  <c r="AS3513"/>
  <c r="AG3514"/>
  <c r="AK3514"/>
  <c r="AO3514"/>
  <c r="AS3514"/>
  <c r="AG3515"/>
  <c r="AK3515"/>
  <c r="AO3515"/>
  <c r="AS3515"/>
  <c r="AG3516"/>
  <c r="AK3516"/>
  <c r="AO3516"/>
  <c r="AS3516"/>
  <c r="AG3517"/>
  <c r="AK3517"/>
  <c r="AO3517"/>
  <c r="AS3517"/>
  <c r="AG3518"/>
  <c r="AK3518"/>
  <c r="AO3518"/>
  <c r="AS3518"/>
  <c r="AG3519"/>
  <c r="AK3519"/>
  <c r="AO3519"/>
  <c r="AS3519"/>
  <c r="AG3520"/>
  <c r="AK3520"/>
  <c r="AO3520"/>
  <c r="AS3520"/>
  <c r="AG3521"/>
  <c r="AK3521"/>
  <c r="AO3521"/>
  <c r="AS3521"/>
  <c r="AG3522"/>
  <c r="AK3522"/>
  <c r="AO3522"/>
  <c r="AS3522"/>
  <c r="AG3523"/>
  <c r="AK3523"/>
  <c r="AO3523"/>
  <c r="AS3523"/>
  <c r="AG3524"/>
  <c r="AK3524"/>
  <c r="AO3524"/>
  <c r="AS3524"/>
  <c r="AG3525"/>
  <c r="AK3525"/>
  <c r="AO3525"/>
  <c r="AS3525"/>
  <c r="AG3526"/>
  <c r="AK3526"/>
  <c r="AO3526"/>
  <c r="AS3526"/>
  <c r="AG3527"/>
  <c r="AK3527"/>
  <c r="AO3527"/>
  <c r="AS3527"/>
  <c r="AG3528"/>
  <c r="AK3528"/>
  <c r="AO3528"/>
  <c r="AS3528"/>
  <c r="AG3529"/>
  <c r="AK3529"/>
  <c r="AO3529"/>
  <c r="AS3529"/>
  <c r="AG3530"/>
  <c r="AK3530"/>
  <c r="AO3530"/>
  <c r="AS3530"/>
  <c r="AG3531"/>
  <c r="AK3531"/>
  <c r="AO3531"/>
  <c r="AS3531"/>
  <c r="AG3532"/>
  <c r="AK3532"/>
  <c r="AO3532"/>
  <c r="AS3532"/>
  <c r="AG3533"/>
  <c r="AK3533"/>
  <c r="AO3533"/>
  <c r="AS3533"/>
  <c r="AG3534"/>
  <c r="AK3534"/>
  <c r="AO3534"/>
  <c r="AS3534"/>
  <c r="AG3535"/>
  <c r="AK3535"/>
  <c r="AO3535"/>
  <c r="AS3535"/>
  <c r="AG3536"/>
  <c r="AK3536"/>
  <c r="AO3536"/>
  <c r="AS3536"/>
  <c r="AG3537"/>
  <c r="AK3537"/>
  <c r="AO3537"/>
  <c r="AS3537"/>
  <c r="AG3538"/>
  <c r="AK3538"/>
  <c r="AO3538"/>
  <c r="AS3538"/>
  <c r="AG3539"/>
  <c r="AK3539"/>
  <c r="AO3539"/>
  <c r="AS3539"/>
  <c r="AG3540"/>
  <c r="AK3540"/>
  <c r="AO3540"/>
  <c r="AS3540"/>
  <c r="AG3541"/>
  <c r="AK3541"/>
  <c r="AO3541"/>
  <c r="AS3541"/>
  <c r="AG3542"/>
  <c r="AK3542"/>
  <c r="AO3542"/>
  <c r="AS3542"/>
  <c r="AG3543"/>
  <c r="AK3543"/>
  <c r="AO3543"/>
  <c r="AS3543"/>
  <c r="AG3544"/>
  <c r="AK3544"/>
  <c r="AO3544"/>
  <c r="AS3544"/>
  <c r="AG3545"/>
  <c r="AK3545"/>
  <c r="AO3545"/>
  <c r="AS3545"/>
  <c r="AG3546"/>
  <c r="AK3546"/>
  <c r="AO3546"/>
  <c r="AS3546"/>
  <c r="AG3547"/>
  <c r="AK3547"/>
  <c r="AO3547"/>
  <c r="AS3547"/>
  <c r="AG3548"/>
  <c r="AK3548"/>
  <c r="AO3548"/>
  <c r="AS3548"/>
  <c r="AG3549"/>
  <c r="AK3549"/>
  <c r="AO3549"/>
  <c r="AS3549"/>
  <c r="AG3550"/>
  <c r="AK3550"/>
  <c r="AO3550"/>
  <c r="AS3550"/>
  <c r="AG3551"/>
  <c r="AK3551"/>
  <c r="AO3551"/>
  <c r="AS3551"/>
  <c r="AG3552"/>
  <c r="AK3552"/>
  <c r="AO3552"/>
  <c r="AS3552"/>
  <c r="AG3553"/>
  <c r="AK3553"/>
  <c r="AO3553"/>
  <c r="AS3553"/>
  <c r="AG3554"/>
  <c r="AK3554"/>
  <c r="AO3554"/>
  <c r="AS3554"/>
  <c r="AG3555"/>
  <c r="AK3555"/>
  <c r="AO3555"/>
  <c r="AS3555"/>
  <c r="AG3556"/>
  <c r="AK3556"/>
  <c r="AO3556"/>
  <c r="AS3556"/>
  <c r="AG3557"/>
  <c r="AK3557"/>
  <c r="AO3557"/>
  <c r="AS3557"/>
  <c r="AG3558"/>
  <c r="AK3558"/>
  <c r="AO3558"/>
  <c r="AS3558"/>
  <c r="AG3559"/>
  <c r="AK3559"/>
  <c r="AO3559"/>
  <c r="AS3559"/>
  <c r="AG3560"/>
  <c r="AK3560"/>
  <c r="AO3560"/>
  <c r="AS3560"/>
  <c r="AG3561"/>
  <c r="AK3561"/>
  <c r="AO3561"/>
  <c r="AS3561"/>
  <c r="AG3562"/>
  <c r="AK3562"/>
  <c r="AO3562"/>
  <c r="AS3562"/>
  <c r="AG3563"/>
  <c r="AK3563"/>
  <c r="AO3563"/>
  <c r="AS3563"/>
  <c r="AG3564"/>
  <c r="AK3564"/>
  <c r="AO3564"/>
  <c r="AS3564"/>
  <c r="AG3565"/>
  <c r="AK3565"/>
  <c r="AO3565"/>
  <c r="AS3565"/>
  <c r="AG3566"/>
  <c r="AK3566"/>
  <c r="AO3566"/>
  <c r="AS3566"/>
  <c r="AG3567"/>
  <c r="AK3567"/>
  <c r="AO3567"/>
  <c r="AS3567"/>
  <c r="AG3568"/>
  <c r="AK3568"/>
  <c r="AO3568"/>
  <c r="AS3568"/>
  <c r="AG3569"/>
  <c r="AK3569"/>
  <c r="AO3569"/>
  <c r="AS3569"/>
  <c r="AG3570"/>
  <c r="AK3570"/>
  <c r="AO3570"/>
  <c r="AS3570"/>
  <c r="AG3571"/>
  <c r="AK3571"/>
  <c r="AO3571"/>
  <c r="AS3571"/>
  <c r="AG3572"/>
  <c r="AK3572"/>
  <c r="AO3572"/>
  <c r="AS3572"/>
  <c r="AG3573"/>
  <c r="AK3573"/>
  <c r="AO3573"/>
  <c r="AS3573"/>
  <c r="AG3574"/>
  <c r="AK3574"/>
  <c r="AO3574"/>
  <c r="AS3574"/>
  <c r="AG3575"/>
  <c r="AK3575"/>
  <c r="AO3575"/>
  <c r="AS3575"/>
  <c r="AG3576"/>
  <c r="AK3576"/>
  <c r="AO3576"/>
  <c r="AS3576"/>
  <c r="AG3577"/>
  <c r="AK3577"/>
  <c r="AO3577"/>
  <c r="AS3577"/>
  <c r="AG3578"/>
  <c r="AK3578"/>
  <c r="AO3578"/>
  <c r="AS3578"/>
  <c r="AG3579"/>
  <c r="AK3579"/>
  <c r="AO3579"/>
  <c r="AS3579"/>
  <c r="AG3580"/>
  <c r="AK3580"/>
  <c r="AO3580"/>
  <c r="AS3580"/>
  <c r="AG3581"/>
  <c r="AK3581"/>
  <c r="AO3581"/>
  <c r="AS3581"/>
  <c r="AG3582"/>
  <c r="AK3582"/>
  <c r="AO3582"/>
  <c r="AS3582"/>
  <c r="AG3583"/>
  <c r="AK3583"/>
  <c r="AO3583"/>
  <c r="AS3583"/>
  <c r="AG3584"/>
  <c r="AK3584"/>
  <c r="AO3584"/>
  <c r="AS3584"/>
  <c r="AG3585"/>
  <c r="AK3585"/>
  <c r="AO3585"/>
  <c r="AS3585"/>
  <c r="AG3586"/>
  <c r="AK3586"/>
  <c r="AO3586"/>
  <c r="AS3586"/>
  <c r="AG3587"/>
  <c r="AK3587"/>
  <c r="AO3587"/>
  <c r="AS3587"/>
  <c r="AG3588"/>
  <c r="AK3588"/>
  <c r="AO3588"/>
  <c r="AS3588"/>
  <c r="AG3589"/>
  <c r="AK3589"/>
  <c r="AO3589"/>
  <c r="AS3589"/>
  <c r="AG3590"/>
  <c r="AK3590"/>
  <c r="AO3590"/>
  <c r="AS3590"/>
  <c r="AG3591"/>
  <c r="AK3591"/>
  <c r="AO3591"/>
  <c r="AS3591"/>
  <c r="AG3592"/>
  <c r="AK3592"/>
  <c r="AO3592"/>
  <c r="AS3592"/>
  <c r="AG3593"/>
  <c r="AK3593"/>
  <c r="AO3593"/>
  <c r="AS3593"/>
  <c r="AG3594"/>
  <c r="AK3594"/>
  <c r="AO3594"/>
  <c r="AS3594"/>
  <c r="AG3595"/>
  <c r="AK3595"/>
  <c r="AO3595"/>
  <c r="AS3595"/>
  <c r="AG3596"/>
  <c r="AK3596"/>
  <c r="AO3596"/>
  <c r="AS3596"/>
  <c r="AG3597"/>
  <c r="AK3597"/>
  <c r="AO3597"/>
  <c r="AS3597"/>
  <c r="AG3598"/>
  <c r="AK3598"/>
  <c r="AO3598"/>
  <c r="AS3598"/>
  <c r="AG3599"/>
  <c r="AK3599"/>
  <c r="AO3599"/>
  <c r="AS3599"/>
  <c r="AG3600"/>
  <c r="AK3600"/>
  <c r="AO3600"/>
  <c r="AS3600"/>
  <c r="AG3601"/>
  <c r="AK3601"/>
  <c r="AO3601"/>
  <c r="AS3601"/>
  <c r="AG3602"/>
  <c r="AK3602"/>
  <c r="AO3602"/>
  <c r="AS3602"/>
  <c r="AG3603"/>
  <c r="AK3603"/>
  <c r="AO3603"/>
  <c r="AS3603"/>
  <c r="AG3604"/>
  <c r="AK3604"/>
  <c r="AO3604"/>
  <c r="AS3604"/>
  <c r="AG3605"/>
  <c r="AK3605"/>
  <c r="AO3605"/>
  <c r="AS3605"/>
  <c r="AG3606"/>
  <c r="AK3606"/>
  <c r="AO3606"/>
  <c r="AS3606"/>
  <c r="AG3607"/>
  <c r="AK3607"/>
  <c r="AO3607"/>
  <c r="AS3607"/>
  <c r="AG3608"/>
  <c r="AK3608"/>
  <c r="AO3608"/>
  <c r="AS3608"/>
  <c r="AG3609"/>
  <c r="AK3609"/>
  <c r="AO3609"/>
  <c r="AS3609"/>
  <c r="AG3610"/>
  <c r="AK3610"/>
  <c r="AO3610"/>
  <c r="AS3610"/>
  <c r="AG3611"/>
  <c r="AK3611"/>
  <c r="AO3611"/>
  <c r="AS3611"/>
  <c r="AG3612"/>
  <c r="AK3612"/>
  <c r="AO3612"/>
  <c r="AS3612"/>
  <c r="AG3613"/>
  <c r="AK3613"/>
  <c r="AO3613"/>
  <c r="AS3613"/>
  <c r="AG3614"/>
  <c r="AK3614"/>
  <c r="AO3614"/>
  <c r="AS3614"/>
  <c r="AG3615"/>
  <c r="AK3615"/>
  <c r="AO3615"/>
  <c r="AS3615"/>
  <c r="AG3616"/>
  <c r="AK3616"/>
  <c r="AO3616"/>
  <c r="AS3616"/>
  <c r="AG3617"/>
  <c r="AK3617"/>
  <c r="AO3617"/>
  <c r="AS3617"/>
  <c r="AG3618"/>
  <c r="AK3618"/>
  <c r="AO3618"/>
  <c r="AS3618"/>
  <c r="AG3619"/>
  <c r="AK3619"/>
  <c r="AO3619"/>
  <c r="AS3619"/>
  <c r="AG3620"/>
  <c r="AK3620"/>
  <c r="AO3620"/>
  <c r="AS3620"/>
  <c r="AG3621"/>
  <c r="AK3621"/>
  <c r="AO3621"/>
  <c r="AS3621"/>
  <c r="AG3622"/>
  <c r="AK3622"/>
  <c r="AO3622"/>
  <c r="AS3622"/>
  <c r="AG3623"/>
  <c r="AK3623"/>
  <c r="AO3623"/>
  <c r="AS3623"/>
  <c r="AG3624"/>
  <c r="AK3624"/>
  <c r="AO3624"/>
  <c r="AS3624"/>
  <c r="AG3625"/>
  <c r="AK3625"/>
  <c r="AO3625"/>
  <c r="AS3625"/>
  <c r="AG3626"/>
  <c r="AK3626"/>
  <c r="AO3626"/>
  <c r="AS3626"/>
  <c r="AG3627"/>
  <c r="AK3627"/>
  <c r="AO3627"/>
  <c r="AS3627"/>
  <c r="AG3628"/>
  <c r="AK3628"/>
  <c r="AO3628"/>
  <c r="AS3628"/>
  <c r="AG3629"/>
  <c r="AK3629"/>
  <c r="AO3629"/>
  <c r="AS3629"/>
  <c r="AG3630"/>
  <c r="AK3630"/>
  <c r="AO3630"/>
  <c r="AS3630"/>
  <c r="AG3631"/>
  <c r="AK3631"/>
  <c r="AO3631"/>
  <c r="AS3631"/>
  <c r="AG3632"/>
  <c r="AK3632"/>
  <c r="AO3632"/>
  <c r="AS3632"/>
  <c r="AG3633"/>
  <c r="AK3633"/>
  <c r="AO3633"/>
  <c r="AS3633"/>
  <c r="AG3634"/>
  <c r="AK3634"/>
  <c r="AO3634"/>
  <c r="AS3634"/>
  <c r="AG3635"/>
  <c r="AK3635"/>
  <c r="AO3635"/>
  <c r="AS3635"/>
  <c r="AG3636"/>
  <c r="AK3636"/>
  <c r="AO3636"/>
  <c r="AS3636"/>
  <c r="AG3637"/>
  <c r="AK3637"/>
  <c r="AO3637"/>
  <c r="AS3637"/>
  <c r="AG3638"/>
  <c r="AK3638"/>
  <c r="AO3638"/>
  <c r="AS3638"/>
  <c r="AG3639"/>
  <c r="AK3639"/>
  <c r="AO3639"/>
  <c r="AS3639"/>
  <c r="AG3640"/>
  <c r="AK3640"/>
  <c r="AO3640"/>
  <c r="AS3640"/>
  <c r="AG3641"/>
  <c r="AK3641"/>
  <c r="AO3641"/>
  <c r="AS3641"/>
  <c r="AG3642"/>
  <c r="AK3642"/>
  <c r="AO3642"/>
  <c r="AS3642"/>
  <c r="AG3643"/>
  <c r="AK3643"/>
  <c r="AO3643"/>
  <c r="AS3643"/>
  <c r="AG3644"/>
  <c r="AK3644"/>
  <c r="AO3644"/>
  <c r="AS3644"/>
  <c r="AG3645"/>
  <c r="AK3645"/>
  <c r="AO3645"/>
  <c r="AS3645"/>
  <c r="AG3646"/>
  <c r="AK3646"/>
  <c r="AO3646"/>
  <c r="AS3646"/>
  <c r="AG3647"/>
  <c r="AK3647"/>
  <c r="AO3647"/>
  <c r="AS3647"/>
  <c r="AG3648"/>
  <c r="AK3648"/>
  <c r="AO3648"/>
  <c r="AS3648"/>
  <c r="AG3649"/>
  <c r="AK3649"/>
  <c r="AO3649"/>
  <c r="AS3649"/>
  <c r="AG3650"/>
  <c r="AK3650"/>
  <c r="AO3650"/>
  <c r="AS3650"/>
  <c r="AG3651"/>
  <c r="AK3651"/>
  <c r="AO3651"/>
  <c r="AS3651"/>
  <c r="AG3652"/>
  <c r="AK3652"/>
  <c r="AO3652"/>
  <c r="AS3652"/>
  <c r="AG3653"/>
  <c r="AK3653"/>
  <c r="AO3653"/>
  <c r="AS3653"/>
  <c r="AG3654"/>
  <c r="AK3654"/>
  <c r="AO3654"/>
  <c r="AS3654"/>
  <c r="AG3655"/>
  <c r="AK3655"/>
  <c r="AO3655"/>
  <c r="AS3655"/>
  <c r="AG3656"/>
  <c r="AK3656"/>
  <c r="AO3656"/>
  <c r="AS3656"/>
  <c r="AG3657"/>
  <c r="AK3657"/>
  <c r="AO3657"/>
  <c r="AS3657"/>
  <c r="AG3658"/>
  <c r="AK3658"/>
  <c r="AO3658"/>
  <c r="AS3658"/>
  <c r="AG3659"/>
  <c r="AK3659"/>
  <c r="AO3659"/>
  <c r="AS3659"/>
  <c r="AG3660"/>
  <c r="AK3660"/>
  <c r="AO3660"/>
  <c r="AS3660"/>
  <c r="AG3661"/>
  <c r="AK3661"/>
  <c r="AO3661"/>
  <c r="AS3661"/>
  <c r="AG3662"/>
  <c r="AK3662"/>
  <c r="AO3662"/>
  <c r="AS3662"/>
  <c r="AG3663"/>
  <c r="AK3663"/>
  <c r="AO3663"/>
  <c r="AS3663"/>
  <c r="AG3664"/>
  <c r="AK3664"/>
  <c r="AO3664"/>
  <c r="AS3664"/>
  <c r="AG3665"/>
  <c r="AK3665"/>
  <c r="AO3665"/>
  <c r="AS3665"/>
  <c r="AG3666"/>
  <c r="AK3666"/>
  <c r="AO3666"/>
  <c r="AS3666"/>
  <c r="AG3667"/>
  <c r="AK3667"/>
  <c r="AO3667"/>
  <c r="AS3667"/>
  <c r="AG3668"/>
  <c r="AK3668"/>
  <c r="AO3668"/>
  <c r="AS3668"/>
  <c r="AG3669"/>
  <c r="AK3669"/>
  <c r="AO3669"/>
  <c r="AS3669"/>
  <c r="AG3670"/>
  <c r="AK3670"/>
  <c r="AO3670"/>
  <c r="AS3670"/>
  <c r="AG3671"/>
  <c r="AK3671"/>
  <c r="AO3671"/>
  <c r="AS3671"/>
  <c r="AG3672"/>
  <c r="AK3672"/>
  <c r="AO3672"/>
  <c r="AS3672"/>
  <c r="AG3673"/>
  <c r="AK3673"/>
  <c r="AO3673"/>
  <c r="AS3673"/>
  <c r="AG3674"/>
  <c r="AK3674"/>
  <c r="AO3674"/>
  <c r="AS3674"/>
  <c r="AG3675"/>
  <c r="AK3675"/>
  <c r="AO3675"/>
  <c r="AS3675"/>
  <c r="AG3676"/>
  <c r="AK3676"/>
  <c r="AO3676"/>
  <c r="AS3676"/>
  <c r="AG3677"/>
  <c r="AK3677"/>
  <c r="AO3677"/>
  <c r="AS3677"/>
  <c r="AG3678"/>
  <c r="AK3678"/>
  <c r="AO3678"/>
  <c r="AS3678"/>
  <c r="AG3679"/>
  <c r="AK3679"/>
  <c r="AO3679"/>
  <c r="AS3679"/>
  <c r="AG3680"/>
  <c r="AK3680"/>
  <c r="AO3680"/>
  <c r="AS3680"/>
  <c r="AG3681"/>
  <c r="AK3681"/>
  <c r="AO3681"/>
  <c r="AS3681"/>
  <c r="AG3682"/>
  <c r="AK3682"/>
  <c r="AO3682"/>
  <c r="AS3682"/>
  <c r="AG3683"/>
  <c r="AK3683"/>
  <c r="AO3683"/>
  <c r="AS3683"/>
  <c r="AG3684"/>
  <c r="AK3684"/>
  <c r="AO3684"/>
  <c r="AS3684"/>
  <c r="AG3685"/>
  <c r="AK3685"/>
  <c r="AO3685"/>
  <c r="AS3685"/>
  <c r="AG3686"/>
  <c r="AK3686"/>
  <c r="AO3686"/>
  <c r="AS3686"/>
  <c r="AG3687"/>
  <c r="AK3687"/>
  <c r="AO3687"/>
  <c r="AS3687"/>
  <c r="AG3688"/>
  <c r="AK3688"/>
  <c r="AO3688"/>
  <c r="AS3688"/>
  <c r="AG3689"/>
  <c r="AK3689"/>
  <c r="AO3689"/>
  <c r="AS3689"/>
  <c r="AG3690"/>
  <c r="AK3690"/>
  <c r="AO3690"/>
  <c r="AS3690"/>
  <c r="AG3691"/>
  <c r="AK3691"/>
  <c r="AO3691"/>
  <c r="AS3691"/>
  <c r="AG3692"/>
  <c r="AK3692"/>
  <c r="AO3692"/>
  <c r="AS3692"/>
  <c r="AG3693"/>
  <c r="AK3693"/>
  <c r="AO3693"/>
  <c r="AS3693"/>
  <c r="AG3694"/>
  <c r="AK3694"/>
  <c r="AO3694"/>
  <c r="AS3694"/>
  <c r="AG3695"/>
  <c r="AK3695"/>
  <c r="AO3695"/>
  <c r="AS3695"/>
  <c r="AG3696"/>
  <c r="AK3696"/>
  <c r="AO3696"/>
  <c r="AS3696"/>
  <c r="AG3697"/>
  <c r="AK3697"/>
  <c r="AO3697"/>
  <c r="AS3697"/>
  <c r="AG3698"/>
  <c r="AK3698"/>
  <c r="AO3698"/>
  <c r="AS3698"/>
  <c r="AG3699"/>
  <c r="AK3699"/>
  <c r="AO3699"/>
  <c r="AS3699"/>
  <c r="AG3700"/>
  <c r="AK3700"/>
  <c r="AO3700"/>
  <c r="AS3700"/>
  <c r="AG3701"/>
  <c r="AK3701"/>
  <c r="AO3701"/>
  <c r="AS3701"/>
  <c r="AG3702"/>
  <c r="AK3702"/>
  <c r="AO3702"/>
  <c r="AS3702"/>
  <c r="AG3703"/>
  <c r="AK3703"/>
  <c r="AO3703"/>
  <c r="AS3703"/>
  <c r="AG3704"/>
  <c r="AK3704"/>
  <c r="AO3704"/>
  <c r="AS3704"/>
  <c r="AG3705"/>
  <c r="AK3705"/>
  <c r="AO3705"/>
  <c r="AS3705"/>
  <c r="AG3706"/>
  <c r="AK3706"/>
  <c r="AO3706"/>
  <c r="AS3706"/>
  <c r="AG3707"/>
  <c r="AK3707"/>
  <c r="AO3707"/>
  <c r="AS3707"/>
  <c r="AG3708"/>
  <c r="AK3708"/>
  <c r="AO3708"/>
  <c r="AS3708"/>
  <c r="AG3709"/>
  <c r="AK3709"/>
  <c r="AO3709"/>
  <c r="AS3709"/>
  <c r="AG3710"/>
  <c r="AK3710"/>
  <c r="AO3710"/>
  <c r="AS3710"/>
  <c r="AG3711"/>
  <c r="AK3711"/>
  <c r="AO3711"/>
  <c r="AS3711"/>
  <c r="AG3712"/>
  <c r="AK3712"/>
  <c r="AO3712"/>
  <c r="AS3712"/>
  <c r="AG3713"/>
  <c r="AK3713"/>
  <c r="AO3713"/>
  <c r="AS3713"/>
  <c r="AG3714"/>
  <c r="AK3714"/>
  <c r="AO3714"/>
  <c r="AS3714"/>
  <c r="AG3715"/>
  <c r="AK3715"/>
  <c r="AO3715"/>
  <c r="AS3715"/>
  <c r="AG3716"/>
  <c r="AK3716"/>
  <c r="AO3716"/>
  <c r="AS3716"/>
  <c r="AG3717"/>
  <c r="AK3717"/>
  <c r="AO3717"/>
  <c r="AS3717"/>
  <c r="AG3718"/>
  <c r="AK3718"/>
  <c r="AO3718"/>
  <c r="AS3718"/>
  <c r="AG3719"/>
  <c r="AK3719"/>
  <c r="AO3719"/>
  <c r="AS3719"/>
  <c r="AG3720"/>
  <c r="AK3720"/>
  <c r="AO3720"/>
  <c r="AS3720"/>
  <c r="AG3721"/>
  <c r="AK3721"/>
  <c r="AO3721"/>
  <c r="AS3721"/>
  <c r="AG3722"/>
  <c r="AK3722"/>
  <c r="AO3722"/>
  <c r="AS3722"/>
  <c r="AG3723"/>
  <c r="AK3723"/>
  <c r="AO3723"/>
  <c r="AS3723"/>
  <c r="AG3724"/>
  <c r="AK3724"/>
  <c r="AO3724"/>
  <c r="AS3724"/>
  <c r="AG3725"/>
  <c r="AK3725"/>
  <c r="AO3725"/>
  <c r="AS3725"/>
  <c r="AG3726"/>
  <c r="AK3726"/>
  <c r="AO3726"/>
  <c r="AS3726"/>
  <c r="AG3727"/>
  <c r="AK3727"/>
  <c r="AO3727"/>
  <c r="AS3727"/>
  <c r="AG3728"/>
  <c r="AK3728"/>
  <c r="AO3728"/>
  <c r="AS3728"/>
  <c r="AG3729"/>
  <c r="AK3729"/>
  <c r="AO3729"/>
  <c r="AS3729"/>
  <c r="AG3730"/>
  <c r="AK3730"/>
  <c r="AO3730"/>
  <c r="AS3730"/>
  <c r="AG3731"/>
  <c r="AK3731"/>
  <c r="AO3731"/>
  <c r="AS3731"/>
  <c r="AG3732"/>
  <c r="AK3732"/>
  <c r="AO3732"/>
  <c r="AS3732"/>
  <c r="AG3733"/>
  <c r="AK3733"/>
  <c r="AO3733"/>
  <c r="AS3733"/>
  <c r="AG3734"/>
  <c r="AK3734"/>
  <c r="AO3734"/>
  <c r="AS3734"/>
  <c r="AG3735"/>
  <c r="AK3735"/>
  <c r="AO3735"/>
  <c r="AS3735"/>
  <c r="AG3736"/>
  <c r="AK3736"/>
  <c r="AO3736"/>
  <c r="AS3736"/>
  <c r="AG3737"/>
  <c r="AK3737"/>
  <c r="AO3737"/>
  <c r="AS3737"/>
  <c r="AG3738"/>
  <c r="AK3738"/>
  <c r="AO3738"/>
  <c r="AS3738"/>
  <c r="AG3739"/>
  <c r="AK3739"/>
  <c r="AO3739"/>
  <c r="AS3739"/>
  <c r="AG3740"/>
  <c r="AK3740"/>
  <c r="AO3740"/>
  <c r="AS3740"/>
  <c r="AG3741"/>
  <c r="AK3741"/>
  <c r="AO3741"/>
  <c r="AS3741"/>
  <c r="AG3742"/>
  <c r="AK3742"/>
  <c r="AO3742"/>
  <c r="AS3742"/>
  <c r="AG3743"/>
  <c r="AK3743"/>
  <c r="AO3743"/>
  <c r="AS3743"/>
  <c r="AG3744"/>
  <c r="AK3744"/>
  <c r="AO3744"/>
  <c r="AS3744"/>
  <c r="AG3745"/>
  <c r="AK3745"/>
  <c r="AO3745"/>
  <c r="AS3745"/>
  <c r="AG3746"/>
  <c r="AK3746"/>
  <c r="AO3746"/>
  <c r="AS3746"/>
  <c r="AG3747"/>
  <c r="AK3747"/>
  <c r="AO3747"/>
  <c r="AS3747"/>
  <c r="AG3748"/>
  <c r="AK3748"/>
  <c r="AO3748"/>
  <c r="AS3748"/>
  <c r="AG3749"/>
  <c r="AK3749"/>
  <c r="AO3749"/>
  <c r="AS3749"/>
  <c r="AG3750"/>
  <c r="AK3750"/>
  <c r="AO3750"/>
  <c r="AS3750"/>
  <c r="AG3751"/>
  <c r="AK3751"/>
  <c r="AO3751"/>
  <c r="AS3751"/>
  <c r="AG3752"/>
  <c r="AK3752"/>
  <c r="AO3752"/>
  <c r="AS3752"/>
  <c r="AG3753"/>
  <c r="AK3753"/>
  <c r="AO3753"/>
  <c r="AS3753"/>
  <c r="AG3754"/>
  <c r="AK3754"/>
  <c r="AO3754"/>
  <c r="AS3754"/>
  <c r="AG3755"/>
  <c r="AK3755"/>
  <c r="AO3755"/>
  <c r="AS3755"/>
  <c r="AG3756"/>
  <c r="AK3756"/>
  <c r="AO3756"/>
  <c r="AS3756"/>
  <c r="AG3757"/>
  <c r="AK3757"/>
  <c r="AO3757"/>
  <c r="AS3757"/>
  <c r="AG3758"/>
  <c r="AK3758"/>
  <c r="AO3758"/>
  <c r="AS3758"/>
  <c r="AG3759"/>
  <c r="AK3759"/>
  <c r="AO3759"/>
  <c r="AS3759"/>
  <c r="AG3760"/>
  <c r="AK3760"/>
  <c r="AO3760"/>
  <c r="AS3760"/>
  <c r="AG3761"/>
  <c r="AK3761"/>
  <c r="AO3761"/>
  <c r="AS3761"/>
  <c r="AG3762"/>
  <c r="AK3762"/>
  <c r="AO3762"/>
  <c r="AS3762"/>
  <c r="AG3763"/>
  <c r="AK3763"/>
  <c r="AO3763"/>
  <c r="AS3763"/>
  <c r="AG3764"/>
  <c r="AK3764"/>
  <c r="AO3764"/>
  <c r="AS3764"/>
  <c r="AG3765"/>
  <c r="AK3765"/>
  <c r="AO3765"/>
  <c r="AS3765"/>
  <c r="AG3766"/>
  <c r="AK3766"/>
  <c r="AO3766"/>
  <c r="AS3766"/>
  <c r="AG3767"/>
  <c r="AK3767"/>
  <c r="AO3767"/>
  <c r="AS3767"/>
  <c r="AG3768"/>
  <c r="AK3768"/>
  <c r="AO3768"/>
  <c r="AS3768"/>
  <c r="AG3769"/>
  <c r="AK3769"/>
  <c r="AO3769"/>
  <c r="AS3769"/>
  <c r="AG3770"/>
  <c r="AK3770"/>
  <c r="AO3770"/>
  <c r="AS3770"/>
  <c r="AG3771"/>
  <c r="AK3771"/>
  <c r="AO3771"/>
  <c r="AS3771"/>
  <c r="AG3772"/>
  <c r="AK3772"/>
  <c r="AO3772"/>
  <c r="AS3772"/>
  <c r="AG3773"/>
  <c r="AK3773"/>
  <c r="AO3773"/>
  <c r="AS3773"/>
  <c r="AG3774"/>
  <c r="AK3774"/>
  <c r="AO3774"/>
  <c r="AS3774"/>
  <c r="AG3775"/>
  <c r="AK3775"/>
  <c r="AO3775"/>
  <c r="AS3775"/>
  <c r="AG3776"/>
  <c r="AK3776"/>
  <c r="AO3776"/>
  <c r="AS3776"/>
  <c r="AG3777"/>
  <c r="AK3777"/>
  <c r="AO3777"/>
  <c r="AS3777"/>
  <c r="AG3778"/>
  <c r="AK3778"/>
  <c r="AO3778"/>
  <c r="AS3778"/>
  <c r="AG3779"/>
  <c r="AK3779"/>
  <c r="AO3779"/>
  <c r="AS3779"/>
  <c r="AG3780"/>
  <c r="AK3780"/>
  <c r="AO3780"/>
  <c r="AS3780"/>
  <c r="AG3781"/>
  <c r="AK3781"/>
  <c r="AO3781"/>
  <c r="AS3781"/>
  <c r="AG3782"/>
  <c r="AK3782"/>
  <c r="AO3782"/>
  <c r="AS3782"/>
  <c r="AG3783"/>
  <c r="AK3783"/>
  <c r="AO3783"/>
  <c r="AS3783"/>
  <c r="AG3784"/>
  <c r="AK3784"/>
  <c r="AO3784"/>
  <c r="AS3784"/>
  <c r="AG3785"/>
  <c r="AK3785"/>
  <c r="AO3785"/>
  <c r="AS3785"/>
  <c r="AG3786"/>
  <c r="AK3786"/>
  <c r="AO3786"/>
  <c r="AS3786"/>
  <c r="AG3787"/>
  <c r="AK3787"/>
  <c r="AO3787"/>
  <c r="AS3787"/>
  <c r="AG3788"/>
  <c r="AK3788"/>
  <c r="AO3788"/>
  <c r="AS3788"/>
  <c r="AG3789"/>
  <c r="AK3789"/>
  <c r="AO3789"/>
  <c r="AS3789"/>
  <c r="AG3790"/>
  <c r="AK3790"/>
  <c r="AO3790"/>
  <c r="AS3790"/>
  <c r="AG3791"/>
  <c r="AK3791"/>
  <c r="AO3791"/>
  <c r="AS3791"/>
  <c r="AG3792"/>
  <c r="AK3792"/>
  <c r="AO3792"/>
  <c r="AS3792"/>
  <c r="AG3793"/>
  <c r="AK3793"/>
  <c r="AO3793"/>
  <c r="AS3793"/>
  <c r="AG3794"/>
  <c r="AK3794"/>
  <c r="AO3794"/>
  <c r="AS3794"/>
  <c r="AG3795"/>
  <c r="AK3795"/>
  <c r="AO3795"/>
  <c r="AS3795"/>
  <c r="AG3796"/>
  <c r="AK3796"/>
  <c r="AO3796"/>
  <c r="AS3796"/>
  <c r="AG3797"/>
  <c r="AK3797"/>
  <c r="AO3797"/>
  <c r="AS3797"/>
  <c r="AG3798"/>
  <c r="AK3798"/>
  <c r="AO3798"/>
  <c r="AS3798"/>
  <c r="AG3799"/>
  <c r="AK3799"/>
  <c r="AO3799"/>
  <c r="AS3799"/>
  <c r="AG3800"/>
  <c r="AK3800"/>
  <c r="AO3800"/>
  <c r="AS3800"/>
  <c r="AG3801"/>
  <c r="AK3801"/>
  <c r="AO3801"/>
  <c r="AS3801"/>
  <c r="AG3802"/>
  <c r="AK3802"/>
  <c r="AO3802"/>
  <c r="AS3802"/>
  <c r="AG3803"/>
  <c r="AK3803"/>
  <c r="AO3803"/>
  <c r="AS3803"/>
  <c r="AG3804"/>
  <c r="AK3804"/>
  <c r="AO3804"/>
  <c r="AS3804"/>
  <c r="AG3805"/>
  <c r="AK3805"/>
  <c r="AO3805"/>
  <c r="AS3805"/>
  <c r="AG3806"/>
  <c r="AK3806"/>
  <c r="AO3806"/>
  <c r="AS3806"/>
  <c r="AG3807"/>
  <c r="AK3807"/>
  <c r="AO3807"/>
  <c r="AS3807"/>
  <c r="AG3808"/>
  <c r="AK3808"/>
  <c r="AO3808"/>
  <c r="AS3808"/>
  <c r="AG3809"/>
  <c r="AK3809"/>
  <c r="AO3809"/>
  <c r="AS3809"/>
  <c r="AG3810"/>
  <c r="AK3810"/>
  <c r="AO3810"/>
  <c r="AS3810"/>
  <c r="AG3811"/>
  <c r="AK3811"/>
  <c r="AO3811"/>
  <c r="AS3811"/>
  <c r="AG3812"/>
  <c r="AK3812"/>
  <c r="AO3812"/>
  <c r="AS3812"/>
  <c r="AG3813"/>
  <c r="AK3813"/>
  <c r="AO3813"/>
  <c r="AS3813"/>
  <c r="AG3814"/>
  <c r="AK3814"/>
  <c r="AO3814"/>
  <c r="AS3814"/>
  <c r="AG3815"/>
  <c r="AK3815"/>
  <c r="AO3815"/>
  <c r="AS3815"/>
  <c r="AG3816"/>
  <c r="AK3816"/>
  <c r="AO3816"/>
  <c r="AS3816"/>
  <c r="AG3817"/>
  <c r="AK3817"/>
  <c r="AO3817"/>
  <c r="AS3817"/>
  <c r="AG3818"/>
  <c r="AK3818"/>
  <c r="AO3818"/>
  <c r="AS3818"/>
  <c r="AG3819"/>
  <c r="AK3819"/>
  <c r="AO3819"/>
  <c r="AS3819"/>
  <c r="AG3820"/>
  <c r="AK3820"/>
  <c r="AO3820"/>
  <c r="AS3820"/>
  <c r="AG3821"/>
  <c r="AK3821"/>
  <c r="AO3821"/>
  <c r="AS3821"/>
  <c r="AG3822"/>
  <c r="AK3822"/>
  <c r="AO3822"/>
  <c r="AS3822"/>
  <c r="AG3823"/>
  <c r="AK3823"/>
  <c r="AO3823"/>
  <c r="AS3823"/>
  <c r="AG3824"/>
  <c r="AK3824"/>
  <c r="AO3824"/>
  <c r="AS3824"/>
  <c r="AG3825"/>
  <c r="AK3825"/>
  <c r="AO3825"/>
  <c r="AS3825"/>
  <c r="AG3826"/>
  <c r="AK3826"/>
  <c r="AO3826"/>
  <c r="AS3826"/>
  <c r="AG3827"/>
  <c r="AK3827"/>
  <c r="AO3827"/>
  <c r="AS3827"/>
  <c r="AG3828"/>
  <c r="AK3828"/>
  <c r="AO3828"/>
  <c r="AS3828"/>
  <c r="AG3829"/>
  <c r="AK3829"/>
  <c r="AO3829"/>
  <c r="AS3829"/>
  <c r="AG3830"/>
  <c r="AK3830"/>
  <c r="AO3830"/>
  <c r="AS3830"/>
  <c r="AG3831"/>
  <c r="AK3831"/>
  <c r="AO3831"/>
  <c r="AS3831"/>
  <c r="AG3832"/>
  <c r="AK3832"/>
  <c r="AO3832"/>
  <c r="AS3832"/>
  <c r="AG3833"/>
  <c r="AK3833"/>
  <c r="AO3833"/>
  <c r="AS3833"/>
  <c r="AG3834"/>
  <c r="AK3834"/>
  <c r="AO3834"/>
  <c r="AS3834"/>
  <c r="AG3835"/>
  <c r="AK3835"/>
  <c r="AO3835"/>
  <c r="AS3835"/>
  <c r="AG3836"/>
  <c r="AK3836"/>
  <c r="AO3836"/>
  <c r="AS3836"/>
  <c r="AG3837"/>
  <c r="AK3837"/>
  <c r="AO3837"/>
  <c r="AS3837"/>
  <c r="AG3838"/>
  <c r="AK3838"/>
  <c r="AO3838"/>
  <c r="AS3838"/>
  <c r="AG3839"/>
  <c r="AK3839"/>
  <c r="AO3839"/>
  <c r="AS3839"/>
  <c r="AG3840"/>
  <c r="AK3840"/>
  <c r="AO3840"/>
  <c r="AS3840"/>
  <c r="AG3841"/>
  <c r="AK3841"/>
  <c r="AO3841"/>
  <c r="AS3841"/>
  <c r="AG3842"/>
  <c r="AK3842"/>
  <c r="AO3842"/>
  <c r="AS3842"/>
  <c r="AG3843"/>
  <c r="AK3843"/>
  <c r="AO3843"/>
  <c r="AS3843"/>
  <c r="AG3844"/>
  <c r="AK3844"/>
  <c r="AO3844"/>
  <c r="AS3844"/>
  <c r="AG3845"/>
  <c r="AK3845"/>
  <c r="AO3845"/>
  <c r="AS3845"/>
  <c r="AG3846"/>
  <c r="AK3846"/>
  <c r="AO3846"/>
  <c r="AS3846"/>
  <c r="AG3847"/>
  <c r="AK3847"/>
  <c r="AO3847"/>
  <c r="AS3847"/>
  <c r="AG3848"/>
  <c r="AK3848"/>
  <c r="AO3848"/>
  <c r="AS3848"/>
  <c r="AG3849"/>
  <c r="AK3849"/>
  <c r="AO3849"/>
  <c r="AS3849"/>
  <c r="AG3850"/>
  <c r="AK3850"/>
  <c r="AO3850"/>
  <c r="AS3850"/>
  <c r="AG3851"/>
  <c r="AK3851"/>
  <c r="AO3851"/>
  <c r="AS3851"/>
  <c r="AG3852"/>
  <c r="AK3852"/>
  <c r="AO3852"/>
  <c r="AS3852"/>
  <c r="AG3853"/>
  <c r="AK3853"/>
  <c r="AO3853"/>
  <c r="AS3853"/>
  <c r="AG3854"/>
  <c r="AK3854"/>
  <c r="AO3854"/>
  <c r="AS3854"/>
  <c r="AG3855"/>
  <c r="AK3855"/>
  <c r="AO3855"/>
  <c r="AS3855"/>
  <c r="AG3856"/>
  <c r="AK3856"/>
  <c r="AO3856"/>
  <c r="AS3856"/>
  <c r="AG3857"/>
  <c r="AK3857"/>
  <c r="AO3857"/>
  <c r="AS3857"/>
  <c r="AG3858"/>
  <c r="AK3858"/>
  <c r="AO3858"/>
  <c r="AS3858"/>
  <c r="AG3859"/>
  <c r="AK3859"/>
  <c r="AO3859"/>
  <c r="AS3859"/>
  <c r="AG3860"/>
  <c r="AK3860"/>
  <c r="AO3860"/>
  <c r="AS3860"/>
  <c r="AG3861"/>
  <c r="AK3861"/>
  <c r="AO3861"/>
  <c r="AS3861"/>
  <c r="AG3862"/>
  <c r="AK3862"/>
  <c r="AO3862"/>
  <c r="AS3862"/>
  <c r="AG3863"/>
  <c r="AK3863"/>
  <c r="AO3863"/>
  <c r="AS3863"/>
  <c r="AG3864"/>
  <c r="AK3864"/>
  <c r="AO3864"/>
  <c r="AS3864"/>
  <c r="AG3865"/>
  <c r="AK3865"/>
  <c r="AO3865"/>
  <c r="AS3865"/>
  <c r="AG3866"/>
  <c r="AK3866"/>
  <c r="AO3866"/>
  <c r="AS3866"/>
  <c r="AG3867"/>
  <c r="AK3867"/>
  <c r="AO3867"/>
  <c r="AS3867"/>
  <c r="AG3868"/>
  <c r="AK3868"/>
  <c r="AO3868"/>
  <c r="AS3868"/>
  <c r="AG3869"/>
  <c r="AK3869"/>
  <c r="AO3869"/>
  <c r="AS3869"/>
  <c r="AG3870"/>
  <c r="AK3870"/>
  <c r="AO3870"/>
  <c r="AS3870"/>
  <c r="AG3871"/>
  <c r="AK3871"/>
  <c r="AO3871"/>
  <c r="AS3871"/>
  <c r="AG3872"/>
  <c r="AK3872"/>
  <c r="AO3872"/>
  <c r="AS3872"/>
  <c r="AG3873"/>
  <c r="AK3873"/>
  <c r="AO3873"/>
  <c r="AS3873"/>
  <c r="AG3874"/>
  <c r="AK3874"/>
  <c r="AO3874"/>
  <c r="AS3874"/>
  <c r="AG3875"/>
  <c r="AK3875"/>
  <c r="AO3875"/>
  <c r="AS3875"/>
  <c r="AG3876"/>
  <c r="AK3876"/>
  <c r="AO3876"/>
  <c r="AS3876"/>
  <c r="AG3877"/>
  <c r="AK3877"/>
  <c r="AO3877"/>
  <c r="AS3877"/>
  <c r="AG3878"/>
  <c r="AK3878"/>
  <c r="AO3878"/>
  <c r="AS3878"/>
  <c r="AG3879"/>
  <c r="AK3879"/>
  <c r="AO3879"/>
  <c r="AS3879"/>
  <c r="AG3880"/>
  <c r="AK3880"/>
  <c r="AO3880"/>
  <c r="AS3880"/>
  <c r="AG3881"/>
  <c r="AK3881"/>
  <c r="AO3881"/>
  <c r="AS3881"/>
  <c r="AG3882"/>
  <c r="AK3882"/>
  <c r="AO3882"/>
  <c r="AS3882"/>
  <c r="AG3883"/>
  <c r="AK3883"/>
  <c r="AO3883"/>
  <c r="AS3883"/>
  <c r="AG3884"/>
  <c r="AK3884"/>
  <c r="AO3884"/>
  <c r="AS3884"/>
  <c r="AG3885"/>
  <c r="AK3885"/>
  <c r="AO3885"/>
  <c r="AS3885"/>
  <c r="AG3886"/>
  <c r="AK3886"/>
  <c r="AO3886"/>
  <c r="AS3886"/>
  <c r="AG3887"/>
  <c r="AK3887"/>
  <c r="AO3887"/>
  <c r="AS3887"/>
  <c r="AG3888"/>
  <c r="AK3888"/>
  <c r="AO3888"/>
  <c r="AS3888"/>
  <c r="AG3889"/>
  <c r="AK3889"/>
  <c r="AO3889"/>
  <c r="AS3889"/>
  <c r="AG3890"/>
  <c r="AK3890"/>
  <c r="AO3890"/>
  <c r="AS3890"/>
  <c r="AG3891"/>
  <c r="AK3891"/>
  <c r="AO3891"/>
  <c r="AS3891"/>
  <c r="AG3892"/>
  <c r="AK3892"/>
  <c r="AO3892"/>
  <c r="AS3892"/>
  <c r="AG3893"/>
  <c r="AK3893"/>
  <c r="AO3893"/>
  <c r="AS3893"/>
  <c r="AG3894"/>
  <c r="AK3894"/>
  <c r="AO3894"/>
  <c r="AS3894"/>
  <c r="AG3895"/>
  <c r="AK3895"/>
  <c r="AO3895"/>
  <c r="AS3895"/>
  <c r="AG3896"/>
  <c r="AK3896"/>
  <c r="AO3896"/>
  <c r="AS3896"/>
  <c r="AG3897"/>
  <c r="AK3897"/>
  <c r="AO3897"/>
  <c r="AS3897"/>
  <c r="AG3898"/>
  <c r="AK3898"/>
  <c r="AO3898"/>
  <c r="AS3898"/>
  <c r="AG3899"/>
  <c r="AK3899"/>
  <c r="AO3899"/>
  <c r="AS3899"/>
  <c r="AG3900"/>
  <c r="AK3900"/>
  <c r="AO3900"/>
  <c r="AS3900"/>
  <c r="AG3901"/>
  <c r="AK3901"/>
  <c r="AO3901"/>
  <c r="AS3901"/>
  <c r="AG3902"/>
  <c r="AK3902"/>
  <c r="AO3902"/>
  <c r="AS3902"/>
  <c r="AG3903"/>
  <c r="AK3903"/>
  <c r="AO3903"/>
  <c r="AS3903"/>
  <c r="AG3904"/>
  <c r="AK3904"/>
  <c r="AO3904"/>
  <c r="AS3904"/>
  <c r="AG3905"/>
  <c r="AK3905"/>
  <c r="AO3905"/>
  <c r="AS3905"/>
  <c r="AG3906"/>
  <c r="AK3906"/>
  <c r="AO3906"/>
  <c r="AS3906"/>
  <c r="AG3907"/>
  <c r="AK3907"/>
  <c r="AO3907"/>
  <c r="AS3907"/>
  <c r="AG3908"/>
  <c r="AK3908"/>
  <c r="AO3908"/>
  <c r="AS3908"/>
  <c r="AG3909"/>
  <c r="AK3909"/>
  <c r="AO3909"/>
  <c r="AS3909"/>
  <c r="AG3910"/>
  <c r="AK3910"/>
  <c r="AO3910"/>
  <c r="AS3910"/>
  <c r="AG3911"/>
  <c r="AK3911"/>
  <c r="AO3911"/>
  <c r="AS3911"/>
  <c r="AG3912"/>
  <c r="AK3912"/>
  <c r="AO3912"/>
  <c r="AS3912"/>
  <c r="AG3913"/>
  <c r="AK3913"/>
  <c r="AO3913"/>
  <c r="AS3913"/>
  <c r="AG3914"/>
  <c r="AK3914"/>
  <c r="AO3914"/>
  <c r="AS3914"/>
  <c r="AG3915"/>
  <c r="AK3915"/>
  <c r="AO3915"/>
  <c r="AS3915"/>
  <c r="AG3916"/>
  <c r="AK3916"/>
  <c r="AO3916"/>
  <c r="AS3916"/>
  <c r="AG3917"/>
  <c r="AK3917"/>
  <c r="AO3917"/>
  <c r="AS3917"/>
  <c r="AG3918"/>
  <c r="AK3918"/>
  <c r="AO3918"/>
  <c r="AS3918"/>
  <c r="AG3919"/>
  <c r="AK3919"/>
  <c r="AO3919"/>
  <c r="AS3919"/>
  <c r="AG3920"/>
  <c r="AK3920"/>
  <c r="AO3920"/>
  <c r="AS3920"/>
  <c r="AG3921"/>
  <c r="AK3921"/>
  <c r="AO3921"/>
  <c r="AS3921"/>
  <c r="AG3922"/>
  <c r="AK3922"/>
  <c r="AO3922"/>
  <c r="AS3922"/>
  <c r="AG3923"/>
  <c r="AK3923"/>
  <c r="AO3923"/>
  <c r="AS3923"/>
  <c r="AG3924"/>
  <c r="AK3924"/>
  <c r="AO3924"/>
  <c r="AS3924"/>
  <c r="AG3925"/>
  <c r="AK3925"/>
  <c r="AO3925"/>
  <c r="AS3925"/>
  <c r="AG3926"/>
  <c r="AK3926"/>
  <c r="AO3926"/>
  <c r="AS3926"/>
  <c r="AG3927"/>
  <c r="AK3927"/>
  <c r="AO3927"/>
  <c r="AS3927"/>
  <c r="AG3928"/>
  <c r="AK3928"/>
  <c r="AO3928"/>
  <c r="AS3928"/>
  <c r="AG3929"/>
  <c r="AK3929"/>
  <c r="AO3929"/>
  <c r="AS3929"/>
  <c r="AG3930"/>
  <c r="AK3930"/>
  <c r="AO3930"/>
  <c r="AS3930"/>
  <c r="AG3931"/>
  <c r="AK3931"/>
  <c r="AO3931"/>
  <c r="AS3931"/>
  <c r="AG3932"/>
  <c r="AK3932"/>
  <c r="AO3932"/>
  <c r="AS3932"/>
  <c r="AG3933"/>
  <c r="AK3933"/>
  <c r="AO3933"/>
  <c r="AS3933"/>
  <c r="AG3934"/>
  <c r="AK3934"/>
  <c r="AO3934"/>
  <c r="AS3934"/>
  <c r="AG3935"/>
  <c r="AK3935"/>
  <c r="AO3935"/>
  <c r="AS3935"/>
  <c r="AG3936"/>
  <c r="AK3936"/>
  <c r="AO3936"/>
  <c r="AS3936"/>
  <c r="AG3937"/>
  <c r="AK3937"/>
  <c r="AO3937"/>
  <c r="AS3937"/>
  <c r="AG3938"/>
  <c r="AK3938"/>
  <c r="AO3938"/>
  <c r="AS3938"/>
  <c r="AG3939"/>
  <c r="AK3939"/>
  <c r="AO3939"/>
  <c r="AS3939"/>
  <c r="AG3940"/>
  <c r="AK3940"/>
  <c r="AO3940"/>
  <c r="AS3940"/>
  <c r="AG3941"/>
  <c r="AK3941"/>
  <c r="AO3941"/>
  <c r="AS3941"/>
  <c r="AG3942"/>
  <c r="AK3942"/>
  <c r="AO3942"/>
  <c r="AS3942"/>
  <c r="AG3943"/>
  <c r="AK3943"/>
  <c r="AO3943"/>
  <c r="AS3943"/>
  <c r="AG3944"/>
  <c r="AK3944"/>
  <c r="AO3944"/>
  <c r="AS3944"/>
  <c r="AG3945"/>
  <c r="AK3945"/>
  <c r="AO3945"/>
  <c r="AS3945"/>
  <c r="AG3946"/>
  <c r="AK3946"/>
  <c r="AO3946"/>
  <c r="AS3946"/>
  <c r="AG3947"/>
  <c r="AK3947"/>
  <c r="AO3947"/>
  <c r="AS3947"/>
  <c r="AG3948"/>
  <c r="AK3948"/>
  <c r="AO3948"/>
  <c r="AS3948"/>
  <c r="AG3949"/>
  <c r="AK3949"/>
  <c r="AO3949"/>
  <c r="AS3949"/>
  <c r="AG3950"/>
  <c r="AK3950"/>
  <c r="AO3950"/>
  <c r="AS3950"/>
  <c r="AG3951"/>
  <c r="AK3951"/>
  <c r="AO3951"/>
  <c r="AS3951"/>
  <c r="AG3952"/>
  <c r="AK3952"/>
  <c r="AO3952"/>
  <c r="AS3952"/>
  <c r="AG3953"/>
  <c r="AK3953"/>
  <c r="AO3953"/>
  <c r="AS3953"/>
  <c r="AG3954"/>
  <c r="AK3954"/>
  <c r="AO3954"/>
  <c r="AS3954"/>
  <c r="AG3955"/>
  <c r="AK3955"/>
  <c r="AO3955"/>
  <c r="AS3955"/>
  <c r="AG3956"/>
  <c r="AK3956"/>
  <c r="AO3956"/>
  <c r="AS3956"/>
  <c r="AG3957"/>
  <c r="AK3957"/>
  <c r="AO3957"/>
  <c r="AS3957"/>
  <c r="AG3958"/>
  <c r="AK3958"/>
  <c r="AO3958"/>
  <c r="AS3958"/>
  <c r="AG3959"/>
  <c r="AK3959"/>
  <c r="AO3959"/>
  <c r="AS3959"/>
  <c r="AG3960"/>
  <c r="AK3960"/>
  <c r="AO3960"/>
  <c r="AS3960"/>
  <c r="AG3961"/>
  <c r="AK3961"/>
  <c r="AO3961"/>
  <c r="AS3961"/>
  <c r="AG3962"/>
  <c r="AK3962"/>
  <c r="AO3962"/>
  <c r="AS3962"/>
  <c r="AG3963"/>
  <c r="AK3963"/>
  <c r="AO3963"/>
  <c r="AS3963"/>
  <c r="AG3964"/>
  <c r="AK3964"/>
  <c r="AO3964"/>
  <c r="AS3964"/>
  <c r="AG3965"/>
  <c r="AK3965"/>
  <c r="AO3965"/>
  <c r="AS3965"/>
  <c r="AG3966"/>
  <c r="AK3966"/>
  <c r="AO3966"/>
  <c r="AS3966"/>
  <c r="AG3967"/>
  <c r="AK3967"/>
  <c r="AO3967"/>
  <c r="AS3967"/>
  <c r="AG3968"/>
  <c r="AK3968"/>
  <c r="AO3968"/>
  <c r="AS3968"/>
  <c r="AG3969"/>
  <c r="AK3969"/>
  <c r="AO3969"/>
  <c r="AS3969"/>
  <c r="AG3970"/>
  <c r="AK3970"/>
  <c r="AO3970"/>
  <c r="AS3970"/>
  <c r="AG3971"/>
  <c r="AK3971"/>
  <c r="AO3971"/>
  <c r="AS3971"/>
  <c r="AG3972"/>
  <c r="AK3972"/>
  <c r="AO3972"/>
  <c r="AS3972"/>
  <c r="AG3973"/>
  <c r="AK3973"/>
  <c r="AO3973"/>
  <c r="AS3973"/>
  <c r="AG3974"/>
  <c r="AK3974"/>
  <c r="AO3974"/>
  <c r="AS3974"/>
  <c r="AG3975"/>
  <c r="AK3975"/>
  <c r="AO3975"/>
  <c r="AS3975"/>
  <c r="AG3976"/>
  <c r="AK3976"/>
  <c r="AO3976"/>
  <c r="AS3976"/>
  <c r="AG3977"/>
  <c r="AK3977"/>
  <c r="AO3977"/>
  <c r="AS3977"/>
  <c r="AG3978"/>
  <c r="AK3978"/>
  <c r="AO3978"/>
  <c r="AS3978"/>
  <c r="AG3979"/>
  <c r="AK3979"/>
  <c r="AO3979"/>
  <c r="AS3979"/>
  <c r="AG3980"/>
  <c r="AK3980"/>
  <c r="AO3980"/>
  <c r="AS3980"/>
  <c r="AG3981"/>
  <c r="AK3981"/>
  <c r="AO3981"/>
  <c r="AS3981"/>
  <c r="AG3982"/>
  <c r="AK3982"/>
  <c r="AO3982"/>
  <c r="AS3982"/>
  <c r="AG3983"/>
  <c r="AK3983"/>
  <c r="AO3983"/>
  <c r="AS3983"/>
  <c r="AG3984"/>
  <c r="AK3984"/>
  <c r="AO3984"/>
  <c r="AS3984"/>
  <c r="AG3985"/>
  <c r="AK3985"/>
  <c r="AO3985"/>
  <c r="AS3985"/>
  <c r="AG3986"/>
  <c r="AK3986"/>
  <c r="AO3986"/>
  <c r="AS3986"/>
  <c r="AG3987"/>
  <c r="AK3987"/>
  <c r="AO3987"/>
  <c r="AS3987"/>
  <c r="AG3988"/>
  <c r="AK3988"/>
  <c r="AO3988"/>
  <c r="AS3988"/>
  <c r="AG3989"/>
  <c r="AK3989"/>
  <c r="AO3989"/>
  <c r="AS3989"/>
  <c r="AG3990"/>
  <c r="AK3990"/>
  <c r="AO3990"/>
  <c r="AS3990"/>
  <c r="AG3991"/>
  <c r="AK3991"/>
  <c r="AO3991"/>
  <c r="AS3991"/>
  <c r="AG3992"/>
  <c r="AK3992"/>
  <c r="AO3992"/>
  <c r="AS3992"/>
  <c r="AG3993"/>
  <c r="AK3993"/>
  <c r="AO3993"/>
  <c r="AS3993"/>
  <c r="AG3994"/>
  <c r="AK3994"/>
  <c r="AO3994"/>
  <c r="AS3994"/>
  <c r="AG3995"/>
  <c r="AK3995"/>
  <c r="AO3995"/>
  <c r="AS3995"/>
  <c r="AG3996"/>
  <c r="AK3996"/>
  <c r="AO3996"/>
  <c r="AS3996"/>
  <c r="AG3997"/>
  <c r="AK3997"/>
  <c r="AO3997"/>
  <c r="AS3997"/>
  <c r="AG3998"/>
  <c r="AK3998"/>
  <c r="AO3998"/>
  <c r="AS3998"/>
  <c r="AG3999"/>
  <c r="AK3999"/>
  <c r="AO3999"/>
  <c r="AS3999"/>
  <c r="AG4000"/>
  <c r="AK4000"/>
  <c r="AO4000"/>
  <c r="AS4000"/>
  <c r="AG4001"/>
  <c r="AK4001"/>
  <c r="AO4001"/>
  <c r="AS4001"/>
  <c r="AG4002"/>
  <c r="AK4002"/>
  <c r="AO4002"/>
  <c r="AS4002"/>
  <c r="AG4003"/>
  <c r="AK4003"/>
  <c r="AO4003"/>
  <c r="AS4003"/>
  <c r="AG4004"/>
  <c r="AK4004"/>
  <c r="AO4004"/>
  <c r="AS4004"/>
  <c r="AG4005"/>
  <c r="AK4005"/>
  <c r="AO4005"/>
  <c r="AS4005"/>
  <c r="AG4006"/>
  <c r="AK4006"/>
  <c r="AO4006"/>
  <c r="AS4006"/>
  <c r="AG4007"/>
  <c r="AK4007"/>
  <c r="AO4007"/>
  <c r="AS4007"/>
  <c r="AG4008"/>
  <c r="AK4008"/>
  <c r="AO4008"/>
  <c r="AS4008"/>
  <c r="AG4009"/>
  <c r="AK4009"/>
  <c r="AO4009"/>
  <c r="AS4009"/>
  <c r="AG4010"/>
  <c r="AK4010"/>
  <c r="AO4010"/>
  <c r="AS4010"/>
  <c r="AG4011"/>
  <c r="AK4011"/>
  <c r="AO4011"/>
  <c r="AS4011"/>
  <c r="AG4012"/>
  <c r="AK4012"/>
  <c r="AO4012"/>
  <c r="AS4012"/>
  <c r="AG4013"/>
  <c r="AK4013"/>
  <c r="AO4013"/>
  <c r="AS4013"/>
  <c r="AG4014"/>
  <c r="AK4014"/>
  <c r="AO4014"/>
  <c r="AS4014"/>
  <c r="AG4015"/>
  <c r="AK4015"/>
  <c r="AO4015"/>
  <c r="AS4015"/>
  <c r="AG4016"/>
  <c r="AK4016"/>
  <c r="AO4016"/>
  <c r="AS4016"/>
  <c r="AG4017"/>
  <c r="AK4017"/>
  <c r="AO4017"/>
  <c r="AS4017"/>
  <c r="AG4018"/>
  <c r="AK4018"/>
  <c r="AO4018"/>
  <c r="AS4018"/>
  <c r="AG4019"/>
  <c r="AK4019"/>
  <c r="AO4019"/>
  <c r="AS4019"/>
  <c r="AG4020"/>
  <c r="AK4020"/>
  <c r="AO4020"/>
  <c r="AS4020"/>
  <c r="AG4021"/>
  <c r="AK4021"/>
  <c r="AO4021"/>
  <c r="AS4021"/>
  <c r="AG4022"/>
  <c r="AK4022"/>
  <c r="AO4022"/>
  <c r="AS4022"/>
  <c r="AG4023"/>
  <c r="AK4023"/>
  <c r="AO4023"/>
  <c r="AS4023"/>
  <c r="AG4024"/>
  <c r="AK4024"/>
  <c r="AO4024"/>
  <c r="AS4024"/>
  <c r="AG4025"/>
  <c r="AK4025"/>
  <c r="AO4025"/>
  <c r="AS4025"/>
  <c r="AG4026"/>
  <c r="AK4026"/>
  <c r="AO4026"/>
  <c r="AS4026"/>
  <c r="AG4027"/>
  <c r="AK4027"/>
  <c r="AO4027"/>
  <c r="AS4027"/>
  <c r="AG4028"/>
  <c r="AK4028"/>
  <c r="AO4028"/>
  <c r="AS4028"/>
  <c r="AG4029"/>
  <c r="AK4029"/>
  <c r="AO4029"/>
  <c r="AS4029"/>
  <c r="AG4030"/>
  <c r="AK4030"/>
  <c r="AO4030"/>
  <c r="AS4030"/>
  <c r="AG4031"/>
  <c r="AK4031"/>
  <c r="AO4031"/>
  <c r="AS4031"/>
  <c r="AG4032"/>
  <c r="AK4032"/>
  <c r="AO4032"/>
  <c r="AS4032"/>
  <c r="AG4033"/>
  <c r="AK4033"/>
  <c r="AO4033"/>
  <c r="AS4033"/>
  <c r="AG4034"/>
  <c r="AK4034"/>
  <c r="AO4034"/>
  <c r="AS4034"/>
  <c r="AG4035"/>
  <c r="AK4035"/>
  <c r="AO4035"/>
  <c r="AS4035"/>
  <c r="AG4036"/>
  <c r="AK4036"/>
  <c r="AO4036"/>
  <c r="AS4036"/>
  <c r="AG4037"/>
  <c r="AK4037"/>
  <c r="AO4037"/>
  <c r="AS4037"/>
  <c r="AG4038"/>
  <c r="AK4038"/>
  <c r="AO4038"/>
  <c r="AS4038"/>
  <c r="AG4039"/>
  <c r="AK4039"/>
  <c r="AO4039"/>
  <c r="AS4039"/>
  <c r="AG4040"/>
  <c r="AK4040"/>
  <c r="AO4040"/>
  <c r="AS4040"/>
  <c r="AG4041"/>
  <c r="AK4041"/>
  <c r="AO4041"/>
  <c r="AS4041"/>
  <c r="AG4042"/>
  <c r="AK4042"/>
  <c r="AO4042"/>
  <c r="AS4042"/>
  <c r="AG4043"/>
  <c r="AK4043"/>
  <c r="AO4043"/>
  <c r="AS4043"/>
  <c r="AG4044"/>
  <c r="AK4044"/>
  <c r="AO4044"/>
  <c r="AS4044"/>
  <c r="AG4045"/>
  <c r="AK4045"/>
  <c r="AO4045"/>
  <c r="AS4045"/>
  <c r="AG4046"/>
  <c r="AK4046"/>
  <c r="AO4046"/>
  <c r="AS4046"/>
  <c r="AG4047"/>
  <c r="AK4047"/>
  <c r="AO4047"/>
  <c r="AS4047"/>
  <c r="AG4048"/>
  <c r="AK4048"/>
  <c r="AO4048"/>
  <c r="AS4048"/>
  <c r="AG4049"/>
  <c r="AK4049"/>
  <c r="AO4049"/>
  <c r="AS4049"/>
  <c r="AG4050"/>
  <c r="AK4050"/>
  <c r="AO4050"/>
  <c r="AS4050"/>
  <c r="AG4051"/>
  <c r="AK4051"/>
  <c r="AO4051"/>
  <c r="AS4051"/>
  <c r="AG4052"/>
  <c r="AK4052"/>
  <c r="AO4052"/>
  <c r="AS4052"/>
  <c r="AG4053"/>
  <c r="AK4053"/>
  <c r="AO4053"/>
  <c r="AS4053"/>
  <c r="AG4054"/>
  <c r="AK4054"/>
  <c r="AO4054"/>
  <c r="AS4054"/>
  <c r="AG4055"/>
  <c r="AK4055"/>
  <c r="AO4055"/>
  <c r="AS4055"/>
  <c r="AG4056"/>
  <c r="AK4056"/>
  <c r="AO4056"/>
  <c r="AS4056"/>
  <c r="AG4057"/>
  <c r="AK4057"/>
  <c r="AO4057"/>
  <c r="AS4057"/>
  <c r="AG4058"/>
  <c r="AK4058"/>
  <c r="AO4058"/>
  <c r="AS4058"/>
  <c r="AG4059"/>
  <c r="AK4059"/>
  <c r="AO4059"/>
  <c r="AS4059"/>
  <c r="AG4060"/>
  <c r="AK4060"/>
  <c r="AO4060"/>
  <c r="AS4060"/>
  <c r="AG4061"/>
  <c r="AK4061"/>
  <c r="AO4061"/>
  <c r="AS4061"/>
  <c r="AG4062"/>
  <c r="AK4062"/>
  <c r="AO4062"/>
  <c r="AS4062"/>
  <c r="AG4063"/>
  <c r="AK4063"/>
  <c r="AO4063"/>
  <c r="AS4063"/>
  <c r="AG4064"/>
  <c r="AK4064"/>
  <c r="AO4064"/>
  <c r="AS4064"/>
  <c r="AG4065"/>
  <c r="AK4065"/>
  <c r="AO4065"/>
  <c r="AS4065"/>
  <c r="AG4066"/>
  <c r="AK4066"/>
  <c r="AO4066"/>
  <c r="AS4066"/>
  <c r="AG4067"/>
  <c r="AK4067"/>
  <c r="AO4067"/>
  <c r="AS4067"/>
  <c r="AG4068"/>
  <c r="AK4068"/>
  <c r="AO4068"/>
  <c r="AS4068"/>
  <c r="AG4069"/>
  <c r="AK4069"/>
  <c r="AO4069"/>
  <c r="AS4069"/>
  <c r="AG4070"/>
  <c r="AK4070"/>
  <c r="AO4070"/>
  <c r="AS4070"/>
  <c r="AG4071"/>
  <c r="AK4071"/>
  <c r="AO4071"/>
  <c r="AS4071"/>
  <c r="AG4072"/>
  <c r="AK4072"/>
  <c r="AO4072"/>
  <c r="AS4072"/>
  <c r="AG4073"/>
  <c r="AK4073"/>
  <c r="AO4073"/>
  <c r="AS4073"/>
  <c r="AG4074"/>
  <c r="AK4074"/>
  <c r="AO4074"/>
  <c r="AS4074"/>
  <c r="AG4075"/>
  <c r="AK4075"/>
  <c r="AO4075"/>
  <c r="AS4075"/>
  <c r="AG4076"/>
  <c r="AK4076"/>
  <c r="AO4076"/>
  <c r="AS4076"/>
  <c r="AG4077"/>
  <c r="AK4077"/>
  <c r="AO4077"/>
  <c r="AS4077"/>
  <c r="AG4078"/>
  <c r="AK4078"/>
  <c r="AO4078"/>
  <c r="AS4078"/>
  <c r="AG4079"/>
  <c r="AK4079"/>
  <c r="AO4079"/>
  <c r="AS4079"/>
  <c r="AG4080"/>
  <c r="AK4080"/>
  <c r="AO4080"/>
  <c r="AS4080"/>
  <c r="AG4081"/>
  <c r="AK4081"/>
  <c r="AO4081"/>
  <c r="AS4081"/>
  <c r="AG4082"/>
  <c r="AK4082"/>
  <c r="AO4082"/>
  <c r="AS4082"/>
  <c r="AG4083"/>
  <c r="AK4083"/>
  <c r="AO4083"/>
  <c r="AS4083"/>
  <c r="AG4084"/>
  <c r="AK4084"/>
  <c r="AO4084"/>
  <c r="AS4084"/>
  <c r="AG4085"/>
  <c r="AK4085"/>
  <c r="AO4085"/>
  <c r="AS4085"/>
  <c r="AG4086"/>
  <c r="AK4086"/>
  <c r="AO4086"/>
  <c r="AS4086"/>
  <c r="AG4087"/>
  <c r="AK4087"/>
  <c r="AO4087"/>
  <c r="AS4087"/>
  <c r="AG4088"/>
  <c r="AK4088"/>
  <c r="AO4088"/>
  <c r="AS4088"/>
  <c r="AG4089"/>
  <c r="AK4089"/>
  <c r="AO4089"/>
  <c r="AS4089"/>
  <c r="AG4090"/>
  <c r="AK4090"/>
  <c r="AO4090"/>
  <c r="AS4090"/>
  <c r="AG4091"/>
  <c r="AK4091"/>
  <c r="AO4091"/>
  <c r="AS4091"/>
  <c r="AG4092"/>
  <c r="AK4092"/>
  <c r="AO4092"/>
  <c r="AS4092"/>
  <c r="AG4093"/>
  <c r="AK4093"/>
  <c r="AO4093"/>
  <c r="AS4093"/>
  <c r="AG4094"/>
  <c r="AK4094"/>
  <c r="AO4094"/>
  <c r="AS4094"/>
  <c r="AG4095"/>
  <c r="AK4095"/>
  <c r="AO4095"/>
  <c r="AS4095"/>
  <c r="AG4096"/>
  <c r="AK4096"/>
  <c r="AO4096"/>
  <c r="AS4096"/>
  <c r="AG4097"/>
  <c r="AK4097"/>
  <c r="AO4097"/>
  <c r="AS4097"/>
  <c r="AG4098"/>
  <c r="AK4098"/>
  <c r="AO4098"/>
  <c r="AS4098"/>
  <c r="AG4099"/>
  <c r="AK4099"/>
  <c r="AO4099"/>
  <c r="AS4099"/>
  <c r="AG4100"/>
  <c r="AK4100"/>
  <c r="AO4100"/>
  <c r="AS4100"/>
  <c r="AG4101"/>
  <c r="AK4101"/>
  <c r="AO4101"/>
  <c r="AS4101"/>
  <c r="AG4102"/>
  <c r="AK4102"/>
  <c r="AO4102"/>
  <c r="AS4102"/>
  <c r="AG4103"/>
  <c r="AK4103"/>
  <c r="AO4103"/>
  <c r="AS4103"/>
  <c r="AG4104"/>
  <c r="AK4104"/>
  <c r="AO4104"/>
  <c r="AS4104"/>
  <c r="AG4105"/>
  <c r="AK4105"/>
  <c r="AO4105"/>
  <c r="AS4105"/>
  <c r="AG4106"/>
  <c r="AK4106"/>
  <c r="AO4106"/>
  <c r="AS4106"/>
  <c r="AG4107"/>
  <c r="AK4107"/>
  <c r="AO4107"/>
  <c r="AS4107"/>
  <c r="AG4108"/>
  <c r="AK4108"/>
  <c r="AO4108"/>
  <c r="AS4108"/>
  <c r="AG4109"/>
  <c r="AK4109"/>
  <c r="AO4109"/>
  <c r="AS4109"/>
  <c r="AG4110"/>
  <c r="AK4110"/>
  <c r="AO4110"/>
  <c r="AS4110"/>
  <c r="AG4111"/>
  <c r="AK4111"/>
  <c r="AO4111"/>
  <c r="AS4111"/>
  <c r="AG4112"/>
  <c r="AK4112"/>
  <c r="AO4112"/>
  <c r="AS4112"/>
  <c r="AG4113"/>
  <c r="AK4113"/>
  <c r="AO4113"/>
  <c r="AS4113"/>
  <c r="AG4114"/>
  <c r="AK4114"/>
  <c r="AO4114"/>
  <c r="AS4114"/>
  <c r="AG4115"/>
  <c r="AK4115"/>
  <c r="AO4115"/>
  <c r="AS4115"/>
  <c r="AG4116"/>
  <c r="AK4116"/>
  <c r="AO4116"/>
  <c r="AS4116"/>
  <c r="AG4117"/>
  <c r="AK4117"/>
  <c r="AO4117"/>
  <c r="AS4117"/>
  <c r="AG4118"/>
  <c r="AK4118"/>
  <c r="AO4118"/>
  <c r="AS4118"/>
  <c r="AG4119"/>
  <c r="AK4119"/>
  <c r="AO4119"/>
  <c r="AS4119"/>
  <c r="AG4120"/>
  <c r="AK4120"/>
  <c r="AO4120"/>
  <c r="AS4120"/>
  <c r="AG4121"/>
  <c r="AK4121"/>
  <c r="AO4121"/>
  <c r="AS4121"/>
  <c r="AG4122"/>
  <c r="AK4122"/>
  <c r="AO4122"/>
  <c r="AS4122"/>
  <c r="AG4123"/>
  <c r="AK4123"/>
  <c r="AO4123"/>
  <c r="AS4123"/>
  <c r="AG4124"/>
  <c r="AK4124"/>
  <c r="AO4124"/>
  <c r="AS4124"/>
  <c r="AG4125"/>
  <c r="AK4125"/>
  <c r="AO4125"/>
  <c r="AS4125"/>
  <c r="AG4126"/>
  <c r="AK4126"/>
  <c r="AO4126"/>
  <c r="AS4126"/>
  <c r="AG4127"/>
  <c r="AK4127"/>
  <c r="AO4127"/>
  <c r="AS4127"/>
  <c r="AG4128"/>
  <c r="AK4128"/>
  <c r="AO4128"/>
  <c r="AS4128"/>
  <c r="AG4129"/>
  <c r="AK4129"/>
  <c r="AO4129"/>
  <c r="AS4129"/>
  <c r="AG4130"/>
  <c r="AK4130"/>
  <c r="AO4130"/>
  <c r="AS4130"/>
  <c r="AG4131"/>
  <c r="AK4131"/>
  <c r="AO4131"/>
  <c r="AS4131"/>
  <c r="AG4132"/>
  <c r="AK4132"/>
  <c r="AO4132"/>
  <c r="AS4132"/>
  <c r="AG4133"/>
  <c r="AK4133"/>
  <c r="AO4133"/>
  <c r="AS4133"/>
  <c r="AG4134"/>
  <c r="AK4134"/>
  <c r="AO4134"/>
  <c r="AS4134"/>
  <c r="AG4135"/>
  <c r="AK4135"/>
  <c r="AO4135"/>
  <c r="AS4135"/>
  <c r="AG4136"/>
  <c r="AK4136"/>
  <c r="AO4136"/>
  <c r="AS4136"/>
  <c r="AG4137"/>
  <c r="AK4137"/>
  <c r="AO4137"/>
  <c r="AS4137"/>
  <c r="AG4138"/>
  <c r="AK4138"/>
  <c r="AO4138"/>
  <c r="AS4138"/>
  <c r="AG4139"/>
  <c r="AK4139"/>
  <c r="AO4139"/>
  <c r="AS4139"/>
  <c r="AG4140"/>
  <c r="AK4140"/>
  <c r="AO4140"/>
  <c r="AS4140"/>
  <c r="AG4141"/>
  <c r="AK4141"/>
  <c r="AO4141"/>
  <c r="AS4141"/>
  <c r="AG4142"/>
  <c r="AK4142"/>
  <c r="AO4142"/>
  <c r="AS4142"/>
  <c r="AG4143"/>
  <c r="AK4143"/>
  <c r="AO4143"/>
  <c r="AS4143"/>
  <c r="AG4144"/>
  <c r="AK4144"/>
  <c r="AO4144"/>
  <c r="AS4144"/>
  <c r="AG4145"/>
  <c r="AK4145"/>
  <c r="AO4145"/>
  <c r="AS4145"/>
  <c r="AG4146"/>
  <c r="AK4146"/>
  <c r="AO4146"/>
  <c r="AS4146"/>
  <c r="AG4147"/>
  <c r="AK4147"/>
  <c r="AO4147"/>
  <c r="AS4147"/>
  <c r="AG4148"/>
  <c r="AK4148"/>
  <c r="AO4148"/>
  <c r="AS4148"/>
  <c r="AG4149"/>
  <c r="AK4149"/>
  <c r="AO4149"/>
  <c r="AS4149"/>
  <c r="AG4150"/>
  <c r="AK4150"/>
  <c r="AO4150"/>
  <c r="AS4150"/>
  <c r="AG4151"/>
  <c r="AK4151"/>
  <c r="AO4151"/>
  <c r="AS4151"/>
  <c r="AG4152"/>
  <c r="AK4152"/>
  <c r="AO4152"/>
  <c r="AS4152"/>
  <c r="AG4153"/>
  <c r="AK4153"/>
  <c r="AO4153"/>
  <c r="AS4153"/>
  <c r="AG4154"/>
  <c r="AK4154"/>
  <c r="AO4154"/>
  <c r="AS4154"/>
  <c r="AG4155"/>
  <c r="AK4155"/>
  <c r="AO4155"/>
  <c r="AS4155"/>
  <c r="AG4156"/>
  <c r="AK4156"/>
  <c r="AO4156"/>
  <c r="AS4156"/>
  <c r="AG4157"/>
  <c r="AK4157"/>
  <c r="AO4157"/>
  <c r="AS4157"/>
  <c r="AG4158"/>
  <c r="AK4158"/>
  <c r="AO4158"/>
  <c r="AS4158"/>
  <c r="AG4159"/>
  <c r="AK4159"/>
  <c r="AO4159"/>
  <c r="AS4159"/>
  <c r="AG4160"/>
  <c r="AK4160"/>
  <c r="AO4160"/>
  <c r="AS4160"/>
  <c r="AG4161"/>
  <c r="AK4161"/>
  <c r="AO4161"/>
  <c r="AS4161"/>
  <c r="AG4162"/>
  <c r="AK4162"/>
  <c r="AO4162"/>
  <c r="AS4162"/>
  <c r="AG4163"/>
  <c r="AK4163"/>
  <c r="AO4163"/>
  <c r="AS4163"/>
  <c r="AG4164"/>
  <c r="AK4164"/>
  <c r="AO4164"/>
  <c r="AS4164"/>
  <c r="AG4165"/>
  <c r="AK4165"/>
  <c r="AO4165"/>
  <c r="AS4165"/>
  <c r="AG4166"/>
  <c r="AK4166"/>
  <c r="AO4166"/>
  <c r="AS4166"/>
  <c r="AG4167"/>
  <c r="AK4167"/>
  <c r="AO4167"/>
  <c r="AS4167"/>
  <c r="AG4168"/>
  <c r="AK4168"/>
  <c r="AO4168"/>
  <c r="AS4168"/>
  <c r="AG4169"/>
  <c r="AK4169"/>
  <c r="AO4169"/>
  <c r="AS4169"/>
  <c r="AG4170"/>
  <c r="AK4170"/>
  <c r="AO4170"/>
  <c r="AS4170"/>
  <c r="AG4171"/>
  <c r="AK4171"/>
  <c r="AO4171"/>
  <c r="AS4171"/>
  <c r="AG4172"/>
  <c r="AK4172"/>
  <c r="AO4172"/>
  <c r="AS4172"/>
  <c r="AG4173"/>
  <c r="AK4173"/>
  <c r="AO4173"/>
  <c r="AS4173"/>
  <c r="AG4174"/>
  <c r="AK4174"/>
  <c r="AO4174"/>
  <c r="AS4174"/>
  <c r="AG4175"/>
  <c r="AK4175"/>
  <c r="AO4175"/>
  <c r="AS4175"/>
  <c r="AG4176"/>
  <c r="AK4176"/>
  <c r="AO4176"/>
  <c r="AS4176"/>
  <c r="AG4177"/>
  <c r="AK4177"/>
  <c r="AO4177"/>
  <c r="AS4177"/>
  <c r="AG4178"/>
  <c r="AK4178"/>
  <c r="AO4178"/>
  <c r="AS4178"/>
  <c r="AG4179"/>
  <c r="AK4179"/>
  <c r="AO4179"/>
  <c r="AS4179"/>
  <c r="AG4180"/>
  <c r="AK4180"/>
  <c r="AO4180"/>
  <c r="AS4180"/>
  <c r="AG4181"/>
  <c r="AK4181"/>
  <c r="AO4181"/>
  <c r="AS4181"/>
  <c r="AG4182"/>
  <c r="AK4182"/>
  <c r="AO4182"/>
  <c r="AS4182"/>
  <c r="AG4183"/>
  <c r="AK4183"/>
  <c r="AO4183"/>
  <c r="AS4183"/>
  <c r="AG4184"/>
  <c r="AK4184"/>
  <c r="AO4184"/>
  <c r="AS4184"/>
  <c r="AG4185"/>
  <c r="AK4185"/>
  <c r="AO4185"/>
  <c r="AS4185"/>
  <c r="AG4186"/>
  <c r="AK4186"/>
  <c r="AO4186"/>
  <c r="AS4186"/>
  <c r="AG4187"/>
  <c r="AK4187"/>
  <c r="AO4187"/>
  <c r="AS4187"/>
  <c r="AG4188"/>
  <c r="AK4188"/>
  <c r="AO4188"/>
  <c r="AS4188"/>
  <c r="AG4189"/>
  <c r="AK4189"/>
  <c r="AO4189"/>
  <c r="AS4189"/>
  <c r="AG4190"/>
  <c r="AK4190"/>
  <c r="AO4190"/>
  <c r="AS4190"/>
  <c r="AG4191"/>
  <c r="AK4191"/>
  <c r="AO4191"/>
  <c r="AS4191"/>
  <c r="AG4192"/>
  <c r="AK4192"/>
  <c r="AO4192"/>
  <c r="AS4192"/>
  <c r="AG4193"/>
  <c r="AK4193"/>
  <c r="AO4193"/>
  <c r="AS4193"/>
  <c r="AG4194"/>
  <c r="AK4194"/>
  <c r="AO4194"/>
  <c r="AS4194"/>
  <c r="AG4195"/>
  <c r="AK4195"/>
  <c r="AO4195"/>
  <c r="AS4195"/>
  <c r="AG4196"/>
  <c r="AK4196"/>
  <c r="AO4196"/>
  <c r="AS4196"/>
  <c r="AG4197"/>
  <c r="AK4197"/>
  <c r="AO4197"/>
  <c r="AS4197"/>
  <c r="AG4198"/>
  <c r="AK4198"/>
  <c r="AO4198"/>
  <c r="AS4198"/>
  <c r="AG4199"/>
  <c r="AK4199"/>
  <c r="AO4199"/>
  <c r="AS4199"/>
  <c r="AG4200"/>
  <c r="AK4200"/>
  <c r="AO4200"/>
  <c r="AS4200"/>
  <c r="AG4201"/>
  <c r="AK4201"/>
  <c r="AO4201"/>
  <c r="AS4201"/>
  <c r="AG4202"/>
  <c r="AK4202"/>
  <c r="AO4202"/>
  <c r="AS4202"/>
  <c r="AG4203"/>
  <c r="AK4203"/>
  <c r="AO4203"/>
  <c r="AS4203"/>
  <c r="AG4204"/>
  <c r="AK4204"/>
  <c r="AO4204"/>
  <c r="AS4204"/>
  <c r="AG4205"/>
  <c r="AK4205"/>
  <c r="AO4205"/>
  <c r="AS4205"/>
  <c r="AG4206"/>
  <c r="AK4206"/>
  <c r="AO4206"/>
  <c r="AS4206"/>
  <c r="AG4207"/>
  <c r="AK4207"/>
  <c r="AO4207"/>
  <c r="AS4207"/>
  <c r="AG4208"/>
  <c r="AK4208"/>
  <c r="AO4208"/>
  <c r="AS4208"/>
  <c r="AG4209"/>
  <c r="AK4209"/>
  <c r="AO4209"/>
  <c r="AS4209"/>
  <c r="AG4210"/>
  <c r="AK4210"/>
  <c r="AO4210"/>
  <c r="AS4210"/>
  <c r="AG4211"/>
  <c r="AK4211"/>
  <c r="AO4211"/>
  <c r="AS4211"/>
  <c r="AJ3465"/>
  <c r="AJ3466"/>
  <c r="AJ3467"/>
  <c r="AJ3468"/>
  <c r="AO3468"/>
  <c r="AT3468"/>
  <c r="AJ3469"/>
  <c r="AO3469"/>
  <c r="AT3469"/>
  <c r="AJ3470"/>
  <c r="AO3470"/>
  <c r="AT3470"/>
  <c r="AJ3471"/>
  <c r="AO3471"/>
  <c r="AT3471"/>
  <c r="AJ3472"/>
  <c r="AO3472"/>
  <c r="AT3472"/>
  <c r="AJ3473"/>
  <c r="AO3473"/>
  <c r="AT3473"/>
  <c r="AJ3474"/>
  <c r="AO3474"/>
  <c r="AT3474"/>
  <c r="AJ3475"/>
  <c r="AO3475"/>
  <c r="AT3475"/>
  <c r="AH3476"/>
  <c r="AL3476"/>
  <c r="AP3476"/>
  <c r="AT3476"/>
  <c r="AH3477"/>
  <c r="AL3477"/>
  <c r="AP3477"/>
  <c r="AT3477"/>
  <c r="AH3478"/>
  <c r="AL3478"/>
  <c r="AP3478"/>
  <c r="AT3478"/>
  <c r="AH3479"/>
  <c r="AL3479"/>
  <c r="AP3479"/>
  <c r="AT3479"/>
  <c r="AH3480"/>
  <c r="AL3480"/>
  <c r="AP3480"/>
  <c r="AT3480"/>
  <c r="AH3481"/>
  <c r="AL3481"/>
  <c r="AP3481"/>
  <c r="AT3481"/>
  <c r="AH3482"/>
  <c r="AL3482"/>
  <c r="AP3482"/>
  <c r="AT3482"/>
  <c r="AH3483"/>
  <c r="AL3483"/>
  <c r="AP3483"/>
  <c r="AT3483"/>
  <c r="AH3484"/>
  <c r="AL3484"/>
  <c r="AP3484"/>
  <c r="AT3484"/>
  <c r="AH3485"/>
  <c r="AL3485"/>
  <c r="AP3485"/>
  <c r="AT3485"/>
  <c r="AH3486"/>
  <c r="AL3486"/>
  <c r="AP3486"/>
  <c r="AT3486"/>
  <c r="AH3487"/>
  <c r="AL3487"/>
  <c r="AP3487"/>
  <c r="AT3487"/>
  <c r="AH3488"/>
  <c r="AL3488"/>
  <c r="AP3488"/>
  <c r="AT3488"/>
  <c r="AH3489"/>
  <c r="AL3489"/>
  <c r="AP3489"/>
  <c r="AT3489"/>
  <c r="AH3490"/>
  <c r="AL3490"/>
  <c r="AP3490"/>
  <c r="AT3490"/>
  <c r="AH3491"/>
  <c r="AL3491"/>
  <c r="AP3491"/>
  <c r="AT3491"/>
  <c r="AH3492"/>
  <c r="AL3492"/>
  <c r="AP3492"/>
  <c r="AT3492"/>
  <c r="AH3493"/>
  <c r="AL3493"/>
  <c r="AP3493"/>
  <c r="AT3493"/>
  <c r="AH3494"/>
  <c r="AL3494"/>
  <c r="AP3494"/>
  <c r="AT3494"/>
  <c r="AH3495"/>
  <c r="AL3495"/>
  <c r="AP3495"/>
  <c r="AT3495"/>
  <c r="AH3496"/>
  <c r="AL3496"/>
  <c r="AP3496"/>
  <c r="AT3496"/>
  <c r="AH3497"/>
  <c r="AL3497"/>
  <c r="AP3497"/>
  <c r="AT3497"/>
  <c r="AH3498"/>
  <c r="AL3498"/>
  <c r="AP3498"/>
  <c r="AT3498"/>
  <c r="AH3499"/>
  <c r="AL3499"/>
  <c r="AP3499"/>
  <c r="AT3499"/>
  <c r="AH3500"/>
  <c r="AL3500"/>
  <c r="AP3500"/>
  <c r="AT3500"/>
  <c r="AH3501"/>
  <c r="AL3501"/>
  <c r="AP3501"/>
  <c r="AT3501"/>
  <c r="AH3502"/>
  <c r="AL3502"/>
  <c r="AP3502"/>
  <c r="AT3502"/>
  <c r="AH3503"/>
  <c r="AL3503"/>
  <c r="AP3503"/>
  <c r="AT3503"/>
  <c r="AH3504"/>
  <c r="AL3504"/>
  <c r="AP3504"/>
  <c r="AT3504"/>
  <c r="AH3505"/>
  <c r="AL3505"/>
  <c r="AP3505"/>
  <c r="AT3505"/>
  <c r="AH3506"/>
  <c r="AL3506"/>
  <c r="AP3506"/>
  <c r="AT3506"/>
  <c r="AH3507"/>
  <c r="AL3507"/>
  <c r="AP3507"/>
  <c r="AT3507"/>
  <c r="AH3508"/>
  <c r="AL3508"/>
  <c r="AP3508"/>
  <c r="AT3508"/>
  <c r="AH3509"/>
  <c r="AL3509"/>
  <c r="AP3509"/>
  <c r="AT3509"/>
  <c r="AH3510"/>
  <c r="AL3510"/>
  <c r="AP3510"/>
  <c r="AT3510"/>
  <c r="AH3511"/>
  <c r="AL3511"/>
  <c r="AP3511"/>
  <c r="AT3511"/>
  <c r="AH3512"/>
  <c r="AL3512"/>
  <c r="AP3512"/>
  <c r="AT3512"/>
  <c r="AH3513"/>
  <c r="AL3513"/>
  <c r="AP3513"/>
  <c r="AT3513"/>
  <c r="AH3514"/>
  <c r="AL3514"/>
  <c r="AP3514"/>
  <c r="AT3514"/>
  <c r="AH3515"/>
  <c r="AL3515"/>
  <c r="AP3515"/>
  <c r="AT3515"/>
  <c r="AH3516"/>
  <c r="AL3516"/>
  <c r="AP3516"/>
  <c r="AT3516"/>
  <c r="AH3517"/>
  <c r="AL3517"/>
  <c r="AP3517"/>
  <c r="AT3517"/>
  <c r="AH3518"/>
  <c r="AL3518"/>
  <c r="AP3518"/>
  <c r="AT3518"/>
  <c r="AH3519"/>
  <c r="AL3519"/>
  <c r="AP3519"/>
  <c r="AT3519"/>
  <c r="AH3520"/>
  <c r="AL3520"/>
  <c r="AP3520"/>
  <c r="AT3520"/>
  <c r="AH3521"/>
  <c r="AL3521"/>
  <c r="AP3521"/>
  <c r="AT3521"/>
  <c r="AH3522"/>
  <c r="AL3522"/>
  <c r="AP3522"/>
  <c r="AT3522"/>
  <c r="AH3523"/>
  <c r="AL3523"/>
  <c r="AP3523"/>
  <c r="AT3523"/>
  <c r="AH3524"/>
  <c r="AL3524"/>
  <c r="AP3524"/>
  <c r="AT3524"/>
  <c r="AH3525"/>
  <c r="AL3525"/>
  <c r="AP3525"/>
  <c r="AT3525"/>
  <c r="AH3526"/>
  <c r="AL3526"/>
  <c r="AP3526"/>
  <c r="AT3526"/>
  <c r="AH3527"/>
  <c r="AL3527"/>
  <c r="AP3527"/>
  <c r="AT3527"/>
  <c r="AH3528"/>
  <c r="AL3528"/>
  <c r="AP3528"/>
  <c r="AT3528"/>
  <c r="AH3529"/>
  <c r="AL3529"/>
  <c r="AP3529"/>
  <c r="AT3529"/>
  <c r="AH3530"/>
  <c r="AL3530"/>
  <c r="AP3530"/>
  <c r="AT3530"/>
  <c r="AH3531"/>
  <c r="AL3531"/>
  <c r="AP3531"/>
  <c r="AT3531"/>
  <c r="AH3532"/>
  <c r="AL3532"/>
  <c r="AP3532"/>
  <c r="AT3532"/>
  <c r="AH3533"/>
  <c r="AL3533"/>
  <c r="AP3533"/>
  <c r="AT3533"/>
  <c r="AH3534"/>
  <c r="AL3534"/>
  <c r="AP3534"/>
  <c r="AT3534"/>
  <c r="AH3535"/>
  <c r="AL3535"/>
  <c r="AP3535"/>
  <c r="AT3535"/>
  <c r="AH3536"/>
  <c r="AL3536"/>
  <c r="AP3536"/>
  <c r="AT3536"/>
  <c r="AH3537"/>
  <c r="AL3537"/>
  <c r="AP3537"/>
  <c r="AT3537"/>
  <c r="AH3538"/>
  <c r="AL3538"/>
  <c r="AP3538"/>
  <c r="AT3538"/>
  <c r="AH3539"/>
  <c r="AL3539"/>
  <c r="AP3539"/>
  <c r="AT3539"/>
  <c r="AH3540"/>
  <c r="AL3540"/>
  <c r="AP3540"/>
  <c r="AT3540"/>
  <c r="AH3541"/>
  <c r="AL3541"/>
  <c r="AP3541"/>
  <c r="AT3541"/>
  <c r="AH3542"/>
  <c r="AL3542"/>
  <c r="AP3542"/>
  <c r="AT3542"/>
  <c r="AH3543"/>
  <c r="AL3543"/>
  <c r="AP3543"/>
  <c r="AT3543"/>
  <c r="AH3544"/>
  <c r="AL3544"/>
  <c r="AP3544"/>
  <c r="AT3544"/>
  <c r="AH3545"/>
  <c r="AL3545"/>
  <c r="AP3545"/>
  <c r="AT3545"/>
  <c r="AH3546"/>
  <c r="AL3546"/>
  <c r="AP3546"/>
  <c r="AT3546"/>
  <c r="AH3547"/>
  <c r="AL3547"/>
  <c r="AP3547"/>
  <c r="AT3547"/>
  <c r="AH3548"/>
  <c r="AL3548"/>
  <c r="AP3548"/>
  <c r="AT3548"/>
  <c r="AH3549"/>
  <c r="AL3549"/>
  <c r="AP3549"/>
  <c r="AT3549"/>
  <c r="AH3550"/>
  <c r="AL3550"/>
  <c r="AP3550"/>
  <c r="AT3550"/>
  <c r="AH3551"/>
  <c r="AL3551"/>
  <c r="AP3551"/>
  <c r="AT3551"/>
  <c r="AH3552"/>
  <c r="AL3552"/>
  <c r="AP3552"/>
  <c r="AT3552"/>
  <c r="AH3553"/>
  <c r="AL3553"/>
  <c r="AP3553"/>
  <c r="AT3553"/>
  <c r="AH3554"/>
  <c r="AL3554"/>
  <c r="AP3554"/>
  <c r="AT3554"/>
  <c r="AH3555"/>
  <c r="AL3555"/>
  <c r="AP3555"/>
  <c r="AT3555"/>
  <c r="AH3556"/>
  <c r="AL3556"/>
  <c r="AP3556"/>
  <c r="AT3556"/>
  <c r="AH3557"/>
  <c r="AL3557"/>
  <c r="AP3557"/>
  <c r="AT3557"/>
  <c r="AH3558"/>
  <c r="AL3558"/>
  <c r="AP3558"/>
  <c r="AT3558"/>
  <c r="AH3559"/>
  <c r="AL3559"/>
  <c r="AP3559"/>
  <c r="AT3559"/>
  <c r="AH3560"/>
  <c r="AL3560"/>
  <c r="AP3560"/>
  <c r="AT3560"/>
  <c r="AH3561"/>
  <c r="AL3561"/>
  <c r="AP3561"/>
  <c r="AT3561"/>
  <c r="AH3562"/>
  <c r="AL3562"/>
  <c r="AP3562"/>
  <c r="AT3562"/>
  <c r="AH3563"/>
  <c r="AL3563"/>
  <c r="AP3563"/>
  <c r="AT3563"/>
  <c r="AH3564"/>
  <c r="AL3564"/>
  <c r="AP3564"/>
  <c r="AT3564"/>
  <c r="AH3565"/>
  <c r="AL3565"/>
  <c r="AP3565"/>
  <c r="AT3565"/>
  <c r="AH3566"/>
  <c r="AL3566"/>
  <c r="AP3566"/>
  <c r="AT3566"/>
  <c r="AH3567"/>
  <c r="AL3567"/>
  <c r="AP3567"/>
  <c r="AT3567"/>
  <c r="AH3568"/>
  <c r="AL3568"/>
  <c r="AP3568"/>
  <c r="AT3568"/>
  <c r="AH3569"/>
  <c r="AL3569"/>
  <c r="AP3569"/>
  <c r="AT3569"/>
  <c r="AH3570"/>
  <c r="AL3570"/>
  <c r="AP3570"/>
  <c r="AT3570"/>
  <c r="AH3571"/>
  <c r="AL3571"/>
  <c r="AP3571"/>
  <c r="AT3571"/>
  <c r="AH3572"/>
  <c r="AL3572"/>
  <c r="AP3572"/>
  <c r="AT3572"/>
  <c r="AH3573"/>
  <c r="AL3573"/>
  <c r="AP3573"/>
  <c r="AT3573"/>
  <c r="AH3574"/>
  <c r="AL3574"/>
  <c r="AP3574"/>
  <c r="AT3574"/>
  <c r="AH3575"/>
  <c r="AL3575"/>
  <c r="AP3575"/>
  <c r="AT3575"/>
  <c r="AH3576"/>
  <c r="AL3576"/>
  <c r="AP3576"/>
  <c r="AT3576"/>
  <c r="AH3577"/>
  <c r="AL3577"/>
  <c r="AP3577"/>
  <c r="AT3577"/>
  <c r="AH3578"/>
  <c r="AL3578"/>
  <c r="AP3578"/>
  <c r="AT3578"/>
  <c r="AH3579"/>
  <c r="AL3579"/>
  <c r="AP3579"/>
  <c r="AT3579"/>
  <c r="AH3580"/>
  <c r="AL3580"/>
  <c r="AP3580"/>
  <c r="AT3580"/>
  <c r="AH3581"/>
  <c r="AL3581"/>
  <c r="AP3581"/>
  <c r="AT3581"/>
  <c r="AH3582"/>
  <c r="AL3582"/>
  <c r="AP3582"/>
  <c r="AT3582"/>
  <c r="AH3583"/>
  <c r="AL3583"/>
  <c r="AP3583"/>
  <c r="AT3583"/>
  <c r="AH3584"/>
  <c r="AL3584"/>
  <c r="AP3584"/>
  <c r="AT3584"/>
  <c r="AH3585"/>
  <c r="AL3585"/>
  <c r="AP3585"/>
  <c r="AT3585"/>
  <c r="AH3586"/>
  <c r="AL3586"/>
  <c r="AP3586"/>
  <c r="AT3586"/>
  <c r="AH3587"/>
  <c r="AL3587"/>
  <c r="AP3587"/>
  <c r="AT3587"/>
  <c r="AH3588"/>
  <c r="AL3588"/>
  <c r="AP3588"/>
  <c r="AT3588"/>
  <c r="AH3589"/>
  <c r="AL3589"/>
  <c r="AP3589"/>
  <c r="AT3589"/>
  <c r="AH3590"/>
  <c r="AL3590"/>
  <c r="AP3590"/>
  <c r="AT3590"/>
  <c r="AH3591"/>
  <c r="AL3591"/>
  <c r="AP3591"/>
  <c r="AT3591"/>
  <c r="AH3592"/>
  <c r="AL3592"/>
  <c r="AP3592"/>
  <c r="AT3592"/>
  <c r="AH3593"/>
  <c r="AL3593"/>
  <c r="AP3593"/>
  <c r="AT3593"/>
  <c r="AH3594"/>
  <c r="AL3594"/>
  <c r="AP3594"/>
  <c r="AT3594"/>
  <c r="AH3595"/>
  <c r="AL3595"/>
  <c r="AP3595"/>
  <c r="AT3595"/>
  <c r="AH3596"/>
  <c r="AL3596"/>
  <c r="AP3596"/>
  <c r="AT3596"/>
  <c r="AH3597"/>
  <c r="AL3597"/>
  <c r="AP3597"/>
  <c r="AT3597"/>
  <c r="AH3598"/>
  <c r="AL3598"/>
  <c r="AP3598"/>
  <c r="AT3598"/>
  <c r="AH3599"/>
  <c r="AL3599"/>
  <c r="AP3599"/>
  <c r="AT3599"/>
  <c r="AH3600"/>
  <c r="AL3600"/>
  <c r="AP3600"/>
  <c r="AT3600"/>
  <c r="AH3601"/>
  <c r="AL3601"/>
  <c r="AP3601"/>
  <c r="AT3601"/>
  <c r="AH3602"/>
  <c r="AL3602"/>
  <c r="AP3602"/>
  <c r="AT3602"/>
  <c r="AH3603"/>
  <c r="AL3603"/>
  <c r="AP3603"/>
  <c r="AT3603"/>
  <c r="AH3604"/>
  <c r="AL3604"/>
  <c r="AP3604"/>
  <c r="AT3604"/>
  <c r="AH3605"/>
  <c r="AL3605"/>
  <c r="AP3605"/>
  <c r="AT3605"/>
  <c r="AH3606"/>
  <c r="AL3606"/>
  <c r="AP3606"/>
  <c r="AT3606"/>
  <c r="AH3607"/>
  <c r="AL3607"/>
  <c r="AP3607"/>
  <c r="AT3607"/>
  <c r="AH3608"/>
  <c r="AL3608"/>
  <c r="AP3608"/>
  <c r="AT3608"/>
  <c r="AH3609"/>
  <c r="AL3609"/>
  <c r="AP3609"/>
  <c r="AT3609"/>
  <c r="AH3610"/>
  <c r="AL3610"/>
  <c r="AP3610"/>
  <c r="AT3610"/>
  <c r="AH3611"/>
  <c r="AL3611"/>
  <c r="AP3611"/>
  <c r="AT3611"/>
  <c r="AH3612"/>
  <c r="AL3612"/>
  <c r="AP3612"/>
  <c r="AT3612"/>
  <c r="AH3613"/>
  <c r="AL3613"/>
  <c r="AP3613"/>
  <c r="AT3613"/>
  <c r="AH3614"/>
  <c r="AL3614"/>
  <c r="AP3614"/>
  <c r="AT3614"/>
  <c r="AH3615"/>
  <c r="AL3615"/>
  <c r="AP3615"/>
  <c r="AT3615"/>
  <c r="AH3616"/>
  <c r="AL3616"/>
  <c r="AP3616"/>
  <c r="AT3616"/>
  <c r="AH3617"/>
  <c r="AL3617"/>
  <c r="AP3617"/>
  <c r="AT3617"/>
  <c r="AH3618"/>
  <c r="AL3618"/>
  <c r="AP3618"/>
  <c r="AT3618"/>
  <c r="AH3619"/>
  <c r="AL3619"/>
  <c r="AP3619"/>
  <c r="AT3619"/>
  <c r="AH3620"/>
  <c r="AL3620"/>
  <c r="AP3620"/>
  <c r="AT3620"/>
  <c r="AH3621"/>
  <c r="AL3621"/>
  <c r="AP3621"/>
  <c r="AT3621"/>
  <c r="AH3622"/>
  <c r="AL3622"/>
  <c r="AP3622"/>
  <c r="AT3622"/>
  <c r="AH3623"/>
  <c r="AL3623"/>
  <c r="AP3623"/>
  <c r="AT3623"/>
  <c r="AH3624"/>
  <c r="AL3624"/>
  <c r="AP3624"/>
  <c r="AT3624"/>
  <c r="AH3625"/>
  <c r="AL3625"/>
  <c r="AP3625"/>
  <c r="AT3625"/>
  <c r="AH3626"/>
  <c r="AL3626"/>
  <c r="AP3626"/>
  <c r="AT3626"/>
  <c r="AH3627"/>
  <c r="AL3627"/>
  <c r="AP3627"/>
  <c r="AT3627"/>
  <c r="AH3628"/>
  <c r="AL3628"/>
  <c r="AP3628"/>
  <c r="AT3628"/>
  <c r="AH3629"/>
  <c r="AL3629"/>
  <c r="AP3629"/>
  <c r="AT3629"/>
  <c r="AH3630"/>
  <c r="AL3630"/>
  <c r="AP3630"/>
  <c r="AT3630"/>
  <c r="AH3631"/>
  <c r="AL3631"/>
  <c r="AP3631"/>
  <c r="AT3631"/>
  <c r="AH3632"/>
  <c r="AL3632"/>
  <c r="AP3632"/>
  <c r="AT3632"/>
  <c r="AH3633"/>
  <c r="AL3633"/>
  <c r="AP3633"/>
  <c r="AT3633"/>
  <c r="AH3634"/>
  <c r="AL3634"/>
  <c r="AP3634"/>
  <c r="AT3634"/>
  <c r="AH3635"/>
  <c r="AL3635"/>
  <c r="AP3635"/>
  <c r="AT3635"/>
  <c r="AH3636"/>
  <c r="AL3636"/>
  <c r="AP3636"/>
  <c r="AT3636"/>
  <c r="AH3637"/>
  <c r="AL3637"/>
  <c r="AP3637"/>
  <c r="AT3637"/>
  <c r="AH3638"/>
  <c r="AL3638"/>
  <c r="AP3638"/>
  <c r="AT3638"/>
  <c r="AH3639"/>
  <c r="AL3639"/>
  <c r="AP3639"/>
  <c r="AT3639"/>
  <c r="AH3640"/>
  <c r="AL3640"/>
  <c r="AP3640"/>
  <c r="AT3640"/>
  <c r="AH3641"/>
  <c r="AL3641"/>
  <c r="AP3641"/>
  <c r="AT3641"/>
  <c r="AH3642"/>
  <c r="AL3642"/>
  <c r="AP3642"/>
  <c r="AT3642"/>
  <c r="AH3643"/>
  <c r="AL3643"/>
  <c r="AP3643"/>
  <c r="AT3643"/>
  <c r="AH3644"/>
  <c r="AL3644"/>
  <c r="AP3644"/>
  <c r="AT3644"/>
  <c r="AH3645"/>
  <c r="AL3645"/>
  <c r="AP3645"/>
  <c r="AT3645"/>
  <c r="AH3646"/>
  <c r="AL3646"/>
  <c r="AP3646"/>
  <c r="AT3646"/>
  <c r="AH3647"/>
  <c r="AL3647"/>
  <c r="AP3647"/>
  <c r="AT3647"/>
  <c r="AH3648"/>
  <c r="AL3648"/>
  <c r="AP3648"/>
  <c r="AT3648"/>
  <c r="AH3649"/>
  <c r="AL3649"/>
  <c r="AP3649"/>
  <c r="AT3649"/>
  <c r="AH3650"/>
  <c r="AL3650"/>
  <c r="AP3650"/>
  <c r="AT3650"/>
  <c r="AH3651"/>
  <c r="AL3651"/>
  <c r="AP3651"/>
  <c r="AT3651"/>
  <c r="AH3652"/>
  <c r="AL3652"/>
  <c r="AP3652"/>
  <c r="AT3652"/>
  <c r="AH3653"/>
  <c r="AL3653"/>
  <c r="AP3653"/>
  <c r="AT3653"/>
  <c r="AH3654"/>
  <c r="AL3654"/>
  <c r="AP3654"/>
  <c r="AT3654"/>
  <c r="AH3655"/>
  <c r="AL3655"/>
  <c r="AP3655"/>
  <c r="AT3655"/>
  <c r="AH3656"/>
  <c r="AL3656"/>
  <c r="AP3656"/>
  <c r="AT3656"/>
  <c r="AH3657"/>
  <c r="AL3657"/>
  <c r="AP3657"/>
  <c r="AT3657"/>
  <c r="AH3658"/>
  <c r="AL3658"/>
  <c r="AP3658"/>
  <c r="AT3658"/>
  <c r="AH3659"/>
  <c r="AL3659"/>
  <c r="AP3659"/>
  <c r="AT3659"/>
  <c r="AH3660"/>
  <c r="AL3660"/>
  <c r="AP3660"/>
  <c r="AT3660"/>
  <c r="AH3661"/>
  <c r="AL3661"/>
  <c r="AP3661"/>
  <c r="AT3661"/>
  <c r="AH3662"/>
  <c r="AL3662"/>
  <c r="AP3662"/>
  <c r="AT3662"/>
  <c r="AH3663"/>
  <c r="AL3663"/>
  <c r="AP3663"/>
  <c r="AT3663"/>
  <c r="AH3664"/>
  <c r="AL3664"/>
  <c r="AP3664"/>
  <c r="AT3664"/>
  <c r="AH3665"/>
  <c r="AL3665"/>
  <c r="AP3665"/>
  <c r="AT3665"/>
  <c r="AH3666"/>
  <c r="AL3666"/>
  <c r="AP3666"/>
  <c r="AT3666"/>
  <c r="AH3667"/>
  <c r="AL3667"/>
  <c r="AP3667"/>
  <c r="AT3667"/>
  <c r="AH3668"/>
  <c r="AL3668"/>
  <c r="AP3668"/>
  <c r="AT3668"/>
  <c r="AH3669"/>
  <c r="AL3669"/>
  <c r="AP3669"/>
  <c r="AT3669"/>
  <c r="AH3670"/>
  <c r="AL3670"/>
  <c r="AP3670"/>
  <c r="AT3670"/>
  <c r="AH3671"/>
  <c r="AL3671"/>
  <c r="AP3671"/>
  <c r="AT3671"/>
  <c r="AH3672"/>
  <c r="AL3672"/>
  <c r="AP3672"/>
  <c r="AT3672"/>
  <c r="AH3673"/>
  <c r="AL3673"/>
  <c r="AP3673"/>
  <c r="AT3673"/>
  <c r="AH3674"/>
  <c r="AL3674"/>
  <c r="AP3674"/>
  <c r="AT3674"/>
  <c r="AH3675"/>
  <c r="AL3675"/>
  <c r="AP3675"/>
  <c r="AT3675"/>
  <c r="AH3676"/>
  <c r="AL3676"/>
  <c r="AP3676"/>
  <c r="AT3676"/>
  <c r="AH3677"/>
  <c r="AL3677"/>
  <c r="AP3677"/>
  <c r="AT3677"/>
  <c r="AH3678"/>
  <c r="AL3678"/>
  <c r="AP3678"/>
  <c r="AT3678"/>
  <c r="AH3679"/>
  <c r="AL3679"/>
  <c r="AP3679"/>
  <c r="AT3679"/>
  <c r="AH3680"/>
  <c r="AL3680"/>
  <c r="AP3680"/>
  <c r="AT3680"/>
  <c r="AH3681"/>
  <c r="AL3681"/>
  <c r="AP3681"/>
  <c r="AT3681"/>
  <c r="AH3682"/>
  <c r="AL3682"/>
  <c r="AP3682"/>
  <c r="AT3682"/>
  <c r="AH3683"/>
  <c r="AL3683"/>
  <c r="AP3683"/>
  <c r="AT3683"/>
  <c r="AH3684"/>
  <c r="AL3684"/>
  <c r="AP3684"/>
  <c r="AT3684"/>
  <c r="AH3685"/>
  <c r="AL3685"/>
  <c r="AP3685"/>
  <c r="AT3685"/>
  <c r="AH3686"/>
  <c r="AL3686"/>
  <c r="AP3686"/>
  <c r="AT3686"/>
  <c r="AH3687"/>
  <c r="AL3687"/>
  <c r="AP3687"/>
  <c r="AT3687"/>
  <c r="AH3688"/>
  <c r="AL3688"/>
  <c r="AP3688"/>
  <c r="AT3688"/>
  <c r="AH3689"/>
  <c r="AL3689"/>
  <c r="AP3689"/>
  <c r="AT3689"/>
  <c r="AH3690"/>
  <c r="AL3690"/>
  <c r="AP3690"/>
  <c r="AT3690"/>
  <c r="AH3691"/>
  <c r="AL3691"/>
  <c r="AP3691"/>
  <c r="AT3691"/>
  <c r="AH3692"/>
  <c r="AL3692"/>
  <c r="AP3692"/>
  <c r="AT3692"/>
  <c r="AH3693"/>
  <c r="AL3693"/>
  <c r="AP3693"/>
  <c r="AT3693"/>
  <c r="AH3694"/>
  <c r="AL3694"/>
  <c r="AP3694"/>
  <c r="AT3694"/>
  <c r="AH3695"/>
  <c r="AL3695"/>
  <c r="AP3695"/>
  <c r="AT3695"/>
  <c r="AH3696"/>
  <c r="AL3696"/>
  <c r="AP3696"/>
  <c r="AT3696"/>
  <c r="AH3697"/>
  <c r="AL3697"/>
  <c r="AP3697"/>
  <c r="AT3697"/>
  <c r="AH3698"/>
  <c r="AL3698"/>
  <c r="AP3698"/>
  <c r="AT3698"/>
  <c r="AH3699"/>
  <c r="AL3699"/>
  <c r="AP3699"/>
  <c r="AT3699"/>
  <c r="AH3700"/>
  <c r="AL3700"/>
  <c r="AP3700"/>
  <c r="AT3700"/>
  <c r="AH3701"/>
  <c r="AL3701"/>
  <c r="AP3701"/>
  <c r="AT3701"/>
  <c r="AH3702"/>
  <c r="AL3702"/>
  <c r="AP3702"/>
  <c r="AT3702"/>
  <c r="AH3703"/>
  <c r="AL3703"/>
  <c r="AP3703"/>
  <c r="AT3703"/>
  <c r="AH3704"/>
  <c r="AL3704"/>
  <c r="AP3704"/>
  <c r="AT3704"/>
  <c r="AH3705"/>
  <c r="AL3705"/>
  <c r="AP3705"/>
  <c r="AT3705"/>
  <c r="AH3706"/>
  <c r="AL3706"/>
  <c r="AP3706"/>
  <c r="AT3706"/>
  <c r="AH3707"/>
  <c r="AL3707"/>
  <c r="AP3707"/>
  <c r="AT3707"/>
  <c r="AH3708"/>
  <c r="AL3708"/>
  <c r="AP3708"/>
  <c r="AT3708"/>
  <c r="AH3709"/>
  <c r="AL3709"/>
  <c r="AP3709"/>
  <c r="AT3709"/>
  <c r="AH3710"/>
  <c r="AL3710"/>
  <c r="AP3710"/>
  <c r="AT3710"/>
  <c r="AH3711"/>
  <c r="AL3711"/>
  <c r="AP3711"/>
  <c r="AT3711"/>
  <c r="AH3712"/>
  <c r="AL3712"/>
  <c r="AP3712"/>
  <c r="AT3712"/>
  <c r="AH3713"/>
  <c r="AL3713"/>
  <c r="AP3713"/>
  <c r="AT3713"/>
  <c r="AH3714"/>
  <c r="AL3714"/>
  <c r="AP3714"/>
  <c r="AT3714"/>
  <c r="AH3715"/>
  <c r="AL3715"/>
  <c r="AP3715"/>
  <c r="AT3715"/>
  <c r="AH3716"/>
  <c r="AL3716"/>
  <c r="AP3716"/>
  <c r="AT3716"/>
  <c r="AH3717"/>
  <c r="AL3717"/>
  <c r="AP3717"/>
  <c r="AT3717"/>
  <c r="AH3718"/>
  <c r="AL3718"/>
  <c r="AP3718"/>
  <c r="AT3718"/>
  <c r="AH3719"/>
  <c r="AL3719"/>
  <c r="AP3719"/>
  <c r="AT3719"/>
  <c r="AH3720"/>
  <c r="AL3720"/>
  <c r="AP3720"/>
  <c r="AT3720"/>
  <c r="AH3721"/>
  <c r="AL3721"/>
  <c r="AP3721"/>
  <c r="AT3721"/>
  <c r="AH3722"/>
  <c r="AL3722"/>
  <c r="AP3722"/>
  <c r="AT3722"/>
  <c r="AH3723"/>
  <c r="AL3723"/>
  <c r="AP3723"/>
  <c r="AT3723"/>
  <c r="AH3724"/>
  <c r="AL3724"/>
  <c r="AP3724"/>
  <c r="AT3724"/>
  <c r="AH3725"/>
  <c r="AL3725"/>
  <c r="AP3725"/>
  <c r="AT3725"/>
  <c r="AH3726"/>
  <c r="AL3726"/>
  <c r="AP3726"/>
  <c r="AT3726"/>
  <c r="AH3727"/>
  <c r="AL3727"/>
  <c r="AP3727"/>
  <c r="AT3727"/>
  <c r="AH3728"/>
  <c r="AL3728"/>
  <c r="AP3728"/>
  <c r="AT3728"/>
  <c r="AH3729"/>
  <c r="AL3729"/>
  <c r="AP3729"/>
  <c r="AT3729"/>
  <c r="AH3730"/>
  <c r="AL3730"/>
  <c r="AP3730"/>
  <c r="AT3730"/>
  <c r="AH3731"/>
  <c r="AL3731"/>
  <c r="AP3731"/>
  <c r="AT3731"/>
  <c r="AH3732"/>
  <c r="AL3732"/>
  <c r="AP3732"/>
  <c r="AT3732"/>
  <c r="AH3733"/>
  <c r="AL3733"/>
  <c r="AP3733"/>
  <c r="AT3733"/>
  <c r="AH3734"/>
  <c r="AL3734"/>
  <c r="AP3734"/>
  <c r="AT3734"/>
  <c r="AH3735"/>
  <c r="AL3735"/>
  <c r="AP3735"/>
  <c r="AT3735"/>
  <c r="AH3736"/>
  <c r="AL3736"/>
  <c r="AP3736"/>
  <c r="AT3736"/>
  <c r="AH3737"/>
  <c r="AL3737"/>
  <c r="AP3737"/>
  <c r="AT3737"/>
  <c r="AH3738"/>
  <c r="AL3738"/>
  <c r="AP3738"/>
  <c r="AT3738"/>
  <c r="AH3739"/>
  <c r="AL3739"/>
  <c r="AP3739"/>
  <c r="AT3739"/>
  <c r="AH3740"/>
  <c r="AL3740"/>
  <c r="AP3740"/>
  <c r="AT3740"/>
  <c r="AH3741"/>
  <c r="AL3741"/>
  <c r="AP3741"/>
  <c r="AT3741"/>
  <c r="AH3742"/>
  <c r="AL3742"/>
  <c r="AP3742"/>
  <c r="AT3742"/>
  <c r="AH3743"/>
  <c r="AL3743"/>
  <c r="AP3743"/>
  <c r="AT3743"/>
  <c r="AH3744"/>
  <c r="AL3744"/>
  <c r="AP3744"/>
  <c r="AT3744"/>
  <c r="AH3745"/>
  <c r="AL3745"/>
  <c r="AP3745"/>
  <c r="AT3745"/>
  <c r="AH3746"/>
  <c r="AL3746"/>
  <c r="AP3746"/>
  <c r="AT3746"/>
  <c r="AH3747"/>
  <c r="AL3747"/>
  <c r="AP3747"/>
  <c r="AT3747"/>
  <c r="AH3748"/>
  <c r="AL3748"/>
  <c r="AP3748"/>
  <c r="AT3748"/>
  <c r="AH3749"/>
  <c r="AL3749"/>
  <c r="AP3749"/>
  <c r="AT3749"/>
  <c r="AH3750"/>
  <c r="AL3750"/>
  <c r="AP3750"/>
  <c r="AT3750"/>
  <c r="AH3751"/>
  <c r="AL3751"/>
  <c r="AP3751"/>
  <c r="AT3751"/>
  <c r="AH3752"/>
  <c r="AL3752"/>
  <c r="AP3752"/>
  <c r="AT3752"/>
  <c r="AH3753"/>
  <c r="AL3753"/>
  <c r="AP3753"/>
  <c r="AT3753"/>
  <c r="AH3754"/>
  <c r="AL3754"/>
  <c r="AP3754"/>
  <c r="AT3754"/>
  <c r="AH3755"/>
  <c r="AL3755"/>
  <c r="AP3755"/>
  <c r="AT3755"/>
  <c r="AH3756"/>
  <c r="AL3756"/>
  <c r="AP3756"/>
  <c r="AT3756"/>
  <c r="AH3757"/>
  <c r="AL3757"/>
  <c r="AP3757"/>
  <c r="AT3757"/>
  <c r="AH3758"/>
  <c r="AL3758"/>
  <c r="AP3758"/>
  <c r="AT3758"/>
  <c r="AH3759"/>
  <c r="AL3759"/>
  <c r="AP3759"/>
  <c r="AT3759"/>
  <c r="AH3760"/>
  <c r="AL3760"/>
  <c r="AP3760"/>
  <c r="AT3760"/>
  <c r="AH3761"/>
  <c r="AL3761"/>
  <c r="AP3761"/>
  <c r="AT3761"/>
  <c r="AH3762"/>
  <c r="AL3762"/>
  <c r="AP3762"/>
  <c r="AT3762"/>
  <c r="AH3763"/>
  <c r="AL3763"/>
  <c r="AP3763"/>
  <c r="AT3763"/>
  <c r="AH3764"/>
  <c r="AL3764"/>
  <c r="AP3764"/>
  <c r="AT3764"/>
  <c r="AH3765"/>
  <c r="AL3765"/>
  <c r="AP3765"/>
  <c r="AT3765"/>
  <c r="AH3766"/>
  <c r="AL3766"/>
  <c r="AP3766"/>
  <c r="AT3766"/>
  <c r="AH3767"/>
  <c r="AL3767"/>
  <c r="AP3767"/>
  <c r="AT3767"/>
  <c r="AH3768"/>
  <c r="AL3768"/>
  <c r="AP3768"/>
  <c r="AT3768"/>
  <c r="AH3769"/>
  <c r="AL3769"/>
  <c r="AP3769"/>
  <c r="AT3769"/>
  <c r="AH3770"/>
  <c r="AL3770"/>
  <c r="AP3770"/>
  <c r="AT3770"/>
  <c r="AH3771"/>
  <c r="AL3771"/>
  <c r="AP3771"/>
  <c r="AT3771"/>
  <c r="AH3772"/>
  <c r="AL3772"/>
  <c r="AP3772"/>
  <c r="AT3772"/>
  <c r="AH3773"/>
  <c r="AL3773"/>
  <c r="AP3773"/>
  <c r="AT3773"/>
  <c r="AH3774"/>
  <c r="AL3774"/>
  <c r="AP3774"/>
  <c r="AT3774"/>
  <c r="AH3775"/>
  <c r="AL3775"/>
  <c r="AP3775"/>
  <c r="AT3775"/>
  <c r="AH3776"/>
  <c r="AL3776"/>
  <c r="AP3776"/>
  <c r="AT3776"/>
  <c r="AH3777"/>
  <c r="AL3777"/>
  <c r="AP3777"/>
  <c r="AT3777"/>
  <c r="AH3778"/>
  <c r="AL3778"/>
  <c r="AP3778"/>
  <c r="AT3778"/>
  <c r="AH3779"/>
  <c r="AL3779"/>
  <c r="AP3779"/>
  <c r="AT3779"/>
  <c r="AH3780"/>
  <c r="AL3780"/>
  <c r="AP3780"/>
  <c r="AT3780"/>
  <c r="AH3781"/>
  <c r="AL3781"/>
  <c r="AP3781"/>
  <c r="AT3781"/>
  <c r="AH3782"/>
  <c r="AL3782"/>
  <c r="AP3782"/>
  <c r="AT3782"/>
  <c r="AH3783"/>
  <c r="AL3783"/>
  <c r="AP3783"/>
  <c r="AT3783"/>
  <c r="AH3784"/>
  <c r="AL3784"/>
  <c r="AP3784"/>
  <c r="AT3784"/>
  <c r="AH3785"/>
  <c r="AL3785"/>
  <c r="AP3785"/>
  <c r="AT3785"/>
  <c r="AH3786"/>
  <c r="AL3786"/>
  <c r="AP3786"/>
  <c r="AT3786"/>
  <c r="AH3787"/>
  <c r="AL3787"/>
  <c r="AP3787"/>
  <c r="AT3787"/>
  <c r="AH3788"/>
  <c r="AL3788"/>
  <c r="AP3788"/>
  <c r="AT3788"/>
  <c r="AH3789"/>
  <c r="AL3789"/>
  <c r="AP3789"/>
  <c r="AT3789"/>
  <c r="AH3790"/>
  <c r="AL3790"/>
  <c r="AP3790"/>
  <c r="AT3790"/>
  <c r="AH3791"/>
  <c r="AL3791"/>
  <c r="AP3791"/>
  <c r="AT3791"/>
  <c r="AH3792"/>
  <c r="AL3792"/>
  <c r="AP3792"/>
  <c r="AT3792"/>
  <c r="AH3793"/>
  <c r="AL3793"/>
  <c r="AP3793"/>
  <c r="AT3793"/>
  <c r="AH3794"/>
  <c r="AL3794"/>
  <c r="AP3794"/>
  <c r="AT3794"/>
  <c r="AH3795"/>
  <c r="AL3795"/>
  <c r="AP3795"/>
  <c r="AT3795"/>
  <c r="AH3796"/>
  <c r="AL3796"/>
  <c r="AP3796"/>
  <c r="AT3796"/>
  <c r="AH3797"/>
  <c r="AL3797"/>
  <c r="AP3797"/>
  <c r="AT3797"/>
  <c r="AH3798"/>
  <c r="AL3798"/>
  <c r="AP3798"/>
  <c r="AT3798"/>
  <c r="AH3799"/>
  <c r="AL3799"/>
  <c r="AP3799"/>
  <c r="AT3799"/>
  <c r="AH3800"/>
  <c r="AL3800"/>
  <c r="AP3800"/>
  <c r="AT3800"/>
  <c r="AH3801"/>
  <c r="AL3801"/>
  <c r="AP3801"/>
  <c r="AT3801"/>
  <c r="AH3802"/>
  <c r="AL3802"/>
  <c r="AP3802"/>
  <c r="AT3802"/>
  <c r="AH3803"/>
  <c r="AL3803"/>
  <c r="AP3803"/>
  <c r="AT3803"/>
  <c r="AH3804"/>
  <c r="AL3804"/>
  <c r="AP3804"/>
  <c r="AT3804"/>
  <c r="AH3805"/>
  <c r="AL3805"/>
  <c r="AP3805"/>
  <c r="AT3805"/>
  <c r="AH3806"/>
  <c r="AL3806"/>
  <c r="AP3806"/>
  <c r="AT3806"/>
  <c r="AH3807"/>
  <c r="AL3807"/>
  <c r="AP3807"/>
  <c r="AT3807"/>
  <c r="AH3808"/>
  <c r="AL3808"/>
  <c r="AP3808"/>
  <c r="AT3808"/>
  <c r="AH3809"/>
  <c r="AL3809"/>
  <c r="AP3809"/>
  <c r="AT3809"/>
  <c r="AH3810"/>
  <c r="AL3810"/>
  <c r="AP3810"/>
  <c r="AT3810"/>
  <c r="AH3811"/>
  <c r="AL3811"/>
  <c r="AP3811"/>
  <c r="AT3811"/>
  <c r="AH3812"/>
  <c r="AL3812"/>
  <c r="AP3812"/>
  <c r="AT3812"/>
  <c r="AH3813"/>
  <c r="AL3813"/>
  <c r="AP3813"/>
  <c r="AT3813"/>
  <c r="AH3814"/>
  <c r="AL3814"/>
  <c r="AP3814"/>
  <c r="AT3814"/>
  <c r="AH3815"/>
  <c r="AL3815"/>
  <c r="AP3815"/>
  <c r="AT3815"/>
  <c r="AH3816"/>
  <c r="AL3816"/>
  <c r="AP3816"/>
  <c r="AT3816"/>
  <c r="AH3817"/>
  <c r="AL3817"/>
  <c r="AP3817"/>
  <c r="AT3817"/>
  <c r="AH3818"/>
  <c r="AL3818"/>
  <c r="AP3818"/>
  <c r="AT3818"/>
  <c r="AH3819"/>
  <c r="AL3819"/>
  <c r="AP3819"/>
  <c r="AT3819"/>
  <c r="AH3820"/>
  <c r="AL3820"/>
  <c r="AP3820"/>
  <c r="AT3820"/>
  <c r="AH3821"/>
  <c r="AL3821"/>
  <c r="AP3821"/>
  <c r="AT3821"/>
  <c r="AH3822"/>
  <c r="AL3822"/>
  <c r="AP3822"/>
  <c r="AT3822"/>
  <c r="AH3823"/>
  <c r="AL3823"/>
  <c r="AP3823"/>
  <c r="AT3823"/>
  <c r="AH3824"/>
  <c r="AL3824"/>
  <c r="AP3824"/>
  <c r="AT3824"/>
  <c r="AH3825"/>
  <c r="AL3825"/>
  <c r="AP3825"/>
  <c r="AT3825"/>
  <c r="AH3826"/>
  <c r="AL3826"/>
  <c r="AP3826"/>
  <c r="AT3826"/>
  <c r="AH3827"/>
  <c r="AL3827"/>
  <c r="AP3827"/>
  <c r="AT3827"/>
  <c r="AH3828"/>
  <c r="AL3828"/>
  <c r="AP3828"/>
  <c r="AT3828"/>
  <c r="AH3829"/>
  <c r="AL3829"/>
  <c r="AP3829"/>
  <c r="AT3829"/>
  <c r="AH3830"/>
  <c r="AL3830"/>
  <c r="AP3830"/>
  <c r="AT3830"/>
  <c r="AH3831"/>
  <c r="AL3831"/>
  <c r="AP3831"/>
  <c r="AT3831"/>
  <c r="AH3832"/>
  <c r="AL3832"/>
  <c r="AP3832"/>
  <c r="AT3832"/>
  <c r="AH3833"/>
  <c r="AL3833"/>
  <c r="AP3833"/>
  <c r="AT3833"/>
  <c r="AH3834"/>
  <c r="AL3834"/>
  <c r="AP3834"/>
  <c r="AT3834"/>
  <c r="AH3835"/>
  <c r="AL3835"/>
  <c r="AP3835"/>
  <c r="AT3835"/>
  <c r="AH3836"/>
  <c r="AL3836"/>
  <c r="AP3836"/>
  <c r="AT3836"/>
  <c r="AH3837"/>
  <c r="AL3837"/>
  <c r="AP3837"/>
  <c r="AT3837"/>
  <c r="AH3838"/>
  <c r="AL3838"/>
  <c r="AP3838"/>
  <c r="AT3838"/>
  <c r="AH3839"/>
  <c r="AL3839"/>
  <c r="AP3839"/>
  <c r="AT3839"/>
  <c r="AH3840"/>
  <c r="AL3840"/>
  <c r="AP3840"/>
  <c r="AT3840"/>
  <c r="AH3841"/>
  <c r="AL3841"/>
  <c r="AP3841"/>
  <c r="AT3841"/>
  <c r="AH3842"/>
  <c r="AL3842"/>
  <c r="AP3842"/>
  <c r="AT3842"/>
  <c r="AH3843"/>
  <c r="AL3843"/>
  <c r="AP3843"/>
  <c r="AT3843"/>
  <c r="AH3844"/>
  <c r="AL3844"/>
  <c r="AP3844"/>
  <c r="AT3844"/>
  <c r="AH3845"/>
  <c r="AL3845"/>
  <c r="AP3845"/>
  <c r="AT3845"/>
  <c r="AH3846"/>
  <c r="AL3846"/>
  <c r="AP3846"/>
  <c r="AT3846"/>
  <c r="AH3847"/>
  <c r="AL3847"/>
  <c r="AP3847"/>
  <c r="AT3847"/>
  <c r="AH3848"/>
  <c r="AL3848"/>
  <c r="AP3848"/>
  <c r="AT3848"/>
  <c r="AH3849"/>
  <c r="AL3849"/>
  <c r="AP3849"/>
  <c r="AT3849"/>
  <c r="AH3850"/>
  <c r="AL3850"/>
  <c r="AP3850"/>
  <c r="AT3850"/>
  <c r="AH3851"/>
  <c r="AL3851"/>
  <c r="AP3851"/>
  <c r="AT3851"/>
  <c r="AH3852"/>
  <c r="AL3852"/>
  <c r="AP3852"/>
  <c r="AT3852"/>
  <c r="AH3853"/>
  <c r="AL3853"/>
  <c r="AP3853"/>
  <c r="AT3853"/>
  <c r="AH3854"/>
  <c r="AL3854"/>
  <c r="AP3854"/>
  <c r="AT3854"/>
  <c r="AH3855"/>
  <c r="AL3855"/>
  <c r="AP3855"/>
  <c r="AT3855"/>
  <c r="AH3856"/>
  <c r="AL3856"/>
  <c r="AP3856"/>
  <c r="AT3856"/>
  <c r="AH3857"/>
  <c r="AL3857"/>
  <c r="AP3857"/>
  <c r="AT3857"/>
  <c r="AH3858"/>
  <c r="AL3858"/>
  <c r="AP3858"/>
  <c r="AT3858"/>
  <c r="AH3859"/>
  <c r="AL3859"/>
  <c r="AP3859"/>
  <c r="AT3859"/>
  <c r="AH3860"/>
  <c r="AL3860"/>
  <c r="AP3860"/>
  <c r="AT3860"/>
  <c r="AH3861"/>
  <c r="AL3861"/>
  <c r="AP3861"/>
  <c r="AT3861"/>
  <c r="AH3862"/>
  <c r="AL3862"/>
  <c r="AP3862"/>
  <c r="AT3862"/>
  <c r="AH3863"/>
  <c r="AL3863"/>
  <c r="AP3863"/>
  <c r="AT3863"/>
  <c r="AH3864"/>
  <c r="AL3864"/>
  <c r="AP3864"/>
  <c r="AT3864"/>
  <c r="AH3865"/>
  <c r="AL3865"/>
  <c r="AP3865"/>
  <c r="AT3865"/>
  <c r="AH3866"/>
  <c r="AL3866"/>
  <c r="AP3866"/>
  <c r="AT3866"/>
  <c r="AH3867"/>
  <c r="AL3867"/>
  <c r="AP3867"/>
  <c r="AT3867"/>
  <c r="AH3868"/>
  <c r="AL3868"/>
  <c r="AP3868"/>
  <c r="AT3868"/>
  <c r="AH3869"/>
  <c r="AL3869"/>
  <c r="AP3869"/>
  <c r="AT3869"/>
  <c r="AH3870"/>
  <c r="AL3870"/>
  <c r="AP3870"/>
  <c r="AT3870"/>
  <c r="AH3871"/>
  <c r="AL3871"/>
  <c r="AP3871"/>
  <c r="AT3871"/>
  <c r="AH3872"/>
  <c r="AL3872"/>
  <c r="AP3872"/>
  <c r="AT3872"/>
  <c r="AH3873"/>
  <c r="AL3873"/>
  <c r="AP3873"/>
  <c r="AT3873"/>
  <c r="AH3874"/>
  <c r="AL3874"/>
  <c r="AP3874"/>
  <c r="AT3874"/>
  <c r="AH3875"/>
  <c r="AL3875"/>
  <c r="AP3875"/>
  <c r="AT3875"/>
  <c r="AH3876"/>
  <c r="AL3876"/>
  <c r="AP3876"/>
  <c r="AT3876"/>
  <c r="AH3877"/>
  <c r="AL3877"/>
  <c r="AP3877"/>
  <c r="AT3877"/>
  <c r="AH3878"/>
  <c r="AL3878"/>
  <c r="AP3878"/>
  <c r="AT3878"/>
  <c r="AH3879"/>
  <c r="AL3879"/>
  <c r="AP3879"/>
  <c r="AT3879"/>
  <c r="AH3880"/>
  <c r="AL3880"/>
  <c r="AP3880"/>
  <c r="AT3880"/>
  <c r="AH3881"/>
  <c r="AL3881"/>
  <c r="AP3881"/>
  <c r="AT3881"/>
  <c r="AH3882"/>
  <c r="AL3882"/>
  <c r="AP3882"/>
  <c r="AT3882"/>
  <c r="AH3883"/>
  <c r="AL3883"/>
  <c r="AP3883"/>
  <c r="AT3883"/>
  <c r="AH3884"/>
  <c r="AL3884"/>
  <c r="AP3884"/>
  <c r="AT3884"/>
  <c r="AH3885"/>
  <c r="AL3885"/>
  <c r="AP3885"/>
  <c r="AT3885"/>
  <c r="AH3886"/>
  <c r="AL3886"/>
  <c r="AP3886"/>
  <c r="AT3886"/>
  <c r="AH3887"/>
  <c r="AL3887"/>
  <c r="AP3887"/>
  <c r="AT3887"/>
  <c r="AH3888"/>
  <c r="AL3888"/>
  <c r="AP3888"/>
  <c r="AT3888"/>
  <c r="AH3889"/>
  <c r="AL3889"/>
  <c r="AP3889"/>
  <c r="AT3889"/>
  <c r="AH3890"/>
  <c r="AL3890"/>
  <c r="AP3890"/>
  <c r="AT3890"/>
  <c r="AH3891"/>
  <c r="AL3891"/>
  <c r="AP3891"/>
  <c r="AT3891"/>
  <c r="AH3892"/>
  <c r="AL3892"/>
  <c r="AP3892"/>
  <c r="AT3892"/>
  <c r="AH3893"/>
  <c r="AL3893"/>
  <c r="AP3893"/>
  <c r="AT3893"/>
  <c r="AH3894"/>
  <c r="AL3894"/>
  <c r="AP3894"/>
  <c r="AT3894"/>
  <c r="AH3895"/>
  <c r="AL3895"/>
  <c r="AP3895"/>
  <c r="AT3895"/>
  <c r="AH3896"/>
  <c r="AL3896"/>
  <c r="AP3896"/>
  <c r="AT3896"/>
  <c r="AH3897"/>
  <c r="AL3897"/>
  <c r="AP3897"/>
  <c r="AT3897"/>
  <c r="AH3898"/>
  <c r="AL3898"/>
  <c r="AP3898"/>
  <c r="AT3898"/>
  <c r="AH3899"/>
  <c r="AL3899"/>
  <c r="AP3899"/>
  <c r="AT3899"/>
  <c r="AH3900"/>
  <c r="AL3900"/>
  <c r="AP3900"/>
  <c r="AT3900"/>
  <c r="AH3901"/>
  <c r="AL3901"/>
  <c r="AP3901"/>
  <c r="AT3901"/>
  <c r="AH3902"/>
  <c r="AL3902"/>
  <c r="AP3902"/>
  <c r="AT3902"/>
  <c r="AH3903"/>
  <c r="AL3903"/>
  <c r="AP3903"/>
  <c r="AT3903"/>
  <c r="AH3904"/>
  <c r="AL3904"/>
  <c r="AP3904"/>
  <c r="AT3904"/>
  <c r="AH3905"/>
  <c r="AL3905"/>
  <c r="AP3905"/>
  <c r="AT3905"/>
  <c r="AH3906"/>
  <c r="AL3906"/>
  <c r="AP3906"/>
  <c r="AT3906"/>
  <c r="AH3907"/>
  <c r="AL3907"/>
  <c r="AP3907"/>
  <c r="AT3907"/>
  <c r="AH3908"/>
  <c r="AL3908"/>
  <c r="AP3908"/>
  <c r="AT3908"/>
  <c r="AH3909"/>
  <c r="AL3909"/>
  <c r="AP3909"/>
  <c r="AT3909"/>
  <c r="AH3910"/>
  <c r="AL3910"/>
  <c r="AP3910"/>
  <c r="AT3910"/>
  <c r="AH3911"/>
  <c r="AL3911"/>
  <c r="AP3911"/>
  <c r="AT3911"/>
  <c r="AH3912"/>
  <c r="AL3912"/>
  <c r="AP3912"/>
  <c r="AT3912"/>
  <c r="AH3913"/>
  <c r="AL3913"/>
  <c r="AP3913"/>
  <c r="AT3913"/>
  <c r="AH3914"/>
  <c r="AL3914"/>
  <c r="AP3914"/>
  <c r="AT3914"/>
  <c r="AH3915"/>
  <c r="AL3915"/>
  <c r="AP3915"/>
  <c r="AT3915"/>
  <c r="AH3916"/>
  <c r="AL3916"/>
  <c r="AP3916"/>
  <c r="AT3916"/>
  <c r="AH3917"/>
  <c r="AL3917"/>
  <c r="AP3917"/>
  <c r="AT3917"/>
  <c r="AH3918"/>
  <c r="AL3918"/>
  <c r="AP3918"/>
  <c r="AT3918"/>
  <c r="AH3919"/>
  <c r="AL3919"/>
  <c r="AP3919"/>
  <c r="AT3919"/>
  <c r="AH3920"/>
  <c r="AL3920"/>
  <c r="AP3920"/>
  <c r="AT3920"/>
  <c r="AH3921"/>
  <c r="AL3921"/>
  <c r="AP3921"/>
  <c r="AT3921"/>
  <c r="AH3922"/>
  <c r="AL3922"/>
  <c r="AP3922"/>
  <c r="AT3922"/>
  <c r="AH3923"/>
  <c r="AL3923"/>
  <c r="AP3923"/>
  <c r="AT3923"/>
  <c r="AH3924"/>
  <c r="AL3924"/>
  <c r="AP3924"/>
  <c r="AT3924"/>
  <c r="AH3925"/>
  <c r="AL3925"/>
  <c r="AP3925"/>
  <c r="AT3925"/>
  <c r="AH3926"/>
  <c r="AL3926"/>
  <c r="AP3926"/>
  <c r="AT3926"/>
  <c r="AH3927"/>
  <c r="AL3927"/>
  <c r="AP3927"/>
  <c r="AT3927"/>
  <c r="AH3928"/>
  <c r="AL3928"/>
  <c r="AP3928"/>
  <c r="AT3928"/>
  <c r="AH3929"/>
  <c r="AL3929"/>
  <c r="AP3929"/>
  <c r="AT3929"/>
  <c r="AH3930"/>
  <c r="AL3930"/>
  <c r="AP3930"/>
  <c r="AT3930"/>
  <c r="AH3931"/>
  <c r="AL3931"/>
  <c r="AP3931"/>
  <c r="AT3931"/>
  <c r="AH3932"/>
  <c r="AL3932"/>
  <c r="AP3932"/>
  <c r="AT3932"/>
  <c r="AH3933"/>
  <c r="AL3933"/>
  <c r="AP3933"/>
  <c r="AT3933"/>
  <c r="AH3934"/>
  <c r="AL3934"/>
  <c r="AP3934"/>
  <c r="AT3934"/>
  <c r="AH3935"/>
  <c r="AL3935"/>
  <c r="AP3935"/>
  <c r="AT3935"/>
  <c r="AH3936"/>
  <c r="AL3936"/>
  <c r="AP3936"/>
  <c r="AT3936"/>
  <c r="AH3937"/>
  <c r="AL3937"/>
  <c r="AP3937"/>
  <c r="AT3937"/>
  <c r="AH3938"/>
  <c r="AL3938"/>
  <c r="AP3938"/>
  <c r="AT3938"/>
  <c r="AH3939"/>
  <c r="AL3939"/>
  <c r="AP3939"/>
  <c r="AT3939"/>
  <c r="AH3940"/>
  <c r="AL3940"/>
  <c r="AP3940"/>
  <c r="AT3940"/>
  <c r="AH3941"/>
  <c r="AL3941"/>
  <c r="AP3941"/>
  <c r="AT3941"/>
  <c r="AH3942"/>
  <c r="AL3942"/>
  <c r="AP3942"/>
  <c r="AT3942"/>
  <c r="AH3943"/>
  <c r="AL3943"/>
  <c r="AP3943"/>
  <c r="AT3943"/>
  <c r="AH3944"/>
  <c r="AL3944"/>
  <c r="AP3944"/>
  <c r="AT3944"/>
  <c r="AH3945"/>
  <c r="AL3945"/>
  <c r="AP3945"/>
  <c r="AT3945"/>
  <c r="AH3946"/>
  <c r="AL3946"/>
  <c r="AP3946"/>
  <c r="AT3946"/>
  <c r="AH3947"/>
  <c r="AL3947"/>
  <c r="AP3947"/>
  <c r="AT3947"/>
  <c r="AH3948"/>
  <c r="AL3948"/>
  <c r="AP3948"/>
  <c r="AT3948"/>
  <c r="AH3949"/>
  <c r="AL3949"/>
  <c r="AP3949"/>
  <c r="AT3949"/>
  <c r="AH3950"/>
  <c r="AL3950"/>
  <c r="AP3950"/>
  <c r="AT3950"/>
  <c r="AH3951"/>
  <c r="AL3951"/>
  <c r="AP3951"/>
  <c r="AT3951"/>
  <c r="AH3952"/>
  <c r="AL3952"/>
  <c r="AP3952"/>
  <c r="AT3952"/>
  <c r="AH3953"/>
  <c r="AL3953"/>
  <c r="AP3953"/>
  <c r="AT3953"/>
  <c r="AH3954"/>
  <c r="AL3954"/>
  <c r="AP3954"/>
  <c r="AT3954"/>
  <c r="AH3955"/>
  <c r="AL3955"/>
  <c r="AP3955"/>
  <c r="AT3955"/>
  <c r="AH3956"/>
  <c r="AL3956"/>
  <c r="AP3956"/>
  <c r="AT3956"/>
  <c r="AH3957"/>
  <c r="AL3957"/>
  <c r="AP3957"/>
  <c r="AT3957"/>
  <c r="AH3958"/>
  <c r="AL3958"/>
  <c r="AP3958"/>
  <c r="AT3958"/>
  <c r="AH3959"/>
  <c r="AL3959"/>
  <c r="AP3959"/>
  <c r="AT3959"/>
  <c r="AH3960"/>
  <c r="AL3960"/>
  <c r="AP3960"/>
  <c r="AT3960"/>
  <c r="AH3961"/>
  <c r="AL3961"/>
  <c r="AP3961"/>
  <c r="AT3961"/>
  <c r="AH3962"/>
  <c r="AL3962"/>
  <c r="AP3962"/>
  <c r="AT3962"/>
  <c r="AH3963"/>
  <c r="AL3963"/>
  <c r="AP3963"/>
  <c r="AT3963"/>
  <c r="AH3964"/>
  <c r="AL3964"/>
  <c r="AP3964"/>
  <c r="AT3964"/>
  <c r="AH3965"/>
  <c r="AL3965"/>
  <c r="AP3965"/>
  <c r="AT3965"/>
  <c r="AH3966"/>
  <c r="AL3966"/>
  <c r="AP3966"/>
  <c r="AT3966"/>
  <c r="AH3967"/>
  <c r="AL3967"/>
  <c r="AP3967"/>
  <c r="AT3967"/>
  <c r="AH3968"/>
  <c r="AL3968"/>
  <c r="AP3968"/>
  <c r="AT3968"/>
  <c r="AH3969"/>
  <c r="AL3969"/>
  <c r="AP3969"/>
  <c r="AT3969"/>
  <c r="AH3970"/>
  <c r="AL3970"/>
  <c r="AP3970"/>
  <c r="AT3970"/>
  <c r="AH3971"/>
  <c r="AL3971"/>
  <c r="AP3971"/>
  <c r="AT3971"/>
  <c r="AH3972"/>
  <c r="AL3972"/>
  <c r="AP3972"/>
  <c r="AT3972"/>
  <c r="AH3973"/>
  <c r="AL3973"/>
  <c r="AP3973"/>
  <c r="AT3973"/>
  <c r="AH3974"/>
  <c r="AL3974"/>
  <c r="AP3974"/>
  <c r="AT3974"/>
  <c r="AH3975"/>
  <c r="AL3975"/>
  <c r="AP3975"/>
  <c r="AT3975"/>
  <c r="AH3976"/>
  <c r="AL3976"/>
  <c r="AP3976"/>
  <c r="AT3976"/>
  <c r="AH3977"/>
  <c r="AL3977"/>
  <c r="AP3977"/>
  <c r="AT3977"/>
  <c r="AH3978"/>
  <c r="AL3978"/>
  <c r="AP3978"/>
  <c r="AT3978"/>
  <c r="AH3979"/>
  <c r="AL3979"/>
  <c r="AP3979"/>
  <c r="AT3979"/>
  <c r="AH3980"/>
  <c r="AL3980"/>
  <c r="AP3980"/>
  <c r="AT3980"/>
  <c r="AH3981"/>
  <c r="AL3981"/>
  <c r="AP3981"/>
  <c r="AT3981"/>
  <c r="AH3982"/>
  <c r="AL3982"/>
  <c r="AP3982"/>
  <c r="AT3982"/>
  <c r="AH3983"/>
  <c r="AL3983"/>
  <c r="AP3983"/>
  <c r="AT3983"/>
  <c r="AH3984"/>
  <c r="AL3984"/>
  <c r="AP3984"/>
  <c r="AT3984"/>
  <c r="AH3985"/>
  <c r="AL3985"/>
  <c r="AP3985"/>
  <c r="AT3985"/>
  <c r="AH3986"/>
  <c r="AL3986"/>
  <c r="AP3986"/>
  <c r="AT3986"/>
  <c r="AH3987"/>
  <c r="AL3987"/>
  <c r="AP3987"/>
  <c r="AT3987"/>
  <c r="AH3988"/>
  <c r="AL3988"/>
  <c r="AP3988"/>
  <c r="AT3988"/>
  <c r="AH3989"/>
  <c r="AL3989"/>
  <c r="AP3989"/>
  <c r="AT3989"/>
  <c r="AH3990"/>
  <c r="AL3990"/>
  <c r="AP3990"/>
  <c r="AT3990"/>
  <c r="AH3991"/>
  <c r="AL3991"/>
  <c r="AP3991"/>
  <c r="AT3991"/>
  <c r="AH3992"/>
  <c r="AL3992"/>
  <c r="AP3992"/>
  <c r="AT3992"/>
  <c r="AH3993"/>
  <c r="AL3993"/>
  <c r="AP3993"/>
  <c r="AT3993"/>
  <c r="AH3994"/>
  <c r="AL3994"/>
  <c r="AP3994"/>
  <c r="AT3994"/>
  <c r="AH3995"/>
  <c r="AL3995"/>
  <c r="AP3995"/>
  <c r="AT3995"/>
  <c r="AH3996"/>
  <c r="AL3996"/>
  <c r="AP3996"/>
  <c r="AT3996"/>
  <c r="AH3997"/>
  <c r="AL3997"/>
  <c r="AP3997"/>
  <c r="AT3997"/>
  <c r="AH3998"/>
  <c r="AL3998"/>
  <c r="AP3998"/>
  <c r="AT3998"/>
  <c r="AH3999"/>
  <c r="AL3999"/>
  <c r="AP3999"/>
  <c r="AT3999"/>
  <c r="AH4000"/>
  <c r="AL4000"/>
  <c r="AP4000"/>
  <c r="AT4000"/>
  <c r="AH4001"/>
  <c r="AL4001"/>
  <c r="AP4001"/>
  <c r="AT4001"/>
  <c r="AH4002"/>
  <c r="AL4002"/>
  <c r="AP4002"/>
  <c r="AT4002"/>
  <c r="AH4003"/>
  <c r="AL4003"/>
  <c r="AP4003"/>
  <c r="AT4003"/>
  <c r="AH4004"/>
  <c r="AL4004"/>
  <c r="AP4004"/>
  <c r="AT4004"/>
  <c r="AH4005"/>
  <c r="AL4005"/>
  <c r="AP4005"/>
  <c r="AT4005"/>
  <c r="AH4006"/>
  <c r="AL4006"/>
  <c r="AP4006"/>
  <c r="AT4006"/>
  <c r="AH4007"/>
  <c r="AL4007"/>
  <c r="AP4007"/>
  <c r="AT4007"/>
  <c r="AH4008"/>
  <c r="AL4008"/>
  <c r="AP4008"/>
  <c r="AT4008"/>
  <c r="AH4009"/>
  <c r="AL4009"/>
  <c r="AP4009"/>
  <c r="AT4009"/>
  <c r="AH4010"/>
  <c r="AL4010"/>
  <c r="AP4010"/>
  <c r="AT4010"/>
  <c r="AH4011"/>
  <c r="AL4011"/>
  <c r="AP4011"/>
  <c r="AT4011"/>
  <c r="AH4012"/>
  <c r="AL4012"/>
  <c r="AP4012"/>
  <c r="AT4012"/>
  <c r="AH4013"/>
  <c r="AL4013"/>
  <c r="AP4013"/>
  <c r="AT4013"/>
  <c r="AH4014"/>
  <c r="AL4014"/>
  <c r="AP4014"/>
  <c r="AT4014"/>
  <c r="AH4015"/>
  <c r="AL4015"/>
  <c r="AP4015"/>
  <c r="AT4015"/>
  <c r="AH4016"/>
  <c r="AL4016"/>
  <c r="AP4016"/>
  <c r="AT4016"/>
  <c r="AH4017"/>
  <c r="AL4017"/>
  <c r="AP4017"/>
  <c r="AT4017"/>
  <c r="AH4018"/>
  <c r="AL4018"/>
  <c r="AP4018"/>
  <c r="AT4018"/>
  <c r="AH4019"/>
  <c r="AL4019"/>
  <c r="AP4019"/>
  <c r="AT4019"/>
  <c r="AH4020"/>
  <c r="AL4020"/>
  <c r="AP4020"/>
  <c r="AT4020"/>
  <c r="AH4021"/>
  <c r="AL4021"/>
  <c r="AP4021"/>
  <c r="AT4021"/>
  <c r="AH4022"/>
  <c r="AL4022"/>
  <c r="AP4022"/>
  <c r="AT4022"/>
  <c r="AH4023"/>
  <c r="AL4023"/>
  <c r="AP4023"/>
  <c r="AT4023"/>
  <c r="AH4024"/>
  <c r="AL4024"/>
  <c r="AP4024"/>
  <c r="AT4024"/>
  <c r="AH4025"/>
  <c r="AL4025"/>
  <c r="AP4025"/>
  <c r="AT4025"/>
  <c r="AH4026"/>
  <c r="AL4026"/>
  <c r="AP4026"/>
  <c r="AT4026"/>
  <c r="AH4027"/>
  <c r="AL4027"/>
  <c r="AP4027"/>
  <c r="AT4027"/>
  <c r="AH4028"/>
  <c r="AL4028"/>
  <c r="AP4028"/>
  <c r="AT4028"/>
  <c r="AH4029"/>
  <c r="AL4029"/>
  <c r="AP4029"/>
  <c r="AT4029"/>
  <c r="AH4030"/>
  <c r="AL4030"/>
  <c r="AP4030"/>
  <c r="AT4030"/>
  <c r="AH4031"/>
  <c r="AL4031"/>
  <c r="AP4031"/>
  <c r="AT4031"/>
  <c r="AH4032"/>
  <c r="AL4032"/>
  <c r="AP4032"/>
  <c r="AT4032"/>
  <c r="AH4033"/>
  <c r="AL4033"/>
  <c r="AP4033"/>
  <c r="AT4033"/>
  <c r="AH4034"/>
  <c r="AL4034"/>
  <c r="AP4034"/>
  <c r="AT4034"/>
  <c r="AH4035"/>
  <c r="AL4035"/>
  <c r="AP4035"/>
  <c r="AT4035"/>
  <c r="AH4036"/>
  <c r="AL4036"/>
  <c r="AP4036"/>
  <c r="AT4036"/>
  <c r="AH4037"/>
  <c r="AL4037"/>
  <c r="AP4037"/>
  <c r="AT4037"/>
  <c r="AH4038"/>
  <c r="AL4038"/>
  <c r="AP4038"/>
  <c r="AT4038"/>
  <c r="AH4039"/>
  <c r="AL4039"/>
  <c r="AP4039"/>
  <c r="AT4039"/>
  <c r="AH4040"/>
  <c r="AL4040"/>
  <c r="AP4040"/>
  <c r="AT4040"/>
  <c r="AH4041"/>
  <c r="AL4041"/>
  <c r="AP4041"/>
  <c r="AT4041"/>
  <c r="AH4042"/>
  <c r="AL4042"/>
  <c r="AP4042"/>
  <c r="AT4042"/>
  <c r="AH4043"/>
  <c r="AL4043"/>
  <c r="AP4043"/>
  <c r="AT4043"/>
  <c r="AH4044"/>
  <c r="AL4044"/>
  <c r="AP4044"/>
  <c r="AT4044"/>
  <c r="AH4045"/>
  <c r="AL4045"/>
  <c r="AP4045"/>
  <c r="AT4045"/>
  <c r="AH4046"/>
  <c r="AL4046"/>
  <c r="AP4046"/>
  <c r="AT4046"/>
  <c r="AH4047"/>
  <c r="AL4047"/>
  <c r="AP4047"/>
  <c r="AT4047"/>
  <c r="AH4048"/>
  <c r="AL4048"/>
  <c r="AP4048"/>
  <c r="AT4048"/>
  <c r="AH4049"/>
  <c r="AL4049"/>
  <c r="AP4049"/>
  <c r="AT4049"/>
  <c r="AH4050"/>
  <c r="AL4050"/>
  <c r="AP4050"/>
  <c r="AT4050"/>
  <c r="AH4051"/>
  <c r="AL4051"/>
  <c r="AP4051"/>
  <c r="AT4051"/>
  <c r="AH4052"/>
  <c r="AL4052"/>
  <c r="AP4052"/>
  <c r="AT4052"/>
  <c r="AH4053"/>
  <c r="AL4053"/>
  <c r="AP4053"/>
  <c r="AT4053"/>
  <c r="AH4054"/>
  <c r="AL4054"/>
  <c r="AP4054"/>
  <c r="AT4054"/>
  <c r="AH4055"/>
  <c r="AL4055"/>
  <c r="AP4055"/>
  <c r="AT4055"/>
  <c r="AH4056"/>
  <c r="AL4056"/>
  <c r="AP4056"/>
  <c r="AT4056"/>
  <c r="AH4057"/>
  <c r="AL4057"/>
  <c r="AP4057"/>
  <c r="AT4057"/>
  <c r="AH4058"/>
  <c r="AL4058"/>
  <c r="AP4058"/>
  <c r="AT4058"/>
  <c r="AH4059"/>
  <c r="AL4059"/>
  <c r="AP4059"/>
  <c r="AT4059"/>
  <c r="AH4060"/>
  <c r="AL4060"/>
  <c r="AP4060"/>
  <c r="AT4060"/>
  <c r="AH4061"/>
  <c r="AL4061"/>
  <c r="AP4061"/>
  <c r="AT4061"/>
  <c r="AH4062"/>
  <c r="AL4062"/>
  <c r="AP4062"/>
  <c r="AT4062"/>
  <c r="AH4063"/>
  <c r="AL4063"/>
  <c r="AP4063"/>
  <c r="AT4063"/>
  <c r="AH4064"/>
  <c r="AL4064"/>
  <c r="AP4064"/>
  <c r="AT4064"/>
  <c r="AH4065"/>
  <c r="AL4065"/>
  <c r="AP4065"/>
  <c r="AT4065"/>
  <c r="AH4066"/>
  <c r="AL4066"/>
  <c r="AP4066"/>
  <c r="AT4066"/>
  <c r="AH4067"/>
  <c r="AL4067"/>
  <c r="AP4067"/>
  <c r="AT4067"/>
  <c r="AH4068"/>
  <c r="AL4068"/>
  <c r="AP4068"/>
  <c r="AT4068"/>
  <c r="AH4069"/>
  <c r="AL4069"/>
  <c r="AP4069"/>
  <c r="AT4069"/>
  <c r="AH4070"/>
  <c r="AL4070"/>
  <c r="AP4070"/>
  <c r="AT4070"/>
  <c r="AH4071"/>
  <c r="AL4071"/>
  <c r="AP4071"/>
  <c r="AT4071"/>
  <c r="AH4072"/>
  <c r="AL4072"/>
  <c r="AP4072"/>
  <c r="AT4072"/>
  <c r="AH4073"/>
  <c r="AL4073"/>
  <c r="AP4073"/>
  <c r="AT4073"/>
  <c r="AH4074"/>
  <c r="AL4074"/>
  <c r="AP4074"/>
  <c r="AT4074"/>
  <c r="AH4075"/>
  <c r="AL4075"/>
  <c r="AP4075"/>
  <c r="AT4075"/>
  <c r="AH4076"/>
  <c r="AL4076"/>
  <c r="AP4076"/>
  <c r="AT4076"/>
  <c r="AH4077"/>
  <c r="AL4077"/>
  <c r="AP4077"/>
  <c r="AT4077"/>
  <c r="AH4078"/>
  <c r="AL4078"/>
  <c r="AP4078"/>
  <c r="AT4078"/>
  <c r="AH4079"/>
  <c r="AL4079"/>
  <c r="AP4079"/>
  <c r="AT4079"/>
  <c r="AH4080"/>
  <c r="AL4080"/>
  <c r="AP4080"/>
  <c r="AT4080"/>
  <c r="AH4081"/>
  <c r="AL4081"/>
  <c r="AP4081"/>
  <c r="AT4081"/>
  <c r="AH4082"/>
  <c r="AL4082"/>
  <c r="AP4082"/>
  <c r="AT4082"/>
  <c r="AH4083"/>
  <c r="AL4083"/>
  <c r="AP4083"/>
  <c r="AT4083"/>
  <c r="AH4084"/>
  <c r="AL4084"/>
  <c r="AP4084"/>
  <c r="AT4084"/>
  <c r="AH4085"/>
  <c r="AL4085"/>
  <c r="AP4085"/>
  <c r="AT4085"/>
  <c r="AH4086"/>
  <c r="AL4086"/>
  <c r="AP4086"/>
  <c r="AT4086"/>
  <c r="AH4087"/>
  <c r="AL4087"/>
  <c r="AP4087"/>
  <c r="AT4087"/>
  <c r="AH4088"/>
  <c r="AL4088"/>
  <c r="AP4088"/>
  <c r="AT4088"/>
  <c r="AH4089"/>
  <c r="AL4089"/>
  <c r="AP4089"/>
  <c r="AT4089"/>
  <c r="AH4090"/>
  <c r="AL4090"/>
  <c r="AP4090"/>
  <c r="AT4090"/>
  <c r="AH4091"/>
  <c r="AL4091"/>
  <c r="AP4091"/>
  <c r="AT4091"/>
  <c r="AH4092"/>
  <c r="AL4092"/>
  <c r="AP4092"/>
  <c r="AT4092"/>
  <c r="AH4093"/>
  <c r="AL4093"/>
  <c r="AP4093"/>
  <c r="AT4093"/>
  <c r="AH4094"/>
  <c r="AL4094"/>
  <c r="AP4094"/>
  <c r="AT4094"/>
  <c r="AH4095"/>
  <c r="AL4095"/>
  <c r="AP4095"/>
  <c r="AT4095"/>
  <c r="AH4096"/>
  <c r="AL4096"/>
  <c r="AP4096"/>
  <c r="AT4096"/>
  <c r="AH4097"/>
  <c r="AL4097"/>
  <c r="AP4097"/>
  <c r="AT4097"/>
  <c r="AH4098"/>
  <c r="AL4098"/>
  <c r="AP4098"/>
  <c r="AT4098"/>
  <c r="AH4099"/>
  <c r="AL4099"/>
  <c r="AP4099"/>
  <c r="AT4099"/>
  <c r="AH4100"/>
  <c r="AL4100"/>
  <c r="AP4100"/>
  <c r="AT4100"/>
  <c r="AH4101"/>
  <c r="AL4101"/>
  <c r="AP4101"/>
  <c r="AT4101"/>
  <c r="AH4102"/>
  <c r="AL4102"/>
  <c r="AP4102"/>
  <c r="AT4102"/>
  <c r="AH4103"/>
  <c r="AL4103"/>
  <c r="AP4103"/>
  <c r="AT4103"/>
  <c r="AH4104"/>
  <c r="AL4104"/>
  <c r="AP4104"/>
  <c r="AT4104"/>
  <c r="AH4105"/>
  <c r="AL4105"/>
  <c r="AP4105"/>
  <c r="AT4105"/>
  <c r="AH4106"/>
  <c r="AL4106"/>
  <c r="AP4106"/>
  <c r="AT4106"/>
  <c r="AH4107"/>
  <c r="AL4107"/>
  <c r="AP4107"/>
  <c r="AT4107"/>
  <c r="AH4108"/>
  <c r="AL4108"/>
  <c r="AP4108"/>
  <c r="AT4108"/>
  <c r="AH4109"/>
  <c r="AL4109"/>
  <c r="AP4109"/>
  <c r="AT4109"/>
  <c r="AH4110"/>
  <c r="AL4110"/>
  <c r="AP4110"/>
  <c r="AT4110"/>
  <c r="AH4111"/>
  <c r="AL4111"/>
  <c r="AP4111"/>
  <c r="AT4111"/>
  <c r="AH4112"/>
  <c r="AL4112"/>
  <c r="AP4112"/>
  <c r="AT4112"/>
  <c r="AH4113"/>
  <c r="AL4113"/>
  <c r="AP4113"/>
  <c r="AT4113"/>
  <c r="AH4114"/>
  <c r="AL4114"/>
  <c r="AP4114"/>
  <c r="AT4114"/>
  <c r="AH4115"/>
  <c r="AL4115"/>
  <c r="AP4115"/>
  <c r="AT4115"/>
  <c r="AH4116"/>
  <c r="AL4116"/>
  <c r="AP4116"/>
  <c r="AT4116"/>
  <c r="AH4117"/>
  <c r="AL4117"/>
  <c r="AP4117"/>
  <c r="AT4117"/>
  <c r="AH4118"/>
  <c r="AL4118"/>
  <c r="AP4118"/>
  <c r="AT4118"/>
  <c r="AH4119"/>
  <c r="AL4119"/>
  <c r="AP4119"/>
  <c r="AT4119"/>
  <c r="AH4120"/>
  <c r="AL4120"/>
  <c r="AP4120"/>
  <c r="AT4120"/>
  <c r="AH4121"/>
  <c r="AL4121"/>
  <c r="AP4121"/>
  <c r="AT4121"/>
  <c r="AH4122"/>
  <c r="AL4122"/>
  <c r="AP4122"/>
  <c r="AT4122"/>
  <c r="AH4123"/>
  <c r="AL4123"/>
  <c r="AP4123"/>
  <c r="AT4123"/>
  <c r="AH4124"/>
  <c r="AL4124"/>
  <c r="AP4124"/>
  <c r="AT4124"/>
  <c r="AH4125"/>
  <c r="AL4125"/>
  <c r="AP4125"/>
  <c r="AT4125"/>
  <c r="AH4126"/>
  <c r="AL4126"/>
  <c r="AP4126"/>
  <c r="AT4126"/>
  <c r="AH4127"/>
  <c r="AL4127"/>
  <c r="AP4127"/>
  <c r="AT4127"/>
  <c r="AH4128"/>
  <c r="AL4128"/>
  <c r="AP4128"/>
  <c r="AT4128"/>
  <c r="AH4129"/>
  <c r="AL4129"/>
  <c r="AP4129"/>
  <c r="AT4129"/>
  <c r="AH4130"/>
  <c r="AL4130"/>
  <c r="AP4130"/>
  <c r="AT4130"/>
  <c r="AH4131"/>
  <c r="AL4131"/>
  <c r="AP4131"/>
  <c r="AT4131"/>
  <c r="AH4132"/>
  <c r="AL4132"/>
  <c r="AP4132"/>
  <c r="AT4132"/>
  <c r="AH4133"/>
  <c r="AL4133"/>
  <c r="AP4133"/>
  <c r="AT4133"/>
  <c r="AH4134"/>
  <c r="AL4134"/>
  <c r="AP4134"/>
  <c r="AT4134"/>
  <c r="AH4135"/>
  <c r="AL4135"/>
  <c r="AP4135"/>
  <c r="AT4135"/>
  <c r="AH4136"/>
  <c r="AL4136"/>
  <c r="AP4136"/>
  <c r="AT4136"/>
  <c r="AH4137"/>
  <c r="AL4137"/>
  <c r="AP4137"/>
  <c r="AT4137"/>
  <c r="AH4138"/>
  <c r="AL4138"/>
  <c r="AP4138"/>
  <c r="AT4138"/>
  <c r="AH4139"/>
  <c r="AL4139"/>
  <c r="AP4139"/>
  <c r="AT4139"/>
  <c r="AH4140"/>
  <c r="AL4140"/>
  <c r="AP4140"/>
  <c r="AT4140"/>
  <c r="AH4141"/>
  <c r="AL4141"/>
  <c r="AP4141"/>
  <c r="AT4141"/>
  <c r="AH4142"/>
  <c r="AL4142"/>
  <c r="AP4142"/>
  <c r="AT4142"/>
  <c r="AH4143"/>
  <c r="AL4143"/>
  <c r="AP4143"/>
  <c r="AT4143"/>
  <c r="AH4144"/>
  <c r="AL4144"/>
  <c r="AP4144"/>
  <c r="AT4144"/>
  <c r="AH4145"/>
  <c r="AL4145"/>
  <c r="AP4145"/>
  <c r="AT4145"/>
  <c r="AH4146"/>
  <c r="AL4146"/>
  <c r="AP4146"/>
  <c r="AT4146"/>
  <c r="AH4147"/>
  <c r="AL4147"/>
  <c r="AP4147"/>
  <c r="AT4147"/>
  <c r="AH4148"/>
  <c r="AL4148"/>
  <c r="AP4148"/>
  <c r="AT4148"/>
  <c r="AH4149"/>
  <c r="AL4149"/>
  <c r="AP4149"/>
  <c r="AT4149"/>
  <c r="AH4150"/>
  <c r="AL4150"/>
  <c r="AP4150"/>
  <c r="AT4150"/>
  <c r="AH4151"/>
  <c r="AL4151"/>
  <c r="AP4151"/>
  <c r="AT4151"/>
  <c r="AH4152"/>
  <c r="AL4152"/>
  <c r="AP4152"/>
  <c r="AT4152"/>
  <c r="AH4153"/>
  <c r="AL4153"/>
  <c r="AP4153"/>
  <c r="AT4153"/>
  <c r="AH4154"/>
  <c r="AL4154"/>
  <c r="AP4154"/>
  <c r="AT4154"/>
  <c r="AH4155"/>
  <c r="AL4155"/>
  <c r="AP4155"/>
  <c r="AT4155"/>
  <c r="AH4156"/>
  <c r="AL4156"/>
  <c r="AP4156"/>
  <c r="AT4156"/>
  <c r="AH4157"/>
  <c r="AL4157"/>
  <c r="AP4157"/>
  <c r="AT4157"/>
  <c r="AH4158"/>
  <c r="AL4158"/>
  <c r="AP4158"/>
  <c r="AT4158"/>
  <c r="AH4159"/>
  <c r="AL4159"/>
  <c r="AP4159"/>
  <c r="AT4159"/>
  <c r="AH4160"/>
  <c r="AL4160"/>
  <c r="AP4160"/>
  <c r="AT4160"/>
  <c r="AH4161"/>
  <c r="AL4161"/>
  <c r="AP4161"/>
  <c r="AT4161"/>
  <c r="AH4162"/>
  <c r="AL4162"/>
  <c r="AP4162"/>
  <c r="AT4162"/>
  <c r="AH4163"/>
  <c r="AL4163"/>
  <c r="AP4163"/>
  <c r="AT4163"/>
  <c r="AH4164"/>
  <c r="AL4164"/>
  <c r="AP4164"/>
  <c r="AT4164"/>
  <c r="AH4165"/>
  <c r="AL4165"/>
  <c r="AP4165"/>
  <c r="AT4165"/>
  <c r="AH4166"/>
  <c r="AL4166"/>
  <c r="AP4166"/>
  <c r="AT4166"/>
  <c r="AH4167"/>
  <c r="AL4167"/>
  <c r="AP4167"/>
  <c r="AT4167"/>
  <c r="AH4168"/>
  <c r="AL4168"/>
  <c r="AP4168"/>
  <c r="AT4168"/>
  <c r="AH4169"/>
  <c r="AL4169"/>
  <c r="AP4169"/>
  <c r="AT4169"/>
  <c r="AH4170"/>
  <c r="AL4170"/>
  <c r="AP4170"/>
  <c r="AT4170"/>
  <c r="AH4171"/>
  <c r="AL4171"/>
  <c r="AP4171"/>
  <c r="AT4171"/>
  <c r="AH4172"/>
  <c r="AL4172"/>
  <c r="AP4172"/>
  <c r="AM4152"/>
  <c r="AM4153"/>
  <c r="AM4154"/>
  <c r="AM4155"/>
  <c r="AM4156"/>
  <c r="AM4157"/>
  <c r="AM4158"/>
  <c r="AM4159"/>
  <c r="AM4160"/>
  <c r="AM4161"/>
  <c r="AM4162"/>
  <c r="AM4163"/>
  <c r="AM4164"/>
  <c r="AM4165"/>
  <c r="AM4166"/>
  <c r="AM4167"/>
  <c r="AM4168"/>
  <c r="AM4169"/>
  <c r="AM4170"/>
  <c r="AM4171"/>
  <c r="AM4172"/>
  <c r="AH4173"/>
  <c r="AP4173"/>
  <c r="AH4174"/>
  <c r="AP4174"/>
  <c r="AH4175"/>
  <c r="AP4175"/>
  <c r="AH4176"/>
  <c r="AP4176"/>
  <c r="AH4177"/>
  <c r="AP4177"/>
  <c r="AH4178"/>
  <c r="AP4178"/>
  <c r="AH4179"/>
  <c r="AP4179"/>
  <c r="AH4180"/>
  <c r="AP4180"/>
  <c r="AH4181"/>
  <c r="AP4181"/>
  <c r="AH4182"/>
  <c r="AP4182"/>
  <c r="AH4183"/>
  <c r="AP4183"/>
  <c r="AH4184"/>
  <c r="AP4184"/>
  <c r="AH4185"/>
  <c r="AP4185"/>
  <c r="AH4186"/>
  <c r="AP4186"/>
  <c r="AH4187"/>
  <c r="AP4187"/>
  <c r="AH4188"/>
  <c r="AP4188"/>
  <c r="AH4189"/>
  <c r="AP4189"/>
  <c r="AH4190"/>
  <c r="AP4190"/>
  <c r="AH4191"/>
  <c r="AP4191"/>
  <c r="AH4192"/>
  <c r="AP4192"/>
  <c r="AH4193"/>
  <c r="AP4193"/>
  <c r="AH4194"/>
  <c r="AP4194"/>
  <c r="AH4195"/>
  <c r="AP4195"/>
  <c r="AH4196"/>
  <c r="AP4196"/>
  <c r="AH4197"/>
  <c r="AP4197"/>
  <c r="AH4198"/>
  <c r="AP4198"/>
  <c r="AH4199"/>
  <c r="AP4199"/>
  <c r="AH4200"/>
  <c r="AP4200"/>
  <c r="AH4201"/>
  <c r="AP4201"/>
  <c r="AH4202"/>
  <c r="AP4202"/>
  <c r="AH4203"/>
  <c r="AP4203"/>
  <c r="AV4203"/>
  <c r="AL4204"/>
  <c r="AQ4204"/>
  <c r="AV4204"/>
  <c r="AL4205"/>
  <c r="AQ4205"/>
  <c r="AV4205"/>
  <c r="AL4206"/>
  <c r="AQ4206"/>
  <c r="AV4206"/>
  <c r="AL4207"/>
  <c r="AQ4207"/>
  <c r="AV4207"/>
  <c r="AL4208"/>
  <c r="AQ4208"/>
  <c r="AV4208"/>
  <c r="AL4209"/>
  <c r="AQ4209"/>
  <c r="AV4209"/>
  <c r="AL4210"/>
  <c r="AQ4210"/>
  <c r="AV4210"/>
  <c r="AL4211"/>
  <c r="AQ4211"/>
  <c r="AV4211"/>
  <c r="AJ4212"/>
  <c r="AN4212"/>
  <c r="AR4212"/>
  <c r="AV4212"/>
  <c r="AJ4213"/>
  <c r="AN4213"/>
  <c r="AR4213"/>
  <c r="AV4213"/>
  <c r="AJ4214"/>
  <c r="AN4214"/>
  <c r="AR4214"/>
  <c r="AV4214"/>
  <c r="AJ4215"/>
  <c r="AN4215"/>
  <c r="AR4215"/>
  <c r="AV4215"/>
  <c r="AJ4216"/>
  <c r="AN4216"/>
  <c r="AR4216"/>
  <c r="AV4216"/>
  <c r="AJ4217"/>
  <c r="AN4217"/>
  <c r="AR4217"/>
  <c r="AV4217"/>
  <c r="AJ4218"/>
  <c r="AN4218"/>
  <c r="AR4218"/>
  <c r="AV4218"/>
  <c r="AJ4219"/>
  <c r="AN4219"/>
  <c r="AR4219"/>
  <c r="AV4219"/>
  <c r="AJ4220"/>
  <c r="AN4220"/>
  <c r="AR4220"/>
  <c r="AV4220"/>
  <c r="AJ4221"/>
  <c r="AN4221"/>
  <c r="AR4221"/>
  <c r="AV4221"/>
  <c r="AJ4222"/>
  <c r="AN4222"/>
  <c r="AR4222"/>
  <c r="AV4222"/>
  <c r="AJ4223"/>
  <c r="AN4223"/>
  <c r="AR4223"/>
  <c r="AV4223"/>
  <c r="AJ4224"/>
  <c r="AN4224"/>
  <c r="AR4224"/>
  <c r="AV4224"/>
  <c r="AJ4225"/>
  <c r="AN4225"/>
  <c r="AR4225"/>
  <c r="AV4225"/>
  <c r="AJ4226"/>
  <c r="AN4226"/>
  <c r="AR4226"/>
  <c r="AV4226"/>
  <c r="AJ4227"/>
  <c r="AN4227"/>
  <c r="AR4227"/>
  <c r="AV4227"/>
  <c r="AJ4228"/>
  <c r="AN4228"/>
  <c r="AR4228"/>
  <c r="AV4228"/>
  <c r="AJ4229"/>
  <c r="AN4229"/>
  <c r="AR4229"/>
  <c r="AV4229"/>
  <c r="AJ4230"/>
  <c r="AN4230"/>
  <c r="AR4230"/>
  <c r="AV4230"/>
  <c r="AJ4231"/>
  <c r="AN4231"/>
  <c r="AR4231"/>
  <c r="AV4231"/>
  <c r="AJ4232"/>
  <c r="AN4232"/>
  <c r="AR4232"/>
  <c r="AV4232"/>
  <c r="AJ4233"/>
  <c r="AN4233"/>
  <c r="AR4233"/>
  <c r="AV4233"/>
  <c r="AJ4234"/>
  <c r="AN4234"/>
  <c r="AR4234"/>
  <c r="AV4234"/>
  <c r="AJ4235"/>
  <c r="AN4235"/>
  <c r="AR4235"/>
  <c r="AV4235"/>
  <c r="AJ4236"/>
  <c r="AN4236"/>
  <c r="AR4236"/>
  <c r="AV4236"/>
  <c r="AJ4237"/>
  <c r="AN4237"/>
  <c r="AR4237"/>
  <c r="AV4237"/>
  <c r="AJ4238"/>
  <c r="AN4238"/>
  <c r="AR4238"/>
  <c r="AV4238"/>
  <c r="AJ4239"/>
  <c r="AN4239"/>
  <c r="AR4239"/>
  <c r="AV4239"/>
  <c r="AJ4240"/>
  <c r="AN4240"/>
  <c r="AR4240"/>
  <c r="AV4240"/>
  <c r="AJ4241"/>
  <c r="AN4241"/>
  <c r="AR4241"/>
  <c r="AV4241"/>
  <c r="AJ4242"/>
  <c r="AN4242"/>
  <c r="AR4242"/>
  <c r="AV4242"/>
  <c r="AJ4243"/>
  <c r="AN4243"/>
  <c r="AR4243"/>
  <c r="AV4243"/>
  <c r="AJ4244"/>
  <c r="AN4244"/>
  <c r="AR4244"/>
  <c r="AV4244"/>
  <c r="AJ4245"/>
  <c r="AN4245"/>
  <c r="AR4245"/>
  <c r="AV4245"/>
  <c r="AJ4246"/>
  <c r="AN4246"/>
  <c r="AR4246"/>
  <c r="AV4246"/>
  <c r="AJ4247"/>
  <c r="AN4247"/>
  <c r="AR4247"/>
  <c r="AV4247"/>
  <c r="AJ4248"/>
  <c r="AN4248"/>
  <c r="AR4248"/>
  <c r="AV4248"/>
  <c r="AJ4249"/>
  <c r="AN4249"/>
  <c r="AR4249"/>
  <c r="AV4249"/>
  <c r="AJ4250"/>
  <c r="AN4250"/>
  <c r="AR4250"/>
  <c r="AV4250"/>
  <c r="AJ4251"/>
  <c r="AN4251"/>
  <c r="AR4251"/>
  <c r="AV4251"/>
  <c r="AJ4252"/>
  <c r="AN4252"/>
  <c r="AR4252"/>
  <c r="AV4252"/>
  <c r="AJ4253"/>
  <c r="AN4253"/>
  <c r="AR4253"/>
  <c r="AV4253"/>
  <c r="AJ4254"/>
  <c r="AN4254"/>
  <c r="AR4254"/>
  <c r="AV4254"/>
  <c r="AJ4255"/>
  <c r="AN4255"/>
  <c r="AR4255"/>
  <c r="AV4255"/>
  <c r="AJ4256"/>
  <c r="AN4256"/>
  <c r="AR4256"/>
  <c r="AV4256"/>
  <c r="AJ4257"/>
  <c r="AN4257"/>
  <c r="AR4257"/>
  <c r="AV4257"/>
  <c r="AJ4258"/>
  <c r="AN4258"/>
  <c r="AR4258"/>
  <c r="AV4258"/>
  <c r="AJ4259"/>
  <c r="AN4259"/>
  <c r="AR4259"/>
  <c r="AV4259"/>
  <c r="AJ4260"/>
  <c r="AN4260"/>
  <c r="AR4260"/>
  <c r="AV4260"/>
  <c r="AJ4261"/>
  <c r="AN4261"/>
  <c r="AR4261"/>
  <c r="AV4261"/>
  <c r="AJ4262"/>
  <c r="AN4262"/>
  <c r="AR4262"/>
  <c r="AV4262"/>
  <c r="AJ4263"/>
  <c r="AN4263"/>
  <c r="AR4263"/>
  <c r="AV4263"/>
  <c r="AJ4264"/>
  <c r="AN4264"/>
  <c r="AR4264"/>
  <c r="AV4264"/>
  <c r="AJ4265"/>
  <c r="AN4265"/>
  <c r="AR4265"/>
  <c r="AV4265"/>
  <c r="AJ4266"/>
  <c r="AN4266"/>
  <c r="AR4266"/>
  <c r="AV4266"/>
  <c r="AJ4267"/>
  <c r="AN4267"/>
  <c r="AR4267"/>
  <c r="AV4267"/>
  <c r="AJ4268"/>
  <c r="AN4268"/>
  <c r="AR4268"/>
  <c r="AV4268"/>
  <c r="AJ4269"/>
  <c r="AN4269"/>
  <c r="AR4269"/>
  <c r="AV4269"/>
  <c r="AJ4270"/>
  <c r="AN4270"/>
  <c r="AR4270"/>
  <c r="AV4270"/>
  <c r="AJ4271"/>
  <c r="AN4271"/>
  <c r="AR4271"/>
  <c r="AV4271"/>
  <c r="AJ4272"/>
  <c r="AN4272"/>
  <c r="AR4272"/>
  <c r="AV4272"/>
  <c r="AJ4273"/>
  <c r="AN4273"/>
  <c r="AR4273"/>
  <c r="AV4273"/>
  <c r="AJ4274"/>
  <c r="AN4274"/>
  <c r="AR4274"/>
  <c r="AV4274"/>
  <c r="AJ4275"/>
  <c r="AN4275"/>
  <c r="AR4275"/>
  <c r="AV4275"/>
  <c r="AJ4276"/>
  <c r="AN4276"/>
  <c r="AR4276"/>
  <c r="AV4276"/>
  <c r="AJ4277"/>
  <c r="AN4277"/>
  <c r="AR4277"/>
  <c r="AV4277"/>
  <c r="AJ4278"/>
  <c r="AN4278"/>
  <c r="AR4278"/>
  <c r="AV4278"/>
  <c r="AJ4279"/>
  <c r="AN4279"/>
  <c r="AR4279"/>
  <c r="AV4279"/>
  <c r="AK3"/>
  <c r="AO3"/>
  <c r="AS3"/>
  <c r="AG3"/>
  <c r="AP3"/>
  <c r="AQ4152"/>
  <c r="AQ4153"/>
  <c r="AQ4154"/>
  <c r="AQ4155"/>
  <c r="AQ4156"/>
  <c r="AQ4157"/>
  <c r="AQ4158"/>
  <c r="AQ4159"/>
  <c r="AQ4160"/>
  <c r="AQ4161"/>
  <c r="AQ4162"/>
  <c r="AQ4163"/>
  <c r="AQ4164"/>
  <c r="AQ4165"/>
  <c r="AQ4166"/>
  <c r="AQ4167"/>
  <c r="AQ4168"/>
  <c r="AQ4169"/>
  <c r="AQ4170"/>
  <c r="AQ4171"/>
  <c r="AQ4172"/>
  <c r="AI4173"/>
  <c r="AQ4173"/>
  <c r="AI4174"/>
  <c r="AQ4174"/>
  <c r="AI4175"/>
  <c r="AQ4175"/>
  <c r="AI4176"/>
  <c r="AQ4176"/>
  <c r="AI4177"/>
  <c r="AQ4177"/>
  <c r="AI4178"/>
  <c r="AQ4178"/>
  <c r="AI4179"/>
  <c r="AQ4179"/>
  <c r="AI4180"/>
  <c r="AQ4180"/>
  <c r="AI4181"/>
  <c r="AQ4181"/>
  <c r="AI4182"/>
  <c r="AQ4182"/>
  <c r="AI4183"/>
  <c r="AQ4183"/>
  <c r="AI4184"/>
  <c r="AQ4184"/>
  <c r="AI4185"/>
  <c r="AQ4185"/>
  <c r="AI4186"/>
  <c r="AQ4186"/>
  <c r="AI4187"/>
  <c r="AQ4187"/>
  <c r="AI4188"/>
  <c r="AQ4188"/>
  <c r="AI4189"/>
  <c r="AQ4189"/>
  <c r="AI4190"/>
  <c r="AQ4190"/>
  <c r="AI4191"/>
  <c r="AQ4191"/>
  <c r="AI4192"/>
  <c r="AQ4192"/>
  <c r="AI4193"/>
  <c r="AQ4193"/>
  <c r="AI4194"/>
  <c r="AQ4194"/>
  <c r="AI4195"/>
  <c r="AQ4195"/>
  <c r="AI4196"/>
  <c r="AQ4196"/>
  <c r="AI4197"/>
  <c r="AQ4197"/>
  <c r="AI4198"/>
  <c r="AQ4198"/>
  <c r="AI4199"/>
  <c r="AQ4199"/>
  <c r="AI4200"/>
  <c r="AQ4200"/>
  <c r="AI4201"/>
  <c r="AQ4201"/>
  <c r="AI4202"/>
  <c r="AQ4202"/>
  <c r="AI4203"/>
  <c r="AQ4203"/>
  <c r="AH4204"/>
  <c r="AM4204"/>
  <c r="AR4204"/>
  <c r="AH4205"/>
  <c r="AM4205"/>
  <c r="AR4205"/>
  <c r="AH4206"/>
  <c r="AM4206"/>
  <c r="AR4206"/>
  <c r="AH4207"/>
  <c r="AM4207"/>
  <c r="AR4207"/>
  <c r="AH4208"/>
  <c r="AM4208"/>
  <c r="AR4208"/>
  <c r="AH4209"/>
  <c r="AM4209"/>
  <c r="AR4209"/>
  <c r="AH4210"/>
  <c r="AM4210"/>
  <c r="AR4210"/>
  <c r="AH4211"/>
  <c r="AM4211"/>
  <c r="AR4211"/>
  <c r="AG4212"/>
  <c r="AK4212"/>
  <c r="AO4212"/>
  <c r="AS4212"/>
  <c r="AG4213"/>
  <c r="AK4213"/>
  <c r="AO4213"/>
  <c r="AS4213"/>
  <c r="AG4214"/>
  <c r="AK4214"/>
  <c r="AO4214"/>
  <c r="AS4214"/>
  <c r="AG4215"/>
  <c r="AK4215"/>
  <c r="AO4215"/>
  <c r="AS4215"/>
  <c r="AG4216"/>
  <c r="AK4216"/>
  <c r="AO4216"/>
  <c r="AS4216"/>
  <c r="AG4217"/>
  <c r="AK4217"/>
  <c r="AO4217"/>
  <c r="AS4217"/>
  <c r="AG4218"/>
  <c r="AK4218"/>
  <c r="AO4218"/>
  <c r="AS4218"/>
  <c r="AG4219"/>
  <c r="AK4219"/>
  <c r="AO4219"/>
  <c r="AS4219"/>
  <c r="AG4220"/>
  <c r="AK4220"/>
  <c r="AO4220"/>
  <c r="AS4220"/>
  <c r="AG4221"/>
  <c r="AK4221"/>
  <c r="AO4221"/>
  <c r="AS4221"/>
  <c r="AG4222"/>
  <c r="AK4222"/>
  <c r="AO4222"/>
  <c r="AS4222"/>
  <c r="AG4223"/>
  <c r="AK4223"/>
  <c r="AO4223"/>
  <c r="AS4223"/>
  <c r="AG4224"/>
  <c r="AK4224"/>
  <c r="AO4224"/>
  <c r="AS4224"/>
  <c r="AG4225"/>
  <c r="AK4225"/>
  <c r="AO4225"/>
  <c r="AS4225"/>
  <c r="AG4226"/>
  <c r="AK4226"/>
  <c r="AO4226"/>
  <c r="AS4226"/>
  <c r="AG4227"/>
  <c r="AK4227"/>
  <c r="AO4227"/>
  <c r="AS4227"/>
  <c r="AG4228"/>
  <c r="AK4228"/>
  <c r="AO4228"/>
  <c r="AS4228"/>
  <c r="AG4229"/>
  <c r="AK4229"/>
  <c r="AO4229"/>
  <c r="AS4229"/>
  <c r="AG4230"/>
  <c r="AK4230"/>
  <c r="AO4230"/>
  <c r="AS4230"/>
  <c r="AG4231"/>
  <c r="AK4231"/>
  <c r="AO4231"/>
  <c r="AS4231"/>
  <c r="AG4232"/>
  <c r="AK4232"/>
  <c r="AO4232"/>
  <c r="AS4232"/>
  <c r="AG4233"/>
  <c r="AK4233"/>
  <c r="AO4233"/>
  <c r="AS4233"/>
  <c r="AG4234"/>
  <c r="AK4234"/>
  <c r="AO4234"/>
  <c r="AS4234"/>
  <c r="AG4235"/>
  <c r="AK4235"/>
  <c r="AO4235"/>
  <c r="AS4235"/>
  <c r="AG4236"/>
  <c r="AK4236"/>
  <c r="AO4236"/>
  <c r="AS4236"/>
  <c r="AG4237"/>
  <c r="AK4237"/>
  <c r="AO4237"/>
  <c r="AS4237"/>
  <c r="AG4238"/>
  <c r="AK4238"/>
  <c r="AO4238"/>
  <c r="AS4238"/>
  <c r="AG4239"/>
  <c r="AK4239"/>
  <c r="AO4239"/>
  <c r="AS4239"/>
  <c r="AG4240"/>
  <c r="AK4240"/>
  <c r="AO4240"/>
  <c r="AS4240"/>
  <c r="AG4241"/>
  <c r="AK4241"/>
  <c r="AO4241"/>
  <c r="AS4241"/>
  <c r="AG4242"/>
  <c r="AK4242"/>
  <c r="AO4242"/>
  <c r="AS4242"/>
  <c r="AG4243"/>
  <c r="AK4243"/>
  <c r="AO4243"/>
  <c r="AS4243"/>
  <c r="AG4244"/>
  <c r="AK4244"/>
  <c r="AO4244"/>
  <c r="AS4244"/>
  <c r="AG4245"/>
  <c r="AK4245"/>
  <c r="AO4245"/>
  <c r="AS4245"/>
  <c r="AG4246"/>
  <c r="AK4246"/>
  <c r="AO4246"/>
  <c r="AS4246"/>
  <c r="AG4247"/>
  <c r="AK4247"/>
  <c r="AO4247"/>
  <c r="AS4247"/>
  <c r="AG4248"/>
  <c r="AK4248"/>
  <c r="AO4248"/>
  <c r="AS4248"/>
  <c r="AG4249"/>
  <c r="AK4249"/>
  <c r="AO4249"/>
  <c r="AS4249"/>
  <c r="AG4250"/>
  <c r="AK4250"/>
  <c r="AO4250"/>
  <c r="AS4250"/>
  <c r="AG4251"/>
  <c r="AK4251"/>
  <c r="AO4251"/>
  <c r="AS4251"/>
  <c r="AG4252"/>
  <c r="AK4252"/>
  <c r="AO4252"/>
  <c r="AS4252"/>
  <c r="AG4253"/>
  <c r="AK4253"/>
  <c r="AO4253"/>
  <c r="AS4253"/>
  <c r="AG4254"/>
  <c r="AK4254"/>
  <c r="AO4254"/>
  <c r="AS4254"/>
  <c r="AG4255"/>
  <c r="AK4255"/>
  <c r="AO4255"/>
  <c r="AS4255"/>
  <c r="AG4256"/>
  <c r="AK4256"/>
  <c r="AO4256"/>
  <c r="AS4256"/>
  <c r="AG4257"/>
  <c r="AK4257"/>
  <c r="AO4257"/>
  <c r="AS4257"/>
  <c r="AG4258"/>
  <c r="AK4258"/>
  <c r="AO4258"/>
  <c r="AS4258"/>
  <c r="AG4259"/>
  <c r="AK4259"/>
  <c r="AO4259"/>
  <c r="AS4259"/>
  <c r="AG4260"/>
  <c r="AK4260"/>
  <c r="AO4260"/>
  <c r="AS4260"/>
  <c r="AG4261"/>
  <c r="AK4261"/>
  <c r="AO4261"/>
  <c r="AS4261"/>
  <c r="AG4262"/>
  <c r="AK4262"/>
  <c r="AO4262"/>
  <c r="AS4262"/>
  <c r="AG4263"/>
  <c r="AK4263"/>
  <c r="AO4263"/>
  <c r="AS4263"/>
  <c r="AG4264"/>
  <c r="AK4264"/>
  <c r="AO4264"/>
  <c r="AS4264"/>
  <c r="AG4265"/>
  <c r="AK4265"/>
  <c r="AO4265"/>
  <c r="AS4265"/>
  <c r="AG4266"/>
  <c r="AK4266"/>
  <c r="AO4266"/>
  <c r="AS4266"/>
  <c r="AG4267"/>
  <c r="AK4267"/>
  <c r="AO4267"/>
  <c r="AS4267"/>
  <c r="AG4268"/>
  <c r="AK4268"/>
  <c r="AO4268"/>
  <c r="AS4268"/>
  <c r="AG4269"/>
  <c r="AK4269"/>
  <c r="AO4269"/>
  <c r="AS4269"/>
  <c r="AG4270"/>
  <c r="AK4270"/>
  <c r="AO4270"/>
  <c r="AS4270"/>
  <c r="AG4271"/>
  <c r="AK4271"/>
  <c r="AO4271"/>
  <c r="AS4271"/>
  <c r="AG4272"/>
  <c r="AK4272"/>
  <c r="AO4272"/>
  <c r="AS4272"/>
  <c r="AG4273"/>
  <c r="AK4273"/>
  <c r="AO4273"/>
  <c r="AS4273"/>
  <c r="AG4274"/>
  <c r="AK4274"/>
  <c r="AO4274"/>
  <c r="AS4274"/>
  <c r="AG4275"/>
  <c r="AK4275"/>
  <c r="AO4275"/>
  <c r="AS4275"/>
  <c r="AG4276"/>
  <c r="AK4276"/>
  <c r="AO4276"/>
  <c r="AS4276"/>
  <c r="AG4277"/>
  <c r="AK4277"/>
  <c r="AO4277"/>
  <c r="AS4277"/>
  <c r="AG4278"/>
  <c r="AK4278"/>
  <c r="AO4278"/>
  <c r="AS4278"/>
  <c r="AG4279"/>
  <c r="AK4279"/>
  <c r="AO4279"/>
  <c r="AS4279"/>
  <c r="AH3"/>
  <c r="AL3"/>
  <c r="AT3"/>
  <c r="AU4151"/>
  <c r="AU4152"/>
  <c r="AU4153"/>
  <c r="AU4154"/>
  <c r="AU4155"/>
  <c r="AU4156"/>
  <c r="AU4157"/>
  <c r="AU4158"/>
  <c r="AU4159"/>
  <c r="AU4160"/>
  <c r="AU4161"/>
  <c r="AU4162"/>
  <c r="AU4163"/>
  <c r="AU4164"/>
  <c r="AU4165"/>
  <c r="AU4166"/>
  <c r="AU4167"/>
  <c r="AU4168"/>
  <c r="AU4169"/>
  <c r="AU4170"/>
  <c r="AU4171"/>
  <c r="AT4172"/>
  <c r="AL4173"/>
  <c r="AT4173"/>
  <c r="AL4174"/>
  <c r="AT4174"/>
  <c r="AL4175"/>
  <c r="AT4175"/>
  <c r="AL4176"/>
  <c r="AT4176"/>
  <c r="AL4177"/>
  <c r="AT4177"/>
  <c r="AL4178"/>
  <c r="AT4178"/>
  <c r="AL4179"/>
  <c r="AT4179"/>
  <c r="AL4180"/>
  <c r="AT4180"/>
  <c r="AL4181"/>
  <c r="AT4181"/>
  <c r="AL4182"/>
  <c r="AT4182"/>
  <c r="AL4183"/>
  <c r="AT4183"/>
  <c r="AL4184"/>
  <c r="AT4184"/>
  <c r="AL4185"/>
  <c r="AT4185"/>
  <c r="AL4186"/>
  <c r="AT4186"/>
  <c r="AL4187"/>
  <c r="AT4187"/>
  <c r="AL4188"/>
  <c r="AT4188"/>
  <c r="AL4189"/>
  <c r="AT4189"/>
  <c r="AL4190"/>
  <c r="AT4190"/>
  <c r="AL4191"/>
  <c r="AT4191"/>
  <c r="AL4192"/>
  <c r="AT4192"/>
  <c r="AL4193"/>
  <c r="AT4193"/>
  <c r="AL4194"/>
  <c r="AT4194"/>
  <c r="AL4195"/>
  <c r="AT4195"/>
  <c r="AL4196"/>
  <c r="AT4196"/>
  <c r="AL4197"/>
  <c r="AT4197"/>
  <c r="AL4198"/>
  <c r="AT4198"/>
  <c r="AL4199"/>
  <c r="AT4199"/>
  <c r="AL4200"/>
  <c r="AT4200"/>
  <c r="AL4201"/>
  <c r="AT4201"/>
  <c r="AL4202"/>
  <c r="AT4202"/>
  <c r="AL4203"/>
  <c r="AT4203"/>
  <c r="AI4204"/>
  <c r="AN4204"/>
  <c r="AT4204"/>
  <c r="AI4205"/>
  <c r="AN4205"/>
  <c r="AT4205"/>
  <c r="AI4206"/>
  <c r="AN4206"/>
  <c r="AT4206"/>
  <c r="AI4207"/>
  <c r="AN4207"/>
  <c r="AT4207"/>
  <c r="AI4208"/>
  <c r="AN4208"/>
  <c r="AT4208"/>
  <c r="AI4209"/>
  <c r="AN4209"/>
  <c r="AT4209"/>
  <c r="AI4210"/>
  <c r="AN4210"/>
  <c r="AT4210"/>
  <c r="AI4211"/>
  <c r="AN4211"/>
  <c r="AT4211"/>
  <c r="AH4212"/>
  <c r="AL4212"/>
  <c r="AP4212"/>
  <c r="AT4212"/>
  <c r="AH4213"/>
  <c r="AL4213"/>
  <c r="AP4213"/>
  <c r="AT4213"/>
  <c r="AH4214"/>
  <c r="AL4214"/>
  <c r="AP4214"/>
  <c r="AT4214"/>
  <c r="AH4215"/>
  <c r="AL4215"/>
  <c r="AP4215"/>
  <c r="AT4215"/>
  <c r="AH4216"/>
  <c r="AL4216"/>
  <c r="AP4216"/>
  <c r="AT4216"/>
  <c r="AH4217"/>
  <c r="AL4217"/>
  <c r="AP4217"/>
  <c r="AT4217"/>
  <c r="AH4218"/>
  <c r="AL4218"/>
  <c r="AP4218"/>
  <c r="AT4218"/>
  <c r="AH4219"/>
  <c r="AL4219"/>
  <c r="AP4219"/>
  <c r="AT4219"/>
  <c r="AH4220"/>
  <c r="AL4220"/>
  <c r="AP4220"/>
  <c r="AT4220"/>
  <c r="AH4221"/>
  <c r="AL4221"/>
  <c r="AP4221"/>
  <c r="AT4221"/>
  <c r="AH4222"/>
  <c r="AL4222"/>
  <c r="AP4222"/>
  <c r="AT4222"/>
  <c r="AH4223"/>
  <c r="AL4223"/>
  <c r="AP4223"/>
  <c r="AT4223"/>
  <c r="AH4224"/>
  <c r="AL4224"/>
  <c r="AP4224"/>
  <c r="AT4224"/>
  <c r="AH4225"/>
  <c r="AL4225"/>
  <c r="AP4225"/>
  <c r="AT4225"/>
  <c r="AH4226"/>
  <c r="AL4226"/>
  <c r="AP4226"/>
  <c r="AT4226"/>
  <c r="AH4227"/>
  <c r="AL4227"/>
  <c r="AP4227"/>
  <c r="AT4227"/>
  <c r="AH4228"/>
  <c r="AL4228"/>
  <c r="AP4228"/>
  <c r="AT4228"/>
  <c r="AH4229"/>
  <c r="AL4229"/>
  <c r="AP4229"/>
  <c r="AT4229"/>
  <c r="AH4230"/>
  <c r="AL4230"/>
  <c r="AP4230"/>
  <c r="AT4230"/>
  <c r="AH4231"/>
  <c r="AL4231"/>
  <c r="AP4231"/>
  <c r="AT4231"/>
  <c r="AH4232"/>
  <c r="AL4232"/>
  <c r="AP4232"/>
  <c r="AT4232"/>
  <c r="AH4233"/>
  <c r="AL4233"/>
  <c r="AP4233"/>
  <c r="AT4233"/>
  <c r="AH4234"/>
  <c r="AL4234"/>
  <c r="AP4234"/>
  <c r="AT4234"/>
  <c r="AH4235"/>
  <c r="AL4235"/>
  <c r="AP4235"/>
  <c r="AT4235"/>
  <c r="AH4236"/>
  <c r="AL4236"/>
  <c r="AP4236"/>
  <c r="AT4236"/>
  <c r="AH4237"/>
  <c r="AL4237"/>
  <c r="AP4237"/>
  <c r="AT4237"/>
  <c r="AH4238"/>
  <c r="AL4238"/>
  <c r="AP4238"/>
  <c r="AT4238"/>
  <c r="AH4239"/>
  <c r="AL4239"/>
  <c r="AP4239"/>
  <c r="AT4239"/>
  <c r="AH4240"/>
  <c r="AL4240"/>
  <c r="AP4240"/>
  <c r="AT4240"/>
  <c r="AH4241"/>
  <c r="AL4241"/>
  <c r="AP4241"/>
  <c r="AT4241"/>
  <c r="AH4242"/>
  <c r="AL4242"/>
  <c r="AP4242"/>
  <c r="AT4242"/>
  <c r="AH4243"/>
  <c r="AL4243"/>
  <c r="AP4243"/>
  <c r="AT4243"/>
  <c r="AH4244"/>
  <c r="AL4244"/>
  <c r="AP4244"/>
  <c r="AT4244"/>
  <c r="AH4245"/>
  <c r="AL4245"/>
  <c r="AP4245"/>
  <c r="AT4245"/>
  <c r="AH4246"/>
  <c r="AL4246"/>
  <c r="AP4246"/>
  <c r="AT4246"/>
  <c r="AH4247"/>
  <c r="AL4247"/>
  <c r="AP4247"/>
  <c r="AT4247"/>
  <c r="AH4248"/>
  <c r="AL4248"/>
  <c r="AP4248"/>
  <c r="AT4248"/>
  <c r="AH4249"/>
  <c r="AL4249"/>
  <c r="AP4249"/>
  <c r="AT4249"/>
  <c r="AH4250"/>
  <c r="AL4250"/>
  <c r="AP4250"/>
  <c r="AT4250"/>
  <c r="AH4251"/>
  <c r="AL4251"/>
  <c r="AP4251"/>
  <c r="AT4251"/>
  <c r="AH4252"/>
  <c r="AL4252"/>
  <c r="AP4252"/>
  <c r="AT4252"/>
  <c r="AH4253"/>
  <c r="AL4253"/>
  <c r="AP4253"/>
  <c r="AT4253"/>
  <c r="AH4254"/>
  <c r="AL4254"/>
  <c r="AP4254"/>
  <c r="AT4254"/>
  <c r="AH4255"/>
  <c r="AL4255"/>
  <c r="AP4255"/>
  <c r="AT4255"/>
  <c r="AH4256"/>
  <c r="AL4256"/>
  <c r="AP4256"/>
  <c r="AT4256"/>
  <c r="AH4257"/>
  <c r="AL4257"/>
  <c r="AP4257"/>
  <c r="AT4257"/>
  <c r="AH4258"/>
  <c r="AL4258"/>
  <c r="AP4258"/>
  <c r="AT4258"/>
  <c r="AH4259"/>
  <c r="AL4259"/>
  <c r="AP4259"/>
  <c r="AT4259"/>
  <c r="AH4260"/>
  <c r="AL4260"/>
  <c r="AP4260"/>
  <c r="AT4260"/>
  <c r="AH4261"/>
  <c r="AL4261"/>
  <c r="AP4261"/>
  <c r="AT4261"/>
  <c r="AH4262"/>
  <c r="AL4262"/>
  <c r="AP4262"/>
  <c r="AT4262"/>
  <c r="AH4263"/>
  <c r="AL4263"/>
  <c r="AP4263"/>
  <c r="AT4263"/>
  <c r="AH4264"/>
  <c r="AL4264"/>
  <c r="AP4264"/>
  <c r="AT4264"/>
  <c r="AH4265"/>
  <c r="AL4265"/>
  <c r="AP4265"/>
  <c r="AT4265"/>
  <c r="AH4266"/>
  <c r="AL4266"/>
  <c r="AP4266"/>
  <c r="AT4266"/>
  <c r="AH4267"/>
  <c r="AL4267"/>
  <c r="AP4267"/>
  <c r="AT4267"/>
  <c r="AH4268"/>
  <c r="AL4268"/>
  <c r="AP4268"/>
  <c r="AT4268"/>
  <c r="AH4269"/>
  <c r="AL4269"/>
  <c r="AP4269"/>
  <c r="AT4269"/>
  <c r="AH4270"/>
  <c r="AL4270"/>
  <c r="AP4270"/>
  <c r="AT4270"/>
  <c r="AH4271"/>
  <c r="AL4271"/>
  <c r="AP4271"/>
  <c r="AT4271"/>
  <c r="AH4272"/>
  <c r="AL4272"/>
  <c r="AP4272"/>
  <c r="AT4272"/>
  <c r="AH4273"/>
  <c r="AL4273"/>
  <c r="AP4273"/>
  <c r="AT4273"/>
  <c r="AH4274"/>
  <c r="AL4274"/>
  <c r="AP4274"/>
  <c r="AT4274"/>
  <c r="AH4275"/>
  <c r="AL4275"/>
  <c r="AP4275"/>
  <c r="AT4275"/>
  <c r="AH4276"/>
  <c r="AL4276"/>
  <c r="AP4276"/>
  <c r="AT4276"/>
  <c r="AH4277"/>
  <c r="AL4277"/>
  <c r="AP4277"/>
  <c r="AT4277"/>
  <c r="AH4278"/>
  <c r="AL4278"/>
  <c r="AP4278"/>
  <c r="AT4278"/>
  <c r="AH4279"/>
  <c r="AL4279"/>
  <c r="AP4279"/>
  <c r="AT4279"/>
  <c r="AI3"/>
  <c r="AM3"/>
  <c r="AQ3"/>
  <c r="AU3"/>
  <c r="AJ3"/>
  <c r="AR3"/>
  <c r="AI4152"/>
  <c r="AI4153"/>
  <c r="AI4154"/>
  <c r="AI4155"/>
  <c r="AI4156"/>
  <c r="AI4157"/>
  <c r="AI4158"/>
  <c r="AI4159"/>
  <c r="AI4160"/>
  <c r="AI4161"/>
  <c r="AI4162"/>
  <c r="AI4163"/>
  <c r="AI4164"/>
  <c r="AI4165"/>
  <c r="AI4166"/>
  <c r="AI4167"/>
  <c r="AI4168"/>
  <c r="AI4169"/>
  <c r="AI4170"/>
  <c r="AI4171"/>
  <c r="AI4172"/>
  <c r="AU4172"/>
  <c r="AM4173"/>
  <c r="AU4173"/>
  <c r="AM4174"/>
  <c r="AU4174"/>
  <c r="AM4175"/>
  <c r="AU4175"/>
  <c r="AM4176"/>
  <c r="AU4176"/>
  <c r="AM4177"/>
  <c r="AU4177"/>
  <c r="AM4178"/>
  <c r="AU4178"/>
  <c r="AM4179"/>
  <c r="AU4179"/>
  <c r="AM4180"/>
  <c r="AU4180"/>
  <c r="AM4181"/>
  <c r="AU4181"/>
  <c r="AM4182"/>
  <c r="AU4182"/>
  <c r="AM4183"/>
  <c r="AU4183"/>
  <c r="AM4184"/>
  <c r="AU4184"/>
  <c r="AM4185"/>
  <c r="AU4185"/>
  <c r="AM4186"/>
  <c r="AU4186"/>
  <c r="AM4187"/>
  <c r="AU4187"/>
  <c r="AM4188"/>
  <c r="AU4188"/>
  <c r="AM4189"/>
  <c r="AU4189"/>
  <c r="AM4190"/>
  <c r="AU4190"/>
  <c r="AM4191"/>
  <c r="AU4191"/>
  <c r="AM4192"/>
  <c r="AU4192"/>
  <c r="AM4193"/>
  <c r="AU4193"/>
  <c r="AM4194"/>
  <c r="AU4194"/>
  <c r="AM4195"/>
  <c r="AU4195"/>
  <c r="AM4196"/>
  <c r="AU4196"/>
  <c r="AM4197"/>
  <c r="AU4197"/>
  <c r="AM4198"/>
  <c r="AU4198"/>
  <c r="AM4199"/>
  <c r="AU4199"/>
  <c r="AM4200"/>
  <c r="AU4200"/>
  <c r="AM4201"/>
  <c r="AU4201"/>
  <c r="AM4202"/>
  <c r="AU4202"/>
  <c r="AM4203"/>
  <c r="AU4203"/>
  <c r="AJ4204"/>
  <c r="AP4204"/>
  <c r="AU4204"/>
  <c r="AJ4205"/>
  <c r="AP4205"/>
  <c r="AU4205"/>
  <c r="AJ4206"/>
  <c r="AP4206"/>
  <c r="AU4206"/>
  <c r="AJ4207"/>
  <c r="AP4207"/>
  <c r="AU4207"/>
  <c r="AJ4208"/>
  <c r="AP4208"/>
  <c r="AU4208"/>
  <c r="AJ4209"/>
  <c r="AP4209"/>
  <c r="AU4209"/>
  <c r="AJ4210"/>
  <c r="AP4210"/>
  <c r="AU4210"/>
  <c r="AJ4211"/>
  <c r="AP4211"/>
  <c r="AU4211"/>
  <c r="AI4212"/>
  <c r="AM4212"/>
  <c r="AQ4212"/>
  <c r="AU4212"/>
  <c r="AI4213"/>
  <c r="AM4213"/>
  <c r="AQ4213"/>
  <c r="AU4213"/>
  <c r="AI4214"/>
  <c r="AM4214"/>
  <c r="AQ4214"/>
  <c r="AU4214"/>
  <c r="AI4215"/>
  <c r="AM4215"/>
  <c r="AQ4215"/>
  <c r="AU4215"/>
  <c r="AI4216"/>
  <c r="AM4216"/>
  <c r="AQ4216"/>
  <c r="AU4216"/>
  <c r="AI4217"/>
  <c r="AM4217"/>
  <c r="AQ4217"/>
  <c r="AU4217"/>
  <c r="AI4218"/>
  <c r="AM4218"/>
  <c r="AQ4218"/>
  <c r="AU4218"/>
  <c r="AI4219"/>
  <c r="AM4219"/>
  <c r="AQ4219"/>
  <c r="AU4219"/>
  <c r="AI4220"/>
  <c r="AM4220"/>
  <c r="AQ4220"/>
  <c r="AU4220"/>
  <c r="AI4221"/>
  <c r="AM4221"/>
  <c r="AQ4221"/>
  <c r="AU4221"/>
  <c r="AI4222"/>
  <c r="AM4222"/>
  <c r="AQ4222"/>
  <c r="AU4222"/>
  <c r="AI4223"/>
  <c r="AM4223"/>
  <c r="AQ4223"/>
  <c r="AU4223"/>
  <c r="AI4224"/>
  <c r="AM4224"/>
  <c r="AQ4224"/>
  <c r="AU4224"/>
  <c r="AI4225"/>
  <c r="AM4225"/>
  <c r="AQ4225"/>
  <c r="AU4225"/>
  <c r="AI4226"/>
  <c r="AM4226"/>
  <c r="AQ4226"/>
  <c r="AU4226"/>
  <c r="AI4227"/>
  <c r="AM4227"/>
  <c r="AQ4227"/>
  <c r="AU4227"/>
  <c r="AI4228"/>
  <c r="AM4228"/>
  <c r="AQ4228"/>
  <c r="AU4228"/>
  <c r="AI4229"/>
  <c r="AM4229"/>
  <c r="AQ4229"/>
  <c r="AU4229"/>
  <c r="AI4230"/>
  <c r="AM4230"/>
  <c r="AQ4230"/>
  <c r="AU4230"/>
  <c r="AI4231"/>
  <c r="AM4231"/>
  <c r="AQ4231"/>
  <c r="AU4231"/>
  <c r="AI4232"/>
  <c r="AM4232"/>
  <c r="AQ4232"/>
  <c r="AU4232"/>
  <c r="AI4233"/>
  <c r="AM4233"/>
  <c r="AQ4233"/>
  <c r="AU4233"/>
  <c r="AI4234"/>
  <c r="AM4234"/>
  <c r="AQ4234"/>
  <c r="AU4234"/>
  <c r="AI4235"/>
  <c r="AM4235"/>
  <c r="AQ4235"/>
  <c r="AU4235"/>
  <c r="AI4236"/>
  <c r="AM4236"/>
  <c r="AQ4236"/>
  <c r="AU4236"/>
  <c r="AI4237"/>
  <c r="AM4237"/>
  <c r="AQ4237"/>
  <c r="AU4237"/>
  <c r="AI4238"/>
  <c r="AM4238"/>
  <c r="AQ4238"/>
  <c r="AU4238"/>
  <c r="AI4239"/>
  <c r="AM4239"/>
  <c r="AQ4239"/>
  <c r="AU4239"/>
  <c r="AI4240"/>
  <c r="AM4240"/>
  <c r="AQ4240"/>
  <c r="AU4240"/>
  <c r="AI4241"/>
  <c r="AM4241"/>
  <c r="AQ4241"/>
  <c r="AU4241"/>
  <c r="AI4242"/>
  <c r="AM4242"/>
  <c r="AQ4242"/>
  <c r="AU4242"/>
  <c r="AI4243"/>
  <c r="AM4243"/>
  <c r="AQ4243"/>
  <c r="AU4243"/>
  <c r="AI4244"/>
  <c r="AM4244"/>
  <c r="AQ4244"/>
  <c r="AU4244"/>
  <c r="AI4245"/>
  <c r="AM4245"/>
  <c r="AQ4245"/>
  <c r="AU4245"/>
  <c r="AI4246"/>
  <c r="AM4246"/>
  <c r="AQ4246"/>
  <c r="AU4246"/>
  <c r="AI4247"/>
  <c r="AM4247"/>
  <c r="AQ4247"/>
  <c r="AU4247"/>
  <c r="AI4248"/>
  <c r="AM4248"/>
  <c r="AQ4248"/>
  <c r="AU4248"/>
  <c r="AI4249"/>
  <c r="AM4249"/>
  <c r="AQ4249"/>
  <c r="AU4249"/>
  <c r="AI4250"/>
  <c r="AM4250"/>
  <c r="AQ4250"/>
  <c r="AU4250"/>
  <c r="AI4251"/>
  <c r="AM4251"/>
  <c r="AQ4251"/>
  <c r="AU4251"/>
  <c r="AI4252"/>
  <c r="AM4252"/>
  <c r="AQ4252"/>
  <c r="AU4252"/>
  <c r="AI4253"/>
  <c r="AM4253"/>
  <c r="AQ4253"/>
  <c r="AU4253"/>
  <c r="AI4254"/>
  <c r="AM4254"/>
  <c r="AQ4254"/>
  <c r="AU4254"/>
  <c r="AI4255"/>
  <c r="AM4255"/>
  <c r="AQ4255"/>
  <c r="AU4255"/>
  <c r="AI4256"/>
  <c r="AM4256"/>
  <c r="AQ4256"/>
  <c r="AU4256"/>
  <c r="AI4257"/>
  <c r="AM4257"/>
  <c r="AQ4257"/>
  <c r="AU4257"/>
  <c r="AI4258"/>
  <c r="AM4258"/>
  <c r="AQ4258"/>
  <c r="AU4258"/>
  <c r="AI4259"/>
  <c r="AM4259"/>
  <c r="AQ4259"/>
  <c r="AU4259"/>
  <c r="AI4260"/>
  <c r="AM4260"/>
  <c r="AQ4260"/>
  <c r="AU4260"/>
  <c r="AI4261"/>
  <c r="AM4261"/>
  <c r="AQ4261"/>
  <c r="AU4261"/>
  <c r="AI4262"/>
  <c r="AM4262"/>
  <c r="AQ4262"/>
  <c r="AU4262"/>
  <c r="AI4263"/>
  <c r="AM4263"/>
  <c r="AQ4263"/>
  <c r="AU4263"/>
  <c r="AI4264"/>
  <c r="AM4264"/>
  <c r="AQ4264"/>
  <c r="AU4264"/>
  <c r="AI4265"/>
  <c r="AM4265"/>
  <c r="AQ4265"/>
  <c r="AU4265"/>
  <c r="AI4266"/>
  <c r="AM4266"/>
  <c r="AQ4266"/>
  <c r="AU4266"/>
  <c r="AI4267"/>
  <c r="AM4267"/>
  <c r="AQ4267"/>
  <c r="AU4267"/>
  <c r="AI4268"/>
  <c r="AM4268"/>
  <c r="AQ4268"/>
  <c r="AU4268"/>
  <c r="AI4269"/>
  <c r="AM4269"/>
  <c r="AQ4269"/>
  <c r="AU4269"/>
  <c r="AI4270"/>
  <c r="AM4270"/>
  <c r="AQ4270"/>
  <c r="AU4270"/>
  <c r="AI4271"/>
  <c r="AM4271"/>
  <c r="AQ4271"/>
  <c r="AU4271"/>
  <c r="AI4272"/>
  <c r="AM4272"/>
  <c r="AQ4272"/>
  <c r="AU4272"/>
  <c r="AI4273"/>
  <c r="AM4273"/>
  <c r="AQ4273"/>
  <c r="AU4273"/>
  <c r="AI4274"/>
  <c r="AM4274"/>
  <c r="AQ4274"/>
  <c r="AU4274"/>
  <c r="AI4275"/>
  <c r="AM4275"/>
  <c r="AQ4275"/>
  <c r="AU4275"/>
  <c r="AI4276"/>
  <c r="AM4276"/>
  <c r="AQ4276"/>
  <c r="AU4276"/>
  <c r="AI4277"/>
  <c r="AM4277"/>
  <c r="AQ4277"/>
  <c r="AU4277"/>
  <c r="AI4278"/>
  <c r="AM4278"/>
  <c r="AQ4278"/>
  <c r="AU4278"/>
  <c r="AI4279"/>
  <c r="AM4279"/>
  <c r="AQ4279"/>
  <c r="AU4279"/>
  <c r="AN3"/>
  <c r="AV3"/>
  <c r="G1699"/>
  <c r="A1699"/>
  <c r="G1691"/>
  <c r="A1691"/>
  <c r="G1683"/>
  <c r="A1683"/>
  <c r="G1675"/>
  <c r="A1675"/>
  <c r="G1667"/>
  <c r="A1667"/>
  <c r="G1659"/>
  <c r="A1659"/>
  <c r="G1651"/>
  <c r="A1651"/>
  <c r="G1643"/>
  <c r="A1643"/>
  <c r="G1635"/>
  <c r="A1635"/>
  <c r="G1627"/>
  <c r="A1627"/>
  <c r="G1619"/>
  <c r="A1619"/>
  <c r="G1611"/>
  <c r="A1611"/>
  <c r="G1603"/>
  <c r="A1603"/>
  <c r="G1595"/>
  <c r="A1595"/>
  <c r="G1587"/>
  <c r="A1587"/>
  <c r="G1579"/>
  <c r="A1579"/>
  <c r="G1571"/>
  <c r="A1571"/>
  <c r="G1563"/>
  <c r="A1563"/>
  <c r="G1555"/>
  <c r="A1555"/>
  <c r="G1547"/>
  <c r="A1547"/>
  <c r="G1539"/>
  <c r="A1539"/>
  <c r="G1531"/>
  <c r="A1531"/>
  <c r="G1523"/>
  <c r="A1523"/>
  <c r="G1515"/>
  <c r="A1515"/>
  <c r="G1507"/>
  <c r="A1507"/>
  <c r="G1499"/>
  <c r="A1499"/>
  <c r="G1491"/>
  <c r="A1491"/>
  <c r="G1483"/>
  <c r="A1483"/>
  <c r="G1475"/>
  <c r="A1475"/>
  <c r="G1467"/>
  <c r="A1467"/>
  <c r="G1459"/>
  <c r="A1459"/>
  <c r="G1451"/>
  <c r="A1451"/>
  <c r="G1443"/>
  <c r="A1443"/>
  <c r="G1435"/>
  <c r="A1435"/>
  <c r="G1427"/>
  <c r="A1427"/>
  <c r="G1419"/>
  <c r="A1419"/>
  <c r="G1411"/>
  <c r="A1411"/>
  <c r="G1403"/>
  <c r="A1403"/>
  <c r="G1395"/>
  <c r="A1395"/>
  <c r="G1387"/>
  <c r="A1387"/>
  <c r="G1379"/>
  <c r="A1379"/>
  <c r="G1371"/>
  <c r="A1371"/>
  <c r="G1363"/>
  <c r="A1363"/>
  <c r="G1355"/>
  <c r="A1355"/>
  <c r="G1347"/>
  <c r="A1347"/>
  <c r="G1339"/>
  <c r="A1339"/>
  <c r="G1323"/>
  <c r="A1323"/>
  <c r="G1702"/>
  <c r="A1702"/>
  <c r="G1698"/>
  <c r="A1698"/>
  <c r="G1694"/>
  <c r="A1694"/>
  <c r="G1690"/>
  <c r="A1690"/>
  <c r="G1686"/>
  <c r="A1686"/>
  <c r="G1682"/>
  <c r="A1682"/>
  <c r="G1678"/>
  <c r="A1678"/>
  <c r="G1674"/>
  <c r="A1674"/>
  <c r="G1670"/>
  <c r="A1670"/>
  <c r="G1666"/>
  <c r="A1666"/>
  <c r="G1662"/>
  <c r="A1662"/>
  <c r="G1658"/>
  <c r="A1658"/>
  <c r="G1654"/>
  <c r="A1654"/>
  <c r="G1650"/>
  <c r="A1650"/>
  <c r="G1646"/>
  <c r="A1646"/>
  <c r="G1642"/>
  <c r="A1642"/>
  <c r="G1638"/>
  <c r="A1638"/>
  <c r="G1634"/>
  <c r="A1634"/>
  <c r="G1630"/>
  <c r="A1630"/>
  <c r="G1626"/>
  <c r="A1626"/>
  <c r="G1622"/>
  <c r="A1622"/>
  <c r="G1618"/>
  <c r="A1618"/>
  <c r="G1614"/>
  <c r="A1614"/>
  <c r="G1610"/>
  <c r="A1610"/>
  <c r="G1606"/>
  <c r="A1606"/>
  <c r="G1602"/>
  <c r="A1602"/>
  <c r="G1598"/>
  <c r="A1598"/>
  <c r="G1594"/>
  <c r="A1594"/>
  <c r="G1590"/>
  <c r="A1590"/>
  <c r="G1586"/>
  <c r="A1586"/>
  <c r="G1582"/>
  <c r="A1582"/>
  <c r="G1578"/>
  <c r="A1578"/>
  <c r="G1574"/>
  <c r="A1574"/>
  <c r="G1570"/>
  <c r="A1570"/>
  <c r="G1566"/>
  <c r="A1566"/>
  <c r="G1562"/>
  <c r="A1562"/>
  <c r="G1558"/>
  <c r="A1558"/>
  <c r="G1554"/>
  <c r="A1554"/>
  <c r="G1550"/>
  <c r="A1550"/>
  <c r="G1546"/>
  <c r="A1546"/>
  <c r="G1542"/>
  <c r="A1542"/>
  <c r="G1538"/>
  <c r="A1538"/>
  <c r="G1534"/>
  <c r="A1534"/>
  <c r="G1530"/>
  <c r="A1530"/>
  <c r="G1526"/>
  <c r="A1526"/>
  <c r="G1522"/>
  <c r="A1522"/>
  <c r="G1518"/>
  <c r="A1518"/>
  <c r="G1514"/>
  <c r="A1514"/>
  <c r="G1510"/>
  <c r="A1510"/>
  <c r="G1506"/>
  <c r="A1506"/>
  <c r="G1502"/>
  <c r="A1502"/>
  <c r="G1498"/>
  <c r="A1498"/>
  <c r="G1494"/>
  <c r="A1494"/>
  <c r="G1490"/>
  <c r="A1490"/>
  <c r="G1486"/>
  <c r="A1486"/>
  <c r="G1482"/>
  <c r="A1482"/>
  <c r="G1478"/>
  <c r="A1478"/>
  <c r="G1474"/>
  <c r="A1474"/>
  <c r="G1470"/>
  <c r="A1470"/>
  <c r="G1466"/>
  <c r="A1466"/>
  <c r="G1462"/>
  <c r="A1462"/>
  <c r="G1458"/>
  <c r="A1458"/>
  <c r="G1454"/>
  <c r="A1454"/>
  <c r="G1450"/>
  <c r="A1450"/>
  <c r="G1446"/>
  <c r="A1446"/>
  <c r="G1442"/>
  <c r="A1442"/>
  <c r="G1438"/>
  <c r="A1438"/>
  <c r="G1434"/>
  <c r="A1434"/>
  <c r="G1430"/>
  <c r="A1430"/>
  <c r="G1426"/>
  <c r="A1426"/>
  <c r="G1422"/>
  <c r="A1422"/>
  <c r="G1418"/>
  <c r="A1418"/>
  <c r="G1414"/>
  <c r="A1414"/>
  <c r="G1410"/>
  <c r="A1410"/>
  <c r="G1406"/>
  <c r="A1406"/>
  <c r="G1402"/>
  <c r="A1402"/>
  <c r="G1398"/>
  <c r="A1398"/>
  <c r="G1394"/>
  <c r="A1394"/>
  <c r="G1390"/>
  <c r="A1390"/>
  <c r="G1386"/>
  <c r="A1386"/>
  <c r="G1382"/>
  <c r="A1382"/>
  <c r="G1378"/>
  <c r="A1378"/>
  <c r="G1374"/>
  <c r="A1374"/>
  <c r="G1370"/>
  <c r="A1370"/>
  <c r="G1366"/>
  <c r="A1366"/>
  <c r="G1362"/>
  <c r="A1362"/>
  <c r="G1358"/>
  <c r="A1358"/>
  <c r="G1354"/>
  <c r="A1354"/>
  <c r="G1350"/>
  <c r="A1350"/>
  <c r="G1346"/>
  <c r="A1346"/>
  <c r="G1342"/>
  <c r="A1342"/>
  <c r="G1338"/>
  <c r="A1338"/>
  <c r="G1334"/>
  <c r="A1334"/>
  <c r="G1330"/>
  <c r="A1330"/>
  <c r="G1326"/>
  <c r="A1326"/>
  <c r="G1322"/>
  <c r="A1322"/>
  <c r="G1318"/>
  <c r="A1318"/>
  <c r="G1314"/>
  <c r="A1314"/>
  <c r="G1310"/>
  <c r="A1310"/>
  <c r="G1306"/>
  <c r="A1306"/>
  <c r="G1302"/>
  <c r="A1302"/>
  <c r="G1298"/>
  <c r="A1298"/>
  <c r="G1294"/>
  <c r="A1294"/>
  <c r="G1290"/>
  <c r="A1290"/>
  <c r="G1286"/>
  <c r="A1286"/>
  <c r="G1282"/>
  <c r="A1282"/>
  <c r="G1278"/>
  <c r="A1278"/>
  <c r="G1274"/>
  <c r="A1274"/>
  <c r="G1270"/>
  <c r="A1270"/>
  <c r="G1266"/>
  <c r="A1266"/>
  <c r="G1262"/>
  <c r="A1262"/>
  <c r="G1258"/>
  <c r="A1258"/>
  <c r="G1254"/>
  <c r="A1254"/>
  <c r="G1250"/>
  <c r="A1250"/>
  <c r="G1246"/>
  <c r="A1246"/>
  <c r="G1242"/>
  <c r="A1242"/>
  <c r="G1238"/>
  <c r="A1238"/>
  <c r="G1234"/>
  <c r="A1234"/>
  <c r="G1230"/>
  <c r="A1230"/>
  <c r="G1226"/>
  <c r="A1226"/>
  <c r="G1222"/>
  <c r="A1222"/>
  <c r="G1218"/>
  <c r="A1218"/>
  <c r="G1214"/>
  <c r="A1214"/>
  <c r="G1210"/>
  <c r="A1210"/>
  <c r="G1206"/>
  <c r="A1206"/>
  <c r="G1202"/>
  <c r="A1202"/>
  <c r="G1198"/>
  <c r="A1198"/>
  <c r="G1194"/>
  <c r="A1194"/>
  <c r="G1190"/>
  <c r="A1190"/>
  <c r="G1186"/>
  <c r="A1186"/>
  <c r="G1182"/>
  <c r="A1182"/>
  <c r="G1178"/>
  <c r="A1178"/>
  <c r="G1174"/>
  <c r="A1174"/>
  <c r="G1170"/>
  <c r="A1170"/>
  <c r="G1166"/>
  <c r="A1166"/>
  <c r="G1162"/>
  <c r="A1162"/>
  <c r="G1158"/>
  <c r="A1158"/>
  <c r="G1154"/>
  <c r="A1154"/>
  <c r="G1150"/>
  <c r="A1150"/>
  <c r="G1146"/>
  <c r="A1146"/>
  <c r="G1142"/>
  <c r="A1142"/>
  <c r="G1138"/>
  <c r="A1138"/>
  <c r="G1134"/>
  <c r="A1134"/>
  <c r="G1130"/>
  <c r="A1130"/>
  <c r="G1126"/>
  <c r="A1126"/>
  <c r="G1122"/>
  <c r="A1122"/>
  <c r="G1118"/>
  <c r="A1118"/>
  <c r="G1114"/>
  <c r="A1114"/>
  <c r="G1110"/>
  <c r="A1110"/>
  <c r="G1106"/>
  <c r="A1106"/>
  <c r="G1102"/>
  <c r="A1102"/>
  <c r="G1098"/>
  <c r="A1098"/>
  <c r="G1094"/>
  <c r="A1094"/>
  <c r="G1090"/>
  <c r="A1090"/>
  <c r="G1086"/>
  <c r="A1086"/>
  <c r="G1082"/>
  <c r="A1082"/>
  <c r="G1078"/>
  <c r="A1078"/>
  <c r="G1074"/>
  <c r="A1074"/>
  <c r="G1070"/>
  <c r="A1070"/>
  <c r="G1066"/>
  <c r="A1066"/>
  <c r="G1062"/>
  <c r="A1062"/>
  <c r="G1058"/>
  <c r="A1058"/>
  <c r="G1054"/>
  <c r="A1054"/>
  <c r="G1050"/>
  <c r="A1050"/>
  <c r="G1046"/>
  <c r="A1046"/>
  <c r="G1042"/>
  <c r="A1042"/>
  <c r="G1038"/>
  <c r="A1038"/>
  <c r="G1034"/>
  <c r="A1034"/>
  <c r="G1030"/>
  <c r="A1030"/>
  <c r="G1026"/>
  <c r="A1026"/>
  <c r="G1022"/>
  <c r="A1022"/>
  <c r="G1018"/>
  <c r="A1018"/>
  <c r="G1014"/>
  <c r="A1014"/>
  <c r="G1010"/>
  <c r="A1010"/>
  <c r="G1006"/>
  <c r="A1006"/>
  <c r="G1002"/>
  <c r="A1002"/>
  <c r="G998"/>
  <c r="A998"/>
  <c r="G994"/>
  <c r="A994"/>
  <c r="G990"/>
  <c r="A990"/>
  <c r="G986"/>
  <c r="A986"/>
  <c r="G982"/>
  <c r="A982"/>
  <c r="G978"/>
  <c r="A978"/>
  <c r="G974"/>
  <c r="A974"/>
  <c r="G970"/>
  <c r="A970"/>
  <c r="G966"/>
  <c r="A966"/>
  <c r="G962"/>
  <c r="A962"/>
  <c r="G958"/>
  <c r="A958"/>
  <c r="G954"/>
  <c r="A954"/>
  <c r="G950"/>
  <c r="A950"/>
  <c r="G946"/>
  <c r="A946"/>
  <c r="G942"/>
  <c r="A942"/>
  <c r="G938"/>
  <c r="A938"/>
  <c r="G934"/>
  <c r="A934"/>
  <c r="G930"/>
  <c r="A930"/>
  <c r="G926"/>
  <c r="A926"/>
  <c r="G922"/>
  <c r="A922"/>
  <c r="G918"/>
  <c r="A918"/>
  <c r="G914"/>
  <c r="A914"/>
  <c r="G910"/>
  <c r="A910"/>
  <c r="G906"/>
  <c r="A906"/>
  <c r="G902"/>
  <c r="A902"/>
  <c r="G898"/>
  <c r="A898"/>
  <c r="G894"/>
  <c r="A894"/>
  <c r="G890"/>
  <c r="A890"/>
  <c r="G886"/>
  <c r="A886"/>
  <c r="G882"/>
  <c r="A882"/>
  <c r="G878"/>
  <c r="A878"/>
  <c r="G874"/>
  <c r="A874"/>
  <c r="G870"/>
  <c r="A870"/>
  <c r="G866"/>
  <c r="A866"/>
  <c r="G862"/>
  <c r="A862"/>
  <c r="G858"/>
  <c r="A858"/>
  <c r="G854"/>
  <c r="A854"/>
  <c r="G850"/>
  <c r="A850"/>
  <c r="G846"/>
  <c r="A846"/>
  <c r="G842"/>
  <c r="A842"/>
  <c r="G838"/>
  <c r="A838"/>
  <c r="G834"/>
  <c r="A834"/>
  <c r="G830"/>
  <c r="A830"/>
  <c r="G826"/>
  <c r="A826"/>
  <c r="G822"/>
  <c r="A822"/>
  <c r="G818"/>
  <c r="A818"/>
  <c r="G814"/>
  <c r="A814"/>
  <c r="G810"/>
  <c r="A810"/>
  <c r="G806"/>
  <c r="A806"/>
  <c r="G802"/>
  <c r="A802"/>
  <c r="G798"/>
  <c r="A798"/>
  <c r="G794"/>
  <c r="A794"/>
  <c r="G790"/>
  <c r="A790"/>
  <c r="G786"/>
  <c r="A786"/>
  <c r="G782"/>
  <c r="A782"/>
  <c r="G778"/>
  <c r="A778"/>
  <c r="G774"/>
  <c r="A774"/>
  <c r="G770"/>
  <c r="A770"/>
  <c r="G766"/>
  <c r="A766"/>
  <c r="G762"/>
  <c r="A762"/>
  <c r="G758"/>
  <c r="A758"/>
  <c r="G754"/>
  <c r="A754"/>
  <c r="G750"/>
  <c r="A750"/>
  <c r="G746"/>
  <c r="A746"/>
  <c r="G742"/>
  <c r="A742"/>
  <c r="G738"/>
  <c r="A738"/>
  <c r="G734"/>
  <c r="A734"/>
  <c r="G730"/>
  <c r="A730"/>
  <c r="G726"/>
  <c r="A726"/>
  <c r="G722"/>
  <c r="A722"/>
  <c r="G718"/>
  <c r="A718"/>
  <c r="G714"/>
  <c r="A714"/>
  <c r="G710"/>
  <c r="A710"/>
  <c r="G706"/>
  <c r="A706"/>
  <c r="G702"/>
  <c r="A702"/>
  <c r="G698"/>
  <c r="A698"/>
  <c r="G694"/>
  <c r="A694"/>
  <c r="G690"/>
  <c r="A690"/>
  <c r="G686"/>
  <c r="A686"/>
  <c r="G682"/>
  <c r="A682"/>
  <c r="G678"/>
  <c r="A678"/>
  <c r="G674"/>
  <c r="A674"/>
  <c r="G670"/>
  <c r="A670"/>
  <c r="G666"/>
  <c r="A666"/>
  <c r="G662"/>
  <c r="A662"/>
  <c r="G658"/>
  <c r="A658"/>
  <c r="G654"/>
  <c r="A654"/>
  <c r="G650"/>
  <c r="A650"/>
  <c r="G646"/>
  <c r="A646"/>
  <c r="G642"/>
  <c r="A642"/>
  <c r="G638"/>
  <c r="A638"/>
  <c r="G634"/>
  <c r="A634"/>
  <c r="G630"/>
  <c r="A630"/>
  <c r="G626"/>
  <c r="A626"/>
  <c r="G622"/>
  <c r="A622"/>
  <c r="G618"/>
  <c r="A618"/>
  <c r="G614"/>
  <c r="A614"/>
  <c r="G610"/>
  <c r="A610"/>
  <c r="G606"/>
  <c r="A606"/>
  <c r="G602"/>
  <c r="A602"/>
  <c r="G598"/>
  <c r="A598"/>
  <c r="G594"/>
  <c r="A594"/>
  <c r="G590"/>
  <c r="A590"/>
  <c r="G586"/>
  <c r="A586"/>
  <c r="G582"/>
  <c r="A582"/>
  <c r="G578"/>
  <c r="A578"/>
  <c r="G574"/>
  <c r="A574"/>
  <c r="G570"/>
  <c r="A570"/>
  <c r="G566"/>
  <c r="A566"/>
  <c r="G562"/>
  <c r="A562"/>
  <c r="G558"/>
  <c r="A558"/>
  <c r="G554"/>
  <c r="A554"/>
  <c r="G550"/>
  <c r="A550"/>
  <c r="G546"/>
  <c r="A546"/>
  <c r="G542"/>
  <c r="A542"/>
  <c r="G538"/>
  <c r="A538"/>
  <c r="G534"/>
  <c r="A534"/>
  <c r="G530"/>
  <c r="A530"/>
  <c r="G526"/>
  <c r="A526"/>
  <c r="G522"/>
  <c r="A522"/>
  <c r="G518"/>
  <c r="A518"/>
  <c r="G514"/>
  <c r="A514"/>
  <c r="G510"/>
  <c r="A510"/>
  <c r="G506"/>
  <c r="A506"/>
  <c r="G502"/>
  <c r="A502"/>
  <c r="G498"/>
  <c r="A498"/>
  <c r="G494"/>
  <c r="A494"/>
  <c r="G490"/>
  <c r="A490"/>
  <c r="G486"/>
  <c r="A486"/>
  <c r="G482"/>
  <c r="A482"/>
  <c r="G478"/>
  <c r="A478"/>
  <c r="G474"/>
  <c r="A474"/>
  <c r="G470"/>
  <c r="A470"/>
  <c r="G466"/>
  <c r="A466"/>
  <c r="G462"/>
  <c r="A462"/>
  <c r="G458"/>
  <c r="A458"/>
  <c r="G454"/>
  <c r="A454"/>
  <c r="G450"/>
  <c r="A450"/>
  <c r="G446"/>
  <c r="A446"/>
  <c r="G442"/>
  <c r="A442"/>
  <c r="G438"/>
  <c r="A438"/>
  <c r="G434"/>
  <c r="A434"/>
  <c r="G430"/>
  <c r="A430"/>
  <c r="G426"/>
  <c r="A426"/>
  <c r="G422"/>
  <c r="A422"/>
  <c r="G418"/>
  <c r="A418"/>
  <c r="G414"/>
  <c r="A414"/>
  <c r="G410"/>
  <c r="A410"/>
  <c r="G406"/>
  <c r="A406"/>
  <c r="G402"/>
  <c r="A402"/>
  <c r="G398"/>
  <c r="A398"/>
  <c r="G394"/>
  <c r="A394"/>
  <c r="G390"/>
  <c r="A390"/>
  <c r="G386"/>
  <c r="A386"/>
  <c r="G382"/>
  <c r="A382"/>
  <c r="G378"/>
  <c r="A378"/>
  <c r="G374"/>
  <c r="A374"/>
  <c r="G370"/>
  <c r="A370"/>
  <c r="G366"/>
  <c r="A366"/>
  <c r="G362"/>
  <c r="A362"/>
  <c r="G358"/>
  <c r="A358"/>
  <c r="G354"/>
  <c r="A354"/>
  <c r="G350"/>
  <c r="A350"/>
  <c r="G346"/>
  <c r="A346"/>
  <c r="G342"/>
  <c r="A342"/>
  <c r="G338"/>
  <c r="A338"/>
  <c r="G334"/>
  <c r="A334"/>
  <c r="G330"/>
  <c r="A330"/>
  <c r="G326"/>
  <c r="A326"/>
  <c r="G322"/>
  <c r="A322"/>
  <c r="G318"/>
  <c r="A318"/>
  <c r="G314"/>
  <c r="A314"/>
  <c r="G310"/>
  <c r="A310"/>
  <c r="G306"/>
  <c r="A306"/>
  <c r="G302"/>
  <c r="A302"/>
  <c r="G298"/>
  <c r="A298"/>
  <c r="G294"/>
  <c r="A294"/>
  <c r="G290"/>
  <c r="A290"/>
  <c r="G286"/>
  <c r="A286"/>
  <c r="G282"/>
  <c r="A282"/>
  <c r="G278"/>
  <c r="A278"/>
  <c r="G274"/>
  <c r="A274"/>
  <c r="G270"/>
  <c r="A270"/>
  <c r="G266"/>
  <c r="A266"/>
  <c r="G262"/>
  <c r="A262"/>
  <c r="G258"/>
  <c r="A258"/>
  <c r="G254"/>
  <c r="A254"/>
  <c r="G250"/>
  <c r="A250"/>
  <c r="G246"/>
  <c r="A246"/>
  <c r="G242"/>
  <c r="A242"/>
  <c r="G238"/>
  <c r="A238"/>
  <c r="G234"/>
  <c r="A234"/>
  <c r="G230"/>
  <c r="A230"/>
  <c r="G226"/>
  <c r="A226"/>
  <c r="G222"/>
  <c r="A222"/>
  <c r="G218"/>
  <c r="A218"/>
  <c r="G214"/>
  <c r="A214"/>
  <c r="G210"/>
  <c r="A210"/>
  <c r="G206"/>
  <c r="A206"/>
  <c r="G202"/>
  <c r="A202"/>
  <c r="G198"/>
  <c r="A198"/>
  <c r="G194"/>
  <c r="A194"/>
  <c r="G190"/>
  <c r="A190"/>
  <c r="G186"/>
  <c r="A186"/>
  <c r="G182"/>
  <c r="A182"/>
  <c r="G178"/>
  <c r="A178"/>
  <c r="G174"/>
  <c r="A174"/>
  <c r="G170"/>
  <c r="A170"/>
  <c r="G166"/>
  <c r="A166"/>
  <c r="G162"/>
  <c r="A162"/>
  <c r="G158"/>
  <c r="A158"/>
  <c r="G154"/>
  <c r="A154"/>
  <c r="G150"/>
  <c r="A150"/>
  <c r="G146"/>
  <c r="A146"/>
  <c r="G142"/>
  <c r="A142"/>
  <c r="G138"/>
  <c r="A138"/>
  <c r="G134"/>
  <c r="A134"/>
  <c r="G130"/>
  <c r="A130"/>
  <c r="G126"/>
  <c r="A126"/>
  <c r="G122"/>
  <c r="A122"/>
  <c r="G118"/>
  <c r="A118"/>
  <c r="G114"/>
  <c r="A114"/>
  <c r="G110"/>
  <c r="A110"/>
  <c r="G106"/>
  <c r="A106"/>
  <c r="G102"/>
  <c r="A102"/>
  <c r="G98"/>
  <c r="A98"/>
  <c r="G94"/>
  <c r="A94"/>
  <c r="G90"/>
  <c r="A90"/>
  <c r="G86"/>
  <c r="A86"/>
  <c r="G82"/>
  <c r="A82"/>
  <c r="G78"/>
  <c r="A78"/>
  <c r="G74"/>
  <c r="A74"/>
  <c r="G70"/>
  <c r="A70"/>
  <c r="G66"/>
  <c r="A66"/>
  <c r="G62"/>
  <c r="A62"/>
  <c r="G58"/>
  <c r="A58"/>
  <c r="G54"/>
  <c r="A54"/>
  <c r="G50"/>
  <c r="A50"/>
  <c r="G46"/>
  <c r="A46"/>
  <c r="G42"/>
  <c r="A42"/>
  <c r="G38"/>
  <c r="A38"/>
  <c r="G34"/>
  <c r="A34"/>
  <c r="G30"/>
  <c r="A30"/>
  <c r="G26"/>
  <c r="A26"/>
  <c r="G22"/>
  <c r="A22"/>
  <c r="G18"/>
  <c r="A18"/>
  <c r="G14"/>
  <c r="A14"/>
  <c r="G10"/>
  <c r="A10"/>
  <c r="G6"/>
  <c r="A6"/>
  <c r="G4"/>
  <c r="G247"/>
  <c r="G239"/>
  <c r="G231"/>
  <c r="G223"/>
  <c r="G215"/>
  <c r="G207"/>
  <c r="G199"/>
  <c r="G191"/>
  <c r="G183"/>
  <c r="G175"/>
  <c r="G167"/>
  <c r="G159"/>
  <c r="G151"/>
  <c r="G143"/>
  <c r="G135"/>
  <c r="G127"/>
  <c r="G119"/>
  <c r="G111"/>
  <c r="G103"/>
  <c r="G95"/>
  <c r="G87"/>
  <c r="G79"/>
  <c r="G71"/>
  <c r="G63"/>
  <c r="G55"/>
  <c r="G51"/>
  <c r="G43"/>
  <c r="G35"/>
  <c r="G27"/>
  <c r="G19"/>
  <c r="G11"/>
  <c r="G243"/>
  <c r="G235"/>
  <c r="G227"/>
  <c r="G219"/>
  <c r="G211"/>
  <c r="G203"/>
  <c r="G195"/>
  <c r="G187"/>
  <c r="G179"/>
  <c r="G171"/>
  <c r="G163"/>
  <c r="G155"/>
  <c r="G147"/>
  <c r="G139"/>
  <c r="G131"/>
  <c r="G123"/>
  <c r="G115"/>
  <c r="G107"/>
  <c r="G99"/>
  <c r="G91"/>
  <c r="G83"/>
  <c r="G75"/>
  <c r="G67"/>
  <c r="G59"/>
  <c r="G47"/>
  <c r="G39"/>
  <c r="G31"/>
  <c r="G23"/>
  <c r="G15"/>
  <c r="G7"/>
  <c r="G1701"/>
  <c r="G1697"/>
  <c r="G1693"/>
  <c r="G1689"/>
  <c r="G1685"/>
  <c r="G1681"/>
  <c r="G1677"/>
  <c r="G1673"/>
  <c r="G1669"/>
  <c r="G1665"/>
  <c r="G1661"/>
  <c r="G1657"/>
  <c r="G1653"/>
  <c r="G1649"/>
  <c r="G1645"/>
  <c r="G1641"/>
  <c r="G1637"/>
  <c r="G1633"/>
  <c r="G1629"/>
  <c r="G1625"/>
  <c r="G1621"/>
  <c r="G1617"/>
  <c r="G1613"/>
  <c r="G1609"/>
  <c r="G1605"/>
  <c r="G1601"/>
  <c r="G1597"/>
  <c r="G1593"/>
  <c r="G1589"/>
  <c r="G1585"/>
  <c r="G1581"/>
  <c r="G1577"/>
  <c r="G1573"/>
  <c r="G1569"/>
  <c r="G1565"/>
  <c r="G1561"/>
  <c r="G1557"/>
  <c r="G1553"/>
  <c r="G1549"/>
  <c r="G1545"/>
  <c r="G1541"/>
  <c r="G1537"/>
  <c r="G1533"/>
  <c r="G1529"/>
  <c r="G1525"/>
  <c r="G1521"/>
  <c r="G1517"/>
  <c r="G1513"/>
  <c r="G1509"/>
  <c r="G1505"/>
  <c r="G1501"/>
  <c r="G1497"/>
  <c r="G1493"/>
  <c r="G1489"/>
  <c r="G1485"/>
  <c r="G1481"/>
  <c r="G1477"/>
  <c r="G1473"/>
  <c r="G1469"/>
  <c r="G1465"/>
  <c r="G1461"/>
  <c r="G1457"/>
  <c r="G1453"/>
  <c r="G1449"/>
  <c r="G1445"/>
  <c r="G1441"/>
  <c r="G1437"/>
  <c r="G1433"/>
  <c r="G1429"/>
  <c r="G1425"/>
  <c r="G1421"/>
  <c r="G1417"/>
  <c r="G1413"/>
  <c r="G1409"/>
  <c r="G1405"/>
  <c r="G1401"/>
  <c r="G1397"/>
  <c r="G1393"/>
  <c r="G1389"/>
  <c r="G1385"/>
  <c r="G1381"/>
  <c r="G1377"/>
  <c r="G1373"/>
  <c r="G1369"/>
  <c r="G1365"/>
  <c r="G1361"/>
  <c r="G1357"/>
  <c r="G1353"/>
  <c r="G1349"/>
  <c r="G1345"/>
  <c r="G1341"/>
  <c r="G1337"/>
  <c r="G1333"/>
  <c r="G1329"/>
  <c r="G1325"/>
  <c r="G1321"/>
  <c r="G1317"/>
  <c r="G1313"/>
  <c r="G1309"/>
  <c r="G1305"/>
  <c r="G1301"/>
  <c r="G1297"/>
  <c r="G1293"/>
  <c r="G1289"/>
  <c r="G1285"/>
  <c r="G1281"/>
  <c r="G1277"/>
  <c r="G1273"/>
  <c r="G1269"/>
  <c r="G1265"/>
  <c r="G1261"/>
  <c r="G1257"/>
  <c r="G1253"/>
  <c r="G1249"/>
  <c r="G1245"/>
  <c r="G1241"/>
  <c r="G1237"/>
  <c r="G1233"/>
  <c r="G1229"/>
  <c r="G1225"/>
  <c r="G1221"/>
  <c r="G1217"/>
  <c r="G1213"/>
  <c r="G1209"/>
  <c r="G1205"/>
  <c r="G1201"/>
  <c r="G1197"/>
  <c r="G1193"/>
  <c r="G1189"/>
  <c r="G1185"/>
  <c r="G1181"/>
  <c r="G1177"/>
  <c r="G1173"/>
  <c r="G1169"/>
  <c r="G1165"/>
  <c r="G1161"/>
  <c r="G1157"/>
  <c r="G1153"/>
  <c r="G1149"/>
  <c r="G1145"/>
  <c r="G1141"/>
  <c r="G1137"/>
  <c r="G1133"/>
  <c r="G1129"/>
  <c r="G1125"/>
  <c r="G1121"/>
  <c r="G1117"/>
  <c r="G1113"/>
  <c r="G1109"/>
  <c r="G1105"/>
  <c r="G1101"/>
  <c r="G1097"/>
  <c r="G1093"/>
  <c r="G1089"/>
  <c r="G1085"/>
  <c r="G1081"/>
  <c r="G1077"/>
  <c r="G1073"/>
  <c r="G1069"/>
  <c r="G1065"/>
  <c r="G1061"/>
  <c r="G1057"/>
  <c r="G1053"/>
  <c r="G1049"/>
  <c r="G1045"/>
  <c r="G1041"/>
  <c r="G1037"/>
  <c r="G1033"/>
  <c r="G1029"/>
  <c r="G1025"/>
  <c r="G1021"/>
  <c r="G660"/>
  <c r="G596"/>
  <c r="G176"/>
  <c r="G1017"/>
  <c r="G1013"/>
  <c r="G1009"/>
  <c r="G1005"/>
  <c r="G1001"/>
  <c r="G997"/>
  <c r="G993"/>
  <c r="G989"/>
  <c r="G985"/>
  <c r="G981"/>
  <c r="G977"/>
  <c r="G973"/>
  <c r="G969"/>
  <c r="G965"/>
  <c r="G961"/>
  <c r="G957"/>
  <c r="G953"/>
  <c r="G949"/>
  <c r="G945"/>
  <c r="G941"/>
  <c r="G937"/>
  <c r="G933"/>
  <c r="G929"/>
  <c r="G925"/>
  <c r="G921"/>
  <c r="G917"/>
  <c r="G913"/>
  <c r="G909"/>
  <c r="G905"/>
  <c r="G901"/>
  <c r="G897"/>
  <c r="G893"/>
  <c r="G889"/>
  <c r="G885"/>
  <c r="G881"/>
  <c r="G877"/>
  <c r="G873"/>
  <c r="G869"/>
  <c r="G865"/>
  <c r="G861"/>
  <c r="G857"/>
  <c r="G853"/>
  <c r="G849"/>
  <c r="G845"/>
  <c r="G841"/>
  <c r="G837"/>
  <c r="G833"/>
  <c r="G829"/>
  <c r="G825"/>
  <c r="G821"/>
  <c r="G817"/>
  <c r="G813"/>
  <c r="G809"/>
  <c r="G805"/>
  <c r="G801"/>
  <c r="G797"/>
  <c r="G793"/>
  <c r="G789"/>
  <c r="G785"/>
  <c r="G781"/>
  <c r="G777"/>
  <c r="G773"/>
  <c r="G769"/>
  <c r="G765"/>
  <c r="G761"/>
  <c r="G757"/>
  <c r="G753"/>
  <c r="G749"/>
  <c r="G745"/>
  <c r="G741"/>
  <c r="G737"/>
  <c r="G733"/>
  <c r="G729"/>
  <c r="G725"/>
  <c r="G721"/>
  <c r="G717"/>
  <c r="G713"/>
  <c r="G709"/>
  <c r="G705"/>
  <c r="G701"/>
  <c r="G697"/>
  <c r="G693"/>
  <c r="G689"/>
  <c r="G685"/>
  <c r="G681"/>
  <c r="G677"/>
  <c r="G673"/>
  <c r="G669"/>
  <c r="G665"/>
  <c r="G661"/>
  <c r="G657"/>
  <c r="G653"/>
  <c r="G649"/>
  <c r="G645"/>
  <c r="G641"/>
  <c r="G637"/>
  <c r="G633"/>
  <c r="G629"/>
  <c r="G625"/>
  <c r="G621"/>
  <c r="G617"/>
  <c r="G613"/>
  <c r="G609"/>
  <c r="G605"/>
  <c r="G601"/>
  <c r="G597"/>
  <c r="G593"/>
  <c r="G589"/>
  <c r="G585"/>
  <c r="G581"/>
  <c r="G577"/>
  <c r="G573"/>
  <c r="G569"/>
  <c r="G565"/>
  <c r="G561"/>
  <c r="G557"/>
  <c r="G553"/>
  <c r="G549"/>
  <c r="G545"/>
  <c r="G541"/>
  <c r="G537"/>
  <c r="G533"/>
  <c r="G529"/>
  <c r="G525"/>
  <c r="G521"/>
  <c r="G517"/>
  <c r="G513"/>
  <c r="G509"/>
  <c r="G505"/>
  <c r="G501"/>
  <c r="G497"/>
  <c r="G493"/>
  <c r="G489"/>
  <c r="G485"/>
  <c r="G481"/>
  <c r="G477"/>
  <c r="G473"/>
  <c r="G469"/>
  <c r="G465"/>
  <c r="G461"/>
  <c r="G457"/>
  <c r="G453"/>
  <c r="G449"/>
  <c r="G445"/>
  <c r="G441"/>
  <c r="G437"/>
  <c r="G433"/>
  <c r="G429"/>
  <c r="G425"/>
  <c r="G421"/>
  <c r="G417"/>
  <c r="G413"/>
  <c r="G409"/>
  <c r="G405"/>
  <c r="G401"/>
  <c r="G397"/>
  <c r="G393"/>
  <c r="G389"/>
  <c r="G385"/>
  <c r="G381"/>
  <c r="G377"/>
  <c r="G373"/>
  <c r="G369"/>
  <c r="G365"/>
  <c r="G361"/>
  <c r="G357"/>
  <c r="G353"/>
  <c r="G349"/>
  <c r="G345"/>
  <c r="G341"/>
  <c r="G337"/>
  <c r="G333"/>
  <c r="G329"/>
  <c r="G325"/>
  <c r="G321"/>
  <c r="G317"/>
  <c r="G313"/>
  <c r="G309"/>
  <c r="G305"/>
  <c r="G301"/>
  <c r="G297"/>
  <c r="G293"/>
  <c r="G289"/>
  <c r="G285"/>
  <c r="G281"/>
  <c r="G277"/>
  <c r="G273"/>
  <c r="G269"/>
  <c r="G265"/>
  <c r="G261"/>
  <c r="G257"/>
  <c r="G253"/>
  <c r="G249"/>
  <c r="G245"/>
  <c r="G241"/>
  <c r="G237"/>
  <c r="G233"/>
  <c r="G229"/>
  <c r="G225"/>
  <c r="G221"/>
  <c r="G217"/>
  <c r="G213"/>
  <c r="G209"/>
  <c r="G205"/>
  <c r="G201"/>
  <c r="G197"/>
  <c r="G193"/>
  <c r="G189"/>
  <c r="G185"/>
  <c r="G181"/>
  <c r="G177"/>
  <c r="G173"/>
  <c r="G169"/>
  <c r="G165"/>
  <c r="G161"/>
  <c r="G157"/>
  <c r="G153"/>
  <c r="G149"/>
  <c r="G145"/>
  <c r="G141"/>
  <c r="G137"/>
  <c r="G133"/>
  <c r="G129"/>
  <c r="G125"/>
  <c r="G121"/>
  <c r="G117"/>
  <c r="G113"/>
  <c r="G109"/>
  <c r="G105"/>
  <c r="G101"/>
  <c r="G97"/>
  <c r="G93"/>
  <c r="G89"/>
  <c r="G85"/>
  <c r="G81"/>
  <c r="G77"/>
  <c r="G73"/>
  <c r="G69"/>
  <c r="G65"/>
  <c r="G61"/>
  <c r="G57"/>
  <c r="G53"/>
  <c r="G49"/>
  <c r="G45"/>
  <c r="G41"/>
  <c r="G37"/>
  <c r="G33"/>
  <c r="G29"/>
  <c r="G25"/>
  <c r="G21"/>
  <c r="G17"/>
  <c r="G13"/>
  <c r="G9"/>
  <c r="G5"/>
  <c r="AF19" l="1"/>
  <c r="AF35"/>
  <c r="AF51"/>
  <c r="AF67"/>
  <c r="AF83"/>
  <c r="AF99"/>
  <c r="AF115"/>
  <c r="AF131"/>
  <c r="AF147"/>
  <c r="AF163"/>
  <c r="AF179"/>
  <c r="AF195"/>
  <c r="AF211"/>
  <c r="AF227"/>
  <c r="AF243"/>
  <c r="AF259"/>
  <c r="AF275"/>
  <c r="AA4279"/>
  <c r="AA4271"/>
  <c r="AA4263"/>
  <c r="AA4255"/>
  <c r="AA4247"/>
  <c r="AA4239"/>
  <c r="AA4231"/>
  <c r="AA4223"/>
  <c r="AA4215"/>
  <c r="AA4207"/>
  <c r="AA4199"/>
  <c r="AA4191"/>
  <c r="AA4183"/>
  <c r="AA4175"/>
  <c r="AA4167"/>
  <c r="AA4159"/>
  <c r="AA4151"/>
  <c r="AA4143"/>
  <c r="AA4135"/>
  <c r="AA4127"/>
  <c r="AA4119"/>
  <c r="AA4111"/>
  <c r="AA4103"/>
  <c r="AA4095"/>
  <c r="AA4087"/>
  <c r="AA4079"/>
  <c r="AA4071"/>
  <c r="AA4063"/>
  <c r="AA4055"/>
  <c r="AA4047"/>
  <c r="AA4039"/>
  <c r="AA4031"/>
  <c r="AA4023"/>
  <c r="AA4015"/>
  <c r="AA4007"/>
  <c r="AA3999"/>
  <c r="AA3991"/>
  <c r="AA3983"/>
  <c r="AA3975"/>
  <c r="AA3967"/>
  <c r="AA3959"/>
  <c r="AA3951"/>
  <c r="AA3943"/>
  <c r="AA3935"/>
  <c r="AA3927"/>
  <c r="AA3919"/>
  <c r="AA3911"/>
  <c r="AA3903"/>
  <c r="AA3895"/>
  <c r="AA3887"/>
  <c r="AA3879"/>
  <c r="AA3871"/>
  <c r="AA3863"/>
  <c r="AA3855"/>
  <c r="AA3847"/>
  <c r="AA3839"/>
  <c r="AA3831"/>
  <c r="AA3823"/>
  <c r="AA3815"/>
  <c r="AA3807"/>
  <c r="AA3799"/>
  <c r="AA3791"/>
  <c r="AA3783"/>
  <c r="AA3775"/>
  <c r="AA3767"/>
  <c r="AA3759"/>
  <c r="AA3751"/>
  <c r="AA3743"/>
  <c r="AA3735"/>
  <c r="AA3727"/>
  <c r="AA3719"/>
  <c r="AA3711"/>
  <c r="AA3703"/>
  <c r="AA3695"/>
  <c r="AA3687"/>
  <c r="AA3679"/>
  <c r="AA3671"/>
  <c r="AA3663"/>
  <c r="AA3655"/>
  <c r="AA3647"/>
  <c r="AA3639"/>
  <c r="AA3631"/>
  <c r="AA3623"/>
  <c r="AA3615"/>
  <c r="AA3607"/>
  <c r="AA3599"/>
  <c r="AA3591"/>
  <c r="AA3583"/>
  <c r="AA3575"/>
  <c r="AA3567"/>
  <c r="AA3559"/>
  <c r="AA3551"/>
  <c r="AA3543"/>
  <c r="AA3535"/>
  <c r="AA3527"/>
  <c r="AA3519"/>
  <c r="AA3511"/>
  <c r="AA3503"/>
  <c r="AA3495"/>
  <c r="AA3487"/>
  <c r="AA3479"/>
  <c r="AA3471"/>
  <c r="AA3463"/>
  <c r="AA3455"/>
  <c r="AA3447"/>
  <c r="AA3439"/>
  <c r="AA3431"/>
  <c r="AA3423"/>
  <c r="AA3415"/>
  <c r="AA3407"/>
  <c r="AA3399"/>
  <c r="AA3391"/>
  <c r="AA3383"/>
  <c r="AA3375"/>
  <c r="AA3367"/>
  <c r="AA3359"/>
  <c r="AA3351"/>
  <c r="AA3343"/>
  <c r="AA3335"/>
  <c r="AA3327"/>
  <c r="AA3319"/>
  <c r="AA3311"/>
  <c r="AA3303"/>
  <c r="AA3295"/>
  <c r="AA3287"/>
  <c r="AA3279"/>
  <c r="AA3271"/>
  <c r="AA3263"/>
  <c r="AA3255"/>
  <c r="AA3247"/>
  <c r="AA3239"/>
  <c r="AA3231"/>
  <c r="AA3223"/>
  <c r="AA3215"/>
  <c r="AA3207"/>
  <c r="AA3199"/>
  <c r="AA3191"/>
  <c r="AA3183"/>
  <c r="AA3175"/>
  <c r="AA3167"/>
  <c r="AA3159"/>
  <c r="AA3151"/>
  <c r="AA3143"/>
  <c r="AA3135"/>
  <c r="AA3127"/>
  <c r="AA3119"/>
  <c r="AA3111"/>
  <c r="AA3103"/>
  <c r="AA3095"/>
  <c r="AA3087"/>
  <c r="AA3079"/>
  <c r="AA3071"/>
  <c r="AA3063"/>
  <c r="AA3055"/>
  <c r="AA3047"/>
  <c r="AA3039"/>
  <c r="AA3031"/>
  <c r="AA3023"/>
  <c r="AA3015"/>
  <c r="AA3007"/>
  <c r="AA2999"/>
  <c r="AA2991"/>
  <c r="AA2983"/>
  <c r="AA2975"/>
  <c r="AA2967"/>
  <c r="AA2959"/>
  <c r="AA2951"/>
  <c r="AA2943"/>
  <c r="AA2935"/>
  <c r="AA2927"/>
  <c r="AA2919"/>
  <c r="AA2911"/>
  <c r="AA2903"/>
  <c r="AA2895"/>
  <c r="AA2887"/>
  <c r="AA2879"/>
  <c r="AA2871"/>
  <c r="AA2863"/>
  <c r="AA2855"/>
  <c r="AA2847"/>
  <c r="AA2839"/>
  <c r="AA2831"/>
  <c r="AA2823"/>
  <c r="AA2815"/>
  <c r="AA2807"/>
  <c r="AA2799"/>
  <c r="AA2791"/>
  <c r="AA2783"/>
  <c r="AA2775"/>
  <c r="AA2767"/>
  <c r="AA2759"/>
  <c r="AA2751"/>
  <c r="AA2743"/>
  <c r="AA2735"/>
  <c r="AA2727"/>
  <c r="AA2719"/>
  <c r="AA2711"/>
  <c r="AA2703"/>
  <c r="AA2695"/>
  <c r="AA2687"/>
  <c r="AA2679"/>
  <c r="AA2671"/>
  <c r="AA2663"/>
  <c r="AA2655"/>
  <c r="AA2647"/>
  <c r="AA2639"/>
  <c r="AA2631"/>
  <c r="AA2623"/>
  <c r="AA2615"/>
  <c r="AA2607"/>
  <c r="AA2599"/>
  <c r="AA2591"/>
  <c r="AA2583"/>
  <c r="AA2575"/>
  <c r="AA2567"/>
  <c r="AA2559"/>
  <c r="AA2551"/>
  <c r="AA2543"/>
  <c r="AA2535"/>
  <c r="AA2527"/>
  <c r="AA2519"/>
  <c r="AA2511"/>
  <c r="AA2503"/>
  <c r="AA2495"/>
  <c r="AA2487"/>
  <c r="AA2479"/>
  <c r="AA2471"/>
  <c r="AA2463"/>
  <c r="AA2455"/>
  <c r="AA2447"/>
  <c r="AA2439"/>
  <c r="AA2431"/>
  <c r="AA2423"/>
  <c r="AA2415"/>
  <c r="AA2407"/>
  <c r="AA2399"/>
  <c r="AA2391"/>
  <c r="AA2383"/>
  <c r="AA2375"/>
  <c r="AA2367"/>
  <c r="AA2359"/>
  <c r="AA2351"/>
  <c r="AA2343"/>
  <c r="AA2335"/>
  <c r="AA2327"/>
  <c r="AA2319"/>
  <c r="AA2311"/>
  <c r="AA2303"/>
  <c r="AA2295"/>
  <c r="AA2287"/>
  <c r="AA2279"/>
  <c r="AA2271"/>
  <c r="AA2263"/>
  <c r="AA2255"/>
  <c r="AA2247"/>
  <c r="AA2239"/>
  <c r="AA2231"/>
  <c r="AA2223"/>
  <c r="AA2215"/>
  <c r="AA2207"/>
  <c r="AA2199"/>
  <c r="AA2191"/>
  <c r="AA2183"/>
  <c r="AA2175"/>
  <c r="AA2167"/>
  <c r="AA2159"/>
  <c r="AA2151"/>
  <c r="AA2143"/>
  <c r="AA2135"/>
  <c r="AA2127"/>
  <c r="AA2119"/>
  <c r="AA2111"/>
  <c r="AA2103"/>
  <c r="AA2095"/>
  <c r="AA2087"/>
  <c r="AA2079"/>
  <c r="AA2071"/>
  <c r="AA2063"/>
  <c r="AA2055"/>
  <c r="AA2047"/>
  <c r="AA2039"/>
  <c r="AA2031"/>
  <c r="AA2023"/>
  <c r="AA2015"/>
  <c r="AA2007"/>
  <c r="AA1999"/>
  <c r="AA1991"/>
  <c r="AA1983"/>
  <c r="AA1975"/>
  <c r="AA1967"/>
  <c r="AA1959"/>
  <c r="AA1951"/>
  <c r="AA1943"/>
  <c r="AA1935"/>
  <c r="AA1927"/>
  <c r="AA1919"/>
  <c r="AA1911"/>
  <c r="AA1903"/>
  <c r="AA1895"/>
  <c r="AA1887"/>
  <c r="AA1879"/>
  <c r="AA1871"/>
  <c r="AA1863"/>
  <c r="AA1855"/>
  <c r="AA1847"/>
  <c r="AA1839"/>
  <c r="AA1831"/>
  <c r="AA1823"/>
  <c r="AA1815"/>
  <c r="AA1807"/>
  <c r="AA1799"/>
  <c r="AA1791"/>
  <c r="AA1783"/>
  <c r="AA1775"/>
  <c r="AA1767"/>
  <c r="AA1759"/>
  <c r="AA1751"/>
  <c r="AA1743"/>
  <c r="AA1735"/>
  <c r="AA1727"/>
  <c r="AA1719"/>
  <c r="AA1711"/>
  <c r="AA1703"/>
  <c r="AA1695"/>
  <c r="AA1687"/>
  <c r="AA1679"/>
  <c r="AA1671"/>
  <c r="AA1663"/>
  <c r="AA1655"/>
  <c r="AA1647"/>
  <c r="AA1639"/>
  <c r="AA1631"/>
  <c r="AA1623"/>
  <c r="AA1615"/>
  <c r="AA1607"/>
  <c r="AA1599"/>
  <c r="AA1591"/>
  <c r="AA1583"/>
  <c r="AA1575"/>
  <c r="AA1567"/>
  <c r="AA1559"/>
  <c r="AA1551"/>
  <c r="AA1543"/>
  <c r="AA1535"/>
  <c r="AA1527"/>
  <c r="AA1519"/>
  <c r="AA1511"/>
  <c r="AA1503"/>
  <c r="AA1495"/>
  <c r="AA1487"/>
  <c r="AA1479"/>
  <c r="AA1471"/>
  <c r="AA1463"/>
  <c r="AA1455"/>
  <c r="AA1447"/>
  <c r="AA1439"/>
  <c r="AA1431"/>
  <c r="AA1423"/>
  <c r="AA1415"/>
  <c r="AA1407"/>
  <c r="AA1399"/>
  <c r="AA1391"/>
  <c r="AA1383"/>
  <c r="AA1375"/>
  <c r="AA1367"/>
  <c r="AA1359"/>
  <c r="AA1351"/>
  <c r="AA1343"/>
  <c r="AA1335"/>
  <c r="AA1327"/>
  <c r="AA1319"/>
  <c r="AA1311"/>
  <c r="AA1303"/>
  <c r="AA1295"/>
  <c r="AA1287"/>
  <c r="AA1279"/>
  <c r="AA1271"/>
  <c r="AA1263"/>
  <c r="AA1255"/>
  <c r="AA1247"/>
  <c r="AA1239"/>
  <c r="AA1231"/>
  <c r="AA1223"/>
  <c r="AA1215"/>
  <c r="AA1207"/>
  <c r="AA1199"/>
  <c r="AA1191"/>
  <c r="AA1183"/>
  <c r="AA1175"/>
  <c r="AA1167"/>
  <c r="AA1159"/>
  <c r="AA1151"/>
  <c r="AA1143"/>
  <c r="AA1135"/>
  <c r="AA1127"/>
  <c r="AA1119"/>
  <c r="AA1111"/>
  <c r="AA1103"/>
  <c r="AA1095"/>
  <c r="AA1087"/>
  <c r="AA1079"/>
  <c r="AA1071"/>
  <c r="AA1063"/>
  <c r="AA1055"/>
  <c r="AA1047"/>
  <c r="AA1039"/>
  <c r="AA1031"/>
  <c r="AA1023"/>
  <c r="AA1015"/>
  <c r="AA1007"/>
  <c r="AA999"/>
  <c r="AA991"/>
  <c r="AA983"/>
  <c r="AA975"/>
  <c r="AA967"/>
  <c r="AA959"/>
  <c r="AA951"/>
  <c r="AA943"/>
  <c r="AA935"/>
  <c r="AA927"/>
  <c r="AA919"/>
  <c r="AA911"/>
  <c r="AA903"/>
  <c r="AA895"/>
  <c r="AA887"/>
  <c r="AA879"/>
  <c r="AA871"/>
  <c r="AA863"/>
  <c r="AA855"/>
  <c r="AA847"/>
  <c r="AA839"/>
  <c r="AA4276"/>
  <c r="AA4268"/>
  <c r="AA4260"/>
  <c r="AA4252"/>
  <c r="AA4244"/>
  <c r="AA4236"/>
  <c r="AA4228"/>
  <c r="AA4220"/>
  <c r="AA4212"/>
  <c r="AA4204"/>
  <c r="AA4196"/>
  <c r="AA4188"/>
  <c r="AA4180"/>
  <c r="AA4172"/>
  <c r="AA4164"/>
  <c r="AA4156"/>
  <c r="AA4148"/>
  <c r="AA4140"/>
  <c r="AA4132"/>
  <c r="AA4124"/>
  <c r="AA4116"/>
  <c r="AA4108"/>
  <c r="AA4100"/>
  <c r="AA4092"/>
  <c r="AA4084"/>
  <c r="AA4076"/>
  <c r="AA4068"/>
  <c r="AA4060"/>
  <c r="AA4052"/>
  <c r="AA4044"/>
  <c r="AA4036"/>
  <c r="AA4028"/>
  <c r="AA4020"/>
  <c r="AA4012"/>
  <c r="AA4004"/>
  <c r="AA3996"/>
  <c r="AA3988"/>
  <c r="AA3980"/>
  <c r="AA3972"/>
  <c r="AA3964"/>
  <c r="AA3956"/>
  <c r="AA3948"/>
  <c r="AA3940"/>
  <c r="AA3932"/>
  <c r="AA3924"/>
  <c r="AA3916"/>
  <c r="AA3908"/>
  <c r="AA3900"/>
  <c r="AA3892"/>
  <c r="AA3884"/>
  <c r="AA3876"/>
  <c r="AA3868"/>
  <c r="AA3860"/>
  <c r="AA3852"/>
  <c r="AA3844"/>
  <c r="AA3836"/>
  <c r="AA3828"/>
  <c r="AA3820"/>
  <c r="AA3812"/>
  <c r="AA3804"/>
  <c r="AA3796"/>
  <c r="AA3788"/>
  <c r="AA3780"/>
  <c r="AA3772"/>
  <c r="AA3764"/>
  <c r="AA3756"/>
  <c r="AA3748"/>
  <c r="AA3740"/>
  <c r="AA3732"/>
  <c r="AA3724"/>
  <c r="AA3716"/>
  <c r="AA3708"/>
  <c r="AA3700"/>
  <c r="AA3692"/>
  <c r="AA3684"/>
  <c r="AA3676"/>
  <c r="AA3668"/>
  <c r="AA3660"/>
  <c r="AA3652"/>
  <c r="AA3644"/>
  <c r="AA3636"/>
  <c r="AA3628"/>
  <c r="AA3620"/>
  <c r="AA3612"/>
  <c r="AA3604"/>
  <c r="AA3596"/>
  <c r="AA835"/>
  <c r="AA4274"/>
  <c r="AA4266"/>
  <c r="AA4258"/>
  <c r="AA4250"/>
  <c r="AA4242"/>
  <c r="AA4234"/>
  <c r="AA4226"/>
  <c r="AA4218"/>
  <c r="AA4210"/>
  <c r="AA4202"/>
  <c r="AA4194"/>
  <c r="AA4186"/>
  <c r="AA4178"/>
  <c r="AA4170"/>
  <c r="AA4162"/>
  <c r="AA4154"/>
  <c r="AA4146"/>
  <c r="AA4138"/>
  <c r="AA4130"/>
  <c r="AA4122"/>
  <c r="AA4114"/>
  <c r="AA4106"/>
  <c r="AA4098"/>
  <c r="AA4090"/>
  <c r="AA4082"/>
  <c r="AA4074"/>
  <c r="AA4066"/>
  <c r="AA4058"/>
  <c r="AA4050"/>
  <c r="AA4042"/>
  <c r="AA4034"/>
  <c r="AA4026"/>
  <c r="AA4018"/>
  <c r="AA4010"/>
  <c r="AA4002"/>
  <c r="AA3994"/>
  <c r="AA3986"/>
  <c r="AA3978"/>
  <c r="AA3970"/>
  <c r="AA3962"/>
  <c r="AA3954"/>
  <c r="AA3946"/>
  <c r="AA3938"/>
  <c r="AA3930"/>
  <c r="AA3922"/>
  <c r="AA3914"/>
  <c r="AA3906"/>
  <c r="AA3898"/>
  <c r="AA3890"/>
  <c r="AA3882"/>
  <c r="AA3874"/>
  <c r="AA3866"/>
  <c r="AA3858"/>
  <c r="AA3850"/>
  <c r="AA3842"/>
  <c r="AA3834"/>
  <c r="AA3826"/>
  <c r="AA3818"/>
  <c r="AA3810"/>
  <c r="AA3802"/>
  <c r="AA3794"/>
  <c r="AA3786"/>
  <c r="AA3778"/>
  <c r="AA3770"/>
  <c r="AA3762"/>
  <c r="AA3754"/>
  <c r="AA3746"/>
  <c r="AA3738"/>
  <c r="AA3730"/>
  <c r="AA3722"/>
  <c r="AA3714"/>
  <c r="AA3706"/>
  <c r="AA3698"/>
  <c r="AA3690"/>
  <c r="AA3682"/>
  <c r="AA3674"/>
  <c r="AA3666"/>
  <c r="AA3658"/>
  <c r="AA3650"/>
  <c r="AA3642"/>
  <c r="AA3634"/>
  <c r="AA3626"/>
  <c r="AA3618"/>
  <c r="AA3610"/>
  <c r="AA3602"/>
  <c r="AA3594"/>
  <c r="AA3586"/>
  <c r="AA3578"/>
  <c r="AA3570"/>
  <c r="AA3562"/>
  <c r="AA3554"/>
  <c r="AA3546"/>
  <c r="AA3538"/>
  <c r="AA3530"/>
  <c r="AA3522"/>
  <c r="AA3514"/>
  <c r="AA3506"/>
  <c r="AA3498"/>
  <c r="AA3490"/>
  <c r="AA3482"/>
  <c r="AA3474"/>
  <c r="AA3466"/>
  <c r="AA3458"/>
  <c r="AA3450"/>
  <c r="AA3442"/>
  <c r="AA3434"/>
  <c r="AA3426"/>
  <c r="AA3418"/>
  <c r="AA3410"/>
  <c r="AA3402"/>
  <c r="AA3394"/>
  <c r="AA3386"/>
  <c r="AA3378"/>
  <c r="AA3370"/>
  <c r="AA3362"/>
  <c r="AA3354"/>
  <c r="AA3346"/>
  <c r="AA3338"/>
  <c r="AA3330"/>
  <c r="AA3322"/>
  <c r="AA3314"/>
  <c r="AA3306"/>
  <c r="AA3298"/>
  <c r="AA3290"/>
  <c r="AA3282"/>
  <c r="AA3274"/>
  <c r="AA3266"/>
  <c r="AA3258"/>
  <c r="AA3250"/>
  <c r="AA3242"/>
  <c r="AA3234"/>
  <c r="AA3226"/>
  <c r="AA3218"/>
  <c r="AA3210"/>
  <c r="AA3202"/>
  <c r="AA3194"/>
  <c r="AA3186"/>
  <c r="AA3178"/>
  <c r="AA3170"/>
  <c r="AA3162"/>
  <c r="AA3154"/>
  <c r="AA3146"/>
  <c r="AA3138"/>
  <c r="AA3130"/>
  <c r="AA3122"/>
  <c r="AA3114"/>
  <c r="AA3106"/>
  <c r="AA3098"/>
  <c r="AA3090"/>
  <c r="AA3082"/>
  <c r="AA3074"/>
  <c r="AA3066"/>
  <c r="AA3058"/>
  <c r="AA3050"/>
  <c r="AA3042"/>
  <c r="AA3034"/>
  <c r="AA3026"/>
  <c r="AA3018"/>
  <c r="AA3010"/>
  <c r="AA3002"/>
  <c r="AA2994"/>
  <c r="AA2986"/>
  <c r="AA2978"/>
  <c r="AA2970"/>
  <c r="AA2962"/>
  <c r="AA2954"/>
  <c r="AA2946"/>
  <c r="AA2938"/>
  <c r="AA2930"/>
  <c r="AA2922"/>
  <c r="AA2914"/>
  <c r="AA2906"/>
  <c r="AA2898"/>
  <c r="AA2890"/>
  <c r="AA2882"/>
  <c r="AA2874"/>
  <c r="AA2866"/>
  <c r="AA2858"/>
  <c r="AA2850"/>
  <c r="AA2842"/>
  <c r="AA2834"/>
  <c r="AA2826"/>
  <c r="AA2818"/>
  <c r="AA2810"/>
  <c r="AA2802"/>
  <c r="AA2794"/>
  <c r="AA2786"/>
  <c r="AA2778"/>
  <c r="AA2770"/>
  <c r="AA2762"/>
  <c r="AA2754"/>
  <c r="AA2746"/>
  <c r="AA2738"/>
  <c r="AA2730"/>
  <c r="AA2722"/>
  <c r="AA2714"/>
  <c r="AA2706"/>
  <c r="AA2698"/>
  <c r="AA2690"/>
  <c r="AA2682"/>
  <c r="AA2674"/>
  <c r="AA2666"/>
  <c r="AA2658"/>
  <c r="AA2650"/>
  <c r="AA2642"/>
  <c r="AA2634"/>
  <c r="AA2626"/>
  <c r="AA2618"/>
  <c r="AA2610"/>
  <c r="AA2602"/>
  <c r="AA2594"/>
  <c r="AA2586"/>
  <c r="AA2578"/>
  <c r="AA2570"/>
  <c r="AA2562"/>
  <c r="AA2554"/>
  <c r="AA2546"/>
  <c r="AA2538"/>
  <c r="AA2530"/>
  <c r="AA2522"/>
  <c r="AA2514"/>
  <c r="AA2506"/>
  <c r="AA2498"/>
  <c r="AA2490"/>
  <c r="AA2482"/>
  <c r="AA2474"/>
  <c r="AA2466"/>
  <c r="AA2458"/>
  <c r="AA2450"/>
  <c r="AA2442"/>
  <c r="AA2434"/>
  <c r="AA2426"/>
  <c r="AA2418"/>
  <c r="AA2410"/>
  <c r="AA2402"/>
  <c r="AA2394"/>
  <c r="AA2386"/>
  <c r="AA2378"/>
  <c r="AA2370"/>
  <c r="AA2362"/>
  <c r="AA2354"/>
  <c r="AA2346"/>
  <c r="AA2338"/>
  <c r="AA2330"/>
  <c r="AA2322"/>
  <c r="AA2314"/>
  <c r="AA2306"/>
  <c r="AA2298"/>
  <c r="AA2290"/>
  <c r="AA2282"/>
  <c r="AA2274"/>
  <c r="AA2266"/>
  <c r="AA2258"/>
  <c r="AA2250"/>
  <c r="AA2242"/>
  <c r="AA2234"/>
  <c r="AA2226"/>
  <c r="AA2218"/>
  <c r="AA2210"/>
  <c r="AA2202"/>
  <c r="AA2194"/>
  <c r="AA2186"/>
  <c r="AA2178"/>
  <c r="AA2170"/>
  <c r="AA2162"/>
  <c r="AA2154"/>
  <c r="AA2146"/>
  <c r="AA2138"/>
  <c r="AA2130"/>
  <c r="AA2122"/>
  <c r="AA2114"/>
  <c r="AA2106"/>
  <c r="AA2098"/>
  <c r="AA2090"/>
  <c r="AA2082"/>
  <c r="AA2074"/>
  <c r="AA2066"/>
  <c r="AA2058"/>
  <c r="AA2050"/>
  <c r="AA2042"/>
  <c r="AA2034"/>
  <c r="AA2026"/>
  <c r="AA2018"/>
  <c r="AA2010"/>
  <c r="AA2002"/>
  <c r="AA1994"/>
  <c r="AA1986"/>
  <c r="AA1978"/>
  <c r="AA1970"/>
  <c r="AA1962"/>
  <c r="AA1954"/>
  <c r="AA1946"/>
  <c r="AA1938"/>
  <c r="AA1930"/>
  <c r="AA1922"/>
  <c r="AA1914"/>
  <c r="AA1906"/>
  <c r="AA1898"/>
  <c r="AA1890"/>
  <c r="AA1882"/>
  <c r="AA1874"/>
  <c r="AA1866"/>
  <c r="AA1858"/>
  <c r="AA1850"/>
  <c r="AA1842"/>
  <c r="AA1834"/>
  <c r="AA1826"/>
  <c r="AA1818"/>
  <c r="AA1810"/>
  <c r="AA1802"/>
  <c r="AA1794"/>
  <c r="AA1786"/>
  <c r="AA1778"/>
  <c r="AA1770"/>
  <c r="AA1762"/>
  <c r="AA1754"/>
  <c r="AA1746"/>
  <c r="AA1738"/>
  <c r="AA1730"/>
  <c r="AA1722"/>
  <c r="AA1714"/>
  <c r="AA1706"/>
  <c r="AA1698"/>
  <c r="AA1690"/>
  <c r="AA1682"/>
  <c r="AA1674"/>
  <c r="AA1666"/>
  <c r="AA1658"/>
  <c r="AA1650"/>
  <c r="AA1642"/>
  <c r="AA1634"/>
  <c r="AA1626"/>
  <c r="AA1618"/>
  <c r="AA1610"/>
  <c r="AA1602"/>
  <c r="AA1594"/>
  <c r="AA1586"/>
  <c r="AA1578"/>
  <c r="AA1570"/>
  <c r="AA1562"/>
  <c r="AA1554"/>
  <c r="AA1546"/>
  <c r="AA4273"/>
  <c r="AA4265"/>
  <c r="AA4257"/>
  <c r="AA4249"/>
  <c r="AA4241"/>
  <c r="AA4233"/>
  <c r="AA4225"/>
  <c r="AA4217"/>
  <c r="AA4209"/>
  <c r="AA4201"/>
  <c r="AA4193"/>
  <c r="AA4185"/>
  <c r="AA4177"/>
  <c r="AA4169"/>
  <c r="AA4161"/>
  <c r="AA4153"/>
  <c r="AA4145"/>
  <c r="AA4137"/>
  <c r="AA4129"/>
  <c r="AA4121"/>
  <c r="AA4113"/>
  <c r="AA4105"/>
  <c r="AA4097"/>
  <c r="AA4089"/>
  <c r="AA4081"/>
  <c r="AA4073"/>
  <c r="AA4065"/>
  <c r="AA4057"/>
  <c r="AA4049"/>
  <c r="AA4041"/>
  <c r="AA4033"/>
  <c r="AA4025"/>
  <c r="AA4017"/>
  <c r="AA4009"/>
  <c r="AA4001"/>
  <c r="AA3993"/>
  <c r="AA3985"/>
  <c r="AA3977"/>
  <c r="AA3969"/>
  <c r="AA3961"/>
  <c r="AA3953"/>
  <c r="AA3945"/>
  <c r="AA3937"/>
  <c r="AA3929"/>
  <c r="AA3921"/>
  <c r="AA3913"/>
  <c r="AA3905"/>
  <c r="AA3897"/>
  <c r="AA3889"/>
  <c r="AA3881"/>
  <c r="AA3873"/>
  <c r="AA3865"/>
  <c r="AA3857"/>
  <c r="AA3849"/>
  <c r="AA3841"/>
  <c r="AA3833"/>
  <c r="AA3825"/>
  <c r="AA3817"/>
  <c r="AA3809"/>
  <c r="AA3801"/>
  <c r="AA3793"/>
  <c r="AA3785"/>
  <c r="AA3777"/>
  <c r="AA3769"/>
  <c r="AA3761"/>
  <c r="AA3753"/>
  <c r="AA3745"/>
  <c r="AA3737"/>
  <c r="AA3729"/>
  <c r="AA3721"/>
  <c r="AA3713"/>
  <c r="AA3705"/>
  <c r="AA3697"/>
  <c r="AA3689"/>
  <c r="AA3681"/>
  <c r="AA3673"/>
  <c r="AA3665"/>
  <c r="AA3657"/>
  <c r="AA3649"/>
  <c r="AA3641"/>
  <c r="AA3633"/>
  <c r="AA3625"/>
  <c r="AA3617"/>
  <c r="AA3609"/>
  <c r="AA3601"/>
  <c r="AA3593"/>
  <c r="AA3585"/>
  <c r="AA3577"/>
  <c r="AA3569"/>
  <c r="AA3561"/>
  <c r="AA3553"/>
  <c r="AA3545"/>
  <c r="AA3537"/>
  <c r="AA3529"/>
  <c r="AA3521"/>
  <c r="AA3513"/>
  <c r="AA3505"/>
  <c r="AA3497"/>
  <c r="AA3489"/>
  <c r="AA3481"/>
  <c r="AA3473"/>
  <c r="AA3465"/>
  <c r="AA3457"/>
  <c r="AA3449"/>
  <c r="AA3441"/>
  <c r="AA3433"/>
  <c r="AA3425"/>
  <c r="AA3417"/>
  <c r="AA3409"/>
  <c r="AA3401"/>
  <c r="AA3393"/>
  <c r="AA3385"/>
  <c r="AA3377"/>
  <c r="AA3369"/>
  <c r="AA3361"/>
  <c r="AA3353"/>
  <c r="AA3345"/>
  <c r="AA3337"/>
  <c r="AA3329"/>
  <c r="AA3321"/>
  <c r="AA3313"/>
  <c r="AA3305"/>
  <c r="AA3297"/>
  <c r="AA3289"/>
  <c r="AA3281"/>
  <c r="AA3273"/>
  <c r="AA3265"/>
  <c r="AA3257"/>
  <c r="AA3249"/>
  <c r="AA3241"/>
  <c r="AA3233"/>
  <c r="AA3225"/>
  <c r="AA3217"/>
  <c r="AA3209"/>
  <c r="AA3201"/>
  <c r="AA3193"/>
  <c r="AA3185"/>
  <c r="AA3177"/>
  <c r="AA3169"/>
  <c r="AA3161"/>
  <c r="AA3153"/>
  <c r="AA3145"/>
  <c r="AA3137"/>
  <c r="AA3129"/>
  <c r="AA3121"/>
  <c r="AA3113"/>
  <c r="AA3105"/>
  <c r="AA3097"/>
  <c r="AA3089"/>
  <c r="AA3081"/>
  <c r="AA3073"/>
  <c r="AA3065"/>
  <c r="AA3057"/>
  <c r="AA3049"/>
  <c r="AA3041"/>
  <c r="AA3033"/>
  <c r="AA3025"/>
  <c r="AA3017"/>
  <c r="AA3009"/>
  <c r="AA3001"/>
  <c r="AA2993"/>
  <c r="AA2985"/>
  <c r="AA2977"/>
  <c r="AA2969"/>
  <c r="AA2961"/>
  <c r="AA2953"/>
  <c r="AA2945"/>
  <c r="AA2937"/>
  <c r="AA2929"/>
  <c r="AA2921"/>
  <c r="AA2913"/>
  <c r="AA2905"/>
  <c r="AA2897"/>
  <c r="AA2889"/>
  <c r="AA2881"/>
  <c r="AA2873"/>
  <c r="AA2865"/>
  <c r="AA2857"/>
  <c r="AA2849"/>
  <c r="AA2841"/>
  <c r="AA2833"/>
  <c r="AA2825"/>
  <c r="AA2817"/>
  <c r="AA2809"/>
  <c r="AA2801"/>
  <c r="AA2793"/>
  <c r="AA2785"/>
  <c r="AA2777"/>
  <c r="AA2769"/>
  <c r="AA2761"/>
  <c r="AA2753"/>
  <c r="AA2745"/>
  <c r="AA2737"/>
  <c r="AA2729"/>
  <c r="AA2721"/>
  <c r="AA2713"/>
  <c r="AA2705"/>
  <c r="AA2697"/>
  <c r="AA2689"/>
  <c r="AA2681"/>
  <c r="AA2673"/>
  <c r="AA2665"/>
  <c r="AA2657"/>
  <c r="AA2649"/>
  <c r="AA2641"/>
  <c r="AA2633"/>
  <c r="AA2625"/>
  <c r="AA2617"/>
  <c r="AA2609"/>
  <c r="AA2601"/>
  <c r="AA2593"/>
  <c r="AA2585"/>
  <c r="AA2577"/>
  <c r="AA2569"/>
  <c r="AA2561"/>
  <c r="AA2553"/>
  <c r="AA2545"/>
  <c r="AA2537"/>
  <c r="AA2529"/>
  <c r="AA2521"/>
  <c r="AA2513"/>
  <c r="AA2505"/>
  <c r="AA2497"/>
  <c r="AA2489"/>
  <c r="AA2481"/>
  <c r="AA2473"/>
  <c r="AA2465"/>
  <c r="AA2457"/>
  <c r="AA2449"/>
  <c r="AA2441"/>
  <c r="AA2433"/>
  <c r="AA2425"/>
  <c r="AA2417"/>
  <c r="AA2409"/>
  <c r="AA2401"/>
  <c r="AA2393"/>
  <c r="AA2385"/>
  <c r="AA2377"/>
  <c r="AA2369"/>
  <c r="AA2361"/>
  <c r="AA2353"/>
  <c r="AA2345"/>
  <c r="AA2337"/>
  <c r="AA2329"/>
  <c r="AA2321"/>
  <c r="AA2313"/>
  <c r="AA2305"/>
  <c r="AA2297"/>
  <c r="AA2289"/>
  <c r="AA2281"/>
  <c r="AA2273"/>
  <c r="AA2265"/>
  <c r="AA2257"/>
  <c r="AA2249"/>
  <c r="AA2241"/>
  <c r="AA2233"/>
  <c r="AA2225"/>
  <c r="AA2217"/>
  <c r="AA2209"/>
  <c r="AA2201"/>
  <c r="AA2193"/>
  <c r="AA2185"/>
  <c r="AA2177"/>
  <c r="AA2169"/>
  <c r="AA2161"/>
  <c r="AA2153"/>
  <c r="AA2145"/>
  <c r="AA2137"/>
  <c r="AA2129"/>
  <c r="AA2121"/>
  <c r="AA2113"/>
  <c r="AA2105"/>
  <c r="AA2097"/>
  <c r="AA2089"/>
  <c r="AA2081"/>
  <c r="AA2073"/>
  <c r="AA2065"/>
  <c r="AA2057"/>
  <c r="AA2049"/>
  <c r="AA2041"/>
  <c r="AA2033"/>
  <c r="AA2025"/>
  <c r="AA2017"/>
  <c r="AA2009"/>
  <c r="AA2001"/>
  <c r="AA1993"/>
  <c r="AA1985"/>
  <c r="AA1977"/>
  <c r="AA1969"/>
  <c r="AA1961"/>
  <c r="AA1953"/>
  <c r="AA1945"/>
  <c r="AA1937"/>
  <c r="AA1929"/>
  <c r="AA1921"/>
  <c r="AA1913"/>
  <c r="AA1905"/>
  <c r="AA1897"/>
  <c r="AA1889"/>
  <c r="AA1881"/>
  <c r="AA1873"/>
  <c r="AA1865"/>
  <c r="AA1857"/>
  <c r="AA1849"/>
  <c r="AA1841"/>
  <c r="AA1833"/>
  <c r="AA1825"/>
  <c r="AA1817"/>
  <c r="AA1809"/>
  <c r="AA1801"/>
  <c r="AA1793"/>
  <c r="AA1785"/>
  <c r="AA1777"/>
  <c r="AA1769"/>
  <c r="AA1761"/>
  <c r="AA1753"/>
  <c r="AA1745"/>
  <c r="AA1737"/>
  <c r="AA1729"/>
  <c r="AA1721"/>
  <c r="AA1713"/>
  <c r="AA1705"/>
  <c r="AA1697"/>
  <c r="AA1689"/>
  <c r="AA1681"/>
  <c r="AA1673"/>
  <c r="AA1665"/>
  <c r="AA1657"/>
  <c r="AA1649"/>
  <c r="AA1641"/>
  <c r="AA1633"/>
  <c r="AA1625"/>
  <c r="AA1617"/>
  <c r="AA1609"/>
  <c r="AA1601"/>
  <c r="AA1593"/>
  <c r="AA1585"/>
  <c r="AA1577"/>
  <c r="AA1569"/>
  <c r="AA1561"/>
  <c r="AA1553"/>
  <c r="AA1545"/>
  <c r="AA3584"/>
  <c r="AA3576"/>
  <c r="AA3568"/>
  <c r="AA3560"/>
  <c r="AA3552"/>
  <c r="AA3544"/>
  <c r="AA3536"/>
  <c r="AA3528"/>
  <c r="AA3520"/>
  <c r="AA3512"/>
  <c r="AA3504"/>
  <c r="AA3496"/>
  <c r="AA3488"/>
  <c r="AA3480"/>
  <c r="AA3472"/>
  <c r="AA3464"/>
  <c r="AA3456"/>
  <c r="AA3448"/>
  <c r="AA3440"/>
  <c r="AA3432"/>
  <c r="AA3424"/>
  <c r="AA3416"/>
  <c r="AA3408"/>
  <c r="AA3400"/>
  <c r="AA3392"/>
  <c r="AA3384"/>
  <c r="AA3376"/>
  <c r="AA3368"/>
  <c r="AA3360"/>
  <c r="AA3352"/>
  <c r="AA3344"/>
  <c r="AA3336"/>
  <c r="AA3328"/>
  <c r="AA3320"/>
  <c r="AA3312"/>
  <c r="AA3304"/>
  <c r="AA3296"/>
  <c r="AA3288"/>
  <c r="AA3280"/>
  <c r="AA3272"/>
  <c r="AA3264"/>
  <c r="AA3256"/>
  <c r="AA3248"/>
  <c r="AA3240"/>
  <c r="AA3232"/>
  <c r="AA3224"/>
  <c r="AA3216"/>
  <c r="AA3208"/>
  <c r="AA3200"/>
  <c r="AA3192"/>
  <c r="AA3184"/>
  <c r="AA3176"/>
  <c r="AA3168"/>
  <c r="AA3160"/>
  <c r="AA3152"/>
  <c r="AA3144"/>
  <c r="AA3136"/>
  <c r="AA3128"/>
  <c r="AA3120"/>
  <c r="AA3112"/>
  <c r="AA3104"/>
  <c r="AA3096"/>
  <c r="AA3088"/>
  <c r="AA3080"/>
  <c r="AA3072"/>
  <c r="AA3064"/>
  <c r="AA3056"/>
  <c r="AA3048"/>
  <c r="AA3040"/>
  <c r="AA3032"/>
  <c r="AA3024"/>
  <c r="AA3016"/>
  <c r="AA3008"/>
  <c r="AA3000"/>
  <c r="AA2992"/>
  <c r="AA2984"/>
  <c r="AA2976"/>
  <c r="AA2968"/>
  <c r="AA2960"/>
  <c r="AA2952"/>
  <c r="AA2944"/>
  <c r="AA2936"/>
  <c r="AA2928"/>
  <c r="AA2920"/>
  <c r="AA2912"/>
  <c r="AA2904"/>
  <c r="AA2896"/>
  <c r="AA2888"/>
  <c r="AA2880"/>
  <c r="AA2872"/>
  <c r="AA2864"/>
  <c r="AA2856"/>
  <c r="AA2848"/>
  <c r="AA2840"/>
  <c r="AA2832"/>
  <c r="AA2824"/>
  <c r="AA2816"/>
  <c r="AA2808"/>
  <c r="AA2800"/>
  <c r="AA2792"/>
  <c r="AA2784"/>
  <c r="AA2776"/>
  <c r="AA2768"/>
  <c r="AA2760"/>
  <c r="AA2752"/>
  <c r="AA2744"/>
  <c r="AA2736"/>
  <c r="AA2728"/>
  <c r="AA2720"/>
  <c r="AA2712"/>
  <c r="AA2704"/>
  <c r="AA2696"/>
  <c r="AA2688"/>
  <c r="AA2680"/>
  <c r="AA2672"/>
  <c r="AA2664"/>
  <c r="AA2656"/>
  <c r="AA2648"/>
  <c r="AA2640"/>
  <c r="AA2632"/>
  <c r="AA2624"/>
  <c r="AA2616"/>
  <c r="AA2608"/>
  <c r="AA2600"/>
  <c r="AA2592"/>
  <c r="AA2584"/>
  <c r="AA2576"/>
  <c r="AA2568"/>
  <c r="AA2560"/>
  <c r="AA2552"/>
  <c r="AA2544"/>
  <c r="AA2536"/>
  <c r="AA2528"/>
  <c r="AA2520"/>
  <c r="AA2512"/>
  <c r="AA2504"/>
  <c r="AA2496"/>
  <c r="AA2488"/>
  <c r="AA2480"/>
  <c r="AA2472"/>
  <c r="AA2464"/>
  <c r="AA2456"/>
  <c r="AA2448"/>
  <c r="AA2440"/>
  <c r="AA2432"/>
  <c r="AA2424"/>
  <c r="AA2416"/>
  <c r="AA2408"/>
  <c r="AA2400"/>
  <c r="AA2392"/>
  <c r="AA2384"/>
  <c r="AA2376"/>
  <c r="AA2368"/>
  <c r="AA2360"/>
  <c r="AA2352"/>
  <c r="AA2344"/>
  <c r="AA2336"/>
  <c r="AA2328"/>
  <c r="AA2320"/>
  <c r="AA2312"/>
  <c r="AA2304"/>
  <c r="AA2296"/>
  <c r="AA2288"/>
  <c r="AA2280"/>
  <c r="AA2272"/>
  <c r="AA2264"/>
  <c r="AA2256"/>
  <c r="AA2248"/>
  <c r="AA2240"/>
  <c r="AA2232"/>
  <c r="AA2224"/>
  <c r="AA2216"/>
  <c r="AA2208"/>
  <c r="AA2200"/>
  <c r="AA2192"/>
  <c r="AA2184"/>
  <c r="AA2176"/>
  <c r="AA2168"/>
  <c r="AA2160"/>
  <c r="AA2152"/>
  <c r="AA2144"/>
  <c r="AA2136"/>
  <c r="AA2128"/>
  <c r="AA2120"/>
  <c r="AA2112"/>
  <c r="AA2104"/>
  <c r="AA2096"/>
  <c r="AA2088"/>
  <c r="AA2080"/>
  <c r="AA2072"/>
  <c r="AA2064"/>
  <c r="AA2056"/>
  <c r="AA2048"/>
  <c r="AA2040"/>
  <c r="AA2032"/>
  <c r="AA2024"/>
  <c r="AA2016"/>
  <c r="AA2008"/>
  <c r="AA2000"/>
  <c r="AA1992"/>
  <c r="AA1984"/>
  <c r="AA1976"/>
  <c r="AA1968"/>
  <c r="AA1960"/>
  <c r="AA1952"/>
  <c r="AA1944"/>
  <c r="AA1936"/>
  <c r="AA1928"/>
  <c r="AA1920"/>
  <c r="AA1912"/>
  <c r="AA1904"/>
  <c r="AA1896"/>
  <c r="AA1888"/>
  <c r="AA1880"/>
  <c r="AA1872"/>
  <c r="AA1864"/>
  <c r="AA1856"/>
  <c r="AA1848"/>
  <c r="AA1840"/>
  <c r="AA1832"/>
  <c r="AA1824"/>
  <c r="AA1816"/>
  <c r="AA1808"/>
  <c r="AA1800"/>
  <c r="AA1792"/>
  <c r="AA1784"/>
  <c r="AA1776"/>
  <c r="AA1768"/>
  <c r="AA1760"/>
  <c r="AA1752"/>
  <c r="AA1744"/>
  <c r="AA1736"/>
  <c r="AA1728"/>
  <c r="AA1720"/>
  <c r="AA1712"/>
  <c r="AA1704"/>
  <c r="AA1696"/>
  <c r="AA1688"/>
  <c r="AA1680"/>
  <c r="AA1672"/>
  <c r="AA1664"/>
  <c r="AA1656"/>
  <c r="AA1648"/>
  <c r="AA1640"/>
  <c r="AA1632"/>
  <c r="AA1624"/>
  <c r="AA1616"/>
  <c r="AA1608"/>
  <c r="AA1600"/>
  <c r="AA1592"/>
  <c r="AA1584"/>
  <c r="AA1576"/>
  <c r="AA1568"/>
  <c r="AA1560"/>
  <c r="AA1552"/>
  <c r="AA1544"/>
  <c r="AA1536"/>
  <c r="AA1528"/>
  <c r="AA1520"/>
  <c r="AA1512"/>
  <c r="AA1504"/>
  <c r="AA1496"/>
  <c r="AA1488"/>
  <c r="AA1480"/>
  <c r="AA1472"/>
  <c r="AA1464"/>
  <c r="AA1456"/>
  <c r="AA1448"/>
  <c r="AA1440"/>
  <c r="AA1432"/>
  <c r="AA1424"/>
  <c r="AA1416"/>
  <c r="AA1408"/>
  <c r="AA1400"/>
  <c r="AA1392"/>
  <c r="AA1384"/>
  <c r="AA1376"/>
  <c r="AA1368"/>
  <c r="AA1360"/>
  <c r="AA1352"/>
  <c r="AA1344"/>
  <c r="AA1336"/>
  <c r="AA1328"/>
  <c r="AA1320"/>
  <c r="AA1312"/>
  <c r="AA1304"/>
  <c r="AA1296"/>
  <c r="AA1288"/>
  <c r="AA1280"/>
  <c r="AA1272"/>
  <c r="AA1264"/>
  <c r="AA1256"/>
  <c r="AA1248"/>
  <c r="AA1240"/>
  <c r="AA1232"/>
  <c r="AA1224"/>
  <c r="AA1216"/>
  <c r="AA1208"/>
  <c r="AA1200"/>
  <c r="AA1192"/>
  <c r="AA1184"/>
  <c r="AA1176"/>
  <c r="AA1168"/>
  <c r="AA1160"/>
  <c r="AA1152"/>
  <c r="AA1144"/>
  <c r="AA1136"/>
  <c r="AA1128"/>
  <c r="AA1120"/>
  <c r="AA1112"/>
  <c r="AA1104"/>
  <c r="AA1096"/>
  <c r="AA1088"/>
  <c r="AA1080"/>
  <c r="AA1072"/>
  <c r="AA1064"/>
  <c r="AA1056"/>
  <c r="AA1048"/>
  <c r="AA1040"/>
  <c r="AA1032"/>
  <c r="AA1024"/>
  <c r="AA1016"/>
  <c r="AA1008"/>
  <c r="AA1000"/>
  <c r="AA992"/>
  <c r="AA984"/>
  <c r="AA976"/>
  <c r="AA968"/>
  <c r="AA960"/>
  <c r="AA952"/>
  <c r="AA944"/>
  <c r="AA936"/>
  <c r="AA928"/>
  <c r="AA920"/>
  <c r="AA912"/>
  <c r="AA904"/>
  <c r="AA896"/>
  <c r="AA888"/>
  <c r="AA880"/>
  <c r="AA872"/>
  <c r="AA864"/>
  <c r="AA856"/>
  <c r="AA848"/>
  <c r="AA840"/>
  <c r="AA832"/>
  <c r="AA824"/>
  <c r="AA816"/>
  <c r="AA808"/>
  <c r="AA800"/>
  <c r="AA792"/>
  <c r="AA784"/>
  <c r="AA776"/>
  <c r="AA768"/>
  <c r="AA760"/>
  <c r="AA752"/>
  <c r="AA744"/>
  <c r="AA736"/>
  <c r="AA728"/>
  <c r="AA720"/>
  <c r="AA712"/>
  <c r="AA704"/>
  <c r="AA696"/>
  <c r="AA688"/>
  <c r="AA680"/>
  <c r="AA672"/>
  <c r="AA664"/>
  <c r="AA656"/>
  <c r="AA648"/>
  <c r="AA827"/>
  <c r="AA819"/>
  <c r="AA811"/>
  <c r="AA803"/>
  <c r="AA795"/>
  <c r="AA787"/>
  <c r="AA779"/>
  <c r="AA771"/>
  <c r="AA763"/>
  <c r="AA755"/>
  <c r="AA747"/>
  <c r="AA739"/>
  <c r="AA731"/>
  <c r="AA723"/>
  <c r="AA715"/>
  <c r="AA707"/>
  <c r="AA699"/>
  <c r="AA691"/>
  <c r="AA683"/>
  <c r="AA675"/>
  <c r="AA667"/>
  <c r="AA659"/>
  <c r="AA651"/>
  <c r="AA643"/>
  <c r="AA635"/>
  <c r="AA627"/>
  <c r="AA619"/>
  <c r="AA611"/>
  <c r="AA603"/>
  <c r="AA595"/>
  <c r="AA587"/>
  <c r="AA579"/>
  <c r="AA571"/>
  <c r="AA563"/>
  <c r="AA555"/>
  <c r="AA547"/>
  <c r="AA539"/>
  <c r="AA531"/>
  <c r="AA523"/>
  <c r="AA515"/>
  <c r="AA507"/>
  <c r="AA499"/>
  <c r="AA491"/>
  <c r="AA483"/>
  <c r="AA475"/>
  <c r="AA467"/>
  <c r="AA459"/>
  <c r="AA451"/>
  <c r="AA443"/>
  <c r="AA435"/>
  <c r="AA427"/>
  <c r="AA419"/>
  <c r="AA411"/>
  <c r="AA403"/>
  <c r="AA395"/>
  <c r="AA387"/>
  <c r="AA379"/>
  <c r="AA371"/>
  <c r="AA363"/>
  <c r="AA355"/>
  <c r="AA347"/>
  <c r="AA339"/>
  <c r="AA331"/>
  <c r="AA323"/>
  <c r="AA315"/>
  <c r="AA307"/>
  <c r="AA299"/>
  <c r="AA291"/>
  <c r="AF1538"/>
  <c r="AF1530"/>
  <c r="AF1522"/>
  <c r="AF1514"/>
  <c r="AF1506"/>
  <c r="AF1498"/>
  <c r="AF1490"/>
  <c r="AF1482"/>
  <c r="AF1474"/>
  <c r="AF1466"/>
  <c r="AF1458"/>
  <c r="AF1450"/>
  <c r="AF1442"/>
  <c r="AF1434"/>
  <c r="AF1426"/>
  <c r="AF1418"/>
  <c r="AF1410"/>
  <c r="AF1402"/>
  <c r="AF1394"/>
  <c r="AF1386"/>
  <c r="AF1378"/>
  <c r="AF1370"/>
  <c r="AF1362"/>
  <c r="AF1354"/>
  <c r="AF1346"/>
  <c r="AF1338"/>
  <c r="AF1330"/>
  <c r="AF1322"/>
  <c r="AF1314"/>
  <c r="AF1306"/>
  <c r="AF1298"/>
  <c r="AF1290"/>
  <c r="AF1282"/>
  <c r="AF1274"/>
  <c r="AF1266"/>
  <c r="AF1258"/>
  <c r="AF1250"/>
  <c r="AF1242"/>
  <c r="AF1234"/>
  <c r="AF1226"/>
  <c r="AF1218"/>
  <c r="AF1210"/>
  <c r="AF1202"/>
  <c r="AF1194"/>
  <c r="AF1186"/>
  <c r="AF1178"/>
  <c r="AF1170"/>
  <c r="AF1162"/>
  <c r="AF1154"/>
  <c r="AF1146"/>
  <c r="AF1138"/>
  <c r="AF1130"/>
  <c r="AF1122"/>
  <c r="AF1114"/>
  <c r="AF1106"/>
  <c r="AF1098"/>
  <c r="AF1090"/>
  <c r="AF1082"/>
  <c r="AF1074"/>
  <c r="AF1066"/>
  <c r="AF1058"/>
  <c r="AF1050"/>
  <c r="AF1042"/>
  <c r="AF1034"/>
  <c r="AF1026"/>
  <c r="AF1018"/>
  <c r="AF1010"/>
  <c r="AF1002"/>
  <c r="AF994"/>
  <c r="AF986"/>
  <c r="AF978"/>
  <c r="AF970"/>
  <c r="AF962"/>
  <c r="AF954"/>
  <c r="AF946"/>
  <c r="AF938"/>
  <c r="AF930"/>
  <c r="AF922"/>
  <c r="AF914"/>
  <c r="AF906"/>
  <c r="AF898"/>
  <c r="AF890"/>
  <c r="AF882"/>
  <c r="AF874"/>
  <c r="AF866"/>
  <c r="AF858"/>
  <c r="AF850"/>
  <c r="AF842"/>
  <c r="AF834"/>
  <c r="AF826"/>
  <c r="AF818"/>
  <c r="AF810"/>
  <c r="AF802"/>
  <c r="AF794"/>
  <c r="AF786"/>
  <c r="AF778"/>
  <c r="AF770"/>
  <c r="AF762"/>
  <c r="AF754"/>
  <c r="AF746"/>
  <c r="AF738"/>
  <c r="AF730"/>
  <c r="AF722"/>
  <c r="AF714"/>
  <c r="AF706"/>
  <c r="AF698"/>
  <c r="AF690"/>
  <c r="AF682"/>
  <c r="AF674"/>
  <c r="AF666"/>
  <c r="AF658"/>
  <c r="AF650"/>
  <c r="AF642"/>
  <c r="AF634"/>
  <c r="AF626"/>
  <c r="AF618"/>
  <c r="AF610"/>
  <c r="AF602"/>
  <c r="AF594"/>
  <c r="AF586"/>
  <c r="AF578"/>
  <c r="AF570"/>
  <c r="AF562"/>
  <c r="AF554"/>
  <c r="AF546"/>
  <c r="AF538"/>
  <c r="AF530"/>
  <c r="AF522"/>
  <c r="AF514"/>
  <c r="AF506"/>
  <c r="AF498"/>
  <c r="AF490"/>
  <c r="AF482"/>
  <c r="AF474"/>
  <c r="AF466"/>
  <c r="AF458"/>
  <c r="AF450"/>
  <c r="AF442"/>
  <c r="AF434"/>
  <c r="AF426"/>
  <c r="AF418"/>
  <c r="AF410"/>
  <c r="AF402"/>
  <c r="AF394"/>
  <c r="AF386"/>
  <c r="AF378"/>
  <c r="AF370"/>
  <c r="AF362"/>
  <c r="AF354"/>
  <c r="AF1541"/>
  <c r="AF1533"/>
  <c r="AF1525"/>
  <c r="AF1517"/>
  <c r="AF1509"/>
  <c r="AF1501"/>
  <c r="AF1493"/>
  <c r="AF1485"/>
  <c r="AF1477"/>
  <c r="AF1469"/>
  <c r="AF1461"/>
  <c r="AF1453"/>
  <c r="AF1445"/>
  <c r="AF1437"/>
  <c r="AF1429"/>
  <c r="AF1421"/>
  <c r="AF1413"/>
  <c r="AF1405"/>
  <c r="AF1397"/>
  <c r="AF1389"/>
  <c r="AF1381"/>
  <c r="AF1373"/>
  <c r="AF1365"/>
  <c r="AF1357"/>
  <c r="AF1349"/>
  <c r="AF1341"/>
  <c r="AF1333"/>
  <c r="AF1325"/>
  <c r="AF1317"/>
  <c r="AF1309"/>
  <c r="AF1301"/>
  <c r="AF1293"/>
  <c r="AF1285"/>
  <c r="AF1277"/>
  <c r="AF1269"/>
  <c r="AF1261"/>
  <c r="AF1253"/>
  <c r="AF1245"/>
  <c r="AF1237"/>
  <c r="AF1229"/>
  <c r="AF1221"/>
  <c r="AF1213"/>
  <c r="AF1205"/>
  <c r="AF1197"/>
  <c r="AF1189"/>
  <c r="AF1181"/>
  <c r="AF1173"/>
  <c r="AF1165"/>
  <c r="AF1157"/>
  <c r="AF1149"/>
  <c r="AF1141"/>
  <c r="AF1133"/>
  <c r="AF1125"/>
  <c r="AF1117"/>
  <c r="AF1109"/>
  <c r="AF1101"/>
  <c r="AF1093"/>
  <c r="AF1085"/>
  <c r="AF1077"/>
  <c r="AF1069"/>
  <c r="AF1061"/>
  <c r="AF1053"/>
  <c r="AF1045"/>
  <c r="AF1037"/>
  <c r="AF1029"/>
  <c r="AF1021"/>
  <c r="AF1013"/>
  <c r="AF1005"/>
  <c r="AF997"/>
  <c r="AF989"/>
  <c r="AF981"/>
  <c r="AF973"/>
  <c r="AF965"/>
  <c r="AF957"/>
  <c r="AF949"/>
  <c r="AF941"/>
  <c r="AF933"/>
  <c r="AF925"/>
  <c r="AF917"/>
  <c r="AF909"/>
  <c r="AF901"/>
  <c r="AF893"/>
  <c r="AF885"/>
  <c r="AF877"/>
  <c r="AF869"/>
  <c r="AF861"/>
  <c r="AF853"/>
  <c r="AF845"/>
  <c r="AF837"/>
  <c r="AF829"/>
  <c r="AF821"/>
  <c r="AF813"/>
  <c r="AF805"/>
  <c r="AF797"/>
  <c r="AF789"/>
  <c r="AF781"/>
  <c r="AF773"/>
  <c r="AF765"/>
  <c r="AF757"/>
  <c r="AF749"/>
  <c r="AF741"/>
  <c r="AF733"/>
  <c r="AF725"/>
  <c r="AF717"/>
  <c r="AF709"/>
  <c r="AF701"/>
  <c r="AF693"/>
  <c r="AF685"/>
  <c r="AF677"/>
  <c r="AF669"/>
  <c r="AF661"/>
  <c r="AF653"/>
  <c r="AF645"/>
  <c r="AF637"/>
  <c r="AF629"/>
  <c r="AF621"/>
  <c r="AF613"/>
  <c r="AF605"/>
  <c r="AF597"/>
  <c r="AF589"/>
  <c r="AF581"/>
  <c r="AF573"/>
  <c r="AF565"/>
  <c r="AF557"/>
  <c r="AF549"/>
  <c r="AF541"/>
  <c r="AF533"/>
  <c r="AF525"/>
  <c r="AF517"/>
  <c r="AF509"/>
  <c r="AF501"/>
  <c r="AF493"/>
  <c r="AF485"/>
  <c r="AF477"/>
  <c r="AF469"/>
  <c r="AF461"/>
  <c r="AF453"/>
  <c r="AF445"/>
  <c r="AF437"/>
  <c r="AF429"/>
  <c r="AF421"/>
  <c r="AF413"/>
  <c r="AF405"/>
  <c r="AF397"/>
  <c r="AF389"/>
  <c r="AF381"/>
  <c r="AF373"/>
  <c r="AF365"/>
  <c r="AF357"/>
  <c r="AF349"/>
  <c r="AF341"/>
  <c r="AF333"/>
  <c r="AF325"/>
  <c r="AF317"/>
  <c r="AF640"/>
  <c r="AF632"/>
  <c r="AF624"/>
  <c r="AF616"/>
  <c r="AF608"/>
  <c r="AF600"/>
  <c r="AF592"/>
  <c r="AF584"/>
  <c r="AF576"/>
  <c r="AF568"/>
  <c r="AF560"/>
  <c r="AF552"/>
  <c r="AF544"/>
  <c r="AF536"/>
  <c r="AF528"/>
  <c r="AF520"/>
  <c r="AF512"/>
  <c r="AF504"/>
  <c r="AF496"/>
  <c r="AF488"/>
  <c r="AF480"/>
  <c r="AF472"/>
  <c r="AF464"/>
  <c r="AF456"/>
  <c r="AF448"/>
  <c r="AF440"/>
  <c r="AF432"/>
  <c r="AF424"/>
  <c r="AF416"/>
  <c r="AF408"/>
  <c r="AF400"/>
  <c r="AF392"/>
  <c r="AF384"/>
  <c r="AF376"/>
  <c r="AF368"/>
  <c r="AF360"/>
  <c r="AF352"/>
  <c r="AF344"/>
  <c r="AF336"/>
  <c r="AF328"/>
  <c r="AF320"/>
  <c r="AF312"/>
  <c r="AF304"/>
  <c r="AF296"/>
  <c r="AF288"/>
  <c r="AF280"/>
  <c r="AF272"/>
  <c r="AF264"/>
  <c r="AF256"/>
  <c r="AF248"/>
  <c r="AF240"/>
  <c r="AF232"/>
  <c r="AF224"/>
  <c r="AF216"/>
  <c r="AF208"/>
  <c r="AF200"/>
  <c r="AF192"/>
  <c r="AF184"/>
  <c r="AF176"/>
  <c r="AF168"/>
  <c r="AF160"/>
  <c r="AF152"/>
  <c r="AF144"/>
  <c r="AF136"/>
  <c r="AF128"/>
  <c r="AF120"/>
  <c r="AF112"/>
  <c r="AF104"/>
  <c r="AF96"/>
  <c r="AF88"/>
  <c r="AF80"/>
  <c r="AF72"/>
  <c r="AF64"/>
  <c r="AF56"/>
  <c r="AF48"/>
  <c r="AF40"/>
  <c r="AF32"/>
  <c r="AF24"/>
  <c r="AF16"/>
  <c r="AF8"/>
  <c r="AA287"/>
  <c r="AA271"/>
  <c r="AA255"/>
  <c r="AA239"/>
  <c r="AA223"/>
  <c r="AA207"/>
  <c r="AA191"/>
  <c r="AA175"/>
  <c r="AA159"/>
  <c r="AA143"/>
  <c r="AA127"/>
  <c r="AA111"/>
  <c r="AA95"/>
  <c r="AA79"/>
  <c r="AA63"/>
  <c r="AA47"/>
  <c r="AA31"/>
  <c r="AA15"/>
  <c r="AF271"/>
  <c r="AF207"/>
  <c r="AF143"/>
  <c r="AF79"/>
  <c r="AF15"/>
  <c r="AF342"/>
  <c r="AF334"/>
  <c r="AF326"/>
  <c r="AF318"/>
  <c r="AF310"/>
  <c r="AF302"/>
  <c r="AF294"/>
  <c r="AF286"/>
  <c r="AF278"/>
  <c r="AF270"/>
  <c r="AF262"/>
  <c r="AF254"/>
  <c r="AF246"/>
  <c r="AF238"/>
  <c r="AF230"/>
  <c r="AF222"/>
  <c r="AF214"/>
  <c r="AF206"/>
  <c r="AF198"/>
  <c r="AF190"/>
  <c r="AF182"/>
  <c r="AF174"/>
  <c r="AF166"/>
  <c r="AF158"/>
  <c r="AF150"/>
  <c r="AF142"/>
  <c r="AF134"/>
  <c r="AF126"/>
  <c r="AF118"/>
  <c r="AF110"/>
  <c r="AF102"/>
  <c r="AF94"/>
  <c r="AF86"/>
  <c r="AF78"/>
  <c r="AF70"/>
  <c r="AF62"/>
  <c r="AF54"/>
  <c r="AF46"/>
  <c r="AF38"/>
  <c r="AF30"/>
  <c r="AF22"/>
  <c r="AF14"/>
  <c r="AF6"/>
  <c r="AF235"/>
  <c r="AF171"/>
  <c r="AF107"/>
  <c r="AF43"/>
  <c r="AF313"/>
  <c r="AF305"/>
  <c r="AF297"/>
  <c r="AF289"/>
  <c r="AF281"/>
  <c r="AF273"/>
  <c r="AF265"/>
  <c r="AF257"/>
  <c r="AF249"/>
  <c r="AF241"/>
  <c r="AF233"/>
  <c r="AF225"/>
  <c r="AF217"/>
  <c r="AF209"/>
  <c r="AF201"/>
  <c r="AF193"/>
  <c r="AF185"/>
  <c r="AF177"/>
  <c r="AF169"/>
  <c r="AF161"/>
  <c r="AF153"/>
  <c r="AF145"/>
  <c r="AF137"/>
  <c r="AF129"/>
  <c r="AF121"/>
  <c r="AF113"/>
  <c r="AF105"/>
  <c r="AF97"/>
  <c r="AF89"/>
  <c r="AF81"/>
  <c r="AF73"/>
  <c r="AF65"/>
  <c r="AF57"/>
  <c r="AF49"/>
  <c r="AF41"/>
  <c r="AF33"/>
  <c r="AF25"/>
  <c r="AF17"/>
  <c r="AF9"/>
  <c r="AF263"/>
  <c r="AF199"/>
  <c r="AF135"/>
  <c r="AF71"/>
  <c r="AF7"/>
  <c r="AF4279"/>
  <c r="AF4271"/>
  <c r="AF4263"/>
  <c r="AF4255"/>
  <c r="AF4247"/>
  <c r="AF4239"/>
  <c r="AF4231"/>
  <c r="AF4223"/>
  <c r="AF4215"/>
  <c r="AF4207"/>
  <c r="AF4199"/>
  <c r="AF4191"/>
  <c r="AF4183"/>
  <c r="AF4175"/>
  <c r="AF4167"/>
  <c r="AF4159"/>
  <c r="AF4151"/>
  <c r="AF4143"/>
  <c r="AF4135"/>
  <c r="AF4127"/>
  <c r="AF4119"/>
  <c r="AF4111"/>
  <c r="AF4103"/>
  <c r="AF4095"/>
  <c r="AF4087"/>
  <c r="AF4079"/>
  <c r="AF4071"/>
  <c r="AF4063"/>
  <c r="AF4055"/>
  <c r="AF4047"/>
  <c r="AF4039"/>
  <c r="AF4031"/>
  <c r="AF4023"/>
  <c r="AF4015"/>
  <c r="AF4007"/>
  <c r="AF3999"/>
  <c r="AF3991"/>
  <c r="AF3983"/>
  <c r="AF3975"/>
  <c r="AF3967"/>
  <c r="AF3959"/>
  <c r="AF3951"/>
  <c r="AF3943"/>
  <c r="AF3935"/>
  <c r="AF3927"/>
  <c r="AF3919"/>
  <c r="AF3911"/>
  <c r="AF3903"/>
  <c r="AF3895"/>
  <c r="AF3887"/>
  <c r="AF3879"/>
  <c r="AF3871"/>
  <c r="AF3863"/>
  <c r="AF3855"/>
  <c r="AF3847"/>
  <c r="AF3839"/>
  <c r="AF3831"/>
  <c r="AF3823"/>
  <c r="AF3815"/>
  <c r="AF3807"/>
  <c r="AF3799"/>
  <c r="AF3791"/>
  <c r="AF3783"/>
  <c r="AF3775"/>
  <c r="AF3767"/>
  <c r="AF3759"/>
  <c r="AF3751"/>
  <c r="AF3743"/>
  <c r="AF3735"/>
  <c r="AF3727"/>
  <c r="AF3719"/>
  <c r="AF3711"/>
  <c r="AF3703"/>
  <c r="AF3695"/>
  <c r="AF3687"/>
  <c r="AF3679"/>
  <c r="AF3671"/>
  <c r="AF3663"/>
  <c r="AF3655"/>
  <c r="AF3647"/>
  <c r="AF3639"/>
  <c r="AF3631"/>
  <c r="AF3623"/>
  <c r="AF3615"/>
  <c r="AF3607"/>
  <c r="AF3599"/>
  <c r="AF3591"/>
  <c r="AF3583"/>
  <c r="AF3575"/>
  <c r="AF3567"/>
  <c r="AF3559"/>
  <c r="AF3551"/>
  <c r="AF3543"/>
  <c r="AF3535"/>
  <c r="AF3527"/>
  <c r="AF3519"/>
  <c r="AF3511"/>
  <c r="AF3503"/>
  <c r="AF3495"/>
  <c r="AF3487"/>
  <c r="AF3479"/>
  <c r="AF3471"/>
  <c r="AF3463"/>
  <c r="AF3455"/>
  <c r="AF3447"/>
  <c r="AF3439"/>
  <c r="AF3431"/>
  <c r="AF3423"/>
  <c r="AF3415"/>
  <c r="AF3407"/>
  <c r="AF3399"/>
  <c r="AF3391"/>
  <c r="AF3383"/>
  <c r="AF3375"/>
  <c r="AF3367"/>
  <c r="AF3359"/>
  <c r="AF3351"/>
  <c r="AF3343"/>
  <c r="AF3335"/>
  <c r="AF3327"/>
  <c r="AF3319"/>
  <c r="AF3311"/>
  <c r="AF3303"/>
  <c r="AF3295"/>
  <c r="AF3287"/>
  <c r="AF3279"/>
  <c r="AF3271"/>
  <c r="AF3263"/>
  <c r="AF3255"/>
  <c r="AF3247"/>
  <c r="AF3239"/>
  <c r="AF3231"/>
  <c r="AF3223"/>
  <c r="AF3215"/>
  <c r="AF3207"/>
  <c r="AF3199"/>
  <c r="AF3191"/>
  <c r="AF3183"/>
  <c r="AF3175"/>
  <c r="AF3167"/>
  <c r="AF3159"/>
  <c r="AF3151"/>
  <c r="AF3143"/>
  <c r="AF3135"/>
  <c r="AF3127"/>
  <c r="AF3119"/>
  <c r="AF3111"/>
  <c r="AF3103"/>
  <c r="AF3095"/>
  <c r="AF3087"/>
  <c r="AF3079"/>
  <c r="AF3071"/>
  <c r="AF3063"/>
  <c r="AF3055"/>
  <c r="AF3047"/>
  <c r="AF3039"/>
  <c r="AF3031"/>
  <c r="AF3023"/>
  <c r="AF3015"/>
  <c r="AF3007"/>
  <c r="AF2999"/>
  <c r="AF2991"/>
  <c r="AF2983"/>
  <c r="AF2975"/>
  <c r="AF2967"/>
  <c r="AF2959"/>
  <c r="AF2951"/>
  <c r="AF2943"/>
  <c r="AF2935"/>
  <c r="AF2927"/>
  <c r="AF2919"/>
  <c r="AF2911"/>
  <c r="AF2903"/>
  <c r="AF2895"/>
  <c r="AF2887"/>
  <c r="AF2879"/>
  <c r="AF2871"/>
  <c r="AF2863"/>
  <c r="AF2855"/>
  <c r="AF2847"/>
  <c r="AF2839"/>
  <c r="AF2831"/>
  <c r="AF2823"/>
  <c r="AF2815"/>
  <c r="AF2807"/>
  <c r="AF2799"/>
  <c r="AF2791"/>
  <c r="AF2783"/>
  <c r="AF2775"/>
  <c r="AF2767"/>
  <c r="AF2759"/>
  <c r="AF2751"/>
  <c r="AF2743"/>
  <c r="AF2735"/>
  <c r="AF2727"/>
  <c r="AF2719"/>
  <c r="AF2711"/>
  <c r="AF2703"/>
  <c r="AF2695"/>
  <c r="AF2687"/>
  <c r="AF2679"/>
  <c r="AF2671"/>
  <c r="AF2663"/>
  <c r="AF2655"/>
  <c r="AF2647"/>
  <c r="AF2639"/>
  <c r="AF2631"/>
  <c r="AF2623"/>
  <c r="AF2615"/>
  <c r="AF2607"/>
  <c r="AF2599"/>
  <c r="AF2591"/>
  <c r="AF2583"/>
  <c r="AF2575"/>
  <c r="AF2567"/>
  <c r="AF2559"/>
  <c r="AF2551"/>
  <c r="AF2543"/>
  <c r="AF2535"/>
  <c r="AF2527"/>
  <c r="AF2519"/>
  <c r="AF2511"/>
  <c r="AF2503"/>
  <c r="AF2495"/>
  <c r="AF2487"/>
  <c r="AF2479"/>
  <c r="AF2471"/>
  <c r="AF2463"/>
  <c r="AF2455"/>
  <c r="AF2447"/>
  <c r="AF2439"/>
  <c r="AF2431"/>
  <c r="AF2423"/>
  <c r="AF2415"/>
  <c r="AF2407"/>
  <c r="AF2399"/>
  <c r="AF2391"/>
  <c r="AF2383"/>
  <c r="AF2375"/>
  <c r="AF2367"/>
  <c r="AF2359"/>
  <c r="AF2351"/>
  <c r="AF2343"/>
  <c r="AF2335"/>
  <c r="AF2327"/>
  <c r="AF2319"/>
  <c r="AF2311"/>
  <c r="AF2303"/>
  <c r="AF2295"/>
  <c r="AF2287"/>
  <c r="AF2279"/>
  <c r="AF2271"/>
  <c r="AF2263"/>
  <c r="AF2255"/>
  <c r="AF2247"/>
  <c r="AF2239"/>
  <c r="AF2231"/>
  <c r="AF2223"/>
  <c r="AF2215"/>
  <c r="AF2207"/>
  <c r="AF2199"/>
  <c r="AF2191"/>
  <c r="AF2183"/>
  <c r="AF2175"/>
  <c r="AF2167"/>
  <c r="AF2159"/>
  <c r="AF2151"/>
  <c r="AF2143"/>
  <c r="AF2135"/>
  <c r="AF2127"/>
  <c r="AF2119"/>
  <c r="AF2111"/>
  <c r="AF2103"/>
  <c r="AF2095"/>
  <c r="AF2087"/>
  <c r="AF2079"/>
  <c r="AF2071"/>
  <c r="AF2063"/>
  <c r="AF2055"/>
  <c r="AF2047"/>
  <c r="AF2039"/>
  <c r="AF2031"/>
  <c r="AF2023"/>
  <c r="AF2015"/>
  <c r="AF2007"/>
  <c r="AF1999"/>
  <c r="AF1991"/>
  <c r="AF1983"/>
  <c r="AF1975"/>
  <c r="AF1967"/>
  <c r="AF1959"/>
  <c r="AF1951"/>
  <c r="AF1943"/>
  <c r="AF1935"/>
  <c r="AF1927"/>
  <c r="AF1919"/>
  <c r="AF1911"/>
  <c r="AF1903"/>
  <c r="AF1895"/>
  <c r="AF1887"/>
  <c r="AF1879"/>
  <c r="AF1871"/>
  <c r="AF1863"/>
  <c r="AF1855"/>
  <c r="AF1847"/>
  <c r="AF1839"/>
  <c r="AF1831"/>
  <c r="AF1823"/>
  <c r="AF1815"/>
  <c r="AF1807"/>
  <c r="AF1799"/>
  <c r="AF1791"/>
  <c r="AF1783"/>
  <c r="AF1775"/>
  <c r="AF1767"/>
  <c r="AF1759"/>
  <c r="AF1751"/>
  <c r="AF1743"/>
  <c r="AF1735"/>
  <c r="AF1727"/>
  <c r="AF1719"/>
  <c r="AF1711"/>
  <c r="AF1703"/>
  <c r="AF1695"/>
  <c r="AF1687"/>
  <c r="AF1679"/>
  <c r="AF1671"/>
  <c r="AF1663"/>
  <c r="AF1655"/>
  <c r="AF1647"/>
  <c r="AF1639"/>
  <c r="AF1631"/>
  <c r="AF1623"/>
  <c r="AF1615"/>
  <c r="AF1607"/>
  <c r="AF1599"/>
  <c r="AF1591"/>
  <c r="AF1583"/>
  <c r="AF1575"/>
  <c r="AF1567"/>
  <c r="AF1559"/>
  <c r="AF1551"/>
  <c r="AF1543"/>
  <c r="AF1535"/>
  <c r="AF1527"/>
  <c r="AF1519"/>
  <c r="AF1511"/>
  <c r="AF1503"/>
  <c r="AF1495"/>
  <c r="AF1487"/>
  <c r="AF1479"/>
  <c r="AF1471"/>
  <c r="AF1463"/>
  <c r="AF1455"/>
  <c r="AF1447"/>
  <c r="AF1439"/>
  <c r="AF1431"/>
  <c r="AF1423"/>
  <c r="AF1415"/>
  <c r="AF1407"/>
  <c r="AF1399"/>
  <c r="AF1391"/>
  <c r="AF1383"/>
  <c r="AF1375"/>
  <c r="AF1367"/>
  <c r="AF1359"/>
  <c r="AF1351"/>
  <c r="AF1343"/>
  <c r="AF1335"/>
  <c r="AF1327"/>
  <c r="AF1319"/>
  <c r="AF1311"/>
  <c r="AF1303"/>
  <c r="AF1295"/>
  <c r="AF1287"/>
  <c r="AF1279"/>
  <c r="AF1271"/>
  <c r="AF1263"/>
  <c r="AF1255"/>
  <c r="AF1247"/>
  <c r="AF1239"/>
  <c r="AF1231"/>
  <c r="AF1223"/>
  <c r="AF1215"/>
  <c r="AF1207"/>
  <c r="AF1199"/>
  <c r="AF1191"/>
  <c r="AF1183"/>
  <c r="AF1175"/>
  <c r="AF1167"/>
  <c r="AF1159"/>
  <c r="AF1151"/>
  <c r="AF1143"/>
  <c r="AF1135"/>
  <c r="AF1127"/>
  <c r="AF1119"/>
  <c r="AF1111"/>
  <c r="AF1103"/>
  <c r="AF1095"/>
  <c r="AF1087"/>
  <c r="AF1079"/>
  <c r="AF1071"/>
  <c r="AF1063"/>
  <c r="AF1055"/>
  <c r="AF1047"/>
  <c r="AF1039"/>
  <c r="AF1031"/>
  <c r="AF1023"/>
  <c r="AF1015"/>
  <c r="AF1007"/>
  <c r="AF999"/>
  <c r="AF991"/>
  <c r="AF983"/>
  <c r="AF975"/>
  <c r="AF967"/>
  <c r="AF959"/>
  <c r="AF951"/>
  <c r="AF943"/>
  <c r="AF935"/>
  <c r="AF927"/>
  <c r="AF919"/>
  <c r="AF911"/>
  <c r="AF903"/>
  <c r="AF895"/>
  <c r="AF887"/>
  <c r="AF879"/>
  <c r="AF871"/>
  <c r="AF863"/>
  <c r="AF855"/>
  <c r="AF847"/>
  <c r="AF839"/>
  <c r="AF4276"/>
  <c r="AF4268"/>
  <c r="AF4260"/>
  <c r="AF4252"/>
  <c r="AF4244"/>
  <c r="AF4236"/>
  <c r="AF4228"/>
  <c r="AF4220"/>
  <c r="AF4212"/>
  <c r="AF4204"/>
  <c r="AF4196"/>
  <c r="AF4188"/>
  <c r="AF4180"/>
  <c r="AF4172"/>
  <c r="AF4164"/>
  <c r="AF4156"/>
  <c r="AF4148"/>
  <c r="AF4140"/>
  <c r="AF4132"/>
  <c r="AF4124"/>
  <c r="AF4116"/>
  <c r="AF4108"/>
  <c r="AF4100"/>
  <c r="AF4092"/>
  <c r="AF4084"/>
  <c r="AF4076"/>
  <c r="AF4068"/>
  <c r="AF4060"/>
  <c r="AF4052"/>
  <c r="AF4044"/>
  <c r="AF4036"/>
  <c r="AF4028"/>
  <c r="AF4020"/>
  <c r="AF4012"/>
  <c r="AF4004"/>
  <c r="AF3996"/>
  <c r="AF3988"/>
  <c r="AF3980"/>
  <c r="AF3972"/>
  <c r="AF3964"/>
  <c r="AF3956"/>
  <c r="AF3948"/>
  <c r="AF3940"/>
  <c r="AF3932"/>
  <c r="AF3924"/>
  <c r="AF3916"/>
  <c r="AF3908"/>
  <c r="AF3900"/>
  <c r="AF3892"/>
  <c r="AF3884"/>
  <c r="AF3876"/>
  <c r="AF3868"/>
  <c r="AF3860"/>
  <c r="AF3852"/>
  <c r="AF3844"/>
  <c r="AF3836"/>
  <c r="AF3828"/>
  <c r="AF3820"/>
  <c r="AF3812"/>
  <c r="AF3804"/>
  <c r="AF3796"/>
  <c r="AF3788"/>
  <c r="AF3780"/>
  <c r="AF3772"/>
  <c r="AF3764"/>
  <c r="AF3756"/>
  <c r="AF3748"/>
  <c r="AF3740"/>
  <c r="AF3732"/>
  <c r="AF3724"/>
  <c r="AF3716"/>
  <c r="AF3708"/>
  <c r="AF3700"/>
  <c r="AF3692"/>
  <c r="AF3684"/>
  <c r="AF3676"/>
  <c r="AF3668"/>
  <c r="AF3660"/>
  <c r="AF3652"/>
  <c r="AF3644"/>
  <c r="AF3636"/>
  <c r="AF3628"/>
  <c r="AF3620"/>
  <c r="AF3612"/>
  <c r="AF3604"/>
  <c r="AF3596"/>
  <c r="AF835"/>
  <c r="AF4274"/>
  <c r="AF4266"/>
  <c r="AF4258"/>
  <c r="AF4250"/>
  <c r="AF4242"/>
  <c r="AF4234"/>
  <c r="AF4226"/>
  <c r="AF4218"/>
  <c r="AF4210"/>
  <c r="AF4202"/>
  <c r="AF4194"/>
  <c r="AF4186"/>
  <c r="AF4178"/>
  <c r="AF4170"/>
  <c r="AF4162"/>
  <c r="AF4154"/>
  <c r="AF4146"/>
  <c r="AF4138"/>
  <c r="AF4130"/>
  <c r="AF4122"/>
  <c r="AF4114"/>
  <c r="AF4106"/>
  <c r="AF4098"/>
  <c r="AF4090"/>
  <c r="AF4082"/>
  <c r="AF4074"/>
  <c r="AF4066"/>
  <c r="AF4058"/>
  <c r="AF4050"/>
  <c r="AF4042"/>
  <c r="AF4034"/>
  <c r="AF4026"/>
  <c r="AF4018"/>
  <c r="AF4010"/>
  <c r="AF4002"/>
  <c r="AF3994"/>
  <c r="AF3986"/>
  <c r="AF3978"/>
  <c r="AF3970"/>
  <c r="AF3962"/>
  <c r="AF3954"/>
  <c r="AF3946"/>
  <c r="AF3938"/>
  <c r="AF3930"/>
  <c r="AF3922"/>
  <c r="AF3914"/>
  <c r="AF3906"/>
  <c r="AF3898"/>
  <c r="AF3890"/>
  <c r="AF3882"/>
  <c r="AF3874"/>
  <c r="AF3866"/>
  <c r="AF3858"/>
  <c r="AF3850"/>
  <c r="AF3842"/>
  <c r="AF3834"/>
  <c r="AF3826"/>
  <c r="AF3818"/>
  <c r="AF3810"/>
  <c r="AF3802"/>
  <c r="AF3794"/>
  <c r="AF3786"/>
  <c r="AF3778"/>
  <c r="AF3770"/>
  <c r="AF3762"/>
  <c r="AF3754"/>
  <c r="AF3746"/>
  <c r="AF3738"/>
  <c r="AF3730"/>
  <c r="AF3722"/>
  <c r="AF3714"/>
  <c r="AF3706"/>
  <c r="AF3698"/>
  <c r="AF3690"/>
  <c r="AF3682"/>
  <c r="AF3674"/>
  <c r="AF3666"/>
  <c r="AF3658"/>
  <c r="AF3650"/>
  <c r="AF3642"/>
  <c r="AF3634"/>
  <c r="AF3626"/>
  <c r="AF3618"/>
  <c r="AF3610"/>
  <c r="AF3602"/>
  <c r="AF3594"/>
  <c r="AF3586"/>
  <c r="AF3578"/>
  <c r="AF3570"/>
  <c r="AF3562"/>
  <c r="AF3554"/>
  <c r="AF3546"/>
  <c r="AF3538"/>
  <c r="AF3530"/>
  <c r="AF3522"/>
  <c r="AF3514"/>
  <c r="AF3506"/>
  <c r="AF3498"/>
  <c r="AF3490"/>
  <c r="AF3482"/>
  <c r="AF3474"/>
  <c r="AF3466"/>
  <c r="AF3458"/>
  <c r="AF3450"/>
  <c r="AF3442"/>
  <c r="AF3434"/>
  <c r="AF3426"/>
  <c r="AF3418"/>
  <c r="AF3410"/>
  <c r="AF3402"/>
  <c r="AF3394"/>
  <c r="AF3386"/>
  <c r="AF3378"/>
  <c r="AF3370"/>
  <c r="AF3362"/>
  <c r="AF3354"/>
  <c r="AF3346"/>
  <c r="AF3338"/>
  <c r="AF3330"/>
  <c r="AF3322"/>
  <c r="AF3314"/>
  <c r="AF3306"/>
  <c r="AF3298"/>
  <c r="AF3290"/>
  <c r="AF3282"/>
  <c r="AF3274"/>
  <c r="AF3266"/>
  <c r="AF3258"/>
  <c r="AF3250"/>
  <c r="AF3242"/>
  <c r="AF3234"/>
  <c r="AF3226"/>
  <c r="AF3218"/>
  <c r="AF3210"/>
  <c r="AF3202"/>
  <c r="AF3194"/>
  <c r="AF3186"/>
  <c r="AF3178"/>
  <c r="AF3170"/>
  <c r="AF3162"/>
  <c r="AF3154"/>
  <c r="AF3146"/>
  <c r="AF3138"/>
  <c r="AF3130"/>
  <c r="AF3122"/>
  <c r="AF3114"/>
  <c r="AF3106"/>
  <c r="AF3098"/>
  <c r="AF3090"/>
  <c r="AF3082"/>
  <c r="AF3074"/>
  <c r="AF3066"/>
  <c r="AF3058"/>
  <c r="AF3050"/>
  <c r="AF3042"/>
  <c r="AF3034"/>
  <c r="AF3026"/>
  <c r="AF3018"/>
  <c r="AF3010"/>
  <c r="AF3002"/>
  <c r="AF2994"/>
  <c r="AF2986"/>
  <c r="AF2978"/>
  <c r="AF2970"/>
  <c r="AF2962"/>
  <c r="AF2954"/>
  <c r="AF2946"/>
  <c r="AF2938"/>
  <c r="AF2930"/>
  <c r="AF2922"/>
  <c r="AF2914"/>
  <c r="AF2906"/>
  <c r="AF2898"/>
  <c r="AF2890"/>
  <c r="AF2882"/>
  <c r="AF2874"/>
  <c r="AF2866"/>
  <c r="AF2858"/>
  <c r="AF2850"/>
  <c r="AF2842"/>
  <c r="AF2834"/>
  <c r="AF2826"/>
  <c r="AF2818"/>
  <c r="AF2810"/>
  <c r="AF2802"/>
  <c r="AF2794"/>
  <c r="AF2786"/>
  <c r="AF2778"/>
  <c r="AF2770"/>
  <c r="AF2762"/>
  <c r="AF2754"/>
  <c r="AF2746"/>
  <c r="AF2738"/>
  <c r="AF2730"/>
  <c r="AF2722"/>
  <c r="AF2714"/>
  <c r="AF2706"/>
  <c r="AF2698"/>
  <c r="AF2690"/>
  <c r="AF2682"/>
  <c r="AF2674"/>
  <c r="AF2666"/>
  <c r="AF2658"/>
  <c r="AF2650"/>
  <c r="AF2642"/>
  <c r="AF2634"/>
  <c r="AF2626"/>
  <c r="AF2618"/>
  <c r="AF2610"/>
  <c r="AF2602"/>
  <c r="AF2594"/>
  <c r="AF2586"/>
  <c r="AF2578"/>
  <c r="AF2570"/>
  <c r="AF2562"/>
  <c r="AF2554"/>
  <c r="AF2546"/>
  <c r="AF2538"/>
  <c r="AF2530"/>
  <c r="AF2522"/>
  <c r="AF2514"/>
  <c r="AF2506"/>
  <c r="AF2498"/>
  <c r="AF2490"/>
  <c r="AF2482"/>
  <c r="AF2474"/>
  <c r="AF2466"/>
  <c r="AF2458"/>
  <c r="AF2450"/>
  <c r="AF2442"/>
  <c r="AF2434"/>
  <c r="AF2426"/>
  <c r="AF2418"/>
  <c r="AF2410"/>
  <c r="AF2402"/>
  <c r="AF2394"/>
  <c r="AF2386"/>
  <c r="AF2378"/>
  <c r="AF2370"/>
  <c r="AF2362"/>
  <c r="AF2354"/>
  <c r="AF2346"/>
  <c r="AF2338"/>
  <c r="AF2330"/>
  <c r="AF2322"/>
  <c r="AF2314"/>
  <c r="AF2306"/>
  <c r="AF2298"/>
  <c r="AF2290"/>
  <c r="AF2282"/>
  <c r="AF2274"/>
  <c r="AF2266"/>
  <c r="AF2258"/>
  <c r="AF2250"/>
  <c r="AF2242"/>
  <c r="AF2234"/>
  <c r="AF2226"/>
  <c r="AF2218"/>
  <c r="AF2210"/>
  <c r="AF2202"/>
  <c r="AF2194"/>
  <c r="AF2186"/>
  <c r="AF2178"/>
  <c r="AF2170"/>
  <c r="AF2162"/>
  <c r="AF2154"/>
  <c r="AF2146"/>
  <c r="AF2138"/>
  <c r="AF2130"/>
  <c r="AF2122"/>
  <c r="AF2114"/>
  <c r="AF2106"/>
  <c r="AF2098"/>
  <c r="AF2090"/>
  <c r="AF2082"/>
  <c r="AF2074"/>
  <c r="AF2066"/>
  <c r="AF2058"/>
  <c r="AF2050"/>
  <c r="AF2042"/>
  <c r="AF2034"/>
  <c r="AF2026"/>
  <c r="AF2018"/>
  <c r="AF2010"/>
  <c r="AF2002"/>
  <c r="AF1994"/>
  <c r="AF1986"/>
  <c r="AF1978"/>
  <c r="AF1970"/>
  <c r="AF1962"/>
  <c r="AF1954"/>
  <c r="AF1946"/>
  <c r="AF1938"/>
  <c r="AF1930"/>
  <c r="AF1922"/>
  <c r="AF1914"/>
  <c r="AF1906"/>
  <c r="AF1898"/>
  <c r="AF1890"/>
  <c r="AF1882"/>
  <c r="AF1874"/>
  <c r="AF1866"/>
  <c r="AF1858"/>
  <c r="AF1850"/>
  <c r="AF1842"/>
  <c r="AF1834"/>
  <c r="AF1826"/>
  <c r="AF1818"/>
  <c r="AF1810"/>
  <c r="AF1802"/>
  <c r="AF1794"/>
  <c r="AF1786"/>
  <c r="AF1778"/>
  <c r="AF1770"/>
  <c r="AF1762"/>
  <c r="AF1754"/>
  <c r="AF1746"/>
  <c r="AF1738"/>
  <c r="AF1730"/>
  <c r="AF1722"/>
  <c r="AF1714"/>
  <c r="AF1706"/>
  <c r="AF1698"/>
  <c r="AF1690"/>
  <c r="AF1682"/>
  <c r="AF1674"/>
  <c r="AF1666"/>
  <c r="AF1658"/>
  <c r="AF1650"/>
  <c r="AF1642"/>
  <c r="AF1634"/>
  <c r="AF1626"/>
  <c r="AF1618"/>
  <c r="AF1610"/>
  <c r="AF1602"/>
  <c r="AF1594"/>
  <c r="AF1586"/>
  <c r="AF1578"/>
  <c r="AF1570"/>
  <c r="AF1562"/>
  <c r="AF1554"/>
  <c r="AF1546"/>
  <c r="AF4273"/>
  <c r="AF4265"/>
  <c r="AF4257"/>
  <c r="AF4249"/>
  <c r="AF4241"/>
  <c r="AF4233"/>
  <c r="AF4225"/>
  <c r="AF4217"/>
  <c r="AF4209"/>
  <c r="AF4201"/>
  <c r="AF4193"/>
  <c r="AF4185"/>
  <c r="AF4177"/>
  <c r="AF4169"/>
  <c r="AF4161"/>
  <c r="AF4153"/>
  <c r="AF4145"/>
  <c r="AF4137"/>
  <c r="AF4129"/>
  <c r="AF4121"/>
  <c r="AF4113"/>
  <c r="AF4105"/>
  <c r="AF4097"/>
  <c r="AF4089"/>
  <c r="AF4081"/>
  <c r="AF4073"/>
  <c r="AF4065"/>
  <c r="AF4057"/>
  <c r="AF4049"/>
  <c r="AF4041"/>
  <c r="AF4033"/>
  <c r="AF4025"/>
  <c r="AF4017"/>
  <c r="AF4009"/>
  <c r="AF4001"/>
  <c r="AF3993"/>
  <c r="AF3985"/>
  <c r="AF3977"/>
  <c r="AF3969"/>
  <c r="AF3961"/>
  <c r="AF3953"/>
  <c r="AF3945"/>
  <c r="AF3937"/>
  <c r="AF3929"/>
  <c r="AF3921"/>
  <c r="AF3913"/>
  <c r="AF3905"/>
  <c r="AF3897"/>
  <c r="AF3889"/>
  <c r="AF3881"/>
  <c r="AF3873"/>
  <c r="AF3865"/>
  <c r="AF3857"/>
  <c r="AF3849"/>
  <c r="AF3841"/>
  <c r="AF3833"/>
  <c r="AF3825"/>
  <c r="AF3817"/>
  <c r="AF3809"/>
  <c r="AF3801"/>
  <c r="AF3793"/>
  <c r="AF3785"/>
  <c r="AF3777"/>
  <c r="AF3769"/>
  <c r="AF3761"/>
  <c r="AF3753"/>
  <c r="AF3745"/>
  <c r="AF3737"/>
  <c r="AF3729"/>
  <c r="AF3721"/>
  <c r="AF3713"/>
  <c r="AF3705"/>
  <c r="AF3697"/>
  <c r="AF3689"/>
  <c r="AF3681"/>
  <c r="AF3673"/>
  <c r="AF3665"/>
  <c r="AF3657"/>
  <c r="AF3649"/>
  <c r="AF3641"/>
  <c r="AF3633"/>
  <c r="AF3625"/>
  <c r="AF3617"/>
  <c r="AF3609"/>
  <c r="AF3601"/>
  <c r="AF3593"/>
  <c r="AF3585"/>
  <c r="AF3577"/>
  <c r="AF3569"/>
  <c r="AF3561"/>
  <c r="AF3553"/>
  <c r="AF3545"/>
  <c r="AF3537"/>
  <c r="AF3529"/>
  <c r="AF3521"/>
  <c r="AF3513"/>
  <c r="AF3505"/>
  <c r="AF3497"/>
  <c r="AF3489"/>
  <c r="AF3481"/>
  <c r="AF3473"/>
  <c r="AF3465"/>
  <c r="AF3457"/>
  <c r="AF3449"/>
  <c r="AF3441"/>
  <c r="AF3433"/>
  <c r="AF3425"/>
  <c r="AF3417"/>
  <c r="AF3409"/>
  <c r="AF3401"/>
  <c r="AF3393"/>
  <c r="AF3385"/>
  <c r="AF3377"/>
  <c r="AF3369"/>
  <c r="AF3361"/>
  <c r="AF3353"/>
  <c r="AF3345"/>
  <c r="AF3337"/>
  <c r="AF3329"/>
  <c r="AF3321"/>
  <c r="AF3313"/>
  <c r="AF3305"/>
  <c r="AF3297"/>
  <c r="AF3289"/>
  <c r="AF3281"/>
  <c r="AF3273"/>
  <c r="AF3265"/>
  <c r="AF3257"/>
  <c r="AF3249"/>
  <c r="AF3241"/>
  <c r="AF3233"/>
  <c r="AF3225"/>
  <c r="AF3217"/>
  <c r="AF3209"/>
  <c r="AF3201"/>
  <c r="AF3193"/>
  <c r="AF3185"/>
  <c r="AF3177"/>
  <c r="AF3169"/>
  <c r="AF3161"/>
  <c r="AF3153"/>
  <c r="AF3145"/>
  <c r="AF3137"/>
  <c r="AF3129"/>
  <c r="AF3121"/>
  <c r="AF3113"/>
  <c r="AF3105"/>
  <c r="AF3097"/>
  <c r="AF3089"/>
  <c r="AF3081"/>
  <c r="AF3073"/>
  <c r="AF3065"/>
  <c r="AF3057"/>
  <c r="AF3049"/>
  <c r="AF3041"/>
  <c r="AF3033"/>
  <c r="AF3025"/>
  <c r="AF3017"/>
  <c r="AF3009"/>
  <c r="AF3001"/>
  <c r="AF2993"/>
  <c r="AF2985"/>
  <c r="AF2977"/>
  <c r="AF2969"/>
  <c r="AF2961"/>
  <c r="AF2953"/>
  <c r="AF2945"/>
  <c r="AF2937"/>
  <c r="AF2929"/>
  <c r="AF2921"/>
  <c r="AF2913"/>
  <c r="AF2905"/>
  <c r="AF2897"/>
  <c r="AF2889"/>
  <c r="AF2881"/>
  <c r="AF2873"/>
  <c r="AF2865"/>
  <c r="AF2857"/>
  <c r="AF2849"/>
  <c r="AF2841"/>
  <c r="AF2833"/>
  <c r="AF2825"/>
  <c r="AF2817"/>
  <c r="AF2809"/>
  <c r="AF2801"/>
  <c r="AF2793"/>
  <c r="AF2785"/>
  <c r="AF2777"/>
  <c r="AF2769"/>
  <c r="AF2761"/>
  <c r="AF2753"/>
  <c r="AF2745"/>
  <c r="AF2737"/>
  <c r="AF2729"/>
  <c r="AF2721"/>
  <c r="AF2713"/>
  <c r="AF2705"/>
  <c r="AF2697"/>
  <c r="AF2689"/>
  <c r="AF2681"/>
  <c r="AF2673"/>
  <c r="AF2665"/>
  <c r="AF2657"/>
  <c r="AF2649"/>
  <c r="AF2641"/>
  <c r="AF2633"/>
  <c r="AF2625"/>
  <c r="AF2617"/>
  <c r="AF2609"/>
  <c r="AF2601"/>
  <c r="AF2593"/>
  <c r="AF2585"/>
  <c r="AF2577"/>
  <c r="AF2569"/>
  <c r="AF2561"/>
  <c r="AF2553"/>
  <c r="AF2545"/>
  <c r="AF2537"/>
  <c r="AF2529"/>
  <c r="AF2521"/>
  <c r="AF2513"/>
  <c r="AF2505"/>
  <c r="AF2497"/>
  <c r="AF2489"/>
  <c r="AF2481"/>
  <c r="AF2473"/>
  <c r="AF2465"/>
  <c r="AF2457"/>
  <c r="AF2449"/>
  <c r="AF2441"/>
  <c r="AF2433"/>
  <c r="AF2425"/>
  <c r="AF2417"/>
  <c r="AF2409"/>
  <c r="AF2401"/>
  <c r="AF2393"/>
  <c r="AF2385"/>
  <c r="AF2377"/>
  <c r="AF2369"/>
  <c r="AF2361"/>
  <c r="AF2353"/>
  <c r="AF2345"/>
  <c r="AF2337"/>
  <c r="AF2329"/>
  <c r="AF2321"/>
  <c r="AF2313"/>
  <c r="AF2305"/>
  <c r="AF2297"/>
  <c r="AF2289"/>
  <c r="AF2281"/>
  <c r="AF2273"/>
  <c r="AF2265"/>
  <c r="AF2257"/>
  <c r="AF2249"/>
  <c r="AF2241"/>
  <c r="AF2233"/>
  <c r="AF2225"/>
  <c r="AF2217"/>
  <c r="AF2209"/>
  <c r="AF2201"/>
  <c r="AF2193"/>
  <c r="AF2185"/>
  <c r="AF2177"/>
  <c r="AF2169"/>
  <c r="AF2161"/>
  <c r="AF2153"/>
  <c r="AF2145"/>
  <c r="AF2137"/>
  <c r="AF2129"/>
  <c r="AF2121"/>
  <c r="AF2113"/>
  <c r="AF2105"/>
  <c r="AF2097"/>
  <c r="AF2089"/>
  <c r="AF2081"/>
  <c r="AF2073"/>
  <c r="AF2065"/>
  <c r="AF2057"/>
  <c r="AF2049"/>
  <c r="AF2041"/>
  <c r="AF2033"/>
  <c r="AF2025"/>
  <c r="AF2017"/>
  <c r="AF2009"/>
  <c r="AF2001"/>
  <c r="AF1993"/>
  <c r="AF1985"/>
  <c r="AF1977"/>
  <c r="AF1969"/>
  <c r="AF1961"/>
  <c r="AF1953"/>
  <c r="AF1945"/>
  <c r="AF1937"/>
  <c r="AF1929"/>
  <c r="AF1921"/>
  <c r="AF1913"/>
  <c r="AF1905"/>
  <c r="AF1897"/>
  <c r="AF1889"/>
  <c r="AF1881"/>
  <c r="AF1873"/>
  <c r="AF1865"/>
  <c r="AF1857"/>
  <c r="AF1849"/>
  <c r="AF1841"/>
  <c r="AF1833"/>
  <c r="AF1825"/>
  <c r="AF1817"/>
  <c r="AF1809"/>
  <c r="AF1801"/>
  <c r="AF1793"/>
  <c r="AF1785"/>
  <c r="AF1777"/>
  <c r="AF1769"/>
  <c r="AF1761"/>
  <c r="AF1753"/>
  <c r="AF1745"/>
  <c r="AF1737"/>
  <c r="AF1729"/>
  <c r="AF1721"/>
  <c r="AF1713"/>
  <c r="AF1705"/>
  <c r="AF1697"/>
  <c r="AF1689"/>
  <c r="AF1681"/>
  <c r="AF1673"/>
  <c r="AF1665"/>
  <c r="AF1657"/>
  <c r="AF1649"/>
  <c r="AF1641"/>
  <c r="AF1633"/>
  <c r="AF1625"/>
  <c r="AF1617"/>
  <c r="AF1609"/>
  <c r="AF1601"/>
  <c r="AF1593"/>
  <c r="AF1585"/>
  <c r="AF1577"/>
  <c r="AF1569"/>
  <c r="AF1561"/>
  <c r="AF1553"/>
  <c r="AF1545"/>
  <c r="AF3584"/>
  <c r="AF3576"/>
  <c r="AF3568"/>
  <c r="AF3560"/>
  <c r="AF3552"/>
  <c r="AF3544"/>
  <c r="AF3536"/>
  <c r="AF3528"/>
  <c r="AF3520"/>
  <c r="AF3512"/>
  <c r="AF3504"/>
  <c r="AF3496"/>
  <c r="AF3488"/>
  <c r="AF3480"/>
  <c r="AF3472"/>
  <c r="AF3464"/>
  <c r="AF3456"/>
  <c r="AF3448"/>
  <c r="AF3440"/>
  <c r="AF3432"/>
  <c r="AF3424"/>
  <c r="AF3416"/>
  <c r="AF3408"/>
  <c r="AF3400"/>
  <c r="AF3392"/>
  <c r="AF3384"/>
  <c r="AF3376"/>
  <c r="AF3368"/>
  <c r="AF3360"/>
  <c r="AF3352"/>
  <c r="AF3344"/>
  <c r="AF3336"/>
  <c r="AF3328"/>
  <c r="AF3320"/>
  <c r="AF3312"/>
  <c r="AF3304"/>
  <c r="AF3296"/>
  <c r="AF3288"/>
  <c r="AF3280"/>
  <c r="AF3272"/>
  <c r="AF3264"/>
  <c r="AF3256"/>
  <c r="AF3248"/>
  <c r="AF3240"/>
  <c r="AF3232"/>
  <c r="AF3224"/>
  <c r="AF3216"/>
  <c r="AF3208"/>
  <c r="AF3200"/>
  <c r="AF3192"/>
  <c r="AF3184"/>
  <c r="AF3176"/>
  <c r="AF3168"/>
  <c r="AF3160"/>
  <c r="AF3152"/>
  <c r="AF3144"/>
  <c r="AF3136"/>
  <c r="AF3128"/>
  <c r="AF3120"/>
  <c r="AF3112"/>
  <c r="AF3104"/>
  <c r="AF3096"/>
  <c r="AF3088"/>
  <c r="AF3080"/>
  <c r="AF3072"/>
  <c r="AF3064"/>
  <c r="AF3056"/>
  <c r="AF3048"/>
  <c r="AF3040"/>
  <c r="AF3032"/>
  <c r="AF3024"/>
  <c r="AF3016"/>
  <c r="AF3008"/>
  <c r="AF3000"/>
  <c r="AF2992"/>
  <c r="AF2984"/>
  <c r="AF2976"/>
  <c r="AF2968"/>
  <c r="AF2960"/>
  <c r="AF2952"/>
  <c r="AF2944"/>
  <c r="AF2936"/>
  <c r="AF2928"/>
  <c r="AF2920"/>
  <c r="AF2912"/>
  <c r="AF2904"/>
  <c r="AF2896"/>
  <c r="AF2888"/>
  <c r="AF2880"/>
  <c r="AF2872"/>
  <c r="AF2864"/>
  <c r="AF2856"/>
  <c r="AF2848"/>
  <c r="AF2840"/>
  <c r="AF2832"/>
  <c r="AF2824"/>
  <c r="AF2816"/>
  <c r="AF2808"/>
  <c r="AF2800"/>
  <c r="AF2792"/>
  <c r="AF2784"/>
  <c r="AF2776"/>
  <c r="AF2768"/>
  <c r="AF2760"/>
  <c r="AF2752"/>
  <c r="AF2744"/>
  <c r="AF2736"/>
  <c r="AF2728"/>
  <c r="AF2720"/>
  <c r="AF2712"/>
  <c r="AF2704"/>
  <c r="AF2696"/>
  <c r="AF2688"/>
  <c r="AF2680"/>
  <c r="AF2672"/>
  <c r="AF2664"/>
  <c r="AF2656"/>
  <c r="AF2648"/>
  <c r="AF2640"/>
  <c r="AF2632"/>
  <c r="AF2624"/>
  <c r="AF2616"/>
  <c r="AF2608"/>
  <c r="AF2600"/>
  <c r="AF2592"/>
  <c r="AF2584"/>
  <c r="AF2576"/>
  <c r="AF2568"/>
  <c r="AF2560"/>
  <c r="AF2552"/>
  <c r="AF2544"/>
  <c r="AF2536"/>
  <c r="AF2528"/>
  <c r="AF2520"/>
  <c r="AF2512"/>
  <c r="AF2504"/>
  <c r="AF2496"/>
  <c r="AF2488"/>
  <c r="AF2480"/>
  <c r="AF2472"/>
  <c r="AF2464"/>
  <c r="AF2456"/>
  <c r="AF2448"/>
  <c r="AF2440"/>
  <c r="AF2432"/>
  <c r="AF2424"/>
  <c r="AF2416"/>
  <c r="AF2408"/>
  <c r="AF2400"/>
  <c r="AF2392"/>
  <c r="AF2384"/>
  <c r="AF2376"/>
  <c r="AF2368"/>
  <c r="AF2360"/>
  <c r="AF2352"/>
  <c r="AF2344"/>
  <c r="AF2336"/>
  <c r="AF2328"/>
  <c r="AF2320"/>
  <c r="AF2312"/>
  <c r="AF2304"/>
  <c r="AF2296"/>
  <c r="AF2288"/>
  <c r="AF2280"/>
  <c r="AF2272"/>
  <c r="AF2264"/>
  <c r="AF2256"/>
  <c r="AF2248"/>
  <c r="AF2240"/>
  <c r="AF2232"/>
  <c r="AF2224"/>
  <c r="AF2216"/>
  <c r="AF2208"/>
  <c r="AF2200"/>
  <c r="AF2192"/>
  <c r="AF2184"/>
  <c r="AF2176"/>
  <c r="AF2168"/>
  <c r="AF2160"/>
  <c r="AF2152"/>
  <c r="AF2144"/>
  <c r="AF2136"/>
  <c r="AF2128"/>
  <c r="AF2120"/>
  <c r="AF2112"/>
  <c r="AF2104"/>
  <c r="AF2096"/>
  <c r="AF2088"/>
  <c r="AF2080"/>
  <c r="AF2072"/>
  <c r="AF2064"/>
  <c r="AF2056"/>
  <c r="AF2048"/>
  <c r="AF2040"/>
  <c r="AF2032"/>
  <c r="AF2024"/>
  <c r="AF2016"/>
  <c r="AF2008"/>
  <c r="AF2000"/>
  <c r="AF1992"/>
  <c r="AF1984"/>
  <c r="AF1976"/>
  <c r="AF1968"/>
  <c r="AF1960"/>
  <c r="AF1952"/>
  <c r="AF1944"/>
  <c r="AF1936"/>
  <c r="AF1928"/>
  <c r="AF1920"/>
  <c r="AF1912"/>
  <c r="AF1904"/>
  <c r="AF1896"/>
  <c r="AF1888"/>
  <c r="AF1880"/>
  <c r="AF1872"/>
  <c r="AF1864"/>
  <c r="AF1856"/>
  <c r="AF1848"/>
  <c r="AF1840"/>
  <c r="AF1832"/>
  <c r="AF1824"/>
  <c r="AF1816"/>
  <c r="AF1808"/>
  <c r="AF1800"/>
  <c r="AF1792"/>
  <c r="AF1784"/>
  <c r="AF1776"/>
  <c r="AF1768"/>
  <c r="AF1760"/>
  <c r="AF1752"/>
  <c r="AF1744"/>
  <c r="AF1736"/>
  <c r="AF1728"/>
  <c r="AF1720"/>
  <c r="AF1712"/>
  <c r="AF1704"/>
  <c r="AF1696"/>
  <c r="AF1688"/>
  <c r="AF1680"/>
  <c r="AF1672"/>
  <c r="AF1664"/>
  <c r="AF1656"/>
  <c r="AF1648"/>
  <c r="AF1640"/>
  <c r="AF1632"/>
  <c r="AF1624"/>
  <c r="AF1616"/>
  <c r="AF1608"/>
  <c r="AF1600"/>
  <c r="AF1592"/>
  <c r="AF1584"/>
  <c r="AF1576"/>
  <c r="AF1568"/>
  <c r="AF1560"/>
  <c r="AF1552"/>
  <c r="AF1544"/>
  <c r="AF1536"/>
  <c r="AF1528"/>
  <c r="AF1520"/>
  <c r="AF1512"/>
  <c r="AF1504"/>
  <c r="AF1496"/>
  <c r="AF1488"/>
  <c r="AF1480"/>
  <c r="AF1472"/>
  <c r="AF1464"/>
  <c r="AF1456"/>
  <c r="AF1448"/>
  <c r="AF1440"/>
  <c r="AF1432"/>
  <c r="AF1424"/>
  <c r="AF1416"/>
  <c r="AF1408"/>
  <c r="AF1400"/>
  <c r="AF1392"/>
  <c r="AF1384"/>
  <c r="AF1376"/>
  <c r="AF1368"/>
  <c r="AF1360"/>
  <c r="AF1352"/>
  <c r="AF1344"/>
  <c r="AF1336"/>
  <c r="AF1328"/>
  <c r="AF1320"/>
  <c r="AF1312"/>
  <c r="AF1304"/>
  <c r="AF1296"/>
  <c r="AF1288"/>
  <c r="AF1280"/>
  <c r="AF1272"/>
  <c r="AF1264"/>
  <c r="AF1256"/>
  <c r="AF1248"/>
  <c r="AF1240"/>
  <c r="AF1232"/>
  <c r="AF1224"/>
  <c r="AF1216"/>
  <c r="AF1208"/>
  <c r="AF1200"/>
  <c r="AF1192"/>
  <c r="AF1184"/>
  <c r="AF1176"/>
  <c r="AF1168"/>
  <c r="AF1160"/>
  <c r="AF1152"/>
  <c r="AF1144"/>
  <c r="AF1136"/>
  <c r="AF1128"/>
  <c r="AF1120"/>
  <c r="AF1112"/>
  <c r="AF1104"/>
  <c r="AF1096"/>
  <c r="AF1088"/>
  <c r="AF1080"/>
  <c r="AF1072"/>
  <c r="AF1064"/>
  <c r="AF1056"/>
  <c r="AF1048"/>
  <c r="AF1040"/>
  <c r="AF1032"/>
  <c r="AF1024"/>
  <c r="AF1016"/>
  <c r="AF1008"/>
  <c r="AF1000"/>
  <c r="AF992"/>
  <c r="AF984"/>
  <c r="AF976"/>
  <c r="AF968"/>
  <c r="AF960"/>
  <c r="AF952"/>
  <c r="AF944"/>
  <c r="AF936"/>
  <c r="AF928"/>
  <c r="AF920"/>
  <c r="AF912"/>
  <c r="AF904"/>
  <c r="AF896"/>
  <c r="AF888"/>
  <c r="AF880"/>
  <c r="AF872"/>
  <c r="AF864"/>
  <c r="AF856"/>
  <c r="AF848"/>
  <c r="AF840"/>
  <c r="AF832"/>
  <c r="AF824"/>
  <c r="AF816"/>
  <c r="AF808"/>
  <c r="AF800"/>
  <c r="AF792"/>
  <c r="AF784"/>
  <c r="AF776"/>
  <c r="AF768"/>
  <c r="AF760"/>
  <c r="AF752"/>
  <c r="AF744"/>
  <c r="AF736"/>
  <c r="AF728"/>
  <c r="AF720"/>
  <c r="AF712"/>
  <c r="AF704"/>
  <c r="AF696"/>
  <c r="AF688"/>
  <c r="AF680"/>
  <c r="AF672"/>
  <c r="AF664"/>
  <c r="AF656"/>
  <c r="AF648"/>
  <c r="AF827"/>
  <c r="AF819"/>
  <c r="AF811"/>
  <c r="AF803"/>
  <c r="AF795"/>
  <c r="AF787"/>
  <c r="AF779"/>
  <c r="AF771"/>
  <c r="AF763"/>
  <c r="AF755"/>
  <c r="AF747"/>
  <c r="AF739"/>
  <c r="AF731"/>
  <c r="AF723"/>
  <c r="AF715"/>
  <c r="AF707"/>
  <c r="AF699"/>
  <c r="AF691"/>
  <c r="AF683"/>
  <c r="AF675"/>
  <c r="AF667"/>
  <c r="AF659"/>
  <c r="AF651"/>
  <c r="AF643"/>
  <c r="AF635"/>
  <c r="AF627"/>
  <c r="AF619"/>
  <c r="AF611"/>
  <c r="AF603"/>
  <c r="AF595"/>
  <c r="AF587"/>
  <c r="AF579"/>
  <c r="AF571"/>
  <c r="AF563"/>
  <c r="AF555"/>
  <c r="AF547"/>
  <c r="AF539"/>
  <c r="AF531"/>
  <c r="AF523"/>
  <c r="AF515"/>
  <c r="AF507"/>
  <c r="AF499"/>
  <c r="AF491"/>
  <c r="AF483"/>
  <c r="AF475"/>
  <c r="AF467"/>
  <c r="AF459"/>
  <c r="AF451"/>
  <c r="AF443"/>
  <c r="AF435"/>
  <c r="AF427"/>
  <c r="AF419"/>
  <c r="AF411"/>
  <c r="AF403"/>
  <c r="AF395"/>
  <c r="AF387"/>
  <c r="AF379"/>
  <c r="AF371"/>
  <c r="AF363"/>
  <c r="AF355"/>
  <c r="AF347"/>
  <c r="AF339"/>
  <c r="AF331"/>
  <c r="AF323"/>
  <c r="AF315"/>
  <c r="AF307"/>
  <c r="AF299"/>
  <c r="AA1542"/>
  <c r="AA1534"/>
  <c r="AA1526"/>
  <c r="AA1518"/>
  <c r="AA1510"/>
  <c r="AA1502"/>
  <c r="AA1494"/>
  <c r="AA1486"/>
  <c r="AA1478"/>
  <c r="AA1470"/>
  <c r="AA1462"/>
  <c r="AA1454"/>
  <c r="AA1446"/>
  <c r="AA1438"/>
  <c r="AA1430"/>
  <c r="AA1422"/>
  <c r="AA1414"/>
  <c r="AA1406"/>
  <c r="AA1398"/>
  <c r="AA1390"/>
  <c r="AA1382"/>
  <c r="AA1374"/>
  <c r="AA1366"/>
  <c r="AA1358"/>
  <c r="AA1350"/>
  <c r="AA1342"/>
  <c r="AA1334"/>
  <c r="AA1326"/>
  <c r="AA1318"/>
  <c r="AA1310"/>
  <c r="AA1302"/>
  <c r="AA1294"/>
  <c r="AA1286"/>
  <c r="AA1278"/>
  <c r="AA1270"/>
  <c r="AA1262"/>
  <c r="AA1254"/>
  <c r="AA1246"/>
  <c r="AA1238"/>
  <c r="AA1230"/>
  <c r="AA1222"/>
  <c r="AA1214"/>
  <c r="AA1206"/>
  <c r="AA1198"/>
  <c r="AA1190"/>
  <c r="AA1182"/>
  <c r="AA1174"/>
  <c r="AA1166"/>
  <c r="AA1158"/>
  <c r="AA1150"/>
  <c r="AA1142"/>
  <c r="AA1134"/>
  <c r="AA1126"/>
  <c r="AA1118"/>
  <c r="AA1110"/>
  <c r="AA1102"/>
  <c r="AA1094"/>
  <c r="AA1086"/>
  <c r="AA1078"/>
  <c r="AA1070"/>
  <c r="AA1062"/>
  <c r="AA1054"/>
  <c r="AA1046"/>
  <c r="AA1038"/>
  <c r="AA1030"/>
  <c r="AA1022"/>
  <c r="AA1014"/>
  <c r="AA1006"/>
  <c r="AA998"/>
  <c r="AA990"/>
  <c r="AA982"/>
  <c r="AA974"/>
  <c r="AA966"/>
  <c r="AA958"/>
  <c r="AA950"/>
  <c r="AA942"/>
  <c r="AA934"/>
  <c r="AA926"/>
  <c r="AA918"/>
  <c r="AA910"/>
  <c r="AA902"/>
  <c r="AA894"/>
  <c r="AA886"/>
  <c r="AA878"/>
  <c r="AA870"/>
  <c r="AA862"/>
  <c r="AA854"/>
  <c r="AA846"/>
  <c r="AA838"/>
  <c r="AA830"/>
  <c r="AA822"/>
  <c r="AA814"/>
  <c r="AA806"/>
  <c r="AA798"/>
  <c r="AA790"/>
  <c r="AA782"/>
  <c r="AA774"/>
  <c r="AA766"/>
  <c r="AA758"/>
  <c r="AA750"/>
  <c r="AA742"/>
  <c r="AA734"/>
  <c r="AA726"/>
  <c r="AA718"/>
  <c r="AA710"/>
  <c r="AA702"/>
  <c r="AA694"/>
  <c r="AA686"/>
  <c r="AA678"/>
  <c r="AA670"/>
  <c r="AA662"/>
  <c r="AA654"/>
  <c r="AA646"/>
  <c r="AA638"/>
  <c r="AA630"/>
  <c r="AA622"/>
  <c r="AA614"/>
  <c r="AA606"/>
  <c r="AA598"/>
  <c r="AA590"/>
  <c r="AA582"/>
  <c r="AA574"/>
  <c r="AA566"/>
  <c r="AA558"/>
  <c r="AA550"/>
  <c r="AA542"/>
  <c r="AA534"/>
  <c r="AA526"/>
  <c r="AA518"/>
  <c r="AA510"/>
  <c r="AA502"/>
  <c r="AA494"/>
  <c r="AA486"/>
  <c r="AA478"/>
  <c r="AA470"/>
  <c r="AA462"/>
  <c r="AA454"/>
  <c r="AA446"/>
  <c r="AA438"/>
  <c r="AA430"/>
  <c r="AA422"/>
  <c r="AA414"/>
  <c r="AA406"/>
  <c r="AA398"/>
  <c r="AA390"/>
  <c r="AA382"/>
  <c r="AA374"/>
  <c r="AA366"/>
  <c r="AA358"/>
  <c r="AA350"/>
  <c r="AA1537"/>
  <c r="AA1529"/>
  <c r="AA1521"/>
  <c r="AA1513"/>
  <c r="AA1505"/>
  <c r="AA1497"/>
  <c r="AA1489"/>
  <c r="AA1481"/>
  <c r="AA1473"/>
  <c r="AA1465"/>
  <c r="AA1457"/>
  <c r="AA1449"/>
  <c r="AA1441"/>
  <c r="AA1433"/>
  <c r="AA1425"/>
  <c r="AA1417"/>
  <c r="AA1409"/>
  <c r="AA1401"/>
  <c r="AA1393"/>
  <c r="AA1385"/>
  <c r="AA1377"/>
  <c r="AA1369"/>
  <c r="AA1361"/>
  <c r="AA1353"/>
  <c r="AA1345"/>
  <c r="AA1337"/>
  <c r="AA1329"/>
  <c r="AA1321"/>
  <c r="AA1313"/>
  <c r="AA1305"/>
  <c r="AA1297"/>
  <c r="AA1289"/>
  <c r="AA1281"/>
  <c r="AA1273"/>
  <c r="AA1265"/>
  <c r="AA1257"/>
  <c r="AA1249"/>
  <c r="AA1241"/>
  <c r="AA1233"/>
  <c r="AA1225"/>
  <c r="AA1217"/>
  <c r="AA1209"/>
  <c r="AA1201"/>
  <c r="AA1193"/>
  <c r="AA1185"/>
  <c r="AA1177"/>
  <c r="AA1169"/>
  <c r="AA1161"/>
  <c r="AA1153"/>
  <c r="AA1145"/>
  <c r="AA1137"/>
  <c r="AA1129"/>
  <c r="AA1121"/>
  <c r="AA1113"/>
  <c r="AA1105"/>
  <c r="AA1097"/>
  <c r="AA1089"/>
  <c r="AA1081"/>
  <c r="AA1073"/>
  <c r="AA1065"/>
  <c r="AA1057"/>
  <c r="AA1049"/>
  <c r="AA1041"/>
  <c r="AA1033"/>
  <c r="AA1025"/>
  <c r="AA1017"/>
  <c r="AA1009"/>
  <c r="AA1001"/>
  <c r="AA993"/>
  <c r="AA985"/>
  <c r="AA977"/>
  <c r="AA969"/>
  <c r="AA961"/>
  <c r="AA953"/>
  <c r="AA945"/>
  <c r="AA937"/>
  <c r="AA929"/>
  <c r="AA921"/>
  <c r="AA913"/>
  <c r="AA905"/>
  <c r="AA897"/>
  <c r="AA889"/>
  <c r="AA881"/>
  <c r="AA873"/>
  <c r="AA865"/>
  <c r="AA857"/>
  <c r="AA849"/>
  <c r="AA841"/>
  <c r="AA833"/>
  <c r="AA825"/>
  <c r="AA817"/>
  <c r="AA809"/>
  <c r="AA801"/>
  <c r="AA793"/>
  <c r="AA785"/>
  <c r="AA777"/>
  <c r="AA769"/>
  <c r="AA761"/>
  <c r="AA753"/>
  <c r="AA745"/>
  <c r="AA737"/>
  <c r="AA729"/>
  <c r="AA721"/>
  <c r="AA713"/>
  <c r="AA705"/>
  <c r="AA697"/>
  <c r="AA689"/>
  <c r="AA681"/>
  <c r="AA673"/>
  <c r="AA665"/>
  <c r="AA657"/>
  <c r="AA649"/>
  <c r="AA641"/>
  <c r="AA633"/>
  <c r="AA625"/>
  <c r="AA617"/>
  <c r="AA609"/>
  <c r="AA601"/>
  <c r="AA593"/>
  <c r="AA585"/>
  <c r="AA577"/>
  <c r="AA569"/>
  <c r="AA561"/>
  <c r="AA553"/>
  <c r="AA545"/>
  <c r="AA537"/>
  <c r="AA529"/>
  <c r="AA521"/>
  <c r="AA513"/>
  <c r="AA505"/>
  <c r="AA497"/>
  <c r="AA489"/>
  <c r="AA481"/>
  <c r="AA473"/>
  <c r="AA465"/>
  <c r="AA457"/>
  <c r="AA449"/>
  <c r="AA441"/>
  <c r="AA433"/>
  <c r="AA425"/>
  <c r="AA417"/>
  <c r="AA409"/>
  <c r="AA401"/>
  <c r="AA393"/>
  <c r="AA385"/>
  <c r="AA377"/>
  <c r="AA369"/>
  <c r="AA361"/>
  <c r="AA353"/>
  <c r="AA345"/>
  <c r="AA337"/>
  <c r="AA329"/>
  <c r="AA321"/>
  <c r="AA644"/>
  <c r="AA636"/>
  <c r="AA628"/>
  <c r="AA620"/>
  <c r="AA612"/>
  <c r="AA604"/>
  <c r="AA596"/>
  <c r="AA588"/>
  <c r="AA580"/>
  <c r="AA572"/>
  <c r="AA564"/>
  <c r="AA556"/>
  <c r="AA548"/>
  <c r="AA540"/>
  <c r="AA532"/>
  <c r="AA524"/>
  <c r="AA516"/>
  <c r="AA508"/>
  <c r="AA500"/>
  <c r="AA492"/>
  <c r="AA484"/>
  <c r="AA476"/>
  <c r="AA468"/>
  <c r="AA460"/>
  <c r="AA452"/>
  <c r="AA444"/>
  <c r="AA436"/>
  <c r="AA428"/>
  <c r="AA420"/>
  <c r="AA412"/>
  <c r="AA404"/>
  <c r="AA396"/>
  <c r="AA388"/>
  <c r="AA380"/>
  <c r="AA372"/>
  <c r="AA364"/>
  <c r="AA356"/>
  <c r="AA348"/>
  <c r="AA340"/>
  <c r="AA332"/>
  <c r="AA324"/>
  <c r="AA316"/>
  <c r="AA308"/>
  <c r="AA300"/>
  <c r="AA292"/>
  <c r="AA284"/>
  <c r="AA276"/>
  <c r="AA268"/>
  <c r="AA260"/>
  <c r="AA252"/>
  <c r="AA244"/>
  <c r="AA236"/>
  <c r="AA228"/>
  <c r="AA220"/>
  <c r="AA212"/>
  <c r="AA204"/>
  <c r="AA196"/>
  <c r="AA188"/>
  <c r="AA180"/>
  <c r="AA172"/>
  <c r="AA164"/>
  <c r="AA156"/>
  <c r="AA148"/>
  <c r="AA140"/>
  <c r="AA132"/>
  <c r="AA124"/>
  <c r="AA116"/>
  <c r="AA108"/>
  <c r="AA100"/>
  <c r="AA92"/>
  <c r="AA84"/>
  <c r="AA76"/>
  <c r="AA68"/>
  <c r="AA60"/>
  <c r="AA52"/>
  <c r="AA44"/>
  <c r="AA36"/>
  <c r="AA28"/>
  <c r="AA20"/>
  <c r="AA12"/>
  <c r="AA4"/>
  <c r="AA283"/>
  <c r="AA267"/>
  <c r="AA251"/>
  <c r="AA235"/>
  <c r="AA219"/>
  <c r="AA203"/>
  <c r="AA187"/>
  <c r="AA171"/>
  <c r="AA155"/>
  <c r="AA139"/>
  <c r="AA123"/>
  <c r="AA107"/>
  <c r="AA91"/>
  <c r="AA75"/>
  <c r="AA59"/>
  <c r="AA43"/>
  <c r="AA27"/>
  <c r="AA11"/>
  <c r="AF255"/>
  <c r="AF191"/>
  <c r="AF127"/>
  <c r="AF63"/>
  <c r="AA346"/>
  <c r="AA338"/>
  <c r="AA330"/>
  <c r="AA322"/>
  <c r="AA314"/>
  <c r="AA306"/>
  <c r="AA298"/>
  <c r="AA290"/>
  <c r="AA282"/>
  <c r="AA274"/>
  <c r="AA266"/>
  <c r="AA258"/>
  <c r="AA250"/>
  <c r="AA242"/>
  <c r="AA234"/>
  <c r="AA226"/>
  <c r="AA218"/>
  <c r="AA210"/>
  <c r="AA202"/>
  <c r="AA194"/>
  <c r="AA186"/>
  <c r="AA178"/>
  <c r="AA170"/>
  <c r="AA162"/>
  <c r="AA154"/>
  <c r="AA146"/>
  <c r="AA138"/>
  <c r="AA130"/>
  <c r="AA122"/>
  <c r="AA114"/>
  <c r="AA106"/>
  <c r="AA98"/>
  <c r="AA90"/>
  <c r="AA82"/>
  <c r="AA74"/>
  <c r="AA66"/>
  <c r="AA58"/>
  <c r="AA50"/>
  <c r="AA42"/>
  <c r="AA34"/>
  <c r="AA26"/>
  <c r="AA18"/>
  <c r="AA10"/>
  <c r="AF283"/>
  <c r="AF219"/>
  <c r="AF155"/>
  <c r="AF91"/>
  <c r="AF27"/>
  <c r="AA309"/>
  <c r="AA301"/>
  <c r="AA293"/>
  <c r="AA285"/>
  <c r="AA277"/>
  <c r="AA269"/>
  <c r="AA261"/>
  <c r="AA253"/>
  <c r="AA245"/>
  <c r="AA237"/>
  <c r="AA229"/>
  <c r="AA221"/>
  <c r="AA213"/>
  <c r="AA205"/>
  <c r="AA197"/>
  <c r="AA189"/>
  <c r="AA181"/>
  <c r="AA173"/>
  <c r="AA165"/>
  <c r="AA157"/>
  <c r="AA149"/>
  <c r="AA141"/>
  <c r="AA133"/>
  <c r="AA125"/>
  <c r="AA117"/>
  <c r="AA109"/>
  <c r="AA101"/>
  <c r="AA93"/>
  <c r="AA85"/>
  <c r="AA77"/>
  <c r="AA69"/>
  <c r="AA61"/>
  <c r="AA53"/>
  <c r="AA45"/>
  <c r="AA37"/>
  <c r="AA29"/>
  <c r="AA21"/>
  <c r="AA13"/>
  <c r="AA5"/>
  <c r="AF247"/>
  <c r="AF183"/>
  <c r="AF119"/>
  <c r="AF55"/>
  <c r="AA4275"/>
  <c r="AA4267"/>
  <c r="AA4259"/>
  <c r="AA4251"/>
  <c r="AA4243"/>
  <c r="AA4235"/>
  <c r="AA4227"/>
  <c r="AA4219"/>
  <c r="AA4211"/>
  <c r="AA4203"/>
  <c r="AA4195"/>
  <c r="AA4187"/>
  <c r="AA4179"/>
  <c r="AA4171"/>
  <c r="AA4163"/>
  <c r="AA4155"/>
  <c r="AA4147"/>
  <c r="AA4139"/>
  <c r="AA4131"/>
  <c r="AA4123"/>
  <c r="AA4115"/>
  <c r="AA4107"/>
  <c r="AA4099"/>
  <c r="AA4091"/>
  <c r="AA4083"/>
  <c r="AA4075"/>
  <c r="AA4067"/>
  <c r="AA4059"/>
  <c r="AA4051"/>
  <c r="AA4043"/>
  <c r="AA4035"/>
  <c r="AA4027"/>
  <c r="AA4019"/>
  <c r="AA4011"/>
  <c r="AA4003"/>
  <c r="AA3995"/>
  <c r="AA3987"/>
  <c r="AA3979"/>
  <c r="AA3971"/>
  <c r="AA3963"/>
  <c r="AA3955"/>
  <c r="AA3947"/>
  <c r="AA3939"/>
  <c r="AA3931"/>
  <c r="AA3923"/>
  <c r="AA3915"/>
  <c r="AA3907"/>
  <c r="AA3899"/>
  <c r="AA3891"/>
  <c r="AA3883"/>
  <c r="AA3875"/>
  <c r="AA3867"/>
  <c r="AA3859"/>
  <c r="AA3851"/>
  <c r="AA3843"/>
  <c r="AA3835"/>
  <c r="AA3827"/>
  <c r="AA3819"/>
  <c r="AA3811"/>
  <c r="AA3803"/>
  <c r="AA3795"/>
  <c r="AA3787"/>
  <c r="AA3779"/>
  <c r="AA3771"/>
  <c r="AA3763"/>
  <c r="AA3755"/>
  <c r="AA3747"/>
  <c r="AA3739"/>
  <c r="AA3731"/>
  <c r="AA3723"/>
  <c r="AA3715"/>
  <c r="AA3707"/>
  <c r="AA3699"/>
  <c r="AA3691"/>
  <c r="AA3683"/>
  <c r="AA3675"/>
  <c r="AA3667"/>
  <c r="AA3659"/>
  <c r="AA3651"/>
  <c r="AA3643"/>
  <c r="AA3635"/>
  <c r="AA3627"/>
  <c r="AA3619"/>
  <c r="AA3611"/>
  <c r="AA3603"/>
  <c r="AA3595"/>
  <c r="AA3587"/>
  <c r="AA3579"/>
  <c r="AA3571"/>
  <c r="AA3563"/>
  <c r="AA3555"/>
  <c r="AA3547"/>
  <c r="AA3539"/>
  <c r="AA3531"/>
  <c r="AA3523"/>
  <c r="AA3515"/>
  <c r="AA3507"/>
  <c r="AA3499"/>
  <c r="AA3491"/>
  <c r="AA3483"/>
  <c r="AA3475"/>
  <c r="AA3467"/>
  <c r="AA3459"/>
  <c r="AA3451"/>
  <c r="AA3443"/>
  <c r="AA3435"/>
  <c r="AA3427"/>
  <c r="AA3419"/>
  <c r="AA3411"/>
  <c r="AA3403"/>
  <c r="AA3395"/>
  <c r="AA3387"/>
  <c r="AA3379"/>
  <c r="AA3371"/>
  <c r="AA3363"/>
  <c r="AA3355"/>
  <c r="AA3347"/>
  <c r="AA3339"/>
  <c r="AA3331"/>
  <c r="AA3323"/>
  <c r="AA3315"/>
  <c r="AA3307"/>
  <c r="AA3299"/>
  <c r="AA3291"/>
  <c r="AA3283"/>
  <c r="AA3275"/>
  <c r="AA3267"/>
  <c r="AA3259"/>
  <c r="AA3251"/>
  <c r="AA3243"/>
  <c r="AA3235"/>
  <c r="AA3227"/>
  <c r="AA3219"/>
  <c r="AA3211"/>
  <c r="AA3203"/>
  <c r="AA3195"/>
  <c r="AA3187"/>
  <c r="AA3179"/>
  <c r="AA3171"/>
  <c r="AA3163"/>
  <c r="AA3155"/>
  <c r="AA3147"/>
  <c r="AA3139"/>
  <c r="AA3131"/>
  <c r="AA3123"/>
  <c r="AA3115"/>
  <c r="AA3107"/>
  <c r="AA3099"/>
  <c r="AA3091"/>
  <c r="AA3083"/>
  <c r="AA3075"/>
  <c r="AA3067"/>
  <c r="AA3059"/>
  <c r="AA3051"/>
  <c r="AA3043"/>
  <c r="AA3035"/>
  <c r="AA3027"/>
  <c r="AA3019"/>
  <c r="AA3011"/>
  <c r="AA3003"/>
  <c r="AA2995"/>
  <c r="AA2987"/>
  <c r="AA2979"/>
  <c r="AA2971"/>
  <c r="AA2963"/>
  <c r="AA2955"/>
  <c r="AA2947"/>
  <c r="AA2939"/>
  <c r="AA2931"/>
  <c r="AA2923"/>
  <c r="AA2915"/>
  <c r="AA2907"/>
  <c r="AA2899"/>
  <c r="AA2891"/>
  <c r="AA2883"/>
  <c r="AA2875"/>
  <c r="AA2867"/>
  <c r="AA2859"/>
  <c r="AA2851"/>
  <c r="AA2843"/>
  <c r="AA2835"/>
  <c r="AA2827"/>
  <c r="AA2819"/>
  <c r="AA2811"/>
  <c r="AA2803"/>
  <c r="AA2795"/>
  <c r="AA2787"/>
  <c r="AA2779"/>
  <c r="AA2771"/>
  <c r="AA2763"/>
  <c r="AA2755"/>
  <c r="AA2747"/>
  <c r="AA2739"/>
  <c r="AA2731"/>
  <c r="AA2723"/>
  <c r="AA2715"/>
  <c r="AA2707"/>
  <c r="AA2699"/>
  <c r="AA2691"/>
  <c r="AA2683"/>
  <c r="AA2675"/>
  <c r="AA2667"/>
  <c r="AA2659"/>
  <c r="AA2651"/>
  <c r="AA2643"/>
  <c r="AA2635"/>
  <c r="AA2627"/>
  <c r="AA2619"/>
  <c r="AA2611"/>
  <c r="AA2603"/>
  <c r="AA2595"/>
  <c r="AA2587"/>
  <c r="AA2579"/>
  <c r="AA2571"/>
  <c r="AA2563"/>
  <c r="AA2555"/>
  <c r="AA2547"/>
  <c r="AA2539"/>
  <c r="AA2531"/>
  <c r="AA2523"/>
  <c r="AA2515"/>
  <c r="AA2507"/>
  <c r="AA2499"/>
  <c r="AA2491"/>
  <c r="AA2483"/>
  <c r="AA2475"/>
  <c r="AA2467"/>
  <c r="AA2459"/>
  <c r="AA2451"/>
  <c r="AA2443"/>
  <c r="AA2435"/>
  <c r="AA2427"/>
  <c r="AA2419"/>
  <c r="AA2411"/>
  <c r="AA2403"/>
  <c r="AA2395"/>
  <c r="AA2387"/>
  <c r="AA2379"/>
  <c r="AA2371"/>
  <c r="AA2363"/>
  <c r="AA2355"/>
  <c r="AA2347"/>
  <c r="AA2339"/>
  <c r="AA2331"/>
  <c r="AA2323"/>
  <c r="AA2315"/>
  <c r="AA2307"/>
  <c r="AA2299"/>
  <c r="AA2291"/>
  <c r="AA2283"/>
  <c r="AA2275"/>
  <c r="AA2267"/>
  <c r="AA2259"/>
  <c r="AA2251"/>
  <c r="AA2243"/>
  <c r="AA2235"/>
  <c r="AA2227"/>
  <c r="AA2219"/>
  <c r="AA2211"/>
  <c r="AA2203"/>
  <c r="AA2195"/>
  <c r="AA2187"/>
  <c r="AA2179"/>
  <c r="AA2171"/>
  <c r="AA2163"/>
  <c r="AA2155"/>
  <c r="AA2147"/>
  <c r="AA2139"/>
  <c r="AA2131"/>
  <c r="AA2123"/>
  <c r="AA2115"/>
  <c r="AA2107"/>
  <c r="AA2099"/>
  <c r="AA2091"/>
  <c r="AA2083"/>
  <c r="AA2075"/>
  <c r="AA2067"/>
  <c r="AA2059"/>
  <c r="AA2051"/>
  <c r="AA2043"/>
  <c r="AA2035"/>
  <c r="AA2027"/>
  <c r="AA2019"/>
  <c r="AA2011"/>
  <c r="AA2003"/>
  <c r="AA1995"/>
  <c r="AA1987"/>
  <c r="AA1979"/>
  <c r="AA1971"/>
  <c r="AA1963"/>
  <c r="AA1955"/>
  <c r="AA1947"/>
  <c r="AA1939"/>
  <c r="AA1931"/>
  <c r="AA1923"/>
  <c r="AA1915"/>
  <c r="AA1907"/>
  <c r="AA1899"/>
  <c r="AA1891"/>
  <c r="AA1883"/>
  <c r="AA1875"/>
  <c r="AA1867"/>
  <c r="AA1859"/>
  <c r="AA1851"/>
  <c r="AA1843"/>
  <c r="AA1835"/>
  <c r="AA1827"/>
  <c r="AA1819"/>
  <c r="AA1811"/>
  <c r="AA1803"/>
  <c r="AA1795"/>
  <c r="AA1787"/>
  <c r="AA1779"/>
  <c r="AA1771"/>
  <c r="AA1763"/>
  <c r="AA1755"/>
  <c r="AA1747"/>
  <c r="AA1739"/>
  <c r="AA1731"/>
  <c r="AA1723"/>
  <c r="AA1715"/>
  <c r="AA1707"/>
  <c r="AA1699"/>
  <c r="AA1691"/>
  <c r="AA1683"/>
  <c r="AA1675"/>
  <c r="AA1667"/>
  <c r="AA1659"/>
  <c r="AA1651"/>
  <c r="AA1643"/>
  <c r="AA1635"/>
  <c r="AA1627"/>
  <c r="AA1619"/>
  <c r="AA1611"/>
  <c r="AA1603"/>
  <c r="AA1595"/>
  <c r="AA1587"/>
  <c r="AA1579"/>
  <c r="AA1571"/>
  <c r="AA1563"/>
  <c r="AA1555"/>
  <c r="AA1547"/>
  <c r="AA1539"/>
  <c r="AA1531"/>
  <c r="AA1523"/>
  <c r="AA1515"/>
  <c r="AA1507"/>
  <c r="AA1499"/>
  <c r="AA1491"/>
  <c r="AA1483"/>
  <c r="AA1475"/>
  <c r="AA1467"/>
  <c r="AA1459"/>
  <c r="AA1451"/>
  <c r="AA1443"/>
  <c r="AA1435"/>
  <c r="AA1427"/>
  <c r="AA1419"/>
  <c r="AA1411"/>
  <c r="AA1403"/>
  <c r="AA1395"/>
  <c r="AA1387"/>
  <c r="AA1379"/>
  <c r="AA1371"/>
  <c r="AA1363"/>
  <c r="AA1355"/>
  <c r="AA1347"/>
  <c r="AA1339"/>
  <c r="AA1331"/>
  <c r="AA1323"/>
  <c r="AA1315"/>
  <c r="AA1307"/>
  <c r="AA1299"/>
  <c r="AA1291"/>
  <c r="AA1283"/>
  <c r="AA1275"/>
  <c r="AA1267"/>
  <c r="AA1259"/>
  <c r="AA1251"/>
  <c r="AA1243"/>
  <c r="AA1235"/>
  <c r="AA1227"/>
  <c r="AA1219"/>
  <c r="AA1211"/>
  <c r="AA1203"/>
  <c r="AA1195"/>
  <c r="AA1187"/>
  <c r="AA1179"/>
  <c r="AA1171"/>
  <c r="AA1163"/>
  <c r="AA1155"/>
  <c r="AA1147"/>
  <c r="AA1139"/>
  <c r="AA1131"/>
  <c r="AA1123"/>
  <c r="AA1115"/>
  <c r="AA1107"/>
  <c r="AA1099"/>
  <c r="AA1091"/>
  <c r="AA1083"/>
  <c r="AA1075"/>
  <c r="AA1067"/>
  <c r="AA1059"/>
  <c r="AA1051"/>
  <c r="AA1043"/>
  <c r="AA1035"/>
  <c r="AA1027"/>
  <c r="AA1019"/>
  <c r="AA1011"/>
  <c r="AA1003"/>
  <c r="AA995"/>
  <c r="AA987"/>
  <c r="AA979"/>
  <c r="AA971"/>
  <c r="AA963"/>
  <c r="AA955"/>
  <c r="AA947"/>
  <c r="AA939"/>
  <c r="AA931"/>
  <c r="AA923"/>
  <c r="AA915"/>
  <c r="AA907"/>
  <c r="AA899"/>
  <c r="AA891"/>
  <c r="AA883"/>
  <c r="AA875"/>
  <c r="AA867"/>
  <c r="AA859"/>
  <c r="AA851"/>
  <c r="AA843"/>
  <c r="AA3"/>
  <c r="AA4272"/>
  <c r="AA4264"/>
  <c r="AA4256"/>
  <c r="AA4248"/>
  <c r="AA4240"/>
  <c r="AA4232"/>
  <c r="AA4224"/>
  <c r="AA4216"/>
  <c r="AA4208"/>
  <c r="AA4200"/>
  <c r="AA4192"/>
  <c r="AA4184"/>
  <c r="AA4176"/>
  <c r="AA4168"/>
  <c r="AA4160"/>
  <c r="AA4152"/>
  <c r="AA4144"/>
  <c r="AA4136"/>
  <c r="AA4128"/>
  <c r="AA4120"/>
  <c r="AA4112"/>
  <c r="AA4104"/>
  <c r="AA4096"/>
  <c r="AA4088"/>
  <c r="AA4080"/>
  <c r="AA4072"/>
  <c r="AA4064"/>
  <c r="AA4056"/>
  <c r="AA4048"/>
  <c r="AA4040"/>
  <c r="AA4032"/>
  <c r="AA4024"/>
  <c r="AA4016"/>
  <c r="AA4008"/>
  <c r="AA4000"/>
  <c r="AA3992"/>
  <c r="AA3984"/>
  <c r="AA3976"/>
  <c r="AA3968"/>
  <c r="AA3960"/>
  <c r="AA3952"/>
  <c r="AA3944"/>
  <c r="AA3936"/>
  <c r="AA3928"/>
  <c r="AA3920"/>
  <c r="AA3912"/>
  <c r="AA3904"/>
  <c r="AA3896"/>
  <c r="AA3888"/>
  <c r="AA3880"/>
  <c r="AA3872"/>
  <c r="AA3864"/>
  <c r="AA3856"/>
  <c r="AA3848"/>
  <c r="AA3840"/>
  <c r="AA3832"/>
  <c r="AA3824"/>
  <c r="AA3816"/>
  <c r="AA3808"/>
  <c r="AA3800"/>
  <c r="AA3792"/>
  <c r="AA3784"/>
  <c r="AA3776"/>
  <c r="AA3768"/>
  <c r="AA3760"/>
  <c r="AA3752"/>
  <c r="AA3744"/>
  <c r="AA3736"/>
  <c r="AA3728"/>
  <c r="AA3720"/>
  <c r="AA3712"/>
  <c r="AA3704"/>
  <c r="AA3696"/>
  <c r="AA3688"/>
  <c r="AA3680"/>
  <c r="AA3672"/>
  <c r="AA3664"/>
  <c r="AA3656"/>
  <c r="AA3648"/>
  <c r="AA3640"/>
  <c r="AA3632"/>
  <c r="AA3624"/>
  <c r="AA3616"/>
  <c r="AA3608"/>
  <c r="AA3600"/>
  <c r="AA3592"/>
  <c r="AA4278"/>
  <c r="AA4270"/>
  <c r="AA4262"/>
  <c r="AA4254"/>
  <c r="AA4246"/>
  <c r="AA4238"/>
  <c r="AA4230"/>
  <c r="AA4222"/>
  <c r="AA4214"/>
  <c r="AA4206"/>
  <c r="AA4198"/>
  <c r="AA4190"/>
  <c r="AA4182"/>
  <c r="AA4174"/>
  <c r="AA4166"/>
  <c r="AA4158"/>
  <c r="AA4150"/>
  <c r="AA4142"/>
  <c r="AA4134"/>
  <c r="AA4126"/>
  <c r="AA4118"/>
  <c r="AA4110"/>
  <c r="AA4102"/>
  <c r="AA4094"/>
  <c r="AA4086"/>
  <c r="AA4078"/>
  <c r="AA4070"/>
  <c r="AA4062"/>
  <c r="AA4054"/>
  <c r="AA4046"/>
  <c r="AA4038"/>
  <c r="AA4030"/>
  <c r="AA4022"/>
  <c r="AA4014"/>
  <c r="AA4006"/>
  <c r="AA3998"/>
  <c r="AA3990"/>
  <c r="AA3982"/>
  <c r="AA3974"/>
  <c r="AA3966"/>
  <c r="AA3958"/>
  <c r="AA3950"/>
  <c r="AA3942"/>
  <c r="AA3934"/>
  <c r="AA3926"/>
  <c r="AA3918"/>
  <c r="AA3910"/>
  <c r="AA3902"/>
  <c r="AA3894"/>
  <c r="AA3886"/>
  <c r="AA3878"/>
  <c r="AA3870"/>
  <c r="AA3862"/>
  <c r="AA3854"/>
  <c r="AA3846"/>
  <c r="AA3838"/>
  <c r="AA3830"/>
  <c r="AA3822"/>
  <c r="AA3814"/>
  <c r="AA3806"/>
  <c r="AA3798"/>
  <c r="AA3790"/>
  <c r="AA3782"/>
  <c r="AA3774"/>
  <c r="AA3766"/>
  <c r="AA3758"/>
  <c r="AA3750"/>
  <c r="AA3742"/>
  <c r="AA3734"/>
  <c r="AA3726"/>
  <c r="AA3718"/>
  <c r="AA3710"/>
  <c r="AA3702"/>
  <c r="AA3694"/>
  <c r="AA3686"/>
  <c r="AA3678"/>
  <c r="AA3670"/>
  <c r="AA3662"/>
  <c r="AA3654"/>
  <c r="AA3646"/>
  <c r="AA3638"/>
  <c r="AA3630"/>
  <c r="AA3622"/>
  <c r="AA3614"/>
  <c r="AA3606"/>
  <c r="AA3598"/>
  <c r="AA3590"/>
  <c r="AA3582"/>
  <c r="AA3574"/>
  <c r="AA3566"/>
  <c r="AA3558"/>
  <c r="AA3550"/>
  <c r="AA3542"/>
  <c r="AA3534"/>
  <c r="AA3526"/>
  <c r="AA3518"/>
  <c r="AA3510"/>
  <c r="AA3502"/>
  <c r="AA3494"/>
  <c r="AA3486"/>
  <c r="AA3478"/>
  <c r="AA3470"/>
  <c r="AA3462"/>
  <c r="AA3454"/>
  <c r="AA3446"/>
  <c r="AA3438"/>
  <c r="AA3430"/>
  <c r="AA3422"/>
  <c r="AA3414"/>
  <c r="AA3406"/>
  <c r="AA3398"/>
  <c r="AA3390"/>
  <c r="AA3382"/>
  <c r="AA3374"/>
  <c r="AA3366"/>
  <c r="AA3358"/>
  <c r="AA3350"/>
  <c r="AA3342"/>
  <c r="AA3334"/>
  <c r="AA3326"/>
  <c r="AA3318"/>
  <c r="AA3310"/>
  <c r="AA3302"/>
  <c r="AA3294"/>
  <c r="AA3286"/>
  <c r="AA3278"/>
  <c r="AA3270"/>
  <c r="AA3262"/>
  <c r="AA3254"/>
  <c r="AA3246"/>
  <c r="AA3238"/>
  <c r="AA3230"/>
  <c r="AA3222"/>
  <c r="AA3214"/>
  <c r="AA3206"/>
  <c r="AA3198"/>
  <c r="AA3190"/>
  <c r="AA3182"/>
  <c r="AA3174"/>
  <c r="AA3166"/>
  <c r="AA3158"/>
  <c r="AA3150"/>
  <c r="AA3142"/>
  <c r="AA3134"/>
  <c r="AA3126"/>
  <c r="AA3118"/>
  <c r="AA3110"/>
  <c r="AA3102"/>
  <c r="AA3094"/>
  <c r="AA3086"/>
  <c r="AA3078"/>
  <c r="AA3070"/>
  <c r="AA3062"/>
  <c r="AA3054"/>
  <c r="AA3046"/>
  <c r="AA3038"/>
  <c r="AA3030"/>
  <c r="AA3022"/>
  <c r="AA3014"/>
  <c r="AA3006"/>
  <c r="AA2998"/>
  <c r="AA2990"/>
  <c r="AA2982"/>
  <c r="AA2974"/>
  <c r="AA2966"/>
  <c r="AA2958"/>
  <c r="AA2950"/>
  <c r="AA2942"/>
  <c r="AA2934"/>
  <c r="AA2926"/>
  <c r="AA2918"/>
  <c r="AA2910"/>
  <c r="AA2902"/>
  <c r="AA2894"/>
  <c r="AA2886"/>
  <c r="AA2878"/>
  <c r="AA2870"/>
  <c r="AA2862"/>
  <c r="AA2854"/>
  <c r="AA2846"/>
  <c r="AA2838"/>
  <c r="AA2830"/>
  <c r="AA2822"/>
  <c r="AA2814"/>
  <c r="AA2806"/>
  <c r="AA2798"/>
  <c r="AA2790"/>
  <c r="AA2782"/>
  <c r="AA2774"/>
  <c r="AA2766"/>
  <c r="AA2758"/>
  <c r="AA2750"/>
  <c r="AA2742"/>
  <c r="AA2734"/>
  <c r="AA2726"/>
  <c r="AA2718"/>
  <c r="AA2710"/>
  <c r="AA2702"/>
  <c r="AA2694"/>
  <c r="AA2686"/>
  <c r="AA2678"/>
  <c r="AA2670"/>
  <c r="AA2662"/>
  <c r="AA2654"/>
  <c r="AA2646"/>
  <c r="AA2638"/>
  <c r="AA2630"/>
  <c r="AA2622"/>
  <c r="AA2614"/>
  <c r="AA2606"/>
  <c r="AA2598"/>
  <c r="AA2590"/>
  <c r="AA2582"/>
  <c r="AA2574"/>
  <c r="AA2566"/>
  <c r="AA2558"/>
  <c r="AA2550"/>
  <c r="AA2542"/>
  <c r="AA2534"/>
  <c r="AA2526"/>
  <c r="AA2518"/>
  <c r="AA2510"/>
  <c r="AA2502"/>
  <c r="AA2494"/>
  <c r="AA2486"/>
  <c r="AA2478"/>
  <c r="AA2470"/>
  <c r="AA2462"/>
  <c r="AA2454"/>
  <c r="AA2446"/>
  <c r="AA2438"/>
  <c r="AA2430"/>
  <c r="AA2422"/>
  <c r="AA2414"/>
  <c r="AA2406"/>
  <c r="AA2398"/>
  <c r="AA2390"/>
  <c r="AA2382"/>
  <c r="AA2374"/>
  <c r="AA2366"/>
  <c r="AA2358"/>
  <c r="AA2350"/>
  <c r="AA2342"/>
  <c r="AA2334"/>
  <c r="AA2326"/>
  <c r="AA2318"/>
  <c r="AA2310"/>
  <c r="AA2302"/>
  <c r="AA2294"/>
  <c r="AA2286"/>
  <c r="AA2278"/>
  <c r="AA2270"/>
  <c r="AA2262"/>
  <c r="AA2254"/>
  <c r="AA2246"/>
  <c r="AA2238"/>
  <c r="AA2230"/>
  <c r="AA2222"/>
  <c r="AA2214"/>
  <c r="AA2206"/>
  <c r="AA2198"/>
  <c r="AA2190"/>
  <c r="AA2182"/>
  <c r="AA2174"/>
  <c r="AA2166"/>
  <c r="AA2158"/>
  <c r="AA2150"/>
  <c r="AA2142"/>
  <c r="AA2134"/>
  <c r="AA2126"/>
  <c r="AA2118"/>
  <c r="AA2110"/>
  <c r="AA2102"/>
  <c r="AA2094"/>
  <c r="AA2086"/>
  <c r="AA2078"/>
  <c r="AA2070"/>
  <c r="AA2062"/>
  <c r="AA2054"/>
  <c r="AA2046"/>
  <c r="AA2038"/>
  <c r="AA2030"/>
  <c r="AA2022"/>
  <c r="AA2014"/>
  <c r="AA2006"/>
  <c r="AA1998"/>
  <c r="AA1990"/>
  <c r="AA1982"/>
  <c r="AA1974"/>
  <c r="AA1966"/>
  <c r="AA1958"/>
  <c r="AA1950"/>
  <c r="AA1942"/>
  <c r="AA1934"/>
  <c r="AA1926"/>
  <c r="AA1918"/>
  <c r="AA1910"/>
  <c r="AA1902"/>
  <c r="AA1894"/>
  <c r="AA1886"/>
  <c r="AA1878"/>
  <c r="AA1870"/>
  <c r="AA1862"/>
  <c r="AA1854"/>
  <c r="AA1846"/>
  <c r="AA1838"/>
  <c r="AA1830"/>
  <c r="AA1822"/>
  <c r="AA1814"/>
  <c r="AA1806"/>
  <c r="AA1798"/>
  <c r="AA1790"/>
  <c r="AA1782"/>
  <c r="AA1774"/>
  <c r="AA1766"/>
  <c r="AA1758"/>
  <c r="AA1750"/>
  <c r="AA1742"/>
  <c r="AA1734"/>
  <c r="AA1726"/>
  <c r="AA1718"/>
  <c r="AA1710"/>
  <c r="AA1702"/>
  <c r="AA1694"/>
  <c r="AA1686"/>
  <c r="AA1678"/>
  <c r="AA1670"/>
  <c r="AA1662"/>
  <c r="AA1654"/>
  <c r="AA1646"/>
  <c r="AA1638"/>
  <c r="AA1630"/>
  <c r="AA1622"/>
  <c r="AA1614"/>
  <c r="AA1606"/>
  <c r="AA1598"/>
  <c r="AA1590"/>
  <c r="AA1582"/>
  <c r="AA1574"/>
  <c r="AA1566"/>
  <c r="AA1558"/>
  <c r="AA1550"/>
  <c r="AA4277"/>
  <c r="AA4269"/>
  <c r="AA4261"/>
  <c r="AA4253"/>
  <c r="AA4245"/>
  <c r="AA4237"/>
  <c r="AA4229"/>
  <c r="AA4221"/>
  <c r="AA4213"/>
  <c r="AA4205"/>
  <c r="AA4197"/>
  <c r="AA4189"/>
  <c r="AA4181"/>
  <c r="AA4173"/>
  <c r="AA4165"/>
  <c r="AA4157"/>
  <c r="AA4149"/>
  <c r="AA4141"/>
  <c r="AA4133"/>
  <c r="AA4125"/>
  <c r="AA4117"/>
  <c r="AA4109"/>
  <c r="AA4101"/>
  <c r="AA4093"/>
  <c r="AA4085"/>
  <c r="AA4077"/>
  <c r="AA4069"/>
  <c r="AA4061"/>
  <c r="AA4053"/>
  <c r="AA4045"/>
  <c r="AA4037"/>
  <c r="AA4029"/>
  <c r="AA4021"/>
  <c r="AA4013"/>
  <c r="AA4005"/>
  <c r="AA3997"/>
  <c r="AA3989"/>
  <c r="AA3981"/>
  <c r="AA3973"/>
  <c r="AA3965"/>
  <c r="AA3957"/>
  <c r="AA3949"/>
  <c r="AA3941"/>
  <c r="AA3933"/>
  <c r="AA3925"/>
  <c r="AA3917"/>
  <c r="AA3909"/>
  <c r="AA3901"/>
  <c r="AA3893"/>
  <c r="AA3885"/>
  <c r="AA3877"/>
  <c r="AA3869"/>
  <c r="AA3861"/>
  <c r="AA3853"/>
  <c r="AA3845"/>
  <c r="AA3837"/>
  <c r="AA3829"/>
  <c r="AA3821"/>
  <c r="AA3813"/>
  <c r="AA3805"/>
  <c r="AA3797"/>
  <c r="AA3789"/>
  <c r="AA3781"/>
  <c r="AA3773"/>
  <c r="AA3765"/>
  <c r="AA3757"/>
  <c r="AA3749"/>
  <c r="AA3741"/>
  <c r="AA3733"/>
  <c r="AA3725"/>
  <c r="AA3717"/>
  <c r="AA3709"/>
  <c r="AA3701"/>
  <c r="AA3693"/>
  <c r="AA3685"/>
  <c r="AA3677"/>
  <c r="AA3669"/>
  <c r="AA3661"/>
  <c r="AA3653"/>
  <c r="AA3645"/>
  <c r="AA3637"/>
  <c r="AA3629"/>
  <c r="AA3621"/>
  <c r="AA3613"/>
  <c r="AA3605"/>
  <c r="AA3597"/>
  <c r="AA3589"/>
  <c r="AA3581"/>
  <c r="AA3573"/>
  <c r="AA3565"/>
  <c r="AA3557"/>
  <c r="AA3549"/>
  <c r="AA3541"/>
  <c r="AA3533"/>
  <c r="AA3525"/>
  <c r="AA3517"/>
  <c r="AA3509"/>
  <c r="AA3501"/>
  <c r="AA3493"/>
  <c r="AA3485"/>
  <c r="AA3477"/>
  <c r="AA3469"/>
  <c r="AA3461"/>
  <c r="AA3453"/>
  <c r="AA3445"/>
  <c r="AA3437"/>
  <c r="AA3429"/>
  <c r="AA3421"/>
  <c r="AA3413"/>
  <c r="AA3405"/>
  <c r="AA3397"/>
  <c r="AA3389"/>
  <c r="AA3381"/>
  <c r="AA3373"/>
  <c r="AA3365"/>
  <c r="AA3357"/>
  <c r="AA3349"/>
  <c r="AA3341"/>
  <c r="AA3333"/>
  <c r="AA3325"/>
  <c r="AA3317"/>
  <c r="AA3309"/>
  <c r="AA3301"/>
  <c r="AA3293"/>
  <c r="AA3285"/>
  <c r="AA3277"/>
  <c r="AA3269"/>
  <c r="AA3261"/>
  <c r="AA3253"/>
  <c r="AA3245"/>
  <c r="AA3237"/>
  <c r="AA3229"/>
  <c r="AA3221"/>
  <c r="AA3213"/>
  <c r="AA3205"/>
  <c r="AA3197"/>
  <c r="AA3189"/>
  <c r="AA3181"/>
  <c r="AA3173"/>
  <c r="AA3165"/>
  <c r="AA3157"/>
  <c r="AA3149"/>
  <c r="AA3141"/>
  <c r="AA3133"/>
  <c r="AA3125"/>
  <c r="AA3117"/>
  <c r="AA3109"/>
  <c r="AA3101"/>
  <c r="AA3093"/>
  <c r="AA3085"/>
  <c r="AA3077"/>
  <c r="AA3069"/>
  <c r="AA3061"/>
  <c r="AA3053"/>
  <c r="AA3045"/>
  <c r="AA3037"/>
  <c r="AA3029"/>
  <c r="AA3021"/>
  <c r="AA3013"/>
  <c r="AA3005"/>
  <c r="AA2997"/>
  <c r="AA2989"/>
  <c r="AA2981"/>
  <c r="AA2973"/>
  <c r="AA2965"/>
  <c r="AA2957"/>
  <c r="AA2949"/>
  <c r="AA2941"/>
  <c r="AA2933"/>
  <c r="AA2925"/>
  <c r="AA2917"/>
  <c r="AA2909"/>
  <c r="AA2901"/>
  <c r="AA2893"/>
  <c r="AA2885"/>
  <c r="AA2877"/>
  <c r="AA2869"/>
  <c r="AA2861"/>
  <c r="AA2853"/>
  <c r="AA2845"/>
  <c r="AA2837"/>
  <c r="AA2829"/>
  <c r="AA2821"/>
  <c r="AA2813"/>
  <c r="AA2805"/>
  <c r="AA2797"/>
  <c r="AA2789"/>
  <c r="AA2781"/>
  <c r="AA2773"/>
  <c r="AA2765"/>
  <c r="AA2757"/>
  <c r="AA2749"/>
  <c r="AA2741"/>
  <c r="AA2733"/>
  <c r="AA2725"/>
  <c r="AA2717"/>
  <c r="AA2709"/>
  <c r="AA2701"/>
  <c r="AA2693"/>
  <c r="AA2685"/>
  <c r="AA2677"/>
  <c r="AA2669"/>
  <c r="AA2661"/>
  <c r="AA2653"/>
  <c r="AA2645"/>
  <c r="AA2637"/>
  <c r="AA2629"/>
  <c r="AA2621"/>
  <c r="AA2613"/>
  <c r="AA2605"/>
  <c r="AA2597"/>
  <c r="AA2589"/>
  <c r="AA2581"/>
  <c r="AA2573"/>
  <c r="AA2565"/>
  <c r="AA2557"/>
  <c r="AA2549"/>
  <c r="AA2541"/>
  <c r="AA2533"/>
  <c r="AA2525"/>
  <c r="AA2517"/>
  <c r="AA2509"/>
  <c r="AA2501"/>
  <c r="AA2493"/>
  <c r="AA2485"/>
  <c r="AA2477"/>
  <c r="AA2469"/>
  <c r="AA2461"/>
  <c r="AA2453"/>
  <c r="AA2445"/>
  <c r="AA2437"/>
  <c r="AA2429"/>
  <c r="AA2421"/>
  <c r="AA2413"/>
  <c r="AA2405"/>
  <c r="AA2397"/>
  <c r="AA2389"/>
  <c r="AA2381"/>
  <c r="AA2373"/>
  <c r="AA2365"/>
  <c r="AA2357"/>
  <c r="AA2349"/>
  <c r="AA2341"/>
  <c r="AA2333"/>
  <c r="AA2325"/>
  <c r="AA2317"/>
  <c r="AA2309"/>
  <c r="AA2301"/>
  <c r="AA2293"/>
  <c r="AA2285"/>
  <c r="AA2277"/>
  <c r="AA2269"/>
  <c r="AA2261"/>
  <c r="AA2253"/>
  <c r="AA2245"/>
  <c r="AA2237"/>
  <c r="AA2229"/>
  <c r="AA2221"/>
  <c r="AA2213"/>
  <c r="AA2205"/>
  <c r="AA2197"/>
  <c r="AA2189"/>
  <c r="AA2181"/>
  <c r="AA2173"/>
  <c r="AA2165"/>
  <c r="AA2157"/>
  <c r="AA2149"/>
  <c r="AA2141"/>
  <c r="AA2133"/>
  <c r="AA2125"/>
  <c r="AA2117"/>
  <c r="AA2109"/>
  <c r="AA2101"/>
  <c r="AA2093"/>
  <c r="AA2085"/>
  <c r="AA2077"/>
  <c r="AA2069"/>
  <c r="AA2061"/>
  <c r="AA2053"/>
  <c r="AA2045"/>
  <c r="AA2037"/>
  <c r="AA2029"/>
  <c r="AA2021"/>
  <c r="AA2013"/>
  <c r="AA2005"/>
  <c r="AA1997"/>
  <c r="AA1989"/>
  <c r="AA1981"/>
  <c r="AA1973"/>
  <c r="AA1965"/>
  <c r="AA1957"/>
  <c r="AA1949"/>
  <c r="AA1941"/>
  <c r="AA1933"/>
  <c r="AA1925"/>
  <c r="AA1917"/>
  <c r="AA1909"/>
  <c r="AA1901"/>
  <c r="AA1893"/>
  <c r="AA1885"/>
  <c r="AA1877"/>
  <c r="AA1869"/>
  <c r="AA1861"/>
  <c r="AA1853"/>
  <c r="AA1845"/>
  <c r="AA1837"/>
  <c r="AA1829"/>
  <c r="AA1821"/>
  <c r="AA1813"/>
  <c r="AA1805"/>
  <c r="AA1797"/>
  <c r="AA1789"/>
  <c r="AA1781"/>
  <c r="AA1773"/>
  <c r="AA1765"/>
  <c r="AA1757"/>
  <c r="AA1749"/>
  <c r="AA1741"/>
  <c r="AA1733"/>
  <c r="AA1725"/>
  <c r="AA1717"/>
  <c r="AA1709"/>
  <c r="AA1701"/>
  <c r="AA1693"/>
  <c r="AA1685"/>
  <c r="AA1677"/>
  <c r="AA1669"/>
  <c r="AA1661"/>
  <c r="AA1653"/>
  <c r="AA1645"/>
  <c r="AA1637"/>
  <c r="AA1629"/>
  <c r="AA1621"/>
  <c r="AA1613"/>
  <c r="AA1605"/>
  <c r="AA1597"/>
  <c r="AA1589"/>
  <c r="AA1581"/>
  <c r="AA1573"/>
  <c r="AA1565"/>
  <c r="AA1557"/>
  <c r="AA1549"/>
  <c r="AA3588"/>
  <c r="AA3580"/>
  <c r="AA3572"/>
  <c r="AA3564"/>
  <c r="AA3556"/>
  <c r="AA3548"/>
  <c r="AA3540"/>
  <c r="AA3532"/>
  <c r="AA3524"/>
  <c r="AA3516"/>
  <c r="AA3508"/>
  <c r="AA3500"/>
  <c r="AA3492"/>
  <c r="AA3484"/>
  <c r="AA3476"/>
  <c r="AA3468"/>
  <c r="AA3460"/>
  <c r="AA3452"/>
  <c r="AA3444"/>
  <c r="AA3436"/>
  <c r="AA3428"/>
  <c r="AA3420"/>
  <c r="AA3412"/>
  <c r="AA3404"/>
  <c r="AA3396"/>
  <c r="AA3388"/>
  <c r="AA3380"/>
  <c r="AA3372"/>
  <c r="AA3364"/>
  <c r="AA3356"/>
  <c r="AA3348"/>
  <c r="AA3340"/>
  <c r="AA3332"/>
  <c r="AA3324"/>
  <c r="AA3316"/>
  <c r="AA3308"/>
  <c r="AA3300"/>
  <c r="AA3292"/>
  <c r="AA3284"/>
  <c r="AA3276"/>
  <c r="AA3268"/>
  <c r="AA3260"/>
  <c r="AA3252"/>
  <c r="AA3244"/>
  <c r="AA3236"/>
  <c r="AA3228"/>
  <c r="AA3220"/>
  <c r="AA3212"/>
  <c r="AA3204"/>
  <c r="AA3196"/>
  <c r="AA3188"/>
  <c r="AA3180"/>
  <c r="AA3172"/>
  <c r="AA3164"/>
  <c r="AA3156"/>
  <c r="AA3148"/>
  <c r="AA3140"/>
  <c r="AA3132"/>
  <c r="AA3124"/>
  <c r="AA3116"/>
  <c r="AA3108"/>
  <c r="AA3100"/>
  <c r="AA3092"/>
  <c r="AA3084"/>
  <c r="AA3076"/>
  <c r="AA3068"/>
  <c r="AA3060"/>
  <c r="AA3052"/>
  <c r="AA3044"/>
  <c r="AA3036"/>
  <c r="AA3028"/>
  <c r="AA3020"/>
  <c r="AA3012"/>
  <c r="AA3004"/>
  <c r="AA2996"/>
  <c r="AA2988"/>
  <c r="AA2980"/>
  <c r="AA2972"/>
  <c r="AA2964"/>
  <c r="AA2956"/>
  <c r="AA2948"/>
  <c r="AA2940"/>
  <c r="AA2932"/>
  <c r="AA2924"/>
  <c r="AA2916"/>
  <c r="AA2908"/>
  <c r="AA2900"/>
  <c r="AA2892"/>
  <c r="AA2884"/>
  <c r="AA2876"/>
  <c r="AA2868"/>
  <c r="AA2860"/>
  <c r="AA2852"/>
  <c r="AA2844"/>
  <c r="AA2836"/>
  <c r="AA2828"/>
  <c r="AA2820"/>
  <c r="AA2812"/>
  <c r="AA2804"/>
  <c r="AA2796"/>
  <c r="AA2788"/>
  <c r="AA2780"/>
  <c r="AA2772"/>
  <c r="AA2764"/>
  <c r="AA2756"/>
  <c r="AA2748"/>
  <c r="AA2740"/>
  <c r="AA2732"/>
  <c r="AA2724"/>
  <c r="AA2716"/>
  <c r="AA2708"/>
  <c r="AA2700"/>
  <c r="AA2692"/>
  <c r="AA2684"/>
  <c r="AA2676"/>
  <c r="AA2668"/>
  <c r="AA2660"/>
  <c r="AA2652"/>
  <c r="AA2644"/>
  <c r="AA2636"/>
  <c r="AA2628"/>
  <c r="AA2620"/>
  <c r="AA2612"/>
  <c r="AA2604"/>
  <c r="AA2596"/>
  <c r="AA2588"/>
  <c r="AA2580"/>
  <c r="AA2572"/>
  <c r="AA2564"/>
  <c r="AA2556"/>
  <c r="AA2548"/>
  <c r="AA2540"/>
  <c r="AA2532"/>
  <c r="AA2524"/>
  <c r="AA2516"/>
  <c r="AA2508"/>
  <c r="AA2500"/>
  <c r="AA2492"/>
  <c r="AA2484"/>
  <c r="AA2476"/>
  <c r="AA2468"/>
  <c r="AA2460"/>
  <c r="AA2452"/>
  <c r="AA2444"/>
  <c r="AA2436"/>
  <c r="AA2428"/>
  <c r="AA2420"/>
  <c r="AA2412"/>
  <c r="AA2404"/>
  <c r="AA2396"/>
  <c r="AA2388"/>
  <c r="AA2380"/>
  <c r="AA2372"/>
  <c r="AA2364"/>
  <c r="AA2356"/>
  <c r="AA2348"/>
  <c r="AA2340"/>
  <c r="AA2332"/>
  <c r="AA2324"/>
  <c r="AA2316"/>
  <c r="AA2308"/>
  <c r="AA2300"/>
  <c r="AA2292"/>
  <c r="AA2284"/>
  <c r="AA2276"/>
  <c r="AA2268"/>
  <c r="AA2260"/>
  <c r="AA2252"/>
  <c r="AA2244"/>
  <c r="AA2236"/>
  <c r="AA2228"/>
  <c r="AA2220"/>
  <c r="AA2212"/>
  <c r="AA2204"/>
  <c r="AA2196"/>
  <c r="AA2188"/>
  <c r="AA2180"/>
  <c r="AA2172"/>
  <c r="AA2164"/>
  <c r="AA2156"/>
  <c r="AA2148"/>
  <c r="AA2140"/>
  <c r="AA2132"/>
  <c r="AA2124"/>
  <c r="AA2116"/>
  <c r="AA2108"/>
  <c r="AA2100"/>
  <c r="AA2092"/>
  <c r="AA2084"/>
  <c r="AA2076"/>
  <c r="AA2068"/>
  <c r="AA2060"/>
  <c r="AA2052"/>
  <c r="AA2044"/>
  <c r="AA2036"/>
  <c r="AA2028"/>
  <c r="AA2020"/>
  <c r="AA2012"/>
  <c r="AA2004"/>
  <c r="AA1996"/>
  <c r="AA1988"/>
  <c r="AA1980"/>
  <c r="AA1972"/>
  <c r="AA1964"/>
  <c r="AA1956"/>
  <c r="AA1948"/>
  <c r="AA1940"/>
  <c r="AA1932"/>
  <c r="AA1924"/>
  <c r="AA1916"/>
  <c r="AA1908"/>
  <c r="AA1900"/>
  <c r="AA1892"/>
  <c r="AA1884"/>
  <c r="AA1876"/>
  <c r="AA1868"/>
  <c r="AA1860"/>
  <c r="AA1852"/>
  <c r="AA1844"/>
  <c r="AA1836"/>
  <c r="AA1828"/>
  <c r="AA1820"/>
  <c r="AA1812"/>
  <c r="AA1804"/>
  <c r="AA1796"/>
  <c r="AA1788"/>
  <c r="AA1780"/>
  <c r="AA1772"/>
  <c r="AA1764"/>
  <c r="AA1756"/>
  <c r="AA1748"/>
  <c r="AA1740"/>
  <c r="AA1732"/>
  <c r="AA1724"/>
  <c r="AA1716"/>
  <c r="AA1708"/>
  <c r="AA1700"/>
  <c r="AA1692"/>
  <c r="AA1684"/>
  <c r="AA1676"/>
  <c r="AA1668"/>
  <c r="AA1660"/>
  <c r="AA1652"/>
  <c r="AA1644"/>
  <c r="AA1636"/>
  <c r="AA1628"/>
  <c r="AA1620"/>
  <c r="AA1612"/>
  <c r="AA1604"/>
  <c r="AA1596"/>
  <c r="AA1588"/>
  <c r="AA1580"/>
  <c r="AA1572"/>
  <c r="AA1564"/>
  <c r="AA1556"/>
  <c r="AA1548"/>
  <c r="AA1540"/>
  <c r="AA1532"/>
  <c r="AA1524"/>
  <c r="AA1516"/>
  <c r="AA1508"/>
  <c r="AA1500"/>
  <c r="AA1492"/>
  <c r="AA1484"/>
  <c r="AA1476"/>
  <c r="AA1468"/>
  <c r="AA1460"/>
  <c r="AA1452"/>
  <c r="AA1444"/>
  <c r="AA1436"/>
  <c r="AA1428"/>
  <c r="AA1420"/>
  <c r="AA1412"/>
  <c r="AA1404"/>
  <c r="AA1396"/>
  <c r="AA1388"/>
  <c r="AA1380"/>
  <c r="AA1372"/>
  <c r="AA1364"/>
  <c r="AA1356"/>
  <c r="AA1348"/>
  <c r="AA1340"/>
  <c r="AA1332"/>
  <c r="AA1324"/>
  <c r="AA1316"/>
  <c r="AA1308"/>
  <c r="AA1300"/>
  <c r="AA1292"/>
  <c r="AA1284"/>
  <c r="AA1276"/>
  <c r="AA1268"/>
  <c r="AA1260"/>
  <c r="AA1252"/>
  <c r="AA1244"/>
  <c r="AA1236"/>
  <c r="AA1228"/>
  <c r="AA1220"/>
  <c r="AA1212"/>
  <c r="AA1204"/>
  <c r="AA1196"/>
  <c r="AA1188"/>
  <c r="AA1180"/>
  <c r="AA1172"/>
  <c r="AA1164"/>
  <c r="AA1156"/>
  <c r="AA1148"/>
  <c r="AA1140"/>
  <c r="AA1132"/>
  <c r="AA1124"/>
  <c r="AA1116"/>
  <c r="AA1108"/>
  <c r="AA1100"/>
  <c r="AA1092"/>
  <c r="AA1084"/>
  <c r="AA1076"/>
  <c r="AA1068"/>
  <c r="AA1060"/>
  <c r="AA1052"/>
  <c r="AA1044"/>
  <c r="AA1036"/>
  <c r="AA1028"/>
  <c r="AA1020"/>
  <c r="AA1012"/>
  <c r="AA1004"/>
  <c r="AA996"/>
  <c r="AA988"/>
  <c r="AA980"/>
  <c r="AA972"/>
  <c r="AA964"/>
  <c r="AA956"/>
  <c r="AA948"/>
  <c r="AA940"/>
  <c r="AA932"/>
  <c r="AA924"/>
  <c r="AA916"/>
  <c r="AA908"/>
  <c r="AA900"/>
  <c r="AA892"/>
  <c r="AA884"/>
  <c r="AA876"/>
  <c r="AA868"/>
  <c r="AA860"/>
  <c r="AA852"/>
  <c r="AA844"/>
  <c r="AA836"/>
  <c r="AA828"/>
  <c r="AA820"/>
  <c r="AA812"/>
  <c r="AA804"/>
  <c r="AA796"/>
  <c r="AA788"/>
  <c r="AA780"/>
  <c r="AA772"/>
  <c r="AA764"/>
  <c r="AA756"/>
  <c r="AA748"/>
  <c r="AA740"/>
  <c r="AA732"/>
  <c r="AA724"/>
  <c r="AA716"/>
  <c r="AA708"/>
  <c r="AA700"/>
  <c r="AA692"/>
  <c r="AA684"/>
  <c r="AA676"/>
  <c r="AA668"/>
  <c r="AA660"/>
  <c r="AA652"/>
  <c r="AA831"/>
  <c r="AA823"/>
  <c r="AA815"/>
  <c r="AA807"/>
  <c r="AA799"/>
  <c r="AA791"/>
  <c r="AA783"/>
  <c r="AA775"/>
  <c r="AA767"/>
  <c r="AA759"/>
  <c r="AA751"/>
  <c r="AA743"/>
  <c r="AA735"/>
  <c r="AA727"/>
  <c r="AA719"/>
  <c r="AA711"/>
  <c r="AA703"/>
  <c r="AA695"/>
  <c r="AA687"/>
  <c r="AA679"/>
  <c r="AA671"/>
  <c r="AA663"/>
  <c r="AA655"/>
  <c r="AA647"/>
  <c r="AA639"/>
  <c r="AA631"/>
  <c r="AA623"/>
  <c r="AA615"/>
  <c r="AA607"/>
  <c r="AA599"/>
  <c r="AA591"/>
  <c r="AA583"/>
  <c r="AA575"/>
  <c r="AA567"/>
  <c r="AA559"/>
  <c r="AA551"/>
  <c r="AA543"/>
  <c r="AA535"/>
  <c r="AA527"/>
  <c r="AA519"/>
  <c r="AA511"/>
  <c r="AA503"/>
  <c r="AA495"/>
  <c r="AA487"/>
  <c r="AA479"/>
  <c r="AA471"/>
  <c r="AA463"/>
  <c r="AA455"/>
  <c r="AA447"/>
  <c r="AA439"/>
  <c r="AA431"/>
  <c r="AA423"/>
  <c r="AA415"/>
  <c r="AA407"/>
  <c r="AA399"/>
  <c r="AA391"/>
  <c r="AA383"/>
  <c r="AA375"/>
  <c r="AA367"/>
  <c r="AA359"/>
  <c r="AA351"/>
  <c r="AA343"/>
  <c r="AA335"/>
  <c r="AA327"/>
  <c r="AA319"/>
  <c r="AA311"/>
  <c r="AA303"/>
  <c r="AA295"/>
  <c r="AF1542"/>
  <c r="AF1534"/>
  <c r="AF1526"/>
  <c r="AF1518"/>
  <c r="AF1510"/>
  <c r="AF1502"/>
  <c r="AF1494"/>
  <c r="AF1486"/>
  <c r="AF1478"/>
  <c r="AF1470"/>
  <c r="AF1462"/>
  <c r="AF1454"/>
  <c r="AF1446"/>
  <c r="AF1438"/>
  <c r="AF1430"/>
  <c r="AF1422"/>
  <c r="AF1414"/>
  <c r="AF1406"/>
  <c r="AF1398"/>
  <c r="AF1390"/>
  <c r="AF1382"/>
  <c r="AF1374"/>
  <c r="AF1366"/>
  <c r="AF1358"/>
  <c r="AF1350"/>
  <c r="AF1342"/>
  <c r="AF1334"/>
  <c r="AF1326"/>
  <c r="AF1318"/>
  <c r="AF1310"/>
  <c r="AF1302"/>
  <c r="AF1294"/>
  <c r="AF1286"/>
  <c r="AF1278"/>
  <c r="AF1270"/>
  <c r="AF1262"/>
  <c r="AF1254"/>
  <c r="AF1246"/>
  <c r="AF1238"/>
  <c r="AF1230"/>
  <c r="AF1222"/>
  <c r="AF1214"/>
  <c r="AF1206"/>
  <c r="AF1198"/>
  <c r="AF1190"/>
  <c r="AF1182"/>
  <c r="AF1174"/>
  <c r="AF1166"/>
  <c r="AF1158"/>
  <c r="AF1150"/>
  <c r="AF1142"/>
  <c r="AF1134"/>
  <c r="AF1126"/>
  <c r="AF1118"/>
  <c r="AF1110"/>
  <c r="AF1102"/>
  <c r="AF1094"/>
  <c r="AF1086"/>
  <c r="AF1078"/>
  <c r="AF1070"/>
  <c r="AF1062"/>
  <c r="AF1054"/>
  <c r="AF1046"/>
  <c r="AF1038"/>
  <c r="AF1030"/>
  <c r="AF1022"/>
  <c r="AF1014"/>
  <c r="AF1006"/>
  <c r="AF998"/>
  <c r="AF990"/>
  <c r="AF982"/>
  <c r="AF974"/>
  <c r="AF966"/>
  <c r="AF958"/>
  <c r="AF950"/>
  <c r="AF942"/>
  <c r="AF934"/>
  <c r="AF926"/>
  <c r="AF918"/>
  <c r="AF910"/>
  <c r="AF902"/>
  <c r="AF894"/>
  <c r="AF886"/>
  <c r="AF878"/>
  <c r="AF870"/>
  <c r="AF862"/>
  <c r="AF854"/>
  <c r="AF846"/>
  <c r="AF838"/>
  <c r="AF830"/>
  <c r="AF822"/>
  <c r="AF814"/>
  <c r="AF806"/>
  <c r="AF798"/>
  <c r="AF790"/>
  <c r="AF782"/>
  <c r="AF774"/>
  <c r="AF766"/>
  <c r="AF758"/>
  <c r="AF750"/>
  <c r="AF742"/>
  <c r="AF734"/>
  <c r="AF726"/>
  <c r="AF718"/>
  <c r="AF710"/>
  <c r="AF702"/>
  <c r="AF694"/>
  <c r="AF686"/>
  <c r="AF678"/>
  <c r="AF670"/>
  <c r="AF662"/>
  <c r="AF654"/>
  <c r="AF646"/>
  <c r="AF638"/>
  <c r="AF630"/>
  <c r="AF622"/>
  <c r="AF614"/>
  <c r="AF606"/>
  <c r="AF598"/>
  <c r="AF590"/>
  <c r="AF582"/>
  <c r="AF574"/>
  <c r="AF566"/>
  <c r="AF558"/>
  <c r="AF550"/>
  <c r="AF542"/>
  <c r="AF534"/>
  <c r="AF526"/>
  <c r="AF518"/>
  <c r="AF510"/>
  <c r="AF502"/>
  <c r="AF494"/>
  <c r="AF486"/>
  <c r="AF478"/>
  <c r="AF470"/>
  <c r="AF462"/>
  <c r="AF454"/>
  <c r="AF446"/>
  <c r="AF438"/>
  <c r="AF430"/>
  <c r="AF422"/>
  <c r="AF414"/>
  <c r="AF406"/>
  <c r="AF398"/>
  <c r="AF390"/>
  <c r="AF382"/>
  <c r="AF374"/>
  <c r="AF366"/>
  <c r="AF358"/>
  <c r="AF350"/>
  <c r="AF1537"/>
  <c r="AF1529"/>
  <c r="AF1521"/>
  <c r="AF1513"/>
  <c r="AF1505"/>
  <c r="AF1497"/>
  <c r="AF1489"/>
  <c r="AF1481"/>
  <c r="AF1473"/>
  <c r="AF1465"/>
  <c r="AF1457"/>
  <c r="AF1449"/>
  <c r="AF1441"/>
  <c r="AF1433"/>
  <c r="AF1425"/>
  <c r="AF1417"/>
  <c r="AF1409"/>
  <c r="AF1401"/>
  <c r="AF1393"/>
  <c r="AF1385"/>
  <c r="AF1377"/>
  <c r="AF1369"/>
  <c r="AF1361"/>
  <c r="AF1353"/>
  <c r="AF1345"/>
  <c r="AF1337"/>
  <c r="AF1329"/>
  <c r="AF1321"/>
  <c r="AF1313"/>
  <c r="AF1305"/>
  <c r="AF1297"/>
  <c r="AF1289"/>
  <c r="AF1281"/>
  <c r="AF1273"/>
  <c r="AF1265"/>
  <c r="AF1257"/>
  <c r="AF1249"/>
  <c r="AF1241"/>
  <c r="AF1233"/>
  <c r="AF1225"/>
  <c r="AF1217"/>
  <c r="AF1209"/>
  <c r="AF1201"/>
  <c r="AF1193"/>
  <c r="AF1185"/>
  <c r="AF1177"/>
  <c r="AF1169"/>
  <c r="AF1161"/>
  <c r="AF1153"/>
  <c r="AF1145"/>
  <c r="AF1137"/>
  <c r="AF1129"/>
  <c r="AF1121"/>
  <c r="AF1113"/>
  <c r="AF1105"/>
  <c r="AF1097"/>
  <c r="AF1089"/>
  <c r="AF1081"/>
  <c r="AF1073"/>
  <c r="AF1065"/>
  <c r="AF1057"/>
  <c r="AF1049"/>
  <c r="AF1041"/>
  <c r="AF1033"/>
  <c r="AF1025"/>
  <c r="AF1017"/>
  <c r="AF1009"/>
  <c r="AF1001"/>
  <c r="AF993"/>
  <c r="AF985"/>
  <c r="AF977"/>
  <c r="AF969"/>
  <c r="AF961"/>
  <c r="AF953"/>
  <c r="AF945"/>
  <c r="AF937"/>
  <c r="AF929"/>
  <c r="AF921"/>
  <c r="AF913"/>
  <c r="AF905"/>
  <c r="AF897"/>
  <c r="AF889"/>
  <c r="AF881"/>
  <c r="AF873"/>
  <c r="AF865"/>
  <c r="AF857"/>
  <c r="AF849"/>
  <c r="AF841"/>
  <c r="AF833"/>
  <c r="AF825"/>
  <c r="AF817"/>
  <c r="AF809"/>
  <c r="AF801"/>
  <c r="AF793"/>
  <c r="AF785"/>
  <c r="AF777"/>
  <c r="AF769"/>
  <c r="AF761"/>
  <c r="AF753"/>
  <c r="AF745"/>
  <c r="AF737"/>
  <c r="AF729"/>
  <c r="AF721"/>
  <c r="AF713"/>
  <c r="AF705"/>
  <c r="AF697"/>
  <c r="AF689"/>
  <c r="AF681"/>
  <c r="AF673"/>
  <c r="AF665"/>
  <c r="AF657"/>
  <c r="AF649"/>
  <c r="AF641"/>
  <c r="AF633"/>
  <c r="AF625"/>
  <c r="AF617"/>
  <c r="AF609"/>
  <c r="AF601"/>
  <c r="AF593"/>
  <c r="AF585"/>
  <c r="AF577"/>
  <c r="AF569"/>
  <c r="AF561"/>
  <c r="AF553"/>
  <c r="AF545"/>
  <c r="AF537"/>
  <c r="AF529"/>
  <c r="AF521"/>
  <c r="AF513"/>
  <c r="AF505"/>
  <c r="AF497"/>
  <c r="AF489"/>
  <c r="AF481"/>
  <c r="AF473"/>
  <c r="AF465"/>
  <c r="AF457"/>
  <c r="AF449"/>
  <c r="AF441"/>
  <c r="AF433"/>
  <c r="AF425"/>
  <c r="AF417"/>
  <c r="AF409"/>
  <c r="AF401"/>
  <c r="AF393"/>
  <c r="AF385"/>
  <c r="AF377"/>
  <c r="AF369"/>
  <c r="AF361"/>
  <c r="AF353"/>
  <c r="AF345"/>
  <c r="AF337"/>
  <c r="AF329"/>
  <c r="AF321"/>
  <c r="AF644"/>
  <c r="AF636"/>
  <c r="AF628"/>
  <c r="AF620"/>
  <c r="AF612"/>
  <c r="AF604"/>
  <c r="AF596"/>
  <c r="AF588"/>
  <c r="AF580"/>
  <c r="AF572"/>
  <c r="AF564"/>
  <c r="AF556"/>
  <c r="AF548"/>
  <c r="AF540"/>
  <c r="AF532"/>
  <c r="AF524"/>
  <c r="AF516"/>
  <c r="AF508"/>
  <c r="AF500"/>
  <c r="AF492"/>
  <c r="AF484"/>
  <c r="AF476"/>
  <c r="AF468"/>
  <c r="AF460"/>
  <c r="AF452"/>
  <c r="AF444"/>
  <c r="AF436"/>
  <c r="AF428"/>
  <c r="AF420"/>
  <c r="AF412"/>
  <c r="AF404"/>
  <c r="AF396"/>
  <c r="AF388"/>
  <c r="AF380"/>
  <c r="AF372"/>
  <c r="AF364"/>
  <c r="AF356"/>
  <c r="AF348"/>
  <c r="AF340"/>
  <c r="AF332"/>
  <c r="AF324"/>
  <c r="AF316"/>
  <c r="AF308"/>
  <c r="AF300"/>
  <c r="AF292"/>
  <c r="AF284"/>
  <c r="AF276"/>
  <c r="AF268"/>
  <c r="AF260"/>
  <c r="AF252"/>
  <c r="AF244"/>
  <c r="AF236"/>
  <c r="AF228"/>
  <c r="AF220"/>
  <c r="AF212"/>
  <c r="AF204"/>
  <c r="AF196"/>
  <c r="AF188"/>
  <c r="AF180"/>
  <c r="AF172"/>
  <c r="AF164"/>
  <c r="AF156"/>
  <c r="AF148"/>
  <c r="AF140"/>
  <c r="AF132"/>
  <c r="AF124"/>
  <c r="AF116"/>
  <c r="AF108"/>
  <c r="AF100"/>
  <c r="AF92"/>
  <c r="AF84"/>
  <c r="AF76"/>
  <c r="AF68"/>
  <c r="AF60"/>
  <c r="AF52"/>
  <c r="AF44"/>
  <c r="AF36"/>
  <c r="AF28"/>
  <c r="AF20"/>
  <c r="AF12"/>
  <c r="AF4"/>
  <c r="AA279"/>
  <c r="AA263"/>
  <c r="AA247"/>
  <c r="AA231"/>
  <c r="AA215"/>
  <c r="AA199"/>
  <c r="AA183"/>
  <c r="AA167"/>
  <c r="AA151"/>
  <c r="AA135"/>
  <c r="AA119"/>
  <c r="AA103"/>
  <c r="AA87"/>
  <c r="AA71"/>
  <c r="AA55"/>
  <c r="AA39"/>
  <c r="AA23"/>
  <c r="AA7"/>
  <c r="AF239"/>
  <c r="AF175"/>
  <c r="AF111"/>
  <c r="AF47"/>
  <c r="AF346"/>
  <c r="AF338"/>
  <c r="AF330"/>
  <c r="AF322"/>
  <c r="AF314"/>
  <c r="AF306"/>
  <c r="AF298"/>
  <c r="AF290"/>
  <c r="AF282"/>
  <c r="AF274"/>
  <c r="AF266"/>
  <c r="AF258"/>
  <c r="AF250"/>
  <c r="AF242"/>
  <c r="AF234"/>
  <c r="AF226"/>
  <c r="AF218"/>
  <c r="AF210"/>
  <c r="AF202"/>
  <c r="AF194"/>
  <c r="AF186"/>
  <c r="AF178"/>
  <c r="AF170"/>
  <c r="AF162"/>
  <c r="AF154"/>
  <c r="AF146"/>
  <c r="AF138"/>
  <c r="AF130"/>
  <c r="AF122"/>
  <c r="AF114"/>
  <c r="AF106"/>
  <c r="AF98"/>
  <c r="AF90"/>
  <c r="AF82"/>
  <c r="AF74"/>
  <c r="AF66"/>
  <c r="AF58"/>
  <c r="AF50"/>
  <c r="AF42"/>
  <c r="AF34"/>
  <c r="AF26"/>
  <c r="AF18"/>
  <c r="AF10"/>
  <c r="AF267"/>
  <c r="AF203"/>
  <c r="AF139"/>
  <c r="AF75"/>
  <c r="AF11"/>
  <c r="AF309"/>
  <c r="AF301"/>
  <c r="AF293"/>
  <c r="AF285"/>
  <c r="AF277"/>
  <c r="AF269"/>
  <c r="AF261"/>
  <c r="AF253"/>
  <c r="AF245"/>
  <c r="AF237"/>
  <c r="AF229"/>
  <c r="AF221"/>
  <c r="AF213"/>
  <c r="AF205"/>
  <c r="AF197"/>
  <c r="AF189"/>
  <c r="AF181"/>
  <c r="AF173"/>
  <c r="AF165"/>
  <c r="AF157"/>
  <c r="AF149"/>
  <c r="AF141"/>
  <c r="AF133"/>
  <c r="AF125"/>
  <c r="AF117"/>
  <c r="AF109"/>
  <c r="AF101"/>
  <c r="AF93"/>
  <c r="AF85"/>
  <c r="AF77"/>
  <c r="AF69"/>
  <c r="AF61"/>
  <c r="AF53"/>
  <c r="AF45"/>
  <c r="AF37"/>
  <c r="AF29"/>
  <c r="AF21"/>
  <c r="AF13"/>
  <c r="AF5"/>
  <c r="AF231"/>
  <c r="AF167"/>
  <c r="AF103"/>
  <c r="AF39"/>
  <c r="AF4275"/>
  <c r="AF4267"/>
  <c r="AF4259"/>
  <c r="AF4251"/>
  <c r="AF4243"/>
  <c r="AF4235"/>
  <c r="AF4227"/>
  <c r="AF4219"/>
  <c r="AF4211"/>
  <c r="AF4203"/>
  <c r="AF4195"/>
  <c r="AF4187"/>
  <c r="AF4179"/>
  <c r="AF4171"/>
  <c r="AF4163"/>
  <c r="AF4155"/>
  <c r="AF4147"/>
  <c r="AF4139"/>
  <c r="AF4131"/>
  <c r="AF4123"/>
  <c r="AF4115"/>
  <c r="AF4107"/>
  <c r="AF4099"/>
  <c r="AF4091"/>
  <c r="AF4083"/>
  <c r="AF4075"/>
  <c r="AF4067"/>
  <c r="AF4059"/>
  <c r="AF4051"/>
  <c r="AF4043"/>
  <c r="AF4035"/>
  <c r="AF4027"/>
  <c r="AF4019"/>
  <c r="AF4011"/>
  <c r="AF4003"/>
  <c r="AF3995"/>
  <c r="AF3987"/>
  <c r="AF3979"/>
  <c r="AF3971"/>
  <c r="AF3963"/>
  <c r="AF3955"/>
  <c r="AF3947"/>
  <c r="AF3939"/>
  <c r="AF3931"/>
  <c r="AF3923"/>
  <c r="AF3915"/>
  <c r="AF3907"/>
  <c r="AF3899"/>
  <c r="AF3891"/>
  <c r="AF3883"/>
  <c r="AF3875"/>
  <c r="AF3867"/>
  <c r="AF3859"/>
  <c r="AF3851"/>
  <c r="AF3843"/>
  <c r="AF3835"/>
  <c r="AF3827"/>
  <c r="AF3819"/>
  <c r="AF3811"/>
  <c r="AF3803"/>
  <c r="AF3795"/>
  <c r="AF3787"/>
  <c r="AF3779"/>
  <c r="AF3771"/>
  <c r="AF3763"/>
  <c r="AF3755"/>
  <c r="AF3747"/>
  <c r="AF3739"/>
  <c r="AF3731"/>
  <c r="AF3723"/>
  <c r="AF3715"/>
  <c r="AF3707"/>
  <c r="AF3699"/>
  <c r="AF3691"/>
  <c r="AF3683"/>
  <c r="AF3675"/>
  <c r="AF3667"/>
  <c r="AF3659"/>
  <c r="AF3651"/>
  <c r="AF3643"/>
  <c r="AF3635"/>
  <c r="AF3627"/>
  <c r="AF3619"/>
  <c r="AF3611"/>
  <c r="AF3603"/>
  <c r="AF3595"/>
  <c r="AF3587"/>
  <c r="AF3579"/>
  <c r="AF3571"/>
  <c r="AF3563"/>
  <c r="AF3555"/>
  <c r="AF3547"/>
  <c r="AF3539"/>
  <c r="AF3531"/>
  <c r="AF3523"/>
  <c r="AF3515"/>
  <c r="AF3507"/>
  <c r="AF3499"/>
  <c r="AF3491"/>
  <c r="AF3483"/>
  <c r="AF3475"/>
  <c r="AF3467"/>
  <c r="AF3459"/>
  <c r="AF3451"/>
  <c r="AF3443"/>
  <c r="AF3435"/>
  <c r="AF3427"/>
  <c r="AF3419"/>
  <c r="AF3411"/>
  <c r="AF3403"/>
  <c r="AF3395"/>
  <c r="AF3387"/>
  <c r="AF3379"/>
  <c r="AF3371"/>
  <c r="AF3363"/>
  <c r="AF3355"/>
  <c r="AF3347"/>
  <c r="AF3339"/>
  <c r="AF3331"/>
  <c r="AF3323"/>
  <c r="AF3315"/>
  <c r="AF3307"/>
  <c r="AF3299"/>
  <c r="AF3291"/>
  <c r="AF3283"/>
  <c r="AF3275"/>
  <c r="AF3267"/>
  <c r="AF3259"/>
  <c r="AF3251"/>
  <c r="AF3243"/>
  <c r="AF3235"/>
  <c r="AF3227"/>
  <c r="AF3219"/>
  <c r="AF3211"/>
  <c r="AF3203"/>
  <c r="AF3195"/>
  <c r="AF3187"/>
  <c r="AF3179"/>
  <c r="AF3171"/>
  <c r="AF3163"/>
  <c r="AF3155"/>
  <c r="AF3147"/>
  <c r="AF3139"/>
  <c r="AF3131"/>
  <c r="AF3123"/>
  <c r="AF3115"/>
  <c r="AF3107"/>
  <c r="AF3099"/>
  <c r="AF3091"/>
  <c r="AF3083"/>
  <c r="AF3075"/>
  <c r="AF3067"/>
  <c r="AF3059"/>
  <c r="AF3051"/>
  <c r="AF3043"/>
  <c r="AF3035"/>
  <c r="AF3027"/>
  <c r="AF3019"/>
  <c r="AF3011"/>
  <c r="AF3003"/>
  <c r="AF2995"/>
  <c r="AF2987"/>
  <c r="AF2979"/>
  <c r="AF2971"/>
  <c r="AF2963"/>
  <c r="AF2955"/>
  <c r="AF2947"/>
  <c r="AF2939"/>
  <c r="AF2931"/>
  <c r="AF2923"/>
  <c r="AF2915"/>
  <c r="AF2907"/>
  <c r="AF2899"/>
  <c r="AF2891"/>
  <c r="AF2883"/>
  <c r="AF2875"/>
  <c r="AF2867"/>
  <c r="AF2859"/>
  <c r="AF2851"/>
  <c r="AF2843"/>
  <c r="AF2835"/>
  <c r="AF2827"/>
  <c r="AF2819"/>
  <c r="AF2811"/>
  <c r="AF2803"/>
  <c r="AF2795"/>
  <c r="AF2787"/>
  <c r="AF2779"/>
  <c r="AF2771"/>
  <c r="AF2763"/>
  <c r="AF2755"/>
  <c r="AF2747"/>
  <c r="AF2739"/>
  <c r="AF2731"/>
  <c r="AF2723"/>
  <c r="AF2715"/>
  <c r="AF2707"/>
  <c r="AF2699"/>
  <c r="AF2691"/>
  <c r="AF2683"/>
  <c r="AF2675"/>
  <c r="AF2667"/>
  <c r="AF2659"/>
  <c r="AF2651"/>
  <c r="AF2643"/>
  <c r="AF2635"/>
  <c r="AF2627"/>
  <c r="AF2619"/>
  <c r="AF2611"/>
  <c r="AF2603"/>
  <c r="AF2595"/>
  <c r="AF2587"/>
  <c r="AF2579"/>
  <c r="AF2571"/>
  <c r="AF2563"/>
  <c r="AF2555"/>
  <c r="AF2547"/>
  <c r="AF2539"/>
  <c r="AF2531"/>
  <c r="AF2523"/>
  <c r="AF2515"/>
  <c r="AF2507"/>
  <c r="AF2499"/>
  <c r="AF2491"/>
  <c r="AF2483"/>
  <c r="AF2475"/>
  <c r="AF2467"/>
  <c r="AF2459"/>
  <c r="AF2451"/>
  <c r="AF2443"/>
  <c r="AF2435"/>
  <c r="AF2427"/>
  <c r="AF2419"/>
  <c r="AF2411"/>
  <c r="AF2403"/>
  <c r="AF2395"/>
  <c r="AF2387"/>
  <c r="AF2379"/>
  <c r="AF2371"/>
  <c r="AF2363"/>
  <c r="AF2355"/>
  <c r="AF2347"/>
  <c r="AF2339"/>
  <c r="AF2331"/>
  <c r="AF2323"/>
  <c r="AF2315"/>
  <c r="AF2307"/>
  <c r="AF2299"/>
  <c r="AF2291"/>
  <c r="AF2283"/>
  <c r="AF2275"/>
  <c r="AF2267"/>
  <c r="AF2259"/>
  <c r="AF2251"/>
  <c r="AF2243"/>
  <c r="AF2235"/>
  <c r="AF2227"/>
  <c r="AF2219"/>
  <c r="AF2211"/>
  <c r="AF2203"/>
  <c r="AF2195"/>
  <c r="AF2187"/>
  <c r="AF2179"/>
  <c r="AF2171"/>
  <c r="AF2163"/>
  <c r="AF2155"/>
  <c r="AF2147"/>
  <c r="AF2139"/>
  <c r="AF2131"/>
  <c r="AF2123"/>
  <c r="AF2115"/>
  <c r="AF2107"/>
  <c r="AF2099"/>
  <c r="AF2091"/>
  <c r="AF2083"/>
  <c r="AF2075"/>
  <c r="AF2067"/>
  <c r="AF2059"/>
  <c r="AF2051"/>
  <c r="AF2043"/>
  <c r="AF2035"/>
  <c r="AF2027"/>
  <c r="AF2019"/>
  <c r="AF2011"/>
  <c r="AF2003"/>
  <c r="AF1995"/>
  <c r="AF1987"/>
  <c r="AF1979"/>
  <c r="AF1971"/>
  <c r="AF1963"/>
  <c r="AF1955"/>
  <c r="AF1947"/>
  <c r="AF1939"/>
  <c r="AF1931"/>
  <c r="AF1923"/>
  <c r="AF1915"/>
  <c r="AF1907"/>
  <c r="AF1899"/>
  <c r="AF1891"/>
  <c r="AF1883"/>
  <c r="AF1875"/>
  <c r="AF1867"/>
  <c r="AF1859"/>
  <c r="AF1851"/>
  <c r="AF1843"/>
  <c r="AF1835"/>
  <c r="AF1827"/>
  <c r="AF1819"/>
  <c r="AF1811"/>
  <c r="AF1803"/>
  <c r="AF1795"/>
  <c r="AF1787"/>
  <c r="AF1779"/>
  <c r="AF1771"/>
  <c r="AF1763"/>
  <c r="AF1755"/>
  <c r="AF1747"/>
  <c r="AF1739"/>
  <c r="AF1731"/>
  <c r="AF1723"/>
  <c r="AF1715"/>
  <c r="AF1707"/>
  <c r="AF1699"/>
  <c r="AF1691"/>
  <c r="AF1683"/>
  <c r="AF1675"/>
  <c r="AF1667"/>
  <c r="AF1659"/>
  <c r="AF1651"/>
  <c r="AF1643"/>
  <c r="AF1635"/>
  <c r="AF1627"/>
  <c r="AF1619"/>
  <c r="AF1611"/>
  <c r="AF1603"/>
  <c r="AF1595"/>
  <c r="AF1587"/>
  <c r="AF1579"/>
  <c r="AF1571"/>
  <c r="AF1563"/>
  <c r="AF1555"/>
  <c r="AF1547"/>
  <c r="AF1539"/>
  <c r="AF1531"/>
  <c r="AF1523"/>
  <c r="AF1515"/>
  <c r="AF1507"/>
  <c r="AF1499"/>
  <c r="AF1491"/>
  <c r="AF1483"/>
  <c r="AF1475"/>
  <c r="AF1467"/>
  <c r="AF1459"/>
  <c r="AF1451"/>
  <c r="AF1443"/>
  <c r="AF1435"/>
  <c r="AF1427"/>
  <c r="AF1419"/>
  <c r="AF1411"/>
  <c r="AF1403"/>
  <c r="AF1395"/>
  <c r="AF1387"/>
  <c r="AF1379"/>
  <c r="AF1371"/>
  <c r="AF1363"/>
  <c r="AF1355"/>
  <c r="AF1347"/>
  <c r="AF1339"/>
  <c r="AF1331"/>
  <c r="AF1323"/>
  <c r="AF1315"/>
  <c r="AF1307"/>
  <c r="AF1299"/>
  <c r="AF1291"/>
  <c r="AF1283"/>
  <c r="AF1275"/>
  <c r="AF1267"/>
  <c r="AF1259"/>
  <c r="AF1251"/>
  <c r="AF1243"/>
  <c r="AF1235"/>
  <c r="AF1227"/>
  <c r="AF1219"/>
  <c r="AF1211"/>
  <c r="AF1203"/>
  <c r="AF1195"/>
  <c r="AF1187"/>
  <c r="AF1179"/>
  <c r="AF1171"/>
  <c r="AF1163"/>
  <c r="AF1155"/>
  <c r="AF1147"/>
  <c r="AF1139"/>
  <c r="AF1131"/>
  <c r="AF1123"/>
  <c r="AF1115"/>
  <c r="AF1107"/>
  <c r="AF1099"/>
  <c r="AF1091"/>
  <c r="AF1083"/>
  <c r="AF1075"/>
  <c r="AF1067"/>
  <c r="AF1059"/>
  <c r="AF1051"/>
  <c r="AF1043"/>
  <c r="AF1035"/>
  <c r="AF1027"/>
  <c r="AF1019"/>
  <c r="AF1011"/>
  <c r="AF1003"/>
  <c r="AF995"/>
  <c r="AF987"/>
  <c r="AF979"/>
  <c r="AF971"/>
  <c r="AF963"/>
  <c r="AF955"/>
  <c r="AF947"/>
  <c r="AF939"/>
  <c r="AF931"/>
  <c r="AF923"/>
  <c r="AF915"/>
  <c r="AF907"/>
  <c r="AF899"/>
  <c r="AF891"/>
  <c r="AF883"/>
  <c r="AF875"/>
  <c r="AF867"/>
  <c r="AF859"/>
  <c r="AF851"/>
  <c r="AF843"/>
  <c r="AF3"/>
  <c r="AF4272"/>
  <c r="AF4264"/>
  <c r="AF4256"/>
  <c r="AF4248"/>
  <c r="AF4240"/>
  <c r="AF4232"/>
  <c r="AF4224"/>
  <c r="AF4216"/>
  <c r="AF4208"/>
  <c r="AF4200"/>
  <c r="AF4192"/>
  <c r="AF4184"/>
  <c r="AF4176"/>
  <c r="AF4168"/>
  <c r="AF4160"/>
  <c r="AF4152"/>
  <c r="AF4144"/>
  <c r="AF4136"/>
  <c r="AF4128"/>
  <c r="AF4120"/>
  <c r="AF4112"/>
  <c r="AF4104"/>
  <c r="AF4096"/>
  <c r="AF4088"/>
  <c r="AF4080"/>
  <c r="AF4072"/>
  <c r="AF4064"/>
  <c r="AF4056"/>
  <c r="AF4048"/>
  <c r="AF4040"/>
  <c r="AF4032"/>
  <c r="AF4024"/>
  <c r="AF4016"/>
  <c r="AF4008"/>
  <c r="AF4000"/>
  <c r="AF3992"/>
  <c r="AF3984"/>
  <c r="AF3976"/>
  <c r="AF3968"/>
  <c r="AF3960"/>
  <c r="AF3952"/>
  <c r="AF3944"/>
  <c r="AF3936"/>
  <c r="AF3928"/>
  <c r="AF3920"/>
  <c r="AF3912"/>
  <c r="AF3904"/>
  <c r="AF3896"/>
  <c r="AF3888"/>
  <c r="AF3880"/>
  <c r="AF3872"/>
  <c r="AF3864"/>
  <c r="AF3856"/>
  <c r="AF3848"/>
  <c r="AF3840"/>
  <c r="AF3832"/>
  <c r="AF3824"/>
  <c r="AF3816"/>
  <c r="AF3808"/>
  <c r="AF3800"/>
  <c r="AF3792"/>
  <c r="AF3784"/>
  <c r="AF3776"/>
  <c r="AF3768"/>
  <c r="AF3760"/>
  <c r="AF3752"/>
  <c r="AF3744"/>
  <c r="AF3736"/>
  <c r="AF3728"/>
  <c r="AF3720"/>
  <c r="AF3712"/>
  <c r="AF3704"/>
  <c r="AF3696"/>
  <c r="AF3688"/>
  <c r="AF3680"/>
  <c r="AF3672"/>
  <c r="AF3664"/>
  <c r="AF3656"/>
  <c r="AF3648"/>
  <c r="AF3640"/>
  <c r="AF3632"/>
  <c r="AF3624"/>
  <c r="AF3616"/>
  <c r="AF3608"/>
  <c r="AF3600"/>
  <c r="AF3592"/>
  <c r="AF4278"/>
  <c r="AF4270"/>
  <c r="AF4262"/>
  <c r="AF4254"/>
  <c r="AF4246"/>
  <c r="AF4238"/>
  <c r="AF4230"/>
  <c r="AF4222"/>
  <c r="AF4214"/>
  <c r="AF4206"/>
  <c r="AF4198"/>
  <c r="AF4190"/>
  <c r="AF4182"/>
  <c r="AF4174"/>
  <c r="AF4166"/>
  <c r="AF4158"/>
  <c r="AF4150"/>
  <c r="AF4142"/>
  <c r="AF4134"/>
  <c r="AF4126"/>
  <c r="AF4118"/>
  <c r="AF4110"/>
  <c r="AF4102"/>
  <c r="AF4094"/>
  <c r="AF4086"/>
  <c r="AF4078"/>
  <c r="AF4070"/>
  <c r="AF4062"/>
  <c r="AF4054"/>
  <c r="AF4046"/>
  <c r="AF4038"/>
  <c r="AF4030"/>
  <c r="AF4022"/>
  <c r="AF4014"/>
  <c r="AF4006"/>
  <c r="AF3998"/>
  <c r="AF3990"/>
  <c r="AF3982"/>
  <c r="AF3974"/>
  <c r="AF3966"/>
  <c r="AF3958"/>
  <c r="AF3950"/>
  <c r="AF3942"/>
  <c r="AF3934"/>
  <c r="AF3926"/>
  <c r="AF3918"/>
  <c r="AF3910"/>
  <c r="AF3902"/>
  <c r="AF3894"/>
  <c r="AF3886"/>
  <c r="AF3878"/>
  <c r="AF3870"/>
  <c r="AF3862"/>
  <c r="AF3854"/>
  <c r="AF3846"/>
  <c r="AF3838"/>
  <c r="AF3830"/>
  <c r="AF3822"/>
  <c r="AF3814"/>
  <c r="AF3806"/>
  <c r="AF3798"/>
  <c r="AF3790"/>
  <c r="AF3782"/>
  <c r="AF3774"/>
  <c r="AF3766"/>
  <c r="AF3758"/>
  <c r="AF3750"/>
  <c r="AF3742"/>
  <c r="AF3734"/>
  <c r="AF3726"/>
  <c r="AF3718"/>
  <c r="AF3710"/>
  <c r="AF3702"/>
  <c r="AF3694"/>
  <c r="AF3686"/>
  <c r="AF3678"/>
  <c r="AF3670"/>
  <c r="AF3662"/>
  <c r="AF3654"/>
  <c r="AF3646"/>
  <c r="AF3638"/>
  <c r="AF3630"/>
  <c r="AF3622"/>
  <c r="AF3614"/>
  <c r="AF3606"/>
  <c r="AF3598"/>
  <c r="AF3590"/>
  <c r="AF3582"/>
  <c r="AF3574"/>
  <c r="AF3566"/>
  <c r="AF3558"/>
  <c r="AF3550"/>
  <c r="AF3542"/>
  <c r="AF3534"/>
  <c r="AF3526"/>
  <c r="AF3518"/>
  <c r="AF3510"/>
  <c r="AF3502"/>
  <c r="AF3494"/>
  <c r="AF3486"/>
  <c r="AF3478"/>
  <c r="AF3470"/>
  <c r="AF3462"/>
  <c r="AF3454"/>
  <c r="AF3446"/>
  <c r="AF3438"/>
  <c r="AF3430"/>
  <c r="AF3422"/>
  <c r="AF3414"/>
  <c r="AF3406"/>
  <c r="AF3398"/>
  <c r="AF3390"/>
  <c r="AF3382"/>
  <c r="AF3374"/>
  <c r="AF3366"/>
  <c r="AF3358"/>
  <c r="AF3350"/>
  <c r="AF3342"/>
  <c r="AF3334"/>
  <c r="AF3326"/>
  <c r="AF3318"/>
  <c r="AF3310"/>
  <c r="AF3302"/>
  <c r="AF3294"/>
  <c r="AF3286"/>
  <c r="AF3278"/>
  <c r="AF3270"/>
  <c r="AF3262"/>
  <c r="AF3254"/>
  <c r="AF3246"/>
  <c r="AF3238"/>
  <c r="AF3230"/>
  <c r="AF3222"/>
  <c r="AF3214"/>
  <c r="AF3206"/>
  <c r="AF3198"/>
  <c r="AF3190"/>
  <c r="AF3182"/>
  <c r="AF3174"/>
  <c r="AF3166"/>
  <c r="AF3158"/>
  <c r="AF3150"/>
  <c r="AF3142"/>
  <c r="AF3134"/>
  <c r="AF3126"/>
  <c r="AF3118"/>
  <c r="AF3110"/>
  <c r="AF3102"/>
  <c r="AF3094"/>
  <c r="AF3086"/>
  <c r="AF3078"/>
  <c r="AF3070"/>
  <c r="AF3062"/>
  <c r="AF3054"/>
  <c r="AF3046"/>
  <c r="AF3038"/>
  <c r="AF3030"/>
  <c r="AF3022"/>
  <c r="AF3014"/>
  <c r="AF3006"/>
  <c r="AF2998"/>
  <c r="AF2990"/>
  <c r="AF2982"/>
  <c r="AF2974"/>
  <c r="AF2966"/>
  <c r="AF2958"/>
  <c r="AF2950"/>
  <c r="AF2942"/>
  <c r="AF2934"/>
  <c r="AF2926"/>
  <c r="AF2918"/>
  <c r="AF2910"/>
  <c r="AF2902"/>
  <c r="AF2894"/>
  <c r="AF2886"/>
  <c r="AF2878"/>
  <c r="AF2870"/>
  <c r="AF2862"/>
  <c r="AF2854"/>
  <c r="AF2846"/>
  <c r="AF2838"/>
  <c r="AF2830"/>
  <c r="AF2822"/>
  <c r="AF2814"/>
  <c r="AF2806"/>
  <c r="AF2798"/>
  <c r="AF2790"/>
  <c r="AF2782"/>
  <c r="AF2774"/>
  <c r="AF2766"/>
  <c r="AF2758"/>
  <c r="AF2750"/>
  <c r="AF2742"/>
  <c r="AF2734"/>
  <c r="AF2726"/>
  <c r="AF2718"/>
  <c r="AF2710"/>
  <c r="AF2702"/>
  <c r="AF2694"/>
  <c r="AF2686"/>
  <c r="AF2678"/>
  <c r="AF2670"/>
  <c r="AF2662"/>
  <c r="AF2654"/>
  <c r="AF2646"/>
  <c r="AF2638"/>
  <c r="AF2630"/>
  <c r="AF2622"/>
  <c r="AF2614"/>
  <c r="AF2606"/>
  <c r="AF2598"/>
  <c r="AF2590"/>
  <c r="AF2582"/>
  <c r="AF2574"/>
  <c r="AF2566"/>
  <c r="AF2558"/>
  <c r="AF2550"/>
  <c r="AF2542"/>
  <c r="AF2534"/>
  <c r="AF2526"/>
  <c r="AF2518"/>
  <c r="AF2510"/>
  <c r="AF2502"/>
  <c r="AF2494"/>
  <c r="AF2486"/>
  <c r="AF2478"/>
  <c r="AF2470"/>
  <c r="AF2462"/>
  <c r="AF2454"/>
  <c r="AF2446"/>
  <c r="AF2438"/>
  <c r="AF2430"/>
  <c r="AF2422"/>
  <c r="AF2414"/>
  <c r="AF2406"/>
  <c r="AF2398"/>
  <c r="AF2390"/>
  <c r="AF2382"/>
  <c r="AF2374"/>
  <c r="AF2366"/>
  <c r="AF2358"/>
  <c r="AF2350"/>
  <c r="AF2342"/>
  <c r="AF2334"/>
  <c r="AF2326"/>
  <c r="AF2318"/>
  <c r="AF2310"/>
  <c r="AF2302"/>
  <c r="AF2294"/>
  <c r="AF2286"/>
  <c r="AF2278"/>
  <c r="AF2270"/>
  <c r="AF2262"/>
  <c r="AF2254"/>
  <c r="AF2246"/>
  <c r="AF2238"/>
  <c r="AF2230"/>
  <c r="AF2222"/>
  <c r="AF2214"/>
  <c r="AF2206"/>
  <c r="AF2198"/>
  <c r="AF2190"/>
  <c r="AF2182"/>
  <c r="AF2174"/>
  <c r="AF2166"/>
  <c r="AF2158"/>
  <c r="AF2150"/>
  <c r="AF2142"/>
  <c r="AF2134"/>
  <c r="AF2126"/>
  <c r="AF2118"/>
  <c r="AF2110"/>
  <c r="AF2102"/>
  <c r="AF2094"/>
  <c r="AF2086"/>
  <c r="AF2078"/>
  <c r="AF2070"/>
  <c r="AF2062"/>
  <c r="AF2054"/>
  <c r="AF2046"/>
  <c r="AF2038"/>
  <c r="AF2030"/>
  <c r="AF2022"/>
  <c r="AF2014"/>
  <c r="AF2006"/>
  <c r="AF1998"/>
  <c r="AF1990"/>
  <c r="AF1982"/>
  <c r="AF1974"/>
  <c r="AF1966"/>
  <c r="AF1958"/>
  <c r="AF1950"/>
  <c r="AF1942"/>
  <c r="AF1934"/>
  <c r="AF1926"/>
  <c r="AF1918"/>
  <c r="AF1910"/>
  <c r="AF1902"/>
  <c r="AF1894"/>
  <c r="AF1886"/>
  <c r="AF1878"/>
  <c r="AF1870"/>
  <c r="AF1862"/>
  <c r="AF1854"/>
  <c r="AF1846"/>
  <c r="AF1838"/>
  <c r="AF1830"/>
  <c r="AF1822"/>
  <c r="AF1814"/>
  <c r="AF1806"/>
  <c r="AF1798"/>
  <c r="AF1790"/>
  <c r="AF1782"/>
  <c r="AF1774"/>
  <c r="AF1766"/>
  <c r="AF1758"/>
  <c r="AF1750"/>
  <c r="AF1742"/>
  <c r="AF1734"/>
  <c r="AF1726"/>
  <c r="AF1718"/>
  <c r="AF1710"/>
  <c r="AF1702"/>
  <c r="AF1694"/>
  <c r="AF1686"/>
  <c r="AF1678"/>
  <c r="AF1670"/>
  <c r="AF1662"/>
  <c r="AF1654"/>
  <c r="AF1646"/>
  <c r="AF1638"/>
  <c r="AF1630"/>
  <c r="AF1622"/>
  <c r="AF1614"/>
  <c r="AF1606"/>
  <c r="AF1598"/>
  <c r="AF1590"/>
  <c r="AF1582"/>
  <c r="AF1574"/>
  <c r="AF1566"/>
  <c r="AF1558"/>
  <c r="AF1550"/>
  <c r="AF4277"/>
  <c r="AF4269"/>
  <c r="AF4261"/>
  <c r="AF4253"/>
  <c r="AF4245"/>
  <c r="AF4237"/>
  <c r="AF4229"/>
  <c r="AF4221"/>
  <c r="AF4213"/>
  <c r="AF4205"/>
  <c r="AF4197"/>
  <c r="AF4189"/>
  <c r="AF4181"/>
  <c r="AF4173"/>
  <c r="AF4165"/>
  <c r="AF4157"/>
  <c r="AF4149"/>
  <c r="AF4141"/>
  <c r="AF4133"/>
  <c r="AF4125"/>
  <c r="AF4117"/>
  <c r="AF4109"/>
  <c r="AF4101"/>
  <c r="AF4093"/>
  <c r="AF4085"/>
  <c r="AF4077"/>
  <c r="AF4069"/>
  <c r="AF4061"/>
  <c r="AF4053"/>
  <c r="AF4045"/>
  <c r="AF4037"/>
  <c r="AF4029"/>
  <c r="AF4021"/>
  <c r="AF4013"/>
  <c r="AF4005"/>
  <c r="AF3997"/>
  <c r="AF3989"/>
  <c r="AF3981"/>
  <c r="AF3973"/>
  <c r="AF3965"/>
  <c r="AF3957"/>
  <c r="AF3949"/>
  <c r="AF3941"/>
  <c r="AF3933"/>
  <c r="AF3925"/>
  <c r="AF3917"/>
  <c r="AF3909"/>
  <c r="AF3901"/>
  <c r="AF3893"/>
  <c r="AF3885"/>
  <c r="AF3877"/>
  <c r="AF3869"/>
  <c r="AF3861"/>
  <c r="AF3853"/>
  <c r="AF3845"/>
  <c r="AF3837"/>
  <c r="AF3829"/>
  <c r="AF3821"/>
  <c r="AF3813"/>
  <c r="AF3805"/>
  <c r="AF3797"/>
  <c r="AF3789"/>
  <c r="AF3781"/>
  <c r="AF3773"/>
  <c r="AF3765"/>
  <c r="AF3757"/>
  <c r="AF3749"/>
  <c r="AF3741"/>
  <c r="AF3733"/>
  <c r="AF3725"/>
  <c r="AF3717"/>
  <c r="AF3709"/>
  <c r="AF3701"/>
  <c r="AF3693"/>
  <c r="AF3685"/>
  <c r="AF3677"/>
  <c r="AF3669"/>
  <c r="AF3661"/>
  <c r="AF3653"/>
  <c r="AF3645"/>
  <c r="AF3637"/>
  <c r="AF3629"/>
  <c r="AF3621"/>
  <c r="AF3613"/>
  <c r="AF3605"/>
  <c r="AF3597"/>
  <c r="AF3589"/>
  <c r="AF3581"/>
  <c r="AF3573"/>
  <c r="AF3565"/>
  <c r="AF3557"/>
  <c r="AF3549"/>
  <c r="AF3541"/>
  <c r="AF3533"/>
  <c r="AF3525"/>
  <c r="AF3517"/>
  <c r="AF3509"/>
  <c r="AF3501"/>
  <c r="AF3493"/>
  <c r="AF3485"/>
  <c r="AF3477"/>
  <c r="AF3469"/>
  <c r="AF3461"/>
  <c r="AF3453"/>
  <c r="AF3445"/>
  <c r="AF3437"/>
  <c r="AF3429"/>
  <c r="AF3421"/>
  <c r="AF3413"/>
  <c r="AF3405"/>
  <c r="AF3397"/>
  <c r="AF3389"/>
  <c r="AF3381"/>
  <c r="AF3373"/>
  <c r="AF3365"/>
  <c r="AF3357"/>
  <c r="AF3349"/>
  <c r="AF3341"/>
  <c r="AF3333"/>
  <c r="AF3325"/>
  <c r="AF3317"/>
  <c r="AF3309"/>
  <c r="AF3301"/>
  <c r="AF3293"/>
  <c r="AF3285"/>
  <c r="AF3277"/>
  <c r="AF3269"/>
  <c r="AF3261"/>
  <c r="AF3253"/>
  <c r="AF3245"/>
  <c r="AF3237"/>
  <c r="AF3229"/>
  <c r="AF3221"/>
  <c r="AF3213"/>
  <c r="AF3205"/>
  <c r="AF3197"/>
  <c r="AF3189"/>
  <c r="AF3181"/>
  <c r="AF3173"/>
  <c r="AF3165"/>
  <c r="AF3157"/>
  <c r="AF3149"/>
  <c r="AF3141"/>
  <c r="AF3133"/>
  <c r="AF3125"/>
  <c r="AF3117"/>
  <c r="AF3109"/>
  <c r="AF3101"/>
  <c r="AF3093"/>
  <c r="AF3085"/>
  <c r="AF3077"/>
  <c r="AF3069"/>
  <c r="AF3061"/>
  <c r="AF3053"/>
  <c r="AF3045"/>
  <c r="AF3037"/>
  <c r="AF3029"/>
  <c r="AF3021"/>
  <c r="AF3013"/>
  <c r="AF3005"/>
  <c r="AF2997"/>
  <c r="AF2989"/>
  <c r="AF2981"/>
  <c r="AF2973"/>
  <c r="AF2965"/>
  <c r="AF2957"/>
  <c r="AF2949"/>
  <c r="AF2941"/>
  <c r="AF2933"/>
  <c r="AF2925"/>
  <c r="AF2917"/>
  <c r="AF2909"/>
  <c r="AF2901"/>
  <c r="AF2893"/>
  <c r="AF2885"/>
  <c r="AF2877"/>
  <c r="AF2869"/>
  <c r="AF2861"/>
  <c r="AF2853"/>
  <c r="AF2845"/>
  <c r="AF2837"/>
  <c r="AF2829"/>
  <c r="AF2821"/>
  <c r="AF2813"/>
  <c r="AF2805"/>
  <c r="AF2797"/>
  <c r="AF2789"/>
  <c r="AF2781"/>
  <c r="AF2773"/>
  <c r="AF2765"/>
  <c r="AF2757"/>
  <c r="AF2749"/>
  <c r="AF2741"/>
  <c r="AF2733"/>
  <c r="AF2725"/>
  <c r="AF2717"/>
  <c r="AF2709"/>
  <c r="AF2701"/>
  <c r="AF2693"/>
  <c r="AF2685"/>
  <c r="AF2677"/>
  <c r="AF2669"/>
  <c r="AF2661"/>
  <c r="AF2653"/>
  <c r="AF2645"/>
  <c r="AF2637"/>
  <c r="AF2629"/>
  <c r="AF2621"/>
  <c r="AF2613"/>
  <c r="AF2605"/>
  <c r="AF2597"/>
  <c r="AF2589"/>
  <c r="AF2581"/>
  <c r="AF2573"/>
  <c r="AF2565"/>
  <c r="AF2557"/>
  <c r="AF2549"/>
  <c r="AF2541"/>
  <c r="AF2533"/>
  <c r="AF2525"/>
  <c r="AF2517"/>
  <c r="AF2509"/>
  <c r="AF2501"/>
  <c r="AF2493"/>
  <c r="AF2485"/>
  <c r="AF2477"/>
  <c r="AF2469"/>
  <c r="AF2461"/>
  <c r="AF2453"/>
  <c r="AF2445"/>
  <c r="AF2437"/>
  <c r="AF2429"/>
  <c r="AF2421"/>
  <c r="AF2413"/>
  <c r="AF2405"/>
  <c r="AF2397"/>
  <c r="AF2389"/>
  <c r="AF2381"/>
  <c r="AF2373"/>
  <c r="AF2365"/>
  <c r="AF2357"/>
  <c r="AF2349"/>
  <c r="AF2341"/>
  <c r="AF2333"/>
  <c r="AF2325"/>
  <c r="AF2317"/>
  <c r="AF2309"/>
  <c r="AF2301"/>
  <c r="AF2293"/>
  <c r="AF2285"/>
  <c r="AF2277"/>
  <c r="AF2269"/>
  <c r="AF2261"/>
  <c r="AF2253"/>
  <c r="AF2245"/>
  <c r="AF2237"/>
  <c r="AF2229"/>
  <c r="AF2221"/>
  <c r="AF2213"/>
  <c r="AF2205"/>
  <c r="AF2197"/>
  <c r="AF2189"/>
  <c r="AF2181"/>
  <c r="AF2173"/>
  <c r="AF2165"/>
  <c r="AF2157"/>
  <c r="AF2149"/>
  <c r="AF2141"/>
  <c r="AF2133"/>
  <c r="AF2125"/>
  <c r="AF2117"/>
  <c r="AF2109"/>
  <c r="AF2101"/>
  <c r="AF2093"/>
  <c r="AF2085"/>
  <c r="AF2077"/>
  <c r="AF2069"/>
  <c r="AF2061"/>
  <c r="AF2053"/>
  <c r="AF2045"/>
  <c r="AF2037"/>
  <c r="AF2029"/>
  <c r="AF2021"/>
  <c r="AF2013"/>
  <c r="AF2005"/>
  <c r="AF1997"/>
  <c r="AF1989"/>
  <c r="AF1981"/>
  <c r="AF1973"/>
  <c r="AF1965"/>
  <c r="AF1957"/>
  <c r="AF1949"/>
  <c r="AF1941"/>
  <c r="AF1933"/>
  <c r="AF1925"/>
  <c r="AF1917"/>
  <c r="AF1909"/>
  <c r="AF1901"/>
  <c r="AF1893"/>
  <c r="AF1885"/>
  <c r="AF1877"/>
  <c r="AF1869"/>
  <c r="AF1861"/>
  <c r="AF1853"/>
  <c r="AF1845"/>
  <c r="AF1837"/>
  <c r="AF1829"/>
  <c r="AF1821"/>
  <c r="AF1813"/>
  <c r="AF1805"/>
  <c r="AF1797"/>
  <c r="AF1789"/>
  <c r="AF1781"/>
  <c r="AF1773"/>
  <c r="AF1765"/>
  <c r="AF1757"/>
  <c r="AF1749"/>
  <c r="AF1741"/>
  <c r="AF1733"/>
  <c r="AF1725"/>
  <c r="AF1717"/>
  <c r="AF1709"/>
  <c r="AF1701"/>
  <c r="AF1693"/>
  <c r="AF1685"/>
  <c r="AF1677"/>
  <c r="AF1669"/>
  <c r="AF1661"/>
  <c r="AF1653"/>
  <c r="AF1645"/>
  <c r="AF1637"/>
  <c r="AF1629"/>
  <c r="AF1621"/>
  <c r="AF1613"/>
  <c r="AF1605"/>
  <c r="AF1597"/>
  <c r="AF1589"/>
  <c r="AF1581"/>
  <c r="AF1573"/>
  <c r="AF1565"/>
  <c r="AF1557"/>
  <c r="AF1549"/>
  <c r="AF3588"/>
  <c r="AF3580"/>
  <c r="AF3572"/>
  <c r="AF3564"/>
  <c r="AF3556"/>
  <c r="AF3548"/>
  <c r="AF3540"/>
  <c r="AF3532"/>
  <c r="AF3524"/>
  <c r="AF3516"/>
  <c r="AF3508"/>
  <c r="AF3500"/>
  <c r="AF3492"/>
  <c r="AF3484"/>
  <c r="AF3476"/>
  <c r="AF3468"/>
  <c r="AF3460"/>
  <c r="AF3452"/>
  <c r="AF3444"/>
  <c r="AF3436"/>
  <c r="AF3428"/>
  <c r="AF3420"/>
  <c r="AF3412"/>
  <c r="AF3404"/>
  <c r="AF3396"/>
  <c r="AF3388"/>
  <c r="AF3380"/>
  <c r="AF3372"/>
  <c r="AF3364"/>
  <c r="AF3356"/>
  <c r="AF3348"/>
  <c r="AF3340"/>
  <c r="AF3332"/>
  <c r="AF3324"/>
  <c r="AF3316"/>
  <c r="AF3308"/>
  <c r="AF3300"/>
  <c r="AF3292"/>
  <c r="AF3284"/>
  <c r="AF3276"/>
  <c r="AF3268"/>
  <c r="AF3260"/>
  <c r="AF3252"/>
  <c r="AF3244"/>
  <c r="AF3236"/>
  <c r="AF3228"/>
  <c r="AF3220"/>
  <c r="AF3212"/>
  <c r="AF3204"/>
  <c r="AF3196"/>
  <c r="AF3188"/>
  <c r="AF3180"/>
  <c r="AF3172"/>
  <c r="AF3164"/>
  <c r="AF3156"/>
  <c r="AF3148"/>
  <c r="AF3140"/>
  <c r="AF3132"/>
  <c r="AF3124"/>
  <c r="AF3116"/>
  <c r="AF3108"/>
  <c r="AF3100"/>
  <c r="AF3092"/>
  <c r="AF3084"/>
  <c r="AF3076"/>
  <c r="AF3068"/>
  <c r="AF3060"/>
  <c r="AF3052"/>
  <c r="AF3044"/>
  <c r="AF3036"/>
  <c r="AF3028"/>
  <c r="AF3020"/>
  <c r="AF3012"/>
  <c r="AF3004"/>
  <c r="AF2996"/>
  <c r="AF2988"/>
  <c r="AF2980"/>
  <c r="AF2972"/>
  <c r="AF2964"/>
  <c r="AF2956"/>
  <c r="AF2948"/>
  <c r="AF2940"/>
  <c r="AF2932"/>
  <c r="AF2924"/>
  <c r="AF2916"/>
  <c r="AF2908"/>
  <c r="AF2900"/>
  <c r="AF2892"/>
  <c r="AF2884"/>
  <c r="AF2876"/>
  <c r="AF2868"/>
  <c r="AF2860"/>
  <c r="AF2852"/>
  <c r="AF2844"/>
  <c r="AF2836"/>
  <c r="AF2828"/>
  <c r="AF2820"/>
  <c r="AF2812"/>
  <c r="AF2804"/>
  <c r="AF2796"/>
  <c r="AF2788"/>
  <c r="AF2780"/>
  <c r="AF2772"/>
  <c r="AF2764"/>
  <c r="AF2756"/>
  <c r="AF2748"/>
  <c r="AF2740"/>
  <c r="AF2732"/>
  <c r="AF2724"/>
  <c r="AF2716"/>
  <c r="AF2708"/>
  <c r="AF2700"/>
  <c r="AF2692"/>
  <c r="AF2684"/>
  <c r="AF2676"/>
  <c r="AF2668"/>
  <c r="AF2660"/>
  <c r="AF2652"/>
  <c r="AF2644"/>
  <c r="AF2636"/>
  <c r="AF2628"/>
  <c r="AF2620"/>
  <c r="AF2612"/>
  <c r="AF2604"/>
  <c r="AF2596"/>
  <c r="AF2588"/>
  <c r="AF2580"/>
  <c r="AF2572"/>
  <c r="AF2564"/>
  <c r="AF2556"/>
  <c r="AF2548"/>
  <c r="AF2540"/>
  <c r="AF2532"/>
  <c r="AF2524"/>
  <c r="AF2516"/>
  <c r="AF2508"/>
  <c r="AF2500"/>
  <c r="AF2492"/>
  <c r="AF2484"/>
  <c r="AF2476"/>
  <c r="AF2468"/>
  <c r="AF2460"/>
  <c r="AF2452"/>
  <c r="AF2444"/>
  <c r="AF2436"/>
  <c r="AF2428"/>
  <c r="AF2420"/>
  <c r="AF2412"/>
  <c r="AF2404"/>
  <c r="AF2396"/>
  <c r="AF2388"/>
  <c r="AF2380"/>
  <c r="AF2372"/>
  <c r="AF2364"/>
  <c r="AF2356"/>
  <c r="AF2348"/>
  <c r="AF2340"/>
  <c r="AF2332"/>
  <c r="AF2324"/>
  <c r="AF2316"/>
  <c r="AF2308"/>
  <c r="AF2300"/>
  <c r="AF2292"/>
  <c r="AF2284"/>
  <c r="AF2276"/>
  <c r="AF2268"/>
  <c r="AF2260"/>
  <c r="AF2252"/>
  <c r="AF2244"/>
  <c r="AF2236"/>
  <c r="AF2228"/>
  <c r="AF2220"/>
  <c r="AF2212"/>
  <c r="AF2204"/>
  <c r="AF2196"/>
  <c r="AF2188"/>
  <c r="AF2180"/>
  <c r="AF2172"/>
  <c r="AF2164"/>
  <c r="AF2156"/>
  <c r="AF2148"/>
  <c r="AF2140"/>
  <c r="AF2132"/>
  <c r="AF2124"/>
  <c r="AF2116"/>
  <c r="AF2108"/>
  <c r="AF2100"/>
  <c r="AF2092"/>
  <c r="AF2084"/>
  <c r="AF2076"/>
  <c r="AF2068"/>
  <c r="AF2060"/>
  <c r="AF2052"/>
  <c r="AF2044"/>
  <c r="AF2036"/>
  <c r="AF2028"/>
  <c r="AF2020"/>
  <c r="AF2012"/>
  <c r="AF2004"/>
  <c r="AF1996"/>
  <c r="AF1988"/>
  <c r="AF1980"/>
  <c r="AF1972"/>
  <c r="AF1964"/>
  <c r="AF1956"/>
  <c r="AF1948"/>
  <c r="AF1940"/>
  <c r="AF1932"/>
  <c r="AF1924"/>
  <c r="AF1916"/>
  <c r="AF1908"/>
  <c r="AF1900"/>
  <c r="AF1892"/>
  <c r="AF1884"/>
  <c r="AF1876"/>
  <c r="AF1868"/>
  <c r="AF1860"/>
  <c r="AF1852"/>
  <c r="AF1844"/>
  <c r="AF1836"/>
  <c r="AF1828"/>
  <c r="AF1820"/>
  <c r="AF1812"/>
  <c r="AF1804"/>
  <c r="AF1796"/>
  <c r="AF1788"/>
  <c r="AF1780"/>
  <c r="AF1772"/>
  <c r="AF1764"/>
  <c r="AF1756"/>
  <c r="AF1748"/>
  <c r="AF1740"/>
  <c r="AF1732"/>
  <c r="AF1724"/>
  <c r="AF1716"/>
  <c r="AF1708"/>
  <c r="AF1700"/>
  <c r="AF1692"/>
  <c r="AF1684"/>
  <c r="AF1676"/>
  <c r="AF1668"/>
  <c r="AF1660"/>
  <c r="AF1652"/>
  <c r="AF1644"/>
  <c r="AF1636"/>
  <c r="AF1628"/>
  <c r="AF1620"/>
  <c r="AF1612"/>
  <c r="AF1604"/>
  <c r="AF1596"/>
  <c r="AF1588"/>
  <c r="AF1580"/>
  <c r="AF1572"/>
  <c r="AF1564"/>
  <c r="AF1556"/>
  <c r="AF1548"/>
  <c r="AF1540"/>
  <c r="AF1532"/>
  <c r="AF1524"/>
  <c r="AF1516"/>
  <c r="AF1508"/>
  <c r="AF1500"/>
  <c r="AF1492"/>
  <c r="AF1484"/>
  <c r="AF1476"/>
  <c r="AF1468"/>
  <c r="AF1460"/>
  <c r="AF1452"/>
  <c r="AF1444"/>
  <c r="AF1436"/>
  <c r="AF1428"/>
  <c r="AF1420"/>
  <c r="AF1412"/>
  <c r="AF1404"/>
  <c r="AF1396"/>
  <c r="AF1388"/>
  <c r="AF1380"/>
  <c r="AF1372"/>
  <c r="AF1364"/>
  <c r="AF1356"/>
  <c r="AF1348"/>
  <c r="AF1340"/>
  <c r="AF1332"/>
  <c r="AF1324"/>
  <c r="AF1316"/>
  <c r="AF1308"/>
  <c r="AF1300"/>
  <c r="AF1292"/>
  <c r="AF1284"/>
  <c r="AF1276"/>
  <c r="AF1268"/>
  <c r="AF1260"/>
  <c r="AF1252"/>
  <c r="AF1244"/>
  <c r="AF1236"/>
  <c r="AF1228"/>
  <c r="AF1220"/>
  <c r="AF1212"/>
  <c r="AF1204"/>
  <c r="AF1196"/>
  <c r="AF1188"/>
  <c r="AF1180"/>
  <c r="AF1172"/>
  <c r="AF1164"/>
  <c r="AF1156"/>
  <c r="AF1148"/>
  <c r="AF1140"/>
  <c r="AF1132"/>
  <c r="AF1124"/>
  <c r="AF1116"/>
  <c r="AF1108"/>
  <c r="AF1100"/>
  <c r="AF1092"/>
  <c r="AF1084"/>
  <c r="AF1076"/>
  <c r="AF1068"/>
  <c r="AF1060"/>
  <c r="AF1052"/>
  <c r="AF1044"/>
  <c r="AF1036"/>
  <c r="AF1028"/>
  <c r="AF1020"/>
  <c r="AF1012"/>
  <c r="AF1004"/>
  <c r="AF996"/>
  <c r="AF988"/>
  <c r="AF980"/>
  <c r="AF972"/>
  <c r="AF964"/>
  <c r="AF956"/>
  <c r="AF948"/>
  <c r="AF940"/>
  <c r="AF932"/>
  <c r="AF924"/>
  <c r="AF916"/>
  <c r="AF908"/>
  <c r="AF900"/>
  <c r="AF892"/>
  <c r="AF884"/>
  <c r="AF876"/>
  <c r="AF868"/>
  <c r="AF860"/>
  <c r="AF852"/>
  <c r="AF844"/>
  <c r="AF836"/>
  <c r="AF828"/>
  <c r="AF820"/>
  <c r="AF812"/>
  <c r="AF804"/>
  <c r="AF796"/>
  <c r="AF788"/>
  <c r="AF780"/>
  <c r="AF772"/>
  <c r="AF764"/>
  <c r="AF756"/>
  <c r="AF748"/>
  <c r="AF740"/>
  <c r="AF732"/>
  <c r="AF724"/>
  <c r="AF716"/>
  <c r="AF708"/>
  <c r="AF700"/>
  <c r="AF692"/>
  <c r="AF684"/>
  <c r="AF676"/>
  <c r="AF668"/>
  <c r="AF660"/>
  <c r="AF652"/>
  <c r="AF831"/>
  <c r="AF823"/>
  <c r="AF815"/>
  <c r="AF807"/>
  <c r="AF799"/>
  <c r="AF791"/>
  <c r="AF783"/>
  <c r="AF775"/>
  <c r="AF767"/>
  <c r="AF759"/>
  <c r="AF751"/>
  <c r="AF743"/>
  <c r="AF735"/>
  <c r="AF727"/>
  <c r="AF719"/>
  <c r="AF711"/>
  <c r="AF703"/>
  <c r="AF695"/>
  <c r="AF687"/>
  <c r="AF679"/>
  <c r="AF671"/>
  <c r="AF663"/>
  <c r="AF655"/>
  <c r="AF647"/>
  <c r="AF639"/>
  <c r="AF631"/>
  <c r="AF623"/>
  <c r="AF615"/>
  <c r="AF607"/>
  <c r="AF599"/>
  <c r="AF591"/>
  <c r="AF583"/>
  <c r="AF575"/>
  <c r="AF567"/>
  <c r="AF559"/>
  <c r="AF551"/>
  <c r="AF543"/>
  <c r="AF535"/>
  <c r="AF527"/>
  <c r="AF519"/>
  <c r="AF511"/>
  <c r="AF503"/>
  <c r="AF495"/>
  <c r="AF487"/>
  <c r="AF479"/>
  <c r="AF471"/>
  <c r="AF463"/>
  <c r="AF455"/>
  <c r="AF447"/>
  <c r="AF439"/>
  <c r="AF431"/>
  <c r="AF423"/>
  <c r="AF415"/>
  <c r="AF407"/>
  <c r="AF399"/>
  <c r="AF391"/>
  <c r="AF383"/>
  <c r="AF375"/>
  <c r="AF367"/>
  <c r="AF359"/>
  <c r="AF351"/>
  <c r="AF343"/>
  <c r="AF335"/>
  <c r="AF327"/>
  <c r="AF319"/>
  <c r="AF311"/>
  <c r="AF303"/>
  <c r="AF295"/>
  <c r="AA1538"/>
  <c r="AA1530"/>
  <c r="AA1522"/>
  <c r="AA1514"/>
  <c r="AA1506"/>
  <c r="AA1498"/>
  <c r="AA1490"/>
  <c r="AA1482"/>
  <c r="AA1474"/>
  <c r="AA1466"/>
  <c r="AA1458"/>
  <c r="AA1450"/>
  <c r="AA1442"/>
  <c r="AA1434"/>
  <c r="AA1426"/>
  <c r="AA1418"/>
  <c r="AA1410"/>
  <c r="AA1402"/>
  <c r="AA1394"/>
  <c r="AA1386"/>
  <c r="AA1378"/>
  <c r="AA1370"/>
  <c r="AA1362"/>
  <c r="AA1354"/>
  <c r="AA1346"/>
  <c r="AA1338"/>
  <c r="AA1330"/>
  <c r="AA1322"/>
  <c r="AA1314"/>
  <c r="AA1306"/>
  <c r="AA1298"/>
  <c r="AA1290"/>
  <c r="AA1282"/>
  <c r="AA1274"/>
  <c r="AA1266"/>
  <c r="AA1258"/>
  <c r="AA1250"/>
  <c r="AA1242"/>
  <c r="AA1234"/>
  <c r="AA1226"/>
  <c r="AA1218"/>
  <c r="AA1210"/>
  <c r="AA1202"/>
  <c r="AA1194"/>
  <c r="AA1186"/>
  <c r="AA1178"/>
  <c r="AA1170"/>
  <c r="AA1162"/>
  <c r="AA1154"/>
  <c r="AA1146"/>
  <c r="AA1138"/>
  <c r="AA1130"/>
  <c r="AA1122"/>
  <c r="AA1114"/>
  <c r="AA1106"/>
  <c r="AA1098"/>
  <c r="AA1090"/>
  <c r="AA1082"/>
  <c r="AA1074"/>
  <c r="AA1066"/>
  <c r="AA1058"/>
  <c r="AA1050"/>
  <c r="AA1042"/>
  <c r="AA1034"/>
  <c r="AA1026"/>
  <c r="AA1018"/>
  <c r="AA1010"/>
  <c r="AA1002"/>
  <c r="AA994"/>
  <c r="AA986"/>
  <c r="AA978"/>
  <c r="AA970"/>
  <c r="AA962"/>
  <c r="AA954"/>
  <c r="AA946"/>
  <c r="AA938"/>
  <c r="AA930"/>
  <c r="AA922"/>
  <c r="AA914"/>
  <c r="AA906"/>
  <c r="AA898"/>
  <c r="AA890"/>
  <c r="AA882"/>
  <c r="AA874"/>
  <c r="AA866"/>
  <c r="AA858"/>
  <c r="AA850"/>
  <c r="AA842"/>
  <c r="AA834"/>
  <c r="AA826"/>
  <c r="AA818"/>
  <c r="AA810"/>
  <c r="AA802"/>
  <c r="AA794"/>
  <c r="AA786"/>
  <c r="AA778"/>
  <c r="AA770"/>
  <c r="AA762"/>
  <c r="AA754"/>
  <c r="AA746"/>
  <c r="AA738"/>
  <c r="AA730"/>
  <c r="AA722"/>
  <c r="AA714"/>
  <c r="AA706"/>
  <c r="AA698"/>
  <c r="AA690"/>
  <c r="AA682"/>
  <c r="AA674"/>
  <c r="AA666"/>
  <c r="AA658"/>
  <c r="AA650"/>
  <c r="AA642"/>
  <c r="AA634"/>
  <c r="AA626"/>
  <c r="AA618"/>
  <c r="AA610"/>
  <c r="AA602"/>
  <c r="AA594"/>
  <c r="AA586"/>
  <c r="AA578"/>
  <c r="AA570"/>
  <c r="AA562"/>
  <c r="AA554"/>
  <c r="AA546"/>
  <c r="AA538"/>
  <c r="AA530"/>
  <c r="AA522"/>
  <c r="AA514"/>
  <c r="AA506"/>
  <c r="AA498"/>
  <c r="AA490"/>
  <c r="AA482"/>
  <c r="AA474"/>
  <c r="AA466"/>
  <c r="AA458"/>
  <c r="AA450"/>
  <c r="AA442"/>
  <c r="AA434"/>
  <c r="AA426"/>
  <c r="AA418"/>
  <c r="AA410"/>
  <c r="AA402"/>
  <c r="AA394"/>
  <c r="AA386"/>
  <c r="AA378"/>
  <c r="AA370"/>
  <c r="AA362"/>
  <c r="AA354"/>
  <c r="AA1541"/>
  <c r="AA1533"/>
  <c r="AA1525"/>
  <c r="AA1517"/>
  <c r="AA1509"/>
  <c r="AA1501"/>
  <c r="AA1493"/>
  <c r="AA1485"/>
  <c r="AA1477"/>
  <c r="AA1469"/>
  <c r="AA1461"/>
  <c r="AA1453"/>
  <c r="AA1445"/>
  <c r="AA1437"/>
  <c r="AA1429"/>
  <c r="AA1421"/>
  <c r="AA1413"/>
  <c r="AA1405"/>
  <c r="AA1397"/>
  <c r="AA1389"/>
  <c r="AA1381"/>
  <c r="AA1373"/>
  <c r="AA1365"/>
  <c r="AA1357"/>
  <c r="AA1349"/>
  <c r="AA1341"/>
  <c r="AA1333"/>
  <c r="AA1325"/>
  <c r="AA1317"/>
  <c r="AA1309"/>
  <c r="AA1301"/>
  <c r="AA1293"/>
  <c r="AA1285"/>
  <c r="AA1277"/>
  <c r="AA1269"/>
  <c r="AA1261"/>
  <c r="AA1253"/>
  <c r="AA1245"/>
  <c r="AA1237"/>
  <c r="AA1229"/>
  <c r="AA1221"/>
  <c r="AA1213"/>
  <c r="AA1205"/>
  <c r="AA1197"/>
  <c r="AA1189"/>
  <c r="AA1181"/>
  <c r="AA1173"/>
  <c r="AA1165"/>
  <c r="AA1157"/>
  <c r="AA1149"/>
  <c r="AA1141"/>
  <c r="AA1133"/>
  <c r="AA1125"/>
  <c r="AA1117"/>
  <c r="AA1109"/>
  <c r="AA1101"/>
  <c r="AA1093"/>
  <c r="AA1085"/>
  <c r="AA1077"/>
  <c r="AA1069"/>
  <c r="AA1061"/>
  <c r="AA1053"/>
  <c r="AA1045"/>
  <c r="AA1037"/>
  <c r="AA1029"/>
  <c r="AA1021"/>
  <c r="AA1013"/>
  <c r="AA1005"/>
  <c r="AA997"/>
  <c r="AA989"/>
  <c r="AA981"/>
  <c r="AA973"/>
  <c r="AA965"/>
  <c r="AA957"/>
  <c r="AA949"/>
  <c r="AA941"/>
  <c r="AA933"/>
  <c r="AA925"/>
  <c r="AA917"/>
  <c r="AA909"/>
  <c r="AA901"/>
  <c r="AA893"/>
  <c r="AA885"/>
  <c r="AA877"/>
  <c r="AA869"/>
  <c r="AA861"/>
  <c r="AA853"/>
  <c r="AA845"/>
  <c r="AA837"/>
  <c r="AA829"/>
  <c r="AA821"/>
  <c r="AA813"/>
  <c r="AA805"/>
  <c r="AA797"/>
  <c r="AA789"/>
  <c r="AA781"/>
  <c r="AA773"/>
  <c r="AA765"/>
  <c r="AA757"/>
  <c r="AA749"/>
  <c r="AA741"/>
  <c r="AA733"/>
  <c r="AA725"/>
  <c r="AA717"/>
  <c r="AA709"/>
  <c r="AA701"/>
  <c r="AA693"/>
  <c r="AA685"/>
  <c r="AA677"/>
  <c r="AA669"/>
  <c r="AA661"/>
  <c r="AA653"/>
  <c r="AA645"/>
  <c r="AA637"/>
  <c r="AA629"/>
  <c r="AA621"/>
  <c r="AA613"/>
  <c r="AA605"/>
  <c r="AA597"/>
  <c r="AA589"/>
  <c r="AA581"/>
  <c r="AA573"/>
  <c r="AA565"/>
  <c r="AA557"/>
  <c r="AA549"/>
  <c r="AA541"/>
  <c r="AA533"/>
  <c r="AA525"/>
  <c r="AA517"/>
  <c r="AA509"/>
  <c r="AA501"/>
  <c r="AA493"/>
  <c r="AA485"/>
  <c r="AA477"/>
  <c r="AA469"/>
  <c r="AA461"/>
  <c r="AA453"/>
  <c r="AA445"/>
  <c r="AA437"/>
  <c r="AA429"/>
  <c r="AA421"/>
  <c r="AA413"/>
  <c r="AA405"/>
  <c r="AA397"/>
  <c r="AA389"/>
  <c r="AA381"/>
  <c r="AA373"/>
  <c r="AA365"/>
  <c r="AA357"/>
  <c r="AA349"/>
  <c r="AA341"/>
  <c r="AA333"/>
  <c r="AA325"/>
  <c r="AA317"/>
  <c r="AA640"/>
  <c r="AA632"/>
  <c r="AA624"/>
  <c r="AA616"/>
  <c r="AA608"/>
  <c r="AA600"/>
  <c r="AA592"/>
  <c r="AA584"/>
  <c r="AA576"/>
  <c r="AA568"/>
  <c r="AA560"/>
  <c r="AA552"/>
  <c r="AA544"/>
  <c r="AA536"/>
  <c r="AA528"/>
  <c r="AA520"/>
  <c r="AA512"/>
  <c r="AA504"/>
  <c r="AA496"/>
  <c r="AA488"/>
  <c r="AA480"/>
  <c r="AA472"/>
  <c r="AA464"/>
  <c r="AA456"/>
  <c r="AA448"/>
  <c r="AA440"/>
  <c r="AA432"/>
  <c r="AA424"/>
  <c r="AA416"/>
  <c r="AA408"/>
  <c r="AA400"/>
  <c r="AA392"/>
  <c r="AA384"/>
  <c r="AA376"/>
  <c r="AA368"/>
  <c r="AA360"/>
  <c r="AA352"/>
  <c r="AA344"/>
  <c r="AA336"/>
  <c r="AA328"/>
  <c r="AA320"/>
  <c r="AA312"/>
  <c r="AA304"/>
  <c r="AA296"/>
  <c r="AA288"/>
  <c r="AA280"/>
  <c r="AA272"/>
  <c r="AA264"/>
  <c r="AA256"/>
  <c r="AA248"/>
  <c r="AA240"/>
  <c r="AA232"/>
  <c r="AA224"/>
  <c r="AA216"/>
  <c r="AA208"/>
  <c r="AA200"/>
  <c r="AA192"/>
  <c r="AA184"/>
  <c r="AA176"/>
  <c r="AA168"/>
  <c r="AA160"/>
  <c r="AA152"/>
  <c r="AA144"/>
  <c r="AA136"/>
  <c r="AA128"/>
  <c r="AA120"/>
  <c r="AA112"/>
  <c r="AA104"/>
  <c r="AA96"/>
  <c r="AA88"/>
  <c r="AA80"/>
  <c r="AA72"/>
  <c r="AA64"/>
  <c r="AA56"/>
  <c r="AA48"/>
  <c r="AA40"/>
  <c r="AA32"/>
  <c r="AA24"/>
  <c r="AA16"/>
  <c r="AA8"/>
  <c r="AF291"/>
  <c r="AA275"/>
  <c r="AA259"/>
  <c r="AA243"/>
  <c r="AA227"/>
  <c r="AA211"/>
  <c r="AA195"/>
  <c r="AA179"/>
  <c r="AA163"/>
  <c r="AA147"/>
  <c r="AA131"/>
  <c r="AA115"/>
  <c r="AA99"/>
  <c r="AA83"/>
  <c r="AA67"/>
  <c r="AA51"/>
  <c r="AA35"/>
  <c r="AA19"/>
  <c r="AF287"/>
  <c r="AF223"/>
  <c r="AF159"/>
  <c r="AF95"/>
  <c r="AF31"/>
  <c r="AA342"/>
  <c r="AA334"/>
  <c r="AA326"/>
  <c r="AA318"/>
  <c r="AA310"/>
  <c r="AA302"/>
  <c r="AA294"/>
  <c r="AA286"/>
  <c r="AA278"/>
  <c r="AA270"/>
  <c r="AA262"/>
  <c r="AA254"/>
  <c r="AA246"/>
  <c r="AA238"/>
  <c r="AA230"/>
  <c r="AA222"/>
  <c r="AA214"/>
  <c r="AA206"/>
  <c r="AA198"/>
  <c r="AA190"/>
  <c r="AA182"/>
  <c r="AA174"/>
  <c r="AA166"/>
  <c r="AA158"/>
  <c r="AA150"/>
  <c r="AA142"/>
  <c r="AA134"/>
  <c r="AA126"/>
  <c r="AA118"/>
  <c r="AA110"/>
  <c r="AA102"/>
  <c r="AA94"/>
  <c r="AA86"/>
  <c r="AA78"/>
  <c r="AA70"/>
  <c r="AA62"/>
  <c r="AA54"/>
  <c r="AA46"/>
  <c r="AA38"/>
  <c r="AA30"/>
  <c r="AA22"/>
  <c r="AA14"/>
  <c r="AA6"/>
  <c r="AF251"/>
  <c r="AF187"/>
  <c r="AF123"/>
  <c r="AF59"/>
  <c r="AA313"/>
  <c r="AA305"/>
  <c r="AA297"/>
  <c r="AA289"/>
  <c r="AA281"/>
  <c r="AA273"/>
  <c r="AA265"/>
  <c r="AA257"/>
  <c r="AA249"/>
  <c r="AA241"/>
  <c r="AA233"/>
  <c r="AA225"/>
  <c r="AA217"/>
  <c r="AA209"/>
  <c r="AA201"/>
  <c r="AA193"/>
  <c r="AA185"/>
  <c r="AA177"/>
  <c r="AA169"/>
  <c r="AA161"/>
  <c r="AA153"/>
  <c r="AA145"/>
  <c r="AA137"/>
  <c r="AA129"/>
  <c r="AA121"/>
  <c r="AA113"/>
  <c r="AA105"/>
  <c r="AA97"/>
  <c r="AA89"/>
  <c r="AA81"/>
  <c r="AA73"/>
  <c r="AA65"/>
  <c r="AA57"/>
  <c r="AA49"/>
  <c r="AA41"/>
  <c r="AA33"/>
  <c r="AA25"/>
  <c r="AA17"/>
  <c r="AA9"/>
  <c r="AF279"/>
  <c r="AF215"/>
  <c r="AF151"/>
  <c r="AF87"/>
  <c r="AF23"/>
  <c r="AP123" i="8"/>
  <c r="AQ123" s="1"/>
  <c r="AP131"/>
  <c r="AQ131" s="1"/>
  <c r="AP134"/>
  <c r="AQ134" s="1"/>
  <c r="AP139"/>
  <c r="AQ139" s="1"/>
  <c r="AP147"/>
  <c r="AQ147" s="1"/>
  <c r="AP154"/>
  <c r="AQ154" s="1"/>
  <c r="AP155"/>
  <c r="AQ155" s="1"/>
  <c r="AP163"/>
  <c r="AQ163" s="1"/>
  <c r="AP171"/>
  <c r="AQ171" s="1"/>
  <c r="AP179"/>
  <c r="AQ179" s="1"/>
  <c r="AP187"/>
  <c r="AQ187" s="1"/>
  <c r="AP195"/>
  <c r="AQ195" s="1"/>
  <c r="AP203"/>
  <c r="AQ203" s="1"/>
  <c r="AP211"/>
  <c r="AQ211" s="1"/>
  <c r="AP219"/>
  <c r="AQ219" s="1"/>
  <c r="AP227"/>
  <c r="AQ227" s="1"/>
  <c r="AP235"/>
  <c r="AQ235" s="1"/>
  <c r="AP243"/>
  <c r="AQ243" s="1"/>
  <c r="AP251"/>
  <c r="AQ251" s="1"/>
  <c r="AP259"/>
  <c r="AQ259" s="1"/>
  <c r="AP267"/>
  <c r="AQ267" s="1"/>
  <c r="AW120"/>
  <c r="AP126" s="1"/>
  <c r="AQ126" s="1"/>
  <c r="AW121"/>
  <c r="AW122"/>
  <c r="AW123"/>
  <c r="AP270" s="1"/>
  <c r="AQ270" s="1"/>
  <c r="AW124"/>
  <c r="AW125"/>
  <c r="AW126"/>
  <c r="AW127"/>
  <c r="AW128"/>
  <c r="AW129"/>
  <c r="AW130"/>
  <c r="AW131"/>
  <c r="AW132"/>
  <c r="AW133"/>
  <c r="AW134"/>
  <c r="AW135"/>
  <c r="AW136"/>
  <c r="AW137"/>
  <c r="AW119"/>
  <c r="AP120" s="1"/>
  <c r="AQ120" s="1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119"/>
  <c r="AP266" l="1"/>
  <c r="AQ266" s="1"/>
  <c r="AP258"/>
  <c r="AQ258" s="1"/>
  <c r="AP250"/>
  <c r="AQ250" s="1"/>
  <c r="AP242"/>
  <c r="AQ242" s="1"/>
  <c r="AP234"/>
  <c r="AQ234" s="1"/>
  <c r="AP226"/>
  <c r="AQ226" s="1"/>
  <c r="AP218"/>
  <c r="AQ218" s="1"/>
  <c r="AP210"/>
  <c r="AQ210" s="1"/>
  <c r="AP202"/>
  <c r="AQ202" s="1"/>
  <c r="AP194"/>
  <c r="AQ194" s="1"/>
  <c r="AP186"/>
  <c r="AQ186" s="1"/>
  <c r="AP178"/>
  <c r="AQ178" s="1"/>
  <c r="AP170"/>
  <c r="AQ170" s="1"/>
  <c r="AP162"/>
  <c r="AQ162" s="1"/>
  <c r="AP146"/>
  <c r="AQ146" s="1"/>
  <c r="AP138"/>
  <c r="AQ138" s="1"/>
  <c r="AP130"/>
  <c r="AQ130" s="1"/>
  <c r="AP122"/>
  <c r="AQ122" s="1"/>
  <c r="AP263"/>
  <c r="AQ263" s="1"/>
  <c r="AP255"/>
  <c r="AQ255" s="1"/>
  <c r="AP247"/>
  <c r="AQ247" s="1"/>
  <c r="AP239"/>
  <c r="AQ239" s="1"/>
  <c r="AP231"/>
  <c r="AQ231" s="1"/>
  <c r="AP223"/>
  <c r="AQ223" s="1"/>
  <c r="AP215"/>
  <c r="AQ215" s="1"/>
  <c r="AP207"/>
  <c r="AQ207" s="1"/>
  <c r="AP199"/>
  <c r="AQ199" s="1"/>
  <c r="AP191"/>
  <c r="AQ191" s="1"/>
  <c r="AP183"/>
  <c r="AQ183" s="1"/>
  <c r="AP175"/>
  <c r="AQ175" s="1"/>
  <c r="AP167"/>
  <c r="AQ167" s="1"/>
  <c r="AP159"/>
  <c r="AQ159" s="1"/>
  <c r="AP151"/>
  <c r="AQ151" s="1"/>
  <c r="AP143"/>
  <c r="AQ143" s="1"/>
  <c r="AP135"/>
  <c r="AQ135" s="1"/>
  <c r="AP127"/>
  <c r="AQ127" s="1"/>
  <c r="AP262"/>
  <c r="AQ262" s="1"/>
  <c r="AP254"/>
  <c r="AQ254" s="1"/>
  <c r="AP246"/>
  <c r="AQ246" s="1"/>
  <c r="AP238"/>
  <c r="AQ238" s="1"/>
  <c r="AP230"/>
  <c r="AQ230" s="1"/>
  <c r="AP222"/>
  <c r="AQ222" s="1"/>
  <c r="AP214"/>
  <c r="AQ214" s="1"/>
  <c r="AP206"/>
  <c r="AQ206" s="1"/>
  <c r="AP198"/>
  <c r="AQ198" s="1"/>
  <c r="AP190"/>
  <c r="AQ190" s="1"/>
  <c r="AP182"/>
  <c r="AQ182" s="1"/>
  <c r="AP174"/>
  <c r="AQ174" s="1"/>
  <c r="AP166"/>
  <c r="AQ166" s="1"/>
  <c r="AP158"/>
  <c r="AQ158" s="1"/>
  <c r="AP150"/>
  <c r="AQ150" s="1"/>
  <c r="AP142"/>
  <c r="AQ142" s="1"/>
  <c r="AP265"/>
  <c r="AQ265" s="1"/>
  <c r="AP257"/>
  <c r="AQ257" s="1"/>
  <c r="AP253"/>
  <c r="AQ253" s="1"/>
  <c r="AP249"/>
  <c r="AQ249" s="1"/>
  <c r="AP245"/>
  <c r="AQ245" s="1"/>
  <c r="AP241"/>
  <c r="AQ241" s="1"/>
  <c r="AP233"/>
  <c r="AQ233" s="1"/>
  <c r="AP229"/>
  <c r="AQ229" s="1"/>
  <c r="AP225"/>
  <c r="AQ225" s="1"/>
  <c r="AP221"/>
  <c r="AQ221" s="1"/>
  <c r="AP217"/>
  <c r="AQ217" s="1"/>
  <c r="AP213"/>
  <c r="AQ213" s="1"/>
  <c r="AP209"/>
  <c r="AQ209" s="1"/>
  <c r="AP205"/>
  <c r="AQ205" s="1"/>
  <c r="AP201"/>
  <c r="AQ201" s="1"/>
  <c r="AP197"/>
  <c r="AQ197" s="1"/>
  <c r="AP193"/>
  <c r="AQ193" s="1"/>
  <c r="AP189"/>
  <c r="AQ189" s="1"/>
  <c r="AP185"/>
  <c r="AQ185" s="1"/>
  <c r="AP181"/>
  <c r="AQ181" s="1"/>
  <c r="AP177"/>
  <c r="AQ177" s="1"/>
  <c r="AP173"/>
  <c r="AQ173" s="1"/>
  <c r="AP169"/>
  <c r="AQ169" s="1"/>
  <c r="AP165"/>
  <c r="AQ165" s="1"/>
  <c r="AP161"/>
  <c r="AQ161" s="1"/>
  <c r="AP157"/>
  <c r="AQ157" s="1"/>
  <c r="AP153"/>
  <c r="AQ153" s="1"/>
  <c r="AP149"/>
  <c r="AQ149" s="1"/>
  <c r="AP145"/>
  <c r="AQ145" s="1"/>
  <c r="AP141"/>
  <c r="AQ141" s="1"/>
  <c r="AP137"/>
  <c r="AQ137" s="1"/>
  <c r="AP133"/>
  <c r="AQ133" s="1"/>
  <c r="AP129"/>
  <c r="AQ129" s="1"/>
  <c r="AP125"/>
  <c r="AQ125" s="1"/>
  <c r="AP121"/>
  <c r="AQ121" s="1"/>
  <c r="AP119"/>
  <c r="AQ119" s="1"/>
  <c r="AP269"/>
  <c r="AQ269" s="1"/>
  <c r="AP261"/>
  <c r="AQ261" s="1"/>
  <c r="AP237"/>
  <c r="AQ237" s="1"/>
  <c r="AP268"/>
  <c r="AQ268" s="1"/>
  <c r="AP264"/>
  <c r="AQ264" s="1"/>
  <c r="AP260"/>
  <c r="AQ260" s="1"/>
  <c r="AP256"/>
  <c r="AQ256" s="1"/>
  <c r="AP252"/>
  <c r="AQ252" s="1"/>
  <c r="AP248"/>
  <c r="AQ248" s="1"/>
  <c r="AP244"/>
  <c r="AQ244" s="1"/>
  <c r="AP240"/>
  <c r="AQ240" s="1"/>
  <c r="AP236"/>
  <c r="AQ236" s="1"/>
  <c r="AP232"/>
  <c r="AQ232" s="1"/>
  <c r="AP228"/>
  <c r="AQ228" s="1"/>
  <c r="AP224"/>
  <c r="AQ224" s="1"/>
  <c r="AP220"/>
  <c r="AQ220" s="1"/>
  <c r="AP216"/>
  <c r="AQ216" s="1"/>
  <c r="AP212"/>
  <c r="AQ212" s="1"/>
  <c r="AP208"/>
  <c r="AQ208" s="1"/>
  <c r="AP204"/>
  <c r="AQ204" s="1"/>
  <c r="AP200"/>
  <c r="AQ200" s="1"/>
  <c r="AP196"/>
  <c r="AQ196" s="1"/>
  <c r="AP192"/>
  <c r="AQ192" s="1"/>
  <c r="AP188"/>
  <c r="AQ188" s="1"/>
  <c r="AP184"/>
  <c r="AQ184" s="1"/>
  <c r="AP180"/>
  <c r="AQ180" s="1"/>
  <c r="AP176"/>
  <c r="AQ176" s="1"/>
  <c r="AP172"/>
  <c r="AQ172" s="1"/>
  <c r="AP168"/>
  <c r="AQ168" s="1"/>
  <c r="AP164"/>
  <c r="AQ164" s="1"/>
  <c r="AP160"/>
  <c r="AQ160" s="1"/>
  <c r="AP156"/>
  <c r="AQ156" s="1"/>
  <c r="AP152"/>
  <c r="AQ152" s="1"/>
  <c r="AP148"/>
  <c r="AQ148" s="1"/>
  <c r="AP144"/>
  <c r="AQ144" s="1"/>
  <c r="AP140"/>
  <c r="AQ140" s="1"/>
  <c r="AP136"/>
  <c r="AQ136" s="1"/>
  <c r="AP132"/>
  <c r="AQ132" s="1"/>
  <c r="AP128"/>
  <c r="AQ128" s="1"/>
  <c r="AP124"/>
  <c r="AQ124" s="1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AM100"/>
  <c r="AM101"/>
  <c r="AM102"/>
  <c r="AM103"/>
  <c r="AM104"/>
  <c r="AM105"/>
  <c r="AM106"/>
  <c r="AM99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R98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R99"/>
  <c r="S107" a="1"/>
  <c r="S107" s="1"/>
  <c r="S124" s="1"/>
  <c r="T107" a="1"/>
  <c r="T107" s="1"/>
  <c r="T124" s="1"/>
  <c r="U107" a="1"/>
  <c r="U107" s="1"/>
  <c r="U124" s="1"/>
  <c r="V107" a="1"/>
  <c r="V107" s="1"/>
  <c r="V124" s="1"/>
  <c r="W107" a="1"/>
  <c r="W107" s="1"/>
  <c r="W124" s="1"/>
  <c r="X107" a="1"/>
  <c r="X107" s="1"/>
  <c r="X124" s="1"/>
  <c r="Y107" a="1"/>
  <c r="Y107" s="1"/>
  <c r="Y124" s="1"/>
  <c r="Z107" a="1"/>
  <c r="Z107" s="1"/>
  <c r="Z124" s="1"/>
  <c r="AA107" a="1"/>
  <c r="AA107" s="1"/>
  <c r="AA124" s="1"/>
  <c r="AB107" a="1"/>
  <c r="AB107" s="1"/>
  <c r="AB124" s="1"/>
  <c r="AC107" a="1"/>
  <c r="AC107" s="1"/>
  <c r="AC124" s="1"/>
  <c r="AD107" a="1"/>
  <c r="AD107" s="1"/>
  <c r="AD124" s="1"/>
  <c r="AE107" a="1"/>
  <c r="AE107" s="1"/>
  <c r="AE124" s="1"/>
  <c r="AF107" a="1"/>
  <c r="AF107" s="1"/>
  <c r="AF124" s="1"/>
  <c r="AG107" a="1"/>
  <c r="AG107" s="1"/>
  <c r="AH107" a="1"/>
  <c r="AH107" s="1"/>
  <c r="AH124" s="1"/>
  <c r="AI107" a="1"/>
  <c r="AI107" s="1"/>
  <c r="AI124" s="1"/>
  <c r="AJ107" a="1"/>
  <c r="AJ107" s="1"/>
  <c r="AJ124" s="1"/>
  <c r="S108" a="1"/>
  <c r="S108" s="1"/>
  <c r="S125" s="1"/>
  <c r="T108" a="1"/>
  <c r="T108" s="1"/>
  <c r="U108" a="1"/>
  <c r="U108" s="1"/>
  <c r="U125" s="1"/>
  <c r="V108" a="1"/>
  <c r="V108" s="1"/>
  <c r="V125" s="1"/>
  <c r="W108" a="1"/>
  <c r="W108" s="1"/>
  <c r="W125" s="1"/>
  <c r="X108" a="1"/>
  <c r="X108" s="1"/>
  <c r="Y108" a="1"/>
  <c r="Y108" s="1"/>
  <c r="Y125" s="1"/>
  <c r="Z108" a="1"/>
  <c r="Z108" s="1"/>
  <c r="Z125" s="1"/>
  <c r="AA108" a="1"/>
  <c r="AA108" s="1"/>
  <c r="AA125" s="1"/>
  <c r="AB108" a="1"/>
  <c r="AB108" s="1"/>
  <c r="AC108" a="1"/>
  <c r="AC108" s="1"/>
  <c r="AC125" s="1"/>
  <c r="AD108" a="1"/>
  <c r="AD108" s="1"/>
  <c r="AD125" s="1"/>
  <c r="AE108" a="1"/>
  <c r="AE108" s="1"/>
  <c r="AE125" s="1"/>
  <c r="AF108" a="1"/>
  <c r="AF108" s="1"/>
  <c r="AG108" a="1"/>
  <c r="AG108" s="1"/>
  <c r="AG125" s="1"/>
  <c r="AH108" a="1"/>
  <c r="AH108" s="1"/>
  <c r="AH125" s="1"/>
  <c r="AI108" a="1"/>
  <c r="AI108" s="1"/>
  <c r="AI125" s="1"/>
  <c r="AJ108" a="1"/>
  <c r="AJ108" s="1"/>
  <c r="S109" a="1"/>
  <c r="S109" s="1"/>
  <c r="S126" s="1"/>
  <c r="T109" a="1"/>
  <c r="T109" s="1"/>
  <c r="T126" s="1"/>
  <c r="U109" a="1"/>
  <c r="U109" s="1"/>
  <c r="U126" s="1"/>
  <c r="V109" a="1"/>
  <c r="V109" s="1"/>
  <c r="W109" a="1"/>
  <c r="W109" s="1"/>
  <c r="W126" s="1"/>
  <c r="X109" a="1"/>
  <c r="X109" s="1"/>
  <c r="X126" s="1"/>
  <c r="Y109" a="1"/>
  <c r="Y109" s="1"/>
  <c r="Y126" s="1"/>
  <c r="Z109" a="1"/>
  <c r="Z109" s="1"/>
  <c r="AA109" a="1"/>
  <c r="AA109" s="1"/>
  <c r="AA126" s="1"/>
  <c r="AB109" a="1"/>
  <c r="AB109" s="1"/>
  <c r="AB126" s="1"/>
  <c r="AC109" a="1"/>
  <c r="AC109" s="1"/>
  <c r="AC126" s="1"/>
  <c r="AD109" a="1"/>
  <c r="AD109" s="1"/>
  <c r="AE109" a="1"/>
  <c r="AE109" s="1"/>
  <c r="AE126" s="1"/>
  <c r="AF109" a="1"/>
  <c r="AF109" s="1"/>
  <c r="AF126" s="1"/>
  <c r="AG109" a="1"/>
  <c r="AG109" s="1"/>
  <c r="AG126" s="1"/>
  <c r="AH109" a="1"/>
  <c r="AH109" s="1"/>
  <c r="AI109" a="1"/>
  <c r="AI109" s="1"/>
  <c r="AI126" s="1"/>
  <c r="AJ109" a="1"/>
  <c r="AJ109" s="1"/>
  <c r="AJ126" s="1"/>
  <c r="S110" a="1"/>
  <c r="S110" s="1"/>
  <c r="S127" s="1"/>
  <c r="T110" a="1"/>
  <c r="T110" s="1"/>
  <c r="U110" a="1"/>
  <c r="U110" s="1"/>
  <c r="U127" s="1"/>
  <c r="V110" a="1"/>
  <c r="V110" s="1"/>
  <c r="V127" s="1"/>
  <c r="W110" a="1"/>
  <c r="W110" s="1"/>
  <c r="W127" s="1"/>
  <c r="X110" a="1"/>
  <c r="X110" s="1"/>
  <c r="Y110" a="1"/>
  <c r="Y110" s="1"/>
  <c r="Y127" s="1"/>
  <c r="Z110" a="1"/>
  <c r="Z110" s="1"/>
  <c r="Z127" s="1"/>
  <c r="AA110" a="1"/>
  <c r="AA110" s="1"/>
  <c r="AA127" s="1"/>
  <c r="AB110" a="1"/>
  <c r="AB110" s="1"/>
  <c r="AC110" a="1"/>
  <c r="AC110" s="1"/>
  <c r="AC127" s="1"/>
  <c r="AD110" a="1"/>
  <c r="AD110" s="1"/>
  <c r="AD127" s="1"/>
  <c r="AE110" a="1"/>
  <c r="AE110" s="1"/>
  <c r="AE127" s="1"/>
  <c r="AF110" a="1"/>
  <c r="AF110" s="1"/>
  <c r="AG110" a="1"/>
  <c r="AG110" s="1"/>
  <c r="AG127" s="1"/>
  <c r="AH110" a="1"/>
  <c r="AH110" s="1"/>
  <c r="AH127" s="1"/>
  <c r="AI110" a="1"/>
  <c r="AI110" s="1"/>
  <c r="AI127" s="1"/>
  <c r="AJ110" a="1"/>
  <c r="AJ110" s="1"/>
  <c r="S111" a="1"/>
  <c r="S111" s="1"/>
  <c r="S128" s="1"/>
  <c r="T111" a="1"/>
  <c r="T111" s="1"/>
  <c r="T128" s="1"/>
  <c r="U111" a="1"/>
  <c r="U111" s="1"/>
  <c r="U128" s="1"/>
  <c r="V111" a="1"/>
  <c r="V111" s="1"/>
  <c r="W111" a="1"/>
  <c r="W111" s="1"/>
  <c r="W128" s="1"/>
  <c r="X111" a="1"/>
  <c r="X111" s="1"/>
  <c r="X128" s="1"/>
  <c r="Y111" a="1"/>
  <c r="Y111" s="1"/>
  <c r="Y128" s="1"/>
  <c r="Z111" a="1"/>
  <c r="Z111" s="1"/>
  <c r="AA111" a="1"/>
  <c r="AA111" s="1"/>
  <c r="AA128" s="1"/>
  <c r="AB111" a="1"/>
  <c r="AB111" s="1"/>
  <c r="AB128" s="1"/>
  <c r="AC111" a="1"/>
  <c r="AC111" s="1"/>
  <c r="AC128" s="1"/>
  <c r="AD111" a="1"/>
  <c r="AD111" s="1"/>
  <c r="AE111" a="1"/>
  <c r="AE111" s="1"/>
  <c r="AE128" s="1"/>
  <c r="AF111" a="1"/>
  <c r="AF111" s="1"/>
  <c r="AF128" s="1"/>
  <c r="AG111" a="1"/>
  <c r="AG111" s="1"/>
  <c r="AG128" s="1"/>
  <c r="AH111" a="1"/>
  <c r="AH111" s="1"/>
  <c r="AI111" a="1"/>
  <c r="AI111" s="1"/>
  <c r="AI128" s="1"/>
  <c r="AJ111" a="1"/>
  <c r="AJ111" s="1"/>
  <c r="AJ128" s="1"/>
  <c r="S112" a="1"/>
  <c r="S112" s="1"/>
  <c r="S129" s="1"/>
  <c r="T112" a="1"/>
  <c r="T112" s="1"/>
  <c r="U112" a="1"/>
  <c r="U112" s="1"/>
  <c r="U129" s="1"/>
  <c r="V112" a="1"/>
  <c r="V112" s="1"/>
  <c r="V129" s="1"/>
  <c r="W112" a="1"/>
  <c r="W112" s="1"/>
  <c r="W129" s="1"/>
  <c r="X112" a="1"/>
  <c r="X112" s="1"/>
  <c r="Y112" a="1"/>
  <c r="Y112" s="1"/>
  <c r="Y129" s="1"/>
  <c r="Z112" a="1"/>
  <c r="Z112" s="1"/>
  <c r="Z129" s="1"/>
  <c r="AA112" a="1"/>
  <c r="AA112" s="1"/>
  <c r="AA129" s="1"/>
  <c r="AB112" a="1"/>
  <c r="AB112" s="1"/>
  <c r="AC112" a="1"/>
  <c r="AC112" s="1"/>
  <c r="AC129" s="1"/>
  <c r="AD112" a="1"/>
  <c r="AD112" s="1"/>
  <c r="AD129" s="1"/>
  <c r="AE112" a="1"/>
  <c r="AE112" s="1"/>
  <c r="AE129" s="1"/>
  <c r="AF112" a="1"/>
  <c r="AF112" s="1"/>
  <c r="AG112" a="1"/>
  <c r="AG112" s="1"/>
  <c r="AG129" s="1"/>
  <c r="AH112" a="1"/>
  <c r="AH112" s="1"/>
  <c r="AH129" s="1"/>
  <c r="AI112" a="1"/>
  <c r="AI112" s="1"/>
  <c r="AI129" s="1"/>
  <c r="AJ112" a="1"/>
  <c r="AJ112" s="1"/>
  <c r="S113" a="1"/>
  <c r="S113" s="1"/>
  <c r="S130" s="1"/>
  <c r="T113" a="1"/>
  <c r="T113" s="1"/>
  <c r="T130" s="1"/>
  <c r="U113" a="1"/>
  <c r="U113" s="1"/>
  <c r="U130" s="1"/>
  <c r="V113" a="1"/>
  <c r="V113" s="1"/>
  <c r="W113" a="1"/>
  <c r="W113" s="1"/>
  <c r="W130" s="1"/>
  <c r="X113" a="1"/>
  <c r="X113" s="1"/>
  <c r="X130" s="1"/>
  <c r="Y113" a="1"/>
  <c r="Y113" s="1"/>
  <c r="Y130" s="1"/>
  <c r="Z113" a="1"/>
  <c r="Z113" s="1"/>
  <c r="AA113" a="1"/>
  <c r="AA113" s="1"/>
  <c r="AA130" s="1"/>
  <c r="AB113" a="1"/>
  <c r="AB113" s="1"/>
  <c r="AB130" s="1"/>
  <c r="AC113" a="1"/>
  <c r="AC113" s="1"/>
  <c r="AC130" s="1"/>
  <c r="AD113" a="1"/>
  <c r="AD113" s="1"/>
  <c r="AE113" a="1"/>
  <c r="AE113" s="1"/>
  <c r="AE130" s="1"/>
  <c r="AF113" a="1"/>
  <c r="AF113" s="1"/>
  <c r="AF130" s="1"/>
  <c r="AG113" a="1"/>
  <c r="AG113" s="1"/>
  <c r="AG130" s="1"/>
  <c r="AH113" a="1"/>
  <c r="AH113" s="1"/>
  <c r="AI113" a="1"/>
  <c r="AI113" s="1"/>
  <c r="AI130" s="1"/>
  <c r="AJ113" a="1"/>
  <c r="AJ113" s="1"/>
  <c r="AJ130" s="1"/>
  <c r="S114" a="1"/>
  <c r="S114" s="1"/>
  <c r="S131" s="1"/>
  <c r="T114" a="1"/>
  <c r="T114" s="1"/>
  <c r="U114" a="1"/>
  <c r="U114" s="1"/>
  <c r="U131" s="1"/>
  <c r="V114" a="1"/>
  <c r="V114" s="1"/>
  <c r="V131" s="1"/>
  <c r="W114" a="1"/>
  <c r="W114" s="1"/>
  <c r="W131" s="1"/>
  <c r="X114" a="1"/>
  <c r="X114" s="1"/>
  <c r="Y114" a="1"/>
  <c r="Y114" s="1"/>
  <c r="Y131" s="1"/>
  <c r="Z114" a="1"/>
  <c r="Z114" s="1"/>
  <c r="Z131" s="1"/>
  <c r="AA114" a="1"/>
  <c r="AA114" s="1"/>
  <c r="AA131" s="1"/>
  <c r="AB114" a="1"/>
  <c r="AB114" s="1"/>
  <c r="AC114" a="1"/>
  <c r="AC114" s="1"/>
  <c r="AC131" s="1"/>
  <c r="AD114" a="1"/>
  <c r="AD114" s="1"/>
  <c r="AD131" s="1"/>
  <c r="AE114" a="1"/>
  <c r="AE114" s="1"/>
  <c r="AE131" s="1"/>
  <c r="AF114" a="1"/>
  <c r="AF114" s="1"/>
  <c r="AG114" a="1"/>
  <c r="AG114" s="1"/>
  <c r="AG131" s="1"/>
  <c r="AH114" a="1"/>
  <c r="AH114" s="1"/>
  <c r="AH131" s="1"/>
  <c r="AI114" a="1"/>
  <c r="AI114" s="1"/>
  <c r="AI131" s="1"/>
  <c r="AJ114" a="1"/>
  <c r="AJ114" s="1"/>
  <c r="S115" a="1"/>
  <c r="S115" s="1"/>
  <c r="T115" a="1"/>
  <c r="T115" s="1"/>
  <c r="U115" a="1"/>
  <c r="U115" s="1"/>
  <c r="V115" a="1"/>
  <c r="V115" s="1"/>
  <c r="W115" a="1"/>
  <c r="W115" s="1"/>
  <c r="X115" a="1"/>
  <c r="X115" s="1"/>
  <c r="Y115" a="1"/>
  <c r="Y115" s="1"/>
  <c r="Z115" a="1"/>
  <c r="Z115" s="1"/>
  <c r="AA115" a="1"/>
  <c r="AA115" s="1"/>
  <c r="AB115" a="1"/>
  <c r="AB115" s="1"/>
  <c r="AC115" a="1"/>
  <c r="AC115" s="1"/>
  <c r="AD115" a="1"/>
  <c r="AD115" s="1"/>
  <c r="AE115" a="1"/>
  <c r="AE115" s="1"/>
  <c r="AE132" s="1"/>
  <c r="AF115" a="1"/>
  <c r="AF115" s="1"/>
  <c r="AG115" a="1"/>
  <c r="AG115" s="1"/>
  <c r="AH115" a="1"/>
  <c r="AH115" s="1"/>
  <c r="AI115" a="1"/>
  <c r="AI115" s="1"/>
  <c r="AI132" s="1"/>
  <c r="AJ115" a="1"/>
  <c r="AJ115" s="1"/>
  <c r="S116" a="1"/>
  <c r="S116" s="1"/>
  <c r="S133" s="1"/>
  <c r="T116" a="1"/>
  <c r="T116" s="1"/>
  <c r="U116" a="1"/>
  <c r="U116" s="1"/>
  <c r="U133" s="1"/>
  <c r="V116" a="1"/>
  <c r="V116" s="1"/>
  <c r="W116" a="1"/>
  <c r="W116" s="1"/>
  <c r="W133" s="1"/>
  <c r="X116" a="1"/>
  <c r="X116" s="1"/>
  <c r="Y116" a="1"/>
  <c r="Y116" s="1"/>
  <c r="Z116" a="1"/>
  <c r="Z116" s="1"/>
  <c r="AA116" a="1"/>
  <c r="AA116" s="1"/>
  <c r="AA133" s="1"/>
  <c r="AB116" a="1"/>
  <c r="AB116" s="1"/>
  <c r="AC116" a="1"/>
  <c r="AC116" s="1"/>
  <c r="AD116" a="1"/>
  <c r="AD116" s="1"/>
  <c r="AE116" a="1"/>
  <c r="AE116" s="1"/>
  <c r="AE133" s="1"/>
  <c r="AF116" a="1"/>
  <c r="AF116" s="1"/>
  <c r="AF133" s="1"/>
  <c r="AG116" a="1"/>
  <c r="AG116" s="1"/>
  <c r="AH116" a="1"/>
  <c r="AH116" s="1"/>
  <c r="AI116" a="1"/>
  <c r="AI116" s="1"/>
  <c r="AI133" s="1"/>
  <c r="AJ116" a="1"/>
  <c r="AJ116" s="1"/>
  <c r="S117" a="1"/>
  <c r="S117" s="1"/>
  <c r="T117" a="1"/>
  <c r="T117" s="1"/>
  <c r="U117" a="1"/>
  <c r="U117" s="1"/>
  <c r="U134" s="1"/>
  <c r="V117" a="1"/>
  <c r="V117" s="1"/>
  <c r="V134" s="1"/>
  <c r="W117" a="1"/>
  <c r="W117" s="1"/>
  <c r="X117" a="1"/>
  <c r="X117" s="1"/>
  <c r="Y117" a="1"/>
  <c r="Y117" s="1"/>
  <c r="Y134" s="1"/>
  <c r="Z117" a="1"/>
  <c r="Z117" s="1"/>
  <c r="AA117" a="1"/>
  <c r="AA117" s="1"/>
  <c r="AB117" a="1"/>
  <c r="AB117" s="1"/>
  <c r="AC117" a="1"/>
  <c r="AC117" s="1"/>
  <c r="AC134" s="1"/>
  <c r="AD117" a="1"/>
  <c r="AD117" s="1"/>
  <c r="AD134" s="1"/>
  <c r="AE117" a="1"/>
  <c r="AE117" s="1"/>
  <c r="AF117" a="1"/>
  <c r="AF117" s="1"/>
  <c r="AG117" a="1"/>
  <c r="AG117" s="1"/>
  <c r="AG134" s="1"/>
  <c r="AH117" a="1"/>
  <c r="AH117" s="1"/>
  <c r="AI117" a="1"/>
  <c r="AI117" s="1"/>
  <c r="AJ117" a="1"/>
  <c r="AJ117" s="1"/>
  <c r="S118" a="1"/>
  <c r="S118" s="1"/>
  <c r="S135" s="1"/>
  <c r="T118" a="1"/>
  <c r="T118" s="1"/>
  <c r="U118" a="1"/>
  <c r="U118" s="1"/>
  <c r="V118" a="1"/>
  <c r="V118" s="1"/>
  <c r="W118" a="1"/>
  <c r="W118" s="1"/>
  <c r="W135" s="1"/>
  <c r="X118" a="1"/>
  <c r="X118" s="1"/>
  <c r="Y118" a="1"/>
  <c r="Y118" s="1"/>
  <c r="Z118" a="1"/>
  <c r="Z118" s="1"/>
  <c r="AA118" a="1"/>
  <c r="AA118" s="1"/>
  <c r="AA135" s="1"/>
  <c r="AB118" a="1"/>
  <c r="AB118" s="1"/>
  <c r="AC118" a="1"/>
  <c r="AC118" s="1"/>
  <c r="AD118" a="1"/>
  <c r="AD118" s="1"/>
  <c r="AE118" a="1"/>
  <c r="AE118" s="1"/>
  <c r="AE135" s="1"/>
  <c r="AF118" a="1"/>
  <c r="AF118" s="1"/>
  <c r="AG118" a="1"/>
  <c r="AG118" s="1"/>
  <c r="AH118" a="1"/>
  <c r="AH118" s="1"/>
  <c r="AI118" a="1"/>
  <c r="AI118" s="1"/>
  <c r="AI135" s="1"/>
  <c r="AJ118" a="1"/>
  <c r="AJ118" s="1"/>
  <c r="S119" a="1"/>
  <c r="S119" s="1"/>
  <c r="T119" a="1"/>
  <c r="T119" s="1"/>
  <c r="U119" a="1"/>
  <c r="U119" s="1"/>
  <c r="U136" s="1"/>
  <c r="V119" a="1"/>
  <c r="V119" s="1"/>
  <c r="W119" a="1"/>
  <c r="W119" s="1"/>
  <c r="X119" a="1"/>
  <c r="X119" s="1"/>
  <c r="Y119" a="1"/>
  <c r="Y119" s="1"/>
  <c r="Y136" s="1"/>
  <c r="Z119" a="1"/>
  <c r="Z119" s="1"/>
  <c r="AA119" a="1"/>
  <c r="AA119" s="1"/>
  <c r="AB119" a="1"/>
  <c r="AB119" s="1"/>
  <c r="AC119" a="1"/>
  <c r="AC119" s="1"/>
  <c r="AC136" s="1"/>
  <c r="AD119" a="1"/>
  <c r="AD119" s="1"/>
  <c r="AE119" a="1"/>
  <c r="AE119" s="1"/>
  <c r="AF119" a="1"/>
  <c r="AF119" s="1"/>
  <c r="AG119" a="1"/>
  <c r="AG119" s="1"/>
  <c r="AG136" s="1"/>
  <c r="AH119" a="1"/>
  <c r="AH119" s="1"/>
  <c r="AI119" a="1"/>
  <c r="AI119" s="1"/>
  <c r="AJ119" a="1"/>
  <c r="AJ119" s="1"/>
  <c r="S120" a="1"/>
  <c r="S120" s="1"/>
  <c r="S137" s="1"/>
  <c r="T120" a="1"/>
  <c r="T120" s="1"/>
  <c r="U120" a="1"/>
  <c r="U120" s="1"/>
  <c r="V120" a="1"/>
  <c r="V120" s="1"/>
  <c r="W120" a="1"/>
  <c r="W120" s="1"/>
  <c r="W137" s="1"/>
  <c r="X120" a="1"/>
  <c r="X120" s="1"/>
  <c r="Y120" a="1"/>
  <c r="Y120" s="1"/>
  <c r="Z120" a="1"/>
  <c r="Z120" s="1"/>
  <c r="AA120" a="1"/>
  <c r="AA120" s="1"/>
  <c r="AA137" s="1"/>
  <c r="AB120" a="1"/>
  <c r="AB120" s="1"/>
  <c r="AC120" a="1"/>
  <c r="AC120" s="1"/>
  <c r="AD120" a="1"/>
  <c r="AD120" s="1"/>
  <c r="AE120" a="1"/>
  <c r="AE120" s="1"/>
  <c r="AE137" s="1"/>
  <c r="AF120" a="1"/>
  <c r="AF120" s="1"/>
  <c r="AG120" a="1"/>
  <c r="AG120" s="1"/>
  <c r="AH120" a="1"/>
  <c r="AH120" s="1"/>
  <c r="AI120" a="1"/>
  <c r="AI120" s="1"/>
  <c r="AI137" s="1"/>
  <c r="AJ120" a="1"/>
  <c r="AJ120" s="1"/>
  <c r="S121" a="1"/>
  <c r="S121" s="1"/>
  <c r="T121" a="1"/>
  <c r="T121" s="1"/>
  <c r="U121" a="1"/>
  <c r="U121" s="1"/>
  <c r="U138" s="1"/>
  <c r="V121" a="1"/>
  <c r="V121" s="1"/>
  <c r="W121" a="1"/>
  <c r="W121" s="1"/>
  <c r="X121" a="1"/>
  <c r="X121" s="1"/>
  <c r="Y121" a="1"/>
  <c r="Y121" s="1"/>
  <c r="Y138" s="1"/>
  <c r="Z121" a="1"/>
  <c r="Z121" s="1"/>
  <c r="AA121" a="1"/>
  <c r="AA121" s="1"/>
  <c r="AB121" a="1"/>
  <c r="AB121" s="1"/>
  <c r="AC121" a="1"/>
  <c r="AC121" s="1"/>
  <c r="AC138" s="1"/>
  <c r="AD121" a="1"/>
  <c r="AD121" s="1"/>
  <c r="AE121" a="1"/>
  <c r="AE121" s="1"/>
  <c r="AF121" a="1"/>
  <c r="AF121" s="1"/>
  <c r="AG121" a="1"/>
  <c r="AG121" s="1"/>
  <c r="AG138" s="1"/>
  <c r="AH121" a="1"/>
  <c r="AH121" s="1"/>
  <c r="AI121" a="1"/>
  <c r="AI121" s="1"/>
  <c r="AJ121" a="1"/>
  <c r="AJ121" s="1"/>
  <c r="S122" a="1"/>
  <c r="S122" s="1"/>
  <c r="S139" s="1"/>
  <c r="T122" a="1"/>
  <c r="T122" s="1"/>
  <c r="U122" a="1"/>
  <c r="U122" s="1"/>
  <c r="V122" a="1"/>
  <c r="V122" s="1"/>
  <c r="W122" a="1"/>
  <c r="W122" s="1"/>
  <c r="W139" s="1"/>
  <c r="X122" a="1"/>
  <c r="X122" s="1"/>
  <c r="Y122" a="1"/>
  <c r="Y122" s="1"/>
  <c r="Z122" a="1"/>
  <c r="Z122" s="1"/>
  <c r="Z139" s="1"/>
  <c r="AA122" a="1"/>
  <c r="AA122" s="1"/>
  <c r="AA139" s="1"/>
  <c r="AB122" a="1"/>
  <c r="AB122" s="1"/>
  <c r="AC122" a="1"/>
  <c r="AC122" s="1"/>
  <c r="AD122" a="1"/>
  <c r="AD122" s="1"/>
  <c r="AE122" a="1"/>
  <c r="AE122" s="1"/>
  <c r="AE139" s="1"/>
  <c r="AF122" a="1"/>
  <c r="AF122" s="1"/>
  <c r="AG122" a="1"/>
  <c r="AG122" s="1"/>
  <c r="AH122" a="1"/>
  <c r="AH122" s="1"/>
  <c r="AH139" s="1"/>
  <c r="AI122" a="1"/>
  <c r="AI122" s="1"/>
  <c r="AI139" s="1"/>
  <c r="AJ122" a="1"/>
  <c r="AJ122" s="1"/>
  <c r="R122" a="1"/>
  <c r="R122" s="1"/>
  <c r="R121" a="1"/>
  <c r="R121" s="1"/>
  <c r="R120" a="1"/>
  <c r="R120" s="1"/>
  <c r="R119" a="1"/>
  <c r="R119" s="1"/>
  <c r="R118" a="1"/>
  <c r="R118" s="1"/>
  <c r="R117" a="1"/>
  <c r="R117" s="1"/>
  <c r="R116" a="1"/>
  <c r="R116" s="1"/>
  <c r="R115" a="1"/>
  <c r="R115" s="1"/>
  <c r="R114" a="1"/>
  <c r="R114" s="1"/>
  <c r="R113" a="1"/>
  <c r="R113" s="1"/>
  <c r="R112" a="1"/>
  <c r="R112" s="1"/>
  <c r="R111" a="1"/>
  <c r="R111" s="1"/>
  <c r="R110" a="1"/>
  <c r="R110" s="1"/>
  <c r="R109" a="1"/>
  <c r="R109" s="1"/>
  <c r="R108" a="1"/>
  <c r="R108" s="1"/>
  <c r="R107" a="1"/>
  <c r="R107" s="1"/>
  <c r="R106"/>
  <c r="R139" s="1"/>
  <c r="R105"/>
  <c r="R138" s="1"/>
  <c r="R104"/>
  <c r="R137" s="1"/>
  <c r="R103"/>
  <c r="R136" s="1"/>
  <c r="R102"/>
  <c r="R135" s="1"/>
  <c r="R101"/>
  <c r="R134" s="1"/>
  <c r="R100"/>
  <c r="R133" s="1"/>
  <c r="AJ139"/>
  <c r="AG139"/>
  <c r="AD139"/>
  <c r="AC139"/>
  <c r="Y139"/>
  <c r="V139"/>
  <c r="U139"/>
  <c r="T139"/>
  <c r="AJ138"/>
  <c r="AI138"/>
  <c r="AF138"/>
  <c r="AE138"/>
  <c r="AB138"/>
  <c r="AA138"/>
  <c r="X138"/>
  <c r="W138"/>
  <c r="V138"/>
  <c r="T138"/>
  <c r="S138"/>
  <c r="AH137"/>
  <c r="AG137"/>
  <c r="AD137"/>
  <c r="AC137"/>
  <c r="Z137"/>
  <c r="Y137"/>
  <c r="X137"/>
  <c r="V137"/>
  <c r="U137"/>
  <c r="AJ136"/>
  <c r="AI136"/>
  <c r="AF136"/>
  <c r="AE136"/>
  <c r="AB136"/>
  <c r="AA136"/>
  <c r="Z136"/>
  <c r="X136"/>
  <c r="W136"/>
  <c r="T136"/>
  <c r="S136"/>
  <c r="AH135"/>
  <c r="AG135"/>
  <c r="AD135"/>
  <c r="AC135"/>
  <c r="AB135"/>
  <c r="Z135"/>
  <c r="Y135"/>
  <c r="V135"/>
  <c r="U135"/>
  <c r="AJ134"/>
  <c r="AI134"/>
  <c r="AF134"/>
  <c r="AE134"/>
  <c r="AB134"/>
  <c r="X134"/>
  <c r="S134"/>
  <c r="AG133"/>
  <c r="AC133"/>
  <c r="Y133"/>
  <c r="X133"/>
  <c r="AH132"/>
  <c r="AG124"/>
  <c r="AB132"/>
  <c r="AA132"/>
  <c r="T132"/>
  <c r="BU37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Q43"/>
  <c r="Q42"/>
  <c r="Q41"/>
  <c r="Q40"/>
  <c r="Q38"/>
  <c r="M34"/>
  <c r="R125" l="1"/>
  <c r="AM107"/>
  <c r="AM111"/>
  <c r="BF103"/>
  <c r="BE114"/>
  <c r="BA114"/>
  <c r="AW114"/>
  <c r="AS114"/>
  <c r="AO114"/>
  <c r="BH106"/>
  <c r="BC113"/>
  <c r="AY113"/>
  <c r="AU113"/>
  <c r="AQ113"/>
  <c r="BJ105"/>
  <c r="BE112"/>
  <c r="BA112"/>
  <c r="AW112"/>
  <c r="AS112"/>
  <c r="AO112"/>
  <c r="BH104"/>
  <c r="BC111"/>
  <c r="AY111"/>
  <c r="AU111"/>
  <c r="AQ111"/>
  <c r="BJ103"/>
  <c r="BE110"/>
  <c r="BA110"/>
  <c r="AW110"/>
  <c r="AS110"/>
  <c r="AO110"/>
  <c r="BH102"/>
  <c r="BC109"/>
  <c r="AY109"/>
  <c r="AU109"/>
  <c r="AQ109"/>
  <c r="BJ101"/>
  <c r="BE108"/>
  <c r="BA108"/>
  <c r="AW108"/>
  <c r="AS108"/>
  <c r="AO108"/>
  <c r="BH100"/>
  <c r="BC107"/>
  <c r="AY107"/>
  <c r="AU107"/>
  <c r="AQ107"/>
  <c r="BJ99"/>
  <c r="AM114"/>
  <c r="BF106"/>
  <c r="AM110"/>
  <c r="BF102"/>
  <c r="BD114"/>
  <c r="AZ114"/>
  <c r="AV114"/>
  <c r="AR114"/>
  <c r="AN114"/>
  <c r="BG106"/>
  <c r="BB113"/>
  <c r="AX113"/>
  <c r="AT113"/>
  <c r="AP113"/>
  <c r="BI105"/>
  <c r="BD112"/>
  <c r="AZ112"/>
  <c r="AV112"/>
  <c r="AR112"/>
  <c r="AN112"/>
  <c r="BG104"/>
  <c r="BB111"/>
  <c r="AX111"/>
  <c r="AT111"/>
  <c r="AP111"/>
  <c r="BI103"/>
  <c r="BD110"/>
  <c r="AZ110"/>
  <c r="AV110"/>
  <c r="AR110"/>
  <c r="AN110"/>
  <c r="BG102"/>
  <c r="BB109"/>
  <c r="AX109"/>
  <c r="AT109"/>
  <c r="AP109"/>
  <c r="BI101"/>
  <c r="BD108"/>
  <c r="AZ108"/>
  <c r="AV108"/>
  <c r="AR108"/>
  <c r="AN108"/>
  <c r="BG100"/>
  <c r="BB107"/>
  <c r="AX107"/>
  <c r="AT107"/>
  <c r="AP107"/>
  <c r="BI99"/>
  <c r="AM113"/>
  <c r="BF105"/>
  <c r="AM109"/>
  <c r="BF101"/>
  <c r="BC114"/>
  <c r="AY114"/>
  <c r="AU114"/>
  <c r="AQ114"/>
  <c r="BJ106"/>
  <c r="BE113"/>
  <c r="BA113"/>
  <c r="AW113"/>
  <c r="AS113"/>
  <c r="AO113"/>
  <c r="BH105"/>
  <c r="BC112"/>
  <c r="AY112"/>
  <c r="AU112"/>
  <c r="AQ112"/>
  <c r="BJ104"/>
  <c r="BE111"/>
  <c r="BA111"/>
  <c r="AW111"/>
  <c r="AS111"/>
  <c r="AO111"/>
  <c r="BH103"/>
  <c r="BC110"/>
  <c r="AY110"/>
  <c r="AU110"/>
  <c r="AQ110"/>
  <c r="BJ102"/>
  <c r="BE109"/>
  <c r="BA109"/>
  <c r="AW109"/>
  <c r="AS109"/>
  <c r="AO109"/>
  <c r="BH101"/>
  <c r="BC108"/>
  <c r="AY108"/>
  <c r="AU108"/>
  <c r="AQ108"/>
  <c r="BJ100"/>
  <c r="BE107"/>
  <c r="BA107"/>
  <c r="AW107"/>
  <c r="AS107"/>
  <c r="AO107"/>
  <c r="BH99"/>
  <c r="AJ132"/>
  <c r="AM112"/>
  <c r="BF104"/>
  <c r="AM108"/>
  <c r="BF100"/>
  <c r="BB114"/>
  <c r="AX114"/>
  <c r="AT114"/>
  <c r="AP114"/>
  <c r="BI106"/>
  <c r="BD113"/>
  <c r="AZ113"/>
  <c r="AV113"/>
  <c r="AR113"/>
  <c r="AN113"/>
  <c r="BG105"/>
  <c r="BB112"/>
  <c r="AX112"/>
  <c r="AT112"/>
  <c r="AP112"/>
  <c r="BI104"/>
  <c r="BD111"/>
  <c r="AZ111"/>
  <c r="AV111"/>
  <c r="AR111"/>
  <c r="AN111"/>
  <c r="BG103"/>
  <c r="BB110"/>
  <c r="AX110"/>
  <c r="AT110"/>
  <c r="AP110"/>
  <c r="BI102"/>
  <c r="BD109"/>
  <c r="AZ109"/>
  <c r="AV109"/>
  <c r="AR109"/>
  <c r="AN109"/>
  <c r="BG101"/>
  <c r="BB108"/>
  <c r="AX108"/>
  <c r="AT108"/>
  <c r="AP108"/>
  <c r="BI100"/>
  <c r="BD107"/>
  <c r="AZ107"/>
  <c r="AV107"/>
  <c r="AR107"/>
  <c r="AN107"/>
  <c r="BG99"/>
  <c r="BC115"/>
  <c r="AQ115"/>
  <c r="BB115"/>
  <c r="AX115"/>
  <c r="AT115"/>
  <c r="AP115"/>
  <c r="AU115"/>
  <c r="BE115"/>
  <c r="BA115"/>
  <c r="AW115"/>
  <c r="AS115"/>
  <c r="AO115"/>
  <c r="AY115"/>
  <c r="BD115"/>
  <c r="AZ115"/>
  <c r="AV115"/>
  <c r="AR115"/>
  <c r="AN115"/>
  <c r="R126"/>
  <c r="R130"/>
  <c r="R129"/>
  <c r="R127"/>
  <c r="R131"/>
  <c r="R128"/>
  <c r="AF139"/>
  <c r="AB139"/>
  <c r="X139"/>
  <c r="AH138"/>
  <c r="AD138"/>
  <c r="Z138"/>
  <c r="AJ137"/>
  <c r="AF137"/>
  <c r="AB137"/>
  <c r="T137"/>
  <c r="AH136"/>
  <c r="AD136"/>
  <c r="V136"/>
  <c r="AJ135"/>
  <c r="AF135"/>
  <c r="X135"/>
  <c r="T135"/>
  <c r="AH134"/>
  <c r="Z134"/>
  <c r="AJ133"/>
  <c r="AB133"/>
  <c r="T133"/>
  <c r="AD132"/>
  <c r="Z132"/>
  <c r="V132"/>
  <c r="W134"/>
  <c r="AA134"/>
  <c r="AC132"/>
  <c r="S132"/>
  <c r="W132"/>
  <c r="V133"/>
  <c r="Z133"/>
  <c r="AD133"/>
  <c r="AH133"/>
  <c r="T134"/>
  <c r="AJ131"/>
  <c r="AF131"/>
  <c r="AB131"/>
  <c r="X131"/>
  <c r="T131"/>
  <c r="AH130"/>
  <c r="Y132"/>
  <c r="X132"/>
  <c r="AF132"/>
  <c r="AD130"/>
  <c r="Z130"/>
  <c r="V130"/>
  <c r="AJ129"/>
  <c r="AF129"/>
  <c r="AB129"/>
  <c r="X129"/>
  <c r="T129"/>
  <c r="U132"/>
  <c r="AH128"/>
  <c r="AD128"/>
  <c r="Z128"/>
  <c r="V128"/>
  <c r="AJ127"/>
  <c r="AF127"/>
  <c r="AB127"/>
  <c r="X127"/>
  <c r="T127"/>
  <c r="AH126"/>
  <c r="AD126"/>
  <c r="Z126"/>
  <c r="V126"/>
  <c r="AJ125"/>
  <c r="AF125"/>
  <c r="AB125"/>
  <c r="X125"/>
  <c r="T125"/>
  <c r="R132"/>
  <c r="AG132"/>
  <c r="R124"/>
  <c r="AM115" l="1"/>
  <c r="I29" i="4" l="1"/>
  <c r="J29" s="1"/>
  <c r="K29" s="1"/>
  <c r="L29" s="1"/>
  <c r="G29"/>
  <c r="I28"/>
  <c r="J28" s="1"/>
  <c r="K28" s="1"/>
  <c r="L28" s="1"/>
  <c r="G28"/>
  <c r="I27"/>
  <c r="J27" s="1"/>
  <c r="K27" s="1"/>
  <c r="L27" s="1"/>
  <c r="G27"/>
  <c r="I26"/>
  <c r="J26" s="1"/>
  <c r="K26" s="1"/>
  <c r="L26" s="1"/>
  <c r="G26"/>
  <c r="I25"/>
  <c r="J25" s="1"/>
  <c r="K25" s="1"/>
  <c r="L25" s="1"/>
  <c r="G25"/>
  <c r="I24"/>
  <c r="J24" s="1"/>
  <c r="K24" s="1"/>
  <c r="L24" s="1"/>
  <c r="G24"/>
  <c r="I23"/>
  <c r="J23" s="1"/>
  <c r="K23" s="1"/>
  <c r="L23" s="1"/>
  <c r="G23"/>
  <c r="J22"/>
  <c r="K22" s="1"/>
  <c r="L22" s="1"/>
  <c r="I22"/>
  <c r="G22"/>
  <c r="I21"/>
  <c r="J21" s="1"/>
  <c r="K21" s="1"/>
  <c r="L21" s="1"/>
  <c r="G21"/>
  <c r="I20"/>
  <c r="J20" s="1"/>
  <c r="K20" s="1"/>
  <c r="L20" s="1"/>
  <c r="G20"/>
  <c r="I19"/>
  <c r="J19" s="1"/>
  <c r="K19" s="1"/>
  <c r="L19" s="1"/>
  <c r="G19"/>
  <c r="J18"/>
  <c r="K18" s="1"/>
  <c r="L18" s="1"/>
  <c r="I18"/>
  <c r="G18"/>
  <c r="I17"/>
  <c r="J17" s="1"/>
  <c r="K17" s="1"/>
  <c r="L17" s="1"/>
  <c r="G17"/>
  <c r="I16"/>
  <c r="J16" s="1"/>
  <c r="K16" s="1"/>
  <c r="L16" s="1"/>
  <c r="G16"/>
  <c r="I15"/>
  <c r="J15" s="1"/>
  <c r="K15" s="1"/>
  <c r="L15" s="1"/>
  <c r="G15"/>
  <c r="I14"/>
  <c r="J14" s="1"/>
  <c r="K14" s="1"/>
  <c r="L14" s="1"/>
  <c r="G14"/>
  <c r="I13"/>
  <c r="J13" s="1"/>
  <c r="K13" s="1"/>
  <c r="L13" s="1"/>
  <c r="G13"/>
  <c r="I12"/>
  <c r="J12" s="1"/>
  <c r="K12" s="1"/>
  <c r="L12" s="1"/>
  <c r="G12"/>
  <c r="I11"/>
  <c r="J11" s="1"/>
  <c r="K11" s="1"/>
  <c r="L11" s="1"/>
  <c r="G11"/>
  <c r="I10"/>
  <c r="J10" s="1"/>
  <c r="K10" s="1"/>
  <c r="L10" s="1"/>
  <c r="G10"/>
  <c r="I9"/>
  <c r="J9" s="1"/>
  <c r="K9" s="1"/>
  <c r="L9" s="1"/>
  <c r="G9"/>
  <c r="I8"/>
  <c r="J8" s="1"/>
  <c r="K8" s="1"/>
  <c r="L8" s="1"/>
  <c r="G8"/>
  <c r="I7"/>
  <c r="J7" s="1"/>
  <c r="K7" s="1"/>
  <c r="L7" s="1"/>
  <c r="G7"/>
  <c r="I6"/>
  <c r="J6" s="1"/>
  <c r="K6" s="1"/>
  <c r="L6" s="1"/>
  <c r="G6"/>
  <c r="I5"/>
  <c r="J5" s="1"/>
  <c r="G5"/>
  <c r="I4"/>
  <c r="J4" s="1"/>
  <c r="G4"/>
  <c r="I3"/>
  <c r="J3" s="1"/>
  <c r="K3" s="1"/>
  <c r="L3" s="1"/>
  <c r="G3"/>
  <c r="L4" l="1"/>
  <c r="L5"/>
</calcChain>
</file>

<file path=xl/comments1.xml><?xml version="1.0" encoding="utf-8"?>
<comments xmlns="http://schemas.openxmlformats.org/spreadsheetml/2006/main">
  <authors>
    <author>Murilo</author>
  </authors>
  <commentList>
    <comment ref="K4" authorId="0">
      <text>
        <r>
          <rPr>
            <b/>
            <sz val="9"/>
            <color indexed="81"/>
            <rFont val="Segoe UI"/>
            <family val="2"/>
          </rPr>
          <t>Murilo:</t>
        </r>
        <r>
          <rPr>
            <sz val="9"/>
            <color indexed="81"/>
            <rFont val="Segoe UI"/>
            <family val="2"/>
          </rPr>
          <t xml:space="preserve">
ajustados para condição anterior de 21 e 12 cm</t>
        </r>
      </text>
    </comment>
  </commentList>
</comments>
</file>

<file path=xl/comments2.xml><?xml version="1.0" encoding="utf-8"?>
<comments xmlns="http://schemas.openxmlformats.org/spreadsheetml/2006/main">
  <authors>
    <author>Murilo</author>
  </authors>
  <commentList>
    <comment ref="G22" authorId="0">
      <text>
        <r>
          <rPr>
            <b/>
            <sz val="9"/>
            <color indexed="81"/>
            <rFont val="Segoe UI"/>
            <family val="2"/>
          </rPr>
          <t>Murilo:</t>
        </r>
        <r>
          <rPr>
            <sz val="9"/>
            <color indexed="81"/>
            <rFont val="Segoe UI"/>
            <family val="2"/>
          </rPr>
          <t xml:space="preserve">
REGRESSAO</t>
        </r>
      </text>
    </comment>
  </commentList>
</comments>
</file>

<file path=xl/sharedStrings.xml><?xml version="1.0" encoding="utf-8"?>
<sst xmlns="http://schemas.openxmlformats.org/spreadsheetml/2006/main" count="16919" uniqueCount="192">
  <si>
    <t>Time</t>
  </si>
  <si>
    <t xml:space="preserve"> 10cm</t>
  </si>
  <si>
    <t xml:space="preserve"> 20cm</t>
  </si>
  <si>
    <t xml:space="preserve"> 30cm</t>
  </si>
  <si>
    <t xml:space="preserve"> 40cm</t>
  </si>
  <si>
    <t xml:space="preserve"> 50cm</t>
  </si>
  <si>
    <t xml:space="preserve"> 60cm</t>
  </si>
  <si>
    <t xml:space="preserve"> 70cm</t>
  </si>
  <si>
    <t xml:space="preserve"> 80cm</t>
  </si>
  <si>
    <t xml:space="preserve"> 90cm</t>
  </si>
  <si>
    <t xml:space="preserve"> 100cm</t>
  </si>
  <si>
    <t xml:space="preserve"> 110cm</t>
  </si>
  <si>
    <t xml:space="preserve"> 120cm</t>
  </si>
  <si>
    <t xml:space="preserve"> 130cm</t>
  </si>
  <si>
    <t xml:space="preserve"> 140cm</t>
  </si>
  <si>
    <t xml:space="preserve"> 150cm</t>
  </si>
  <si>
    <t xml:space="preserve"> 160cm</t>
  </si>
  <si>
    <t xml:space="preserve"> -   </t>
  </si>
  <si>
    <t>-</t>
  </si>
  <si>
    <t>Responsavel</t>
  </si>
  <si>
    <t>Murilo/Kassio</t>
  </si>
  <si>
    <t>A</t>
  </si>
  <si>
    <t>B</t>
  </si>
  <si>
    <t>C</t>
  </si>
  <si>
    <t>Tubo</t>
  </si>
  <si>
    <t/>
  </si>
  <si>
    <t>OBS</t>
  </si>
  <si>
    <t>Data</t>
  </si>
  <si>
    <t>Leandro</t>
  </si>
  <si>
    <t>Original</t>
  </si>
  <si>
    <t>Referencia Leandro</t>
  </si>
  <si>
    <t>Fábio</t>
  </si>
  <si>
    <t>DIVINER</t>
  </si>
  <si>
    <t>Tubos</t>
  </si>
  <si>
    <t>Acima do solo (cm)</t>
  </si>
  <si>
    <t>Validação</t>
  </si>
  <si>
    <t>Tratamento</t>
  </si>
  <si>
    <t>Status</t>
  </si>
  <si>
    <t>Dif Validacao</t>
  </si>
  <si>
    <t>Obs</t>
  </si>
  <si>
    <t>Referencia</t>
  </si>
  <si>
    <t>Defasagem</t>
  </si>
  <si>
    <t>Referencia Teste</t>
  </si>
  <si>
    <t>Linha</t>
  </si>
  <si>
    <t>SP</t>
  </si>
  <si>
    <t>ok</t>
  </si>
  <si>
    <t>Entre-Linha</t>
  </si>
  <si>
    <t>Cortado? Erosão?</t>
  </si>
  <si>
    <t>Diferença entre alturas (erosao, corte?)</t>
  </si>
  <si>
    <t>Buraco Bandeira</t>
  </si>
  <si>
    <t>Buraco (Foto)</t>
  </si>
  <si>
    <t>Quebrado</t>
  </si>
  <si>
    <t>Buraco Lateral</t>
  </si>
  <si>
    <t>CP</t>
  </si>
  <si>
    <t>Sem Tampa</t>
  </si>
  <si>
    <t>Sem Tampa (CHEIO DÁGUA)</t>
  </si>
  <si>
    <t>Não encontrado</t>
  </si>
  <si>
    <t>buraco dreno</t>
  </si>
  <si>
    <t>Trincheira</t>
  </si>
  <si>
    <t>Solo</t>
  </si>
  <si>
    <t>Nitossolo</t>
  </si>
  <si>
    <t>Argissolo</t>
  </si>
  <si>
    <t>D</t>
  </si>
  <si>
    <t>Video</t>
  </si>
  <si>
    <t>https:</t>
  </si>
  <si>
    <t>www.youtube.com</t>
  </si>
  <si>
    <t>watch?v=n2LmTkI-WuQ</t>
  </si>
  <si>
    <t>Prof</t>
  </si>
  <si>
    <t>DEPTH</t>
  </si>
  <si>
    <t>LL</t>
  </si>
  <si>
    <t>DUL</t>
  </si>
  <si>
    <t>SAT</t>
  </si>
  <si>
    <t>CAD</t>
  </si>
  <si>
    <t>ksat Est</t>
  </si>
  <si>
    <t>MEDIA</t>
  </si>
  <si>
    <t>Trincheira + Prox</t>
  </si>
  <si>
    <t>nº</t>
  </si>
  <si>
    <t>1.5.1</t>
  </si>
  <si>
    <t>1.5.2</t>
  </si>
  <si>
    <t>1.5.3</t>
  </si>
  <si>
    <t>1.15.1</t>
  </si>
  <si>
    <t>1.15.2</t>
  </si>
  <si>
    <t>1.15.3</t>
  </si>
  <si>
    <t>1.30.1</t>
  </si>
  <si>
    <t>1.30.2</t>
  </si>
  <si>
    <t>1.30.3</t>
  </si>
  <si>
    <t>1.60.1</t>
  </si>
  <si>
    <t>1.60.2</t>
  </si>
  <si>
    <t>1.60.3</t>
  </si>
  <si>
    <t>1.100.1</t>
  </si>
  <si>
    <t>1.100.2</t>
  </si>
  <si>
    <t>1.100.3</t>
  </si>
  <si>
    <t>2.5.1</t>
  </si>
  <si>
    <t>2.5.2</t>
  </si>
  <si>
    <t>2.5.3</t>
  </si>
  <si>
    <t>2.15.1</t>
  </si>
  <si>
    <t>2.15.2</t>
  </si>
  <si>
    <t>2.15.3</t>
  </si>
  <si>
    <t>2.30.1</t>
  </si>
  <si>
    <t>2.30.2</t>
  </si>
  <si>
    <t>2.30.3</t>
  </si>
  <si>
    <t>2.60.1</t>
  </si>
  <si>
    <t>2.60.2</t>
  </si>
  <si>
    <t>2.60.3</t>
  </si>
  <si>
    <t>2.100.1</t>
  </si>
  <si>
    <t>2.100.2</t>
  </si>
  <si>
    <t>2.100.3</t>
  </si>
  <si>
    <t>3.5.1</t>
  </si>
  <si>
    <t>3.5.2</t>
  </si>
  <si>
    <t>3.5.3</t>
  </si>
  <si>
    <t>3.15.1</t>
  </si>
  <si>
    <t>3.15.2</t>
  </si>
  <si>
    <t>3.15.3</t>
  </si>
  <si>
    <t>3.30.1</t>
  </si>
  <si>
    <t>3.30.2</t>
  </si>
  <si>
    <t>3.30.3</t>
  </si>
  <si>
    <t>3.60.1</t>
  </si>
  <si>
    <t>3.60.2</t>
  </si>
  <si>
    <t>3.60.3</t>
  </si>
  <si>
    <t>3.100.1</t>
  </si>
  <si>
    <t>3.100.2</t>
  </si>
  <si>
    <t>3.100.3</t>
  </si>
  <si>
    <t>4.5.1</t>
  </si>
  <si>
    <t>4.5.2</t>
  </si>
  <si>
    <t>4.5.3</t>
  </si>
  <si>
    <t>4.15.1</t>
  </si>
  <si>
    <t>4.15.2</t>
  </si>
  <si>
    <t>4.15.3</t>
  </si>
  <si>
    <t>4.30.1</t>
  </si>
  <si>
    <t>4.30.2</t>
  </si>
  <si>
    <t>4.30.3</t>
  </si>
  <si>
    <t>4.60.1</t>
  </si>
  <si>
    <t>4.60.2</t>
  </si>
  <si>
    <t>4.60.3</t>
  </si>
  <si>
    <r>
      <t>(cm</t>
    </r>
    <r>
      <rPr>
        <vertAlign val="superscript"/>
        <sz val="11"/>
        <color indexed="8"/>
        <rFont val="Calibri"/>
        <family val="2"/>
      </rPr>
      <t>3</t>
    </r>
    <r>
      <rPr>
        <sz val="11"/>
        <color indexed="8"/>
        <rFont val="Calibri"/>
        <family val="2"/>
      </rPr>
      <t>.cm</t>
    </r>
    <r>
      <rPr>
        <vertAlign val="superscript"/>
        <sz val="11"/>
        <color indexed="8"/>
        <rFont val="Calibri"/>
        <family val="2"/>
      </rPr>
      <t>-3</t>
    </r>
    <r>
      <rPr>
        <sz val="11"/>
        <color indexed="8"/>
        <rFont val="Calibri"/>
        <family val="2"/>
      </rPr>
      <t>)</t>
    </r>
  </si>
  <si>
    <r>
      <rPr>
        <sz val="12"/>
        <color theme="1"/>
        <rFont val="Symbol"/>
        <family val="1"/>
        <charset val="2"/>
      </rPr>
      <t>q</t>
    </r>
    <r>
      <rPr>
        <sz val="12"/>
        <color theme="1"/>
        <rFont val="Calibri"/>
        <family val="2"/>
        <scheme val="minor"/>
      </rPr>
      <t xml:space="preserve"> </t>
    </r>
  </si>
  <si>
    <t>Repetição</t>
  </si>
  <si>
    <t>h</t>
  </si>
  <si>
    <t>r</t>
  </si>
  <si>
    <t>prof</t>
  </si>
  <si>
    <t>trinc</t>
  </si>
  <si>
    <t>x</t>
  </si>
  <si>
    <t>Qualidade (x = ruim)</t>
  </si>
  <si>
    <t>FILTRADOS</t>
  </si>
  <si>
    <t>ThetaR</t>
  </si>
  <si>
    <t>ThetaS</t>
  </si>
  <si>
    <t>Alpha</t>
  </si>
  <si>
    <t>n</t>
  </si>
  <si>
    <t>Initial Values</t>
  </si>
  <si>
    <t>Estimated</t>
  </si>
  <si>
    <t>Error</t>
  </si>
  <si>
    <t>RMSE</t>
  </si>
  <si>
    <t>IGUAL AO ACIMA MAS INDEXADO CORRETAMENTE</t>
  </si>
  <si>
    <t>Trinch</t>
  </si>
  <si>
    <r>
      <rPr>
        <sz val="12"/>
        <color theme="1"/>
        <rFont val="Symbol"/>
        <family val="1"/>
        <charset val="2"/>
      </rPr>
      <t>q</t>
    </r>
    <r>
      <rPr>
        <sz val="12"/>
        <color theme="1"/>
        <rFont val="Calibri"/>
        <family val="2"/>
        <scheme val="minor"/>
      </rPr>
      <t xml:space="preserve"> (obs)</t>
    </r>
  </si>
  <si>
    <t>Index</t>
  </si>
  <si>
    <r>
      <rPr>
        <sz val="12"/>
        <color theme="1"/>
        <rFont val="Symbol"/>
        <family val="1"/>
        <charset val="2"/>
      </rPr>
      <t>q</t>
    </r>
    <r>
      <rPr>
        <sz val="12"/>
        <color theme="1"/>
        <rFont val="Calibri"/>
        <family val="2"/>
        <scheme val="minor"/>
      </rPr>
      <t xml:space="preserve"> (est)</t>
    </r>
  </si>
  <si>
    <t>AJUSTADO NUMERICAMENTE PARA CADA CAMADA (REDUZIR RMSE)</t>
  </si>
  <si>
    <t>X</t>
  </si>
  <si>
    <t>Duas medidas no mesmo dia (ok)</t>
  </si>
  <si>
    <t>Medida Errada (tubo errado)</t>
  </si>
  <si>
    <t>Tubo Com Problema</t>
  </si>
  <si>
    <t>Leitura logo após a irrigação (30 mm)</t>
  </si>
  <si>
    <t>(P)</t>
  </si>
  <si>
    <t>Primeira camada Média</t>
  </si>
  <si>
    <t>Erro Leitura</t>
  </si>
  <si>
    <t>Saturação Solo</t>
  </si>
  <si>
    <t>Saturação</t>
  </si>
  <si>
    <t>Responsável</t>
  </si>
  <si>
    <t>Leitura Repetida</t>
  </si>
  <si>
    <t>Tubo com problema</t>
  </si>
  <si>
    <t xml:space="preserve">Media </t>
  </si>
  <si>
    <t>INC</t>
  </si>
  <si>
    <t>Erro de leitura</t>
  </si>
  <si>
    <t>Corr</t>
  </si>
  <si>
    <t>Saturação?</t>
  </si>
  <si>
    <t>Erro leitura</t>
  </si>
  <si>
    <t>VALIDADOS</t>
  </si>
  <si>
    <t>Trata</t>
  </si>
  <si>
    <t>referencia</t>
  </si>
  <si>
    <t>XL Toolbox Settings</t>
  </si>
  <si>
    <t>export_preset</t>
  </si>
  <si>
    <t>&lt;?xml version="1.0" encoding="utf-16"?&gt;_x000D_
&lt;Preset xmlns:xsi="http://www.w3.org/2001/XMLSchema-instance" xmlns:xsd="http://www.w3.org/2001/XMLSchema"&gt;_x000D_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&lt;ColorProfile&gt;CX717B&lt;/ColorProfile&gt;_x000D_
&lt;/Preset&gt;</t>
  </si>
  <si>
    <t>export_path</t>
  </si>
  <si>
    <t>&lt;fcp&gt;</t>
  </si>
  <si>
    <t>&lt;dp&gt;</t>
  </si>
  <si>
    <t>&lt;stp&gt;</t>
  </si>
  <si>
    <t>&lt;wpp&gt;</t>
  </si>
  <si>
    <t>D:\gdrive\Submissões\SAMUCA\SAMUCA_new_version\Figures\APPENDIX_B4.png</t>
  </si>
  <si>
    <t>WP</t>
  </si>
  <si>
    <t>FC</t>
  </si>
  <si>
    <t>residue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</si>
</sst>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0.0"/>
    <numFmt numFmtId="165" formatCode="0.000"/>
    <numFmt numFmtId="166" formatCode="m/d/yy\ h:mm;@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theme="3"/>
      <name val="Calibri"/>
      <family val="2"/>
      <scheme val="minor"/>
    </font>
    <font>
      <vertAlign val="superscript"/>
      <sz val="11"/>
      <color indexed="8"/>
      <name val="Calibri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Symbol"/>
      <family val="1"/>
      <charset val="2"/>
    </font>
    <font>
      <sz val="12"/>
      <color theme="1"/>
      <name val="Calibri"/>
      <family val="1"/>
      <charset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8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3" fillId="0" borderId="0" xfId="0" applyFont="1"/>
    <xf numFmtId="0" fontId="0" fillId="0" borderId="0" xfId="0" applyAlignment="1"/>
    <xf numFmtId="14" fontId="0" fillId="0" borderId="0" xfId="0" applyNumberFormat="1" applyAlignment="1"/>
    <xf numFmtId="0" fontId="0" fillId="3" borderId="0" xfId="0" applyFill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3" borderId="1" xfId="0" applyNumberFormat="1" applyFill="1" applyBorder="1"/>
    <xf numFmtId="0" fontId="0" fillId="3" borderId="1" xfId="0" applyFill="1" applyBorder="1"/>
    <xf numFmtId="0" fontId="2" fillId="2" borderId="0" xfId="0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0" fontId="0" fillId="2" borderId="0" xfId="0" applyFill="1"/>
    <xf numFmtId="164" fontId="0" fillId="2" borderId="0" xfId="0" applyNumberFormat="1" applyFill="1"/>
    <xf numFmtId="0" fontId="0" fillId="2" borderId="0" xfId="0" applyFill="1" applyBorder="1"/>
    <xf numFmtId="2" fontId="0" fillId="2" borderId="0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4" fontId="3" fillId="0" borderId="0" xfId="0" applyNumberFormat="1" applyFont="1"/>
    <xf numFmtId="0" fontId="0" fillId="0" borderId="0" xfId="0" applyBorder="1" applyAlignment="1">
      <alignment vertical="center"/>
    </xf>
    <xf numFmtId="0" fontId="0" fillId="0" borderId="2" xfId="0" applyFont="1" applyBorder="1" applyAlignment="1">
      <alignment horizontal="left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2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65" fontId="0" fillId="0" borderId="2" xfId="0" applyNumberFormat="1" applyFill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166" fontId="0" fillId="0" borderId="0" xfId="0" applyNumberFormat="1"/>
    <xf numFmtId="0" fontId="3" fillId="0" borderId="0" xfId="0" applyFon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43" fontId="0" fillId="0" borderId="0" xfId="1" applyFont="1" applyFill="1" applyBorder="1" applyAlignment="1">
      <alignment horizontal="center"/>
    </xf>
    <xf numFmtId="2" fontId="0" fillId="0" borderId="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14" fontId="0" fillId="0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1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6" fontId="0" fillId="0" borderId="0" xfId="0" applyNumberFormat="1" applyFill="1" applyBorder="1"/>
    <xf numFmtId="0" fontId="0" fillId="0" borderId="0" xfId="0" applyNumberFormat="1" applyFill="1" applyBorder="1"/>
    <xf numFmtId="166" fontId="0" fillId="0" borderId="0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0" fontId="0" fillId="4" borderId="1" xfId="0" applyNumberFormat="1" applyFill="1" applyBorder="1" applyAlignment="1">
      <alignment horizontal="center"/>
    </xf>
    <xf numFmtId="1" fontId="0" fillId="4" borderId="1" xfId="1" applyNumberFormat="1" applyFon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66" fontId="0" fillId="4" borderId="1" xfId="0" applyNumberFormat="1" applyFill="1" applyBorder="1" applyAlignment="1">
      <alignment horizontal="center"/>
    </xf>
    <xf numFmtId="0" fontId="12" fillId="2" borderId="0" xfId="0" applyFont="1" applyFill="1" applyBorder="1"/>
    <xf numFmtId="14" fontId="3" fillId="0" borderId="0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0" fillId="6" borderId="0" xfId="0" applyFill="1"/>
    <xf numFmtId="0" fontId="13" fillId="6" borderId="1" xfId="0" applyFont="1" applyFill="1" applyBorder="1" applyAlignment="1">
      <alignment horizontal="center"/>
    </xf>
    <xf numFmtId="165" fontId="13" fillId="6" borderId="1" xfId="0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4" fillId="7" borderId="1" xfId="0" applyFont="1" applyFill="1" applyBorder="1"/>
  </cellXfs>
  <cellStyles count="2">
    <cellStyle name="Normal" xfId="0" builtinId="0"/>
    <cellStyle name="Separador de milhares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1.xml.rels><?xml version="1.0" encoding="UTF-8" standalone="yes"?>
<Relationships xmlns="http://schemas.openxmlformats.org/package/2006/relationships"><Relationship Id="rId3" Type="http://schemas.microsoft.com/office/2011/relationships/chartStyle" Target="style20.xml"/><Relationship Id="rId2" Type="http://schemas.microsoft.com/office/2011/relationships/chartColorStyle" Target="colors20.xml"/><Relationship Id="rId1" Type="http://schemas.openxmlformats.org/officeDocument/2006/relationships/chartUserShapes" Target="../drawings/drawing4.xml"/></Relationships>
</file>

<file path=xl/charts/_rels/chart12.xml.rels><?xml version="1.0" encoding="UTF-8" standalone="yes"?>
<Relationships xmlns="http://schemas.openxmlformats.org/package/2006/relationships"><Relationship Id="rId3" Type="http://schemas.microsoft.com/office/2011/relationships/chartStyle" Target="style21.xml"/><Relationship Id="rId2" Type="http://schemas.microsoft.com/office/2011/relationships/chartColorStyle" Target="colors21.xml"/><Relationship Id="rId1" Type="http://schemas.openxmlformats.org/officeDocument/2006/relationships/themeOverride" Target="../theme/themeOverrid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8.xml.rels><?xml version="1.0" encoding="UTF-8" standalone="yes"?>
<Relationships xmlns="http://schemas.openxmlformats.org/package/2006/relationships"><Relationship Id="rId3" Type="http://schemas.microsoft.com/office/2011/relationships/chartStyle" Target="style27.xml"/><Relationship Id="rId2" Type="http://schemas.microsoft.com/office/2011/relationships/chartColorStyle" Target="colors27.xml"/><Relationship Id="rId1" Type="http://schemas.openxmlformats.org/officeDocument/2006/relationships/themeOverride" Target="../theme/themeOverride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Brutos!$K$3427:$V$3427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17.618275000000001</c:v>
                </c:pt>
                <c:pt idx="2">
                  <c:v>39.608974000000003</c:v>
                </c:pt>
                <c:pt idx="3">
                  <c:v>35.387413000000002</c:v>
                </c:pt>
                <c:pt idx="4">
                  <c:v>37.988486999999999</c:v>
                </c:pt>
                <c:pt idx="5">
                  <c:v>40.348948999999998</c:v>
                </c:pt>
                <c:pt idx="6">
                  <c:v>42.017142999999997</c:v>
                </c:pt>
                <c:pt idx="7">
                  <c:v>40.101554999999998</c:v>
                </c:pt>
                <c:pt idx="8">
                  <c:v>40.929091999999997</c:v>
                </c:pt>
                <c:pt idx="9">
                  <c:v>32.283279</c:v>
                </c:pt>
                <c:pt idx="10">
                  <c:v>40.597068999999998</c:v>
                </c:pt>
                <c:pt idx="11">
                  <c:v>42.948523999999999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0F-4B32-A8DB-C1A91AA150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Brutos!$K$3428:$V$3428</c:f>
              <c:numCache>
                <c:formatCode>_(* #,##0.00_);_(* \(#,##0.00\);_(* "-"??_);_(@_)</c:formatCode>
                <c:ptCount val="12"/>
                <c:pt idx="0">
                  <c:v>35.078319999999998</c:v>
                </c:pt>
                <c:pt idx="1">
                  <c:v>37.111370000000001</c:v>
                </c:pt>
                <c:pt idx="2">
                  <c:v>33.402434999999997</c:v>
                </c:pt>
                <c:pt idx="3">
                  <c:v>38.390529999999998</c:v>
                </c:pt>
                <c:pt idx="4">
                  <c:v>31.694199000000001</c:v>
                </c:pt>
                <c:pt idx="5">
                  <c:v>38.794598000000001</c:v>
                </c:pt>
                <c:pt idx="6">
                  <c:v>42.354678999999997</c:v>
                </c:pt>
                <c:pt idx="7">
                  <c:v>40.514282000000001</c:v>
                </c:pt>
                <c:pt idx="8">
                  <c:v>42.863453</c:v>
                </c:pt>
                <c:pt idx="9">
                  <c:v>41.76482</c:v>
                </c:pt>
                <c:pt idx="10">
                  <c:v>42.693542000000001</c:v>
                </c:pt>
                <c:pt idx="11">
                  <c:v>46.417876999999997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0F-4B32-A8DB-C1A91AA150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Brutos!$K$3429:$V$3429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10.812241</c:v>
                </c:pt>
                <c:pt idx="2">
                  <c:v>33.553108000000002</c:v>
                </c:pt>
                <c:pt idx="3">
                  <c:v>28.970938</c:v>
                </c:pt>
                <c:pt idx="4">
                  <c:v>33.628551000000002</c:v>
                </c:pt>
                <c:pt idx="5">
                  <c:v>36.009644000000002</c:v>
                </c:pt>
                <c:pt idx="6">
                  <c:v>37.588543000000001</c:v>
                </c:pt>
                <c:pt idx="7">
                  <c:v>35.387413000000002</c:v>
                </c:pt>
                <c:pt idx="8">
                  <c:v>37.190693000000003</c:v>
                </c:pt>
                <c:pt idx="9">
                  <c:v>27.587548999999999</c:v>
                </c:pt>
                <c:pt idx="10">
                  <c:v>36.009644000000002</c:v>
                </c:pt>
                <c:pt idx="11">
                  <c:v>39.854869999999998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0F-4B32-A8DB-C1A91AA150A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Brutos!$K$3430:$V$3430</c:f>
              <c:numCache>
                <c:formatCode>_(* #,##0.00_);_(* \(#,##0.00\);_(* "-"??_);_(@_)</c:formatCode>
                <c:ptCount val="12"/>
                <c:pt idx="0">
                  <c:v>34.847389</c:v>
                </c:pt>
                <c:pt idx="1">
                  <c:v>36.716000000000001</c:v>
                </c:pt>
                <c:pt idx="2">
                  <c:v>35.155479</c:v>
                </c:pt>
                <c:pt idx="3">
                  <c:v>37.668388</c:v>
                </c:pt>
                <c:pt idx="4">
                  <c:v>31.620987</c:v>
                </c:pt>
                <c:pt idx="5">
                  <c:v>38.632705999999999</c:v>
                </c:pt>
                <c:pt idx="6">
                  <c:v>41.345923999999997</c:v>
                </c:pt>
                <c:pt idx="7">
                  <c:v>39.527172</c:v>
                </c:pt>
                <c:pt idx="8">
                  <c:v>41.597008000000002</c:v>
                </c:pt>
                <c:pt idx="9">
                  <c:v>40.183948999999998</c:v>
                </c:pt>
                <c:pt idx="10">
                  <c:v>41.012264000000002</c:v>
                </c:pt>
                <c:pt idx="11">
                  <c:v>44.320816000000001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0F-4B32-A8DB-C1A91AA150A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Brutos!$K$3431:$V$3431</c:f>
              <c:numCache>
                <c:formatCode>_(* #,##0.00_);_(* \(#,##0.00\);_(* "-"??_);_(@_)</c:formatCode>
                <c:ptCount val="12"/>
                <c:pt idx="0">
                  <c:v>32.654209000000002</c:v>
                </c:pt>
                <c:pt idx="1">
                  <c:v>34.847389</c:v>
                </c:pt>
                <c:pt idx="2">
                  <c:v>33.855441999999996</c:v>
                </c:pt>
                <c:pt idx="3">
                  <c:v>36.794913999999999</c:v>
                </c:pt>
                <c:pt idx="4">
                  <c:v>31.328807999999999</c:v>
                </c:pt>
                <c:pt idx="5">
                  <c:v>37.588543000000001</c:v>
                </c:pt>
                <c:pt idx="6">
                  <c:v>40.348948999999998</c:v>
                </c:pt>
                <c:pt idx="7">
                  <c:v>38.551903000000003</c:v>
                </c:pt>
                <c:pt idx="8">
                  <c:v>40.762917000000002</c:v>
                </c:pt>
                <c:pt idx="9">
                  <c:v>39.445445999999997</c:v>
                </c:pt>
                <c:pt idx="10">
                  <c:v>40.431556999999998</c:v>
                </c:pt>
                <c:pt idx="11">
                  <c:v>43.632098999999997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0F-4B32-A8DB-C1A91AA150AA}"/>
            </c:ext>
          </c:extLst>
        </c:ser>
        <c:marker val="1"/>
        <c:axId val="181346304"/>
        <c:axId val="181347840"/>
      </c:lineChart>
      <c:catAx>
        <c:axId val="181346304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347840"/>
        <c:crosses val="autoZero"/>
        <c:auto val="1"/>
        <c:lblAlgn val="ctr"/>
        <c:lblOffset val="100"/>
      </c:catAx>
      <c:valAx>
        <c:axId val="1813478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34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v>10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Curvas_Ret!$R$99:$R$106</c:f>
              <c:numCache>
                <c:formatCode>General</c:formatCode>
                <c:ptCount val="8"/>
                <c:pt idx="0">
                  <c:v>0.36205717404561433</c:v>
                </c:pt>
                <c:pt idx="1">
                  <c:v>0.35942206535819898</c:v>
                </c:pt>
                <c:pt idx="2">
                  <c:v>0.31533352264619569</c:v>
                </c:pt>
                <c:pt idx="3">
                  <c:v>0.31312004304420071</c:v>
                </c:pt>
                <c:pt idx="4">
                  <c:v>0.28392222419183472</c:v>
                </c:pt>
                <c:pt idx="5">
                  <c:v>0.26630373317306544</c:v>
                </c:pt>
                <c:pt idx="6">
                  <c:v>0.24709422414624344</c:v>
                </c:pt>
                <c:pt idx="7">
                  <c:v>0.19853197647665116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46F4-4D80-BC5B-00C54646484E}"/>
            </c:ext>
          </c:extLst>
        </c:ser>
        <c:ser>
          <c:idx val="1"/>
          <c:order val="1"/>
          <c:tx>
            <c:v>20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Curvas_Ret!$S$99:$S$106</c:f>
              <c:numCache>
                <c:formatCode>General</c:formatCode>
                <c:ptCount val="8"/>
                <c:pt idx="0">
                  <c:v>0.36888900447407702</c:v>
                </c:pt>
                <c:pt idx="1">
                  <c:v>0.35482946555757761</c:v>
                </c:pt>
                <c:pt idx="2">
                  <c:v>0.33935533860211298</c:v>
                </c:pt>
                <c:pt idx="3">
                  <c:v>0.33807795800734697</c:v>
                </c:pt>
                <c:pt idx="4">
                  <c:v>0.31065392679386072</c:v>
                </c:pt>
                <c:pt idx="5">
                  <c:v>0.29528905710738051</c:v>
                </c:pt>
                <c:pt idx="6">
                  <c:v>0.27718194639871185</c:v>
                </c:pt>
                <c:pt idx="7">
                  <c:v>0.23941371423309826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46F4-4D80-BC5B-00C54646484E}"/>
            </c:ext>
          </c:extLst>
        </c:ser>
        <c:ser>
          <c:idx val="2"/>
          <c:order val="2"/>
          <c:tx>
            <c:strRef>
              <c:f>Curvas_Ret!$T$98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Curvas_Ret!$T$99:$T$106</c:f>
              <c:numCache>
                <c:formatCode>General</c:formatCode>
                <c:ptCount val="8"/>
                <c:pt idx="0">
                  <c:v>0.37233806892646054</c:v>
                </c:pt>
                <c:pt idx="1">
                  <c:v>0.36508673422300042</c:v>
                </c:pt>
                <c:pt idx="2">
                  <c:v>0.35585741932612741</c:v>
                </c:pt>
                <c:pt idx="3">
                  <c:v>0.35528300269195867</c:v>
                </c:pt>
                <c:pt idx="4">
                  <c:v>0.34263036213667702</c:v>
                </c:pt>
                <c:pt idx="5">
                  <c:v>0.3273974770533879</c:v>
                </c:pt>
                <c:pt idx="6">
                  <c:v>0.30818521009625161</c:v>
                </c:pt>
                <c:pt idx="7">
                  <c:v>0.27230042972568846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46F4-4D80-BC5B-00C54646484E}"/>
            </c:ext>
          </c:extLst>
        </c:ser>
        <c:ser>
          <c:idx val="3"/>
          <c:order val="3"/>
          <c:tx>
            <c:strRef>
              <c:f>Curvas_Ret!$U$98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Curvas_Ret!$U$99:$U$106</c:f>
              <c:numCache>
                <c:formatCode>General</c:formatCode>
                <c:ptCount val="8"/>
                <c:pt idx="0">
                  <c:v>0.4107953949813109</c:v>
                </c:pt>
                <c:pt idx="1">
                  <c:v>0.39828026368969194</c:v>
                </c:pt>
                <c:pt idx="2">
                  <c:v>0.38948639382855321</c:v>
                </c:pt>
                <c:pt idx="3">
                  <c:v>0.39040865992762269</c:v>
                </c:pt>
                <c:pt idx="4">
                  <c:v>0.38155688944995658</c:v>
                </c:pt>
                <c:pt idx="5">
                  <c:v>0.37199200315008163</c:v>
                </c:pt>
                <c:pt idx="6">
                  <c:v>0.35221748461848473</c:v>
                </c:pt>
                <c:pt idx="7">
                  <c:v>0.31751340081963486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46F4-4D80-BC5B-00C54646484E}"/>
            </c:ext>
          </c:extLst>
        </c:ser>
        <c:ser>
          <c:idx val="4"/>
          <c:order val="4"/>
          <c:tx>
            <c:strRef>
              <c:f>Curvas_Ret!$V$98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Curvas_Ret!$V$99:$V$106</c:f>
              <c:numCache>
                <c:formatCode>General</c:formatCode>
                <c:ptCount val="8"/>
                <c:pt idx="0">
                  <c:v>0.4543732443849044</c:v>
                </c:pt>
                <c:pt idx="1">
                  <c:v>0.45092033072865911</c:v>
                </c:pt>
                <c:pt idx="2">
                  <c:v>0.44190479131573046</c:v>
                </c:pt>
                <c:pt idx="3">
                  <c:v>0.43576785914005839</c:v>
                </c:pt>
                <c:pt idx="4">
                  <c:v>0.43737011041477558</c:v>
                </c:pt>
                <c:pt idx="5">
                  <c:v>0.39832542167698592</c:v>
                </c:pt>
                <c:pt idx="6">
                  <c:v>0.29834387681656804</c:v>
                </c:pt>
                <c:pt idx="7">
                  <c:v>0.17785801711779098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46F4-4D80-BC5B-00C54646484E}"/>
            </c:ext>
          </c:extLst>
        </c:ser>
        <c:axId val="181949568"/>
        <c:axId val="181951488"/>
      </c:scatterChart>
      <c:valAx>
        <c:axId val="18194956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1951488"/>
        <c:crosses val="autoZero"/>
        <c:crossBetween val="midCat"/>
      </c:valAx>
      <c:valAx>
        <c:axId val="181951488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1949568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scatterChart>
        <c:scatterStyle val="lineMarker"/>
        <c:ser>
          <c:idx val="0"/>
          <c:order val="0"/>
          <c:tx>
            <c:strRef>
              <c:f>Curvas_Ret!$AC$35</c:f>
              <c:strCache>
                <c:ptCount val="1"/>
                <c:pt idx="0">
                  <c:v>q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Curvas_Ret!$P$36:$P$43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Curvas_Ret!$AC$36:$AC$43</c:f>
              <c:numCache>
                <c:formatCode>General</c:formatCode>
                <c:ptCount val="8"/>
                <c:pt idx="0">
                  <c:v>0.45374485579541701</c:v>
                </c:pt>
                <c:pt idx="1">
                  <c:v>0.44897190464789732</c:v>
                </c:pt>
                <c:pt idx="2">
                  <c:v>0.43861201068428846</c:v>
                </c:pt>
                <c:pt idx="3">
                  <c:v>0.43700252715779914</c:v>
                </c:pt>
                <c:pt idx="4">
                  <c:v>0.43400555783261247</c:v>
                </c:pt>
                <c:pt idx="5">
                  <c:v>0.38692353973014021</c:v>
                </c:pt>
                <c:pt idx="6">
                  <c:v>0.28593307339560348</c:v>
                </c:pt>
                <c:pt idx="7">
                  <c:v>0.1602083602229506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DE15-440C-A6F8-3DEC11E8D540}"/>
            </c:ext>
          </c:extLst>
        </c:ser>
        <c:ser>
          <c:idx val="1"/>
          <c:order val="1"/>
          <c:tx>
            <c:strRef>
              <c:f>Curvas_Ret!$AD$35</c:f>
              <c:strCache>
                <c:ptCount val="1"/>
                <c:pt idx="0">
                  <c:v>q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Curvas_Ret!$P$36:$P$43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Curvas_Ret!$AD$36:$AD$43</c:f>
              <c:numCache>
                <c:formatCode>General</c:formatCode>
                <c:ptCount val="8"/>
                <c:pt idx="0">
                  <c:v>0.45500163297439178</c:v>
                </c:pt>
                <c:pt idx="1">
                  <c:v>0.45286875680942085</c:v>
                </c:pt>
                <c:pt idx="2">
                  <c:v>0.44519757194717241</c:v>
                </c:pt>
                <c:pt idx="3">
                  <c:v>0.43453319112231764</c:v>
                </c:pt>
                <c:pt idx="4">
                  <c:v>0.44073466299693864</c:v>
                </c:pt>
                <c:pt idx="5">
                  <c:v>0.4097273036238317</c:v>
                </c:pt>
                <c:pt idx="6">
                  <c:v>0.31075468023753261</c:v>
                </c:pt>
                <c:pt idx="7">
                  <c:v>0.19550767401263139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DE15-440C-A6F8-3DEC11E8D540}"/>
            </c:ext>
          </c:extLst>
        </c:ser>
        <c:ser>
          <c:idx val="2"/>
          <c:order val="2"/>
          <c:tx>
            <c:strRef>
              <c:f>Curvas_Ret!$AE$35</c:f>
              <c:strCache>
                <c:ptCount val="1"/>
                <c:pt idx="0">
                  <c:v>q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Curvas_Ret!$P$36:$P$43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Curvas_Ret!$AE$36:$AE$43</c:f>
              <c:numCache>
                <c:formatCode>General</c:formatCode>
                <c:ptCount val="8"/>
                <c:pt idx="0">
                  <c:v>0.35848780332427677</c:v>
                </c:pt>
                <c:pt idx="1">
                  <c:v>0.43857160138576834</c:v>
                </c:pt>
                <c:pt idx="2">
                  <c:v>0.43365578418913991</c:v>
                </c:pt>
                <c:pt idx="3">
                  <c:v>0.43279368191958173</c:v>
                </c:pt>
                <c:pt idx="4">
                  <c:v>0.42862991138363171</c:v>
                </c:pt>
                <c:pt idx="5">
                  <c:v>0.38719397464040917</c:v>
                </c:pt>
                <c:pt idx="6">
                  <c:v>0.31437384676498054</c:v>
                </c:pt>
                <c:pt idx="7">
                  <c:v>0.23927923630603706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DE15-440C-A6F8-3DEC11E8D540}"/>
            </c:ext>
          </c:extLst>
        </c:ser>
        <c:axId val="181867648"/>
        <c:axId val="181869184"/>
      </c:scatterChart>
      <c:valAx>
        <c:axId val="18186764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869184"/>
        <c:crosses val="autoZero"/>
        <c:crossBetween val="midCat"/>
      </c:valAx>
      <c:valAx>
        <c:axId val="18186918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86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v>10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Curvas_Ret!$W$99:$W$106</c:f>
              <c:numCache>
                <c:formatCode>General</c:formatCode>
                <c:ptCount val="8"/>
                <c:pt idx="0">
                  <c:v>0.36115629012500461</c:v>
                </c:pt>
                <c:pt idx="1">
                  <c:v>0.35502698454965476</c:v>
                </c:pt>
                <c:pt idx="2">
                  <c:v>0.33553654578456488</c:v>
                </c:pt>
                <c:pt idx="3">
                  <c:v>0.3340545949961039</c:v>
                </c:pt>
                <c:pt idx="4">
                  <c:v>0.30622550954969358</c:v>
                </c:pt>
                <c:pt idx="5">
                  <c:v>0.29038385770920772</c:v>
                </c:pt>
                <c:pt idx="6">
                  <c:v>0.27128383180589366</c:v>
                </c:pt>
                <c:pt idx="7">
                  <c:v>0.23370709601597997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3F6D-475F-81D9-1462AAB74167}"/>
            </c:ext>
          </c:extLst>
        </c:ser>
        <c:ser>
          <c:idx val="1"/>
          <c:order val="1"/>
          <c:tx>
            <c:v>20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Curvas_Ret!$X$99:$X$106</c:f>
              <c:numCache>
                <c:formatCode>General</c:formatCode>
                <c:ptCount val="8"/>
                <c:pt idx="0">
                  <c:v>0.33393096402121109</c:v>
                </c:pt>
                <c:pt idx="1">
                  <c:v>0.32448980098411023</c:v>
                </c:pt>
                <c:pt idx="2">
                  <c:v>0.31644347260874861</c:v>
                </c:pt>
                <c:pt idx="3">
                  <c:v>0.31432202891673</c:v>
                </c:pt>
                <c:pt idx="4">
                  <c:v>0.29870979803891234</c:v>
                </c:pt>
                <c:pt idx="5">
                  <c:v>0.28219018544192492</c:v>
                </c:pt>
                <c:pt idx="6">
                  <c:v>0.26512275085659304</c:v>
                </c:pt>
                <c:pt idx="7">
                  <c:v>0.24504272531724677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3F6D-475F-81D9-1462AAB74167}"/>
            </c:ext>
          </c:extLst>
        </c:ser>
        <c:ser>
          <c:idx val="2"/>
          <c:order val="2"/>
          <c:tx>
            <c:strRef>
              <c:f>Curvas_Ret!$Y$98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Curvas_Ret!$Y$99:$Y$106</c:f>
              <c:numCache>
                <c:formatCode>General</c:formatCode>
                <c:ptCount val="8"/>
                <c:pt idx="0">
                  <c:v>0.4481386748441431</c:v>
                </c:pt>
                <c:pt idx="1">
                  <c:v>0.43603124385346098</c:v>
                </c:pt>
                <c:pt idx="2">
                  <c:v>0.42923107776234692</c:v>
                </c:pt>
                <c:pt idx="3">
                  <c:v>0.4278497566329425</c:v>
                </c:pt>
                <c:pt idx="4">
                  <c:v>0.41358534277549991</c:v>
                </c:pt>
                <c:pt idx="5">
                  <c:v>0.40039802388387474</c:v>
                </c:pt>
                <c:pt idx="6">
                  <c:v>0.37922585673528597</c:v>
                </c:pt>
                <c:pt idx="7">
                  <c:v>0.35718458023624561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3F6D-475F-81D9-1462AAB74167}"/>
            </c:ext>
          </c:extLst>
        </c:ser>
        <c:ser>
          <c:idx val="3"/>
          <c:order val="3"/>
          <c:tx>
            <c:strRef>
              <c:f>Curvas_Ret!$Z$98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Curvas_Ret!$Z$99:$Z$106</c:f>
              <c:numCache>
                <c:formatCode>General</c:formatCode>
                <c:ptCount val="8"/>
                <c:pt idx="0">
                  <c:v>0.4101903032393861</c:v>
                </c:pt>
                <c:pt idx="1">
                  <c:v>0.40209407464874525</c:v>
                </c:pt>
                <c:pt idx="2">
                  <c:v>0.39924643562720968</c:v>
                </c:pt>
                <c:pt idx="3">
                  <c:v>0.39678964902039443</c:v>
                </c:pt>
                <c:pt idx="4">
                  <c:v>0.39611961630944481</c:v>
                </c:pt>
                <c:pt idx="5">
                  <c:v>0.38806061175830137</c:v>
                </c:pt>
                <c:pt idx="6">
                  <c:v>0.37436216522333199</c:v>
                </c:pt>
                <c:pt idx="7">
                  <c:v>0.359584221542944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3F6D-475F-81D9-1462AAB74167}"/>
            </c:ext>
          </c:extLst>
        </c:ser>
        <c:ser>
          <c:idx val="4"/>
          <c:order val="4"/>
          <c:tx>
            <c:strRef>
              <c:f>Curvas_Ret!$AA$98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Curvas_Ret!$AA$99:$AA$106</c:f>
              <c:numCache>
                <c:formatCode>General</c:formatCode>
                <c:ptCount val="8"/>
                <c:pt idx="0">
                  <c:v>0.43749089254377244</c:v>
                </c:pt>
                <c:pt idx="1">
                  <c:v>0.42509730341851326</c:v>
                </c:pt>
                <c:pt idx="2">
                  <c:v>0.39531212392079085</c:v>
                </c:pt>
                <c:pt idx="3">
                  <c:v>0.39399434811102374</c:v>
                </c:pt>
                <c:pt idx="4">
                  <c:v>0.3571823256515379</c:v>
                </c:pt>
                <c:pt idx="5">
                  <c:v>0.3415192185599798</c:v>
                </c:pt>
                <c:pt idx="6">
                  <c:v>0.31884538596493356</c:v>
                </c:pt>
                <c:pt idx="7">
                  <c:v>0.30254644777361411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3F6D-475F-81D9-1462AAB74167}"/>
            </c:ext>
          </c:extLst>
        </c:ser>
        <c:axId val="181926144"/>
        <c:axId val="182002048"/>
      </c:scatterChart>
      <c:valAx>
        <c:axId val="18192614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002048"/>
        <c:crosses val="autoZero"/>
        <c:crossBetween val="midCat"/>
      </c:valAx>
      <c:valAx>
        <c:axId val="182002048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1926144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v>10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Curvas_Ret!$AB$99:$AB$106</c:f>
              <c:numCache>
                <c:formatCode>General</c:formatCode>
                <c:ptCount val="8"/>
                <c:pt idx="0">
                  <c:v>0.3402128459082589</c:v>
                </c:pt>
                <c:pt idx="1">
                  <c:v>0.32340885834766597</c:v>
                </c:pt>
                <c:pt idx="2">
                  <c:v>0.29740347345758417</c:v>
                </c:pt>
                <c:pt idx="3">
                  <c:v>0.29668084406464307</c:v>
                </c:pt>
                <c:pt idx="4">
                  <c:v>0.26928154500253071</c:v>
                </c:pt>
                <c:pt idx="5">
                  <c:v>0.25176123715917104</c:v>
                </c:pt>
                <c:pt idx="6">
                  <c:v>0.23182336610435014</c:v>
                </c:pt>
                <c:pt idx="7">
                  <c:v>0.20835003421186349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DB7-4AAF-BBF8-7A203E49C6F9}"/>
            </c:ext>
          </c:extLst>
        </c:ser>
        <c:ser>
          <c:idx val="1"/>
          <c:order val="1"/>
          <c:tx>
            <c:v>20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Curvas_Ret!$AC$99:$AC$106</c:f>
              <c:numCache>
                <c:formatCode>General</c:formatCode>
                <c:ptCount val="8"/>
                <c:pt idx="0">
                  <c:v>0.34545348600837594</c:v>
                </c:pt>
                <c:pt idx="1">
                  <c:v>0.33142386098356746</c:v>
                </c:pt>
                <c:pt idx="2">
                  <c:v>0.317903333911777</c:v>
                </c:pt>
                <c:pt idx="3">
                  <c:v>0.31904459432838322</c:v>
                </c:pt>
                <c:pt idx="4">
                  <c:v>0.29636471730238606</c:v>
                </c:pt>
                <c:pt idx="5">
                  <c:v>0.27944915939493514</c:v>
                </c:pt>
                <c:pt idx="6">
                  <c:v>0.26347014393787982</c:v>
                </c:pt>
                <c:pt idx="7">
                  <c:v>0.24504255474942735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DB7-4AAF-BBF8-7A203E49C6F9}"/>
            </c:ext>
          </c:extLst>
        </c:ser>
        <c:ser>
          <c:idx val="2"/>
          <c:order val="2"/>
          <c:tx>
            <c:strRef>
              <c:f>Curvas_Ret!$AD$98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Curvas_Ret!$AD$99:$AD$106</c:f>
              <c:numCache>
                <c:formatCode>General</c:formatCode>
                <c:ptCount val="8"/>
                <c:pt idx="0">
                  <c:v>0.36036924268026516</c:v>
                </c:pt>
                <c:pt idx="1">
                  <c:v>0.35028077918135847</c:v>
                </c:pt>
                <c:pt idx="2">
                  <c:v>0.33382895154580505</c:v>
                </c:pt>
                <c:pt idx="3">
                  <c:v>0.33188374785815639</c:v>
                </c:pt>
                <c:pt idx="4">
                  <c:v>0.30528939714120201</c:v>
                </c:pt>
                <c:pt idx="5">
                  <c:v>0.29142432171101912</c:v>
                </c:pt>
                <c:pt idx="6">
                  <c:v>0.26750418270715753</c:v>
                </c:pt>
                <c:pt idx="7">
                  <c:v>0.23124160174690789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DB7-4AAF-BBF8-7A203E49C6F9}"/>
            </c:ext>
          </c:extLst>
        </c:ser>
        <c:ser>
          <c:idx val="3"/>
          <c:order val="3"/>
          <c:tx>
            <c:strRef>
              <c:f>Curvas_Ret!$AE$98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Curvas_Ret!$AE$99:$AE$106</c:f>
              <c:numCache>
                <c:formatCode>General</c:formatCode>
                <c:ptCount val="8"/>
                <c:pt idx="0">
                  <c:v>0.4742691744105218</c:v>
                </c:pt>
                <c:pt idx="1">
                  <c:v>0.46076697769426361</c:v>
                </c:pt>
                <c:pt idx="2">
                  <c:v>0.44075205970212522</c:v>
                </c:pt>
                <c:pt idx="3">
                  <c:v>0.4344973655609155</c:v>
                </c:pt>
                <c:pt idx="4">
                  <c:v>0.40606930583532663</c:v>
                </c:pt>
                <c:pt idx="5">
                  <c:v>0.38635821404380177</c:v>
                </c:pt>
                <c:pt idx="6">
                  <c:v>0.35530835605704048</c:v>
                </c:pt>
                <c:pt idx="7">
                  <c:v>0.31932938613233713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DB7-4AAF-BBF8-7A203E49C6F9}"/>
            </c:ext>
          </c:extLst>
        </c:ser>
        <c:ser>
          <c:idx val="4"/>
          <c:order val="4"/>
          <c:tx>
            <c:strRef>
              <c:f>Curvas_Ret!$AF$98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Curvas_Ret!$AF$99:$AF$106</c:f>
              <c:numCache>
                <c:formatCode>General</c:formatCode>
                <c:ptCount val="8"/>
                <c:pt idx="0">
                  <c:v>0.48637213330699369</c:v>
                </c:pt>
                <c:pt idx="1">
                  <c:v>0.46843344967378281</c:v>
                </c:pt>
                <c:pt idx="2">
                  <c:v>0.4309448903154387</c:v>
                </c:pt>
                <c:pt idx="3">
                  <c:v>0.43075735898692119</c:v>
                </c:pt>
                <c:pt idx="4">
                  <c:v>0.38423151713517911</c:v>
                </c:pt>
                <c:pt idx="5">
                  <c:v>0.34975543163511008</c:v>
                </c:pt>
                <c:pt idx="6">
                  <c:v>0.3171697680806248</c:v>
                </c:pt>
                <c:pt idx="7">
                  <c:v>0.28368808011959401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DB7-4AAF-BBF8-7A203E49C6F9}"/>
            </c:ext>
          </c:extLst>
        </c:ser>
        <c:axId val="182051584"/>
        <c:axId val="182053504"/>
      </c:scatterChart>
      <c:valAx>
        <c:axId val="18205158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053504"/>
        <c:crosses val="autoZero"/>
        <c:crossBetween val="midCat"/>
      </c:valAx>
      <c:valAx>
        <c:axId val="182053504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051584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v>10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Curvas_Ret!$AG$99:$AG$106</c:f>
              <c:numCache>
                <c:formatCode>General</c:formatCode>
                <c:ptCount val="8"/>
                <c:pt idx="0">
                  <c:v>0.36994851354201003</c:v>
                </c:pt>
                <c:pt idx="1">
                  <c:v>0.33487076701342455</c:v>
                </c:pt>
                <c:pt idx="2">
                  <c:v>0.31023143127939051</c:v>
                </c:pt>
                <c:pt idx="3">
                  <c:v>0.30430394068633526</c:v>
                </c:pt>
                <c:pt idx="4">
                  <c:v>0.27823185499870928</c:v>
                </c:pt>
                <c:pt idx="5">
                  <c:v>0.2581566682249033</c:v>
                </c:pt>
                <c:pt idx="6">
                  <c:v>0.24117530326247205</c:v>
                </c:pt>
                <c:pt idx="7">
                  <c:v>0.20302732382804814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0596-4E7D-B642-810D42C8ABFF}"/>
            </c:ext>
          </c:extLst>
        </c:ser>
        <c:ser>
          <c:idx val="1"/>
          <c:order val="1"/>
          <c:tx>
            <c:v>20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Curvas_Ret!$AH$99:$AH$106</c:f>
              <c:numCache>
                <c:formatCode>General</c:formatCode>
                <c:ptCount val="8"/>
                <c:pt idx="0">
                  <c:v>0.37895776036074413</c:v>
                </c:pt>
                <c:pt idx="1">
                  <c:v>0.35672321338166357</c:v>
                </c:pt>
                <c:pt idx="2">
                  <c:v>0.34033101624340278</c:v>
                </c:pt>
                <c:pt idx="3">
                  <c:v>0.33665603453212167</c:v>
                </c:pt>
                <c:pt idx="4">
                  <c:v>0.31527918456825138</c:v>
                </c:pt>
                <c:pt idx="5">
                  <c:v>0.28274272316695748</c:v>
                </c:pt>
                <c:pt idx="6">
                  <c:v>0.26710880808635873</c:v>
                </c:pt>
                <c:pt idx="7">
                  <c:v>0.22197976470162611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0596-4E7D-B642-810D42C8ABFF}"/>
            </c:ext>
          </c:extLst>
        </c:ser>
        <c:ser>
          <c:idx val="2"/>
          <c:order val="2"/>
          <c:tx>
            <c:strRef>
              <c:f>Curvas_Ret!$AI$98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Curvas_Ret!$AI$99:$AI$106</c:f>
              <c:numCache>
                <c:formatCode>General</c:formatCode>
                <c:ptCount val="8"/>
                <c:pt idx="0">
                  <c:v>0.39757755207739576</c:v>
                </c:pt>
                <c:pt idx="1">
                  <c:v>0.38575349337904374</c:v>
                </c:pt>
                <c:pt idx="2">
                  <c:v>0.3557822392186355</c:v>
                </c:pt>
                <c:pt idx="3">
                  <c:v>0.35547656038317532</c:v>
                </c:pt>
                <c:pt idx="4">
                  <c:v>0.33024303117511428</c:v>
                </c:pt>
                <c:pt idx="5">
                  <c:v>0.30069498618282275</c:v>
                </c:pt>
                <c:pt idx="6">
                  <c:v>0.28369102674514107</c:v>
                </c:pt>
                <c:pt idx="7">
                  <c:v>0.23746753349233468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0596-4E7D-B642-810D42C8ABFF}"/>
            </c:ext>
          </c:extLst>
        </c:ser>
        <c:ser>
          <c:idx val="3"/>
          <c:order val="3"/>
          <c:tx>
            <c:strRef>
              <c:f>Curvas_Ret!$AJ$98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Curvas_Ret!$AJ$99:$AJ$106</c:f>
              <c:numCache>
                <c:formatCode>General</c:formatCode>
                <c:ptCount val="8"/>
                <c:pt idx="0">
                  <c:v>0.44379930170583681</c:v>
                </c:pt>
                <c:pt idx="1">
                  <c:v>0.43343472787364751</c:v>
                </c:pt>
                <c:pt idx="2">
                  <c:v>0.41552308639638036</c:v>
                </c:pt>
                <c:pt idx="3">
                  <c:v>0.41519578004774554</c:v>
                </c:pt>
                <c:pt idx="4">
                  <c:v>0.39633949332201884</c:v>
                </c:pt>
                <c:pt idx="5">
                  <c:v>0.37018989455462531</c:v>
                </c:pt>
                <c:pt idx="6">
                  <c:v>0.34003300584469032</c:v>
                </c:pt>
                <c:pt idx="7">
                  <c:v>0.30379765114657264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0596-4E7D-B642-810D42C8ABFF}"/>
            </c:ext>
          </c:extLst>
        </c:ser>
        <c:axId val="8034560"/>
        <c:axId val="8053120"/>
      </c:scatterChart>
      <c:valAx>
        <c:axId val="803456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8053120"/>
        <c:crosses val="autoZero"/>
        <c:crossBetween val="midCat"/>
      </c:valAx>
      <c:valAx>
        <c:axId val="8053120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8034560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strRef>
              <c:f>Curvas_Ret!$R$98</c:f>
              <c:strCache>
                <c:ptCount val="1"/>
                <c:pt idx="0">
                  <c:v>5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Curvas_Ret!$R$99:$R$106</c:f>
              <c:numCache>
                <c:formatCode>General</c:formatCode>
                <c:ptCount val="8"/>
                <c:pt idx="0">
                  <c:v>0.36205717404561433</c:v>
                </c:pt>
                <c:pt idx="1">
                  <c:v>0.35942206535819898</c:v>
                </c:pt>
                <c:pt idx="2">
                  <c:v>0.31533352264619569</c:v>
                </c:pt>
                <c:pt idx="3">
                  <c:v>0.31312004304420071</c:v>
                </c:pt>
                <c:pt idx="4">
                  <c:v>0.28392222419183472</c:v>
                </c:pt>
                <c:pt idx="5">
                  <c:v>0.26630373317306544</c:v>
                </c:pt>
                <c:pt idx="6">
                  <c:v>0.24709422414624344</c:v>
                </c:pt>
                <c:pt idx="7">
                  <c:v>0.19853197647665116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A4E0-4A86-AD98-74F08EBBCE1B}"/>
            </c:ext>
          </c:extLst>
        </c:ser>
        <c:ser>
          <c:idx val="1"/>
          <c:order val="1"/>
          <c:tx>
            <c:strRef>
              <c:f>Curvas_Ret!$S$98</c:f>
              <c:strCache>
                <c:ptCount val="1"/>
                <c:pt idx="0">
                  <c:v>15</c:v>
                </c:pt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Curvas_Ret!$S$99:$S$106</c:f>
              <c:numCache>
                <c:formatCode>General</c:formatCode>
                <c:ptCount val="8"/>
                <c:pt idx="0">
                  <c:v>0.36888900447407702</c:v>
                </c:pt>
                <c:pt idx="1">
                  <c:v>0.35482946555757761</c:v>
                </c:pt>
                <c:pt idx="2">
                  <c:v>0.33935533860211298</c:v>
                </c:pt>
                <c:pt idx="3">
                  <c:v>0.33807795800734697</c:v>
                </c:pt>
                <c:pt idx="4">
                  <c:v>0.31065392679386072</c:v>
                </c:pt>
                <c:pt idx="5">
                  <c:v>0.29528905710738051</c:v>
                </c:pt>
                <c:pt idx="6">
                  <c:v>0.27718194639871185</c:v>
                </c:pt>
                <c:pt idx="7">
                  <c:v>0.23941371423309826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A4E0-4A86-AD98-74F08EBBCE1B}"/>
            </c:ext>
          </c:extLst>
        </c:ser>
        <c:ser>
          <c:idx val="2"/>
          <c:order val="2"/>
          <c:tx>
            <c:strRef>
              <c:f>Curvas_Ret!$T$98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Curvas_Ret!$T$99:$T$106</c:f>
              <c:numCache>
                <c:formatCode>General</c:formatCode>
                <c:ptCount val="8"/>
                <c:pt idx="0">
                  <c:v>0.37233806892646054</c:v>
                </c:pt>
                <c:pt idx="1">
                  <c:v>0.36508673422300042</c:v>
                </c:pt>
                <c:pt idx="2">
                  <c:v>0.35585741932612741</c:v>
                </c:pt>
                <c:pt idx="3">
                  <c:v>0.35528300269195867</c:v>
                </c:pt>
                <c:pt idx="4">
                  <c:v>0.34263036213667702</c:v>
                </c:pt>
                <c:pt idx="5">
                  <c:v>0.3273974770533879</c:v>
                </c:pt>
                <c:pt idx="6">
                  <c:v>0.30818521009625161</c:v>
                </c:pt>
                <c:pt idx="7">
                  <c:v>0.27230042972568846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A4E0-4A86-AD98-74F08EBBCE1B}"/>
            </c:ext>
          </c:extLst>
        </c:ser>
        <c:ser>
          <c:idx val="3"/>
          <c:order val="3"/>
          <c:tx>
            <c:strRef>
              <c:f>Curvas_Ret!$U$98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Curvas_Ret!$U$99:$U$106</c:f>
              <c:numCache>
                <c:formatCode>General</c:formatCode>
                <c:ptCount val="8"/>
                <c:pt idx="0">
                  <c:v>0.4107953949813109</c:v>
                </c:pt>
                <c:pt idx="1">
                  <c:v>0.39828026368969194</c:v>
                </c:pt>
                <c:pt idx="2">
                  <c:v>0.38948639382855321</c:v>
                </c:pt>
                <c:pt idx="3">
                  <c:v>0.39040865992762269</c:v>
                </c:pt>
                <c:pt idx="4">
                  <c:v>0.38155688944995658</c:v>
                </c:pt>
                <c:pt idx="5">
                  <c:v>0.37199200315008163</c:v>
                </c:pt>
                <c:pt idx="6">
                  <c:v>0.35221748461848473</c:v>
                </c:pt>
                <c:pt idx="7">
                  <c:v>0.31751340081963486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A4E0-4A86-AD98-74F08EBBCE1B}"/>
            </c:ext>
          </c:extLst>
        </c:ser>
        <c:ser>
          <c:idx val="4"/>
          <c:order val="4"/>
          <c:tx>
            <c:strRef>
              <c:f>Curvas_Ret!$V$98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Curvas_Ret!$V$99:$V$106</c:f>
              <c:numCache>
                <c:formatCode>General</c:formatCode>
                <c:ptCount val="8"/>
                <c:pt idx="0">
                  <c:v>0.4543732443849044</c:v>
                </c:pt>
                <c:pt idx="1">
                  <c:v>0.45092033072865911</c:v>
                </c:pt>
                <c:pt idx="2">
                  <c:v>0.44190479131573046</c:v>
                </c:pt>
                <c:pt idx="3">
                  <c:v>0.43576785914005839</c:v>
                </c:pt>
                <c:pt idx="4">
                  <c:v>0.43737011041477558</c:v>
                </c:pt>
                <c:pt idx="5">
                  <c:v>0.39832542167698592</c:v>
                </c:pt>
                <c:pt idx="6">
                  <c:v>0.29834387681656804</c:v>
                </c:pt>
                <c:pt idx="7">
                  <c:v>0.17785801711779098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A4E0-4A86-AD98-74F08EBBCE1B}"/>
            </c:ext>
          </c:extLst>
        </c:ser>
        <c:axId val="8090368"/>
        <c:axId val="8092288"/>
      </c:scatterChart>
      <c:valAx>
        <c:axId val="809036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8092288"/>
        <c:crosses val="autoZero"/>
        <c:crossBetween val="midCat"/>
      </c:valAx>
      <c:valAx>
        <c:axId val="8092288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8090368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strRef>
              <c:f>Curvas_Ret!$W$98</c:f>
              <c:strCache>
                <c:ptCount val="1"/>
                <c:pt idx="0">
                  <c:v>5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Curvas_Ret!$W$99:$W$106</c:f>
              <c:numCache>
                <c:formatCode>General</c:formatCode>
                <c:ptCount val="8"/>
                <c:pt idx="0">
                  <c:v>0.36115629012500461</c:v>
                </c:pt>
                <c:pt idx="1">
                  <c:v>0.35502698454965476</c:v>
                </c:pt>
                <c:pt idx="2">
                  <c:v>0.33553654578456488</c:v>
                </c:pt>
                <c:pt idx="3">
                  <c:v>0.3340545949961039</c:v>
                </c:pt>
                <c:pt idx="4">
                  <c:v>0.30622550954969358</c:v>
                </c:pt>
                <c:pt idx="5">
                  <c:v>0.29038385770920772</c:v>
                </c:pt>
                <c:pt idx="6">
                  <c:v>0.27128383180589366</c:v>
                </c:pt>
                <c:pt idx="7">
                  <c:v>0.23370709601597997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9C99-45DB-A186-CC11845E7B42}"/>
            </c:ext>
          </c:extLst>
        </c:ser>
        <c:ser>
          <c:idx val="1"/>
          <c:order val="1"/>
          <c:tx>
            <c:strRef>
              <c:f>Curvas_Ret!$X$98</c:f>
              <c:strCache>
                <c:ptCount val="1"/>
                <c:pt idx="0">
                  <c:v>15</c:v>
                </c:pt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Curvas_Ret!$X$99:$X$106</c:f>
              <c:numCache>
                <c:formatCode>General</c:formatCode>
                <c:ptCount val="8"/>
                <c:pt idx="0">
                  <c:v>0.33393096402121109</c:v>
                </c:pt>
                <c:pt idx="1">
                  <c:v>0.32448980098411023</c:v>
                </c:pt>
                <c:pt idx="2">
                  <c:v>0.31644347260874861</c:v>
                </c:pt>
                <c:pt idx="3">
                  <c:v>0.31432202891673</c:v>
                </c:pt>
                <c:pt idx="4">
                  <c:v>0.29870979803891234</c:v>
                </c:pt>
                <c:pt idx="5">
                  <c:v>0.28219018544192492</c:v>
                </c:pt>
                <c:pt idx="6">
                  <c:v>0.26512275085659304</c:v>
                </c:pt>
                <c:pt idx="7">
                  <c:v>0.24504272531724677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9C99-45DB-A186-CC11845E7B42}"/>
            </c:ext>
          </c:extLst>
        </c:ser>
        <c:ser>
          <c:idx val="2"/>
          <c:order val="2"/>
          <c:tx>
            <c:strRef>
              <c:f>Curvas_Ret!$Y$98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Curvas_Ret!$Y$99:$Y$106</c:f>
              <c:numCache>
                <c:formatCode>General</c:formatCode>
                <c:ptCount val="8"/>
                <c:pt idx="0">
                  <c:v>0.4481386748441431</c:v>
                </c:pt>
                <c:pt idx="1">
                  <c:v>0.43603124385346098</c:v>
                </c:pt>
                <c:pt idx="2">
                  <c:v>0.42923107776234692</c:v>
                </c:pt>
                <c:pt idx="3">
                  <c:v>0.4278497566329425</c:v>
                </c:pt>
                <c:pt idx="4">
                  <c:v>0.41358534277549991</c:v>
                </c:pt>
                <c:pt idx="5">
                  <c:v>0.40039802388387474</c:v>
                </c:pt>
                <c:pt idx="6">
                  <c:v>0.37922585673528597</c:v>
                </c:pt>
                <c:pt idx="7">
                  <c:v>0.35718458023624561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9C99-45DB-A186-CC11845E7B42}"/>
            </c:ext>
          </c:extLst>
        </c:ser>
        <c:ser>
          <c:idx val="3"/>
          <c:order val="3"/>
          <c:tx>
            <c:strRef>
              <c:f>Curvas_Ret!$Z$98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Curvas_Ret!$Z$99:$Z$106</c:f>
              <c:numCache>
                <c:formatCode>General</c:formatCode>
                <c:ptCount val="8"/>
                <c:pt idx="0">
                  <c:v>0.4101903032393861</c:v>
                </c:pt>
                <c:pt idx="1">
                  <c:v>0.40209407464874525</c:v>
                </c:pt>
                <c:pt idx="2">
                  <c:v>0.39924643562720968</c:v>
                </c:pt>
                <c:pt idx="3">
                  <c:v>0.39678964902039443</c:v>
                </c:pt>
                <c:pt idx="4">
                  <c:v>0.39611961630944481</c:v>
                </c:pt>
                <c:pt idx="5">
                  <c:v>0.38806061175830137</c:v>
                </c:pt>
                <c:pt idx="6">
                  <c:v>0.37436216522333199</c:v>
                </c:pt>
                <c:pt idx="7">
                  <c:v>0.359584221542944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9C99-45DB-A186-CC11845E7B42}"/>
            </c:ext>
          </c:extLst>
        </c:ser>
        <c:ser>
          <c:idx val="4"/>
          <c:order val="4"/>
          <c:tx>
            <c:strRef>
              <c:f>Curvas_Ret!$AA$98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Curvas_Ret!$AA$99:$AA$106</c:f>
              <c:numCache>
                <c:formatCode>General</c:formatCode>
                <c:ptCount val="8"/>
                <c:pt idx="0">
                  <c:v>0.43749089254377244</c:v>
                </c:pt>
                <c:pt idx="1">
                  <c:v>0.42509730341851326</c:v>
                </c:pt>
                <c:pt idx="2">
                  <c:v>0.39531212392079085</c:v>
                </c:pt>
                <c:pt idx="3">
                  <c:v>0.39399434811102374</c:v>
                </c:pt>
                <c:pt idx="4">
                  <c:v>0.3571823256515379</c:v>
                </c:pt>
                <c:pt idx="5">
                  <c:v>0.3415192185599798</c:v>
                </c:pt>
                <c:pt idx="6">
                  <c:v>0.31884538596493356</c:v>
                </c:pt>
                <c:pt idx="7">
                  <c:v>0.30254644777361411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9C99-45DB-A186-CC11845E7B42}"/>
            </c:ext>
          </c:extLst>
        </c:ser>
        <c:axId val="182397952"/>
        <c:axId val="182412416"/>
      </c:scatterChart>
      <c:valAx>
        <c:axId val="182397952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412416"/>
        <c:crosses val="autoZero"/>
        <c:crossBetween val="midCat"/>
      </c:valAx>
      <c:valAx>
        <c:axId val="182412416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397952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strRef>
              <c:f>Curvas_Ret!$AB$98</c:f>
              <c:strCache>
                <c:ptCount val="1"/>
                <c:pt idx="0">
                  <c:v>5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Curvas_Ret!$AB$99:$AB$106</c:f>
              <c:numCache>
                <c:formatCode>General</c:formatCode>
                <c:ptCount val="8"/>
                <c:pt idx="0">
                  <c:v>0.3402128459082589</c:v>
                </c:pt>
                <c:pt idx="1">
                  <c:v>0.32340885834766597</c:v>
                </c:pt>
                <c:pt idx="2">
                  <c:v>0.29740347345758417</c:v>
                </c:pt>
                <c:pt idx="3">
                  <c:v>0.29668084406464307</c:v>
                </c:pt>
                <c:pt idx="4">
                  <c:v>0.26928154500253071</c:v>
                </c:pt>
                <c:pt idx="5">
                  <c:v>0.25176123715917104</c:v>
                </c:pt>
                <c:pt idx="6">
                  <c:v>0.23182336610435014</c:v>
                </c:pt>
                <c:pt idx="7">
                  <c:v>0.20835003421186349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8302-448E-B039-0039B26E1973}"/>
            </c:ext>
          </c:extLst>
        </c:ser>
        <c:ser>
          <c:idx val="1"/>
          <c:order val="1"/>
          <c:tx>
            <c:strRef>
              <c:f>Curvas_Ret!$AC$98</c:f>
              <c:strCache>
                <c:ptCount val="1"/>
                <c:pt idx="0">
                  <c:v>15</c:v>
                </c:pt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Curvas_Ret!$AC$99:$AC$106</c:f>
              <c:numCache>
                <c:formatCode>General</c:formatCode>
                <c:ptCount val="8"/>
                <c:pt idx="0">
                  <c:v>0.34545348600837594</c:v>
                </c:pt>
                <c:pt idx="1">
                  <c:v>0.33142386098356746</c:v>
                </c:pt>
                <c:pt idx="2">
                  <c:v>0.317903333911777</c:v>
                </c:pt>
                <c:pt idx="3">
                  <c:v>0.31904459432838322</c:v>
                </c:pt>
                <c:pt idx="4">
                  <c:v>0.29636471730238606</c:v>
                </c:pt>
                <c:pt idx="5">
                  <c:v>0.27944915939493514</c:v>
                </c:pt>
                <c:pt idx="6">
                  <c:v>0.26347014393787982</c:v>
                </c:pt>
                <c:pt idx="7">
                  <c:v>0.24504255474942735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8302-448E-B039-0039B26E1973}"/>
            </c:ext>
          </c:extLst>
        </c:ser>
        <c:ser>
          <c:idx val="2"/>
          <c:order val="2"/>
          <c:tx>
            <c:strRef>
              <c:f>Curvas_Ret!$AD$98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Curvas_Ret!$AD$99:$AD$106</c:f>
              <c:numCache>
                <c:formatCode>General</c:formatCode>
                <c:ptCount val="8"/>
                <c:pt idx="0">
                  <c:v>0.36036924268026516</c:v>
                </c:pt>
                <c:pt idx="1">
                  <c:v>0.35028077918135847</c:v>
                </c:pt>
                <c:pt idx="2">
                  <c:v>0.33382895154580505</c:v>
                </c:pt>
                <c:pt idx="3">
                  <c:v>0.33188374785815639</c:v>
                </c:pt>
                <c:pt idx="4">
                  <c:v>0.30528939714120201</c:v>
                </c:pt>
                <c:pt idx="5">
                  <c:v>0.29142432171101912</c:v>
                </c:pt>
                <c:pt idx="6">
                  <c:v>0.26750418270715753</c:v>
                </c:pt>
                <c:pt idx="7">
                  <c:v>0.23124160174690789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8302-448E-B039-0039B26E1973}"/>
            </c:ext>
          </c:extLst>
        </c:ser>
        <c:ser>
          <c:idx val="3"/>
          <c:order val="3"/>
          <c:tx>
            <c:strRef>
              <c:f>Curvas_Ret!$AE$98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Curvas_Ret!$AE$99:$AE$106</c:f>
              <c:numCache>
                <c:formatCode>General</c:formatCode>
                <c:ptCount val="8"/>
                <c:pt idx="0">
                  <c:v>0.4742691744105218</c:v>
                </c:pt>
                <c:pt idx="1">
                  <c:v>0.46076697769426361</c:v>
                </c:pt>
                <c:pt idx="2">
                  <c:v>0.44075205970212522</c:v>
                </c:pt>
                <c:pt idx="3">
                  <c:v>0.4344973655609155</c:v>
                </c:pt>
                <c:pt idx="4">
                  <c:v>0.40606930583532663</c:v>
                </c:pt>
                <c:pt idx="5">
                  <c:v>0.38635821404380177</c:v>
                </c:pt>
                <c:pt idx="6">
                  <c:v>0.35530835605704048</c:v>
                </c:pt>
                <c:pt idx="7">
                  <c:v>0.31932938613233713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8302-448E-B039-0039B26E1973}"/>
            </c:ext>
          </c:extLst>
        </c:ser>
        <c:ser>
          <c:idx val="4"/>
          <c:order val="4"/>
          <c:tx>
            <c:strRef>
              <c:f>Curvas_Ret!$AF$98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Curvas_Ret!$AF$99:$AF$106</c:f>
              <c:numCache>
                <c:formatCode>General</c:formatCode>
                <c:ptCount val="8"/>
                <c:pt idx="0">
                  <c:v>0.48637213330699369</c:v>
                </c:pt>
                <c:pt idx="1">
                  <c:v>0.46843344967378281</c:v>
                </c:pt>
                <c:pt idx="2">
                  <c:v>0.4309448903154387</c:v>
                </c:pt>
                <c:pt idx="3">
                  <c:v>0.43075735898692119</c:v>
                </c:pt>
                <c:pt idx="4">
                  <c:v>0.38423151713517911</c:v>
                </c:pt>
                <c:pt idx="5">
                  <c:v>0.34975543163511008</c:v>
                </c:pt>
                <c:pt idx="6">
                  <c:v>0.3171697680806248</c:v>
                </c:pt>
                <c:pt idx="7">
                  <c:v>0.28368808011959401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8302-448E-B039-0039B26E1973}"/>
            </c:ext>
          </c:extLst>
        </c:ser>
        <c:axId val="182473856"/>
        <c:axId val="182475776"/>
      </c:scatterChart>
      <c:valAx>
        <c:axId val="18247385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475776"/>
        <c:crosses val="autoZero"/>
        <c:crossBetween val="midCat"/>
      </c:valAx>
      <c:valAx>
        <c:axId val="182475776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473856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strRef>
              <c:f>Curvas_Ret!$AG$98</c:f>
              <c:strCache>
                <c:ptCount val="1"/>
                <c:pt idx="0">
                  <c:v>5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Curvas_Ret!$AG$99:$AG$106</c:f>
              <c:numCache>
                <c:formatCode>General</c:formatCode>
                <c:ptCount val="8"/>
                <c:pt idx="0">
                  <c:v>0.36994851354201003</c:v>
                </c:pt>
                <c:pt idx="1">
                  <c:v>0.33487076701342455</c:v>
                </c:pt>
                <c:pt idx="2">
                  <c:v>0.31023143127939051</c:v>
                </c:pt>
                <c:pt idx="3">
                  <c:v>0.30430394068633526</c:v>
                </c:pt>
                <c:pt idx="4">
                  <c:v>0.27823185499870928</c:v>
                </c:pt>
                <c:pt idx="5">
                  <c:v>0.2581566682249033</c:v>
                </c:pt>
                <c:pt idx="6">
                  <c:v>0.24117530326247205</c:v>
                </c:pt>
                <c:pt idx="7">
                  <c:v>0.20302732382804814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E249-4682-AE16-DBDDF5399CE2}"/>
            </c:ext>
          </c:extLst>
        </c:ser>
        <c:ser>
          <c:idx val="1"/>
          <c:order val="1"/>
          <c:tx>
            <c:strRef>
              <c:f>Curvas_Ret!$AH$98</c:f>
              <c:strCache>
                <c:ptCount val="1"/>
                <c:pt idx="0">
                  <c:v>15</c:v>
                </c:pt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Curvas_Ret!$AH$99:$AH$106</c:f>
              <c:numCache>
                <c:formatCode>General</c:formatCode>
                <c:ptCount val="8"/>
                <c:pt idx="0">
                  <c:v>0.37895776036074413</c:v>
                </c:pt>
                <c:pt idx="1">
                  <c:v>0.35672321338166357</c:v>
                </c:pt>
                <c:pt idx="2">
                  <c:v>0.34033101624340278</c:v>
                </c:pt>
                <c:pt idx="3">
                  <c:v>0.33665603453212167</c:v>
                </c:pt>
                <c:pt idx="4">
                  <c:v>0.31527918456825138</c:v>
                </c:pt>
                <c:pt idx="5">
                  <c:v>0.28274272316695748</c:v>
                </c:pt>
                <c:pt idx="6">
                  <c:v>0.26710880808635873</c:v>
                </c:pt>
                <c:pt idx="7">
                  <c:v>0.22197976470162611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E249-4682-AE16-DBDDF5399CE2}"/>
            </c:ext>
          </c:extLst>
        </c:ser>
        <c:ser>
          <c:idx val="2"/>
          <c:order val="2"/>
          <c:tx>
            <c:strRef>
              <c:f>Curvas_Ret!$AI$98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Curvas_Ret!$AI$99:$AI$106</c:f>
              <c:numCache>
                <c:formatCode>General</c:formatCode>
                <c:ptCount val="8"/>
                <c:pt idx="0">
                  <c:v>0.39757755207739576</c:v>
                </c:pt>
                <c:pt idx="1">
                  <c:v>0.38575349337904374</c:v>
                </c:pt>
                <c:pt idx="2">
                  <c:v>0.3557822392186355</c:v>
                </c:pt>
                <c:pt idx="3">
                  <c:v>0.35547656038317532</c:v>
                </c:pt>
                <c:pt idx="4">
                  <c:v>0.33024303117511428</c:v>
                </c:pt>
                <c:pt idx="5">
                  <c:v>0.30069498618282275</c:v>
                </c:pt>
                <c:pt idx="6">
                  <c:v>0.28369102674514107</c:v>
                </c:pt>
                <c:pt idx="7">
                  <c:v>0.23746753349233468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E249-4682-AE16-DBDDF5399CE2}"/>
            </c:ext>
          </c:extLst>
        </c:ser>
        <c:ser>
          <c:idx val="3"/>
          <c:order val="3"/>
          <c:tx>
            <c:strRef>
              <c:f>Curvas_Ret!$AJ$98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Curvas_Ret!$AJ$99:$AJ$106</c:f>
              <c:numCache>
                <c:formatCode>General</c:formatCode>
                <c:ptCount val="8"/>
                <c:pt idx="0">
                  <c:v>0.44379930170583681</c:v>
                </c:pt>
                <c:pt idx="1">
                  <c:v>0.43343472787364751</c:v>
                </c:pt>
                <c:pt idx="2">
                  <c:v>0.41552308639638036</c:v>
                </c:pt>
                <c:pt idx="3">
                  <c:v>0.41519578004774554</c:v>
                </c:pt>
                <c:pt idx="4">
                  <c:v>0.39633949332201884</c:v>
                </c:pt>
                <c:pt idx="5">
                  <c:v>0.37018989455462531</c:v>
                </c:pt>
                <c:pt idx="6">
                  <c:v>0.34003300584469032</c:v>
                </c:pt>
                <c:pt idx="7">
                  <c:v>0.30379765114657264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E249-4682-AE16-DBDDF5399CE2}"/>
            </c:ext>
          </c:extLst>
        </c:ser>
        <c:axId val="182324224"/>
        <c:axId val="182338304"/>
      </c:scatterChart>
      <c:valAx>
        <c:axId val="182324224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338304"/>
        <c:crosses val="autoZero"/>
        <c:crossBetween val="midCat"/>
      </c:valAx>
      <c:valAx>
        <c:axId val="182338304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324224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autoTitleDeleted val="1"/>
    <c:plotArea>
      <c:layout>
        <c:manualLayout>
          <c:layoutTarget val="inner"/>
          <c:xMode val="edge"/>
          <c:yMode val="edge"/>
          <c:x val="9.056726405616923E-2"/>
          <c:y val="3.5150384263900131E-2"/>
          <c:w val="0.86294045395372099"/>
          <c:h val="0.84917843210666832"/>
        </c:manualLayout>
      </c:layout>
      <c:scatterChart>
        <c:scatterStyle val="lineMarker"/>
        <c:ser>
          <c:idx val="0"/>
          <c:order val="0"/>
          <c:tx>
            <c:v>A - Nitossolo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Curvas_Ret!$AO$119:$AO$158</c:f>
              <c:numCache>
                <c:formatCode>General</c:formatCode>
                <c:ptCount val="40"/>
                <c:pt idx="0">
                  <c:v>0.36205717404561433</c:v>
                </c:pt>
                <c:pt idx="1">
                  <c:v>0.36888900447407702</c:v>
                </c:pt>
                <c:pt idx="2">
                  <c:v>0.37233806892646054</c:v>
                </c:pt>
                <c:pt idx="3">
                  <c:v>0.4107953949813109</c:v>
                </c:pt>
                <c:pt idx="4">
                  <c:v>0.4543732443849044</c:v>
                </c:pt>
                <c:pt idx="5">
                  <c:v>0.35942206535819898</c:v>
                </c:pt>
                <c:pt idx="6">
                  <c:v>0.35482946555757761</c:v>
                </c:pt>
                <c:pt idx="7">
                  <c:v>0.36508673422300042</c:v>
                </c:pt>
                <c:pt idx="8">
                  <c:v>0.39828026368969194</c:v>
                </c:pt>
                <c:pt idx="9">
                  <c:v>0.45092033072865911</c:v>
                </c:pt>
                <c:pt idx="10">
                  <c:v>0.31533352264619569</c:v>
                </c:pt>
                <c:pt idx="11">
                  <c:v>0.33935533860211298</c:v>
                </c:pt>
                <c:pt idx="12">
                  <c:v>0.35585741932612741</c:v>
                </c:pt>
                <c:pt idx="13">
                  <c:v>0.38948639382855321</c:v>
                </c:pt>
                <c:pt idx="14">
                  <c:v>0.44190479131573046</c:v>
                </c:pt>
                <c:pt idx="15">
                  <c:v>0.31312004304420071</c:v>
                </c:pt>
                <c:pt idx="16">
                  <c:v>0.33807795800734697</c:v>
                </c:pt>
                <c:pt idx="17">
                  <c:v>0.35528300269195867</c:v>
                </c:pt>
                <c:pt idx="18">
                  <c:v>0.39040865992762269</c:v>
                </c:pt>
                <c:pt idx="19">
                  <c:v>0.43576785914005839</c:v>
                </c:pt>
                <c:pt idx="20">
                  <c:v>0.28392222419183472</c:v>
                </c:pt>
                <c:pt idx="21">
                  <c:v>0.31065392679386072</c:v>
                </c:pt>
                <c:pt idx="22">
                  <c:v>0.34263036213667702</c:v>
                </c:pt>
                <c:pt idx="23">
                  <c:v>0.38155688944995658</c:v>
                </c:pt>
                <c:pt idx="24">
                  <c:v>0.43737011041477558</c:v>
                </c:pt>
                <c:pt idx="25">
                  <c:v>0.26630373317306544</c:v>
                </c:pt>
                <c:pt idx="26">
                  <c:v>0.29528905710738051</c:v>
                </c:pt>
                <c:pt idx="27">
                  <c:v>0.3273974770533879</c:v>
                </c:pt>
                <c:pt idx="28">
                  <c:v>0.37199200315008163</c:v>
                </c:pt>
                <c:pt idx="29">
                  <c:v>0.39832542167698592</c:v>
                </c:pt>
                <c:pt idx="30">
                  <c:v>0.24709422414624344</c:v>
                </c:pt>
                <c:pt idx="31">
                  <c:v>0.27718194639871185</c:v>
                </c:pt>
                <c:pt idx="32">
                  <c:v>0.30818521009625161</c:v>
                </c:pt>
                <c:pt idx="33">
                  <c:v>0.35221748461848473</c:v>
                </c:pt>
                <c:pt idx="34">
                  <c:v>0.29834387681656804</c:v>
                </c:pt>
                <c:pt idx="35">
                  <c:v>0.19853197647665116</c:v>
                </c:pt>
                <c:pt idx="36">
                  <c:v>0.23941371423309826</c:v>
                </c:pt>
                <c:pt idx="37">
                  <c:v>0.27230042972568846</c:v>
                </c:pt>
                <c:pt idx="38">
                  <c:v>0.31751340081963486</c:v>
                </c:pt>
                <c:pt idx="39">
                  <c:v>0.17785801711779098</c:v>
                </c:pt>
              </c:numCache>
            </c:numRef>
          </c:xVal>
          <c:yVal>
            <c:numRef>
              <c:f>Curvas_Ret!$AP$119:$AP$158</c:f>
              <c:numCache>
                <c:formatCode>General</c:formatCode>
                <c:ptCount val="40"/>
                <c:pt idx="0">
                  <c:v>0.36482651550883893</c:v>
                </c:pt>
                <c:pt idx="1">
                  <c:v>0.36492430140490217</c:v>
                </c:pt>
                <c:pt idx="2">
                  <c:v>0.36646827052577885</c:v>
                </c:pt>
                <c:pt idx="3">
                  <c:v>0.40017668288243757</c:v>
                </c:pt>
                <c:pt idx="4">
                  <c:v>0.44639528000849404</c:v>
                </c:pt>
                <c:pt idx="5">
                  <c:v>0.35120127013058439</c:v>
                </c:pt>
                <c:pt idx="6">
                  <c:v>0.35887757075874599</c:v>
                </c:pt>
                <c:pt idx="7">
                  <c:v>0.3653617307697275</c:v>
                </c:pt>
                <c:pt idx="8">
                  <c:v>0.39949727864854168</c:v>
                </c:pt>
                <c:pt idx="9">
                  <c:v>0.4463395012784514</c:v>
                </c:pt>
                <c:pt idx="10">
                  <c:v>0.32562462077001175</c:v>
                </c:pt>
                <c:pt idx="11">
                  <c:v>0.34382641911356249</c:v>
                </c:pt>
                <c:pt idx="12">
                  <c:v>0.36121926460695131</c:v>
                </c:pt>
                <c:pt idx="13">
                  <c:v>0.39686213943406862</c:v>
                </c:pt>
                <c:pt idx="14">
                  <c:v>0.44589523537819686</c:v>
                </c:pt>
                <c:pt idx="15">
                  <c:v>0.31319444700402549</c:v>
                </c:pt>
                <c:pt idx="16">
                  <c:v>0.3350451970531147</c:v>
                </c:pt>
                <c:pt idx="17">
                  <c:v>0.35762041896224817</c:v>
                </c:pt>
                <c:pt idx="18">
                  <c:v>0.39444659244598901</c:v>
                </c:pt>
                <c:pt idx="19">
                  <c:v>0.44516790944263018</c:v>
                </c:pt>
                <c:pt idx="20">
                  <c:v>0.28480580003919648</c:v>
                </c:pt>
                <c:pt idx="21">
                  <c:v>0.31264255540271008</c:v>
                </c:pt>
                <c:pt idx="22">
                  <c:v>0.34364862343889402</c:v>
                </c:pt>
                <c:pt idx="23">
                  <c:v>0.38402069580931908</c:v>
                </c:pt>
                <c:pt idx="24">
                  <c:v>0.43716783199886372</c:v>
                </c:pt>
                <c:pt idx="25">
                  <c:v>0.26021371215727285</c:v>
                </c:pt>
                <c:pt idx="26">
                  <c:v>0.29166839242579756</c:v>
                </c:pt>
                <c:pt idx="27">
                  <c:v>0.32502323521123161</c:v>
                </c:pt>
                <c:pt idx="28">
                  <c:v>0.36809207050655163</c:v>
                </c:pt>
                <c:pt idx="29">
                  <c:v>0.39731896766955571</c:v>
                </c:pt>
                <c:pt idx="30">
                  <c:v>0.23779925510163932</c:v>
                </c:pt>
                <c:pt idx="31">
                  <c:v>0.27182872887758069</c:v>
                </c:pt>
                <c:pt idx="32">
                  <c:v>0.30456651322990386</c:v>
                </c:pt>
                <c:pt idx="33">
                  <c:v>0.34899037473874439</c:v>
                </c:pt>
                <c:pt idx="34">
                  <c:v>0.29886464642572885</c:v>
                </c:pt>
                <c:pt idx="35">
                  <c:v>0.20834213584903083</c:v>
                </c:pt>
                <c:pt idx="36">
                  <c:v>0.24497240721765814</c:v>
                </c:pt>
                <c:pt idx="37">
                  <c:v>0.27520705540824919</c:v>
                </c:pt>
                <c:pt idx="38">
                  <c:v>0.32019169253074187</c:v>
                </c:pt>
                <c:pt idx="39">
                  <c:v>0.17771536071006344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86B-494B-AAA5-67D6FF85E815}"/>
            </c:ext>
          </c:extLst>
        </c:ser>
        <c:ser>
          <c:idx val="1"/>
          <c:order val="1"/>
          <c:tx>
            <c:v>B - Argissolo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Curvas_Ret!$AO$159:$AO$198</c:f>
              <c:numCache>
                <c:formatCode>General</c:formatCode>
                <c:ptCount val="40"/>
                <c:pt idx="0">
                  <c:v>0.36115629012500461</c:v>
                </c:pt>
                <c:pt idx="1">
                  <c:v>0.33393096402121109</c:v>
                </c:pt>
                <c:pt idx="2">
                  <c:v>0.4481386748441431</c:v>
                </c:pt>
                <c:pt idx="3">
                  <c:v>0.4101903032393861</c:v>
                </c:pt>
                <c:pt idx="4">
                  <c:v>0.43749089254377244</c:v>
                </c:pt>
                <c:pt idx="5">
                  <c:v>0.35502698454965476</c:v>
                </c:pt>
                <c:pt idx="6">
                  <c:v>0.32448980098411023</c:v>
                </c:pt>
                <c:pt idx="7">
                  <c:v>0.43603124385346098</c:v>
                </c:pt>
                <c:pt idx="8">
                  <c:v>0.40209407464874525</c:v>
                </c:pt>
                <c:pt idx="9">
                  <c:v>0.42509730341851326</c:v>
                </c:pt>
                <c:pt idx="10">
                  <c:v>0.33553654578456488</c:v>
                </c:pt>
                <c:pt idx="11">
                  <c:v>0.31644347260874861</c:v>
                </c:pt>
                <c:pt idx="12">
                  <c:v>0.42923107776234692</c:v>
                </c:pt>
                <c:pt idx="13">
                  <c:v>0.39924643562720968</c:v>
                </c:pt>
                <c:pt idx="14">
                  <c:v>0.39531212392079085</c:v>
                </c:pt>
                <c:pt idx="15">
                  <c:v>0.3340545949961039</c:v>
                </c:pt>
                <c:pt idx="16">
                  <c:v>0.31432202891673</c:v>
                </c:pt>
                <c:pt idx="17">
                  <c:v>0.4278497566329425</c:v>
                </c:pt>
                <c:pt idx="18">
                  <c:v>0.39678964902039443</c:v>
                </c:pt>
                <c:pt idx="19">
                  <c:v>0.39399434811102374</c:v>
                </c:pt>
                <c:pt idx="20">
                  <c:v>0.30622550954969358</c:v>
                </c:pt>
                <c:pt idx="21">
                  <c:v>0.29870979803891234</c:v>
                </c:pt>
                <c:pt idx="22">
                  <c:v>0.41358534277549991</c:v>
                </c:pt>
                <c:pt idx="23">
                  <c:v>0.39611961630944481</c:v>
                </c:pt>
                <c:pt idx="24">
                  <c:v>0.3571823256515379</c:v>
                </c:pt>
                <c:pt idx="25">
                  <c:v>0.29038385770920772</c:v>
                </c:pt>
                <c:pt idx="26">
                  <c:v>0.28219018544192492</c:v>
                </c:pt>
                <c:pt idx="27">
                  <c:v>0.40039802388387474</c:v>
                </c:pt>
                <c:pt idx="28">
                  <c:v>0.38806061175830137</c:v>
                </c:pt>
                <c:pt idx="29">
                  <c:v>0.3415192185599798</c:v>
                </c:pt>
                <c:pt idx="30">
                  <c:v>0.27128383180589366</c:v>
                </c:pt>
                <c:pt idx="31">
                  <c:v>0.26512275085659304</c:v>
                </c:pt>
                <c:pt idx="32">
                  <c:v>0.37922585673528597</c:v>
                </c:pt>
                <c:pt idx="33">
                  <c:v>0.37436216522333199</c:v>
                </c:pt>
                <c:pt idx="34">
                  <c:v>0.31884538596493356</c:v>
                </c:pt>
                <c:pt idx="35">
                  <c:v>0.23370709601597997</c:v>
                </c:pt>
                <c:pt idx="36">
                  <c:v>0.24504272531724677</c:v>
                </c:pt>
                <c:pt idx="37">
                  <c:v>0.35718458023624561</c:v>
                </c:pt>
                <c:pt idx="38">
                  <c:v>0.359584221542944</c:v>
                </c:pt>
                <c:pt idx="39">
                  <c:v>0.30254644777361411</c:v>
                </c:pt>
              </c:numCache>
            </c:numRef>
          </c:xVal>
          <c:yVal>
            <c:numRef>
              <c:f>Curvas_Ret!$AP$159:$AP$198</c:f>
              <c:numCache>
                <c:formatCode>General</c:formatCode>
                <c:ptCount val="40"/>
                <c:pt idx="0">
                  <c:v>0.36000890671186703</c:v>
                </c:pt>
                <c:pt idx="1">
                  <c:v>0.33089853148816495</c:v>
                </c:pt>
                <c:pt idx="2">
                  <c:v>0.44295913064678133</c:v>
                </c:pt>
                <c:pt idx="3">
                  <c:v>0.40439684692331446</c:v>
                </c:pt>
                <c:pt idx="4">
                  <c:v>0.43711340596871151</c:v>
                </c:pt>
                <c:pt idx="5">
                  <c:v>0.35465198127010217</c:v>
                </c:pt>
                <c:pt idx="6">
                  <c:v>0.3276778547079866</c:v>
                </c:pt>
                <c:pt idx="7">
                  <c:v>0.44039697827546692</c:v>
                </c:pt>
                <c:pt idx="8">
                  <c:v>0.40391728425815382</c:v>
                </c:pt>
                <c:pt idx="9">
                  <c:v>0.42520094467994218</c:v>
                </c:pt>
                <c:pt idx="10">
                  <c:v>0.34042763951823185</c:v>
                </c:pt>
                <c:pt idx="11">
                  <c:v>0.31871357522958682</c:v>
                </c:pt>
                <c:pt idx="12">
                  <c:v>0.43279484601977214</c:v>
                </c:pt>
                <c:pt idx="13">
                  <c:v>0.40215106159613151</c:v>
                </c:pt>
                <c:pt idx="14">
                  <c:v>0.40000750642037775</c:v>
                </c:pt>
                <c:pt idx="15">
                  <c:v>0.33172458936926358</c:v>
                </c:pt>
                <c:pt idx="16">
                  <c:v>0.31297004038044041</c:v>
                </c:pt>
                <c:pt idx="17">
                  <c:v>0.42760886997125103</c:v>
                </c:pt>
                <c:pt idx="18">
                  <c:v>0.40061341236096987</c:v>
                </c:pt>
                <c:pt idx="19">
                  <c:v>0.38750374312987146</c:v>
                </c:pt>
                <c:pt idx="20">
                  <c:v>0.30882735309557147</c:v>
                </c:pt>
                <c:pt idx="21">
                  <c:v>0.29717817303181143</c:v>
                </c:pt>
                <c:pt idx="22">
                  <c:v>0.41245590224560064</c:v>
                </c:pt>
                <c:pt idx="23">
                  <c:v>0.3944507634210635</c:v>
                </c:pt>
                <c:pt idx="24">
                  <c:v>0.36023512466229435</c:v>
                </c:pt>
                <c:pt idx="25">
                  <c:v>0.28702210907675285</c:v>
                </c:pt>
                <c:pt idx="26">
                  <c:v>0.28150433627576088</c:v>
                </c:pt>
                <c:pt idx="27">
                  <c:v>0.39660206074365534</c:v>
                </c:pt>
                <c:pt idx="28">
                  <c:v>0.38569310112019833</c:v>
                </c:pt>
                <c:pt idx="29">
                  <c:v>0.33887638188556302</c:v>
                </c:pt>
                <c:pt idx="30">
                  <c:v>0.26634735589733705</c:v>
                </c:pt>
                <c:pt idx="31">
                  <c:v>0.26623418230376622</c:v>
                </c:pt>
                <c:pt idx="32">
                  <c:v>0.38069964072516338</c:v>
                </c:pt>
                <c:pt idx="33">
                  <c:v>0.37544789489502733</c:v>
                </c:pt>
                <c:pt idx="34">
                  <c:v>0.32146531397686839</c:v>
                </c:pt>
                <c:pt idx="35">
                  <c:v>0.23845120261183547</c:v>
                </c:pt>
                <c:pt idx="36">
                  <c:v>0.24507885317658332</c:v>
                </c:pt>
                <c:pt idx="37">
                  <c:v>0.35813999757544696</c:v>
                </c:pt>
                <c:pt idx="38">
                  <c:v>0.35977588878598732</c:v>
                </c:pt>
                <c:pt idx="39">
                  <c:v>0.30156853732690425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86B-494B-AAA5-67D6FF85E815}"/>
            </c:ext>
          </c:extLst>
        </c:ser>
        <c:ser>
          <c:idx val="2"/>
          <c:order val="2"/>
          <c:tx>
            <c:v>C - Nitossolo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Curvas_Ret!$AO$199:$AO$238</c:f>
              <c:numCache>
                <c:formatCode>General</c:formatCode>
                <c:ptCount val="40"/>
                <c:pt idx="0">
                  <c:v>0.3402128459082589</c:v>
                </c:pt>
                <c:pt idx="1">
                  <c:v>0.34545348600837594</c:v>
                </c:pt>
                <c:pt idx="2">
                  <c:v>0.36036924268026516</c:v>
                </c:pt>
                <c:pt idx="3">
                  <c:v>0.4742691744105218</c:v>
                </c:pt>
                <c:pt idx="4">
                  <c:v>0.48637213330699369</c:v>
                </c:pt>
                <c:pt idx="5">
                  <c:v>0.32340885834766597</c:v>
                </c:pt>
                <c:pt idx="6">
                  <c:v>0.33142386098356746</c:v>
                </c:pt>
                <c:pt idx="7">
                  <c:v>0.35028077918135847</c:v>
                </c:pt>
                <c:pt idx="8">
                  <c:v>0.46076697769426361</c:v>
                </c:pt>
                <c:pt idx="9">
                  <c:v>0.46843344967378281</c:v>
                </c:pt>
                <c:pt idx="10">
                  <c:v>0.29740347345758417</c:v>
                </c:pt>
                <c:pt idx="11">
                  <c:v>0.317903333911777</c:v>
                </c:pt>
                <c:pt idx="12">
                  <c:v>0.33382895154580505</c:v>
                </c:pt>
                <c:pt idx="13">
                  <c:v>0.44075205970212522</c:v>
                </c:pt>
                <c:pt idx="14">
                  <c:v>0.4309448903154387</c:v>
                </c:pt>
                <c:pt idx="15">
                  <c:v>0.29668084406464307</c:v>
                </c:pt>
                <c:pt idx="16">
                  <c:v>0.31904459432838322</c:v>
                </c:pt>
                <c:pt idx="17">
                  <c:v>0.33188374785815639</c:v>
                </c:pt>
                <c:pt idx="18">
                  <c:v>0.4344973655609155</c:v>
                </c:pt>
                <c:pt idx="19">
                  <c:v>0.43075735898692119</c:v>
                </c:pt>
                <c:pt idx="20">
                  <c:v>0.26928154500253071</c:v>
                </c:pt>
                <c:pt idx="21">
                  <c:v>0.29636471730238606</c:v>
                </c:pt>
                <c:pt idx="22">
                  <c:v>0.30528939714120201</c:v>
                </c:pt>
                <c:pt idx="23">
                  <c:v>0.40606930583532663</c:v>
                </c:pt>
                <c:pt idx="24">
                  <c:v>0.38423151713517911</c:v>
                </c:pt>
                <c:pt idx="25">
                  <c:v>0.25176123715917104</c:v>
                </c:pt>
                <c:pt idx="26">
                  <c:v>0.27944915939493514</c:v>
                </c:pt>
                <c:pt idx="27">
                  <c:v>0.29142432171101912</c:v>
                </c:pt>
                <c:pt idx="28">
                  <c:v>0.38635821404380177</c:v>
                </c:pt>
                <c:pt idx="29">
                  <c:v>0.34975543163511008</c:v>
                </c:pt>
                <c:pt idx="30">
                  <c:v>0.23182336610435014</c:v>
                </c:pt>
                <c:pt idx="31">
                  <c:v>0.26347014393787982</c:v>
                </c:pt>
                <c:pt idx="32">
                  <c:v>0.26750418270715753</c:v>
                </c:pt>
                <c:pt idx="33">
                  <c:v>0.35530835605704048</c:v>
                </c:pt>
                <c:pt idx="34">
                  <c:v>0.3171697680806248</c:v>
                </c:pt>
                <c:pt idx="35">
                  <c:v>0.20835003421186349</c:v>
                </c:pt>
                <c:pt idx="36">
                  <c:v>0.24504255474942735</c:v>
                </c:pt>
                <c:pt idx="37">
                  <c:v>0.23124160174690789</c:v>
                </c:pt>
                <c:pt idx="38">
                  <c:v>0.31932938613233713</c:v>
                </c:pt>
                <c:pt idx="39">
                  <c:v>0.28368808011959401</c:v>
                </c:pt>
              </c:numCache>
            </c:numRef>
          </c:xVal>
          <c:yVal>
            <c:numRef>
              <c:f>Curvas_Ret!$AP$199:$AP$238</c:f>
              <c:numCache>
                <c:formatCode>General</c:formatCode>
                <c:ptCount val="40"/>
                <c:pt idx="0">
                  <c:v>0.3383454075806881</c:v>
                </c:pt>
                <c:pt idx="1">
                  <c:v>0.34275723273482017</c:v>
                </c:pt>
                <c:pt idx="2">
                  <c:v>0.35705653935443593</c:v>
                </c:pt>
                <c:pt idx="3">
                  <c:v>0.47118419553195529</c:v>
                </c:pt>
                <c:pt idx="4">
                  <c:v>0.48479076158760831</c:v>
                </c:pt>
                <c:pt idx="5">
                  <c:v>0.32459818803824353</c:v>
                </c:pt>
                <c:pt idx="6">
                  <c:v>0.33549382141139011</c:v>
                </c:pt>
                <c:pt idx="7">
                  <c:v>0.35222921183387029</c:v>
                </c:pt>
                <c:pt idx="8">
                  <c:v>0.46348953488179589</c:v>
                </c:pt>
                <c:pt idx="9">
                  <c:v>0.4700107310317978</c:v>
                </c:pt>
                <c:pt idx="10">
                  <c:v>0.30244261924604993</c:v>
                </c:pt>
                <c:pt idx="11">
                  <c:v>0.32097181025312865</c:v>
                </c:pt>
                <c:pt idx="12">
                  <c:v>0.33884888595505414</c:v>
                </c:pt>
                <c:pt idx="13">
                  <c:v>0.44463600299563677</c:v>
                </c:pt>
                <c:pt idx="14">
                  <c:v>0.4384042359177418</c:v>
                </c:pt>
                <c:pt idx="15">
                  <c:v>0.29237055787609473</c:v>
                </c:pt>
                <c:pt idx="16">
                  <c:v>0.31357095528572482</c:v>
                </c:pt>
                <c:pt idx="17">
                  <c:v>0.3303770852196844</c:v>
                </c:pt>
                <c:pt idx="18">
                  <c:v>0.43374582394327882</c:v>
                </c:pt>
                <c:pt idx="19">
                  <c:v>0.42199050531275939</c:v>
                </c:pt>
                <c:pt idx="20">
                  <c:v>0.26985910819638376</c:v>
                </c:pt>
                <c:pt idx="21">
                  <c:v>0.29598745270320836</c:v>
                </c:pt>
                <c:pt idx="22">
                  <c:v>0.30752905914621875</c:v>
                </c:pt>
                <c:pt idx="23">
                  <c:v>0.40609468524687581</c:v>
                </c:pt>
                <c:pt idx="24">
                  <c:v>0.38360627671542163</c:v>
                </c:pt>
                <c:pt idx="25">
                  <c:v>0.25039090554349008</c:v>
                </c:pt>
                <c:pt idx="26">
                  <c:v>0.28006503526698107</c:v>
                </c:pt>
                <c:pt idx="27">
                  <c:v>0.28543476762578107</c:v>
                </c:pt>
                <c:pt idx="28">
                  <c:v>0.38022318442549263</c:v>
                </c:pt>
                <c:pt idx="29">
                  <c:v>0.35032443860251761</c:v>
                </c:pt>
                <c:pt idx="30">
                  <c:v>0.23245362566031752</c:v>
                </c:pt>
                <c:pt idx="31">
                  <c:v>0.26499659756212918</c:v>
                </c:pt>
                <c:pt idx="32">
                  <c:v>0.26440716248596441</c:v>
                </c:pt>
                <c:pt idx="33">
                  <c:v>0.35569099497823309</c:v>
                </c:pt>
                <c:pt idx="34">
                  <c:v>0.32040029647552842</c:v>
                </c:pt>
                <c:pt idx="35">
                  <c:v>0.20845635980197902</c:v>
                </c:pt>
                <c:pt idx="36">
                  <c:v>0.24431034035452093</c:v>
                </c:pt>
                <c:pt idx="37">
                  <c:v>0.23604758549218841</c:v>
                </c:pt>
                <c:pt idx="38">
                  <c:v>0.32234137635267995</c:v>
                </c:pt>
                <c:pt idx="39">
                  <c:v>0.28192953764373696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86B-494B-AAA5-67D6FF85E815}"/>
            </c:ext>
          </c:extLst>
        </c:ser>
        <c:ser>
          <c:idx val="3"/>
          <c:order val="3"/>
          <c:tx>
            <c:v>D - Argissolo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Curvas_Ret!$AO$239:$AO$270</c:f>
              <c:numCache>
                <c:formatCode>General</c:formatCode>
                <c:ptCount val="32"/>
                <c:pt idx="0">
                  <c:v>0.36994851354201003</c:v>
                </c:pt>
                <c:pt idx="1">
                  <c:v>0.37895776036074413</c:v>
                </c:pt>
                <c:pt idx="2">
                  <c:v>0.39757755207739576</c:v>
                </c:pt>
                <c:pt idx="3">
                  <c:v>0.44379930170583681</c:v>
                </c:pt>
                <c:pt idx="4">
                  <c:v>0.33487076701342455</c:v>
                </c:pt>
                <c:pt idx="5">
                  <c:v>0.35672321338166357</c:v>
                </c:pt>
                <c:pt idx="6">
                  <c:v>0.38575349337904374</c:v>
                </c:pt>
                <c:pt idx="7">
                  <c:v>0.43343472787364751</c:v>
                </c:pt>
                <c:pt idx="8">
                  <c:v>0.31023143127939051</c:v>
                </c:pt>
                <c:pt idx="9">
                  <c:v>0.34033101624340278</c:v>
                </c:pt>
                <c:pt idx="10">
                  <c:v>0.3557822392186355</c:v>
                </c:pt>
                <c:pt idx="11">
                  <c:v>0.41552308639638036</c:v>
                </c:pt>
                <c:pt idx="12">
                  <c:v>0.30430394068633526</c:v>
                </c:pt>
                <c:pt idx="13">
                  <c:v>0.33665603453212167</c:v>
                </c:pt>
                <c:pt idx="14">
                  <c:v>0.35547656038317532</c:v>
                </c:pt>
                <c:pt idx="15">
                  <c:v>0.41519578004774554</c:v>
                </c:pt>
                <c:pt idx="16">
                  <c:v>0.27823185499870928</c:v>
                </c:pt>
                <c:pt idx="17">
                  <c:v>0.31527918456825138</c:v>
                </c:pt>
                <c:pt idx="18">
                  <c:v>0.33024303117511428</c:v>
                </c:pt>
                <c:pt idx="19">
                  <c:v>0.39633949332201884</c:v>
                </c:pt>
                <c:pt idx="20">
                  <c:v>0.2581566682249033</c:v>
                </c:pt>
                <c:pt idx="21">
                  <c:v>0.28274272316695748</c:v>
                </c:pt>
                <c:pt idx="22">
                  <c:v>0.30069498618282275</c:v>
                </c:pt>
                <c:pt idx="23">
                  <c:v>0.37018989455462531</c:v>
                </c:pt>
                <c:pt idx="24">
                  <c:v>0.24117530326247205</c:v>
                </c:pt>
                <c:pt idx="25">
                  <c:v>0.26710880808635873</c:v>
                </c:pt>
                <c:pt idx="26">
                  <c:v>0.28369102674514107</c:v>
                </c:pt>
                <c:pt idx="27">
                  <c:v>0.34003300584469032</c:v>
                </c:pt>
                <c:pt idx="28">
                  <c:v>0.20302732382804814</c:v>
                </c:pt>
                <c:pt idx="29">
                  <c:v>0.22197976470162611</c:v>
                </c:pt>
                <c:pt idx="30">
                  <c:v>0.23746753349233468</c:v>
                </c:pt>
                <c:pt idx="31">
                  <c:v>0.30379765114657264</c:v>
                </c:pt>
              </c:numCache>
            </c:numRef>
          </c:xVal>
          <c:yVal>
            <c:numRef>
              <c:f>Curvas_Ret!$AP$239:$AP$270</c:f>
              <c:numCache>
                <c:formatCode>General</c:formatCode>
                <c:ptCount val="32"/>
                <c:pt idx="0">
                  <c:v>0.3613871199824048</c:v>
                </c:pt>
                <c:pt idx="1">
                  <c:v>0.371416558135993</c:v>
                </c:pt>
                <c:pt idx="2">
                  <c:v>0.39520938913376269</c:v>
                </c:pt>
                <c:pt idx="3">
                  <c:v>0.43800034836424984</c:v>
                </c:pt>
                <c:pt idx="4">
                  <c:v>0.34308423030087687</c:v>
                </c:pt>
                <c:pt idx="5">
                  <c:v>0.36445181040100227</c:v>
                </c:pt>
                <c:pt idx="6">
                  <c:v>0.38606658895515522</c:v>
                </c:pt>
                <c:pt idx="7">
                  <c:v>0.4347250736207191</c:v>
                </c:pt>
                <c:pt idx="8">
                  <c:v>0.31580286334914309</c:v>
                </c:pt>
                <c:pt idx="9">
                  <c:v>0.3465798424040778</c:v>
                </c:pt>
                <c:pt idx="10">
                  <c:v>0.36509471118552944</c:v>
                </c:pt>
                <c:pt idx="11">
                  <c:v>0.42410400846453178</c:v>
                </c:pt>
                <c:pt idx="12">
                  <c:v>0.30384379761868108</c:v>
                </c:pt>
                <c:pt idx="13">
                  <c:v>0.33598014352938982</c:v>
                </c:pt>
                <c:pt idx="14">
                  <c:v>0.35358700090872835</c:v>
                </c:pt>
                <c:pt idx="15">
                  <c:v>0.41630946165090593</c:v>
                </c:pt>
                <c:pt idx="16">
                  <c:v>0.2776178413278344</c:v>
                </c:pt>
                <c:pt idx="17">
                  <c:v>0.30884689753847178</c:v>
                </c:pt>
                <c:pt idx="18">
                  <c:v>0.32547781437462969</c:v>
                </c:pt>
                <c:pt idx="19">
                  <c:v>0.39221712485109922</c:v>
                </c:pt>
                <c:pt idx="20">
                  <c:v>0.2553011348061352</c:v>
                </c:pt>
                <c:pt idx="21">
                  <c:v>0.28364539835545094</c:v>
                </c:pt>
                <c:pt idx="22">
                  <c:v>0.30003842281998294</c:v>
                </c:pt>
                <c:pt idx="23">
                  <c:v>0.36640154691451288</c:v>
                </c:pt>
                <c:pt idx="24">
                  <c:v>0.23496922319489744</c:v>
                </c:pt>
                <c:pt idx="25">
                  <c:v>0.26013667193934098</c:v>
                </c:pt>
                <c:pt idx="26">
                  <c:v>0.27641899698716815</c:v>
                </c:pt>
                <c:pt idx="27">
                  <c:v>0.34084038536131411</c:v>
                </c:pt>
                <c:pt idx="28">
                  <c:v>0.20809597133217639</c:v>
                </c:pt>
                <c:pt idx="29">
                  <c:v>0.22892151082836729</c:v>
                </c:pt>
                <c:pt idx="30">
                  <c:v>0.24496959519487879</c:v>
                </c:pt>
                <c:pt idx="31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86B-494B-AAA5-67D6FF85E815}"/>
            </c:ext>
          </c:extLst>
        </c:ser>
        <c:ser>
          <c:idx val="4"/>
          <c:order val="4"/>
          <c:tx>
            <c:v>-------------------------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0" cap="rnd">
                <a:noFill/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314870980949231"/>
                  <c:y val="-8.651070665104651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pt-BR"/>
                </a:p>
              </c:txPr>
            </c:trendlineLbl>
          </c:trendline>
          <c:xVal>
            <c:numRef>
              <c:f>Curvas_Ret!$AO$119:$AO$270</c:f>
              <c:numCache>
                <c:formatCode>General</c:formatCode>
                <c:ptCount val="152"/>
                <c:pt idx="0">
                  <c:v>0.36205717404561433</c:v>
                </c:pt>
                <c:pt idx="1">
                  <c:v>0.36888900447407702</c:v>
                </c:pt>
                <c:pt idx="2">
                  <c:v>0.37233806892646054</c:v>
                </c:pt>
                <c:pt idx="3">
                  <c:v>0.4107953949813109</c:v>
                </c:pt>
                <c:pt idx="4">
                  <c:v>0.4543732443849044</c:v>
                </c:pt>
                <c:pt idx="5">
                  <c:v>0.35942206535819898</c:v>
                </c:pt>
                <c:pt idx="6">
                  <c:v>0.35482946555757761</c:v>
                </c:pt>
                <c:pt idx="7">
                  <c:v>0.36508673422300042</c:v>
                </c:pt>
                <c:pt idx="8">
                  <c:v>0.39828026368969194</c:v>
                </c:pt>
                <c:pt idx="9">
                  <c:v>0.45092033072865911</c:v>
                </c:pt>
                <c:pt idx="10">
                  <c:v>0.31533352264619569</c:v>
                </c:pt>
                <c:pt idx="11">
                  <c:v>0.33935533860211298</c:v>
                </c:pt>
                <c:pt idx="12">
                  <c:v>0.35585741932612741</c:v>
                </c:pt>
                <c:pt idx="13">
                  <c:v>0.38948639382855321</c:v>
                </c:pt>
                <c:pt idx="14">
                  <c:v>0.44190479131573046</c:v>
                </c:pt>
                <c:pt idx="15">
                  <c:v>0.31312004304420071</c:v>
                </c:pt>
                <c:pt idx="16">
                  <c:v>0.33807795800734697</c:v>
                </c:pt>
                <c:pt idx="17">
                  <c:v>0.35528300269195867</c:v>
                </c:pt>
                <c:pt idx="18">
                  <c:v>0.39040865992762269</c:v>
                </c:pt>
                <c:pt idx="19">
                  <c:v>0.43576785914005839</c:v>
                </c:pt>
                <c:pt idx="20">
                  <c:v>0.28392222419183472</c:v>
                </c:pt>
                <c:pt idx="21">
                  <c:v>0.31065392679386072</c:v>
                </c:pt>
                <c:pt idx="22">
                  <c:v>0.34263036213667702</c:v>
                </c:pt>
                <c:pt idx="23">
                  <c:v>0.38155688944995658</c:v>
                </c:pt>
                <c:pt idx="24">
                  <c:v>0.43737011041477558</c:v>
                </c:pt>
                <c:pt idx="25">
                  <c:v>0.26630373317306544</c:v>
                </c:pt>
                <c:pt idx="26">
                  <c:v>0.29528905710738051</c:v>
                </c:pt>
                <c:pt idx="27">
                  <c:v>0.3273974770533879</c:v>
                </c:pt>
                <c:pt idx="28">
                  <c:v>0.37199200315008163</c:v>
                </c:pt>
                <c:pt idx="29">
                  <c:v>0.39832542167698592</c:v>
                </c:pt>
                <c:pt idx="30">
                  <c:v>0.24709422414624344</c:v>
                </c:pt>
                <c:pt idx="31">
                  <c:v>0.27718194639871185</c:v>
                </c:pt>
                <c:pt idx="32">
                  <c:v>0.30818521009625161</c:v>
                </c:pt>
                <c:pt idx="33">
                  <c:v>0.35221748461848473</c:v>
                </c:pt>
                <c:pt idx="34">
                  <c:v>0.29834387681656804</c:v>
                </c:pt>
                <c:pt idx="35">
                  <c:v>0.19853197647665116</c:v>
                </c:pt>
                <c:pt idx="36">
                  <c:v>0.23941371423309826</c:v>
                </c:pt>
                <c:pt idx="37">
                  <c:v>0.27230042972568846</c:v>
                </c:pt>
                <c:pt idx="38">
                  <c:v>0.31751340081963486</c:v>
                </c:pt>
                <c:pt idx="39">
                  <c:v>0.17785801711779098</c:v>
                </c:pt>
                <c:pt idx="40">
                  <c:v>0.36115629012500461</c:v>
                </c:pt>
                <c:pt idx="41">
                  <c:v>0.33393096402121109</c:v>
                </c:pt>
                <c:pt idx="42">
                  <c:v>0.4481386748441431</c:v>
                </c:pt>
                <c:pt idx="43">
                  <c:v>0.4101903032393861</c:v>
                </c:pt>
                <c:pt idx="44">
                  <c:v>0.43749089254377244</c:v>
                </c:pt>
                <c:pt idx="45">
                  <c:v>0.35502698454965476</c:v>
                </c:pt>
                <c:pt idx="46">
                  <c:v>0.32448980098411023</c:v>
                </c:pt>
                <c:pt idx="47">
                  <c:v>0.43603124385346098</c:v>
                </c:pt>
                <c:pt idx="48">
                  <c:v>0.40209407464874525</c:v>
                </c:pt>
                <c:pt idx="49">
                  <c:v>0.42509730341851326</c:v>
                </c:pt>
                <c:pt idx="50">
                  <c:v>0.33553654578456488</c:v>
                </c:pt>
                <c:pt idx="51">
                  <c:v>0.31644347260874861</c:v>
                </c:pt>
                <c:pt idx="52">
                  <c:v>0.42923107776234692</c:v>
                </c:pt>
                <c:pt idx="53">
                  <c:v>0.39924643562720968</c:v>
                </c:pt>
                <c:pt idx="54">
                  <c:v>0.39531212392079085</c:v>
                </c:pt>
                <c:pt idx="55">
                  <c:v>0.3340545949961039</c:v>
                </c:pt>
                <c:pt idx="56">
                  <c:v>0.31432202891673</c:v>
                </c:pt>
                <c:pt idx="57">
                  <c:v>0.4278497566329425</c:v>
                </c:pt>
                <c:pt idx="58">
                  <c:v>0.39678964902039443</c:v>
                </c:pt>
                <c:pt idx="59">
                  <c:v>0.39399434811102374</c:v>
                </c:pt>
                <c:pt idx="60">
                  <c:v>0.30622550954969358</c:v>
                </c:pt>
                <c:pt idx="61">
                  <c:v>0.29870979803891234</c:v>
                </c:pt>
                <c:pt idx="62">
                  <c:v>0.41358534277549991</c:v>
                </c:pt>
                <c:pt idx="63">
                  <c:v>0.39611961630944481</c:v>
                </c:pt>
                <c:pt idx="64">
                  <c:v>0.3571823256515379</c:v>
                </c:pt>
                <c:pt idx="65">
                  <c:v>0.29038385770920772</c:v>
                </c:pt>
                <c:pt idx="66">
                  <c:v>0.28219018544192492</c:v>
                </c:pt>
                <c:pt idx="67">
                  <c:v>0.40039802388387474</c:v>
                </c:pt>
                <c:pt idx="68">
                  <c:v>0.38806061175830137</c:v>
                </c:pt>
                <c:pt idx="69">
                  <c:v>0.3415192185599798</c:v>
                </c:pt>
                <c:pt idx="70">
                  <c:v>0.27128383180589366</c:v>
                </c:pt>
                <c:pt idx="71">
                  <c:v>0.26512275085659304</c:v>
                </c:pt>
                <c:pt idx="72">
                  <c:v>0.37922585673528597</c:v>
                </c:pt>
                <c:pt idx="73">
                  <c:v>0.37436216522333199</c:v>
                </c:pt>
                <c:pt idx="74">
                  <c:v>0.31884538596493356</c:v>
                </c:pt>
                <c:pt idx="75">
                  <c:v>0.23370709601597997</c:v>
                </c:pt>
                <c:pt idx="76">
                  <c:v>0.24504272531724677</c:v>
                </c:pt>
                <c:pt idx="77">
                  <c:v>0.35718458023624561</c:v>
                </c:pt>
                <c:pt idx="78">
                  <c:v>0.359584221542944</c:v>
                </c:pt>
                <c:pt idx="79">
                  <c:v>0.30254644777361411</c:v>
                </c:pt>
                <c:pt idx="80">
                  <c:v>0.3402128459082589</c:v>
                </c:pt>
                <c:pt idx="81">
                  <c:v>0.34545348600837594</c:v>
                </c:pt>
                <c:pt idx="82">
                  <c:v>0.36036924268026516</c:v>
                </c:pt>
                <c:pt idx="83">
                  <c:v>0.4742691744105218</c:v>
                </c:pt>
                <c:pt idx="84">
                  <c:v>0.48637213330699369</c:v>
                </c:pt>
                <c:pt idx="85">
                  <c:v>0.32340885834766597</c:v>
                </c:pt>
                <c:pt idx="86">
                  <c:v>0.33142386098356746</c:v>
                </c:pt>
                <c:pt idx="87">
                  <c:v>0.35028077918135847</c:v>
                </c:pt>
                <c:pt idx="88">
                  <c:v>0.46076697769426361</c:v>
                </c:pt>
                <c:pt idx="89">
                  <c:v>0.46843344967378281</c:v>
                </c:pt>
                <c:pt idx="90">
                  <c:v>0.29740347345758417</c:v>
                </c:pt>
                <c:pt idx="91">
                  <c:v>0.317903333911777</c:v>
                </c:pt>
                <c:pt idx="92">
                  <c:v>0.33382895154580505</c:v>
                </c:pt>
                <c:pt idx="93">
                  <c:v>0.44075205970212522</c:v>
                </c:pt>
                <c:pt idx="94">
                  <c:v>0.4309448903154387</c:v>
                </c:pt>
                <c:pt idx="95">
                  <c:v>0.29668084406464307</c:v>
                </c:pt>
                <c:pt idx="96">
                  <c:v>0.31904459432838322</c:v>
                </c:pt>
                <c:pt idx="97">
                  <c:v>0.33188374785815639</c:v>
                </c:pt>
                <c:pt idx="98">
                  <c:v>0.4344973655609155</c:v>
                </c:pt>
                <c:pt idx="99">
                  <c:v>0.43075735898692119</c:v>
                </c:pt>
                <c:pt idx="100">
                  <c:v>0.26928154500253071</c:v>
                </c:pt>
                <c:pt idx="101">
                  <c:v>0.29636471730238606</c:v>
                </c:pt>
                <c:pt idx="102">
                  <c:v>0.30528939714120201</c:v>
                </c:pt>
                <c:pt idx="103">
                  <c:v>0.40606930583532663</c:v>
                </c:pt>
                <c:pt idx="104">
                  <c:v>0.38423151713517911</c:v>
                </c:pt>
                <c:pt idx="105">
                  <c:v>0.25176123715917104</c:v>
                </c:pt>
                <c:pt idx="106">
                  <c:v>0.27944915939493514</c:v>
                </c:pt>
                <c:pt idx="107">
                  <c:v>0.29142432171101912</c:v>
                </c:pt>
                <c:pt idx="108">
                  <c:v>0.38635821404380177</c:v>
                </c:pt>
                <c:pt idx="109">
                  <c:v>0.34975543163511008</c:v>
                </c:pt>
                <c:pt idx="110">
                  <c:v>0.23182336610435014</c:v>
                </c:pt>
                <c:pt idx="111">
                  <c:v>0.26347014393787982</c:v>
                </c:pt>
                <c:pt idx="112">
                  <c:v>0.26750418270715753</c:v>
                </c:pt>
                <c:pt idx="113">
                  <c:v>0.35530835605704048</c:v>
                </c:pt>
                <c:pt idx="114">
                  <c:v>0.3171697680806248</c:v>
                </c:pt>
                <c:pt idx="115">
                  <c:v>0.20835003421186349</c:v>
                </c:pt>
                <c:pt idx="116">
                  <c:v>0.24504255474942735</c:v>
                </c:pt>
                <c:pt idx="117">
                  <c:v>0.23124160174690789</c:v>
                </c:pt>
                <c:pt idx="118">
                  <c:v>0.31932938613233713</c:v>
                </c:pt>
                <c:pt idx="119">
                  <c:v>0.28368808011959401</c:v>
                </c:pt>
                <c:pt idx="120">
                  <c:v>0.36994851354201003</c:v>
                </c:pt>
                <c:pt idx="121">
                  <c:v>0.37895776036074413</c:v>
                </c:pt>
                <c:pt idx="122">
                  <c:v>0.39757755207739576</c:v>
                </c:pt>
                <c:pt idx="123">
                  <c:v>0.44379930170583681</c:v>
                </c:pt>
                <c:pt idx="124">
                  <c:v>0.33487076701342455</c:v>
                </c:pt>
                <c:pt idx="125">
                  <c:v>0.35672321338166357</c:v>
                </c:pt>
                <c:pt idx="126">
                  <c:v>0.38575349337904374</c:v>
                </c:pt>
                <c:pt idx="127">
                  <c:v>0.43343472787364751</c:v>
                </c:pt>
                <c:pt idx="128">
                  <c:v>0.31023143127939051</c:v>
                </c:pt>
                <c:pt idx="129">
                  <c:v>0.34033101624340278</c:v>
                </c:pt>
                <c:pt idx="130">
                  <c:v>0.3557822392186355</c:v>
                </c:pt>
                <c:pt idx="131">
                  <c:v>0.41552308639638036</c:v>
                </c:pt>
                <c:pt idx="132">
                  <c:v>0.30430394068633526</c:v>
                </c:pt>
                <c:pt idx="133">
                  <c:v>0.33665603453212167</c:v>
                </c:pt>
                <c:pt idx="134">
                  <c:v>0.35547656038317532</c:v>
                </c:pt>
                <c:pt idx="135">
                  <c:v>0.41519578004774554</c:v>
                </c:pt>
                <c:pt idx="136">
                  <c:v>0.27823185499870928</c:v>
                </c:pt>
                <c:pt idx="137">
                  <c:v>0.31527918456825138</c:v>
                </c:pt>
                <c:pt idx="138">
                  <c:v>0.33024303117511428</c:v>
                </c:pt>
                <c:pt idx="139">
                  <c:v>0.39633949332201884</c:v>
                </c:pt>
                <c:pt idx="140">
                  <c:v>0.2581566682249033</c:v>
                </c:pt>
                <c:pt idx="141">
                  <c:v>0.28274272316695748</c:v>
                </c:pt>
                <c:pt idx="142">
                  <c:v>0.30069498618282275</c:v>
                </c:pt>
                <c:pt idx="143">
                  <c:v>0.37018989455462531</c:v>
                </c:pt>
                <c:pt idx="144">
                  <c:v>0.24117530326247205</c:v>
                </c:pt>
                <c:pt idx="145">
                  <c:v>0.26710880808635873</c:v>
                </c:pt>
                <c:pt idx="146">
                  <c:v>0.28369102674514107</c:v>
                </c:pt>
                <c:pt idx="147">
                  <c:v>0.34003300584469032</c:v>
                </c:pt>
                <c:pt idx="148">
                  <c:v>0.20302732382804814</c:v>
                </c:pt>
                <c:pt idx="149">
                  <c:v>0.22197976470162611</c:v>
                </c:pt>
                <c:pt idx="150">
                  <c:v>0.23746753349233468</c:v>
                </c:pt>
                <c:pt idx="151">
                  <c:v>0.30379765114657264</c:v>
                </c:pt>
              </c:numCache>
            </c:numRef>
          </c:xVal>
          <c:yVal>
            <c:numRef>
              <c:f>Curvas_Ret!$AQ$119:$AQ$270</c:f>
              <c:numCache>
                <c:formatCode>General</c:formatCode>
                <c:ptCount val="152"/>
                <c:pt idx="0">
                  <c:v>0.36482651550883893</c:v>
                </c:pt>
                <c:pt idx="1">
                  <c:v>0.36492430140490217</c:v>
                </c:pt>
                <c:pt idx="2">
                  <c:v>0.36646827052577885</c:v>
                </c:pt>
                <c:pt idx="3">
                  <c:v>0.40017668288243757</c:v>
                </c:pt>
                <c:pt idx="4">
                  <c:v>0.44639528000849404</c:v>
                </c:pt>
                <c:pt idx="5">
                  <c:v>0.35120127013058439</c:v>
                </c:pt>
                <c:pt idx="6">
                  <c:v>0.35887757075874599</c:v>
                </c:pt>
                <c:pt idx="7">
                  <c:v>0.3653617307697275</c:v>
                </c:pt>
                <c:pt idx="8">
                  <c:v>0.39949727864854168</c:v>
                </c:pt>
                <c:pt idx="9">
                  <c:v>0.4463395012784514</c:v>
                </c:pt>
                <c:pt idx="10">
                  <c:v>0.32562462077001175</c:v>
                </c:pt>
                <c:pt idx="11">
                  <c:v>0.34382641911356249</c:v>
                </c:pt>
                <c:pt idx="12">
                  <c:v>0.36121926460695131</c:v>
                </c:pt>
                <c:pt idx="13">
                  <c:v>0.39686213943406862</c:v>
                </c:pt>
                <c:pt idx="14">
                  <c:v>0.44589523537819686</c:v>
                </c:pt>
                <c:pt idx="15">
                  <c:v>0.31319444700402549</c:v>
                </c:pt>
                <c:pt idx="16">
                  <c:v>0.3350451970531147</c:v>
                </c:pt>
                <c:pt idx="17">
                  <c:v>0.35762041896224817</c:v>
                </c:pt>
                <c:pt idx="18">
                  <c:v>0.39444659244598901</c:v>
                </c:pt>
                <c:pt idx="19">
                  <c:v>0.44516790944263018</c:v>
                </c:pt>
                <c:pt idx="20">
                  <c:v>0.28480580003919648</c:v>
                </c:pt>
                <c:pt idx="21">
                  <c:v>0.31264255540271008</c:v>
                </c:pt>
                <c:pt idx="22">
                  <c:v>0.34364862343889402</c:v>
                </c:pt>
                <c:pt idx="23">
                  <c:v>0.38402069580931908</c:v>
                </c:pt>
                <c:pt idx="24">
                  <c:v>0.43716783199886372</c:v>
                </c:pt>
                <c:pt idx="25">
                  <c:v>0.26021371215727285</c:v>
                </c:pt>
                <c:pt idx="26">
                  <c:v>0.29166839242579756</c:v>
                </c:pt>
                <c:pt idx="27">
                  <c:v>0.32502323521123161</c:v>
                </c:pt>
                <c:pt idx="28">
                  <c:v>0.36809207050655163</c:v>
                </c:pt>
                <c:pt idx="29">
                  <c:v>0.39731896766955571</c:v>
                </c:pt>
                <c:pt idx="30">
                  <c:v>0.23779925510163932</c:v>
                </c:pt>
                <c:pt idx="31">
                  <c:v>0.27182872887758069</c:v>
                </c:pt>
                <c:pt idx="32">
                  <c:v>0.30456651322990386</c:v>
                </c:pt>
                <c:pt idx="33">
                  <c:v>0.34899037473874439</c:v>
                </c:pt>
                <c:pt idx="34">
                  <c:v>0.29886464642572885</c:v>
                </c:pt>
                <c:pt idx="35">
                  <c:v>0.20834213584903083</c:v>
                </c:pt>
                <c:pt idx="36">
                  <c:v>0.24497240721765814</c:v>
                </c:pt>
                <c:pt idx="37">
                  <c:v>0.27520705540824919</c:v>
                </c:pt>
                <c:pt idx="38">
                  <c:v>0.32019169253074187</c:v>
                </c:pt>
                <c:pt idx="39">
                  <c:v>0.17771536071006344</c:v>
                </c:pt>
                <c:pt idx="40">
                  <c:v>0.36000890671186703</c:v>
                </c:pt>
                <c:pt idx="41">
                  <c:v>0.33089853148816495</c:v>
                </c:pt>
                <c:pt idx="42">
                  <c:v>0.44295913064678133</c:v>
                </c:pt>
                <c:pt idx="43">
                  <c:v>0.40439684692331446</c:v>
                </c:pt>
                <c:pt idx="44">
                  <c:v>0.43711340596871151</c:v>
                </c:pt>
                <c:pt idx="45">
                  <c:v>0.35465198127010217</c:v>
                </c:pt>
                <c:pt idx="46">
                  <c:v>0.3276778547079866</c:v>
                </c:pt>
                <c:pt idx="47">
                  <c:v>0.44039697827546692</c:v>
                </c:pt>
                <c:pt idx="48">
                  <c:v>0.40391728425815382</c:v>
                </c:pt>
                <c:pt idx="49">
                  <c:v>0.42520094467994218</c:v>
                </c:pt>
                <c:pt idx="50">
                  <c:v>0.34042763951823185</c:v>
                </c:pt>
                <c:pt idx="51">
                  <c:v>0.31871357522958682</c:v>
                </c:pt>
                <c:pt idx="52">
                  <c:v>0.43279484601977214</c:v>
                </c:pt>
                <c:pt idx="53">
                  <c:v>0.40215106159613151</c:v>
                </c:pt>
                <c:pt idx="54">
                  <c:v>0.40000750642037775</c:v>
                </c:pt>
                <c:pt idx="55">
                  <c:v>0.33172458936926358</c:v>
                </c:pt>
                <c:pt idx="56">
                  <c:v>0.31297004038044041</c:v>
                </c:pt>
                <c:pt idx="57">
                  <c:v>0.42760886997125103</c:v>
                </c:pt>
                <c:pt idx="58">
                  <c:v>0.40061341236096987</c:v>
                </c:pt>
                <c:pt idx="59">
                  <c:v>0.38750374312987146</c:v>
                </c:pt>
                <c:pt idx="60">
                  <c:v>0.30882735309557147</c:v>
                </c:pt>
                <c:pt idx="61">
                  <c:v>0.29717817303181143</c:v>
                </c:pt>
                <c:pt idx="62">
                  <c:v>0.41245590224560064</c:v>
                </c:pt>
                <c:pt idx="63">
                  <c:v>0.3944507634210635</c:v>
                </c:pt>
                <c:pt idx="64">
                  <c:v>0.36023512466229435</c:v>
                </c:pt>
                <c:pt idx="65">
                  <c:v>0.28702210907675285</c:v>
                </c:pt>
                <c:pt idx="66">
                  <c:v>0.28150433627576088</c:v>
                </c:pt>
                <c:pt idx="67">
                  <c:v>0.39660206074365534</c:v>
                </c:pt>
                <c:pt idx="68">
                  <c:v>0.38569310112019833</c:v>
                </c:pt>
                <c:pt idx="69">
                  <c:v>0.33887638188556302</c:v>
                </c:pt>
                <c:pt idx="70">
                  <c:v>0.26634735589733705</c:v>
                </c:pt>
                <c:pt idx="71">
                  <c:v>0.26623418230376622</c:v>
                </c:pt>
                <c:pt idx="72">
                  <c:v>0.38069964072516338</c:v>
                </c:pt>
                <c:pt idx="73">
                  <c:v>0.37544789489502733</c:v>
                </c:pt>
                <c:pt idx="74">
                  <c:v>0.32146531397686839</c:v>
                </c:pt>
                <c:pt idx="75">
                  <c:v>0.23845120261183547</c:v>
                </c:pt>
                <c:pt idx="76">
                  <c:v>0.24507885317658332</c:v>
                </c:pt>
                <c:pt idx="77">
                  <c:v>0.35813999757544696</c:v>
                </c:pt>
                <c:pt idx="78">
                  <c:v>0.35977588878598732</c:v>
                </c:pt>
                <c:pt idx="79">
                  <c:v>0.30156853732690425</c:v>
                </c:pt>
                <c:pt idx="80">
                  <c:v>0.3383454075806881</c:v>
                </c:pt>
                <c:pt idx="81">
                  <c:v>0.34275723273482017</c:v>
                </c:pt>
                <c:pt idx="82">
                  <c:v>0.35705653935443593</c:v>
                </c:pt>
                <c:pt idx="83">
                  <c:v>0.47118419553195529</c:v>
                </c:pt>
                <c:pt idx="84">
                  <c:v>0.48479076158760831</c:v>
                </c:pt>
                <c:pt idx="85">
                  <c:v>0.32459818803824353</c:v>
                </c:pt>
                <c:pt idx="86">
                  <c:v>0.33549382141139011</c:v>
                </c:pt>
                <c:pt idx="87">
                  <c:v>0.35222921183387029</c:v>
                </c:pt>
                <c:pt idx="88">
                  <c:v>0.46348953488179589</c:v>
                </c:pt>
                <c:pt idx="89">
                  <c:v>0.4700107310317978</c:v>
                </c:pt>
                <c:pt idx="90">
                  <c:v>0.30244261924604993</c:v>
                </c:pt>
                <c:pt idx="91">
                  <c:v>0.32097181025312865</c:v>
                </c:pt>
                <c:pt idx="92">
                  <c:v>0.33884888595505414</c:v>
                </c:pt>
                <c:pt idx="93">
                  <c:v>0.44463600299563677</c:v>
                </c:pt>
                <c:pt idx="94">
                  <c:v>0.4384042359177418</c:v>
                </c:pt>
                <c:pt idx="95">
                  <c:v>0.29237055787609473</c:v>
                </c:pt>
                <c:pt idx="96">
                  <c:v>0.31357095528572482</c:v>
                </c:pt>
                <c:pt idx="97">
                  <c:v>0.3303770852196844</c:v>
                </c:pt>
                <c:pt idx="98">
                  <c:v>0.43374582394327882</c:v>
                </c:pt>
                <c:pt idx="99">
                  <c:v>0.42199050531275939</c:v>
                </c:pt>
                <c:pt idx="100">
                  <c:v>0.26985910819638376</c:v>
                </c:pt>
                <c:pt idx="101">
                  <c:v>0.29598745270320836</c:v>
                </c:pt>
                <c:pt idx="102">
                  <c:v>0.30752905914621875</c:v>
                </c:pt>
                <c:pt idx="103">
                  <c:v>0.40609468524687581</c:v>
                </c:pt>
                <c:pt idx="104">
                  <c:v>0.38360627671542163</c:v>
                </c:pt>
                <c:pt idx="105">
                  <c:v>0.25039090554349008</c:v>
                </c:pt>
                <c:pt idx="106">
                  <c:v>0.28006503526698107</c:v>
                </c:pt>
                <c:pt idx="107">
                  <c:v>0.28543476762578107</c:v>
                </c:pt>
                <c:pt idx="108">
                  <c:v>0.38022318442549263</c:v>
                </c:pt>
                <c:pt idx="109">
                  <c:v>0.35032443860251761</c:v>
                </c:pt>
                <c:pt idx="110">
                  <c:v>0.23245362566031752</c:v>
                </c:pt>
                <c:pt idx="111">
                  <c:v>0.26499659756212918</c:v>
                </c:pt>
                <c:pt idx="112">
                  <c:v>0.26440716248596441</c:v>
                </c:pt>
                <c:pt idx="113">
                  <c:v>0.35569099497823309</c:v>
                </c:pt>
                <c:pt idx="114">
                  <c:v>0.32040029647552842</c:v>
                </c:pt>
                <c:pt idx="115">
                  <c:v>0.20845635980197902</c:v>
                </c:pt>
                <c:pt idx="116">
                  <c:v>0.24431034035452093</c:v>
                </c:pt>
                <c:pt idx="117">
                  <c:v>0.23604758549218841</c:v>
                </c:pt>
                <c:pt idx="118">
                  <c:v>0.32234137635267995</c:v>
                </c:pt>
                <c:pt idx="119">
                  <c:v>0.28192953764373696</c:v>
                </c:pt>
                <c:pt idx="120">
                  <c:v>0.3613871199824048</c:v>
                </c:pt>
                <c:pt idx="121">
                  <c:v>0.371416558135993</c:v>
                </c:pt>
                <c:pt idx="122">
                  <c:v>0.39520938913376269</c:v>
                </c:pt>
                <c:pt idx="123">
                  <c:v>0.43800034836424984</c:v>
                </c:pt>
                <c:pt idx="124">
                  <c:v>0.34308423030087687</c:v>
                </c:pt>
                <c:pt idx="125">
                  <c:v>0.36445181040100227</c:v>
                </c:pt>
                <c:pt idx="126">
                  <c:v>0.38606658895515522</c:v>
                </c:pt>
                <c:pt idx="127">
                  <c:v>0.4347250736207191</c:v>
                </c:pt>
                <c:pt idx="128">
                  <c:v>0.31580286334914309</c:v>
                </c:pt>
                <c:pt idx="129">
                  <c:v>0.3465798424040778</c:v>
                </c:pt>
                <c:pt idx="130">
                  <c:v>0.36509471118552944</c:v>
                </c:pt>
                <c:pt idx="131">
                  <c:v>0.42410400846453178</c:v>
                </c:pt>
                <c:pt idx="132">
                  <c:v>0.30384379761868108</c:v>
                </c:pt>
                <c:pt idx="133">
                  <c:v>0.33598014352938982</c:v>
                </c:pt>
                <c:pt idx="134">
                  <c:v>0.35358700090872835</c:v>
                </c:pt>
                <c:pt idx="135">
                  <c:v>0.41630946165090593</c:v>
                </c:pt>
                <c:pt idx="136">
                  <c:v>0.2776178413278344</c:v>
                </c:pt>
                <c:pt idx="137">
                  <c:v>0.30884689753847178</c:v>
                </c:pt>
                <c:pt idx="138">
                  <c:v>0.32547781437462969</c:v>
                </c:pt>
                <c:pt idx="139">
                  <c:v>0.39221712485109922</c:v>
                </c:pt>
                <c:pt idx="140">
                  <c:v>0.2553011348061352</c:v>
                </c:pt>
                <c:pt idx="141">
                  <c:v>0.28364539835545094</c:v>
                </c:pt>
                <c:pt idx="142">
                  <c:v>0.30003842281998294</c:v>
                </c:pt>
                <c:pt idx="143">
                  <c:v>0.36640154691451288</c:v>
                </c:pt>
                <c:pt idx="144">
                  <c:v>0.23496922319489744</c:v>
                </c:pt>
                <c:pt idx="145">
                  <c:v>0.26013667193934098</c:v>
                </c:pt>
                <c:pt idx="146">
                  <c:v>0.27641899698716815</c:v>
                </c:pt>
                <c:pt idx="147">
                  <c:v>0.34084038536131411</c:v>
                </c:pt>
                <c:pt idx="148">
                  <c:v>0.20809597133217639</c:v>
                </c:pt>
                <c:pt idx="149">
                  <c:v>0.22892151082836729</c:v>
                </c:pt>
                <c:pt idx="150">
                  <c:v>0.24496959519487879</c:v>
                </c:pt>
                <c:pt idx="151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86B-494B-AAA5-67D6FF85E815}"/>
            </c:ext>
          </c:extLst>
        </c:ser>
        <c:ser>
          <c:idx val="5"/>
          <c:order val="5"/>
          <c:spPr>
            <a:ln w="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Curvas_Ret!$AR$119:$AR$120</c:f>
              <c:numCache>
                <c:formatCode>General</c:formatCode>
                <c:ptCount val="2"/>
                <c:pt idx="0">
                  <c:v>-0.2</c:v>
                </c:pt>
                <c:pt idx="1">
                  <c:v>0.7</c:v>
                </c:pt>
              </c:numCache>
            </c:numRef>
          </c:xVal>
          <c:yVal>
            <c:numRef>
              <c:f>Curvas_Ret!$AS$119:$AS$120</c:f>
              <c:numCache>
                <c:formatCode>General</c:formatCode>
                <c:ptCount val="2"/>
                <c:pt idx="0">
                  <c:v>-0.2</c:v>
                </c:pt>
                <c:pt idx="1">
                  <c:v>0.7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86B-494B-AAA5-67D6FF85E815}"/>
            </c:ext>
          </c:extLst>
        </c:ser>
        <c:axId val="182594176"/>
        <c:axId val="182600064"/>
      </c:scatterChart>
      <c:valAx>
        <c:axId val="182594176"/>
        <c:scaling>
          <c:orientation val="minMax"/>
          <c:max val="0.60000000000000042"/>
          <c:min val="0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600064"/>
        <c:crosses val="autoZero"/>
        <c:crossBetween val="midCat"/>
      </c:valAx>
      <c:valAx>
        <c:axId val="182600064"/>
        <c:scaling>
          <c:orientation val="minMax"/>
          <c:max val="0.60000000000000042"/>
          <c:min val="0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5941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12343836833116867"/>
          <c:y val="5.982056949158001E-2"/>
          <c:w val="0.23742335705758516"/>
          <c:h val="0.23820361155730557"/>
        </c:manualLayout>
      </c:layout>
      <c:spPr>
        <a:noFill/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lrMapOvr bg1="lt1" tx1="dk1" bg2="lt2" tx2="dk2" accent1="accent1" accent2="accent2" accent3="accent3" accent4="accent4" accent5="accent5" accent6="accent6" hlink="hlink" folHlink="folHlink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v>5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Curvas_Ret!$BF$99:$BF$106</c:f>
              <c:numCache>
                <c:formatCode>General</c:formatCode>
                <c:ptCount val="8"/>
                <c:pt idx="0">
                  <c:v>0.35614198744594971</c:v>
                </c:pt>
                <c:pt idx="1">
                  <c:v>0.34338391743495178</c:v>
                </c:pt>
                <c:pt idx="2">
                  <c:v>0.32107443572085914</c:v>
                </c:pt>
                <c:pt idx="3">
                  <c:v>0.31028334796701618</c:v>
                </c:pt>
                <c:pt idx="4">
                  <c:v>0.28527752566474651</c:v>
                </c:pt>
                <c:pt idx="5">
                  <c:v>0.26323196539591276</c:v>
                </c:pt>
                <c:pt idx="6">
                  <c:v>0.24289236496354782</c:v>
                </c:pt>
                <c:pt idx="7">
                  <c:v>0.21583641739875542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DB7-4AAF-BBF8-7A203E49C6F9}"/>
            </c:ext>
          </c:extLst>
        </c:ser>
        <c:ser>
          <c:idx val="1"/>
          <c:order val="1"/>
          <c:tx>
            <c:v>15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DB7-4AAF-BBF8-7A203E49C6F9}"/>
            </c:ext>
          </c:extLst>
        </c:ser>
        <c:ser>
          <c:idx val="2"/>
          <c:order val="2"/>
          <c:tx>
            <c:v>30</c:v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DB7-4AAF-BBF8-7A203E49C6F9}"/>
            </c:ext>
          </c:extLst>
        </c:ser>
        <c:ser>
          <c:idx val="3"/>
          <c:order val="3"/>
          <c:tx>
            <c:v>60</c:v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DB7-4AAF-BBF8-7A203E49C6F9}"/>
            </c:ext>
          </c:extLst>
        </c:ser>
        <c:ser>
          <c:idx val="4"/>
          <c:order val="4"/>
          <c:tx>
            <c:v>100</c:v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DB7-4AAF-BBF8-7A203E49C6F9}"/>
            </c:ext>
          </c:extLst>
        </c:ser>
        <c:axId val="182750592"/>
        <c:axId val="182756864"/>
      </c:scatterChart>
      <c:valAx>
        <c:axId val="18275059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756864"/>
        <c:crosses val="autoZero"/>
        <c:crossBetween val="midCat"/>
      </c:valAx>
      <c:valAx>
        <c:axId val="182756864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750592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3879360710223995"/>
          <c:y val="0.80232484683533911"/>
          <c:w val="0.74634076894805867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5cm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Curvas_Ret!$AM$99:$AM$106</c:f>
              <c:numCache>
                <c:formatCode>General</c:formatCode>
                <c:ptCount val="8"/>
                <c:pt idx="0">
                  <c:v>0.36482651550883893</c:v>
                </c:pt>
                <c:pt idx="1">
                  <c:v>0.35120127013058439</c:v>
                </c:pt>
                <c:pt idx="2">
                  <c:v>0.32562462077001175</c:v>
                </c:pt>
                <c:pt idx="3">
                  <c:v>0.31319444700402549</c:v>
                </c:pt>
                <c:pt idx="4">
                  <c:v>0.28480580003919648</c:v>
                </c:pt>
                <c:pt idx="5">
                  <c:v>0.26021371215727285</c:v>
                </c:pt>
                <c:pt idx="6">
                  <c:v>0.23779925510163932</c:v>
                </c:pt>
                <c:pt idx="7">
                  <c:v>0.20834213584903083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014-4A4F-AA86-818D52256BD1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Curvas_Ret!$AR$99:$AR$106</c:f>
              <c:numCache>
                <c:formatCode>General</c:formatCode>
                <c:ptCount val="8"/>
                <c:pt idx="0">
                  <c:v>0.36000890671186703</c:v>
                </c:pt>
                <c:pt idx="1">
                  <c:v>0.35465198127010217</c:v>
                </c:pt>
                <c:pt idx="2">
                  <c:v>0.34042763951823185</c:v>
                </c:pt>
                <c:pt idx="3">
                  <c:v>0.33172458936926358</c:v>
                </c:pt>
                <c:pt idx="4">
                  <c:v>0.30882735309557147</c:v>
                </c:pt>
                <c:pt idx="5">
                  <c:v>0.28702210907675285</c:v>
                </c:pt>
                <c:pt idx="6">
                  <c:v>0.26634735589733705</c:v>
                </c:pt>
                <c:pt idx="7">
                  <c:v>0.23845120261183547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014-4A4F-AA86-818D52256BD1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Curvas_Ret!$AW$99:$AW$106</c:f>
              <c:numCache>
                <c:formatCode>General</c:formatCode>
                <c:ptCount val="8"/>
                <c:pt idx="0">
                  <c:v>0.3383454075806881</c:v>
                </c:pt>
                <c:pt idx="1">
                  <c:v>0.32459818803824353</c:v>
                </c:pt>
                <c:pt idx="2">
                  <c:v>0.30244261924604993</c:v>
                </c:pt>
                <c:pt idx="3">
                  <c:v>0.29237055787609473</c:v>
                </c:pt>
                <c:pt idx="4">
                  <c:v>0.26985910819638376</c:v>
                </c:pt>
                <c:pt idx="5">
                  <c:v>0.25039090554349008</c:v>
                </c:pt>
                <c:pt idx="6">
                  <c:v>0.23245362566031752</c:v>
                </c:pt>
                <c:pt idx="7">
                  <c:v>0.20845635980197902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014-4A4F-AA86-818D52256BD1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Curvas_Ret!$BB$99:$BB$106</c:f>
              <c:numCache>
                <c:formatCode>General</c:formatCode>
                <c:ptCount val="8"/>
                <c:pt idx="0">
                  <c:v>0.3613871199824048</c:v>
                </c:pt>
                <c:pt idx="1">
                  <c:v>0.34308423030087687</c:v>
                </c:pt>
                <c:pt idx="2">
                  <c:v>0.31580286334914309</c:v>
                </c:pt>
                <c:pt idx="3">
                  <c:v>0.30384379761868108</c:v>
                </c:pt>
                <c:pt idx="4">
                  <c:v>0.2776178413278344</c:v>
                </c:pt>
                <c:pt idx="5">
                  <c:v>0.2553011348061352</c:v>
                </c:pt>
                <c:pt idx="6">
                  <c:v>0.23496922319489744</c:v>
                </c:pt>
                <c:pt idx="7">
                  <c:v>0.20809597133217639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014-4A4F-AA86-818D52256BD1}"/>
            </c:ext>
          </c:extLst>
        </c:ser>
        <c:axId val="182820864"/>
        <c:axId val="182822784"/>
      </c:scatterChart>
      <c:valAx>
        <c:axId val="18282086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822784"/>
        <c:crosses val="autoZero"/>
        <c:crossBetween val="midCat"/>
      </c:valAx>
      <c:valAx>
        <c:axId val="182822784"/>
        <c:scaling>
          <c:orientation val="minMax"/>
          <c:min val="0.2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820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15cm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Curvas_Ret!$AN$99:$AN$106</c:f>
              <c:numCache>
                <c:formatCode>General</c:formatCode>
                <c:ptCount val="8"/>
                <c:pt idx="0">
                  <c:v>0.36492430140490217</c:v>
                </c:pt>
                <c:pt idx="1">
                  <c:v>0.35887757075874599</c:v>
                </c:pt>
                <c:pt idx="2">
                  <c:v>0.34382641911356249</c:v>
                </c:pt>
                <c:pt idx="3">
                  <c:v>0.3350451970531147</c:v>
                </c:pt>
                <c:pt idx="4">
                  <c:v>0.31264255540271008</c:v>
                </c:pt>
                <c:pt idx="5">
                  <c:v>0.29166839242579756</c:v>
                </c:pt>
                <c:pt idx="6">
                  <c:v>0.27182872887758069</c:v>
                </c:pt>
                <c:pt idx="7">
                  <c:v>0.24497240721765814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6EB3-4123-B3B2-35F7FA1BD45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Curvas_Ret!$AS$99:$AS$106</c:f>
              <c:numCache>
                <c:formatCode>General</c:formatCode>
                <c:ptCount val="8"/>
                <c:pt idx="0">
                  <c:v>0.33089853148816495</c:v>
                </c:pt>
                <c:pt idx="1">
                  <c:v>0.3276778547079866</c:v>
                </c:pt>
                <c:pt idx="2">
                  <c:v>0.31871357522958682</c:v>
                </c:pt>
                <c:pt idx="3">
                  <c:v>0.31297004038044041</c:v>
                </c:pt>
                <c:pt idx="4">
                  <c:v>0.29717817303181143</c:v>
                </c:pt>
                <c:pt idx="5">
                  <c:v>0.28150433627576088</c:v>
                </c:pt>
                <c:pt idx="6">
                  <c:v>0.26623418230376622</c:v>
                </c:pt>
                <c:pt idx="7">
                  <c:v>0.24507885317658332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6EB3-4123-B3B2-35F7FA1BD45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Curvas_Ret!$AX$99:$AX$106</c:f>
              <c:numCache>
                <c:formatCode>General</c:formatCode>
                <c:ptCount val="8"/>
                <c:pt idx="0">
                  <c:v>0.34275723273482017</c:v>
                </c:pt>
                <c:pt idx="1">
                  <c:v>0.33549382141139011</c:v>
                </c:pt>
                <c:pt idx="2">
                  <c:v>0.32097181025312865</c:v>
                </c:pt>
                <c:pt idx="3">
                  <c:v>0.31357095528572482</c:v>
                </c:pt>
                <c:pt idx="4">
                  <c:v>0.29598745270320836</c:v>
                </c:pt>
                <c:pt idx="5">
                  <c:v>0.28006503526698107</c:v>
                </c:pt>
                <c:pt idx="6">
                  <c:v>0.26499659756212918</c:v>
                </c:pt>
                <c:pt idx="7">
                  <c:v>0.24431034035452093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6EB3-4123-B3B2-35F7FA1BD45E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Curvas_Ret!$BC$99:$BC$106</c:f>
              <c:numCache>
                <c:formatCode>General</c:formatCode>
                <c:ptCount val="8"/>
                <c:pt idx="0">
                  <c:v>0.371416558135993</c:v>
                </c:pt>
                <c:pt idx="1">
                  <c:v>0.36445181040100227</c:v>
                </c:pt>
                <c:pt idx="2">
                  <c:v>0.3465798424040778</c:v>
                </c:pt>
                <c:pt idx="3">
                  <c:v>0.33598014352938982</c:v>
                </c:pt>
                <c:pt idx="4">
                  <c:v>0.30884689753847178</c:v>
                </c:pt>
                <c:pt idx="5">
                  <c:v>0.28364539835545094</c:v>
                </c:pt>
                <c:pt idx="6">
                  <c:v>0.26013667193934098</c:v>
                </c:pt>
                <c:pt idx="7">
                  <c:v>0.22892151082836729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6EB3-4123-B3B2-35F7FA1BD45E}"/>
            </c:ext>
          </c:extLst>
        </c:ser>
        <c:axId val="182858880"/>
        <c:axId val="182860800"/>
      </c:scatterChart>
      <c:valAx>
        <c:axId val="18285888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860800"/>
        <c:crosses val="autoZero"/>
        <c:crossBetween val="midCat"/>
      </c:valAx>
      <c:valAx>
        <c:axId val="182860800"/>
        <c:scaling>
          <c:orientation val="minMax"/>
          <c:min val="0.2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858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30cm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Curvas_Ret!$AO$99:$AO$106</c:f>
              <c:numCache>
                <c:formatCode>General</c:formatCode>
                <c:ptCount val="8"/>
                <c:pt idx="0">
                  <c:v>0.36646827052577885</c:v>
                </c:pt>
                <c:pt idx="1">
                  <c:v>0.3653617307697275</c:v>
                </c:pt>
                <c:pt idx="2">
                  <c:v>0.36121926460695131</c:v>
                </c:pt>
                <c:pt idx="3">
                  <c:v>0.35762041896224817</c:v>
                </c:pt>
                <c:pt idx="4">
                  <c:v>0.34364862343889402</c:v>
                </c:pt>
                <c:pt idx="5">
                  <c:v>0.32502323521123161</c:v>
                </c:pt>
                <c:pt idx="6">
                  <c:v>0.30456651322990386</c:v>
                </c:pt>
                <c:pt idx="7">
                  <c:v>0.27520705540824919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5BAC-4B19-99DB-0847896C35A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Curvas_Ret!$AT$99:$AT$106</c:f>
              <c:numCache>
                <c:formatCode>General</c:formatCode>
                <c:ptCount val="8"/>
                <c:pt idx="0">
                  <c:v>0.44295913064678133</c:v>
                </c:pt>
                <c:pt idx="1">
                  <c:v>0.44039697827546692</c:v>
                </c:pt>
                <c:pt idx="2">
                  <c:v>0.43279484601977214</c:v>
                </c:pt>
                <c:pt idx="3">
                  <c:v>0.42760886997125103</c:v>
                </c:pt>
                <c:pt idx="4">
                  <c:v>0.41245590224560064</c:v>
                </c:pt>
                <c:pt idx="5">
                  <c:v>0.39660206074365534</c:v>
                </c:pt>
                <c:pt idx="6">
                  <c:v>0.38069964072516338</c:v>
                </c:pt>
                <c:pt idx="7">
                  <c:v>0.35813999757544696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5BAC-4B19-99DB-0847896C35A1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Curvas_Ret!$AY$99:$AY$106</c:f>
              <c:numCache>
                <c:formatCode>General</c:formatCode>
                <c:ptCount val="8"/>
                <c:pt idx="0">
                  <c:v>0.35705653935443593</c:v>
                </c:pt>
                <c:pt idx="1">
                  <c:v>0.35222921183387029</c:v>
                </c:pt>
                <c:pt idx="2">
                  <c:v>0.33884888595505414</c:v>
                </c:pt>
                <c:pt idx="3">
                  <c:v>0.3303770852196844</c:v>
                </c:pt>
                <c:pt idx="4">
                  <c:v>0.30752905914621875</c:v>
                </c:pt>
                <c:pt idx="5">
                  <c:v>0.28543476762578107</c:v>
                </c:pt>
                <c:pt idx="6">
                  <c:v>0.26440716248596441</c:v>
                </c:pt>
                <c:pt idx="7">
                  <c:v>0.23604758549218841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5BAC-4B19-99DB-0847896C35A1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Curvas_Ret!$BD$99:$BD$106</c:f>
              <c:numCache>
                <c:formatCode>General</c:formatCode>
                <c:ptCount val="8"/>
                <c:pt idx="0">
                  <c:v>0.39520938913376269</c:v>
                </c:pt>
                <c:pt idx="1">
                  <c:v>0.38606658895515522</c:v>
                </c:pt>
                <c:pt idx="2">
                  <c:v>0.36509471118552944</c:v>
                </c:pt>
                <c:pt idx="3">
                  <c:v>0.35358700090872835</c:v>
                </c:pt>
                <c:pt idx="4">
                  <c:v>0.32547781437462969</c:v>
                </c:pt>
                <c:pt idx="5">
                  <c:v>0.30003842281998294</c:v>
                </c:pt>
                <c:pt idx="6">
                  <c:v>0.27641899698716815</c:v>
                </c:pt>
                <c:pt idx="7">
                  <c:v>0.24496959519487879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5BAC-4B19-99DB-0847896C35A1}"/>
            </c:ext>
          </c:extLst>
        </c:ser>
        <c:axId val="182655616"/>
        <c:axId val="182657792"/>
      </c:scatterChart>
      <c:valAx>
        <c:axId val="18265561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657792"/>
        <c:crosses val="autoZero"/>
        <c:crossBetween val="midCat"/>
      </c:valAx>
      <c:valAx>
        <c:axId val="1826577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65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60cm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Curvas_Ret!$AP$99:$AP$106</c:f>
              <c:numCache>
                <c:formatCode>General</c:formatCode>
                <c:ptCount val="8"/>
                <c:pt idx="0">
                  <c:v>0.40017668288243757</c:v>
                </c:pt>
                <c:pt idx="1">
                  <c:v>0.39949727864854168</c:v>
                </c:pt>
                <c:pt idx="2">
                  <c:v>0.39686213943406862</c:v>
                </c:pt>
                <c:pt idx="3">
                  <c:v>0.39444659244598901</c:v>
                </c:pt>
                <c:pt idx="4">
                  <c:v>0.38402069580931908</c:v>
                </c:pt>
                <c:pt idx="5">
                  <c:v>0.36809207050655163</c:v>
                </c:pt>
                <c:pt idx="6">
                  <c:v>0.34899037473874439</c:v>
                </c:pt>
                <c:pt idx="7">
                  <c:v>0.32019169253074187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D498-4D3A-9BE5-945B5705169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Curvas_Ret!$AU$99:$AU$106</c:f>
              <c:numCache>
                <c:formatCode>General</c:formatCode>
                <c:ptCount val="8"/>
                <c:pt idx="0">
                  <c:v>0.40439684692331446</c:v>
                </c:pt>
                <c:pt idx="1">
                  <c:v>0.40391728425815382</c:v>
                </c:pt>
                <c:pt idx="2">
                  <c:v>0.40215106159613151</c:v>
                </c:pt>
                <c:pt idx="3">
                  <c:v>0.40061341236096987</c:v>
                </c:pt>
                <c:pt idx="4">
                  <c:v>0.3944507634210635</c:v>
                </c:pt>
                <c:pt idx="5">
                  <c:v>0.38569310112019833</c:v>
                </c:pt>
                <c:pt idx="6">
                  <c:v>0.37544789489502733</c:v>
                </c:pt>
                <c:pt idx="7">
                  <c:v>0.35977588878598732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D498-4D3A-9BE5-945B5705169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Curvas_Ret!$AZ$99:$AZ$106</c:f>
              <c:numCache>
                <c:formatCode>General</c:formatCode>
                <c:ptCount val="8"/>
                <c:pt idx="0">
                  <c:v>0.47118419553195529</c:v>
                </c:pt>
                <c:pt idx="1">
                  <c:v>0.46348953488179589</c:v>
                </c:pt>
                <c:pt idx="2">
                  <c:v>0.44463600299563677</c:v>
                </c:pt>
                <c:pt idx="3">
                  <c:v>0.43374582394327882</c:v>
                </c:pt>
                <c:pt idx="4">
                  <c:v>0.40609468524687581</c:v>
                </c:pt>
                <c:pt idx="5">
                  <c:v>0.38022318442549263</c:v>
                </c:pt>
                <c:pt idx="6">
                  <c:v>0.35569099497823309</c:v>
                </c:pt>
                <c:pt idx="7">
                  <c:v>0.32234137635267995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D498-4D3A-9BE5-945B57051693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Curvas_Ret!$BE$99:$BE$106</c:f>
              <c:numCache>
                <c:formatCode>General</c:formatCode>
                <c:ptCount val="8"/>
                <c:pt idx="0">
                  <c:v>0.43800034836424984</c:v>
                </c:pt>
                <c:pt idx="1">
                  <c:v>0.4347250736207191</c:v>
                </c:pt>
                <c:pt idx="2">
                  <c:v>0.42410400846453178</c:v>
                </c:pt>
                <c:pt idx="3">
                  <c:v>0.41630946165090593</c:v>
                </c:pt>
                <c:pt idx="4">
                  <c:v>0.39221712485109922</c:v>
                </c:pt>
                <c:pt idx="5">
                  <c:v>0.36640154691451288</c:v>
                </c:pt>
                <c:pt idx="6">
                  <c:v>0.34084038536131411</c:v>
                </c:pt>
                <c:pt idx="7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D498-4D3A-9BE5-945B57051693}"/>
            </c:ext>
          </c:extLst>
        </c:ser>
        <c:axId val="182698368"/>
        <c:axId val="182700288"/>
      </c:scatterChart>
      <c:valAx>
        <c:axId val="18269836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700288"/>
        <c:crosses val="autoZero"/>
        <c:crossBetween val="midCat"/>
      </c:valAx>
      <c:valAx>
        <c:axId val="1827002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698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100cm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Curvas_Ret!$AQ$99:$AQ$106</c:f>
              <c:numCache>
                <c:formatCode>General</c:formatCode>
                <c:ptCount val="8"/>
                <c:pt idx="0">
                  <c:v>0.44639528000849404</c:v>
                </c:pt>
                <c:pt idx="1">
                  <c:v>0.4463395012784514</c:v>
                </c:pt>
                <c:pt idx="2">
                  <c:v>0.44589523537819686</c:v>
                </c:pt>
                <c:pt idx="3">
                  <c:v>0.44516790944263018</c:v>
                </c:pt>
                <c:pt idx="4">
                  <c:v>0.43716783199886372</c:v>
                </c:pt>
                <c:pt idx="5">
                  <c:v>0.39731896766955571</c:v>
                </c:pt>
                <c:pt idx="6">
                  <c:v>0.29886464642572885</c:v>
                </c:pt>
                <c:pt idx="7">
                  <c:v>0.17771536071006344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614-4097-A502-45E150E2E09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Curvas_Ret!$AV$99:$AV$106</c:f>
              <c:numCache>
                <c:formatCode>General</c:formatCode>
                <c:ptCount val="8"/>
                <c:pt idx="0">
                  <c:v>0.43711340596871151</c:v>
                </c:pt>
                <c:pt idx="1">
                  <c:v>0.42520094467994218</c:v>
                </c:pt>
                <c:pt idx="2">
                  <c:v>0.40000750642037775</c:v>
                </c:pt>
                <c:pt idx="3">
                  <c:v>0.38750374312987146</c:v>
                </c:pt>
                <c:pt idx="4">
                  <c:v>0.36023512466229435</c:v>
                </c:pt>
                <c:pt idx="5">
                  <c:v>0.33887638188556302</c:v>
                </c:pt>
                <c:pt idx="6">
                  <c:v>0.32146531397686839</c:v>
                </c:pt>
                <c:pt idx="7">
                  <c:v>0.30156853732690425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614-4097-A502-45E150E2E09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Curvas_Ret!$BA$99:$BA$106</c:f>
              <c:numCache>
                <c:formatCode>General</c:formatCode>
                <c:ptCount val="8"/>
                <c:pt idx="0">
                  <c:v>0.48479076158760831</c:v>
                </c:pt>
                <c:pt idx="1">
                  <c:v>0.4700107310317978</c:v>
                </c:pt>
                <c:pt idx="2">
                  <c:v>0.4384042359177418</c:v>
                </c:pt>
                <c:pt idx="3">
                  <c:v>0.42199050531275939</c:v>
                </c:pt>
                <c:pt idx="4">
                  <c:v>0.38360627671542163</c:v>
                </c:pt>
                <c:pt idx="5">
                  <c:v>0.35032443860251761</c:v>
                </c:pt>
                <c:pt idx="6">
                  <c:v>0.32040029647552842</c:v>
                </c:pt>
                <c:pt idx="7">
                  <c:v>0.28192953764373696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614-4097-A502-45E150E2E095}"/>
            </c:ext>
          </c:extLst>
        </c:ser>
        <c:axId val="182947840"/>
        <c:axId val="182949760"/>
      </c:scatterChart>
      <c:valAx>
        <c:axId val="18294784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949760"/>
        <c:crosses val="autoZero"/>
        <c:crossBetween val="midCat"/>
      </c:valAx>
      <c:valAx>
        <c:axId val="1829497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947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lrMapOvr bg1="lt1" tx1="dk1" bg2="lt2" tx2="dk2" accent1="accent1" accent2="accent2" accent3="accent3" accent4="accent4" accent5="accent5" accent6="accent6" hlink="hlink" folHlink="folHlink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v>5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Curvas_Ret!$BF$99:$BF$106</c:f>
              <c:numCache>
                <c:formatCode>General</c:formatCode>
                <c:ptCount val="8"/>
                <c:pt idx="0">
                  <c:v>0.35614198744594971</c:v>
                </c:pt>
                <c:pt idx="1">
                  <c:v>0.34338391743495178</c:v>
                </c:pt>
                <c:pt idx="2">
                  <c:v>0.32107443572085914</c:v>
                </c:pt>
                <c:pt idx="3">
                  <c:v>0.31028334796701618</c:v>
                </c:pt>
                <c:pt idx="4">
                  <c:v>0.28527752566474651</c:v>
                </c:pt>
                <c:pt idx="5">
                  <c:v>0.26323196539591276</c:v>
                </c:pt>
                <c:pt idx="6">
                  <c:v>0.24289236496354782</c:v>
                </c:pt>
                <c:pt idx="7">
                  <c:v>0.21583641739875542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48B0-4F28-A734-CCA68361F9D1}"/>
            </c:ext>
          </c:extLst>
        </c:ser>
        <c:ser>
          <c:idx val="1"/>
          <c:order val="1"/>
          <c:tx>
            <c:v>15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48B0-4F28-A734-CCA68361F9D1}"/>
            </c:ext>
          </c:extLst>
        </c:ser>
        <c:ser>
          <c:idx val="2"/>
          <c:order val="2"/>
          <c:tx>
            <c:v>30</c:v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48B0-4F28-A734-CCA68361F9D1}"/>
            </c:ext>
          </c:extLst>
        </c:ser>
        <c:ser>
          <c:idx val="3"/>
          <c:order val="3"/>
          <c:tx>
            <c:v>60</c:v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48B0-4F28-A734-CCA68361F9D1}"/>
            </c:ext>
          </c:extLst>
        </c:ser>
        <c:ser>
          <c:idx val="4"/>
          <c:order val="4"/>
          <c:tx>
            <c:v>100</c:v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48B0-4F28-A734-CCA68361F9D1}"/>
            </c:ext>
          </c:extLst>
        </c:ser>
        <c:axId val="183156096"/>
        <c:axId val="183174656"/>
      </c:scatterChart>
      <c:valAx>
        <c:axId val="18315609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3174656"/>
        <c:crosses val="autoZero"/>
        <c:crossBetween val="midCat"/>
      </c:valAx>
      <c:valAx>
        <c:axId val="183174656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3156096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3879360710223995"/>
          <c:y val="0.80232484683533911"/>
          <c:w val="0.74634076894805867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autoTitleDeleted val="1"/>
    <c:plotArea>
      <c:layout>
        <c:manualLayout>
          <c:layoutTarget val="inner"/>
          <c:xMode val="edge"/>
          <c:yMode val="edge"/>
          <c:x val="0.11246834227532249"/>
          <c:y val="3.5150384263900131E-2"/>
          <c:w val="0.84103952309962138"/>
          <c:h val="0.84917843210666855"/>
        </c:manualLayout>
      </c:layout>
      <c:scatterChart>
        <c:scatterStyle val="lineMarker"/>
        <c:ser>
          <c:idx val="0"/>
          <c:order val="0"/>
          <c:tx>
            <c:v>Trench 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Curvas_Ret!$AO$119:$AO$158</c:f>
              <c:numCache>
                <c:formatCode>General</c:formatCode>
                <c:ptCount val="40"/>
                <c:pt idx="0">
                  <c:v>0.36205717404561433</c:v>
                </c:pt>
                <c:pt idx="1">
                  <c:v>0.36888900447407702</c:v>
                </c:pt>
                <c:pt idx="2">
                  <c:v>0.37233806892646054</c:v>
                </c:pt>
                <c:pt idx="3">
                  <c:v>0.4107953949813109</c:v>
                </c:pt>
                <c:pt idx="4">
                  <c:v>0.4543732443849044</c:v>
                </c:pt>
                <c:pt idx="5">
                  <c:v>0.35942206535819898</c:v>
                </c:pt>
                <c:pt idx="6">
                  <c:v>0.35482946555757761</c:v>
                </c:pt>
                <c:pt idx="7">
                  <c:v>0.36508673422300042</c:v>
                </c:pt>
                <c:pt idx="8">
                  <c:v>0.39828026368969194</c:v>
                </c:pt>
                <c:pt idx="9">
                  <c:v>0.45092033072865911</c:v>
                </c:pt>
                <c:pt idx="10">
                  <c:v>0.31533352264619569</c:v>
                </c:pt>
                <c:pt idx="11">
                  <c:v>0.33935533860211298</c:v>
                </c:pt>
                <c:pt idx="12">
                  <c:v>0.35585741932612741</c:v>
                </c:pt>
                <c:pt idx="13">
                  <c:v>0.38948639382855321</c:v>
                </c:pt>
                <c:pt idx="14">
                  <c:v>0.44190479131573046</c:v>
                </c:pt>
                <c:pt idx="15">
                  <c:v>0.31312004304420071</c:v>
                </c:pt>
                <c:pt idx="16">
                  <c:v>0.33807795800734697</c:v>
                </c:pt>
                <c:pt idx="17">
                  <c:v>0.35528300269195867</c:v>
                </c:pt>
                <c:pt idx="18">
                  <c:v>0.39040865992762269</c:v>
                </c:pt>
                <c:pt idx="19">
                  <c:v>0.43576785914005839</c:v>
                </c:pt>
                <c:pt idx="20">
                  <c:v>0.28392222419183472</c:v>
                </c:pt>
                <c:pt idx="21">
                  <c:v>0.31065392679386072</c:v>
                </c:pt>
                <c:pt idx="22">
                  <c:v>0.34263036213667702</c:v>
                </c:pt>
                <c:pt idx="23">
                  <c:v>0.38155688944995658</c:v>
                </c:pt>
                <c:pt idx="24">
                  <c:v>0.43737011041477558</c:v>
                </c:pt>
                <c:pt idx="25">
                  <c:v>0.26630373317306544</c:v>
                </c:pt>
                <c:pt idx="26">
                  <c:v>0.29528905710738051</c:v>
                </c:pt>
                <c:pt idx="27">
                  <c:v>0.3273974770533879</c:v>
                </c:pt>
                <c:pt idx="28">
                  <c:v>0.37199200315008163</c:v>
                </c:pt>
                <c:pt idx="29">
                  <c:v>0.39832542167698592</c:v>
                </c:pt>
                <c:pt idx="30">
                  <c:v>0.24709422414624344</c:v>
                </c:pt>
                <c:pt idx="31">
                  <c:v>0.27718194639871185</c:v>
                </c:pt>
                <c:pt idx="32">
                  <c:v>0.30818521009625161</c:v>
                </c:pt>
                <c:pt idx="33">
                  <c:v>0.35221748461848473</c:v>
                </c:pt>
                <c:pt idx="34">
                  <c:v>0.29834387681656804</c:v>
                </c:pt>
                <c:pt idx="35">
                  <c:v>0.19853197647665116</c:v>
                </c:pt>
                <c:pt idx="36">
                  <c:v>0.23941371423309826</c:v>
                </c:pt>
                <c:pt idx="37">
                  <c:v>0.27230042972568846</c:v>
                </c:pt>
                <c:pt idx="38">
                  <c:v>0.31751340081963486</c:v>
                </c:pt>
                <c:pt idx="39">
                  <c:v>0.17785801711779098</c:v>
                </c:pt>
              </c:numCache>
            </c:numRef>
          </c:xVal>
          <c:yVal>
            <c:numRef>
              <c:f>Curvas_Ret!$AP$119:$AP$158</c:f>
              <c:numCache>
                <c:formatCode>General</c:formatCode>
                <c:ptCount val="40"/>
                <c:pt idx="0">
                  <c:v>0.36482651550883893</c:v>
                </c:pt>
                <c:pt idx="1">
                  <c:v>0.36492430140490217</c:v>
                </c:pt>
                <c:pt idx="2">
                  <c:v>0.36646827052577885</c:v>
                </c:pt>
                <c:pt idx="3">
                  <c:v>0.40017668288243757</c:v>
                </c:pt>
                <c:pt idx="4">
                  <c:v>0.44639528000849404</c:v>
                </c:pt>
                <c:pt idx="5">
                  <c:v>0.35120127013058439</c:v>
                </c:pt>
                <c:pt idx="6">
                  <c:v>0.35887757075874599</c:v>
                </c:pt>
                <c:pt idx="7">
                  <c:v>0.3653617307697275</c:v>
                </c:pt>
                <c:pt idx="8">
                  <c:v>0.39949727864854168</c:v>
                </c:pt>
                <c:pt idx="9">
                  <c:v>0.4463395012784514</c:v>
                </c:pt>
                <c:pt idx="10">
                  <c:v>0.32562462077001175</c:v>
                </c:pt>
                <c:pt idx="11">
                  <c:v>0.34382641911356249</c:v>
                </c:pt>
                <c:pt idx="12">
                  <c:v>0.36121926460695131</c:v>
                </c:pt>
                <c:pt idx="13">
                  <c:v>0.39686213943406862</c:v>
                </c:pt>
                <c:pt idx="14">
                  <c:v>0.44589523537819686</c:v>
                </c:pt>
                <c:pt idx="15">
                  <c:v>0.31319444700402549</c:v>
                </c:pt>
                <c:pt idx="16">
                  <c:v>0.3350451970531147</c:v>
                </c:pt>
                <c:pt idx="17">
                  <c:v>0.35762041896224817</c:v>
                </c:pt>
                <c:pt idx="18">
                  <c:v>0.39444659244598901</c:v>
                </c:pt>
                <c:pt idx="19">
                  <c:v>0.44516790944263018</c:v>
                </c:pt>
                <c:pt idx="20">
                  <c:v>0.28480580003919648</c:v>
                </c:pt>
                <c:pt idx="21">
                  <c:v>0.31264255540271008</c:v>
                </c:pt>
                <c:pt idx="22">
                  <c:v>0.34364862343889402</c:v>
                </c:pt>
                <c:pt idx="23">
                  <c:v>0.38402069580931908</c:v>
                </c:pt>
                <c:pt idx="24">
                  <c:v>0.43716783199886372</c:v>
                </c:pt>
                <c:pt idx="25">
                  <c:v>0.26021371215727285</c:v>
                </c:pt>
                <c:pt idx="26">
                  <c:v>0.29166839242579756</c:v>
                </c:pt>
                <c:pt idx="27">
                  <c:v>0.32502323521123161</c:v>
                </c:pt>
                <c:pt idx="28">
                  <c:v>0.36809207050655163</c:v>
                </c:pt>
                <c:pt idx="29">
                  <c:v>0.39731896766955571</c:v>
                </c:pt>
                <c:pt idx="30">
                  <c:v>0.23779925510163932</c:v>
                </c:pt>
                <c:pt idx="31">
                  <c:v>0.27182872887758069</c:v>
                </c:pt>
                <c:pt idx="32">
                  <c:v>0.30456651322990386</c:v>
                </c:pt>
                <c:pt idx="33">
                  <c:v>0.34899037473874439</c:v>
                </c:pt>
                <c:pt idx="34">
                  <c:v>0.29886464642572885</c:v>
                </c:pt>
                <c:pt idx="35">
                  <c:v>0.20834213584903083</c:v>
                </c:pt>
                <c:pt idx="36">
                  <c:v>0.24497240721765814</c:v>
                </c:pt>
                <c:pt idx="37">
                  <c:v>0.27520705540824919</c:v>
                </c:pt>
                <c:pt idx="38">
                  <c:v>0.32019169253074187</c:v>
                </c:pt>
                <c:pt idx="39">
                  <c:v>0.17771536071006344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86B-494B-AAA5-67D6FF85E815}"/>
            </c:ext>
          </c:extLst>
        </c:ser>
        <c:ser>
          <c:idx val="1"/>
          <c:order val="1"/>
          <c:tx>
            <c:v>Trench 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Curvas_Ret!$AO$159:$AO$198</c:f>
              <c:numCache>
                <c:formatCode>General</c:formatCode>
                <c:ptCount val="40"/>
                <c:pt idx="0">
                  <c:v>0.36115629012500461</c:v>
                </c:pt>
                <c:pt idx="1">
                  <c:v>0.33393096402121109</c:v>
                </c:pt>
                <c:pt idx="2">
                  <c:v>0.4481386748441431</c:v>
                </c:pt>
                <c:pt idx="3">
                  <c:v>0.4101903032393861</c:v>
                </c:pt>
                <c:pt idx="4">
                  <c:v>0.43749089254377244</c:v>
                </c:pt>
                <c:pt idx="5">
                  <c:v>0.35502698454965476</c:v>
                </c:pt>
                <c:pt idx="6">
                  <c:v>0.32448980098411023</c:v>
                </c:pt>
                <c:pt idx="7">
                  <c:v>0.43603124385346098</c:v>
                </c:pt>
                <c:pt idx="8">
                  <c:v>0.40209407464874525</c:v>
                </c:pt>
                <c:pt idx="9">
                  <c:v>0.42509730341851326</c:v>
                </c:pt>
                <c:pt idx="10">
                  <c:v>0.33553654578456488</c:v>
                </c:pt>
                <c:pt idx="11">
                  <c:v>0.31644347260874861</c:v>
                </c:pt>
                <c:pt idx="12">
                  <c:v>0.42923107776234692</c:v>
                </c:pt>
                <c:pt idx="13">
                  <c:v>0.39924643562720968</c:v>
                </c:pt>
                <c:pt idx="14">
                  <c:v>0.39531212392079085</c:v>
                </c:pt>
                <c:pt idx="15">
                  <c:v>0.3340545949961039</c:v>
                </c:pt>
                <c:pt idx="16">
                  <c:v>0.31432202891673</c:v>
                </c:pt>
                <c:pt idx="17">
                  <c:v>0.4278497566329425</c:v>
                </c:pt>
                <c:pt idx="18">
                  <c:v>0.39678964902039443</c:v>
                </c:pt>
                <c:pt idx="19">
                  <c:v>0.39399434811102374</c:v>
                </c:pt>
                <c:pt idx="20">
                  <c:v>0.30622550954969358</c:v>
                </c:pt>
                <c:pt idx="21">
                  <c:v>0.29870979803891234</c:v>
                </c:pt>
                <c:pt idx="22">
                  <c:v>0.41358534277549991</c:v>
                </c:pt>
                <c:pt idx="23">
                  <c:v>0.39611961630944481</c:v>
                </c:pt>
                <c:pt idx="24">
                  <c:v>0.3571823256515379</c:v>
                </c:pt>
                <c:pt idx="25">
                  <c:v>0.29038385770920772</c:v>
                </c:pt>
                <c:pt idx="26">
                  <c:v>0.28219018544192492</c:v>
                </c:pt>
                <c:pt idx="27">
                  <c:v>0.40039802388387474</c:v>
                </c:pt>
                <c:pt idx="28">
                  <c:v>0.38806061175830137</c:v>
                </c:pt>
                <c:pt idx="29">
                  <c:v>0.3415192185599798</c:v>
                </c:pt>
                <c:pt idx="30">
                  <c:v>0.27128383180589366</c:v>
                </c:pt>
                <c:pt idx="31">
                  <c:v>0.26512275085659304</c:v>
                </c:pt>
                <c:pt idx="32">
                  <c:v>0.37922585673528597</c:v>
                </c:pt>
                <c:pt idx="33">
                  <c:v>0.37436216522333199</c:v>
                </c:pt>
                <c:pt idx="34">
                  <c:v>0.31884538596493356</c:v>
                </c:pt>
                <c:pt idx="35">
                  <c:v>0.23370709601597997</c:v>
                </c:pt>
                <c:pt idx="36">
                  <c:v>0.24504272531724677</c:v>
                </c:pt>
                <c:pt idx="37">
                  <c:v>0.35718458023624561</c:v>
                </c:pt>
                <c:pt idx="38">
                  <c:v>0.359584221542944</c:v>
                </c:pt>
                <c:pt idx="39">
                  <c:v>0.30254644777361411</c:v>
                </c:pt>
              </c:numCache>
            </c:numRef>
          </c:xVal>
          <c:yVal>
            <c:numRef>
              <c:f>Curvas_Ret!$AP$159:$AP$198</c:f>
              <c:numCache>
                <c:formatCode>General</c:formatCode>
                <c:ptCount val="40"/>
                <c:pt idx="0">
                  <c:v>0.36000890671186703</c:v>
                </c:pt>
                <c:pt idx="1">
                  <c:v>0.33089853148816495</c:v>
                </c:pt>
                <c:pt idx="2">
                  <c:v>0.44295913064678133</c:v>
                </c:pt>
                <c:pt idx="3">
                  <c:v>0.40439684692331446</c:v>
                </c:pt>
                <c:pt idx="4">
                  <c:v>0.43711340596871151</c:v>
                </c:pt>
                <c:pt idx="5">
                  <c:v>0.35465198127010217</c:v>
                </c:pt>
                <c:pt idx="6">
                  <c:v>0.3276778547079866</c:v>
                </c:pt>
                <c:pt idx="7">
                  <c:v>0.44039697827546692</c:v>
                </c:pt>
                <c:pt idx="8">
                  <c:v>0.40391728425815382</c:v>
                </c:pt>
                <c:pt idx="9">
                  <c:v>0.42520094467994218</c:v>
                </c:pt>
                <c:pt idx="10">
                  <c:v>0.34042763951823185</c:v>
                </c:pt>
                <c:pt idx="11">
                  <c:v>0.31871357522958682</c:v>
                </c:pt>
                <c:pt idx="12">
                  <c:v>0.43279484601977214</c:v>
                </c:pt>
                <c:pt idx="13">
                  <c:v>0.40215106159613151</c:v>
                </c:pt>
                <c:pt idx="14">
                  <c:v>0.40000750642037775</c:v>
                </c:pt>
                <c:pt idx="15">
                  <c:v>0.33172458936926358</c:v>
                </c:pt>
                <c:pt idx="16">
                  <c:v>0.31297004038044041</c:v>
                </c:pt>
                <c:pt idx="17">
                  <c:v>0.42760886997125103</c:v>
                </c:pt>
                <c:pt idx="18">
                  <c:v>0.40061341236096987</c:v>
                </c:pt>
                <c:pt idx="19">
                  <c:v>0.38750374312987146</c:v>
                </c:pt>
                <c:pt idx="20">
                  <c:v>0.30882735309557147</c:v>
                </c:pt>
                <c:pt idx="21">
                  <c:v>0.29717817303181143</c:v>
                </c:pt>
                <c:pt idx="22">
                  <c:v>0.41245590224560064</c:v>
                </c:pt>
                <c:pt idx="23">
                  <c:v>0.3944507634210635</c:v>
                </c:pt>
                <c:pt idx="24">
                  <c:v>0.36023512466229435</c:v>
                </c:pt>
                <c:pt idx="25">
                  <c:v>0.28702210907675285</c:v>
                </c:pt>
                <c:pt idx="26">
                  <c:v>0.28150433627576088</c:v>
                </c:pt>
                <c:pt idx="27">
                  <c:v>0.39660206074365534</c:v>
                </c:pt>
                <c:pt idx="28">
                  <c:v>0.38569310112019833</c:v>
                </c:pt>
                <c:pt idx="29">
                  <c:v>0.33887638188556302</c:v>
                </c:pt>
                <c:pt idx="30">
                  <c:v>0.26634735589733705</c:v>
                </c:pt>
                <c:pt idx="31">
                  <c:v>0.26623418230376622</c:v>
                </c:pt>
                <c:pt idx="32">
                  <c:v>0.38069964072516338</c:v>
                </c:pt>
                <c:pt idx="33">
                  <c:v>0.37544789489502733</c:v>
                </c:pt>
                <c:pt idx="34">
                  <c:v>0.32146531397686839</c:v>
                </c:pt>
                <c:pt idx="35">
                  <c:v>0.23845120261183547</c:v>
                </c:pt>
                <c:pt idx="36">
                  <c:v>0.24507885317658332</c:v>
                </c:pt>
                <c:pt idx="37">
                  <c:v>0.35813999757544696</c:v>
                </c:pt>
                <c:pt idx="38">
                  <c:v>0.35977588878598732</c:v>
                </c:pt>
                <c:pt idx="39">
                  <c:v>0.30156853732690425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86B-494B-AAA5-67D6FF85E815}"/>
            </c:ext>
          </c:extLst>
        </c:ser>
        <c:ser>
          <c:idx val="2"/>
          <c:order val="2"/>
          <c:tx>
            <c:v>Trench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Curvas_Ret!$AO$199:$AO$238</c:f>
              <c:numCache>
                <c:formatCode>General</c:formatCode>
                <c:ptCount val="40"/>
                <c:pt idx="0">
                  <c:v>0.3402128459082589</c:v>
                </c:pt>
                <c:pt idx="1">
                  <c:v>0.34545348600837594</c:v>
                </c:pt>
                <c:pt idx="2">
                  <c:v>0.36036924268026516</c:v>
                </c:pt>
                <c:pt idx="3">
                  <c:v>0.4742691744105218</c:v>
                </c:pt>
                <c:pt idx="4">
                  <c:v>0.48637213330699369</c:v>
                </c:pt>
                <c:pt idx="5">
                  <c:v>0.32340885834766597</c:v>
                </c:pt>
                <c:pt idx="6">
                  <c:v>0.33142386098356746</c:v>
                </c:pt>
                <c:pt idx="7">
                  <c:v>0.35028077918135847</c:v>
                </c:pt>
                <c:pt idx="8">
                  <c:v>0.46076697769426361</c:v>
                </c:pt>
                <c:pt idx="9">
                  <c:v>0.46843344967378281</c:v>
                </c:pt>
                <c:pt idx="10">
                  <c:v>0.29740347345758417</c:v>
                </c:pt>
                <c:pt idx="11">
                  <c:v>0.317903333911777</c:v>
                </c:pt>
                <c:pt idx="12">
                  <c:v>0.33382895154580505</c:v>
                </c:pt>
                <c:pt idx="13">
                  <c:v>0.44075205970212522</c:v>
                </c:pt>
                <c:pt idx="14">
                  <c:v>0.4309448903154387</c:v>
                </c:pt>
                <c:pt idx="15">
                  <c:v>0.29668084406464307</c:v>
                </c:pt>
                <c:pt idx="16">
                  <c:v>0.31904459432838322</c:v>
                </c:pt>
                <c:pt idx="17">
                  <c:v>0.33188374785815639</c:v>
                </c:pt>
                <c:pt idx="18">
                  <c:v>0.4344973655609155</c:v>
                </c:pt>
                <c:pt idx="19">
                  <c:v>0.43075735898692119</c:v>
                </c:pt>
                <c:pt idx="20">
                  <c:v>0.26928154500253071</c:v>
                </c:pt>
                <c:pt idx="21">
                  <c:v>0.29636471730238606</c:v>
                </c:pt>
                <c:pt idx="22">
                  <c:v>0.30528939714120201</c:v>
                </c:pt>
                <c:pt idx="23">
                  <c:v>0.40606930583532663</c:v>
                </c:pt>
                <c:pt idx="24">
                  <c:v>0.38423151713517911</c:v>
                </c:pt>
                <c:pt idx="25">
                  <c:v>0.25176123715917104</c:v>
                </c:pt>
                <c:pt idx="26">
                  <c:v>0.27944915939493514</c:v>
                </c:pt>
                <c:pt idx="27">
                  <c:v>0.29142432171101912</c:v>
                </c:pt>
                <c:pt idx="28">
                  <c:v>0.38635821404380177</c:v>
                </c:pt>
                <c:pt idx="29">
                  <c:v>0.34975543163511008</c:v>
                </c:pt>
                <c:pt idx="30">
                  <c:v>0.23182336610435014</c:v>
                </c:pt>
                <c:pt idx="31">
                  <c:v>0.26347014393787982</c:v>
                </c:pt>
                <c:pt idx="32">
                  <c:v>0.26750418270715753</c:v>
                </c:pt>
                <c:pt idx="33">
                  <c:v>0.35530835605704048</c:v>
                </c:pt>
                <c:pt idx="34">
                  <c:v>0.3171697680806248</c:v>
                </c:pt>
                <c:pt idx="35">
                  <c:v>0.20835003421186349</c:v>
                </c:pt>
                <c:pt idx="36">
                  <c:v>0.24504255474942735</c:v>
                </c:pt>
                <c:pt idx="37">
                  <c:v>0.23124160174690789</c:v>
                </c:pt>
                <c:pt idx="38">
                  <c:v>0.31932938613233713</c:v>
                </c:pt>
                <c:pt idx="39">
                  <c:v>0.28368808011959401</c:v>
                </c:pt>
              </c:numCache>
            </c:numRef>
          </c:xVal>
          <c:yVal>
            <c:numRef>
              <c:f>Curvas_Ret!$AP$199:$AP$238</c:f>
              <c:numCache>
                <c:formatCode>General</c:formatCode>
                <c:ptCount val="40"/>
                <c:pt idx="0">
                  <c:v>0.3383454075806881</c:v>
                </c:pt>
                <c:pt idx="1">
                  <c:v>0.34275723273482017</c:v>
                </c:pt>
                <c:pt idx="2">
                  <c:v>0.35705653935443593</c:v>
                </c:pt>
                <c:pt idx="3">
                  <c:v>0.47118419553195529</c:v>
                </c:pt>
                <c:pt idx="4">
                  <c:v>0.48479076158760831</c:v>
                </c:pt>
                <c:pt idx="5">
                  <c:v>0.32459818803824353</c:v>
                </c:pt>
                <c:pt idx="6">
                  <c:v>0.33549382141139011</c:v>
                </c:pt>
                <c:pt idx="7">
                  <c:v>0.35222921183387029</c:v>
                </c:pt>
                <c:pt idx="8">
                  <c:v>0.46348953488179589</c:v>
                </c:pt>
                <c:pt idx="9">
                  <c:v>0.4700107310317978</c:v>
                </c:pt>
                <c:pt idx="10">
                  <c:v>0.30244261924604993</c:v>
                </c:pt>
                <c:pt idx="11">
                  <c:v>0.32097181025312865</c:v>
                </c:pt>
                <c:pt idx="12">
                  <c:v>0.33884888595505414</c:v>
                </c:pt>
                <c:pt idx="13">
                  <c:v>0.44463600299563677</c:v>
                </c:pt>
                <c:pt idx="14">
                  <c:v>0.4384042359177418</c:v>
                </c:pt>
                <c:pt idx="15">
                  <c:v>0.29237055787609473</c:v>
                </c:pt>
                <c:pt idx="16">
                  <c:v>0.31357095528572482</c:v>
                </c:pt>
                <c:pt idx="17">
                  <c:v>0.3303770852196844</c:v>
                </c:pt>
                <c:pt idx="18">
                  <c:v>0.43374582394327882</c:v>
                </c:pt>
                <c:pt idx="19">
                  <c:v>0.42199050531275939</c:v>
                </c:pt>
                <c:pt idx="20">
                  <c:v>0.26985910819638376</c:v>
                </c:pt>
                <c:pt idx="21">
                  <c:v>0.29598745270320836</c:v>
                </c:pt>
                <c:pt idx="22">
                  <c:v>0.30752905914621875</c:v>
                </c:pt>
                <c:pt idx="23">
                  <c:v>0.40609468524687581</c:v>
                </c:pt>
                <c:pt idx="24">
                  <c:v>0.38360627671542163</c:v>
                </c:pt>
                <c:pt idx="25">
                  <c:v>0.25039090554349008</c:v>
                </c:pt>
                <c:pt idx="26">
                  <c:v>0.28006503526698107</c:v>
                </c:pt>
                <c:pt idx="27">
                  <c:v>0.28543476762578107</c:v>
                </c:pt>
                <c:pt idx="28">
                  <c:v>0.38022318442549263</c:v>
                </c:pt>
                <c:pt idx="29">
                  <c:v>0.35032443860251761</c:v>
                </c:pt>
                <c:pt idx="30">
                  <c:v>0.23245362566031752</c:v>
                </c:pt>
                <c:pt idx="31">
                  <c:v>0.26499659756212918</c:v>
                </c:pt>
                <c:pt idx="32">
                  <c:v>0.26440716248596441</c:v>
                </c:pt>
                <c:pt idx="33">
                  <c:v>0.35569099497823309</c:v>
                </c:pt>
                <c:pt idx="34">
                  <c:v>0.32040029647552842</c:v>
                </c:pt>
                <c:pt idx="35">
                  <c:v>0.20845635980197902</c:v>
                </c:pt>
                <c:pt idx="36">
                  <c:v>0.24431034035452093</c:v>
                </c:pt>
                <c:pt idx="37">
                  <c:v>0.23604758549218841</c:v>
                </c:pt>
                <c:pt idx="38">
                  <c:v>0.32234137635267995</c:v>
                </c:pt>
                <c:pt idx="39">
                  <c:v>0.28192953764373696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86B-494B-AAA5-67D6FF85E815}"/>
            </c:ext>
          </c:extLst>
        </c:ser>
        <c:ser>
          <c:idx val="3"/>
          <c:order val="3"/>
          <c:tx>
            <c:v>Trench 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Curvas_Ret!$AO$239:$AO$270</c:f>
              <c:numCache>
                <c:formatCode>General</c:formatCode>
                <c:ptCount val="32"/>
                <c:pt idx="0">
                  <c:v>0.36994851354201003</c:v>
                </c:pt>
                <c:pt idx="1">
                  <c:v>0.37895776036074413</c:v>
                </c:pt>
                <c:pt idx="2">
                  <c:v>0.39757755207739576</c:v>
                </c:pt>
                <c:pt idx="3">
                  <c:v>0.44379930170583681</c:v>
                </c:pt>
                <c:pt idx="4">
                  <c:v>0.33487076701342455</c:v>
                </c:pt>
                <c:pt idx="5">
                  <c:v>0.35672321338166357</c:v>
                </c:pt>
                <c:pt idx="6">
                  <c:v>0.38575349337904374</c:v>
                </c:pt>
                <c:pt idx="7">
                  <c:v>0.43343472787364751</c:v>
                </c:pt>
                <c:pt idx="8">
                  <c:v>0.31023143127939051</c:v>
                </c:pt>
                <c:pt idx="9">
                  <c:v>0.34033101624340278</c:v>
                </c:pt>
                <c:pt idx="10">
                  <c:v>0.3557822392186355</c:v>
                </c:pt>
                <c:pt idx="11">
                  <c:v>0.41552308639638036</c:v>
                </c:pt>
                <c:pt idx="12">
                  <c:v>0.30430394068633526</c:v>
                </c:pt>
                <c:pt idx="13">
                  <c:v>0.33665603453212167</c:v>
                </c:pt>
                <c:pt idx="14">
                  <c:v>0.35547656038317532</c:v>
                </c:pt>
                <c:pt idx="15">
                  <c:v>0.41519578004774554</c:v>
                </c:pt>
                <c:pt idx="16">
                  <c:v>0.27823185499870928</c:v>
                </c:pt>
                <c:pt idx="17">
                  <c:v>0.31527918456825138</c:v>
                </c:pt>
                <c:pt idx="18">
                  <c:v>0.33024303117511428</c:v>
                </c:pt>
                <c:pt idx="19">
                  <c:v>0.39633949332201884</c:v>
                </c:pt>
                <c:pt idx="20">
                  <c:v>0.2581566682249033</c:v>
                </c:pt>
                <c:pt idx="21">
                  <c:v>0.28274272316695748</c:v>
                </c:pt>
                <c:pt idx="22">
                  <c:v>0.30069498618282275</c:v>
                </c:pt>
                <c:pt idx="23">
                  <c:v>0.37018989455462531</c:v>
                </c:pt>
                <c:pt idx="24">
                  <c:v>0.24117530326247205</c:v>
                </c:pt>
                <c:pt idx="25">
                  <c:v>0.26710880808635873</c:v>
                </c:pt>
                <c:pt idx="26">
                  <c:v>0.28369102674514107</c:v>
                </c:pt>
                <c:pt idx="27">
                  <c:v>0.34003300584469032</c:v>
                </c:pt>
                <c:pt idx="28">
                  <c:v>0.20302732382804814</c:v>
                </c:pt>
                <c:pt idx="29">
                  <c:v>0.22197976470162611</c:v>
                </c:pt>
                <c:pt idx="30">
                  <c:v>0.23746753349233468</c:v>
                </c:pt>
                <c:pt idx="31">
                  <c:v>0.30379765114657264</c:v>
                </c:pt>
              </c:numCache>
            </c:numRef>
          </c:xVal>
          <c:yVal>
            <c:numRef>
              <c:f>Curvas_Ret!$AP$239:$AP$270</c:f>
              <c:numCache>
                <c:formatCode>General</c:formatCode>
                <c:ptCount val="32"/>
                <c:pt idx="0">
                  <c:v>0.3613871199824048</c:v>
                </c:pt>
                <c:pt idx="1">
                  <c:v>0.371416558135993</c:v>
                </c:pt>
                <c:pt idx="2">
                  <c:v>0.39520938913376269</c:v>
                </c:pt>
                <c:pt idx="3">
                  <c:v>0.43800034836424984</c:v>
                </c:pt>
                <c:pt idx="4">
                  <c:v>0.34308423030087687</c:v>
                </c:pt>
                <c:pt idx="5">
                  <c:v>0.36445181040100227</c:v>
                </c:pt>
                <c:pt idx="6">
                  <c:v>0.38606658895515522</c:v>
                </c:pt>
                <c:pt idx="7">
                  <c:v>0.4347250736207191</c:v>
                </c:pt>
                <c:pt idx="8">
                  <c:v>0.31580286334914309</c:v>
                </c:pt>
                <c:pt idx="9">
                  <c:v>0.3465798424040778</c:v>
                </c:pt>
                <c:pt idx="10">
                  <c:v>0.36509471118552944</c:v>
                </c:pt>
                <c:pt idx="11">
                  <c:v>0.42410400846453178</c:v>
                </c:pt>
                <c:pt idx="12">
                  <c:v>0.30384379761868108</c:v>
                </c:pt>
                <c:pt idx="13">
                  <c:v>0.33598014352938982</c:v>
                </c:pt>
                <c:pt idx="14">
                  <c:v>0.35358700090872835</c:v>
                </c:pt>
                <c:pt idx="15">
                  <c:v>0.41630946165090593</c:v>
                </c:pt>
                <c:pt idx="16">
                  <c:v>0.2776178413278344</c:v>
                </c:pt>
                <c:pt idx="17">
                  <c:v>0.30884689753847178</c:v>
                </c:pt>
                <c:pt idx="18">
                  <c:v>0.32547781437462969</c:v>
                </c:pt>
                <c:pt idx="19">
                  <c:v>0.39221712485109922</c:v>
                </c:pt>
                <c:pt idx="20">
                  <c:v>0.2553011348061352</c:v>
                </c:pt>
                <c:pt idx="21">
                  <c:v>0.28364539835545094</c:v>
                </c:pt>
                <c:pt idx="22">
                  <c:v>0.30003842281998294</c:v>
                </c:pt>
                <c:pt idx="23">
                  <c:v>0.36640154691451288</c:v>
                </c:pt>
                <c:pt idx="24">
                  <c:v>0.23496922319489744</c:v>
                </c:pt>
                <c:pt idx="25">
                  <c:v>0.26013667193934098</c:v>
                </c:pt>
                <c:pt idx="26">
                  <c:v>0.27641899698716815</c:v>
                </c:pt>
                <c:pt idx="27">
                  <c:v>0.34084038536131411</c:v>
                </c:pt>
                <c:pt idx="28">
                  <c:v>0.20809597133217639</c:v>
                </c:pt>
                <c:pt idx="29">
                  <c:v>0.22892151082836729</c:v>
                </c:pt>
                <c:pt idx="30">
                  <c:v>0.24496959519487879</c:v>
                </c:pt>
                <c:pt idx="31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86B-494B-AAA5-67D6FF85E815}"/>
            </c:ext>
          </c:extLst>
        </c:ser>
        <c:ser>
          <c:idx val="4"/>
          <c:order val="4"/>
          <c:tx>
            <c:v>-------------------------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0" cap="rnd">
                <a:noFill/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6072862063849213E-2"/>
                  <c:y val="-0.179028928547201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1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pt-BR"/>
                </a:p>
              </c:txPr>
            </c:trendlineLbl>
          </c:trendline>
          <c:xVal>
            <c:numRef>
              <c:f>Curvas_Ret!$AO$119:$AO$270</c:f>
              <c:numCache>
                <c:formatCode>General</c:formatCode>
                <c:ptCount val="152"/>
                <c:pt idx="0">
                  <c:v>0.36205717404561433</c:v>
                </c:pt>
                <c:pt idx="1">
                  <c:v>0.36888900447407702</c:v>
                </c:pt>
                <c:pt idx="2">
                  <c:v>0.37233806892646054</c:v>
                </c:pt>
                <c:pt idx="3">
                  <c:v>0.4107953949813109</c:v>
                </c:pt>
                <c:pt idx="4">
                  <c:v>0.4543732443849044</c:v>
                </c:pt>
                <c:pt idx="5">
                  <c:v>0.35942206535819898</c:v>
                </c:pt>
                <c:pt idx="6">
                  <c:v>0.35482946555757761</c:v>
                </c:pt>
                <c:pt idx="7">
                  <c:v>0.36508673422300042</c:v>
                </c:pt>
                <c:pt idx="8">
                  <c:v>0.39828026368969194</c:v>
                </c:pt>
                <c:pt idx="9">
                  <c:v>0.45092033072865911</c:v>
                </c:pt>
                <c:pt idx="10">
                  <c:v>0.31533352264619569</c:v>
                </c:pt>
                <c:pt idx="11">
                  <c:v>0.33935533860211298</c:v>
                </c:pt>
                <c:pt idx="12">
                  <c:v>0.35585741932612741</c:v>
                </c:pt>
                <c:pt idx="13">
                  <c:v>0.38948639382855321</c:v>
                </c:pt>
                <c:pt idx="14">
                  <c:v>0.44190479131573046</c:v>
                </c:pt>
                <c:pt idx="15">
                  <c:v>0.31312004304420071</c:v>
                </c:pt>
                <c:pt idx="16">
                  <c:v>0.33807795800734697</c:v>
                </c:pt>
                <c:pt idx="17">
                  <c:v>0.35528300269195867</c:v>
                </c:pt>
                <c:pt idx="18">
                  <c:v>0.39040865992762269</c:v>
                </c:pt>
                <c:pt idx="19">
                  <c:v>0.43576785914005839</c:v>
                </c:pt>
                <c:pt idx="20">
                  <c:v>0.28392222419183472</c:v>
                </c:pt>
                <c:pt idx="21">
                  <c:v>0.31065392679386072</c:v>
                </c:pt>
                <c:pt idx="22">
                  <c:v>0.34263036213667702</c:v>
                </c:pt>
                <c:pt idx="23">
                  <c:v>0.38155688944995658</c:v>
                </c:pt>
                <c:pt idx="24">
                  <c:v>0.43737011041477558</c:v>
                </c:pt>
                <c:pt idx="25">
                  <c:v>0.26630373317306544</c:v>
                </c:pt>
                <c:pt idx="26">
                  <c:v>0.29528905710738051</c:v>
                </c:pt>
                <c:pt idx="27">
                  <c:v>0.3273974770533879</c:v>
                </c:pt>
                <c:pt idx="28">
                  <c:v>0.37199200315008163</c:v>
                </c:pt>
                <c:pt idx="29">
                  <c:v>0.39832542167698592</c:v>
                </c:pt>
                <c:pt idx="30">
                  <c:v>0.24709422414624344</c:v>
                </c:pt>
                <c:pt idx="31">
                  <c:v>0.27718194639871185</c:v>
                </c:pt>
                <c:pt idx="32">
                  <c:v>0.30818521009625161</c:v>
                </c:pt>
                <c:pt idx="33">
                  <c:v>0.35221748461848473</c:v>
                </c:pt>
                <c:pt idx="34">
                  <c:v>0.29834387681656804</c:v>
                </c:pt>
                <c:pt idx="35">
                  <c:v>0.19853197647665116</c:v>
                </c:pt>
                <c:pt idx="36">
                  <c:v>0.23941371423309826</c:v>
                </c:pt>
                <c:pt idx="37">
                  <c:v>0.27230042972568846</c:v>
                </c:pt>
                <c:pt idx="38">
                  <c:v>0.31751340081963486</c:v>
                </c:pt>
                <c:pt idx="39">
                  <c:v>0.17785801711779098</c:v>
                </c:pt>
                <c:pt idx="40">
                  <c:v>0.36115629012500461</c:v>
                </c:pt>
                <c:pt idx="41">
                  <c:v>0.33393096402121109</c:v>
                </c:pt>
                <c:pt idx="42">
                  <c:v>0.4481386748441431</c:v>
                </c:pt>
                <c:pt idx="43">
                  <c:v>0.4101903032393861</c:v>
                </c:pt>
                <c:pt idx="44">
                  <c:v>0.43749089254377244</c:v>
                </c:pt>
                <c:pt idx="45">
                  <c:v>0.35502698454965476</c:v>
                </c:pt>
                <c:pt idx="46">
                  <c:v>0.32448980098411023</c:v>
                </c:pt>
                <c:pt idx="47">
                  <c:v>0.43603124385346098</c:v>
                </c:pt>
                <c:pt idx="48">
                  <c:v>0.40209407464874525</c:v>
                </c:pt>
                <c:pt idx="49">
                  <c:v>0.42509730341851326</c:v>
                </c:pt>
                <c:pt idx="50">
                  <c:v>0.33553654578456488</c:v>
                </c:pt>
                <c:pt idx="51">
                  <c:v>0.31644347260874861</c:v>
                </c:pt>
                <c:pt idx="52">
                  <c:v>0.42923107776234692</c:v>
                </c:pt>
                <c:pt idx="53">
                  <c:v>0.39924643562720968</c:v>
                </c:pt>
                <c:pt idx="54">
                  <c:v>0.39531212392079085</c:v>
                </c:pt>
                <c:pt idx="55">
                  <c:v>0.3340545949961039</c:v>
                </c:pt>
                <c:pt idx="56">
                  <c:v>0.31432202891673</c:v>
                </c:pt>
                <c:pt idx="57">
                  <c:v>0.4278497566329425</c:v>
                </c:pt>
                <c:pt idx="58">
                  <c:v>0.39678964902039443</c:v>
                </c:pt>
                <c:pt idx="59">
                  <c:v>0.39399434811102374</c:v>
                </c:pt>
                <c:pt idx="60">
                  <c:v>0.30622550954969358</c:v>
                </c:pt>
                <c:pt idx="61">
                  <c:v>0.29870979803891234</c:v>
                </c:pt>
                <c:pt idx="62">
                  <c:v>0.41358534277549991</c:v>
                </c:pt>
                <c:pt idx="63">
                  <c:v>0.39611961630944481</c:v>
                </c:pt>
                <c:pt idx="64">
                  <c:v>0.3571823256515379</c:v>
                </c:pt>
                <c:pt idx="65">
                  <c:v>0.29038385770920772</c:v>
                </c:pt>
                <c:pt idx="66">
                  <c:v>0.28219018544192492</c:v>
                </c:pt>
                <c:pt idx="67">
                  <c:v>0.40039802388387474</c:v>
                </c:pt>
                <c:pt idx="68">
                  <c:v>0.38806061175830137</c:v>
                </c:pt>
                <c:pt idx="69">
                  <c:v>0.3415192185599798</c:v>
                </c:pt>
                <c:pt idx="70">
                  <c:v>0.27128383180589366</c:v>
                </c:pt>
                <c:pt idx="71">
                  <c:v>0.26512275085659304</c:v>
                </c:pt>
                <c:pt idx="72">
                  <c:v>0.37922585673528597</c:v>
                </c:pt>
                <c:pt idx="73">
                  <c:v>0.37436216522333199</c:v>
                </c:pt>
                <c:pt idx="74">
                  <c:v>0.31884538596493356</c:v>
                </c:pt>
                <c:pt idx="75">
                  <c:v>0.23370709601597997</c:v>
                </c:pt>
                <c:pt idx="76">
                  <c:v>0.24504272531724677</c:v>
                </c:pt>
                <c:pt idx="77">
                  <c:v>0.35718458023624561</c:v>
                </c:pt>
                <c:pt idx="78">
                  <c:v>0.359584221542944</c:v>
                </c:pt>
                <c:pt idx="79">
                  <c:v>0.30254644777361411</c:v>
                </c:pt>
                <c:pt idx="80">
                  <c:v>0.3402128459082589</c:v>
                </c:pt>
                <c:pt idx="81">
                  <c:v>0.34545348600837594</c:v>
                </c:pt>
                <c:pt idx="82">
                  <c:v>0.36036924268026516</c:v>
                </c:pt>
                <c:pt idx="83">
                  <c:v>0.4742691744105218</c:v>
                </c:pt>
                <c:pt idx="84">
                  <c:v>0.48637213330699369</c:v>
                </c:pt>
                <c:pt idx="85">
                  <c:v>0.32340885834766597</c:v>
                </c:pt>
                <c:pt idx="86">
                  <c:v>0.33142386098356746</c:v>
                </c:pt>
                <c:pt idx="87">
                  <c:v>0.35028077918135847</c:v>
                </c:pt>
                <c:pt idx="88">
                  <c:v>0.46076697769426361</c:v>
                </c:pt>
                <c:pt idx="89">
                  <c:v>0.46843344967378281</c:v>
                </c:pt>
                <c:pt idx="90">
                  <c:v>0.29740347345758417</c:v>
                </c:pt>
                <c:pt idx="91">
                  <c:v>0.317903333911777</c:v>
                </c:pt>
                <c:pt idx="92">
                  <c:v>0.33382895154580505</c:v>
                </c:pt>
                <c:pt idx="93">
                  <c:v>0.44075205970212522</c:v>
                </c:pt>
                <c:pt idx="94">
                  <c:v>0.4309448903154387</c:v>
                </c:pt>
                <c:pt idx="95">
                  <c:v>0.29668084406464307</c:v>
                </c:pt>
                <c:pt idx="96">
                  <c:v>0.31904459432838322</c:v>
                </c:pt>
                <c:pt idx="97">
                  <c:v>0.33188374785815639</c:v>
                </c:pt>
                <c:pt idx="98">
                  <c:v>0.4344973655609155</c:v>
                </c:pt>
                <c:pt idx="99">
                  <c:v>0.43075735898692119</c:v>
                </c:pt>
                <c:pt idx="100">
                  <c:v>0.26928154500253071</c:v>
                </c:pt>
                <c:pt idx="101">
                  <c:v>0.29636471730238606</c:v>
                </c:pt>
                <c:pt idx="102">
                  <c:v>0.30528939714120201</c:v>
                </c:pt>
                <c:pt idx="103">
                  <c:v>0.40606930583532663</c:v>
                </c:pt>
                <c:pt idx="104">
                  <c:v>0.38423151713517911</c:v>
                </c:pt>
                <c:pt idx="105">
                  <c:v>0.25176123715917104</c:v>
                </c:pt>
                <c:pt idx="106">
                  <c:v>0.27944915939493514</c:v>
                </c:pt>
                <c:pt idx="107">
                  <c:v>0.29142432171101912</c:v>
                </c:pt>
                <c:pt idx="108">
                  <c:v>0.38635821404380177</c:v>
                </c:pt>
                <c:pt idx="109">
                  <c:v>0.34975543163511008</c:v>
                </c:pt>
                <c:pt idx="110">
                  <c:v>0.23182336610435014</c:v>
                </c:pt>
                <c:pt idx="111">
                  <c:v>0.26347014393787982</c:v>
                </c:pt>
                <c:pt idx="112">
                  <c:v>0.26750418270715753</c:v>
                </c:pt>
                <c:pt idx="113">
                  <c:v>0.35530835605704048</c:v>
                </c:pt>
                <c:pt idx="114">
                  <c:v>0.3171697680806248</c:v>
                </c:pt>
                <c:pt idx="115">
                  <c:v>0.20835003421186349</c:v>
                </c:pt>
                <c:pt idx="116">
                  <c:v>0.24504255474942735</c:v>
                </c:pt>
                <c:pt idx="117">
                  <c:v>0.23124160174690789</c:v>
                </c:pt>
                <c:pt idx="118">
                  <c:v>0.31932938613233713</c:v>
                </c:pt>
                <c:pt idx="119">
                  <c:v>0.28368808011959401</c:v>
                </c:pt>
                <c:pt idx="120">
                  <c:v>0.36994851354201003</c:v>
                </c:pt>
                <c:pt idx="121">
                  <c:v>0.37895776036074413</c:v>
                </c:pt>
                <c:pt idx="122">
                  <c:v>0.39757755207739576</c:v>
                </c:pt>
                <c:pt idx="123">
                  <c:v>0.44379930170583681</c:v>
                </c:pt>
                <c:pt idx="124">
                  <c:v>0.33487076701342455</c:v>
                </c:pt>
                <c:pt idx="125">
                  <c:v>0.35672321338166357</c:v>
                </c:pt>
                <c:pt idx="126">
                  <c:v>0.38575349337904374</c:v>
                </c:pt>
                <c:pt idx="127">
                  <c:v>0.43343472787364751</c:v>
                </c:pt>
                <c:pt idx="128">
                  <c:v>0.31023143127939051</c:v>
                </c:pt>
                <c:pt idx="129">
                  <c:v>0.34033101624340278</c:v>
                </c:pt>
                <c:pt idx="130">
                  <c:v>0.3557822392186355</c:v>
                </c:pt>
                <c:pt idx="131">
                  <c:v>0.41552308639638036</c:v>
                </c:pt>
                <c:pt idx="132">
                  <c:v>0.30430394068633526</c:v>
                </c:pt>
                <c:pt idx="133">
                  <c:v>0.33665603453212167</c:v>
                </c:pt>
                <c:pt idx="134">
                  <c:v>0.35547656038317532</c:v>
                </c:pt>
                <c:pt idx="135">
                  <c:v>0.41519578004774554</c:v>
                </c:pt>
                <c:pt idx="136">
                  <c:v>0.27823185499870928</c:v>
                </c:pt>
                <c:pt idx="137">
                  <c:v>0.31527918456825138</c:v>
                </c:pt>
                <c:pt idx="138">
                  <c:v>0.33024303117511428</c:v>
                </c:pt>
                <c:pt idx="139">
                  <c:v>0.39633949332201884</c:v>
                </c:pt>
                <c:pt idx="140">
                  <c:v>0.2581566682249033</c:v>
                </c:pt>
                <c:pt idx="141">
                  <c:v>0.28274272316695748</c:v>
                </c:pt>
                <c:pt idx="142">
                  <c:v>0.30069498618282275</c:v>
                </c:pt>
                <c:pt idx="143">
                  <c:v>0.37018989455462531</c:v>
                </c:pt>
                <c:pt idx="144">
                  <c:v>0.24117530326247205</c:v>
                </c:pt>
                <c:pt idx="145">
                  <c:v>0.26710880808635873</c:v>
                </c:pt>
                <c:pt idx="146">
                  <c:v>0.28369102674514107</c:v>
                </c:pt>
                <c:pt idx="147">
                  <c:v>0.34003300584469032</c:v>
                </c:pt>
                <c:pt idx="148">
                  <c:v>0.20302732382804814</c:v>
                </c:pt>
                <c:pt idx="149">
                  <c:v>0.22197976470162611</c:v>
                </c:pt>
                <c:pt idx="150">
                  <c:v>0.23746753349233468</c:v>
                </c:pt>
                <c:pt idx="151">
                  <c:v>0.30379765114657264</c:v>
                </c:pt>
              </c:numCache>
            </c:numRef>
          </c:xVal>
          <c:yVal>
            <c:numRef>
              <c:f>Curvas_Ret!$AQ$119:$AQ$270</c:f>
              <c:numCache>
                <c:formatCode>General</c:formatCode>
                <c:ptCount val="152"/>
                <c:pt idx="0">
                  <c:v>0.36482651550883893</c:v>
                </c:pt>
                <c:pt idx="1">
                  <c:v>0.36492430140490217</c:v>
                </c:pt>
                <c:pt idx="2">
                  <c:v>0.36646827052577885</c:v>
                </c:pt>
                <c:pt idx="3">
                  <c:v>0.40017668288243757</c:v>
                </c:pt>
                <c:pt idx="4">
                  <c:v>0.44639528000849404</c:v>
                </c:pt>
                <c:pt idx="5">
                  <c:v>0.35120127013058439</c:v>
                </c:pt>
                <c:pt idx="6">
                  <c:v>0.35887757075874599</c:v>
                </c:pt>
                <c:pt idx="7">
                  <c:v>0.3653617307697275</c:v>
                </c:pt>
                <c:pt idx="8">
                  <c:v>0.39949727864854168</c:v>
                </c:pt>
                <c:pt idx="9">
                  <c:v>0.4463395012784514</c:v>
                </c:pt>
                <c:pt idx="10">
                  <c:v>0.32562462077001175</c:v>
                </c:pt>
                <c:pt idx="11">
                  <c:v>0.34382641911356249</c:v>
                </c:pt>
                <c:pt idx="12">
                  <c:v>0.36121926460695131</c:v>
                </c:pt>
                <c:pt idx="13">
                  <c:v>0.39686213943406862</c:v>
                </c:pt>
                <c:pt idx="14">
                  <c:v>0.44589523537819686</c:v>
                </c:pt>
                <c:pt idx="15">
                  <c:v>0.31319444700402549</c:v>
                </c:pt>
                <c:pt idx="16">
                  <c:v>0.3350451970531147</c:v>
                </c:pt>
                <c:pt idx="17">
                  <c:v>0.35762041896224817</c:v>
                </c:pt>
                <c:pt idx="18">
                  <c:v>0.39444659244598901</c:v>
                </c:pt>
                <c:pt idx="19">
                  <c:v>0.44516790944263018</c:v>
                </c:pt>
                <c:pt idx="20">
                  <c:v>0.28480580003919648</c:v>
                </c:pt>
                <c:pt idx="21">
                  <c:v>0.31264255540271008</c:v>
                </c:pt>
                <c:pt idx="22">
                  <c:v>0.34364862343889402</c:v>
                </c:pt>
                <c:pt idx="23">
                  <c:v>0.38402069580931908</c:v>
                </c:pt>
                <c:pt idx="24">
                  <c:v>0.43716783199886372</c:v>
                </c:pt>
                <c:pt idx="25">
                  <c:v>0.26021371215727285</c:v>
                </c:pt>
                <c:pt idx="26">
                  <c:v>0.29166839242579756</c:v>
                </c:pt>
                <c:pt idx="27">
                  <c:v>0.32502323521123161</c:v>
                </c:pt>
                <c:pt idx="28">
                  <c:v>0.36809207050655163</c:v>
                </c:pt>
                <c:pt idx="29">
                  <c:v>0.39731896766955571</c:v>
                </c:pt>
                <c:pt idx="30">
                  <c:v>0.23779925510163932</c:v>
                </c:pt>
                <c:pt idx="31">
                  <c:v>0.27182872887758069</c:v>
                </c:pt>
                <c:pt idx="32">
                  <c:v>0.30456651322990386</c:v>
                </c:pt>
                <c:pt idx="33">
                  <c:v>0.34899037473874439</c:v>
                </c:pt>
                <c:pt idx="34">
                  <c:v>0.29886464642572885</c:v>
                </c:pt>
                <c:pt idx="35">
                  <c:v>0.20834213584903083</c:v>
                </c:pt>
                <c:pt idx="36">
                  <c:v>0.24497240721765814</c:v>
                </c:pt>
                <c:pt idx="37">
                  <c:v>0.27520705540824919</c:v>
                </c:pt>
                <c:pt idx="38">
                  <c:v>0.32019169253074187</c:v>
                </c:pt>
                <c:pt idx="39">
                  <c:v>0.17771536071006344</c:v>
                </c:pt>
                <c:pt idx="40">
                  <c:v>0.36000890671186703</c:v>
                </c:pt>
                <c:pt idx="41">
                  <c:v>0.33089853148816495</c:v>
                </c:pt>
                <c:pt idx="42">
                  <c:v>0.44295913064678133</c:v>
                </c:pt>
                <c:pt idx="43">
                  <c:v>0.40439684692331446</c:v>
                </c:pt>
                <c:pt idx="44">
                  <c:v>0.43711340596871151</c:v>
                </c:pt>
                <c:pt idx="45">
                  <c:v>0.35465198127010217</c:v>
                </c:pt>
                <c:pt idx="46">
                  <c:v>0.3276778547079866</c:v>
                </c:pt>
                <c:pt idx="47">
                  <c:v>0.44039697827546692</c:v>
                </c:pt>
                <c:pt idx="48">
                  <c:v>0.40391728425815382</c:v>
                </c:pt>
                <c:pt idx="49">
                  <c:v>0.42520094467994218</c:v>
                </c:pt>
                <c:pt idx="50">
                  <c:v>0.34042763951823185</c:v>
                </c:pt>
                <c:pt idx="51">
                  <c:v>0.31871357522958682</c:v>
                </c:pt>
                <c:pt idx="52">
                  <c:v>0.43279484601977214</c:v>
                </c:pt>
                <c:pt idx="53">
                  <c:v>0.40215106159613151</c:v>
                </c:pt>
                <c:pt idx="54">
                  <c:v>0.40000750642037775</c:v>
                </c:pt>
                <c:pt idx="55">
                  <c:v>0.33172458936926358</c:v>
                </c:pt>
                <c:pt idx="56">
                  <c:v>0.31297004038044041</c:v>
                </c:pt>
                <c:pt idx="57">
                  <c:v>0.42760886997125103</c:v>
                </c:pt>
                <c:pt idx="58">
                  <c:v>0.40061341236096987</c:v>
                </c:pt>
                <c:pt idx="59">
                  <c:v>0.38750374312987146</c:v>
                </c:pt>
                <c:pt idx="60">
                  <c:v>0.30882735309557147</c:v>
                </c:pt>
                <c:pt idx="61">
                  <c:v>0.29717817303181143</c:v>
                </c:pt>
                <c:pt idx="62">
                  <c:v>0.41245590224560064</c:v>
                </c:pt>
                <c:pt idx="63">
                  <c:v>0.3944507634210635</c:v>
                </c:pt>
                <c:pt idx="64">
                  <c:v>0.36023512466229435</c:v>
                </c:pt>
                <c:pt idx="65">
                  <c:v>0.28702210907675285</c:v>
                </c:pt>
                <c:pt idx="66">
                  <c:v>0.28150433627576088</c:v>
                </c:pt>
                <c:pt idx="67">
                  <c:v>0.39660206074365534</c:v>
                </c:pt>
                <c:pt idx="68">
                  <c:v>0.38569310112019833</c:v>
                </c:pt>
                <c:pt idx="69">
                  <c:v>0.33887638188556302</c:v>
                </c:pt>
                <c:pt idx="70">
                  <c:v>0.26634735589733705</c:v>
                </c:pt>
                <c:pt idx="71">
                  <c:v>0.26623418230376622</c:v>
                </c:pt>
                <c:pt idx="72">
                  <c:v>0.38069964072516338</c:v>
                </c:pt>
                <c:pt idx="73">
                  <c:v>0.37544789489502733</c:v>
                </c:pt>
                <c:pt idx="74">
                  <c:v>0.32146531397686839</c:v>
                </c:pt>
                <c:pt idx="75">
                  <c:v>0.23845120261183547</c:v>
                </c:pt>
                <c:pt idx="76">
                  <c:v>0.24507885317658332</c:v>
                </c:pt>
                <c:pt idx="77">
                  <c:v>0.35813999757544696</c:v>
                </c:pt>
                <c:pt idx="78">
                  <c:v>0.35977588878598732</c:v>
                </c:pt>
                <c:pt idx="79">
                  <c:v>0.30156853732690425</c:v>
                </c:pt>
                <c:pt idx="80">
                  <c:v>0.3383454075806881</c:v>
                </c:pt>
                <c:pt idx="81">
                  <c:v>0.34275723273482017</c:v>
                </c:pt>
                <c:pt idx="82">
                  <c:v>0.35705653935443593</c:v>
                </c:pt>
                <c:pt idx="83">
                  <c:v>0.47118419553195529</c:v>
                </c:pt>
                <c:pt idx="84">
                  <c:v>0.48479076158760831</c:v>
                </c:pt>
                <c:pt idx="85">
                  <c:v>0.32459818803824353</c:v>
                </c:pt>
                <c:pt idx="86">
                  <c:v>0.33549382141139011</c:v>
                </c:pt>
                <c:pt idx="87">
                  <c:v>0.35222921183387029</c:v>
                </c:pt>
                <c:pt idx="88">
                  <c:v>0.46348953488179589</c:v>
                </c:pt>
                <c:pt idx="89">
                  <c:v>0.4700107310317978</c:v>
                </c:pt>
                <c:pt idx="90">
                  <c:v>0.30244261924604993</c:v>
                </c:pt>
                <c:pt idx="91">
                  <c:v>0.32097181025312865</c:v>
                </c:pt>
                <c:pt idx="92">
                  <c:v>0.33884888595505414</c:v>
                </c:pt>
                <c:pt idx="93">
                  <c:v>0.44463600299563677</c:v>
                </c:pt>
                <c:pt idx="94">
                  <c:v>0.4384042359177418</c:v>
                </c:pt>
                <c:pt idx="95">
                  <c:v>0.29237055787609473</c:v>
                </c:pt>
                <c:pt idx="96">
                  <c:v>0.31357095528572482</c:v>
                </c:pt>
                <c:pt idx="97">
                  <c:v>0.3303770852196844</c:v>
                </c:pt>
                <c:pt idx="98">
                  <c:v>0.43374582394327882</c:v>
                </c:pt>
                <c:pt idx="99">
                  <c:v>0.42199050531275939</c:v>
                </c:pt>
                <c:pt idx="100">
                  <c:v>0.26985910819638376</c:v>
                </c:pt>
                <c:pt idx="101">
                  <c:v>0.29598745270320836</c:v>
                </c:pt>
                <c:pt idx="102">
                  <c:v>0.30752905914621875</c:v>
                </c:pt>
                <c:pt idx="103">
                  <c:v>0.40609468524687581</c:v>
                </c:pt>
                <c:pt idx="104">
                  <c:v>0.38360627671542163</c:v>
                </c:pt>
                <c:pt idx="105">
                  <c:v>0.25039090554349008</c:v>
                </c:pt>
                <c:pt idx="106">
                  <c:v>0.28006503526698107</c:v>
                </c:pt>
                <c:pt idx="107">
                  <c:v>0.28543476762578107</c:v>
                </c:pt>
                <c:pt idx="108">
                  <c:v>0.38022318442549263</c:v>
                </c:pt>
                <c:pt idx="109">
                  <c:v>0.35032443860251761</c:v>
                </c:pt>
                <c:pt idx="110">
                  <c:v>0.23245362566031752</c:v>
                </c:pt>
                <c:pt idx="111">
                  <c:v>0.26499659756212918</c:v>
                </c:pt>
                <c:pt idx="112">
                  <c:v>0.26440716248596441</c:v>
                </c:pt>
                <c:pt idx="113">
                  <c:v>0.35569099497823309</c:v>
                </c:pt>
                <c:pt idx="114">
                  <c:v>0.32040029647552842</c:v>
                </c:pt>
                <c:pt idx="115">
                  <c:v>0.20845635980197902</c:v>
                </c:pt>
                <c:pt idx="116">
                  <c:v>0.24431034035452093</c:v>
                </c:pt>
                <c:pt idx="117">
                  <c:v>0.23604758549218841</c:v>
                </c:pt>
                <c:pt idx="118">
                  <c:v>0.32234137635267995</c:v>
                </c:pt>
                <c:pt idx="119">
                  <c:v>0.28192953764373696</c:v>
                </c:pt>
                <c:pt idx="120">
                  <c:v>0.3613871199824048</c:v>
                </c:pt>
                <c:pt idx="121">
                  <c:v>0.371416558135993</c:v>
                </c:pt>
                <c:pt idx="122">
                  <c:v>0.39520938913376269</c:v>
                </c:pt>
                <c:pt idx="123">
                  <c:v>0.43800034836424984</c:v>
                </c:pt>
                <c:pt idx="124">
                  <c:v>0.34308423030087687</c:v>
                </c:pt>
                <c:pt idx="125">
                  <c:v>0.36445181040100227</c:v>
                </c:pt>
                <c:pt idx="126">
                  <c:v>0.38606658895515522</c:v>
                </c:pt>
                <c:pt idx="127">
                  <c:v>0.4347250736207191</c:v>
                </c:pt>
                <c:pt idx="128">
                  <c:v>0.31580286334914309</c:v>
                </c:pt>
                <c:pt idx="129">
                  <c:v>0.3465798424040778</c:v>
                </c:pt>
                <c:pt idx="130">
                  <c:v>0.36509471118552944</c:v>
                </c:pt>
                <c:pt idx="131">
                  <c:v>0.42410400846453178</c:v>
                </c:pt>
                <c:pt idx="132">
                  <c:v>0.30384379761868108</c:v>
                </c:pt>
                <c:pt idx="133">
                  <c:v>0.33598014352938982</c:v>
                </c:pt>
                <c:pt idx="134">
                  <c:v>0.35358700090872835</c:v>
                </c:pt>
                <c:pt idx="135">
                  <c:v>0.41630946165090593</c:v>
                </c:pt>
                <c:pt idx="136">
                  <c:v>0.2776178413278344</c:v>
                </c:pt>
                <c:pt idx="137">
                  <c:v>0.30884689753847178</c:v>
                </c:pt>
                <c:pt idx="138">
                  <c:v>0.32547781437462969</c:v>
                </c:pt>
                <c:pt idx="139">
                  <c:v>0.39221712485109922</c:v>
                </c:pt>
                <c:pt idx="140">
                  <c:v>0.2553011348061352</c:v>
                </c:pt>
                <c:pt idx="141">
                  <c:v>0.28364539835545094</c:v>
                </c:pt>
                <c:pt idx="142">
                  <c:v>0.30003842281998294</c:v>
                </c:pt>
                <c:pt idx="143">
                  <c:v>0.36640154691451288</c:v>
                </c:pt>
                <c:pt idx="144">
                  <c:v>0.23496922319489744</c:v>
                </c:pt>
                <c:pt idx="145">
                  <c:v>0.26013667193934098</c:v>
                </c:pt>
                <c:pt idx="146">
                  <c:v>0.27641899698716815</c:v>
                </c:pt>
                <c:pt idx="147">
                  <c:v>0.34084038536131411</c:v>
                </c:pt>
                <c:pt idx="148">
                  <c:v>0.20809597133217639</c:v>
                </c:pt>
                <c:pt idx="149">
                  <c:v>0.22892151082836729</c:v>
                </c:pt>
                <c:pt idx="150">
                  <c:v>0.24496959519487879</c:v>
                </c:pt>
                <c:pt idx="151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86B-494B-AAA5-67D6FF85E815}"/>
            </c:ext>
          </c:extLst>
        </c:ser>
        <c:ser>
          <c:idx val="5"/>
          <c:order val="5"/>
          <c:spPr>
            <a:ln w="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Curvas_Ret!$AR$119:$AR$120</c:f>
              <c:numCache>
                <c:formatCode>General</c:formatCode>
                <c:ptCount val="2"/>
                <c:pt idx="0">
                  <c:v>-0.2</c:v>
                </c:pt>
                <c:pt idx="1">
                  <c:v>0.7</c:v>
                </c:pt>
              </c:numCache>
            </c:numRef>
          </c:xVal>
          <c:yVal>
            <c:numRef>
              <c:f>Curvas_Ret!$AS$119:$AS$120</c:f>
              <c:numCache>
                <c:formatCode>General</c:formatCode>
                <c:ptCount val="2"/>
                <c:pt idx="0">
                  <c:v>-0.2</c:v>
                </c:pt>
                <c:pt idx="1">
                  <c:v>0.7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86B-494B-AAA5-67D6FF85E815}"/>
            </c:ext>
          </c:extLst>
        </c:ser>
        <c:axId val="183078912"/>
        <c:axId val="183080832"/>
      </c:scatterChart>
      <c:valAx>
        <c:axId val="183078912"/>
        <c:scaling>
          <c:orientation val="minMax"/>
          <c:max val="0.70000000000000018"/>
          <c:min val="0"/>
        </c:scaling>
        <c:axPos val="b"/>
        <c:title>
          <c:tx>
            <c:rich>
              <a:bodyPr/>
              <a:lstStyle/>
              <a:p>
                <a:pPr>
                  <a:defRPr sz="1200" b="0"/>
                </a:pPr>
                <a:r>
                  <a:rPr lang="pt-BR" sz="1200" b="0" i="0" baseline="0"/>
                  <a:t>Soil Water Content  Observed (cm3/cm3)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3080832"/>
        <c:crosses val="autoZero"/>
        <c:crossBetween val="midCat"/>
      </c:valAx>
      <c:valAx>
        <c:axId val="183080832"/>
        <c:scaling>
          <c:orientation val="minMax"/>
          <c:max val="0.70000000000000018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sz="1200" b="0"/>
                </a:pPr>
                <a:r>
                  <a:rPr lang="pt-BR" sz="1200" b="0"/>
                  <a:t>Soil  Water Content</a:t>
                </a:r>
                <a:r>
                  <a:rPr lang="pt-BR" sz="1200" b="0" baseline="0"/>
                  <a:t> Adjusted to Van Genuchten (cm3/cm3)</a:t>
                </a:r>
                <a:endParaRPr lang="pt-BR" sz="1200" b="0"/>
              </a:p>
            </c:rich>
          </c:tx>
          <c:layout>
            <c:manualLayout>
              <c:xMode val="edge"/>
              <c:yMode val="edge"/>
              <c:x val="1.4746253260512807E-2"/>
              <c:y val="8.0881904652319009E-2"/>
            </c:manualLayout>
          </c:layout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3078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1438315690220292"/>
          <c:y val="5.9820498574997064E-2"/>
          <c:w val="0.15036753629864366"/>
          <c:h val="0.21928738160863562"/>
        </c:manualLayout>
      </c:layout>
      <c:spPr>
        <a:noFill/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78"/>
          <c:y val="3.1563666481988259E-2"/>
          <c:w val="0.77299460542239162"/>
          <c:h val="0.8212107068705965"/>
        </c:manualLayout>
      </c:layout>
      <c:scatterChart>
        <c:scatterStyle val="lineMarker"/>
        <c:ser>
          <c:idx val="1"/>
          <c:order val="0"/>
          <c:tx>
            <c:v>Used</c:v>
          </c:tx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SAMUCA_PAPER!$O$21:$O$23</c:f>
              <c:numCache>
                <c:formatCode>General</c:formatCode>
                <c:ptCount val="3"/>
                <c:pt idx="0">
                  <c:v>0.216</c:v>
                </c:pt>
                <c:pt idx="1">
                  <c:v>0.28499999999999998</c:v>
                </c:pt>
                <c:pt idx="2">
                  <c:v>0.38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Curvas_Ret!$BF$99:$BF$106</c:f>
              <c:numCache>
                <c:formatCode>General</c:formatCode>
                <c:ptCount val="8"/>
                <c:pt idx="0">
                  <c:v>0.35614198744594971</c:v>
                </c:pt>
                <c:pt idx="1">
                  <c:v>0.34338391743495178</c:v>
                </c:pt>
                <c:pt idx="2">
                  <c:v>0.32107443572085914</c:v>
                </c:pt>
                <c:pt idx="3">
                  <c:v>0.31028334796701618</c:v>
                </c:pt>
                <c:pt idx="4">
                  <c:v>0.28527752566474651</c:v>
                </c:pt>
                <c:pt idx="5">
                  <c:v>0.26323196539591276</c:v>
                </c:pt>
                <c:pt idx="6">
                  <c:v>0.24289236496354782</c:v>
                </c:pt>
                <c:pt idx="7">
                  <c:v>0.21583641739875542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146176"/>
        <c:axId val="184238464"/>
      </c:scatterChart>
      <c:valAx>
        <c:axId val="184146176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(MPa) [Log Scale]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238464"/>
        <c:crosses val="autoZero"/>
        <c:crossBetween val="midCat"/>
      </c:valAx>
      <c:valAx>
        <c:axId val="184238464"/>
        <c:scaling>
          <c:orientation val="minMax"/>
          <c:max val="0.6000000000000002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14617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51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84"/>
          <c:y val="3.1563666481988259E-2"/>
          <c:w val="0.77299460542239185"/>
          <c:h val="0.82121070687059661"/>
        </c:manualLayout>
      </c:layout>
      <c:scatterChart>
        <c:scatterStyle val="lineMarker"/>
        <c:ser>
          <c:idx val="1"/>
          <c:order val="0"/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SAMUCA_PAPER!$P$21:$P$23</c:f>
              <c:numCache>
                <c:formatCode>General</c:formatCode>
                <c:ptCount val="3"/>
                <c:pt idx="0">
                  <c:v>0.24</c:v>
                </c:pt>
                <c:pt idx="1">
                  <c:v>0.30299999999999999</c:v>
                </c:pt>
                <c:pt idx="2">
                  <c:v>0.35199999999999998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262016"/>
        <c:axId val="184272384"/>
      </c:scatterChart>
      <c:valAx>
        <c:axId val="184262016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272384"/>
        <c:crosses val="autoZero"/>
        <c:crossBetween val="midCat"/>
      </c:valAx>
      <c:valAx>
        <c:axId val="184272384"/>
        <c:scaling>
          <c:orientation val="minMax"/>
          <c:max val="0.60000000000000042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26201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56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89"/>
          <c:y val="3.1563666481988259E-2"/>
          <c:w val="0.77299460542239218"/>
          <c:h val="0.82121070687059661"/>
        </c:manualLayout>
      </c:layout>
      <c:scatterChart>
        <c:scatterStyle val="lineMarker"/>
        <c:ser>
          <c:idx val="1"/>
          <c:order val="0"/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SAMUCA_PAPER!$Q$21:$Q$23</c:f>
              <c:numCache>
                <c:formatCode>General</c:formatCode>
                <c:ptCount val="3"/>
                <c:pt idx="0">
                  <c:v>0.27800000000000002</c:v>
                </c:pt>
                <c:pt idx="1">
                  <c:v>0.34699999999999998</c:v>
                </c:pt>
                <c:pt idx="2">
                  <c:v>0.39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369536"/>
        <c:axId val="184371456"/>
      </c:scatterChart>
      <c:valAx>
        <c:axId val="184369536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371456"/>
        <c:crosses val="autoZero"/>
        <c:crossBetween val="midCat"/>
      </c:valAx>
      <c:valAx>
        <c:axId val="184371456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36953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62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52" footer="0.3149606200000005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95"/>
          <c:y val="3.1563666481988259E-2"/>
          <c:w val="0.77299460542239262"/>
          <c:h val="0.82121070687059661"/>
        </c:manualLayout>
      </c:layout>
      <c:scatterChart>
        <c:scatterStyle val="lineMarker"/>
        <c:ser>
          <c:idx val="1"/>
          <c:order val="0"/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SAMUCA_PAPER!$R$21:$R$23</c:f>
              <c:numCache>
                <c:formatCode>General</c:formatCode>
                <c:ptCount val="3"/>
                <c:pt idx="0">
                  <c:v>0.307</c:v>
                </c:pt>
                <c:pt idx="1">
                  <c:v>0.39400000000000002</c:v>
                </c:pt>
                <c:pt idx="2">
                  <c:v>0.42799999999999999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296576"/>
        <c:axId val="184298496"/>
      </c:scatterChart>
      <c:valAx>
        <c:axId val="184296576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298496"/>
        <c:crosses val="autoZero"/>
        <c:crossBetween val="midCat"/>
      </c:valAx>
      <c:valAx>
        <c:axId val="184298496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29657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73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64" footer="0.3149606200000006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5"/>
          <c:y val="3.1563666481988259E-2"/>
          <c:w val="0.77299460542239284"/>
          <c:h val="0.82121070687059661"/>
        </c:manualLayout>
      </c:layout>
      <c:scatterChart>
        <c:scatterStyle val="lineMarker"/>
        <c:ser>
          <c:idx val="1"/>
          <c:order val="0"/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SAMUCA_PAPER!$S$21:$S$23</c:f>
              <c:numCache>
                <c:formatCode>General</c:formatCode>
                <c:ptCount val="3"/>
                <c:pt idx="0">
                  <c:v>0.253</c:v>
                </c:pt>
                <c:pt idx="1">
                  <c:v>0.39300000000000002</c:v>
                </c:pt>
                <c:pt idx="2">
                  <c:v>0.45600000000000002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330112"/>
        <c:axId val="184344576"/>
      </c:scatterChart>
      <c:valAx>
        <c:axId val="184330112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344576"/>
        <c:crosses val="autoZero"/>
        <c:crossBetween val="midCat"/>
      </c:valAx>
      <c:valAx>
        <c:axId val="184344576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33011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78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86" footer="0.31496062000000086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89"/>
          <c:y val="3.1563666481988259E-2"/>
          <c:w val="0.77299460542239218"/>
          <c:h val="0.82121070687059661"/>
        </c:manualLayout>
      </c:layout>
      <c:scatterChart>
        <c:scatterStyle val="lineMarker"/>
        <c:ser>
          <c:idx val="5"/>
          <c:order val="0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</c:ser>
        <c:ser>
          <c:idx val="0"/>
          <c:order val="1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2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3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456704"/>
        <c:axId val="184458624"/>
      </c:scatterChart>
      <c:valAx>
        <c:axId val="184456704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458624"/>
        <c:crosses val="autoZero"/>
        <c:crossBetween val="midCat"/>
      </c:valAx>
      <c:valAx>
        <c:axId val="184458624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456704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62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52" footer="0.3149606200000005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95"/>
          <c:y val="3.1563666481988259E-2"/>
          <c:w val="0.77299460542239262"/>
          <c:h val="0.82121070687059661"/>
        </c:manualLayout>
      </c:layout>
      <c:scatterChart>
        <c:scatterStyle val="lineMarker"/>
        <c:ser>
          <c:idx val="5"/>
          <c:order val="0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</c:ser>
        <c:ser>
          <c:idx val="0"/>
          <c:order val="1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2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3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567296"/>
        <c:axId val="184569216"/>
      </c:scatterChart>
      <c:valAx>
        <c:axId val="184567296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569216"/>
        <c:crosses val="autoZero"/>
        <c:crossBetween val="midCat"/>
      </c:valAx>
      <c:valAx>
        <c:axId val="184569216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56729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73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64" footer="0.31496062000000064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5"/>
          <c:y val="3.1563666481988259E-2"/>
          <c:w val="0.77299460542239284"/>
          <c:h val="0.82121070687059661"/>
        </c:manualLayout>
      </c:layout>
      <c:scatterChart>
        <c:scatterStyle val="lineMarker"/>
        <c:ser>
          <c:idx val="5"/>
          <c:order val="0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</c:ser>
        <c:ser>
          <c:idx val="0"/>
          <c:order val="1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2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3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489472"/>
        <c:axId val="184491392"/>
      </c:scatterChart>
      <c:valAx>
        <c:axId val="184489472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491392"/>
        <c:crosses val="autoZero"/>
        <c:crossBetween val="midCat"/>
      </c:valAx>
      <c:valAx>
        <c:axId val="184491392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48947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78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86" footer="0.31496062000000086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506"/>
          <c:y val="3.1563666481988259E-2"/>
          <c:w val="0.77299460542239318"/>
          <c:h val="0.82121070687059661"/>
        </c:manualLayout>
      </c:layout>
      <c:scatterChart>
        <c:scatterStyle val="lineMarker"/>
        <c:ser>
          <c:idx val="5"/>
          <c:order val="0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</c:ser>
        <c:ser>
          <c:idx val="0"/>
          <c:order val="1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2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3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522240"/>
        <c:axId val="184524160"/>
      </c:scatterChart>
      <c:valAx>
        <c:axId val="184522240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524160"/>
        <c:crosses val="autoZero"/>
        <c:crossBetween val="midCat"/>
      </c:valAx>
      <c:valAx>
        <c:axId val="184524160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522240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84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89"/>
          <c:y val="3.1563666481988259E-2"/>
          <c:w val="0.77299460542239218"/>
          <c:h val="0.82973949151878423"/>
        </c:manualLayout>
      </c:layout>
      <c:scatterChart>
        <c:scatterStyle val="lineMarker"/>
        <c:ser>
          <c:idx val="5"/>
          <c:order val="0"/>
          <c:tx>
            <c:v>Measured 5cm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Curvas_Ret!$BF$99:$BF$106</c:f>
              <c:numCache>
                <c:formatCode>General</c:formatCode>
                <c:ptCount val="8"/>
                <c:pt idx="0">
                  <c:v>0.35614198744594971</c:v>
                </c:pt>
                <c:pt idx="1">
                  <c:v>0.34338391743495178</c:v>
                </c:pt>
                <c:pt idx="2">
                  <c:v>0.32107443572085914</c:v>
                </c:pt>
                <c:pt idx="3">
                  <c:v>0.31028334796701618</c:v>
                </c:pt>
                <c:pt idx="4">
                  <c:v>0.28527752566474651</c:v>
                </c:pt>
                <c:pt idx="5">
                  <c:v>0.26323196539591276</c:v>
                </c:pt>
                <c:pt idx="6">
                  <c:v>0.24289236496354782</c:v>
                </c:pt>
                <c:pt idx="7">
                  <c:v>0.21583641739875542</c:v>
                </c:pt>
              </c:numCache>
            </c:numRef>
          </c:yVal>
        </c:ser>
        <c:ser>
          <c:idx val="1"/>
          <c:order val="1"/>
          <c:tx>
            <c:v>Measured 15cm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</c:ser>
        <c:ser>
          <c:idx val="4"/>
          <c:order val="2"/>
          <c:tx>
            <c:v>Measured 30cm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bg1">
                  <a:lumMod val="65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</c:ser>
        <c:ser>
          <c:idx val="6"/>
          <c:order val="3"/>
          <c:tx>
            <c:v>Measured 60cm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bg2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</c:ser>
        <c:ser>
          <c:idx val="7"/>
          <c:order val="4"/>
          <c:tx>
            <c:v>Measured 100cm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tx1">
                  <a:lumMod val="75000"/>
                  <a:lumOff val="25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</c:ser>
        <c:ser>
          <c:idx val="0"/>
          <c:order val="5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6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7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673024"/>
        <c:axId val="184674944"/>
      </c:scatterChart>
      <c:valAx>
        <c:axId val="184673024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(hPa) [Log Scale]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>
            <a:solidFill>
              <a:schemeClr val="tx1"/>
            </a:solidFill>
          </a:ln>
        </c:spPr>
        <c:crossAx val="184674944"/>
        <c:crosses val="autoZero"/>
        <c:crossBetween val="midCat"/>
      </c:valAx>
      <c:valAx>
        <c:axId val="184674944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>
            <a:solidFill>
              <a:schemeClr val="tx1"/>
            </a:solidFill>
          </a:ln>
        </c:spPr>
        <c:crossAx val="184673024"/>
        <c:crosses val="autoZero"/>
        <c:crossBetween val="midCat"/>
        <c:majorUnit val="0.1"/>
      </c:valAx>
      <c:spPr>
        <a:ln>
          <a:solidFill>
            <a:schemeClr val="tx1"/>
          </a:solidFill>
        </a:ln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7416884566027535"/>
          <c:y val="0.56764098517536055"/>
          <c:w val="0.21705673108093276"/>
          <c:h val="0.25823749643234878"/>
        </c:manualLayout>
      </c:layout>
      <c:spPr>
        <a:solidFill>
          <a:schemeClr val="bg1"/>
        </a:solidFill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52" footer="0.31496062000000052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scatterChart>
        <c:scatterStyle val="lineMarker"/>
        <c:ser>
          <c:idx val="2"/>
          <c:order val="2"/>
          <c:spPr>
            <a:ln w="19050">
              <a:noFill/>
            </a:ln>
          </c:spPr>
          <c:xVal>
            <c:numRef>
              <c:f>SAMUCA_PAPER!$G$3:$G$10</c:f>
              <c:numCache>
                <c:formatCode>General</c:formatCode>
                <c:ptCount val="8"/>
                <c:pt idx="0">
                  <c:v>0.28499999999999998</c:v>
                </c:pt>
                <c:pt idx="1">
                  <c:v>0.30299999999999999</c:v>
                </c:pt>
                <c:pt idx="2">
                  <c:v>0.34699999999999998</c:v>
                </c:pt>
                <c:pt idx="3">
                  <c:v>0.34699999999999998</c:v>
                </c:pt>
                <c:pt idx="4">
                  <c:v>0.39400000000000002</c:v>
                </c:pt>
                <c:pt idx="5">
                  <c:v>0.39400000000000002</c:v>
                </c:pt>
                <c:pt idx="6">
                  <c:v>0.39400000000000002</c:v>
                </c:pt>
                <c:pt idx="7">
                  <c:v>0.39300000000000002</c:v>
                </c:pt>
              </c:numCache>
            </c:numRef>
          </c:xVal>
          <c:yVal>
            <c:numRef>
              <c:f>SAMUCA_PAPER!$J$3:$J$10</c:f>
              <c:numCache>
                <c:formatCode>General</c:formatCode>
                <c:ptCount val="8"/>
                <c:pt idx="0">
                  <c:v>0.28502725431008868</c:v>
                </c:pt>
                <c:pt idx="1">
                  <c:v>0.30299639217682556</c:v>
                </c:pt>
                <c:pt idx="2">
                  <c:v>0.34699981257541063</c:v>
                </c:pt>
                <c:pt idx="3">
                  <c:v>0.34699985299211311</c:v>
                </c:pt>
                <c:pt idx="4">
                  <c:v>0.39399975571504592</c:v>
                </c:pt>
                <c:pt idx="5">
                  <c:v>0.39399944890821492</c:v>
                </c:pt>
                <c:pt idx="6">
                  <c:v>0.39399975571504608</c:v>
                </c:pt>
                <c:pt idx="7">
                  <c:v>0.39299954729711706</c:v>
                </c:pt>
              </c:numCache>
            </c:numRef>
          </c:yVal>
        </c:ser>
        <c:ser>
          <c:idx val="3"/>
          <c:order val="3"/>
          <c:spPr>
            <a:ln w="19050">
              <a:noFill/>
            </a:ln>
          </c:spPr>
          <c:xVal>
            <c:numRef>
              <c:f>SAMUCA_PAPER!$F$3:$F$10</c:f>
              <c:numCache>
                <c:formatCode>General</c:formatCode>
                <c:ptCount val="8"/>
                <c:pt idx="0">
                  <c:v>0.216</c:v>
                </c:pt>
                <c:pt idx="1">
                  <c:v>0.24</c:v>
                </c:pt>
                <c:pt idx="2">
                  <c:v>0.27800000000000002</c:v>
                </c:pt>
                <c:pt idx="3">
                  <c:v>0.27800000000000002</c:v>
                </c:pt>
                <c:pt idx="4">
                  <c:v>0.307</c:v>
                </c:pt>
                <c:pt idx="5">
                  <c:v>0.307</c:v>
                </c:pt>
                <c:pt idx="6">
                  <c:v>0.307</c:v>
                </c:pt>
                <c:pt idx="7">
                  <c:v>0.253</c:v>
                </c:pt>
              </c:numCache>
            </c:numRef>
          </c:xVal>
          <c:yVal>
            <c:numRef>
              <c:f>SAMUCA_PAPER!$I$3:$I$10</c:f>
              <c:numCache>
                <c:formatCode>General</c:formatCode>
                <c:ptCount val="8"/>
                <c:pt idx="0">
                  <c:v>0.21599195579062469</c:v>
                </c:pt>
                <c:pt idx="1">
                  <c:v>0.24000812527778953</c:v>
                </c:pt>
                <c:pt idx="2">
                  <c:v>0.27800134938216342</c:v>
                </c:pt>
                <c:pt idx="3">
                  <c:v>0.27800215086957797</c:v>
                </c:pt>
                <c:pt idx="4">
                  <c:v>0.30700052729999205</c:v>
                </c:pt>
                <c:pt idx="5">
                  <c:v>0.30700012811841743</c:v>
                </c:pt>
                <c:pt idx="6">
                  <c:v>0.30700052729999222</c:v>
                </c:pt>
                <c:pt idx="7">
                  <c:v>0.25300050763106074</c:v>
                </c:pt>
              </c:numCache>
            </c:numRef>
          </c:yVal>
        </c:ser>
        <c:ser>
          <c:idx val="1"/>
          <c:order val="1"/>
          <c:spPr>
            <a:ln w="19050">
              <a:noFill/>
            </a:ln>
          </c:spPr>
          <c:xVal>
            <c:numRef>
              <c:f>SAMUCA_PAPER!$H$3:$H$10</c:f>
              <c:numCache>
                <c:formatCode>General</c:formatCode>
                <c:ptCount val="8"/>
                <c:pt idx="0">
                  <c:v>0.38</c:v>
                </c:pt>
                <c:pt idx="1">
                  <c:v>0.35199999999999998</c:v>
                </c:pt>
                <c:pt idx="2">
                  <c:v>0.39</c:v>
                </c:pt>
                <c:pt idx="3">
                  <c:v>0.39</c:v>
                </c:pt>
                <c:pt idx="4">
                  <c:v>0.42799999999999999</c:v>
                </c:pt>
                <c:pt idx="5">
                  <c:v>0.42799999999999999</c:v>
                </c:pt>
                <c:pt idx="6">
                  <c:v>0.42799999999999999</c:v>
                </c:pt>
                <c:pt idx="7">
                  <c:v>0.45600000000000002</c:v>
                </c:pt>
              </c:numCache>
            </c:numRef>
          </c:xVal>
          <c:yVal>
            <c:numRef>
              <c:f>SAMUCA_PAPER!$K$3:$K$10</c:f>
              <c:numCache>
                <c:formatCode>General</c:formatCode>
                <c:ptCount val="8"/>
                <c:pt idx="0">
                  <c:v>0.38001103884795345</c:v>
                </c:pt>
                <c:pt idx="1">
                  <c:v>0.35199609824748934</c:v>
                </c:pt>
                <c:pt idx="2">
                  <c:v>0.38999853924101957</c:v>
                </c:pt>
                <c:pt idx="3">
                  <c:v>0.38999925448023415</c:v>
                </c:pt>
                <c:pt idx="4">
                  <c:v>0.42799910847794342</c:v>
                </c:pt>
                <c:pt idx="5">
                  <c:v>0.42799971146139243</c:v>
                </c:pt>
                <c:pt idx="6">
                  <c:v>0.42799910847794348</c:v>
                </c:pt>
                <c:pt idx="7">
                  <c:v>0.45599995025176393</c:v>
                </c:pt>
              </c:numCache>
            </c:numRef>
          </c:yVal>
        </c:ser>
        <c:ser>
          <c:idx val="0"/>
          <c:order val="0"/>
          <c:spPr>
            <a:ln w="19050">
              <a:noFill/>
            </a:ln>
          </c:spPr>
          <c:xVal>
            <c:numRef>
              <c:f>SAMUCA_PAPER!$F$3:$F$10</c:f>
              <c:numCache>
                <c:formatCode>General</c:formatCode>
                <c:ptCount val="8"/>
                <c:pt idx="0">
                  <c:v>0.216</c:v>
                </c:pt>
                <c:pt idx="1">
                  <c:v>0.24</c:v>
                </c:pt>
                <c:pt idx="2">
                  <c:v>0.27800000000000002</c:v>
                </c:pt>
                <c:pt idx="3">
                  <c:v>0.27800000000000002</c:v>
                </c:pt>
                <c:pt idx="4">
                  <c:v>0.307</c:v>
                </c:pt>
                <c:pt idx="5">
                  <c:v>0.307</c:v>
                </c:pt>
                <c:pt idx="6">
                  <c:v>0.307</c:v>
                </c:pt>
                <c:pt idx="7">
                  <c:v>0.253</c:v>
                </c:pt>
              </c:numCache>
            </c:numRef>
          </c:xVal>
          <c:yVal>
            <c:numRef>
              <c:f>SAMUCA_PAPER!$I$3:$I$10</c:f>
              <c:numCache>
                <c:formatCode>General</c:formatCode>
                <c:ptCount val="8"/>
                <c:pt idx="0">
                  <c:v>0.21599195579062469</c:v>
                </c:pt>
                <c:pt idx="1">
                  <c:v>0.24000812527778953</c:v>
                </c:pt>
                <c:pt idx="2">
                  <c:v>0.27800134938216342</c:v>
                </c:pt>
                <c:pt idx="3">
                  <c:v>0.27800215086957797</c:v>
                </c:pt>
                <c:pt idx="4">
                  <c:v>0.30700052729999205</c:v>
                </c:pt>
                <c:pt idx="5">
                  <c:v>0.30700012811841743</c:v>
                </c:pt>
                <c:pt idx="6">
                  <c:v>0.30700052729999222</c:v>
                </c:pt>
                <c:pt idx="7">
                  <c:v>0.25300050763106074</c:v>
                </c:pt>
              </c:numCache>
            </c:numRef>
          </c:yVal>
        </c:ser>
        <c:axId val="73338880"/>
        <c:axId val="73340416"/>
      </c:scatterChart>
      <c:valAx>
        <c:axId val="73338880"/>
        <c:scaling>
          <c:orientation val="minMax"/>
        </c:scaling>
        <c:axPos val="b"/>
        <c:numFmt formatCode="General" sourceLinked="1"/>
        <c:tickLblPos val="nextTo"/>
        <c:crossAx val="73340416"/>
        <c:crosses val="autoZero"/>
        <c:crossBetween val="midCat"/>
      </c:valAx>
      <c:valAx>
        <c:axId val="73340416"/>
        <c:scaling>
          <c:orientation val="minMax"/>
        </c:scaling>
        <c:axPos val="l"/>
        <c:majorGridlines/>
        <c:numFmt formatCode="General" sourceLinked="1"/>
        <c:tickLblPos val="nextTo"/>
        <c:crossAx val="7333888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19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image" Target="../media/image4.emf"/><Relationship Id="rId1" Type="http://schemas.openxmlformats.org/officeDocument/2006/relationships/image" Target="../media/image3.png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5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jpeg"/><Relationship Id="rId18" Type="http://schemas.openxmlformats.org/officeDocument/2006/relationships/image" Target="../media/image23.jpeg"/><Relationship Id="rId26" Type="http://schemas.openxmlformats.org/officeDocument/2006/relationships/image" Target="../media/image31.jpeg"/><Relationship Id="rId39" Type="http://schemas.openxmlformats.org/officeDocument/2006/relationships/image" Target="../media/image44.png"/><Relationship Id="rId3" Type="http://schemas.openxmlformats.org/officeDocument/2006/relationships/image" Target="../media/image8.jpeg"/><Relationship Id="rId21" Type="http://schemas.openxmlformats.org/officeDocument/2006/relationships/image" Target="../media/image26.jpeg"/><Relationship Id="rId34" Type="http://schemas.openxmlformats.org/officeDocument/2006/relationships/image" Target="../media/image39.jpeg"/><Relationship Id="rId7" Type="http://schemas.openxmlformats.org/officeDocument/2006/relationships/image" Target="../media/image12.jpeg"/><Relationship Id="rId12" Type="http://schemas.openxmlformats.org/officeDocument/2006/relationships/image" Target="../media/image17.jpeg"/><Relationship Id="rId17" Type="http://schemas.openxmlformats.org/officeDocument/2006/relationships/image" Target="../media/image22.jpeg"/><Relationship Id="rId25" Type="http://schemas.openxmlformats.org/officeDocument/2006/relationships/image" Target="../media/image30.jpeg"/><Relationship Id="rId33" Type="http://schemas.openxmlformats.org/officeDocument/2006/relationships/image" Target="../media/image38.jpeg"/><Relationship Id="rId38" Type="http://schemas.openxmlformats.org/officeDocument/2006/relationships/image" Target="../media/image43.png"/><Relationship Id="rId2" Type="http://schemas.openxmlformats.org/officeDocument/2006/relationships/image" Target="../media/image7.jpeg"/><Relationship Id="rId16" Type="http://schemas.openxmlformats.org/officeDocument/2006/relationships/image" Target="../media/image21.jpeg"/><Relationship Id="rId20" Type="http://schemas.openxmlformats.org/officeDocument/2006/relationships/image" Target="../media/image25.jpeg"/><Relationship Id="rId29" Type="http://schemas.openxmlformats.org/officeDocument/2006/relationships/image" Target="../media/image34.jpeg"/><Relationship Id="rId1" Type="http://schemas.openxmlformats.org/officeDocument/2006/relationships/image" Target="../media/image6.png"/><Relationship Id="rId6" Type="http://schemas.openxmlformats.org/officeDocument/2006/relationships/image" Target="../media/image11.jpeg"/><Relationship Id="rId11" Type="http://schemas.openxmlformats.org/officeDocument/2006/relationships/image" Target="../media/image16.jpeg"/><Relationship Id="rId24" Type="http://schemas.openxmlformats.org/officeDocument/2006/relationships/image" Target="../media/image29.jpeg"/><Relationship Id="rId32" Type="http://schemas.openxmlformats.org/officeDocument/2006/relationships/image" Target="../media/image37.jpe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jpeg"/><Relationship Id="rId15" Type="http://schemas.openxmlformats.org/officeDocument/2006/relationships/image" Target="../media/image20.jpeg"/><Relationship Id="rId23" Type="http://schemas.openxmlformats.org/officeDocument/2006/relationships/image" Target="../media/image28.jpeg"/><Relationship Id="rId28" Type="http://schemas.openxmlformats.org/officeDocument/2006/relationships/image" Target="../media/image33.jpeg"/><Relationship Id="rId36" Type="http://schemas.openxmlformats.org/officeDocument/2006/relationships/image" Target="../media/image41.jpeg"/><Relationship Id="rId10" Type="http://schemas.openxmlformats.org/officeDocument/2006/relationships/image" Target="../media/image15.png"/><Relationship Id="rId19" Type="http://schemas.openxmlformats.org/officeDocument/2006/relationships/image" Target="../media/image24.jpeg"/><Relationship Id="rId31" Type="http://schemas.openxmlformats.org/officeDocument/2006/relationships/image" Target="../media/image36.jpeg"/><Relationship Id="rId4" Type="http://schemas.openxmlformats.org/officeDocument/2006/relationships/image" Target="../media/image9.jpeg"/><Relationship Id="rId9" Type="http://schemas.openxmlformats.org/officeDocument/2006/relationships/image" Target="../media/image14.jpeg"/><Relationship Id="rId14" Type="http://schemas.openxmlformats.org/officeDocument/2006/relationships/image" Target="../media/image19.jpeg"/><Relationship Id="rId22" Type="http://schemas.openxmlformats.org/officeDocument/2006/relationships/image" Target="../media/image27.jpeg"/><Relationship Id="rId27" Type="http://schemas.openxmlformats.org/officeDocument/2006/relationships/image" Target="../media/image32.jpeg"/><Relationship Id="rId30" Type="http://schemas.openxmlformats.org/officeDocument/2006/relationships/image" Target="../media/image35.jpeg"/><Relationship Id="rId35" Type="http://schemas.openxmlformats.org/officeDocument/2006/relationships/image" Target="../media/image40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6350</xdr:colOff>
      <xdr:row>3413</xdr:row>
      <xdr:rowOff>44450</xdr:rowOff>
    </xdr:from>
    <xdr:to>
      <xdr:col>22</xdr:col>
      <xdr:colOff>311150</xdr:colOff>
      <xdr:row>3428</xdr:row>
      <xdr:rowOff>25400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556287EF-3044-40E5-BDC7-57D87D7C4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608444</xdr:colOff>
      <xdr:row>14</xdr:row>
      <xdr:rowOff>53110</xdr:rowOff>
    </xdr:from>
    <xdr:to>
      <xdr:col>22</xdr:col>
      <xdr:colOff>117317</xdr:colOff>
      <xdr:row>32</xdr:row>
      <xdr:rowOff>45776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xmlns="" id="{AC9E685D-93AA-42A1-B3CE-3CE948B4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145894" y="2631210"/>
          <a:ext cx="2556873" cy="3307366"/>
        </a:xfrm>
        <a:prstGeom prst="rect">
          <a:avLst/>
        </a:prstGeom>
      </xdr:spPr>
    </xdr:pic>
    <xdr:clientData/>
  </xdr:twoCellAnchor>
  <xdr:twoCellAnchor editAs="oneCell">
    <xdr:from>
      <xdr:col>17</xdr:col>
      <xdr:colOff>187037</xdr:colOff>
      <xdr:row>0</xdr:row>
      <xdr:rowOff>24822</xdr:rowOff>
    </xdr:from>
    <xdr:to>
      <xdr:col>24</xdr:col>
      <xdr:colOff>193386</xdr:colOff>
      <xdr:row>14</xdr:row>
      <xdr:rowOff>37522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xmlns="" id="{96F6D140-59A5-473E-8704-DBDCE4733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24487" y="24822"/>
          <a:ext cx="4273549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44450</xdr:colOff>
      <xdr:row>0</xdr:row>
      <xdr:rowOff>158750</xdr:rowOff>
    </xdr:from>
    <xdr:to>
      <xdr:col>17</xdr:col>
      <xdr:colOff>571414</xdr:colOff>
      <xdr:row>20</xdr:row>
      <xdr:rowOff>80597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xmlns="" id="{910C5A6C-AE12-46C7-984C-5165B1E54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69250" y="158750"/>
          <a:ext cx="3604847" cy="3604847"/>
        </a:xfrm>
        <a:prstGeom prst="rect">
          <a:avLst/>
        </a:prstGeom>
      </xdr:spPr>
    </xdr:pic>
    <xdr:clientData/>
  </xdr:twoCellAnchor>
  <xdr:twoCellAnchor>
    <xdr:from>
      <xdr:col>36</xdr:col>
      <xdr:colOff>148451</xdr:colOff>
      <xdr:row>51</xdr:row>
      <xdr:rowOff>8218</xdr:rowOff>
    </xdr:from>
    <xdr:to>
      <xdr:col>43</xdr:col>
      <xdr:colOff>73211</xdr:colOff>
      <xdr:row>70</xdr:row>
      <xdr:rowOff>91890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xmlns="" id="{2B7A4ACF-9E48-4AAF-BA58-DB54915E1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287277</xdr:colOff>
      <xdr:row>27</xdr:row>
      <xdr:rowOff>4008</xdr:rowOff>
    </xdr:from>
    <xdr:to>
      <xdr:col>26</xdr:col>
      <xdr:colOff>473363</xdr:colOff>
      <xdr:row>42</xdr:row>
      <xdr:rowOff>11546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3AF7B53D-EF2C-458B-97E4-19AFF4B81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189345</xdr:colOff>
      <xdr:row>51</xdr:row>
      <xdr:rowOff>55418</xdr:rowOff>
    </xdr:from>
    <xdr:to>
      <xdr:col>50</xdr:col>
      <xdr:colOff>114104</xdr:colOff>
      <xdr:row>70</xdr:row>
      <xdr:rowOff>139090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xmlns="" id="{97A2CA8D-BA73-4487-AB62-B276229D5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50</xdr:col>
      <xdr:colOff>200891</xdr:colOff>
      <xdr:row>51</xdr:row>
      <xdr:rowOff>136237</xdr:rowOff>
    </xdr:from>
    <xdr:to>
      <xdr:col>57</xdr:col>
      <xdr:colOff>125650</xdr:colOff>
      <xdr:row>71</xdr:row>
      <xdr:rowOff>42109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xmlns="" id="{C9A214DE-5302-426D-8B64-EAEEDC77C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235527</xdr:colOff>
      <xdr:row>51</xdr:row>
      <xdr:rowOff>113145</xdr:rowOff>
    </xdr:from>
    <xdr:to>
      <xdr:col>64</xdr:col>
      <xdr:colOff>160287</xdr:colOff>
      <xdr:row>71</xdr:row>
      <xdr:rowOff>19017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xmlns="" id="{0F0B22B6-B76A-4490-874F-B5D0779A8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50800</xdr:colOff>
      <xdr:row>72</xdr:row>
      <xdr:rowOff>68942</xdr:rowOff>
    </xdr:from>
    <xdr:to>
      <xdr:col>42</xdr:col>
      <xdr:colOff>585160</xdr:colOff>
      <xdr:row>91</xdr:row>
      <xdr:rowOff>139914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xmlns="" id="{190A5CE3-7BC0-4E1B-9A9F-AC90BFAAA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91694</xdr:colOff>
      <xdr:row>72</xdr:row>
      <xdr:rowOff>116142</xdr:rowOff>
    </xdr:from>
    <xdr:to>
      <xdr:col>50</xdr:col>
      <xdr:colOff>16453</xdr:colOff>
      <xdr:row>92</xdr:row>
      <xdr:rowOff>9314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xmlns="" id="{2C845D77-14CD-4A99-8CED-E73E224CE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50</xdr:col>
      <xdr:colOff>103240</xdr:colOff>
      <xdr:row>73</xdr:row>
      <xdr:rowOff>19161</xdr:rowOff>
    </xdr:from>
    <xdr:to>
      <xdr:col>57</xdr:col>
      <xdr:colOff>27999</xdr:colOff>
      <xdr:row>92</xdr:row>
      <xdr:rowOff>86505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xmlns="" id="{056B69EF-13AB-4CE1-A8BD-00A516363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137876</xdr:colOff>
      <xdr:row>72</xdr:row>
      <xdr:rowOff>173869</xdr:rowOff>
    </xdr:from>
    <xdr:to>
      <xdr:col>64</xdr:col>
      <xdr:colOff>62636</xdr:colOff>
      <xdr:row>92</xdr:row>
      <xdr:rowOff>63413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xmlns="" id="{238ECAF4-0443-44E8-8343-969637553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55</xdr:col>
      <xdr:colOff>112058</xdr:colOff>
      <xdr:row>117</xdr:row>
      <xdr:rowOff>97117</xdr:rowOff>
    </xdr:from>
    <xdr:to>
      <xdr:col>62</xdr:col>
      <xdr:colOff>537881</xdr:colOff>
      <xdr:row>137</xdr:row>
      <xdr:rowOff>97116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9642E1F7-3537-4B9C-B0D3-7739B0F85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400695</xdr:colOff>
      <xdr:row>51</xdr:row>
      <xdr:rowOff>161636</xdr:rowOff>
    </xdr:from>
    <xdr:to>
      <xdr:col>71</xdr:col>
      <xdr:colOff>381000</xdr:colOff>
      <xdr:row>71</xdr:row>
      <xdr:rowOff>80818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928277CD-2F89-42A3-A62F-0B1583568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69</xdr:col>
      <xdr:colOff>486268</xdr:colOff>
      <xdr:row>95</xdr:row>
      <xdr:rowOff>55282</xdr:rowOff>
    </xdr:from>
    <xdr:to>
      <xdr:col>77</xdr:col>
      <xdr:colOff>157562</xdr:colOff>
      <xdr:row>109</xdr:row>
      <xdr:rowOff>146425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0342FA4F-CB85-4813-ACE1-734837108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71</xdr:col>
      <xdr:colOff>150769</xdr:colOff>
      <xdr:row>110</xdr:row>
      <xdr:rowOff>100514</xdr:rowOff>
    </xdr:from>
    <xdr:to>
      <xdr:col>78</xdr:col>
      <xdr:colOff>433973</xdr:colOff>
      <xdr:row>125</xdr:row>
      <xdr:rowOff>30700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xmlns="" id="{A96A726B-6C04-45EF-AE88-23FA18993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78</xdr:col>
      <xdr:colOff>0</xdr:colOff>
      <xdr:row>96</xdr:row>
      <xdr:rowOff>0</xdr:rowOff>
    </xdr:from>
    <xdr:to>
      <xdr:col>85</xdr:col>
      <xdr:colOff>283203</xdr:colOff>
      <xdr:row>110</xdr:row>
      <xdr:rowOff>91821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xmlns="" id="{7A9D669E-F228-42DA-8D26-5C882CF31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0</xdr:colOff>
      <xdr:row>112</xdr:row>
      <xdr:rowOff>0</xdr:rowOff>
    </xdr:from>
    <xdr:to>
      <xdr:col>85</xdr:col>
      <xdr:colOff>283203</xdr:colOff>
      <xdr:row>126</xdr:row>
      <xdr:rowOff>114913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xmlns="" id="{C4529496-B130-446B-89F6-64AF710E6D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85</xdr:col>
      <xdr:colOff>450272</xdr:colOff>
      <xdr:row>96</xdr:row>
      <xdr:rowOff>1</xdr:rowOff>
    </xdr:from>
    <xdr:to>
      <xdr:col>93</xdr:col>
      <xdr:colOff>121566</xdr:colOff>
      <xdr:row>110</xdr:row>
      <xdr:rowOff>91822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xmlns="" id="{8FEF72B5-D4EA-4D54-A413-466E86DF4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64</xdr:col>
      <xdr:colOff>346364</xdr:colOff>
      <xdr:row>72</xdr:row>
      <xdr:rowOff>173183</xdr:rowOff>
    </xdr:from>
    <xdr:to>
      <xdr:col>71</xdr:col>
      <xdr:colOff>326669</xdr:colOff>
      <xdr:row>92</xdr:row>
      <xdr:rowOff>92364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xmlns="" id="{61A509C9-B23A-45A6-8E23-F478368CD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73</xdr:col>
      <xdr:colOff>18143</xdr:colOff>
      <xdr:row>140</xdr:row>
      <xdr:rowOff>93738</xdr:rowOff>
    </xdr:from>
    <xdr:to>
      <xdr:col>77</xdr:col>
      <xdr:colOff>533400</xdr:colOff>
      <xdr:row>155</xdr:row>
      <xdr:rowOff>177800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xmlns="" id="{B0E9103A-449B-4822-BEA4-FAF40C856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440929" y="25638881"/>
          <a:ext cx="2946400" cy="2823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290285</xdr:colOff>
      <xdr:row>148</xdr:row>
      <xdr:rowOff>161457</xdr:rowOff>
    </xdr:from>
    <xdr:to>
      <xdr:col>68</xdr:col>
      <xdr:colOff>222249</xdr:colOff>
      <xdr:row>159</xdr:row>
      <xdr:rowOff>19050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xmlns="" id="{06A77D94-3818-410F-820A-7698777BE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97214" y="26332528"/>
          <a:ext cx="2363107" cy="1871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212912</xdr:colOff>
      <xdr:row>142</xdr:row>
      <xdr:rowOff>156884</xdr:rowOff>
    </xdr:from>
    <xdr:to>
      <xdr:col>58</xdr:col>
      <xdr:colOff>389283</xdr:colOff>
      <xdr:row>167</xdr:row>
      <xdr:rowOff>41414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xmlns="" id="{9642E1F7-3537-4B9C-B0D3-7739B0F85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0.58774</cdr:x>
      <cdr:y>0.43161</cdr:y>
    </cdr:from>
    <cdr:to>
      <cdr:x>0.9441</cdr:x>
      <cdr:y>0.87019</cdr:y>
    </cdr:to>
    <cdr:pic>
      <cdr:nvPicPr>
        <cdr:cNvPr id="3" name="Imagem 2">
          <a:extLst xmlns:a="http://schemas.openxmlformats.org/drawingml/2006/main">
            <a:ext uri="{FF2B5EF4-FFF2-40B4-BE49-F238E27FC236}">
              <a16:creationId xmlns:a16="http://schemas.microsoft.com/office/drawing/2014/main" xmlns="" id="{06A77D94-3818-410F-820A-7698777BEA79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750815" y="1299883"/>
          <a:ext cx="1667877" cy="1320867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0.5902</cdr:x>
      <cdr:y>0.43782</cdr:y>
    </cdr:from>
    <cdr:to>
      <cdr:x>0.9351</cdr:x>
      <cdr:y>0.86778</cdr:y>
    </cdr:to>
    <cdr:pic>
      <cdr:nvPicPr>
        <cdr:cNvPr id="3" name="Imagem 2">
          <a:extLst xmlns:a="http://schemas.openxmlformats.org/drawingml/2006/main">
            <a:ext uri="{FF2B5EF4-FFF2-40B4-BE49-F238E27FC236}">
              <a16:creationId xmlns:a16="http://schemas.microsoft.com/office/drawing/2014/main" xmlns="" id="{06A77D94-3818-410F-820A-7698777BEA79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75529" y="2039469"/>
          <a:ext cx="2147869" cy="2002876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508002</xdr:colOff>
      <xdr:row>16</xdr:row>
      <xdr:rowOff>80150</xdr:rowOff>
    </xdr:from>
    <xdr:to>
      <xdr:col>49</xdr:col>
      <xdr:colOff>288417</xdr:colOff>
      <xdr:row>41</xdr:row>
      <xdr:rowOff>140633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xmlns="" id="{BB6ED2F5-ADF7-4227-B971-06D15FE89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437602" y="3026550"/>
          <a:ext cx="4657215" cy="4664233"/>
        </a:xfrm>
        <a:prstGeom prst="rect">
          <a:avLst/>
        </a:prstGeom>
      </xdr:spPr>
    </xdr:pic>
    <xdr:clientData/>
  </xdr:twoCellAnchor>
  <xdr:twoCellAnchor editAs="oneCell">
    <xdr:from>
      <xdr:col>54</xdr:col>
      <xdr:colOff>150892</xdr:colOff>
      <xdr:row>22</xdr:row>
      <xdr:rowOff>16262</xdr:rowOff>
    </xdr:from>
    <xdr:to>
      <xdr:col>57</xdr:col>
      <xdr:colOff>376514</xdr:colOff>
      <xdr:row>37</xdr:row>
      <xdr:rowOff>21363</xdr:rowOff>
    </xdr:to>
    <xdr:pic>
      <xdr:nvPicPr>
        <xdr:cNvPr id="3" name="Espaço Reservado para Conteúdo 3">
          <a:extLst>
            <a:ext uri="{FF2B5EF4-FFF2-40B4-BE49-F238E27FC236}">
              <a16:creationId xmlns:a16="http://schemas.microsoft.com/office/drawing/2014/main" xmlns="" id="{037A7E9C-45D8-4B47-8526-B26D8EC84FFF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28648827" y="4424027"/>
          <a:ext cx="2767351" cy="2054422"/>
        </a:xfrm>
        <a:prstGeom prst="rect">
          <a:avLst/>
        </a:prstGeom>
      </xdr:spPr>
    </xdr:pic>
    <xdr:clientData/>
  </xdr:twoCellAnchor>
  <xdr:twoCellAnchor editAs="oneCell">
    <xdr:from>
      <xdr:col>49</xdr:col>
      <xdr:colOff>518837</xdr:colOff>
      <xdr:row>22</xdr:row>
      <xdr:rowOff>92364</xdr:rowOff>
    </xdr:from>
    <xdr:to>
      <xdr:col>53</xdr:col>
      <xdr:colOff>577981</xdr:colOff>
      <xdr:row>32</xdr:row>
      <xdr:rowOff>125409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xmlns="" id="{06CFB419-FA55-4EE3-A69A-7DED0242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325237" y="4143664"/>
          <a:ext cx="2497544" cy="1874545"/>
        </a:xfrm>
        <a:prstGeom prst="rect">
          <a:avLst/>
        </a:prstGeom>
      </xdr:spPr>
    </xdr:pic>
    <xdr:clientData/>
  </xdr:twoCellAnchor>
  <xdr:twoCellAnchor>
    <xdr:from>
      <xdr:col>48</xdr:col>
      <xdr:colOff>115454</xdr:colOff>
      <xdr:row>27</xdr:row>
      <xdr:rowOff>108887</xdr:rowOff>
    </xdr:from>
    <xdr:to>
      <xdr:col>49</xdr:col>
      <xdr:colOff>518837</xdr:colOff>
      <xdr:row>30</xdr:row>
      <xdr:rowOff>115455</xdr:rowOff>
    </xdr:to>
    <xdr:cxnSp macro="">
      <xdr:nvCxnSpPr>
        <xdr:cNvPr id="5" name="Conector de Seta Reta 4">
          <a:extLst>
            <a:ext uri="{FF2B5EF4-FFF2-40B4-BE49-F238E27FC236}">
              <a16:creationId xmlns:a16="http://schemas.microsoft.com/office/drawing/2014/main" xmlns="" id="{0D69980F-688E-4C39-B954-F23214439727}"/>
            </a:ext>
          </a:extLst>
        </xdr:cNvPr>
        <xdr:cNvCxnSpPr>
          <a:endCxn id="4" idx="1"/>
        </xdr:cNvCxnSpPr>
      </xdr:nvCxnSpPr>
      <xdr:spPr>
        <a:xfrm flipV="1">
          <a:off x="25312254" y="5080937"/>
          <a:ext cx="1012983" cy="559018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475275</xdr:colOff>
      <xdr:row>4</xdr:row>
      <xdr:rowOff>21606</xdr:rowOff>
    </xdr:from>
    <xdr:to>
      <xdr:col>48</xdr:col>
      <xdr:colOff>537157</xdr:colOff>
      <xdr:row>11</xdr:row>
      <xdr:rowOff>151350</xdr:rowOff>
    </xdr:to>
    <xdr:pic>
      <xdr:nvPicPr>
        <xdr:cNvPr id="6" name="Espaço Reservado para Conteúdo 4">
          <a:extLst>
            <a:ext uri="{FF2B5EF4-FFF2-40B4-BE49-F238E27FC236}">
              <a16:creationId xmlns:a16="http://schemas.microsoft.com/office/drawing/2014/main" xmlns="" id="{6A3CD651-0D0D-4B88-BC6F-FEBEB6974E77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011184" y="760515"/>
          <a:ext cx="1897609" cy="1422835"/>
        </a:xfrm>
        <a:prstGeom prst="rect">
          <a:avLst/>
        </a:prstGeom>
      </xdr:spPr>
    </xdr:pic>
    <xdr:clientData/>
  </xdr:twoCellAnchor>
  <xdr:twoCellAnchor editAs="oneCell">
    <xdr:from>
      <xdr:col>49</xdr:col>
      <xdr:colOff>21317</xdr:colOff>
      <xdr:row>5</xdr:row>
      <xdr:rowOff>25670</xdr:rowOff>
    </xdr:from>
    <xdr:to>
      <xdr:col>51</xdr:col>
      <xdr:colOff>135160</xdr:colOff>
      <xdr:row>14</xdr:row>
      <xdr:rowOff>140278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xmlns="" id="{47B8937C-A527-474B-A56C-1E37591BB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25608260" y="1165877"/>
          <a:ext cx="1771958" cy="1333043"/>
        </a:xfrm>
        <a:prstGeom prst="rect">
          <a:avLst/>
        </a:prstGeom>
      </xdr:spPr>
    </xdr:pic>
    <xdr:clientData/>
  </xdr:twoCellAnchor>
  <xdr:twoCellAnchor editAs="oneCell">
    <xdr:from>
      <xdr:col>43</xdr:col>
      <xdr:colOff>437741</xdr:colOff>
      <xdr:row>4</xdr:row>
      <xdr:rowOff>68680</xdr:rowOff>
    </xdr:from>
    <xdr:to>
      <xdr:col>45</xdr:col>
      <xdr:colOff>319111</xdr:colOff>
      <xdr:row>12</xdr:row>
      <xdr:rowOff>68302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xmlns="" id="{10102F99-7161-4DCF-912F-D44DD8D7D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22400415" y="991406"/>
          <a:ext cx="1472822" cy="1100570"/>
        </a:xfrm>
        <a:prstGeom prst="rect">
          <a:avLst/>
        </a:prstGeom>
      </xdr:spPr>
    </xdr:pic>
    <xdr:clientData/>
  </xdr:twoCellAnchor>
  <xdr:twoCellAnchor editAs="oneCell">
    <xdr:from>
      <xdr:col>51</xdr:col>
      <xdr:colOff>298787</xdr:colOff>
      <xdr:row>5</xdr:row>
      <xdr:rowOff>92365</xdr:rowOff>
    </xdr:from>
    <xdr:to>
      <xdr:col>54</xdr:col>
      <xdr:colOff>92718</xdr:colOff>
      <xdr:row>12</xdr:row>
      <xdr:rowOff>20646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xmlns="" id="{617D3861-BA3C-4D43-AE23-EFA07944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324387" y="1013115"/>
          <a:ext cx="1622731" cy="1217331"/>
        </a:xfrm>
        <a:prstGeom prst="rect">
          <a:avLst/>
        </a:prstGeom>
      </xdr:spPr>
    </xdr:pic>
    <xdr:clientData/>
  </xdr:twoCellAnchor>
  <xdr:twoCellAnchor>
    <xdr:from>
      <xdr:col>45</xdr:col>
      <xdr:colOff>277091</xdr:colOff>
      <xdr:row>11</xdr:row>
      <xdr:rowOff>151350</xdr:rowOff>
    </xdr:from>
    <xdr:to>
      <xdr:col>47</xdr:col>
      <xdr:colOff>200262</xdr:colOff>
      <xdr:row>22</xdr:row>
      <xdr:rowOff>115455</xdr:rowOff>
    </xdr:to>
    <xdr:cxnSp macro="">
      <xdr:nvCxnSpPr>
        <xdr:cNvPr id="10" name="Conector de Seta Reta 9">
          <a:extLst>
            <a:ext uri="{FF2B5EF4-FFF2-40B4-BE49-F238E27FC236}">
              <a16:creationId xmlns:a16="http://schemas.microsoft.com/office/drawing/2014/main" xmlns="" id="{D2107D81-D9D1-46CC-8F85-79D76530AC61}"/>
            </a:ext>
          </a:extLst>
        </xdr:cNvPr>
        <xdr:cNvCxnSpPr>
          <a:endCxn id="6" idx="2"/>
        </xdr:cNvCxnSpPr>
      </xdr:nvCxnSpPr>
      <xdr:spPr>
        <a:xfrm flipV="1">
          <a:off x="23645091" y="2177000"/>
          <a:ext cx="1142371" cy="1989755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57727</xdr:colOff>
      <xdr:row>45</xdr:row>
      <xdr:rowOff>47481</xdr:rowOff>
    </xdr:from>
    <xdr:to>
      <xdr:col>45</xdr:col>
      <xdr:colOff>583018</xdr:colOff>
      <xdr:row>54</xdr:row>
      <xdr:rowOff>172548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xmlns="" id="{B4320960-1C18-40E0-ADA0-80D35FC7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158527" y="8334231"/>
          <a:ext cx="4792491" cy="1782417"/>
        </a:xfrm>
        <a:prstGeom prst="rect">
          <a:avLst/>
        </a:prstGeom>
      </xdr:spPr>
    </xdr:pic>
    <xdr:clientData/>
  </xdr:twoCellAnchor>
  <xdr:twoCellAnchor>
    <xdr:from>
      <xdr:col>42</xdr:col>
      <xdr:colOff>14419</xdr:colOff>
      <xdr:row>33</xdr:row>
      <xdr:rowOff>161637</xdr:rowOff>
    </xdr:from>
    <xdr:to>
      <xdr:col>43</xdr:col>
      <xdr:colOff>554182</xdr:colOff>
      <xdr:row>45</xdr:row>
      <xdr:rowOff>47481</xdr:rowOff>
    </xdr:to>
    <xdr:cxnSp macro="">
      <xdr:nvCxnSpPr>
        <xdr:cNvPr id="12" name="Conector de Seta Reta 11">
          <a:extLst>
            <a:ext uri="{FF2B5EF4-FFF2-40B4-BE49-F238E27FC236}">
              <a16:creationId xmlns:a16="http://schemas.microsoft.com/office/drawing/2014/main" xmlns="" id="{FEDC67A5-D6BC-4244-AD59-59ABE9E6C31F}"/>
            </a:ext>
          </a:extLst>
        </xdr:cNvPr>
        <xdr:cNvCxnSpPr>
          <a:endCxn id="11" idx="0"/>
        </xdr:cNvCxnSpPr>
      </xdr:nvCxnSpPr>
      <xdr:spPr>
        <a:xfrm flipH="1">
          <a:off x="21553619" y="6238587"/>
          <a:ext cx="1149363" cy="2095644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285748</xdr:colOff>
      <xdr:row>5</xdr:row>
      <xdr:rowOff>34638</xdr:rowOff>
    </xdr:from>
    <xdr:to>
      <xdr:col>40</xdr:col>
      <xdr:colOff>163281</xdr:colOff>
      <xdr:row>17</xdr:row>
      <xdr:rowOff>102258</xdr:rowOff>
    </xdr:to>
    <xdr:pic>
      <xdr:nvPicPr>
        <xdr:cNvPr id="13" name="Espaço Reservado para Conteúdo 4">
          <a:extLst>
            <a:ext uri="{FF2B5EF4-FFF2-40B4-BE49-F238E27FC236}">
              <a16:creationId xmlns:a16="http://schemas.microsoft.com/office/drawing/2014/main" xmlns="" id="{1E8BBAAA-3DF1-4ACF-AEC0-12B870B720E5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8491405" y="1240931"/>
          <a:ext cx="2277420" cy="1706333"/>
        </a:xfrm>
        <a:prstGeom prst="rect">
          <a:avLst/>
        </a:prstGeom>
      </xdr:spPr>
    </xdr:pic>
    <xdr:clientData/>
  </xdr:twoCellAnchor>
  <xdr:twoCellAnchor>
    <xdr:from>
      <xdr:col>40</xdr:col>
      <xdr:colOff>163283</xdr:colOff>
      <xdr:row>11</xdr:row>
      <xdr:rowOff>68448</xdr:rowOff>
    </xdr:from>
    <xdr:to>
      <xdr:col>44</xdr:col>
      <xdr:colOff>577272</xdr:colOff>
      <xdr:row>27</xdr:row>
      <xdr:rowOff>80819</xdr:rowOff>
    </xdr:to>
    <xdr:cxnSp macro="">
      <xdr:nvCxnSpPr>
        <xdr:cNvPr id="14" name="Conector de Seta Reta 13">
          <a:extLst>
            <a:ext uri="{FF2B5EF4-FFF2-40B4-BE49-F238E27FC236}">
              <a16:creationId xmlns:a16="http://schemas.microsoft.com/office/drawing/2014/main" xmlns="" id="{A68C6CAC-A0EA-430C-AA8E-85F32B11A783}"/>
            </a:ext>
          </a:extLst>
        </xdr:cNvPr>
        <xdr:cNvCxnSpPr>
          <a:endCxn id="13" idx="0"/>
        </xdr:cNvCxnSpPr>
      </xdr:nvCxnSpPr>
      <xdr:spPr>
        <a:xfrm flipH="1" flipV="1">
          <a:off x="20483283" y="2094098"/>
          <a:ext cx="2852389" cy="2958771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537883</xdr:colOff>
      <xdr:row>26</xdr:row>
      <xdr:rowOff>32688</xdr:rowOff>
    </xdr:from>
    <xdr:to>
      <xdr:col>41</xdr:col>
      <xdr:colOff>137809</xdr:colOff>
      <xdr:row>35</xdr:row>
      <xdr:rowOff>111733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xmlns="" id="{19EE3A53-1F6F-4601-8849-6355AC720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7708283" y="4820588"/>
          <a:ext cx="3257526" cy="1736395"/>
        </a:xfrm>
        <a:prstGeom prst="rect">
          <a:avLst/>
        </a:prstGeom>
      </xdr:spPr>
    </xdr:pic>
    <xdr:clientData/>
  </xdr:twoCellAnchor>
  <xdr:twoCellAnchor editAs="oneCell">
    <xdr:from>
      <xdr:col>1</xdr:col>
      <xdr:colOff>148800</xdr:colOff>
      <xdr:row>0</xdr:row>
      <xdr:rowOff>0</xdr:rowOff>
    </xdr:from>
    <xdr:to>
      <xdr:col>35</xdr:col>
      <xdr:colOff>225904</xdr:colOff>
      <xdr:row>111</xdr:row>
      <xdr:rowOff>25400</xdr:rowOff>
    </xdr:to>
    <xdr:pic>
      <xdr:nvPicPr>
        <xdr:cNvPr id="16" name="Espaço Reservado para Conteúdo 3">
          <a:extLst>
            <a:ext uri="{FF2B5EF4-FFF2-40B4-BE49-F238E27FC236}">
              <a16:creationId xmlns:a16="http://schemas.microsoft.com/office/drawing/2014/main" xmlns="" id="{AC198A24-63ED-44CE-BB1D-4726ACDF6715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8400" y="0"/>
          <a:ext cx="20803504" cy="19761200"/>
        </a:xfrm>
        <a:prstGeom prst="rect">
          <a:avLst/>
        </a:prstGeom>
      </xdr:spPr>
    </xdr:pic>
    <xdr:clientData/>
  </xdr:twoCellAnchor>
  <xdr:twoCellAnchor>
    <xdr:from>
      <xdr:col>16</xdr:col>
      <xdr:colOff>127990</xdr:colOff>
      <xdr:row>29</xdr:row>
      <xdr:rowOff>144483</xdr:rowOff>
    </xdr:from>
    <xdr:to>
      <xdr:col>17</xdr:col>
      <xdr:colOff>328386</xdr:colOff>
      <xdr:row>31</xdr:row>
      <xdr:rowOff>128813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xmlns="" id="{7E582D7C-58FE-4A77-890E-F24521E5C858}"/>
            </a:ext>
          </a:extLst>
        </xdr:cNvPr>
        <xdr:cNvSpPr/>
      </xdr:nvSpPr>
      <xdr:spPr>
        <a:xfrm>
          <a:off x="9881590" y="5300683"/>
          <a:ext cx="809996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89, 90, 91</a:t>
          </a:r>
        </a:p>
      </xdr:txBody>
    </xdr:sp>
    <xdr:clientData/>
  </xdr:twoCellAnchor>
  <xdr:twoCellAnchor>
    <xdr:from>
      <xdr:col>13</xdr:col>
      <xdr:colOff>557446</xdr:colOff>
      <xdr:row>44</xdr:row>
      <xdr:rowOff>102542</xdr:rowOff>
    </xdr:from>
    <xdr:to>
      <xdr:col>15</xdr:col>
      <xdr:colOff>148242</xdr:colOff>
      <xdr:row>46</xdr:row>
      <xdr:rowOff>86872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xmlns="" id="{AE966B13-6CCC-4861-8C24-BDD4613658F1}"/>
            </a:ext>
          </a:extLst>
        </xdr:cNvPr>
        <xdr:cNvSpPr/>
      </xdr:nvSpPr>
      <xdr:spPr>
        <a:xfrm>
          <a:off x="8482246" y="7925742"/>
          <a:ext cx="809996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82, 83, 84</a:t>
          </a:r>
        </a:p>
      </xdr:txBody>
    </xdr:sp>
    <xdr:clientData/>
  </xdr:twoCellAnchor>
  <xdr:twoCellAnchor>
    <xdr:from>
      <xdr:col>19</xdr:col>
      <xdr:colOff>143253</xdr:colOff>
      <xdr:row>40</xdr:row>
      <xdr:rowOff>125633</xdr:rowOff>
    </xdr:from>
    <xdr:to>
      <xdr:col>20</xdr:col>
      <xdr:colOff>341340</xdr:colOff>
      <xdr:row>42</xdr:row>
      <xdr:rowOff>109962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xmlns="" id="{E65E9CFC-048F-433A-8376-638DFF00452A}"/>
            </a:ext>
          </a:extLst>
        </xdr:cNvPr>
        <xdr:cNvSpPr/>
      </xdr:nvSpPr>
      <xdr:spPr>
        <a:xfrm>
          <a:off x="11725653" y="7237633"/>
          <a:ext cx="807687" cy="3399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86, 87, 88</a:t>
          </a:r>
        </a:p>
      </xdr:txBody>
    </xdr:sp>
    <xdr:clientData/>
  </xdr:twoCellAnchor>
  <xdr:twoCellAnchor>
    <xdr:from>
      <xdr:col>13</xdr:col>
      <xdr:colOff>310662</xdr:colOff>
      <xdr:row>59</xdr:row>
      <xdr:rowOff>65885</xdr:rowOff>
    </xdr:from>
    <xdr:to>
      <xdr:col>14</xdr:col>
      <xdr:colOff>517408</xdr:colOff>
      <xdr:row>61</xdr:row>
      <xdr:rowOff>50214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xmlns="" id="{FDEEED77-7E4E-4250-8AB5-823C27469525}"/>
            </a:ext>
          </a:extLst>
        </xdr:cNvPr>
        <xdr:cNvSpPr/>
      </xdr:nvSpPr>
      <xdr:spPr>
        <a:xfrm>
          <a:off x="8235462" y="10556085"/>
          <a:ext cx="816346" cy="3399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73,</a:t>
          </a:r>
          <a:r>
            <a:rPr lang="en-US" sz="1100" baseline="0"/>
            <a:t> 74, 76</a:t>
          </a:r>
          <a:endParaRPr lang="en-US" sz="1100"/>
        </a:p>
      </xdr:txBody>
    </xdr:sp>
    <xdr:clientData/>
  </xdr:twoCellAnchor>
  <xdr:twoCellAnchor>
    <xdr:from>
      <xdr:col>21</xdr:col>
      <xdr:colOff>27221</xdr:colOff>
      <xdr:row>51</xdr:row>
      <xdr:rowOff>60113</xdr:rowOff>
    </xdr:from>
    <xdr:to>
      <xdr:col>22</xdr:col>
      <xdr:colOff>218958</xdr:colOff>
      <xdr:row>53</xdr:row>
      <xdr:rowOff>44442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xmlns="" id="{631AE9E6-CAC5-4243-9D91-92CBA7E46372}"/>
            </a:ext>
          </a:extLst>
        </xdr:cNvPr>
        <xdr:cNvSpPr/>
      </xdr:nvSpPr>
      <xdr:spPr>
        <a:xfrm>
          <a:off x="12828821" y="9127913"/>
          <a:ext cx="801337" cy="3399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77, 80, 81</a:t>
          </a:r>
        </a:p>
      </xdr:txBody>
    </xdr:sp>
    <xdr:clientData/>
  </xdr:twoCellAnchor>
  <xdr:twoCellAnchor>
    <xdr:from>
      <xdr:col>13</xdr:col>
      <xdr:colOff>330578</xdr:colOff>
      <xdr:row>70</xdr:row>
      <xdr:rowOff>97057</xdr:rowOff>
    </xdr:from>
    <xdr:to>
      <xdr:col>14</xdr:col>
      <xdr:colOff>522315</xdr:colOff>
      <xdr:row>72</xdr:row>
      <xdr:rowOff>81387</xdr:rowOff>
    </xdr:to>
    <xdr:sp macro="" textlink="">
      <xdr:nvSpPr>
        <xdr:cNvPr id="22" name="Retângulo: Cantos Arredondados 21">
          <a:extLst>
            <a:ext uri="{FF2B5EF4-FFF2-40B4-BE49-F238E27FC236}">
              <a16:creationId xmlns:a16="http://schemas.microsoft.com/office/drawing/2014/main" xmlns="" id="{E663A9D3-E17B-47A8-B455-2CA3DEA1513A}"/>
            </a:ext>
          </a:extLst>
        </xdr:cNvPr>
        <xdr:cNvSpPr/>
      </xdr:nvSpPr>
      <xdr:spPr>
        <a:xfrm>
          <a:off x="8255378" y="12543057"/>
          <a:ext cx="801337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67, 68, 69</a:t>
          </a:r>
        </a:p>
      </xdr:txBody>
    </xdr:sp>
    <xdr:clientData/>
  </xdr:twoCellAnchor>
  <xdr:twoCellAnchor>
    <xdr:from>
      <xdr:col>22</xdr:col>
      <xdr:colOff>197228</xdr:colOff>
      <xdr:row>63</xdr:row>
      <xdr:rowOff>62132</xdr:rowOff>
    </xdr:from>
    <xdr:to>
      <xdr:col>23</xdr:col>
      <xdr:colOff>388965</xdr:colOff>
      <xdr:row>65</xdr:row>
      <xdr:rowOff>46462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xmlns="" id="{E4442645-95E3-4927-BCBC-946DBE2ABB7F}"/>
            </a:ext>
          </a:extLst>
        </xdr:cNvPr>
        <xdr:cNvSpPr/>
      </xdr:nvSpPr>
      <xdr:spPr>
        <a:xfrm>
          <a:off x="13608428" y="11263532"/>
          <a:ext cx="801337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70, 71, 72</a:t>
          </a:r>
        </a:p>
      </xdr:txBody>
    </xdr:sp>
    <xdr:clientData/>
  </xdr:twoCellAnchor>
  <xdr:twoCellAnchor>
    <xdr:from>
      <xdr:col>12</xdr:col>
      <xdr:colOff>219453</xdr:colOff>
      <xdr:row>80</xdr:row>
      <xdr:rowOff>87532</xdr:rowOff>
    </xdr:from>
    <xdr:to>
      <xdr:col>13</xdr:col>
      <xdr:colOff>411190</xdr:colOff>
      <xdr:row>82</xdr:row>
      <xdr:rowOff>84562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xmlns="" id="{967355E5-8004-4431-ACF1-BDA353E093D0}"/>
            </a:ext>
          </a:extLst>
        </xdr:cNvPr>
        <xdr:cNvSpPr/>
      </xdr:nvSpPr>
      <xdr:spPr>
        <a:xfrm>
          <a:off x="7534653" y="14311532"/>
          <a:ext cx="801337" cy="3526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63, 64, 66</a:t>
          </a:r>
        </a:p>
      </xdr:txBody>
    </xdr:sp>
    <xdr:clientData/>
  </xdr:twoCellAnchor>
  <xdr:twoCellAnchor>
    <xdr:from>
      <xdr:col>18</xdr:col>
      <xdr:colOff>194053</xdr:colOff>
      <xdr:row>84</xdr:row>
      <xdr:rowOff>1807</xdr:rowOff>
    </xdr:from>
    <xdr:to>
      <xdr:col>19</xdr:col>
      <xdr:colOff>385790</xdr:colOff>
      <xdr:row>85</xdr:row>
      <xdr:rowOff>163937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xmlns="" id="{0878F6A2-6DF5-47DD-BE01-67665F876447}"/>
            </a:ext>
          </a:extLst>
        </xdr:cNvPr>
        <xdr:cNvSpPr/>
      </xdr:nvSpPr>
      <xdr:spPr>
        <a:xfrm>
          <a:off x="11166853" y="14937007"/>
          <a:ext cx="801337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60, 61, 62</a:t>
          </a:r>
        </a:p>
      </xdr:txBody>
    </xdr:sp>
    <xdr:clientData/>
  </xdr:twoCellAnchor>
  <xdr:twoCellAnchor>
    <xdr:from>
      <xdr:col>12</xdr:col>
      <xdr:colOff>21217</xdr:colOff>
      <xdr:row>83</xdr:row>
      <xdr:rowOff>36946</xdr:rowOff>
    </xdr:from>
    <xdr:to>
      <xdr:col>13</xdr:col>
      <xdr:colOff>129308</xdr:colOff>
      <xdr:row>88</xdr:row>
      <xdr:rowOff>73309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xmlns="" id="{E19DB573-C978-470A-AC87-D3C2A1213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7232581" y="14898182"/>
          <a:ext cx="925363" cy="717691"/>
        </a:xfrm>
        <a:prstGeom prst="rect">
          <a:avLst/>
        </a:prstGeom>
      </xdr:spPr>
    </xdr:pic>
    <xdr:clientData/>
  </xdr:twoCellAnchor>
  <xdr:twoCellAnchor>
    <xdr:from>
      <xdr:col>13</xdr:col>
      <xdr:colOff>238180</xdr:colOff>
      <xdr:row>84</xdr:row>
      <xdr:rowOff>147693</xdr:rowOff>
    </xdr:from>
    <xdr:to>
      <xdr:col>14</xdr:col>
      <xdr:colOff>346271</xdr:colOff>
      <xdr:row>90</xdr:row>
      <xdr:rowOff>6257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xmlns="" id="{8A070272-63C0-446E-AB1C-A9D9AF783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8059144" y="15186729"/>
          <a:ext cx="925364" cy="717691"/>
        </a:xfrm>
        <a:prstGeom prst="rect">
          <a:avLst/>
        </a:prstGeom>
      </xdr:spPr>
    </xdr:pic>
    <xdr:clientData/>
  </xdr:twoCellAnchor>
  <xdr:twoCellAnchor>
    <xdr:from>
      <xdr:col>13</xdr:col>
      <xdr:colOff>561363</xdr:colOff>
      <xdr:row>79</xdr:row>
      <xdr:rowOff>45999</xdr:rowOff>
    </xdr:from>
    <xdr:to>
      <xdr:col>15</xdr:col>
      <xdr:colOff>59854</xdr:colOff>
      <xdr:row>84</xdr:row>
      <xdr:rowOff>75436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xmlns="" id="{BC710799-0C0C-43EC-A611-3D1BCD3A4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8385790" y="14192572"/>
          <a:ext cx="918437" cy="717691"/>
        </a:xfrm>
        <a:prstGeom prst="rect">
          <a:avLst/>
        </a:prstGeom>
      </xdr:spPr>
    </xdr:pic>
    <xdr:clientData/>
  </xdr:twoCellAnchor>
  <xdr:twoCellAnchor editAs="oneCell">
    <xdr:from>
      <xdr:col>24</xdr:col>
      <xdr:colOff>18471</xdr:colOff>
      <xdr:row>60</xdr:row>
      <xdr:rowOff>10614</xdr:rowOff>
    </xdr:from>
    <xdr:to>
      <xdr:col>25</xdr:col>
      <xdr:colOff>126562</xdr:colOff>
      <xdr:row>65</xdr:row>
      <xdr:rowOff>46978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xmlns="" id="{595EEFD8-DA70-41C8-99BD-6A3B8D4A8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4545035" y="10782450"/>
          <a:ext cx="925364" cy="717691"/>
        </a:xfrm>
        <a:prstGeom prst="rect">
          <a:avLst/>
        </a:prstGeom>
      </xdr:spPr>
    </xdr:pic>
    <xdr:clientData/>
  </xdr:twoCellAnchor>
  <xdr:twoCellAnchor editAs="oneCell">
    <xdr:from>
      <xdr:col>22</xdr:col>
      <xdr:colOff>596642</xdr:colOff>
      <xdr:row>66</xdr:row>
      <xdr:rowOff>88372</xdr:rowOff>
    </xdr:from>
    <xdr:to>
      <xdr:col>24</xdr:col>
      <xdr:colOff>95133</xdr:colOff>
      <xdr:row>71</xdr:row>
      <xdr:rowOff>124735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xmlns="" id="{E56F7BCA-2EA4-45D2-B792-166A0F142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3904006" y="11927008"/>
          <a:ext cx="925363" cy="717691"/>
        </a:xfrm>
        <a:prstGeom prst="rect">
          <a:avLst/>
        </a:prstGeom>
      </xdr:spPr>
    </xdr:pic>
    <xdr:clientData/>
  </xdr:twoCellAnchor>
  <xdr:twoCellAnchor editAs="oneCell">
    <xdr:from>
      <xdr:col>24</xdr:col>
      <xdr:colOff>218684</xdr:colOff>
      <xdr:row>66</xdr:row>
      <xdr:rowOff>11917</xdr:rowOff>
    </xdr:from>
    <xdr:to>
      <xdr:col>25</xdr:col>
      <xdr:colOff>326775</xdr:colOff>
      <xdr:row>71</xdr:row>
      <xdr:rowOff>48280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xmlns="" id="{C4A42F03-D32A-4372-AAAA-764AD8D8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4745248" y="11850553"/>
          <a:ext cx="925363" cy="717691"/>
        </a:xfrm>
        <a:prstGeom prst="rect">
          <a:avLst/>
        </a:prstGeom>
      </xdr:spPr>
    </xdr:pic>
    <xdr:clientData/>
  </xdr:twoCellAnchor>
  <xdr:twoCellAnchor editAs="oneCell">
    <xdr:from>
      <xdr:col>10</xdr:col>
      <xdr:colOff>515642</xdr:colOff>
      <xdr:row>70</xdr:row>
      <xdr:rowOff>93304</xdr:rowOff>
    </xdr:from>
    <xdr:to>
      <xdr:col>12</xdr:col>
      <xdr:colOff>10009</xdr:colOff>
      <xdr:row>75</xdr:row>
      <xdr:rowOff>129668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xmlns="" id="{72DF8EE9-FEBF-4686-9874-5AFF50FA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6505744" y="12645202"/>
          <a:ext cx="925364" cy="713567"/>
        </a:xfrm>
        <a:prstGeom prst="rect">
          <a:avLst/>
        </a:prstGeom>
      </xdr:spPr>
    </xdr:pic>
    <xdr:clientData/>
  </xdr:twoCellAnchor>
  <xdr:twoCellAnchor editAs="oneCell">
    <xdr:from>
      <xdr:col>10</xdr:col>
      <xdr:colOff>576249</xdr:colOff>
      <xdr:row>64</xdr:row>
      <xdr:rowOff>136261</xdr:rowOff>
    </xdr:from>
    <xdr:to>
      <xdr:col>12</xdr:col>
      <xdr:colOff>74739</xdr:colOff>
      <xdr:row>69</xdr:row>
      <xdr:rowOff>169326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xmlns="" id="{541A3DF8-265D-4851-8C1D-7DA1FD7A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6570061" y="11617649"/>
          <a:ext cx="922065" cy="71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80362</xdr:colOff>
      <xdr:row>71</xdr:row>
      <xdr:rowOff>21705</xdr:rowOff>
    </xdr:from>
    <xdr:to>
      <xdr:col>13</xdr:col>
      <xdr:colOff>188452</xdr:colOff>
      <xdr:row>76</xdr:row>
      <xdr:rowOff>58069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xmlns="" id="{3CC981EE-1EFD-42FF-8098-36123A8ED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7291725" y="12749342"/>
          <a:ext cx="925364" cy="717690"/>
        </a:xfrm>
        <a:prstGeom prst="rect">
          <a:avLst/>
        </a:prstGeom>
      </xdr:spPr>
    </xdr:pic>
    <xdr:clientData/>
  </xdr:twoCellAnchor>
  <xdr:twoCellAnchor editAs="oneCell">
    <xdr:from>
      <xdr:col>13</xdr:col>
      <xdr:colOff>518249</xdr:colOff>
      <xdr:row>53</xdr:row>
      <xdr:rowOff>50220</xdr:rowOff>
    </xdr:from>
    <xdr:to>
      <xdr:col>15</xdr:col>
      <xdr:colOff>14430</xdr:colOff>
      <xdr:row>58</xdr:row>
      <xdr:rowOff>86584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xmlns="" id="{42A02ED3-AB44-4409-B176-8438BEBD6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8303586" y="9781811"/>
          <a:ext cx="943507" cy="711753"/>
        </a:xfrm>
        <a:prstGeom prst="rect">
          <a:avLst/>
        </a:prstGeom>
      </xdr:spPr>
    </xdr:pic>
    <xdr:clientData/>
  </xdr:twoCellAnchor>
  <xdr:twoCellAnchor editAs="oneCell">
    <xdr:from>
      <xdr:col>15</xdr:col>
      <xdr:colOff>56338</xdr:colOff>
      <xdr:row>57</xdr:row>
      <xdr:rowOff>88064</xdr:rowOff>
    </xdr:from>
    <xdr:to>
      <xdr:col>16</xdr:col>
      <xdr:colOff>164430</xdr:colOff>
      <xdr:row>62</xdr:row>
      <xdr:rowOff>124429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xmlns="" id="{1104233D-AEEC-4596-8A0D-D5EEFC93B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9114974" y="10737519"/>
          <a:ext cx="960001" cy="720001"/>
        </a:xfrm>
        <a:prstGeom prst="rect">
          <a:avLst/>
        </a:prstGeom>
      </xdr:spPr>
    </xdr:pic>
    <xdr:clientData/>
  </xdr:twoCellAnchor>
  <xdr:twoCellAnchor editAs="oneCell">
    <xdr:from>
      <xdr:col>22</xdr:col>
      <xdr:colOff>393212</xdr:colOff>
      <xdr:row>51</xdr:row>
      <xdr:rowOff>4025</xdr:rowOff>
    </xdr:from>
    <xdr:to>
      <xdr:col>23</xdr:col>
      <xdr:colOff>503117</xdr:colOff>
      <xdr:row>56</xdr:row>
      <xdr:rowOff>37090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xmlns="" id="{0902DDC4-60C1-42D6-8DC5-799C73D6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3703132" y="9173105"/>
          <a:ext cx="922065" cy="719505"/>
        </a:xfrm>
        <a:prstGeom prst="rect">
          <a:avLst/>
        </a:prstGeom>
      </xdr:spPr>
    </xdr:pic>
    <xdr:clientData/>
  </xdr:twoCellAnchor>
  <xdr:twoCellAnchor editAs="oneCell">
    <xdr:from>
      <xdr:col>19</xdr:col>
      <xdr:colOff>528698</xdr:colOff>
      <xdr:row>53</xdr:row>
      <xdr:rowOff>99925</xdr:rowOff>
    </xdr:from>
    <xdr:to>
      <xdr:col>21</xdr:col>
      <xdr:colOff>27189</xdr:colOff>
      <xdr:row>58</xdr:row>
      <xdr:rowOff>132989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xmlns="" id="{569D69D1-57C4-406D-9950-A42E0A73E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2008912" y="9625511"/>
          <a:ext cx="922064" cy="717691"/>
        </a:xfrm>
        <a:prstGeom prst="rect">
          <a:avLst/>
        </a:prstGeom>
      </xdr:spPr>
    </xdr:pic>
    <xdr:clientData/>
  </xdr:twoCellAnchor>
  <xdr:twoCellAnchor editAs="oneCell">
    <xdr:from>
      <xdr:col>21</xdr:col>
      <xdr:colOff>187025</xdr:colOff>
      <xdr:row>53</xdr:row>
      <xdr:rowOff>159539</xdr:rowOff>
    </xdr:from>
    <xdr:to>
      <xdr:col>22</xdr:col>
      <xdr:colOff>290994</xdr:colOff>
      <xdr:row>59</xdr:row>
      <xdr:rowOff>18102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xmlns="" id="{AD1599F8-FAF0-46C0-ACBC-6C79F1339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2882728" y="9688836"/>
          <a:ext cx="925363" cy="713569"/>
        </a:xfrm>
        <a:prstGeom prst="rect">
          <a:avLst/>
        </a:prstGeom>
      </xdr:spPr>
    </xdr:pic>
    <xdr:clientData/>
  </xdr:twoCellAnchor>
  <xdr:twoCellAnchor editAs="oneCell">
    <xdr:from>
      <xdr:col>19</xdr:col>
      <xdr:colOff>167800</xdr:colOff>
      <xdr:row>34</xdr:row>
      <xdr:rowOff>106670</xdr:rowOff>
    </xdr:from>
    <xdr:to>
      <xdr:col>20</xdr:col>
      <xdr:colOff>275892</xdr:colOff>
      <xdr:row>39</xdr:row>
      <xdr:rowOff>143034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xmlns="" id="{DE60153F-C06B-45B5-BDD4-2CE1DD6B3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1646364" y="6255706"/>
          <a:ext cx="925364" cy="717692"/>
        </a:xfrm>
        <a:prstGeom prst="rect">
          <a:avLst/>
        </a:prstGeom>
      </xdr:spPr>
    </xdr:pic>
    <xdr:clientData/>
  </xdr:twoCellAnchor>
  <xdr:twoCellAnchor editAs="oneCell">
    <xdr:from>
      <xdr:col>20</xdr:col>
      <xdr:colOff>419401</xdr:colOff>
      <xdr:row>37</xdr:row>
      <xdr:rowOff>41099</xdr:rowOff>
    </xdr:from>
    <xdr:to>
      <xdr:col>21</xdr:col>
      <xdr:colOff>527492</xdr:colOff>
      <xdr:row>42</xdr:row>
      <xdr:rowOff>77463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xmlns="" id="{50446DF3-F104-4C6C-B753-481DE27FE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2507565" y="6723535"/>
          <a:ext cx="925364" cy="717691"/>
        </a:xfrm>
        <a:prstGeom prst="rect">
          <a:avLst/>
        </a:prstGeom>
      </xdr:spPr>
    </xdr:pic>
    <xdr:clientData/>
  </xdr:twoCellAnchor>
  <xdr:twoCellAnchor editAs="oneCell">
    <xdr:from>
      <xdr:col>12</xdr:col>
      <xdr:colOff>262786</xdr:colOff>
      <xdr:row>38</xdr:row>
      <xdr:rowOff>46287</xdr:rowOff>
    </xdr:from>
    <xdr:to>
      <xdr:col>13</xdr:col>
      <xdr:colOff>370878</xdr:colOff>
      <xdr:row>43</xdr:row>
      <xdr:rowOff>82650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xmlns="" id="{32E8DF63-F113-4E3E-8F86-6329D1D97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7442401" y="7054387"/>
          <a:ext cx="943506" cy="715877"/>
        </a:xfrm>
        <a:prstGeom prst="rect">
          <a:avLst/>
        </a:prstGeom>
      </xdr:spPr>
    </xdr:pic>
    <xdr:clientData/>
  </xdr:twoCellAnchor>
  <xdr:twoCellAnchor editAs="oneCell">
    <xdr:from>
      <xdr:col>13</xdr:col>
      <xdr:colOff>530715</xdr:colOff>
      <xdr:row>38</xdr:row>
      <xdr:rowOff>5786</xdr:rowOff>
    </xdr:from>
    <xdr:to>
      <xdr:col>15</xdr:col>
      <xdr:colOff>26896</xdr:colOff>
      <xdr:row>43</xdr:row>
      <xdr:rowOff>38850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xmlns="" id="{96A3137F-1FB4-4F58-9286-5193CBAAE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8317702" y="7014299"/>
          <a:ext cx="940207" cy="711753"/>
        </a:xfrm>
        <a:prstGeom prst="rect">
          <a:avLst/>
        </a:prstGeom>
      </xdr:spPr>
    </xdr:pic>
    <xdr:clientData/>
  </xdr:twoCellAnchor>
  <xdr:twoCellAnchor editAs="oneCell">
    <xdr:from>
      <xdr:col>13</xdr:col>
      <xdr:colOff>14378</xdr:colOff>
      <xdr:row>32</xdr:row>
      <xdr:rowOff>98059</xdr:rowOff>
    </xdr:from>
    <xdr:to>
      <xdr:col>14</xdr:col>
      <xdr:colOff>122468</xdr:colOff>
      <xdr:row>37</xdr:row>
      <xdr:rowOff>134422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xmlns="" id="{182F7619-8539-4E73-A10A-8B53C2A44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7801777" y="6017588"/>
          <a:ext cx="943506" cy="715876"/>
        </a:xfrm>
        <a:prstGeom prst="rect">
          <a:avLst/>
        </a:prstGeom>
      </xdr:spPr>
    </xdr:pic>
    <xdr:clientData/>
  </xdr:twoCellAnchor>
  <xdr:twoCellAnchor editAs="oneCell">
    <xdr:from>
      <xdr:col>15</xdr:col>
      <xdr:colOff>318592</xdr:colOff>
      <xdr:row>22</xdr:row>
      <xdr:rowOff>154047</xdr:rowOff>
    </xdr:from>
    <xdr:to>
      <xdr:col>16</xdr:col>
      <xdr:colOff>426683</xdr:colOff>
      <xdr:row>28</xdr:row>
      <xdr:rowOff>8983</xdr:rowOff>
    </xdr:to>
    <xdr:pic>
      <xdr:nvPicPr>
        <xdr:cNvPr id="67" name="Imagem 66">
          <a:extLst>
            <a:ext uri="{FF2B5EF4-FFF2-40B4-BE49-F238E27FC236}">
              <a16:creationId xmlns:a16="http://schemas.microsoft.com/office/drawing/2014/main" xmlns="" id="{C4B6CCD1-2D05-4E6F-8BE7-BEC254D6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9321562" y="4259292"/>
          <a:ext cx="943507" cy="715876"/>
        </a:xfrm>
        <a:prstGeom prst="rect">
          <a:avLst/>
        </a:prstGeom>
      </xdr:spPr>
    </xdr:pic>
    <xdr:clientData/>
  </xdr:twoCellAnchor>
  <xdr:twoCellAnchor editAs="oneCell">
    <xdr:from>
      <xdr:col>16</xdr:col>
      <xdr:colOff>386948</xdr:colOff>
      <xdr:row>17</xdr:row>
      <xdr:rowOff>101175</xdr:rowOff>
    </xdr:from>
    <xdr:to>
      <xdr:col>17</xdr:col>
      <xdr:colOff>495038</xdr:colOff>
      <xdr:row>22</xdr:row>
      <xdr:rowOff>137538</xdr:rowOff>
    </xdr:to>
    <xdr:pic>
      <xdr:nvPicPr>
        <xdr:cNvPr id="69" name="Imagem 68">
          <a:extLst>
            <a:ext uri="{FF2B5EF4-FFF2-40B4-BE49-F238E27FC236}">
              <a16:creationId xmlns:a16="http://schemas.microsoft.com/office/drawing/2014/main" xmlns="" id="{B92B8821-7B79-4B96-AFD2-4E1B68706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9997704" y="3299276"/>
          <a:ext cx="943506" cy="715876"/>
        </a:xfrm>
        <a:prstGeom prst="rect">
          <a:avLst/>
        </a:prstGeom>
      </xdr:spPr>
    </xdr:pic>
    <xdr:clientData/>
  </xdr:twoCellAnchor>
  <xdr:twoCellAnchor editAs="oneCell">
    <xdr:from>
      <xdr:col>16</xdr:col>
      <xdr:colOff>555092</xdr:colOff>
      <xdr:row>23</xdr:row>
      <xdr:rowOff>48308</xdr:rowOff>
    </xdr:from>
    <xdr:to>
      <xdr:col>18</xdr:col>
      <xdr:colOff>51273</xdr:colOff>
      <xdr:row>28</xdr:row>
      <xdr:rowOff>84671</xdr:rowOff>
    </xdr:to>
    <xdr:pic>
      <xdr:nvPicPr>
        <xdr:cNvPr id="71" name="Imagem 70">
          <a:extLst>
            <a:ext uri="{FF2B5EF4-FFF2-40B4-BE49-F238E27FC236}">
              <a16:creationId xmlns:a16="http://schemas.microsoft.com/office/drawing/2014/main" xmlns="" id="{E02C419C-F728-4611-A35B-DC005FE4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0163787" y="4337041"/>
          <a:ext cx="943506" cy="711753"/>
        </a:xfrm>
        <a:prstGeom prst="rect">
          <a:avLst/>
        </a:prstGeom>
      </xdr:spPr>
    </xdr:pic>
    <xdr:clientData/>
  </xdr:twoCellAnchor>
  <xdr:twoCellAnchor editAs="oneCell">
    <xdr:from>
      <xdr:col>19</xdr:col>
      <xdr:colOff>588482</xdr:colOff>
      <xdr:row>89</xdr:row>
      <xdr:rowOff>13250</xdr:rowOff>
    </xdr:from>
    <xdr:to>
      <xdr:col>21</xdr:col>
      <xdr:colOff>86973</xdr:colOff>
      <xdr:row>94</xdr:row>
      <xdr:rowOff>46315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xmlns="" id="{F59334F5-D4B0-4071-9070-51AED0F21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2068695" y="15939637"/>
          <a:ext cx="922065" cy="717691"/>
        </a:xfrm>
        <a:prstGeom prst="rect">
          <a:avLst/>
        </a:prstGeom>
      </xdr:spPr>
    </xdr:pic>
    <xdr:clientData/>
  </xdr:twoCellAnchor>
  <xdr:twoCellAnchor editAs="oneCell">
    <xdr:from>
      <xdr:col>20</xdr:col>
      <xdr:colOff>63570</xdr:colOff>
      <xdr:row>83</xdr:row>
      <xdr:rowOff>293</xdr:rowOff>
    </xdr:from>
    <xdr:to>
      <xdr:col>21</xdr:col>
      <xdr:colOff>171661</xdr:colOff>
      <xdr:row>88</xdr:row>
      <xdr:rowOff>36657</xdr:rowOff>
    </xdr:to>
    <xdr:pic>
      <xdr:nvPicPr>
        <xdr:cNvPr id="75" name="Imagem 74">
          <a:extLst>
            <a:ext uri="{FF2B5EF4-FFF2-40B4-BE49-F238E27FC236}">
              <a16:creationId xmlns:a16="http://schemas.microsoft.com/office/drawing/2014/main" xmlns="" id="{13D7B6F2-3B56-4EF2-B99F-6EC1113F4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2151734" y="14861529"/>
          <a:ext cx="925364" cy="717691"/>
        </a:xfrm>
        <a:prstGeom prst="rect">
          <a:avLst/>
        </a:prstGeom>
      </xdr:spPr>
    </xdr:pic>
    <xdr:clientData/>
  </xdr:twoCellAnchor>
  <xdr:twoCellAnchor editAs="oneCell">
    <xdr:from>
      <xdr:col>18</xdr:col>
      <xdr:colOff>361350</xdr:colOff>
      <xdr:row>87</xdr:row>
      <xdr:rowOff>18015</xdr:rowOff>
    </xdr:from>
    <xdr:to>
      <xdr:col>19</xdr:col>
      <xdr:colOff>467132</xdr:colOff>
      <xdr:row>92</xdr:row>
      <xdr:rowOff>54379</xdr:rowOff>
    </xdr:to>
    <xdr:pic>
      <xdr:nvPicPr>
        <xdr:cNvPr id="77" name="Imagem 76">
          <a:extLst>
            <a:ext uri="{FF2B5EF4-FFF2-40B4-BE49-F238E27FC236}">
              <a16:creationId xmlns:a16="http://schemas.microsoft.com/office/drawing/2014/main" xmlns="" id="{346B596A-A90B-4DF3-8CBE-25A7EDB35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1229159" y="15591606"/>
          <a:ext cx="925364" cy="715382"/>
        </a:xfrm>
        <a:prstGeom prst="rect">
          <a:avLst/>
        </a:prstGeom>
      </xdr:spPr>
    </xdr:pic>
    <xdr:clientData/>
  </xdr:twoCellAnchor>
  <xdr:twoCellAnchor editAs="oneCell">
    <xdr:from>
      <xdr:col>41</xdr:col>
      <xdr:colOff>482600</xdr:colOff>
      <xdr:row>55</xdr:row>
      <xdr:rowOff>152400</xdr:rowOff>
    </xdr:from>
    <xdr:to>
      <xdr:col>75</xdr:col>
      <xdr:colOff>559704</xdr:colOff>
      <xdr:row>167</xdr:row>
      <xdr:rowOff>0</xdr:rowOff>
    </xdr:to>
    <xdr:pic>
      <xdr:nvPicPr>
        <xdr:cNvPr id="52" name="Espaço Reservado para Conteúdo 3">
          <a:extLst>
            <a:ext uri="{FF2B5EF4-FFF2-40B4-BE49-F238E27FC236}">
              <a16:creationId xmlns:a16="http://schemas.microsoft.com/office/drawing/2014/main" xmlns="" id="{FE648854-3FBC-4B42-BC6E-8201A3E76E01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476200" y="10629900"/>
          <a:ext cx="20803504" cy="21183600"/>
        </a:xfrm>
        <a:prstGeom prst="rect">
          <a:avLst/>
        </a:prstGeom>
      </xdr:spPr>
    </xdr:pic>
    <xdr:clientData/>
  </xdr:twoCellAnchor>
  <xdr:twoCellAnchor>
    <xdr:from>
      <xdr:col>61</xdr:col>
      <xdr:colOff>330200</xdr:colOff>
      <xdr:row>119</xdr:row>
      <xdr:rowOff>101600</xdr:rowOff>
    </xdr:from>
    <xdr:to>
      <xdr:col>63</xdr:col>
      <xdr:colOff>191000</xdr:colOff>
      <xdr:row>125</xdr:row>
      <xdr:rowOff>114800</xdr:rowOff>
    </xdr:to>
    <xdr:grpSp>
      <xdr:nvGrpSpPr>
        <xdr:cNvPr id="86" name="Agrupar 85">
          <a:extLst>
            <a:ext uri="{FF2B5EF4-FFF2-40B4-BE49-F238E27FC236}">
              <a16:creationId xmlns:a16="http://schemas.microsoft.com/office/drawing/2014/main" xmlns="" id="{84908C8B-8090-4EE1-9ADA-B32AF51EA25E}"/>
            </a:ext>
          </a:extLst>
        </xdr:cNvPr>
        <xdr:cNvGrpSpPr/>
      </xdr:nvGrpSpPr>
      <xdr:grpSpPr>
        <a:xfrm>
          <a:off x="37515800" y="227711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87" name="Cilindro 86">
            <a:extLst>
              <a:ext uri="{FF2B5EF4-FFF2-40B4-BE49-F238E27FC236}">
                <a16:creationId xmlns:a16="http://schemas.microsoft.com/office/drawing/2014/main" xmlns="" id="{9A442493-2F2C-41B7-8F1E-952E715A6C23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8" name="Cilindro 87">
            <a:extLst>
              <a:ext uri="{FF2B5EF4-FFF2-40B4-BE49-F238E27FC236}">
                <a16:creationId xmlns:a16="http://schemas.microsoft.com/office/drawing/2014/main" xmlns="" id="{5AB92311-D8A9-4FF3-AD46-11CD5B53A1D3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9" name="Cilindro 88">
            <a:extLst>
              <a:ext uri="{FF2B5EF4-FFF2-40B4-BE49-F238E27FC236}">
                <a16:creationId xmlns:a16="http://schemas.microsoft.com/office/drawing/2014/main" xmlns="" id="{8F73CD7A-7B02-4057-B6FE-34E0F092B1ED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52</xdr:col>
      <xdr:colOff>177800</xdr:colOff>
      <xdr:row>137</xdr:row>
      <xdr:rowOff>25400</xdr:rowOff>
    </xdr:from>
    <xdr:to>
      <xdr:col>54</xdr:col>
      <xdr:colOff>38600</xdr:colOff>
      <xdr:row>143</xdr:row>
      <xdr:rowOff>38600</xdr:rowOff>
    </xdr:to>
    <xdr:grpSp>
      <xdr:nvGrpSpPr>
        <xdr:cNvPr id="90" name="Agrupar 89">
          <a:extLst>
            <a:ext uri="{FF2B5EF4-FFF2-40B4-BE49-F238E27FC236}">
              <a16:creationId xmlns:a16="http://schemas.microsoft.com/office/drawing/2014/main" xmlns="" id="{804E0EF7-5BA4-488B-8292-BA5733E07F93}"/>
            </a:ext>
          </a:extLst>
        </xdr:cNvPr>
        <xdr:cNvGrpSpPr/>
      </xdr:nvGrpSpPr>
      <xdr:grpSpPr>
        <a:xfrm>
          <a:off x="31877000" y="261239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91" name="Cilindro 90">
            <a:extLst>
              <a:ext uri="{FF2B5EF4-FFF2-40B4-BE49-F238E27FC236}">
                <a16:creationId xmlns:a16="http://schemas.microsoft.com/office/drawing/2014/main" xmlns="" id="{DCF3A508-2460-4B0E-A05F-DD1A63A6ECC5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2" name="Cilindro 91">
            <a:extLst>
              <a:ext uri="{FF2B5EF4-FFF2-40B4-BE49-F238E27FC236}">
                <a16:creationId xmlns:a16="http://schemas.microsoft.com/office/drawing/2014/main" xmlns="" id="{B940F891-635A-434C-B0A9-37D69E2B9A27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3" name="Cilindro 92">
            <a:extLst>
              <a:ext uri="{FF2B5EF4-FFF2-40B4-BE49-F238E27FC236}">
                <a16:creationId xmlns:a16="http://schemas.microsoft.com/office/drawing/2014/main" xmlns="" id="{D0874785-CEBF-4946-8B9B-355C6BC6C9BF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63</xdr:col>
      <xdr:colOff>457200</xdr:colOff>
      <xdr:row>124</xdr:row>
      <xdr:rowOff>50800</xdr:rowOff>
    </xdr:from>
    <xdr:to>
      <xdr:col>65</xdr:col>
      <xdr:colOff>381000</xdr:colOff>
      <xdr:row>130</xdr:row>
      <xdr:rowOff>25400</xdr:rowOff>
    </xdr:to>
    <xdr:sp macro="" textlink="">
      <xdr:nvSpPr>
        <xdr:cNvPr id="98" name="Retângulo 97">
          <a:extLst>
            <a:ext uri="{FF2B5EF4-FFF2-40B4-BE49-F238E27FC236}">
              <a16:creationId xmlns:a16="http://schemas.microsoft.com/office/drawing/2014/main" xmlns="" id="{C9536B74-9EEF-481F-A4B3-5B7EB195AE41}"/>
            </a:ext>
          </a:extLst>
        </xdr:cNvPr>
        <xdr:cNvSpPr/>
      </xdr:nvSpPr>
      <xdr:spPr>
        <a:xfrm>
          <a:off x="38862000" y="22098000"/>
          <a:ext cx="1143000" cy="10414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A</a:t>
          </a:r>
        </a:p>
      </xdr:txBody>
    </xdr:sp>
    <xdr:clientData/>
  </xdr:twoCellAnchor>
  <xdr:twoCellAnchor>
    <xdr:from>
      <xdr:col>57</xdr:col>
      <xdr:colOff>304800</xdr:colOff>
      <xdr:row>88</xdr:row>
      <xdr:rowOff>25400</xdr:rowOff>
    </xdr:from>
    <xdr:to>
      <xdr:col>59</xdr:col>
      <xdr:colOff>228600</xdr:colOff>
      <xdr:row>94</xdr:row>
      <xdr:rowOff>0</xdr:rowOff>
    </xdr:to>
    <xdr:sp macro="" textlink="">
      <xdr:nvSpPr>
        <xdr:cNvPr id="101" name="Retângulo 100">
          <a:extLst>
            <a:ext uri="{FF2B5EF4-FFF2-40B4-BE49-F238E27FC236}">
              <a16:creationId xmlns:a16="http://schemas.microsoft.com/office/drawing/2014/main" xmlns="" id="{7AB8C25B-0F5B-4D79-B028-37BCF34989E9}"/>
            </a:ext>
          </a:extLst>
        </xdr:cNvPr>
        <xdr:cNvSpPr/>
      </xdr:nvSpPr>
      <xdr:spPr>
        <a:xfrm>
          <a:off x="35052000" y="15671800"/>
          <a:ext cx="1143000" cy="10414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B</a:t>
          </a:r>
        </a:p>
      </xdr:txBody>
    </xdr:sp>
    <xdr:clientData/>
  </xdr:twoCellAnchor>
  <xdr:twoCellAnchor>
    <xdr:from>
      <xdr:col>56</xdr:col>
      <xdr:colOff>127000</xdr:colOff>
      <xdr:row>110</xdr:row>
      <xdr:rowOff>50800</xdr:rowOff>
    </xdr:from>
    <xdr:to>
      <xdr:col>58</xdr:col>
      <xdr:colOff>50800</xdr:colOff>
      <xdr:row>116</xdr:row>
      <xdr:rowOff>25400</xdr:rowOff>
    </xdr:to>
    <xdr:sp macro="" textlink="">
      <xdr:nvSpPr>
        <xdr:cNvPr id="102" name="Retângulo 101">
          <a:extLst>
            <a:ext uri="{FF2B5EF4-FFF2-40B4-BE49-F238E27FC236}">
              <a16:creationId xmlns:a16="http://schemas.microsoft.com/office/drawing/2014/main" xmlns="" id="{56C43D76-FDE1-43DE-891C-4C7726943528}"/>
            </a:ext>
          </a:extLst>
        </xdr:cNvPr>
        <xdr:cNvSpPr/>
      </xdr:nvSpPr>
      <xdr:spPr>
        <a:xfrm>
          <a:off x="34264600" y="19608800"/>
          <a:ext cx="1143000" cy="10414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D</a:t>
          </a:r>
        </a:p>
      </xdr:txBody>
    </xdr:sp>
    <xdr:clientData/>
  </xdr:twoCellAnchor>
  <xdr:twoCellAnchor>
    <xdr:from>
      <xdr:col>54</xdr:col>
      <xdr:colOff>101600</xdr:colOff>
      <xdr:row>131</xdr:row>
      <xdr:rowOff>76200</xdr:rowOff>
    </xdr:from>
    <xdr:to>
      <xdr:col>56</xdr:col>
      <xdr:colOff>25400</xdr:colOff>
      <xdr:row>137</xdr:row>
      <xdr:rowOff>50800</xdr:rowOff>
    </xdr:to>
    <xdr:sp macro="" textlink="">
      <xdr:nvSpPr>
        <xdr:cNvPr id="103" name="Retângulo 102">
          <a:extLst>
            <a:ext uri="{FF2B5EF4-FFF2-40B4-BE49-F238E27FC236}">
              <a16:creationId xmlns:a16="http://schemas.microsoft.com/office/drawing/2014/main" xmlns="" id="{B93A5C32-5693-4477-A7B1-F7255D0E2131}"/>
            </a:ext>
          </a:extLst>
        </xdr:cNvPr>
        <xdr:cNvSpPr/>
      </xdr:nvSpPr>
      <xdr:spPr>
        <a:xfrm>
          <a:off x="33020000" y="23368000"/>
          <a:ext cx="1143000" cy="10414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C</a:t>
          </a:r>
        </a:p>
      </xdr:txBody>
    </xdr:sp>
    <xdr:clientData/>
  </xdr:twoCellAnchor>
  <xdr:twoCellAnchor>
    <xdr:from>
      <xdr:col>53</xdr:col>
      <xdr:colOff>254000</xdr:colOff>
      <xdr:row>125</xdr:row>
      <xdr:rowOff>50800</xdr:rowOff>
    </xdr:from>
    <xdr:to>
      <xdr:col>55</xdr:col>
      <xdr:colOff>114800</xdr:colOff>
      <xdr:row>131</xdr:row>
      <xdr:rowOff>64000</xdr:rowOff>
    </xdr:to>
    <xdr:grpSp>
      <xdr:nvGrpSpPr>
        <xdr:cNvPr id="104" name="Agrupar 103">
          <a:extLst>
            <a:ext uri="{FF2B5EF4-FFF2-40B4-BE49-F238E27FC236}">
              <a16:creationId xmlns:a16="http://schemas.microsoft.com/office/drawing/2014/main" xmlns="" id="{6E68A995-6C61-4710-9D7B-B7AF9747AFB7}"/>
            </a:ext>
          </a:extLst>
        </xdr:cNvPr>
        <xdr:cNvGrpSpPr/>
      </xdr:nvGrpSpPr>
      <xdr:grpSpPr>
        <a:xfrm>
          <a:off x="32562800" y="238633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05" name="Cilindro 104">
            <a:extLst>
              <a:ext uri="{FF2B5EF4-FFF2-40B4-BE49-F238E27FC236}">
                <a16:creationId xmlns:a16="http://schemas.microsoft.com/office/drawing/2014/main" xmlns="" id="{B153AB9F-ACA0-4F22-BE6E-F015BBFB5CC7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6" name="Cilindro 105">
            <a:extLst>
              <a:ext uri="{FF2B5EF4-FFF2-40B4-BE49-F238E27FC236}">
                <a16:creationId xmlns:a16="http://schemas.microsoft.com/office/drawing/2014/main" xmlns="" id="{F9D806B1-4493-4797-AAC7-1DF4B564D9CB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" name="Cilindro 106">
            <a:extLst>
              <a:ext uri="{FF2B5EF4-FFF2-40B4-BE49-F238E27FC236}">
                <a16:creationId xmlns:a16="http://schemas.microsoft.com/office/drawing/2014/main" xmlns="" id="{2B8E847A-1AA0-4865-8A0F-0C1D1350C0B1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61</xdr:col>
      <xdr:colOff>355600</xdr:colOff>
      <xdr:row>130</xdr:row>
      <xdr:rowOff>101600</xdr:rowOff>
    </xdr:from>
    <xdr:to>
      <xdr:col>63</xdr:col>
      <xdr:colOff>216400</xdr:colOff>
      <xdr:row>136</xdr:row>
      <xdr:rowOff>114800</xdr:rowOff>
    </xdr:to>
    <xdr:grpSp>
      <xdr:nvGrpSpPr>
        <xdr:cNvPr id="108" name="Agrupar 107">
          <a:extLst>
            <a:ext uri="{FF2B5EF4-FFF2-40B4-BE49-F238E27FC236}">
              <a16:creationId xmlns:a16="http://schemas.microsoft.com/office/drawing/2014/main" xmlns="" id="{FE44501D-6E43-4393-95C6-8D940CA9C998}"/>
            </a:ext>
          </a:extLst>
        </xdr:cNvPr>
        <xdr:cNvGrpSpPr/>
      </xdr:nvGrpSpPr>
      <xdr:grpSpPr>
        <a:xfrm>
          <a:off x="37541200" y="248666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09" name="Cilindro 108">
            <a:extLst>
              <a:ext uri="{FF2B5EF4-FFF2-40B4-BE49-F238E27FC236}">
                <a16:creationId xmlns:a16="http://schemas.microsoft.com/office/drawing/2014/main" xmlns="" id="{EAEAF681-8E22-4D2F-AA80-39A8953EA15F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0" name="Cilindro 109">
            <a:extLst>
              <a:ext uri="{FF2B5EF4-FFF2-40B4-BE49-F238E27FC236}">
                <a16:creationId xmlns:a16="http://schemas.microsoft.com/office/drawing/2014/main" xmlns="" id="{0724FCBB-1742-4F2D-95CF-5566F02C8A1D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1" name="Cilindro 110">
            <a:extLst>
              <a:ext uri="{FF2B5EF4-FFF2-40B4-BE49-F238E27FC236}">
                <a16:creationId xmlns:a16="http://schemas.microsoft.com/office/drawing/2014/main" xmlns="" id="{0A14B1D5-C954-4E28-95F4-701F02EE3BF1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61</xdr:col>
      <xdr:colOff>177800</xdr:colOff>
      <xdr:row>105</xdr:row>
      <xdr:rowOff>76200</xdr:rowOff>
    </xdr:from>
    <xdr:to>
      <xdr:col>63</xdr:col>
      <xdr:colOff>38600</xdr:colOff>
      <xdr:row>111</xdr:row>
      <xdr:rowOff>89400</xdr:rowOff>
    </xdr:to>
    <xdr:grpSp>
      <xdr:nvGrpSpPr>
        <xdr:cNvPr id="112" name="Agrupar 111">
          <a:extLst>
            <a:ext uri="{FF2B5EF4-FFF2-40B4-BE49-F238E27FC236}">
              <a16:creationId xmlns:a16="http://schemas.microsoft.com/office/drawing/2014/main" xmlns="" id="{AC5B8855-05EE-4A69-8E10-01A0FCE1D850}"/>
            </a:ext>
          </a:extLst>
        </xdr:cNvPr>
        <xdr:cNvGrpSpPr/>
      </xdr:nvGrpSpPr>
      <xdr:grpSpPr>
        <a:xfrm>
          <a:off x="37363400" y="200787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13" name="Cilindro 112">
            <a:extLst>
              <a:ext uri="{FF2B5EF4-FFF2-40B4-BE49-F238E27FC236}">
                <a16:creationId xmlns:a16="http://schemas.microsoft.com/office/drawing/2014/main" xmlns="" id="{80E751C0-41F4-4CF9-B890-282BD36DF1D4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" name="Cilindro 113">
            <a:extLst>
              <a:ext uri="{FF2B5EF4-FFF2-40B4-BE49-F238E27FC236}">
                <a16:creationId xmlns:a16="http://schemas.microsoft.com/office/drawing/2014/main" xmlns="" id="{493B3CC8-33D3-4799-B132-0CB165EB695E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5" name="Cilindro 114">
            <a:extLst>
              <a:ext uri="{FF2B5EF4-FFF2-40B4-BE49-F238E27FC236}">
                <a16:creationId xmlns:a16="http://schemas.microsoft.com/office/drawing/2014/main" xmlns="" id="{7839AA46-B501-4A79-AB29-21A7C733818C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52</xdr:col>
      <xdr:colOff>254000</xdr:colOff>
      <xdr:row>112</xdr:row>
      <xdr:rowOff>127000</xdr:rowOff>
    </xdr:from>
    <xdr:to>
      <xdr:col>54</xdr:col>
      <xdr:colOff>114800</xdr:colOff>
      <xdr:row>118</xdr:row>
      <xdr:rowOff>140200</xdr:rowOff>
    </xdr:to>
    <xdr:grpSp>
      <xdr:nvGrpSpPr>
        <xdr:cNvPr id="116" name="Agrupar 115">
          <a:extLst>
            <a:ext uri="{FF2B5EF4-FFF2-40B4-BE49-F238E27FC236}">
              <a16:creationId xmlns:a16="http://schemas.microsoft.com/office/drawing/2014/main" xmlns="" id="{A0B42421-93DE-46AE-856E-67B8E472632E}"/>
            </a:ext>
          </a:extLst>
        </xdr:cNvPr>
        <xdr:cNvGrpSpPr/>
      </xdr:nvGrpSpPr>
      <xdr:grpSpPr>
        <a:xfrm>
          <a:off x="31953200" y="214630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17" name="Cilindro 116">
            <a:extLst>
              <a:ext uri="{FF2B5EF4-FFF2-40B4-BE49-F238E27FC236}">
                <a16:creationId xmlns:a16="http://schemas.microsoft.com/office/drawing/2014/main" xmlns="" id="{BB9925BE-7A1F-4E03-B7BC-9CDB4240CA1A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8" name="Cilindro 117">
            <a:extLst>
              <a:ext uri="{FF2B5EF4-FFF2-40B4-BE49-F238E27FC236}">
                <a16:creationId xmlns:a16="http://schemas.microsoft.com/office/drawing/2014/main" xmlns="" id="{1DFB0FE2-3C06-49F0-B4B3-1C41E258251E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9" name="Cilindro 118">
            <a:extLst>
              <a:ext uri="{FF2B5EF4-FFF2-40B4-BE49-F238E27FC236}">
                <a16:creationId xmlns:a16="http://schemas.microsoft.com/office/drawing/2014/main" xmlns="" id="{9A2F954E-C528-48E8-A51F-A8B50E861E3D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54</xdr:col>
      <xdr:colOff>279400</xdr:colOff>
      <xdr:row>94</xdr:row>
      <xdr:rowOff>152400</xdr:rowOff>
    </xdr:from>
    <xdr:to>
      <xdr:col>56</xdr:col>
      <xdr:colOff>140200</xdr:colOff>
      <xdr:row>100</xdr:row>
      <xdr:rowOff>165600</xdr:rowOff>
    </xdr:to>
    <xdr:grpSp>
      <xdr:nvGrpSpPr>
        <xdr:cNvPr id="120" name="Agrupar 119">
          <a:extLst>
            <a:ext uri="{FF2B5EF4-FFF2-40B4-BE49-F238E27FC236}">
              <a16:creationId xmlns:a16="http://schemas.microsoft.com/office/drawing/2014/main" xmlns="" id="{61152DE6-0B84-45BB-8A4B-CF9D92CE88B7}"/>
            </a:ext>
          </a:extLst>
        </xdr:cNvPr>
        <xdr:cNvGrpSpPr/>
      </xdr:nvGrpSpPr>
      <xdr:grpSpPr>
        <a:xfrm>
          <a:off x="33197800" y="180594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21" name="Cilindro 120">
            <a:extLst>
              <a:ext uri="{FF2B5EF4-FFF2-40B4-BE49-F238E27FC236}">
                <a16:creationId xmlns:a16="http://schemas.microsoft.com/office/drawing/2014/main" xmlns="" id="{B9F2AE50-FDAF-4D6C-8030-0EDBF7989CFA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2" name="Cilindro 121">
            <a:extLst>
              <a:ext uri="{FF2B5EF4-FFF2-40B4-BE49-F238E27FC236}">
                <a16:creationId xmlns:a16="http://schemas.microsoft.com/office/drawing/2014/main" xmlns="" id="{9C961B63-274A-40B9-BAD7-5774A19FD851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" name="Cilindro 122">
            <a:extLst>
              <a:ext uri="{FF2B5EF4-FFF2-40B4-BE49-F238E27FC236}">
                <a16:creationId xmlns:a16="http://schemas.microsoft.com/office/drawing/2014/main" xmlns="" id="{8D01A993-1153-45FB-B0AD-FB3893CC897C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59</xdr:col>
      <xdr:colOff>508000</xdr:colOff>
      <xdr:row>93</xdr:row>
      <xdr:rowOff>0</xdr:rowOff>
    </xdr:from>
    <xdr:to>
      <xdr:col>61</xdr:col>
      <xdr:colOff>368800</xdr:colOff>
      <xdr:row>99</xdr:row>
      <xdr:rowOff>13200</xdr:rowOff>
    </xdr:to>
    <xdr:grpSp>
      <xdr:nvGrpSpPr>
        <xdr:cNvPr id="124" name="Agrupar 123">
          <a:extLst>
            <a:ext uri="{FF2B5EF4-FFF2-40B4-BE49-F238E27FC236}">
              <a16:creationId xmlns:a16="http://schemas.microsoft.com/office/drawing/2014/main" xmlns="" id="{8AEDDC56-4719-4BF2-9CB0-CD267539D0F6}"/>
            </a:ext>
          </a:extLst>
        </xdr:cNvPr>
        <xdr:cNvGrpSpPr/>
      </xdr:nvGrpSpPr>
      <xdr:grpSpPr>
        <a:xfrm>
          <a:off x="36474400" y="177165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25" name="Cilindro 124">
            <a:extLst>
              <a:ext uri="{FF2B5EF4-FFF2-40B4-BE49-F238E27FC236}">
                <a16:creationId xmlns:a16="http://schemas.microsoft.com/office/drawing/2014/main" xmlns="" id="{61B421AE-5CEC-4AE8-964F-DCA60AF303AD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6" name="Cilindro 125">
            <a:extLst>
              <a:ext uri="{FF2B5EF4-FFF2-40B4-BE49-F238E27FC236}">
                <a16:creationId xmlns:a16="http://schemas.microsoft.com/office/drawing/2014/main" xmlns="" id="{95940DE7-08AB-434A-992A-27F32DE1B15D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7" name="Cilindro 126">
            <a:extLst>
              <a:ext uri="{FF2B5EF4-FFF2-40B4-BE49-F238E27FC236}">
                <a16:creationId xmlns:a16="http://schemas.microsoft.com/office/drawing/2014/main" xmlns="" id="{EB529227-506C-41C3-BF64-C3FE30DEF83D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83</xdr:col>
      <xdr:colOff>0</xdr:colOff>
      <xdr:row>79</xdr:row>
      <xdr:rowOff>0</xdr:rowOff>
    </xdr:from>
    <xdr:to>
      <xdr:col>89</xdr:col>
      <xdr:colOff>366122</xdr:colOff>
      <xdr:row>97</xdr:row>
      <xdr:rowOff>100890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xmlns="" id="{65337AE6-902E-44DB-8D38-57F0DF798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2705000" y="15049500"/>
          <a:ext cx="4176122" cy="3529890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79</xdr:row>
      <xdr:rowOff>0</xdr:rowOff>
    </xdr:from>
    <xdr:to>
      <xdr:col>100</xdr:col>
      <xdr:colOff>372218</xdr:colOff>
      <xdr:row>97</xdr:row>
      <xdr:rowOff>106986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xmlns="" id="{AF4ABFC2-06F1-4C08-94EA-564C06781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9690000" y="15049500"/>
          <a:ext cx="4182218" cy="3535986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107</xdr:row>
      <xdr:rowOff>0</xdr:rowOff>
    </xdr:from>
    <xdr:to>
      <xdr:col>89</xdr:col>
      <xdr:colOff>372218</xdr:colOff>
      <xdr:row>125</xdr:row>
      <xdr:rowOff>100890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xmlns="" id="{B1804C49-2B10-44C9-8C14-0929A5C1D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52705000" y="20383500"/>
          <a:ext cx="4182218" cy="3529890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107</xdr:row>
      <xdr:rowOff>0</xdr:rowOff>
    </xdr:from>
    <xdr:to>
      <xdr:col>98</xdr:col>
      <xdr:colOff>518522</xdr:colOff>
      <xdr:row>126</xdr:row>
      <xdr:rowOff>157786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xmlns="" id="{939AAA10-11E6-46EE-BB5F-49E44BD2A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56083200" y="19024600"/>
          <a:ext cx="4176122" cy="3535986"/>
        </a:xfrm>
        <a:prstGeom prst="rect">
          <a:avLst/>
        </a:prstGeom>
      </xdr:spPr>
    </xdr:pic>
    <xdr:clientData/>
  </xdr:twoCellAnchor>
  <xdr:twoCellAnchor>
    <xdr:from>
      <xdr:col>55</xdr:col>
      <xdr:colOff>38100</xdr:colOff>
      <xdr:row>137</xdr:row>
      <xdr:rowOff>152400</xdr:rowOff>
    </xdr:from>
    <xdr:to>
      <xdr:col>58</xdr:col>
      <xdr:colOff>114300</xdr:colOff>
      <xdr:row>144</xdr:row>
      <xdr:rowOff>0</xdr:rowOff>
    </xdr:to>
    <xdr:sp macro="" textlink="">
      <xdr:nvSpPr>
        <xdr:cNvPr id="94" name="Retângulo 93"/>
        <xdr:cNvSpPr/>
      </xdr:nvSpPr>
      <xdr:spPr>
        <a:xfrm>
          <a:off x="33566100" y="262509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1</a:t>
          </a:r>
        </a:p>
      </xdr:txBody>
    </xdr:sp>
    <xdr:clientData/>
  </xdr:twoCellAnchor>
  <xdr:twoCellAnchor>
    <xdr:from>
      <xdr:col>63</xdr:col>
      <xdr:colOff>114300</xdr:colOff>
      <xdr:row>132</xdr:row>
      <xdr:rowOff>76200</xdr:rowOff>
    </xdr:from>
    <xdr:to>
      <xdr:col>66</xdr:col>
      <xdr:colOff>190500</xdr:colOff>
      <xdr:row>138</xdr:row>
      <xdr:rowOff>114300</xdr:rowOff>
    </xdr:to>
    <xdr:sp macro="" textlink="">
      <xdr:nvSpPr>
        <xdr:cNvPr id="95" name="Retângulo 94"/>
        <xdr:cNvSpPr/>
      </xdr:nvSpPr>
      <xdr:spPr>
        <a:xfrm>
          <a:off x="38519100" y="252222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2</a:t>
          </a:r>
        </a:p>
      </xdr:txBody>
    </xdr:sp>
    <xdr:clientData/>
  </xdr:twoCellAnchor>
  <xdr:twoCellAnchor>
    <xdr:from>
      <xdr:col>49</xdr:col>
      <xdr:colOff>495300</xdr:colOff>
      <xdr:row>126</xdr:row>
      <xdr:rowOff>114300</xdr:rowOff>
    </xdr:from>
    <xdr:to>
      <xdr:col>52</xdr:col>
      <xdr:colOff>571500</xdr:colOff>
      <xdr:row>132</xdr:row>
      <xdr:rowOff>152400</xdr:rowOff>
    </xdr:to>
    <xdr:sp macro="" textlink="">
      <xdr:nvSpPr>
        <xdr:cNvPr id="96" name="Retângulo 95"/>
        <xdr:cNvSpPr/>
      </xdr:nvSpPr>
      <xdr:spPr>
        <a:xfrm>
          <a:off x="30365700" y="241173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3</a:t>
          </a:r>
        </a:p>
      </xdr:txBody>
    </xdr:sp>
    <xdr:clientData/>
  </xdr:twoCellAnchor>
  <xdr:twoCellAnchor>
    <xdr:from>
      <xdr:col>62</xdr:col>
      <xdr:colOff>444500</xdr:colOff>
      <xdr:row>115</xdr:row>
      <xdr:rowOff>101600</xdr:rowOff>
    </xdr:from>
    <xdr:to>
      <xdr:col>65</xdr:col>
      <xdr:colOff>520700</xdr:colOff>
      <xdr:row>121</xdr:row>
      <xdr:rowOff>139700</xdr:rowOff>
    </xdr:to>
    <xdr:sp macro="" textlink="">
      <xdr:nvSpPr>
        <xdr:cNvPr id="97" name="Retângulo 96"/>
        <xdr:cNvSpPr/>
      </xdr:nvSpPr>
      <xdr:spPr>
        <a:xfrm>
          <a:off x="38239700" y="220091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4</a:t>
          </a:r>
        </a:p>
      </xdr:txBody>
    </xdr:sp>
    <xdr:clientData/>
  </xdr:twoCellAnchor>
  <xdr:twoCellAnchor>
    <xdr:from>
      <xdr:col>51</xdr:col>
      <xdr:colOff>596900</xdr:colOff>
      <xdr:row>106</xdr:row>
      <xdr:rowOff>177800</xdr:rowOff>
    </xdr:from>
    <xdr:to>
      <xdr:col>55</xdr:col>
      <xdr:colOff>63500</xdr:colOff>
      <xdr:row>113</xdr:row>
      <xdr:rowOff>25400</xdr:rowOff>
    </xdr:to>
    <xdr:sp macro="" textlink="">
      <xdr:nvSpPr>
        <xdr:cNvPr id="99" name="Retângulo 98"/>
        <xdr:cNvSpPr/>
      </xdr:nvSpPr>
      <xdr:spPr>
        <a:xfrm>
          <a:off x="31686500" y="203708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5</a:t>
          </a:r>
        </a:p>
      </xdr:txBody>
    </xdr:sp>
    <xdr:clientData/>
  </xdr:twoCellAnchor>
  <xdr:twoCellAnchor>
    <xdr:from>
      <xdr:col>62</xdr:col>
      <xdr:colOff>101600</xdr:colOff>
      <xdr:row>102</xdr:row>
      <xdr:rowOff>101600</xdr:rowOff>
    </xdr:from>
    <xdr:to>
      <xdr:col>65</xdr:col>
      <xdr:colOff>177800</xdr:colOff>
      <xdr:row>108</xdr:row>
      <xdr:rowOff>139700</xdr:rowOff>
    </xdr:to>
    <xdr:sp macro="" textlink="">
      <xdr:nvSpPr>
        <xdr:cNvPr id="100" name="Retângulo 99"/>
        <xdr:cNvSpPr/>
      </xdr:nvSpPr>
      <xdr:spPr>
        <a:xfrm>
          <a:off x="37896800" y="195326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6</a:t>
          </a:r>
        </a:p>
      </xdr:txBody>
    </xdr:sp>
    <xdr:clientData/>
  </xdr:twoCellAnchor>
  <xdr:twoCellAnchor>
    <xdr:from>
      <xdr:col>53</xdr:col>
      <xdr:colOff>330200</xdr:colOff>
      <xdr:row>87</xdr:row>
      <xdr:rowOff>101600</xdr:rowOff>
    </xdr:from>
    <xdr:to>
      <xdr:col>56</xdr:col>
      <xdr:colOff>406400</xdr:colOff>
      <xdr:row>93</xdr:row>
      <xdr:rowOff>139700</xdr:rowOff>
    </xdr:to>
    <xdr:sp macro="" textlink="">
      <xdr:nvSpPr>
        <xdr:cNvPr id="128" name="Retângulo 127"/>
        <xdr:cNvSpPr/>
      </xdr:nvSpPr>
      <xdr:spPr>
        <a:xfrm>
          <a:off x="32639000" y="166751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7</a:t>
          </a:r>
        </a:p>
      </xdr:txBody>
    </xdr:sp>
    <xdr:clientData/>
  </xdr:twoCellAnchor>
  <xdr:twoCellAnchor>
    <xdr:from>
      <xdr:col>60</xdr:col>
      <xdr:colOff>558800</xdr:colOff>
      <xdr:row>90</xdr:row>
      <xdr:rowOff>139700</xdr:rowOff>
    </xdr:from>
    <xdr:to>
      <xdr:col>64</xdr:col>
      <xdr:colOff>25400</xdr:colOff>
      <xdr:row>96</xdr:row>
      <xdr:rowOff>177800</xdr:rowOff>
    </xdr:to>
    <xdr:sp macro="" textlink="">
      <xdr:nvSpPr>
        <xdr:cNvPr id="129" name="Retângulo 128"/>
        <xdr:cNvSpPr/>
      </xdr:nvSpPr>
      <xdr:spPr>
        <a:xfrm>
          <a:off x="37134800" y="172847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8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152399</xdr:colOff>
      <xdr:row>33</xdr:row>
      <xdr:rowOff>57150</xdr:rowOff>
    </xdr:from>
    <xdr:to>
      <xdr:col>13</xdr:col>
      <xdr:colOff>28575</xdr:colOff>
      <xdr:row>56</xdr:row>
      <xdr:rowOff>142875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257175</xdr:colOff>
      <xdr:row>33</xdr:row>
      <xdr:rowOff>66675</xdr:rowOff>
    </xdr:from>
    <xdr:to>
      <xdr:col>23</xdr:col>
      <xdr:colOff>133351</xdr:colOff>
      <xdr:row>56</xdr:row>
      <xdr:rowOff>152400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352425</xdr:colOff>
      <xdr:row>33</xdr:row>
      <xdr:rowOff>38100</xdr:rowOff>
    </xdr:from>
    <xdr:to>
      <xdr:col>33</xdr:col>
      <xdr:colOff>228601</xdr:colOff>
      <xdr:row>56</xdr:row>
      <xdr:rowOff>123825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59</xdr:row>
      <xdr:rowOff>0</xdr:rowOff>
    </xdr:from>
    <xdr:to>
      <xdr:col>12</xdr:col>
      <xdr:colOff>485776</xdr:colOff>
      <xdr:row>82</xdr:row>
      <xdr:rowOff>85725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59</xdr:row>
      <xdr:rowOff>0</xdr:rowOff>
    </xdr:from>
    <xdr:to>
      <xdr:col>23</xdr:col>
      <xdr:colOff>485776</xdr:colOff>
      <xdr:row>82</xdr:row>
      <xdr:rowOff>85725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257176</xdr:colOff>
      <xdr:row>6</xdr:row>
      <xdr:rowOff>28575</xdr:rowOff>
    </xdr:from>
    <xdr:to>
      <xdr:col>60</xdr:col>
      <xdr:colOff>133351</xdr:colOff>
      <xdr:row>29</xdr:row>
      <xdr:rowOff>114300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352425</xdr:colOff>
      <xdr:row>6</xdr:row>
      <xdr:rowOff>0</xdr:rowOff>
    </xdr:from>
    <xdr:to>
      <xdr:col>70</xdr:col>
      <xdr:colOff>228602</xdr:colOff>
      <xdr:row>29</xdr:row>
      <xdr:rowOff>85725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0</xdr:colOff>
      <xdr:row>31</xdr:row>
      <xdr:rowOff>152400</xdr:rowOff>
    </xdr:from>
    <xdr:to>
      <xdr:col>49</xdr:col>
      <xdr:colOff>485776</xdr:colOff>
      <xdr:row>55</xdr:row>
      <xdr:rowOff>47625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51</xdr:col>
      <xdr:colOff>0</xdr:colOff>
      <xdr:row>31</xdr:row>
      <xdr:rowOff>152400</xdr:rowOff>
    </xdr:from>
    <xdr:to>
      <xdr:col>60</xdr:col>
      <xdr:colOff>485776</xdr:colOff>
      <xdr:row>55</xdr:row>
      <xdr:rowOff>47625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0</xdr:colOff>
      <xdr:row>6</xdr:row>
      <xdr:rowOff>0</xdr:rowOff>
    </xdr:from>
    <xdr:to>
      <xdr:col>31</xdr:col>
      <xdr:colOff>485776</xdr:colOff>
      <xdr:row>29</xdr:row>
      <xdr:rowOff>85725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381000</xdr:colOff>
      <xdr:row>16</xdr:row>
      <xdr:rowOff>76200</xdr:rowOff>
    </xdr:from>
    <xdr:to>
      <xdr:col>13</xdr:col>
      <xdr:colOff>142875</xdr:colOff>
      <xdr:row>30</xdr:row>
      <xdr:rowOff>142875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0.30231</cdr:x>
      <cdr:y>0.02985</cdr:y>
    </cdr:from>
    <cdr:to>
      <cdr:x>0.41554</cdr:x>
      <cdr:y>0.10448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1805420" y="133350"/>
          <a:ext cx="67627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pt-BR" sz="1100">
              <a:latin typeface="Arial" pitchFamily="34" charset="0"/>
              <a:cs typeface="Arial" pitchFamily="34" charset="0"/>
            </a:rPr>
            <a:t>STP</a:t>
          </a:r>
        </a:p>
      </cdr:txBody>
    </cdr:sp>
  </cdr:relSizeAnchor>
  <cdr:relSizeAnchor xmlns:cdr="http://schemas.openxmlformats.org/drawingml/2006/chartDrawing">
    <cdr:from>
      <cdr:x>0.53589</cdr:x>
      <cdr:y>0.02985</cdr:y>
    </cdr:from>
    <cdr:to>
      <cdr:x>0.64912</cdr:x>
      <cdr:y>0.10448</cdr:y>
    </cdr:to>
    <cdr:sp macro="" textlink="">
      <cdr:nvSpPr>
        <cdr:cNvPr id="3" name="CaixaDeTexto 1"/>
        <cdr:cNvSpPr txBox="1"/>
      </cdr:nvSpPr>
      <cdr:spPr>
        <a:xfrm xmlns:a="http://schemas.openxmlformats.org/drawingml/2006/main">
          <a:off x="3200400" y="133350"/>
          <a:ext cx="67627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100">
              <a:latin typeface="Arial" pitchFamily="34" charset="0"/>
              <a:cs typeface="Arial" pitchFamily="34" charset="0"/>
            </a:rPr>
            <a:t>FCP</a:t>
          </a:r>
        </a:p>
      </cdr:txBody>
    </cdr:sp>
  </cdr:relSizeAnchor>
  <cdr:relSizeAnchor xmlns:cdr="http://schemas.openxmlformats.org/drawingml/2006/chartDrawing">
    <cdr:from>
      <cdr:x>0.79266</cdr:x>
      <cdr:y>0.02985</cdr:y>
    </cdr:from>
    <cdr:to>
      <cdr:x>0.9059</cdr:x>
      <cdr:y>0.10448</cdr:y>
    </cdr:to>
    <cdr:sp macro="" textlink="">
      <cdr:nvSpPr>
        <cdr:cNvPr id="4" name="CaixaDeTexto 1"/>
        <cdr:cNvSpPr txBox="1"/>
      </cdr:nvSpPr>
      <cdr:spPr>
        <a:xfrm xmlns:a="http://schemas.openxmlformats.org/drawingml/2006/main">
          <a:off x="4733925" y="133350"/>
          <a:ext cx="67627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100">
              <a:latin typeface="Arial" pitchFamily="34" charset="0"/>
              <a:cs typeface="Arial" pitchFamily="34" charset="0"/>
            </a:rPr>
            <a:t>WPP</a:t>
          </a:r>
        </a:p>
      </cdr:txBody>
    </cdr:sp>
  </cdr:relSizeAnchor>
</c:userShape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Planilha9"/>
  <dimension ref="A1:BB5982"/>
  <sheetViews>
    <sheetView zoomScale="55" zoomScaleNormal="55" workbookViewId="0"/>
  </sheetViews>
  <sheetFormatPr defaultRowHeight="15"/>
  <cols>
    <col min="2" max="2" width="19.140625" style="43" bestFit="1" customWidth="1"/>
    <col min="3" max="3" width="12.42578125" style="43" bestFit="1" customWidth="1"/>
    <col min="4" max="6" width="13.5703125" style="43" customWidth="1"/>
    <col min="7" max="7" width="5.5703125" style="43" customWidth="1"/>
    <col min="8" max="8" width="35.42578125" style="43" bestFit="1" customWidth="1"/>
    <col min="9" max="25" width="8.7109375" style="43"/>
    <col min="26" max="26" width="10.42578125" bestFit="1" customWidth="1"/>
    <col min="28" max="28" width="21.140625" bestFit="1" customWidth="1"/>
    <col min="29" max="29" width="18.5703125" style="43" customWidth="1"/>
    <col min="30" max="30" width="19.140625" style="43" bestFit="1" customWidth="1"/>
    <col min="31" max="31" width="12.42578125" style="43" bestFit="1" customWidth="1"/>
    <col min="32" max="32" width="35.42578125" style="43" bestFit="1" customWidth="1"/>
    <col min="33" max="44" width="8.7109375" style="43"/>
    <col min="54" max="54" width="10.5703125" bestFit="1" customWidth="1"/>
  </cols>
  <sheetData>
    <row r="1" spans="1:54" ht="23.25">
      <c r="AC1" s="57" t="s">
        <v>177</v>
      </c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5"/>
      <c r="AT1" s="15"/>
      <c r="AU1" s="15"/>
      <c r="AV1" s="15"/>
    </row>
    <row r="2" spans="1:54">
      <c r="AC2" s="60" t="s">
        <v>27</v>
      </c>
      <c r="AD2" s="60" t="s">
        <v>19</v>
      </c>
      <c r="AE2" s="60" t="s">
        <v>24</v>
      </c>
      <c r="AF2" s="60" t="s">
        <v>26</v>
      </c>
      <c r="AG2" s="60">
        <v>10</v>
      </c>
      <c r="AH2" s="60">
        <v>20</v>
      </c>
      <c r="AI2" s="60">
        <v>30</v>
      </c>
      <c r="AJ2" s="60">
        <v>40</v>
      </c>
      <c r="AK2" s="60">
        <v>50</v>
      </c>
      <c r="AL2" s="60">
        <v>60</v>
      </c>
      <c r="AM2" s="60">
        <v>70</v>
      </c>
      <c r="AN2" s="60">
        <v>80</v>
      </c>
      <c r="AO2" s="60">
        <v>90</v>
      </c>
      <c r="AP2" s="60">
        <v>100</v>
      </c>
      <c r="AQ2" s="60">
        <v>110</v>
      </c>
      <c r="AR2" s="60">
        <v>120</v>
      </c>
      <c r="AS2" s="60">
        <v>130</v>
      </c>
      <c r="AT2" s="60">
        <v>140</v>
      </c>
      <c r="AU2" s="60">
        <v>150</v>
      </c>
      <c r="AV2" s="60">
        <v>160</v>
      </c>
      <c r="AY2">
        <v>41659</v>
      </c>
      <c r="AZ2">
        <v>41659.410000000003</v>
      </c>
      <c r="BA2" t="s">
        <v>29</v>
      </c>
      <c r="BB2" s="1">
        <f>DATE(YEAR(AZ2),MONTH(AZ2),DAY(AZ2))</f>
        <v>41659</v>
      </c>
    </row>
    <row r="3" spans="1:54">
      <c r="B3" s="43" t="s">
        <v>27</v>
      </c>
      <c r="C3" s="43" t="s">
        <v>27</v>
      </c>
      <c r="D3" s="43" t="s">
        <v>168</v>
      </c>
      <c r="E3" s="43" t="s">
        <v>24</v>
      </c>
      <c r="F3" s="43" t="s">
        <v>35</v>
      </c>
      <c r="G3" s="43" t="s">
        <v>163</v>
      </c>
      <c r="H3" s="43" t="s">
        <v>39</v>
      </c>
      <c r="I3" s="43">
        <v>10</v>
      </c>
      <c r="J3" s="43">
        <v>20</v>
      </c>
      <c r="K3" s="43">
        <v>30</v>
      </c>
      <c r="L3" s="43">
        <v>40</v>
      </c>
      <c r="M3" s="43">
        <v>50</v>
      </c>
      <c r="N3" s="43">
        <v>60</v>
      </c>
      <c r="O3" s="43">
        <v>70</v>
      </c>
      <c r="P3" s="43">
        <v>80</v>
      </c>
      <c r="Q3" s="43">
        <v>90</v>
      </c>
      <c r="R3" s="43">
        <v>100</v>
      </c>
      <c r="S3" s="43">
        <v>110</v>
      </c>
      <c r="T3" s="43">
        <v>120</v>
      </c>
      <c r="U3" s="43">
        <v>130</v>
      </c>
      <c r="V3" s="43">
        <v>140</v>
      </c>
      <c r="W3" s="43">
        <v>150</v>
      </c>
      <c r="X3" s="43">
        <v>160</v>
      </c>
      <c r="AA3">
        <f>VLOOKUP(AB3,$A$4:$B$4281,2,0)</f>
        <v>41654.400000000001</v>
      </c>
      <c r="AB3" t="str">
        <f>AC3&amp;AD3&amp;AE3</f>
        <v>41654Leandro60</v>
      </c>
      <c r="AC3" s="52">
        <v>41654</v>
      </c>
      <c r="AD3" s="53" t="s">
        <v>28</v>
      </c>
      <c r="AE3" s="51">
        <v>60</v>
      </c>
      <c r="AF3" s="51" t="str">
        <f>IF(VLOOKUP(AB3,$A$4:$H$4281,8,0)=0,"",VLOOKUP(AB3,$A$4:$H$4281,8,0))</f>
        <v/>
      </c>
      <c r="AG3" s="51">
        <f>IFERROR(AVERAGEIFS(I:I,$C:$C,$AC3,$D:$D,$AD3,$E:$E,$AE3,$F:$F,"&lt;&gt;X"),"N/A")</f>
        <v>3.1282269232856859E-4</v>
      </c>
      <c r="AH3" s="51">
        <f t="shared" ref="AH3:AV3" si="0">IFERROR(AVERAGEIFS(J:J,$C:$C,$AC3,$D:$D,$AD3,$E:$E,$AE3,$F:$F,"&lt;&gt;X"),"N/A")</f>
        <v>20.779217851666974</v>
      </c>
      <c r="AI3" s="51">
        <f t="shared" si="0"/>
        <v>38.312848840332997</v>
      </c>
      <c r="AJ3" s="51">
        <f t="shared" si="0"/>
        <v>36.402608051995017</v>
      </c>
      <c r="AK3" s="51">
        <f t="shared" si="0"/>
        <v>43.03561690640003</v>
      </c>
      <c r="AL3" s="51">
        <f t="shared" si="0"/>
        <v>41.598037923434411</v>
      </c>
      <c r="AM3" s="51">
        <f t="shared" si="0"/>
        <v>31.4761760228931</v>
      </c>
      <c r="AN3" s="51">
        <f t="shared" si="0"/>
        <v>44.063208524967472</v>
      </c>
      <c r="AO3" s="51">
        <f t="shared" si="0"/>
        <v>51.399505628610406</v>
      </c>
      <c r="AP3" s="51">
        <f t="shared" si="0"/>
        <v>57.000807542600789</v>
      </c>
      <c r="AQ3" s="51">
        <f t="shared" si="0"/>
        <v>57.683766375312629</v>
      </c>
      <c r="AR3" s="51">
        <f t="shared" si="0"/>
        <v>58.861856336628392</v>
      </c>
      <c r="AS3" s="51">
        <f t="shared" si="0"/>
        <v>56.130341973669168</v>
      </c>
      <c r="AT3" s="51">
        <f t="shared" si="0"/>
        <v>56.323439081285699</v>
      </c>
      <c r="AU3" s="51">
        <f t="shared" si="0"/>
        <v>57.876109655182113</v>
      </c>
      <c r="AV3" s="51">
        <f t="shared" si="0"/>
        <v>56.323439081285699</v>
      </c>
      <c r="AY3">
        <v>41667</v>
      </c>
      <c r="AZ3">
        <v>41667.31</v>
      </c>
      <c r="BA3" t="s">
        <v>29</v>
      </c>
      <c r="BB3" s="1">
        <f t="shared" ref="BB3:BB66" si="1">DATE(YEAR(AZ3),MONTH(AZ3),DAY(AZ3))</f>
        <v>41667</v>
      </c>
    </row>
    <row r="4" spans="1:54">
      <c r="A4" t="str">
        <f>C4&amp;D4&amp;E4</f>
        <v>42198Fábio60</v>
      </c>
      <c r="B4" s="48">
        <v>42198.476388888892</v>
      </c>
      <c r="C4" s="48">
        <f>DATE(YEAR(B4),MONTH(B4),DAY(B4))</f>
        <v>42198</v>
      </c>
      <c r="D4" s="48" t="s">
        <v>31</v>
      </c>
      <c r="E4" s="49">
        <f>Y4</f>
        <v>60</v>
      </c>
      <c r="F4" s="48"/>
      <c r="G4" s="49" t="e">
        <f>VLOOKUP(C4,#REF!,2,0)</f>
        <v>#REF!</v>
      </c>
      <c r="H4" s="48"/>
      <c r="I4" s="43">
        <v>0</v>
      </c>
      <c r="J4" s="43">
        <v>19.291584</v>
      </c>
      <c r="K4" s="43">
        <v>20.765158</v>
      </c>
      <c r="L4" s="43">
        <v>18.966383</v>
      </c>
      <c r="M4" s="43">
        <v>21.105408000000001</v>
      </c>
      <c r="N4" s="43">
        <v>21.794146999999999</v>
      </c>
      <c r="O4" s="43">
        <v>16.123549000000001</v>
      </c>
      <c r="P4" s="43">
        <v>21.794146999999999</v>
      </c>
      <c r="Q4" s="43">
        <v>23.255731999999998</v>
      </c>
      <c r="R4" s="43">
        <v>22.393265</v>
      </c>
      <c r="S4" s="43">
        <v>23.978010000000001</v>
      </c>
      <c r="T4" s="43">
        <v>22.493888999999999</v>
      </c>
      <c r="U4" s="43">
        <v>21.252056</v>
      </c>
      <c r="V4" s="43">
        <v>22.847866</v>
      </c>
      <c r="W4" s="43">
        <v>24.134167000000001</v>
      </c>
      <c r="X4" s="43">
        <v>25.028538000000001</v>
      </c>
      <c r="Y4" s="43">
        <v>60</v>
      </c>
      <c r="AA4">
        <f t="shared" ref="AA4:AA67" si="2">VLOOKUP(AB4,$A$4:$B$4281,2,0)</f>
        <v>41659.410000000003</v>
      </c>
      <c r="AB4" t="str">
        <f t="shared" ref="AB4:AB67" si="3">AC4&amp;AD4&amp;AE4</f>
        <v>41659Leandro60</v>
      </c>
      <c r="AC4" s="52">
        <v>41659</v>
      </c>
      <c r="AD4" s="53" t="s">
        <v>28</v>
      </c>
      <c r="AE4" s="51">
        <v>60</v>
      </c>
      <c r="AF4" s="51" t="str">
        <f t="shared" ref="AF4:AF67" si="4">IF(VLOOKUP(AB4,$A$4:$H$4281,8,0)=0,"",VLOOKUP(AB4,$A$4:$H$4281,8,0))</f>
        <v/>
      </c>
      <c r="AG4" s="51">
        <f t="shared" ref="AG4:AG67" si="5">IFERROR(AVERAGEIFS(I:I,$C:$C,$AC4,$D:$D,$AD4,$E:$E,$AE4,$F:$F,"&lt;&gt;X"),"N/A")</f>
        <v>1.0324198869956661E-3</v>
      </c>
      <c r="AH4" s="51">
        <f t="shared" ref="AH4:AH67" si="6">IFERROR(AVERAGEIFS(J:J,$C:$C,$AC4,$D:$D,$AD4,$E:$E,$AE4,$F:$F,"&lt;&gt;X"),"N/A")</f>
        <v>13.308701806452035</v>
      </c>
      <c r="AI4" s="51">
        <f t="shared" ref="AI4:AI67" si="7">IFERROR(AVERAGEIFS(K:K,$C:$C,$AC4,$D:$D,$AD4,$E:$E,$AE4,$F:$F,"&lt;&gt;X"),"N/A")</f>
        <v>36.718063720960735</v>
      </c>
      <c r="AJ4" s="51">
        <f t="shared" ref="AJ4:AJ67" si="8">IFERROR(AVERAGEIFS(L:L,$C:$C,$AC4,$D:$D,$AD4,$E:$E,$AE4,$F:$F,"&lt;&gt;X"),"N/A")</f>
        <v>37.751051712033558</v>
      </c>
      <c r="AK4" s="51">
        <f t="shared" ref="AK4:AK67" si="9">IFERROR(AVERAGEIFS(M:M,$C:$C,$AC4,$D:$D,$AD4,$E:$E,$AE4,$F:$F,"&lt;&gt;X"),"N/A")</f>
        <v>43.204530711551172</v>
      </c>
      <c r="AL4" s="51">
        <f t="shared" ref="AL4:AL67" si="10">IFERROR(AVERAGEIFS(N:N,$C:$C,$AC4,$D:$D,$AD4,$E:$E,$AE4,$F:$F,"&lt;&gt;X"),"N/A")</f>
        <v>41.5138491348443</v>
      </c>
      <c r="AM4" s="51">
        <f t="shared" ref="AM4:AM67" si="11">IFERROR(AVERAGEIFS(O:O,$C:$C,$AC4,$D:$D,$AD4,$E:$E,$AE4,$F:$F,"&lt;&gt;X"),"N/A")</f>
        <v>32.655651188840409</v>
      </c>
      <c r="AN4" s="51">
        <f t="shared" ref="AN4:AN67" si="12">IFERROR(AVERAGEIFS(P:P,$C:$C,$AC4,$D:$D,$AD4,$E:$E,$AE4,$F:$F,"&lt;&gt;X"),"N/A")</f>
        <v>43.377440112165701</v>
      </c>
      <c r="AO4" s="51">
        <f t="shared" ref="AO4:AO67" si="13">IFERROR(AVERAGEIFS(Q:Q,$C:$C,$AC4,$D:$D,$AD4,$E:$E,$AE4,$F:$F,"&lt;&gt;X"),"N/A")</f>
        <v>50.93603187558373</v>
      </c>
      <c r="AP4" s="51">
        <f t="shared" ref="AP4:AP67" si="14">IFERROR(AVERAGEIFS(R:R,$C:$C,$AC4,$D:$D,$AD4,$E:$E,$AE4,$F:$F,"&lt;&gt;X"),"N/A")</f>
        <v>55.647276860790235</v>
      </c>
      <c r="AQ4" s="51">
        <f t="shared" ref="AQ4:AQ67" si="15">IFERROR(AVERAGEIFS(S:S,$C:$C,$AC4,$D:$D,$AD4,$E:$E,$AE4,$F:$F,"&lt;&gt;X"),"N/A")</f>
        <v>56.130341973669168</v>
      </c>
      <c r="AR4" s="51">
        <f t="shared" ref="AR4:AR67" si="16">IFERROR(AVERAGEIFS(T:T,$C:$C,$AC4,$D:$D,$AD4,$E:$E,$AE4,$F:$F,"&lt;&gt;X"),"N/A")</f>
        <v>57.487396727656318</v>
      </c>
      <c r="AS4" s="51">
        <f t="shared" ref="AS4:AS67" si="17">IFERROR(AVERAGEIFS(U:U,$C:$C,$AC4,$D:$D,$AD4,$E:$E,$AE4,$F:$F,"&lt;&gt;X"),"N/A")</f>
        <v>54.214615612005865</v>
      </c>
      <c r="AT4" s="51">
        <f t="shared" ref="AT4:AT67" si="18">IFERROR(AVERAGEIFS(V:V,$C:$C,$AC4,$D:$D,$AD4,$E:$E,$AE4,$F:$F,"&lt;&gt;X"),"N/A")</f>
        <v>54.500010523131486</v>
      </c>
      <c r="AU4" s="51">
        <f t="shared" ref="AU4:AU67" si="19">IFERROR(AVERAGEIFS(W:W,$C:$C,$AC4,$D:$D,$AD4,$E:$E,$AE4,$F:$F,"&lt;&gt;X"),"N/A")</f>
        <v>55.937687987367518</v>
      </c>
      <c r="AV4" s="51">
        <f t="shared" ref="AV4:AV67" si="20">IFERROR(AVERAGEIFS(X:X,$C:$C,$AC4,$D:$D,$AD4,$E:$E,$AE4,$F:$F,"&lt;&gt;X"),"N/A")</f>
        <v>54.02211273447918</v>
      </c>
      <c r="AY4">
        <v>41678</v>
      </c>
      <c r="AZ4">
        <v>41678.74</v>
      </c>
      <c r="BA4" t="s">
        <v>29</v>
      </c>
      <c r="BB4" s="1">
        <f t="shared" si="1"/>
        <v>41678</v>
      </c>
    </row>
    <row r="5" spans="1:54">
      <c r="A5" t="str">
        <f t="shared" ref="A5:A68" si="21">C5&amp;D5&amp;E5</f>
        <v>42199Fábio60</v>
      </c>
      <c r="B5" s="48">
        <v>42199.438194444447</v>
      </c>
      <c r="C5" s="48">
        <f t="shared" ref="C5:C68" si="22">DATE(YEAR(B5),MONTH(B5),DAY(B5))</f>
        <v>42199</v>
      </c>
      <c r="D5" s="48" t="s">
        <v>31</v>
      </c>
      <c r="E5" s="49">
        <f t="shared" ref="E5:E68" si="23">Y5</f>
        <v>60</v>
      </c>
      <c r="F5" s="48"/>
      <c r="G5" s="49" t="e">
        <f>VLOOKUP(C5,#REF!,2,0)</f>
        <v>#REF!</v>
      </c>
      <c r="H5" s="48"/>
      <c r="I5" s="43">
        <v>0</v>
      </c>
      <c r="J5" s="43">
        <v>18.369890000000002</v>
      </c>
      <c r="K5" s="43">
        <v>21.105408000000001</v>
      </c>
      <c r="L5" s="43">
        <v>19.012678000000001</v>
      </c>
      <c r="M5" s="43">
        <v>21.154211</v>
      </c>
      <c r="N5" s="43">
        <v>21.893456</v>
      </c>
      <c r="O5" s="43">
        <v>16.422965999999999</v>
      </c>
      <c r="P5" s="43">
        <v>21.448414</v>
      </c>
      <c r="Q5" s="43">
        <v>23.255731999999998</v>
      </c>
      <c r="R5" s="43">
        <v>22.493888999999999</v>
      </c>
      <c r="S5" s="43">
        <v>23.874178000000001</v>
      </c>
      <c r="T5" s="43">
        <v>22.393265</v>
      </c>
      <c r="U5" s="43">
        <v>21.154211</v>
      </c>
      <c r="V5" s="43">
        <v>22.797143999999999</v>
      </c>
      <c r="W5" s="43">
        <v>24.605682000000002</v>
      </c>
      <c r="X5" s="43">
        <v>25.401394</v>
      </c>
      <c r="Y5" s="43">
        <v>60</v>
      </c>
      <c r="AA5">
        <f t="shared" si="2"/>
        <v>41667.31</v>
      </c>
      <c r="AB5" t="str">
        <f t="shared" si="3"/>
        <v>41667Leandro60</v>
      </c>
      <c r="AC5" s="52">
        <v>41667</v>
      </c>
      <c r="AD5" s="53" t="s">
        <v>28</v>
      </c>
      <c r="AE5" s="51">
        <v>60</v>
      </c>
      <c r="AF5" s="51" t="str">
        <f t="shared" si="4"/>
        <v/>
      </c>
      <c r="AG5" s="51">
        <f t="shared" si="5"/>
        <v>6.7921038749817087E-7</v>
      </c>
      <c r="AH5" s="51">
        <f t="shared" si="6"/>
        <v>10.729976219880934</v>
      </c>
      <c r="AI5" s="51">
        <f t="shared" si="7"/>
        <v>25.446882333642481</v>
      </c>
      <c r="AJ5" s="51">
        <f t="shared" si="8"/>
        <v>24.538317446922779</v>
      </c>
      <c r="AK5" s="51">
        <f t="shared" si="9"/>
        <v>34.008235439891195</v>
      </c>
      <c r="AL5" s="51">
        <f t="shared" si="10"/>
        <v>33.253223241495107</v>
      </c>
      <c r="AM5" s="51">
        <f t="shared" si="11"/>
        <v>27.725077330140639</v>
      </c>
      <c r="AN5" s="51">
        <f t="shared" si="12"/>
        <v>42.18680203015613</v>
      </c>
      <c r="AO5" s="51">
        <f t="shared" si="13"/>
        <v>50.200329815620201</v>
      </c>
      <c r="AP5" s="51">
        <f t="shared" si="14"/>
        <v>54.02211273447918</v>
      </c>
      <c r="AQ5" s="51">
        <f t="shared" si="15"/>
        <v>54.500010523131486</v>
      </c>
      <c r="AR5" s="51">
        <f t="shared" si="16"/>
        <v>55.549192838688597</v>
      </c>
      <c r="AS5" s="51">
        <f t="shared" si="17"/>
        <v>52.236732230987421</v>
      </c>
      <c r="AT5" s="51">
        <f t="shared" si="18"/>
        <v>52.88916563690254</v>
      </c>
      <c r="AU5" s="51">
        <f t="shared" si="19"/>
        <v>54.403283583527774</v>
      </c>
      <c r="AV5" s="51">
        <f t="shared" si="20"/>
        <v>52.984084801400833</v>
      </c>
      <c r="AY5">
        <v>41679</v>
      </c>
      <c r="AZ5">
        <v>41679.72</v>
      </c>
      <c r="BA5" t="s">
        <v>29</v>
      </c>
      <c r="BB5" s="1">
        <f t="shared" si="1"/>
        <v>41679</v>
      </c>
    </row>
    <row r="6" spans="1:54">
      <c r="A6" t="str">
        <f t="shared" si="21"/>
        <v>42223Fábio60</v>
      </c>
      <c r="B6" s="48">
        <v>42223.622916666667</v>
      </c>
      <c r="C6" s="48">
        <f t="shared" si="22"/>
        <v>42223</v>
      </c>
      <c r="D6" s="48" t="s">
        <v>31</v>
      </c>
      <c r="E6" s="49">
        <f t="shared" si="23"/>
        <v>60</v>
      </c>
      <c r="F6" s="48"/>
      <c r="G6" s="49" t="e">
        <f>VLOOKUP(C6,#REF!,2,0)</f>
        <v>#REF!</v>
      </c>
      <c r="H6" s="48"/>
      <c r="I6" s="43">
        <v>0</v>
      </c>
      <c r="J6" s="43">
        <v>12.121676000000001</v>
      </c>
      <c r="K6" s="43">
        <v>17.783073000000002</v>
      </c>
      <c r="L6" s="43">
        <v>17.738341999999999</v>
      </c>
      <c r="M6" s="43">
        <v>20.283854000000002</v>
      </c>
      <c r="N6" s="43">
        <v>21.154211</v>
      </c>
      <c r="O6" s="43">
        <v>14.995260999999999</v>
      </c>
      <c r="P6" s="43">
        <v>20.71678</v>
      </c>
      <c r="Q6" s="43">
        <v>22.393265</v>
      </c>
      <c r="R6" s="43">
        <v>22.042797</v>
      </c>
      <c r="S6" s="43">
        <v>23.512438</v>
      </c>
      <c r="T6" s="43">
        <v>21.893456</v>
      </c>
      <c r="U6" s="43">
        <v>20.523775000000001</v>
      </c>
      <c r="V6" s="43">
        <v>22.493888999999999</v>
      </c>
      <c r="W6" s="43">
        <v>24.186343999999998</v>
      </c>
      <c r="X6" s="43">
        <v>25.188037999999999</v>
      </c>
      <c r="Y6" s="43">
        <v>60</v>
      </c>
      <c r="Z6" s="37"/>
      <c r="AA6">
        <f t="shared" si="2"/>
        <v>41678.74</v>
      </c>
      <c r="AB6" t="str">
        <f t="shared" si="3"/>
        <v>41678Leandro60</v>
      </c>
      <c r="AC6" s="52">
        <v>41678</v>
      </c>
      <c r="AD6" s="53" t="s">
        <v>28</v>
      </c>
      <c r="AE6" s="51">
        <v>60</v>
      </c>
      <c r="AF6" s="51" t="str">
        <f t="shared" si="4"/>
        <v/>
      </c>
      <c r="AG6" s="51" t="str">
        <f t="shared" si="5"/>
        <v>N/A</v>
      </c>
      <c r="AH6" s="51">
        <f t="shared" si="6"/>
        <v>9.7702173901226104</v>
      </c>
      <c r="AI6" s="51">
        <f t="shared" si="7"/>
        <v>23.64696572414719</v>
      </c>
      <c r="AJ6" s="51">
        <f t="shared" si="8"/>
        <v>19.390618180331373</v>
      </c>
      <c r="AK6" s="51">
        <f t="shared" si="9"/>
        <v>28.483630792249368</v>
      </c>
      <c r="AL6" s="51">
        <f t="shared" si="10"/>
        <v>26.173788070111378</v>
      </c>
      <c r="AM6" s="51">
        <f t="shared" si="11"/>
        <v>19.16400988737157</v>
      </c>
      <c r="AN6" s="51">
        <f t="shared" si="12"/>
        <v>33.102437790416751</v>
      </c>
      <c r="AO6" s="51">
        <f t="shared" si="13"/>
        <v>44.322644618575012</v>
      </c>
      <c r="AP6" s="51">
        <f t="shared" si="14"/>
        <v>45.62766285651437</v>
      </c>
      <c r="AQ6" s="51">
        <f t="shared" si="15"/>
        <v>48.202011672843213</v>
      </c>
      <c r="AR6" s="51">
        <f t="shared" si="16"/>
        <v>50.291844871824821</v>
      </c>
      <c r="AS6" s="51">
        <f t="shared" si="17"/>
        <v>47.48532154565526</v>
      </c>
      <c r="AT6" s="51">
        <f t="shared" si="18"/>
        <v>48.832207009733295</v>
      </c>
      <c r="AU6" s="51">
        <f t="shared" si="19"/>
        <v>51.213748728284777</v>
      </c>
      <c r="AV6" s="51">
        <f t="shared" si="20"/>
        <v>50.383471404358964</v>
      </c>
      <c r="AY6">
        <v>41681</v>
      </c>
      <c r="AZ6">
        <v>41681.4</v>
      </c>
      <c r="BA6" t="s">
        <v>29</v>
      </c>
      <c r="BB6" s="1">
        <f t="shared" si="1"/>
        <v>41681</v>
      </c>
    </row>
    <row r="7" spans="1:54">
      <c r="A7" t="str">
        <f t="shared" si="21"/>
        <v>42226Fábio60</v>
      </c>
      <c r="B7" s="48">
        <v>42226.363194444442</v>
      </c>
      <c r="C7" s="48">
        <f t="shared" si="22"/>
        <v>42226</v>
      </c>
      <c r="D7" s="48" t="s">
        <v>31</v>
      </c>
      <c r="E7" s="49">
        <f t="shared" si="23"/>
        <v>60</v>
      </c>
      <c r="F7" s="48"/>
      <c r="G7" s="49" t="e">
        <f>VLOOKUP(C7,#REF!,2,0)</f>
        <v>#REF!</v>
      </c>
      <c r="H7" s="48"/>
      <c r="I7" s="43">
        <v>0</v>
      </c>
      <c r="J7" s="43">
        <v>10.634308000000001</v>
      </c>
      <c r="K7" s="43">
        <v>16.294301999999998</v>
      </c>
      <c r="L7" s="43">
        <v>17.118037999999999</v>
      </c>
      <c r="M7" s="43">
        <v>19.525558</v>
      </c>
      <c r="N7" s="43">
        <v>20.475697</v>
      </c>
      <c r="O7" s="43">
        <v>14.547779999999999</v>
      </c>
      <c r="P7" s="43">
        <v>20.188268999999998</v>
      </c>
      <c r="Q7" s="43">
        <v>21.448414</v>
      </c>
      <c r="R7" s="43">
        <v>21.350121999999999</v>
      </c>
      <c r="S7" s="43">
        <v>22.645251999999999</v>
      </c>
      <c r="T7" s="43">
        <v>21.252056</v>
      </c>
      <c r="U7" s="43">
        <v>20.045342999999999</v>
      </c>
      <c r="V7" s="43">
        <v>21.399222999999999</v>
      </c>
      <c r="W7" s="43">
        <v>23.306941999999999</v>
      </c>
      <c r="X7" s="43">
        <v>24.290852000000001</v>
      </c>
      <c r="Y7" s="43">
        <v>60</v>
      </c>
      <c r="AA7">
        <f t="shared" si="2"/>
        <v>41679.72</v>
      </c>
      <c r="AB7" t="str">
        <f t="shared" si="3"/>
        <v>41679Leandro60</v>
      </c>
      <c r="AC7" s="52">
        <v>41679</v>
      </c>
      <c r="AD7" s="53" t="s">
        <v>28</v>
      </c>
      <c r="AE7" s="51">
        <v>60</v>
      </c>
      <c r="AF7" s="51" t="str">
        <f t="shared" si="4"/>
        <v/>
      </c>
      <c r="AG7" s="51" t="str">
        <f t="shared" si="5"/>
        <v>N/A</v>
      </c>
      <c r="AH7" s="51">
        <f t="shared" si="6"/>
        <v>6.1278687796017142</v>
      </c>
      <c r="AI7" s="51">
        <f t="shared" si="7"/>
        <v>22.281407616218882</v>
      </c>
      <c r="AJ7" s="51">
        <f t="shared" si="8"/>
        <v>19.277091402997524</v>
      </c>
      <c r="AK7" s="51">
        <f t="shared" si="9"/>
        <v>28.483630792249368</v>
      </c>
      <c r="AL7" s="51">
        <f t="shared" si="10"/>
        <v>26.307862303285166</v>
      </c>
      <c r="AM7" s="51">
        <f t="shared" si="11"/>
        <v>19.333799078795504</v>
      </c>
      <c r="AN7" s="51">
        <f t="shared" si="12"/>
        <v>32.880069909578808</v>
      </c>
      <c r="AO7" s="51">
        <f t="shared" si="13"/>
        <v>45.018202147793779</v>
      </c>
      <c r="AP7" s="51">
        <f t="shared" si="14"/>
        <v>45.452468367198641</v>
      </c>
      <c r="AQ7" s="51">
        <f t="shared" si="15"/>
        <v>47.754259402404145</v>
      </c>
      <c r="AR7" s="51">
        <f t="shared" si="16"/>
        <v>49.558358374998001</v>
      </c>
      <c r="AS7" s="51">
        <f t="shared" si="17"/>
        <v>46.772054744803505</v>
      </c>
      <c r="AT7" s="51">
        <f t="shared" si="18"/>
        <v>48.56305306613595</v>
      </c>
      <c r="AU7" s="51">
        <f t="shared" si="19"/>
        <v>50.843734494581753</v>
      </c>
      <c r="AV7" s="51">
        <f t="shared" si="20"/>
        <v>50.200329815620201</v>
      </c>
      <c r="AY7">
        <v>41687</v>
      </c>
      <c r="AZ7">
        <v>41687.550000000003</v>
      </c>
      <c r="BA7" t="s">
        <v>29</v>
      </c>
      <c r="BB7" s="1">
        <f t="shared" si="1"/>
        <v>41687</v>
      </c>
    </row>
    <row r="8" spans="1:54">
      <c r="A8" t="str">
        <f t="shared" si="21"/>
        <v>42228Fábio60</v>
      </c>
      <c r="B8" s="48">
        <v>42228.507638888892</v>
      </c>
      <c r="C8" s="48">
        <f t="shared" si="22"/>
        <v>42228</v>
      </c>
      <c r="D8" s="48" t="s">
        <v>31</v>
      </c>
      <c r="E8" s="49">
        <f t="shared" si="23"/>
        <v>60</v>
      </c>
      <c r="F8" s="48"/>
      <c r="G8" s="49" t="e">
        <f>VLOOKUP(C8,#REF!,2,0)</f>
        <v>#REF!</v>
      </c>
      <c r="H8" s="48" t="s">
        <v>162</v>
      </c>
      <c r="I8" s="43">
        <v>1.9999999999999999E-6</v>
      </c>
      <c r="J8" s="43">
        <v>21.695088999999999</v>
      </c>
      <c r="K8" s="43">
        <v>21.893456</v>
      </c>
      <c r="L8" s="43">
        <v>21.056601000000001</v>
      </c>
      <c r="M8" s="43">
        <v>22.746447</v>
      </c>
      <c r="N8" s="43">
        <v>23.153414000000001</v>
      </c>
      <c r="O8" s="43">
        <v>18.598167</v>
      </c>
      <c r="P8" s="43">
        <v>23.204552</v>
      </c>
      <c r="Q8" s="43">
        <v>24.186343999999998</v>
      </c>
      <c r="R8" s="43">
        <v>23.460999999999999</v>
      </c>
      <c r="S8" s="43">
        <v>24.500519000000001</v>
      </c>
      <c r="T8" s="43">
        <v>22.898644999999998</v>
      </c>
      <c r="U8" s="43">
        <v>22.594749</v>
      </c>
      <c r="V8" s="43">
        <v>26.046810000000001</v>
      </c>
      <c r="W8" s="43">
        <v>26.535988</v>
      </c>
      <c r="X8" s="43">
        <v>26.590596999999999</v>
      </c>
      <c r="Y8" s="43">
        <v>60</v>
      </c>
      <c r="AA8">
        <f t="shared" si="2"/>
        <v>41681.4</v>
      </c>
      <c r="AB8" t="str">
        <f t="shared" si="3"/>
        <v>41681Leandro60</v>
      </c>
      <c r="AC8" s="52">
        <v>41681</v>
      </c>
      <c r="AD8" s="53" t="s">
        <v>28</v>
      </c>
      <c r="AE8" s="51">
        <v>60</v>
      </c>
      <c r="AF8" s="51" t="str">
        <f t="shared" si="4"/>
        <v/>
      </c>
      <c r="AG8" s="51" t="str">
        <f t="shared" si="5"/>
        <v>N/A</v>
      </c>
      <c r="AH8" s="51">
        <f t="shared" si="6"/>
        <v>10.204157687978599</v>
      </c>
      <c r="AI8" s="51">
        <f t="shared" si="7"/>
        <v>21.613152327334177</v>
      </c>
      <c r="AJ8" s="51">
        <f t="shared" si="8"/>
        <v>18.218527346829909</v>
      </c>
      <c r="AK8" s="51">
        <f t="shared" si="9"/>
        <v>27.861664730243923</v>
      </c>
      <c r="AL8" s="51">
        <f t="shared" si="10"/>
        <v>24.989886479598269</v>
      </c>
      <c r="AM8" s="51">
        <f t="shared" si="11"/>
        <v>18.827349874525179</v>
      </c>
      <c r="AN8" s="51">
        <f t="shared" si="12"/>
        <v>31.549017261247293</v>
      </c>
      <c r="AO8" s="51">
        <f t="shared" si="13"/>
        <v>43.03561690640003</v>
      </c>
      <c r="AP8" s="51">
        <f t="shared" si="14"/>
        <v>44.23480666802979</v>
      </c>
      <c r="AQ8" s="51">
        <f t="shared" si="15"/>
        <v>46.597659733968889</v>
      </c>
      <c r="AR8" s="51">
        <f t="shared" si="16"/>
        <v>48.652709728666863</v>
      </c>
      <c r="AS8" s="51">
        <f t="shared" si="17"/>
        <v>45.277724209295862</v>
      </c>
      <c r="AT8" s="51">
        <f t="shared" si="18"/>
        <v>47.665713463761946</v>
      </c>
      <c r="AU8" s="51">
        <f t="shared" si="19"/>
        <v>50.383471404358964</v>
      </c>
      <c r="AV8" s="51">
        <f t="shared" si="20"/>
        <v>49.835083103625514</v>
      </c>
      <c r="AY8">
        <v>41692</v>
      </c>
      <c r="AZ8">
        <v>41692.44</v>
      </c>
      <c r="BA8" t="s">
        <v>29</v>
      </c>
      <c r="BB8" s="1">
        <f t="shared" si="1"/>
        <v>41692</v>
      </c>
    </row>
    <row r="9" spans="1:54">
      <c r="A9" t="str">
        <f t="shared" si="21"/>
        <v>42231Fábio60</v>
      </c>
      <c r="B9" s="48">
        <v>42231.59652777778</v>
      </c>
      <c r="C9" s="48">
        <f t="shared" si="22"/>
        <v>42231</v>
      </c>
      <c r="D9" s="48" t="s">
        <v>31</v>
      </c>
      <c r="E9" s="49">
        <f t="shared" si="23"/>
        <v>60</v>
      </c>
      <c r="F9" s="48"/>
      <c r="G9" s="49" t="e">
        <f>VLOOKUP(C9,#REF!,2,0)</f>
        <v>#REF!</v>
      </c>
      <c r="H9" s="48"/>
      <c r="I9" s="43">
        <v>0</v>
      </c>
      <c r="J9" s="43">
        <v>16.855661000000001</v>
      </c>
      <c r="K9" s="43">
        <v>20.475697</v>
      </c>
      <c r="L9" s="43">
        <v>19.572514000000002</v>
      </c>
      <c r="M9" s="43">
        <v>21.546894000000002</v>
      </c>
      <c r="N9" s="43">
        <v>21.794146999999999</v>
      </c>
      <c r="O9" s="43">
        <v>16.768650000000001</v>
      </c>
      <c r="P9" s="43">
        <v>21.893456</v>
      </c>
      <c r="Q9" s="43">
        <v>23.153414000000001</v>
      </c>
      <c r="R9" s="43">
        <v>22.746447</v>
      </c>
      <c r="S9" s="43">
        <v>24.395575999999998</v>
      </c>
      <c r="T9" s="43">
        <v>22.544284999999999</v>
      </c>
      <c r="U9" s="43">
        <v>21.105408000000001</v>
      </c>
      <c r="V9" s="43">
        <v>23.000402000000001</v>
      </c>
      <c r="W9" s="43">
        <v>24.448043999999999</v>
      </c>
      <c r="X9" s="43">
        <v>25.454886999999999</v>
      </c>
      <c r="Y9" s="43">
        <v>60</v>
      </c>
      <c r="AA9">
        <f t="shared" si="2"/>
        <v>41687.550000000003</v>
      </c>
      <c r="AB9" t="str">
        <f t="shared" si="3"/>
        <v>41687Leandro60</v>
      </c>
      <c r="AC9" s="52">
        <v>41687</v>
      </c>
      <c r="AD9" s="53" t="s">
        <v>28</v>
      </c>
      <c r="AE9" s="51">
        <v>60</v>
      </c>
      <c r="AF9" s="51" t="str">
        <f t="shared" si="4"/>
        <v/>
      </c>
      <c r="AG9" s="51">
        <f t="shared" si="5"/>
        <v>1.0324198869956661E-3</v>
      </c>
      <c r="AH9" s="51">
        <f t="shared" si="6"/>
        <v>20.310688891079767</v>
      </c>
      <c r="AI9" s="51">
        <f t="shared" si="7"/>
        <v>33.030177882040043</v>
      </c>
      <c r="AJ9" s="51">
        <f t="shared" si="8"/>
        <v>23.522034405505657</v>
      </c>
      <c r="AK9" s="51">
        <f t="shared" si="9"/>
        <v>29.676855377172963</v>
      </c>
      <c r="AL9" s="51">
        <f t="shared" si="10"/>
        <v>26.707700226323308</v>
      </c>
      <c r="AM9" s="51">
        <f t="shared" si="11"/>
        <v>18.605172756137986</v>
      </c>
      <c r="AN9" s="51">
        <f t="shared" si="12"/>
        <v>30.319937126071071</v>
      </c>
      <c r="AO9" s="51">
        <f t="shared" si="13"/>
        <v>42.60979631372868</v>
      </c>
      <c r="AP9" s="51">
        <f t="shared" si="14"/>
        <v>43.204530711551172</v>
      </c>
      <c r="AQ9" s="51">
        <f t="shared" si="15"/>
        <v>45.803449979159687</v>
      </c>
      <c r="AR9" s="51">
        <f t="shared" si="16"/>
        <v>47.931534986486014</v>
      </c>
      <c r="AS9" s="51">
        <f t="shared" si="17"/>
        <v>44.322644618575012</v>
      </c>
      <c r="AT9" s="51">
        <f t="shared" si="18"/>
        <v>45.979547249048984</v>
      </c>
      <c r="AU9" s="51">
        <f t="shared" si="19"/>
        <v>49.377228774500566</v>
      </c>
      <c r="AV9" s="51">
        <f t="shared" si="20"/>
        <v>49.286681355844692</v>
      </c>
      <c r="AY9">
        <v>41697</v>
      </c>
      <c r="AZ9">
        <v>41697.620000000003</v>
      </c>
      <c r="BA9" t="s">
        <v>29</v>
      </c>
      <c r="BB9" s="1">
        <f t="shared" si="1"/>
        <v>41697</v>
      </c>
    </row>
    <row r="10" spans="1:54">
      <c r="A10" t="str">
        <f t="shared" si="21"/>
        <v>42233Fábio60</v>
      </c>
      <c r="B10" s="48">
        <v>42233.37777777778</v>
      </c>
      <c r="C10" s="48">
        <f t="shared" si="22"/>
        <v>42233</v>
      </c>
      <c r="D10" s="48" t="s">
        <v>31</v>
      </c>
      <c r="E10" s="49">
        <f t="shared" si="23"/>
        <v>60</v>
      </c>
      <c r="F10" s="48"/>
      <c r="G10" s="49" t="e">
        <f>VLOOKUP(C10,#REF!,2,0)</f>
        <v>#REF!</v>
      </c>
      <c r="H10" s="48"/>
      <c r="I10" s="43">
        <v>0</v>
      </c>
      <c r="J10" s="43">
        <v>13.635031</v>
      </c>
      <c r="K10" s="43">
        <v>19.666632</v>
      </c>
      <c r="L10" s="43">
        <v>19.151875</v>
      </c>
      <c r="M10" s="43">
        <v>21.154211</v>
      </c>
      <c r="N10" s="43">
        <v>21.448414</v>
      </c>
      <c r="O10" s="43">
        <v>16.080988000000001</v>
      </c>
      <c r="P10" s="43">
        <v>21.30105</v>
      </c>
      <c r="Q10" s="43">
        <v>22.695837000000001</v>
      </c>
      <c r="R10" s="43">
        <v>22.343050000000002</v>
      </c>
      <c r="S10" s="43">
        <v>23.770520999999999</v>
      </c>
      <c r="T10" s="43">
        <v>22.092701000000002</v>
      </c>
      <c r="U10" s="43">
        <v>20.813578</v>
      </c>
      <c r="V10" s="43">
        <v>22.393265</v>
      </c>
      <c r="W10" s="43">
        <v>24.290852000000001</v>
      </c>
      <c r="X10" s="43">
        <v>25.241266</v>
      </c>
      <c r="Y10" s="43">
        <v>60</v>
      </c>
      <c r="AA10">
        <f t="shared" si="2"/>
        <v>41692.44</v>
      </c>
      <c r="AB10" t="str">
        <f t="shared" si="3"/>
        <v>41692Leandro60</v>
      </c>
      <c r="AC10" s="52">
        <v>41692</v>
      </c>
      <c r="AD10" s="53" t="s">
        <v>28</v>
      </c>
      <c r="AE10" s="51">
        <v>60</v>
      </c>
      <c r="AF10" s="51" t="str">
        <f t="shared" si="4"/>
        <v/>
      </c>
      <c r="AG10" s="51">
        <f t="shared" si="5"/>
        <v>8.23152614209489E-4</v>
      </c>
      <c r="AH10" s="51">
        <f t="shared" si="6"/>
        <v>18.771640221389223</v>
      </c>
      <c r="AI10" s="51">
        <f t="shared" si="7"/>
        <v>33.177773243229012</v>
      </c>
      <c r="AJ10" s="51">
        <f t="shared" si="8"/>
        <v>24.602517203561465</v>
      </c>
      <c r="AK10" s="51">
        <f t="shared" si="9"/>
        <v>30.390978983240046</v>
      </c>
      <c r="AL10" s="51">
        <f t="shared" si="10"/>
        <v>27.248845407295399</v>
      </c>
      <c r="AM10" s="51">
        <f t="shared" si="11"/>
        <v>18.883169960509665</v>
      </c>
      <c r="AN10" s="51">
        <f t="shared" si="12"/>
        <v>30.894440146650005</v>
      </c>
      <c r="AO10" s="51">
        <f t="shared" si="13"/>
        <v>43.721211204003488</v>
      </c>
      <c r="AP10" s="51">
        <f t="shared" si="14"/>
        <v>44.150818581000088</v>
      </c>
      <c r="AQ10" s="51">
        <f t="shared" si="15"/>
        <v>46.156096604540451</v>
      </c>
      <c r="AR10" s="51">
        <f t="shared" si="16"/>
        <v>48.74232925805687</v>
      </c>
      <c r="AS10" s="51">
        <f t="shared" si="17"/>
        <v>44.23480666802979</v>
      </c>
      <c r="AT10" s="51">
        <f t="shared" si="18"/>
        <v>44.667636853994097</v>
      </c>
      <c r="AU10" s="51">
        <f t="shared" si="19"/>
        <v>48.202011672843213</v>
      </c>
      <c r="AV10" s="51">
        <f t="shared" si="20"/>
        <v>48.74232925805687</v>
      </c>
      <c r="AY10">
        <v>41711</v>
      </c>
      <c r="AZ10">
        <v>41711.57</v>
      </c>
      <c r="BA10" t="s">
        <v>29</v>
      </c>
      <c r="BB10" s="1">
        <f t="shared" si="1"/>
        <v>41711</v>
      </c>
    </row>
    <row r="11" spans="1:54">
      <c r="A11" t="str">
        <f t="shared" si="21"/>
        <v>42235Fábio60</v>
      </c>
      <c r="B11" s="48">
        <v>42235.380555555559</v>
      </c>
      <c r="C11" s="48">
        <f t="shared" si="22"/>
        <v>42235</v>
      </c>
      <c r="D11" s="48" t="s">
        <v>31</v>
      </c>
      <c r="E11" s="49">
        <f t="shared" si="23"/>
        <v>60</v>
      </c>
      <c r="F11" s="48"/>
      <c r="G11" s="49" t="e">
        <f>VLOOKUP(C11,#REF!,2,0)</f>
        <v>#REF!</v>
      </c>
      <c r="H11" s="48"/>
      <c r="I11" s="43">
        <v>0</v>
      </c>
      <c r="J11" s="43">
        <v>12.231887</v>
      </c>
      <c r="K11" s="43">
        <v>19.291584</v>
      </c>
      <c r="L11" s="43">
        <v>18.966383</v>
      </c>
      <c r="M11" s="43">
        <v>21.007883</v>
      </c>
      <c r="N11" s="43">
        <v>21.794146999999999</v>
      </c>
      <c r="O11" s="43">
        <v>16.380037000000002</v>
      </c>
      <c r="P11" s="43">
        <v>21.30105</v>
      </c>
      <c r="Q11" s="43">
        <v>22.443562</v>
      </c>
      <c r="R11" s="43">
        <v>22.042797</v>
      </c>
      <c r="S11" s="43">
        <v>23.667117999999999</v>
      </c>
      <c r="T11" s="43">
        <v>21.99297</v>
      </c>
      <c r="U11" s="43">
        <v>20.379653999999999</v>
      </c>
      <c r="V11" s="43">
        <v>22.393265</v>
      </c>
      <c r="W11" s="43">
        <v>24.763864999999999</v>
      </c>
      <c r="X11" s="43">
        <v>25.615658</v>
      </c>
      <c r="Y11" s="43">
        <v>60</v>
      </c>
      <c r="AA11">
        <f t="shared" si="2"/>
        <v>41697.620000000003</v>
      </c>
      <c r="AB11" t="str">
        <f t="shared" si="3"/>
        <v>41697Leandro60</v>
      </c>
      <c r="AC11" s="52">
        <v>41697</v>
      </c>
      <c r="AD11" s="53" t="s">
        <v>28</v>
      </c>
      <c r="AE11" s="51">
        <v>60</v>
      </c>
      <c r="AF11" s="51" t="str">
        <f t="shared" si="4"/>
        <v/>
      </c>
      <c r="AG11" s="51">
        <f t="shared" si="5"/>
        <v>7.7995921527458737E-6</v>
      </c>
      <c r="AH11" s="51">
        <f t="shared" si="6"/>
        <v>8.3879313230086137</v>
      </c>
      <c r="AI11" s="51">
        <f t="shared" si="7"/>
        <v>25.710583100104259</v>
      </c>
      <c r="AJ11" s="51">
        <f t="shared" si="8"/>
        <v>20.838925335090934</v>
      </c>
      <c r="AK11" s="51">
        <f t="shared" si="9"/>
        <v>29.53427022837133</v>
      </c>
      <c r="AL11" s="51">
        <f t="shared" si="10"/>
        <v>26.63987616391508</v>
      </c>
      <c r="AM11" s="51">
        <f t="shared" si="11"/>
        <v>19.676388935109092</v>
      </c>
      <c r="AN11" s="51">
        <f t="shared" si="12"/>
        <v>31.4761760228931</v>
      </c>
      <c r="AO11" s="51">
        <f t="shared" si="13"/>
        <v>44.23480666802979</v>
      </c>
      <c r="AP11" s="51">
        <f t="shared" si="14"/>
        <v>45.366940983273587</v>
      </c>
      <c r="AQ11" s="51">
        <f t="shared" si="15"/>
        <v>46.156096604540451</v>
      </c>
      <c r="AR11" s="51">
        <f t="shared" si="16"/>
        <v>49.835083103625514</v>
      </c>
      <c r="AS11" s="51">
        <f t="shared" si="17"/>
        <v>44.322644618575012</v>
      </c>
      <c r="AT11" s="51">
        <f t="shared" si="18"/>
        <v>44.410599110723645</v>
      </c>
      <c r="AU11" s="51">
        <f t="shared" si="19"/>
        <v>46.863085043029756</v>
      </c>
      <c r="AV11" s="51">
        <f t="shared" si="20"/>
        <v>47.754259402404145</v>
      </c>
      <c r="AY11">
        <v>41726</v>
      </c>
      <c r="AZ11">
        <v>41726.69</v>
      </c>
      <c r="BA11" t="s">
        <v>30</v>
      </c>
      <c r="BB11" s="1">
        <f t="shared" si="1"/>
        <v>41726</v>
      </c>
    </row>
    <row r="12" spans="1:54">
      <c r="A12" t="str">
        <f t="shared" si="21"/>
        <v>42237Fábio60</v>
      </c>
      <c r="B12" s="48">
        <v>42237.731944444444</v>
      </c>
      <c r="C12" s="48">
        <f t="shared" si="22"/>
        <v>42237</v>
      </c>
      <c r="D12" s="48" t="s">
        <v>31</v>
      </c>
      <c r="E12" s="49">
        <f t="shared" si="23"/>
        <v>60</v>
      </c>
      <c r="F12" s="48"/>
      <c r="G12" s="49" t="e">
        <f>VLOOKUP(C12,#REF!,2,0)</f>
        <v>#REF!</v>
      </c>
      <c r="H12" s="48"/>
      <c r="I12" s="43">
        <v>0</v>
      </c>
      <c r="J12" s="43">
        <v>12.048469000000001</v>
      </c>
      <c r="K12" s="43">
        <v>19.198360000000001</v>
      </c>
      <c r="L12" s="43">
        <v>18.552409999999998</v>
      </c>
      <c r="M12" s="43">
        <v>20.475697</v>
      </c>
      <c r="N12" s="43">
        <v>21.007883</v>
      </c>
      <c r="O12" s="43">
        <v>15.449805</v>
      </c>
      <c r="P12" s="43">
        <v>20.71678</v>
      </c>
      <c r="Q12" s="43">
        <v>21.843786000000001</v>
      </c>
      <c r="R12" s="43">
        <v>21.596231</v>
      </c>
      <c r="S12" s="43">
        <v>23.409599</v>
      </c>
      <c r="T12" s="43">
        <v>22.192657000000001</v>
      </c>
      <c r="U12" s="43">
        <v>20.427655999999999</v>
      </c>
      <c r="V12" s="43">
        <v>22.192657000000001</v>
      </c>
      <c r="W12" s="43">
        <v>24.238562000000002</v>
      </c>
      <c r="X12" s="43">
        <v>25.241266</v>
      </c>
      <c r="Y12" s="43">
        <v>60</v>
      </c>
      <c r="AA12">
        <f t="shared" si="2"/>
        <v>41711.57</v>
      </c>
      <c r="AB12" t="str">
        <f t="shared" si="3"/>
        <v>41711Leandro60</v>
      </c>
      <c r="AC12" s="52">
        <v>41711</v>
      </c>
      <c r="AD12" s="53" t="s">
        <v>28</v>
      </c>
      <c r="AE12" s="51">
        <v>60</v>
      </c>
      <c r="AF12" s="51" t="str">
        <f t="shared" si="4"/>
        <v/>
      </c>
      <c r="AG12" s="51">
        <f t="shared" si="5"/>
        <v>3.6704257262804154E-4</v>
      </c>
      <c r="AH12" s="51">
        <f t="shared" si="6"/>
        <v>31.4761760228931</v>
      </c>
      <c r="AI12" s="51">
        <f t="shared" si="7"/>
        <v>39.446617140753638</v>
      </c>
      <c r="AJ12" s="51">
        <f t="shared" si="8"/>
        <v>35.856494196413479</v>
      </c>
      <c r="AK12" s="51">
        <f t="shared" si="9"/>
        <v>44.063208524967472</v>
      </c>
      <c r="AL12" s="51">
        <f t="shared" si="10"/>
        <v>44.322644618575012</v>
      </c>
      <c r="AM12" s="51">
        <f t="shared" si="11"/>
        <v>34.312719838566416</v>
      </c>
      <c r="AN12" s="51">
        <f t="shared" si="12"/>
        <v>43.03561690640003</v>
      </c>
      <c r="AO12" s="51">
        <f t="shared" si="13"/>
        <v>48.384218277166021</v>
      </c>
      <c r="AP12" s="51">
        <f t="shared" si="14"/>
        <v>50.200329815620201</v>
      </c>
      <c r="AQ12" s="51">
        <f t="shared" si="15"/>
        <v>51.955315258450049</v>
      </c>
      <c r="AR12" s="51">
        <f t="shared" si="16"/>
        <v>53.174108098209189</v>
      </c>
      <c r="AS12" s="51">
        <f t="shared" si="17"/>
        <v>50.93603187558373</v>
      </c>
      <c r="AT12" s="51">
        <f t="shared" si="18"/>
        <v>52.609598970382443</v>
      </c>
      <c r="AU12" s="51">
        <f t="shared" si="19"/>
        <v>54.306830298294145</v>
      </c>
      <c r="AV12" s="51">
        <f t="shared" si="20"/>
        <v>53.269211993434681</v>
      </c>
      <c r="AY12">
        <v>41732</v>
      </c>
      <c r="AZ12">
        <v>41732.65</v>
      </c>
      <c r="BA12" t="s">
        <v>30</v>
      </c>
      <c r="BB12" s="1">
        <f t="shared" si="1"/>
        <v>41732</v>
      </c>
    </row>
    <row r="13" spans="1:54">
      <c r="A13" t="str">
        <f t="shared" si="21"/>
        <v>42240Fábio60</v>
      </c>
      <c r="B13" s="48">
        <v>42240.614583333336</v>
      </c>
      <c r="C13" s="48">
        <f t="shared" si="22"/>
        <v>42240</v>
      </c>
      <c r="D13" s="48" t="s">
        <v>31</v>
      </c>
      <c r="E13" s="49">
        <f t="shared" si="23"/>
        <v>60</v>
      </c>
      <c r="F13" s="48"/>
      <c r="G13" s="49" t="e">
        <f>VLOOKUP(C13,#REF!,2,0)</f>
        <v>#REF!</v>
      </c>
      <c r="H13" s="48"/>
      <c r="I13" s="43">
        <v>0</v>
      </c>
      <c r="J13" s="43">
        <v>11.188608</v>
      </c>
      <c r="K13" s="43">
        <v>17.604455999999999</v>
      </c>
      <c r="L13" s="43">
        <v>17.872714999999999</v>
      </c>
      <c r="M13" s="43">
        <v>20.620156999999999</v>
      </c>
      <c r="N13" s="43">
        <v>20.620156999999999</v>
      </c>
      <c r="O13" s="43">
        <v>14.913376</v>
      </c>
      <c r="P13" s="43">
        <v>20.523775000000001</v>
      </c>
      <c r="Q13" s="43">
        <v>21.794146999999999</v>
      </c>
      <c r="R13" s="43">
        <v>21.448414</v>
      </c>
      <c r="S13" s="43">
        <v>22.898644999999998</v>
      </c>
      <c r="T13" s="43">
        <v>21.350121999999999</v>
      </c>
      <c r="U13" s="43">
        <v>20.092924</v>
      </c>
      <c r="V13" s="43">
        <v>21.596231</v>
      </c>
      <c r="W13" s="43">
        <v>23.718826</v>
      </c>
      <c r="X13" s="43">
        <v>24.975517</v>
      </c>
      <c r="Y13" s="43">
        <v>60</v>
      </c>
      <c r="AA13">
        <f t="shared" si="2"/>
        <v>41726.69</v>
      </c>
      <c r="AB13" t="str">
        <f t="shared" si="3"/>
        <v>41726Leandro60</v>
      </c>
      <c r="AC13" s="52">
        <v>41726</v>
      </c>
      <c r="AD13" s="53" t="s">
        <v>28</v>
      </c>
      <c r="AE13" s="51">
        <v>60</v>
      </c>
      <c r="AF13" s="51" t="str">
        <f t="shared" si="4"/>
        <v/>
      </c>
      <c r="AG13" s="51" t="str">
        <f t="shared" si="5"/>
        <v>N/A</v>
      </c>
      <c r="AH13" s="51">
        <f t="shared" si="6"/>
        <v>15.281072636420857</v>
      </c>
      <c r="AI13" s="51">
        <f t="shared" si="7"/>
        <v>28.971326700944612</v>
      </c>
      <c r="AJ13" s="51">
        <f t="shared" si="8"/>
        <v>24.219183387553727</v>
      </c>
      <c r="AK13" s="51">
        <f t="shared" si="9"/>
        <v>32.432258913868395</v>
      </c>
      <c r="AL13" s="51">
        <f t="shared" si="10"/>
        <v>32.432258913868395</v>
      </c>
      <c r="AM13" s="51">
        <f t="shared" si="11"/>
        <v>24.219183387553727</v>
      </c>
      <c r="AN13" s="51">
        <f t="shared" si="12"/>
        <v>36.402608051995017</v>
      </c>
      <c r="AO13" s="51">
        <f t="shared" si="13"/>
        <v>42.7811117177406</v>
      </c>
      <c r="AP13" s="51">
        <f t="shared" si="14"/>
        <v>47.665713463761946</v>
      </c>
      <c r="AQ13" s="51" t="str">
        <f t="shared" si="15"/>
        <v>N/A</v>
      </c>
      <c r="AR13" s="51" t="str">
        <f t="shared" si="16"/>
        <v>N/A</v>
      </c>
      <c r="AS13" s="51" t="str">
        <f t="shared" si="17"/>
        <v>N/A</v>
      </c>
      <c r="AT13" s="51" t="str">
        <f t="shared" si="18"/>
        <v>N/A</v>
      </c>
      <c r="AU13" s="51" t="str">
        <f t="shared" si="19"/>
        <v>N/A</v>
      </c>
      <c r="AV13" s="51" t="str">
        <f t="shared" si="20"/>
        <v>N/A</v>
      </c>
      <c r="AY13">
        <v>41736</v>
      </c>
      <c r="AZ13">
        <v>41736.46</v>
      </c>
      <c r="BA13" t="s">
        <v>30</v>
      </c>
      <c r="BB13" s="1">
        <f t="shared" si="1"/>
        <v>41736</v>
      </c>
    </row>
    <row r="14" spans="1:54">
      <c r="A14" t="str">
        <f t="shared" si="21"/>
        <v>42242Fábio60</v>
      </c>
      <c r="B14" s="48">
        <v>42242.400694444441</v>
      </c>
      <c r="C14" s="48">
        <f t="shared" si="22"/>
        <v>42242</v>
      </c>
      <c r="D14" s="48" t="s">
        <v>31</v>
      </c>
      <c r="E14" s="49">
        <f t="shared" si="23"/>
        <v>60</v>
      </c>
      <c r="F14" s="48"/>
      <c r="G14" s="49" t="e">
        <f>VLOOKUP(C14,#REF!,2,0)</f>
        <v>#REF!</v>
      </c>
      <c r="H14" s="48"/>
      <c r="I14" s="43">
        <v>3.4999999999999997E-5</v>
      </c>
      <c r="J14" s="43">
        <v>19.855543000000001</v>
      </c>
      <c r="K14" s="43">
        <v>21.105408000000001</v>
      </c>
      <c r="L14" s="43">
        <v>19.713774000000001</v>
      </c>
      <c r="M14" s="43">
        <v>21.943182</v>
      </c>
      <c r="N14" s="43">
        <v>22.142672999999998</v>
      </c>
      <c r="O14" s="43">
        <v>16.942883999999999</v>
      </c>
      <c r="P14" s="43">
        <v>21.056601000000001</v>
      </c>
      <c r="Q14" s="43">
        <v>22.393265</v>
      </c>
      <c r="R14" s="43">
        <v>21.943182</v>
      </c>
      <c r="S14" s="43">
        <v>23.460999999999999</v>
      </c>
      <c r="T14" s="43">
        <v>22.092701000000002</v>
      </c>
      <c r="U14" s="43">
        <v>20.236034</v>
      </c>
      <c r="V14" s="43">
        <v>21.252056</v>
      </c>
      <c r="W14" s="43">
        <v>23.409599</v>
      </c>
      <c r="X14" s="43">
        <v>24.343222000000001</v>
      </c>
      <c r="Y14" s="43">
        <v>60</v>
      </c>
      <c r="AA14">
        <f t="shared" si="2"/>
        <v>41732.65</v>
      </c>
      <c r="AB14" t="str">
        <f t="shared" si="3"/>
        <v>41732Leandro60</v>
      </c>
      <c r="AC14" s="52">
        <v>41732</v>
      </c>
      <c r="AD14" s="53" t="s">
        <v>28</v>
      </c>
      <c r="AE14" s="51">
        <v>60</v>
      </c>
      <c r="AF14" s="51" t="str">
        <f t="shared" si="4"/>
        <v/>
      </c>
      <c r="AG14" s="51" t="str">
        <f t="shared" si="5"/>
        <v>N/A</v>
      </c>
      <c r="AH14" s="51">
        <f t="shared" si="6"/>
        <v>32.358059956614142</v>
      </c>
      <c r="AI14" s="51">
        <f t="shared" si="7"/>
        <v>40.84811171829918</v>
      </c>
      <c r="AJ14" s="51">
        <f t="shared" si="8"/>
        <v>39.284226983157829</v>
      </c>
      <c r="AK14" s="51">
        <f t="shared" si="9"/>
        <v>42.60979631372868</v>
      </c>
      <c r="AL14" s="51">
        <f t="shared" si="10"/>
        <v>43.547386195817019</v>
      </c>
      <c r="AM14" s="51">
        <f t="shared" si="11"/>
        <v>33.62931269179915</v>
      </c>
      <c r="AN14" s="51">
        <f t="shared" si="12"/>
        <v>42.949493168463</v>
      </c>
      <c r="AO14" s="51">
        <f t="shared" si="13"/>
        <v>46.863085043029756</v>
      </c>
      <c r="AP14" s="51">
        <f t="shared" si="14"/>
        <v>50.108775676568364</v>
      </c>
      <c r="AQ14" s="51" t="str">
        <f t="shared" si="15"/>
        <v>N/A</v>
      </c>
      <c r="AR14" s="51" t="str">
        <f t="shared" si="16"/>
        <v>N/A</v>
      </c>
      <c r="AS14" s="51" t="str">
        <f t="shared" si="17"/>
        <v>N/A</v>
      </c>
      <c r="AT14" s="51" t="str">
        <f t="shared" si="18"/>
        <v>N/A</v>
      </c>
      <c r="AU14" s="51" t="str">
        <f t="shared" si="19"/>
        <v>N/A</v>
      </c>
      <c r="AV14" s="51" t="str">
        <f t="shared" si="20"/>
        <v>N/A</v>
      </c>
      <c r="AY14">
        <v>41738</v>
      </c>
      <c r="AZ14">
        <v>41738.620000000003</v>
      </c>
      <c r="BA14" t="s">
        <v>30</v>
      </c>
      <c r="BB14" s="1">
        <f t="shared" si="1"/>
        <v>41738</v>
      </c>
    </row>
    <row r="15" spans="1:54">
      <c r="A15" t="str">
        <f t="shared" si="21"/>
        <v>42244Fábio60</v>
      </c>
      <c r="B15" s="48">
        <v>42244.717361111114</v>
      </c>
      <c r="C15" s="48">
        <f t="shared" si="22"/>
        <v>42244</v>
      </c>
      <c r="D15" s="48" t="s">
        <v>31</v>
      </c>
      <c r="E15" s="49">
        <f t="shared" si="23"/>
        <v>60</v>
      </c>
      <c r="F15" s="48"/>
      <c r="G15" s="49" t="e">
        <f>VLOOKUP(C15,#REF!,2,0)</f>
        <v>#REF!</v>
      </c>
      <c r="H15" s="48"/>
      <c r="I15" s="43">
        <v>7.9999999999999996E-6</v>
      </c>
      <c r="J15" s="43">
        <v>20.71678</v>
      </c>
      <c r="K15" s="43">
        <v>21.99297</v>
      </c>
      <c r="L15" s="43">
        <v>20.668424999999999</v>
      </c>
      <c r="M15" s="43">
        <v>22.292839000000001</v>
      </c>
      <c r="N15" s="43">
        <v>22.645251999999999</v>
      </c>
      <c r="O15" s="43">
        <v>17.338287000000001</v>
      </c>
      <c r="P15" s="43">
        <v>22.142672999999998</v>
      </c>
      <c r="Q15" s="43">
        <v>23.615492</v>
      </c>
      <c r="R15" s="43">
        <v>23.255731999999998</v>
      </c>
      <c r="S15" s="43">
        <v>24.658374999999999</v>
      </c>
      <c r="T15" s="43">
        <v>22.594749</v>
      </c>
      <c r="U15" s="43">
        <v>21.893456</v>
      </c>
      <c r="V15" s="43">
        <v>23.615492</v>
      </c>
      <c r="W15" s="43">
        <v>25.347978999999999</v>
      </c>
      <c r="X15" s="43">
        <v>25.723120000000002</v>
      </c>
      <c r="Y15" s="43">
        <v>60</v>
      </c>
      <c r="AA15">
        <f t="shared" si="2"/>
        <v>41736.46</v>
      </c>
      <c r="AB15" t="str">
        <f t="shared" si="3"/>
        <v>41736Leandro60</v>
      </c>
      <c r="AC15" s="52">
        <v>41736</v>
      </c>
      <c r="AD15" s="53" t="s">
        <v>28</v>
      </c>
      <c r="AE15" s="51">
        <v>60</v>
      </c>
      <c r="AF15" s="51" t="str">
        <f t="shared" si="4"/>
        <v/>
      </c>
      <c r="AG15" s="51" t="str">
        <f t="shared" si="5"/>
        <v>N/A</v>
      </c>
      <c r="AH15" s="51">
        <f t="shared" si="6"/>
        <v>25.710583100104259</v>
      </c>
      <c r="AI15" s="51">
        <f t="shared" si="7"/>
        <v>36.876474660068979</v>
      </c>
      <c r="AJ15" s="51">
        <f t="shared" si="8"/>
        <v>32.880069909578808</v>
      </c>
      <c r="AK15" s="51">
        <f t="shared" si="9"/>
        <v>37.272894502010722</v>
      </c>
      <c r="AL15" s="51">
        <f t="shared" si="10"/>
        <v>38.876906203911368</v>
      </c>
      <c r="AM15" s="51">
        <f t="shared" si="11"/>
        <v>28.902522043260518</v>
      </c>
      <c r="AN15" s="51">
        <f t="shared" si="12"/>
        <v>39.857783111965396</v>
      </c>
      <c r="AO15" s="51">
        <f t="shared" si="13"/>
        <v>43.377440112165701</v>
      </c>
      <c r="AP15" s="51">
        <f t="shared" si="14"/>
        <v>47.573643361926763</v>
      </c>
      <c r="AQ15" s="51" t="str">
        <f t="shared" si="15"/>
        <v>N/A</v>
      </c>
      <c r="AR15" s="51" t="str">
        <f t="shared" si="16"/>
        <v>N/A</v>
      </c>
      <c r="AS15" s="51" t="str">
        <f t="shared" si="17"/>
        <v>N/A</v>
      </c>
      <c r="AT15" s="51" t="str">
        <f t="shared" si="18"/>
        <v>N/A</v>
      </c>
      <c r="AU15" s="51" t="str">
        <f t="shared" si="19"/>
        <v>N/A</v>
      </c>
      <c r="AV15" s="51" t="str">
        <f t="shared" si="20"/>
        <v>N/A</v>
      </c>
      <c r="AY15">
        <v>41739</v>
      </c>
      <c r="AZ15">
        <v>41739.360000000001</v>
      </c>
      <c r="BA15" t="s">
        <v>30</v>
      </c>
      <c r="BB15" s="1">
        <f t="shared" si="1"/>
        <v>41739</v>
      </c>
    </row>
    <row r="16" spans="1:54">
      <c r="A16" t="str">
        <f t="shared" si="21"/>
        <v>42247Fábio60</v>
      </c>
      <c r="B16" s="48">
        <v>42247.361805555556</v>
      </c>
      <c r="C16" s="48">
        <f t="shared" si="22"/>
        <v>42247</v>
      </c>
      <c r="D16" s="48" t="s">
        <v>31</v>
      </c>
      <c r="E16" s="49">
        <f t="shared" si="23"/>
        <v>60</v>
      </c>
      <c r="F16" s="48"/>
      <c r="G16" s="49" t="e">
        <f>VLOOKUP(C16,#REF!,2,0)</f>
        <v>#REF!</v>
      </c>
      <c r="H16" s="48"/>
      <c r="I16" s="43">
        <v>0</v>
      </c>
      <c r="J16" s="43">
        <v>16.509063999999999</v>
      </c>
      <c r="K16" s="43">
        <v>20.188268999999998</v>
      </c>
      <c r="L16" s="43">
        <v>19.338263999999999</v>
      </c>
      <c r="M16" s="43">
        <v>21.203135</v>
      </c>
      <c r="N16" s="43">
        <v>21.596231</v>
      </c>
      <c r="O16" s="43">
        <v>16.294301999999998</v>
      </c>
      <c r="P16" s="43">
        <v>21.399222999999999</v>
      </c>
      <c r="Q16" s="43">
        <v>22.847866</v>
      </c>
      <c r="R16" s="43">
        <v>22.443562</v>
      </c>
      <c r="S16" s="43">
        <v>23.978010000000001</v>
      </c>
      <c r="T16" s="43">
        <v>21.893456</v>
      </c>
      <c r="U16" s="43">
        <v>20.959232</v>
      </c>
      <c r="V16" s="43">
        <v>22.493888999999999</v>
      </c>
      <c r="W16" s="43">
        <v>24.186343999999998</v>
      </c>
      <c r="X16" s="43">
        <v>24.975517</v>
      </c>
      <c r="Y16" s="43">
        <v>60</v>
      </c>
      <c r="AA16">
        <f t="shared" si="2"/>
        <v>41738.620000000003</v>
      </c>
      <c r="AB16" t="str">
        <f t="shared" si="3"/>
        <v>41738Leandro60</v>
      </c>
      <c r="AC16" s="52">
        <v>41738</v>
      </c>
      <c r="AD16" s="53" t="s">
        <v>28</v>
      </c>
      <c r="AE16" s="51">
        <v>60</v>
      </c>
      <c r="AF16" s="51" t="str">
        <f t="shared" si="4"/>
        <v/>
      </c>
      <c r="AG16" s="51" t="str">
        <f t="shared" si="5"/>
        <v>N/A</v>
      </c>
      <c r="AH16" s="51">
        <f t="shared" si="6"/>
        <v>30.822613260455196</v>
      </c>
      <c r="AI16" s="51">
        <f t="shared" si="7"/>
        <v>38.635973909302507</v>
      </c>
      <c r="AJ16" s="51">
        <f t="shared" si="8"/>
        <v>36.402608051995017</v>
      </c>
      <c r="AK16" s="51">
        <f t="shared" si="9"/>
        <v>39.690914174425103</v>
      </c>
      <c r="AL16" s="51">
        <f t="shared" si="10"/>
        <v>40.681883767285562</v>
      </c>
      <c r="AM16" s="51">
        <f t="shared" si="11"/>
        <v>32.062287433310082</v>
      </c>
      <c r="AN16" s="51">
        <f t="shared" si="12"/>
        <v>42.18680203015613</v>
      </c>
      <c r="AO16" s="51">
        <f t="shared" si="13"/>
        <v>44.667636853994097</v>
      </c>
      <c r="AP16" s="51">
        <f t="shared" si="14"/>
        <v>45.889526523792561</v>
      </c>
      <c r="AQ16" s="51" t="str">
        <f t="shared" si="15"/>
        <v>N/A</v>
      </c>
      <c r="AR16" s="51" t="str">
        <f t="shared" si="16"/>
        <v>N/A</v>
      </c>
      <c r="AS16" s="51" t="str">
        <f t="shared" si="17"/>
        <v>N/A</v>
      </c>
      <c r="AT16" s="51" t="str">
        <f t="shared" si="18"/>
        <v>N/A</v>
      </c>
      <c r="AU16" s="51" t="str">
        <f t="shared" si="19"/>
        <v>N/A</v>
      </c>
      <c r="AV16" s="51" t="str">
        <f t="shared" si="20"/>
        <v>N/A</v>
      </c>
      <c r="AY16">
        <v>41740</v>
      </c>
      <c r="AZ16">
        <v>41740.69</v>
      </c>
      <c r="BA16" t="s">
        <v>30</v>
      </c>
      <c r="BB16" s="1">
        <f t="shared" si="1"/>
        <v>41740</v>
      </c>
    </row>
    <row r="17" spans="1:54">
      <c r="A17" t="str">
        <f t="shared" si="21"/>
        <v>42249Fábio60</v>
      </c>
      <c r="B17" s="48">
        <v>42249.378472222219</v>
      </c>
      <c r="C17" s="48">
        <f t="shared" si="22"/>
        <v>42249</v>
      </c>
      <c r="D17" s="48" t="s">
        <v>31</v>
      </c>
      <c r="E17" s="49">
        <f t="shared" si="23"/>
        <v>60</v>
      </c>
      <c r="F17" s="48"/>
      <c r="G17" s="49" t="e">
        <f>VLOOKUP(C17,#REF!,2,0)</f>
        <v>#REF!</v>
      </c>
      <c r="H17" s="48"/>
      <c r="I17" s="43">
        <v>0</v>
      </c>
      <c r="J17" s="43">
        <v>14.067712</v>
      </c>
      <c r="K17" s="43">
        <v>19.902884</v>
      </c>
      <c r="L17" s="43">
        <v>19.760973</v>
      </c>
      <c r="M17" s="43">
        <v>21.645641000000001</v>
      </c>
      <c r="N17" s="43">
        <v>21.695088999999999</v>
      </c>
      <c r="O17" s="43">
        <v>16.038502000000001</v>
      </c>
      <c r="P17" s="43">
        <v>21.252056</v>
      </c>
      <c r="Q17" s="43">
        <v>22.797143999999999</v>
      </c>
      <c r="R17" s="43">
        <v>22.292839000000001</v>
      </c>
      <c r="S17" s="43">
        <v>23.978010000000001</v>
      </c>
      <c r="T17" s="43">
        <v>22.393265</v>
      </c>
      <c r="U17" s="43">
        <v>20.910616000000001</v>
      </c>
      <c r="V17" s="43">
        <v>22.746447</v>
      </c>
      <c r="W17" s="43">
        <v>24.922495000000001</v>
      </c>
      <c r="X17" s="43">
        <v>26.100947999999999</v>
      </c>
      <c r="Y17" s="43">
        <v>60</v>
      </c>
      <c r="AA17">
        <f t="shared" si="2"/>
        <v>41739.360000000001</v>
      </c>
      <c r="AB17" t="str">
        <f t="shared" si="3"/>
        <v>41739Leandro60</v>
      </c>
      <c r="AC17" s="52">
        <v>41739</v>
      </c>
      <c r="AD17" s="53" t="s">
        <v>28</v>
      </c>
      <c r="AE17" s="51">
        <v>60</v>
      </c>
      <c r="AF17" s="51" t="str">
        <f t="shared" si="4"/>
        <v/>
      </c>
      <c r="AG17" s="51" t="str">
        <f t="shared" si="5"/>
        <v>N/A</v>
      </c>
      <c r="AH17" s="51">
        <f t="shared" si="6"/>
        <v>33.62931269179915</v>
      </c>
      <c r="AI17" s="51">
        <f t="shared" si="7"/>
        <v>43.377440112165701</v>
      </c>
      <c r="AJ17" s="51">
        <f t="shared" si="8"/>
        <v>41.014793178406613</v>
      </c>
      <c r="AK17" s="51">
        <f t="shared" si="9"/>
        <v>43.721211204003488</v>
      </c>
      <c r="AL17" s="51">
        <f t="shared" si="10"/>
        <v>44.840943940050302</v>
      </c>
      <c r="AM17" s="51">
        <f t="shared" si="11"/>
        <v>38.876906203911368</v>
      </c>
      <c r="AN17" s="51">
        <f t="shared" si="12"/>
        <v>45.452468367198641</v>
      </c>
      <c r="AO17" s="51">
        <f t="shared" si="13"/>
        <v>47.038143186449069</v>
      </c>
      <c r="AP17" s="51">
        <f t="shared" si="14"/>
        <v>51.306494527964666</v>
      </c>
      <c r="AQ17" s="51" t="str">
        <f t="shared" si="15"/>
        <v>N/A</v>
      </c>
      <c r="AR17" s="51" t="str">
        <f t="shared" si="16"/>
        <v>N/A</v>
      </c>
      <c r="AS17" s="51" t="str">
        <f t="shared" si="17"/>
        <v>N/A</v>
      </c>
      <c r="AT17" s="51" t="str">
        <f t="shared" si="18"/>
        <v>N/A</v>
      </c>
      <c r="AU17" s="51" t="str">
        <f t="shared" si="19"/>
        <v>N/A</v>
      </c>
      <c r="AV17" s="51" t="str">
        <f t="shared" si="20"/>
        <v>N/A</v>
      </c>
      <c r="AY17">
        <v>41745</v>
      </c>
      <c r="AZ17">
        <v>41745.71</v>
      </c>
      <c r="BA17" t="s">
        <v>30</v>
      </c>
      <c r="BB17" s="1">
        <f t="shared" si="1"/>
        <v>41745</v>
      </c>
    </row>
    <row r="18" spans="1:54">
      <c r="A18" t="str">
        <f t="shared" si="21"/>
        <v>42251Fábio60</v>
      </c>
      <c r="B18" s="48">
        <v>42251.605555555558</v>
      </c>
      <c r="C18" s="48">
        <f t="shared" si="22"/>
        <v>42251</v>
      </c>
      <c r="D18" s="48" t="s">
        <v>31</v>
      </c>
      <c r="E18" s="49">
        <f t="shared" si="23"/>
        <v>60</v>
      </c>
      <c r="F18" s="48"/>
      <c r="G18" s="49" t="e">
        <f>VLOOKUP(C18,#REF!,2,0)</f>
        <v>#REF!</v>
      </c>
      <c r="H18" s="48"/>
      <c r="I18" s="43">
        <v>0</v>
      </c>
      <c r="J18" s="43">
        <v>13.056486</v>
      </c>
      <c r="K18" s="43">
        <v>19.431795000000001</v>
      </c>
      <c r="L18" s="43">
        <v>18.873989000000002</v>
      </c>
      <c r="M18" s="43">
        <v>20.71678</v>
      </c>
      <c r="N18" s="43">
        <v>21.744581</v>
      </c>
      <c r="O18" s="43">
        <v>16.251532000000001</v>
      </c>
      <c r="P18" s="43">
        <v>20.959232</v>
      </c>
      <c r="Q18" s="43">
        <v>23.000402000000001</v>
      </c>
      <c r="R18" s="43">
        <v>21.943182</v>
      </c>
      <c r="S18" s="43">
        <v>23.718826</v>
      </c>
      <c r="T18" s="43">
        <v>21.893456</v>
      </c>
      <c r="U18" s="43">
        <v>20.668424999999999</v>
      </c>
      <c r="V18" s="43">
        <v>22.242746</v>
      </c>
      <c r="W18" s="43">
        <v>24.030000999999999</v>
      </c>
      <c r="X18" s="43">
        <v>25.028538000000001</v>
      </c>
      <c r="Y18" s="43">
        <v>60</v>
      </c>
      <c r="AA18">
        <f t="shared" si="2"/>
        <v>41740.69</v>
      </c>
      <c r="AB18" t="str">
        <f t="shared" si="3"/>
        <v>41740Leandro60</v>
      </c>
      <c r="AC18" s="52">
        <v>41740</v>
      </c>
      <c r="AD18" s="53" t="s">
        <v>28</v>
      </c>
      <c r="AE18" s="51">
        <v>60</v>
      </c>
      <c r="AF18" s="51" t="str">
        <f t="shared" si="4"/>
        <v/>
      </c>
      <c r="AG18" s="51" t="str">
        <f t="shared" si="5"/>
        <v>N/A</v>
      </c>
      <c r="AH18" s="51">
        <f t="shared" si="6"/>
        <v>31.258217366669225</v>
      </c>
      <c r="AI18" s="51">
        <f t="shared" si="7"/>
        <v>40.18604458417505</v>
      </c>
      <c r="AJ18" s="51">
        <f t="shared" si="8"/>
        <v>36.795620764905223</v>
      </c>
      <c r="AK18" s="51">
        <f t="shared" si="9"/>
        <v>40.59893966295413</v>
      </c>
      <c r="AL18" s="51">
        <f t="shared" si="10"/>
        <v>42.020560767415787</v>
      </c>
      <c r="AM18" s="51">
        <f t="shared" si="11"/>
        <v>32.955066753006612</v>
      </c>
      <c r="AN18" s="51">
        <f t="shared" si="12"/>
        <v>42.524243457784117</v>
      </c>
      <c r="AO18" s="51">
        <f t="shared" si="13"/>
        <v>44.840943940050302</v>
      </c>
      <c r="AP18" s="51">
        <f t="shared" si="14"/>
        <v>45.889526523792561</v>
      </c>
      <c r="AQ18" s="51" t="str">
        <f t="shared" si="15"/>
        <v>N/A</v>
      </c>
      <c r="AR18" s="51" t="str">
        <f t="shared" si="16"/>
        <v>N/A</v>
      </c>
      <c r="AS18" s="51" t="str">
        <f t="shared" si="17"/>
        <v>N/A</v>
      </c>
      <c r="AT18" s="51" t="str">
        <f t="shared" si="18"/>
        <v>N/A</v>
      </c>
      <c r="AU18" s="51" t="str">
        <f t="shared" si="19"/>
        <v>N/A</v>
      </c>
      <c r="AV18" s="51" t="str">
        <f t="shared" si="20"/>
        <v>N/A</v>
      </c>
      <c r="AY18">
        <v>41750</v>
      </c>
      <c r="AZ18">
        <v>41750.44</v>
      </c>
      <c r="BA18" t="s">
        <v>30</v>
      </c>
      <c r="BB18" s="1">
        <f t="shared" si="1"/>
        <v>41750</v>
      </c>
    </row>
    <row r="19" spans="1:54">
      <c r="A19" t="str">
        <f t="shared" si="21"/>
        <v>42257Fábio60</v>
      </c>
      <c r="B19" s="48">
        <v>42257.490972222222</v>
      </c>
      <c r="C19" s="48">
        <f t="shared" si="22"/>
        <v>42257</v>
      </c>
      <c r="D19" s="48" t="s">
        <v>31</v>
      </c>
      <c r="E19" s="49">
        <f t="shared" si="23"/>
        <v>60</v>
      </c>
      <c r="F19" s="48"/>
      <c r="G19" s="49" t="e">
        <f>VLOOKUP(C19,#REF!,2,0)</f>
        <v>#REF!</v>
      </c>
      <c r="H19" s="48"/>
      <c r="I19" s="43">
        <v>4.8549999999999999E-3</v>
      </c>
      <c r="J19" s="43">
        <v>20.523775000000001</v>
      </c>
      <c r="K19" s="43">
        <v>21.399222999999999</v>
      </c>
      <c r="L19" s="43">
        <v>20.523775000000001</v>
      </c>
      <c r="M19" s="43">
        <v>22.443562</v>
      </c>
      <c r="N19" s="43">
        <v>22.847866</v>
      </c>
      <c r="O19" s="43">
        <v>18.188306999999998</v>
      </c>
      <c r="P19" s="43">
        <v>22.343050000000002</v>
      </c>
      <c r="Q19" s="43">
        <v>23.822313000000001</v>
      </c>
      <c r="R19" s="43">
        <v>23.512438</v>
      </c>
      <c r="S19" s="43">
        <v>24.816673000000002</v>
      </c>
      <c r="T19" s="43">
        <v>23.051352999999999</v>
      </c>
      <c r="U19" s="43">
        <v>21.943182</v>
      </c>
      <c r="V19" s="43">
        <v>23.512438</v>
      </c>
      <c r="W19" s="43">
        <v>25.508419</v>
      </c>
      <c r="X19" s="43">
        <v>26.318045000000001</v>
      </c>
      <c r="Y19" s="43">
        <v>60</v>
      </c>
      <c r="AA19">
        <f t="shared" si="2"/>
        <v>41745.71</v>
      </c>
      <c r="AB19" t="str">
        <f t="shared" si="3"/>
        <v>41745Leandro60</v>
      </c>
      <c r="AC19" s="52">
        <v>41745</v>
      </c>
      <c r="AD19" s="53" t="s">
        <v>28</v>
      </c>
      <c r="AE19" s="51">
        <v>60</v>
      </c>
      <c r="AF19" s="51" t="str">
        <f t="shared" si="4"/>
        <v/>
      </c>
      <c r="AG19" s="51" t="str">
        <f t="shared" si="5"/>
        <v>N/A</v>
      </c>
      <c r="AH19" s="51">
        <f t="shared" si="6"/>
        <v>33.030177882040043</v>
      </c>
      <c r="AI19" s="51">
        <f t="shared" si="7"/>
        <v>41.349386770188218</v>
      </c>
      <c r="AJ19" s="51">
        <f t="shared" si="8"/>
        <v>37.99166068381912</v>
      </c>
      <c r="AK19" s="51">
        <f t="shared" si="9"/>
        <v>41.098304169108744</v>
      </c>
      <c r="AL19" s="51">
        <f t="shared" si="10"/>
        <v>41.935801005658512</v>
      </c>
      <c r="AM19" s="51">
        <f t="shared" si="11"/>
        <v>35.234125631414877</v>
      </c>
      <c r="AN19" s="51">
        <f t="shared" si="12"/>
        <v>43.121719918902052</v>
      </c>
      <c r="AO19" s="51">
        <f t="shared" si="13"/>
        <v>44.23480666802979</v>
      </c>
      <c r="AP19" s="51">
        <f t="shared" si="14"/>
        <v>43.891918288673978</v>
      </c>
      <c r="AQ19" s="51" t="str">
        <f t="shared" si="15"/>
        <v>N/A</v>
      </c>
      <c r="AR19" s="51" t="str">
        <f t="shared" si="16"/>
        <v>N/A</v>
      </c>
      <c r="AS19" s="51" t="str">
        <f t="shared" si="17"/>
        <v>N/A</v>
      </c>
      <c r="AT19" s="51" t="str">
        <f t="shared" si="18"/>
        <v>N/A</v>
      </c>
      <c r="AU19" s="51" t="str">
        <f t="shared" si="19"/>
        <v>N/A</v>
      </c>
      <c r="AV19" s="51" t="str">
        <f t="shared" si="20"/>
        <v>N/A</v>
      </c>
      <c r="AY19">
        <v>41752</v>
      </c>
      <c r="AZ19">
        <v>41752.61</v>
      </c>
      <c r="BA19" t="s">
        <v>30</v>
      </c>
      <c r="BB19" s="1">
        <f t="shared" si="1"/>
        <v>41752</v>
      </c>
    </row>
    <row r="20" spans="1:54">
      <c r="A20" t="str">
        <f t="shared" si="21"/>
        <v>42260Fábio60</v>
      </c>
      <c r="B20" s="48">
        <v>42260.707638888889</v>
      </c>
      <c r="C20" s="48">
        <f t="shared" si="22"/>
        <v>42260</v>
      </c>
      <c r="D20" s="48" t="s">
        <v>31</v>
      </c>
      <c r="E20" s="49">
        <f t="shared" si="23"/>
        <v>60</v>
      </c>
      <c r="F20" s="48"/>
      <c r="G20" s="49" t="e">
        <f>VLOOKUP(C20,#REF!,2,0)</f>
        <v>#REF!</v>
      </c>
      <c r="H20" s="48"/>
      <c r="I20" s="43">
        <v>2.3930000000000002E-3</v>
      </c>
      <c r="J20" s="43">
        <v>20.571967999999998</v>
      </c>
      <c r="K20" s="43">
        <v>21.893456</v>
      </c>
      <c r="L20" s="43">
        <v>21.007883</v>
      </c>
      <c r="M20" s="43">
        <v>22.746447</v>
      </c>
      <c r="N20" s="43">
        <v>23.000402000000001</v>
      </c>
      <c r="O20" s="43">
        <v>18.233629000000001</v>
      </c>
      <c r="P20" s="43">
        <v>22.594749</v>
      </c>
      <c r="Q20" s="43">
        <v>24.082063999999999</v>
      </c>
      <c r="R20" s="43">
        <v>23.718826</v>
      </c>
      <c r="S20" s="43">
        <v>24.975517</v>
      </c>
      <c r="T20" s="43">
        <v>23.204552</v>
      </c>
      <c r="U20" s="43">
        <v>22.242746</v>
      </c>
      <c r="V20" s="43">
        <v>23.926054000000001</v>
      </c>
      <c r="W20" s="43">
        <v>25.776941000000001</v>
      </c>
      <c r="X20" s="43">
        <v>26.700047999999999</v>
      </c>
      <c r="Y20" s="43">
        <v>60</v>
      </c>
      <c r="AA20">
        <f t="shared" si="2"/>
        <v>41750.44</v>
      </c>
      <c r="AB20" t="str">
        <f t="shared" si="3"/>
        <v>41750Leandro60</v>
      </c>
      <c r="AC20" s="52">
        <v>41750</v>
      </c>
      <c r="AD20" s="53" t="s">
        <v>28</v>
      </c>
      <c r="AE20" s="51">
        <v>60</v>
      </c>
      <c r="AF20" s="51" t="str">
        <f t="shared" si="4"/>
        <v/>
      </c>
      <c r="AG20" s="51" t="str">
        <f t="shared" si="5"/>
        <v>N/A</v>
      </c>
      <c r="AH20" s="51">
        <f t="shared" si="6"/>
        <v>29.746992803803217</v>
      </c>
      <c r="AI20" s="51">
        <f t="shared" si="7"/>
        <v>38.312848840332997</v>
      </c>
      <c r="AJ20" s="51">
        <f t="shared" si="8"/>
        <v>34.008235439891195</v>
      </c>
      <c r="AK20" s="51">
        <f t="shared" si="9"/>
        <v>38.472545008275063</v>
      </c>
      <c r="AL20" s="51">
        <f t="shared" si="10"/>
        <v>39.775966583981919</v>
      </c>
      <c r="AM20" s="51">
        <f t="shared" si="11"/>
        <v>30.533396404425385</v>
      </c>
      <c r="AN20" s="51">
        <f t="shared" si="12"/>
        <v>40.18604458417505</v>
      </c>
      <c r="AO20" s="51">
        <f t="shared" si="13"/>
        <v>41.851155630318324</v>
      </c>
      <c r="AP20" s="51">
        <f t="shared" si="14"/>
        <v>42.020560767415787</v>
      </c>
      <c r="AQ20" s="51" t="str">
        <f t="shared" si="15"/>
        <v>N/A</v>
      </c>
      <c r="AR20" s="51" t="str">
        <f t="shared" si="16"/>
        <v>N/A</v>
      </c>
      <c r="AS20" s="51" t="str">
        <f t="shared" si="17"/>
        <v>N/A</v>
      </c>
      <c r="AT20" s="51" t="str">
        <f t="shared" si="18"/>
        <v>N/A</v>
      </c>
      <c r="AU20" s="51" t="str">
        <f t="shared" si="19"/>
        <v>N/A</v>
      </c>
      <c r="AV20" s="51" t="str">
        <f t="shared" si="20"/>
        <v>N/A</v>
      </c>
      <c r="AY20">
        <v>41754</v>
      </c>
      <c r="AZ20">
        <v>41754.519999999997</v>
      </c>
      <c r="BA20" t="s">
        <v>30</v>
      </c>
      <c r="BB20" s="1">
        <f t="shared" si="1"/>
        <v>41754</v>
      </c>
    </row>
    <row r="21" spans="1:54">
      <c r="A21" t="str">
        <f t="shared" si="21"/>
        <v>42261Fábio60</v>
      </c>
      <c r="B21" s="48">
        <v>42261.512499999997</v>
      </c>
      <c r="C21" s="48">
        <f t="shared" si="22"/>
        <v>42261</v>
      </c>
      <c r="D21" s="48" t="s">
        <v>31</v>
      </c>
      <c r="E21" s="49">
        <f t="shared" si="23"/>
        <v>60</v>
      </c>
      <c r="F21" s="48"/>
      <c r="G21" s="49" t="e">
        <f>VLOOKUP(C21,#REF!,2,0)</f>
        <v>#REF!</v>
      </c>
      <c r="H21" s="48"/>
      <c r="I21" s="43">
        <v>3.2499999999999999E-4</v>
      </c>
      <c r="J21" s="43">
        <v>19.713774000000001</v>
      </c>
      <c r="K21" s="43">
        <v>21.596231</v>
      </c>
      <c r="L21" s="43">
        <v>20.140577</v>
      </c>
      <c r="M21" s="43">
        <v>22.092701000000002</v>
      </c>
      <c r="N21" s="43">
        <v>23.102335</v>
      </c>
      <c r="O21" s="43">
        <v>17.649018999999999</v>
      </c>
      <c r="P21" s="43">
        <v>22.443562</v>
      </c>
      <c r="Q21" s="43">
        <v>23.874178000000001</v>
      </c>
      <c r="R21" s="43">
        <v>23.563955</v>
      </c>
      <c r="S21" s="43">
        <v>24.869577</v>
      </c>
      <c r="T21" s="43">
        <v>23.102335</v>
      </c>
      <c r="U21" s="43">
        <v>22.142672999999998</v>
      </c>
      <c r="V21" s="43">
        <v>23.563955</v>
      </c>
      <c r="W21" s="43">
        <v>25.294592000000002</v>
      </c>
      <c r="X21" s="43">
        <v>26.263680999999998</v>
      </c>
      <c r="Y21" s="43">
        <v>60</v>
      </c>
      <c r="AA21">
        <f t="shared" si="2"/>
        <v>41752.61</v>
      </c>
      <c r="AB21" t="str">
        <f t="shared" si="3"/>
        <v>41752Leandro60</v>
      </c>
      <c r="AC21" s="52">
        <v>41752</v>
      </c>
      <c r="AD21" s="53" t="s">
        <v>28</v>
      </c>
      <c r="AE21" s="51">
        <v>60</v>
      </c>
      <c r="AF21" s="51" t="str">
        <f t="shared" si="4"/>
        <v/>
      </c>
      <c r="AG21" s="51" t="str">
        <f t="shared" si="5"/>
        <v>N/A</v>
      </c>
      <c r="AH21" s="51">
        <f t="shared" si="6"/>
        <v>31.258217366669225</v>
      </c>
      <c r="AI21" s="51">
        <f t="shared" si="7"/>
        <v>41.598037923434411</v>
      </c>
      <c r="AJ21" s="51">
        <f t="shared" si="8"/>
        <v>38.229901893123383</v>
      </c>
      <c r="AK21" s="51">
        <f t="shared" si="9"/>
        <v>40.931395720768784</v>
      </c>
      <c r="AL21" s="51">
        <f t="shared" si="10"/>
        <v>41.598037923434411</v>
      </c>
      <c r="AM21" s="51">
        <f t="shared" si="11"/>
        <v>34.927264218259175</v>
      </c>
      <c r="AN21" s="51">
        <f t="shared" si="12"/>
        <v>42.18680203015613</v>
      </c>
      <c r="AO21" s="51">
        <f t="shared" si="13"/>
        <v>43.377440112165701</v>
      </c>
      <c r="AP21" s="51">
        <f t="shared" si="14"/>
        <v>42.7811117177406</v>
      </c>
      <c r="AQ21" s="51" t="str">
        <f t="shared" si="15"/>
        <v>N/A</v>
      </c>
      <c r="AR21" s="51" t="str">
        <f t="shared" si="16"/>
        <v>N/A</v>
      </c>
      <c r="AS21" s="51" t="str">
        <f t="shared" si="17"/>
        <v>N/A</v>
      </c>
      <c r="AT21" s="51" t="str">
        <f t="shared" si="18"/>
        <v>N/A</v>
      </c>
      <c r="AU21" s="51" t="str">
        <f t="shared" si="19"/>
        <v>N/A</v>
      </c>
      <c r="AV21" s="51" t="str">
        <f t="shared" si="20"/>
        <v>N/A</v>
      </c>
      <c r="AY21">
        <v>41757</v>
      </c>
      <c r="AZ21">
        <v>41757.440000000002</v>
      </c>
      <c r="BA21" t="s">
        <v>30</v>
      </c>
      <c r="BB21" s="1">
        <f t="shared" si="1"/>
        <v>41757</v>
      </c>
    </row>
    <row r="22" spans="1:54">
      <c r="A22" t="str">
        <f t="shared" si="21"/>
        <v>42263Fábio60</v>
      </c>
      <c r="B22" s="48">
        <v>42263.488194444442</v>
      </c>
      <c r="C22" s="48">
        <f t="shared" si="22"/>
        <v>42263</v>
      </c>
      <c r="D22" s="48" t="s">
        <v>31</v>
      </c>
      <c r="E22" s="49">
        <f t="shared" si="23"/>
        <v>60</v>
      </c>
      <c r="F22" s="48"/>
      <c r="G22" s="49" t="e">
        <f>VLOOKUP(C22,#REF!,2,0)</f>
        <v>#REF!</v>
      </c>
      <c r="H22" s="48"/>
      <c r="I22" s="43">
        <v>0</v>
      </c>
      <c r="J22" s="43">
        <v>18.689892</v>
      </c>
      <c r="K22" s="43">
        <v>20.959232</v>
      </c>
      <c r="L22" s="43">
        <v>20.045342999999999</v>
      </c>
      <c r="M22" s="43">
        <v>22.242746</v>
      </c>
      <c r="N22" s="43">
        <v>22.594749</v>
      </c>
      <c r="O22" s="43">
        <v>17.294121000000001</v>
      </c>
      <c r="P22" s="43">
        <v>22.292839000000001</v>
      </c>
      <c r="Q22" s="43">
        <v>23.926054000000001</v>
      </c>
      <c r="R22" s="43">
        <v>23.563955</v>
      </c>
      <c r="S22" s="43">
        <v>25.028538000000001</v>
      </c>
      <c r="T22" s="43">
        <v>23.102335</v>
      </c>
      <c r="U22" s="43">
        <v>21.99297</v>
      </c>
      <c r="V22" s="43">
        <v>23.718826</v>
      </c>
      <c r="W22" s="43">
        <v>25.508419</v>
      </c>
      <c r="X22" s="43">
        <v>26.372440000000001</v>
      </c>
      <c r="Y22" s="43">
        <v>60</v>
      </c>
      <c r="AA22">
        <f t="shared" si="2"/>
        <v>41754.519999999997</v>
      </c>
      <c r="AB22" t="str">
        <f t="shared" si="3"/>
        <v>41754Leandro60</v>
      </c>
      <c r="AC22" s="52">
        <v>41754</v>
      </c>
      <c r="AD22" s="53" t="s">
        <v>28</v>
      </c>
      <c r="AE22" s="51">
        <v>60</v>
      </c>
      <c r="AF22" s="51" t="str">
        <f t="shared" si="4"/>
        <v/>
      </c>
      <c r="AG22" s="51" t="str">
        <f t="shared" si="5"/>
        <v>N/A</v>
      </c>
      <c r="AH22" s="51">
        <f t="shared" si="6"/>
        <v>30.822613260455196</v>
      </c>
      <c r="AI22" s="51">
        <f t="shared" si="7"/>
        <v>41.42977434327323</v>
      </c>
      <c r="AJ22" s="51">
        <f t="shared" si="8"/>
        <v>37.191460295730536</v>
      </c>
      <c r="AK22" s="51">
        <f t="shared" si="9"/>
        <v>40.350916102682504</v>
      </c>
      <c r="AL22" s="51">
        <f t="shared" si="10"/>
        <v>41.5138491348443</v>
      </c>
      <c r="AM22" s="51">
        <f t="shared" si="11"/>
        <v>34.161765106987808</v>
      </c>
      <c r="AN22" s="51">
        <f t="shared" si="12"/>
        <v>41.598037923434411</v>
      </c>
      <c r="AO22" s="51">
        <f t="shared" si="13"/>
        <v>43.804789722616334</v>
      </c>
      <c r="AP22" s="51">
        <f t="shared" si="14"/>
        <v>42.524243457784117</v>
      </c>
      <c r="AQ22" s="51" t="str">
        <f t="shared" si="15"/>
        <v>N/A</v>
      </c>
      <c r="AR22" s="51" t="str">
        <f t="shared" si="16"/>
        <v>N/A</v>
      </c>
      <c r="AS22" s="51" t="str">
        <f t="shared" si="17"/>
        <v>N/A</v>
      </c>
      <c r="AT22" s="51" t="str">
        <f t="shared" si="18"/>
        <v>N/A</v>
      </c>
      <c r="AU22" s="51" t="str">
        <f t="shared" si="19"/>
        <v>N/A</v>
      </c>
      <c r="AV22" s="51" t="str">
        <f t="shared" si="20"/>
        <v>N/A</v>
      </c>
      <c r="AY22">
        <v>41759</v>
      </c>
      <c r="AZ22">
        <v>41759.550000000003</v>
      </c>
      <c r="BA22" t="s">
        <v>30</v>
      </c>
      <c r="BB22" s="1">
        <f t="shared" si="1"/>
        <v>41759</v>
      </c>
    </row>
    <row r="23" spans="1:54">
      <c r="A23" t="str">
        <f t="shared" si="21"/>
        <v>42265Fábio60</v>
      </c>
      <c r="B23" s="48">
        <v>42265.490972222222</v>
      </c>
      <c r="C23" s="48">
        <f t="shared" si="22"/>
        <v>42265</v>
      </c>
      <c r="D23" s="48" t="s">
        <v>31</v>
      </c>
      <c r="E23" s="49">
        <f t="shared" si="23"/>
        <v>60</v>
      </c>
      <c r="F23" s="48"/>
      <c r="G23" s="49" t="e">
        <f>VLOOKUP(C23,#REF!,2,0)</f>
        <v>#REF!</v>
      </c>
      <c r="H23" s="48"/>
      <c r="I23" s="43">
        <v>0</v>
      </c>
      <c r="J23" s="43">
        <v>15.408205000000001</v>
      </c>
      <c r="K23" s="43">
        <v>20.765158</v>
      </c>
      <c r="L23" s="43">
        <v>19.059010000000001</v>
      </c>
      <c r="M23" s="43">
        <v>20.813578</v>
      </c>
      <c r="N23" s="43">
        <v>21.30105</v>
      </c>
      <c r="O23" s="43">
        <v>16.422965999999999</v>
      </c>
      <c r="P23" s="43">
        <v>21.744581</v>
      </c>
      <c r="Q23" s="43">
        <v>23.306941999999999</v>
      </c>
      <c r="R23" s="43">
        <v>23.102335</v>
      </c>
      <c r="S23" s="43">
        <v>24.658374999999999</v>
      </c>
      <c r="T23" s="43">
        <v>22.847866</v>
      </c>
      <c r="U23" s="43">
        <v>21.154211</v>
      </c>
      <c r="V23" s="43">
        <v>22.695837000000001</v>
      </c>
      <c r="W23" s="43">
        <v>24.290852000000001</v>
      </c>
      <c r="X23" s="43">
        <v>25.347978999999999</v>
      </c>
      <c r="Y23" s="43">
        <v>60</v>
      </c>
      <c r="AA23">
        <f t="shared" si="2"/>
        <v>41757.440000000002</v>
      </c>
      <c r="AB23" t="str">
        <f t="shared" si="3"/>
        <v>41757Leandro60</v>
      </c>
      <c r="AC23" s="52">
        <v>41757</v>
      </c>
      <c r="AD23" s="53" t="s">
        <v>28</v>
      </c>
      <c r="AE23" s="51">
        <v>60</v>
      </c>
      <c r="AF23" s="51" t="str">
        <f t="shared" si="4"/>
        <v/>
      </c>
      <c r="AG23" s="51" t="str">
        <f t="shared" si="5"/>
        <v>N/A</v>
      </c>
      <c r="AH23" s="51">
        <f t="shared" si="6"/>
        <v>26.775639643512328</v>
      </c>
      <c r="AI23" s="51">
        <f t="shared" si="7"/>
        <v>40.764941093102841</v>
      </c>
      <c r="AJ23" s="51">
        <f t="shared" si="8"/>
        <v>37.429681257237121</v>
      </c>
      <c r="AK23" s="51">
        <f t="shared" si="9"/>
        <v>40.84811171829918</v>
      </c>
      <c r="AL23" s="51">
        <f t="shared" si="10"/>
        <v>40.764941093102841</v>
      </c>
      <c r="AM23" s="51">
        <f t="shared" si="11"/>
        <v>35.002272217801462</v>
      </c>
      <c r="AN23" s="51">
        <f t="shared" si="12"/>
        <v>41.5138491348443</v>
      </c>
      <c r="AO23" s="51">
        <f t="shared" si="13"/>
        <v>44.410599110723645</v>
      </c>
      <c r="AP23" s="51">
        <f t="shared" si="14"/>
        <v>42.863484741931728</v>
      </c>
      <c r="AQ23" s="51" t="str">
        <f t="shared" si="15"/>
        <v>N/A</v>
      </c>
      <c r="AR23" s="51" t="str">
        <f t="shared" si="16"/>
        <v>N/A</v>
      </c>
      <c r="AS23" s="51" t="str">
        <f t="shared" si="17"/>
        <v>N/A</v>
      </c>
      <c r="AT23" s="51" t="str">
        <f t="shared" si="18"/>
        <v>N/A</v>
      </c>
      <c r="AU23" s="51" t="str">
        <f t="shared" si="19"/>
        <v>N/A</v>
      </c>
      <c r="AV23" s="51" t="str">
        <f t="shared" si="20"/>
        <v>N/A</v>
      </c>
      <c r="AY23">
        <v>41760</v>
      </c>
      <c r="AZ23">
        <v>41760.410000000003</v>
      </c>
      <c r="BA23" t="s">
        <v>30</v>
      </c>
      <c r="BB23" s="1">
        <f t="shared" si="1"/>
        <v>41760</v>
      </c>
    </row>
    <row r="24" spans="1:54">
      <c r="A24" t="str">
        <f t="shared" si="21"/>
        <v>42268Fábio60</v>
      </c>
      <c r="B24" s="48">
        <v>42268.480555555558</v>
      </c>
      <c r="C24" s="48">
        <f t="shared" si="22"/>
        <v>42268</v>
      </c>
      <c r="D24" s="48" t="s">
        <v>31</v>
      </c>
      <c r="E24" s="49">
        <f t="shared" si="23"/>
        <v>60</v>
      </c>
      <c r="F24" s="48"/>
      <c r="G24" s="49" t="e">
        <f>VLOOKUP(C24,#REF!,2,0)</f>
        <v>#REF!</v>
      </c>
      <c r="H24" s="48"/>
      <c r="I24" s="43">
        <v>0</v>
      </c>
      <c r="J24" s="43">
        <v>12.379706000000001</v>
      </c>
      <c r="K24" s="43">
        <v>18.689892</v>
      </c>
      <c r="L24" s="43">
        <v>17.693660999999999</v>
      </c>
      <c r="M24" s="43">
        <v>19.855543000000001</v>
      </c>
      <c r="N24" s="43">
        <v>20.71678</v>
      </c>
      <c r="O24" s="43">
        <v>15.408205000000001</v>
      </c>
      <c r="P24" s="43">
        <v>20.427655999999999</v>
      </c>
      <c r="Q24" s="43">
        <v>22.192657000000001</v>
      </c>
      <c r="R24" s="43">
        <v>21.99297</v>
      </c>
      <c r="S24" s="43">
        <v>23.153414000000001</v>
      </c>
      <c r="T24" s="43">
        <v>21.645641000000001</v>
      </c>
      <c r="U24" s="43">
        <v>20.571967999999998</v>
      </c>
      <c r="V24" s="43">
        <v>22.192657000000001</v>
      </c>
      <c r="W24" s="43">
        <v>23.926054000000001</v>
      </c>
      <c r="X24" s="43">
        <v>25.081669000000002</v>
      </c>
      <c r="Y24" s="43">
        <v>60</v>
      </c>
      <c r="AA24">
        <f t="shared" si="2"/>
        <v>41759.550000000003</v>
      </c>
      <c r="AB24" t="str">
        <f t="shared" si="3"/>
        <v>41759Leandro60</v>
      </c>
      <c r="AC24" s="52">
        <v>41759</v>
      </c>
      <c r="AD24" s="53" t="s">
        <v>28</v>
      </c>
      <c r="AE24" s="51">
        <v>60</v>
      </c>
      <c r="AF24" s="51" t="str">
        <f t="shared" si="4"/>
        <v/>
      </c>
      <c r="AG24" s="51" t="str">
        <f t="shared" si="5"/>
        <v>N/A</v>
      </c>
      <c r="AH24" s="51">
        <f t="shared" si="6"/>
        <v>31.185825891243251</v>
      </c>
      <c r="AI24" s="51">
        <f t="shared" si="7"/>
        <v>39.446617140753638</v>
      </c>
      <c r="AJ24" s="51">
        <f t="shared" si="8"/>
        <v>37.272894502010722</v>
      </c>
      <c r="AK24" s="51">
        <f t="shared" si="9"/>
        <v>40.350916102682504</v>
      </c>
      <c r="AL24" s="51">
        <f t="shared" si="10"/>
        <v>41.014793178406613</v>
      </c>
      <c r="AM24" s="51">
        <f t="shared" si="11"/>
        <v>31.915025777414179</v>
      </c>
      <c r="AN24" s="51">
        <f t="shared" si="12"/>
        <v>41.098304169108744</v>
      </c>
      <c r="AO24" s="51">
        <f t="shared" si="13"/>
        <v>42.863484741931728</v>
      </c>
      <c r="AP24" s="51">
        <f t="shared" si="14"/>
        <v>42.101952095192772</v>
      </c>
      <c r="AQ24" s="51" t="str">
        <f t="shared" si="15"/>
        <v>N/A</v>
      </c>
      <c r="AR24" s="51" t="str">
        <f t="shared" si="16"/>
        <v>N/A</v>
      </c>
      <c r="AS24" s="51" t="str">
        <f t="shared" si="17"/>
        <v>N/A</v>
      </c>
      <c r="AT24" s="51" t="str">
        <f t="shared" si="18"/>
        <v>N/A</v>
      </c>
      <c r="AU24" s="51" t="str">
        <f t="shared" si="19"/>
        <v>N/A</v>
      </c>
      <c r="AV24" s="51" t="str">
        <f t="shared" si="20"/>
        <v>N/A</v>
      </c>
      <c r="AY24">
        <v>41764</v>
      </c>
      <c r="AZ24">
        <v>41764.449999999997</v>
      </c>
      <c r="BA24" t="s">
        <v>30</v>
      </c>
      <c r="BB24" s="1">
        <f t="shared" si="1"/>
        <v>41764</v>
      </c>
    </row>
    <row r="25" spans="1:54">
      <c r="A25" t="str">
        <f t="shared" si="21"/>
        <v>42270Fábio60</v>
      </c>
      <c r="B25" s="48">
        <v>42270.379861111112</v>
      </c>
      <c r="C25" s="48">
        <f t="shared" si="22"/>
        <v>42270</v>
      </c>
      <c r="D25" s="48" t="s">
        <v>31</v>
      </c>
      <c r="E25" s="49">
        <f t="shared" si="23"/>
        <v>60</v>
      </c>
      <c r="F25" s="48"/>
      <c r="G25" s="49" t="e">
        <f>VLOOKUP(C25,#REF!,2,0)</f>
        <v>#REF!</v>
      </c>
      <c r="H25" s="48"/>
      <c r="I25" s="43">
        <v>0</v>
      </c>
      <c r="J25" s="43">
        <v>10.634308000000001</v>
      </c>
      <c r="K25" s="43">
        <v>17.118037999999999</v>
      </c>
      <c r="L25" s="43">
        <v>16.251532000000001</v>
      </c>
      <c r="M25" s="43">
        <v>18.73584</v>
      </c>
      <c r="N25" s="43">
        <v>19.902884</v>
      </c>
      <c r="O25" s="43">
        <v>14.831732000000001</v>
      </c>
      <c r="P25" s="43">
        <v>20.092924</v>
      </c>
      <c r="Q25" s="43">
        <v>21.744581</v>
      </c>
      <c r="R25" s="43">
        <v>21.546894000000002</v>
      </c>
      <c r="S25" s="43">
        <v>23.051352999999999</v>
      </c>
      <c r="T25" s="43">
        <v>21.252056</v>
      </c>
      <c r="U25" s="43">
        <v>20.092924</v>
      </c>
      <c r="V25" s="43">
        <v>21.596231</v>
      </c>
      <c r="W25" s="43">
        <v>23.409599</v>
      </c>
      <c r="X25" s="43">
        <v>24.658374999999999</v>
      </c>
      <c r="Y25" s="43">
        <v>60</v>
      </c>
      <c r="AA25">
        <f t="shared" si="2"/>
        <v>41760.410000000003</v>
      </c>
      <c r="AB25" t="str">
        <f t="shared" si="3"/>
        <v>41760Leandro60</v>
      </c>
      <c r="AC25" s="52">
        <v>41760</v>
      </c>
      <c r="AD25" s="53" t="s">
        <v>28</v>
      </c>
      <c r="AE25" s="51">
        <v>60</v>
      </c>
      <c r="AF25" s="51" t="str">
        <f t="shared" si="4"/>
        <v/>
      </c>
      <c r="AG25" s="51" t="str">
        <f t="shared" si="5"/>
        <v>N/A</v>
      </c>
      <c r="AH25" s="51">
        <f t="shared" si="6"/>
        <v>29.394988201374424</v>
      </c>
      <c r="AI25" s="51">
        <f t="shared" si="7"/>
        <v>39.36536607570833</v>
      </c>
      <c r="AJ25" s="51">
        <f t="shared" si="8"/>
        <v>36.168782334924884</v>
      </c>
      <c r="AK25" s="51">
        <f t="shared" si="9"/>
        <v>40.103907664553084</v>
      </c>
      <c r="AL25" s="51">
        <f t="shared" si="10"/>
        <v>39.60932690166424</v>
      </c>
      <c r="AM25" s="51">
        <f t="shared" si="11"/>
        <v>31.84162040246088</v>
      </c>
      <c r="AN25" s="51">
        <f t="shared" si="12"/>
        <v>41.935801005658512</v>
      </c>
      <c r="AO25" s="51">
        <f t="shared" si="13"/>
        <v>43.464136464447144</v>
      </c>
      <c r="AP25" s="51">
        <f t="shared" si="14"/>
        <v>42.60979631372868</v>
      </c>
      <c r="AQ25" s="51" t="str">
        <f t="shared" si="15"/>
        <v>N/A</v>
      </c>
      <c r="AR25" s="51" t="str">
        <f t="shared" si="16"/>
        <v>N/A</v>
      </c>
      <c r="AS25" s="51" t="str">
        <f t="shared" si="17"/>
        <v>N/A</v>
      </c>
      <c r="AT25" s="51" t="str">
        <f t="shared" si="18"/>
        <v>N/A</v>
      </c>
      <c r="AU25" s="51" t="str">
        <f t="shared" si="19"/>
        <v>N/A</v>
      </c>
      <c r="AV25" s="51" t="str">
        <f t="shared" si="20"/>
        <v>N/A</v>
      </c>
      <c r="AY25">
        <v>41766</v>
      </c>
      <c r="AZ25">
        <v>41766.53</v>
      </c>
      <c r="BA25" t="s">
        <v>30</v>
      </c>
      <c r="BB25" s="1">
        <f t="shared" si="1"/>
        <v>41766</v>
      </c>
    </row>
    <row r="26" spans="1:54">
      <c r="A26" t="str">
        <f t="shared" si="21"/>
        <v>42272Fábio60</v>
      </c>
      <c r="B26" s="48">
        <v>42272.505555555559</v>
      </c>
      <c r="C26" s="48">
        <f t="shared" si="22"/>
        <v>42272</v>
      </c>
      <c r="D26" s="48" t="s">
        <v>31</v>
      </c>
      <c r="E26" s="49">
        <f t="shared" si="23"/>
        <v>60</v>
      </c>
      <c r="F26" s="48"/>
      <c r="G26" s="49" t="e">
        <f>VLOOKUP(C26,#REF!,2,0)</f>
        <v>#REF!</v>
      </c>
      <c r="H26" s="48"/>
      <c r="I26" s="43">
        <v>0</v>
      </c>
      <c r="J26" s="43">
        <v>9.7659149999999997</v>
      </c>
      <c r="K26" s="43">
        <v>15.574994</v>
      </c>
      <c r="L26" s="43">
        <v>14.18694</v>
      </c>
      <c r="M26" s="43">
        <v>17.559964999999998</v>
      </c>
      <c r="N26" s="43">
        <v>18.73584</v>
      </c>
      <c r="O26" s="43">
        <v>14.18694</v>
      </c>
      <c r="P26" s="43">
        <v>19.619548999999999</v>
      </c>
      <c r="Q26" s="43">
        <v>21.350121999999999</v>
      </c>
      <c r="R26" s="43">
        <v>21.203135</v>
      </c>
      <c r="S26" s="43">
        <v>22.594749</v>
      </c>
      <c r="T26" s="43">
        <v>21.105408000000001</v>
      </c>
      <c r="U26" s="43">
        <v>19.855543000000001</v>
      </c>
      <c r="V26" s="43">
        <v>21.744581</v>
      </c>
      <c r="W26" s="43">
        <v>23.770520999999999</v>
      </c>
      <c r="X26" s="43">
        <v>24.869577</v>
      </c>
      <c r="Y26" s="43">
        <v>60</v>
      </c>
      <c r="AA26">
        <f t="shared" si="2"/>
        <v>41764.449999999997</v>
      </c>
      <c r="AB26" t="str">
        <f t="shared" si="3"/>
        <v>41764Leandro60</v>
      </c>
      <c r="AC26" s="52">
        <v>41764</v>
      </c>
      <c r="AD26" s="53" t="s">
        <v>28</v>
      </c>
      <c r="AE26" s="51">
        <v>60</v>
      </c>
      <c r="AF26" s="51" t="str">
        <f t="shared" si="4"/>
        <v/>
      </c>
      <c r="AG26" s="51" t="str">
        <f t="shared" si="5"/>
        <v>N/A</v>
      </c>
      <c r="AH26" s="51">
        <f t="shared" si="6"/>
        <v>26.507326366737452</v>
      </c>
      <c r="AI26" s="51">
        <f t="shared" si="7"/>
        <v>37.429681257237121</v>
      </c>
      <c r="AJ26" s="51">
        <f t="shared" si="8"/>
        <v>33.328787872985892</v>
      </c>
      <c r="AK26" s="51">
        <f t="shared" si="9"/>
        <v>36.637442297713307</v>
      </c>
      <c r="AL26" s="51">
        <f t="shared" si="10"/>
        <v>37.668920254047606</v>
      </c>
      <c r="AM26" s="51">
        <f t="shared" si="11"/>
        <v>29.112090410243216</v>
      </c>
      <c r="AN26" s="51">
        <f t="shared" si="12"/>
        <v>39.60932690166424</v>
      </c>
      <c r="AO26" s="51">
        <f t="shared" si="13"/>
        <v>41.349386770188218</v>
      </c>
      <c r="AP26" s="51">
        <f t="shared" si="14"/>
        <v>41.349386770188218</v>
      </c>
      <c r="AQ26" s="51" t="str">
        <f t="shared" si="15"/>
        <v>N/A</v>
      </c>
      <c r="AR26" s="51" t="str">
        <f t="shared" si="16"/>
        <v>N/A</v>
      </c>
      <c r="AS26" s="51" t="str">
        <f t="shared" si="17"/>
        <v>N/A</v>
      </c>
      <c r="AT26" s="51" t="str">
        <f t="shared" si="18"/>
        <v>N/A</v>
      </c>
      <c r="AU26" s="51" t="str">
        <f t="shared" si="19"/>
        <v>N/A</v>
      </c>
      <c r="AV26" s="51" t="str">
        <f t="shared" si="20"/>
        <v>N/A</v>
      </c>
      <c r="AY26">
        <v>41767</v>
      </c>
      <c r="AZ26">
        <v>41767.339999999997</v>
      </c>
      <c r="BA26" t="s">
        <v>30</v>
      </c>
      <c r="BB26" s="1">
        <f t="shared" si="1"/>
        <v>41767</v>
      </c>
    </row>
    <row r="27" spans="1:54">
      <c r="A27" t="str">
        <f t="shared" si="21"/>
        <v>42274Fábio60</v>
      </c>
      <c r="B27" s="48">
        <v>42274.430555555555</v>
      </c>
      <c r="C27" s="48">
        <f t="shared" si="22"/>
        <v>42274</v>
      </c>
      <c r="D27" s="48" t="s">
        <v>31</v>
      </c>
      <c r="E27" s="49">
        <f t="shared" si="23"/>
        <v>60</v>
      </c>
      <c r="F27" s="48"/>
      <c r="G27" s="49" t="e">
        <f>VLOOKUP(C27,#REF!,2,0)</f>
        <v>#REF!</v>
      </c>
      <c r="H27" s="48"/>
      <c r="I27" s="43">
        <v>3.594E-3</v>
      </c>
      <c r="J27" s="43">
        <v>19.997803000000001</v>
      </c>
      <c r="K27" s="43">
        <v>20.283854000000002</v>
      </c>
      <c r="L27" s="43">
        <v>17.294121000000001</v>
      </c>
      <c r="M27" s="43">
        <v>17.917631</v>
      </c>
      <c r="N27" s="43">
        <v>19.244942000000002</v>
      </c>
      <c r="O27" s="43">
        <v>14.4672</v>
      </c>
      <c r="P27" s="43">
        <v>19.478639999999999</v>
      </c>
      <c r="Q27" s="43">
        <v>21.203135</v>
      </c>
      <c r="R27" s="43">
        <v>20.910616000000001</v>
      </c>
      <c r="S27" s="43">
        <v>22.443562</v>
      </c>
      <c r="T27" s="43">
        <v>20.71678</v>
      </c>
      <c r="U27" s="43">
        <v>19.808230999999999</v>
      </c>
      <c r="V27" s="43">
        <v>21.497633</v>
      </c>
      <c r="W27" s="43">
        <v>23.718826</v>
      </c>
      <c r="X27" s="43">
        <v>24.763864999999999</v>
      </c>
      <c r="Y27" s="43">
        <v>60</v>
      </c>
      <c r="AA27">
        <f t="shared" si="2"/>
        <v>41766.53</v>
      </c>
      <c r="AB27" t="str">
        <f t="shared" si="3"/>
        <v>41766Leandro60</v>
      </c>
      <c r="AC27" s="52">
        <v>41766</v>
      </c>
      <c r="AD27" s="53" t="s">
        <v>28</v>
      </c>
      <c r="AE27" s="51">
        <v>60</v>
      </c>
      <c r="AF27" s="51" t="str">
        <f t="shared" si="4"/>
        <v/>
      </c>
      <c r="AG27" s="51" t="str">
        <f t="shared" si="5"/>
        <v>N/A</v>
      </c>
      <c r="AH27" s="51">
        <f t="shared" si="6"/>
        <v>25.446882333642481</v>
      </c>
      <c r="AI27" s="51">
        <f t="shared" si="7"/>
        <v>35.155698334218776</v>
      </c>
      <c r="AJ27" s="51">
        <f t="shared" si="8"/>
        <v>33.177773243229012</v>
      </c>
      <c r="AK27" s="51">
        <f t="shared" si="9"/>
        <v>37.751051712033558</v>
      </c>
      <c r="AL27" s="51">
        <f t="shared" si="10"/>
        <v>36.325606044132755</v>
      </c>
      <c r="AM27" s="51">
        <f t="shared" si="11"/>
        <v>29.394988201374424</v>
      </c>
      <c r="AN27" s="51">
        <f t="shared" si="12"/>
        <v>39.203199785224641</v>
      </c>
      <c r="AO27" s="51">
        <f t="shared" si="13"/>
        <v>40.681883767285562</v>
      </c>
      <c r="AP27" s="51">
        <f t="shared" si="14"/>
        <v>40.59893966295413</v>
      </c>
      <c r="AQ27" s="51" t="str">
        <f t="shared" si="15"/>
        <v>N/A</v>
      </c>
      <c r="AR27" s="51" t="str">
        <f t="shared" si="16"/>
        <v>N/A</v>
      </c>
      <c r="AS27" s="51" t="str">
        <f t="shared" si="17"/>
        <v>N/A</v>
      </c>
      <c r="AT27" s="51" t="str">
        <f t="shared" si="18"/>
        <v>N/A</v>
      </c>
      <c r="AU27" s="51" t="str">
        <f t="shared" si="19"/>
        <v>N/A</v>
      </c>
      <c r="AV27" s="51" t="str">
        <f t="shared" si="20"/>
        <v>N/A</v>
      </c>
      <c r="AY27">
        <v>41768</v>
      </c>
      <c r="AZ27">
        <v>41768.53</v>
      </c>
      <c r="BA27" t="s">
        <v>30</v>
      </c>
      <c r="BB27" s="1">
        <f t="shared" si="1"/>
        <v>41768</v>
      </c>
    </row>
    <row r="28" spans="1:54">
      <c r="A28" t="str">
        <f t="shared" si="21"/>
        <v>42276Fábio60</v>
      </c>
      <c r="B28" s="48">
        <v>42276.385416666664</v>
      </c>
      <c r="C28" s="48">
        <f t="shared" si="22"/>
        <v>42276</v>
      </c>
      <c r="D28" s="48" t="s">
        <v>31</v>
      </c>
      <c r="E28" s="49">
        <f t="shared" si="23"/>
        <v>60</v>
      </c>
      <c r="F28" s="48"/>
      <c r="G28" s="49" t="e">
        <f>VLOOKUP(C28,#REF!,2,0)</f>
        <v>#REF!</v>
      </c>
      <c r="H28" s="48"/>
      <c r="I28" s="43">
        <v>5.7369999999999999E-3</v>
      </c>
      <c r="J28" s="43">
        <v>20.045342999999999</v>
      </c>
      <c r="K28" s="43">
        <v>21.203135</v>
      </c>
      <c r="L28" s="43">
        <v>20.236034</v>
      </c>
      <c r="M28" s="43">
        <v>21.596231</v>
      </c>
      <c r="N28" s="43">
        <v>21.99297</v>
      </c>
      <c r="O28" s="43">
        <v>17.471107</v>
      </c>
      <c r="P28" s="43">
        <v>21.943182</v>
      </c>
      <c r="Q28" s="43">
        <v>23.667117999999999</v>
      </c>
      <c r="R28" s="43">
        <v>22.746447</v>
      </c>
      <c r="S28" s="43">
        <v>23.874178000000001</v>
      </c>
      <c r="T28" s="43">
        <v>22.192657000000001</v>
      </c>
      <c r="U28" s="43">
        <v>21.007883</v>
      </c>
      <c r="V28" s="43">
        <v>22.544284999999999</v>
      </c>
      <c r="W28" s="43">
        <v>24.395575999999998</v>
      </c>
      <c r="X28" s="43">
        <v>25.294592000000002</v>
      </c>
      <c r="Y28" s="43">
        <v>60</v>
      </c>
      <c r="AA28">
        <f t="shared" si="2"/>
        <v>41767.339999999997</v>
      </c>
      <c r="AB28" t="str">
        <f t="shared" si="3"/>
        <v>41767Leandro60</v>
      </c>
      <c r="AC28" s="52">
        <v>41767</v>
      </c>
      <c r="AD28" s="53" t="s">
        <v>28</v>
      </c>
      <c r="AE28" s="51">
        <v>60</v>
      </c>
      <c r="AF28" s="51" t="str">
        <f t="shared" si="4"/>
        <v/>
      </c>
      <c r="AG28" s="51" t="str">
        <f t="shared" si="5"/>
        <v>N/A</v>
      </c>
      <c r="AH28" s="51">
        <f t="shared" si="6"/>
        <v>31.403447314375562</v>
      </c>
      <c r="AI28" s="51">
        <f t="shared" si="7"/>
        <v>39.203199785224641</v>
      </c>
      <c r="AJ28" s="51">
        <f t="shared" si="8"/>
        <v>33.102437790416751</v>
      </c>
      <c r="AK28" s="51">
        <f t="shared" si="9"/>
        <v>35.621907547734033</v>
      </c>
      <c r="AL28" s="51">
        <f t="shared" si="10"/>
        <v>36.245561998426808</v>
      </c>
      <c r="AM28" s="51">
        <f t="shared" si="11"/>
        <v>28.139154918659603</v>
      </c>
      <c r="AN28" s="51">
        <f t="shared" si="12"/>
        <v>38.876906203911368</v>
      </c>
      <c r="AO28" s="51">
        <f t="shared" si="13"/>
        <v>40.931395720768784</v>
      </c>
      <c r="AP28" s="51">
        <f t="shared" si="14"/>
        <v>40.931395720768784</v>
      </c>
      <c r="AQ28" s="51" t="str">
        <f t="shared" si="15"/>
        <v>N/A</v>
      </c>
      <c r="AR28" s="51" t="str">
        <f t="shared" si="16"/>
        <v>N/A</v>
      </c>
      <c r="AS28" s="51" t="str">
        <f t="shared" si="17"/>
        <v>N/A</v>
      </c>
      <c r="AT28" s="51" t="str">
        <f t="shared" si="18"/>
        <v>N/A</v>
      </c>
      <c r="AU28" s="51" t="str">
        <f t="shared" si="19"/>
        <v>N/A</v>
      </c>
      <c r="AV28" s="51" t="str">
        <f t="shared" si="20"/>
        <v>N/A</v>
      </c>
      <c r="AY28">
        <v>41771</v>
      </c>
      <c r="AZ28">
        <v>41771.74</v>
      </c>
      <c r="BA28" t="s">
        <v>30</v>
      </c>
      <c r="BB28" s="1">
        <f t="shared" si="1"/>
        <v>41771</v>
      </c>
    </row>
    <row r="29" spans="1:54">
      <c r="A29" t="str">
        <f t="shared" si="21"/>
        <v>42277Fábio60</v>
      </c>
      <c r="B29" s="48">
        <v>42277.730555555558</v>
      </c>
      <c r="C29" s="48">
        <f t="shared" si="22"/>
        <v>42277</v>
      </c>
      <c r="D29" s="48" t="s">
        <v>31</v>
      </c>
      <c r="E29" s="49">
        <f t="shared" si="23"/>
        <v>60</v>
      </c>
      <c r="F29" s="48"/>
      <c r="G29" s="49" t="e">
        <f>VLOOKUP(C29,#REF!,2,0)</f>
        <v>#REF!</v>
      </c>
      <c r="H29" s="48"/>
      <c r="I29" s="43">
        <v>8.9969999999999998E-3</v>
      </c>
      <c r="J29" s="43">
        <v>21.99297</v>
      </c>
      <c r="K29" s="43">
        <v>21.99297</v>
      </c>
      <c r="L29" s="43">
        <v>20.910616000000001</v>
      </c>
      <c r="M29" s="43">
        <v>22.695837000000001</v>
      </c>
      <c r="N29" s="43">
        <v>23.358233999999999</v>
      </c>
      <c r="O29" s="43">
        <v>20.140577</v>
      </c>
      <c r="P29" s="43">
        <v>23.563955</v>
      </c>
      <c r="Q29" s="43">
        <v>24.605682000000002</v>
      </c>
      <c r="R29" s="43">
        <v>23.874178000000001</v>
      </c>
      <c r="S29" s="43">
        <v>24.869577</v>
      </c>
      <c r="T29" s="43">
        <v>23.153414000000001</v>
      </c>
      <c r="U29" s="43">
        <v>23.667117999999999</v>
      </c>
      <c r="V29" s="43">
        <v>25.294592000000002</v>
      </c>
      <c r="W29" s="43">
        <v>26.046810000000001</v>
      </c>
      <c r="X29" s="43">
        <v>26.372440000000001</v>
      </c>
      <c r="Y29" s="43">
        <v>60</v>
      </c>
      <c r="AA29">
        <f t="shared" si="2"/>
        <v>41768.53</v>
      </c>
      <c r="AB29" t="str">
        <f t="shared" si="3"/>
        <v>41768Leandro60</v>
      </c>
      <c r="AC29" s="52">
        <v>41768</v>
      </c>
      <c r="AD29" s="53" t="s">
        <v>28</v>
      </c>
      <c r="AE29" s="51">
        <v>60</v>
      </c>
      <c r="AF29" s="51" t="str">
        <f t="shared" si="4"/>
        <v/>
      </c>
      <c r="AG29" s="51" t="str">
        <f t="shared" si="5"/>
        <v>N/A</v>
      </c>
      <c r="AH29" s="51">
        <f t="shared" si="6"/>
        <v>31.988655686204989</v>
      </c>
      <c r="AI29" s="51">
        <f t="shared" si="7"/>
        <v>40.931395720768784</v>
      </c>
      <c r="AJ29" s="51">
        <f t="shared" si="8"/>
        <v>36.325606044132755</v>
      </c>
      <c r="AK29" s="51">
        <f t="shared" si="9"/>
        <v>40.021753574366556</v>
      </c>
      <c r="AL29" s="51">
        <f t="shared" si="10"/>
        <v>38.796568709622228</v>
      </c>
      <c r="AM29" s="51">
        <f t="shared" si="11"/>
        <v>30.679186204259342</v>
      </c>
      <c r="AN29" s="51">
        <f t="shared" si="12"/>
        <v>39.527851834913129</v>
      </c>
      <c r="AO29" s="51">
        <f t="shared" si="13"/>
        <v>41.5138491348443</v>
      </c>
      <c r="AP29" s="51">
        <f t="shared" si="14"/>
        <v>41.098304169108744</v>
      </c>
      <c r="AQ29" s="51" t="str">
        <f t="shared" si="15"/>
        <v>N/A</v>
      </c>
      <c r="AR29" s="51" t="str">
        <f t="shared" si="16"/>
        <v>N/A</v>
      </c>
      <c r="AS29" s="51" t="str">
        <f t="shared" si="17"/>
        <v>N/A</v>
      </c>
      <c r="AT29" s="51" t="str">
        <f t="shared" si="18"/>
        <v>N/A</v>
      </c>
      <c r="AU29" s="51" t="str">
        <f t="shared" si="19"/>
        <v>N/A</v>
      </c>
      <c r="AV29" s="51" t="str">
        <f t="shared" si="20"/>
        <v>N/A</v>
      </c>
      <c r="AY29">
        <v>41773</v>
      </c>
      <c r="AZ29">
        <v>41773.54</v>
      </c>
      <c r="BA29" t="s">
        <v>30</v>
      </c>
      <c r="BB29" s="1">
        <f t="shared" si="1"/>
        <v>41773</v>
      </c>
    </row>
    <row r="30" spans="1:54">
      <c r="A30" t="str">
        <f t="shared" si="21"/>
        <v>42279Fábio60</v>
      </c>
      <c r="B30" s="48">
        <v>42279.607638888891</v>
      </c>
      <c r="C30" s="48">
        <f t="shared" si="22"/>
        <v>42279</v>
      </c>
      <c r="D30" s="48" t="s">
        <v>31</v>
      </c>
      <c r="E30" s="49">
        <f t="shared" si="23"/>
        <v>60</v>
      </c>
      <c r="F30" s="48"/>
      <c r="G30" s="49" t="e">
        <f>VLOOKUP(C30,#REF!,2,0)</f>
        <v>#REF!</v>
      </c>
      <c r="H30" s="48"/>
      <c r="I30" s="43">
        <v>4.0689999999999997E-3</v>
      </c>
      <c r="J30" s="43">
        <v>20.862079999999999</v>
      </c>
      <c r="K30" s="43">
        <v>20.813578</v>
      </c>
      <c r="L30" s="43">
        <v>19.713774000000001</v>
      </c>
      <c r="M30" s="43">
        <v>21.546894000000002</v>
      </c>
      <c r="N30" s="43">
        <v>22.242746</v>
      </c>
      <c r="O30" s="43">
        <v>17.783073000000002</v>
      </c>
      <c r="P30" s="43">
        <v>23.102335</v>
      </c>
      <c r="Q30" s="43">
        <v>24.186343999999998</v>
      </c>
      <c r="R30" s="43">
        <v>23.460999999999999</v>
      </c>
      <c r="S30" s="43">
        <v>24.763864999999999</v>
      </c>
      <c r="T30" s="43">
        <v>22.847866</v>
      </c>
      <c r="U30" s="43">
        <v>21.794146999999999</v>
      </c>
      <c r="V30" s="43">
        <v>23.409599</v>
      </c>
      <c r="W30" s="43">
        <v>25.081669000000002</v>
      </c>
      <c r="X30" s="43">
        <v>26.209389000000002</v>
      </c>
      <c r="Y30" s="43">
        <v>60</v>
      </c>
      <c r="AA30">
        <f t="shared" si="2"/>
        <v>41771.74</v>
      </c>
      <c r="AB30" t="str">
        <f t="shared" si="3"/>
        <v>41771Leandro60</v>
      </c>
      <c r="AC30" s="52">
        <v>41771</v>
      </c>
      <c r="AD30" s="53" t="s">
        <v>28</v>
      </c>
      <c r="AE30" s="51">
        <v>60</v>
      </c>
      <c r="AF30" s="51" t="str">
        <f t="shared" si="4"/>
        <v/>
      </c>
      <c r="AG30" s="51" t="str">
        <f t="shared" si="5"/>
        <v>N/A</v>
      </c>
      <c r="AH30" s="51">
        <f t="shared" si="6"/>
        <v>26.040074307289224</v>
      </c>
      <c r="AI30" s="51">
        <f t="shared" si="7"/>
        <v>37.191460295730536</v>
      </c>
      <c r="AJ30" s="51">
        <f t="shared" si="8"/>
        <v>35.002272217801462</v>
      </c>
      <c r="AK30" s="51">
        <f t="shared" si="9"/>
        <v>35.621907547734033</v>
      </c>
      <c r="AL30" s="51">
        <f t="shared" si="10"/>
        <v>34.849294431697061</v>
      </c>
      <c r="AM30" s="51">
        <f t="shared" si="11"/>
        <v>27.931552188211633</v>
      </c>
      <c r="AN30" s="51">
        <f t="shared" si="12"/>
        <v>37.668920254047606</v>
      </c>
      <c r="AO30" s="51">
        <f t="shared" si="13"/>
        <v>40.268423927350582</v>
      </c>
      <c r="AP30" s="51">
        <f t="shared" si="14"/>
        <v>40.021753574366556</v>
      </c>
      <c r="AQ30" s="51" t="str">
        <f t="shared" si="15"/>
        <v>N/A</v>
      </c>
      <c r="AR30" s="51" t="str">
        <f t="shared" si="16"/>
        <v>N/A</v>
      </c>
      <c r="AS30" s="51" t="str">
        <f t="shared" si="17"/>
        <v>N/A</v>
      </c>
      <c r="AT30" s="51" t="str">
        <f t="shared" si="18"/>
        <v>N/A</v>
      </c>
      <c r="AU30" s="51" t="str">
        <f t="shared" si="19"/>
        <v>N/A</v>
      </c>
      <c r="AV30" s="51" t="str">
        <f t="shared" si="20"/>
        <v>N/A</v>
      </c>
      <c r="AY30">
        <v>41774</v>
      </c>
      <c r="AZ30">
        <v>41774.370000000003</v>
      </c>
      <c r="BA30" t="s">
        <v>30</v>
      </c>
      <c r="BB30" s="1">
        <f t="shared" si="1"/>
        <v>41774</v>
      </c>
    </row>
    <row r="31" spans="1:54">
      <c r="A31" t="str">
        <f t="shared" si="21"/>
        <v>42283Fábio60</v>
      </c>
      <c r="B31" s="48">
        <v>42283.386805555558</v>
      </c>
      <c r="C31" s="48">
        <f t="shared" si="22"/>
        <v>42283</v>
      </c>
      <c r="D31" s="48" t="s">
        <v>31</v>
      </c>
      <c r="E31" s="49">
        <f t="shared" si="23"/>
        <v>60</v>
      </c>
      <c r="F31" s="48"/>
      <c r="G31" s="49" t="e">
        <f>VLOOKUP(C31,#REF!,2,0)</f>
        <v>#REF!</v>
      </c>
      <c r="H31" s="48"/>
      <c r="I31" s="43">
        <v>9.9999999999999995E-7</v>
      </c>
      <c r="J31" s="43">
        <v>16.552156</v>
      </c>
      <c r="K31" s="43">
        <v>19.384998</v>
      </c>
      <c r="L31" s="43">
        <v>17.515518</v>
      </c>
      <c r="M31" s="43">
        <v>19.950310000000002</v>
      </c>
      <c r="N31" s="43">
        <v>20.959232</v>
      </c>
      <c r="O31" s="43">
        <v>15.658751000000001</v>
      </c>
      <c r="P31" s="43">
        <v>20.910616000000001</v>
      </c>
      <c r="Q31" s="43">
        <v>22.544284999999999</v>
      </c>
      <c r="R31" s="43">
        <v>22.142672999999998</v>
      </c>
      <c r="S31" s="43">
        <v>23.615492</v>
      </c>
      <c r="T31" s="43">
        <v>21.843786000000001</v>
      </c>
      <c r="U31" s="43">
        <v>20.959232</v>
      </c>
      <c r="V31" s="43">
        <v>22.493888999999999</v>
      </c>
      <c r="W31" s="43">
        <v>24.658374999999999</v>
      </c>
      <c r="X31" s="43">
        <v>25.723120000000002</v>
      </c>
      <c r="Y31" s="43">
        <v>60</v>
      </c>
      <c r="AA31">
        <f t="shared" si="2"/>
        <v>41773.54</v>
      </c>
      <c r="AB31" t="str">
        <f t="shared" si="3"/>
        <v>41773Leandro60</v>
      </c>
      <c r="AC31" s="52">
        <v>41773</v>
      </c>
      <c r="AD31" s="53" t="s">
        <v>28</v>
      </c>
      <c r="AE31" s="51">
        <v>60</v>
      </c>
      <c r="AF31" s="51" t="str">
        <f t="shared" si="4"/>
        <v/>
      </c>
      <c r="AG31" s="51" t="str">
        <f t="shared" si="5"/>
        <v>N/A</v>
      </c>
      <c r="AH31" s="51">
        <f t="shared" si="6"/>
        <v>6.5538250987585318</v>
      </c>
      <c r="AI31" s="51">
        <f t="shared" si="7"/>
        <v>34.235670323544745</v>
      </c>
      <c r="AJ31" s="51">
        <f t="shared" si="8"/>
        <v>31.84162040246088</v>
      </c>
      <c r="AK31" s="51">
        <f t="shared" si="9"/>
        <v>36.088969583022212</v>
      </c>
      <c r="AL31" s="51">
        <f t="shared" si="10"/>
        <v>33.328787872985892</v>
      </c>
      <c r="AM31" s="51">
        <f t="shared" si="11"/>
        <v>29.184058792032907</v>
      </c>
      <c r="AN31" s="51">
        <f t="shared" si="12"/>
        <v>34.771441104919724</v>
      </c>
      <c r="AO31" s="51">
        <f t="shared" si="13"/>
        <v>40.268423927350582</v>
      </c>
      <c r="AP31" s="51">
        <f t="shared" si="14"/>
        <v>39.60932690166424</v>
      </c>
      <c r="AQ31" s="51" t="str">
        <f t="shared" si="15"/>
        <v>N/A</v>
      </c>
      <c r="AR31" s="51" t="str">
        <f t="shared" si="16"/>
        <v>N/A</v>
      </c>
      <c r="AS31" s="51" t="str">
        <f t="shared" si="17"/>
        <v>N/A</v>
      </c>
      <c r="AT31" s="51" t="str">
        <f t="shared" si="18"/>
        <v>N/A</v>
      </c>
      <c r="AU31" s="51" t="str">
        <f t="shared" si="19"/>
        <v>N/A</v>
      </c>
      <c r="AV31" s="51" t="str">
        <f t="shared" si="20"/>
        <v>N/A</v>
      </c>
      <c r="AY31">
        <v>41775</v>
      </c>
      <c r="AZ31">
        <v>41775.699999999997</v>
      </c>
      <c r="BA31" t="s">
        <v>30</v>
      </c>
      <c r="BB31" s="1">
        <f t="shared" si="1"/>
        <v>41775</v>
      </c>
    </row>
    <row r="32" spans="1:54">
      <c r="A32" t="str">
        <f t="shared" si="21"/>
        <v>42286Fábio60</v>
      </c>
      <c r="B32" s="48">
        <v>42286.604861111111</v>
      </c>
      <c r="C32" s="48">
        <f t="shared" si="22"/>
        <v>42286</v>
      </c>
      <c r="D32" s="48" t="s">
        <v>31</v>
      </c>
      <c r="E32" s="49">
        <f t="shared" si="23"/>
        <v>60</v>
      </c>
      <c r="F32" s="48"/>
      <c r="G32" s="49" t="e">
        <f>VLOOKUP(C32,#REF!,2,0)</f>
        <v>#REF!</v>
      </c>
      <c r="H32" s="48"/>
      <c r="I32" s="43">
        <v>0</v>
      </c>
      <c r="J32" s="43">
        <v>12.565770000000001</v>
      </c>
      <c r="K32" s="43">
        <v>17.338287000000001</v>
      </c>
      <c r="L32" s="43">
        <v>15.159734</v>
      </c>
      <c r="M32" s="43">
        <v>17.604455999999999</v>
      </c>
      <c r="N32" s="43">
        <v>19.338263999999999</v>
      </c>
      <c r="O32" s="43">
        <v>15.118537999999999</v>
      </c>
      <c r="P32" s="43">
        <v>20.620156999999999</v>
      </c>
      <c r="Q32" s="43">
        <v>22.393265</v>
      </c>
      <c r="R32" s="43">
        <v>21.893456</v>
      </c>
      <c r="S32" s="43">
        <v>23.460999999999999</v>
      </c>
      <c r="T32" s="43">
        <v>21.943182</v>
      </c>
      <c r="U32" s="43">
        <v>20.571967999999998</v>
      </c>
      <c r="V32" s="43">
        <v>22.142672999999998</v>
      </c>
      <c r="W32" s="43">
        <v>24.186343999999998</v>
      </c>
      <c r="X32" s="43">
        <v>25.134798</v>
      </c>
      <c r="Y32" s="43">
        <v>60</v>
      </c>
      <c r="AA32">
        <f t="shared" si="2"/>
        <v>41774.370000000003</v>
      </c>
      <c r="AB32" t="str">
        <f t="shared" si="3"/>
        <v>41774Leandro60</v>
      </c>
      <c r="AC32" s="52">
        <v>41774</v>
      </c>
      <c r="AD32" s="53" t="s">
        <v>28</v>
      </c>
      <c r="AE32" s="51">
        <v>60</v>
      </c>
      <c r="AF32" s="51" t="str">
        <f t="shared" si="4"/>
        <v/>
      </c>
      <c r="AG32" s="51" t="str">
        <f t="shared" si="5"/>
        <v>N/A</v>
      </c>
      <c r="AH32" s="51">
        <f t="shared" si="6"/>
        <v>22.341510697243432</v>
      </c>
      <c r="AI32" s="51">
        <f t="shared" si="7"/>
        <v>35.542784362635231</v>
      </c>
      <c r="AJ32" s="51">
        <f t="shared" si="8"/>
        <v>31.4761760228931</v>
      </c>
      <c r="AK32" s="51">
        <f t="shared" si="9"/>
        <v>34.084942477374447</v>
      </c>
      <c r="AL32" s="51">
        <f t="shared" si="10"/>
        <v>32.80507389203661</v>
      </c>
      <c r="AM32" s="51">
        <f t="shared" si="11"/>
        <v>25.578457511247642</v>
      </c>
      <c r="AN32" s="51">
        <f t="shared" si="12"/>
        <v>36.876474660068979</v>
      </c>
      <c r="AO32" s="51">
        <f t="shared" si="13"/>
        <v>39.775966583981919</v>
      </c>
      <c r="AP32" s="51">
        <f t="shared" si="14"/>
        <v>39.857783111965396</v>
      </c>
      <c r="AQ32" s="51" t="str">
        <f t="shared" si="15"/>
        <v>N/A</v>
      </c>
      <c r="AR32" s="51" t="str">
        <f t="shared" si="16"/>
        <v>N/A</v>
      </c>
      <c r="AS32" s="51" t="str">
        <f t="shared" si="17"/>
        <v>N/A</v>
      </c>
      <c r="AT32" s="51" t="str">
        <f t="shared" si="18"/>
        <v>N/A</v>
      </c>
      <c r="AU32" s="51" t="str">
        <f t="shared" si="19"/>
        <v>N/A</v>
      </c>
      <c r="AV32" s="51" t="str">
        <f t="shared" si="20"/>
        <v>N/A</v>
      </c>
      <c r="AY32">
        <v>41778</v>
      </c>
      <c r="AZ32">
        <v>41778.74</v>
      </c>
      <c r="BA32" t="s">
        <v>30</v>
      </c>
      <c r="BB32" s="1">
        <f t="shared" si="1"/>
        <v>41778</v>
      </c>
    </row>
    <row r="33" spans="1:54">
      <c r="A33" t="str">
        <f t="shared" si="21"/>
        <v>42290Fábio60</v>
      </c>
      <c r="B33" s="48">
        <v>42290.49722222222</v>
      </c>
      <c r="C33" s="48">
        <f t="shared" si="22"/>
        <v>42290</v>
      </c>
      <c r="D33" s="48" t="s">
        <v>31</v>
      </c>
      <c r="E33" s="49">
        <f t="shared" si="23"/>
        <v>60</v>
      </c>
      <c r="F33" s="48"/>
      <c r="G33" s="49" t="e">
        <f>VLOOKUP(C33,#REF!,2,0)</f>
        <v>#REF!</v>
      </c>
      <c r="H33" s="48"/>
      <c r="I33" s="43">
        <v>4.6999999999999997E-5</v>
      </c>
      <c r="J33" s="43">
        <v>16.855661000000001</v>
      </c>
      <c r="K33" s="43">
        <v>17.161975999999999</v>
      </c>
      <c r="L33" s="43">
        <v>13.909534000000001</v>
      </c>
      <c r="M33" s="43">
        <v>16.942883999999999</v>
      </c>
      <c r="N33" s="43">
        <v>18.188306999999998</v>
      </c>
      <c r="O33" s="43">
        <v>14.266698999999999</v>
      </c>
      <c r="P33" s="43">
        <v>19.855543000000001</v>
      </c>
      <c r="Q33" s="43">
        <v>21.843786000000001</v>
      </c>
      <c r="R33" s="43">
        <v>21.399222999999999</v>
      </c>
      <c r="S33" s="43">
        <v>23.000402000000001</v>
      </c>
      <c r="T33" s="43">
        <v>21.350121999999999</v>
      </c>
      <c r="U33" s="43">
        <v>20.045342999999999</v>
      </c>
      <c r="V33" s="43">
        <v>21.596231</v>
      </c>
      <c r="W33" s="43">
        <v>23.978010000000001</v>
      </c>
      <c r="X33" s="43">
        <v>24.816673000000002</v>
      </c>
      <c r="Y33" s="43">
        <v>60</v>
      </c>
      <c r="AA33">
        <f t="shared" si="2"/>
        <v>41775.699999999997</v>
      </c>
      <c r="AB33" t="str">
        <f t="shared" si="3"/>
        <v>41775Leandro60</v>
      </c>
      <c r="AC33" s="52">
        <v>41775</v>
      </c>
      <c r="AD33" s="53" t="s">
        <v>28</v>
      </c>
      <c r="AE33" s="51">
        <v>60</v>
      </c>
      <c r="AF33" s="51" t="str">
        <f t="shared" si="4"/>
        <v/>
      </c>
      <c r="AG33" s="51" t="str">
        <f t="shared" si="5"/>
        <v>N/A</v>
      </c>
      <c r="AH33" s="51">
        <f t="shared" si="6"/>
        <v>22.096959106349075</v>
      </c>
      <c r="AI33" s="51">
        <f t="shared" si="7"/>
        <v>35.08047059093365</v>
      </c>
      <c r="AJ33" s="51">
        <f t="shared" si="8"/>
        <v>31.4761760228931</v>
      </c>
      <c r="AK33" s="51">
        <f t="shared" si="9"/>
        <v>33.553293006743878</v>
      </c>
      <c r="AL33" s="51">
        <f t="shared" si="10"/>
        <v>32.80507389203661</v>
      </c>
      <c r="AM33" s="51">
        <f t="shared" si="11"/>
        <v>25.381312530099521</v>
      </c>
      <c r="AN33" s="51">
        <f t="shared" si="12"/>
        <v>36.876474660068979</v>
      </c>
      <c r="AO33" s="51">
        <f t="shared" si="13"/>
        <v>39.690914174425103</v>
      </c>
      <c r="AP33" s="51">
        <f t="shared" si="14"/>
        <v>40.51623926137092</v>
      </c>
      <c r="AQ33" s="51" t="str">
        <f t="shared" si="15"/>
        <v>N/A</v>
      </c>
      <c r="AR33" s="51" t="str">
        <f t="shared" si="16"/>
        <v>N/A</v>
      </c>
      <c r="AS33" s="51" t="str">
        <f t="shared" si="17"/>
        <v>N/A</v>
      </c>
      <c r="AT33" s="51" t="str">
        <f t="shared" si="18"/>
        <v>N/A</v>
      </c>
      <c r="AU33" s="51" t="str">
        <f t="shared" si="19"/>
        <v>N/A</v>
      </c>
      <c r="AV33" s="51" t="str">
        <f t="shared" si="20"/>
        <v>N/A</v>
      </c>
      <c r="AY33">
        <v>41654</v>
      </c>
      <c r="AZ33">
        <v>41654.410000000003</v>
      </c>
      <c r="BA33" t="s">
        <v>29</v>
      </c>
      <c r="BB33" s="1">
        <f t="shared" si="1"/>
        <v>41654</v>
      </c>
    </row>
    <row r="34" spans="1:54">
      <c r="A34" t="str">
        <f t="shared" si="21"/>
        <v>42291Fábio60</v>
      </c>
      <c r="B34" s="48">
        <v>42291.689583333333</v>
      </c>
      <c r="C34" s="48">
        <f t="shared" si="22"/>
        <v>42291</v>
      </c>
      <c r="D34" s="48" t="s">
        <v>31</v>
      </c>
      <c r="E34" s="49">
        <f t="shared" si="23"/>
        <v>60</v>
      </c>
      <c r="F34" s="48"/>
      <c r="G34" s="49" t="e">
        <f>VLOOKUP(C34,#REF!,2,0)</f>
        <v>#REF!</v>
      </c>
      <c r="H34" s="48"/>
      <c r="I34" s="43">
        <v>0</v>
      </c>
      <c r="J34" s="43">
        <v>15.077389</v>
      </c>
      <c r="K34" s="43">
        <v>16.768650000000001</v>
      </c>
      <c r="L34" s="43">
        <v>13.909534000000001</v>
      </c>
      <c r="M34" s="43">
        <v>17.338287000000001</v>
      </c>
      <c r="N34" s="43">
        <v>18.552409999999998</v>
      </c>
      <c r="O34" s="43">
        <v>14.067712</v>
      </c>
      <c r="P34" s="43">
        <v>19.619548999999999</v>
      </c>
      <c r="Q34" s="43">
        <v>21.893456</v>
      </c>
      <c r="R34" s="43">
        <v>21.546894000000002</v>
      </c>
      <c r="S34" s="43">
        <v>23.051352999999999</v>
      </c>
      <c r="T34" s="43">
        <v>21.546894000000002</v>
      </c>
      <c r="U34" s="43">
        <v>20.33173</v>
      </c>
      <c r="V34" s="43">
        <v>21.843786000000001</v>
      </c>
      <c r="W34" s="43">
        <v>23.822313000000001</v>
      </c>
      <c r="X34" s="43">
        <v>24.658374999999999</v>
      </c>
      <c r="Y34" s="43">
        <v>60</v>
      </c>
      <c r="AA34">
        <f t="shared" si="2"/>
        <v>41778.74</v>
      </c>
      <c r="AB34" t="str">
        <f t="shared" si="3"/>
        <v>41778Leandro60</v>
      </c>
      <c r="AC34" s="52">
        <v>41778</v>
      </c>
      <c r="AD34" s="53" t="s">
        <v>28</v>
      </c>
      <c r="AE34" s="51">
        <v>60</v>
      </c>
      <c r="AF34" s="51" t="str">
        <f t="shared" si="4"/>
        <v/>
      </c>
      <c r="AG34" s="51" t="str">
        <f t="shared" si="5"/>
        <v>N/A</v>
      </c>
      <c r="AH34" s="51">
        <f t="shared" si="6"/>
        <v>18.605172756137986</v>
      </c>
      <c r="AI34" s="51">
        <f t="shared" si="7"/>
        <v>31.988655686204989</v>
      </c>
      <c r="AJ34" s="51">
        <f t="shared" si="8"/>
        <v>27.519524655766851</v>
      </c>
      <c r="AK34" s="51">
        <f t="shared" si="9"/>
        <v>32.209890711538037</v>
      </c>
      <c r="AL34" s="51">
        <f t="shared" si="10"/>
        <v>30.679186204259342</v>
      </c>
      <c r="AM34" s="51">
        <f t="shared" si="11"/>
        <v>23.457378961404295</v>
      </c>
      <c r="AN34" s="51">
        <f t="shared" si="12"/>
        <v>35.38834926680935</v>
      </c>
      <c r="AO34" s="51">
        <f t="shared" si="13"/>
        <v>38.392641408422328</v>
      </c>
      <c r="AP34" s="51">
        <f t="shared" si="14"/>
        <v>38.876906203911368</v>
      </c>
      <c r="AQ34" s="51" t="str">
        <f t="shared" si="15"/>
        <v>N/A</v>
      </c>
      <c r="AR34" s="51" t="str">
        <f t="shared" si="16"/>
        <v>N/A</v>
      </c>
      <c r="AS34" s="51" t="str">
        <f t="shared" si="17"/>
        <v>N/A</v>
      </c>
      <c r="AT34" s="51" t="str">
        <f t="shared" si="18"/>
        <v>N/A</v>
      </c>
      <c r="AU34" s="51" t="str">
        <f t="shared" si="19"/>
        <v>N/A</v>
      </c>
      <c r="AV34" s="51" t="str">
        <f t="shared" si="20"/>
        <v>N/A</v>
      </c>
      <c r="AY34">
        <v>41659</v>
      </c>
      <c r="AZ34">
        <v>41659.410000000003</v>
      </c>
      <c r="BA34" t="s">
        <v>29</v>
      </c>
      <c r="BB34" s="1">
        <f t="shared" si="1"/>
        <v>41659</v>
      </c>
    </row>
    <row r="35" spans="1:54">
      <c r="A35" t="str">
        <f t="shared" si="21"/>
        <v>42293Fábio60</v>
      </c>
      <c r="B35" s="48">
        <v>42293.613888888889</v>
      </c>
      <c r="C35" s="48">
        <f t="shared" si="22"/>
        <v>42293</v>
      </c>
      <c r="D35" s="48" t="s">
        <v>31</v>
      </c>
      <c r="E35" s="49">
        <f t="shared" si="23"/>
        <v>60</v>
      </c>
      <c r="F35" s="48"/>
      <c r="G35" s="49" t="e">
        <f>VLOOKUP(C35,#REF!,2,0)</f>
        <v>#REF!</v>
      </c>
      <c r="H35" s="48"/>
      <c r="I35" s="43">
        <v>0</v>
      </c>
      <c r="J35" s="43">
        <v>11.975533</v>
      </c>
      <c r="K35" s="43">
        <v>16.038502000000001</v>
      </c>
      <c r="L35" s="43">
        <v>13.094638</v>
      </c>
      <c r="M35" s="43">
        <v>16.166153000000001</v>
      </c>
      <c r="N35" s="43">
        <v>17.074155999999999</v>
      </c>
      <c r="O35" s="43">
        <v>13.363394</v>
      </c>
      <c r="P35" s="43">
        <v>19.198360000000001</v>
      </c>
      <c r="Q35" s="43">
        <v>21.30105</v>
      </c>
      <c r="R35" s="43">
        <v>21.105408000000001</v>
      </c>
      <c r="S35" s="43">
        <v>22.443562</v>
      </c>
      <c r="T35" s="43">
        <v>20.910616000000001</v>
      </c>
      <c r="U35" s="43">
        <v>19.855543000000001</v>
      </c>
      <c r="V35" s="43">
        <v>21.448414</v>
      </c>
      <c r="W35" s="43">
        <v>23.358233999999999</v>
      </c>
      <c r="X35" s="43">
        <v>24.711071</v>
      </c>
      <c r="Y35" s="43">
        <v>60</v>
      </c>
      <c r="AA35">
        <f t="shared" si="2"/>
        <v>41654.410000000003</v>
      </c>
      <c r="AB35" t="str">
        <f t="shared" si="3"/>
        <v>41654Leandro61</v>
      </c>
      <c r="AC35" s="52">
        <v>41654</v>
      </c>
      <c r="AD35" s="53" t="s">
        <v>28</v>
      </c>
      <c r="AE35" s="51">
        <v>61</v>
      </c>
      <c r="AF35" s="51" t="str">
        <f t="shared" si="4"/>
        <v/>
      </c>
      <c r="AG35" s="51">
        <f t="shared" si="5"/>
        <v>7.28949151470495E-4</v>
      </c>
      <c r="AH35" s="51">
        <f t="shared" si="6"/>
        <v>31.258217366669225</v>
      </c>
      <c r="AI35" s="51">
        <f t="shared" si="7"/>
        <v>36.876474660068979</v>
      </c>
      <c r="AJ35" s="51">
        <f t="shared" si="8"/>
        <v>30.966378857049193</v>
      </c>
      <c r="AK35" s="51">
        <f t="shared" si="9"/>
        <v>25.644463412991701</v>
      </c>
      <c r="AL35" s="51">
        <f t="shared" si="10"/>
        <v>32.358059956614142</v>
      </c>
      <c r="AM35" s="51">
        <f t="shared" si="11"/>
        <v>27.180205175633393</v>
      </c>
      <c r="AN35" s="51">
        <f t="shared" si="12"/>
        <v>38.392641408422328</v>
      </c>
      <c r="AO35" s="51">
        <f t="shared" si="13"/>
        <v>40.18604458417505</v>
      </c>
      <c r="AP35" s="51">
        <f t="shared" si="14"/>
        <v>39.857783111965396</v>
      </c>
      <c r="AQ35" s="51">
        <f t="shared" si="15"/>
        <v>40.59893966295413</v>
      </c>
      <c r="AR35" s="51">
        <f t="shared" si="16"/>
        <v>32.209890711538037</v>
      </c>
      <c r="AS35" s="51">
        <f t="shared" si="17"/>
        <v>35.467123067011158</v>
      </c>
      <c r="AT35" s="51">
        <f t="shared" si="18"/>
        <v>40.103907664553084</v>
      </c>
      <c r="AU35" s="51">
        <f t="shared" si="19"/>
        <v>29.606934460499193</v>
      </c>
      <c r="AV35" s="51">
        <f t="shared" si="20"/>
        <v>45.452468367198641</v>
      </c>
      <c r="AY35">
        <v>41667</v>
      </c>
      <c r="AZ35">
        <v>41667.31</v>
      </c>
      <c r="BA35" t="s">
        <v>29</v>
      </c>
      <c r="BB35" s="1">
        <f t="shared" si="1"/>
        <v>41667</v>
      </c>
    </row>
    <row r="36" spans="1:54">
      <c r="A36" t="str">
        <f t="shared" si="21"/>
        <v>42296Fábio60</v>
      </c>
      <c r="B36" s="48">
        <v>42296.330555555556</v>
      </c>
      <c r="C36" s="48">
        <f t="shared" si="22"/>
        <v>42296</v>
      </c>
      <c r="D36" s="48" t="s">
        <v>31</v>
      </c>
      <c r="E36" s="49">
        <f t="shared" si="23"/>
        <v>60</v>
      </c>
      <c r="F36" s="48"/>
      <c r="G36" s="49" t="e">
        <f>VLOOKUP(C36,#REF!,2,0)</f>
        <v>#REF!</v>
      </c>
      <c r="H36" s="48"/>
      <c r="I36" s="43">
        <v>0</v>
      </c>
      <c r="J36" s="43">
        <v>8.2085460000000001</v>
      </c>
      <c r="K36" s="43">
        <v>13.479445999999999</v>
      </c>
      <c r="L36" s="43">
        <v>11.65014</v>
      </c>
      <c r="M36" s="43">
        <v>14.995260999999999</v>
      </c>
      <c r="N36" s="43">
        <v>15.953726</v>
      </c>
      <c r="O36" s="43">
        <v>12.085049</v>
      </c>
      <c r="P36" s="43">
        <v>17.738341999999999</v>
      </c>
      <c r="Q36" s="43">
        <v>19.855543000000001</v>
      </c>
      <c r="R36" s="43">
        <v>19.619548999999999</v>
      </c>
      <c r="S36" s="43">
        <v>20.910616000000001</v>
      </c>
      <c r="T36" s="43">
        <v>19.950310000000002</v>
      </c>
      <c r="U36" s="43">
        <v>18.873989000000002</v>
      </c>
      <c r="V36" s="43">
        <v>20.620156999999999</v>
      </c>
      <c r="W36" s="43">
        <v>22.645251999999999</v>
      </c>
      <c r="X36" s="43">
        <v>23.978010000000001</v>
      </c>
      <c r="Y36" s="43">
        <v>60</v>
      </c>
      <c r="AA36">
        <f t="shared" si="2"/>
        <v>41659.410000000003</v>
      </c>
      <c r="AB36" t="str">
        <f t="shared" si="3"/>
        <v>41659Leandro61</v>
      </c>
      <c r="AC36" s="52">
        <v>41659</v>
      </c>
      <c r="AD36" s="53" t="s">
        <v>28</v>
      </c>
      <c r="AE36" s="51">
        <v>61</v>
      </c>
      <c r="AF36" s="51" t="str">
        <f t="shared" si="4"/>
        <v/>
      </c>
      <c r="AG36" s="51">
        <f t="shared" si="5"/>
        <v>5.6228179510771378E-5</v>
      </c>
      <c r="AH36" s="51">
        <f t="shared" si="6"/>
        <v>24.08983915959962</v>
      </c>
      <c r="AI36" s="51">
        <f t="shared" si="7"/>
        <v>36.402608051995017</v>
      </c>
      <c r="AJ36" s="51">
        <f t="shared" si="8"/>
        <v>32.136032412503269</v>
      </c>
      <c r="AK36" s="51">
        <f t="shared" si="9"/>
        <v>27.111580839774192</v>
      </c>
      <c r="AL36" s="51">
        <f t="shared" si="10"/>
        <v>34.235670323544745</v>
      </c>
      <c r="AM36" s="51">
        <f t="shared" si="11"/>
        <v>27.453045764058597</v>
      </c>
      <c r="AN36" s="51">
        <f t="shared" si="12"/>
        <v>37.99166068381912</v>
      </c>
      <c r="AO36" s="51">
        <f t="shared" si="13"/>
        <v>38.796568709622228</v>
      </c>
      <c r="AP36" s="51">
        <f t="shared" si="14"/>
        <v>38.635973909302507</v>
      </c>
      <c r="AQ36" s="51">
        <f t="shared" si="15"/>
        <v>39.939712082798962</v>
      </c>
      <c r="AR36" s="51">
        <f t="shared" si="16"/>
        <v>30.679186204259342</v>
      </c>
      <c r="AS36" s="51">
        <f t="shared" si="17"/>
        <v>35.002272217801462</v>
      </c>
      <c r="AT36" s="51">
        <f t="shared" si="18"/>
        <v>38.552559717758321</v>
      </c>
      <c r="AU36" s="51">
        <f t="shared" si="19"/>
        <v>29.606934460499193</v>
      </c>
      <c r="AV36" s="51">
        <f t="shared" si="20"/>
        <v>44.23480666802979</v>
      </c>
      <c r="AY36">
        <v>41678</v>
      </c>
      <c r="AZ36">
        <v>41678.74</v>
      </c>
      <c r="BA36" t="s">
        <v>29</v>
      </c>
      <c r="BB36" s="1">
        <f t="shared" si="1"/>
        <v>41678</v>
      </c>
    </row>
    <row r="37" spans="1:54">
      <c r="A37" t="str">
        <f t="shared" si="21"/>
        <v>42300Fábio60</v>
      </c>
      <c r="B37" s="48">
        <v>42300.584027777775</v>
      </c>
      <c r="C37" s="48">
        <f t="shared" si="22"/>
        <v>42300</v>
      </c>
      <c r="D37" s="48" t="s">
        <v>31</v>
      </c>
      <c r="E37" s="49">
        <f t="shared" si="23"/>
        <v>60</v>
      </c>
      <c r="F37" s="48"/>
      <c r="G37" s="49" t="e">
        <f>VLOOKUP(C37,#REF!,2,0)</f>
        <v>#REF!</v>
      </c>
      <c r="H37" s="48"/>
      <c r="I37" s="43">
        <v>1.942E-2</v>
      </c>
      <c r="J37" s="43">
        <v>17.382497999999998</v>
      </c>
      <c r="K37" s="43">
        <v>15.616866</v>
      </c>
      <c r="L37" s="43">
        <v>11.083526000000001</v>
      </c>
      <c r="M37" s="43">
        <v>14.628639</v>
      </c>
      <c r="N37" s="43">
        <v>15.242342000000001</v>
      </c>
      <c r="O37" s="43">
        <v>10.944234</v>
      </c>
      <c r="P37" s="43">
        <v>16.422965999999999</v>
      </c>
      <c r="Q37" s="43">
        <v>18.827883</v>
      </c>
      <c r="R37" s="43">
        <v>18.369890000000002</v>
      </c>
      <c r="S37" s="43">
        <v>19.666632</v>
      </c>
      <c r="T37" s="43">
        <v>19.338263999999999</v>
      </c>
      <c r="U37" s="43">
        <v>18.689892</v>
      </c>
      <c r="V37" s="43">
        <v>20.862079999999999</v>
      </c>
      <c r="W37" s="43">
        <v>22.645251999999999</v>
      </c>
      <c r="X37" s="43">
        <v>24.082063999999999</v>
      </c>
      <c r="Y37" s="43">
        <v>60</v>
      </c>
      <c r="AA37">
        <f t="shared" si="2"/>
        <v>41667.31</v>
      </c>
      <c r="AB37" t="str">
        <f t="shared" si="3"/>
        <v>41667Leandro61</v>
      </c>
      <c r="AC37" s="52">
        <v>41667</v>
      </c>
      <c r="AD37" s="53" t="s">
        <v>28</v>
      </c>
      <c r="AE37" s="51">
        <v>61</v>
      </c>
      <c r="AF37" s="51" t="str">
        <f t="shared" si="4"/>
        <v/>
      </c>
      <c r="AG37" s="51">
        <f t="shared" si="5"/>
        <v>1.3460125944136593E-7</v>
      </c>
      <c r="AH37" s="51">
        <f t="shared" si="6"/>
        <v>19.504591101871714</v>
      </c>
      <c r="AI37" s="51">
        <f t="shared" si="7"/>
        <v>29.394988201374424</v>
      </c>
      <c r="AJ37" s="51">
        <f t="shared" si="8"/>
        <v>24.86034508255312</v>
      </c>
      <c r="AK37" s="51">
        <f t="shared" si="9"/>
        <v>21.613152327334177</v>
      </c>
      <c r="AL37" s="51">
        <f t="shared" si="10"/>
        <v>27.519524655766851</v>
      </c>
      <c r="AM37" s="51">
        <f t="shared" si="11"/>
        <v>24.08983915959962</v>
      </c>
      <c r="AN37" s="51">
        <f t="shared" si="12"/>
        <v>33.328787872985892</v>
      </c>
      <c r="AO37" s="51">
        <f t="shared" si="13"/>
        <v>35.777143019464752</v>
      </c>
      <c r="AP37" s="51">
        <f t="shared" si="14"/>
        <v>37.272894502010722</v>
      </c>
      <c r="AQ37" s="51">
        <f t="shared" si="15"/>
        <v>38.229901893123383</v>
      </c>
      <c r="AR37" s="51">
        <f t="shared" si="16"/>
        <v>28.554557094774719</v>
      </c>
      <c r="AS37" s="51">
        <f t="shared" si="17"/>
        <v>34.161765106987808</v>
      </c>
      <c r="AT37" s="51">
        <f t="shared" si="18"/>
        <v>37.035341884762246</v>
      </c>
      <c r="AU37" s="51">
        <f t="shared" si="19"/>
        <v>28.068920443799996</v>
      </c>
      <c r="AV37" s="51">
        <f t="shared" si="20"/>
        <v>42.949493168463</v>
      </c>
      <c r="AY37">
        <v>41679</v>
      </c>
      <c r="AZ37">
        <v>41679.72</v>
      </c>
      <c r="BA37" t="s">
        <v>29</v>
      </c>
      <c r="BB37" s="1">
        <f t="shared" si="1"/>
        <v>41679</v>
      </c>
    </row>
    <row r="38" spans="1:54">
      <c r="A38" t="str">
        <f t="shared" si="21"/>
        <v>42303Fábio60</v>
      </c>
      <c r="B38" s="48">
        <v>42303.331250000003</v>
      </c>
      <c r="C38" s="48">
        <f t="shared" si="22"/>
        <v>42303</v>
      </c>
      <c r="D38" s="48" t="s">
        <v>31</v>
      </c>
      <c r="E38" s="49">
        <f t="shared" si="23"/>
        <v>60</v>
      </c>
      <c r="F38" s="48"/>
      <c r="G38" s="49" t="e">
        <f>VLOOKUP(C38,#REF!,2,0)</f>
        <v>#REF!</v>
      </c>
      <c r="H38" s="48"/>
      <c r="I38" s="43">
        <v>8.52E-4</v>
      </c>
      <c r="J38" s="43">
        <v>11.794174</v>
      </c>
      <c r="K38" s="43">
        <v>13.635031</v>
      </c>
      <c r="L38" s="43">
        <v>10.532073</v>
      </c>
      <c r="M38" s="43">
        <v>14.346736</v>
      </c>
      <c r="N38" s="43">
        <v>15.366647</v>
      </c>
      <c r="O38" s="43">
        <v>10.702775000000001</v>
      </c>
      <c r="P38" s="43">
        <v>15.658751000000001</v>
      </c>
      <c r="Q38" s="43">
        <v>18.007636999999999</v>
      </c>
      <c r="R38" s="43">
        <v>17.471107</v>
      </c>
      <c r="S38" s="43">
        <v>18.873989000000002</v>
      </c>
      <c r="T38" s="43">
        <v>18.598167</v>
      </c>
      <c r="U38" s="43">
        <v>17.962595</v>
      </c>
      <c r="V38" s="43">
        <v>20.092924</v>
      </c>
      <c r="W38" s="43">
        <v>22.746447</v>
      </c>
      <c r="X38" s="43">
        <v>24.290852000000001</v>
      </c>
      <c r="Y38" s="43">
        <v>60</v>
      </c>
      <c r="AA38">
        <f t="shared" si="2"/>
        <v>41678.74</v>
      </c>
      <c r="AB38" t="str">
        <f t="shared" si="3"/>
        <v>41678Leandro61</v>
      </c>
      <c r="AC38" s="52">
        <v>41678</v>
      </c>
      <c r="AD38" s="53" t="s">
        <v>28</v>
      </c>
      <c r="AE38" s="51">
        <v>61</v>
      </c>
      <c r="AF38" s="51" t="str">
        <f t="shared" si="4"/>
        <v/>
      </c>
      <c r="AG38" s="51" t="str">
        <f t="shared" si="5"/>
        <v>N/A</v>
      </c>
      <c r="AH38" s="51">
        <f t="shared" si="6"/>
        <v>18.273211264160057</v>
      </c>
      <c r="AI38" s="51">
        <f t="shared" si="7"/>
        <v>24.219183387553727</v>
      </c>
      <c r="AJ38" s="51">
        <f t="shared" si="8"/>
        <v>20.079055763063803</v>
      </c>
      <c r="AK38" s="51">
        <f t="shared" si="9"/>
        <v>17.244355034730233</v>
      </c>
      <c r="AL38" s="51">
        <f t="shared" si="10"/>
        <v>21.854117390459347</v>
      </c>
      <c r="AM38" s="51">
        <f t="shared" si="11"/>
        <v>17.945157750342162</v>
      </c>
      <c r="AN38" s="51">
        <f t="shared" si="12"/>
        <v>28.139154918659603</v>
      </c>
      <c r="AO38" s="51">
        <f t="shared" si="13"/>
        <v>30.822613260455196</v>
      </c>
      <c r="AP38" s="51">
        <f t="shared" si="14"/>
        <v>32.062287433310082</v>
      </c>
      <c r="AQ38" s="51">
        <f t="shared" si="15"/>
        <v>34.008235439891195</v>
      </c>
      <c r="AR38" s="51">
        <f t="shared" si="16"/>
        <v>23.522034405505657</v>
      </c>
      <c r="AS38" s="51">
        <f t="shared" si="17"/>
        <v>31.185825891243251</v>
      </c>
      <c r="AT38" s="51">
        <f t="shared" si="18"/>
        <v>33.858178302968909</v>
      </c>
      <c r="AU38" s="51">
        <f t="shared" si="19"/>
        <v>25.119878410560382</v>
      </c>
      <c r="AV38" s="51">
        <f t="shared" si="20"/>
        <v>39.36536607570833</v>
      </c>
      <c r="AY38">
        <v>41681</v>
      </c>
      <c r="AZ38">
        <v>41681.4</v>
      </c>
      <c r="BA38" t="s">
        <v>29</v>
      </c>
      <c r="BB38" s="1">
        <f t="shared" si="1"/>
        <v>41681</v>
      </c>
    </row>
    <row r="39" spans="1:54">
      <c r="A39" t="str">
        <f t="shared" si="21"/>
        <v>42306Fábio60</v>
      </c>
      <c r="B39" s="48">
        <v>42306.352083333331</v>
      </c>
      <c r="C39" s="48">
        <f t="shared" si="22"/>
        <v>42306</v>
      </c>
      <c r="D39" s="48" t="s">
        <v>31</v>
      </c>
      <c r="E39" s="49">
        <f t="shared" si="23"/>
        <v>60</v>
      </c>
      <c r="F39" s="48"/>
      <c r="G39" s="49" t="e">
        <f>VLOOKUP(C39,#REF!,2,0)</f>
        <v>#REF!</v>
      </c>
      <c r="H39" s="48"/>
      <c r="I39" s="43">
        <v>5.7369999999999999E-3</v>
      </c>
      <c r="J39" s="43">
        <v>17.872714999999999</v>
      </c>
      <c r="K39" s="43">
        <v>18.461030999999998</v>
      </c>
      <c r="L39" s="43">
        <v>12.195086</v>
      </c>
      <c r="M39" s="43">
        <v>14.872544</v>
      </c>
      <c r="N39" s="43">
        <v>15.616866</v>
      </c>
      <c r="O39" s="43">
        <v>10.634308000000001</v>
      </c>
      <c r="P39" s="43">
        <v>15.366647</v>
      </c>
      <c r="Q39" s="43">
        <v>17.872714999999999</v>
      </c>
      <c r="R39" s="43">
        <v>17.426780999999998</v>
      </c>
      <c r="S39" s="43">
        <v>18.873989000000002</v>
      </c>
      <c r="T39" s="43">
        <v>18.689892</v>
      </c>
      <c r="U39" s="43">
        <v>17.917631</v>
      </c>
      <c r="V39" s="43">
        <v>20.092924</v>
      </c>
      <c r="W39" s="43">
        <v>22.898644999999998</v>
      </c>
      <c r="X39" s="43">
        <v>24.500519000000001</v>
      </c>
      <c r="Y39" s="43">
        <v>60</v>
      </c>
      <c r="AA39">
        <f t="shared" si="2"/>
        <v>41679.72</v>
      </c>
      <c r="AB39" t="str">
        <f t="shared" si="3"/>
        <v>41679Leandro61</v>
      </c>
      <c r="AC39" s="52">
        <v>41679</v>
      </c>
      <c r="AD39" s="53" t="s">
        <v>28</v>
      </c>
      <c r="AE39" s="51">
        <v>61</v>
      </c>
      <c r="AF39" s="51" t="str">
        <f t="shared" si="4"/>
        <v/>
      </c>
      <c r="AG39" s="51" t="str">
        <f t="shared" si="5"/>
        <v>N/A</v>
      </c>
      <c r="AH39" s="51">
        <f t="shared" si="6"/>
        <v>16.040686939666092</v>
      </c>
      <c r="AI39" s="51">
        <f t="shared" si="7"/>
        <v>24.410347195130651</v>
      </c>
      <c r="AJ39" s="51">
        <f t="shared" si="8"/>
        <v>19.561745142508364</v>
      </c>
      <c r="AK39" s="51">
        <f t="shared" si="9"/>
        <v>16.767748511751172</v>
      </c>
      <c r="AL39" s="51">
        <f t="shared" si="10"/>
        <v>21.076287707623898</v>
      </c>
      <c r="AM39" s="51">
        <f t="shared" si="11"/>
        <v>18.327927995954092</v>
      </c>
      <c r="AN39" s="51">
        <f t="shared" si="12"/>
        <v>26.173788070111378</v>
      </c>
      <c r="AO39" s="51">
        <f t="shared" si="13"/>
        <v>29.606934460499193</v>
      </c>
      <c r="AP39" s="51">
        <f t="shared" si="14"/>
        <v>32.209890711538037</v>
      </c>
      <c r="AQ39" s="51">
        <f t="shared" si="15"/>
        <v>34.008235439891195</v>
      </c>
      <c r="AR39" s="51">
        <f t="shared" si="16"/>
        <v>23.145399941092769</v>
      </c>
      <c r="AS39" s="51">
        <f t="shared" si="17"/>
        <v>31.11070152372757</v>
      </c>
      <c r="AT39" s="51">
        <f t="shared" si="18"/>
        <v>33.705447445625907</v>
      </c>
      <c r="AU39" s="51">
        <f t="shared" si="19"/>
        <v>25.315760451482923</v>
      </c>
      <c r="AV39" s="51">
        <f t="shared" si="20"/>
        <v>39.284226983157829</v>
      </c>
      <c r="AY39">
        <v>41687</v>
      </c>
      <c r="AZ39">
        <v>41687.550000000003</v>
      </c>
      <c r="BA39" t="s">
        <v>29</v>
      </c>
      <c r="BB39" s="1">
        <f t="shared" si="1"/>
        <v>41687</v>
      </c>
    </row>
    <row r="40" spans="1:54">
      <c r="A40" t="str">
        <f t="shared" si="21"/>
        <v>42311Fábio60</v>
      </c>
      <c r="B40" s="48">
        <v>42311.331944444442</v>
      </c>
      <c r="C40" s="48">
        <f t="shared" si="22"/>
        <v>42311</v>
      </c>
      <c r="D40" s="48" t="s">
        <v>31</v>
      </c>
      <c r="E40" s="49">
        <f t="shared" si="23"/>
        <v>60</v>
      </c>
      <c r="F40" s="48"/>
      <c r="G40" s="49" t="e">
        <f>VLOOKUP(C40,#REF!,2,0)</f>
        <v>#REF!</v>
      </c>
      <c r="H40" s="48"/>
      <c r="I40" s="43">
        <v>8.2809999999999995E-2</v>
      </c>
      <c r="J40" s="43">
        <v>22.544284999999999</v>
      </c>
      <c r="K40" s="43">
        <v>22.393265</v>
      </c>
      <c r="L40" s="43">
        <v>17.604455999999999</v>
      </c>
      <c r="M40" s="43">
        <v>15.658751000000001</v>
      </c>
      <c r="N40" s="43">
        <v>16.208808999999999</v>
      </c>
      <c r="O40" s="43">
        <v>11.153532</v>
      </c>
      <c r="P40" s="43">
        <v>16.208808999999999</v>
      </c>
      <c r="Q40" s="43">
        <v>18.506699000000001</v>
      </c>
      <c r="R40" s="43">
        <v>18.007636999999999</v>
      </c>
      <c r="S40" s="43">
        <v>19.525558</v>
      </c>
      <c r="T40" s="43">
        <v>19.525558</v>
      </c>
      <c r="U40" s="43">
        <v>18.369890000000002</v>
      </c>
      <c r="V40" s="43">
        <v>20.427655999999999</v>
      </c>
      <c r="W40" s="43">
        <v>22.949477999999999</v>
      </c>
      <c r="X40" s="43">
        <v>24.395575999999998</v>
      </c>
      <c r="Y40" s="43">
        <v>60</v>
      </c>
      <c r="AA40">
        <f t="shared" si="2"/>
        <v>41681.4</v>
      </c>
      <c r="AB40" t="str">
        <f t="shared" si="3"/>
        <v>41681Leandro61</v>
      </c>
      <c r="AC40" s="52">
        <v>41681</v>
      </c>
      <c r="AD40" s="53" t="s">
        <v>28</v>
      </c>
      <c r="AE40" s="51">
        <v>61</v>
      </c>
      <c r="AF40" s="51" t="str">
        <f t="shared" si="4"/>
        <v/>
      </c>
      <c r="AG40" s="51" t="str">
        <f t="shared" si="5"/>
        <v>N/A</v>
      </c>
      <c r="AH40" s="51">
        <f t="shared" si="6"/>
        <v>14.348678382463323</v>
      </c>
      <c r="AI40" s="51">
        <f t="shared" si="7"/>
        <v>22.711765057660376</v>
      </c>
      <c r="AJ40" s="51">
        <f t="shared" si="8"/>
        <v>18.273211264160057</v>
      </c>
      <c r="AK40" s="51">
        <f t="shared" si="9"/>
        <v>16.401524215908605</v>
      </c>
      <c r="AL40" s="51">
        <f t="shared" si="10"/>
        <v>21.613152327334177</v>
      </c>
      <c r="AM40" s="51">
        <f t="shared" si="11"/>
        <v>19.791481078294115</v>
      </c>
      <c r="AN40" s="51">
        <f t="shared" si="12"/>
        <v>27.248845407295399</v>
      </c>
      <c r="AO40" s="51">
        <f t="shared" si="13"/>
        <v>30.104480601658707</v>
      </c>
      <c r="AP40" s="51">
        <f t="shared" si="14"/>
        <v>31.621971117182234</v>
      </c>
      <c r="AQ40" s="51">
        <f t="shared" si="15"/>
        <v>33.404581978244948</v>
      </c>
      <c r="AR40" s="51">
        <f t="shared" si="16"/>
        <v>23.522034405505657</v>
      </c>
      <c r="AS40" s="51">
        <f t="shared" si="17"/>
        <v>31.185825891243251</v>
      </c>
      <c r="AT40" s="51">
        <f t="shared" si="18"/>
        <v>33.553293006743878</v>
      </c>
      <c r="AU40" s="51">
        <f t="shared" si="19"/>
        <v>24.410347195130651</v>
      </c>
      <c r="AV40" s="51">
        <f t="shared" si="20"/>
        <v>37.829935647348108</v>
      </c>
      <c r="AY40">
        <v>41692</v>
      </c>
      <c r="AZ40">
        <v>41692.44</v>
      </c>
      <c r="BA40" t="s">
        <v>29</v>
      </c>
      <c r="BB40" s="1">
        <f t="shared" si="1"/>
        <v>41692</v>
      </c>
    </row>
    <row r="41" spans="1:54">
      <c r="A41" t="str">
        <f t="shared" si="21"/>
        <v>42312Fábio60</v>
      </c>
      <c r="B41" s="48">
        <v>42312.318749999999</v>
      </c>
      <c r="C41" s="48">
        <f t="shared" si="22"/>
        <v>42312</v>
      </c>
      <c r="D41" s="48" t="s">
        <v>31</v>
      </c>
      <c r="E41" s="49">
        <f t="shared" si="23"/>
        <v>60</v>
      </c>
      <c r="F41" s="48"/>
      <c r="G41" s="49" t="e">
        <f>VLOOKUP(C41,#REF!,2,0)</f>
        <v>#REF!</v>
      </c>
      <c r="H41" s="48"/>
      <c r="I41" s="43">
        <v>3.4634999999999999E-2</v>
      </c>
      <c r="J41" s="43">
        <v>20.910616000000001</v>
      </c>
      <c r="K41" s="43">
        <v>21.497633</v>
      </c>
      <c r="L41" s="43">
        <v>18.052713000000001</v>
      </c>
      <c r="M41" s="43">
        <v>20.620156999999999</v>
      </c>
      <c r="N41" s="43">
        <v>19.950310000000002</v>
      </c>
      <c r="O41" s="43">
        <v>12.942365000000001</v>
      </c>
      <c r="P41" s="43">
        <v>16.552156</v>
      </c>
      <c r="Q41" s="43">
        <v>18.689892</v>
      </c>
      <c r="R41" s="43">
        <v>18.052713000000001</v>
      </c>
      <c r="S41" s="43">
        <v>19.478639999999999</v>
      </c>
      <c r="T41" s="43">
        <v>19.338263999999999</v>
      </c>
      <c r="U41" s="43">
        <v>18.188306999999998</v>
      </c>
      <c r="V41" s="43">
        <v>20.379653999999999</v>
      </c>
      <c r="W41" s="43">
        <v>22.797143999999999</v>
      </c>
      <c r="X41" s="43">
        <v>24.186343999999998</v>
      </c>
      <c r="Y41" s="43">
        <v>60</v>
      </c>
      <c r="AA41">
        <f t="shared" si="2"/>
        <v>41687.550000000003</v>
      </c>
      <c r="AB41" t="str">
        <f t="shared" si="3"/>
        <v>41687Leandro61</v>
      </c>
      <c r="AC41" s="52">
        <v>41687</v>
      </c>
      <c r="AD41" s="53" t="s">
        <v>28</v>
      </c>
      <c r="AE41" s="51">
        <v>61</v>
      </c>
      <c r="AF41" s="51" t="str">
        <f t="shared" si="4"/>
        <v/>
      </c>
      <c r="AG41" s="51">
        <f t="shared" si="5"/>
        <v>1.2744325338415762E-3</v>
      </c>
      <c r="AH41" s="51">
        <f t="shared" si="6"/>
        <v>26.173788070111378</v>
      </c>
      <c r="AI41" s="51">
        <f t="shared" si="7"/>
        <v>33.404581978244948</v>
      </c>
      <c r="AJ41" s="51">
        <f t="shared" si="8"/>
        <v>23.709506160801649</v>
      </c>
      <c r="AK41" s="51">
        <f t="shared" si="9"/>
        <v>19.619011050147236</v>
      </c>
      <c r="AL41" s="51">
        <f t="shared" si="10"/>
        <v>27.658165572886247</v>
      </c>
      <c r="AM41" s="51">
        <f t="shared" si="11"/>
        <v>20.838925335090934</v>
      </c>
      <c r="AN41" s="51">
        <f t="shared" si="12"/>
        <v>27.315093718216414</v>
      </c>
      <c r="AO41" s="51">
        <f t="shared" si="13"/>
        <v>30.246107040112751</v>
      </c>
      <c r="AP41" s="51">
        <f t="shared" si="14"/>
        <v>31.84162040246088</v>
      </c>
      <c r="AQ41" s="51">
        <f t="shared" si="15"/>
        <v>33.858178302968909</v>
      </c>
      <c r="AR41" s="51">
        <f t="shared" si="16"/>
        <v>23.145399941092769</v>
      </c>
      <c r="AS41" s="51">
        <f t="shared" si="17"/>
        <v>30.75078953614625</v>
      </c>
      <c r="AT41" s="51">
        <f t="shared" si="18"/>
        <v>34.619139064403328</v>
      </c>
      <c r="AU41" s="51">
        <f t="shared" si="19"/>
        <v>25.644463412991701</v>
      </c>
      <c r="AV41" s="51">
        <f t="shared" si="20"/>
        <v>38.635973909302507</v>
      </c>
      <c r="AY41">
        <v>41697</v>
      </c>
      <c r="AZ41">
        <v>41697.620000000003</v>
      </c>
      <c r="BA41" t="s">
        <v>29</v>
      </c>
      <c r="BB41" s="1">
        <f t="shared" si="1"/>
        <v>41697</v>
      </c>
    </row>
    <row r="42" spans="1:54">
      <c r="A42" t="str">
        <f t="shared" si="21"/>
        <v>42314Fábio60</v>
      </c>
      <c r="B42" s="48">
        <v>42314.592361111114</v>
      </c>
      <c r="C42" s="48">
        <f t="shared" si="22"/>
        <v>42314</v>
      </c>
      <c r="D42" s="48" t="s">
        <v>31</v>
      </c>
      <c r="E42" s="49">
        <f t="shared" si="23"/>
        <v>60</v>
      </c>
      <c r="F42" s="48"/>
      <c r="G42" s="49" t="e">
        <f>VLOOKUP(C42,#REF!,2,0)</f>
        <v>#REF!</v>
      </c>
      <c r="H42" s="48"/>
      <c r="I42" s="43">
        <v>1.5558000000000001E-2</v>
      </c>
      <c r="J42" s="43">
        <v>21.056601000000001</v>
      </c>
      <c r="K42" s="43">
        <v>21.252056</v>
      </c>
      <c r="L42" s="43">
        <v>19.478639999999999</v>
      </c>
      <c r="M42" s="43">
        <v>21.252056</v>
      </c>
      <c r="N42" s="43">
        <v>21.794146999999999</v>
      </c>
      <c r="O42" s="43">
        <v>19.713774000000001</v>
      </c>
      <c r="P42" s="43">
        <v>22.142672999999998</v>
      </c>
      <c r="Q42" s="43">
        <v>20.813578</v>
      </c>
      <c r="R42" s="43">
        <v>21.105408000000001</v>
      </c>
      <c r="S42" s="43">
        <v>24.500519000000001</v>
      </c>
      <c r="T42" s="43">
        <v>23.512438</v>
      </c>
      <c r="U42" s="43">
        <v>21.99297</v>
      </c>
      <c r="V42" s="43">
        <v>23.409599</v>
      </c>
      <c r="W42" s="43">
        <v>25.294592000000002</v>
      </c>
      <c r="X42" s="43">
        <v>26.535988</v>
      </c>
      <c r="Y42" s="43">
        <v>60</v>
      </c>
      <c r="AA42">
        <f t="shared" si="2"/>
        <v>41692.44</v>
      </c>
      <c r="AB42" t="str">
        <f t="shared" si="3"/>
        <v>41692Leandro61</v>
      </c>
      <c r="AC42" s="52">
        <v>41692</v>
      </c>
      <c r="AD42" s="53" t="s">
        <v>28</v>
      </c>
      <c r="AE42" s="51">
        <v>61</v>
      </c>
      <c r="AF42" s="51" t="str">
        <f t="shared" si="4"/>
        <v/>
      </c>
      <c r="AG42" s="51">
        <f t="shared" si="5"/>
        <v>3.2172745231381664E-9</v>
      </c>
      <c r="AH42" s="51">
        <f t="shared" si="6"/>
        <v>21.915785078891329</v>
      </c>
      <c r="AI42" s="51">
        <f t="shared" si="7"/>
        <v>31.621971117182234</v>
      </c>
      <c r="AJ42" s="51">
        <f t="shared" si="8"/>
        <v>24.795696076969286</v>
      </c>
      <c r="AK42" s="51">
        <f t="shared" si="9"/>
        <v>21.915785078891329</v>
      </c>
      <c r="AL42" s="51">
        <f t="shared" si="10"/>
        <v>30.390978983240046</v>
      </c>
      <c r="AM42" s="51">
        <f t="shared" si="11"/>
        <v>24.925012339102864</v>
      </c>
      <c r="AN42" s="51">
        <f t="shared" si="12"/>
        <v>30.533396404425385</v>
      </c>
      <c r="AO42" s="51">
        <f t="shared" si="13"/>
        <v>32.283974582601871</v>
      </c>
      <c r="AP42" s="51">
        <f t="shared" si="14"/>
        <v>34.084942477374447</v>
      </c>
      <c r="AQ42" s="51">
        <f t="shared" si="15"/>
        <v>34.235670323544745</v>
      </c>
      <c r="AR42" s="51">
        <f t="shared" si="16"/>
        <v>23.20705070867184</v>
      </c>
      <c r="AS42" s="51">
        <f t="shared" si="17"/>
        <v>29.960630635232683</v>
      </c>
      <c r="AT42" s="51">
        <f t="shared" si="18"/>
        <v>34.541630014443257</v>
      </c>
      <c r="AU42" s="51">
        <f t="shared" si="19"/>
        <v>24.602517203561465</v>
      </c>
      <c r="AV42" s="51">
        <f t="shared" si="20"/>
        <v>37.351232876159472</v>
      </c>
      <c r="AY42">
        <v>41711</v>
      </c>
      <c r="AZ42">
        <v>41711.57</v>
      </c>
      <c r="BA42" t="s">
        <v>29</v>
      </c>
      <c r="BB42" s="1">
        <f t="shared" si="1"/>
        <v>41711</v>
      </c>
    </row>
    <row r="43" spans="1:54">
      <c r="A43" t="str">
        <f t="shared" si="21"/>
        <v>42317Fábio60</v>
      </c>
      <c r="B43" s="48">
        <v>42317.324999999997</v>
      </c>
      <c r="C43" s="48">
        <f t="shared" si="22"/>
        <v>42317</v>
      </c>
      <c r="D43" s="48" t="s">
        <v>31</v>
      </c>
      <c r="E43" s="49">
        <f t="shared" si="23"/>
        <v>60</v>
      </c>
      <c r="F43" s="48"/>
      <c r="G43" s="49" t="e">
        <f>VLOOKUP(C43,#REF!,2,0)</f>
        <v>#REF!</v>
      </c>
      <c r="H43" s="48"/>
      <c r="I43" s="43">
        <v>2.308E-2</v>
      </c>
      <c r="J43" s="43">
        <v>20.283854000000002</v>
      </c>
      <c r="K43" s="43">
        <v>20.33173</v>
      </c>
      <c r="L43" s="43">
        <v>17.515518</v>
      </c>
      <c r="M43" s="43">
        <v>20.188268999999998</v>
      </c>
      <c r="N43" s="43">
        <v>20.813578</v>
      </c>
      <c r="O43" s="43">
        <v>15.784833000000001</v>
      </c>
      <c r="P43" s="43">
        <v>21.546894000000002</v>
      </c>
      <c r="Q43" s="43">
        <v>23.153414000000001</v>
      </c>
      <c r="R43" s="43">
        <v>22.594749</v>
      </c>
      <c r="S43" s="43">
        <v>24.186343999999998</v>
      </c>
      <c r="T43" s="43">
        <v>22.343050000000002</v>
      </c>
      <c r="U43" s="43">
        <v>21.056601000000001</v>
      </c>
      <c r="V43" s="43">
        <v>22.493888999999999</v>
      </c>
      <c r="W43" s="43">
        <v>24.343222000000001</v>
      </c>
      <c r="X43" s="43">
        <v>25.508419</v>
      </c>
      <c r="Y43" s="43">
        <v>60</v>
      </c>
      <c r="AA43">
        <f t="shared" si="2"/>
        <v>41697.620000000003</v>
      </c>
      <c r="AB43" t="str">
        <f t="shared" si="3"/>
        <v>41697Leandro61</v>
      </c>
      <c r="AC43" s="52">
        <v>41697</v>
      </c>
      <c r="AD43" s="53" t="s">
        <v>28</v>
      </c>
      <c r="AE43" s="51">
        <v>61</v>
      </c>
      <c r="AF43" s="51" t="str">
        <f t="shared" si="4"/>
        <v/>
      </c>
      <c r="AG43" s="51" t="str">
        <f t="shared" si="5"/>
        <v>N/A</v>
      </c>
      <c r="AH43" s="51">
        <f t="shared" si="6"/>
        <v>17.297067168843871</v>
      </c>
      <c r="AI43" s="51">
        <f t="shared" si="7"/>
        <v>29.606934460499193</v>
      </c>
      <c r="AJ43" s="51">
        <f t="shared" si="8"/>
        <v>22.772730307267469</v>
      </c>
      <c r="AK43" s="51">
        <f t="shared" si="9"/>
        <v>18.053383147066643</v>
      </c>
      <c r="AL43" s="51">
        <f t="shared" si="10"/>
        <v>24.410347195130651</v>
      </c>
      <c r="AM43" s="51">
        <f t="shared" si="11"/>
        <v>21.613152327334177</v>
      </c>
      <c r="AN43" s="51">
        <f t="shared" si="12"/>
        <v>29.112090410243216</v>
      </c>
      <c r="AO43" s="51">
        <f t="shared" si="13"/>
        <v>30.75078953614625</v>
      </c>
      <c r="AP43" s="51">
        <f t="shared" si="14"/>
        <v>32.506571542122735</v>
      </c>
      <c r="AQ43" s="51">
        <f t="shared" si="15"/>
        <v>33.553293006743878</v>
      </c>
      <c r="AR43" s="51">
        <f t="shared" si="16"/>
        <v>22.648608032144889</v>
      </c>
      <c r="AS43" s="51">
        <f t="shared" si="17"/>
        <v>29.253310661859192</v>
      </c>
      <c r="AT43" s="51">
        <f t="shared" si="18"/>
        <v>33.404581978244948</v>
      </c>
      <c r="AU43" s="51">
        <f t="shared" si="19"/>
        <v>24.86034508255312</v>
      </c>
      <c r="AV43" s="51">
        <f t="shared" si="20"/>
        <v>37.590136862485892</v>
      </c>
      <c r="AY43">
        <v>41726</v>
      </c>
      <c r="AZ43">
        <v>41726.69</v>
      </c>
      <c r="BA43" t="s">
        <v>30</v>
      </c>
      <c r="BB43" s="1">
        <f t="shared" si="1"/>
        <v>41726</v>
      </c>
    </row>
    <row r="44" spans="1:54">
      <c r="A44" t="str">
        <f t="shared" si="21"/>
        <v>42319Fábio60</v>
      </c>
      <c r="B44" s="48">
        <v>42319.325694444444</v>
      </c>
      <c r="C44" s="48">
        <f t="shared" si="22"/>
        <v>42319</v>
      </c>
      <c r="D44" s="48" t="s">
        <v>31</v>
      </c>
      <c r="E44" s="49">
        <f t="shared" si="23"/>
        <v>60</v>
      </c>
      <c r="F44" s="48"/>
      <c r="G44" s="49" t="e">
        <f>VLOOKUP(C44,#REF!,2,0)</f>
        <v>#REF!</v>
      </c>
      <c r="H44" s="48"/>
      <c r="I44" s="43">
        <v>2.9529999999999999E-3</v>
      </c>
      <c r="J44" s="43">
        <v>18.643989999999999</v>
      </c>
      <c r="K44" s="43">
        <v>19.619548999999999</v>
      </c>
      <c r="L44" s="43">
        <v>16.768650000000001</v>
      </c>
      <c r="M44" s="43">
        <v>19.808230999999999</v>
      </c>
      <c r="N44" s="43">
        <v>20.523775000000001</v>
      </c>
      <c r="O44" s="43">
        <v>15.449805</v>
      </c>
      <c r="P44" s="43">
        <v>21.203135</v>
      </c>
      <c r="Q44" s="43">
        <v>23.000402000000001</v>
      </c>
      <c r="R44" s="43">
        <v>22.192657000000001</v>
      </c>
      <c r="S44" s="43">
        <v>23.615492</v>
      </c>
      <c r="T44" s="43">
        <v>22.142672999999998</v>
      </c>
      <c r="U44" s="43">
        <v>20.668424999999999</v>
      </c>
      <c r="V44" s="43">
        <v>22.042797</v>
      </c>
      <c r="W44" s="43">
        <v>23.770520999999999</v>
      </c>
      <c r="X44" s="43">
        <v>25.081669000000002</v>
      </c>
      <c r="Y44" s="43">
        <v>60</v>
      </c>
      <c r="AA44">
        <f t="shared" si="2"/>
        <v>41711.57</v>
      </c>
      <c r="AB44" t="str">
        <f t="shared" si="3"/>
        <v>41711Leandro61</v>
      </c>
      <c r="AC44" s="52">
        <v>41711</v>
      </c>
      <c r="AD44" s="53" t="s">
        <v>28</v>
      </c>
      <c r="AE44" s="51">
        <v>61</v>
      </c>
      <c r="AF44" s="51" t="str">
        <f t="shared" si="4"/>
        <v/>
      </c>
      <c r="AG44" s="51">
        <f t="shared" si="5"/>
        <v>1.7064068423980109E-3</v>
      </c>
      <c r="AH44" s="51">
        <f t="shared" si="6"/>
        <v>31.621971117182234</v>
      </c>
      <c r="AI44" s="51">
        <f t="shared" si="7"/>
        <v>38.150335700268052</v>
      </c>
      <c r="AJ44" s="51">
        <f t="shared" si="8"/>
        <v>33.931527946568522</v>
      </c>
      <c r="AK44" s="51">
        <f t="shared" si="9"/>
        <v>29.960630635232683</v>
      </c>
      <c r="AL44" s="51">
        <f t="shared" si="10"/>
        <v>37.272894502010722</v>
      </c>
      <c r="AM44" s="51">
        <f t="shared" si="11"/>
        <v>32.136032412503269</v>
      </c>
      <c r="AN44" s="51">
        <f t="shared" si="12"/>
        <v>39.775966583981919</v>
      </c>
      <c r="AO44" s="51">
        <f t="shared" si="13"/>
        <v>39.446617140753638</v>
      </c>
      <c r="AP44" s="51">
        <f t="shared" si="14"/>
        <v>38.957482027829471</v>
      </c>
      <c r="AQ44" s="51">
        <f t="shared" si="15"/>
        <v>38.716215636246979</v>
      </c>
      <c r="AR44" s="51">
        <f t="shared" si="16"/>
        <v>30.104480601658707</v>
      </c>
      <c r="AS44" s="51">
        <f t="shared" si="17"/>
        <v>31.403447314375562</v>
      </c>
      <c r="AT44" s="51">
        <f t="shared" si="18"/>
        <v>34.161765106987808</v>
      </c>
      <c r="AU44" s="51">
        <f t="shared" si="19"/>
        <v>24.282823926654327</v>
      </c>
      <c r="AV44" s="51">
        <f t="shared" si="20"/>
        <v>37.351232876159472</v>
      </c>
      <c r="AY44">
        <v>41732</v>
      </c>
      <c r="AZ44">
        <v>41732.65</v>
      </c>
      <c r="BA44" t="s">
        <v>30</v>
      </c>
      <c r="BB44" s="1">
        <f t="shared" si="1"/>
        <v>41732</v>
      </c>
    </row>
    <row r="45" spans="1:54">
      <c r="A45" t="str">
        <f t="shared" si="21"/>
        <v>42321Fábio60</v>
      </c>
      <c r="B45" s="48">
        <v>42321.672222222223</v>
      </c>
      <c r="C45" s="48">
        <f t="shared" si="22"/>
        <v>42321</v>
      </c>
      <c r="D45" s="48" t="s">
        <v>31</v>
      </c>
      <c r="E45" s="49">
        <f t="shared" si="23"/>
        <v>60</v>
      </c>
      <c r="F45" s="48"/>
      <c r="G45" s="49" t="e">
        <f>VLOOKUP(C45,#REF!,2,0)</f>
        <v>#REF!</v>
      </c>
      <c r="H45" s="48"/>
      <c r="I45" s="43">
        <v>1.908E-3</v>
      </c>
      <c r="J45" s="43">
        <v>15.700716999999999</v>
      </c>
      <c r="K45" s="43">
        <v>17.783073000000002</v>
      </c>
      <c r="L45" s="43">
        <v>15.533234</v>
      </c>
      <c r="M45" s="43">
        <v>18.966383</v>
      </c>
      <c r="N45" s="43">
        <v>19.950310000000002</v>
      </c>
      <c r="O45" s="43">
        <v>15.036293000000001</v>
      </c>
      <c r="P45" s="43">
        <v>20.910616000000001</v>
      </c>
      <c r="Q45" s="43">
        <v>22.695837000000001</v>
      </c>
      <c r="R45" s="43">
        <v>21.645641000000001</v>
      </c>
      <c r="S45" s="43">
        <v>23.204552</v>
      </c>
      <c r="T45" s="43">
        <v>21.596231</v>
      </c>
      <c r="U45" s="43">
        <v>20.427655999999999</v>
      </c>
      <c r="V45" s="43">
        <v>22.142672999999998</v>
      </c>
      <c r="W45" s="43">
        <v>23.978010000000001</v>
      </c>
      <c r="X45" s="43">
        <v>25.347978999999999</v>
      </c>
      <c r="Y45" s="43">
        <v>60</v>
      </c>
      <c r="AA45">
        <f t="shared" si="2"/>
        <v>41726.69</v>
      </c>
      <c r="AB45" t="str">
        <f t="shared" si="3"/>
        <v>41726Leandro61</v>
      </c>
      <c r="AC45" s="52">
        <v>41726</v>
      </c>
      <c r="AD45" s="53" t="s">
        <v>28</v>
      </c>
      <c r="AE45" s="51">
        <v>61</v>
      </c>
      <c r="AF45" s="51" t="str">
        <f t="shared" si="4"/>
        <v/>
      </c>
      <c r="AG45" s="51" t="str">
        <f t="shared" si="5"/>
        <v>N/A</v>
      </c>
      <c r="AH45" s="51">
        <f t="shared" si="6"/>
        <v>10.978647469357174</v>
      </c>
      <c r="AI45" s="51">
        <f t="shared" si="7"/>
        <v>31.403447314375562</v>
      </c>
      <c r="AJ45" s="51">
        <f t="shared" si="8"/>
        <v>27.248845407295399</v>
      </c>
      <c r="AK45" s="51">
        <f t="shared" si="9"/>
        <v>23.900451121700829</v>
      </c>
      <c r="AL45" s="51">
        <f t="shared" si="10"/>
        <v>27.315093718216414</v>
      </c>
      <c r="AM45" s="51">
        <f t="shared" si="11"/>
        <v>25.909529037293083</v>
      </c>
      <c r="AN45" s="51">
        <f t="shared" si="12"/>
        <v>32.358059956614142</v>
      </c>
      <c r="AO45" s="51">
        <f t="shared" si="13"/>
        <v>35.312669820468869</v>
      </c>
      <c r="AP45" s="51">
        <f t="shared" si="14"/>
        <v>35.08047059093365</v>
      </c>
      <c r="AQ45" s="51" t="str">
        <f t="shared" si="15"/>
        <v>N/A</v>
      </c>
      <c r="AR45" s="51" t="str">
        <f t="shared" si="16"/>
        <v>N/A</v>
      </c>
      <c r="AS45" s="51" t="str">
        <f t="shared" si="17"/>
        <v>N/A</v>
      </c>
      <c r="AT45" s="51" t="str">
        <f t="shared" si="18"/>
        <v>N/A</v>
      </c>
      <c r="AU45" s="51" t="str">
        <f t="shared" si="19"/>
        <v>N/A</v>
      </c>
      <c r="AV45" s="51" t="str">
        <f t="shared" si="20"/>
        <v>N/A</v>
      </c>
      <c r="AY45">
        <v>41736</v>
      </c>
      <c r="AZ45">
        <v>41736.46</v>
      </c>
      <c r="BA45" t="s">
        <v>30</v>
      </c>
      <c r="BB45" s="1">
        <f t="shared" si="1"/>
        <v>41736</v>
      </c>
    </row>
    <row r="46" spans="1:54">
      <c r="A46" t="str">
        <f t="shared" si="21"/>
        <v>42324Fábio60</v>
      </c>
      <c r="B46" s="48">
        <v>42324.315972222219</v>
      </c>
      <c r="C46" s="48">
        <f t="shared" si="22"/>
        <v>42324</v>
      </c>
      <c r="D46" s="48" t="s">
        <v>31</v>
      </c>
      <c r="E46" s="49">
        <f t="shared" si="23"/>
        <v>60</v>
      </c>
      <c r="F46" s="48"/>
      <c r="G46" s="49" t="e">
        <f>VLOOKUP(C46,#REF!,2,0)</f>
        <v>#REF!</v>
      </c>
      <c r="H46" s="48"/>
      <c r="I46" s="43">
        <v>4.2173000000000002E-2</v>
      </c>
      <c r="J46" s="43">
        <v>20.427655999999999</v>
      </c>
      <c r="K46" s="43">
        <v>20.668424999999999</v>
      </c>
      <c r="L46" s="43">
        <v>17.515518</v>
      </c>
      <c r="M46" s="43">
        <v>20.283854000000002</v>
      </c>
      <c r="N46" s="43">
        <v>20.813578</v>
      </c>
      <c r="O46" s="43">
        <v>15.408205000000001</v>
      </c>
      <c r="P46" s="43">
        <v>20.427655999999999</v>
      </c>
      <c r="Q46" s="43">
        <v>21.893456</v>
      </c>
      <c r="R46" s="43">
        <v>21.007883</v>
      </c>
      <c r="S46" s="43">
        <v>22.393265</v>
      </c>
      <c r="T46" s="43">
        <v>21.007883</v>
      </c>
      <c r="U46" s="43">
        <v>19.666632</v>
      </c>
      <c r="V46" s="43">
        <v>21.399222999999999</v>
      </c>
      <c r="W46" s="43">
        <v>23.512438</v>
      </c>
      <c r="X46" s="43">
        <v>24.816673000000002</v>
      </c>
      <c r="Y46" s="43">
        <v>60</v>
      </c>
      <c r="AA46">
        <f t="shared" si="2"/>
        <v>41732.65</v>
      </c>
      <c r="AB46" t="str">
        <f t="shared" si="3"/>
        <v>41732Leandro61</v>
      </c>
      <c r="AC46" s="52">
        <v>41732</v>
      </c>
      <c r="AD46" s="53" t="s">
        <v>28</v>
      </c>
      <c r="AE46" s="51">
        <v>61</v>
      </c>
      <c r="AF46" s="51" t="str">
        <f t="shared" si="4"/>
        <v/>
      </c>
      <c r="AG46" s="51" t="str">
        <f t="shared" si="5"/>
        <v>N/A</v>
      </c>
      <c r="AH46" s="51">
        <f t="shared" si="6"/>
        <v>33.62931269179915</v>
      </c>
      <c r="AI46" s="51">
        <f t="shared" si="7"/>
        <v>37.909054595079319</v>
      </c>
      <c r="AJ46" s="51">
        <f t="shared" si="8"/>
        <v>33.553293006743878</v>
      </c>
      <c r="AK46" s="51">
        <f t="shared" si="9"/>
        <v>30.966378857049193</v>
      </c>
      <c r="AL46" s="51">
        <f t="shared" si="10"/>
        <v>37.113346205157384</v>
      </c>
      <c r="AM46" s="51">
        <f t="shared" si="11"/>
        <v>30.894440146650005</v>
      </c>
      <c r="AN46" s="51">
        <f t="shared" si="12"/>
        <v>31.84162040246088</v>
      </c>
      <c r="AO46" s="51">
        <f t="shared" si="13"/>
        <v>33.553293006743878</v>
      </c>
      <c r="AP46" s="51">
        <f t="shared" si="14"/>
        <v>34.235670323544745</v>
      </c>
      <c r="AQ46" s="51" t="str">
        <f t="shared" si="15"/>
        <v>N/A</v>
      </c>
      <c r="AR46" s="51" t="str">
        <f t="shared" si="16"/>
        <v>N/A</v>
      </c>
      <c r="AS46" s="51" t="str">
        <f t="shared" si="17"/>
        <v>N/A</v>
      </c>
      <c r="AT46" s="51" t="str">
        <f t="shared" si="18"/>
        <v>N/A</v>
      </c>
      <c r="AU46" s="51" t="str">
        <f t="shared" si="19"/>
        <v>N/A</v>
      </c>
      <c r="AV46" s="51" t="str">
        <f t="shared" si="20"/>
        <v>N/A</v>
      </c>
      <c r="AY46">
        <v>41738</v>
      </c>
      <c r="AZ46">
        <v>41738.620000000003</v>
      </c>
      <c r="BA46" t="s">
        <v>30</v>
      </c>
      <c r="BB46" s="1">
        <f t="shared" si="1"/>
        <v>41738</v>
      </c>
    </row>
    <row r="47" spans="1:54">
      <c r="A47" t="str">
        <f t="shared" si="21"/>
        <v>42326Fábio60</v>
      </c>
      <c r="B47" s="48">
        <v>42326.334722222222</v>
      </c>
      <c r="C47" s="48">
        <f t="shared" si="22"/>
        <v>42326</v>
      </c>
      <c r="D47" s="48" t="s">
        <v>31</v>
      </c>
      <c r="E47" s="49">
        <f t="shared" si="23"/>
        <v>60</v>
      </c>
      <c r="F47" s="48"/>
      <c r="G47" s="49" t="e">
        <f>VLOOKUP(C47,#REF!,2,0)</f>
        <v>#REF!</v>
      </c>
      <c r="H47" s="48"/>
      <c r="I47" s="43">
        <v>5.6049000000000002E-2</v>
      </c>
      <c r="J47" s="43">
        <v>21.154211</v>
      </c>
      <c r="K47" s="43">
        <v>21.399222999999999</v>
      </c>
      <c r="L47" s="43">
        <v>19.105416999999999</v>
      </c>
      <c r="M47" s="43">
        <v>21.154211</v>
      </c>
      <c r="N47" s="43">
        <v>21.794146999999999</v>
      </c>
      <c r="O47" s="43">
        <v>17.783073000000002</v>
      </c>
      <c r="P47" s="43">
        <v>22.242746</v>
      </c>
      <c r="Q47" s="43">
        <v>23.306941999999999</v>
      </c>
      <c r="R47" s="43">
        <v>22.242746</v>
      </c>
      <c r="S47" s="43">
        <v>23.460999999999999</v>
      </c>
      <c r="T47" s="43">
        <v>21.252056</v>
      </c>
      <c r="U47" s="43">
        <v>19.666632</v>
      </c>
      <c r="V47" s="43">
        <v>21.252056</v>
      </c>
      <c r="W47" s="43">
        <v>23.204552</v>
      </c>
      <c r="X47" s="43">
        <v>24.500519000000001</v>
      </c>
      <c r="Y47" s="43">
        <v>60</v>
      </c>
      <c r="AA47">
        <f t="shared" si="2"/>
        <v>41736.46</v>
      </c>
      <c r="AB47" t="str">
        <f t="shared" si="3"/>
        <v>41736Leandro61</v>
      </c>
      <c r="AC47" s="52">
        <v>41736</v>
      </c>
      <c r="AD47" s="53" t="s">
        <v>28</v>
      </c>
      <c r="AE47" s="51">
        <v>61</v>
      </c>
      <c r="AF47" s="51" t="str">
        <f t="shared" si="4"/>
        <v/>
      </c>
      <c r="AG47" s="51" t="str">
        <f t="shared" si="5"/>
        <v>N/A</v>
      </c>
      <c r="AH47" s="51">
        <f t="shared" si="6"/>
        <v>27.588837375393055</v>
      </c>
      <c r="AI47" s="51">
        <f t="shared" si="7"/>
        <v>35.38834926680935</v>
      </c>
      <c r="AJ47" s="51">
        <f t="shared" si="8"/>
        <v>29.676855377172963</v>
      </c>
      <c r="AK47" s="51">
        <f t="shared" si="9"/>
        <v>27.045762726157019</v>
      </c>
      <c r="AL47" s="51">
        <f t="shared" si="10"/>
        <v>35.234125631414877</v>
      </c>
      <c r="AM47" s="51">
        <f t="shared" si="11"/>
        <v>31.330831047951751</v>
      </c>
      <c r="AN47" s="51">
        <f t="shared" si="12"/>
        <v>36.245561998426808</v>
      </c>
      <c r="AO47" s="51">
        <f t="shared" si="13"/>
        <v>35.621907547734033</v>
      </c>
      <c r="AP47" s="51">
        <f t="shared" si="14"/>
        <v>34.389885205617105</v>
      </c>
      <c r="AQ47" s="51" t="str">
        <f t="shared" si="15"/>
        <v>N/A</v>
      </c>
      <c r="AR47" s="51" t="str">
        <f t="shared" si="16"/>
        <v>N/A</v>
      </c>
      <c r="AS47" s="51" t="str">
        <f t="shared" si="17"/>
        <v>N/A</v>
      </c>
      <c r="AT47" s="51" t="str">
        <f t="shared" si="18"/>
        <v>N/A</v>
      </c>
      <c r="AU47" s="51" t="str">
        <f t="shared" si="19"/>
        <v>N/A</v>
      </c>
      <c r="AV47" s="51" t="str">
        <f t="shared" si="20"/>
        <v>N/A</v>
      </c>
      <c r="AY47">
        <v>41739</v>
      </c>
      <c r="AZ47">
        <v>41739.360000000001</v>
      </c>
      <c r="BA47" t="s">
        <v>30</v>
      </c>
      <c r="BB47" s="1">
        <f t="shared" si="1"/>
        <v>41739</v>
      </c>
    </row>
    <row r="48" spans="1:54">
      <c r="A48" t="str">
        <f t="shared" si="21"/>
        <v>42332Fábio60</v>
      </c>
      <c r="B48" s="48">
        <v>42332.611805555556</v>
      </c>
      <c r="C48" s="48">
        <f t="shared" si="22"/>
        <v>42332</v>
      </c>
      <c r="D48" s="48" t="s">
        <v>31</v>
      </c>
      <c r="E48" s="49">
        <f t="shared" si="23"/>
        <v>60</v>
      </c>
      <c r="F48" s="48"/>
      <c r="G48" s="49" t="e">
        <f>VLOOKUP(C48,#REF!,2,0)</f>
        <v>#REF!</v>
      </c>
      <c r="H48" s="48"/>
      <c r="I48" s="43">
        <v>0.145264</v>
      </c>
      <c r="J48" s="43">
        <v>22.847866</v>
      </c>
      <c r="K48" s="43">
        <v>22.847866</v>
      </c>
      <c r="L48" s="43">
        <v>20.427655999999999</v>
      </c>
      <c r="M48" s="43">
        <v>22.594749</v>
      </c>
      <c r="N48" s="43">
        <v>23.153414000000001</v>
      </c>
      <c r="O48" s="43">
        <v>19.151875</v>
      </c>
      <c r="P48" s="43">
        <v>23.615492</v>
      </c>
      <c r="Q48" s="43">
        <v>24.922495000000001</v>
      </c>
      <c r="R48" s="43">
        <v>24.448043999999999</v>
      </c>
      <c r="S48" s="43">
        <v>25.241266</v>
      </c>
      <c r="T48" s="43">
        <v>23.667117999999999</v>
      </c>
      <c r="U48" s="43">
        <v>23.000402000000001</v>
      </c>
      <c r="V48" s="43">
        <v>24.186343999999998</v>
      </c>
      <c r="W48" s="43">
        <v>25.992735</v>
      </c>
      <c r="X48" s="43">
        <v>26.318045000000001</v>
      </c>
      <c r="Y48" s="43">
        <v>60</v>
      </c>
      <c r="AA48">
        <f t="shared" si="2"/>
        <v>41738.620000000003</v>
      </c>
      <c r="AB48" t="str">
        <f t="shared" si="3"/>
        <v>41738Leandro61</v>
      </c>
      <c r="AC48" s="52">
        <v>41738</v>
      </c>
      <c r="AD48" s="53" t="s">
        <v>28</v>
      </c>
      <c r="AE48" s="51">
        <v>61</v>
      </c>
      <c r="AF48" s="51" t="str">
        <f t="shared" si="4"/>
        <v/>
      </c>
      <c r="AG48" s="51" t="str">
        <f t="shared" si="5"/>
        <v>N/A</v>
      </c>
      <c r="AH48" s="51">
        <f t="shared" si="6"/>
        <v>32.955066753006612</v>
      </c>
      <c r="AI48" s="51">
        <f t="shared" si="7"/>
        <v>36.954255180090499</v>
      </c>
      <c r="AJ48" s="51">
        <f t="shared" si="8"/>
        <v>33.030177882040043</v>
      </c>
      <c r="AK48" s="51">
        <f t="shared" si="9"/>
        <v>31.768327996209337</v>
      </c>
      <c r="AL48" s="51">
        <f t="shared" si="10"/>
        <v>38.716215636246979</v>
      </c>
      <c r="AM48" s="51">
        <f t="shared" si="11"/>
        <v>32.283974582601871</v>
      </c>
      <c r="AN48" s="51">
        <f t="shared" si="12"/>
        <v>40.433521188059444</v>
      </c>
      <c r="AO48" s="51">
        <f t="shared" si="13"/>
        <v>40.931395720768784</v>
      </c>
      <c r="AP48" s="51">
        <f t="shared" si="14"/>
        <v>37.829935647348108</v>
      </c>
      <c r="AQ48" s="51" t="str">
        <f t="shared" si="15"/>
        <v>N/A</v>
      </c>
      <c r="AR48" s="51" t="str">
        <f t="shared" si="16"/>
        <v>N/A</v>
      </c>
      <c r="AS48" s="51" t="str">
        <f t="shared" si="17"/>
        <v>N/A</v>
      </c>
      <c r="AT48" s="51" t="str">
        <f t="shared" si="18"/>
        <v>N/A</v>
      </c>
      <c r="AU48" s="51" t="str">
        <f t="shared" si="19"/>
        <v>N/A</v>
      </c>
      <c r="AV48" s="51" t="str">
        <f t="shared" si="20"/>
        <v>N/A</v>
      </c>
      <c r="AY48">
        <v>41740</v>
      </c>
      <c r="AZ48">
        <v>41740.69</v>
      </c>
      <c r="BA48" t="s">
        <v>30</v>
      </c>
      <c r="BB48" s="1">
        <f t="shared" si="1"/>
        <v>41740</v>
      </c>
    </row>
    <row r="49" spans="1:54">
      <c r="A49" t="str">
        <f t="shared" si="21"/>
        <v>42333Fábio60</v>
      </c>
      <c r="B49" s="48">
        <v>42333.429166666669</v>
      </c>
      <c r="C49" s="48">
        <f t="shared" si="22"/>
        <v>42333</v>
      </c>
      <c r="D49" s="48" t="s">
        <v>31</v>
      </c>
      <c r="E49" s="49">
        <f t="shared" si="23"/>
        <v>60</v>
      </c>
      <c r="F49" s="48"/>
      <c r="G49" s="49" t="e">
        <f>VLOOKUP(C49,#REF!,2,0)</f>
        <v>#REF!</v>
      </c>
      <c r="H49" s="48"/>
      <c r="I49" s="43">
        <v>7.7591999999999994E-2</v>
      </c>
      <c r="J49" s="43">
        <v>22.544284999999999</v>
      </c>
      <c r="K49" s="43">
        <v>22.493888999999999</v>
      </c>
      <c r="L49" s="43">
        <v>20.092924</v>
      </c>
      <c r="M49" s="43">
        <v>22.443562</v>
      </c>
      <c r="N49" s="43">
        <v>22.645251999999999</v>
      </c>
      <c r="O49" s="43">
        <v>18.369890000000002</v>
      </c>
      <c r="P49" s="43">
        <v>22.847866</v>
      </c>
      <c r="Q49" s="43">
        <v>24.395575999999998</v>
      </c>
      <c r="R49" s="43">
        <v>23.978010000000001</v>
      </c>
      <c r="S49" s="43">
        <v>25.028538000000001</v>
      </c>
      <c r="T49" s="43">
        <v>23.306941999999999</v>
      </c>
      <c r="U49" s="43">
        <v>22.343050000000002</v>
      </c>
      <c r="V49" s="43">
        <v>23.563955</v>
      </c>
      <c r="W49" s="43">
        <v>25.508419</v>
      </c>
      <c r="X49" s="43">
        <v>25.776941000000001</v>
      </c>
      <c r="Y49" s="43">
        <v>60</v>
      </c>
      <c r="AA49">
        <f t="shared" si="2"/>
        <v>41739.360000000001</v>
      </c>
      <c r="AB49" t="str">
        <f t="shared" si="3"/>
        <v>41739Leandro61</v>
      </c>
      <c r="AC49" s="52">
        <v>41739</v>
      </c>
      <c r="AD49" s="53" t="s">
        <v>28</v>
      </c>
      <c r="AE49" s="51">
        <v>61</v>
      </c>
      <c r="AF49" s="51" t="str">
        <f t="shared" si="4"/>
        <v/>
      </c>
      <c r="AG49" s="51" t="str">
        <f t="shared" si="5"/>
        <v>N/A</v>
      </c>
      <c r="AH49" s="51">
        <f t="shared" si="6"/>
        <v>38.312848840332997</v>
      </c>
      <c r="AI49" s="51">
        <f t="shared" si="7"/>
        <v>39.122284404032307</v>
      </c>
      <c r="AJ49" s="51">
        <f t="shared" si="8"/>
        <v>35.38834926680935</v>
      </c>
      <c r="AK49" s="51">
        <f t="shared" si="9"/>
        <v>33.102437790416751</v>
      </c>
      <c r="AL49" s="51">
        <f t="shared" si="10"/>
        <v>39.527851834913129</v>
      </c>
      <c r="AM49" s="51">
        <f t="shared" si="11"/>
        <v>37.113346205157384</v>
      </c>
      <c r="AN49" s="51">
        <f t="shared" si="12"/>
        <v>43.03561690640003</v>
      </c>
      <c r="AO49" s="51">
        <f t="shared" si="13"/>
        <v>42.020560767415787</v>
      </c>
      <c r="AP49" s="51">
        <f t="shared" si="14"/>
        <v>40.931395720768784</v>
      </c>
      <c r="AQ49" s="51" t="str">
        <f t="shared" si="15"/>
        <v>N/A</v>
      </c>
      <c r="AR49" s="51" t="str">
        <f t="shared" si="16"/>
        <v>N/A</v>
      </c>
      <c r="AS49" s="51" t="str">
        <f t="shared" si="17"/>
        <v>N/A</v>
      </c>
      <c r="AT49" s="51" t="str">
        <f t="shared" si="18"/>
        <v>N/A</v>
      </c>
      <c r="AU49" s="51" t="str">
        <f t="shared" si="19"/>
        <v>N/A</v>
      </c>
      <c r="AV49" s="51" t="str">
        <f t="shared" si="20"/>
        <v>N/A</v>
      </c>
      <c r="AY49">
        <v>41745</v>
      </c>
      <c r="AZ49">
        <v>41745.71</v>
      </c>
      <c r="BA49" t="s">
        <v>30</v>
      </c>
      <c r="BB49" s="1">
        <f t="shared" si="1"/>
        <v>41745</v>
      </c>
    </row>
    <row r="50" spans="1:54">
      <c r="A50" t="str">
        <f t="shared" si="21"/>
        <v>42335Fábio60</v>
      </c>
      <c r="B50" s="48">
        <v>42335.5625</v>
      </c>
      <c r="C50" s="48">
        <f t="shared" si="22"/>
        <v>42335</v>
      </c>
      <c r="D50" s="48" t="s">
        <v>31</v>
      </c>
      <c r="E50" s="49">
        <f t="shared" si="23"/>
        <v>60</v>
      </c>
      <c r="F50" s="48"/>
      <c r="G50" s="49" t="e">
        <f>VLOOKUP(C50,#REF!,2,0)</f>
        <v>#REF!</v>
      </c>
      <c r="H50" s="48"/>
      <c r="I50" s="43">
        <v>3.5652999999999997E-2</v>
      </c>
      <c r="J50" s="43">
        <v>20.862079999999999</v>
      </c>
      <c r="K50" s="43">
        <v>21.154211</v>
      </c>
      <c r="L50" s="43">
        <v>18.097840999999999</v>
      </c>
      <c r="M50" s="43">
        <v>20.959232</v>
      </c>
      <c r="N50" s="43">
        <v>21.596231</v>
      </c>
      <c r="O50" s="43">
        <v>16.812135999999999</v>
      </c>
      <c r="P50" s="43">
        <v>22.292839000000001</v>
      </c>
      <c r="Q50" s="43">
        <v>24.134167000000001</v>
      </c>
      <c r="R50" s="43">
        <v>23.718826</v>
      </c>
      <c r="S50" s="43">
        <v>25.028538000000001</v>
      </c>
      <c r="T50" s="43">
        <v>23.306941999999999</v>
      </c>
      <c r="U50" s="43">
        <v>21.99297</v>
      </c>
      <c r="V50" s="43">
        <v>23.563955</v>
      </c>
      <c r="W50" s="43">
        <v>25.241266</v>
      </c>
      <c r="X50" s="43">
        <v>26.209389000000002</v>
      </c>
      <c r="Y50" s="43">
        <v>60</v>
      </c>
      <c r="AA50">
        <f t="shared" si="2"/>
        <v>41740.69</v>
      </c>
      <c r="AB50" t="str">
        <f t="shared" si="3"/>
        <v>41740Leandro61</v>
      </c>
      <c r="AC50" s="52">
        <v>41740</v>
      </c>
      <c r="AD50" s="53" t="s">
        <v>28</v>
      </c>
      <c r="AE50" s="51">
        <v>61</v>
      </c>
      <c r="AF50" s="51" t="str">
        <f t="shared" si="4"/>
        <v/>
      </c>
      <c r="AG50" s="51" t="str">
        <f t="shared" si="5"/>
        <v>N/A</v>
      </c>
      <c r="AH50" s="51">
        <f t="shared" si="6"/>
        <v>32.581110782745441</v>
      </c>
      <c r="AI50" s="51">
        <f t="shared" si="7"/>
        <v>35.621907547734033</v>
      </c>
      <c r="AJ50" s="51">
        <f t="shared" si="8"/>
        <v>32.730305529349842</v>
      </c>
      <c r="AK50" s="51">
        <f t="shared" si="9"/>
        <v>29.53427022837133</v>
      </c>
      <c r="AL50" s="51">
        <f t="shared" si="10"/>
        <v>37.668920254047606</v>
      </c>
      <c r="AM50" s="51">
        <f t="shared" si="11"/>
        <v>33.480376313521646</v>
      </c>
      <c r="AN50" s="51">
        <f t="shared" si="12"/>
        <v>40.764941093102841</v>
      </c>
      <c r="AO50" s="51">
        <f t="shared" si="13"/>
        <v>41.851155630318324</v>
      </c>
      <c r="AP50" s="51">
        <f t="shared" si="14"/>
        <v>39.122284404032307</v>
      </c>
      <c r="AQ50" s="51" t="str">
        <f t="shared" si="15"/>
        <v>N/A</v>
      </c>
      <c r="AR50" s="51" t="str">
        <f t="shared" si="16"/>
        <v>N/A</v>
      </c>
      <c r="AS50" s="51" t="str">
        <f t="shared" si="17"/>
        <v>N/A</v>
      </c>
      <c r="AT50" s="51" t="str">
        <f t="shared" si="18"/>
        <v>N/A</v>
      </c>
      <c r="AU50" s="51" t="str">
        <f t="shared" si="19"/>
        <v>N/A</v>
      </c>
      <c r="AV50" s="51" t="str">
        <f t="shared" si="20"/>
        <v>N/A</v>
      </c>
      <c r="AY50">
        <v>41750</v>
      </c>
      <c r="AZ50">
        <v>41750.44</v>
      </c>
      <c r="BA50" t="s">
        <v>30</v>
      </c>
      <c r="BB50" s="1">
        <f t="shared" si="1"/>
        <v>41750</v>
      </c>
    </row>
    <row r="51" spans="1:54">
      <c r="A51" t="str">
        <f t="shared" si="21"/>
        <v>42338Fábio60</v>
      </c>
      <c r="B51" s="48">
        <v>42338.393750000003</v>
      </c>
      <c r="C51" s="48">
        <f t="shared" si="22"/>
        <v>42338</v>
      </c>
      <c r="D51" s="48" t="s">
        <v>31</v>
      </c>
      <c r="E51" s="49">
        <f t="shared" si="23"/>
        <v>60</v>
      </c>
      <c r="F51" s="48"/>
      <c r="G51" s="49" t="e">
        <f>VLOOKUP(C51,#REF!,2,0)</f>
        <v>#REF!</v>
      </c>
      <c r="H51" s="48"/>
      <c r="I51" s="43">
        <v>7.5899999999999995E-2</v>
      </c>
      <c r="J51" s="43">
        <v>22.393265</v>
      </c>
      <c r="K51" s="43">
        <v>22.242746</v>
      </c>
      <c r="L51" s="43">
        <v>19.808230999999999</v>
      </c>
      <c r="M51" s="43">
        <v>22.493888999999999</v>
      </c>
      <c r="N51" s="43">
        <v>22.949477999999999</v>
      </c>
      <c r="O51" s="43">
        <v>18.78182</v>
      </c>
      <c r="P51" s="43">
        <v>23.615492</v>
      </c>
      <c r="Q51" s="43">
        <v>25.134798</v>
      </c>
      <c r="R51" s="43">
        <v>24.500519000000001</v>
      </c>
      <c r="S51" s="43">
        <v>25.669376</v>
      </c>
      <c r="T51" s="43">
        <v>23.770520999999999</v>
      </c>
      <c r="U51" s="43">
        <v>23.204552</v>
      </c>
      <c r="V51" s="43">
        <v>24.395575999999998</v>
      </c>
      <c r="W51" s="43">
        <v>25.992735</v>
      </c>
      <c r="X51" s="43">
        <v>26.645285000000001</v>
      </c>
      <c r="Y51" s="43">
        <v>60</v>
      </c>
      <c r="AA51">
        <f t="shared" si="2"/>
        <v>41745.71</v>
      </c>
      <c r="AB51" t="str">
        <f t="shared" si="3"/>
        <v>41745Leandro61</v>
      </c>
      <c r="AC51" s="52">
        <v>41745</v>
      </c>
      <c r="AD51" s="53" t="s">
        <v>28</v>
      </c>
      <c r="AE51" s="51">
        <v>61</v>
      </c>
      <c r="AF51" s="51" t="str">
        <f t="shared" si="4"/>
        <v/>
      </c>
      <c r="AG51" s="51" t="str">
        <f t="shared" si="5"/>
        <v>N/A</v>
      </c>
      <c r="AH51" s="51">
        <f t="shared" si="6"/>
        <v>35.312669820468869</v>
      </c>
      <c r="AI51" s="51">
        <f t="shared" si="7"/>
        <v>38.472545008275063</v>
      </c>
      <c r="AJ51" s="51">
        <f t="shared" si="8"/>
        <v>33.931527946568522</v>
      </c>
      <c r="AK51" s="51">
        <f t="shared" si="9"/>
        <v>30.175291872823745</v>
      </c>
      <c r="AL51" s="51">
        <f t="shared" si="10"/>
        <v>37.909054595079319</v>
      </c>
      <c r="AM51" s="51">
        <f t="shared" si="11"/>
        <v>35.155698334218776</v>
      </c>
      <c r="AN51" s="51">
        <f t="shared" si="12"/>
        <v>40.51623926137092</v>
      </c>
      <c r="AO51" s="51">
        <f t="shared" si="13"/>
        <v>41.42977434327323</v>
      </c>
      <c r="AP51" s="51">
        <f t="shared" si="14"/>
        <v>40.681883767285562</v>
      </c>
      <c r="AQ51" s="51" t="str">
        <f t="shared" si="15"/>
        <v>N/A</v>
      </c>
      <c r="AR51" s="51" t="str">
        <f t="shared" si="16"/>
        <v>N/A</v>
      </c>
      <c r="AS51" s="51" t="str">
        <f t="shared" si="17"/>
        <v>N/A</v>
      </c>
      <c r="AT51" s="51" t="str">
        <f t="shared" si="18"/>
        <v>N/A</v>
      </c>
      <c r="AU51" s="51" t="str">
        <f t="shared" si="19"/>
        <v>N/A</v>
      </c>
      <c r="AV51" s="51" t="str">
        <f t="shared" si="20"/>
        <v>N/A</v>
      </c>
      <c r="AY51">
        <v>41752</v>
      </c>
      <c r="AZ51">
        <v>41752.620000000003</v>
      </c>
      <c r="BA51" t="s">
        <v>30</v>
      </c>
      <c r="BB51" s="1">
        <f t="shared" si="1"/>
        <v>41752</v>
      </c>
    </row>
    <row r="52" spans="1:54">
      <c r="A52" t="str">
        <f t="shared" si="21"/>
        <v>42341Fábio60</v>
      </c>
      <c r="B52" s="48">
        <v>42341.361111111109</v>
      </c>
      <c r="C52" s="48">
        <f t="shared" si="22"/>
        <v>42341</v>
      </c>
      <c r="D52" s="48" t="s">
        <v>31</v>
      </c>
      <c r="E52" s="49">
        <f t="shared" si="23"/>
        <v>60</v>
      </c>
      <c r="F52" s="48"/>
      <c r="G52" s="49" t="e">
        <f>VLOOKUP(C52,#REF!,2,0)</f>
        <v>#REF!</v>
      </c>
      <c r="H52" s="48"/>
      <c r="I52" s="43">
        <v>2.6313E-2</v>
      </c>
      <c r="J52" s="43">
        <v>20.33173</v>
      </c>
      <c r="K52" s="43">
        <v>20.523775000000001</v>
      </c>
      <c r="L52" s="43">
        <v>17.962595</v>
      </c>
      <c r="M52" s="43">
        <v>20.620156999999999</v>
      </c>
      <c r="N52" s="43">
        <v>21.203135</v>
      </c>
      <c r="O52" s="43">
        <v>16.208808999999999</v>
      </c>
      <c r="P52" s="43">
        <v>21.596231</v>
      </c>
      <c r="Q52" s="43">
        <v>23.460999999999999</v>
      </c>
      <c r="R52" s="43">
        <v>23.204552</v>
      </c>
      <c r="S52" s="43">
        <v>24.553104000000001</v>
      </c>
      <c r="T52" s="43">
        <v>22.949477999999999</v>
      </c>
      <c r="U52" s="43">
        <v>21.744581</v>
      </c>
      <c r="V52" s="43">
        <v>23.102335</v>
      </c>
      <c r="W52" s="43">
        <v>24.711071</v>
      </c>
      <c r="X52" s="43">
        <v>25.615658</v>
      </c>
      <c r="Y52" s="43">
        <v>60</v>
      </c>
      <c r="AA52">
        <f t="shared" si="2"/>
        <v>41750.44</v>
      </c>
      <c r="AB52" t="str">
        <f t="shared" si="3"/>
        <v>41750Leandro61</v>
      </c>
      <c r="AC52" s="52">
        <v>41750</v>
      </c>
      <c r="AD52" s="53" t="s">
        <v>28</v>
      </c>
      <c r="AE52" s="51">
        <v>61</v>
      </c>
      <c r="AF52" s="51" t="str">
        <f t="shared" si="4"/>
        <v/>
      </c>
      <c r="AG52" s="51" t="str">
        <f t="shared" si="5"/>
        <v>N/A</v>
      </c>
      <c r="AH52" s="51">
        <f t="shared" si="6"/>
        <v>31.258217366669225</v>
      </c>
      <c r="AI52" s="51">
        <f t="shared" si="7"/>
        <v>36.637442297713307</v>
      </c>
      <c r="AJ52" s="51">
        <f t="shared" si="8"/>
        <v>31.330831047951751</v>
      </c>
      <c r="AK52" s="51">
        <f t="shared" si="9"/>
        <v>28.831122782783769</v>
      </c>
      <c r="AL52" s="51">
        <f t="shared" si="10"/>
        <v>36.637442297713307</v>
      </c>
      <c r="AM52" s="51">
        <f t="shared" si="11"/>
        <v>31.4761760228931</v>
      </c>
      <c r="AN52" s="51">
        <f t="shared" si="12"/>
        <v>37.829935647348108</v>
      </c>
      <c r="AO52" s="51">
        <f t="shared" si="13"/>
        <v>39.857783111965396</v>
      </c>
      <c r="AP52" s="51">
        <f t="shared" si="14"/>
        <v>38.796568709622228</v>
      </c>
      <c r="AQ52" s="51" t="str">
        <f t="shared" si="15"/>
        <v>N/A</v>
      </c>
      <c r="AR52" s="51" t="str">
        <f t="shared" si="16"/>
        <v>N/A</v>
      </c>
      <c r="AS52" s="51" t="str">
        <f t="shared" si="17"/>
        <v>N/A</v>
      </c>
      <c r="AT52" s="51" t="str">
        <f t="shared" si="18"/>
        <v>N/A</v>
      </c>
      <c r="AU52" s="51" t="str">
        <f t="shared" si="19"/>
        <v>N/A</v>
      </c>
      <c r="AV52" s="51" t="str">
        <f t="shared" si="20"/>
        <v>N/A</v>
      </c>
      <c r="AY52">
        <v>41754</v>
      </c>
      <c r="AZ52">
        <v>41754.519999999997</v>
      </c>
      <c r="BA52" t="s">
        <v>30</v>
      </c>
      <c r="BB52" s="1">
        <f t="shared" si="1"/>
        <v>41754</v>
      </c>
    </row>
    <row r="53" spans="1:54">
      <c r="A53" t="str">
        <f t="shared" si="21"/>
        <v>42342Fábio60</v>
      </c>
      <c r="B53" s="48">
        <v>42342.604861111111</v>
      </c>
      <c r="C53" s="48">
        <f t="shared" si="22"/>
        <v>42342</v>
      </c>
      <c r="D53" s="48" t="s">
        <v>31</v>
      </c>
      <c r="E53" s="49">
        <f t="shared" si="23"/>
        <v>60</v>
      </c>
      <c r="F53" s="48"/>
      <c r="G53" s="49" t="e">
        <f>VLOOKUP(C53,#REF!,2,0)</f>
        <v>#REF!</v>
      </c>
      <c r="H53" s="48"/>
      <c r="I53" s="43">
        <v>7.4289999999999998E-3</v>
      </c>
      <c r="J53" s="43">
        <v>19.198360000000001</v>
      </c>
      <c r="K53" s="43">
        <v>20.092924</v>
      </c>
      <c r="L53" s="43">
        <v>18.052713000000001</v>
      </c>
      <c r="M53" s="43">
        <v>20.33173</v>
      </c>
      <c r="N53" s="43">
        <v>21.056601000000001</v>
      </c>
      <c r="O53" s="43">
        <v>16.251532000000001</v>
      </c>
      <c r="P53" s="43">
        <v>21.645641000000001</v>
      </c>
      <c r="Q53" s="43">
        <v>23.563955</v>
      </c>
      <c r="R53" s="43">
        <v>23.000402000000001</v>
      </c>
      <c r="S53" s="43">
        <v>24.395575999999998</v>
      </c>
      <c r="T53" s="43">
        <v>22.594749</v>
      </c>
      <c r="U53" s="43">
        <v>21.399222999999999</v>
      </c>
      <c r="V53" s="43">
        <v>22.847866</v>
      </c>
      <c r="W53" s="43">
        <v>24.605682000000002</v>
      </c>
      <c r="X53" s="43">
        <v>25.669376</v>
      </c>
      <c r="Y53" s="43">
        <v>60</v>
      </c>
      <c r="AA53">
        <f t="shared" si="2"/>
        <v>41752.620000000003</v>
      </c>
      <c r="AB53" t="str">
        <f t="shared" si="3"/>
        <v>41752Leandro61</v>
      </c>
      <c r="AC53" s="52">
        <v>41752</v>
      </c>
      <c r="AD53" s="53" t="s">
        <v>28</v>
      </c>
      <c r="AE53" s="51">
        <v>61</v>
      </c>
      <c r="AF53" s="51" t="str">
        <f t="shared" si="4"/>
        <v/>
      </c>
      <c r="AG53" s="51" t="str">
        <f t="shared" si="5"/>
        <v>N/A</v>
      </c>
      <c r="AH53" s="51">
        <f t="shared" si="6"/>
        <v>35.697909338763658</v>
      </c>
      <c r="AI53" s="51">
        <f t="shared" si="7"/>
        <v>38.229901893123383</v>
      </c>
      <c r="AJ53" s="51">
        <f t="shared" si="8"/>
        <v>33.404581978244948</v>
      </c>
      <c r="AK53" s="51">
        <f t="shared" si="9"/>
        <v>31.403447314375562</v>
      </c>
      <c r="AL53" s="51">
        <f t="shared" si="10"/>
        <v>36.245561998426808</v>
      </c>
      <c r="AM53" s="51">
        <f t="shared" si="11"/>
        <v>32.80507389203661</v>
      </c>
      <c r="AN53" s="51">
        <f t="shared" si="12"/>
        <v>41.265534892412319</v>
      </c>
      <c r="AO53" s="51">
        <f t="shared" si="13"/>
        <v>41.098304169108744</v>
      </c>
      <c r="AP53" s="51">
        <f t="shared" si="14"/>
        <v>39.775966583981919</v>
      </c>
      <c r="AQ53" s="51" t="str">
        <f t="shared" si="15"/>
        <v>N/A</v>
      </c>
      <c r="AR53" s="51" t="str">
        <f t="shared" si="16"/>
        <v>N/A</v>
      </c>
      <c r="AS53" s="51" t="str">
        <f t="shared" si="17"/>
        <v>N/A</v>
      </c>
      <c r="AT53" s="51" t="str">
        <f t="shared" si="18"/>
        <v>N/A</v>
      </c>
      <c r="AU53" s="51" t="str">
        <f t="shared" si="19"/>
        <v>N/A</v>
      </c>
      <c r="AV53" s="51" t="str">
        <f t="shared" si="20"/>
        <v>N/A</v>
      </c>
      <c r="AY53">
        <v>41757</v>
      </c>
      <c r="AZ53">
        <v>41757.440000000002</v>
      </c>
      <c r="BA53" t="s">
        <v>30</v>
      </c>
      <c r="BB53" s="1">
        <f t="shared" si="1"/>
        <v>41757</v>
      </c>
    </row>
    <row r="54" spans="1:54">
      <c r="A54" t="str">
        <f t="shared" si="21"/>
        <v>42346Fábio60</v>
      </c>
      <c r="B54" s="48">
        <v>42346.394444444442</v>
      </c>
      <c r="C54" s="48">
        <f t="shared" si="22"/>
        <v>42346</v>
      </c>
      <c r="D54" s="48" t="s">
        <v>31</v>
      </c>
      <c r="E54" s="49">
        <f t="shared" si="23"/>
        <v>60</v>
      </c>
      <c r="F54" s="48"/>
      <c r="G54" s="49" t="e">
        <f>VLOOKUP(C54,#REF!,2,0)</f>
        <v>#REF!</v>
      </c>
      <c r="H54" s="48"/>
      <c r="I54" s="43">
        <v>1.8738000000000001E-2</v>
      </c>
      <c r="J54" s="43">
        <v>20.571967999999998</v>
      </c>
      <c r="K54" s="43">
        <v>20.959232</v>
      </c>
      <c r="L54" s="43">
        <v>18.643989999999999</v>
      </c>
      <c r="M54" s="43">
        <v>21.203135</v>
      </c>
      <c r="N54" s="43">
        <v>21.645641000000001</v>
      </c>
      <c r="O54" s="43">
        <v>16.942883999999999</v>
      </c>
      <c r="P54" s="43">
        <v>22.242746</v>
      </c>
      <c r="Q54" s="43">
        <v>23.874178000000001</v>
      </c>
      <c r="R54" s="43">
        <v>23.306941999999999</v>
      </c>
      <c r="S54" s="43">
        <v>24.553104000000001</v>
      </c>
      <c r="T54" s="43">
        <v>23.000402000000001</v>
      </c>
      <c r="U54" s="43">
        <v>21.943182</v>
      </c>
      <c r="V54" s="43">
        <v>23.409599</v>
      </c>
      <c r="W54" s="43">
        <v>24.816673000000002</v>
      </c>
      <c r="X54" s="43">
        <v>25.776941000000001</v>
      </c>
      <c r="Y54" s="43">
        <v>60</v>
      </c>
      <c r="AA54">
        <f t="shared" si="2"/>
        <v>41754.519999999997</v>
      </c>
      <c r="AB54" t="str">
        <f t="shared" si="3"/>
        <v>41754Leandro61</v>
      </c>
      <c r="AC54" s="52">
        <v>41754</v>
      </c>
      <c r="AD54" s="53" t="s">
        <v>28</v>
      </c>
      <c r="AE54" s="51">
        <v>61</v>
      </c>
      <c r="AF54" s="51" t="str">
        <f t="shared" si="4"/>
        <v/>
      </c>
      <c r="AG54" s="51" t="str">
        <f t="shared" si="5"/>
        <v>N/A</v>
      </c>
      <c r="AH54" s="51">
        <f t="shared" si="6"/>
        <v>35.932830143967273</v>
      </c>
      <c r="AI54" s="51">
        <f t="shared" si="7"/>
        <v>38.552559717758321</v>
      </c>
      <c r="AJ54" s="51">
        <f t="shared" si="8"/>
        <v>32.506571542122735</v>
      </c>
      <c r="AK54" s="51">
        <f t="shared" si="9"/>
        <v>30.319937126071071</v>
      </c>
      <c r="AL54" s="51">
        <f t="shared" si="10"/>
        <v>37.035341884762246</v>
      </c>
      <c r="AM54" s="51">
        <f t="shared" si="11"/>
        <v>32.955066753006612</v>
      </c>
      <c r="AN54" s="51">
        <f t="shared" si="12"/>
        <v>39.939712082798962</v>
      </c>
      <c r="AO54" s="51">
        <f t="shared" si="13"/>
        <v>41.265534892412319</v>
      </c>
      <c r="AP54" s="51">
        <f t="shared" si="14"/>
        <v>39.527851834913129</v>
      </c>
      <c r="AQ54" s="51" t="str">
        <f t="shared" si="15"/>
        <v>N/A</v>
      </c>
      <c r="AR54" s="51" t="str">
        <f t="shared" si="16"/>
        <v>N/A</v>
      </c>
      <c r="AS54" s="51" t="str">
        <f t="shared" si="17"/>
        <v>N/A</v>
      </c>
      <c r="AT54" s="51" t="str">
        <f t="shared" si="18"/>
        <v>N/A</v>
      </c>
      <c r="AU54" s="51" t="str">
        <f t="shared" si="19"/>
        <v>N/A</v>
      </c>
      <c r="AV54" s="51" t="str">
        <f t="shared" si="20"/>
        <v>N/A</v>
      </c>
      <c r="AY54">
        <v>41759</v>
      </c>
      <c r="AZ54">
        <v>41759.550000000003</v>
      </c>
      <c r="BA54" t="s">
        <v>30</v>
      </c>
      <c r="BB54" s="1">
        <f t="shared" si="1"/>
        <v>41759</v>
      </c>
    </row>
    <row r="55" spans="1:54">
      <c r="A55" t="str">
        <f t="shared" si="21"/>
        <v>42348Fábio60</v>
      </c>
      <c r="B55" s="48">
        <v>42348.667361111111</v>
      </c>
      <c r="C55" s="48">
        <f t="shared" si="22"/>
        <v>42348</v>
      </c>
      <c r="D55" s="48" t="s">
        <v>31</v>
      </c>
      <c r="E55" s="49">
        <f t="shared" si="23"/>
        <v>60</v>
      </c>
      <c r="F55" s="48"/>
      <c r="G55" s="49" t="e">
        <f>VLOOKUP(C55,#REF!,2,0)</f>
        <v>#REF!</v>
      </c>
      <c r="H55" s="48"/>
      <c r="I55" s="43">
        <v>3.5652999999999997E-2</v>
      </c>
      <c r="J55" s="43">
        <v>22.393265</v>
      </c>
      <c r="K55" s="43">
        <v>22.242746</v>
      </c>
      <c r="L55" s="43">
        <v>20.523775000000001</v>
      </c>
      <c r="M55" s="43">
        <v>22.645251999999999</v>
      </c>
      <c r="N55" s="43">
        <v>23.051352999999999</v>
      </c>
      <c r="O55" s="43">
        <v>19.105416999999999</v>
      </c>
      <c r="P55" s="43">
        <v>23.718826</v>
      </c>
      <c r="Q55" s="43">
        <v>24.922495000000001</v>
      </c>
      <c r="R55" s="43">
        <v>24.290852000000001</v>
      </c>
      <c r="S55" s="43">
        <v>25.347978999999999</v>
      </c>
      <c r="T55" s="43">
        <v>23.718826</v>
      </c>
      <c r="U55" s="43">
        <v>23.358233999999999</v>
      </c>
      <c r="V55" s="43">
        <v>24.395575999999998</v>
      </c>
      <c r="W55" s="43">
        <v>25.723120000000002</v>
      </c>
      <c r="X55" s="43">
        <v>26.318045000000001</v>
      </c>
      <c r="Y55" s="43">
        <v>60</v>
      </c>
      <c r="AA55">
        <f t="shared" si="2"/>
        <v>41757.440000000002</v>
      </c>
      <c r="AB55" t="str">
        <f t="shared" si="3"/>
        <v>41757Leandro61</v>
      </c>
      <c r="AC55" s="52">
        <v>41757</v>
      </c>
      <c r="AD55" s="53" t="s">
        <v>28</v>
      </c>
      <c r="AE55" s="51">
        <v>61</v>
      </c>
      <c r="AF55" s="51" t="str">
        <f t="shared" si="4"/>
        <v/>
      </c>
      <c r="AG55" s="51" t="str">
        <f t="shared" si="5"/>
        <v>N/A</v>
      </c>
      <c r="AH55" s="51">
        <f t="shared" si="6"/>
        <v>35.932830143967273</v>
      </c>
      <c r="AI55" s="51">
        <f t="shared" si="7"/>
        <v>38.229901893123383</v>
      </c>
      <c r="AJ55" s="51">
        <f t="shared" si="8"/>
        <v>32.358059956614142</v>
      </c>
      <c r="AK55" s="51">
        <f t="shared" si="9"/>
        <v>28.068920443799996</v>
      </c>
      <c r="AL55" s="51">
        <f t="shared" si="10"/>
        <v>35.155698334218776</v>
      </c>
      <c r="AM55" s="51">
        <f t="shared" si="11"/>
        <v>31.038429479387379</v>
      </c>
      <c r="AN55" s="51">
        <f t="shared" si="12"/>
        <v>38.229901893123383</v>
      </c>
      <c r="AO55" s="51">
        <f t="shared" si="13"/>
        <v>41.5138491348443</v>
      </c>
      <c r="AP55" s="51">
        <f t="shared" si="14"/>
        <v>39.527851834913129</v>
      </c>
      <c r="AQ55" s="51" t="str">
        <f t="shared" si="15"/>
        <v>N/A</v>
      </c>
      <c r="AR55" s="51" t="str">
        <f t="shared" si="16"/>
        <v>N/A</v>
      </c>
      <c r="AS55" s="51" t="str">
        <f t="shared" si="17"/>
        <v>N/A</v>
      </c>
      <c r="AT55" s="51" t="str">
        <f t="shared" si="18"/>
        <v>N/A</v>
      </c>
      <c r="AU55" s="51" t="str">
        <f t="shared" si="19"/>
        <v>N/A</v>
      </c>
      <c r="AV55" s="51" t="str">
        <f t="shared" si="20"/>
        <v>N/A</v>
      </c>
      <c r="AY55">
        <v>41760</v>
      </c>
      <c r="AZ55">
        <v>41760.410000000003</v>
      </c>
      <c r="BA55" t="s">
        <v>30</v>
      </c>
      <c r="BB55" s="1">
        <f t="shared" si="1"/>
        <v>41760</v>
      </c>
    </row>
    <row r="56" spans="1:54">
      <c r="A56" t="str">
        <f t="shared" si="21"/>
        <v>42349Fábio60</v>
      </c>
      <c r="B56" s="48">
        <v>42349.32708333333</v>
      </c>
      <c r="C56" s="48">
        <f t="shared" si="22"/>
        <v>42349</v>
      </c>
      <c r="D56" s="48" t="s">
        <v>31</v>
      </c>
      <c r="E56" s="49">
        <f t="shared" si="23"/>
        <v>60</v>
      </c>
      <c r="F56" s="48"/>
      <c r="G56" s="49" t="e">
        <f>VLOOKUP(C56,#REF!,2,0)</f>
        <v>#REF!</v>
      </c>
      <c r="H56" s="48"/>
      <c r="I56" s="43">
        <v>6.3225000000000003E-2</v>
      </c>
      <c r="J56" s="43">
        <v>21.893456</v>
      </c>
      <c r="K56" s="43">
        <v>22.042797</v>
      </c>
      <c r="L56" s="43">
        <v>19.666632</v>
      </c>
      <c r="M56" s="43">
        <v>22.292839000000001</v>
      </c>
      <c r="N56" s="43">
        <v>22.393265</v>
      </c>
      <c r="O56" s="43">
        <v>17.872714999999999</v>
      </c>
      <c r="P56" s="43">
        <v>22.898644999999998</v>
      </c>
      <c r="Q56" s="43">
        <v>24.553104000000001</v>
      </c>
      <c r="R56" s="43">
        <v>24.134167000000001</v>
      </c>
      <c r="S56" s="43">
        <v>25.294592000000002</v>
      </c>
      <c r="T56" s="43">
        <v>23.718826</v>
      </c>
      <c r="U56" s="43">
        <v>22.746447</v>
      </c>
      <c r="V56" s="43">
        <v>24.082063999999999</v>
      </c>
      <c r="W56" s="43">
        <v>25.830808999999999</v>
      </c>
      <c r="X56" s="43">
        <v>26.700047999999999</v>
      </c>
      <c r="Y56" s="43">
        <v>60</v>
      </c>
      <c r="AA56">
        <f t="shared" si="2"/>
        <v>41759.550000000003</v>
      </c>
      <c r="AB56" t="str">
        <f t="shared" si="3"/>
        <v>41759Leandro61</v>
      </c>
      <c r="AC56" s="52">
        <v>41759</v>
      </c>
      <c r="AD56" s="53" t="s">
        <v>28</v>
      </c>
      <c r="AE56" s="51">
        <v>61</v>
      </c>
      <c r="AF56" s="51" t="str">
        <f t="shared" si="4"/>
        <v/>
      </c>
      <c r="AG56" s="51" t="str">
        <f t="shared" si="5"/>
        <v>N/A</v>
      </c>
      <c r="AH56" s="51">
        <f t="shared" si="6"/>
        <v>32.209890711538037</v>
      </c>
      <c r="AI56" s="51">
        <f t="shared" si="7"/>
        <v>36.168782334924884</v>
      </c>
      <c r="AJ56" s="51">
        <f t="shared" si="8"/>
        <v>31.258217366669225</v>
      </c>
      <c r="AK56" s="51">
        <f t="shared" si="9"/>
        <v>28.001556757001723</v>
      </c>
      <c r="AL56" s="51">
        <f t="shared" si="10"/>
        <v>36.402608051995017</v>
      </c>
      <c r="AM56" s="51">
        <f t="shared" si="11"/>
        <v>31.915025777414179</v>
      </c>
      <c r="AN56" s="51">
        <f t="shared" si="12"/>
        <v>37.99166068381912</v>
      </c>
      <c r="AO56" s="51">
        <f t="shared" si="13"/>
        <v>41.181796781271338</v>
      </c>
      <c r="AP56" s="51">
        <f t="shared" si="14"/>
        <v>41.265534892412319</v>
      </c>
      <c r="AQ56" s="51" t="str">
        <f t="shared" si="15"/>
        <v>N/A</v>
      </c>
      <c r="AR56" s="51" t="str">
        <f t="shared" si="16"/>
        <v>N/A</v>
      </c>
      <c r="AS56" s="51" t="str">
        <f t="shared" si="17"/>
        <v>N/A</v>
      </c>
      <c r="AT56" s="51" t="str">
        <f t="shared" si="18"/>
        <v>N/A</v>
      </c>
      <c r="AU56" s="51" t="str">
        <f t="shared" si="19"/>
        <v>N/A</v>
      </c>
      <c r="AV56" s="51" t="str">
        <f t="shared" si="20"/>
        <v>N/A</v>
      </c>
      <c r="AY56">
        <v>41764</v>
      </c>
      <c r="AZ56">
        <v>41764.449999999997</v>
      </c>
      <c r="BA56" t="s">
        <v>30</v>
      </c>
      <c r="BB56" s="1">
        <f t="shared" si="1"/>
        <v>41764</v>
      </c>
    </row>
    <row r="57" spans="1:54">
      <c r="A57" t="str">
        <f t="shared" si="21"/>
        <v>42353Fábio60</v>
      </c>
      <c r="B57" s="48">
        <v>42353.558333333334</v>
      </c>
      <c r="C57" s="48">
        <f t="shared" si="22"/>
        <v>42353</v>
      </c>
      <c r="D57" s="48" t="s">
        <v>31</v>
      </c>
      <c r="E57" s="49">
        <f t="shared" si="23"/>
        <v>60</v>
      </c>
      <c r="F57" s="48"/>
      <c r="G57" s="49" t="e">
        <f>VLOOKUP(C57,#REF!,2,0)</f>
        <v>#REF!</v>
      </c>
      <c r="H57" s="48"/>
      <c r="I57" s="43">
        <v>6.3225000000000003E-2</v>
      </c>
      <c r="J57" s="43">
        <v>22.242746</v>
      </c>
      <c r="K57" s="43">
        <v>21.596231</v>
      </c>
      <c r="L57" s="43">
        <v>19.291584</v>
      </c>
      <c r="M57" s="43">
        <v>21.350121999999999</v>
      </c>
      <c r="N57" s="43">
        <v>22.042797</v>
      </c>
      <c r="O57" s="43">
        <v>17.249991999999999</v>
      </c>
      <c r="P57" s="43">
        <v>22.242746</v>
      </c>
      <c r="Q57" s="43">
        <v>24.134167000000001</v>
      </c>
      <c r="R57" s="43">
        <v>23.563955</v>
      </c>
      <c r="S57" s="43">
        <v>24.922495000000001</v>
      </c>
      <c r="T57" s="43">
        <v>23.153414000000001</v>
      </c>
      <c r="U57" s="43">
        <v>22.042797</v>
      </c>
      <c r="V57" s="43">
        <v>23.460999999999999</v>
      </c>
      <c r="W57" s="43">
        <v>25.081669000000002</v>
      </c>
      <c r="X57" s="43">
        <v>26.209389000000002</v>
      </c>
      <c r="Y57" s="43">
        <v>60</v>
      </c>
      <c r="AA57">
        <f t="shared" si="2"/>
        <v>41760.410000000003</v>
      </c>
      <c r="AB57" t="str">
        <f t="shared" si="3"/>
        <v>41760Leandro61</v>
      </c>
      <c r="AC57" s="52">
        <v>41760</v>
      </c>
      <c r="AD57" s="53" t="s">
        <v>28</v>
      </c>
      <c r="AE57" s="51">
        <v>61</v>
      </c>
      <c r="AF57" s="51" t="str">
        <f t="shared" si="4"/>
        <v/>
      </c>
      <c r="AG57" s="51" t="str">
        <f t="shared" si="5"/>
        <v>N/A</v>
      </c>
      <c r="AH57" s="51">
        <f t="shared" si="6"/>
        <v>30.822613260455196</v>
      </c>
      <c r="AI57" s="51">
        <f t="shared" si="7"/>
        <v>34.541630014443257</v>
      </c>
      <c r="AJ57" s="51">
        <f t="shared" si="8"/>
        <v>30.104480601658707</v>
      </c>
      <c r="AK57" s="51">
        <f t="shared" si="9"/>
        <v>27.315093718216414</v>
      </c>
      <c r="AL57" s="51">
        <f t="shared" si="10"/>
        <v>36.168782334924884</v>
      </c>
      <c r="AM57" s="51">
        <f t="shared" si="11"/>
        <v>31.84162040246088</v>
      </c>
      <c r="AN57" s="51">
        <f t="shared" si="12"/>
        <v>38.070880302387359</v>
      </c>
      <c r="AO57" s="51">
        <f t="shared" si="13"/>
        <v>39.857783111965396</v>
      </c>
      <c r="AP57" s="51">
        <f t="shared" si="14"/>
        <v>39.038169431670951</v>
      </c>
      <c r="AQ57" s="51" t="str">
        <f t="shared" si="15"/>
        <v>N/A</v>
      </c>
      <c r="AR57" s="51" t="str">
        <f t="shared" si="16"/>
        <v>N/A</v>
      </c>
      <c r="AS57" s="51" t="str">
        <f t="shared" si="17"/>
        <v>N/A</v>
      </c>
      <c r="AT57" s="51" t="str">
        <f t="shared" si="18"/>
        <v>N/A</v>
      </c>
      <c r="AU57" s="51" t="str">
        <f t="shared" si="19"/>
        <v>N/A</v>
      </c>
      <c r="AV57" s="51" t="str">
        <f t="shared" si="20"/>
        <v>N/A</v>
      </c>
      <c r="AY57">
        <v>41766</v>
      </c>
      <c r="AZ57">
        <v>41766.53</v>
      </c>
      <c r="BA57" t="s">
        <v>30</v>
      </c>
      <c r="BB57" s="1">
        <f t="shared" si="1"/>
        <v>41766</v>
      </c>
    </row>
    <row r="58" spans="1:54">
      <c r="A58" t="str">
        <f t="shared" si="21"/>
        <v>42355Fábio60</v>
      </c>
      <c r="B58" s="48">
        <v>42355.438888888886</v>
      </c>
      <c r="C58" s="48">
        <f t="shared" si="22"/>
        <v>42355</v>
      </c>
      <c r="D58" s="48" t="s">
        <v>31</v>
      </c>
      <c r="E58" s="49">
        <f t="shared" si="23"/>
        <v>60</v>
      </c>
      <c r="F58" s="48"/>
      <c r="G58" s="49" t="e">
        <f>VLOOKUP(C58,#REF!,2,0)</f>
        <v>#REF!</v>
      </c>
      <c r="H58" s="48"/>
      <c r="I58" s="43">
        <v>4.1036000000000003E-2</v>
      </c>
      <c r="J58" s="43">
        <v>22.645251999999999</v>
      </c>
      <c r="K58" s="43">
        <v>22.092701000000002</v>
      </c>
      <c r="L58" s="43">
        <v>19.384998</v>
      </c>
      <c r="M58" s="43">
        <v>21.843786000000001</v>
      </c>
      <c r="N58" s="43">
        <v>22.594749</v>
      </c>
      <c r="O58" s="43">
        <v>17.030346000000002</v>
      </c>
      <c r="P58" s="43">
        <v>22.493888999999999</v>
      </c>
      <c r="Q58" s="43">
        <v>24.290852000000001</v>
      </c>
      <c r="R58" s="43">
        <v>23.874178000000001</v>
      </c>
      <c r="S58" s="43">
        <v>25.241266</v>
      </c>
      <c r="T58" s="43">
        <v>23.667117999999999</v>
      </c>
      <c r="U58" s="43">
        <v>22.393265</v>
      </c>
      <c r="V58" s="43">
        <v>23.874178000000001</v>
      </c>
      <c r="W58" s="43">
        <v>25.723120000000002</v>
      </c>
      <c r="X58" s="43">
        <v>26.700047999999999</v>
      </c>
      <c r="Y58" s="43">
        <v>60</v>
      </c>
      <c r="AA58">
        <f t="shared" si="2"/>
        <v>41764.449999999997</v>
      </c>
      <c r="AB58" t="str">
        <f t="shared" si="3"/>
        <v>41764Leandro61</v>
      </c>
      <c r="AC58" s="52">
        <v>41764</v>
      </c>
      <c r="AD58" s="53" t="s">
        <v>28</v>
      </c>
      <c r="AE58" s="51">
        <v>61</v>
      </c>
      <c r="AF58" s="51" t="str">
        <f t="shared" si="4"/>
        <v/>
      </c>
      <c r="AG58" s="51" t="str">
        <f t="shared" si="5"/>
        <v>N/A</v>
      </c>
      <c r="AH58" s="51">
        <f t="shared" si="6"/>
        <v>28.831122782783769</v>
      </c>
      <c r="AI58" s="51">
        <f t="shared" si="7"/>
        <v>34.696764314225788</v>
      </c>
      <c r="AJ58" s="51">
        <f t="shared" si="8"/>
        <v>28.415603015260945</v>
      </c>
      <c r="AK58" s="51">
        <f t="shared" si="9"/>
        <v>25.644463412991701</v>
      </c>
      <c r="AL58" s="51">
        <f t="shared" si="10"/>
        <v>34.312719838566416</v>
      </c>
      <c r="AM58" s="51">
        <f t="shared" si="11"/>
        <v>30.822613260455196</v>
      </c>
      <c r="AN58" s="51">
        <f t="shared" si="12"/>
        <v>36.876474660068979</v>
      </c>
      <c r="AO58" s="51">
        <f t="shared" si="13"/>
        <v>40.764941093102841</v>
      </c>
      <c r="AP58" s="51">
        <f t="shared" si="14"/>
        <v>40.103907664553084</v>
      </c>
      <c r="AQ58" s="51" t="str">
        <f t="shared" si="15"/>
        <v>N/A</v>
      </c>
      <c r="AR58" s="51" t="str">
        <f t="shared" si="16"/>
        <v>N/A</v>
      </c>
      <c r="AS58" s="51" t="str">
        <f t="shared" si="17"/>
        <v>N/A</v>
      </c>
      <c r="AT58" s="51" t="str">
        <f t="shared" si="18"/>
        <v>N/A</v>
      </c>
      <c r="AU58" s="51" t="str">
        <f t="shared" si="19"/>
        <v>N/A</v>
      </c>
      <c r="AV58" s="51" t="str">
        <f t="shared" si="20"/>
        <v>N/A</v>
      </c>
      <c r="AY58">
        <v>41767</v>
      </c>
      <c r="AZ58">
        <v>41767.339999999997</v>
      </c>
      <c r="BA58" t="s">
        <v>30</v>
      </c>
      <c r="BB58" s="1">
        <f t="shared" si="1"/>
        <v>41767</v>
      </c>
    </row>
    <row r="59" spans="1:54">
      <c r="A59" t="str">
        <f t="shared" si="21"/>
        <v>42356Fábio60</v>
      </c>
      <c r="B59" s="48">
        <v>42356.355555555558</v>
      </c>
      <c r="C59" s="48">
        <f t="shared" si="22"/>
        <v>42356</v>
      </c>
      <c r="D59" s="48" t="s">
        <v>31</v>
      </c>
      <c r="E59" s="49">
        <f t="shared" si="23"/>
        <v>60</v>
      </c>
      <c r="F59" s="48"/>
      <c r="G59" s="49" t="e">
        <f>VLOOKUP(C59,#REF!,2,0)</f>
        <v>#REF!</v>
      </c>
      <c r="H59" s="48"/>
      <c r="I59" s="43">
        <v>2.2315000000000002E-2</v>
      </c>
      <c r="J59" s="43">
        <v>20.571967999999998</v>
      </c>
      <c r="K59" s="43">
        <v>20.765158</v>
      </c>
      <c r="L59" s="43">
        <v>18.598167</v>
      </c>
      <c r="M59" s="43">
        <v>20.959232</v>
      </c>
      <c r="N59" s="43">
        <v>21.350121999999999</v>
      </c>
      <c r="O59" s="43">
        <v>16.465980999999999</v>
      </c>
      <c r="P59" s="43">
        <v>21.695088999999999</v>
      </c>
      <c r="Q59" s="43">
        <v>23.615492</v>
      </c>
      <c r="R59" s="43">
        <v>23.051352999999999</v>
      </c>
      <c r="S59" s="43">
        <v>24.395575999999998</v>
      </c>
      <c r="T59" s="43">
        <v>22.797143999999999</v>
      </c>
      <c r="U59" s="43">
        <v>21.497633</v>
      </c>
      <c r="V59" s="43">
        <v>23.000402000000001</v>
      </c>
      <c r="W59" s="43">
        <v>24.816673000000002</v>
      </c>
      <c r="X59" s="43">
        <v>25.830808999999999</v>
      </c>
      <c r="Y59" s="43">
        <v>60</v>
      </c>
      <c r="AA59">
        <f t="shared" si="2"/>
        <v>41766.53</v>
      </c>
      <c r="AB59" t="str">
        <f t="shared" si="3"/>
        <v>41766Leandro61</v>
      </c>
      <c r="AC59" s="52">
        <v>41766</v>
      </c>
      <c r="AD59" s="53" t="s">
        <v>28</v>
      </c>
      <c r="AE59" s="51">
        <v>61</v>
      </c>
      <c r="AF59" s="51" t="str">
        <f t="shared" si="4"/>
        <v/>
      </c>
      <c r="AG59" s="51" t="str">
        <f t="shared" si="5"/>
        <v>N/A</v>
      </c>
      <c r="AH59" s="51">
        <f t="shared" si="6"/>
        <v>26.507326366737452</v>
      </c>
      <c r="AI59" s="51">
        <f t="shared" si="7"/>
        <v>32.730305529349842</v>
      </c>
      <c r="AJ59" s="51">
        <f t="shared" si="8"/>
        <v>27.315093718216414</v>
      </c>
      <c r="AK59" s="51">
        <f t="shared" si="9"/>
        <v>25.843067567148548</v>
      </c>
      <c r="AL59" s="51">
        <f t="shared" si="10"/>
        <v>33.931527946568522</v>
      </c>
      <c r="AM59" s="51">
        <f t="shared" si="11"/>
        <v>30.175291872823745</v>
      </c>
      <c r="AN59" s="51">
        <f t="shared" si="12"/>
        <v>39.203199785224641</v>
      </c>
      <c r="AO59" s="51">
        <f t="shared" si="13"/>
        <v>40.021753574366556</v>
      </c>
      <c r="AP59" s="51">
        <f t="shared" si="14"/>
        <v>38.392641408422328</v>
      </c>
      <c r="AQ59" s="51" t="str">
        <f t="shared" si="15"/>
        <v>N/A</v>
      </c>
      <c r="AR59" s="51" t="str">
        <f t="shared" si="16"/>
        <v>N/A</v>
      </c>
      <c r="AS59" s="51" t="str">
        <f t="shared" si="17"/>
        <v>N/A</v>
      </c>
      <c r="AT59" s="51" t="str">
        <f t="shared" si="18"/>
        <v>N/A</v>
      </c>
      <c r="AU59" s="51" t="str">
        <f t="shared" si="19"/>
        <v>N/A</v>
      </c>
      <c r="AV59" s="51" t="str">
        <f t="shared" si="20"/>
        <v>N/A</v>
      </c>
      <c r="AY59">
        <v>41768</v>
      </c>
      <c r="AZ59">
        <v>41768.53</v>
      </c>
      <c r="BA59" t="s">
        <v>30</v>
      </c>
      <c r="BB59" s="1">
        <f t="shared" si="1"/>
        <v>41768</v>
      </c>
    </row>
    <row r="60" spans="1:54">
      <c r="A60" t="str">
        <f t="shared" si="21"/>
        <v>42373Fábio60</v>
      </c>
      <c r="B60" s="48">
        <v>42373.589583333334</v>
      </c>
      <c r="C60" s="48">
        <f t="shared" si="22"/>
        <v>42373</v>
      </c>
      <c r="D60" s="48" t="s">
        <v>31</v>
      </c>
      <c r="E60" s="49">
        <f t="shared" si="23"/>
        <v>60</v>
      </c>
      <c r="F60" s="48"/>
      <c r="G60" s="49" t="e">
        <f>VLOOKUP(C60,#REF!,2,0)</f>
        <v>#REF!</v>
      </c>
      <c r="H60" s="48"/>
      <c r="I60" s="43">
        <v>0.112306</v>
      </c>
      <c r="J60" s="43">
        <v>22.594749</v>
      </c>
      <c r="K60" s="43">
        <v>21.794146999999999</v>
      </c>
      <c r="L60" s="43">
        <v>19.151875</v>
      </c>
      <c r="M60" s="43">
        <v>21.744581</v>
      </c>
      <c r="N60" s="43">
        <v>22.443562</v>
      </c>
      <c r="O60" s="43">
        <v>17.559964999999998</v>
      </c>
      <c r="P60" s="43">
        <v>23.000402000000001</v>
      </c>
      <c r="Q60" s="43">
        <v>24.763864999999999</v>
      </c>
      <c r="R60" s="43">
        <v>24.134167000000001</v>
      </c>
      <c r="S60" s="43">
        <v>25.992735</v>
      </c>
      <c r="T60" s="43">
        <v>24.082063999999999</v>
      </c>
      <c r="U60" s="43">
        <v>22.847866</v>
      </c>
      <c r="V60" s="43">
        <v>24.186343999999998</v>
      </c>
      <c r="W60" s="43">
        <v>25.938700000000001</v>
      </c>
      <c r="X60" s="43">
        <v>26.700047999999999</v>
      </c>
      <c r="Y60" s="43">
        <v>60</v>
      </c>
      <c r="AA60">
        <f t="shared" si="2"/>
        <v>41767.339999999997</v>
      </c>
      <c r="AB60" t="str">
        <f t="shared" si="3"/>
        <v>41767Leandro61</v>
      </c>
      <c r="AC60" s="52">
        <v>41767</v>
      </c>
      <c r="AD60" s="53" t="s">
        <v>28</v>
      </c>
      <c r="AE60" s="51">
        <v>61</v>
      </c>
      <c r="AF60" s="51" t="str">
        <f t="shared" si="4"/>
        <v/>
      </c>
      <c r="AG60" s="51" t="str">
        <f t="shared" si="5"/>
        <v>N/A</v>
      </c>
      <c r="AH60" s="51">
        <f t="shared" si="6"/>
        <v>32.581110782745441</v>
      </c>
      <c r="AI60" s="51">
        <f t="shared" si="7"/>
        <v>32.955066753006612</v>
      </c>
      <c r="AJ60" s="51">
        <f t="shared" si="8"/>
        <v>27.111580839774192</v>
      </c>
      <c r="AK60" s="51">
        <f t="shared" si="9"/>
        <v>25.119878410560382</v>
      </c>
      <c r="AL60" s="51">
        <f t="shared" si="10"/>
        <v>32.880069909578808</v>
      </c>
      <c r="AM60" s="51">
        <f t="shared" si="11"/>
        <v>30.894440146650005</v>
      </c>
      <c r="AN60" s="51">
        <f t="shared" si="12"/>
        <v>37.511463714612816</v>
      </c>
      <c r="AO60" s="51">
        <f t="shared" si="13"/>
        <v>39.857783111965396</v>
      </c>
      <c r="AP60" s="51">
        <f t="shared" si="14"/>
        <v>39.122284404032307</v>
      </c>
      <c r="AQ60" s="51" t="str">
        <f t="shared" si="15"/>
        <v>N/A</v>
      </c>
      <c r="AR60" s="51" t="str">
        <f t="shared" si="16"/>
        <v>N/A</v>
      </c>
      <c r="AS60" s="51" t="str">
        <f t="shared" si="17"/>
        <v>N/A</v>
      </c>
      <c r="AT60" s="51" t="str">
        <f t="shared" si="18"/>
        <v>N/A</v>
      </c>
      <c r="AU60" s="51" t="str">
        <f t="shared" si="19"/>
        <v>N/A</v>
      </c>
      <c r="AV60" s="51" t="str">
        <f t="shared" si="20"/>
        <v>N/A</v>
      </c>
      <c r="AY60">
        <v>41771</v>
      </c>
      <c r="AZ60">
        <v>41771.74</v>
      </c>
      <c r="BA60" t="s">
        <v>30</v>
      </c>
      <c r="BB60" s="1">
        <f t="shared" si="1"/>
        <v>41771</v>
      </c>
    </row>
    <row r="61" spans="1:54">
      <c r="A61" t="str">
        <f t="shared" si="21"/>
        <v>42375Fábio60</v>
      </c>
      <c r="B61" s="48">
        <v>42375.373611111114</v>
      </c>
      <c r="C61" s="48">
        <f t="shared" si="22"/>
        <v>42375</v>
      </c>
      <c r="D61" s="48" t="s">
        <v>31</v>
      </c>
      <c r="E61" s="49">
        <f t="shared" si="23"/>
        <v>60</v>
      </c>
      <c r="F61" s="48"/>
      <c r="G61" s="49" t="e">
        <f>VLOOKUP(C61,#REF!,2,0)</f>
        <v>#REF!</v>
      </c>
      <c r="H61" s="48"/>
      <c r="I61" s="43">
        <v>2.1566999999999999E-2</v>
      </c>
      <c r="J61" s="43">
        <v>20.571967999999998</v>
      </c>
      <c r="K61" s="43">
        <v>19.713774000000001</v>
      </c>
      <c r="L61" s="43">
        <v>18.097840999999999</v>
      </c>
      <c r="M61" s="43">
        <v>20.862079999999999</v>
      </c>
      <c r="N61" s="43">
        <v>21.448414</v>
      </c>
      <c r="O61" s="43">
        <v>16.812135999999999</v>
      </c>
      <c r="P61" s="43">
        <v>21.943182</v>
      </c>
      <c r="Q61" s="43">
        <v>23.255731999999998</v>
      </c>
      <c r="R61" s="43">
        <v>23.563955</v>
      </c>
      <c r="S61" s="43">
        <v>24.922495000000001</v>
      </c>
      <c r="T61" s="43">
        <v>23.358233999999999</v>
      </c>
      <c r="U61" s="43">
        <v>21.843786000000001</v>
      </c>
      <c r="V61" s="43">
        <v>22.949477999999999</v>
      </c>
      <c r="W61" s="43">
        <v>24.605682000000002</v>
      </c>
      <c r="X61" s="43">
        <v>25.615658</v>
      </c>
      <c r="Y61" s="43">
        <v>60</v>
      </c>
      <c r="AA61">
        <f t="shared" si="2"/>
        <v>41768.53</v>
      </c>
      <c r="AB61" t="str">
        <f t="shared" si="3"/>
        <v>41768Leandro61</v>
      </c>
      <c r="AC61" s="52">
        <v>41768</v>
      </c>
      <c r="AD61" s="53" t="s">
        <v>28</v>
      </c>
      <c r="AE61" s="51">
        <v>61</v>
      </c>
      <c r="AF61" s="51" t="str">
        <f t="shared" si="4"/>
        <v/>
      </c>
      <c r="AG61" s="51" t="str">
        <f t="shared" si="5"/>
        <v>N/A</v>
      </c>
      <c r="AH61" s="51">
        <f t="shared" si="6"/>
        <v>33.781697356001921</v>
      </c>
      <c r="AI61" s="51">
        <f t="shared" si="7"/>
        <v>35.234125631414877</v>
      </c>
      <c r="AJ61" s="51">
        <f t="shared" si="8"/>
        <v>28.139154918659603</v>
      </c>
      <c r="AK61" s="51">
        <f t="shared" si="9"/>
        <v>25.119878410560382</v>
      </c>
      <c r="AL61" s="51">
        <f t="shared" si="10"/>
        <v>32.730305529349842</v>
      </c>
      <c r="AM61" s="51">
        <f t="shared" si="11"/>
        <v>30.031108717450216</v>
      </c>
      <c r="AN61" s="51">
        <f t="shared" si="12"/>
        <v>36.876474660068979</v>
      </c>
      <c r="AO61" s="51">
        <f t="shared" si="13"/>
        <v>38.150335700268052</v>
      </c>
      <c r="AP61" s="51">
        <f t="shared" si="14"/>
        <v>37.909054595079319</v>
      </c>
      <c r="AQ61" s="51" t="str">
        <f t="shared" si="15"/>
        <v>N/A</v>
      </c>
      <c r="AR61" s="51" t="str">
        <f t="shared" si="16"/>
        <v>N/A</v>
      </c>
      <c r="AS61" s="51" t="str">
        <f t="shared" si="17"/>
        <v>N/A</v>
      </c>
      <c r="AT61" s="51" t="str">
        <f t="shared" si="18"/>
        <v>N/A</v>
      </c>
      <c r="AU61" s="51" t="str">
        <f t="shared" si="19"/>
        <v>N/A</v>
      </c>
      <c r="AV61" s="51" t="str">
        <f t="shared" si="20"/>
        <v>N/A</v>
      </c>
      <c r="AY61">
        <v>41773</v>
      </c>
      <c r="AZ61">
        <v>41773.54</v>
      </c>
      <c r="BA61" t="s">
        <v>30</v>
      </c>
      <c r="BB61" s="1">
        <f t="shared" si="1"/>
        <v>41773</v>
      </c>
    </row>
    <row r="62" spans="1:54">
      <c r="A62" t="str">
        <f t="shared" si="21"/>
        <v>42377Fábio60</v>
      </c>
      <c r="B62" s="48">
        <v>42377.362500000003</v>
      </c>
      <c r="C62" s="48">
        <f t="shared" si="22"/>
        <v>42377</v>
      </c>
      <c r="D62" s="48" t="s">
        <v>31</v>
      </c>
      <c r="E62" s="49">
        <f t="shared" si="23"/>
        <v>60</v>
      </c>
      <c r="F62" s="48"/>
      <c r="G62" s="49" t="e">
        <f>VLOOKUP(C62,#REF!,2,0)</f>
        <v>#REF!</v>
      </c>
      <c r="H62" s="48"/>
      <c r="I62" s="43">
        <v>6.1499999999999999E-4</v>
      </c>
      <c r="J62" s="43">
        <v>17.382497999999998</v>
      </c>
      <c r="K62" s="43">
        <v>17.827870999999998</v>
      </c>
      <c r="L62" s="43">
        <v>16.509063999999999</v>
      </c>
      <c r="M62" s="43">
        <v>19.713774000000001</v>
      </c>
      <c r="N62" s="43">
        <v>20.571967999999998</v>
      </c>
      <c r="O62" s="43">
        <v>15.869158000000001</v>
      </c>
      <c r="P62" s="43">
        <v>21.448414</v>
      </c>
      <c r="Q62" s="43">
        <v>23.255731999999998</v>
      </c>
      <c r="R62" s="43">
        <v>22.645251999999999</v>
      </c>
      <c r="S62" s="43">
        <v>23.926054000000001</v>
      </c>
      <c r="T62" s="43">
        <v>22.544284999999999</v>
      </c>
      <c r="U62" s="43">
        <v>21.30105</v>
      </c>
      <c r="V62" s="43">
        <v>22.493888999999999</v>
      </c>
      <c r="W62" s="43">
        <v>23.926054000000001</v>
      </c>
      <c r="X62" s="43">
        <v>25.241266</v>
      </c>
      <c r="Y62" s="43">
        <v>60</v>
      </c>
      <c r="AA62">
        <f t="shared" si="2"/>
        <v>41771.74</v>
      </c>
      <c r="AB62" t="str">
        <f t="shared" si="3"/>
        <v>41771Leandro61</v>
      </c>
      <c r="AC62" s="52">
        <v>41771</v>
      </c>
      <c r="AD62" s="53" t="s">
        <v>28</v>
      </c>
      <c r="AE62" s="51">
        <v>61</v>
      </c>
      <c r="AF62" s="51" t="str">
        <f t="shared" si="4"/>
        <v/>
      </c>
      <c r="AG62" s="51" t="str">
        <f t="shared" si="5"/>
        <v>N/A</v>
      </c>
      <c r="AH62" s="51">
        <f t="shared" si="6"/>
        <v>26.507326366737452</v>
      </c>
      <c r="AI62" s="51">
        <f t="shared" si="7"/>
        <v>33.705447445625907</v>
      </c>
      <c r="AJ62" s="51">
        <f t="shared" si="8"/>
        <v>27.111580839774192</v>
      </c>
      <c r="AK62" s="51">
        <f t="shared" si="9"/>
        <v>25.054778740426812</v>
      </c>
      <c r="AL62" s="51">
        <f t="shared" si="10"/>
        <v>31.038429479387379</v>
      </c>
      <c r="AM62" s="51">
        <f t="shared" si="11"/>
        <v>27.931552188211633</v>
      </c>
      <c r="AN62" s="51">
        <f t="shared" si="12"/>
        <v>35.932830143967273</v>
      </c>
      <c r="AO62" s="51">
        <f t="shared" si="13"/>
        <v>38.392641408422328</v>
      </c>
      <c r="AP62" s="51">
        <f t="shared" si="14"/>
        <v>38.150335700268052</v>
      </c>
      <c r="AQ62" s="51" t="str">
        <f t="shared" si="15"/>
        <v>N/A</v>
      </c>
      <c r="AR62" s="51" t="str">
        <f t="shared" si="16"/>
        <v>N/A</v>
      </c>
      <c r="AS62" s="51" t="str">
        <f t="shared" si="17"/>
        <v>N/A</v>
      </c>
      <c r="AT62" s="51" t="str">
        <f t="shared" si="18"/>
        <v>N/A</v>
      </c>
      <c r="AU62" s="51" t="str">
        <f t="shared" si="19"/>
        <v>N/A</v>
      </c>
      <c r="AV62" s="51" t="str">
        <f t="shared" si="20"/>
        <v>N/A</v>
      </c>
      <c r="AY62">
        <v>41774</v>
      </c>
      <c r="AZ62">
        <v>41774.370000000003</v>
      </c>
      <c r="BA62" t="s">
        <v>30</v>
      </c>
      <c r="BB62" s="1">
        <f t="shared" si="1"/>
        <v>41774</v>
      </c>
    </row>
    <row r="63" spans="1:54">
      <c r="A63" t="str">
        <f t="shared" si="21"/>
        <v>42382Fábio60</v>
      </c>
      <c r="B63" s="48">
        <v>42382.684027777781</v>
      </c>
      <c r="C63" s="48">
        <f t="shared" si="22"/>
        <v>42382</v>
      </c>
      <c r="D63" s="48" t="s">
        <v>31</v>
      </c>
      <c r="E63" s="49">
        <f t="shared" si="23"/>
        <v>60</v>
      </c>
      <c r="F63" s="48"/>
      <c r="G63" s="49" t="e">
        <f>VLOOKUP(C63,#REF!,2,0)</f>
        <v>#REF!</v>
      </c>
      <c r="H63" s="48"/>
      <c r="I63" s="43">
        <v>3.8823999999999997E-2</v>
      </c>
      <c r="J63" s="43">
        <v>22.544284999999999</v>
      </c>
      <c r="K63" s="43">
        <v>22.242746</v>
      </c>
      <c r="L63" s="43">
        <v>20.765158</v>
      </c>
      <c r="M63" s="43">
        <v>22.594749</v>
      </c>
      <c r="N63" s="43">
        <v>23.204552</v>
      </c>
      <c r="O63" s="43">
        <v>19.244942000000002</v>
      </c>
      <c r="P63" s="43">
        <v>23.563955</v>
      </c>
      <c r="Q63" s="43">
        <v>25.081669000000002</v>
      </c>
      <c r="R63" s="43">
        <v>24.395575999999998</v>
      </c>
      <c r="S63" s="43">
        <v>25.454886999999999</v>
      </c>
      <c r="T63" s="43">
        <v>23.563955</v>
      </c>
      <c r="U63" s="43">
        <v>23.000402000000001</v>
      </c>
      <c r="V63" s="43">
        <v>24.186343999999998</v>
      </c>
      <c r="W63" s="43">
        <v>25.669376</v>
      </c>
      <c r="X63" s="43">
        <v>26.426905000000001</v>
      </c>
      <c r="Y63" s="43">
        <v>60</v>
      </c>
      <c r="AA63">
        <f t="shared" si="2"/>
        <v>41773.54</v>
      </c>
      <c r="AB63" t="str">
        <f t="shared" si="3"/>
        <v>41773Leandro61</v>
      </c>
      <c r="AC63" s="52">
        <v>41773</v>
      </c>
      <c r="AD63" s="53" t="s">
        <v>28</v>
      </c>
      <c r="AE63" s="51">
        <v>61</v>
      </c>
      <c r="AF63" s="51" t="str">
        <f t="shared" si="4"/>
        <v/>
      </c>
      <c r="AG63" s="51" t="str">
        <f t="shared" si="5"/>
        <v>N/A</v>
      </c>
      <c r="AH63" s="51">
        <f t="shared" si="6"/>
        <v>15.331467018151473</v>
      </c>
      <c r="AI63" s="51">
        <f t="shared" si="7"/>
        <v>31.695148470910805</v>
      </c>
      <c r="AJ63" s="51">
        <f t="shared" si="8"/>
        <v>26.439843088011564</v>
      </c>
      <c r="AK63" s="51">
        <f t="shared" si="9"/>
        <v>24.346483297671789</v>
      </c>
      <c r="AL63" s="51">
        <f t="shared" si="10"/>
        <v>29.464574189094961</v>
      </c>
      <c r="AM63" s="51">
        <f t="shared" si="11"/>
        <v>28.971326700944612</v>
      </c>
      <c r="AN63" s="51">
        <f t="shared" si="12"/>
        <v>35.697909338763658</v>
      </c>
      <c r="AO63" s="51">
        <f t="shared" si="13"/>
        <v>38.229901893123383</v>
      </c>
      <c r="AP63" s="51">
        <f t="shared" si="14"/>
        <v>39.60932690166424</v>
      </c>
      <c r="AQ63" s="51" t="str">
        <f t="shared" si="15"/>
        <v>N/A</v>
      </c>
      <c r="AR63" s="51" t="str">
        <f t="shared" si="16"/>
        <v>N/A</v>
      </c>
      <c r="AS63" s="51" t="str">
        <f t="shared" si="17"/>
        <v>N/A</v>
      </c>
      <c r="AT63" s="51" t="str">
        <f t="shared" si="18"/>
        <v>N/A</v>
      </c>
      <c r="AU63" s="51" t="str">
        <f t="shared" si="19"/>
        <v>N/A</v>
      </c>
      <c r="AV63" s="51" t="str">
        <f t="shared" si="20"/>
        <v>N/A</v>
      </c>
      <c r="AY63">
        <v>41775</v>
      </c>
      <c r="AZ63">
        <v>41775.699999999997</v>
      </c>
      <c r="BA63" t="s">
        <v>30</v>
      </c>
      <c r="BB63" s="1">
        <f t="shared" si="1"/>
        <v>41775</v>
      </c>
    </row>
    <row r="64" spans="1:54">
      <c r="A64" t="str">
        <f t="shared" si="21"/>
        <v>42387Fábio60</v>
      </c>
      <c r="B64" s="48">
        <v>42387.572916666664</v>
      </c>
      <c r="C64" s="48">
        <f t="shared" si="22"/>
        <v>42387</v>
      </c>
      <c r="D64" s="48" t="s">
        <v>31</v>
      </c>
      <c r="E64" s="49">
        <f t="shared" si="23"/>
        <v>60</v>
      </c>
      <c r="F64" s="48"/>
      <c r="G64" s="49" t="e">
        <f>VLOOKUP(C64,#REF!,2,0)</f>
        <v>#REF!</v>
      </c>
      <c r="H64" s="48"/>
      <c r="I64" s="43">
        <v>3.3709999999999999E-3</v>
      </c>
      <c r="J64" s="43">
        <v>20.523775000000001</v>
      </c>
      <c r="K64" s="43">
        <v>20.33173</v>
      </c>
      <c r="L64" s="43">
        <v>19.431795000000001</v>
      </c>
      <c r="M64" s="43">
        <v>21.893456</v>
      </c>
      <c r="N64" s="43">
        <v>22.695837000000001</v>
      </c>
      <c r="O64" s="43">
        <v>17.693660999999999</v>
      </c>
      <c r="P64" s="43">
        <v>22.847866</v>
      </c>
      <c r="Q64" s="43">
        <v>24.395575999999998</v>
      </c>
      <c r="R64" s="43">
        <v>23.667117999999999</v>
      </c>
      <c r="S64" s="43">
        <v>24.605682000000002</v>
      </c>
      <c r="T64" s="43">
        <v>23.153414000000001</v>
      </c>
      <c r="U64" s="43">
        <v>22.142672999999998</v>
      </c>
      <c r="V64" s="43">
        <v>23.460999999999999</v>
      </c>
      <c r="W64" s="43">
        <v>24.975517</v>
      </c>
      <c r="X64" s="43">
        <v>25.830808999999999</v>
      </c>
      <c r="Y64" s="43">
        <v>60</v>
      </c>
      <c r="AA64">
        <f t="shared" si="2"/>
        <v>41774.370000000003</v>
      </c>
      <c r="AB64" t="str">
        <f t="shared" si="3"/>
        <v>41774Leandro61</v>
      </c>
      <c r="AC64" s="52">
        <v>41774</v>
      </c>
      <c r="AD64" s="53" t="s">
        <v>28</v>
      </c>
      <c r="AE64" s="51">
        <v>61</v>
      </c>
      <c r="AF64" s="51" t="str">
        <f t="shared" si="4"/>
        <v/>
      </c>
      <c r="AG64" s="51" t="str">
        <f t="shared" si="5"/>
        <v>N/A</v>
      </c>
      <c r="AH64" s="51">
        <f t="shared" si="6"/>
        <v>22.958514906117738</v>
      </c>
      <c r="AI64" s="51">
        <f t="shared" si="7"/>
        <v>31.258217366669225</v>
      </c>
      <c r="AJ64" s="51">
        <f t="shared" si="8"/>
        <v>26.707700226323308</v>
      </c>
      <c r="AK64" s="51">
        <f t="shared" si="9"/>
        <v>22.527319668576844</v>
      </c>
      <c r="AL64" s="51">
        <f t="shared" si="10"/>
        <v>29.606934460499193</v>
      </c>
      <c r="AM64" s="51">
        <f t="shared" si="11"/>
        <v>27.383961422551671</v>
      </c>
      <c r="AN64" s="51">
        <f t="shared" si="12"/>
        <v>34.389885205617105</v>
      </c>
      <c r="AO64" s="51">
        <f t="shared" si="13"/>
        <v>37.113346205157384</v>
      </c>
      <c r="AP64" s="51">
        <f t="shared" si="14"/>
        <v>37.351232876159472</v>
      </c>
      <c r="AQ64" s="51" t="str">
        <f t="shared" si="15"/>
        <v>N/A</v>
      </c>
      <c r="AR64" s="51" t="str">
        <f t="shared" si="16"/>
        <v>N/A</v>
      </c>
      <c r="AS64" s="51" t="str">
        <f t="shared" si="17"/>
        <v>N/A</v>
      </c>
      <c r="AT64" s="51" t="str">
        <f t="shared" si="18"/>
        <v>N/A</v>
      </c>
      <c r="AU64" s="51" t="str">
        <f t="shared" si="19"/>
        <v>N/A</v>
      </c>
      <c r="AV64" s="51" t="str">
        <f t="shared" si="20"/>
        <v>N/A</v>
      </c>
      <c r="AY64">
        <v>41778</v>
      </c>
      <c r="AZ64">
        <v>41778.74</v>
      </c>
      <c r="BA64" t="s">
        <v>30</v>
      </c>
      <c r="BB64" s="1">
        <f t="shared" si="1"/>
        <v>41778</v>
      </c>
    </row>
    <row r="65" spans="1:54">
      <c r="A65" t="str">
        <f t="shared" si="21"/>
        <v>42389Fábio60</v>
      </c>
      <c r="B65" s="48">
        <v>42389.695138888892</v>
      </c>
      <c r="C65" s="48">
        <f t="shared" si="22"/>
        <v>42389</v>
      </c>
      <c r="D65" s="48" t="s">
        <v>31</v>
      </c>
      <c r="E65" s="49">
        <f t="shared" si="23"/>
        <v>60</v>
      </c>
      <c r="F65" s="48"/>
      <c r="G65" s="49" t="e">
        <f>VLOOKUP(C65,#REF!,2,0)</f>
        <v>#REF!</v>
      </c>
      <c r="H65" s="48"/>
      <c r="I65" s="43">
        <v>7.7000000000000001E-5</v>
      </c>
      <c r="J65" s="43">
        <v>17.294121000000001</v>
      </c>
      <c r="K65" s="43">
        <v>18.415436</v>
      </c>
      <c r="L65" s="43">
        <v>18.052713000000001</v>
      </c>
      <c r="M65" s="43">
        <v>20.283854000000002</v>
      </c>
      <c r="N65" s="43">
        <v>21.105408000000001</v>
      </c>
      <c r="O65" s="43">
        <v>16.681903999999999</v>
      </c>
      <c r="P65" s="43">
        <v>21.744581</v>
      </c>
      <c r="Q65" s="43">
        <v>23.563955</v>
      </c>
      <c r="R65" s="43">
        <v>23.204552</v>
      </c>
      <c r="S65" s="43">
        <v>24.238562000000002</v>
      </c>
      <c r="T65" s="43">
        <v>22.847866</v>
      </c>
      <c r="U65" s="43">
        <v>21.843786000000001</v>
      </c>
      <c r="V65" s="43">
        <v>23.000402000000001</v>
      </c>
      <c r="W65" s="43">
        <v>24.186343999999998</v>
      </c>
      <c r="X65" s="43">
        <v>25.347978999999999</v>
      </c>
      <c r="Y65" s="43">
        <v>60</v>
      </c>
      <c r="AA65">
        <f t="shared" si="2"/>
        <v>41775.699999999997</v>
      </c>
      <c r="AB65" t="str">
        <f t="shared" si="3"/>
        <v>41775Leandro61</v>
      </c>
      <c r="AC65" s="52">
        <v>41775</v>
      </c>
      <c r="AD65" s="53" t="s">
        <v>28</v>
      </c>
      <c r="AE65" s="51">
        <v>61</v>
      </c>
      <c r="AF65" s="51" t="str">
        <f t="shared" si="4"/>
        <v/>
      </c>
      <c r="AG65" s="51" t="str">
        <f t="shared" si="5"/>
        <v>N/A</v>
      </c>
      <c r="AH65" s="51">
        <f t="shared" si="6"/>
        <v>15.632300437062046</v>
      </c>
      <c r="AI65" s="51">
        <f t="shared" si="7"/>
        <v>30.031108717450216</v>
      </c>
      <c r="AJ65" s="51">
        <f t="shared" si="8"/>
        <v>25.843067567148548</v>
      </c>
      <c r="AK65" s="51">
        <f t="shared" si="9"/>
        <v>22.648608032144889</v>
      </c>
      <c r="AL65" s="51">
        <f t="shared" si="10"/>
        <v>26.843595369446891</v>
      </c>
      <c r="AM65" s="51">
        <f t="shared" si="11"/>
        <v>27.725077330140639</v>
      </c>
      <c r="AN65" s="51">
        <f t="shared" si="12"/>
        <v>34.771441104919724</v>
      </c>
      <c r="AO65" s="51">
        <f t="shared" si="13"/>
        <v>38.150335700268052</v>
      </c>
      <c r="AP65" s="51">
        <f t="shared" si="14"/>
        <v>37.113346205157384</v>
      </c>
      <c r="AQ65" s="51" t="str">
        <f t="shared" si="15"/>
        <v>N/A</v>
      </c>
      <c r="AR65" s="51" t="str">
        <f t="shared" si="16"/>
        <v>N/A</v>
      </c>
      <c r="AS65" s="51" t="str">
        <f t="shared" si="17"/>
        <v>N/A</v>
      </c>
      <c r="AT65" s="51" t="str">
        <f t="shared" si="18"/>
        <v>N/A</v>
      </c>
      <c r="AU65" s="51" t="str">
        <f t="shared" si="19"/>
        <v>N/A</v>
      </c>
      <c r="AV65" s="51" t="str">
        <f t="shared" si="20"/>
        <v>N/A</v>
      </c>
      <c r="AY65">
        <v>41654</v>
      </c>
      <c r="AZ65">
        <v>41654.410000000003</v>
      </c>
      <c r="BA65" t="s">
        <v>29</v>
      </c>
      <c r="BB65" s="1">
        <f t="shared" si="1"/>
        <v>41654</v>
      </c>
    </row>
    <row r="66" spans="1:54">
      <c r="A66" t="str">
        <f t="shared" si="21"/>
        <v>42391Fábio60</v>
      </c>
      <c r="B66" s="48">
        <v>42391.676388888889</v>
      </c>
      <c r="C66" s="48">
        <f t="shared" si="22"/>
        <v>42391</v>
      </c>
      <c r="D66" s="48" t="s">
        <v>31</v>
      </c>
      <c r="E66" s="49">
        <f t="shared" si="23"/>
        <v>60</v>
      </c>
      <c r="F66" s="48"/>
      <c r="G66" s="49" t="e">
        <f>VLOOKUP(C66,#REF!,2,0)</f>
        <v>#REF!</v>
      </c>
      <c r="H66" s="48"/>
      <c r="I66" s="43">
        <v>1.2E-5</v>
      </c>
      <c r="J66" s="43">
        <v>14.18694</v>
      </c>
      <c r="K66" s="43">
        <v>17.161975999999999</v>
      </c>
      <c r="L66" s="43">
        <v>16.251532000000001</v>
      </c>
      <c r="M66" s="43">
        <v>19.525558</v>
      </c>
      <c r="N66" s="43">
        <v>20.765158</v>
      </c>
      <c r="O66" s="43">
        <v>16.465980999999999</v>
      </c>
      <c r="P66" s="43">
        <v>21.695088999999999</v>
      </c>
      <c r="Q66" s="43">
        <v>23.409599</v>
      </c>
      <c r="R66" s="43">
        <v>23.153414000000001</v>
      </c>
      <c r="S66" s="43">
        <v>24.395575999999998</v>
      </c>
      <c r="T66" s="43">
        <v>22.544284999999999</v>
      </c>
      <c r="U66" s="43">
        <v>21.497633</v>
      </c>
      <c r="V66" s="43">
        <v>22.695837000000001</v>
      </c>
      <c r="W66" s="43">
        <v>24.605682000000002</v>
      </c>
      <c r="X66" s="43">
        <v>25.723120000000002</v>
      </c>
      <c r="Y66" s="43">
        <v>60</v>
      </c>
      <c r="AA66">
        <f t="shared" si="2"/>
        <v>41778.74</v>
      </c>
      <c r="AB66" t="str">
        <f t="shared" si="3"/>
        <v>41778Leandro61</v>
      </c>
      <c r="AC66" s="52">
        <v>41778</v>
      </c>
      <c r="AD66" s="53" t="s">
        <v>28</v>
      </c>
      <c r="AE66" s="51">
        <v>61</v>
      </c>
      <c r="AF66" s="51" t="str">
        <f t="shared" si="4"/>
        <v/>
      </c>
      <c r="AG66" s="51" t="str">
        <f t="shared" si="5"/>
        <v>N/A</v>
      </c>
      <c r="AH66" s="51">
        <f t="shared" si="6"/>
        <v>20.195715845070939</v>
      </c>
      <c r="AI66" s="51">
        <f t="shared" si="7"/>
        <v>29.394988201374424</v>
      </c>
      <c r="AJ66" s="51">
        <f t="shared" si="8"/>
        <v>23.774625204109729</v>
      </c>
      <c r="AK66" s="51">
        <f t="shared" si="9"/>
        <v>22.587865251289752</v>
      </c>
      <c r="AL66" s="51">
        <f t="shared" si="10"/>
        <v>29.184058792032907</v>
      </c>
      <c r="AM66" s="51">
        <f t="shared" si="11"/>
        <v>24.989886479598269</v>
      </c>
      <c r="AN66" s="51">
        <f t="shared" si="12"/>
        <v>34.696764314225788</v>
      </c>
      <c r="AO66" s="51">
        <f t="shared" si="13"/>
        <v>35.234125631414877</v>
      </c>
      <c r="AP66" s="51">
        <f t="shared" si="14"/>
        <v>36.168782334924884</v>
      </c>
      <c r="AQ66" s="51" t="str">
        <f t="shared" si="15"/>
        <v>N/A</v>
      </c>
      <c r="AR66" s="51" t="str">
        <f t="shared" si="16"/>
        <v>N/A</v>
      </c>
      <c r="AS66" s="51" t="str">
        <f t="shared" si="17"/>
        <v>N/A</v>
      </c>
      <c r="AT66" s="51" t="str">
        <f t="shared" si="18"/>
        <v>N/A</v>
      </c>
      <c r="AU66" s="51" t="str">
        <f t="shared" si="19"/>
        <v>N/A</v>
      </c>
      <c r="AV66" s="51" t="str">
        <f t="shared" si="20"/>
        <v>N/A</v>
      </c>
      <c r="AY66">
        <v>41659</v>
      </c>
      <c r="AZ66">
        <v>41659.410000000003</v>
      </c>
      <c r="BA66" t="s">
        <v>29</v>
      </c>
      <c r="BB66" s="1">
        <f t="shared" si="1"/>
        <v>41659</v>
      </c>
    </row>
    <row r="67" spans="1:54">
      <c r="A67" t="str">
        <f t="shared" si="21"/>
        <v>42397Fábio60</v>
      </c>
      <c r="B67" s="48">
        <v>42397.624305555553</v>
      </c>
      <c r="C67" s="48">
        <f t="shared" si="22"/>
        <v>42397</v>
      </c>
      <c r="D67" s="48" t="s">
        <v>31</v>
      </c>
      <c r="E67" s="49">
        <f t="shared" si="23"/>
        <v>60</v>
      </c>
      <c r="F67" s="48"/>
      <c r="G67" s="49" t="e">
        <f>VLOOKUP(C67,#REF!,2,0)</f>
        <v>#REF!</v>
      </c>
      <c r="H67" s="48"/>
      <c r="I67" s="43">
        <v>8.5859999999999999E-3</v>
      </c>
      <c r="J67" s="43">
        <v>12.416802000000001</v>
      </c>
      <c r="K67" s="43">
        <v>14.995260999999999</v>
      </c>
      <c r="L67" s="43">
        <v>12.342662000000001</v>
      </c>
      <c r="M67" s="43">
        <v>16.899239999999999</v>
      </c>
      <c r="N67" s="43">
        <v>18.873989000000002</v>
      </c>
      <c r="O67" s="43">
        <v>14.588187</v>
      </c>
      <c r="P67" s="43">
        <v>20.045342999999999</v>
      </c>
      <c r="Q67" s="43">
        <v>21.943182</v>
      </c>
      <c r="R67" s="43">
        <v>21.744581</v>
      </c>
      <c r="S67" s="43">
        <v>23.153414000000001</v>
      </c>
      <c r="T67" s="43">
        <v>21.252056</v>
      </c>
      <c r="U67" s="43">
        <v>20.188268999999998</v>
      </c>
      <c r="V67" s="43">
        <v>21.645641000000001</v>
      </c>
      <c r="W67" s="43">
        <v>23.512438</v>
      </c>
      <c r="X67" s="43">
        <v>24.711071</v>
      </c>
      <c r="Y67" s="43">
        <v>60</v>
      </c>
      <c r="AA67">
        <f t="shared" si="2"/>
        <v>41654.410000000003</v>
      </c>
      <c r="AB67" t="str">
        <f t="shared" si="3"/>
        <v>41654Leandro62</v>
      </c>
      <c r="AC67" s="52">
        <v>41654</v>
      </c>
      <c r="AD67" s="53" t="s">
        <v>28</v>
      </c>
      <c r="AE67" s="51">
        <v>62</v>
      </c>
      <c r="AF67" s="51" t="str">
        <f t="shared" si="4"/>
        <v/>
      </c>
      <c r="AG67" s="51">
        <f t="shared" si="5"/>
        <v>25.843067567148548</v>
      </c>
      <c r="AH67" s="51">
        <f t="shared" si="6"/>
        <v>30.822613260455196</v>
      </c>
      <c r="AI67" s="51">
        <f t="shared" si="7"/>
        <v>39.36536607570833</v>
      </c>
      <c r="AJ67" s="51">
        <f t="shared" si="8"/>
        <v>36.168782334924884</v>
      </c>
      <c r="AK67" s="51">
        <f t="shared" si="9"/>
        <v>31.549017261247293</v>
      </c>
      <c r="AL67" s="51">
        <f t="shared" si="10"/>
        <v>31.4761760228931</v>
      </c>
      <c r="AM67" s="51">
        <f t="shared" si="11"/>
        <v>35.932830143967273</v>
      </c>
      <c r="AN67" s="51">
        <f t="shared" si="12"/>
        <v>40.350916102682504</v>
      </c>
      <c r="AO67" s="51">
        <f t="shared" si="13"/>
        <v>46.242758163470569</v>
      </c>
      <c r="AP67" s="51">
        <f t="shared" si="14"/>
        <v>44.063208524967472</v>
      </c>
      <c r="AQ67" s="51">
        <f t="shared" si="15"/>
        <v>46.950631604479319</v>
      </c>
      <c r="AR67" s="51">
        <f t="shared" si="16"/>
        <v>47.665713463761946</v>
      </c>
      <c r="AS67" s="51">
        <f t="shared" si="17"/>
        <v>47.12966374707257</v>
      </c>
      <c r="AT67" s="51">
        <f t="shared" si="18"/>
        <v>48.473654125172516</v>
      </c>
      <c r="AU67" s="51">
        <f t="shared" si="19"/>
        <v>48.473654125172516</v>
      </c>
      <c r="AV67" s="51">
        <f t="shared" si="20"/>
        <v>47.12966374707257</v>
      </c>
      <c r="AY67">
        <v>41667</v>
      </c>
      <c r="AZ67">
        <v>41667.31</v>
      </c>
      <c r="BA67" t="s">
        <v>29</v>
      </c>
      <c r="BB67" s="1">
        <f t="shared" ref="BB67:BB130" si="24">DATE(YEAR(AZ67),MONTH(AZ67),DAY(AZ67))</f>
        <v>41667</v>
      </c>
    </row>
    <row r="68" spans="1:54">
      <c r="A68" t="str">
        <f t="shared" si="21"/>
        <v>42398Fábio60</v>
      </c>
      <c r="B68" s="48">
        <v>42398.563194444447</v>
      </c>
      <c r="C68" s="48">
        <f t="shared" si="22"/>
        <v>42398</v>
      </c>
      <c r="D68" s="48" t="s">
        <v>31</v>
      </c>
      <c r="E68" s="49">
        <f t="shared" si="23"/>
        <v>60</v>
      </c>
      <c r="F68" s="48"/>
      <c r="G68" s="49" t="e">
        <f>VLOOKUP(C68,#REF!,2,0)</f>
        <v>#REF!</v>
      </c>
      <c r="H68" s="48"/>
      <c r="I68" s="43">
        <v>4.333E-2</v>
      </c>
      <c r="J68" s="43">
        <v>18.873989000000002</v>
      </c>
      <c r="K68" s="43">
        <v>18.552409999999998</v>
      </c>
      <c r="L68" s="43">
        <v>12.231887</v>
      </c>
      <c r="M68" s="43">
        <v>16.768650000000001</v>
      </c>
      <c r="N68" s="43">
        <v>18.598167</v>
      </c>
      <c r="O68" s="43">
        <v>14.306697</v>
      </c>
      <c r="P68" s="43">
        <v>20.045342999999999</v>
      </c>
      <c r="Q68" s="43">
        <v>22.042797</v>
      </c>
      <c r="R68" s="43">
        <v>21.497633</v>
      </c>
      <c r="S68" s="43">
        <v>22.797143999999999</v>
      </c>
      <c r="T68" s="43">
        <v>21.399222999999999</v>
      </c>
      <c r="U68" s="43">
        <v>20.188268999999998</v>
      </c>
      <c r="V68" s="43">
        <v>21.546894000000002</v>
      </c>
      <c r="W68" s="43">
        <v>23.718826</v>
      </c>
      <c r="X68" s="43">
        <v>25.134798</v>
      </c>
      <c r="Y68" s="43">
        <v>60</v>
      </c>
      <c r="AA68">
        <f t="shared" ref="AA68:AA131" si="25">VLOOKUP(AB68,$A$4:$B$4281,2,0)</f>
        <v>41659.410000000003</v>
      </c>
      <c r="AB68" t="str">
        <f t="shared" ref="AB68:AB131" si="26">AC68&amp;AD68&amp;AE68</f>
        <v>41659Leandro62</v>
      </c>
      <c r="AC68" s="52">
        <v>41659</v>
      </c>
      <c r="AD68" s="53" t="s">
        <v>28</v>
      </c>
      <c r="AE68" s="51">
        <v>62</v>
      </c>
      <c r="AF68" s="51" t="str">
        <f t="shared" ref="AF68:AF131" si="27">IF(VLOOKUP(AB68,$A$4:$H$4281,8,0)=0,"",VLOOKUP(AB68,$A$4:$H$4281,8,0))</f>
        <v/>
      </c>
      <c r="AG68" s="51">
        <f t="shared" ref="AG68:AG131" si="28">IFERROR(AVERAGEIFS(I:I,$C:$C,$AC68,$D:$D,$AD68,$E:$E,$AE68,$F:$F,"&lt;&gt;X"),"N/A")</f>
        <v>15.281072636420857</v>
      </c>
      <c r="AH68" s="51">
        <f t="shared" ref="AH68:AH131" si="29">IFERROR(AVERAGEIFS(J:J,$C:$C,$AC68,$D:$D,$AD68,$E:$E,$AE68,$F:$F,"&lt;&gt;X"),"N/A")</f>
        <v>26.439843088011564</v>
      </c>
      <c r="AI68" s="51">
        <f t="shared" ref="AI68:AI131" si="30">IFERROR(AVERAGEIFS(K:K,$C:$C,$AC68,$D:$D,$AD68,$E:$E,$AE68,$F:$F,"&lt;&gt;X"),"N/A")</f>
        <v>34.696764314225788</v>
      </c>
      <c r="AJ68" s="51">
        <f t="shared" ref="AJ68:AJ131" si="31">IFERROR(AVERAGEIFS(L:L,$C:$C,$AC68,$D:$D,$AD68,$E:$E,$AE68,$F:$F,"&lt;&gt;X"),"N/A")</f>
        <v>32.506571542122735</v>
      </c>
      <c r="AK68" s="51">
        <f t="shared" ref="AK68:AK131" si="32">IFERROR(AVERAGEIFS(M:M,$C:$C,$AC68,$D:$D,$AD68,$E:$E,$AE68,$F:$F,"&lt;&gt;X"),"N/A")</f>
        <v>31.258217366669225</v>
      </c>
      <c r="AL68" s="51">
        <f t="shared" ref="AL68:AL131" si="33">IFERROR(AVERAGEIFS(N:N,$C:$C,$AC68,$D:$D,$AD68,$E:$E,$AE68,$F:$F,"&lt;&gt;X"),"N/A")</f>
        <v>31.403447314375562</v>
      </c>
      <c r="AM68" s="51">
        <f t="shared" ref="AM68:AM131" si="34">IFERROR(AVERAGEIFS(O:O,$C:$C,$AC68,$D:$D,$AD68,$E:$E,$AE68,$F:$F,"&lt;&gt;X"),"N/A")</f>
        <v>36.012411939620371</v>
      </c>
      <c r="AN68" s="51">
        <f t="shared" ref="AN68:AN131" si="35">IFERROR(AVERAGEIFS(P:P,$C:$C,$AC68,$D:$D,$AD68,$E:$E,$AE68,$F:$F,"&lt;&gt;X"),"N/A")</f>
        <v>39.038169431670951</v>
      </c>
      <c r="AO68" s="51">
        <f t="shared" ref="AO68:AO131" si="36">IFERROR(AVERAGEIFS(Q:Q,$C:$C,$AC68,$D:$D,$AD68,$E:$E,$AE68,$F:$F,"&lt;&gt;X"),"N/A")</f>
        <v>46.065844845509837</v>
      </c>
      <c r="AP68" s="51">
        <f t="shared" ref="AP68:AP131" si="37">IFERROR(AVERAGEIFS(R:R,$C:$C,$AC68,$D:$D,$AD68,$E:$E,$AE68,$F:$F,"&lt;&gt;X"),"N/A")</f>
        <v>45.103429798259462</v>
      </c>
      <c r="AQ68" s="51">
        <f t="shared" ref="AQ68:AQ131" si="38">IFERROR(AVERAGEIFS(S:S,$C:$C,$AC68,$D:$D,$AD68,$E:$E,$AE68,$F:$F,"&lt;&gt;X"),"N/A")</f>
        <v>45.717339912175099</v>
      </c>
      <c r="AR68" s="51">
        <f t="shared" ref="AR68:AR131" si="39">IFERROR(AVERAGEIFS(T:T,$C:$C,$AC68,$D:$D,$AD68,$E:$E,$AE68,$F:$F,"&lt;&gt;X"),"N/A")</f>
        <v>47.842769343497096</v>
      </c>
      <c r="AS68" s="51">
        <f t="shared" ref="AS68:AS131" si="40">IFERROR(AVERAGEIFS(U:U,$C:$C,$AC68,$D:$D,$AD68,$E:$E,$AE68,$F:$F,"&lt;&gt;X"),"N/A")</f>
        <v>47.665713463761946</v>
      </c>
      <c r="AT68" s="51">
        <f t="shared" ref="AT68:AT131" si="41">IFERROR(AVERAGEIFS(V:V,$C:$C,$AC68,$D:$D,$AD68,$E:$E,$AE68,$F:$F,"&lt;&gt;X"),"N/A")</f>
        <v>48.473654125172516</v>
      </c>
      <c r="AU68" s="51">
        <f t="shared" ref="AU68:AU131" si="42">IFERROR(AVERAGEIFS(W:W,$C:$C,$AC68,$D:$D,$AD68,$E:$E,$AE68,$F:$F,"&lt;&gt;X"),"N/A")</f>
        <v>49.286681355844692</v>
      </c>
      <c r="AV68" s="51">
        <f t="shared" ref="AV68:AV131" si="43">IFERROR(AVERAGEIFS(X:X,$C:$C,$AC68,$D:$D,$AD68,$E:$E,$AE68,$F:$F,"&lt;&gt;X"),"N/A")</f>
        <v>48.024067459618074</v>
      </c>
      <c r="AY68">
        <v>41678</v>
      </c>
      <c r="AZ68">
        <v>41678.74</v>
      </c>
      <c r="BA68" t="s">
        <v>29</v>
      </c>
      <c r="BB68" s="1">
        <f t="shared" si="24"/>
        <v>41678</v>
      </c>
    </row>
    <row r="69" spans="1:54">
      <c r="A69" t="str">
        <f t="shared" ref="A69:A132" si="44">C69&amp;D69&amp;E69</f>
        <v>42401Fábio60</v>
      </c>
      <c r="B69" s="48">
        <v>42401.569444444445</v>
      </c>
      <c r="C69" s="48">
        <f t="shared" ref="C69:C132" si="45">DATE(YEAR(B69),MONTH(B69),DAY(B69))</f>
        <v>42401</v>
      </c>
      <c r="D69" s="48" t="s">
        <v>31</v>
      </c>
      <c r="E69" s="49">
        <f t="shared" ref="E69:E132" si="46">Y69</f>
        <v>60</v>
      </c>
      <c r="F69" s="48"/>
      <c r="G69" s="49" t="e">
        <f>VLOOKUP(C69,#REF!,2,0)</f>
        <v>#REF!</v>
      </c>
      <c r="H69" s="48"/>
      <c r="I69" s="43">
        <v>4.84E-4</v>
      </c>
      <c r="J69" s="43">
        <v>13.870139999999999</v>
      </c>
      <c r="K69" s="43">
        <v>14.669136</v>
      </c>
      <c r="L69" s="43">
        <v>11.830313</v>
      </c>
      <c r="M69" s="43">
        <v>16.208808999999999</v>
      </c>
      <c r="N69" s="43">
        <v>17.962595</v>
      </c>
      <c r="O69" s="43">
        <v>13.518253</v>
      </c>
      <c r="P69" s="43">
        <v>19.713774000000001</v>
      </c>
      <c r="Q69" s="43">
        <v>21.546894000000002</v>
      </c>
      <c r="R69" s="43">
        <v>21.056601000000001</v>
      </c>
      <c r="S69" s="43">
        <v>22.594749</v>
      </c>
      <c r="T69" s="43">
        <v>21.007883</v>
      </c>
      <c r="U69" s="43">
        <v>19.950310000000002</v>
      </c>
      <c r="V69" s="43">
        <v>21.448414</v>
      </c>
      <c r="W69" s="43">
        <v>23.358233999999999</v>
      </c>
      <c r="X69" s="43">
        <v>24.605682000000002</v>
      </c>
      <c r="Y69" s="43">
        <v>60</v>
      </c>
      <c r="AA69">
        <f t="shared" si="25"/>
        <v>41667.31</v>
      </c>
      <c r="AB69" t="str">
        <f t="shared" si="26"/>
        <v>41667Leandro62</v>
      </c>
      <c r="AC69" s="52">
        <v>41667</v>
      </c>
      <c r="AD69" s="53" t="s">
        <v>28</v>
      </c>
      <c r="AE69" s="51">
        <v>62</v>
      </c>
      <c r="AF69" s="51" t="str">
        <f t="shared" si="27"/>
        <v/>
      </c>
      <c r="AG69" s="51">
        <f t="shared" si="28"/>
        <v>8.8971757633023643</v>
      </c>
      <c r="AH69" s="51">
        <f t="shared" si="29"/>
        <v>15.938874261987813</v>
      </c>
      <c r="AI69" s="51">
        <f t="shared" si="30"/>
        <v>22.897306562415068</v>
      </c>
      <c r="AJ69" s="51">
        <f t="shared" si="31"/>
        <v>24.602517203561465</v>
      </c>
      <c r="AK69" s="51">
        <f t="shared" si="32"/>
        <v>27.045762726157019</v>
      </c>
      <c r="AL69" s="51">
        <f t="shared" si="33"/>
        <v>26.843595369446891</v>
      </c>
      <c r="AM69" s="51">
        <f t="shared" si="34"/>
        <v>29.184058792032907</v>
      </c>
      <c r="AN69" s="51">
        <f t="shared" si="35"/>
        <v>30.319937126071071</v>
      </c>
      <c r="AO69" s="51">
        <f t="shared" si="36"/>
        <v>40.021753574366556</v>
      </c>
      <c r="AP69" s="51">
        <f t="shared" si="37"/>
        <v>39.122284404032307</v>
      </c>
      <c r="AQ69" s="51">
        <f t="shared" si="38"/>
        <v>43.634309424371743</v>
      </c>
      <c r="AR69" s="51">
        <f t="shared" si="39"/>
        <v>45.452468367198641</v>
      </c>
      <c r="AS69" s="51">
        <f t="shared" si="40"/>
        <v>45.366940983273587</v>
      </c>
      <c r="AT69" s="51">
        <f t="shared" si="41"/>
        <v>46.863085043029756</v>
      </c>
      <c r="AU69" s="51">
        <f t="shared" si="42"/>
        <v>46.950631604479319</v>
      </c>
      <c r="AV69" s="51">
        <f t="shared" si="43"/>
        <v>46.156096604540451</v>
      </c>
      <c r="AY69">
        <v>41679</v>
      </c>
      <c r="AZ69">
        <v>41679.72</v>
      </c>
      <c r="BA69" t="s">
        <v>29</v>
      </c>
      <c r="BB69" s="1">
        <f t="shared" si="24"/>
        <v>41679</v>
      </c>
    </row>
    <row r="70" spans="1:54">
      <c r="A70" t="str">
        <f t="shared" si="44"/>
        <v>42403Fábio60</v>
      </c>
      <c r="B70" s="48">
        <v>42403.353472222225</v>
      </c>
      <c r="C70" s="48">
        <f t="shared" si="45"/>
        <v>42403</v>
      </c>
      <c r="D70" s="48" t="s">
        <v>31</v>
      </c>
      <c r="E70" s="49">
        <f t="shared" si="46"/>
        <v>60</v>
      </c>
      <c r="F70" s="48"/>
      <c r="G70" s="49" t="e">
        <f>VLOOKUP(C70,#REF!,2,0)</f>
        <v>#REF!</v>
      </c>
      <c r="H70" s="48"/>
      <c r="I70" s="43">
        <v>1.44E-4</v>
      </c>
      <c r="J70" s="43">
        <v>11.507068</v>
      </c>
      <c r="K70" s="43">
        <v>14.346736</v>
      </c>
      <c r="L70" s="43">
        <v>11.65014</v>
      </c>
      <c r="M70" s="43">
        <v>15.742751999999999</v>
      </c>
      <c r="N70" s="43">
        <v>17.118037999999999</v>
      </c>
      <c r="O70" s="43">
        <v>13.056486</v>
      </c>
      <c r="P70" s="43">
        <v>19.012678000000001</v>
      </c>
      <c r="Q70" s="43">
        <v>21.497633</v>
      </c>
      <c r="R70" s="43">
        <v>20.910616000000001</v>
      </c>
      <c r="S70" s="43">
        <v>22.092701000000002</v>
      </c>
      <c r="T70" s="43">
        <v>20.910616000000001</v>
      </c>
      <c r="U70" s="43">
        <v>19.384998</v>
      </c>
      <c r="V70" s="43">
        <v>20.765158</v>
      </c>
      <c r="W70" s="43">
        <v>23.000402000000001</v>
      </c>
      <c r="X70" s="43">
        <v>24.553104000000001</v>
      </c>
      <c r="Y70" s="43">
        <v>60</v>
      </c>
      <c r="AA70">
        <f t="shared" si="25"/>
        <v>41678.74</v>
      </c>
      <c r="AB70" t="str">
        <f t="shared" si="26"/>
        <v>41678Leandro62</v>
      </c>
      <c r="AC70" s="52">
        <v>41678</v>
      </c>
      <c r="AD70" s="53" t="s">
        <v>28</v>
      </c>
      <c r="AE70" s="51">
        <v>62</v>
      </c>
      <c r="AF70" s="51" t="str">
        <f t="shared" si="27"/>
        <v/>
      </c>
      <c r="AG70" s="51">
        <f t="shared" si="28"/>
        <v>12.940343148418011</v>
      </c>
      <c r="AH70" s="51">
        <f t="shared" si="29"/>
        <v>18.660551772487175</v>
      </c>
      <c r="AI70" s="51">
        <f t="shared" si="30"/>
        <v>20.137329320932277</v>
      </c>
      <c r="AJ70" s="51">
        <f t="shared" si="31"/>
        <v>22.527319668576844</v>
      </c>
      <c r="AK70" s="51">
        <f t="shared" si="32"/>
        <v>25.185091075813251</v>
      </c>
      <c r="AL70" s="51">
        <f t="shared" si="33"/>
        <v>24.795696076969286</v>
      </c>
      <c r="AM70" s="51">
        <f t="shared" si="34"/>
        <v>25.909529037293083</v>
      </c>
      <c r="AN70" s="51">
        <f t="shared" si="35"/>
        <v>24.666829165165282</v>
      </c>
      <c r="AO70" s="51">
        <f t="shared" si="36"/>
        <v>31.330831047951751</v>
      </c>
      <c r="AP70" s="51">
        <f t="shared" si="37"/>
        <v>29.819900035798465</v>
      </c>
      <c r="AQ70" s="51">
        <f t="shared" si="38"/>
        <v>34.696764314225788</v>
      </c>
      <c r="AR70" s="51">
        <f t="shared" si="39"/>
        <v>36.560108405557301</v>
      </c>
      <c r="AS70" s="51">
        <f t="shared" si="40"/>
        <v>39.122284404032307</v>
      </c>
      <c r="AT70" s="51">
        <f t="shared" si="41"/>
        <v>41.098304169108744</v>
      </c>
      <c r="AU70" s="51">
        <f t="shared" si="42"/>
        <v>43.464136464447144</v>
      </c>
      <c r="AV70" s="51">
        <f t="shared" si="43"/>
        <v>42.863484741931728</v>
      </c>
      <c r="AY70">
        <v>41681</v>
      </c>
      <c r="AZ70">
        <v>41681.4</v>
      </c>
      <c r="BA70" t="s">
        <v>29</v>
      </c>
      <c r="BB70" s="1">
        <f t="shared" si="24"/>
        <v>41681</v>
      </c>
    </row>
    <row r="71" spans="1:54">
      <c r="A71" t="str">
        <f t="shared" si="44"/>
        <v>42405Fábio60</v>
      </c>
      <c r="B71" s="48">
        <v>42405.350694444445</v>
      </c>
      <c r="C71" s="48">
        <f t="shared" si="45"/>
        <v>42405</v>
      </c>
      <c r="D71" s="48" t="s">
        <v>31</v>
      </c>
      <c r="E71" s="49">
        <f t="shared" si="46"/>
        <v>60</v>
      </c>
      <c r="F71" s="48"/>
      <c r="G71" s="49" t="e">
        <f>VLOOKUP(C71,#REF!,2,0)</f>
        <v>#REF!</v>
      </c>
      <c r="H71" s="48"/>
      <c r="I71" s="43">
        <v>0</v>
      </c>
      <c r="J71" s="43">
        <v>9.5711980000000008</v>
      </c>
      <c r="K71" s="43">
        <v>13.518253</v>
      </c>
      <c r="L71" s="43">
        <v>11.25896</v>
      </c>
      <c r="M71" s="43">
        <v>15.449805</v>
      </c>
      <c r="N71" s="43">
        <v>16.595359999999999</v>
      </c>
      <c r="O71" s="43">
        <v>12.640625999999999</v>
      </c>
      <c r="P71" s="43">
        <v>18.506699000000001</v>
      </c>
      <c r="Q71" s="43">
        <v>20.668424999999999</v>
      </c>
      <c r="R71" s="43">
        <v>20.045342999999999</v>
      </c>
      <c r="S71" s="43">
        <v>21.154211</v>
      </c>
      <c r="T71" s="43">
        <v>20.283854000000002</v>
      </c>
      <c r="U71" s="43">
        <v>19.151875</v>
      </c>
      <c r="V71" s="43">
        <v>20.523775000000001</v>
      </c>
      <c r="W71" s="43">
        <v>22.443562</v>
      </c>
      <c r="X71" s="43">
        <v>23.926054000000001</v>
      </c>
      <c r="Y71" s="43">
        <v>60</v>
      </c>
      <c r="AA71">
        <f t="shared" si="25"/>
        <v>41679.72</v>
      </c>
      <c r="AB71" t="str">
        <f t="shared" si="26"/>
        <v>41679Leandro62</v>
      </c>
      <c r="AC71" s="52">
        <v>41679</v>
      </c>
      <c r="AD71" s="53" t="s">
        <v>28</v>
      </c>
      <c r="AE71" s="51">
        <v>62</v>
      </c>
      <c r="AF71" s="51" t="str">
        <f t="shared" si="27"/>
        <v/>
      </c>
      <c r="AG71" s="51">
        <f t="shared" si="28"/>
        <v>7.3556825061594813</v>
      </c>
      <c r="AH71" s="51">
        <f t="shared" si="29"/>
        <v>16.454358687170267</v>
      </c>
      <c r="AI71" s="51">
        <f t="shared" si="30"/>
        <v>19.733878907716537</v>
      </c>
      <c r="AJ71" s="51">
        <f t="shared" si="31"/>
        <v>22.281407616218882</v>
      </c>
      <c r="AK71" s="51">
        <f t="shared" si="32"/>
        <v>25.119878410560382</v>
      </c>
      <c r="AL71" s="51">
        <f t="shared" si="33"/>
        <v>24.86034508255312</v>
      </c>
      <c r="AM71" s="51">
        <f t="shared" si="34"/>
        <v>26.307862303285166</v>
      </c>
      <c r="AN71" s="51">
        <f t="shared" si="35"/>
        <v>24.282823926654327</v>
      </c>
      <c r="AO71" s="51">
        <f t="shared" si="36"/>
        <v>31.038429479387379</v>
      </c>
      <c r="AP71" s="51">
        <f t="shared" si="37"/>
        <v>28.622807020332626</v>
      </c>
      <c r="AQ71" s="51">
        <f t="shared" si="38"/>
        <v>33.858178302968909</v>
      </c>
      <c r="AR71" s="51">
        <f t="shared" si="39"/>
        <v>36.245561998426808</v>
      </c>
      <c r="AS71" s="51">
        <f t="shared" si="40"/>
        <v>38.716215636246979</v>
      </c>
      <c r="AT71" s="51">
        <f t="shared" si="41"/>
        <v>40.59893966295413</v>
      </c>
      <c r="AU71" s="51">
        <f t="shared" si="42"/>
        <v>42.695464172735235</v>
      </c>
      <c r="AV71" s="51">
        <f t="shared" si="43"/>
        <v>42.7811117177406</v>
      </c>
      <c r="AY71">
        <v>41687</v>
      </c>
      <c r="AZ71">
        <v>41687.550000000003</v>
      </c>
      <c r="BA71" t="s">
        <v>29</v>
      </c>
      <c r="BB71" s="1">
        <f t="shared" si="24"/>
        <v>41687</v>
      </c>
    </row>
    <row r="72" spans="1:54">
      <c r="A72" t="str">
        <f t="shared" si="44"/>
        <v>42410Fábio60</v>
      </c>
      <c r="B72" s="48">
        <v>42410.371527777781</v>
      </c>
      <c r="C72" s="48">
        <f t="shared" si="45"/>
        <v>42410</v>
      </c>
      <c r="D72" s="48" t="s">
        <v>31</v>
      </c>
      <c r="E72" s="49">
        <f t="shared" si="46"/>
        <v>60</v>
      </c>
      <c r="F72" s="48"/>
      <c r="G72" s="49" t="e">
        <f>VLOOKUP(C72,#REF!,2,0)</f>
        <v>#REF!</v>
      </c>
      <c r="H72" s="48"/>
      <c r="I72" s="43">
        <v>4.2173000000000002E-2</v>
      </c>
      <c r="J72" s="43">
        <v>20.910616000000001</v>
      </c>
      <c r="K72" s="43">
        <v>20.379653999999999</v>
      </c>
      <c r="L72" s="43">
        <v>18.007636999999999</v>
      </c>
      <c r="M72" s="43">
        <v>20.427655999999999</v>
      </c>
      <c r="N72" s="43">
        <v>21.007883</v>
      </c>
      <c r="O72" s="43">
        <v>16.986575999999999</v>
      </c>
      <c r="P72" s="43">
        <v>22.192657000000001</v>
      </c>
      <c r="Q72" s="43">
        <v>23.460999999999999</v>
      </c>
      <c r="R72" s="43">
        <v>22.695837000000001</v>
      </c>
      <c r="S72" s="43">
        <v>23.926054000000001</v>
      </c>
      <c r="T72" s="43">
        <v>22.443562</v>
      </c>
      <c r="U72" s="43">
        <v>21.350121999999999</v>
      </c>
      <c r="V72" s="43">
        <v>22.645251999999999</v>
      </c>
      <c r="W72" s="43">
        <v>23.978010000000001</v>
      </c>
      <c r="X72" s="43">
        <v>24.975517</v>
      </c>
      <c r="Y72" s="43">
        <v>60</v>
      </c>
      <c r="AA72">
        <f t="shared" si="25"/>
        <v>41681.4</v>
      </c>
      <c r="AB72" t="str">
        <f t="shared" si="26"/>
        <v>41681Leandro62</v>
      </c>
      <c r="AC72" s="52">
        <v>41681</v>
      </c>
      <c r="AD72" s="53" t="s">
        <v>28</v>
      </c>
      <c r="AE72" s="51">
        <v>62</v>
      </c>
      <c r="AF72" s="51" t="str">
        <f t="shared" si="27"/>
        <v/>
      </c>
      <c r="AG72" s="51">
        <f t="shared" si="28"/>
        <v>8.531918142007731</v>
      </c>
      <c r="AH72" s="51">
        <f t="shared" si="29"/>
        <v>14.445292559125429</v>
      </c>
      <c r="AI72" s="51">
        <f t="shared" si="30"/>
        <v>19.733878907716537</v>
      </c>
      <c r="AJ72" s="51">
        <f t="shared" si="31"/>
        <v>21.975313970293982</v>
      </c>
      <c r="AK72" s="51">
        <f t="shared" si="32"/>
        <v>24.602517203561465</v>
      </c>
      <c r="AL72" s="51">
        <f t="shared" si="33"/>
        <v>24.282823926654327</v>
      </c>
      <c r="AM72" s="51">
        <f t="shared" si="34"/>
        <v>25.776720178758325</v>
      </c>
      <c r="AN72" s="51">
        <f t="shared" si="35"/>
        <v>23.774625204109729</v>
      </c>
      <c r="AO72" s="51">
        <f t="shared" si="36"/>
        <v>29.960630635232683</v>
      </c>
      <c r="AP72" s="51">
        <f t="shared" si="37"/>
        <v>28.068920443799996</v>
      </c>
      <c r="AQ72" s="51">
        <f t="shared" si="38"/>
        <v>32.880069909578808</v>
      </c>
      <c r="AR72" s="51">
        <f t="shared" si="39"/>
        <v>34.696764314225788</v>
      </c>
      <c r="AS72" s="51">
        <f t="shared" si="40"/>
        <v>37.113346205157384</v>
      </c>
      <c r="AT72" s="51">
        <f t="shared" si="41"/>
        <v>38.716215636246979</v>
      </c>
      <c r="AU72" s="51">
        <f t="shared" si="42"/>
        <v>41.5138491348443</v>
      </c>
      <c r="AV72" s="51">
        <f t="shared" si="43"/>
        <v>41.42977434327323</v>
      </c>
      <c r="AY72">
        <v>41692</v>
      </c>
      <c r="AZ72">
        <v>41692.44</v>
      </c>
      <c r="BA72" t="s">
        <v>29</v>
      </c>
      <c r="BB72" s="1">
        <f t="shared" si="24"/>
        <v>41692</v>
      </c>
    </row>
    <row r="73" spans="1:54">
      <c r="A73" t="str">
        <f t="shared" si="44"/>
        <v>42412Fábio60</v>
      </c>
      <c r="B73" s="48">
        <v>42412.349305555559</v>
      </c>
      <c r="C73" s="48">
        <f t="shared" si="45"/>
        <v>42412</v>
      </c>
      <c r="D73" s="48" t="s">
        <v>31</v>
      </c>
      <c r="E73" s="49">
        <f t="shared" si="46"/>
        <v>60</v>
      </c>
      <c r="F73" s="48"/>
      <c r="G73" s="49" t="e">
        <f>VLOOKUP(C73,#REF!,2,0)</f>
        <v>#REF!</v>
      </c>
      <c r="H73" s="48"/>
      <c r="I73" s="43">
        <v>1.624E-3</v>
      </c>
      <c r="J73" s="43">
        <v>18.369890000000002</v>
      </c>
      <c r="K73" s="43">
        <v>18.920164</v>
      </c>
      <c r="L73" s="43">
        <v>16.855661000000001</v>
      </c>
      <c r="M73" s="43">
        <v>19.619548999999999</v>
      </c>
      <c r="N73" s="43">
        <v>20.427655999999999</v>
      </c>
      <c r="O73" s="43">
        <v>16.038502000000001</v>
      </c>
      <c r="P73" s="43">
        <v>21.448414</v>
      </c>
      <c r="Q73" s="43">
        <v>22.847866</v>
      </c>
      <c r="R73" s="43">
        <v>22.192657000000001</v>
      </c>
      <c r="S73" s="43">
        <v>23.358233999999999</v>
      </c>
      <c r="T73" s="43">
        <v>21.695088999999999</v>
      </c>
      <c r="U73" s="43">
        <v>20.668424999999999</v>
      </c>
      <c r="V73" s="43">
        <v>21.893456</v>
      </c>
      <c r="W73" s="43">
        <v>23.512438</v>
      </c>
      <c r="X73" s="43">
        <v>24.605682000000002</v>
      </c>
      <c r="Y73" s="43">
        <v>60</v>
      </c>
      <c r="AA73">
        <f t="shared" si="25"/>
        <v>41687.550000000003</v>
      </c>
      <c r="AB73" t="str">
        <f t="shared" si="26"/>
        <v>41687Leandro62</v>
      </c>
      <c r="AC73" s="52">
        <v>41687</v>
      </c>
      <c r="AD73" s="53" t="s">
        <v>28</v>
      </c>
      <c r="AE73" s="51">
        <v>62</v>
      </c>
      <c r="AF73" s="51" t="str">
        <f t="shared" si="27"/>
        <v/>
      </c>
      <c r="AG73" s="51">
        <f t="shared" si="28"/>
        <v>17.999216063486418</v>
      </c>
      <c r="AH73" s="51">
        <f t="shared" si="29"/>
        <v>26.574826227597942</v>
      </c>
      <c r="AI73" s="51">
        <f t="shared" si="30"/>
        <v>34.008235439891195</v>
      </c>
      <c r="AJ73" s="51">
        <f t="shared" si="31"/>
        <v>29.322672316529104</v>
      </c>
      <c r="AK73" s="51">
        <f t="shared" si="32"/>
        <v>26.106873952140823</v>
      </c>
      <c r="AL73" s="51">
        <f t="shared" si="33"/>
        <v>25.250321664335946</v>
      </c>
      <c r="AM73" s="51">
        <f t="shared" si="34"/>
        <v>26.439843088011564</v>
      </c>
      <c r="AN73" s="51">
        <f t="shared" si="35"/>
        <v>23.837482654854014</v>
      </c>
      <c r="AO73" s="51">
        <f t="shared" si="36"/>
        <v>30.390978983240046</v>
      </c>
      <c r="AP73" s="51">
        <f t="shared" si="37"/>
        <v>27.383961422551671</v>
      </c>
      <c r="AQ73" s="51">
        <f t="shared" si="38"/>
        <v>31.915025777414179</v>
      </c>
      <c r="AR73" s="51">
        <f t="shared" si="39"/>
        <v>33.404581978244948</v>
      </c>
      <c r="AS73" s="51">
        <f t="shared" si="40"/>
        <v>36.012411939620371</v>
      </c>
      <c r="AT73" s="51">
        <f t="shared" si="41"/>
        <v>37.99166068381912</v>
      </c>
      <c r="AU73" s="51">
        <f t="shared" si="42"/>
        <v>39.446617140753638</v>
      </c>
      <c r="AV73" s="51">
        <f t="shared" si="43"/>
        <v>40.59893966295413</v>
      </c>
      <c r="AY73">
        <v>41697</v>
      </c>
      <c r="AZ73">
        <v>41697.620000000003</v>
      </c>
      <c r="BA73" t="s">
        <v>29</v>
      </c>
      <c r="BB73" s="1">
        <f t="shared" si="24"/>
        <v>41697</v>
      </c>
    </row>
    <row r="74" spans="1:54">
      <c r="A74" t="str">
        <f t="shared" si="44"/>
        <v>42419Fábio60</v>
      </c>
      <c r="B74" s="48">
        <v>42419.646527777775</v>
      </c>
      <c r="C74" s="48">
        <f t="shared" si="45"/>
        <v>42419</v>
      </c>
      <c r="D74" s="48" t="s">
        <v>31</v>
      </c>
      <c r="E74" s="49">
        <f t="shared" si="46"/>
        <v>60</v>
      </c>
      <c r="F74" s="48"/>
      <c r="G74" s="49" t="e">
        <f>VLOOKUP(C74,#REF!,2,0)</f>
        <v>#REF!</v>
      </c>
      <c r="H74" s="48"/>
      <c r="I74" s="43">
        <v>8.1046000000000007E-2</v>
      </c>
      <c r="J74" s="43">
        <v>21.399222999999999</v>
      </c>
      <c r="K74" s="43">
        <v>21.056601000000001</v>
      </c>
      <c r="L74" s="43">
        <v>19.619548999999999</v>
      </c>
      <c r="M74" s="43">
        <v>21.350121999999999</v>
      </c>
      <c r="N74" s="43">
        <v>22.142672999999998</v>
      </c>
      <c r="O74" s="43">
        <v>18.598167</v>
      </c>
      <c r="P74" s="43">
        <v>23.204552</v>
      </c>
      <c r="Q74" s="43">
        <v>24.290852000000001</v>
      </c>
      <c r="R74" s="43">
        <v>23.512438</v>
      </c>
      <c r="S74" s="43">
        <v>24.816673000000002</v>
      </c>
      <c r="T74" s="43">
        <v>22.695837000000001</v>
      </c>
      <c r="U74" s="43">
        <v>22.142672999999998</v>
      </c>
      <c r="V74" s="43">
        <v>23.358233999999999</v>
      </c>
      <c r="W74" s="43">
        <v>24.658374999999999</v>
      </c>
      <c r="X74" s="43">
        <v>25.669376</v>
      </c>
      <c r="Y74" s="43">
        <v>60</v>
      </c>
      <c r="AA74">
        <f t="shared" si="25"/>
        <v>41692.44</v>
      </c>
      <c r="AB74" t="str">
        <f t="shared" si="26"/>
        <v>41692Leandro62</v>
      </c>
      <c r="AC74" s="52">
        <v>41692</v>
      </c>
      <c r="AD74" s="53" t="s">
        <v>28</v>
      </c>
      <c r="AE74" s="51">
        <v>62</v>
      </c>
      <c r="AF74" s="51" t="str">
        <f t="shared" si="27"/>
        <v/>
      </c>
      <c r="AG74" s="51">
        <f t="shared" si="28"/>
        <v>15.734673859136969</v>
      </c>
      <c r="AH74" s="51">
        <f t="shared" si="29"/>
        <v>26.307862303285166</v>
      </c>
      <c r="AI74" s="51">
        <f t="shared" si="30"/>
        <v>31.258217366669225</v>
      </c>
      <c r="AJ74" s="51">
        <f t="shared" si="31"/>
        <v>24.731159572665216</v>
      </c>
      <c r="AK74" s="51">
        <f t="shared" si="32"/>
        <v>25.185091075813251</v>
      </c>
      <c r="AL74" s="51">
        <f t="shared" si="33"/>
        <v>25.119878410560382</v>
      </c>
      <c r="AM74" s="51">
        <f t="shared" si="34"/>
        <v>26.173788070111378</v>
      </c>
      <c r="AN74" s="51">
        <f t="shared" si="35"/>
        <v>23.837482654854014</v>
      </c>
      <c r="AO74" s="51">
        <f t="shared" si="36"/>
        <v>29.819900035798465</v>
      </c>
      <c r="AP74" s="51">
        <f t="shared" si="37"/>
        <v>27.111580839774192</v>
      </c>
      <c r="AQ74" s="51">
        <f t="shared" si="38"/>
        <v>31.4761760228931</v>
      </c>
      <c r="AR74" s="51">
        <f t="shared" si="39"/>
        <v>32.880069909578808</v>
      </c>
      <c r="AS74" s="51">
        <f t="shared" si="40"/>
        <v>35.002272217801462</v>
      </c>
      <c r="AT74" s="51">
        <f t="shared" si="41"/>
        <v>37.035341884762246</v>
      </c>
      <c r="AU74" s="51">
        <f t="shared" si="42"/>
        <v>38.716215636246979</v>
      </c>
      <c r="AV74" s="51">
        <f t="shared" si="43"/>
        <v>38.957482027829471</v>
      </c>
      <c r="AY74">
        <v>41711</v>
      </c>
      <c r="AZ74">
        <v>41711.57</v>
      </c>
      <c r="BA74" t="s">
        <v>29</v>
      </c>
      <c r="BB74" s="1">
        <f t="shared" si="24"/>
        <v>41711</v>
      </c>
    </row>
    <row r="75" spans="1:54">
      <c r="A75" t="str">
        <f t="shared" si="44"/>
        <v>42422Fábio60</v>
      </c>
      <c r="B75" s="48">
        <v>42422.688888888886</v>
      </c>
      <c r="C75" s="48">
        <f t="shared" si="45"/>
        <v>42422</v>
      </c>
      <c r="D75" s="48" t="s">
        <v>31</v>
      </c>
      <c r="E75" s="49">
        <f t="shared" si="46"/>
        <v>60</v>
      </c>
      <c r="F75" s="48"/>
      <c r="G75" s="49" t="e">
        <f>VLOOKUP(C75,#REF!,2,0)</f>
        <v>#REF!</v>
      </c>
      <c r="H75" s="48"/>
      <c r="I75" s="43">
        <v>8.6412000000000003E-2</v>
      </c>
      <c r="J75" s="43">
        <v>21.399222999999999</v>
      </c>
      <c r="K75" s="43">
        <v>21.497633</v>
      </c>
      <c r="L75" s="43">
        <v>19.291584</v>
      </c>
      <c r="M75" s="43">
        <v>21.497633</v>
      </c>
      <c r="N75" s="43">
        <v>22.042797</v>
      </c>
      <c r="O75" s="43">
        <v>20.092924</v>
      </c>
      <c r="P75" s="43">
        <v>22.142672999999998</v>
      </c>
      <c r="Q75" s="43">
        <v>21.056601000000001</v>
      </c>
      <c r="R75" s="43">
        <v>21.744581</v>
      </c>
      <c r="S75" s="43">
        <v>24.658374999999999</v>
      </c>
      <c r="T75" s="43">
        <v>22.949477999999999</v>
      </c>
      <c r="U75" s="43">
        <v>22.343050000000002</v>
      </c>
      <c r="V75" s="43">
        <v>23.563955</v>
      </c>
      <c r="W75" s="43">
        <v>24.816673000000002</v>
      </c>
      <c r="X75" s="43">
        <v>25.776941000000001</v>
      </c>
      <c r="Y75" s="43">
        <v>60</v>
      </c>
      <c r="AA75">
        <f t="shared" si="25"/>
        <v>41697.620000000003</v>
      </c>
      <c r="AB75" t="str">
        <f t="shared" si="26"/>
        <v>41697Leandro62</v>
      </c>
      <c r="AC75" s="52">
        <v>41697</v>
      </c>
      <c r="AD75" s="53" t="s">
        <v>28</v>
      </c>
      <c r="AE75" s="51">
        <v>62</v>
      </c>
      <c r="AF75" s="51" t="str">
        <f t="shared" si="27"/>
        <v/>
      </c>
      <c r="AG75" s="51">
        <f t="shared" si="28"/>
        <v>4.9238227362774598</v>
      </c>
      <c r="AH75" s="51">
        <f t="shared" si="29"/>
        <v>17.619120169514446</v>
      </c>
      <c r="AI75" s="51">
        <f t="shared" si="30"/>
        <v>22.464506193996261</v>
      </c>
      <c r="AJ75" s="51">
        <f t="shared" si="31"/>
        <v>23.145399941092769</v>
      </c>
      <c r="AK75" s="51">
        <f t="shared" si="32"/>
        <v>25.119878410560382</v>
      </c>
      <c r="AL75" s="51">
        <f t="shared" si="33"/>
        <v>24.538317446922779</v>
      </c>
      <c r="AM75" s="51">
        <f t="shared" si="34"/>
        <v>26.240719109506419</v>
      </c>
      <c r="AN75" s="51">
        <f t="shared" si="35"/>
        <v>23.145399941092769</v>
      </c>
      <c r="AO75" s="51">
        <f t="shared" si="36"/>
        <v>29.394988201374424</v>
      </c>
      <c r="AP75" s="51">
        <f t="shared" si="37"/>
        <v>26.574826227597942</v>
      </c>
      <c r="AQ75" s="51">
        <f t="shared" si="38"/>
        <v>30.75078953614625</v>
      </c>
      <c r="AR75" s="51">
        <f t="shared" si="39"/>
        <v>31.768327996209337</v>
      </c>
      <c r="AS75" s="51">
        <f t="shared" si="40"/>
        <v>33.030177882040043</v>
      </c>
      <c r="AT75" s="51">
        <f t="shared" si="41"/>
        <v>34.619139064403328</v>
      </c>
      <c r="AU75" s="51">
        <f t="shared" si="42"/>
        <v>37.829935647348108</v>
      </c>
      <c r="AV75" s="51">
        <f t="shared" si="43"/>
        <v>38.392641408422328</v>
      </c>
      <c r="AY75">
        <v>41726</v>
      </c>
      <c r="AZ75">
        <v>41726.69</v>
      </c>
      <c r="BA75" t="s">
        <v>30</v>
      </c>
      <c r="BB75" s="1">
        <f t="shared" si="24"/>
        <v>41726</v>
      </c>
    </row>
    <row r="76" spans="1:54">
      <c r="A76" t="str">
        <f t="shared" si="44"/>
        <v>42424Fábio60</v>
      </c>
      <c r="B76" s="48">
        <v>42424.445833333331</v>
      </c>
      <c r="C76" s="48">
        <f t="shared" si="45"/>
        <v>42424</v>
      </c>
      <c r="D76" s="48" t="s">
        <v>31</v>
      </c>
      <c r="E76" s="49">
        <f t="shared" si="46"/>
        <v>60</v>
      </c>
      <c r="F76" s="48"/>
      <c r="G76" s="49" t="e">
        <f>VLOOKUP(C76,#REF!,2,0)</f>
        <v>#REF!</v>
      </c>
      <c r="H76" s="48"/>
      <c r="I76" s="43">
        <v>4.333E-2</v>
      </c>
      <c r="J76" s="43">
        <v>20.910616000000001</v>
      </c>
      <c r="K76" s="43">
        <v>21.105408000000001</v>
      </c>
      <c r="L76" s="43">
        <v>19.059010000000001</v>
      </c>
      <c r="M76" s="43">
        <v>20.427655999999999</v>
      </c>
      <c r="N76" s="43">
        <v>20.668424999999999</v>
      </c>
      <c r="O76" s="43">
        <v>17.515518</v>
      </c>
      <c r="P76" s="43">
        <v>21.546894000000002</v>
      </c>
      <c r="Q76" s="43">
        <v>20.620156999999999</v>
      </c>
      <c r="R76" s="43">
        <v>22.443562</v>
      </c>
      <c r="S76" s="43">
        <v>24.030000999999999</v>
      </c>
      <c r="T76" s="43">
        <v>22.746447</v>
      </c>
      <c r="U76" s="43">
        <v>21.744581</v>
      </c>
      <c r="V76" s="43">
        <v>22.949477999999999</v>
      </c>
      <c r="W76" s="43">
        <v>24.869577</v>
      </c>
      <c r="X76" s="43">
        <v>25.776941000000001</v>
      </c>
      <c r="Y76" s="43">
        <v>60</v>
      </c>
      <c r="AA76">
        <f t="shared" si="25"/>
        <v>41711.57</v>
      </c>
      <c r="AB76" t="str">
        <f t="shared" si="26"/>
        <v>41711Leandro62</v>
      </c>
      <c r="AC76" s="52">
        <v>41711</v>
      </c>
      <c r="AD76" s="53" t="s">
        <v>28</v>
      </c>
      <c r="AE76" s="51">
        <v>62</v>
      </c>
      <c r="AF76" s="51" t="str">
        <f t="shared" si="27"/>
        <v/>
      </c>
      <c r="AG76" s="51">
        <f t="shared" si="28"/>
        <v>30.75078953614625</v>
      </c>
      <c r="AH76" s="51">
        <f t="shared" si="29"/>
        <v>34.161765106987808</v>
      </c>
      <c r="AI76" s="51">
        <f t="shared" si="30"/>
        <v>40.021753574366556</v>
      </c>
      <c r="AJ76" s="51">
        <f t="shared" si="31"/>
        <v>41.014793178406613</v>
      </c>
      <c r="AK76" s="51">
        <f t="shared" si="32"/>
        <v>38.472545008275063</v>
      </c>
      <c r="AL76" s="51">
        <f t="shared" si="33"/>
        <v>39.284226983157829</v>
      </c>
      <c r="AM76" s="51">
        <f t="shared" si="34"/>
        <v>35.856494196413479</v>
      </c>
      <c r="AN76" s="51">
        <f t="shared" si="35"/>
        <v>34.312719838566416</v>
      </c>
      <c r="AO76" s="51">
        <f t="shared" si="36"/>
        <v>41.598037923434411</v>
      </c>
      <c r="AP76" s="51">
        <f t="shared" si="37"/>
        <v>38.552559717758321</v>
      </c>
      <c r="AQ76" s="51">
        <f t="shared" si="38"/>
        <v>39.939712082798962</v>
      </c>
      <c r="AR76" s="51">
        <f t="shared" si="39"/>
        <v>39.690914174425103</v>
      </c>
      <c r="AS76" s="51">
        <f t="shared" si="40"/>
        <v>37.113346205157384</v>
      </c>
      <c r="AT76" s="51">
        <f t="shared" si="41"/>
        <v>38.150335700268052</v>
      </c>
      <c r="AU76" s="51">
        <f t="shared" si="42"/>
        <v>40.59893966295413</v>
      </c>
      <c r="AV76" s="51">
        <f t="shared" si="43"/>
        <v>41.181796781271338</v>
      </c>
      <c r="AY76">
        <v>41732</v>
      </c>
      <c r="AZ76">
        <v>41732.65</v>
      </c>
      <c r="BA76" t="s">
        <v>30</v>
      </c>
      <c r="BB76" s="1">
        <f t="shared" si="24"/>
        <v>41732</v>
      </c>
    </row>
    <row r="77" spans="1:54">
      <c r="A77" t="str">
        <f t="shared" si="44"/>
        <v>42429Fábio60</v>
      </c>
      <c r="B77" s="48">
        <v>42429.709722222222</v>
      </c>
      <c r="C77" s="48">
        <f t="shared" si="45"/>
        <v>42429</v>
      </c>
      <c r="D77" s="48" t="s">
        <v>31</v>
      </c>
      <c r="E77" s="49">
        <f t="shared" si="46"/>
        <v>60</v>
      </c>
      <c r="F77" s="48"/>
      <c r="G77" s="49" t="e">
        <f>VLOOKUP(C77,#REF!,2,0)</f>
        <v>#REF!</v>
      </c>
      <c r="H77" s="48"/>
      <c r="I77" s="43">
        <v>4.4506999999999998E-2</v>
      </c>
      <c r="J77" s="43">
        <v>22.142672999999998</v>
      </c>
      <c r="K77" s="43">
        <v>22.092701000000002</v>
      </c>
      <c r="L77" s="43">
        <v>20.283854000000002</v>
      </c>
      <c r="M77" s="43">
        <v>22.242746</v>
      </c>
      <c r="N77" s="43">
        <v>23.102335</v>
      </c>
      <c r="O77" s="43">
        <v>19.244942000000002</v>
      </c>
      <c r="P77" s="43">
        <v>23.718826</v>
      </c>
      <c r="Q77" s="43">
        <v>25.028538000000001</v>
      </c>
      <c r="R77" s="43">
        <v>24.290852000000001</v>
      </c>
      <c r="S77" s="43">
        <v>25.294592000000002</v>
      </c>
      <c r="T77" s="43">
        <v>23.512438</v>
      </c>
      <c r="U77" s="43">
        <v>23.409599</v>
      </c>
      <c r="V77" s="43">
        <v>24.448043999999999</v>
      </c>
      <c r="W77" s="43">
        <v>25.508419</v>
      </c>
      <c r="X77" s="43">
        <v>26.15513</v>
      </c>
      <c r="Y77" s="43">
        <v>60</v>
      </c>
      <c r="AA77">
        <f t="shared" si="25"/>
        <v>41726.69</v>
      </c>
      <c r="AB77" t="str">
        <f t="shared" si="26"/>
        <v>41726Leandro62</v>
      </c>
      <c r="AC77" s="52">
        <v>41726</v>
      </c>
      <c r="AD77" s="53" t="s">
        <v>28</v>
      </c>
      <c r="AE77" s="51">
        <v>62</v>
      </c>
      <c r="AF77" s="51" t="str">
        <f t="shared" si="27"/>
        <v/>
      </c>
      <c r="AG77" s="51">
        <f t="shared" si="28"/>
        <v>6.03956245485805</v>
      </c>
      <c r="AH77" s="51">
        <f t="shared" si="29"/>
        <v>16.092741803148826</v>
      </c>
      <c r="AI77" s="51">
        <f t="shared" si="30"/>
        <v>22.0372099975718</v>
      </c>
      <c r="AJ77" s="51">
        <f t="shared" si="31"/>
        <v>23.20705070867184</v>
      </c>
      <c r="AK77" s="51">
        <f t="shared" si="32"/>
        <v>25.973486020984875</v>
      </c>
      <c r="AL77" s="51">
        <f t="shared" si="33"/>
        <v>25.578457511247642</v>
      </c>
      <c r="AM77" s="51">
        <f t="shared" si="34"/>
        <v>26.63987616391508</v>
      </c>
      <c r="AN77" s="51">
        <f t="shared" si="35"/>
        <v>25.315760451482923</v>
      </c>
      <c r="AO77" s="51">
        <f t="shared" si="36"/>
        <v>31.768327996209337</v>
      </c>
      <c r="AP77" s="51" t="str">
        <f t="shared" si="37"/>
        <v>N/A</v>
      </c>
      <c r="AQ77" s="51" t="str">
        <f t="shared" si="38"/>
        <v>N/A</v>
      </c>
      <c r="AR77" s="51" t="str">
        <f t="shared" si="39"/>
        <v>N/A</v>
      </c>
      <c r="AS77" s="51" t="str">
        <f t="shared" si="40"/>
        <v>N/A</v>
      </c>
      <c r="AT77" s="51" t="str">
        <f t="shared" si="41"/>
        <v>N/A</v>
      </c>
      <c r="AU77" s="51" t="str">
        <f t="shared" si="42"/>
        <v>N/A</v>
      </c>
      <c r="AV77" s="51" t="str">
        <f t="shared" si="43"/>
        <v>N/A</v>
      </c>
      <c r="AY77">
        <v>41736</v>
      </c>
      <c r="AZ77">
        <v>41736.46</v>
      </c>
      <c r="BA77" t="s">
        <v>30</v>
      </c>
      <c r="BB77" s="1">
        <f t="shared" si="24"/>
        <v>41736</v>
      </c>
    </row>
    <row r="78" spans="1:54">
      <c r="A78" t="str">
        <f t="shared" si="44"/>
        <v>42431Fábio60</v>
      </c>
      <c r="B78" s="48">
        <v>42431.442361111112</v>
      </c>
      <c r="C78" s="48">
        <f t="shared" si="45"/>
        <v>42431</v>
      </c>
      <c r="D78" s="48" t="s">
        <v>31</v>
      </c>
      <c r="E78" s="49">
        <f t="shared" si="46"/>
        <v>60</v>
      </c>
      <c r="F78" s="48"/>
      <c r="G78" s="49" t="e">
        <f>VLOOKUP(C78,#REF!,2,0)</f>
        <v>#REF!</v>
      </c>
      <c r="H78" s="48"/>
      <c r="I78" s="43">
        <v>6.1745000000000001E-2</v>
      </c>
      <c r="J78" s="43">
        <v>22.192657000000001</v>
      </c>
      <c r="K78" s="43">
        <v>21.695088999999999</v>
      </c>
      <c r="L78" s="43">
        <v>19.902884</v>
      </c>
      <c r="M78" s="43">
        <v>22.192657000000001</v>
      </c>
      <c r="N78" s="43">
        <v>22.797143999999999</v>
      </c>
      <c r="O78" s="43">
        <v>19.012678000000001</v>
      </c>
      <c r="P78" s="43">
        <v>23.563955</v>
      </c>
      <c r="Q78" s="43">
        <v>24.922495000000001</v>
      </c>
      <c r="R78" s="43">
        <v>24.395575999999998</v>
      </c>
      <c r="S78" s="43">
        <v>25.723120000000002</v>
      </c>
      <c r="T78" s="43">
        <v>23.718826</v>
      </c>
      <c r="U78" s="43">
        <v>22.797143999999999</v>
      </c>
      <c r="V78" s="43">
        <v>23.926054000000001</v>
      </c>
      <c r="W78" s="43">
        <v>25.294592000000002</v>
      </c>
      <c r="X78" s="43">
        <v>26.209389000000002</v>
      </c>
      <c r="Y78" s="43">
        <v>60</v>
      </c>
      <c r="AA78">
        <f t="shared" si="25"/>
        <v>41732.65</v>
      </c>
      <c r="AB78" t="str">
        <f t="shared" si="26"/>
        <v>41732Leandro62</v>
      </c>
      <c r="AC78" s="52">
        <v>41732</v>
      </c>
      <c r="AD78" s="53" t="s">
        <v>28</v>
      </c>
      <c r="AE78" s="51">
        <v>62</v>
      </c>
      <c r="AF78" s="51" t="str">
        <f t="shared" si="27"/>
        <v/>
      </c>
      <c r="AG78" s="51">
        <f t="shared" si="28"/>
        <v>29.322672316529104</v>
      </c>
      <c r="AH78" s="51">
        <f t="shared" si="29"/>
        <v>32.80507389203661</v>
      </c>
      <c r="AI78" s="51">
        <f t="shared" si="30"/>
        <v>40.021753574366556</v>
      </c>
      <c r="AJ78" s="51">
        <f t="shared" si="31"/>
        <v>39.122284404032307</v>
      </c>
      <c r="AK78" s="51">
        <f t="shared" si="32"/>
        <v>37.511463714612816</v>
      </c>
      <c r="AL78" s="51">
        <f t="shared" si="33"/>
        <v>37.829935647348108</v>
      </c>
      <c r="AM78" s="51">
        <f t="shared" si="34"/>
        <v>33.328787872985892</v>
      </c>
      <c r="AN78" s="51">
        <f t="shared" si="35"/>
        <v>32.730305529349842</v>
      </c>
      <c r="AO78" s="51">
        <f t="shared" si="36"/>
        <v>39.527851834913129</v>
      </c>
      <c r="AP78" s="51" t="str">
        <f t="shared" si="37"/>
        <v>N/A</v>
      </c>
      <c r="AQ78" s="51" t="str">
        <f t="shared" si="38"/>
        <v>N/A</v>
      </c>
      <c r="AR78" s="51" t="str">
        <f t="shared" si="39"/>
        <v>N/A</v>
      </c>
      <c r="AS78" s="51" t="str">
        <f t="shared" si="40"/>
        <v>N/A</v>
      </c>
      <c r="AT78" s="51" t="str">
        <f t="shared" si="41"/>
        <v>N/A</v>
      </c>
      <c r="AU78" s="51" t="str">
        <f t="shared" si="42"/>
        <v>N/A</v>
      </c>
      <c r="AV78" s="51" t="str">
        <f t="shared" si="43"/>
        <v>N/A</v>
      </c>
      <c r="AY78">
        <v>41738</v>
      </c>
      <c r="AZ78">
        <v>41738.620000000003</v>
      </c>
      <c r="BA78" t="s">
        <v>30</v>
      </c>
      <c r="BB78" s="1">
        <f t="shared" si="24"/>
        <v>41738</v>
      </c>
    </row>
    <row r="79" spans="1:54">
      <c r="A79" t="str">
        <f t="shared" si="44"/>
        <v>42433Fábio60</v>
      </c>
      <c r="B79" s="48">
        <v>42433.706944444442</v>
      </c>
      <c r="C79" s="48">
        <f t="shared" si="45"/>
        <v>42433</v>
      </c>
      <c r="D79" s="48" t="s">
        <v>31</v>
      </c>
      <c r="E79" s="49">
        <f t="shared" si="46"/>
        <v>60</v>
      </c>
      <c r="F79" s="48"/>
      <c r="G79" s="49" t="e">
        <f>VLOOKUP(C79,#REF!,2,0)</f>
        <v>#REF!</v>
      </c>
      <c r="H79" s="48"/>
      <c r="I79" s="43">
        <v>3.7747000000000003E-2</v>
      </c>
      <c r="J79" s="43">
        <v>21.252056</v>
      </c>
      <c r="K79" s="43">
        <v>20.862079999999999</v>
      </c>
      <c r="L79" s="43">
        <v>18.73584</v>
      </c>
      <c r="M79" s="43">
        <v>20.959232</v>
      </c>
      <c r="N79" s="43">
        <v>21.695088999999999</v>
      </c>
      <c r="O79" s="43">
        <v>17.559964999999998</v>
      </c>
      <c r="P79" s="43">
        <v>22.292839000000001</v>
      </c>
      <c r="Q79" s="43">
        <v>24.238562000000002</v>
      </c>
      <c r="R79" s="43">
        <v>23.926054000000001</v>
      </c>
      <c r="S79" s="43">
        <v>25.081669000000002</v>
      </c>
      <c r="T79" s="43">
        <v>23.255731999999998</v>
      </c>
      <c r="U79" s="43">
        <v>22.192657000000001</v>
      </c>
      <c r="V79" s="43">
        <v>23.667117999999999</v>
      </c>
      <c r="W79" s="43">
        <v>25.241266</v>
      </c>
      <c r="X79" s="43">
        <v>26.15513</v>
      </c>
      <c r="Y79" s="43">
        <v>60</v>
      </c>
      <c r="AA79">
        <f t="shared" si="25"/>
        <v>41736.46</v>
      </c>
      <c r="AB79" t="str">
        <f t="shared" si="26"/>
        <v>41736Leandro62</v>
      </c>
      <c r="AC79" s="52">
        <v>41736</v>
      </c>
      <c r="AD79" s="53" t="s">
        <v>28</v>
      </c>
      <c r="AE79" s="51">
        <v>62</v>
      </c>
      <c r="AF79" s="51" t="str">
        <f t="shared" si="27"/>
        <v/>
      </c>
      <c r="AG79" s="51">
        <f t="shared" si="28"/>
        <v>9.6918390548542828</v>
      </c>
      <c r="AH79" s="51">
        <f t="shared" si="29"/>
        <v>23.457378961404295</v>
      </c>
      <c r="AI79" s="51">
        <f t="shared" si="30"/>
        <v>32.581110782745441</v>
      </c>
      <c r="AJ79" s="51">
        <f t="shared" si="31"/>
        <v>33.553293006743878</v>
      </c>
      <c r="AK79" s="51">
        <f t="shared" si="32"/>
        <v>33.177773243229012</v>
      </c>
      <c r="AL79" s="51">
        <f t="shared" si="33"/>
        <v>32.655651188840409</v>
      </c>
      <c r="AM79" s="51">
        <f t="shared" si="34"/>
        <v>30.175291872823745</v>
      </c>
      <c r="AN79" s="51">
        <f t="shared" si="35"/>
        <v>30.390978983240046</v>
      </c>
      <c r="AO79" s="51">
        <f t="shared" si="36"/>
        <v>38.635973909302507</v>
      </c>
      <c r="AP79" s="51" t="str">
        <f t="shared" si="37"/>
        <v>N/A</v>
      </c>
      <c r="AQ79" s="51" t="str">
        <f t="shared" si="38"/>
        <v>N/A</v>
      </c>
      <c r="AR79" s="51" t="str">
        <f t="shared" si="39"/>
        <v>N/A</v>
      </c>
      <c r="AS79" s="51" t="str">
        <f t="shared" si="40"/>
        <v>N/A</v>
      </c>
      <c r="AT79" s="51" t="str">
        <f t="shared" si="41"/>
        <v>N/A</v>
      </c>
      <c r="AU79" s="51" t="str">
        <f t="shared" si="42"/>
        <v>N/A</v>
      </c>
      <c r="AV79" s="51" t="str">
        <f t="shared" si="43"/>
        <v>N/A</v>
      </c>
      <c r="AY79">
        <v>41739</v>
      </c>
      <c r="AZ79">
        <v>41739.360000000001</v>
      </c>
      <c r="BA79" t="s">
        <v>30</v>
      </c>
      <c r="BB79" s="1">
        <f t="shared" si="24"/>
        <v>41739</v>
      </c>
    </row>
    <row r="80" spans="1:54">
      <c r="A80" t="str">
        <f t="shared" si="44"/>
        <v>42437Fábio60</v>
      </c>
      <c r="B80" s="48">
        <v>42437.699305555558</v>
      </c>
      <c r="C80" s="48">
        <f t="shared" si="45"/>
        <v>42437</v>
      </c>
      <c r="D80" s="48" t="s">
        <v>31</v>
      </c>
      <c r="E80" s="49">
        <f t="shared" si="46"/>
        <v>60</v>
      </c>
      <c r="F80" s="48"/>
      <c r="G80" s="49" t="e">
        <f>VLOOKUP(C80,#REF!,2,0)</f>
        <v>#REF!</v>
      </c>
      <c r="H80" s="48"/>
      <c r="I80" s="43">
        <v>0</v>
      </c>
      <c r="J80" s="43">
        <v>18.461030999999998</v>
      </c>
      <c r="K80" s="43">
        <v>21.007883</v>
      </c>
      <c r="L80" s="43">
        <v>17.604455999999999</v>
      </c>
      <c r="M80" s="43">
        <v>21.154211</v>
      </c>
      <c r="N80" s="43">
        <v>21.497633</v>
      </c>
      <c r="O80" s="43">
        <v>17.338287000000001</v>
      </c>
      <c r="P80" s="43">
        <v>21.546894000000002</v>
      </c>
      <c r="Q80" s="43">
        <v>23.926054000000001</v>
      </c>
      <c r="R80" s="43">
        <v>23.102335</v>
      </c>
      <c r="S80" s="43">
        <v>24.238562000000002</v>
      </c>
      <c r="T80" s="43">
        <v>23.306941999999999</v>
      </c>
      <c r="U80" s="43">
        <v>22.192657000000001</v>
      </c>
      <c r="V80" s="43">
        <v>22.898644999999998</v>
      </c>
      <c r="W80" s="43">
        <v>24.500519000000001</v>
      </c>
      <c r="X80" s="43">
        <v>25.454886999999999</v>
      </c>
      <c r="Y80" s="43">
        <v>60</v>
      </c>
      <c r="AA80">
        <f t="shared" si="25"/>
        <v>41738.620000000003</v>
      </c>
      <c r="AB80" t="str">
        <f t="shared" si="26"/>
        <v>41738Leandro62</v>
      </c>
      <c r="AC80" s="52">
        <v>41738</v>
      </c>
      <c r="AD80" s="53" t="s">
        <v>28</v>
      </c>
      <c r="AE80" s="51">
        <v>62</v>
      </c>
      <c r="AF80" s="51" t="str">
        <f t="shared" si="27"/>
        <v/>
      </c>
      <c r="AG80" s="51">
        <f t="shared" si="28"/>
        <v>21.854117390459347</v>
      </c>
      <c r="AH80" s="51">
        <f t="shared" si="29"/>
        <v>29.043062329143439</v>
      </c>
      <c r="AI80" s="51">
        <f t="shared" si="30"/>
        <v>37.751051712033558</v>
      </c>
      <c r="AJ80" s="51">
        <f t="shared" si="31"/>
        <v>37.191460295730536</v>
      </c>
      <c r="AK80" s="51">
        <f t="shared" si="32"/>
        <v>35.932830143967273</v>
      </c>
      <c r="AL80" s="51">
        <f t="shared" si="33"/>
        <v>37.590136862485892</v>
      </c>
      <c r="AM80" s="51">
        <f t="shared" si="34"/>
        <v>32.283974582601871</v>
      </c>
      <c r="AN80" s="51">
        <f t="shared" si="35"/>
        <v>32.730305529349842</v>
      </c>
      <c r="AO80" s="51">
        <f t="shared" si="36"/>
        <v>40.681883767285562</v>
      </c>
      <c r="AP80" s="51" t="str">
        <f t="shared" si="37"/>
        <v>N/A</v>
      </c>
      <c r="AQ80" s="51" t="str">
        <f t="shared" si="38"/>
        <v>N/A</v>
      </c>
      <c r="AR80" s="51" t="str">
        <f t="shared" si="39"/>
        <v>N/A</v>
      </c>
      <c r="AS80" s="51" t="str">
        <f t="shared" si="40"/>
        <v>N/A</v>
      </c>
      <c r="AT80" s="51" t="str">
        <f t="shared" si="41"/>
        <v>N/A</v>
      </c>
      <c r="AU80" s="51" t="str">
        <f t="shared" si="42"/>
        <v>N/A</v>
      </c>
      <c r="AV80" s="51" t="str">
        <f t="shared" si="43"/>
        <v>N/A</v>
      </c>
      <c r="AY80">
        <v>41740</v>
      </c>
      <c r="AZ80">
        <v>41740.69</v>
      </c>
      <c r="BA80" t="s">
        <v>30</v>
      </c>
      <c r="BB80" s="1">
        <f t="shared" si="24"/>
        <v>41740</v>
      </c>
    </row>
    <row r="81" spans="1:54">
      <c r="A81" t="str">
        <f t="shared" si="44"/>
        <v>42438Fábio60</v>
      </c>
      <c r="B81" s="48">
        <v>42438.464583333334</v>
      </c>
      <c r="C81" s="48">
        <f t="shared" si="45"/>
        <v>42438</v>
      </c>
      <c r="D81" s="48" t="s">
        <v>31</v>
      </c>
      <c r="E81" s="49">
        <f t="shared" si="46"/>
        <v>60</v>
      </c>
      <c r="F81" s="48"/>
      <c r="G81" s="49" t="e">
        <f>VLOOKUP(C81,#REF!,2,0)</f>
        <v>#REF!</v>
      </c>
      <c r="H81" s="48"/>
      <c r="I81" s="43">
        <v>3.0752000000000002E-2</v>
      </c>
      <c r="J81" s="43">
        <v>20.427655999999999</v>
      </c>
      <c r="K81" s="43">
        <v>20.765158</v>
      </c>
      <c r="L81" s="43">
        <v>18.873989000000002</v>
      </c>
      <c r="M81" s="43">
        <v>21.056601000000001</v>
      </c>
      <c r="N81" s="43">
        <v>21.546894000000002</v>
      </c>
      <c r="O81" s="43">
        <v>16.942883999999999</v>
      </c>
      <c r="P81" s="43">
        <v>21.943182</v>
      </c>
      <c r="Q81" s="43">
        <v>23.718826</v>
      </c>
      <c r="R81" s="43">
        <v>23.204552</v>
      </c>
      <c r="S81" s="43">
        <v>24.869577</v>
      </c>
      <c r="T81" s="43">
        <v>22.847866</v>
      </c>
      <c r="U81" s="43">
        <v>22.142672999999998</v>
      </c>
      <c r="V81" s="43">
        <v>23.306941999999999</v>
      </c>
      <c r="W81" s="43">
        <v>24.605682000000002</v>
      </c>
      <c r="X81" s="43">
        <v>25.830808999999999</v>
      </c>
      <c r="Y81" s="43">
        <v>60</v>
      </c>
      <c r="AA81">
        <f t="shared" si="25"/>
        <v>41739.360000000001</v>
      </c>
      <c r="AB81" t="str">
        <f t="shared" si="26"/>
        <v>41739Leandro62</v>
      </c>
      <c r="AC81" s="52">
        <v>41739</v>
      </c>
      <c r="AD81" s="53" t="s">
        <v>28</v>
      </c>
      <c r="AE81" s="51">
        <v>62</v>
      </c>
      <c r="AF81" s="51" t="str">
        <f t="shared" si="27"/>
        <v/>
      </c>
      <c r="AG81" s="51">
        <f t="shared" si="28"/>
        <v>35.697909338763658</v>
      </c>
      <c r="AH81" s="51">
        <f t="shared" si="29"/>
        <v>37.272894502010722</v>
      </c>
      <c r="AI81" s="51">
        <f t="shared" si="30"/>
        <v>43.377440112165701</v>
      </c>
      <c r="AJ81" s="51">
        <f t="shared" si="31"/>
        <v>42.101952095192772</v>
      </c>
      <c r="AK81" s="51">
        <f t="shared" si="32"/>
        <v>39.038169431670951</v>
      </c>
      <c r="AL81" s="51">
        <f t="shared" si="33"/>
        <v>41.598037923434411</v>
      </c>
      <c r="AM81" s="51">
        <f t="shared" si="34"/>
        <v>36.795620764905223</v>
      </c>
      <c r="AN81" s="51">
        <f t="shared" si="35"/>
        <v>36.637442297713307</v>
      </c>
      <c r="AO81" s="51">
        <f t="shared" si="36"/>
        <v>44.322644618575012</v>
      </c>
      <c r="AP81" s="51" t="str">
        <f t="shared" si="37"/>
        <v>N/A</v>
      </c>
      <c r="AQ81" s="51" t="str">
        <f t="shared" si="38"/>
        <v>N/A</v>
      </c>
      <c r="AR81" s="51" t="str">
        <f t="shared" si="39"/>
        <v>N/A</v>
      </c>
      <c r="AS81" s="51" t="str">
        <f t="shared" si="40"/>
        <v>N/A</v>
      </c>
      <c r="AT81" s="51" t="str">
        <f t="shared" si="41"/>
        <v>N/A</v>
      </c>
      <c r="AU81" s="51" t="str">
        <f t="shared" si="42"/>
        <v>N/A</v>
      </c>
      <c r="AV81" s="51" t="str">
        <f t="shared" si="43"/>
        <v>N/A</v>
      </c>
      <c r="AY81">
        <v>41745</v>
      </c>
      <c r="AZ81">
        <v>41745.71</v>
      </c>
      <c r="BA81" t="s">
        <v>30</v>
      </c>
      <c r="BB81" s="1">
        <f t="shared" si="24"/>
        <v>41745</v>
      </c>
    </row>
    <row r="82" spans="1:54">
      <c r="A82" t="str">
        <f t="shared" si="44"/>
        <v>42198Fábio61</v>
      </c>
      <c r="B82" s="48">
        <v>42198.477164351854</v>
      </c>
      <c r="C82" s="48">
        <f t="shared" si="45"/>
        <v>42198</v>
      </c>
      <c r="D82" s="48" t="s">
        <v>31</v>
      </c>
      <c r="E82" s="49">
        <f t="shared" si="46"/>
        <v>61</v>
      </c>
      <c r="F82" s="48"/>
      <c r="G82" s="49" t="e">
        <f>VLOOKUP(C82,#REF!,2,0)</f>
        <v>#REF!</v>
      </c>
      <c r="H82" s="48"/>
      <c r="I82" s="43">
        <v>3.7747000000000003E-2</v>
      </c>
      <c r="J82" s="43">
        <v>16.768650000000001</v>
      </c>
      <c r="K82" s="43">
        <v>18.143035999999999</v>
      </c>
      <c r="L82" s="43">
        <v>16.038502000000001</v>
      </c>
      <c r="M82" s="43">
        <v>14.028081</v>
      </c>
      <c r="N82" s="43">
        <v>18.007636999999999</v>
      </c>
      <c r="O82" s="43">
        <v>16.552156</v>
      </c>
      <c r="P82" s="43">
        <v>19.198360000000001</v>
      </c>
      <c r="Q82" s="43">
        <v>19.666632</v>
      </c>
      <c r="R82" s="43">
        <v>19.760973</v>
      </c>
      <c r="S82" s="43">
        <v>19.713774000000001</v>
      </c>
      <c r="T82" s="43">
        <v>14.995260999999999</v>
      </c>
      <c r="U82" s="43">
        <v>17.872714999999999</v>
      </c>
      <c r="V82" s="43">
        <v>16.899239999999999</v>
      </c>
      <c r="W82" s="43">
        <v>15.491481</v>
      </c>
      <c r="X82" s="43">
        <v>19.105416999999999</v>
      </c>
      <c r="Y82" s="43">
        <v>61</v>
      </c>
      <c r="AA82">
        <f t="shared" si="25"/>
        <v>41740.69</v>
      </c>
      <c r="AB82" t="str">
        <f t="shared" si="26"/>
        <v>41740Leandro62</v>
      </c>
      <c r="AC82" s="52">
        <v>41740</v>
      </c>
      <c r="AD82" s="53" t="s">
        <v>28</v>
      </c>
      <c r="AE82" s="51">
        <v>62</v>
      </c>
      <c r="AF82" s="51" t="str">
        <f t="shared" si="27"/>
        <v/>
      </c>
      <c r="AG82" s="51">
        <f t="shared" si="28"/>
        <v>24.538317446922779</v>
      </c>
      <c r="AH82" s="51">
        <f t="shared" si="29"/>
        <v>29.676855377172963</v>
      </c>
      <c r="AI82" s="51">
        <f t="shared" si="30"/>
        <v>38.876906203911368</v>
      </c>
      <c r="AJ82" s="51">
        <f t="shared" si="31"/>
        <v>38.312848840332997</v>
      </c>
      <c r="AK82" s="51">
        <f t="shared" si="32"/>
        <v>36.402608051995017</v>
      </c>
      <c r="AL82" s="51">
        <f t="shared" si="33"/>
        <v>37.590136862485892</v>
      </c>
      <c r="AM82" s="51">
        <f t="shared" si="34"/>
        <v>33.553293006743878</v>
      </c>
      <c r="AN82" s="51">
        <f t="shared" si="35"/>
        <v>34.008235439891195</v>
      </c>
      <c r="AO82" s="51">
        <f t="shared" si="36"/>
        <v>41.935801005658512</v>
      </c>
      <c r="AP82" s="51" t="str">
        <f t="shared" si="37"/>
        <v>N/A</v>
      </c>
      <c r="AQ82" s="51" t="str">
        <f t="shared" si="38"/>
        <v>N/A</v>
      </c>
      <c r="AR82" s="51" t="str">
        <f t="shared" si="39"/>
        <v>N/A</v>
      </c>
      <c r="AS82" s="51" t="str">
        <f t="shared" si="40"/>
        <v>N/A</v>
      </c>
      <c r="AT82" s="51" t="str">
        <f t="shared" si="41"/>
        <v>N/A</v>
      </c>
      <c r="AU82" s="51" t="str">
        <f t="shared" si="42"/>
        <v>N/A</v>
      </c>
      <c r="AV82" s="51" t="str">
        <f t="shared" si="43"/>
        <v>N/A</v>
      </c>
      <c r="AY82">
        <v>41750</v>
      </c>
      <c r="AZ82">
        <v>41750.44</v>
      </c>
      <c r="BA82" t="s">
        <v>30</v>
      </c>
      <c r="BB82" s="1">
        <f t="shared" si="24"/>
        <v>41750</v>
      </c>
    </row>
    <row r="83" spans="1:54">
      <c r="A83" t="str">
        <f t="shared" si="44"/>
        <v>42199Fábio61</v>
      </c>
      <c r="B83" s="48">
        <v>42199.439016203702</v>
      </c>
      <c r="C83" s="48">
        <f t="shared" si="45"/>
        <v>42199</v>
      </c>
      <c r="D83" s="48" t="s">
        <v>31</v>
      </c>
      <c r="E83" s="49">
        <f t="shared" si="46"/>
        <v>61</v>
      </c>
      <c r="F83" s="48"/>
      <c r="G83" s="49" t="e">
        <f>VLOOKUP(C83,#REF!,2,0)</f>
        <v>#REF!</v>
      </c>
      <c r="H83" s="48"/>
      <c r="I83" s="43">
        <v>2.3862999999999999E-2</v>
      </c>
      <c r="J83" s="43">
        <v>16.509063999999999</v>
      </c>
      <c r="K83" s="43">
        <v>18.143035999999999</v>
      </c>
      <c r="L83" s="43">
        <v>15.869158000000001</v>
      </c>
      <c r="M83" s="43">
        <v>13.870139999999999</v>
      </c>
      <c r="N83" s="43">
        <v>18.007636999999999</v>
      </c>
      <c r="O83" s="43">
        <v>16.509063999999999</v>
      </c>
      <c r="P83" s="43">
        <v>18.78182</v>
      </c>
      <c r="Q83" s="43">
        <v>19.713774000000001</v>
      </c>
      <c r="R83" s="43">
        <v>19.855543000000001</v>
      </c>
      <c r="S83" s="43">
        <v>20.475697</v>
      </c>
      <c r="T83" s="43">
        <v>15.201002000000001</v>
      </c>
      <c r="U83" s="43">
        <v>18.188306999999998</v>
      </c>
      <c r="V83" s="43">
        <v>16.986575999999999</v>
      </c>
      <c r="W83" s="43">
        <v>15.159734</v>
      </c>
      <c r="X83" s="43">
        <v>19.525558</v>
      </c>
      <c r="Y83" s="43">
        <v>61</v>
      </c>
      <c r="AA83">
        <f t="shared" si="25"/>
        <v>41745.71</v>
      </c>
      <c r="AB83" t="str">
        <f t="shared" si="26"/>
        <v>41745Leandro62</v>
      </c>
      <c r="AC83" s="52">
        <v>41745</v>
      </c>
      <c r="AD83" s="53" t="s">
        <v>28</v>
      </c>
      <c r="AE83" s="51">
        <v>62</v>
      </c>
      <c r="AF83" s="51" t="str">
        <f t="shared" si="27"/>
        <v/>
      </c>
      <c r="AG83" s="51">
        <f t="shared" si="28"/>
        <v>29.890156692518342</v>
      </c>
      <c r="AH83" s="51">
        <f t="shared" si="29"/>
        <v>32.209890711538037</v>
      </c>
      <c r="AI83" s="51">
        <f t="shared" si="30"/>
        <v>39.60932690166424</v>
      </c>
      <c r="AJ83" s="51">
        <f t="shared" si="31"/>
        <v>40.51623926137092</v>
      </c>
      <c r="AK83" s="51">
        <f t="shared" si="32"/>
        <v>37.351232876159472</v>
      </c>
      <c r="AL83" s="51">
        <f t="shared" si="33"/>
        <v>39.690914174425103</v>
      </c>
      <c r="AM83" s="51">
        <f t="shared" si="34"/>
        <v>35.234125631414877</v>
      </c>
      <c r="AN83" s="51">
        <f t="shared" si="35"/>
        <v>35.777143019464752</v>
      </c>
      <c r="AO83" s="51">
        <f t="shared" si="36"/>
        <v>43.634309424371743</v>
      </c>
      <c r="AP83" s="51" t="str">
        <f t="shared" si="37"/>
        <v>N/A</v>
      </c>
      <c r="AQ83" s="51" t="str">
        <f t="shared" si="38"/>
        <v>N/A</v>
      </c>
      <c r="AR83" s="51" t="str">
        <f t="shared" si="39"/>
        <v>N/A</v>
      </c>
      <c r="AS83" s="51" t="str">
        <f t="shared" si="40"/>
        <v>N/A</v>
      </c>
      <c r="AT83" s="51" t="str">
        <f t="shared" si="41"/>
        <v>N/A</v>
      </c>
      <c r="AU83" s="51" t="str">
        <f t="shared" si="42"/>
        <v>N/A</v>
      </c>
      <c r="AV83" s="51" t="str">
        <f t="shared" si="43"/>
        <v>N/A</v>
      </c>
      <c r="AY83">
        <v>41752</v>
      </c>
      <c r="AZ83">
        <v>41752.620000000003</v>
      </c>
      <c r="BA83" t="s">
        <v>30</v>
      </c>
      <c r="BB83" s="1">
        <f t="shared" si="24"/>
        <v>41752</v>
      </c>
    </row>
    <row r="84" spans="1:54">
      <c r="A84" t="str">
        <f t="shared" si="44"/>
        <v>42223Fábio61</v>
      </c>
      <c r="B84" s="48">
        <v>42223.623518518521</v>
      </c>
      <c r="C84" s="48">
        <f t="shared" si="45"/>
        <v>42223</v>
      </c>
      <c r="D84" s="48" t="s">
        <v>31</v>
      </c>
      <c r="E84" s="49">
        <f t="shared" si="46"/>
        <v>61</v>
      </c>
      <c r="F84" s="48"/>
      <c r="G84" s="49" t="e">
        <f>VLOOKUP(C84,#REF!,2,0)</f>
        <v>#REF!</v>
      </c>
      <c r="H84" s="48"/>
      <c r="I84" s="43">
        <v>4.26E-4</v>
      </c>
      <c r="J84" s="43">
        <v>11.435874</v>
      </c>
      <c r="K84" s="43">
        <v>14.831732000000001</v>
      </c>
      <c r="L84" s="43">
        <v>13.948992000000001</v>
      </c>
      <c r="M84" s="43">
        <v>12.715698</v>
      </c>
      <c r="N84" s="43">
        <v>16.725237</v>
      </c>
      <c r="O84" s="43">
        <v>15.658751000000001</v>
      </c>
      <c r="P84" s="43">
        <v>18.827883</v>
      </c>
      <c r="Q84" s="43">
        <v>19.478639999999999</v>
      </c>
      <c r="R84" s="43">
        <v>19.713774000000001</v>
      </c>
      <c r="S84" s="43">
        <v>19.950310000000002</v>
      </c>
      <c r="T84" s="43">
        <v>14.028081</v>
      </c>
      <c r="U84" s="43">
        <v>18.007636999999999</v>
      </c>
      <c r="V84" s="43">
        <v>16.552156</v>
      </c>
      <c r="W84" s="43">
        <v>14.588187</v>
      </c>
      <c r="X84" s="43">
        <v>19.059010000000001</v>
      </c>
      <c r="Y84" s="43">
        <v>61</v>
      </c>
      <c r="AA84">
        <f t="shared" si="25"/>
        <v>41750.44</v>
      </c>
      <c r="AB84" t="str">
        <f t="shared" si="26"/>
        <v>41750Leandro62</v>
      </c>
      <c r="AC84" s="52">
        <v>41750</v>
      </c>
      <c r="AD84" s="53" t="s">
        <v>28</v>
      </c>
      <c r="AE84" s="51">
        <v>62</v>
      </c>
      <c r="AF84" s="51" t="str">
        <f t="shared" si="27"/>
        <v/>
      </c>
      <c r="AG84" s="51">
        <f t="shared" si="28"/>
        <v>11.104442685178</v>
      </c>
      <c r="AH84" s="51">
        <f t="shared" si="29"/>
        <v>23.333209084164729</v>
      </c>
      <c r="AI84" s="51">
        <f t="shared" si="30"/>
        <v>33.328787872985892</v>
      </c>
      <c r="AJ84" s="51">
        <f t="shared" si="31"/>
        <v>35.621907547734033</v>
      </c>
      <c r="AK84" s="51">
        <f t="shared" si="32"/>
        <v>33.404581978244948</v>
      </c>
      <c r="AL84" s="51">
        <f t="shared" si="33"/>
        <v>34.849294431697061</v>
      </c>
      <c r="AM84" s="51">
        <f t="shared" si="34"/>
        <v>31.915025777414179</v>
      </c>
      <c r="AN84" s="51">
        <f t="shared" si="35"/>
        <v>33.030177882040043</v>
      </c>
      <c r="AO84" s="51">
        <f t="shared" si="36"/>
        <v>41.682340786945879</v>
      </c>
      <c r="AP84" s="51" t="str">
        <f t="shared" si="37"/>
        <v>N/A</v>
      </c>
      <c r="AQ84" s="51" t="str">
        <f t="shared" si="38"/>
        <v>N/A</v>
      </c>
      <c r="AR84" s="51" t="str">
        <f t="shared" si="39"/>
        <v>N/A</v>
      </c>
      <c r="AS84" s="51" t="str">
        <f t="shared" si="40"/>
        <v>N/A</v>
      </c>
      <c r="AT84" s="51" t="str">
        <f t="shared" si="41"/>
        <v>N/A</v>
      </c>
      <c r="AU84" s="51" t="str">
        <f t="shared" si="42"/>
        <v>N/A</v>
      </c>
      <c r="AV84" s="51" t="str">
        <f t="shared" si="43"/>
        <v>N/A</v>
      </c>
      <c r="AY84">
        <v>41754</v>
      </c>
      <c r="AZ84">
        <v>41754.519999999997</v>
      </c>
      <c r="BA84" t="s">
        <v>30</v>
      </c>
      <c r="BB84" s="1">
        <f t="shared" si="24"/>
        <v>41754</v>
      </c>
    </row>
    <row r="85" spans="1:54">
      <c r="A85" t="str">
        <f t="shared" si="44"/>
        <v>42226Fábio61</v>
      </c>
      <c r="B85" s="48">
        <v>42226.363599537035</v>
      </c>
      <c r="C85" s="48">
        <f t="shared" si="45"/>
        <v>42226</v>
      </c>
      <c r="D85" s="48" t="s">
        <v>31</v>
      </c>
      <c r="E85" s="49">
        <f t="shared" si="46"/>
        <v>61</v>
      </c>
      <c r="F85" s="48"/>
      <c r="G85" s="49" t="e">
        <f>VLOOKUP(C85,#REF!,2,0)</f>
        <v>#REF!</v>
      </c>
      <c r="H85" s="48"/>
      <c r="I85" s="43">
        <v>1.039E-3</v>
      </c>
      <c r="J85" s="43">
        <v>9.6034939999999995</v>
      </c>
      <c r="K85" s="43">
        <v>13.018388</v>
      </c>
      <c r="L85" s="43">
        <v>12.791017999999999</v>
      </c>
      <c r="M85" s="43">
        <v>12.085049</v>
      </c>
      <c r="N85" s="43">
        <v>16.208808999999999</v>
      </c>
      <c r="O85" s="43">
        <v>15.366647</v>
      </c>
      <c r="P85" s="43">
        <v>17.783073000000002</v>
      </c>
      <c r="Q85" s="43">
        <v>18.827883</v>
      </c>
      <c r="R85" s="43">
        <v>19.198360000000001</v>
      </c>
      <c r="S85" s="43">
        <v>19.384998</v>
      </c>
      <c r="T85" s="43">
        <v>13.752317</v>
      </c>
      <c r="U85" s="43">
        <v>17.161975999999999</v>
      </c>
      <c r="V85" s="43">
        <v>16.080988000000001</v>
      </c>
      <c r="W85" s="43">
        <v>13.713176000000001</v>
      </c>
      <c r="X85" s="43">
        <v>18.052713000000001</v>
      </c>
      <c r="Y85" s="43">
        <v>61</v>
      </c>
      <c r="AA85">
        <f t="shared" si="25"/>
        <v>41752.620000000003</v>
      </c>
      <c r="AB85" t="str">
        <f t="shared" si="26"/>
        <v>41752Leandro62</v>
      </c>
      <c r="AC85" s="52">
        <v>41752</v>
      </c>
      <c r="AD85" s="53" t="s">
        <v>28</v>
      </c>
      <c r="AE85" s="51">
        <v>62</v>
      </c>
      <c r="AF85" s="51" t="str">
        <f t="shared" si="27"/>
        <v/>
      </c>
      <c r="AG85" s="51">
        <f t="shared" si="28"/>
        <v>22.281407616218882</v>
      </c>
      <c r="AH85" s="51">
        <f t="shared" si="29"/>
        <v>26.439843088011564</v>
      </c>
      <c r="AI85" s="51">
        <f t="shared" si="30"/>
        <v>30.604880373507672</v>
      </c>
      <c r="AJ85" s="51">
        <f t="shared" si="31"/>
        <v>33.553293006743878</v>
      </c>
      <c r="AK85" s="51">
        <f t="shared" si="32"/>
        <v>31.84162040246088</v>
      </c>
      <c r="AL85" s="51">
        <f t="shared" si="33"/>
        <v>32.655651188840409</v>
      </c>
      <c r="AM85" s="51">
        <f t="shared" si="34"/>
        <v>30.462132046782727</v>
      </c>
      <c r="AN85" s="51">
        <f t="shared" si="35"/>
        <v>31.84162040246088</v>
      </c>
      <c r="AO85" s="51">
        <f t="shared" si="36"/>
        <v>40.59893966295413</v>
      </c>
      <c r="AP85" s="51" t="str">
        <f t="shared" si="37"/>
        <v>N/A</v>
      </c>
      <c r="AQ85" s="51" t="str">
        <f t="shared" si="38"/>
        <v>N/A</v>
      </c>
      <c r="AR85" s="51" t="str">
        <f t="shared" si="39"/>
        <v>N/A</v>
      </c>
      <c r="AS85" s="51" t="str">
        <f t="shared" si="40"/>
        <v>N/A</v>
      </c>
      <c r="AT85" s="51" t="str">
        <f t="shared" si="41"/>
        <v>N/A</v>
      </c>
      <c r="AU85" s="51" t="str">
        <f t="shared" si="42"/>
        <v>N/A</v>
      </c>
      <c r="AV85" s="51" t="str">
        <f t="shared" si="43"/>
        <v>N/A</v>
      </c>
      <c r="AY85">
        <v>41757</v>
      </c>
      <c r="AZ85">
        <v>41757.440000000002</v>
      </c>
      <c r="BA85" t="s">
        <v>30</v>
      </c>
      <c r="BB85" s="1">
        <f t="shared" si="24"/>
        <v>41757</v>
      </c>
    </row>
    <row r="86" spans="1:54">
      <c r="A86" t="str">
        <f t="shared" si="44"/>
        <v>42228Fábio61</v>
      </c>
      <c r="B86" s="48">
        <v>42228.507488425923</v>
      </c>
      <c r="C86" s="48">
        <f t="shared" si="45"/>
        <v>42228</v>
      </c>
      <c r="D86" s="48" t="s">
        <v>31</v>
      </c>
      <c r="E86" s="49">
        <f t="shared" si="46"/>
        <v>61</v>
      </c>
      <c r="F86" s="48"/>
      <c r="G86" s="49" t="e">
        <f>VLOOKUP(C86,#REF!,2,0)</f>
        <v>#REF!</v>
      </c>
      <c r="H86" s="48"/>
      <c r="I86" s="43">
        <v>0.128104</v>
      </c>
      <c r="J86" s="43">
        <v>17.249991999999999</v>
      </c>
      <c r="K86" s="43">
        <v>17.917631</v>
      </c>
      <c r="L86" s="43">
        <v>16.638573000000001</v>
      </c>
      <c r="M86" s="43">
        <v>15.533234</v>
      </c>
      <c r="N86" s="43">
        <v>18.598167</v>
      </c>
      <c r="O86" s="43">
        <v>18.278981999999999</v>
      </c>
      <c r="P86" s="43">
        <v>19.572514000000002</v>
      </c>
      <c r="Q86" s="43">
        <v>20.283854000000002</v>
      </c>
      <c r="R86" s="43">
        <v>20.813578</v>
      </c>
      <c r="S86" s="43">
        <v>21.203135</v>
      </c>
      <c r="T86" s="43">
        <v>16.638573000000001</v>
      </c>
      <c r="U86" s="43">
        <v>19.760973</v>
      </c>
      <c r="V86" s="43">
        <v>18.188306999999998</v>
      </c>
      <c r="W86" s="43">
        <v>17.161975999999999</v>
      </c>
      <c r="X86" s="43">
        <v>20.523775000000001</v>
      </c>
      <c r="Y86" s="43">
        <v>61</v>
      </c>
      <c r="AA86">
        <f t="shared" si="25"/>
        <v>41754.519999999997</v>
      </c>
      <c r="AB86" t="str">
        <f t="shared" si="26"/>
        <v>41754Leandro62</v>
      </c>
      <c r="AC86" s="52">
        <v>41754</v>
      </c>
      <c r="AD86" s="53" t="s">
        <v>28</v>
      </c>
      <c r="AE86" s="51">
        <v>62</v>
      </c>
      <c r="AF86" s="51" t="str">
        <f t="shared" si="27"/>
        <v/>
      </c>
      <c r="AG86" s="51">
        <f t="shared" si="28"/>
        <v>24.026629437252215</v>
      </c>
      <c r="AH86" s="51">
        <f t="shared" si="29"/>
        <v>28.206739658535756</v>
      </c>
      <c r="AI86" s="51">
        <f t="shared" si="30"/>
        <v>31.4761760228931</v>
      </c>
      <c r="AJ86" s="51">
        <f t="shared" si="31"/>
        <v>33.404581978244948</v>
      </c>
      <c r="AK86" s="51">
        <f t="shared" si="32"/>
        <v>30.75078953614625</v>
      </c>
      <c r="AL86" s="51">
        <f t="shared" si="33"/>
        <v>32.062287433310082</v>
      </c>
      <c r="AM86" s="51">
        <f t="shared" si="34"/>
        <v>29.890156692518342</v>
      </c>
      <c r="AN86" s="51">
        <f t="shared" si="35"/>
        <v>32.358059956614142</v>
      </c>
      <c r="AO86" s="51">
        <f t="shared" si="36"/>
        <v>40.764941093102841</v>
      </c>
      <c r="AP86" s="51" t="str">
        <f t="shared" si="37"/>
        <v>N/A</v>
      </c>
      <c r="AQ86" s="51" t="str">
        <f t="shared" si="38"/>
        <v>N/A</v>
      </c>
      <c r="AR86" s="51" t="str">
        <f t="shared" si="39"/>
        <v>N/A</v>
      </c>
      <c r="AS86" s="51" t="str">
        <f t="shared" si="40"/>
        <v>N/A</v>
      </c>
      <c r="AT86" s="51" t="str">
        <f t="shared" si="41"/>
        <v>N/A</v>
      </c>
      <c r="AU86" s="51" t="str">
        <f t="shared" si="42"/>
        <v>N/A</v>
      </c>
      <c r="AV86" s="51" t="str">
        <f t="shared" si="43"/>
        <v>N/A</v>
      </c>
      <c r="AY86">
        <v>41759</v>
      </c>
      <c r="AZ86">
        <v>41759.550000000003</v>
      </c>
      <c r="BA86" t="s">
        <v>30</v>
      </c>
      <c r="BB86" s="1">
        <f t="shared" si="24"/>
        <v>41759</v>
      </c>
    </row>
    <row r="87" spans="1:54">
      <c r="A87" t="str">
        <f t="shared" si="44"/>
        <v>42231Fábio61</v>
      </c>
      <c r="B87" s="48">
        <v>42231.596770833334</v>
      </c>
      <c r="C87" s="48">
        <f t="shared" si="45"/>
        <v>42231</v>
      </c>
      <c r="D87" s="48" t="s">
        <v>31</v>
      </c>
      <c r="E87" s="49">
        <f t="shared" si="46"/>
        <v>61</v>
      </c>
      <c r="F87" s="48"/>
      <c r="G87" s="49" t="e">
        <f>VLOOKUP(C87,#REF!,2,0)</f>
        <v>#REF!</v>
      </c>
      <c r="H87" s="48"/>
      <c r="I87" s="43">
        <v>8.1880000000000008E-3</v>
      </c>
      <c r="J87" s="43">
        <v>15.159734</v>
      </c>
      <c r="K87" s="43">
        <v>17.030346000000002</v>
      </c>
      <c r="L87" s="43">
        <v>15.325142</v>
      </c>
      <c r="M87" s="43">
        <v>13.752317</v>
      </c>
      <c r="N87" s="43">
        <v>17.738341999999999</v>
      </c>
      <c r="O87" s="43">
        <v>17.118037999999999</v>
      </c>
      <c r="P87" s="43">
        <v>19.384998</v>
      </c>
      <c r="Q87" s="43">
        <v>20.379653999999999</v>
      </c>
      <c r="R87" s="43">
        <v>20.33173</v>
      </c>
      <c r="S87" s="43">
        <v>20.379653999999999</v>
      </c>
      <c r="T87" s="43">
        <v>15.574994</v>
      </c>
      <c r="U87" s="43">
        <v>17.962595</v>
      </c>
      <c r="V87" s="43">
        <v>17.604455999999999</v>
      </c>
      <c r="W87" s="43">
        <v>15.242342000000001</v>
      </c>
      <c r="X87" s="43">
        <v>19.478639999999999</v>
      </c>
      <c r="Y87" s="43">
        <v>61</v>
      </c>
      <c r="AA87">
        <f t="shared" si="25"/>
        <v>41757.440000000002</v>
      </c>
      <c r="AB87" t="str">
        <f t="shared" si="26"/>
        <v>41757Leandro62</v>
      </c>
      <c r="AC87" s="52">
        <v>41757</v>
      </c>
      <c r="AD87" s="53" t="s">
        <v>28</v>
      </c>
      <c r="AE87" s="51">
        <v>62</v>
      </c>
      <c r="AF87" s="51" t="str">
        <f t="shared" si="27"/>
        <v/>
      </c>
      <c r="AG87" s="51">
        <f t="shared" si="28"/>
        <v>25.119878410560382</v>
      </c>
      <c r="AH87" s="51">
        <f t="shared" si="29"/>
        <v>31.549017261247293</v>
      </c>
      <c r="AI87" s="51">
        <f t="shared" si="30"/>
        <v>37.829935647348108</v>
      </c>
      <c r="AJ87" s="51">
        <f t="shared" si="31"/>
        <v>32.581110782745441</v>
      </c>
      <c r="AK87" s="51">
        <f t="shared" si="32"/>
        <v>29.043062329143439</v>
      </c>
      <c r="AL87" s="51">
        <f t="shared" si="33"/>
        <v>29.606934460499193</v>
      </c>
      <c r="AM87" s="51">
        <f t="shared" si="34"/>
        <v>28.206739658535756</v>
      </c>
      <c r="AN87" s="51">
        <f t="shared" si="35"/>
        <v>29.746992803803217</v>
      </c>
      <c r="AO87" s="51">
        <f t="shared" si="36"/>
        <v>39.60932690166424</v>
      </c>
      <c r="AP87" s="51" t="str">
        <f t="shared" si="37"/>
        <v>N/A</v>
      </c>
      <c r="AQ87" s="51" t="str">
        <f t="shared" si="38"/>
        <v>N/A</v>
      </c>
      <c r="AR87" s="51" t="str">
        <f t="shared" si="39"/>
        <v>N/A</v>
      </c>
      <c r="AS87" s="51" t="str">
        <f t="shared" si="40"/>
        <v>N/A</v>
      </c>
      <c r="AT87" s="51" t="str">
        <f t="shared" si="41"/>
        <v>N/A</v>
      </c>
      <c r="AU87" s="51" t="str">
        <f t="shared" si="42"/>
        <v>N/A</v>
      </c>
      <c r="AV87" s="51" t="str">
        <f t="shared" si="43"/>
        <v>N/A</v>
      </c>
      <c r="AY87">
        <v>41760</v>
      </c>
      <c r="AZ87">
        <v>41760.410000000003</v>
      </c>
      <c r="BA87" t="s">
        <v>30</v>
      </c>
      <c r="BB87" s="1">
        <f t="shared" si="24"/>
        <v>41760</v>
      </c>
    </row>
    <row r="88" spans="1:54">
      <c r="A88" t="str">
        <f t="shared" si="44"/>
        <v>42233Fábio61</v>
      </c>
      <c r="B88" s="48">
        <v>42233.378553240742</v>
      </c>
      <c r="C88" s="48">
        <f t="shared" si="45"/>
        <v>42233</v>
      </c>
      <c r="D88" s="48" t="s">
        <v>31</v>
      </c>
      <c r="E88" s="49">
        <f t="shared" si="46"/>
        <v>61</v>
      </c>
      <c r="F88" s="48"/>
      <c r="G88" s="49" t="e">
        <f>VLOOKUP(C88,#REF!,2,0)</f>
        <v>#REF!</v>
      </c>
      <c r="H88" s="48"/>
      <c r="I88" s="43">
        <v>3.594E-3</v>
      </c>
      <c r="J88" s="43">
        <v>13.557130000000001</v>
      </c>
      <c r="K88" s="43">
        <v>16.038502000000001</v>
      </c>
      <c r="L88" s="43">
        <v>14.507453999999999</v>
      </c>
      <c r="M88" s="43">
        <v>12.980342</v>
      </c>
      <c r="N88" s="43">
        <v>16.942883999999999</v>
      </c>
      <c r="O88" s="43">
        <v>16.038502000000001</v>
      </c>
      <c r="P88" s="43">
        <v>18.689892</v>
      </c>
      <c r="Q88" s="43">
        <v>20.140577</v>
      </c>
      <c r="R88" s="43">
        <v>19.384998</v>
      </c>
      <c r="S88" s="43">
        <v>19.619548999999999</v>
      </c>
      <c r="T88" s="43">
        <v>14.628639</v>
      </c>
      <c r="U88" s="43">
        <v>18.188306999999998</v>
      </c>
      <c r="V88" s="43">
        <v>16.380037000000002</v>
      </c>
      <c r="W88" s="43">
        <v>14.709673</v>
      </c>
      <c r="X88" s="43">
        <v>18.873989000000002</v>
      </c>
      <c r="Y88" s="43">
        <v>61</v>
      </c>
      <c r="AA88">
        <f t="shared" si="25"/>
        <v>41759.550000000003</v>
      </c>
      <c r="AB88" t="str">
        <f t="shared" si="26"/>
        <v>41759Leandro62</v>
      </c>
      <c r="AC88" s="52">
        <v>41759</v>
      </c>
      <c r="AD88" s="53" t="s">
        <v>28</v>
      </c>
      <c r="AE88" s="51">
        <v>62</v>
      </c>
      <c r="AF88" s="51" t="str">
        <f t="shared" si="27"/>
        <v/>
      </c>
      <c r="AG88" s="51">
        <f t="shared" si="28"/>
        <v>13.587434031686312</v>
      </c>
      <c r="AH88" s="51">
        <f t="shared" si="29"/>
        <v>25.973486020984875</v>
      </c>
      <c r="AI88" s="51">
        <f t="shared" si="30"/>
        <v>33.404581978244948</v>
      </c>
      <c r="AJ88" s="51">
        <f t="shared" si="31"/>
        <v>32.283974582601871</v>
      </c>
      <c r="AK88" s="51">
        <f t="shared" si="32"/>
        <v>28.001556757001723</v>
      </c>
      <c r="AL88" s="51">
        <f t="shared" si="33"/>
        <v>29.253310661859192</v>
      </c>
      <c r="AM88" s="51">
        <f t="shared" si="34"/>
        <v>28.068920443799996</v>
      </c>
      <c r="AN88" s="51">
        <f t="shared" si="35"/>
        <v>31.4761760228931</v>
      </c>
      <c r="AO88" s="51">
        <f t="shared" si="36"/>
        <v>39.203199785224641</v>
      </c>
      <c r="AP88" s="51" t="str">
        <f t="shared" si="37"/>
        <v>N/A</v>
      </c>
      <c r="AQ88" s="51" t="str">
        <f t="shared" si="38"/>
        <v>N/A</v>
      </c>
      <c r="AR88" s="51" t="str">
        <f t="shared" si="39"/>
        <v>N/A</v>
      </c>
      <c r="AS88" s="51" t="str">
        <f t="shared" si="40"/>
        <v>N/A</v>
      </c>
      <c r="AT88" s="51" t="str">
        <f t="shared" si="41"/>
        <v>N/A</v>
      </c>
      <c r="AU88" s="51" t="str">
        <f t="shared" si="42"/>
        <v>N/A</v>
      </c>
      <c r="AV88" s="51" t="str">
        <f t="shared" si="43"/>
        <v>N/A</v>
      </c>
      <c r="AY88">
        <v>41764</v>
      </c>
      <c r="AZ88">
        <v>41764.449999999997</v>
      </c>
      <c r="BA88" t="s">
        <v>30</v>
      </c>
      <c r="BB88" s="1">
        <f t="shared" si="24"/>
        <v>41764</v>
      </c>
    </row>
    <row r="89" spans="1:54">
      <c r="A89" t="str">
        <f t="shared" si="44"/>
        <v>42235Fábio61</v>
      </c>
      <c r="B89" s="48">
        <v>42235.380902777775</v>
      </c>
      <c r="C89" s="48">
        <f t="shared" si="45"/>
        <v>42235</v>
      </c>
      <c r="D89" s="48" t="s">
        <v>31</v>
      </c>
      <c r="E89" s="49">
        <f t="shared" si="46"/>
        <v>61</v>
      </c>
      <c r="F89" s="48"/>
      <c r="G89" s="49" t="e">
        <f>VLOOKUP(C89,#REF!,2,0)</f>
        <v>#REF!</v>
      </c>
      <c r="H89" s="48"/>
      <c r="I89" s="43">
        <v>4.84E-4</v>
      </c>
      <c r="J89" s="43">
        <v>12.121676000000001</v>
      </c>
      <c r="K89" s="43">
        <v>15.036293000000001</v>
      </c>
      <c r="L89" s="43">
        <v>13.752317</v>
      </c>
      <c r="M89" s="43">
        <v>12.603164</v>
      </c>
      <c r="N89" s="43">
        <v>16.638573000000001</v>
      </c>
      <c r="O89" s="43">
        <v>16.380037000000002</v>
      </c>
      <c r="P89" s="43">
        <v>18.369890000000002</v>
      </c>
      <c r="Q89" s="43">
        <v>19.478639999999999</v>
      </c>
      <c r="R89" s="43">
        <v>19.525558</v>
      </c>
      <c r="S89" s="43">
        <v>20.092924</v>
      </c>
      <c r="T89" s="43">
        <v>14.588187</v>
      </c>
      <c r="U89" s="43">
        <v>17.872714999999999</v>
      </c>
      <c r="V89" s="43">
        <v>16.552156</v>
      </c>
      <c r="W89" s="43">
        <v>15.036293000000001</v>
      </c>
      <c r="X89" s="43">
        <v>19.059010000000001</v>
      </c>
      <c r="Y89" s="43">
        <v>61</v>
      </c>
      <c r="AA89">
        <f t="shared" si="25"/>
        <v>41760.410000000003</v>
      </c>
      <c r="AB89" t="str">
        <f t="shared" si="26"/>
        <v>41760Leandro62</v>
      </c>
      <c r="AC89" s="52">
        <v>41760</v>
      </c>
      <c r="AD89" s="53" t="s">
        <v>28</v>
      </c>
      <c r="AE89" s="51">
        <v>62</v>
      </c>
      <c r="AF89" s="51" t="str">
        <f t="shared" si="27"/>
        <v/>
      </c>
      <c r="AG89" s="51">
        <f t="shared" si="28"/>
        <v>10.164431393335036</v>
      </c>
      <c r="AH89" s="51">
        <f t="shared" si="29"/>
        <v>24.602517203561465</v>
      </c>
      <c r="AI89" s="51">
        <f t="shared" si="30"/>
        <v>31.695148470910805</v>
      </c>
      <c r="AJ89" s="51">
        <f t="shared" si="31"/>
        <v>31.988655686204989</v>
      </c>
      <c r="AK89" s="51">
        <f t="shared" si="32"/>
        <v>28.206739658535756</v>
      </c>
      <c r="AL89" s="51">
        <f t="shared" si="33"/>
        <v>28.831122782783769</v>
      </c>
      <c r="AM89" s="51">
        <f t="shared" si="34"/>
        <v>28.345010577843095</v>
      </c>
      <c r="AN89" s="51">
        <f t="shared" si="35"/>
        <v>30.390978983240046</v>
      </c>
      <c r="AO89" s="51">
        <f t="shared" si="36"/>
        <v>39.038169431670951</v>
      </c>
      <c r="AP89" s="51" t="str">
        <f t="shared" si="37"/>
        <v>N/A</v>
      </c>
      <c r="AQ89" s="51" t="str">
        <f t="shared" si="38"/>
        <v>N/A</v>
      </c>
      <c r="AR89" s="51" t="str">
        <f t="shared" si="39"/>
        <v>N/A</v>
      </c>
      <c r="AS89" s="51" t="str">
        <f t="shared" si="40"/>
        <v>N/A</v>
      </c>
      <c r="AT89" s="51" t="str">
        <f t="shared" si="41"/>
        <v>N/A</v>
      </c>
      <c r="AU89" s="51" t="str">
        <f t="shared" si="42"/>
        <v>N/A</v>
      </c>
      <c r="AV89" s="51" t="str">
        <f t="shared" si="43"/>
        <v>N/A</v>
      </c>
      <c r="AY89">
        <v>41766</v>
      </c>
      <c r="AZ89">
        <v>41766.53</v>
      </c>
      <c r="BA89" t="s">
        <v>30</v>
      </c>
      <c r="BB89" s="1">
        <f t="shared" si="24"/>
        <v>41766</v>
      </c>
    </row>
    <row r="90" spans="1:54">
      <c r="A90" t="str">
        <f t="shared" si="44"/>
        <v>42237Fábio61</v>
      </c>
      <c r="B90" s="48">
        <v>42237.732835648145</v>
      </c>
      <c r="C90" s="48">
        <f t="shared" si="45"/>
        <v>42237</v>
      </c>
      <c r="D90" s="48" t="s">
        <v>31</v>
      </c>
      <c r="E90" s="49">
        <f t="shared" si="46"/>
        <v>61</v>
      </c>
      <c r="F90" s="48"/>
      <c r="G90" s="49" t="e">
        <f>VLOOKUP(C90,#REF!,2,0)</f>
        <v>#REF!</v>
      </c>
      <c r="H90" s="48"/>
      <c r="I90" s="43">
        <v>3.7300000000000001E-4</v>
      </c>
      <c r="J90" s="43">
        <v>10.874945</v>
      </c>
      <c r="K90" s="43">
        <v>13.440716999999999</v>
      </c>
      <c r="L90" s="43">
        <v>12.528430999999999</v>
      </c>
      <c r="M90" s="43">
        <v>12.085049</v>
      </c>
      <c r="N90" s="43">
        <v>16.123549000000001</v>
      </c>
      <c r="O90" s="43">
        <v>15.408205000000001</v>
      </c>
      <c r="P90" s="43">
        <v>18.052713000000001</v>
      </c>
      <c r="Q90" s="43">
        <v>18.873989000000002</v>
      </c>
      <c r="R90" s="43">
        <v>19.012678000000001</v>
      </c>
      <c r="S90" s="43">
        <v>19.572514000000002</v>
      </c>
      <c r="T90" s="43">
        <v>14.147143</v>
      </c>
      <c r="U90" s="43">
        <v>17.205947999999999</v>
      </c>
      <c r="V90" s="43">
        <v>16.294301999999998</v>
      </c>
      <c r="W90" s="43">
        <v>14.266698999999999</v>
      </c>
      <c r="X90" s="43">
        <v>19.059010000000001</v>
      </c>
      <c r="Y90" s="43">
        <v>61</v>
      </c>
      <c r="AA90">
        <f t="shared" si="25"/>
        <v>41764.449999999997</v>
      </c>
      <c r="AB90" t="str">
        <f t="shared" si="26"/>
        <v>41764Leandro62</v>
      </c>
      <c r="AC90" s="52">
        <v>41764</v>
      </c>
      <c r="AD90" s="53" t="s">
        <v>28</v>
      </c>
      <c r="AE90" s="51">
        <v>62</v>
      </c>
      <c r="AF90" s="51" t="str">
        <f t="shared" si="27"/>
        <v/>
      </c>
      <c r="AG90" s="51">
        <f t="shared" si="28"/>
        <v>8.2111760577760808</v>
      </c>
      <c r="AH90" s="51">
        <f t="shared" si="29"/>
        <v>18.939179111399241</v>
      </c>
      <c r="AI90" s="51">
        <f t="shared" si="30"/>
        <v>25.446882333642481</v>
      </c>
      <c r="AJ90" s="51">
        <f t="shared" si="31"/>
        <v>28.345010577843095</v>
      </c>
      <c r="AK90" s="51">
        <f t="shared" si="32"/>
        <v>26.574826227597942</v>
      </c>
      <c r="AL90" s="51">
        <f t="shared" si="33"/>
        <v>26.977365620735547</v>
      </c>
      <c r="AM90" s="51">
        <f t="shared" si="34"/>
        <v>27.315093718216414</v>
      </c>
      <c r="AN90" s="51">
        <f t="shared" si="35"/>
        <v>29.890156692518342</v>
      </c>
      <c r="AO90" s="51">
        <f t="shared" si="36"/>
        <v>37.99166068381912</v>
      </c>
      <c r="AP90" s="51" t="str">
        <f t="shared" si="37"/>
        <v>N/A</v>
      </c>
      <c r="AQ90" s="51" t="str">
        <f t="shared" si="38"/>
        <v>N/A</v>
      </c>
      <c r="AR90" s="51" t="str">
        <f t="shared" si="39"/>
        <v>N/A</v>
      </c>
      <c r="AS90" s="51" t="str">
        <f t="shared" si="40"/>
        <v>N/A</v>
      </c>
      <c r="AT90" s="51" t="str">
        <f t="shared" si="41"/>
        <v>N/A</v>
      </c>
      <c r="AU90" s="51" t="str">
        <f t="shared" si="42"/>
        <v>N/A</v>
      </c>
      <c r="AV90" s="51" t="str">
        <f t="shared" si="43"/>
        <v>N/A</v>
      </c>
      <c r="AY90">
        <v>41767</v>
      </c>
      <c r="AZ90">
        <v>41767.339999999997</v>
      </c>
      <c r="BA90" t="s">
        <v>30</v>
      </c>
      <c r="BB90" s="1">
        <f t="shared" si="24"/>
        <v>41767</v>
      </c>
    </row>
    <row r="91" spans="1:54">
      <c r="A91" t="str">
        <f t="shared" si="44"/>
        <v>42240Fábio61</v>
      </c>
      <c r="B91" s="48">
        <v>42240.615694444445</v>
      </c>
      <c r="C91" s="48">
        <f t="shared" si="45"/>
        <v>42240</v>
      </c>
      <c r="D91" s="48" t="s">
        <v>31</v>
      </c>
      <c r="E91" s="49">
        <f t="shared" si="46"/>
        <v>61</v>
      </c>
      <c r="F91" s="48"/>
      <c r="G91" s="49" t="e">
        <f>VLOOKUP(C91,#REF!,2,0)</f>
        <v>#REF!</v>
      </c>
      <c r="H91" s="48"/>
      <c r="I91" s="43">
        <v>0</v>
      </c>
      <c r="J91" s="43">
        <v>9.4105749999999997</v>
      </c>
      <c r="K91" s="43">
        <v>12.942365000000001</v>
      </c>
      <c r="L91" s="43">
        <v>12.565770000000001</v>
      </c>
      <c r="M91" s="43">
        <v>12.195086</v>
      </c>
      <c r="N91" s="43">
        <v>16.208808999999999</v>
      </c>
      <c r="O91" s="43">
        <v>15.533234</v>
      </c>
      <c r="P91" s="43">
        <v>17.693660999999999</v>
      </c>
      <c r="Q91" s="43">
        <v>18.873989000000002</v>
      </c>
      <c r="R91" s="43">
        <v>19.012678000000001</v>
      </c>
      <c r="S91" s="43">
        <v>19.619548999999999</v>
      </c>
      <c r="T91" s="43">
        <v>13.988498999999999</v>
      </c>
      <c r="U91" s="43">
        <v>17.738341999999999</v>
      </c>
      <c r="V91" s="43">
        <v>16.855661000000001</v>
      </c>
      <c r="W91" s="43">
        <v>14.790993</v>
      </c>
      <c r="X91" s="43">
        <v>19.666632</v>
      </c>
      <c r="Y91" s="43">
        <v>61</v>
      </c>
      <c r="AA91">
        <f t="shared" si="25"/>
        <v>41766.53</v>
      </c>
      <c r="AB91" t="str">
        <f t="shared" si="26"/>
        <v>41766Leandro62</v>
      </c>
      <c r="AC91" s="52">
        <v>41766</v>
      </c>
      <c r="AD91" s="53" t="s">
        <v>28</v>
      </c>
      <c r="AE91" s="51">
        <v>62</v>
      </c>
      <c r="AF91" s="51" t="str">
        <f t="shared" si="27"/>
        <v/>
      </c>
      <c r="AG91" s="51">
        <f t="shared" si="28"/>
        <v>6.0986693643878356</v>
      </c>
      <c r="AH91" s="51">
        <f t="shared" si="29"/>
        <v>16.978901048596242</v>
      </c>
      <c r="AI91" s="51">
        <f t="shared" si="30"/>
        <v>23.271244224023039</v>
      </c>
      <c r="AJ91" s="51">
        <f t="shared" si="31"/>
        <v>25.776720178758325</v>
      </c>
      <c r="AK91" s="51">
        <f t="shared" si="32"/>
        <v>25.446882333642481</v>
      </c>
      <c r="AL91" s="51">
        <f t="shared" si="33"/>
        <v>25.843067567148548</v>
      </c>
      <c r="AM91" s="51">
        <f t="shared" si="34"/>
        <v>26.040074307289224</v>
      </c>
      <c r="AN91" s="51">
        <f t="shared" si="35"/>
        <v>27.931552188211633</v>
      </c>
      <c r="AO91" s="51">
        <f t="shared" si="36"/>
        <v>36.325606044132755</v>
      </c>
      <c r="AP91" s="51" t="str">
        <f t="shared" si="37"/>
        <v>N/A</v>
      </c>
      <c r="AQ91" s="51" t="str">
        <f t="shared" si="38"/>
        <v>N/A</v>
      </c>
      <c r="AR91" s="51" t="str">
        <f t="shared" si="39"/>
        <v>N/A</v>
      </c>
      <c r="AS91" s="51" t="str">
        <f t="shared" si="40"/>
        <v>N/A</v>
      </c>
      <c r="AT91" s="51" t="str">
        <f t="shared" si="41"/>
        <v>N/A</v>
      </c>
      <c r="AU91" s="51" t="str">
        <f t="shared" si="42"/>
        <v>N/A</v>
      </c>
      <c r="AV91" s="51" t="str">
        <f t="shared" si="43"/>
        <v>N/A</v>
      </c>
      <c r="AY91">
        <v>41768</v>
      </c>
      <c r="AZ91">
        <v>41768.53</v>
      </c>
      <c r="BA91" t="s">
        <v>30</v>
      </c>
      <c r="BB91" s="1">
        <f t="shared" si="24"/>
        <v>41768</v>
      </c>
    </row>
    <row r="92" spans="1:54">
      <c r="A92" t="str">
        <f t="shared" si="44"/>
        <v>42242Fábio61</v>
      </c>
      <c r="B92" s="48">
        <v>42242.401250000003</v>
      </c>
      <c r="C92" s="48">
        <f t="shared" si="45"/>
        <v>42242</v>
      </c>
      <c r="D92" s="48" t="s">
        <v>31</v>
      </c>
      <c r="E92" s="49">
        <f t="shared" si="46"/>
        <v>61</v>
      </c>
      <c r="F92" s="48"/>
      <c r="G92" s="49" t="e">
        <f>VLOOKUP(C92,#REF!,2,0)</f>
        <v>#REF!</v>
      </c>
      <c r="H92" s="48"/>
      <c r="I92" s="43">
        <v>0.28325</v>
      </c>
      <c r="J92" s="43">
        <v>16.595359999999999</v>
      </c>
      <c r="K92" s="43">
        <v>13.713176000000001</v>
      </c>
      <c r="L92" s="43">
        <v>12.491166</v>
      </c>
      <c r="M92" s="43">
        <v>12.379706000000001</v>
      </c>
      <c r="N92" s="43">
        <v>16.337140999999999</v>
      </c>
      <c r="O92" s="43">
        <v>15.700716999999999</v>
      </c>
      <c r="P92" s="43">
        <v>18.643989999999999</v>
      </c>
      <c r="Q92" s="43">
        <v>19.997803000000001</v>
      </c>
      <c r="R92" s="43">
        <v>19.151875</v>
      </c>
      <c r="S92" s="43">
        <v>20.045342999999999</v>
      </c>
      <c r="T92" s="43">
        <v>14.426985</v>
      </c>
      <c r="U92" s="43">
        <v>18.369890000000002</v>
      </c>
      <c r="V92" s="43">
        <v>16.812135999999999</v>
      </c>
      <c r="W92" s="43">
        <v>14.954307999999999</v>
      </c>
      <c r="X92" s="43">
        <v>20.045342999999999</v>
      </c>
      <c r="Y92" s="43">
        <v>61</v>
      </c>
      <c r="AA92">
        <f t="shared" si="25"/>
        <v>41767.339999999997</v>
      </c>
      <c r="AB92" t="str">
        <f t="shared" si="26"/>
        <v>41767Leandro62</v>
      </c>
      <c r="AC92" s="52">
        <v>41767</v>
      </c>
      <c r="AD92" s="53" t="s">
        <v>28</v>
      </c>
      <c r="AE92" s="51">
        <v>62</v>
      </c>
      <c r="AF92" s="51" t="str">
        <f t="shared" si="27"/>
        <v/>
      </c>
      <c r="AG92" s="51">
        <f t="shared" si="28"/>
        <v>23.522034405505657</v>
      </c>
      <c r="AH92" s="51">
        <f t="shared" si="29"/>
        <v>19.619011050147236</v>
      </c>
      <c r="AI92" s="51">
        <f t="shared" si="30"/>
        <v>24.474323001253534</v>
      </c>
      <c r="AJ92" s="51">
        <f t="shared" si="31"/>
        <v>26.173788070111378</v>
      </c>
      <c r="AK92" s="51">
        <f t="shared" si="32"/>
        <v>25.315760451482923</v>
      </c>
      <c r="AL92" s="51">
        <f t="shared" si="33"/>
        <v>25.315760451482923</v>
      </c>
      <c r="AM92" s="51">
        <f t="shared" si="34"/>
        <v>26.040074307289224</v>
      </c>
      <c r="AN92" s="51">
        <f t="shared" si="35"/>
        <v>27.931552188211633</v>
      </c>
      <c r="AO92" s="51">
        <f t="shared" si="36"/>
        <v>36.954255180090499</v>
      </c>
      <c r="AP92" s="51" t="str">
        <f t="shared" si="37"/>
        <v>N/A</v>
      </c>
      <c r="AQ92" s="51" t="str">
        <f t="shared" si="38"/>
        <v>N/A</v>
      </c>
      <c r="AR92" s="51" t="str">
        <f t="shared" si="39"/>
        <v>N/A</v>
      </c>
      <c r="AS92" s="51" t="str">
        <f t="shared" si="40"/>
        <v>N/A</v>
      </c>
      <c r="AT92" s="51" t="str">
        <f t="shared" si="41"/>
        <v>N/A</v>
      </c>
      <c r="AU92" s="51" t="str">
        <f t="shared" si="42"/>
        <v>N/A</v>
      </c>
      <c r="AV92" s="51" t="str">
        <f t="shared" si="43"/>
        <v>N/A</v>
      </c>
      <c r="AY92">
        <v>41771</v>
      </c>
      <c r="AZ92">
        <v>41771.74</v>
      </c>
      <c r="BA92" t="s">
        <v>30</v>
      </c>
      <c r="BB92" s="1">
        <f t="shared" si="24"/>
        <v>41771</v>
      </c>
    </row>
    <row r="93" spans="1:54">
      <c r="A93" t="str">
        <f t="shared" si="44"/>
        <v>42244Fábio61</v>
      </c>
      <c r="B93" s="48">
        <v>42244.717581018522</v>
      </c>
      <c r="C93" s="48">
        <f t="shared" si="45"/>
        <v>42244</v>
      </c>
      <c r="D93" s="48" t="s">
        <v>31</v>
      </c>
      <c r="E93" s="49">
        <f t="shared" si="46"/>
        <v>61</v>
      </c>
      <c r="F93" s="48"/>
      <c r="G93" s="49" t="e">
        <f>VLOOKUP(C93,#REF!,2,0)</f>
        <v>#REF!</v>
      </c>
      <c r="H93" s="48"/>
      <c r="I93" s="43">
        <v>0.18984699999999999</v>
      </c>
      <c r="J93" s="43">
        <v>16.942883999999999</v>
      </c>
      <c r="K93" s="43">
        <v>18.324417</v>
      </c>
      <c r="L93" s="43">
        <v>17.161975999999999</v>
      </c>
      <c r="M93" s="43">
        <v>15.201002000000001</v>
      </c>
      <c r="N93" s="43">
        <v>17.827870999999998</v>
      </c>
      <c r="O93" s="43">
        <v>17.382497999999998</v>
      </c>
      <c r="P93" s="43">
        <v>19.059010000000001</v>
      </c>
      <c r="Q93" s="43">
        <v>18.966383</v>
      </c>
      <c r="R93" s="43">
        <v>18.966383</v>
      </c>
      <c r="S93" s="43">
        <v>19.478639999999999</v>
      </c>
      <c r="T93" s="43">
        <v>14.306697</v>
      </c>
      <c r="U93" s="43">
        <v>17.783073000000002</v>
      </c>
      <c r="V93" s="43">
        <v>16.251532000000001</v>
      </c>
      <c r="W93" s="43">
        <v>14.18694</v>
      </c>
      <c r="X93" s="43">
        <v>19.012678000000001</v>
      </c>
      <c r="Y93" s="43">
        <v>61</v>
      </c>
      <c r="AA93">
        <f t="shared" si="25"/>
        <v>41768.53</v>
      </c>
      <c r="AB93" t="str">
        <f t="shared" si="26"/>
        <v>41768Leandro62</v>
      </c>
      <c r="AC93" s="52">
        <v>41768</v>
      </c>
      <c r="AD93" s="53" t="s">
        <v>28</v>
      </c>
      <c r="AE93" s="51">
        <v>62</v>
      </c>
      <c r="AF93" s="51" t="str">
        <f t="shared" si="27"/>
        <v/>
      </c>
      <c r="AG93" s="51">
        <f t="shared" si="28"/>
        <v>22.341510697243432</v>
      </c>
      <c r="AH93" s="51">
        <f t="shared" si="29"/>
        <v>23.271244224023039</v>
      </c>
      <c r="AI93" s="51">
        <f t="shared" si="30"/>
        <v>27.180205175633393</v>
      </c>
      <c r="AJ93" s="51">
        <f t="shared" si="31"/>
        <v>25.381312530099521</v>
      </c>
      <c r="AK93" s="51">
        <f t="shared" si="32"/>
        <v>24.795696076969286</v>
      </c>
      <c r="AL93" s="51">
        <f t="shared" si="33"/>
        <v>25.843067567148548</v>
      </c>
      <c r="AM93" s="51">
        <f t="shared" si="34"/>
        <v>25.973486020984875</v>
      </c>
      <c r="AN93" s="51">
        <f t="shared" si="35"/>
        <v>28.001556757001723</v>
      </c>
      <c r="AO93" s="51">
        <f t="shared" si="36"/>
        <v>35.697909338763658</v>
      </c>
      <c r="AP93" s="51" t="str">
        <f t="shared" si="37"/>
        <v>N/A</v>
      </c>
      <c r="AQ93" s="51" t="str">
        <f t="shared" si="38"/>
        <v>N/A</v>
      </c>
      <c r="AR93" s="51" t="str">
        <f t="shared" si="39"/>
        <v>N/A</v>
      </c>
      <c r="AS93" s="51" t="str">
        <f t="shared" si="40"/>
        <v>N/A</v>
      </c>
      <c r="AT93" s="51" t="str">
        <f t="shared" si="41"/>
        <v>N/A</v>
      </c>
      <c r="AU93" s="51" t="str">
        <f t="shared" si="42"/>
        <v>N/A</v>
      </c>
      <c r="AV93" s="51" t="str">
        <f t="shared" si="43"/>
        <v>N/A</v>
      </c>
      <c r="AY93">
        <v>41773</v>
      </c>
      <c r="AZ93">
        <v>41773.54</v>
      </c>
      <c r="BA93" t="s">
        <v>30</v>
      </c>
      <c r="BB93" s="1">
        <f t="shared" si="24"/>
        <v>41773</v>
      </c>
    </row>
    <row r="94" spans="1:54">
      <c r="A94" t="str">
        <f t="shared" si="44"/>
        <v>42247Fábio61</v>
      </c>
      <c r="B94" s="48">
        <v>42247.36241898148</v>
      </c>
      <c r="C94" s="48">
        <f t="shared" si="45"/>
        <v>42247</v>
      </c>
      <c r="D94" s="48" t="s">
        <v>31</v>
      </c>
      <c r="E94" s="49">
        <f t="shared" si="46"/>
        <v>61</v>
      </c>
      <c r="F94" s="48"/>
      <c r="G94" s="49" t="e">
        <f>VLOOKUP(C94,#REF!,2,0)</f>
        <v>#REF!</v>
      </c>
      <c r="H94" s="48"/>
      <c r="I94" s="43">
        <v>2.6313E-2</v>
      </c>
      <c r="J94" s="43">
        <v>14.954307999999999</v>
      </c>
      <c r="K94" s="43">
        <v>17.074155999999999</v>
      </c>
      <c r="L94" s="43">
        <v>15.159734</v>
      </c>
      <c r="M94" s="43">
        <v>13.713176000000001</v>
      </c>
      <c r="N94" s="43">
        <v>17.738341999999999</v>
      </c>
      <c r="O94" s="43">
        <v>16.812135999999999</v>
      </c>
      <c r="P94" s="43">
        <v>19.105416999999999</v>
      </c>
      <c r="Q94" s="43">
        <v>19.525558</v>
      </c>
      <c r="R94" s="43">
        <v>19.572514000000002</v>
      </c>
      <c r="S94" s="43">
        <v>19.619548999999999</v>
      </c>
      <c r="T94" s="43">
        <v>14.346736</v>
      </c>
      <c r="U94" s="43">
        <v>17.604455999999999</v>
      </c>
      <c r="V94" s="43">
        <v>16.080988000000001</v>
      </c>
      <c r="W94" s="43">
        <v>13.791543000000001</v>
      </c>
      <c r="X94" s="43">
        <v>18.78182</v>
      </c>
      <c r="Y94" s="43">
        <v>61</v>
      </c>
      <c r="AA94">
        <f t="shared" si="25"/>
        <v>41771.74</v>
      </c>
      <c r="AB94" t="str">
        <f t="shared" si="26"/>
        <v>41771Leandro62</v>
      </c>
      <c r="AC94" s="52">
        <v>41771</v>
      </c>
      <c r="AD94" s="53" t="s">
        <v>28</v>
      </c>
      <c r="AE94" s="51">
        <v>62</v>
      </c>
      <c r="AF94" s="51" t="str">
        <f t="shared" si="27"/>
        <v/>
      </c>
      <c r="AG94" s="51">
        <f t="shared" si="28"/>
        <v>8.3171626419078706</v>
      </c>
      <c r="AH94" s="51">
        <f t="shared" si="29"/>
        <v>17.404595361817073</v>
      </c>
      <c r="AI94" s="51">
        <f t="shared" si="30"/>
        <v>23.019922013620036</v>
      </c>
      <c r="AJ94" s="51">
        <f t="shared" si="31"/>
        <v>24.08983915959962</v>
      </c>
      <c r="AK94" s="51">
        <f t="shared" si="32"/>
        <v>24.155654460829485</v>
      </c>
      <c r="AL94" s="51">
        <f t="shared" si="33"/>
        <v>24.925012339102864</v>
      </c>
      <c r="AM94" s="51">
        <f t="shared" si="34"/>
        <v>25.054778740426812</v>
      </c>
      <c r="AN94" s="51">
        <f t="shared" si="35"/>
        <v>26.574826227597942</v>
      </c>
      <c r="AO94" s="51">
        <f t="shared" si="36"/>
        <v>34.008235439891195</v>
      </c>
      <c r="AP94" s="51" t="str">
        <f t="shared" si="37"/>
        <v>N/A</v>
      </c>
      <c r="AQ94" s="51" t="str">
        <f t="shared" si="38"/>
        <v>N/A</v>
      </c>
      <c r="AR94" s="51" t="str">
        <f t="shared" si="39"/>
        <v>N/A</v>
      </c>
      <c r="AS94" s="51" t="str">
        <f t="shared" si="40"/>
        <v>N/A</v>
      </c>
      <c r="AT94" s="51" t="str">
        <f t="shared" si="41"/>
        <v>N/A</v>
      </c>
      <c r="AU94" s="51" t="str">
        <f t="shared" si="42"/>
        <v>N/A</v>
      </c>
      <c r="AV94" s="51" t="str">
        <f t="shared" si="43"/>
        <v>N/A</v>
      </c>
      <c r="AY94">
        <v>41774</v>
      </c>
      <c r="AZ94">
        <v>41774.370000000003</v>
      </c>
      <c r="BA94" t="s">
        <v>30</v>
      </c>
      <c r="BB94" s="1">
        <f t="shared" si="24"/>
        <v>41774</v>
      </c>
    </row>
    <row r="95" spans="1:54">
      <c r="A95" t="str">
        <f t="shared" si="44"/>
        <v>42249Fábio61</v>
      </c>
      <c r="B95" s="48">
        <v>42249.379386574074</v>
      </c>
      <c r="C95" s="48">
        <f t="shared" si="45"/>
        <v>42249</v>
      </c>
      <c r="D95" s="48" t="s">
        <v>31</v>
      </c>
      <c r="E95" s="49">
        <f t="shared" si="46"/>
        <v>61</v>
      </c>
      <c r="F95" s="48"/>
      <c r="G95" s="49" t="e">
        <f>VLOOKUP(C95,#REF!,2,0)</f>
        <v>#REF!</v>
      </c>
      <c r="H95" s="48"/>
      <c r="I95" s="43">
        <v>4.3210000000000002E-3</v>
      </c>
      <c r="J95" s="43">
        <v>13.635031</v>
      </c>
      <c r="K95" s="43">
        <v>16.380037000000002</v>
      </c>
      <c r="L95" s="43">
        <v>15.118537999999999</v>
      </c>
      <c r="M95" s="43">
        <v>13.830831</v>
      </c>
      <c r="N95" s="43">
        <v>16.899239999999999</v>
      </c>
      <c r="O95" s="43">
        <v>16.638573000000001</v>
      </c>
      <c r="P95" s="43">
        <v>18.461030999999998</v>
      </c>
      <c r="Q95" s="43">
        <v>19.059010000000001</v>
      </c>
      <c r="R95" s="43">
        <v>19.012678000000001</v>
      </c>
      <c r="S95" s="43">
        <v>19.384998</v>
      </c>
      <c r="T95" s="43">
        <v>13.909534000000001</v>
      </c>
      <c r="U95" s="43">
        <v>17.338287000000001</v>
      </c>
      <c r="V95" s="43">
        <v>15.658751000000001</v>
      </c>
      <c r="W95" s="43">
        <v>14.147143</v>
      </c>
      <c r="X95" s="43">
        <v>19.244942000000002</v>
      </c>
      <c r="Y95" s="43">
        <v>61</v>
      </c>
      <c r="AA95">
        <f t="shared" si="25"/>
        <v>41773.54</v>
      </c>
      <c r="AB95" t="str">
        <f t="shared" si="26"/>
        <v>41773Leandro62</v>
      </c>
      <c r="AC95" s="52">
        <v>41773</v>
      </c>
      <c r="AD95" s="53" t="s">
        <v>28</v>
      </c>
      <c r="AE95" s="51">
        <v>62</v>
      </c>
      <c r="AF95" s="51" t="str">
        <f t="shared" si="27"/>
        <v/>
      </c>
      <c r="AG95" s="51">
        <f t="shared" si="28"/>
        <v>5.6052024160049054</v>
      </c>
      <c r="AH95" s="51">
        <f t="shared" si="29"/>
        <v>16.454358687170267</v>
      </c>
      <c r="AI95" s="51">
        <f t="shared" si="30"/>
        <v>22.281407616218882</v>
      </c>
      <c r="AJ95" s="51">
        <f t="shared" si="31"/>
        <v>24.219183387553727</v>
      </c>
      <c r="AK95" s="51">
        <f t="shared" si="32"/>
        <v>23.900451121700829</v>
      </c>
      <c r="AL95" s="51">
        <f t="shared" si="33"/>
        <v>24.795696076969286</v>
      </c>
      <c r="AM95" s="51">
        <f t="shared" si="34"/>
        <v>25.250321664335946</v>
      </c>
      <c r="AN95" s="51">
        <f t="shared" si="35"/>
        <v>25.315760451482923</v>
      </c>
      <c r="AO95" s="51">
        <f t="shared" si="36"/>
        <v>33.328787872985892</v>
      </c>
      <c r="AP95" s="51" t="str">
        <f t="shared" si="37"/>
        <v>N/A</v>
      </c>
      <c r="AQ95" s="51" t="str">
        <f t="shared" si="38"/>
        <v>N/A</v>
      </c>
      <c r="AR95" s="51" t="str">
        <f t="shared" si="39"/>
        <v>N/A</v>
      </c>
      <c r="AS95" s="51" t="str">
        <f t="shared" si="40"/>
        <v>N/A</v>
      </c>
      <c r="AT95" s="51" t="str">
        <f t="shared" si="41"/>
        <v>N/A</v>
      </c>
      <c r="AU95" s="51" t="str">
        <f t="shared" si="42"/>
        <v>N/A</v>
      </c>
      <c r="AV95" s="51" t="str">
        <f t="shared" si="43"/>
        <v>N/A</v>
      </c>
      <c r="AY95">
        <v>41775</v>
      </c>
      <c r="AZ95">
        <v>41775.699999999997</v>
      </c>
      <c r="BA95" t="s">
        <v>30</v>
      </c>
      <c r="BB95" s="1">
        <f t="shared" si="24"/>
        <v>41775</v>
      </c>
    </row>
    <row r="96" spans="1:54">
      <c r="A96" t="str">
        <f t="shared" si="44"/>
        <v>42251Fábio61</v>
      </c>
      <c r="B96" s="48">
        <v>42251.606157407405</v>
      </c>
      <c r="C96" s="48">
        <f t="shared" si="45"/>
        <v>42251</v>
      </c>
      <c r="D96" s="48" t="s">
        <v>31</v>
      </c>
      <c r="E96" s="49">
        <f t="shared" si="46"/>
        <v>61</v>
      </c>
      <c r="F96" s="48"/>
      <c r="G96" s="49" t="e">
        <f>VLOOKUP(C96,#REF!,2,0)</f>
        <v>#REF!</v>
      </c>
      <c r="H96" s="48"/>
      <c r="I96" s="43">
        <v>7.67E-4</v>
      </c>
      <c r="J96" s="43">
        <v>12.011963</v>
      </c>
      <c r="K96" s="43">
        <v>16.294301999999998</v>
      </c>
      <c r="L96" s="43">
        <v>14.954307999999999</v>
      </c>
      <c r="M96" s="43">
        <v>13.209466000000001</v>
      </c>
      <c r="N96" s="43">
        <v>16.812135999999999</v>
      </c>
      <c r="O96" s="43">
        <v>16.768650000000001</v>
      </c>
      <c r="P96" s="43">
        <v>18.143035999999999</v>
      </c>
      <c r="Q96" s="43">
        <v>19.012678000000001</v>
      </c>
      <c r="R96" s="43">
        <v>18.73584</v>
      </c>
      <c r="S96" s="43">
        <v>19.291584</v>
      </c>
      <c r="T96" s="43">
        <v>13.870139999999999</v>
      </c>
      <c r="U96" s="43">
        <v>17.426780999999998</v>
      </c>
      <c r="V96" s="43">
        <v>15.784833000000001</v>
      </c>
      <c r="W96" s="43">
        <v>14.306697</v>
      </c>
      <c r="X96" s="43">
        <v>18.461030999999998</v>
      </c>
      <c r="Y96" s="43">
        <v>61</v>
      </c>
      <c r="AA96">
        <f t="shared" si="25"/>
        <v>41774.370000000003</v>
      </c>
      <c r="AB96" t="str">
        <f t="shared" si="26"/>
        <v>41774Leandro62</v>
      </c>
      <c r="AC96" s="52">
        <v>41774</v>
      </c>
      <c r="AD96" s="53" t="s">
        <v>28</v>
      </c>
      <c r="AE96" s="51">
        <v>62</v>
      </c>
      <c r="AF96" s="51" t="str">
        <f t="shared" si="27"/>
        <v/>
      </c>
      <c r="AG96" s="51">
        <f t="shared" si="28"/>
        <v>6.6790627452329776</v>
      </c>
      <c r="AH96" s="51">
        <f t="shared" si="29"/>
        <v>15.785993477613872</v>
      </c>
      <c r="AI96" s="51">
        <f t="shared" si="30"/>
        <v>21.854117390459347</v>
      </c>
      <c r="AJ96" s="51">
        <f t="shared" si="31"/>
        <v>23.083769142162957</v>
      </c>
      <c r="AK96" s="51">
        <f t="shared" si="32"/>
        <v>23.271244224023039</v>
      </c>
      <c r="AL96" s="51">
        <f t="shared" si="33"/>
        <v>24.731159572665216</v>
      </c>
      <c r="AM96" s="51">
        <f t="shared" si="34"/>
        <v>24.602517203561465</v>
      </c>
      <c r="AN96" s="51">
        <f t="shared" si="35"/>
        <v>25.512661126435809</v>
      </c>
      <c r="AO96" s="51">
        <f t="shared" si="36"/>
        <v>32.358059956614142</v>
      </c>
      <c r="AP96" s="51" t="str">
        <f t="shared" si="37"/>
        <v>N/A</v>
      </c>
      <c r="AQ96" s="51" t="str">
        <f t="shared" si="38"/>
        <v>N/A</v>
      </c>
      <c r="AR96" s="51" t="str">
        <f t="shared" si="39"/>
        <v>N/A</v>
      </c>
      <c r="AS96" s="51" t="str">
        <f t="shared" si="40"/>
        <v>N/A</v>
      </c>
      <c r="AT96" s="51" t="str">
        <f t="shared" si="41"/>
        <v>N/A</v>
      </c>
      <c r="AU96" s="51" t="str">
        <f t="shared" si="42"/>
        <v>N/A</v>
      </c>
      <c r="AV96" s="51" t="str">
        <f t="shared" si="43"/>
        <v>N/A</v>
      </c>
      <c r="AY96">
        <v>41654</v>
      </c>
      <c r="AZ96">
        <v>41654.42</v>
      </c>
      <c r="BA96" t="s">
        <v>29</v>
      </c>
      <c r="BB96" s="1">
        <f t="shared" si="24"/>
        <v>41654</v>
      </c>
    </row>
    <row r="97" spans="1:54">
      <c r="A97" t="str">
        <f t="shared" si="44"/>
        <v>42257Fábio61</v>
      </c>
      <c r="B97" s="48">
        <v>42257.491238425922</v>
      </c>
      <c r="C97" s="48">
        <f t="shared" si="45"/>
        <v>42257</v>
      </c>
      <c r="D97" s="48" t="s">
        <v>31</v>
      </c>
      <c r="E97" s="49">
        <f t="shared" si="46"/>
        <v>61</v>
      </c>
      <c r="F97" s="48"/>
      <c r="G97" s="49" t="e">
        <f>VLOOKUP(C97,#REF!,2,0)</f>
        <v>#REF!</v>
      </c>
      <c r="H97" s="48"/>
      <c r="I97" s="43">
        <v>0.116684</v>
      </c>
      <c r="J97" s="43">
        <v>17.205947999999999</v>
      </c>
      <c r="K97" s="43">
        <v>18.278981999999999</v>
      </c>
      <c r="L97" s="43">
        <v>16.899239999999999</v>
      </c>
      <c r="M97" s="43">
        <v>15.616866</v>
      </c>
      <c r="N97" s="43">
        <v>18.415436</v>
      </c>
      <c r="O97" s="43">
        <v>18.007636999999999</v>
      </c>
      <c r="P97" s="43">
        <v>20.379653999999999</v>
      </c>
      <c r="Q97" s="43">
        <v>20.523775000000001</v>
      </c>
      <c r="R97" s="43">
        <v>20.092924</v>
      </c>
      <c r="S97" s="43">
        <v>20.427655999999999</v>
      </c>
      <c r="T97" s="43">
        <v>16.509063999999999</v>
      </c>
      <c r="U97" s="43">
        <v>19.384998</v>
      </c>
      <c r="V97" s="43">
        <v>18.461030999999998</v>
      </c>
      <c r="W97" s="43">
        <v>16.638573000000001</v>
      </c>
      <c r="X97" s="43">
        <v>20.283854000000002</v>
      </c>
      <c r="Y97" s="43">
        <v>61</v>
      </c>
      <c r="AA97">
        <f t="shared" si="25"/>
        <v>41775.699999999997</v>
      </c>
      <c r="AB97" t="str">
        <f t="shared" si="26"/>
        <v>41775Leandro62</v>
      </c>
      <c r="AC97" s="52">
        <v>41775</v>
      </c>
      <c r="AD97" s="53" t="s">
        <v>28</v>
      </c>
      <c r="AE97" s="51">
        <v>62</v>
      </c>
      <c r="AF97" s="51" t="str">
        <f t="shared" si="27"/>
        <v/>
      </c>
      <c r="AG97" s="51">
        <f t="shared" si="28"/>
        <v>6.2180409694874239</v>
      </c>
      <c r="AH97" s="51">
        <f t="shared" si="29"/>
        <v>15.988814892566207</v>
      </c>
      <c r="AI97" s="51">
        <f t="shared" si="30"/>
        <v>22.0372099975718</v>
      </c>
      <c r="AJ97" s="51">
        <f t="shared" si="31"/>
        <v>23.774625204109729</v>
      </c>
      <c r="AK97" s="51">
        <f t="shared" si="32"/>
        <v>24.08983915959962</v>
      </c>
      <c r="AL97" s="51">
        <f t="shared" si="33"/>
        <v>24.602517203561465</v>
      </c>
      <c r="AM97" s="51">
        <f t="shared" si="34"/>
        <v>24.989886479598269</v>
      </c>
      <c r="AN97" s="51">
        <f t="shared" si="35"/>
        <v>25.710583100104259</v>
      </c>
      <c r="AO97" s="51">
        <f t="shared" si="36"/>
        <v>32.80507389203661</v>
      </c>
      <c r="AP97" s="51" t="str">
        <f t="shared" si="37"/>
        <v>N/A</v>
      </c>
      <c r="AQ97" s="51" t="str">
        <f t="shared" si="38"/>
        <v>N/A</v>
      </c>
      <c r="AR97" s="51" t="str">
        <f t="shared" si="39"/>
        <v>N/A</v>
      </c>
      <c r="AS97" s="51" t="str">
        <f t="shared" si="40"/>
        <v>N/A</v>
      </c>
      <c r="AT97" s="51" t="str">
        <f t="shared" si="41"/>
        <v>N/A</v>
      </c>
      <c r="AU97" s="51" t="str">
        <f t="shared" si="42"/>
        <v>N/A</v>
      </c>
      <c r="AV97" s="51" t="str">
        <f t="shared" si="43"/>
        <v>N/A</v>
      </c>
      <c r="AY97">
        <v>41659</v>
      </c>
      <c r="AZ97">
        <v>41659.410000000003</v>
      </c>
      <c r="BA97" t="s">
        <v>29</v>
      </c>
      <c r="BB97" s="1">
        <f t="shared" si="24"/>
        <v>41659</v>
      </c>
    </row>
    <row r="98" spans="1:54">
      <c r="A98" t="str">
        <f t="shared" si="44"/>
        <v>42260Fábio61</v>
      </c>
      <c r="B98" s="48">
        <v>42260.707662037035</v>
      </c>
      <c r="C98" s="48">
        <f t="shared" si="45"/>
        <v>42260</v>
      </c>
      <c r="D98" s="48" t="s">
        <v>31</v>
      </c>
      <c r="E98" s="49">
        <f t="shared" si="46"/>
        <v>61</v>
      </c>
      <c r="F98" s="48"/>
      <c r="G98" s="49" t="e">
        <f>VLOOKUP(C98,#REF!,2,0)</f>
        <v>#REF!</v>
      </c>
      <c r="H98" s="48"/>
      <c r="I98" s="43">
        <v>0.15837999999999999</v>
      </c>
      <c r="J98" s="43">
        <v>17.118037999999999</v>
      </c>
      <c r="K98" s="43">
        <v>19.059010000000001</v>
      </c>
      <c r="L98" s="43">
        <v>17.471107</v>
      </c>
      <c r="M98" s="43">
        <v>15.616866</v>
      </c>
      <c r="N98" s="43">
        <v>19.012678000000001</v>
      </c>
      <c r="O98" s="43">
        <v>17.783073000000002</v>
      </c>
      <c r="P98" s="43">
        <v>20.045342999999999</v>
      </c>
      <c r="Q98" s="43">
        <v>20.959232</v>
      </c>
      <c r="R98" s="43">
        <v>20.959232</v>
      </c>
      <c r="S98" s="43">
        <v>21.350121999999999</v>
      </c>
      <c r="T98" s="43">
        <v>18.369890000000002</v>
      </c>
      <c r="U98" s="43">
        <v>18.143035999999999</v>
      </c>
      <c r="V98" s="43">
        <v>19.105416999999999</v>
      </c>
      <c r="W98" s="43">
        <v>16.812135999999999</v>
      </c>
      <c r="X98" s="43">
        <v>21.203135</v>
      </c>
      <c r="Y98" s="43">
        <v>61</v>
      </c>
      <c r="AA98">
        <f t="shared" si="25"/>
        <v>41654.42</v>
      </c>
      <c r="AB98" t="str">
        <f t="shared" si="26"/>
        <v>41654Leandro63</v>
      </c>
      <c r="AC98" s="52">
        <v>41654</v>
      </c>
      <c r="AD98" s="53" t="s">
        <v>28</v>
      </c>
      <c r="AE98" s="51">
        <v>63</v>
      </c>
      <c r="AF98" s="51" t="str">
        <f t="shared" si="27"/>
        <v/>
      </c>
      <c r="AG98" s="51">
        <f t="shared" si="28"/>
        <v>3.2172745231381664E-9</v>
      </c>
      <c r="AH98" s="51">
        <f t="shared" si="29"/>
        <v>16.925018561707244</v>
      </c>
      <c r="AI98" s="51">
        <f t="shared" si="30"/>
        <v>13.917277664466525</v>
      </c>
      <c r="AJ98" s="51">
        <f t="shared" si="31"/>
        <v>36.168782334924884</v>
      </c>
      <c r="AK98" s="51">
        <f t="shared" si="32"/>
        <v>38.635973909302507</v>
      </c>
      <c r="AL98" s="51">
        <f t="shared" si="33"/>
        <v>39.939712082798962</v>
      </c>
      <c r="AM98" s="51">
        <f t="shared" si="34"/>
        <v>41.766757803282054</v>
      </c>
      <c r="AN98" s="51">
        <f t="shared" si="35"/>
        <v>43.377440112165701</v>
      </c>
      <c r="AO98" s="51">
        <f t="shared" si="36"/>
        <v>46.506831419951688</v>
      </c>
      <c r="AP98" s="51">
        <f t="shared" si="37"/>
        <v>43.804789722616334</v>
      </c>
      <c r="AQ98" s="51">
        <f t="shared" si="38"/>
        <v>42.524243457784117</v>
      </c>
      <c r="AR98" s="51">
        <f t="shared" si="39"/>
        <v>34.008235439891195</v>
      </c>
      <c r="AS98" s="51">
        <f t="shared" si="40"/>
        <v>34.389885205617105</v>
      </c>
      <c r="AT98" s="51">
        <f t="shared" si="41"/>
        <v>29.112090410243216</v>
      </c>
      <c r="AU98" s="51">
        <f t="shared" si="42"/>
        <v>28.001556757001723</v>
      </c>
      <c r="AV98" s="51">
        <f t="shared" si="43"/>
        <v>31.403447314375562</v>
      </c>
      <c r="AY98">
        <v>41667</v>
      </c>
      <c r="AZ98">
        <v>41667.33</v>
      </c>
      <c r="BA98" t="s">
        <v>29</v>
      </c>
      <c r="BB98" s="1">
        <f t="shared" si="24"/>
        <v>41667</v>
      </c>
    </row>
    <row r="99" spans="1:54">
      <c r="A99" t="str">
        <f t="shared" si="44"/>
        <v>42261Fábio61</v>
      </c>
      <c r="B99" s="48">
        <v>42261.513379629629</v>
      </c>
      <c r="C99" s="48">
        <f t="shared" si="45"/>
        <v>42261</v>
      </c>
      <c r="D99" s="48" t="s">
        <v>31</v>
      </c>
      <c r="E99" s="49">
        <f t="shared" si="46"/>
        <v>61</v>
      </c>
      <c r="F99" s="48"/>
      <c r="G99" s="49" t="e">
        <f>VLOOKUP(C99,#REF!,2,0)</f>
        <v>#REF!</v>
      </c>
      <c r="H99" s="48"/>
      <c r="I99" s="43">
        <v>7.7591999999999994E-2</v>
      </c>
      <c r="J99" s="43">
        <v>16.681903999999999</v>
      </c>
      <c r="K99" s="43">
        <v>18.324417</v>
      </c>
      <c r="L99" s="43">
        <v>16.768650000000001</v>
      </c>
      <c r="M99" s="43">
        <v>14.872544</v>
      </c>
      <c r="N99" s="43">
        <v>18.598167</v>
      </c>
      <c r="O99" s="43">
        <v>18.052713000000001</v>
      </c>
      <c r="P99" s="43">
        <v>19.855543000000001</v>
      </c>
      <c r="Q99" s="43">
        <v>20.668424999999999</v>
      </c>
      <c r="R99" s="43">
        <v>20.379653999999999</v>
      </c>
      <c r="S99" s="43">
        <v>20.571967999999998</v>
      </c>
      <c r="T99" s="43">
        <v>16.465980999999999</v>
      </c>
      <c r="U99" s="43">
        <v>19.012678000000001</v>
      </c>
      <c r="V99" s="43">
        <v>17.962595</v>
      </c>
      <c r="W99" s="43">
        <v>16.595359999999999</v>
      </c>
      <c r="X99" s="43">
        <v>21.007883</v>
      </c>
      <c r="Y99" s="43">
        <v>61</v>
      </c>
      <c r="AA99">
        <f t="shared" si="25"/>
        <v>41659.410000000003</v>
      </c>
      <c r="AB99" t="str">
        <f t="shared" si="26"/>
        <v>41659Leandro63</v>
      </c>
      <c r="AC99" s="52">
        <v>41659</v>
      </c>
      <c r="AD99" s="53" t="s">
        <v>28</v>
      </c>
      <c r="AE99" s="51">
        <v>63</v>
      </c>
      <c r="AF99" s="51" t="str">
        <f t="shared" si="27"/>
        <v/>
      </c>
      <c r="AG99" s="51">
        <f t="shared" si="28"/>
        <v>5.6228179510771378E-5</v>
      </c>
      <c r="AH99" s="51">
        <f t="shared" si="29"/>
        <v>10.729976219880934</v>
      </c>
      <c r="AI99" s="51">
        <f t="shared" si="30"/>
        <v>11.827785424745507</v>
      </c>
      <c r="AJ99" s="51">
        <f t="shared" si="31"/>
        <v>32.955066753006612</v>
      </c>
      <c r="AK99" s="51">
        <f t="shared" si="32"/>
        <v>35.856494196413479</v>
      </c>
      <c r="AL99" s="51">
        <f t="shared" si="33"/>
        <v>38.312848840332997</v>
      </c>
      <c r="AM99" s="51">
        <f t="shared" si="34"/>
        <v>40.021753574366556</v>
      </c>
      <c r="AN99" s="51">
        <f t="shared" si="35"/>
        <v>41.598037923434411</v>
      </c>
      <c r="AO99" s="51">
        <f t="shared" si="36"/>
        <v>44.322644618575012</v>
      </c>
      <c r="AP99" s="51">
        <f t="shared" si="37"/>
        <v>42.020560767415787</v>
      </c>
      <c r="AQ99" s="51">
        <f t="shared" si="38"/>
        <v>39.690914174425103</v>
      </c>
      <c r="AR99" s="51">
        <f t="shared" si="39"/>
        <v>29.960630635232683</v>
      </c>
      <c r="AS99" s="51">
        <f t="shared" si="40"/>
        <v>33.553293006743878</v>
      </c>
      <c r="AT99" s="51">
        <f t="shared" si="41"/>
        <v>26.37247477265009</v>
      </c>
      <c r="AU99" s="51">
        <f t="shared" si="42"/>
        <v>25.512661126435809</v>
      </c>
      <c r="AV99" s="51">
        <f t="shared" si="43"/>
        <v>29.184058792032907</v>
      </c>
      <c r="AY99">
        <v>41678</v>
      </c>
      <c r="AZ99">
        <v>41678.76</v>
      </c>
      <c r="BA99" t="s">
        <v>29</v>
      </c>
      <c r="BB99" s="1">
        <f t="shared" si="24"/>
        <v>41678</v>
      </c>
    </row>
    <row r="100" spans="1:54">
      <c r="A100" t="str">
        <f t="shared" si="44"/>
        <v>42263Fábio61</v>
      </c>
      <c r="B100" s="48">
        <v>42263.488136574073</v>
      </c>
      <c r="C100" s="48">
        <f t="shared" si="45"/>
        <v>42263</v>
      </c>
      <c r="D100" s="48" t="s">
        <v>31</v>
      </c>
      <c r="E100" s="49">
        <f t="shared" si="46"/>
        <v>61</v>
      </c>
      <c r="F100" s="48"/>
      <c r="G100" s="49" t="e">
        <f>VLOOKUP(C100,#REF!,2,0)</f>
        <v>#REF!</v>
      </c>
      <c r="H100" s="48"/>
      <c r="I100" s="43">
        <v>1.1734E-2</v>
      </c>
      <c r="J100" s="43">
        <v>16.208808999999999</v>
      </c>
      <c r="K100" s="43">
        <v>18.052713000000001</v>
      </c>
      <c r="L100" s="43">
        <v>16.251532000000001</v>
      </c>
      <c r="M100" s="43">
        <v>14.709673</v>
      </c>
      <c r="N100" s="43">
        <v>18.233629000000001</v>
      </c>
      <c r="O100" s="43">
        <v>17.738341999999999</v>
      </c>
      <c r="P100" s="43">
        <v>19.902884</v>
      </c>
      <c r="Q100" s="43">
        <v>20.427655999999999</v>
      </c>
      <c r="R100" s="43">
        <v>20.379653999999999</v>
      </c>
      <c r="S100" s="43">
        <v>21.007883</v>
      </c>
      <c r="T100" s="43">
        <v>15.869158000000001</v>
      </c>
      <c r="U100" s="43">
        <v>18.873989000000002</v>
      </c>
      <c r="V100" s="43">
        <v>17.604455999999999</v>
      </c>
      <c r="W100" s="43">
        <v>16.552156</v>
      </c>
      <c r="X100" s="43">
        <v>21.056601000000001</v>
      </c>
      <c r="Y100" s="43">
        <v>61</v>
      </c>
      <c r="AA100">
        <f t="shared" si="25"/>
        <v>41667.33</v>
      </c>
      <c r="AB100" t="str">
        <f t="shared" si="26"/>
        <v>41667Leandro63</v>
      </c>
      <c r="AC100" s="52">
        <v>41667</v>
      </c>
      <c r="AD100" s="53" t="s">
        <v>28</v>
      </c>
      <c r="AE100" s="51">
        <v>63</v>
      </c>
      <c r="AF100" s="51" t="str">
        <f t="shared" si="27"/>
        <v/>
      </c>
      <c r="AG100" s="51">
        <f t="shared" si="28"/>
        <v>1.2073925683448315E-4</v>
      </c>
      <c r="AH100" s="51">
        <f t="shared" si="29"/>
        <v>5.5211225550422904</v>
      </c>
      <c r="AI100" s="51">
        <f t="shared" si="30"/>
        <v>4.9499969981367133</v>
      </c>
      <c r="AJ100" s="51">
        <f t="shared" si="31"/>
        <v>20.838925335090934</v>
      </c>
      <c r="AK100" s="51">
        <f t="shared" si="32"/>
        <v>22.772730307267469</v>
      </c>
      <c r="AL100" s="51">
        <f t="shared" si="33"/>
        <v>26.040074307289224</v>
      </c>
      <c r="AM100" s="51">
        <f t="shared" si="34"/>
        <v>28.206739658535756</v>
      </c>
      <c r="AN100" s="51">
        <f t="shared" si="35"/>
        <v>31.11070152372757</v>
      </c>
      <c r="AO100" s="51">
        <f t="shared" si="36"/>
        <v>34.849294431697061</v>
      </c>
      <c r="AP100" s="51">
        <f t="shared" si="37"/>
        <v>35.312669820468869</v>
      </c>
      <c r="AQ100" s="51">
        <f t="shared" si="38"/>
        <v>34.084942477374447</v>
      </c>
      <c r="AR100" s="51">
        <f t="shared" si="39"/>
        <v>25.054778740426812</v>
      </c>
      <c r="AS100" s="51">
        <f t="shared" si="40"/>
        <v>28.206739658535756</v>
      </c>
      <c r="AT100" s="51">
        <f t="shared" si="41"/>
        <v>22.15908389809778</v>
      </c>
      <c r="AU100" s="51">
        <f t="shared" si="42"/>
        <v>22.464506193996261</v>
      </c>
      <c r="AV100" s="51">
        <f t="shared" si="43"/>
        <v>26.307862303285166</v>
      </c>
      <c r="AY100">
        <v>41679</v>
      </c>
      <c r="AZ100">
        <v>41679.730000000003</v>
      </c>
      <c r="BA100" t="s">
        <v>29</v>
      </c>
      <c r="BB100" s="1">
        <f t="shared" si="24"/>
        <v>41679</v>
      </c>
    </row>
    <row r="101" spans="1:54">
      <c r="A101" t="str">
        <f t="shared" si="44"/>
        <v>42265Fábio61</v>
      </c>
      <c r="B101" s="48">
        <v>42265.491354166668</v>
      </c>
      <c r="C101" s="48">
        <f t="shared" si="45"/>
        <v>42265</v>
      </c>
      <c r="D101" s="48" t="s">
        <v>31</v>
      </c>
      <c r="E101" s="49">
        <f t="shared" si="46"/>
        <v>61</v>
      </c>
      <c r="F101" s="48"/>
      <c r="G101" s="49" t="e">
        <f>VLOOKUP(C101,#REF!,2,0)</f>
        <v>#REF!</v>
      </c>
      <c r="H101" s="48"/>
      <c r="I101" s="43">
        <v>1.2520000000000001E-3</v>
      </c>
      <c r="J101" s="43">
        <v>14.547779999999999</v>
      </c>
      <c r="K101" s="43">
        <v>17.205947999999999</v>
      </c>
      <c r="L101" s="43">
        <v>15.242342000000001</v>
      </c>
      <c r="M101" s="43">
        <v>14.067712</v>
      </c>
      <c r="N101" s="43">
        <v>17.471107</v>
      </c>
      <c r="O101" s="43">
        <v>16.638573000000001</v>
      </c>
      <c r="P101" s="43">
        <v>18.920164</v>
      </c>
      <c r="Q101" s="43">
        <v>19.478639999999999</v>
      </c>
      <c r="R101" s="43">
        <v>19.808230999999999</v>
      </c>
      <c r="S101" s="43">
        <v>20.188268999999998</v>
      </c>
      <c r="T101" s="43">
        <v>15.574994</v>
      </c>
      <c r="U101" s="43">
        <v>18.689892</v>
      </c>
      <c r="V101" s="43">
        <v>17.962595</v>
      </c>
      <c r="W101" s="43">
        <v>15.574994</v>
      </c>
      <c r="X101" s="43">
        <v>21.056601000000001</v>
      </c>
      <c r="Y101" s="43">
        <v>61</v>
      </c>
      <c r="AA101">
        <f t="shared" si="25"/>
        <v>41678.76</v>
      </c>
      <c r="AB101" t="str">
        <f t="shared" si="26"/>
        <v>41678Leandro63</v>
      </c>
      <c r="AC101" s="52">
        <v>41678</v>
      </c>
      <c r="AD101" s="53" t="s">
        <v>28</v>
      </c>
      <c r="AE101" s="51">
        <v>63</v>
      </c>
      <c r="AF101" s="51" t="str">
        <f t="shared" si="27"/>
        <v/>
      </c>
      <c r="AG101" s="51">
        <f t="shared" si="28"/>
        <v>3.2172745231381664E-9</v>
      </c>
      <c r="AH101" s="51">
        <f t="shared" si="29"/>
        <v>5.6052024160049054</v>
      </c>
      <c r="AI101" s="51">
        <f t="shared" si="30"/>
        <v>6.9640011909126454</v>
      </c>
      <c r="AJ101" s="51">
        <f t="shared" si="31"/>
        <v>19.10763582692643</v>
      </c>
      <c r="AK101" s="51">
        <f t="shared" si="32"/>
        <v>23.457378961404295</v>
      </c>
      <c r="AL101" s="51">
        <f t="shared" si="33"/>
        <v>25.776720178758325</v>
      </c>
      <c r="AM101" s="51">
        <f t="shared" si="34"/>
        <v>28.001556757001723</v>
      </c>
      <c r="AN101" s="51">
        <f t="shared" si="35"/>
        <v>29.112090410243216</v>
      </c>
      <c r="AO101" s="51">
        <f t="shared" si="36"/>
        <v>31.4761760228931</v>
      </c>
      <c r="AP101" s="51">
        <f t="shared" si="37"/>
        <v>29.819900035798465</v>
      </c>
      <c r="AQ101" s="51">
        <f t="shared" si="38"/>
        <v>30.390978983240046</v>
      </c>
      <c r="AR101" s="51">
        <f t="shared" si="39"/>
        <v>23.709506160801649</v>
      </c>
      <c r="AS101" s="51">
        <f t="shared" si="40"/>
        <v>26.63987616391508</v>
      </c>
      <c r="AT101" s="51">
        <f t="shared" si="41"/>
        <v>20.838925335090934</v>
      </c>
      <c r="AU101" s="51">
        <f t="shared" si="42"/>
        <v>20.779217851666974</v>
      </c>
      <c r="AV101" s="51">
        <f t="shared" si="43"/>
        <v>24.282823926654327</v>
      </c>
      <c r="AY101">
        <v>41681</v>
      </c>
      <c r="AZ101">
        <v>41681.410000000003</v>
      </c>
      <c r="BA101" t="s">
        <v>29</v>
      </c>
      <c r="BB101" s="1">
        <f t="shared" si="24"/>
        <v>41681</v>
      </c>
    </row>
    <row r="102" spans="1:54">
      <c r="A102" t="str">
        <f t="shared" si="44"/>
        <v>42268Fábio61</v>
      </c>
      <c r="B102" s="48">
        <v>42268.481388888889</v>
      </c>
      <c r="C102" s="48">
        <f t="shared" si="45"/>
        <v>42268</v>
      </c>
      <c r="D102" s="48" t="s">
        <v>31</v>
      </c>
      <c r="E102" s="49">
        <f t="shared" si="46"/>
        <v>61</v>
      </c>
      <c r="F102" s="48"/>
      <c r="G102" s="49" t="e">
        <f>VLOOKUP(C102,#REF!,2,0)</f>
        <v>#REF!</v>
      </c>
      <c r="H102" s="48"/>
      <c r="I102" s="43">
        <v>6.8800000000000003E-4</v>
      </c>
      <c r="J102" s="43">
        <v>11.758062000000001</v>
      </c>
      <c r="K102" s="43">
        <v>16.294301999999998</v>
      </c>
      <c r="L102" s="43">
        <v>14.995260999999999</v>
      </c>
      <c r="M102" s="43">
        <v>13.286296</v>
      </c>
      <c r="N102" s="43">
        <v>17.249991999999999</v>
      </c>
      <c r="O102" s="43">
        <v>16.337140999999999</v>
      </c>
      <c r="P102" s="43">
        <v>18.598167</v>
      </c>
      <c r="Q102" s="43">
        <v>20.236034</v>
      </c>
      <c r="R102" s="43">
        <v>19.760973</v>
      </c>
      <c r="S102" s="43">
        <v>20.188268999999998</v>
      </c>
      <c r="T102" s="43">
        <v>14.872544</v>
      </c>
      <c r="U102" s="43">
        <v>18.188306999999998</v>
      </c>
      <c r="V102" s="43">
        <v>17.338287000000001</v>
      </c>
      <c r="W102" s="43">
        <v>15.449805</v>
      </c>
      <c r="X102" s="43">
        <v>19.572514000000002</v>
      </c>
      <c r="Y102" s="43">
        <v>61</v>
      </c>
      <c r="AA102">
        <f t="shared" si="25"/>
        <v>41679.730000000003</v>
      </c>
      <c r="AB102" t="str">
        <f t="shared" si="26"/>
        <v>41679Leandro63</v>
      </c>
      <c r="AC102" s="52">
        <v>41679</v>
      </c>
      <c r="AD102" s="53" t="s">
        <v>28</v>
      </c>
      <c r="AE102" s="51">
        <v>63</v>
      </c>
      <c r="AF102" s="51" t="str">
        <f t="shared" si="27"/>
        <v/>
      </c>
      <c r="AG102" s="51" t="str">
        <f t="shared" si="28"/>
        <v>N/A</v>
      </c>
      <c r="AH102" s="51">
        <f t="shared" si="29"/>
        <v>3.1835484186755219</v>
      </c>
      <c r="AI102" s="51">
        <f t="shared" si="30"/>
        <v>7.3556825061594813</v>
      </c>
      <c r="AJ102" s="51">
        <f t="shared" si="31"/>
        <v>18.494744588199765</v>
      </c>
      <c r="AK102" s="51">
        <f t="shared" si="32"/>
        <v>22.527319668576844</v>
      </c>
      <c r="AL102" s="51">
        <f t="shared" si="33"/>
        <v>24.86034508255312</v>
      </c>
      <c r="AM102" s="51">
        <f t="shared" si="34"/>
        <v>26.843595369446891</v>
      </c>
      <c r="AN102" s="51">
        <f t="shared" si="35"/>
        <v>28.345010577843095</v>
      </c>
      <c r="AO102" s="51">
        <f t="shared" si="36"/>
        <v>30.679186204259342</v>
      </c>
      <c r="AP102" s="51">
        <f t="shared" si="37"/>
        <v>28.902522043260518</v>
      </c>
      <c r="AQ102" s="51">
        <f t="shared" si="38"/>
        <v>29.394988201374424</v>
      </c>
      <c r="AR102" s="51">
        <f t="shared" si="39"/>
        <v>23.20705070867184</v>
      </c>
      <c r="AS102" s="51">
        <f t="shared" si="40"/>
        <v>26.574826227597942</v>
      </c>
      <c r="AT102" s="51">
        <f t="shared" si="41"/>
        <v>20.369410842675759</v>
      </c>
      <c r="AU102" s="51">
        <f t="shared" si="42"/>
        <v>20.603273890406879</v>
      </c>
      <c r="AV102" s="51">
        <f t="shared" si="43"/>
        <v>25.185091075813251</v>
      </c>
      <c r="AY102">
        <v>41687</v>
      </c>
      <c r="AZ102">
        <v>41687.550000000003</v>
      </c>
      <c r="BA102" t="s">
        <v>29</v>
      </c>
      <c r="BB102" s="1">
        <f t="shared" si="24"/>
        <v>41687</v>
      </c>
    </row>
    <row r="103" spans="1:54">
      <c r="A103" t="str">
        <f t="shared" si="44"/>
        <v>42270Fábio61</v>
      </c>
      <c r="B103" s="48">
        <v>42270.380740740744</v>
      </c>
      <c r="C103" s="48">
        <f t="shared" si="45"/>
        <v>42270</v>
      </c>
      <c r="D103" s="48" t="s">
        <v>31</v>
      </c>
      <c r="E103" s="49">
        <f t="shared" si="46"/>
        <v>61</v>
      </c>
      <c r="F103" s="48"/>
      <c r="G103" s="49" t="e">
        <f>VLOOKUP(C103,#REF!,2,0)</f>
        <v>#REF!</v>
      </c>
      <c r="H103" s="48"/>
      <c r="I103" s="43">
        <v>3.2499999999999999E-4</v>
      </c>
      <c r="J103" s="43">
        <v>9.9957659999999997</v>
      </c>
      <c r="K103" s="43">
        <v>14.628639</v>
      </c>
      <c r="L103" s="43">
        <v>13.948992000000001</v>
      </c>
      <c r="M103" s="43">
        <v>12.715698</v>
      </c>
      <c r="N103" s="43">
        <v>16.380037000000002</v>
      </c>
      <c r="O103" s="43">
        <v>16.208808999999999</v>
      </c>
      <c r="P103" s="43">
        <v>18.233629000000001</v>
      </c>
      <c r="Q103" s="43">
        <v>18.873989000000002</v>
      </c>
      <c r="R103" s="43">
        <v>19.198360000000001</v>
      </c>
      <c r="S103" s="43">
        <v>19.902884</v>
      </c>
      <c r="T103" s="43">
        <v>14.709673</v>
      </c>
      <c r="U103" s="43">
        <v>17.783073000000002</v>
      </c>
      <c r="V103" s="43">
        <v>16.768650000000001</v>
      </c>
      <c r="W103" s="43">
        <v>14.913376</v>
      </c>
      <c r="X103" s="43">
        <v>19.431795000000001</v>
      </c>
      <c r="Y103" s="43">
        <v>61</v>
      </c>
      <c r="AA103">
        <f t="shared" si="25"/>
        <v>41681.410000000003</v>
      </c>
      <c r="AB103" t="str">
        <f t="shared" si="26"/>
        <v>41681Leandro63</v>
      </c>
      <c r="AC103" s="52">
        <v>41681</v>
      </c>
      <c r="AD103" s="53" t="s">
        <v>28</v>
      </c>
      <c r="AE103" s="51">
        <v>63</v>
      </c>
      <c r="AF103" s="51" t="str">
        <f t="shared" si="27"/>
        <v/>
      </c>
      <c r="AG103" s="51" t="str">
        <f t="shared" si="28"/>
        <v>N/A</v>
      </c>
      <c r="AH103" s="51">
        <f t="shared" si="29"/>
        <v>6.2180409694874239</v>
      </c>
      <c r="AI103" s="51">
        <f t="shared" si="30"/>
        <v>6.9959474783801818</v>
      </c>
      <c r="AJ103" s="51">
        <f t="shared" si="31"/>
        <v>17.297067168843871</v>
      </c>
      <c r="AK103" s="51">
        <f t="shared" si="32"/>
        <v>21.733454620733948</v>
      </c>
      <c r="AL103" s="51">
        <f t="shared" si="33"/>
        <v>24.08983915959962</v>
      </c>
      <c r="AM103" s="51">
        <f t="shared" si="34"/>
        <v>25.909529037293083</v>
      </c>
      <c r="AN103" s="51">
        <f t="shared" si="35"/>
        <v>27.453045764058597</v>
      </c>
      <c r="AO103" s="51">
        <f t="shared" si="36"/>
        <v>29.53427022837133</v>
      </c>
      <c r="AP103" s="51">
        <f t="shared" si="37"/>
        <v>28.415603015260945</v>
      </c>
      <c r="AQ103" s="51">
        <f t="shared" si="38"/>
        <v>28.971326700944612</v>
      </c>
      <c r="AR103" s="51">
        <f t="shared" si="39"/>
        <v>22.587865251289752</v>
      </c>
      <c r="AS103" s="51">
        <f t="shared" si="40"/>
        <v>25.578457511247642</v>
      </c>
      <c r="AT103" s="51">
        <f t="shared" si="41"/>
        <v>19.561745142508364</v>
      </c>
      <c r="AU103" s="51">
        <f t="shared" si="42"/>
        <v>19.907022454666972</v>
      </c>
      <c r="AV103" s="51">
        <f t="shared" si="43"/>
        <v>23.774625204109729</v>
      </c>
      <c r="AY103">
        <v>41692</v>
      </c>
      <c r="AZ103">
        <v>41692.44</v>
      </c>
      <c r="BA103" t="s">
        <v>29</v>
      </c>
      <c r="BB103" s="1">
        <f t="shared" si="24"/>
        <v>41692</v>
      </c>
    </row>
    <row r="104" spans="1:54">
      <c r="A104" t="str">
        <f t="shared" si="44"/>
        <v>42272Fábio61</v>
      </c>
      <c r="B104" s="48">
        <v>42272.506006944444</v>
      </c>
      <c r="C104" s="48">
        <f t="shared" si="45"/>
        <v>42272</v>
      </c>
      <c r="D104" s="48" t="s">
        <v>31</v>
      </c>
      <c r="E104" s="49">
        <f t="shared" si="46"/>
        <v>61</v>
      </c>
      <c r="F104" s="48"/>
      <c r="G104" s="49" t="e">
        <f>VLOOKUP(C104,#REF!,2,0)</f>
        <v>#REF!</v>
      </c>
      <c r="H104" s="48"/>
      <c r="I104" s="43">
        <v>0</v>
      </c>
      <c r="J104" s="43">
        <v>8.9998900000000006</v>
      </c>
      <c r="K104" s="43">
        <v>12.942365000000001</v>
      </c>
      <c r="L104" s="43">
        <v>12.491166</v>
      </c>
      <c r="M104" s="43">
        <v>11.578483</v>
      </c>
      <c r="N104" s="43">
        <v>15.784833000000001</v>
      </c>
      <c r="O104" s="43">
        <v>15.574994</v>
      </c>
      <c r="P104" s="43">
        <v>18.143035999999999</v>
      </c>
      <c r="Q104" s="43">
        <v>18.324417</v>
      </c>
      <c r="R104" s="43">
        <v>18.73584</v>
      </c>
      <c r="S104" s="43">
        <v>19.384998</v>
      </c>
      <c r="T104" s="43">
        <v>13.713176000000001</v>
      </c>
      <c r="U104" s="43">
        <v>17.338287000000001</v>
      </c>
      <c r="V104" s="43">
        <v>16.208808999999999</v>
      </c>
      <c r="W104" s="43">
        <v>14.750323</v>
      </c>
      <c r="X104" s="43">
        <v>19.105416999999999</v>
      </c>
      <c r="Y104" s="43">
        <v>61</v>
      </c>
      <c r="AA104">
        <f t="shared" si="25"/>
        <v>41687.550000000003</v>
      </c>
      <c r="AB104" t="str">
        <f t="shared" si="26"/>
        <v>41687Leandro63</v>
      </c>
      <c r="AC104" s="52">
        <v>41687</v>
      </c>
      <c r="AD104" s="53" t="s">
        <v>28</v>
      </c>
      <c r="AE104" s="51">
        <v>63</v>
      </c>
      <c r="AF104" s="51" t="str">
        <f t="shared" si="27"/>
        <v/>
      </c>
      <c r="AG104" s="51">
        <f t="shared" si="28"/>
        <v>1.4103505589061042E-3</v>
      </c>
      <c r="AH104" s="51">
        <f t="shared" si="29"/>
        <v>12.713428897988425</v>
      </c>
      <c r="AI104" s="51">
        <f t="shared" si="30"/>
        <v>13.87004247363417</v>
      </c>
      <c r="AJ104" s="51">
        <f t="shared" si="31"/>
        <v>22.281407616218882</v>
      </c>
      <c r="AK104" s="51">
        <f t="shared" si="32"/>
        <v>23.395284162874638</v>
      </c>
      <c r="AL104" s="51">
        <f t="shared" si="33"/>
        <v>23.900451121700829</v>
      </c>
      <c r="AM104" s="51">
        <f t="shared" si="34"/>
        <v>25.578457511247642</v>
      </c>
      <c r="AN104" s="51">
        <f t="shared" si="35"/>
        <v>26.574826227597942</v>
      </c>
      <c r="AO104" s="51">
        <f t="shared" si="36"/>
        <v>29.112090410243216</v>
      </c>
      <c r="AP104" s="51">
        <f t="shared" si="37"/>
        <v>27.180205175633393</v>
      </c>
      <c r="AQ104" s="51">
        <f t="shared" si="38"/>
        <v>27.519524655766851</v>
      </c>
      <c r="AR104" s="51">
        <f t="shared" si="39"/>
        <v>22.833715895611057</v>
      </c>
      <c r="AS104" s="51">
        <f t="shared" si="40"/>
        <v>26.63987616391508</v>
      </c>
      <c r="AT104" s="51">
        <f t="shared" si="41"/>
        <v>19.561745142508364</v>
      </c>
      <c r="AU104" s="51">
        <f t="shared" si="42"/>
        <v>19.907022454666972</v>
      </c>
      <c r="AV104" s="51">
        <f t="shared" si="43"/>
        <v>24.282823926654327</v>
      </c>
      <c r="AY104">
        <v>41697</v>
      </c>
      <c r="AZ104">
        <v>41697.629999999997</v>
      </c>
      <c r="BA104" t="s">
        <v>29</v>
      </c>
      <c r="BB104" s="1">
        <f t="shared" si="24"/>
        <v>41697</v>
      </c>
    </row>
    <row r="105" spans="1:54">
      <c r="A105" t="str">
        <f t="shared" si="44"/>
        <v>42274Fábio61</v>
      </c>
      <c r="B105" s="48">
        <v>42274.431400462963</v>
      </c>
      <c r="C105" s="48">
        <f t="shared" si="45"/>
        <v>42274</v>
      </c>
      <c r="D105" s="48" t="s">
        <v>31</v>
      </c>
      <c r="E105" s="49">
        <f t="shared" si="46"/>
        <v>61</v>
      </c>
      <c r="F105" s="48"/>
      <c r="G105" s="49" t="e">
        <f>VLOOKUP(C105,#REF!,2,0)</f>
        <v>#REF!</v>
      </c>
      <c r="H105" s="48"/>
      <c r="I105" s="43">
        <v>0.29512300000000002</v>
      </c>
      <c r="J105" s="43">
        <v>15.366647</v>
      </c>
      <c r="K105" s="43">
        <v>14.147143</v>
      </c>
      <c r="L105" s="43">
        <v>13.132854</v>
      </c>
      <c r="M105" s="43">
        <v>12.678137</v>
      </c>
      <c r="N105" s="43">
        <v>16.509063999999999</v>
      </c>
      <c r="O105" s="43">
        <v>16.208808999999999</v>
      </c>
      <c r="P105" s="43">
        <v>18.461030999999998</v>
      </c>
      <c r="Q105" s="43">
        <v>19.105416999999999</v>
      </c>
      <c r="R105" s="43">
        <v>19.291584</v>
      </c>
      <c r="S105" s="43">
        <v>19.619548999999999</v>
      </c>
      <c r="T105" s="43">
        <v>13.870139999999999</v>
      </c>
      <c r="U105" s="43">
        <v>17.426780999999998</v>
      </c>
      <c r="V105" s="43">
        <v>16.123549000000001</v>
      </c>
      <c r="W105" s="43">
        <v>14.669136</v>
      </c>
      <c r="X105" s="43">
        <v>19.525558</v>
      </c>
      <c r="Y105" s="43">
        <v>61</v>
      </c>
      <c r="AA105">
        <f t="shared" si="25"/>
        <v>41692.44</v>
      </c>
      <c r="AB105" t="str">
        <f t="shared" si="26"/>
        <v>41692Leandro63</v>
      </c>
      <c r="AC105" s="52">
        <v>41692</v>
      </c>
      <c r="AD105" s="53" t="s">
        <v>28</v>
      </c>
      <c r="AE105" s="51">
        <v>63</v>
      </c>
      <c r="AF105" s="51" t="str">
        <f t="shared" si="27"/>
        <v/>
      </c>
      <c r="AG105" s="51">
        <f t="shared" si="28"/>
        <v>5.6228179510771378E-5</v>
      </c>
      <c r="AH105" s="51">
        <f t="shared" si="29"/>
        <v>11.56935843767771</v>
      </c>
      <c r="AI105" s="51">
        <f t="shared" si="30"/>
        <v>13.541013466348797</v>
      </c>
      <c r="AJ105" s="51">
        <f t="shared" si="31"/>
        <v>28.139154918659603</v>
      </c>
      <c r="AK105" s="51">
        <f t="shared" si="32"/>
        <v>28.902522043260518</v>
      </c>
      <c r="AL105" s="51">
        <f t="shared" si="33"/>
        <v>28.068920443799996</v>
      </c>
      <c r="AM105" s="51">
        <f t="shared" si="34"/>
        <v>31.258217366669225</v>
      </c>
      <c r="AN105" s="51">
        <f t="shared" si="35"/>
        <v>28.277101765412603</v>
      </c>
      <c r="AO105" s="51">
        <f t="shared" si="36"/>
        <v>29.464574189094961</v>
      </c>
      <c r="AP105" s="51">
        <f t="shared" si="37"/>
        <v>27.111580839774192</v>
      </c>
      <c r="AQ105" s="51">
        <f t="shared" si="38"/>
        <v>26.843595369446891</v>
      </c>
      <c r="AR105" s="51">
        <f t="shared" si="39"/>
        <v>22.464506193996261</v>
      </c>
      <c r="AS105" s="51">
        <f t="shared" si="40"/>
        <v>26.843595369446891</v>
      </c>
      <c r="AT105" s="51">
        <f t="shared" si="41"/>
        <v>19.676388935109092</v>
      </c>
      <c r="AU105" s="51">
        <f t="shared" si="42"/>
        <v>20.079055763063803</v>
      </c>
      <c r="AV105" s="51">
        <f t="shared" si="43"/>
        <v>24.155654460829485</v>
      </c>
      <c r="AY105">
        <v>41711</v>
      </c>
      <c r="AZ105">
        <v>41711.57</v>
      </c>
      <c r="BA105" t="s">
        <v>29</v>
      </c>
      <c r="BB105" s="1">
        <f t="shared" si="24"/>
        <v>41711</v>
      </c>
    </row>
    <row r="106" spans="1:54">
      <c r="A106" t="str">
        <f t="shared" si="44"/>
        <v>42276Fábio61</v>
      </c>
      <c r="B106" s="48">
        <v>42276.385787037034</v>
      </c>
      <c r="C106" s="48">
        <f t="shared" si="45"/>
        <v>42276</v>
      </c>
      <c r="D106" s="48" t="s">
        <v>31</v>
      </c>
      <c r="E106" s="49">
        <f t="shared" si="46"/>
        <v>61</v>
      </c>
      <c r="F106" s="48"/>
      <c r="G106" s="49" t="e">
        <f>VLOOKUP(C106,#REF!,2,0)</f>
        <v>#REF!</v>
      </c>
      <c r="H106" s="48"/>
      <c r="I106" s="43">
        <v>0.10803500000000001</v>
      </c>
      <c r="J106" s="43">
        <v>16.208808999999999</v>
      </c>
      <c r="K106" s="43">
        <v>16.422965999999999</v>
      </c>
      <c r="L106" s="43">
        <v>14.790993</v>
      </c>
      <c r="M106" s="43">
        <v>13.988498999999999</v>
      </c>
      <c r="N106" s="43">
        <v>17.604455999999999</v>
      </c>
      <c r="O106" s="43">
        <v>17.205947999999999</v>
      </c>
      <c r="P106" s="43">
        <v>19.198360000000001</v>
      </c>
      <c r="Q106" s="43">
        <v>19.525558</v>
      </c>
      <c r="R106" s="43">
        <v>19.198360000000001</v>
      </c>
      <c r="S106" s="43">
        <v>19.808230999999999</v>
      </c>
      <c r="T106" s="43">
        <v>14.628639</v>
      </c>
      <c r="U106" s="43">
        <v>17.693660999999999</v>
      </c>
      <c r="V106" s="43">
        <v>16.251532000000001</v>
      </c>
      <c r="W106" s="43">
        <v>14.669136</v>
      </c>
      <c r="X106" s="43">
        <v>18.827883</v>
      </c>
      <c r="Y106" s="43">
        <v>61</v>
      </c>
      <c r="AA106">
        <f t="shared" si="25"/>
        <v>41697.629999999997</v>
      </c>
      <c r="AB106" t="str">
        <f t="shared" si="26"/>
        <v>41697Leandro63</v>
      </c>
      <c r="AC106" s="52">
        <v>41697</v>
      </c>
      <c r="AD106" s="53" t="s">
        <v>28</v>
      </c>
      <c r="AE106" s="51">
        <v>63</v>
      </c>
      <c r="AF106" s="51" t="str">
        <f t="shared" si="27"/>
        <v/>
      </c>
      <c r="AG106" s="51" t="str">
        <f t="shared" si="28"/>
        <v>N/A</v>
      </c>
      <c r="AH106" s="51">
        <f t="shared" si="29"/>
        <v>2.7384688618476041</v>
      </c>
      <c r="AI106" s="51">
        <f t="shared" si="30"/>
        <v>7.2242565780072585</v>
      </c>
      <c r="AJ106" s="51">
        <f t="shared" si="31"/>
        <v>18.883169960509665</v>
      </c>
      <c r="AK106" s="51">
        <f t="shared" si="32"/>
        <v>20.956247566401089</v>
      </c>
      <c r="AL106" s="51">
        <f t="shared" si="33"/>
        <v>22.833715895611057</v>
      </c>
      <c r="AM106" s="51">
        <f t="shared" si="34"/>
        <v>24.795696076969286</v>
      </c>
      <c r="AN106" s="51">
        <f t="shared" si="35"/>
        <v>26.37247477265009</v>
      </c>
      <c r="AO106" s="51">
        <f t="shared" si="36"/>
        <v>28.971326700944612</v>
      </c>
      <c r="AP106" s="51">
        <f t="shared" si="37"/>
        <v>26.63987616391508</v>
      </c>
      <c r="AQ106" s="51">
        <f t="shared" si="38"/>
        <v>26.439843088011564</v>
      </c>
      <c r="AR106" s="51">
        <f t="shared" si="39"/>
        <v>21.975313970293982</v>
      </c>
      <c r="AS106" s="51">
        <f t="shared" si="40"/>
        <v>26.37247477265009</v>
      </c>
      <c r="AT106" s="51">
        <f t="shared" si="41"/>
        <v>19.733878907716537</v>
      </c>
      <c r="AU106" s="51">
        <f t="shared" si="42"/>
        <v>20.487195067058593</v>
      </c>
      <c r="AV106" s="51">
        <f t="shared" si="43"/>
        <v>25.578457511247642</v>
      </c>
      <c r="AY106">
        <v>41726</v>
      </c>
      <c r="AZ106">
        <v>41726.65</v>
      </c>
      <c r="BA106" t="s">
        <v>30</v>
      </c>
      <c r="BB106" s="1">
        <f t="shared" si="24"/>
        <v>41726</v>
      </c>
    </row>
    <row r="107" spans="1:54">
      <c r="A107" t="str">
        <f t="shared" si="44"/>
        <v>42277Fábio61</v>
      </c>
      <c r="B107" s="48">
        <v>42277.731423611112</v>
      </c>
      <c r="C107" s="48">
        <f t="shared" si="45"/>
        <v>42277</v>
      </c>
      <c r="D107" s="48" t="s">
        <v>31</v>
      </c>
      <c r="E107" s="49">
        <f t="shared" si="46"/>
        <v>61</v>
      </c>
      <c r="F107" s="48"/>
      <c r="G107" s="49" t="e">
        <f>VLOOKUP(C107,#REF!,2,0)</f>
        <v>#REF!</v>
      </c>
      <c r="H107" s="48"/>
      <c r="I107" s="43">
        <v>0.13528899999999999</v>
      </c>
      <c r="J107" s="43">
        <v>17.559964999999998</v>
      </c>
      <c r="K107" s="43">
        <v>18.188306999999998</v>
      </c>
      <c r="L107" s="43">
        <v>16.725237</v>
      </c>
      <c r="M107" s="43">
        <v>16.465980999999999</v>
      </c>
      <c r="N107" s="43">
        <v>19.619548999999999</v>
      </c>
      <c r="O107" s="43">
        <v>18.73584</v>
      </c>
      <c r="P107" s="43">
        <v>20.427655999999999</v>
      </c>
      <c r="Q107" s="43">
        <v>20.283854000000002</v>
      </c>
      <c r="R107" s="43">
        <v>20.71678</v>
      </c>
      <c r="S107" s="43">
        <v>20.71678</v>
      </c>
      <c r="T107" s="43">
        <v>17.118037999999999</v>
      </c>
      <c r="U107" s="43">
        <v>20.236034</v>
      </c>
      <c r="V107" s="43">
        <v>19.291584</v>
      </c>
      <c r="W107" s="43">
        <v>19.012678000000001</v>
      </c>
      <c r="X107" s="43">
        <v>20.910616000000001</v>
      </c>
      <c r="Y107" s="43">
        <v>61</v>
      </c>
      <c r="AA107">
        <f t="shared" si="25"/>
        <v>41711.57</v>
      </c>
      <c r="AB107" t="str">
        <f t="shared" si="26"/>
        <v>41711Leandro63</v>
      </c>
      <c r="AC107" s="52">
        <v>41711</v>
      </c>
      <c r="AD107" s="53" t="s">
        <v>28</v>
      </c>
      <c r="AE107" s="51">
        <v>63</v>
      </c>
      <c r="AF107" s="51" t="str">
        <f t="shared" si="27"/>
        <v/>
      </c>
      <c r="AG107" s="51" t="str">
        <f t="shared" si="28"/>
        <v>N/A</v>
      </c>
      <c r="AH107" s="51">
        <f t="shared" si="29"/>
        <v>1.1506778929912775</v>
      </c>
      <c r="AI107" s="51">
        <f t="shared" si="30"/>
        <v>20.603273890406879</v>
      </c>
      <c r="AJ107" s="51">
        <f t="shared" si="31"/>
        <v>36.48288372906638</v>
      </c>
      <c r="AK107" s="51">
        <f t="shared" si="32"/>
        <v>40.18604458417505</v>
      </c>
      <c r="AL107" s="51">
        <f t="shared" si="33"/>
        <v>41.5138491348443</v>
      </c>
      <c r="AM107" s="51">
        <f t="shared" si="34"/>
        <v>42.101952095192772</v>
      </c>
      <c r="AN107" s="51">
        <f t="shared" si="35"/>
        <v>43.204530711551172</v>
      </c>
      <c r="AO107" s="51">
        <f t="shared" si="36"/>
        <v>45.366940983273587</v>
      </c>
      <c r="AP107" s="51">
        <f t="shared" si="37"/>
        <v>41.851155630318324</v>
      </c>
      <c r="AQ107" s="51">
        <f t="shared" si="38"/>
        <v>40.84811171829918</v>
      </c>
      <c r="AR107" s="51">
        <f t="shared" si="39"/>
        <v>30.75078953614625</v>
      </c>
      <c r="AS107" s="51">
        <f t="shared" si="40"/>
        <v>34.235670323544745</v>
      </c>
      <c r="AT107" s="51">
        <f t="shared" si="41"/>
        <v>28.902522043260518</v>
      </c>
      <c r="AU107" s="51">
        <f t="shared" si="42"/>
        <v>27.453045764058597</v>
      </c>
      <c r="AV107" s="51">
        <f t="shared" si="43"/>
        <v>29.606934460499193</v>
      </c>
      <c r="AY107">
        <v>41732</v>
      </c>
      <c r="AZ107">
        <v>41732.69</v>
      </c>
      <c r="BA107" t="s">
        <v>30</v>
      </c>
      <c r="BB107" s="1">
        <f t="shared" si="24"/>
        <v>41732</v>
      </c>
    </row>
    <row r="108" spans="1:54">
      <c r="A108" t="str">
        <f t="shared" si="44"/>
        <v>42279Fábio61</v>
      </c>
      <c r="B108" s="48">
        <v>42279.608495370368</v>
      </c>
      <c r="C108" s="48">
        <f t="shared" si="45"/>
        <v>42279</v>
      </c>
      <c r="D108" s="48" t="s">
        <v>31</v>
      </c>
      <c r="E108" s="49">
        <f t="shared" si="46"/>
        <v>61</v>
      </c>
      <c r="F108" s="48"/>
      <c r="G108" s="49" t="e">
        <f>VLOOKUP(C108,#REF!,2,0)</f>
        <v>#REF!</v>
      </c>
      <c r="H108" s="48"/>
      <c r="I108" s="43">
        <v>2.6313E-2</v>
      </c>
      <c r="J108" s="43">
        <v>16.552156</v>
      </c>
      <c r="K108" s="43">
        <v>17.693660999999999</v>
      </c>
      <c r="L108" s="43">
        <v>16.251532000000001</v>
      </c>
      <c r="M108" s="43">
        <v>14.547779999999999</v>
      </c>
      <c r="N108" s="43">
        <v>17.917631</v>
      </c>
      <c r="O108" s="43">
        <v>17.649018999999999</v>
      </c>
      <c r="P108" s="43">
        <v>20.092924</v>
      </c>
      <c r="Q108" s="43">
        <v>20.475697</v>
      </c>
      <c r="R108" s="43">
        <v>20.523775000000001</v>
      </c>
      <c r="S108" s="43">
        <v>21.399222999999999</v>
      </c>
      <c r="T108" s="43">
        <v>16.725237</v>
      </c>
      <c r="U108" s="43">
        <v>19.338263999999999</v>
      </c>
      <c r="V108" s="43">
        <v>18.007636999999999</v>
      </c>
      <c r="W108" s="43">
        <v>16.552156</v>
      </c>
      <c r="X108" s="43">
        <v>20.283854000000002</v>
      </c>
      <c r="Y108" s="43">
        <v>61</v>
      </c>
      <c r="AA108">
        <f t="shared" si="25"/>
        <v>41726.65</v>
      </c>
      <c r="AB108" t="str">
        <f t="shared" si="26"/>
        <v>41726Leandro63</v>
      </c>
      <c r="AC108" s="52">
        <v>41726</v>
      </c>
      <c r="AD108" s="53" t="s">
        <v>28</v>
      </c>
      <c r="AE108" s="51">
        <v>63</v>
      </c>
      <c r="AF108" s="51" t="str">
        <f t="shared" si="27"/>
        <v/>
      </c>
      <c r="AG108" s="51" t="str">
        <f t="shared" si="28"/>
        <v>N/A</v>
      </c>
      <c r="AH108" s="51">
        <f t="shared" si="29"/>
        <v>3.9166397408781446</v>
      </c>
      <c r="AI108" s="51">
        <f t="shared" si="30"/>
        <v>14.883970513667961</v>
      </c>
      <c r="AJ108" s="51">
        <f t="shared" si="31"/>
        <v>18.273211264160057</v>
      </c>
      <c r="AK108" s="51">
        <f t="shared" si="32"/>
        <v>24.282823926654327</v>
      </c>
      <c r="AL108" s="51">
        <f t="shared" si="33"/>
        <v>25.843067567148548</v>
      </c>
      <c r="AM108" s="51">
        <f t="shared" si="34"/>
        <v>26.977365620735547</v>
      </c>
      <c r="AN108" s="51">
        <f t="shared" si="35"/>
        <v>28.762437188833452</v>
      </c>
      <c r="AO108" s="51">
        <f t="shared" si="36"/>
        <v>31.11070152372757</v>
      </c>
      <c r="AP108" s="51">
        <f t="shared" si="37"/>
        <v>28.902522043260518</v>
      </c>
      <c r="AQ108" s="51" t="str">
        <f t="shared" si="38"/>
        <v>N/A</v>
      </c>
      <c r="AR108" s="51" t="str">
        <f t="shared" si="39"/>
        <v>N/A</v>
      </c>
      <c r="AS108" s="51" t="str">
        <f t="shared" si="40"/>
        <v>N/A</v>
      </c>
      <c r="AT108" s="51" t="str">
        <f t="shared" si="41"/>
        <v>N/A</v>
      </c>
      <c r="AU108" s="51" t="str">
        <f t="shared" si="42"/>
        <v>N/A</v>
      </c>
      <c r="AV108" s="51" t="str">
        <f t="shared" si="43"/>
        <v>N/A</v>
      </c>
      <c r="AY108">
        <v>41736</v>
      </c>
      <c r="AZ108">
        <v>41736.47</v>
      </c>
      <c r="BA108" t="s">
        <v>30</v>
      </c>
      <c r="BB108" s="1">
        <f t="shared" si="24"/>
        <v>41736</v>
      </c>
    </row>
    <row r="109" spans="1:54">
      <c r="A109" t="str">
        <f t="shared" si="44"/>
        <v>42283Fábio61</v>
      </c>
      <c r="B109" s="48">
        <v>42283.387650462966</v>
      </c>
      <c r="C109" s="48">
        <f t="shared" si="45"/>
        <v>42283</v>
      </c>
      <c r="D109" s="48" t="s">
        <v>31</v>
      </c>
      <c r="E109" s="49">
        <f t="shared" si="46"/>
        <v>61</v>
      </c>
      <c r="F109" s="48"/>
      <c r="G109" s="49" t="e">
        <f>VLOOKUP(C109,#REF!,2,0)</f>
        <v>#REF!</v>
      </c>
      <c r="H109" s="48"/>
      <c r="I109" s="43">
        <v>6.7169999999999999E-3</v>
      </c>
      <c r="J109" s="43">
        <v>13.830831</v>
      </c>
      <c r="K109" s="43">
        <v>16.422965999999999</v>
      </c>
      <c r="L109" s="43">
        <v>14.547779999999999</v>
      </c>
      <c r="M109" s="43">
        <v>13.132854</v>
      </c>
      <c r="N109" s="43">
        <v>16.768650000000001</v>
      </c>
      <c r="O109" s="43">
        <v>16.509063999999999</v>
      </c>
      <c r="P109" s="43">
        <v>18.873989000000002</v>
      </c>
      <c r="Q109" s="43">
        <v>19.855543000000001</v>
      </c>
      <c r="R109" s="43">
        <v>20.092924</v>
      </c>
      <c r="S109" s="43">
        <v>20.092924</v>
      </c>
      <c r="T109" s="43">
        <v>14.750323</v>
      </c>
      <c r="U109" s="43">
        <v>18.324417</v>
      </c>
      <c r="V109" s="43">
        <v>17.030346000000002</v>
      </c>
      <c r="W109" s="43">
        <v>15.658751000000001</v>
      </c>
      <c r="X109" s="43">
        <v>19.525558</v>
      </c>
      <c r="Y109" s="43">
        <v>61</v>
      </c>
      <c r="AA109">
        <f t="shared" si="25"/>
        <v>41732.69</v>
      </c>
      <c r="AB109" t="str">
        <f t="shared" si="26"/>
        <v>41732Leandro63</v>
      </c>
      <c r="AC109" s="52">
        <v>41732</v>
      </c>
      <c r="AD109" s="53" t="s">
        <v>28</v>
      </c>
      <c r="AE109" s="51">
        <v>63</v>
      </c>
      <c r="AF109" s="51" t="str">
        <f t="shared" si="27"/>
        <v/>
      </c>
      <c r="AG109" s="51" t="str">
        <f t="shared" si="28"/>
        <v>N/A</v>
      </c>
      <c r="AH109" s="51">
        <f t="shared" si="29"/>
        <v>16.298184287397962</v>
      </c>
      <c r="AI109" s="51">
        <f t="shared" si="30"/>
        <v>30.319937126071071</v>
      </c>
      <c r="AJ109" s="51">
        <f t="shared" si="31"/>
        <v>29.746992803803217</v>
      </c>
      <c r="AK109" s="51">
        <f t="shared" si="32"/>
        <v>40.021753574366556</v>
      </c>
      <c r="AL109" s="51">
        <f t="shared" si="33"/>
        <v>41.5138491348443</v>
      </c>
      <c r="AM109" s="51">
        <f t="shared" si="34"/>
        <v>42.101952095192772</v>
      </c>
      <c r="AN109" s="51">
        <f t="shared" si="35"/>
        <v>42.7811117177406</v>
      </c>
      <c r="AO109" s="51">
        <f t="shared" si="36"/>
        <v>45.366940983273587</v>
      </c>
      <c r="AP109" s="51">
        <f t="shared" si="37"/>
        <v>42.101952095192772</v>
      </c>
      <c r="AQ109" s="51" t="str">
        <f t="shared" si="38"/>
        <v>N/A</v>
      </c>
      <c r="AR109" s="51" t="str">
        <f t="shared" si="39"/>
        <v>N/A</v>
      </c>
      <c r="AS109" s="51" t="str">
        <f t="shared" si="40"/>
        <v>N/A</v>
      </c>
      <c r="AT109" s="51" t="str">
        <f t="shared" si="41"/>
        <v>N/A</v>
      </c>
      <c r="AU109" s="51" t="str">
        <f t="shared" si="42"/>
        <v>N/A</v>
      </c>
      <c r="AV109" s="51" t="str">
        <f t="shared" si="43"/>
        <v>N/A</v>
      </c>
      <c r="AY109">
        <v>41738</v>
      </c>
      <c r="AZ109">
        <v>41738.620000000003</v>
      </c>
      <c r="BA109" t="s">
        <v>30</v>
      </c>
      <c r="BB109" s="1">
        <f t="shared" si="24"/>
        <v>41738</v>
      </c>
    </row>
    <row r="110" spans="1:54">
      <c r="A110" t="str">
        <f t="shared" si="44"/>
        <v>42286Fábio61</v>
      </c>
      <c r="B110" s="48">
        <v>42286.605925925927</v>
      </c>
      <c r="C110" s="48">
        <f t="shared" si="45"/>
        <v>42286</v>
      </c>
      <c r="D110" s="48" t="s">
        <v>31</v>
      </c>
      <c r="E110" s="49">
        <f t="shared" si="46"/>
        <v>61</v>
      </c>
      <c r="F110" s="48"/>
      <c r="G110" s="49" t="e">
        <f>VLOOKUP(C110,#REF!,2,0)</f>
        <v>#REF!</v>
      </c>
      <c r="H110" s="48"/>
      <c r="I110" s="43">
        <v>1.2755000000000001E-2</v>
      </c>
      <c r="J110" s="43">
        <v>11.65014</v>
      </c>
      <c r="K110" s="43">
        <v>14.669136</v>
      </c>
      <c r="L110" s="43">
        <v>13.056486</v>
      </c>
      <c r="M110" s="43">
        <v>11.794174</v>
      </c>
      <c r="N110" s="43">
        <v>15.408205000000001</v>
      </c>
      <c r="O110" s="43">
        <v>15.616866</v>
      </c>
      <c r="P110" s="43">
        <v>17.649018999999999</v>
      </c>
      <c r="Q110" s="43">
        <v>18.73584</v>
      </c>
      <c r="R110" s="43">
        <v>19.105416999999999</v>
      </c>
      <c r="S110" s="43">
        <v>19.572514000000002</v>
      </c>
      <c r="T110" s="43">
        <v>14.426985</v>
      </c>
      <c r="U110" s="43">
        <v>18.233629000000001</v>
      </c>
      <c r="V110" s="43">
        <v>16.942883999999999</v>
      </c>
      <c r="W110" s="43">
        <v>14.954307999999999</v>
      </c>
      <c r="X110" s="43">
        <v>19.338263999999999</v>
      </c>
      <c r="Y110" s="43">
        <v>61</v>
      </c>
      <c r="AA110">
        <f t="shared" si="25"/>
        <v>41736.47</v>
      </c>
      <c r="AB110" t="str">
        <f t="shared" si="26"/>
        <v>41736Leandro63</v>
      </c>
      <c r="AC110" s="52">
        <v>41736</v>
      </c>
      <c r="AD110" s="53" t="s">
        <v>28</v>
      </c>
      <c r="AE110" s="51">
        <v>63</v>
      </c>
      <c r="AF110" s="51" t="str">
        <f t="shared" si="27"/>
        <v/>
      </c>
      <c r="AG110" s="51" t="str">
        <f t="shared" si="28"/>
        <v>N/A</v>
      </c>
      <c r="AH110" s="51">
        <f t="shared" si="29"/>
        <v>9.1204890844494368</v>
      </c>
      <c r="AI110" s="51">
        <f t="shared" si="30"/>
        <v>24.86034508255312</v>
      </c>
      <c r="AJ110" s="51">
        <f t="shared" si="31"/>
        <v>26.040074307289224</v>
      </c>
      <c r="AK110" s="51">
        <f t="shared" si="32"/>
        <v>32.283974582601871</v>
      </c>
      <c r="AL110" s="51">
        <f t="shared" si="33"/>
        <v>34.235670323544745</v>
      </c>
      <c r="AM110" s="51">
        <f t="shared" si="34"/>
        <v>36.168782334924884</v>
      </c>
      <c r="AN110" s="51">
        <f t="shared" si="35"/>
        <v>37.668920254047606</v>
      </c>
      <c r="AO110" s="51">
        <f t="shared" si="36"/>
        <v>39.527851834913129</v>
      </c>
      <c r="AP110" s="51">
        <f t="shared" si="37"/>
        <v>35.38834926680935</v>
      </c>
      <c r="AQ110" s="51" t="str">
        <f t="shared" si="38"/>
        <v>N/A</v>
      </c>
      <c r="AR110" s="51" t="str">
        <f t="shared" si="39"/>
        <v>N/A</v>
      </c>
      <c r="AS110" s="51" t="str">
        <f t="shared" si="40"/>
        <v>N/A</v>
      </c>
      <c r="AT110" s="51" t="str">
        <f t="shared" si="41"/>
        <v>N/A</v>
      </c>
      <c r="AU110" s="51" t="str">
        <f t="shared" si="42"/>
        <v>N/A</v>
      </c>
      <c r="AV110" s="51" t="str">
        <f t="shared" si="43"/>
        <v>N/A</v>
      </c>
      <c r="AY110">
        <v>41739</v>
      </c>
      <c r="AZ110">
        <v>41739.370000000003</v>
      </c>
      <c r="BA110" t="s">
        <v>30</v>
      </c>
      <c r="BB110" s="1">
        <f t="shared" si="24"/>
        <v>41739</v>
      </c>
    </row>
    <row r="111" spans="1:54">
      <c r="A111" t="str">
        <f t="shared" si="44"/>
        <v>42290Fábio61</v>
      </c>
      <c r="B111" s="48">
        <v>42290.49759259259</v>
      </c>
      <c r="C111" s="48">
        <f t="shared" si="45"/>
        <v>42290</v>
      </c>
      <c r="D111" s="48" t="s">
        <v>31</v>
      </c>
      <c r="E111" s="49">
        <f t="shared" si="46"/>
        <v>61</v>
      </c>
      <c r="F111" s="48"/>
      <c r="G111" s="49" t="e">
        <f>VLOOKUP(C111,#REF!,2,0)</f>
        <v>#REF!</v>
      </c>
      <c r="H111" s="48"/>
      <c r="I111" s="43">
        <v>0.128104</v>
      </c>
      <c r="J111" s="43">
        <v>14.028081</v>
      </c>
      <c r="K111" s="43">
        <v>13.988498999999999</v>
      </c>
      <c r="L111" s="43">
        <v>12.791017999999999</v>
      </c>
      <c r="M111" s="43">
        <v>11.542764</v>
      </c>
      <c r="N111" s="43">
        <v>15.449805</v>
      </c>
      <c r="O111" s="43">
        <v>15.283706</v>
      </c>
      <c r="P111" s="43">
        <v>17.515518</v>
      </c>
      <c r="Q111" s="43">
        <v>18.598167</v>
      </c>
      <c r="R111" s="43">
        <v>19.198360000000001</v>
      </c>
      <c r="S111" s="43">
        <v>19.291584</v>
      </c>
      <c r="T111" s="43">
        <v>16.855661000000001</v>
      </c>
      <c r="U111" s="43">
        <v>17.338287000000001</v>
      </c>
      <c r="V111" s="43">
        <v>15.953726</v>
      </c>
      <c r="W111" s="43">
        <v>16.595359999999999</v>
      </c>
      <c r="X111" s="43">
        <v>18.552409999999998</v>
      </c>
      <c r="Y111" s="43">
        <v>61</v>
      </c>
      <c r="AA111">
        <f t="shared" si="25"/>
        <v>41738.620000000003</v>
      </c>
      <c r="AB111" t="str">
        <f t="shared" si="26"/>
        <v>41738Leandro63</v>
      </c>
      <c r="AC111" s="52">
        <v>41738</v>
      </c>
      <c r="AD111" s="53" t="s">
        <v>28</v>
      </c>
      <c r="AE111" s="51">
        <v>63</v>
      </c>
      <c r="AF111" s="51" t="str">
        <f t="shared" si="27"/>
        <v/>
      </c>
      <c r="AG111" s="51" t="str">
        <f t="shared" si="28"/>
        <v>N/A</v>
      </c>
      <c r="AH111" s="51">
        <f t="shared" si="29"/>
        <v>12.354686133415662</v>
      </c>
      <c r="AI111" s="51">
        <f t="shared" si="30"/>
        <v>30.175291872823745</v>
      </c>
      <c r="AJ111" s="51">
        <f t="shared" si="31"/>
        <v>27.794634146367645</v>
      </c>
      <c r="AK111" s="51">
        <f t="shared" si="32"/>
        <v>37.511463714612816</v>
      </c>
      <c r="AL111" s="51">
        <f t="shared" si="33"/>
        <v>39.775966583981919</v>
      </c>
      <c r="AM111" s="51">
        <f t="shared" si="34"/>
        <v>41.349386770188218</v>
      </c>
      <c r="AN111" s="51">
        <f t="shared" si="35"/>
        <v>41.682340786945879</v>
      </c>
      <c r="AO111" s="51">
        <f t="shared" si="36"/>
        <v>44.063208524967472</v>
      </c>
      <c r="AP111" s="51">
        <f t="shared" si="37"/>
        <v>40.931395720768784</v>
      </c>
      <c r="AQ111" s="51" t="str">
        <f t="shared" si="38"/>
        <v>N/A</v>
      </c>
      <c r="AR111" s="51" t="str">
        <f t="shared" si="39"/>
        <v>N/A</v>
      </c>
      <c r="AS111" s="51" t="str">
        <f t="shared" si="40"/>
        <v>N/A</v>
      </c>
      <c r="AT111" s="51" t="str">
        <f t="shared" si="41"/>
        <v>N/A</v>
      </c>
      <c r="AU111" s="51" t="str">
        <f t="shared" si="42"/>
        <v>N/A</v>
      </c>
      <c r="AV111" s="51" t="str">
        <f t="shared" si="43"/>
        <v>N/A</v>
      </c>
      <c r="AY111">
        <v>41745</v>
      </c>
      <c r="AZ111">
        <v>41745.71</v>
      </c>
      <c r="BA111" t="s">
        <v>30</v>
      </c>
      <c r="BB111" s="1">
        <f t="shared" si="24"/>
        <v>41745</v>
      </c>
    </row>
    <row r="112" spans="1:54">
      <c r="A112" t="str">
        <f t="shared" si="44"/>
        <v>42291Fábio61</v>
      </c>
      <c r="B112" s="48">
        <v>42291.689837962964</v>
      </c>
      <c r="C112" s="48">
        <f t="shared" si="45"/>
        <v>42291</v>
      </c>
      <c r="D112" s="48" t="s">
        <v>31</v>
      </c>
      <c r="E112" s="49">
        <f t="shared" si="46"/>
        <v>61</v>
      </c>
      <c r="F112" s="48"/>
      <c r="G112" s="49" t="e">
        <f>VLOOKUP(C112,#REF!,2,0)</f>
        <v>#REF!</v>
      </c>
      <c r="H112" s="48"/>
      <c r="I112" s="43">
        <v>2.8922E-2</v>
      </c>
      <c r="J112" s="43">
        <v>13.324814</v>
      </c>
      <c r="K112" s="43">
        <v>13.830831</v>
      </c>
      <c r="L112" s="43">
        <v>12.048469000000001</v>
      </c>
      <c r="M112" s="43">
        <v>11.578483</v>
      </c>
      <c r="N112" s="43">
        <v>15.325142</v>
      </c>
      <c r="O112" s="43">
        <v>15.658751000000001</v>
      </c>
      <c r="P112" s="43">
        <v>18.461030999999998</v>
      </c>
      <c r="Q112" s="43">
        <v>18.369890000000002</v>
      </c>
      <c r="R112" s="43">
        <v>19.244942000000002</v>
      </c>
      <c r="S112" s="43">
        <v>19.902884</v>
      </c>
      <c r="T112" s="43">
        <v>14.709673</v>
      </c>
      <c r="U112" s="43">
        <v>18.966383</v>
      </c>
      <c r="V112" s="43">
        <v>17.205947999999999</v>
      </c>
      <c r="W112" s="43">
        <v>15.408205000000001</v>
      </c>
      <c r="X112" s="43">
        <v>20.283854000000002</v>
      </c>
      <c r="Y112" s="43">
        <v>61</v>
      </c>
      <c r="AA112">
        <f t="shared" si="25"/>
        <v>41739.370000000003</v>
      </c>
      <c r="AB112" t="str">
        <f t="shared" si="26"/>
        <v>41739Leandro63</v>
      </c>
      <c r="AC112" s="52">
        <v>41739</v>
      </c>
      <c r="AD112" s="53" t="s">
        <v>28</v>
      </c>
      <c r="AE112" s="51">
        <v>63</v>
      </c>
      <c r="AF112" s="51" t="str">
        <f t="shared" si="27"/>
        <v/>
      </c>
      <c r="AG112" s="51" t="str">
        <f t="shared" si="28"/>
        <v>N/A</v>
      </c>
      <c r="AH112" s="51">
        <f t="shared" si="29"/>
        <v>14.059499636295554</v>
      </c>
      <c r="AI112" s="51">
        <f t="shared" si="30"/>
        <v>32.283974582601871</v>
      </c>
      <c r="AJ112" s="51">
        <f t="shared" si="31"/>
        <v>33.705447445625907</v>
      </c>
      <c r="AK112" s="51">
        <f t="shared" si="32"/>
        <v>43.290995928933825</v>
      </c>
      <c r="AL112" s="51">
        <f t="shared" si="33"/>
        <v>46.419982178102387</v>
      </c>
      <c r="AM112" s="51">
        <f t="shared" si="34"/>
        <v>46.950631604479319</v>
      </c>
      <c r="AN112" s="51">
        <f t="shared" si="35"/>
        <v>46.950631604479319</v>
      </c>
      <c r="AO112" s="51">
        <f t="shared" si="36"/>
        <v>48.291222264569107</v>
      </c>
      <c r="AP112" s="51">
        <f t="shared" si="37"/>
        <v>45.103429798259462</v>
      </c>
      <c r="AQ112" s="51" t="str">
        <f t="shared" si="38"/>
        <v>N/A</v>
      </c>
      <c r="AR112" s="51" t="str">
        <f t="shared" si="39"/>
        <v>N/A</v>
      </c>
      <c r="AS112" s="51" t="str">
        <f t="shared" si="40"/>
        <v>N/A</v>
      </c>
      <c r="AT112" s="51" t="str">
        <f t="shared" si="41"/>
        <v>N/A</v>
      </c>
      <c r="AU112" s="51" t="str">
        <f t="shared" si="42"/>
        <v>N/A</v>
      </c>
      <c r="AV112" s="51" t="str">
        <f t="shared" si="43"/>
        <v>N/A</v>
      </c>
      <c r="AY112">
        <v>41750</v>
      </c>
      <c r="AZ112">
        <v>41750.449999999997</v>
      </c>
      <c r="BA112" t="s">
        <v>30</v>
      </c>
      <c r="BB112" s="1">
        <f t="shared" si="24"/>
        <v>41750</v>
      </c>
    </row>
    <row r="113" spans="1:54">
      <c r="A113" t="str">
        <f t="shared" si="44"/>
        <v>42293Fábio61</v>
      </c>
      <c r="B113" s="48">
        <v>42293.613946759258</v>
      </c>
      <c r="C113" s="48">
        <f t="shared" si="45"/>
        <v>42293</v>
      </c>
      <c r="D113" s="48" t="s">
        <v>31</v>
      </c>
      <c r="E113" s="49">
        <f t="shared" si="46"/>
        <v>61</v>
      </c>
      <c r="F113" s="48"/>
      <c r="G113" s="49" t="e">
        <f>VLOOKUP(C113,#REF!,2,0)</f>
        <v>#REF!</v>
      </c>
      <c r="H113" s="48"/>
      <c r="I113" s="43">
        <v>5.7369999999999999E-3</v>
      </c>
      <c r="J113" s="43">
        <v>10.805904</v>
      </c>
      <c r="K113" s="43">
        <v>12.942365000000001</v>
      </c>
      <c r="L113" s="43">
        <v>11.364934</v>
      </c>
      <c r="M113" s="43">
        <v>10.634308000000001</v>
      </c>
      <c r="N113" s="43">
        <v>14.107385000000001</v>
      </c>
      <c r="O113" s="43">
        <v>14.913376</v>
      </c>
      <c r="P113" s="43">
        <v>17.118037999999999</v>
      </c>
      <c r="Q113" s="43">
        <v>19.012678000000001</v>
      </c>
      <c r="R113" s="43">
        <v>19.384998</v>
      </c>
      <c r="S113" s="43">
        <v>19.198360000000001</v>
      </c>
      <c r="T113" s="43">
        <v>13.713176000000001</v>
      </c>
      <c r="U113" s="43">
        <v>17.827870999999998</v>
      </c>
      <c r="V113" s="43">
        <v>16.166153000000001</v>
      </c>
      <c r="W113" s="43">
        <v>14.872544</v>
      </c>
      <c r="X113" s="43">
        <v>19.619548999999999</v>
      </c>
      <c r="Y113" s="43">
        <v>61</v>
      </c>
      <c r="AA113">
        <f t="shared" si="25"/>
        <v>41745.71</v>
      </c>
      <c r="AB113" t="str">
        <f t="shared" si="26"/>
        <v>41745Leandro63</v>
      </c>
      <c r="AC113" s="52">
        <v>41745</v>
      </c>
      <c r="AD113" s="53" t="s">
        <v>28</v>
      </c>
      <c r="AE113" s="51">
        <v>63</v>
      </c>
      <c r="AF113" s="51" t="str">
        <f t="shared" si="27"/>
        <v/>
      </c>
      <c r="AG113" s="51" t="str">
        <f t="shared" si="28"/>
        <v>N/A</v>
      </c>
      <c r="AH113" s="51">
        <f t="shared" si="29"/>
        <v>11.741732149402987</v>
      </c>
      <c r="AI113" s="51">
        <f t="shared" si="30"/>
        <v>32.062287433310082</v>
      </c>
      <c r="AJ113" s="51">
        <f t="shared" si="31"/>
        <v>31.258217366669225</v>
      </c>
      <c r="AK113" s="51">
        <f t="shared" si="32"/>
        <v>39.60932690166424</v>
      </c>
      <c r="AL113" s="51">
        <f t="shared" si="33"/>
        <v>41.598037923434411</v>
      </c>
      <c r="AM113" s="51">
        <f t="shared" si="34"/>
        <v>42.60979631372868</v>
      </c>
      <c r="AN113" s="51">
        <f t="shared" si="35"/>
        <v>42.7811117177406</v>
      </c>
      <c r="AO113" s="51">
        <f t="shared" si="36"/>
        <v>46.065844845509837</v>
      </c>
      <c r="AP113" s="51">
        <f t="shared" si="37"/>
        <v>42.357113736021191</v>
      </c>
      <c r="AQ113" s="51" t="str">
        <f t="shared" si="38"/>
        <v>N/A</v>
      </c>
      <c r="AR113" s="51" t="str">
        <f t="shared" si="39"/>
        <v>N/A</v>
      </c>
      <c r="AS113" s="51" t="str">
        <f t="shared" si="40"/>
        <v>N/A</v>
      </c>
      <c r="AT113" s="51" t="str">
        <f t="shared" si="41"/>
        <v>N/A</v>
      </c>
      <c r="AU113" s="51" t="str">
        <f t="shared" si="42"/>
        <v>N/A</v>
      </c>
      <c r="AV113" s="51" t="str">
        <f t="shared" si="43"/>
        <v>N/A</v>
      </c>
      <c r="AY113">
        <v>41752</v>
      </c>
      <c r="AZ113">
        <v>41752.620000000003</v>
      </c>
      <c r="BA113" t="s">
        <v>30</v>
      </c>
      <c r="BB113" s="1">
        <f t="shared" si="24"/>
        <v>41752</v>
      </c>
    </row>
    <row r="114" spans="1:54">
      <c r="A114" t="str">
        <f t="shared" si="44"/>
        <v>42296Fábio61</v>
      </c>
      <c r="B114" s="48">
        <v>42296.330983796295</v>
      </c>
      <c r="C114" s="48">
        <f t="shared" si="45"/>
        <v>42296</v>
      </c>
      <c r="D114" s="48" t="s">
        <v>31</v>
      </c>
      <c r="E114" s="49">
        <f t="shared" si="46"/>
        <v>61</v>
      </c>
      <c r="F114" s="48"/>
      <c r="G114" s="49" t="e">
        <f>VLOOKUP(C114,#REF!,2,0)</f>
        <v>#REF!</v>
      </c>
      <c r="H114" s="48"/>
      <c r="I114" s="43">
        <v>2.3930000000000002E-3</v>
      </c>
      <c r="J114" s="43">
        <v>8.0609490000000008</v>
      </c>
      <c r="K114" s="43">
        <v>11.686055</v>
      </c>
      <c r="L114" s="43">
        <v>10.668516</v>
      </c>
      <c r="M114" s="43">
        <v>9.6682830000000006</v>
      </c>
      <c r="N114" s="43">
        <v>13.094638</v>
      </c>
      <c r="O114" s="43">
        <v>13.67408</v>
      </c>
      <c r="P114" s="43">
        <v>16.123549000000001</v>
      </c>
      <c r="Q114" s="43">
        <v>17.294121000000001</v>
      </c>
      <c r="R114" s="43">
        <v>17.738341999999999</v>
      </c>
      <c r="S114" s="43">
        <v>18.643989999999999</v>
      </c>
      <c r="T114" s="43">
        <v>13.713176000000001</v>
      </c>
      <c r="U114" s="43">
        <v>17.249991999999999</v>
      </c>
      <c r="V114" s="43">
        <v>15.82696</v>
      </c>
      <c r="W114" s="43">
        <v>13.752317</v>
      </c>
      <c r="X114" s="43">
        <v>19.012678000000001</v>
      </c>
      <c r="Y114" s="43">
        <v>61</v>
      </c>
      <c r="AA114">
        <f t="shared" si="25"/>
        <v>41750.449999999997</v>
      </c>
      <c r="AB114" t="str">
        <f t="shared" si="26"/>
        <v>41750Leandro63</v>
      </c>
      <c r="AC114" s="52">
        <v>41750</v>
      </c>
      <c r="AD114" s="53" t="s">
        <v>28</v>
      </c>
      <c r="AE114" s="51">
        <v>63</v>
      </c>
      <c r="AF114" s="51" t="str">
        <f t="shared" si="27"/>
        <v/>
      </c>
      <c r="AG114" s="51" t="str">
        <f t="shared" si="28"/>
        <v>N/A</v>
      </c>
      <c r="AH114" s="51">
        <f t="shared" si="29"/>
        <v>2.2173134354188129</v>
      </c>
      <c r="AI114" s="51">
        <f t="shared" si="30"/>
        <v>25.381312530099521</v>
      </c>
      <c r="AJ114" s="51">
        <f t="shared" si="31"/>
        <v>28.622807020332626</v>
      </c>
      <c r="AK114" s="51">
        <f t="shared" si="32"/>
        <v>37.113346205157384</v>
      </c>
      <c r="AL114" s="51">
        <f t="shared" si="33"/>
        <v>38.957482027829471</v>
      </c>
      <c r="AM114" s="51">
        <f t="shared" si="34"/>
        <v>39.527851834913129</v>
      </c>
      <c r="AN114" s="51">
        <f t="shared" si="35"/>
        <v>39.446617140753638</v>
      </c>
      <c r="AO114" s="51">
        <f t="shared" si="36"/>
        <v>42.101952095192772</v>
      </c>
      <c r="AP114" s="51">
        <f t="shared" si="37"/>
        <v>38.312848840332997</v>
      </c>
      <c r="AQ114" s="51" t="str">
        <f t="shared" si="38"/>
        <v>N/A</v>
      </c>
      <c r="AR114" s="51" t="str">
        <f t="shared" si="39"/>
        <v>N/A</v>
      </c>
      <c r="AS114" s="51" t="str">
        <f t="shared" si="40"/>
        <v>N/A</v>
      </c>
      <c r="AT114" s="51" t="str">
        <f t="shared" si="41"/>
        <v>N/A</v>
      </c>
      <c r="AU114" s="51" t="str">
        <f t="shared" si="42"/>
        <v>N/A</v>
      </c>
      <c r="AV114" s="51" t="str">
        <f t="shared" si="43"/>
        <v>N/A</v>
      </c>
      <c r="AY114">
        <v>41754</v>
      </c>
      <c r="AZ114">
        <v>41754.53</v>
      </c>
      <c r="BA114" t="s">
        <v>30</v>
      </c>
      <c r="BB114" s="1">
        <f t="shared" si="24"/>
        <v>41754</v>
      </c>
    </row>
    <row r="115" spans="1:54">
      <c r="A115" t="str">
        <f t="shared" si="44"/>
        <v>42300Fábio61</v>
      </c>
      <c r="B115" s="48">
        <v>42300.585069444445</v>
      </c>
      <c r="C115" s="48">
        <f t="shared" si="45"/>
        <v>42300</v>
      </c>
      <c r="D115" s="48" t="s">
        <v>31</v>
      </c>
      <c r="E115" s="49">
        <f t="shared" si="46"/>
        <v>61</v>
      </c>
      <c r="F115" s="48"/>
      <c r="G115" s="49" t="e">
        <f>VLOOKUP(C115,#REF!,2,0)</f>
        <v>#REF!</v>
      </c>
      <c r="H115" s="48"/>
      <c r="I115" s="43">
        <v>0.16383200000000001</v>
      </c>
      <c r="J115" s="43">
        <v>8.5992169999999994</v>
      </c>
      <c r="K115" s="43">
        <v>11.329561</v>
      </c>
      <c r="L115" s="43">
        <v>9.5711980000000008</v>
      </c>
      <c r="M115" s="43">
        <v>9.0937760000000001</v>
      </c>
      <c r="N115" s="43">
        <v>11.939117</v>
      </c>
      <c r="O115" s="43">
        <v>12.715698</v>
      </c>
      <c r="P115" s="43">
        <v>15.700716999999999</v>
      </c>
      <c r="Q115" s="43">
        <v>16.768650000000001</v>
      </c>
      <c r="R115" s="43">
        <v>17.205947999999999</v>
      </c>
      <c r="S115" s="43">
        <v>18.188306999999998</v>
      </c>
      <c r="T115" s="43">
        <v>12.791017999999999</v>
      </c>
      <c r="U115" s="43">
        <v>16.681903999999999</v>
      </c>
      <c r="V115" s="43">
        <v>16.123549000000001</v>
      </c>
      <c r="W115" s="43">
        <v>14.028081</v>
      </c>
      <c r="X115" s="43">
        <v>19.059010000000001</v>
      </c>
      <c r="Y115" s="43">
        <v>61</v>
      </c>
      <c r="AA115">
        <f t="shared" si="25"/>
        <v>41752.620000000003</v>
      </c>
      <c r="AB115" t="str">
        <f t="shared" si="26"/>
        <v>41752Leandro63</v>
      </c>
      <c r="AC115" s="52">
        <v>41752</v>
      </c>
      <c r="AD115" s="53" t="s">
        <v>28</v>
      </c>
      <c r="AE115" s="51">
        <v>63</v>
      </c>
      <c r="AF115" s="51" t="str">
        <f t="shared" si="27"/>
        <v/>
      </c>
      <c r="AG115" s="51" t="str">
        <f t="shared" si="28"/>
        <v>N/A</v>
      </c>
      <c r="AH115" s="51">
        <f t="shared" si="29"/>
        <v>9.6534585147676193</v>
      </c>
      <c r="AI115" s="51">
        <f t="shared" si="30"/>
        <v>31.768327996209337</v>
      </c>
      <c r="AJ115" s="51">
        <f t="shared" si="31"/>
        <v>30.031108717450216</v>
      </c>
      <c r="AK115" s="51">
        <f t="shared" si="32"/>
        <v>38.876906203911368</v>
      </c>
      <c r="AL115" s="51">
        <f t="shared" si="33"/>
        <v>41.098304169108744</v>
      </c>
      <c r="AM115" s="51">
        <f t="shared" si="34"/>
        <v>42.101952095192772</v>
      </c>
      <c r="AN115" s="51">
        <f t="shared" si="35"/>
        <v>42.7811117177406</v>
      </c>
      <c r="AO115" s="51">
        <f t="shared" si="36"/>
        <v>44.756048336040514</v>
      </c>
      <c r="AP115" s="51">
        <f t="shared" si="37"/>
        <v>40.764941093102841</v>
      </c>
      <c r="AQ115" s="51" t="str">
        <f t="shared" si="38"/>
        <v>N/A</v>
      </c>
      <c r="AR115" s="51" t="str">
        <f t="shared" si="39"/>
        <v>N/A</v>
      </c>
      <c r="AS115" s="51" t="str">
        <f t="shared" si="40"/>
        <v>N/A</v>
      </c>
      <c r="AT115" s="51" t="str">
        <f t="shared" si="41"/>
        <v>N/A</v>
      </c>
      <c r="AU115" s="51" t="str">
        <f t="shared" si="42"/>
        <v>N/A</v>
      </c>
      <c r="AV115" s="51" t="str">
        <f t="shared" si="43"/>
        <v>N/A</v>
      </c>
      <c r="AY115">
        <v>41757</v>
      </c>
      <c r="AZ115">
        <v>41757.449999999997</v>
      </c>
      <c r="BA115" t="s">
        <v>30</v>
      </c>
      <c r="BB115" s="1">
        <f t="shared" si="24"/>
        <v>41757</v>
      </c>
    </row>
    <row r="116" spans="1:54">
      <c r="A116" t="str">
        <f t="shared" si="44"/>
        <v>42303Fábio61</v>
      </c>
      <c r="B116" s="48">
        <v>42303.332245370373</v>
      </c>
      <c r="C116" s="48">
        <f t="shared" si="45"/>
        <v>42303</v>
      </c>
      <c r="D116" s="48" t="s">
        <v>31</v>
      </c>
      <c r="E116" s="49">
        <f t="shared" si="46"/>
        <v>61</v>
      </c>
      <c r="F116" s="48"/>
      <c r="G116" s="49" t="e">
        <f>VLOOKUP(C116,#REF!,2,0)</f>
        <v>#REF!</v>
      </c>
      <c r="H116" s="48"/>
      <c r="I116" s="43">
        <v>0.172232</v>
      </c>
      <c r="J116" s="43">
        <v>7.9148509999999996</v>
      </c>
      <c r="K116" s="43">
        <v>11.083526000000001</v>
      </c>
      <c r="L116" s="43">
        <v>9.4105749999999997</v>
      </c>
      <c r="M116" s="43">
        <v>8.8445920000000005</v>
      </c>
      <c r="N116" s="43">
        <v>11.435874</v>
      </c>
      <c r="O116" s="43">
        <v>12.195086</v>
      </c>
      <c r="P116" s="43">
        <v>14.628639</v>
      </c>
      <c r="Q116" s="43">
        <v>15.533234</v>
      </c>
      <c r="R116" s="43">
        <v>16.509063999999999</v>
      </c>
      <c r="S116" s="43">
        <v>16.942883999999999</v>
      </c>
      <c r="T116" s="43">
        <v>12.305686</v>
      </c>
      <c r="U116" s="43">
        <v>15.658751000000001</v>
      </c>
      <c r="V116" s="43">
        <v>15.036293000000001</v>
      </c>
      <c r="W116" s="43">
        <v>13.67408</v>
      </c>
      <c r="X116" s="43">
        <v>18.643989999999999</v>
      </c>
      <c r="Y116" s="43">
        <v>61</v>
      </c>
      <c r="AA116">
        <f t="shared" si="25"/>
        <v>41754.53</v>
      </c>
      <c r="AB116" t="str">
        <f t="shared" si="26"/>
        <v>41754Leandro63</v>
      </c>
      <c r="AC116" s="52">
        <v>41754</v>
      </c>
      <c r="AD116" s="53" t="s">
        <v>28</v>
      </c>
      <c r="AE116" s="51">
        <v>63</v>
      </c>
      <c r="AF116" s="51" t="str">
        <f t="shared" si="27"/>
        <v/>
      </c>
      <c r="AG116" s="51" t="str">
        <f t="shared" si="28"/>
        <v>N/A</v>
      </c>
      <c r="AH116" s="51">
        <f t="shared" si="29"/>
        <v>1.90646436474071</v>
      </c>
      <c r="AI116" s="51">
        <f t="shared" si="30"/>
        <v>26.240719109506419</v>
      </c>
      <c r="AJ116" s="51">
        <f t="shared" si="31"/>
        <v>32.80507389203661</v>
      </c>
      <c r="AK116" s="51">
        <f t="shared" si="32"/>
        <v>38.796568709622228</v>
      </c>
      <c r="AL116" s="51">
        <f t="shared" si="33"/>
        <v>40.021753574366556</v>
      </c>
      <c r="AM116" s="51">
        <f t="shared" si="34"/>
        <v>40.59893966295413</v>
      </c>
      <c r="AN116" s="51">
        <f t="shared" si="35"/>
        <v>40.433521188059444</v>
      </c>
      <c r="AO116" s="51">
        <f t="shared" si="36"/>
        <v>44.410599110723645</v>
      </c>
      <c r="AP116" s="51">
        <f t="shared" si="37"/>
        <v>41.598037923434411</v>
      </c>
      <c r="AQ116" s="51" t="str">
        <f t="shared" si="38"/>
        <v>N/A</v>
      </c>
      <c r="AR116" s="51" t="str">
        <f t="shared" si="39"/>
        <v>N/A</v>
      </c>
      <c r="AS116" s="51" t="str">
        <f t="shared" si="40"/>
        <v>N/A</v>
      </c>
      <c r="AT116" s="51" t="str">
        <f t="shared" si="41"/>
        <v>N/A</v>
      </c>
      <c r="AU116" s="51" t="str">
        <f t="shared" si="42"/>
        <v>N/A</v>
      </c>
      <c r="AV116" s="51" t="str">
        <f t="shared" si="43"/>
        <v>N/A</v>
      </c>
      <c r="AY116">
        <v>41759</v>
      </c>
      <c r="AZ116">
        <v>41759.550000000003</v>
      </c>
      <c r="BA116" t="s">
        <v>30</v>
      </c>
      <c r="BB116" s="1">
        <f t="shared" si="24"/>
        <v>41759</v>
      </c>
    </row>
    <row r="117" spans="1:54">
      <c r="A117" t="str">
        <f t="shared" si="44"/>
        <v>42306Fábio61</v>
      </c>
      <c r="B117" s="48">
        <v>42306.352800925924</v>
      </c>
      <c r="C117" s="48">
        <f t="shared" si="45"/>
        <v>42306</v>
      </c>
      <c r="D117" s="48" t="s">
        <v>31</v>
      </c>
      <c r="E117" s="49">
        <f t="shared" si="46"/>
        <v>61</v>
      </c>
      <c r="F117" s="48"/>
      <c r="G117" s="49" t="e">
        <f>VLOOKUP(C117,#REF!,2,0)</f>
        <v>#REF!</v>
      </c>
      <c r="H117" s="48"/>
      <c r="I117" s="43">
        <v>0.446905</v>
      </c>
      <c r="J117" s="43">
        <v>13.324814</v>
      </c>
      <c r="K117" s="43">
        <v>12.379706000000001</v>
      </c>
      <c r="L117" s="43">
        <v>9.8640670000000004</v>
      </c>
      <c r="M117" s="43">
        <v>9.0624099999999999</v>
      </c>
      <c r="N117" s="43">
        <v>11.939117</v>
      </c>
      <c r="O117" s="43">
        <v>12.453944999999999</v>
      </c>
      <c r="P117" s="43">
        <v>14.750323</v>
      </c>
      <c r="Q117" s="43">
        <v>15.953726</v>
      </c>
      <c r="R117" s="43">
        <v>17.515518</v>
      </c>
      <c r="S117" s="43">
        <v>17.471107</v>
      </c>
      <c r="T117" s="43">
        <v>12.453944999999999</v>
      </c>
      <c r="U117" s="43">
        <v>16.080988000000001</v>
      </c>
      <c r="V117" s="43">
        <v>14.346736</v>
      </c>
      <c r="W117" s="43">
        <v>13.752317</v>
      </c>
      <c r="X117" s="43">
        <v>18.007636999999999</v>
      </c>
      <c r="Y117" s="43">
        <v>61</v>
      </c>
      <c r="AA117">
        <f t="shared" si="25"/>
        <v>41757.449999999997</v>
      </c>
      <c r="AB117" t="str">
        <f t="shared" si="26"/>
        <v>41757Leandro63</v>
      </c>
      <c r="AC117" s="52">
        <v>41757</v>
      </c>
      <c r="AD117" s="53" t="s">
        <v>28</v>
      </c>
      <c r="AE117" s="51">
        <v>63</v>
      </c>
      <c r="AF117" s="51" t="str">
        <f t="shared" si="27"/>
        <v/>
      </c>
      <c r="AG117" s="51" t="str">
        <f t="shared" si="28"/>
        <v>N/A</v>
      </c>
      <c r="AH117" s="51">
        <f t="shared" si="29"/>
        <v>7.2897922523537044</v>
      </c>
      <c r="AI117" s="51">
        <f t="shared" si="30"/>
        <v>30.533396404425385</v>
      </c>
      <c r="AJ117" s="51">
        <f t="shared" si="31"/>
        <v>31.768327996209337</v>
      </c>
      <c r="AK117" s="51">
        <f t="shared" si="32"/>
        <v>40.59893966295413</v>
      </c>
      <c r="AL117" s="51">
        <f t="shared" si="33"/>
        <v>41.598037923434411</v>
      </c>
      <c r="AM117" s="51">
        <f t="shared" si="34"/>
        <v>42.271900535722438</v>
      </c>
      <c r="AN117" s="51">
        <f t="shared" si="35"/>
        <v>42.949493168463</v>
      </c>
      <c r="AO117" s="51">
        <f t="shared" si="36"/>
        <v>45.717339912175099</v>
      </c>
      <c r="AP117" s="51">
        <f t="shared" si="37"/>
        <v>42.524243457784117</v>
      </c>
      <c r="AQ117" s="51" t="str">
        <f t="shared" si="38"/>
        <v>N/A</v>
      </c>
      <c r="AR117" s="51" t="str">
        <f t="shared" si="39"/>
        <v>N/A</v>
      </c>
      <c r="AS117" s="51" t="str">
        <f t="shared" si="40"/>
        <v>N/A</v>
      </c>
      <c r="AT117" s="51" t="str">
        <f t="shared" si="41"/>
        <v>N/A</v>
      </c>
      <c r="AU117" s="51" t="str">
        <f t="shared" si="42"/>
        <v>N/A</v>
      </c>
      <c r="AV117" s="51" t="str">
        <f t="shared" si="43"/>
        <v>N/A</v>
      </c>
      <c r="AY117">
        <v>41760</v>
      </c>
      <c r="AZ117">
        <v>41760.410000000003</v>
      </c>
      <c r="BA117" t="s">
        <v>30</v>
      </c>
      <c r="BB117" s="1">
        <f t="shared" si="24"/>
        <v>41760</v>
      </c>
    </row>
    <row r="118" spans="1:54">
      <c r="A118" t="str">
        <f t="shared" si="44"/>
        <v>42311Fábio61</v>
      </c>
      <c r="B118" s="48">
        <v>42311.332824074074</v>
      </c>
      <c r="C118" s="48">
        <f t="shared" si="45"/>
        <v>42311</v>
      </c>
      <c r="D118" s="48" t="s">
        <v>31</v>
      </c>
      <c r="E118" s="49">
        <f t="shared" si="46"/>
        <v>61</v>
      </c>
      <c r="F118" s="48"/>
      <c r="G118" s="49" t="e">
        <f>VLOOKUP(C118,#REF!,2,0)</f>
        <v>#REF!</v>
      </c>
      <c r="H118" s="48"/>
      <c r="I118" s="43">
        <v>1.5362640000000001</v>
      </c>
      <c r="J118" s="43">
        <v>17.030346000000002</v>
      </c>
      <c r="K118" s="43">
        <v>18.143035999999999</v>
      </c>
      <c r="L118" s="43">
        <v>15.491481</v>
      </c>
      <c r="M118" s="43">
        <v>9.9957659999999997</v>
      </c>
      <c r="N118" s="43">
        <v>12.121676000000001</v>
      </c>
      <c r="O118" s="43">
        <v>12.379706000000001</v>
      </c>
      <c r="P118" s="43">
        <v>15.325142</v>
      </c>
      <c r="Q118" s="43">
        <v>16.509063999999999</v>
      </c>
      <c r="R118" s="43">
        <v>17.471107</v>
      </c>
      <c r="S118" s="43">
        <v>17.559964999999998</v>
      </c>
      <c r="T118" s="43">
        <v>12.603164</v>
      </c>
      <c r="U118" s="43">
        <v>15.82696</v>
      </c>
      <c r="V118" s="43">
        <v>14.872544</v>
      </c>
      <c r="W118" s="43">
        <v>13.67408</v>
      </c>
      <c r="X118" s="43">
        <v>18.415436</v>
      </c>
      <c r="Y118" s="43">
        <v>61</v>
      </c>
      <c r="AA118">
        <f t="shared" si="25"/>
        <v>41759.550000000003</v>
      </c>
      <c r="AB118" t="str">
        <f t="shared" si="26"/>
        <v>41759Leandro63</v>
      </c>
      <c r="AC118" s="52">
        <v>41759</v>
      </c>
      <c r="AD118" s="53" t="s">
        <v>28</v>
      </c>
      <c r="AE118" s="51">
        <v>63</v>
      </c>
      <c r="AF118" s="51" t="str">
        <f t="shared" si="27"/>
        <v/>
      </c>
      <c r="AG118" s="51" t="str">
        <f t="shared" si="28"/>
        <v>N/A</v>
      </c>
      <c r="AH118" s="51">
        <f t="shared" si="29"/>
        <v>8.8235585723001293</v>
      </c>
      <c r="AI118" s="51">
        <f t="shared" si="30"/>
        <v>29.746992803803217</v>
      </c>
      <c r="AJ118" s="51">
        <f t="shared" si="31"/>
        <v>30.319937126071071</v>
      </c>
      <c r="AK118" s="51">
        <f t="shared" si="32"/>
        <v>39.60932690166424</v>
      </c>
      <c r="AL118" s="51">
        <f t="shared" si="33"/>
        <v>41.014793178406613</v>
      </c>
      <c r="AM118" s="51">
        <f t="shared" si="34"/>
        <v>41.766757803282054</v>
      </c>
      <c r="AN118" s="51">
        <f t="shared" si="35"/>
        <v>40.931395720768784</v>
      </c>
      <c r="AO118" s="51">
        <f t="shared" si="36"/>
        <v>43.121719918902052</v>
      </c>
      <c r="AP118" s="51">
        <f t="shared" si="37"/>
        <v>39.203199785224641</v>
      </c>
      <c r="AQ118" s="51" t="str">
        <f t="shared" si="38"/>
        <v>N/A</v>
      </c>
      <c r="AR118" s="51" t="str">
        <f t="shared" si="39"/>
        <v>N/A</v>
      </c>
      <c r="AS118" s="51" t="str">
        <f t="shared" si="40"/>
        <v>N/A</v>
      </c>
      <c r="AT118" s="51" t="str">
        <f t="shared" si="41"/>
        <v>N/A</v>
      </c>
      <c r="AU118" s="51" t="str">
        <f t="shared" si="42"/>
        <v>N/A</v>
      </c>
      <c r="AV118" s="51" t="str">
        <f t="shared" si="43"/>
        <v>N/A</v>
      </c>
      <c r="AY118">
        <v>41764</v>
      </c>
      <c r="AZ118">
        <v>41764.46</v>
      </c>
      <c r="BA118" t="s">
        <v>30</v>
      </c>
      <c r="BB118" s="1">
        <f t="shared" si="24"/>
        <v>41764</v>
      </c>
    </row>
    <row r="119" spans="1:54">
      <c r="A119" t="str">
        <f t="shared" si="44"/>
        <v>42312Fábio61</v>
      </c>
      <c r="B119" s="48">
        <v>42312.319155092591</v>
      </c>
      <c r="C119" s="48">
        <f t="shared" si="45"/>
        <v>42312</v>
      </c>
      <c r="D119" s="48" t="s">
        <v>31</v>
      </c>
      <c r="E119" s="49">
        <f t="shared" si="46"/>
        <v>61</v>
      </c>
      <c r="F119" s="48"/>
      <c r="G119" s="49" t="e">
        <f>VLOOKUP(C119,#REF!,2,0)</f>
        <v>#REF!</v>
      </c>
      <c r="H119" s="48"/>
      <c r="I119" s="43">
        <v>1.615729</v>
      </c>
      <c r="J119" s="43">
        <v>16.855661000000001</v>
      </c>
      <c r="K119" s="43">
        <v>18.324417</v>
      </c>
      <c r="L119" s="43">
        <v>16.208808999999999</v>
      </c>
      <c r="M119" s="43">
        <v>13.518253</v>
      </c>
      <c r="N119" s="43">
        <v>13.635031</v>
      </c>
      <c r="O119" s="43">
        <v>12.528430999999999</v>
      </c>
      <c r="P119" s="43">
        <v>15.201002000000001</v>
      </c>
      <c r="Q119" s="43">
        <v>15.996090000000001</v>
      </c>
      <c r="R119" s="43">
        <v>16.725237</v>
      </c>
      <c r="S119" s="43">
        <v>17.338287000000001</v>
      </c>
      <c r="T119" s="43">
        <v>12.791017999999999</v>
      </c>
      <c r="U119" s="43">
        <v>15.996090000000001</v>
      </c>
      <c r="V119" s="43">
        <v>14.669136</v>
      </c>
      <c r="W119" s="43">
        <v>13.752317</v>
      </c>
      <c r="X119" s="43">
        <v>17.783073000000002</v>
      </c>
      <c r="Y119" s="43">
        <v>61</v>
      </c>
      <c r="AA119">
        <f t="shared" si="25"/>
        <v>41760.410000000003</v>
      </c>
      <c r="AB119" t="str">
        <f t="shared" si="26"/>
        <v>41760Leandro63</v>
      </c>
      <c r="AC119" s="52">
        <v>41760</v>
      </c>
      <c r="AD119" s="53" t="s">
        <v>28</v>
      </c>
      <c r="AE119" s="51">
        <v>63</v>
      </c>
      <c r="AF119" s="51" t="str">
        <f t="shared" si="27"/>
        <v/>
      </c>
      <c r="AG119" s="51" t="str">
        <f t="shared" si="28"/>
        <v>N/A</v>
      </c>
      <c r="AH119" s="51">
        <f t="shared" si="29"/>
        <v>7.4553047464915361</v>
      </c>
      <c r="AI119" s="51">
        <f t="shared" si="30"/>
        <v>29.464574189094961</v>
      </c>
      <c r="AJ119" s="51">
        <f t="shared" si="31"/>
        <v>29.606934460499193</v>
      </c>
      <c r="AK119" s="51">
        <f t="shared" si="32"/>
        <v>38.876906203911368</v>
      </c>
      <c r="AL119" s="51">
        <f t="shared" si="33"/>
        <v>39.038169431670951</v>
      </c>
      <c r="AM119" s="51">
        <f t="shared" si="34"/>
        <v>40.681883767285562</v>
      </c>
      <c r="AN119" s="51">
        <f t="shared" si="35"/>
        <v>40.103907664553084</v>
      </c>
      <c r="AO119" s="51">
        <f t="shared" si="36"/>
        <v>42.442441708962924</v>
      </c>
      <c r="AP119" s="51">
        <f t="shared" si="37"/>
        <v>38.876906203911368</v>
      </c>
      <c r="AQ119" s="51" t="str">
        <f t="shared" si="38"/>
        <v>N/A</v>
      </c>
      <c r="AR119" s="51" t="str">
        <f t="shared" si="39"/>
        <v>N/A</v>
      </c>
      <c r="AS119" s="51" t="str">
        <f t="shared" si="40"/>
        <v>N/A</v>
      </c>
      <c r="AT119" s="51" t="str">
        <f t="shared" si="41"/>
        <v>N/A</v>
      </c>
      <c r="AU119" s="51" t="str">
        <f t="shared" si="42"/>
        <v>N/A</v>
      </c>
      <c r="AV119" s="51" t="str">
        <f t="shared" si="43"/>
        <v>N/A</v>
      </c>
      <c r="AY119">
        <v>41766</v>
      </c>
      <c r="AZ119">
        <v>41766.53</v>
      </c>
      <c r="BA119" t="s">
        <v>30</v>
      </c>
      <c r="BB119" s="1">
        <f t="shared" si="24"/>
        <v>41766</v>
      </c>
    </row>
    <row r="120" spans="1:54">
      <c r="A120" t="str">
        <f t="shared" si="44"/>
        <v>42314Fábio61</v>
      </c>
      <c r="B120" s="48">
        <v>42314.593275462961</v>
      </c>
      <c r="C120" s="48">
        <f t="shared" si="45"/>
        <v>42314</v>
      </c>
      <c r="D120" s="48" t="s">
        <v>31</v>
      </c>
      <c r="E120" s="49">
        <f t="shared" si="46"/>
        <v>61</v>
      </c>
      <c r="F120" s="48"/>
      <c r="G120" s="49" t="e">
        <f>VLOOKUP(C120,#REF!,2,0)</f>
        <v>#REF!</v>
      </c>
      <c r="H120" s="48"/>
      <c r="I120" s="43">
        <v>1.1002940000000001</v>
      </c>
      <c r="J120" s="43">
        <v>17.294121000000001</v>
      </c>
      <c r="K120" s="43">
        <v>18.506699000000001</v>
      </c>
      <c r="L120" s="43">
        <v>16.422965999999999</v>
      </c>
      <c r="M120" s="43">
        <v>14.913376</v>
      </c>
      <c r="N120" s="43">
        <v>18.324417</v>
      </c>
      <c r="O120" s="43">
        <v>17.738341999999999</v>
      </c>
      <c r="P120" s="43">
        <v>19.713774000000001</v>
      </c>
      <c r="Q120" s="43">
        <v>20.427655999999999</v>
      </c>
      <c r="R120" s="43">
        <v>20.140577</v>
      </c>
      <c r="S120" s="43">
        <v>20.475697</v>
      </c>
      <c r="T120" s="43">
        <v>16.337140999999999</v>
      </c>
      <c r="U120" s="43">
        <v>19.572514000000002</v>
      </c>
      <c r="V120" s="43">
        <v>17.827870999999998</v>
      </c>
      <c r="W120" s="43">
        <v>16.251532000000001</v>
      </c>
      <c r="X120" s="43">
        <v>20.283854000000002</v>
      </c>
      <c r="Y120" s="43">
        <v>61</v>
      </c>
      <c r="AA120">
        <f t="shared" si="25"/>
        <v>41764.46</v>
      </c>
      <c r="AB120" t="str">
        <f t="shared" si="26"/>
        <v>41764Leandro63</v>
      </c>
      <c r="AC120" s="52">
        <v>41764</v>
      </c>
      <c r="AD120" s="53" t="s">
        <v>28</v>
      </c>
      <c r="AE120" s="51">
        <v>63</v>
      </c>
      <c r="AF120" s="51" t="str">
        <f t="shared" si="27"/>
        <v/>
      </c>
      <c r="AG120" s="51" t="str">
        <f t="shared" si="28"/>
        <v>N/A</v>
      </c>
      <c r="AH120" s="51">
        <f t="shared" si="29"/>
        <v>6.836277554322753</v>
      </c>
      <c r="AI120" s="51">
        <f t="shared" si="30"/>
        <v>26.909183568089023</v>
      </c>
      <c r="AJ120" s="51">
        <f t="shared" si="31"/>
        <v>28.554557094774719</v>
      </c>
      <c r="AK120" s="51">
        <f t="shared" si="32"/>
        <v>36.168782334924884</v>
      </c>
      <c r="AL120" s="51">
        <f t="shared" si="33"/>
        <v>37.035341884762246</v>
      </c>
      <c r="AM120" s="51">
        <f t="shared" si="34"/>
        <v>38.876906203911368</v>
      </c>
      <c r="AN120" s="51">
        <f t="shared" si="35"/>
        <v>38.392641408422328</v>
      </c>
      <c r="AO120" s="51">
        <f t="shared" si="36"/>
        <v>40.103907664553084</v>
      </c>
      <c r="AP120" s="51">
        <f t="shared" si="37"/>
        <v>36.245561998426808</v>
      </c>
      <c r="AQ120" s="51" t="str">
        <f t="shared" si="38"/>
        <v>N/A</v>
      </c>
      <c r="AR120" s="51" t="str">
        <f t="shared" si="39"/>
        <v>N/A</v>
      </c>
      <c r="AS120" s="51" t="str">
        <f t="shared" si="40"/>
        <v>N/A</v>
      </c>
      <c r="AT120" s="51" t="str">
        <f t="shared" si="41"/>
        <v>N/A</v>
      </c>
      <c r="AU120" s="51" t="str">
        <f t="shared" si="42"/>
        <v>N/A</v>
      </c>
      <c r="AV120" s="51" t="str">
        <f t="shared" si="43"/>
        <v>N/A</v>
      </c>
      <c r="AY120">
        <v>41767</v>
      </c>
      <c r="AZ120">
        <v>41767.339999999997</v>
      </c>
      <c r="BA120" t="s">
        <v>30</v>
      </c>
      <c r="BB120" s="1">
        <f t="shared" si="24"/>
        <v>41767</v>
      </c>
    </row>
    <row r="121" spans="1:54">
      <c r="A121" t="str">
        <f t="shared" si="44"/>
        <v>42317Fábio61</v>
      </c>
      <c r="B121" s="48">
        <v>42317.325914351852</v>
      </c>
      <c r="C121" s="48">
        <f t="shared" si="45"/>
        <v>42317</v>
      </c>
      <c r="D121" s="48" t="s">
        <v>31</v>
      </c>
      <c r="E121" s="49">
        <f t="shared" si="46"/>
        <v>61</v>
      </c>
      <c r="F121" s="48"/>
      <c r="G121" s="49" t="e">
        <f>VLOOKUP(C121,#REF!,2,0)</f>
        <v>#REF!</v>
      </c>
      <c r="H121" s="48"/>
      <c r="I121" s="43">
        <v>0.80142599999999997</v>
      </c>
      <c r="J121" s="43">
        <v>16.080988000000001</v>
      </c>
      <c r="K121" s="43">
        <v>17.693660999999999</v>
      </c>
      <c r="L121" s="43">
        <v>15.366647</v>
      </c>
      <c r="M121" s="43">
        <v>13.402037999999999</v>
      </c>
      <c r="N121" s="43">
        <v>17.249991999999999</v>
      </c>
      <c r="O121" s="43">
        <v>16.768650000000001</v>
      </c>
      <c r="P121" s="43">
        <v>18.689892</v>
      </c>
      <c r="Q121" s="43">
        <v>19.431795000000001</v>
      </c>
      <c r="R121" s="43">
        <v>20.33173</v>
      </c>
      <c r="S121" s="43">
        <v>20.140577</v>
      </c>
      <c r="T121" s="43">
        <v>14.831732000000001</v>
      </c>
      <c r="U121" s="43">
        <v>18.052713000000001</v>
      </c>
      <c r="V121" s="43">
        <v>16.986575999999999</v>
      </c>
      <c r="W121" s="43">
        <v>15.159734</v>
      </c>
      <c r="X121" s="43">
        <v>19.572514000000002</v>
      </c>
      <c r="Y121" s="43">
        <v>61</v>
      </c>
      <c r="AA121">
        <f t="shared" si="25"/>
        <v>41766.53</v>
      </c>
      <c r="AB121" t="str">
        <f t="shared" si="26"/>
        <v>41766Leandro63</v>
      </c>
      <c r="AC121" s="52">
        <v>41766</v>
      </c>
      <c r="AD121" s="53" t="s">
        <v>28</v>
      </c>
      <c r="AE121" s="51">
        <v>63</v>
      </c>
      <c r="AF121" s="51" t="str">
        <f t="shared" si="27"/>
        <v/>
      </c>
      <c r="AG121" s="51" t="str">
        <f t="shared" si="28"/>
        <v>N/A</v>
      </c>
      <c r="AH121" s="51">
        <f t="shared" si="29"/>
        <v>2.9653077425377274</v>
      </c>
      <c r="AI121" s="51">
        <f t="shared" si="30"/>
        <v>23.20705070867184</v>
      </c>
      <c r="AJ121" s="51">
        <f t="shared" si="31"/>
        <v>27.248845407295399</v>
      </c>
      <c r="AK121" s="51">
        <f t="shared" si="32"/>
        <v>34.927264218259175</v>
      </c>
      <c r="AL121" s="51">
        <f t="shared" si="33"/>
        <v>35.856494196413479</v>
      </c>
      <c r="AM121" s="51">
        <f t="shared" si="34"/>
        <v>37.113346205157384</v>
      </c>
      <c r="AN121" s="51">
        <f t="shared" si="35"/>
        <v>36.637442297713307</v>
      </c>
      <c r="AO121" s="51">
        <f t="shared" si="36"/>
        <v>38.150335700268052</v>
      </c>
      <c r="AP121" s="51">
        <f t="shared" si="37"/>
        <v>34.389885205617105</v>
      </c>
      <c r="AQ121" s="51" t="str">
        <f t="shared" si="38"/>
        <v>N/A</v>
      </c>
      <c r="AR121" s="51" t="str">
        <f t="shared" si="39"/>
        <v>N/A</v>
      </c>
      <c r="AS121" s="51" t="str">
        <f t="shared" si="40"/>
        <v>N/A</v>
      </c>
      <c r="AT121" s="51" t="str">
        <f t="shared" si="41"/>
        <v>N/A</v>
      </c>
      <c r="AU121" s="51" t="str">
        <f t="shared" si="42"/>
        <v>N/A</v>
      </c>
      <c r="AV121" s="51" t="str">
        <f t="shared" si="43"/>
        <v>N/A</v>
      </c>
      <c r="AY121">
        <v>41768</v>
      </c>
      <c r="AZ121">
        <v>41768.54</v>
      </c>
      <c r="BA121" t="s">
        <v>30</v>
      </c>
      <c r="BB121" s="1">
        <f t="shared" si="24"/>
        <v>41768</v>
      </c>
    </row>
    <row r="122" spans="1:54">
      <c r="A122" t="str">
        <f t="shared" si="44"/>
        <v>42319Fábio61</v>
      </c>
      <c r="B122" s="48">
        <v>42319.32613425926</v>
      </c>
      <c r="C122" s="48">
        <f t="shared" si="45"/>
        <v>42319</v>
      </c>
      <c r="D122" s="48" t="s">
        <v>31</v>
      </c>
      <c r="E122" s="49">
        <f t="shared" si="46"/>
        <v>61</v>
      </c>
      <c r="F122" s="48"/>
      <c r="G122" s="49" t="e">
        <f>VLOOKUP(C122,#REF!,2,0)</f>
        <v>#REF!</v>
      </c>
      <c r="H122" s="48"/>
      <c r="I122" s="43">
        <v>0.28325</v>
      </c>
      <c r="J122" s="43">
        <v>15.118537999999999</v>
      </c>
      <c r="K122" s="43">
        <v>17.338287000000001</v>
      </c>
      <c r="L122" s="43">
        <v>14.995260999999999</v>
      </c>
      <c r="M122" s="43">
        <v>12.980342</v>
      </c>
      <c r="N122" s="43">
        <v>16.855661000000001</v>
      </c>
      <c r="O122" s="43">
        <v>16.038502000000001</v>
      </c>
      <c r="P122" s="43">
        <v>18.73584</v>
      </c>
      <c r="Q122" s="43">
        <v>19.291584</v>
      </c>
      <c r="R122" s="43">
        <v>19.713774000000001</v>
      </c>
      <c r="S122" s="43">
        <v>19.855543000000001</v>
      </c>
      <c r="T122" s="43">
        <v>14.426985</v>
      </c>
      <c r="U122" s="43">
        <v>17.783073000000002</v>
      </c>
      <c r="V122" s="43">
        <v>16.942883999999999</v>
      </c>
      <c r="W122" s="43">
        <v>15.242342000000001</v>
      </c>
      <c r="X122" s="43">
        <v>19.198360000000001</v>
      </c>
      <c r="Y122" s="43">
        <v>61</v>
      </c>
      <c r="AA122">
        <f t="shared" si="25"/>
        <v>41767.339999999997</v>
      </c>
      <c r="AB122" t="str">
        <f t="shared" si="26"/>
        <v>41767Leandro63</v>
      </c>
      <c r="AC122" s="52">
        <v>41767</v>
      </c>
      <c r="AD122" s="53" t="s">
        <v>28</v>
      </c>
      <c r="AE122" s="51">
        <v>63</v>
      </c>
      <c r="AF122" s="51" t="str">
        <f t="shared" si="27"/>
        <v/>
      </c>
      <c r="AG122" s="51" t="str">
        <f t="shared" si="28"/>
        <v>N/A</v>
      </c>
      <c r="AH122" s="51">
        <f t="shared" si="29"/>
        <v>10.283921441020455</v>
      </c>
      <c r="AI122" s="51">
        <f t="shared" si="30"/>
        <v>30.604880373507672</v>
      </c>
      <c r="AJ122" s="51">
        <f t="shared" si="31"/>
        <v>30.894440146650005</v>
      </c>
      <c r="AK122" s="51">
        <f t="shared" si="32"/>
        <v>39.203199785224641</v>
      </c>
      <c r="AL122" s="51">
        <f t="shared" si="33"/>
        <v>40.764941093102841</v>
      </c>
      <c r="AM122" s="51">
        <f t="shared" si="34"/>
        <v>42.101952095192772</v>
      </c>
      <c r="AN122" s="51">
        <f t="shared" si="35"/>
        <v>43.204530711551172</v>
      </c>
      <c r="AO122" s="51">
        <f t="shared" si="36"/>
        <v>44.494917181414905</v>
      </c>
      <c r="AP122" s="51">
        <f t="shared" si="37"/>
        <v>39.60932690166424</v>
      </c>
      <c r="AQ122" s="51" t="str">
        <f t="shared" si="38"/>
        <v>N/A</v>
      </c>
      <c r="AR122" s="51" t="str">
        <f t="shared" si="39"/>
        <v>N/A</v>
      </c>
      <c r="AS122" s="51" t="str">
        <f t="shared" si="40"/>
        <v>N/A</v>
      </c>
      <c r="AT122" s="51" t="str">
        <f t="shared" si="41"/>
        <v>N/A</v>
      </c>
      <c r="AU122" s="51" t="str">
        <f t="shared" si="42"/>
        <v>N/A</v>
      </c>
      <c r="AV122" s="51" t="str">
        <f t="shared" si="43"/>
        <v>N/A</v>
      </c>
      <c r="AY122">
        <v>41771</v>
      </c>
      <c r="AZ122">
        <v>41771.74</v>
      </c>
      <c r="BA122" t="s">
        <v>30</v>
      </c>
      <c r="BB122" s="1">
        <f t="shared" si="24"/>
        <v>41771</v>
      </c>
    </row>
    <row r="123" spans="1:54">
      <c r="A123" t="str">
        <f t="shared" si="44"/>
        <v>42321Fábio61</v>
      </c>
      <c r="B123" s="48">
        <v>42321.671770833331</v>
      </c>
      <c r="C123" s="48">
        <f t="shared" si="45"/>
        <v>42321</v>
      </c>
      <c r="D123" s="48" t="s">
        <v>31</v>
      </c>
      <c r="E123" s="49">
        <f t="shared" si="46"/>
        <v>61</v>
      </c>
      <c r="F123" s="48"/>
      <c r="G123" s="49" t="e">
        <f>VLOOKUP(C123,#REF!,2,0)</f>
        <v>#REF!</v>
      </c>
      <c r="H123" s="48"/>
      <c r="I123" s="43">
        <v>3.0752000000000002E-2</v>
      </c>
      <c r="J123" s="43">
        <v>14.226777999999999</v>
      </c>
      <c r="K123" s="43">
        <v>16.422965999999999</v>
      </c>
      <c r="L123" s="43">
        <v>14.028081</v>
      </c>
      <c r="M123" s="43">
        <v>12.678137</v>
      </c>
      <c r="N123" s="43">
        <v>15.911405999999999</v>
      </c>
      <c r="O123" s="43">
        <v>15.658751000000001</v>
      </c>
      <c r="P123" s="43">
        <v>18.097840999999999</v>
      </c>
      <c r="Q123" s="43">
        <v>18.689892</v>
      </c>
      <c r="R123" s="43">
        <v>19.105416999999999</v>
      </c>
      <c r="S123" s="43">
        <v>19.808230999999999</v>
      </c>
      <c r="T123" s="43">
        <v>14.346736</v>
      </c>
      <c r="U123" s="43">
        <v>18.143035999999999</v>
      </c>
      <c r="V123" s="43">
        <v>16.422965999999999</v>
      </c>
      <c r="W123" s="43">
        <v>14.709673</v>
      </c>
      <c r="X123" s="43">
        <v>19.151875</v>
      </c>
      <c r="Y123" s="43">
        <v>61</v>
      </c>
      <c r="AA123">
        <f t="shared" si="25"/>
        <v>41768.54</v>
      </c>
      <c r="AB123" t="str">
        <f t="shared" si="26"/>
        <v>41768Leandro63</v>
      </c>
      <c r="AC123" s="52">
        <v>41768</v>
      </c>
      <c r="AD123" s="53" t="s">
        <v>28</v>
      </c>
      <c r="AE123" s="51">
        <v>63</v>
      </c>
      <c r="AF123" s="51" t="str">
        <f t="shared" si="27"/>
        <v/>
      </c>
      <c r="AG123" s="51" t="str">
        <f t="shared" si="28"/>
        <v>N/A</v>
      </c>
      <c r="AH123" s="51">
        <f t="shared" si="29"/>
        <v>2.1208944058802697</v>
      </c>
      <c r="AI123" s="51">
        <f t="shared" si="30"/>
        <v>25.776720178758325</v>
      </c>
      <c r="AJ123" s="51">
        <f t="shared" si="31"/>
        <v>32.655651188840409</v>
      </c>
      <c r="AK123" s="51">
        <f t="shared" si="32"/>
        <v>37.035341884762246</v>
      </c>
      <c r="AL123" s="51">
        <f t="shared" si="33"/>
        <v>41.265534892412319</v>
      </c>
      <c r="AM123" s="51">
        <f t="shared" si="34"/>
        <v>42.101952095192772</v>
      </c>
      <c r="AN123" s="51">
        <f t="shared" si="35"/>
        <v>42.020560767415787</v>
      </c>
      <c r="AO123" s="51">
        <f t="shared" si="36"/>
        <v>44.150818581000088</v>
      </c>
      <c r="AP123" s="51">
        <f t="shared" si="37"/>
        <v>40.268423927350582</v>
      </c>
      <c r="AQ123" s="51" t="str">
        <f t="shared" si="38"/>
        <v>N/A</v>
      </c>
      <c r="AR123" s="51" t="str">
        <f t="shared" si="39"/>
        <v>N/A</v>
      </c>
      <c r="AS123" s="51" t="str">
        <f t="shared" si="40"/>
        <v>N/A</v>
      </c>
      <c r="AT123" s="51" t="str">
        <f t="shared" si="41"/>
        <v>N/A</v>
      </c>
      <c r="AU123" s="51" t="str">
        <f t="shared" si="42"/>
        <v>N/A</v>
      </c>
      <c r="AV123" s="51" t="str">
        <f t="shared" si="43"/>
        <v>N/A</v>
      </c>
      <c r="AY123">
        <v>41773</v>
      </c>
      <c r="AZ123">
        <v>41773.54</v>
      </c>
      <c r="BA123" t="s">
        <v>30</v>
      </c>
      <c r="BB123" s="1">
        <f t="shared" si="24"/>
        <v>41773</v>
      </c>
    </row>
    <row r="124" spans="1:54">
      <c r="A124" t="str">
        <f t="shared" si="44"/>
        <v>42324Fábio61</v>
      </c>
      <c r="B124" s="48">
        <v>42324.316377314812</v>
      </c>
      <c r="C124" s="48">
        <f t="shared" si="45"/>
        <v>42324</v>
      </c>
      <c r="D124" s="48" t="s">
        <v>31</v>
      </c>
      <c r="E124" s="49">
        <f t="shared" si="46"/>
        <v>61</v>
      </c>
      <c r="F124" s="48"/>
      <c r="G124" s="49" t="e">
        <f>VLOOKUP(C124,#REF!,2,0)</f>
        <v>#REF!</v>
      </c>
      <c r="H124" s="48"/>
      <c r="I124" s="43">
        <v>0.75720100000000001</v>
      </c>
      <c r="J124" s="43">
        <v>15.700716999999999</v>
      </c>
      <c r="K124" s="43">
        <v>17.382497999999998</v>
      </c>
      <c r="L124" s="43">
        <v>14.147143</v>
      </c>
      <c r="M124" s="43">
        <v>12.195086</v>
      </c>
      <c r="N124" s="43">
        <v>15.658751000000001</v>
      </c>
      <c r="O124" s="43">
        <v>15.201002000000001</v>
      </c>
      <c r="P124" s="43">
        <v>17.649018999999999</v>
      </c>
      <c r="Q124" s="43">
        <v>18.506699000000001</v>
      </c>
      <c r="R124" s="43">
        <v>18.873989000000002</v>
      </c>
      <c r="S124" s="43">
        <v>19.760973</v>
      </c>
      <c r="T124" s="43">
        <v>13.870139999999999</v>
      </c>
      <c r="U124" s="43">
        <v>17.515518</v>
      </c>
      <c r="V124" s="43">
        <v>16.552156</v>
      </c>
      <c r="W124" s="43">
        <v>14.913376</v>
      </c>
      <c r="X124" s="43">
        <v>19.291584</v>
      </c>
      <c r="Y124" s="43">
        <v>61</v>
      </c>
      <c r="AA124">
        <f t="shared" si="25"/>
        <v>41771.74</v>
      </c>
      <c r="AB124" t="str">
        <f t="shared" si="26"/>
        <v>41771Leandro63</v>
      </c>
      <c r="AC124" s="52">
        <v>41771</v>
      </c>
      <c r="AD124" s="53" t="s">
        <v>28</v>
      </c>
      <c r="AE124" s="51">
        <v>63</v>
      </c>
      <c r="AF124" s="51" t="str">
        <f t="shared" si="27"/>
        <v/>
      </c>
      <c r="AG124" s="51" t="str">
        <f t="shared" si="28"/>
        <v>N/A</v>
      </c>
      <c r="AH124" s="51">
        <f t="shared" si="29"/>
        <v>6.1278687796017142</v>
      </c>
      <c r="AI124" s="51">
        <f t="shared" si="30"/>
        <v>27.519524655766851</v>
      </c>
      <c r="AJ124" s="51">
        <f t="shared" si="31"/>
        <v>27.794634146367645</v>
      </c>
      <c r="AK124" s="51">
        <f t="shared" si="32"/>
        <v>37.113346205157384</v>
      </c>
      <c r="AL124" s="51">
        <f t="shared" si="33"/>
        <v>38.392641408422328</v>
      </c>
      <c r="AM124" s="51">
        <f t="shared" si="34"/>
        <v>38.552559717758321</v>
      </c>
      <c r="AN124" s="51">
        <f t="shared" si="35"/>
        <v>38.716215636246979</v>
      </c>
      <c r="AO124" s="51">
        <f t="shared" si="36"/>
        <v>40.59893966295413</v>
      </c>
      <c r="AP124" s="51">
        <f t="shared" si="37"/>
        <v>36.168782334924884</v>
      </c>
      <c r="AQ124" s="51" t="str">
        <f t="shared" si="38"/>
        <v>N/A</v>
      </c>
      <c r="AR124" s="51" t="str">
        <f t="shared" si="39"/>
        <v>N/A</v>
      </c>
      <c r="AS124" s="51" t="str">
        <f t="shared" si="40"/>
        <v>N/A</v>
      </c>
      <c r="AT124" s="51" t="str">
        <f t="shared" si="41"/>
        <v>N/A</v>
      </c>
      <c r="AU124" s="51" t="str">
        <f t="shared" si="42"/>
        <v>N/A</v>
      </c>
      <c r="AV124" s="51" t="str">
        <f t="shared" si="43"/>
        <v>N/A</v>
      </c>
      <c r="AY124">
        <v>41774</v>
      </c>
      <c r="AZ124">
        <v>41774.39</v>
      </c>
      <c r="BA124" t="s">
        <v>30</v>
      </c>
      <c r="BB124" s="1">
        <f t="shared" si="24"/>
        <v>41774</v>
      </c>
    </row>
    <row r="125" spans="1:54">
      <c r="A125" t="str">
        <f t="shared" si="44"/>
        <v>42326Fábio61</v>
      </c>
      <c r="B125" s="48">
        <v>42326.335868055554</v>
      </c>
      <c r="C125" s="48">
        <f t="shared" si="45"/>
        <v>42326</v>
      </c>
      <c r="D125" s="48" t="s">
        <v>31</v>
      </c>
      <c r="E125" s="49">
        <f t="shared" si="46"/>
        <v>61</v>
      </c>
      <c r="F125" s="48"/>
      <c r="G125" s="49" t="e">
        <f>VLOOKUP(C125,#REF!,2,0)</f>
        <v>#REF!</v>
      </c>
      <c r="H125" s="48"/>
      <c r="I125" s="43">
        <v>1.0641849999999999</v>
      </c>
      <c r="J125" s="43">
        <v>16.812135999999999</v>
      </c>
      <c r="K125" s="43">
        <v>17.693660999999999</v>
      </c>
      <c r="L125" s="43">
        <v>15.077389</v>
      </c>
      <c r="M125" s="43">
        <v>12.342662000000001</v>
      </c>
      <c r="N125" s="43">
        <v>15.201002000000001</v>
      </c>
      <c r="O125" s="43">
        <v>15.159734</v>
      </c>
      <c r="P125" s="43">
        <v>17.471107</v>
      </c>
      <c r="Q125" s="43">
        <v>18.233629000000001</v>
      </c>
      <c r="R125" s="43">
        <v>18.689892</v>
      </c>
      <c r="S125" s="43">
        <v>19.384998</v>
      </c>
      <c r="T125" s="43">
        <v>13.752317</v>
      </c>
      <c r="U125" s="43">
        <v>17.205947999999999</v>
      </c>
      <c r="V125" s="43">
        <v>15.911405999999999</v>
      </c>
      <c r="W125" s="43">
        <v>14.507453999999999</v>
      </c>
      <c r="X125" s="43">
        <v>19.291584</v>
      </c>
      <c r="Y125" s="43">
        <v>61</v>
      </c>
      <c r="AA125">
        <f t="shared" si="25"/>
        <v>41773.54</v>
      </c>
      <c r="AB125" t="str">
        <f t="shared" si="26"/>
        <v>41773Leandro63</v>
      </c>
      <c r="AC125" s="52">
        <v>41773</v>
      </c>
      <c r="AD125" s="53" t="s">
        <v>28</v>
      </c>
      <c r="AE125" s="51">
        <v>63</v>
      </c>
      <c r="AF125" s="51" t="str">
        <f t="shared" si="27"/>
        <v/>
      </c>
      <c r="AG125" s="51" t="str">
        <f t="shared" si="28"/>
        <v>N/A</v>
      </c>
      <c r="AH125" s="51">
        <f t="shared" si="29"/>
        <v>2.9461209933709314</v>
      </c>
      <c r="AI125" s="51">
        <f t="shared" si="30"/>
        <v>21.733454620733948</v>
      </c>
      <c r="AJ125" s="51">
        <f t="shared" si="31"/>
        <v>29.394988201374424</v>
      </c>
      <c r="AK125" s="51">
        <f t="shared" si="32"/>
        <v>35.777143019464752</v>
      </c>
      <c r="AL125" s="51">
        <f t="shared" si="33"/>
        <v>36.245561998426808</v>
      </c>
      <c r="AM125" s="51">
        <f t="shared" si="34"/>
        <v>37.590136862485892</v>
      </c>
      <c r="AN125" s="51">
        <f t="shared" si="35"/>
        <v>37.035341884762246</v>
      </c>
      <c r="AO125" s="51">
        <f t="shared" si="36"/>
        <v>38.472545008275063</v>
      </c>
      <c r="AP125" s="51">
        <f t="shared" si="37"/>
        <v>33.931527946568522</v>
      </c>
      <c r="AQ125" s="51" t="str">
        <f t="shared" si="38"/>
        <v>N/A</v>
      </c>
      <c r="AR125" s="51" t="str">
        <f t="shared" si="39"/>
        <v>N/A</v>
      </c>
      <c r="AS125" s="51" t="str">
        <f t="shared" si="40"/>
        <v>N/A</v>
      </c>
      <c r="AT125" s="51" t="str">
        <f t="shared" si="41"/>
        <v>N/A</v>
      </c>
      <c r="AU125" s="51" t="str">
        <f t="shared" si="42"/>
        <v>N/A</v>
      </c>
      <c r="AV125" s="51" t="str">
        <f t="shared" si="43"/>
        <v>N/A</v>
      </c>
      <c r="AY125">
        <v>41775</v>
      </c>
      <c r="AZ125">
        <v>41775.699999999997</v>
      </c>
      <c r="BA125" t="s">
        <v>30</v>
      </c>
      <c r="BB125" s="1">
        <f t="shared" si="24"/>
        <v>41775</v>
      </c>
    </row>
    <row r="126" spans="1:54">
      <c r="A126" t="str">
        <f t="shared" si="44"/>
        <v>42332Fábio61</v>
      </c>
      <c r="B126" s="48">
        <v>42332.612291666665</v>
      </c>
      <c r="C126" s="48">
        <f t="shared" si="45"/>
        <v>42332</v>
      </c>
      <c r="D126" s="48" t="s">
        <v>31</v>
      </c>
      <c r="E126" s="49">
        <f t="shared" si="46"/>
        <v>61</v>
      </c>
      <c r="F126" s="48"/>
      <c r="G126" s="49" t="e">
        <f>VLOOKUP(C126,#REF!,2,0)</f>
        <v>#REF!</v>
      </c>
      <c r="H126" s="48"/>
      <c r="I126" s="43">
        <v>1.3532919999999999</v>
      </c>
      <c r="J126" s="43">
        <v>18.506699000000001</v>
      </c>
      <c r="K126" s="43">
        <v>19.431795000000001</v>
      </c>
      <c r="L126" s="43">
        <v>17.559964999999998</v>
      </c>
      <c r="M126" s="43">
        <v>16.380037000000002</v>
      </c>
      <c r="N126" s="43">
        <v>19.431795000000001</v>
      </c>
      <c r="O126" s="43">
        <v>18.461030999999998</v>
      </c>
      <c r="P126" s="43">
        <v>20.33173</v>
      </c>
      <c r="Q126" s="43">
        <v>20.33173</v>
      </c>
      <c r="R126" s="43">
        <v>20.283854000000002</v>
      </c>
      <c r="S126" s="43">
        <v>20.959232</v>
      </c>
      <c r="T126" s="43">
        <v>17.118037999999999</v>
      </c>
      <c r="U126" s="43">
        <v>19.713774000000001</v>
      </c>
      <c r="V126" s="43">
        <v>19.059010000000001</v>
      </c>
      <c r="W126" s="43">
        <v>17.338287000000001</v>
      </c>
      <c r="X126" s="43">
        <v>20.765158</v>
      </c>
      <c r="Y126" s="43">
        <v>61</v>
      </c>
      <c r="AA126">
        <f t="shared" si="25"/>
        <v>41774.39</v>
      </c>
      <c r="AB126" t="str">
        <f t="shared" si="26"/>
        <v>41774Leandro63</v>
      </c>
      <c r="AC126" s="52">
        <v>41774</v>
      </c>
      <c r="AD126" s="53" t="s">
        <v>28</v>
      </c>
      <c r="AE126" s="51">
        <v>63</v>
      </c>
      <c r="AF126" s="51" t="str">
        <f t="shared" si="27"/>
        <v/>
      </c>
      <c r="AG126" s="51" t="str">
        <f t="shared" si="28"/>
        <v>N/A</v>
      </c>
      <c r="AH126" s="51">
        <f t="shared" si="29"/>
        <v>5.3260947861627903</v>
      </c>
      <c r="AI126" s="51">
        <f t="shared" si="30"/>
        <v>26.040074307289224</v>
      </c>
      <c r="AJ126" s="51">
        <f t="shared" si="31"/>
        <v>26.173788070111378</v>
      </c>
      <c r="AK126" s="51">
        <f t="shared" si="32"/>
        <v>35.697909338763658</v>
      </c>
      <c r="AL126" s="51">
        <f t="shared" si="33"/>
        <v>36.795620764905223</v>
      </c>
      <c r="AM126" s="51">
        <f t="shared" si="34"/>
        <v>37.113346205157384</v>
      </c>
      <c r="AN126" s="51">
        <f t="shared" si="35"/>
        <v>37.351232876159472</v>
      </c>
      <c r="AO126" s="51">
        <f t="shared" si="36"/>
        <v>38.876906203911368</v>
      </c>
      <c r="AP126" s="51">
        <f t="shared" si="37"/>
        <v>34.541630014443257</v>
      </c>
      <c r="AQ126" s="51" t="str">
        <f t="shared" si="38"/>
        <v>N/A</v>
      </c>
      <c r="AR126" s="51" t="str">
        <f t="shared" si="39"/>
        <v>N/A</v>
      </c>
      <c r="AS126" s="51" t="str">
        <f t="shared" si="40"/>
        <v>N/A</v>
      </c>
      <c r="AT126" s="51" t="str">
        <f t="shared" si="41"/>
        <v>N/A</v>
      </c>
      <c r="AU126" s="51" t="str">
        <f t="shared" si="42"/>
        <v>N/A</v>
      </c>
      <c r="AV126" s="51" t="str">
        <f t="shared" si="43"/>
        <v>N/A</v>
      </c>
      <c r="AY126">
        <v>41778</v>
      </c>
      <c r="AZ126">
        <v>41778.74</v>
      </c>
      <c r="BA126" t="s">
        <v>30</v>
      </c>
      <c r="BB126" s="1">
        <f t="shared" si="24"/>
        <v>41778</v>
      </c>
    </row>
    <row r="127" spans="1:54">
      <c r="A127" t="str">
        <f t="shared" si="44"/>
        <v>42333Fábio61</v>
      </c>
      <c r="B127" s="48">
        <v>42333.429826388892</v>
      </c>
      <c r="C127" s="48">
        <f t="shared" si="45"/>
        <v>42333</v>
      </c>
      <c r="D127" s="48" t="s">
        <v>31</v>
      </c>
      <c r="E127" s="49">
        <f t="shared" si="46"/>
        <v>61</v>
      </c>
      <c r="F127" s="48"/>
      <c r="G127" s="49" t="e">
        <f>VLOOKUP(C127,#REF!,2,0)</f>
        <v>#REF!</v>
      </c>
      <c r="H127" s="48"/>
      <c r="I127" s="43">
        <v>1.1002940000000001</v>
      </c>
      <c r="J127" s="43">
        <v>18.007636999999999</v>
      </c>
      <c r="K127" s="43">
        <v>19.059010000000001</v>
      </c>
      <c r="L127" s="43">
        <v>17.030346000000002</v>
      </c>
      <c r="M127" s="43">
        <v>15.658751000000001</v>
      </c>
      <c r="N127" s="43">
        <v>18.369890000000002</v>
      </c>
      <c r="O127" s="43">
        <v>17.515518</v>
      </c>
      <c r="P127" s="43">
        <v>19.808230999999999</v>
      </c>
      <c r="Q127" s="43">
        <v>20.283854000000002</v>
      </c>
      <c r="R127" s="43">
        <v>20.620156999999999</v>
      </c>
      <c r="S127" s="43">
        <v>20.862079999999999</v>
      </c>
      <c r="T127" s="43">
        <v>16.509063999999999</v>
      </c>
      <c r="U127" s="43">
        <v>19.808230999999999</v>
      </c>
      <c r="V127" s="43">
        <v>18.78182</v>
      </c>
      <c r="W127" s="43">
        <v>17.118037999999999</v>
      </c>
      <c r="X127" s="43">
        <v>21.546894000000002</v>
      </c>
      <c r="Y127" s="43">
        <v>61</v>
      </c>
      <c r="AA127">
        <f t="shared" si="25"/>
        <v>41775.699999999997</v>
      </c>
      <c r="AB127" t="str">
        <f t="shared" si="26"/>
        <v>41775Leandro63</v>
      </c>
      <c r="AC127" s="52">
        <v>41775</v>
      </c>
      <c r="AD127" s="53" t="s">
        <v>28</v>
      </c>
      <c r="AE127" s="51">
        <v>63</v>
      </c>
      <c r="AF127" s="51" t="str">
        <f t="shared" si="27"/>
        <v/>
      </c>
      <c r="AG127" s="51" t="str">
        <f t="shared" si="28"/>
        <v>N/A</v>
      </c>
      <c r="AH127" s="51">
        <f t="shared" si="29"/>
        <v>0.72433926681102223</v>
      </c>
      <c r="AI127" s="51">
        <f t="shared" si="30"/>
        <v>24.86034508255312</v>
      </c>
      <c r="AJ127" s="51">
        <f t="shared" si="31"/>
        <v>25.973486020984875</v>
      </c>
      <c r="AK127" s="51">
        <f t="shared" si="32"/>
        <v>33.553293006743878</v>
      </c>
      <c r="AL127" s="51">
        <f t="shared" si="33"/>
        <v>35.08047059093365</v>
      </c>
      <c r="AM127" s="51">
        <f t="shared" si="34"/>
        <v>35.621907547734033</v>
      </c>
      <c r="AN127" s="51">
        <f t="shared" si="35"/>
        <v>35.621907547734033</v>
      </c>
      <c r="AO127" s="51">
        <f t="shared" si="36"/>
        <v>36.637442297713307</v>
      </c>
      <c r="AP127" s="51">
        <f t="shared" si="37"/>
        <v>32.358059956614142</v>
      </c>
      <c r="AQ127" s="51" t="str">
        <f t="shared" si="38"/>
        <v>N/A</v>
      </c>
      <c r="AR127" s="51" t="str">
        <f t="shared" si="39"/>
        <v>N/A</v>
      </c>
      <c r="AS127" s="51" t="str">
        <f t="shared" si="40"/>
        <v>N/A</v>
      </c>
      <c r="AT127" s="51" t="str">
        <f t="shared" si="41"/>
        <v>N/A</v>
      </c>
      <c r="AU127" s="51" t="str">
        <f t="shared" si="42"/>
        <v>N/A</v>
      </c>
      <c r="AV127" s="51" t="str">
        <f t="shared" si="43"/>
        <v>N/A</v>
      </c>
      <c r="AY127">
        <v>41654</v>
      </c>
      <c r="AZ127">
        <v>41654.42</v>
      </c>
      <c r="BA127" t="s">
        <v>29</v>
      </c>
      <c r="BB127" s="1">
        <f t="shared" si="24"/>
        <v>41654</v>
      </c>
    </row>
    <row r="128" spans="1:54">
      <c r="A128" t="str">
        <f t="shared" si="44"/>
        <v>42335Fábio61</v>
      </c>
      <c r="B128" s="48">
        <v>42335.562326388892</v>
      </c>
      <c r="C128" s="48">
        <f t="shared" si="45"/>
        <v>42335</v>
      </c>
      <c r="D128" s="48" t="s">
        <v>31</v>
      </c>
      <c r="E128" s="49">
        <f t="shared" si="46"/>
        <v>61</v>
      </c>
      <c r="F128" s="48"/>
      <c r="G128" s="49" t="e">
        <f>VLOOKUP(C128,#REF!,2,0)</f>
        <v>#REF!</v>
      </c>
      <c r="H128" s="48"/>
      <c r="I128" s="43">
        <v>0.63372099999999998</v>
      </c>
      <c r="J128" s="43">
        <v>16.681903999999999</v>
      </c>
      <c r="K128" s="43">
        <v>18.278981999999999</v>
      </c>
      <c r="L128" s="43">
        <v>16.294301999999998</v>
      </c>
      <c r="M128" s="43">
        <v>14.628639</v>
      </c>
      <c r="N128" s="43">
        <v>18.461030999999998</v>
      </c>
      <c r="O128" s="43">
        <v>17.294121000000001</v>
      </c>
      <c r="P128" s="43">
        <v>19.950310000000002</v>
      </c>
      <c r="Q128" s="43">
        <v>20.236034</v>
      </c>
      <c r="R128" s="43">
        <v>20.620156999999999</v>
      </c>
      <c r="S128" s="43">
        <v>20.862079999999999</v>
      </c>
      <c r="T128" s="43">
        <v>16.725237</v>
      </c>
      <c r="U128" s="43">
        <v>19.431795000000001</v>
      </c>
      <c r="V128" s="43">
        <v>17.917631</v>
      </c>
      <c r="W128" s="43">
        <v>16.595359999999999</v>
      </c>
      <c r="X128" s="43">
        <v>20.379653999999999</v>
      </c>
      <c r="Y128" s="43">
        <v>61</v>
      </c>
      <c r="AA128">
        <f t="shared" si="25"/>
        <v>41778.74</v>
      </c>
      <c r="AB128" t="str">
        <f t="shared" si="26"/>
        <v>41778Leandro63</v>
      </c>
      <c r="AC128" s="52">
        <v>41778</v>
      </c>
      <c r="AD128" s="53" t="s">
        <v>28</v>
      </c>
      <c r="AE128" s="51">
        <v>63</v>
      </c>
      <c r="AF128" s="51" t="str">
        <f t="shared" si="27"/>
        <v/>
      </c>
      <c r="AG128" s="51" t="str">
        <f t="shared" si="28"/>
        <v>N/A</v>
      </c>
      <c r="AH128" s="51">
        <f t="shared" si="29"/>
        <v>3.5600884908462764</v>
      </c>
      <c r="AI128" s="51">
        <f t="shared" si="30"/>
        <v>22.404094130700372</v>
      </c>
      <c r="AJ128" s="51">
        <f t="shared" si="31"/>
        <v>23.333209084164729</v>
      </c>
      <c r="AK128" s="51">
        <f t="shared" si="32"/>
        <v>30.822613260455196</v>
      </c>
      <c r="AL128" s="51">
        <f t="shared" si="33"/>
        <v>32.283974582601871</v>
      </c>
      <c r="AM128" s="51">
        <f t="shared" si="34"/>
        <v>33.253223241495107</v>
      </c>
      <c r="AN128" s="51">
        <f t="shared" si="35"/>
        <v>34.008235439891195</v>
      </c>
      <c r="AO128" s="51">
        <f t="shared" si="36"/>
        <v>35.234125631414877</v>
      </c>
      <c r="AP128" s="51">
        <f t="shared" si="37"/>
        <v>31.185825891243251</v>
      </c>
      <c r="AQ128" s="51" t="str">
        <f t="shared" si="38"/>
        <v>N/A</v>
      </c>
      <c r="AR128" s="51" t="str">
        <f t="shared" si="39"/>
        <v>N/A</v>
      </c>
      <c r="AS128" s="51" t="str">
        <f t="shared" si="40"/>
        <v>N/A</v>
      </c>
      <c r="AT128" s="51" t="str">
        <f t="shared" si="41"/>
        <v>N/A</v>
      </c>
      <c r="AU128" s="51" t="str">
        <f t="shared" si="42"/>
        <v>N/A</v>
      </c>
      <c r="AV128" s="51" t="str">
        <f t="shared" si="43"/>
        <v>N/A</v>
      </c>
      <c r="AY128">
        <v>41659</v>
      </c>
      <c r="AZ128">
        <v>41659.42</v>
      </c>
      <c r="BA128" t="s">
        <v>29</v>
      </c>
      <c r="BB128" s="1">
        <f t="shared" si="24"/>
        <v>41659</v>
      </c>
    </row>
    <row r="129" spans="1:54">
      <c r="A129" t="str">
        <f t="shared" si="44"/>
        <v>42338Fábio61</v>
      </c>
      <c r="B129" s="48">
        <v>42338.395162037035</v>
      </c>
      <c r="C129" s="48">
        <f t="shared" si="45"/>
        <v>42338</v>
      </c>
      <c r="D129" s="48" t="s">
        <v>31</v>
      </c>
      <c r="E129" s="49">
        <f t="shared" si="46"/>
        <v>61</v>
      </c>
      <c r="F129" s="48"/>
      <c r="G129" s="49" t="e">
        <f>VLOOKUP(C129,#REF!,2,0)</f>
        <v>#REF!</v>
      </c>
      <c r="H129" s="48"/>
      <c r="I129" s="43">
        <v>1.2720340000000001</v>
      </c>
      <c r="J129" s="43">
        <v>18.506699000000001</v>
      </c>
      <c r="K129" s="43">
        <v>19.713774000000001</v>
      </c>
      <c r="L129" s="43">
        <v>17.962595</v>
      </c>
      <c r="M129" s="43">
        <v>16.123549000000001</v>
      </c>
      <c r="N129" s="43">
        <v>19.151875</v>
      </c>
      <c r="O129" s="43">
        <v>18.966383</v>
      </c>
      <c r="P129" s="43">
        <v>21.056601000000001</v>
      </c>
      <c r="Q129" s="43">
        <v>21.007883</v>
      </c>
      <c r="R129" s="43">
        <v>20.959232</v>
      </c>
      <c r="S129" s="43">
        <v>22.393265</v>
      </c>
      <c r="T129" s="43">
        <v>17.382497999999998</v>
      </c>
      <c r="U129" s="43">
        <v>20.813578</v>
      </c>
      <c r="V129" s="43">
        <v>19.572514000000002</v>
      </c>
      <c r="W129" s="43">
        <v>18.598167</v>
      </c>
      <c r="X129" s="43">
        <v>22.142672999999998</v>
      </c>
      <c r="Y129" s="43">
        <v>61</v>
      </c>
      <c r="AA129">
        <f t="shared" si="25"/>
        <v>41654.42</v>
      </c>
      <c r="AB129" t="str">
        <f t="shared" si="26"/>
        <v>41654Leandro64</v>
      </c>
      <c r="AC129" s="52">
        <v>41654</v>
      </c>
      <c r="AD129" s="53" t="s">
        <v>28</v>
      </c>
      <c r="AE129" s="51">
        <v>64</v>
      </c>
      <c r="AF129" s="51" t="str">
        <f t="shared" si="27"/>
        <v/>
      </c>
      <c r="AG129" s="51">
        <f t="shared" si="28"/>
        <v>1.3460125944136593E-7</v>
      </c>
      <c r="AH129" s="51">
        <f t="shared" si="29"/>
        <v>3.9166397408781446</v>
      </c>
      <c r="AI129" s="51">
        <f t="shared" si="30"/>
        <v>42.60979631372868</v>
      </c>
      <c r="AJ129" s="51">
        <f t="shared" si="31"/>
        <v>35.621907547734033</v>
      </c>
      <c r="AK129" s="51">
        <f t="shared" si="32"/>
        <v>13.354650841363981</v>
      </c>
      <c r="AL129" s="51">
        <f t="shared" si="33"/>
        <v>11.104442685178</v>
      </c>
      <c r="AM129" s="51">
        <f t="shared" si="34"/>
        <v>52.984084801400833</v>
      </c>
      <c r="AN129" s="51">
        <f t="shared" si="35"/>
        <v>57.976755305377644</v>
      </c>
      <c r="AO129" s="51">
        <f t="shared" si="36"/>
        <v>59.452584242577863</v>
      </c>
      <c r="AP129" s="51">
        <f t="shared" si="37"/>
        <v>60.749574186376101</v>
      </c>
      <c r="AQ129" s="51">
        <f t="shared" si="38"/>
        <v>60.546453411688312</v>
      </c>
      <c r="AR129" s="51">
        <f t="shared" si="39"/>
        <v>57.683766375312629</v>
      </c>
      <c r="AS129" s="51">
        <f t="shared" si="40"/>
        <v>55.741113308449187</v>
      </c>
      <c r="AT129" s="51">
        <f t="shared" si="41"/>
        <v>55.357875537205999</v>
      </c>
      <c r="AU129" s="51">
        <f t="shared" si="42"/>
        <v>54.59254939654727</v>
      </c>
      <c r="AV129" s="51">
        <f t="shared" si="43"/>
        <v>53.55127264535227</v>
      </c>
      <c r="AY129">
        <v>41667</v>
      </c>
      <c r="AZ129">
        <v>41667.33</v>
      </c>
      <c r="BA129" t="s">
        <v>29</v>
      </c>
      <c r="BB129" s="1">
        <f t="shared" si="24"/>
        <v>41667</v>
      </c>
    </row>
    <row r="130" spans="1:54">
      <c r="A130" t="str">
        <f t="shared" si="44"/>
        <v>42341Fábio61</v>
      </c>
      <c r="B130" s="48">
        <v>42341.361539351848</v>
      </c>
      <c r="C130" s="48">
        <f t="shared" si="45"/>
        <v>42341</v>
      </c>
      <c r="D130" s="48" t="s">
        <v>31</v>
      </c>
      <c r="E130" s="49">
        <f t="shared" si="46"/>
        <v>61</v>
      </c>
      <c r="F130" s="48"/>
      <c r="G130" s="49" t="e">
        <f>VLOOKUP(C130,#REF!,2,0)</f>
        <v>#REF!</v>
      </c>
      <c r="H130" s="48"/>
      <c r="I130" s="43">
        <v>0.51220100000000002</v>
      </c>
      <c r="J130" s="43">
        <v>16.208808999999999</v>
      </c>
      <c r="K130" s="43">
        <v>18.007636999999999</v>
      </c>
      <c r="L130" s="43">
        <v>16.038502000000001</v>
      </c>
      <c r="M130" s="43">
        <v>14.18694</v>
      </c>
      <c r="N130" s="43">
        <v>17.471107</v>
      </c>
      <c r="O130" s="43">
        <v>16.725237</v>
      </c>
      <c r="P130" s="43">
        <v>19.059010000000001</v>
      </c>
      <c r="Q130" s="43">
        <v>20.427655999999999</v>
      </c>
      <c r="R130" s="43">
        <v>20.379653999999999</v>
      </c>
      <c r="S130" s="43">
        <v>20.188268999999998</v>
      </c>
      <c r="T130" s="43">
        <v>15.574994</v>
      </c>
      <c r="U130" s="43">
        <v>18.643989999999999</v>
      </c>
      <c r="V130" s="43">
        <v>17.693660999999999</v>
      </c>
      <c r="W130" s="43">
        <v>15.82696</v>
      </c>
      <c r="X130" s="43">
        <v>20.910616000000001</v>
      </c>
      <c r="Y130" s="43">
        <v>61</v>
      </c>
      <c r="AA130">
        <f t="shared" si="25"/>
        <v>41659.42</v>
      </c>
      <c r="AB130" t="str">
        <f t="shared" si="26"/>
        <v>41659Leandro64</v>
      </c>
      <c r="AC130" s="52">
        <v>41659</v>
      </c>
      <c r="AD130" s="53" t="s">
        <v>28</v>
      </c>
      <c r="AE130" s="51">
        <v>64</v>
      </c>
      <c r="AF130" s="51" t="str">
        <f t="shared" si="27"/>
        <v/>
      </c>
      <c r="AG130" s="51" t="str">
        <f t="shared" si="28"/>
        <v>N/A</v>
      </c>
      <c r="AH130" s="51">
        <f t="shared" si="29"/>
        <v>1.6508078273363425</v>
      </c>
      <c r="AI130" s="51">
        <f t="shared" si="30"/>
        <v>33.705447445625907</v>
      </c>
      <c r="AJ130" s="51">
        <f t="shared" si="31"/>
        <v>31.4761760228931</v>
      </c>
      <c r="AK130" s="51">
        <f t="shared" si="32"/>
        <v>10.567705036577848</v>
      </c>
      <c r="AL130" s="51">
        <f t="shared" si="33"/>
        <v>11.95849159084862</v>
      </c>
      <c r="AM130" s="51">
        <f t="shared" si="34"/>
        <v>52.420927646288234</v>
      </c>
      <c r="AN130" s="51">
        <f t="shared" si="35"/>
        <v>58.468891202704079</v>
      </c>
      <c r="AO130" s="51">
        <f t="shared" si="36"/>
        <v>60.849077548384976</v>
      </c>
      <c r="AP130" s="51">
        <f t="shared" si="37"/>
        <v>61.148241327614898</v>
      </c>
      <c r="AQ130" s="51">
        <f t="shared" si="38"/>
        <v>59.948468574861025</v>
      </c>
      <c r="AR130" s="51">
        <f t="shared" si="39"/>
        <v>57.196064955755901</v>
      </c>
      <c r="AS130" s="51">
        <f t="shared" si="40"/>
        <v>55.26447105366519</v>
      </c>
      <c r="AT130" s="51">
        <f t="shared" si="41"/>
        <v>54.976403473471343</v>
      </c>
      <c r="AU130" s="51">
        <f t="shared" si="42"/>
        <v>54.214615612005865</v>
      </c>
      <c r="AV130" s="51">
        <f t="shared" si="43"/>
        <v>52.984084801400833</v>
      </c>
      <c r="AY130">
        <v>41678</v>
      </c>
      <c r="AZ130">
        <v>41678.76</v>
      </c>
      <c r="BA130" t="s">
        <v>29</v>
      </c>
      <c r="BB130" s="1">
        <f t="shared" si="24"/>
        <v>41678</v>
      </c>
    </row>
    <row r="131" spans="1:54">
      <c r="A131" t="str">
        <f t="shared" si="44"/>
        <v>42342Fábio61</v>
      </c>
      <c r="B131" s="48">
        <v>42342.604548611111</v>
      </c>
      <c r="C131" s="48">
        <f t="shared" si="45"/>
        <v>42342</v>
      </c>
      <c r="D131" s="48" t="s">
        <v>31</v>
      </c>
      <c r="E131" s="49">
        <f t="shared" si="46"/>
        <v>61</v>
      </c>
      <c r="F131" s="48"/>
      <c r="G131" s="49" t="e">
        <f>VLOOKUP(C131,#REF!,2,0)</f>
        <v>#REF!</v>
      </c>
      <c r="H131" s="48"/>
      <c r="I131" s="43">
        <v>0.31143700000000002</v>
      </c>
      <c r="J131" s="43">
        <v>15.82696</v>
      </c>
      <c r="K131" s="43">
        <v>17.872714999999999</v>
      </c>
      <c r="L131" s="43">
        <v>15.742751999999999</v>
      </c>
      <c r="M131" s="43">
        <v>14.107385000000001</v>
      </c>
      <c r="N131" s="43">
        <v>17.426780999999998</v>
      </c>
      <c r="O131" s="43">
        <v>16.899239999999999</v>
      </c>
      <c r="P131" s="43">
        <v>19.431795000000001</v>
      </c>
      <c r="Q131" s="43">
        <v>20.188268999999998</v>
      </c>
      <c r="R131" s="43">
        <v>20.188268999999998</v>
      </c>
      <c r="S131" s="43">
        <v>20.668424999999999</v>
      </c>
      <c r="T131" s="43">
        <v>15.242342000000001</v>
      </c>
      <c r="U131" s="43">
        <v>19.105416999999999</v>
      </c>
      <c r="V131" s="43">
        <v>17.426780999999998</v>
      </c>
      <c r="W131" s="43">
        <v>15.616866</v>
      </c>
      <c r="X131" s="43">
        <v>20.283854000000002</v>
      </c>
      <c r="Y131" s="43">
        <v>61</v>
      </c>
      <c r="AA131">
        <f t="shared" si="25"/>
        <v>41667.33</v>
      </c>
      <c r="AB131" t="str">
        <f t="shared" si="26"/>
        <v>41667Leandro64</v>
      </c>
      <c r="AC131" s="52">
        <v>41667</v>
      </c>
      <c r="AD131" s="53" t="s">
        <v>28</v>
      </c>
      <c r="AE131" s="51">
        <v>64</v>
      </c>
      <c r="AF131" s="51" t="str">
        <f t="shared" si="27"/>
        <v/>
      </c>
      <c r="AG131" s="51">
        <f t="shared" si="28"/>
        <v>4.2089436467114956E-6</v>
      </c>
      <c r="AH131" s="51">
        <f t="shared" si="29"/>
        <v>1.2853684550757083</v>
      </c>
      <c r="AI131" s="51">
        <f t="shared" si="30"/>
        <v>20.721959681318811</v>
      </c>
      <c r="AJ131" s="51">
        <f t="shared" si="31"/>
        <v>18.549903731471108</v>
      </c>
      <c r="AK131" s="51">
        <f t="shared" si="32"/>
        <v>6.8048209862821665</v>
      </c>
      <c r="AL131" s="51">
        <f t="shared" si="33"/>
        <v>7.4887396824849759</v>
      </c>
      <c r="AM131" s="51">
        <f t="shared" si="34"/>
        <v>45.366940983273587</v>
      </c>
      <c r="AN131" s="51">
        <f t="shared" si="35"/>
        <v>54.214615612005865</v>
      </c>
      <c r="AO131" s="51">
        <f t="shared" si="36"/>
        <v>55.549192838688597</v>
      </c>
      <c r="AP131" s="51">
        <f t="shared" si="37"/>
        <v>56.806159963629227</v>
      </c>
      <c r="AQ131" s="51">
        <f t="shared" si="38"/>
        <v>56.031689320275277</v>
      </c>
      <c r="AR131" s="51">
        <f t="shared" si="39"/>
        <v>53.55127264535227</v>
      </c>
      <c r="AS131" s="51">
        <f t="shared" si="40"/>
        <v>52.142865145086766</v>
      </c>
      <c r="AT131" s="51">
        <f t="shared" si="41"/>
        <v>51.674913756798411</v>
      </c>
      <c r="AU131" s="51">
        <f t="shared" si="42"/>
        <v>51.955315258450049</v>
      </c>
      <c r="AV131" s="51">
        <f t="shared" si="43"/>
        <v>51.121115089852374</v>
      </c>
      <c r="AY131">
        <v>41679</v>
      </c>
      <c r="AZ131">
        <v>41679.730000000003</v>
      </c>
      <c r="BA131" t="s">
        <v>29</v>
      </c>
      <c r="BB131" s="1">
        <f t="shared" ref="BB131:BB194" si="47">DATE(YEAR(AZ131),MONTH(AZ131),DAY(AZ131))</f>
        <v>41679</v>
      </c>
    </row>
    <row r="132" spans="1:54">
      <c r="A132" t="str">
        <f t="shared" si="44"/>
        <v>42346Fábio61</v>
      </c>
      <c r="B132" s="48">
        <v>42346.394965277781</v>
      </c>
      <c r="C132" s="48">
        <f t="shared" si="45"/>
        <v>42346</v>
      </c>
      <c r="D132" s="48" t="s">
        <v>31</v>
      </c>
      <c r="E132" s="49">
        <f t="shared" si="46"/>
        <v>61</v>
      </c>
      <c r="F132" s="48"/>
      <c r="G132" s="49" t="e">
        <f>VLOOKUP(C132,#REF!,2,0)</f>
        <v>#REF!</v>
      </c>
      <c r="H132" s="48"/>
      <c r="I132" s="43">
        <v>0.61445799999999995</v>
      </c>
      <c r="J132" s="43">
        <v>16.509063999999999</v>
      </c>
      <c r="K132" s="43">
        <v>18.278981999999999</v>
      </c>
      <c r="L132" s="43">
        <v>16.123549000000001</v>
      </c>
      <c r="M132" s="43">
        <v>14.954307999999999</v>
      </c>
      <c r="N132" s="43">
        <v>17.738341999999999</v>
      </c>
      <c r="O132" s="43">
        <v>17.515518</v>
      </c>
      <c r="P132" s="43">
        <v>18.966383</v>
      </c>
      <c r="Q132" s="43">
        <v>20.045342999999999</v>
      </c>
      <c r="R132" s="43">
        <v>20.140577</v>
      </c>
      <c r="S132" s="43">
        <v>20.427655999999999</v>
      </c>
      <c r="T132" s="43">
        <v>15.742751999999999</v>
      </c>
      <c r="U132" s="43">
        <v>18.73584</v>
      </c>
      <c r="V132" s="43">
        <v>17.693660999999999</v>
      </c>
      <c r="W132" s="43">
        <v>15.82696</v>
      </c>
      <c r="X132" s="43">
        <v>19.713774000000001</v>
      </c>
      <c r="Y132" s="43">
        <v>61</v>
      </c>
      <c r="AA132">
        <f t="shared" ref="AA132:AA195" si="48">VLOOKUP(AB132,$A$4:$B$4281,2,0)</f>
        <v>41678.76</v>
      </c>
      <c r="AB132" t="str">
        <f t="shared" ref="AB132:AB195" si="49">AC132&amp;AD132&amp;AE132</f>
        <v>41678Leandro64</v>
      </c>
      <c r="AC132" s="52">
        <v>41678</v>
      </c>
      <c r="AD132" s="53" t="s">
        <v>28</v>
      </c>
      <c r="AE132" s="51">
        <v>64</v>
      </c>
      <c r="AF132" s="51" t="str">
        <f t="shared" ref="AF132:AF195" si="50">IF(VLOOKUP(AB132,$A$4:$H$4281,8,0)=0,"",VLOOKUP(AB132,$A$4:$H$4281,8,0))</f>
        <v/>
      </c>
      <c r="AG132" s="51" t="str">
        <f t="shared" ref="AG132:AG195" si="51">IFERROR(AVERAGEIFS(I:I,$C:$C,$AC132,$D:$D,$AD132,$E:$E,$AE132,$F:$F,"&lt;&gt;X"),"N/A")</f>
        <v>N/A</v>
      </c>
      <c r="AH132" s="51">
        <f t="shared" ref="AH132:AH195" si="52">IFERROR(AVERAGEIFS(J:J,$C:$C,$AC132,$D:$D,$AD132,$E:$E,$AE132,$F:$F,"&lt;&gt;X"),"N/A")</f>
        <v>0.98499933927270567</v>
      </c>
      <c r="AI132" s="51">
        <f t="shared" ref="AI132:AI195" si="53">IFERROR(AVERAGEIFS(K:K,$C:$C,$AC132,$D:$D,$AD132,$E:$E,$AE132,$F:$F,"&lt;&gt;X"),"N/A")</f>
        <v>24.08983915959962</v>
      </c>
      <c r="AJ132" s="51">
        <f t="shared" ref="AJ132:AJ195" si="54">IFERROR(AVERAGEIFS(L:L,$C:$C,$AC132,$D:$D,$AD132,$E:$E,$AE132,$F:$F,"&lt;&gt;X"),"N/A")</f>
        <v>20.137329320932277</v>
      </c>
      <c r="AK132" s="51">
        <f t="shared" ref="AK132:AK195" si="55">IFERROR(AVERAGEIFS(M:M,$C:$C,$AC132,$D:$D,$AD132,$E:$E,$AE132,$F:$F,"&lt;&gt;X"),"N/A")</f>
        <v>6.7735008271021329</v>
      </c>
      <c r="AL132" s="51">
        <f t="shared" ref="AL132:AL195" si="56">IFERROR(AVERAGEIFS(N:N,$C:$C,$AC132,$D:$D,$AD132,$E:$E,$AE132,$F:$F,"&lt;&gt;X"),"N/A")</f>
        <v>6.5232827258956707</v>
      </c>
      <c r="AM132" s="51">
        <f t="shared" ref="AM132:AM195" si="57">IFERROR(AVERAGEIFS(O:O,$C:$C,$AC132,$D:$D,$AD132,$E:$E,$AE132,$F:$F,"&lt;&gt;X"),"N/A")</f>
        <v>40.84811171829918</v>
      </c>
      <c r="AN132" s="51">
        <f t="shared" ref="AN132:AN195" si="58">IFERROR(AVERAGEIFS(P:P,$C:$C,$AC132,$D:$D,$AD132,$E:$E,$AE132,$F:$F,"&lt;&gt;X"),"N/A")</f>
        <v>52.88916563690254</v>
      </c>
      <c r="AO132" s="51">
        <f t="shared" ref="AO132:AO195" si="59">IFERROR(AVERAGEIFS(Q:Q,$C:$C,$AC132,$D:$D,$AD132,$E:$E,$AE132,$F:$F,"&lt;&gt;X"),"N/A")</f>
        <v>54.02211273447918</v>
      </c>
      <c r="AP132" s="51">
        <f t="shared" ref="AP132:AP195" si="60">IFERROR(AVERAGEIFS(R:R,$C:$C,$AC132,$D:$D,$AD132,$E:$E,$AE132,$F:$F,"&lt;&gt;X"),"N/A")</f>
        <v>57.196064955755901</v>
      </c>
      <c r="AQ132" s="51">
        <f t="shared" ref="AQ132:AQ195" si="61">IFERROR(AVERAGEIFS(S:S,$C:$C,$AC132,$D:$D,$AD132,$E:$E,$AE132,$F:$F,"&lt;&gt;X"),"N/A")</f>
        <v>55.549192838688597</v>
      </c>
      <c r="AR132" s="51">
        <f t="shared" ref="AR132:AR195" si="62">IFERROR(AVERAGEIFS(T:T,$C:$C,$AC132,$D:$D,$AD132,$E:$E,$AE132,$F:$F,"&lt;&gt;X"),"N/A")</f>
        <v>52.798567927326744</v>
      </c>
      <c r="AS132" s="51">
        <f t="shared" ref="AS132:AS195" si="63">IFERROR(AVERAGEIFS(U:U,$C:$C,$AC132,$D:$D,$AD132,$E:$E,$AE132,$F:$F,"&lt;&gt;X"),"N/A")</f>
        <v>52.048956540463465</v>
      </c>
      <c r="AT132" s="51">
        <f t="shared" ref="AT132:AT195" si="64">IFERROR(AVERAGEIFS(V:V,$C:$C,$AC132,$D:$D,$AD132,$E:$E,$AE132,$F:$F,"&lt;&gt;X"),"N/A")</f>
        <v>51.581569640577293</v>
      </c>
      <c r="AU132" s="51">
        <f t="shared" ref="AU132:AU195" si="65">IFERROR(AVERAGEIFS(W:W,$C:$C,$AC132,$D:$D,$AD132,$E:$E,$AE132,$F:$F,"&lt;&gt;X"),"N/A")</f>
        <v>50.567210581764826</v>
      </c>
      <c r="AV132" s="51">
        <f t="shared" ref="AV132:AV195" si="66">IFERROR(AVERAGEIFS(X:X,$C:$C,$AC132,$D:$D,$AD132,$E:$E,$AE132,$F:$F,"&lt;&gt;X"),"N/A")</f>
        <v>50.108775676568364</v>
      </c>
      <c r="AY132">
        <v>41681</v>
      </c>
      <c r="AZ132">
        <v>41681.410000000003</v>
      </c>
      <c r="BA132" t="s">
        <v>29</v>
      </c>
      <c r="BB132" s="1">
        <f t="shared" si="47"/>
        <v>41681</v>
      </c>
    </row>
    <row r="133" spans="1:54">
      <c r="A133" t="str">
        <f t="shared" ref="A133:A196" si="67">C133&amp;D133&amp;E133</f>
        <v>42348Fábio61</v>
      </c>
      <c r="B133" s="48">
        <v>42348.668009259258</v>
      </c>
      <c r="C133" s="48">
        <f t="shared" ref="C133:C196" si="68">DATE(YEAR(B133),MONTH(B133),DAY(B133))</f>
        <v>42348</v>
      </c>
      <c r="D133" s="48" t="s">
        <v>31</v>
      </c>
      <c r="E133" s="49">
        <f t="shared" ref="E133:E196" si="69">Y133</f>
        <v>61</v>
      </c>
      <c r="F133" s="48"/>
      <c r="G133" s="49" t="e">
        <f>VLOOKUP(C133,#REF!,2,0)</f>
        <v>#REF!</v>
      </c>
      <c r="H133" s="48"/>
      <c r="I133" s="43">
        <v>1.073143</v>
      </c>
      <c r="J133" s="43">
        <v>18.052713000000001</v>
      </c>
      <c r="K133" s="43">
        <v>19.525558</v>
      </c>
      <c r="L133" s="43">
        <v>17.649018999999999</v>
      </c>
      <c r="M133" s="43">
        <v>15.700716999999999</v>
      </c>
      <c r="N133" s="43">
        <v>18.415436</v>
      </c>
      <c r="O133" s="43">
        <v>17.382497999999998</v>
      </c>
      <c r="P133" s="43">
        <v>18.966383</v>
      </c>
      <c r="Q133" s="43">
        <v>19.808230999999999</v>
      </c>
      <c r="R133" s="43">
        <v>19.855543000000001</v>
      </c>
      <c r="S133" s="43">
        <v>20.427655999999999</v>
      </c>
      <c r="T133" s="43">
        <v>15.366647</v>
      </c>
      <c r="U133" s="43">
        <v>18.689892</v>
      </c>
      <c r="V133" s="43">
        <v>18.143035999999999</v>
      </c>
      <c r="W133" s="43">
        <v>15.996090000000001</v>
      </c>
      <c r="X133" s="43">
        <v>20.71678</v>
      </c>
      <c r="Y133" s="43">
        <v>61</v>
      </c>
      <c r="AA133">
        <f t="shared" si="48"/>
        <v>41679.730000000003</v>
      </c>
      <c r="AB133" t="str">
        <f t="shared" si="49"/>
        <v>41679Leandro64</v>
      </c>
      <c r="AC133" s="52">
        <v>41679</v>
      </c>
      <c r="AD133" s="53" t="s">
        <v>28</v>
      </c>
      <c r="AE133" s="51">
        <v>64</v>
      </c>
      <c r="AF133" s="51" t="str">
        <f t="shared" si="50"/>
        <v/>
      </c>
      <c r="AG133" s="51" t="str">
        <f t="shared" si="51"/>
        <v>N/A</v>
      </c>
      <c r="AH133" s="51">
        <f t="shared" si="52"/>
        <v>0.57285808855527798</v>
      </c>
      <c r="AI133" s="51">
        <f t="shared" si="53"/>
        <v>22.15908389809778</v>
      </c>
      <c r="AJ133" s="51">
        <f t="shared" si="54"/>
        <v>19.051293918526724</v>
      </c>
      <c r="AK133" s="51">
        <f t="shared" si="55"/>
        <v>6.1278687796017142</v>
      </c>
      <c r="AL133" s="51">
        <f t="shared" si="56"/>
        <v>6.6162458004845881</v>
      </c>
      <c r="AM133" s="51">
        <f t="shared" si="57"/>
        <v>40.021753574366556</v>
      </c>
      <c r="AN133" s="51">
        <f t="shared" si="58"/>
        <v>52.048956540463465</v>
      </c>
      <c r="AO133" s="51">
        <f t="shared" si="59"/>
        <v>52.515129015460943</v>
      </c>
      <c r="AP133" s="51">
        <f t="shared" si="60"/>
        <v>56.418036122772378</v>
      </c>
      <c r="AQ133" s="51">
        <f t="shared" si="61"/>
        <v>54.786408168610016</v>
      </c>
      <c r="AR133" s="51">
        <f t="shared" si="62"/>
        <v>52.326684410735879</v>
      </c>
      <c r="AS133" s="51">
        <f t="shared" si="63"/>
        <v>51.581569640577293</v>
      </c>
      <c r="AT133" s="51">
        <f t="shared" si="64"/>
        <v>51.028441212372698</v>
      </c>
      <c r="AU133" s="51">
        <f t="shared" si="65"/>
        <v>50.47536070730753</v>
      </c>
      <c r="AV133" s="51">
        <f t="shared" si="66"/>
        <v>49.744124768503582</v>
      </c>
      <c r="AY133">
        <v>41687</v>
      </c>
      <c r="AZ133">
        <v>41687.550000000003</v>
      </c>
      <c r="BA133" t="s">
        <v>29</v>
      </c>
      <c r="BB133" s="1">
        <f t="shared" si="47"/>
        <v>41687</v>
      </c>
    </row>
    <row r="134" spans="1:54">
      <c r="A134" t="str">
        <f t="shared" si="67"/>
        <v>42349Fábio61</v>
      </c>
      <c r="B134" s="48">
        <v>42349.327210648145</v>
      </c>
      <c r="C134" s="48">
        <f t="shared" si="68"/>
        <v>42349</v>
      </c>
      <c r="D134" s="48" t="s">
        <v>31</v>
      </c>
      <c r="E134" s="49">
        <f t="shared" si="69"/>
        <v>61</v>
      </c>
      <c r="F134" s="48"/>
      <c r="G134" s="49" t="e">
        <f>VLOOKUP(C134,#REF!,2,0)</f>
        <v>#REF!</v>
      </c>
      <c r="H134" s="48"/>
      <c r="I134" s="43">
        <v>1.073143</v>
      </c>
      <c r="J134" s="43">
        <v>17.649018999999999</v>
      </c>
      <c r="K134" s="43">
        <v>18.78182</v>
      </c>
      <c r="L134" s="43">
        <v>17.118037999999999</v>
      </c>
      <c r="M134" s="43">
        <v>15.159734</v>
      </c>
      <c r="N134" s="43">
        <v>18.415436</v>
      </c>
      <c r="O134" s="43">
        <v>17.249991999999999</v>
      </c>
      <c r="P134" s="43">
        <v>19.151875</v>
      </c>
      <c r="Q134" s="43">
        <v>19.997803000000001</v>
      </c>
      <c r="R134" s="43">
        <v>20.283854000000002</v>
      </c>
      <c r="S134" s="43">
        <v>20.475697</v>
      </c>
      <c r="T134" s="43">
        <v>15.325142</v>
      </c>
      <c r="U134" s="43">
        <v>18.643989999999999</v>
      </c>
      <c r="V134" s="43">
        <v>17.693660999999999</v>
      </c>
      <c r="W134" s="43">
        <v>16.166153000000001</v>
      </c>
      <c r="X134" s="43">
        <v>20.862079999999999</v>
      </c>
      <c r="Y134" s="43">
        <v>61</v>
      </c>
      <c r="AA134">
        <f t="shared" si="48"/>
        <v>41681.410000000003</v>
      </c>
      <c r="AB134" t="str">
        <f t="shared" si="49"/>
        <v>41681Leandro64</v>
      </c>
      <c r="AC134" s="52">
        <v>41681</v>
      </c>
      <c r="AD134" s="53" t="s">
        <v>28</v>
      </c>
      <c r="AE134" s="51">
        <v>64</v>
      </c>
      <c r="AF134" s="51" t="str">
        <f t="shared" si="50"/>
        <v/>
      </c>
      <c r="AG134" s="51" t="str">
        <f t="shared" si="51"/>
        <v>N/A</v>
      </c>
      <c r="AH134" s="51">
        <f t="shared" si="52"/>
        <v>0.29561618942615159</v>
      </c>
      <c r="AI134" s="51">
        <f t="shared" si="53"/>
        <v>19.390618180331373</v>
      </c>
      <c r="AJ134" s="51">
        <f t="shared" si="54"/>
        <v>16.092741803148826</v>
      </c>
      <c r="AK134" s="51">
        <f t="shared" si="55"/>
        <v>5.9798952047836584</v>
      </c>
      <c r="AL134" s="51">
        <f t="shared" si="56"/>
        <v>4.8977411728690265</v>
      </c>
      <c r="AM134" s="51">
        <f t="shared" si="57"/>
        <v>37.751051712033558</v>
      </c>
      <c r="AN134" s="51">
        <f t="shared" si="58"/>
        <v>50.567210581764826</v>
      </c>
      <c r="AO134" s="51">
        <f t="shared" si="59"/>
        <v>50.47536070730753</v>
      </c>
      <c r="AP134" s="51">
        <f t="shared" si="60"/>
        <v>55.741113308449187</v>
      </c>
      <c r="AQ134" s="51">
        <f t="shared" si="61"/>
        <v>54.214615612005865</v>
      </c>
      <c r="AR134" s="51">
        <f t="shared" si="62"/>
        <v>51.399505628610406</v>
      </c>
      <c r="AS134" s="51">
        <f t="shared" si="63"/>
        <v>51.121115089852374</v>
      </c>
      <c r="AT134" s="51">
        <f t="shared" si="64"/>
        <v>50.383471404358964</v>
      </c>
      <c r="AU134" s="51">
        <f t="shared" si="65"/>
        <v>49.377228774500566</v>
      </c>
      <c r="AV134" s="51">
        <f t="shared" si="66"/>
        <v>49.016001911466446</v>
      </c>
      <c r="AY134">
        <v>41692</v>
      </c>
      <c r="AZ134">
        <v>41692.44</v>
      </c>
      <c r="BA134" t="s">
        <v>29</v>
      </c>
      <c r="BB134" s="1">
        <f t="shared" si="47"/>
        <v>41692</v>
      </c>
    </row>
    <row r="135" spans="1:54">
      <c r="A135" t="str">
        <f t="shared" si="67"/>
        <v>42353Fábio61</v>
      </c>
      <c r="B135" s="48">
        <v>42353.558611111112</v>
      </c>
      <c r="C135" s="48">
        <f t="shared" si="68"/>
        <v>42353</v>
      </c>
      <c r="D135" s="48" t="s">
        <v>31</v>
      </c>
      <c r="E135" s="49">
        <f t="shared" si="69"/>
        <v>61</v>
      </c>
      <c r="F135" s="48"/>
      <c r="G135" s="49" t="e">
        <f>VLOOKUP(C135,#REF!,2,0)</f>
        <v>#REF!</v>
      </c>
      <c r="H135" s="48"/>
      <c r="I135" s="43">
        <v>0.80895099999999998</v>
      </c>
      <c r="J135" s="43">
        <v>17.515518</v>
      </c>
      <c r="K135" s="43">
        <v>18.415436</v>
      </c>
      <c r="L135" s="43">
        <v>16.294301999999998</v>
      </c>
      <c r="M135" s="43">
        <v>14.628639</v>
      </c>
      <c r="N135" s="43">
        <v>18.007636999999999</v>
      </c>
      <c r="O135" s="43">
        <v>16.855661000000001</v>
      </c>
      <c r="P135" s="43">
        <v>19.012678000000001</v>
      </c>
      <c r="Q135" s="43">
        <v>20.188268999999998</v>
      </c>
      <c r="R135" s="43">
        <v>20.33173</v>
      </c>
      <c r="S135" s="43">
        <v>20.140577</v>
      </c>
      <c r="T135" s="43">
        <v>15.911405999999999</v>
      </c>
      <c r="U135" s="43">
        <v>18.73584</v>
      </c>
      <c r="V135" s="43">
        <v>17.693660999999999</v>
      </c>
      <c r="W135" s="43">
        <v>15.869158000000001</v>
      </c>
      <c r="X135" s="43">
        <v>19.666632</v>
      </c>
      <c r="Y135" s="43">
        <v>61</v>
      </c>
      <c r="AA135">
        <f t="shared" si="48"/>
        <v>41687.550000000003</v>
      </c>
      <c r="AB135" t="str">
        <f t="shared" si="49"/>
        <v>41687Leandro64</v>
      </c>
      <c r="AC135" s="52">
        <v>41687</v>
      </c>
      <c r="AD135" s="53" t="s">
        <v>28</v>
      </c>
      <c r="AE135" s="51">
        <v>64</v>
      </c>
      <c r="AF135" s="51" t="str">
        <f t="shared" si="50"/>
        <v/>
      </c>
      <c r="AG135" s="51" t="str">
        <f t="shared" si="51"/>
        <v>N/A</v>
      </c>
      <c r="AH135" s="51">
        <f t="shared" si="52"/>
        <v>4.3178652156507251</v>
      </c>
      <c r="AI135" s="51">
        <f t="shared" si="53"/>
        <v>32.506571542122735</v>
      </c>
      <c r="AJ135" s="51">
        <f t="shared" si="54"/>
        <v>21.613152327334177</v>
      </c>
      <c r="AK135" s="51">
        <f t="shared" si="55"/>
        <v>5.3260947861627903</v>
      </c>
      <c r="AL135" s="51">
        <f t="shared" si="56"/>
        <v>5.0555594065711302</v>
      </c>
      <c r="AM135" s="51">
        <f t="shared" si="57"/>
        <v>37.751051712033558</v>
      </c>
      <c r="AN135" s="51">
        <f t="shared" si="58"/>
        <v>49.467738146255002</v>
      </c>
      <c r="AO135" s="51">
        <f t="shared" si="59"/>
        <v>47.305386652263373</v>
      </c>
      <c r="AP135" s="51">
        <f t="shared" si="60"/>
        <v>55.937687987367518</v>
      </c>
      <c r="AQ135" s="51">
        <f t="shared" si="61"/>
        <v>54.214615612005865</v>
      </c>
      <c r="AR135" s="51">
        <f t="shared" si="62"/>
        <v>51.581569640577293</v>
      </c>
      <c r="AS135" s="51">
        <f t="shared" si="63"/>
        <v>51.306494527964666</v>
      </c>
      <c r="AT135" s="51">
        <f t="shared" si="64"/>
        <v>50.659323731921098</v>
      </c>
      <c r="AU135" s="51">
        <f t="shared" si="65"/>
        <v>49.744124768503582</v>
      </c>
      <c r="AV135" s="51">
        <f t="shared" si="66"/>
        <v>48.74232925805687</v>
      </c>
      <c r="AY135">
        <v>41697</v>
      </c>
      <c r="AZ135">
        <v>41697.620000000003</v>
      </c>
      <c r="BA135" t="s">
        <v>29</v>
      </c>
      <c r="BB135" s="1">
        <f t="shared" si="47"/>
        <v>41697</v>
      </c>
    </row>
    <row r="136" spans="1:54">
      <c r="A136" t="str">
        <f t="shared" si="67"/>
        <v>42355Fábio61</v>
      </c>
      <c r="B136" s="48">
        <v>42355.438622685186</v>
      </c>
      <c r="C136" s="48">
        <f t="shared" si="68"/>
        <v>42355</v>
      </c>
      <c r="D136" s="48" t="s">
        <v>31</v>
      </c>
      <c r="E136" s="49">
        <f t="shared" si="69"/>
        <v>61</v>
      </c>
      <c r="F136" s="48"/>
      <c r="G136" s="49" t="e">
        <f>VLOOKUP(C136,#REF!,2,0)</f>
        <v>#REF!</v>
      </c>
      <c r="H136" s="48"/>
      <c r="I136" s="43">
        <v>0.88659100000000002</v>
      </c>
      <c r="J136" s="43">
        <v>17.693660999999999</v>
      </c>
      <c r="K136" s="43">
        <v>18.966383</v>
      </c>
      <c r="L136" s="43">
        <v>16.768650000000001</v>
      </c>
      <c r="M136" s="43">
        <v>15.118537999999999</v>
      </c>
      <c r="N136" s="43">
        <v>18.007636999999999</v>
      </c>
      <c r="O136" s="43">
        <v>16.942883999999999</v>
      </c>
      <c r="P136" s="43">
        <v>19.572514000000002</v>
      </c>
      <c r="Q136" s="43">
        <v>20.236034</v>
      </c>
      <c r="R136" s="43">
        <v>20.092924</v>
      </c>
      <c r="S136" s="43">
        <v>20.571967999999998</v>
      </c>
      <c r="T136" s="43">
        <v>15.408205000000001</v>
      </c>
      <c r="U136" s="43">
        <v>18.689892</v>
      </c>
      <c r="V136" s="43">
        <v>17.693660999999999</v>
      </c>
      <c r="W136" s="43">
        <v>16.208808999999999</v>
      </c>
      <c r="X136" s="43">
        <v>21.007883</v>
      </c>
      <c r="Y136" s="43">
        <v>61</v>
      </c>
      <c r="AA136">
        <f t="shared" si="48"/>
        <v>41692.44</v>
      </c>
      <c r="AB136" t="str">
        <f t="shared" si="49"/>
        <v>41692Leandro64</v>
      </c>
      <c r="AC136" s="52">
        <v>41692</v>
      </c>
      <c r="AD136" s="53" t="s">
        <v>28</v>
      </c>
      <c r="AE136" s="51">
        <v>64</v>
      </c>
      <c r="AF136" s="51" t="str">
        <f t="shared" si="50"/>
        <v/>
      </c>
      <c r="AG136" s="51" t="str">
        <f t="shared" si="51"/>
        <v>N/A</v>
      </c>
      <c r="AH136" s="51">
        <f t="shared" si="52"/>
        <v>2.0581979604464808</v>
      </c>
      <c r="AI136" s="51">
        <f t="shared" si="53"/>
        <v>27.315093718216414</v>
      </c>
      <c r="AJ136" s="51">
        <f t="shared" si="54"/>
        <v>19.733878907716537</v>
      </c>
      <c r="AK136" s="51">
        <f t="shared" si="55"/>
        <v>5.4649360811371119</v>
      </c>
      <c r="AL136" s="51">
        <f t="shared" si="56"/>
        <v>4.7935551596594399</v>
      </c>
      <c r="AM136" s="51">
        <f t="shared" si="57"/>
        <v>37.272894502010722</v>
      </c>
      <c r="AN136" s="51">
        <f t="shared" si="58"/>
        <v>49.016001911466446</v>
      </c>
      <c r="AO136" s="51">
        <f t="shared" si="59"/>
        <v>45.62766285651437</v>
      </c>
      <c r="AP136" s="51">
        <f t="shared" si="60"/>
        <v>55.455572589600209</v>
      </c>
      <c r="AQ136" s="51">
        <f t="shared" si="61"/>
        <v>53.738394931446308</v>
      </c>
      <c r="AR136" s="51">
        <f t="shared" si="62"/>
        <v>50.843734494581753</v>
      </c>
      <c r="AS136" s="51">
        <f t="shared" si="63"/>
        <v>51.492476141199518</v>
      </c>
      <c r="AT136" s="51">
        <f t="shared" si="64"/>
        <v>51.028441212372698</v>
      </c>
      <c r="AU136" s="51">
        <f t="shared" si="65"/>
        <v>49.467738146255002</v>
      </c>
      <c r="AV136" s="51">
        <f t="shared" si="66"/>
        <v>47.931534986486014</v>
      </c>
      <c r="AY136">
        <v>41711</v>
      </c>
      <c r="AZ136">
        <v>41711.57</v>
      </c>
      <c r="BA136" t="s">
        <v>29</v>
      </c>
      <c r="BB136" s="1">
        <f t="shared" si="47"/>
        <v>41711</v>
      </c>
    </row>
    <row r="137" spans="1:54">
      <c r="A137" t="str">
        <f t="shared" si="67"/>
        <v>42356Fábio61</v>
      </c>
      <c r="B137" s="48">
        <v>42356.355451388888</v>
      </c>
      <c r="C137" s="48">
        <f t="shared" si="68"/>
        <v>42356</v>
      </c>
      <c r="D137" s="48" t="s">
        <v>31</v>
      </c>
      <c r="E137" s="49">
        <f t="shared" si="69"/>
        <v>61</v>
      </c>
      <c r="F137" s="48"/>
      <c r="G137" s="49" t="e">
        <f>VLOOKUP(C137,#REF!,2,0)</f>
        <v>#REF!</v>
      </c>
      <c r="H137" s="48"/>
      <c r="I137" s="43">
        <v>0.489815</v>
      </c>
      <c r="J137" s="43">
        <v>16.899239999999999</v>
      </c>
      <c r="K137" s="43">
        <v>18.188306999999998</v>
      </c>
      <c r="L137" s="43">
        <v>16.123549000000001</v>
      </c>
      <c r="M137" s="43">
        <v>14.266698999999999</v>
      </c>
      <c r="N137" s="43">
        <v>17.693660999999999</v>
      </c>
      <c r="O137" s="43">
        <v>16.638573000000001</v>
      </c>
      <c r="P137" s="43">
        <v>18.552409999999998</v>
      </c>
      <c r="Q137" s="43">
        <v>19.902884</v>
      </c>
      <c r="R137" s="43">
        <v>19.713774000000001</v>
      </c>
      <c r="S137" s="43">
        <v>20.379653999999999</v>
      </c>
      <c r="T137" s="43">
        <v>15.077389</v>
      </c>
      <c r="U137" s="43">
        <v>18.324417</v>
      </c>
      <c r="V137" s="43">
        <v>17.249991999999999</v>
      </c>
      <c r="W137" s="43">
        <v>15.366647</v>
      </c>
      <c r="X137" s="43">
        <v>20.188268999999998</v>
      </c>
      <c r="Y137" s="43">
        <v>61</v>
      </c>
      <c r="AA137">
        <f t="shared" si="48"/>
        <v>41697.620000000003</v>
      </c>
      <c r="AB137" t="str">
        <f t="shared" si="49"/>
        <v>41697Leandro64</v>
      </c>
      <c r="AC137" s="52">
        <v>41697</v>
      </c>
      <c r="AD137" s="53" t="s">
        <v>28</v>
      </c>
      <c r="AE137" s="51">
        <v>64</v>
      </c>
      <c r="AF137" s="51" t="str">
        <f t="shared" si="50"/>
        <v/>
      </c>
      <c r="AG137" s="51" t="str">
        <f t="shared" si="51"/>
        <v>N/A</v>
      </c>
      <c r="AH137" s="51">
        <f t="shared" si="52"/>
        <v>0.57989031328991658</v>
      </c>
      <c r="AI137" s="51">
        <f t="shared" si="53"/>
        <v>21.076287707623898</v>
      </c>
      <c r="AJ137" s="51">
        <f t="shared" si="54"/>
        <v>17.244355034730233</v>
      </c>
      <c r="AK137" s="51">
        <f t="shared" si="55"/>
        <v>5.3536788504344033</v>
      </c>
      <c r="AL137" s="51">
        <f t="shared" si="56"/>
        <v>4.4645808309617587</v>
      </c>
      <c r="AM137" s="51">
        <f t="shared" si="57"/>
        <v>36.718063720960735</v>
      </c>
      <c r="AN137" s="51">
        <f t="shared" si="58"/>
        <v>48.473654125172516</v>
      </c>
      <c r="AO137" s="51">
        <f t="shared" si="59"/>
        <v>44.840943940050302</v>
      </c>
      <c r="AP137" s="51">
        <f t="shared" si="60"/>
        <v>55.16683880666173</v>
      </c>
      <c r="AQ137" s="51">
        <f t="shared" si="61"/>
        <v>53.642731629677527</v>
      </c>
      <c r="AR137" s="51">
        <f t="shared" si="62"/>
        <v>51.121115089852374</v>
      </c>
      <c r="AS137" s="51">
        <f t="shared" si="63"/>
        <v>52.142865145086766</v>
      </c>
      <c r="AT137" s="51">
        <f t="shared" si="64"/>
        <v>52.236732230987421</v>
      </c>
      <c r="AU137" s="51">
        <f t="shared" si="65"/>
        <v>50.108775676568364</v>
      </c>
      <c r="AV137" s="51">
        <f t="shared" si="66"/>
        <v>47.842769343497096</v>
      </c>
      <c r="AY137">
        <v>41726</v>
      </c>
      <c r="AZ137">
        <v>41726.65</v>
      </c>
      <c r="BA137" t="s">
        <v>30</v>
      </c>
      <c r="BB137" s="1">
        <f t="shared" si="47"/>
        <v>41726</v>
      </c>
    </row>
    <row r="138" spans="1:54">
      <c r="A138" t="str">
        <f t="shared" si="67"/>
        <v>42373Fábio61</v>
      </c>
      <c r="B138" s="48">
        <v>42373.589768518519</v>
      </c>
      <c r="C138" s="48">
        <f t="shared" si="68"/>
        <v>42373</v>
      </c>
      <c r="D138" s="48" t="s">
        <v>31</v>
      </c>
      <c r="E138" s="49">
        <f t="shared" si="69"/>
        <v>61</v>
      </c>
      <c r="F138" s="48"/>
      <c r="G138" s="49" t="e">
        <f>VLOOKUP(C138,#REF!,2,0)</f>
        <v>#REF!</v>
      </c>
      <c r="H138" s="48"/>
      <c r="I138" s="43">
        <v>0.87862899999999999</v>
      </c>
      <c r="J138" s="43">
        <v>17.783073000000002</v>
      </c>
      <c r="K138" s="43">
        <v>18.643989999999999</v>
      </c>
      <c r="L138" s="43">
        <v>16.595359999999999</v>
      </c>
      <c r="M138" s="43">
        <v>14.995260999999999</v>
      </c>
      <c r="N138" s="43">
        <v>18.143035999999999</v>
      </c>
      <c r="O138" s="43">
        <v>17.205947999999999</v>
      </c>
      <c r="P138" s="43">
        <v>20.045342999999999</v>
      </c>
      <c r="Q138" s="43">
        <v>20.236034</v>
      </c>
      <c r="R138" s="43">
        <v>20.33173</v>
      </c>
      <c r="S138" s="43">
        <v>20.523775000000001</v>
      </c>
      <c r="T138" s="43">
        <v>16.509063999999999</v>
      </c>
      <c r="U138" s="43">
        <v>18.052713000000001</v>
      </c>
      <c r="V138" s="43">
        <v>18.233629000000001</v>
      </c>
      <c r="W138" s="43">
        <v>16.465980999999999</v>
      </c>
      <c r="X138" s="43">
        <v>20.475697</v>
      </c>
      <c r="Y138" s="43">
        <v>61</v>
      </c>
      <c r="AA138">
        <f t="shared" si="48"/>
        <v>41711.57</v>
      </c>
      <c r="AB138" t="str">
        <f t="shared" si="49"/>
        <v>41711Leandro64</v>
      </c>
      <c r="AC138" s="52">
        <v>41711</v>
      </c>
      <c r="AD138" s="53" t="s">
        <v>28</v>
      </c>
      <c r="AE138" s="51">
        <v>64</v>
      </c>
      <c r="AF138" s="51" t="str">
        <f t="shared" si="50"/>
        <v/>
      </c>
      <c r="AG138" s="51">
        <f t="shared" si="51"/>
        <v>2.9534555131102686E-5</v>
      </c>
      <c r="AH138" s="51">
        <f t="shared" si="52"/>
        <v>6.9959474783801818</v>
      </c>
      <c r="AI138" s="51">
        <f t="shared" si="53"/>
        <v>39.690914174425103</v>
      </c>
      <c r="AJ138" s="51">
        <f t="shared" si="54"/>
        <v>33.404581978244948</v>
      </c>
      <c r="AK138" s="51">
        <f t="shared" si="55"/>
        <v>10.164431393335036</v>
      </c>
      <c r="AL138" s="51">
        <f t="shared" si="56"/>
        <v>10.283921441020455</v>
      </c>
      <c r="AM138" s="51">
        <f t="shared" si="57"/>
        <v>46.065844845509837</v>
      </c>
      <c r="AN138" s="51">
        <f t="shared" si="58"/>
        <v>54.689341574686289</v>
      </c>
      <c r="AO138" s="51">
        <f t="shared" si="59"/>
        <v>51.581569640577293</v>
      </c>
      <c r="AP138" s="51">
        <f t="shared" si="60"/>
        <v>59.354613984772023</v>
      </c>
      <c r="AQ138" s="51">
        <f t="shared" si="61"/>
        <v>57.096163505805329</v>
      </c>
      <c r="AR138" s="51">
        <f t="shared" si="62"/>
        <v>53.9302216615406</v>
      </c>
      <c r="AS138" s="51">
        <f t="shared" si="63"/>
        <v>55.357875537205999</v>
      </c>
      <c r="AT138" s="51">
        <f t="shared" si="64"/>
        <v>55.16683880666173</v>
      </c>
      <c r="AU138" s="51">
        <f t="shared" si="65"/>
        <v>52.798567927326744</v>
      </c>
      <c r="AV138" s="51">
        <f t="shared" si="66"/>
        <v>48.56305306613595</v>
      </c>
      <c r="AY138">
        <v>41732</v>
      </c>
      <c r="AZ138">
        <v>41732.69</v>
      </c>
      <c r="BA138" t="s">
        <v>30</v>
      </c>
      <c r="BB138" s="1">
        <f t="shared" si="47"/>
        <v>41732</v>
      </c>
    </row>
    <row r="139" spans="1:54">
      <c r="A139" t="str">
        <f t="shared" si="67"/>
        <v>42375Fábio61</v>
      </c>
      <c r="B139" s="48">
        <v>42375.373865740738</v>
      </c>
      <c r="C139" s="48">
        <f t="shared" si="68"/>
        <v>42375</v>
      </c>
      <c r="D139" s="48" t="s">
        <v>31</v>
      </c>
      <c r="E139" s="49">
        <f t="shared" si="69"/>
        <v>61</v>
      </c>
      <c r="F139" s="48"/>
      <c r="G139" s="49" t="e">
        <f>VLOOKUP(C139,#REF!,2,0)</f>
        <v>#REF!</v>
      </c>
      <c r="H139" s="48"/>
      <c r="I139" s="43">
        <v>0.57094199999999995</v>
      </c>
      <c r="J139" s="43">
        <v>17.426780999999998</v>
      </c>
      <c r="K139" s="43">
        <v>18.233629000000001</v>
      </c>
      <c r="L139" s="43">
        <v>16.166153000000001</v>
      </c>
      <c r="M139" s="43">
        <v>14.386825</v>
      </c>
      <c r="N139" s="43">
        <v>17.649018999999999</v>
      </c>
      <c r="O139" s="43">
        <v>16.509063999999999</v>
      </c>
      <c r="P139" s="43">
        <v>19.059010000000001</v>
      </c>
      <c r="Q139" s="43">
        <v>20.045342999999999</v>
      </c>
      <c r="R139" s="43">
        <v>19.855543000000001</v>
      </c>
      <c r="S139" s="43">
        <v>20.283854000000002</v>
      </c>
      <c r="T139" s="43">
        <v>15.449805</v>
      </c>
      <c r="U139" s="43">
        <v>19.198360000000001</v>
      </c>
      <c r="V139" s="43">
        <v>18.007636999999999</v>
      </c>
      <c r="W139" s="43">
        <v>15.658751000000001</v>
      </c>
      <c r="X139" s="43">
        <v>20.620156999999999</v>
      </c>
      <c r="Y139" s="43">
        <v>61</v>
      </c>
      <c r="AA139">
        <f t="shared" si="48"/>
        <v>41726.65</v>
      </c>
      <c r="AB139" t="str">
        <f t="shared" si="49"/>
        <v>41726Leandro64</v>
      </c>
      <c r="AC139" s="52">
        <v>41726</v>
      </c>
      <c r="AD139" s="53" t="s">
        <v>28</v>
      </c>
      <c r="AE139" s="51">
        <v>64</v>
      </c>
      <c r="AF139" s="51" t="str">
        <f t="shared" si="50"/>
        <v/>
      </c>
      <c r="AG139" s="51" t="str">
        <f t="shared" si="51"/>
        <v>N/A</v>
      </c>
      <c r="AH139" s="51">
        <f t="shared" si="52"/>
        <v>1.1075609496228294</v>
      </c>
      <c r="AI139" s="51">
        <f t="shared" si="53"/>
        <v>23.837482654854014</v>
      </c>
      <c r="AJ139" s="51">
        <f t="shared" si="54"/>
        <v>18.939179111399241</v>
      </c>
      <c r="AK139" s="51">
        <f t="shared" si="55"/>
        <v>5.6623824255146564</v>
      </c>
      <c r="AL139" s="51">
        <f t="shared" si="56"/>
        <v>6.1875511830904291</v>
      </c>
      <c r="AM139" s="51">
        <f t="shared" si="57"/>
        <v>38.070880302387359</v>
      </c>
      <c r="AN139" s="51">
        <f t="shared" si="58"/>
        <v>48.74232925805687</v>
      </c>
      <c r="AO139" s="51">
        <f t="shared" si="59"/>
        <v>46.419982178102387</v>
      </c>
      <c r="AP139" s="51">
        <f t="shared" si="60"/>
        <v>56.517142923761206</v>
      </c>
      <c r="AQ139" s="51" t="str">
        <f t="shared" si="61"/>
        <v>N/A</v>
      </c>
      <c r="AR139" s="51" t="str">
        <f t="shared" si="62"/>
        <v>N/A</v>
      </c>
      <c r="AS139" s="51" t="str">
        <f t="shared" si="63"/>
        <v>N/A</v>
      </c>
      <c r="AT139" s="51" t="str">
        <f t="shared" si="64"/>
        <v>N/A</v>
      </c>
      <c r="AU139" s="51" t="str">
        <f t="shared" si="65"/>
        <v>N/A</v>
      </c>
      <c r="AV139" s="51" t="str">
        <f t="shared" si="66"/>
        <v>N/A</v>
      </c>
      <c r="AY139">
        <v>41736</v>
      </c>
      <c r="AZ139">
        <v>41736.47</v>
      </c>
      <c r="BA139" t="s">
        <v>30</v>
      </c>
      <c r="BB139" s="1">
        <f t="shared" si="47"/>
        <v>41736</v>
      </c>
    </row>
    <row r="140" spans="1:54">
      <c r="A140" t="str">
        <f t="shared" si="67"/>
        <v>42377Fábio61</v>
      </c>
      <c r="B140" s="48">
        <v>42377.362361111111</v>
      </c>
      <c r="C140" s="48">
        <f t="shared" si="68"/>
        <v>42377</v>
      </c>
      <c r="D140" s="48" t="s">
        <v>31</v>
      </c>
      <c r="E140" s="49">
        <f t="shared" si="69"/>
        <v>61</v>
      </c>
      <c r="F140" s="48"/>
      <c r="G140" s="49" t="e">
        <f>VLOOKUP(C140,#REF!,2,0)</f>
        <v>#REF!</v>
      </c>
      <c r="H140" s="48"/>
      <c r="I140" s="43">
        <v>0.228436</v>
      </c>
      <c r="J140" s="43">
        <v>16.038502000000001</v>
      </c>
      <c r="K140" s="43">
        <v>17.693660999999999</v>
      </c>
      <c r="L140" s="43">
        <v>15.574994</v>
      </c>
      <c r="M140" s="43">
        <v>13.948992000000001</v>
      </c>
      <c r="N140" s="43">
        <v>17.074155999999999</v>
      </c>
      <c r="O140" s="43">
        <v>16.465980999999999</v>
      </c>
      <c r="P140" s="43">
        <v>18.369890000000002</v>
      </c>
      <c r="Q140" s="43">
        <v>19.151875</v>
      </c>
      <c r="R140" s="43">
        <v>19.431795000000001</v>
      </c>
      <c r="S140" s="43">
        <v>19.997803000000001</v>
      </c>
      <c r="T140" s="43">
        <v>15.242342000000001</v>
      </c>
      <c r="U140" s="43">
        <v>18.552409999999998</v>
      </c>
      <c r="V140" s="43">
        <v>17.161975999999999</v>
      </c>
      <c r="W140" s="43">
        <v>14.995260999999999</v>
      </c>
      <c r="X140" s="43">
        <v>20.045342999999999</v>
      </c>
      <c r="Y140" s="43">
        <v>61</v>
      </c>
      <c r="AA140">
        <f t="shared" si="48"/>
        <v>41732.69</v>
      </c>
      <c r="AB140" t="str">
        <f t="shared" si="49"/>
        <v>41732Leandro64</v>
      </c>
      <c r="AC140" s="52">
        <v>41732</v>
      </c>
      <c r="AD140" s="53" t="s">
        <v>28</v>
      </c>
      <c r="AE140" s="51">
        <v>64</v>
      </c>
      <c r="AF140" s="51" t="str">
        <f t="shared" si="50"/>
        <v/>
      </c>
      <c r="AG140" s="51" t="str">
        <f t="shared" si="51"/>
        <v>N/A</v>
      </c>
      <c r="AH140" s="51">
        <f t="shared" si="52"/>
        <v>7.0611486077231165</v>
      </c>
      <c r="AI140" s="51">
        <f t="shared" si="53"/>
        <v>37.751051712033558</v>
      </c>
      <c r="AJ140" s="51">
        <f t="shared" si="54"/>
        <v>29.394988201374424</v>
      </c>
      <c r="AK140" s="51">
        <f t="shared" si="55"/>
        <v>7.4887396824849759</v>
      </c>
      <c r="AL140" s="51">
        <f t="shared" si="56"/>
        <v>9.6534585147676193</v>
      </c>
      <c r="AM140" s="51">
        <f t="shared" si="57"/>
        <v>44.410599110723645</v>
      </c>
      <c r="AN140" s="51">
        <f t="shared" si="58"/>
        <v>50.291844871824821</v>
      </c>
      <c r="AO140" s="51">
        <f t="shared" si="59"/>
        <v>47.305386652263373</v>
      </c>
      <c r="AP140" s="51">
        <f t="shared" si="60"/>
        <v>57.391604277226172</v>
      </c>
      <c r="AQ140" s="51" t="str">
        <f t="shared" si="61"/>
        <v>N/A</v>
      </c>
      <c r="AR140" s="51" t="str">
        <f t="shared" si="62"/>
        <v>N/A</v>
      </c>
      <c r="AS140" s="51" t="str">
        <f t="shared" si="63"/>
        <v>N/A</v>
      </c>
      <c r="AT140" s="51" t="str">
        <f t="shared" si="64"/>
        <v>N/A</v>
      </c>
      <c r="AU140" s="51" t="str">
        <f t="shared" si="65"/>
        <v>N/A</v>
      </c>
      <c r="AV140" s="51" t="str">
        <f t="shared" si="66"/>
        <v>N/A</v>
      </c>
      <c r="AY140">
        <v>41738</v>
      </c>
      <c r="AZ140">
        <v>41738.620000000003</v>
      </c>
      <c r="BA140" t="s">
        <v>30</v>
      </c>
      <c r="BB140" s="1">
        <f t="shared" si="47"/>
        <v>41738</v>
      </c>
    </row>
    <row r="141" spans="1:54">
      <c r="A141" t="str">
        <f t="shared" si="67"/>
        <v>42382Fábio61</v>
      </c>
      <c r="B141" s="48">
        <v>42382.68472222222</v>
      </c>
      <c r="C141" s="48">
        <f t="shared" si="68"/>
        <v>42382</v>
      </c>
      <c r="D141" s="48" t="s">
        <v>31</v>
      </c>
      <c r="E141" s="49">
        <f t="shared" si="69"/>
        <v>61</v>
      </c>
      <c r="F141" s="48"/>
      <c r="G141" s="49" t="e">
        <f>VLOOKUP(C141,#REF!,2,0)</f>
        <v>#REF!</v>
      </c>
      <c r="H141" s="48"/>
      <c r="I141" s="43">
        <v>1.055272</v>
      </c>
      <c r="J141" s="43">
        <v>19.105416999999999</v>
      </c>
      <c r="K141" s="43">
        <v>19.760973</v>
      </c>
      <c r="L141" s="43">
        <v>17.917631</v>
      </c>
      <c r="M141" s="43">
        <v>16.208808999999999</v>
      </c>
      <c r="N141" s="43">
        <v>19.198360000000001</v>
      </c>
      <c r="O141" s="43">
        <v>18.369890000000002</v>
      </c>
      <c r="P141" s="43">
        <v>20.862079999999999</v>
      </c>
      <c r="Q141" s="43">
        <v>20.862079999999999</v>
      </c>
      <c r="R141" s="43">
        <v>21.056601000000001</v>
      </c>
      <c r="S141" s="43">
        <v>21.007883</v>
      </c>
      <c r="T141" s="43">
        <v>18.689892</v>
      </c>
      <c r="U141" s="43">
        <v>19.291584</v>
      </c>
      <c r="V141" s="43">
        <v>18.552409999999998</v>
      </c>
      <c r="W141" s="43">
        <v>18.369890000000002</v>
      </c>
      <c r="X141" s="43">
        <v>21.252056</v>
      </c>
      <c r="Y141" s="43">
        <v>61</v>
      </c>
      <c r="AA141">
        <f t="shared" si="48"/>
        <v>41736.47</v>
      </c>
      <c r="AB141" t="str">
        <f t="shared" si="49"/>
        <v>41736Leandro64</v>
      </c>
      <c r="AC141" s="52">
        <v>41736</v>
      </c>
      <c r="AD141" s="53" t="s">
        <v>28</v>
      </c>
      <c r="AE141" s="51">
        <v>64</v>
      </c>
      <c r="AF141" s="51" t="str">
        <f t="shared" si="50"/>
        <v/>
      </c>
      <c r="AG141" s="51" t="str">
        <f t="shared" si="51"/>
        <v>N/A</v>
      </c>
      <c r="AH141" s="51">
        <f t="shared" si="52"/>
        <v>2.539198817553785</v>
      </c>
      <c r="AI141" s="51">
        <f t="shared" si="53"/>
        <v>31.621971117182234</v>
      </c>
      <c r="AJ141" s="51">
        <f t="shared" si="54"/>
        <v>26.63987616391508</v>
      </c>
      <c r="AK141" s="51">
        <f t="shared" si="55"/>
        <v>7.422011738585593</v>
      </c>
      <c r="AL141" s="51">
        <f t="shared" si="56"/>
        <v>7.6572475258351345</v>
      </c>
      <c r="AM141" s="51">
        <f t="shared" si="57"/>
        <v>41.766757803282054</v>
      </c>
      <c r="AN141" s="51">
        <f t="shared" si="58"/>
        <v>50.659323731921098</v>
      </c>
      <c r="AO141" s="51">
        <f t="shared" si="59"/>
        <v>47.665713463761946</v>
      </c>
      <c r="AP141" s="51">
        <f t="shared" si="60"/>
        <v>56.706877962207557</v>
      </c>
      <c r="AQ141" s="51" t="str">
        <f t="shared" si="61"/>
        <v>N/A</v>
      </c>
      <c r="AR141" s="51" t="str">
        <f t="shared" si="62"/>
        <v>N/A</v>
      </c>
      <c r="AS141" s="51" t="str">
        <f t="shared" si="63"/>
        <v>N/A</v>
      </c>
      <c r="AT141" s="51" t="str">
        <f t="shared" si="64"/>
        <v>N/A</v>
      </c>
      <c r="AU141" s="51" t="str">
        <f t="shared" si="65"/>
        <v>N/A</v>
      </c>
      <c r="AV141" s="51" t="str">
        <f t="shared" si="66"/>
        <v>N/A</v>
      </c>
      <c r="AY141">
        <v>41739</v>
      </c>
      <c r="AZ141">
        <v>41739.370000000003</v>
      </c>
      <c r="BA141" t="s">
        <v>30</v>
      </c>
      <c r="BB141" s="1">
        <f t="shared" si="47"/>
        <v>41739</v>
      </c>
    </row>
    <row r="142" spans="1:54">
      <c r="A142" t="str">
        <f t="shared" si="67"/>
        <v>42387Fábio61</v>
      </c>
      <c r="B142" s="48">
        <v>42387.572939814818</v>
      </c>
      <c r="C142" s="48">
        <f t="shared" si="68"/>
        <v>42387</v>
      </c>
      <c r="D142" s="48" t="s">
        <v>31</v>
      </c>
      <c r="E142" s="49">
        <f t="shared" si="69"/>
        <v>61</v>
      </c>
      <c r="F142" s="48"/>
      <c r="G142" s="49" t="e">
        <f>VLOOKUP(C142,#REF!,2,0)</f>
        <v>#REF!</v>
      </c>
      <c r="H142" s="48"/>
      <c r="I142" s="43">
        <v>0.62725799999999998</v>
      </c>
      <c r="J142" s="43">
        <v>17.249991999999999</v>
      </c>
      <c r="K142" s="43">
        <v>18.506699000000001</v>
      </c>
      <c r="L142" s="43">
        <v>16.123549000000001</v>
      </c>
      <c r="M142" s="43">
        <v>14.872544</v>
      </c>
      <c r="N142" s="43">
        <v>18.052713000000001</v>
      </c>
      <c r="O142" s="43">
        <v>16.986575999999999</v>
      </c>
      <c r="P142" s="43">
        <v>19.244942000000002</v>
      </c>
      <c r="Q142" s="43">
        <v>20.475697</v>
      </c>
      <c r="R142" s="43">
        <v>20.33173</v>
      </c>
      <c r="S142" s="43">
        <v>20.427655999999999</v>
      </c>
      <c r="T142" s="43">
        <v>15.911405999999999</v>
      </c>
      <c r="U142" s="43">
        <v>19.431795000000001</v>
      </c>
      <c r="V142" s="43">
        <v>18.689892</v>
      </c>
      <c r="W142" s="43">
        <v>16.855661000000001</v>
      </c>
      <c r="X142" s="43">
        <v>20.620156999999999</v>
      </c>
      <c r="Y142" s="43">
        <v>61</v>
      </c>
      <c r="AA142">
        <f t="shared" si="48"/>
        <v>41738.620000000003</v>
      </c>
      <c r="AB142" t="str">
        <f t="shared" si="49"/>
        <v>41738Leandro64</v>
      </c>
      <c r="AC142" s="52">
        <v>41738</v>
      </c>
      <c r="AD142" s="53" t="s">
        <v>28</v>
      </c>
      <c r="AE142" s="51">
        <v>64</v>
      </c>
      <c r="AF142" s="51" t="str">
        <f t="shared" si="50"/>
        <v/>
      </c>
      <c r="AG142" s="51" t="str">
        <f t="shared" si="51"/>
        <v>N/A</v>
      </c>
      <c r="AH142" s="51">
        <f t="shared" si="52"/>
        <v>6.009661094895808</v>
      </c>
      <c r="AI142" s="51">
        <f t="shared" si="53"/>
        <v>37.429681257237121</v>
      </c>
      <c r="AJ142" s="51">
        <f t="shared" si="54"/>
        <v>31.258217366669225</v>
      </c>
      <c r="AK142" s="51">
        <f t="shared" si="55"/>
        <v>9.4618450404311254</v>
      </c>
      <c r="AL142" s="51">
        <f t="shared" si="56"/>
        <v>9.4997148702685834</v>
      </c>
      <c r="AM142" s="51">
        <f t="shared" si="57"/>
        <v>44.23480666802979</v>
      </c>
      <c r="AN142" s="51">
        <f t="shared" si="58"/>
        <v>52.704026823176719</v>
      </c>
      <c r="AO142" s="51">
        <f t="shared" si="59"/>
        <v>51.399505628610406</v>
      </c>
      <c r="AP142" s="51">
        <f t="shared" si="60"/>
        <v>58.174240373807038</v>
      </c>
      <c r="AQ142" s="51" t="str">
        <f t="shared" si="61"/>
        <v>N/A</v>
      </c>
      <c r="AR142" s="51" t="str">
        <f t="shared" si="62"/>
        <v>N/A</v>
      </c>
      <c r="AS142" s="51" t="str">
        <f t="shared" si="63"/>
        <v>N/A</v>
      </c>
      <c r="AT142" s="51" t="str">
        <f t="shared" si="64"/>
        <v>N/A</v>
      </c>
      <c r="AU142" s="51" t="str">
        <f t="shared" si="65"/>
        <v>N/A</v>
      </c>
      <c r="AV142" s="51" t="str">
        <f t="shared" si="66"/>
        <v>N/A</v>
      </c>
      <c r="AY142">
        <v>41740</v>
      </c>
      <c r="AZ142">
        <v>41740.699999999997</v>
      </c>
      <c r="BA142" t="s">
        <v>30</v>
      </c>
      <c r="BB142" s="1">
        <f t="shared" si="47"/>
        <v>41740</v>
      </c>
    </row>
    <row r="143" spans="1:54">
      <c r="A143" t="str">
        <f t="shared" si="67"/>
        <v>42389Fábio61</v>
      </c>
      <c r="B143" s="48">
        <v>42389.694849537038</v>
      </c>
      <c r="C143" s="48">
        <f t="shared" si="68"/>
        <v>42389</v>
      </c>
      <c r="D143" s="48" t="s">
        <v>31</v>
      </c>
      <c r="E143" s="49">
        <f t="shared" si="69"/>
        <v>61</v>
      </c>
      <c r="F143" s="48"/>
      <c r="G143" s="49" t="e">
        <f>VLOOKUP(C143,#REF!,2,0)</f>
        <v>#REF!</v>
      </c>
      <c r="H143" s="48"/>
      <c r="I143" s="43">
        <v>0.235316</v>
      </c>
      <c r="J143" s="43">
        <v>16.465980999999999</v>
      </c>
      <c r="K143" s="43">
        <v>17.827870999999998</v>
      </c>
      <c r="L143" s="43">
        <v>15.700716999999999</v>
      </c>
      <c r="M143" s="43">
        <v>14.147143</v>
      </c>
      <c r="N143" s="43">
        <v>17.649018999999999</v>
      </c>
      <c r="O143" s="43">
        <v>16.855661000000001</v>
      </c>
      <c r="P143" s="43">
        <v>18.73584</v>
      </c>
      <c r="Q143" s="43">
        <v>19.572514000000002</v>
      </c>
      <c r="R143" s="43">
        <v>19.902884</v>
      </c>
      <c r="S143" s="43">
        <v>20.475697</v>
      </c>
      <c r="T143" s="43">
        <v>16.080988000000001</v>
      </c>
      <c r="U143" s="43">
        <v>18.827883</v>
      </c>
      <c r="V143" s="43">
        <v>17.962595</v>
      </c>
      <c r="W143" s="43">
        <v>15.953726</v>
      </c>
      <c r="X143" s="43">
        <v>20.765158</v>
      </c>
      <c r="Y143" s="43">
        <v>61</v>
      </c>
      <c r="AA143">
        <f t="shared" si="48"/>
        <v>41739.370000000003</v>
      </c>
      <c r="AB143" t="str">
        <f t="shared" si="49"/>
        <v>41739Leandro64</v>
      </c>
      <c r="AC143" s="52">
        <v>41739</v>
      </c>
      <c r="AD143" s="53" t="s">
        <v>28</v>
      </c>
      <c r="AE143" s="51">
        <v>64</v>
      </c>
      <c r="AF143" s="51" t="str">
        <f t="shared" si="50"/>
        <v/>
      </c>
      <c r="AG143" s="51" t="str">
        <f t="shared" si="51"/>
        <v>N/A</v>
      </c>
      <c r="AH143" s="51">
        <f t="shared" si="52"/>
        <v>7.6572475258351345</v>
      </c>
      <c r="AI143" s="51">
        <f t="shared" si="53"/>
        <v>40.681883767285562</v>
      </c>
      <c r="AJ143" s="51">
        <f t="shared" si="54"/>
        <v>34.008235439891195</v>
      </c>
      <c r="AK143" s="51">
        <f t="shared" si="55"/>
        <v>10.649355303665935</v>
      </c>
      <c r="AL143" s="51">
        <f t="shared" si="56"/>
        <v>11.187348198259393</v>
      </c>
      <c r="AM143" s="51">
        <f t="shared" si="57"/>
        <v>46.863085043029756</v>
      </c>
      <c r="AN143" s="51">
        <f t="shared" si="58"/>
        <v>54.500010523131486</v>
      </c>
      <c r="AO143" s="51">
        <f t="shared" si="59"/>
        <v>53.738394931446308</v>
      </c>
      <c r="AP143" s="51">
        <f t="shared" si="60"/>
        <v>59.354613984772023</v>
      </c>
      <c r="AQ143" s="51" t="str">
        <f t="shared" si="61"/>
        <v>N/A</v>
      </c>
      <c r="AR143" s="51" t="str">
        <f t="shared" si="62"/>
        <v>N/A</v>
      </c>
      <c r="AS143" s="51" t="str">
        <f t="shared" si="63"/>
        <v>N/A</v>
      </c>
      <c r="AT143" s="51" t="str">
        <f t="shared" si="64"/>
        <v>N/A</v>
      </c>
      <c r="AU143" s="51" t="str">
        <f t="shared" si="65"/>
        <v>N/A</v>
      </c>
      <c r="AV143" s="51" t="str">
        <f t="shared" si="66"/>
        <v>N/A</v>
      </c>
      <c r="AY143">
        <v>41745</v>
      </c>
      <c r="AZ143">
        <v>41745.71</v>
      </c>
      <c r="BA143" t="s">
        <v>30</v>
      </c>
      <c r="BB143" s="1">
        <f t="shared" si="47"/>
        <v>41745</v>
      </c>
    </row>
    <row r="144" spans="1:54">
      <c r="A144" t="str">
        <f t="shared" si="67"/>
        <v>42391Fábio61</v>
      </c>
      <c r="B144" s="48">
        <v>42391.677291666667</v>
      </c>
      <c r="C144" s="48">
        <f t="shared" si="68"/>
        <v>42391</v>
      </c>
      <c r="D144" s="48" t="s">
        <v>31</v>
      </c>
      <c r="E144" s="49">
        <f t="shared" si="69"/>
        <v>61</v>
      </c>
      <c r="F144" s="48"/>
      <c r="G144" s="49" t="e">
        <f>VLOOKUP(C144,#REF!,2,0)</f>
        <v>#REF!</v>
      </c>
      <c r="H144" s="48"/>
      <c r="I144" s="43">
        <v>4.333E-2</v>
      </c>
      <c r="J144" s="43">
        <v>15.658751000000001</v>
      </c>
      <c r="K144" s="43">
        <v>17.382497999999998</v>
      </c>
      <c r="L144" s="43">
        <v>15.366647</v>
      </c>
      <c r="M144" s="43">
        <v>13.363394</v>
      </c>
      <c r="N144" s="43">
        <v>16.768650000000001</v>
      </c>
      <c r="O144" s="43">
        <v>16.465980999999999</v>
      </c>
      <c r="P144" s="43">
        <v>18.873989000000002</v>
      </c>
      <c r="Q144" s="43">
        <v>19.666632</v>
      </c>
      <c r="R144" s="43">
        <v>19.902884</v>
      </c>
      <c r="S144" s="43">
        <v>20.092924</v>
      </c>
      <c r="T144" s="43">
        <v>15.077389</v>
      </c>
      <c r="U144" s="43">
        <v>18.324417</v>
      </c>
      <c r="V144" s="43">
        <v>17.074155999999999</v>
      </c>
      <c r="W144" s="43">
        <v>15.784833000000001</v>
      </c>
      <c r="X144" s="43">
        <v>20.188268999999998</v>
      </c>
      <c r="Y144" s="43">
        <v>61</v>
      </c>
      <c r="AA144">
        <f t="shared" si="48"/>
        <v>41740.699999999997</v>
      </c>
      <c r="AB144" t="str">
        <f t="shared" si="49"/>
        <v>41740Leandro64</v>
      </c>
      <c r="AC144" s="52">
        <v>41740</v>
      </c>
      <c r="AD144" s="53" t="s">
        <v>28</v>
      </c>
      <c r="AE144" s="51">
        <v>64</v>
      </c>
      <c r="AF144" s="51" t="str">
        <f t="shared" si="50"/>
        <v/>
      </c>
      <c r="AG144" s="51" t="str">
        <f t="shared" si="51"/>
        <v>N/A</v>
      </c>
      <c r="AH144" s="51">
        <f t="shared" si="52"/>
        <v>5.029045276677774</v>
      </c>
      <c r="AI144" s="51">
        <f t="shared" si="53"/>
        <v>38.229901893123383</v>
      </c>
      <c r="AJ144" s="51">
        <f t="shared" si="54"/>
        <v>32.432258913868395</v>
      </c>
      <c r="AK144" s="51">
        <f t="shared" si="55"/>
        <v>10.124808638237417</v>
      </c>
      <c r="AL144" s="51">
        <f t="shared" si="56"/>
        <v>9.4618450404311254</v>
      </c>
      <c r="AM144" s="51">
        <f t="shared" si="57"/>
        <v>44.494917181414905</v>
      </c>
      <c r="AN144" s="51">
        <f t="shared" si="58"/>
        <v>53.360348705818694</v>
      </c>
      <c r="AO144" s="51">
        <f t="shared" si="59"/>
        <v>54.403283583527774</v>
      </c>
      <c r="AP144" s="51">
        <f t="shared" si="60"/>
        <v>59.751544869486736</v>
      </c>
      <c r="AQ144" s="51" t="str">
        <f t="shared" si="61"/>
        <v>N/A</v>
      </c>
      <c r="AR144" s="51" t="str">
        <f t="shared" si="62"/>
        <v>N/A</v>
      </c>
      <c r="AS144" s="51" t="str">
        <f t="shared" si="63"/>
        <v>N/A</v>
      </c>
      <c r="AT144" s="51" t="str">
        <f t="shared" si="64"/>
        <v>N/A</v>
      </c>
      <c r="AU144" s="51" t="str">
        <f t="shared" si="65"/>
        <v>N/A</v>
      </c>
      <c r="AV144" s="51" t="str">
        <f t="shared" si="66"/>
        <v>N/A</v>
      </c>
      <c r="AY144">
        <v>41750</v>
      </c>
      <c r="AZ144">
        <v>41750.449999999997</v>
      </c>
      <c r="BA144" t="s">
        <v>30</v>
      </c>
      <c r="BB144" s="1">
        <f t="shared" si="47"/>
        <v>41750</v>
      </c>
    </row>
    <row r="145" spans="1:54">
      <c r="A145" t="str">
        <f t="shared" si="67"/>
        <v>42397Fábio61</v>
      </c>
      <c r="B145" s="48">
        <v>42397.624039351853</v>
      </c>
      <c r="C145" s="48">
        <f t="shared" si="68"/>
        <v>42397</v>
      </c>
      <c r="D145" s="48" t="s">
        <v>31</v>
      </c>
      <c r="E145" s="49">
        <f t="shared" si="69"/>
        <v>61</v>
      </c>
      <c r="F145" s="48"/>
      <c r="G145" s="49" t="e">
        <f>VLOOKUP(C145,#REF!,2,0)</f>
        <v>#REF!</v>
      </c>
      <c r="H145" s="48"/>
      <c r="I145" s="43">
        <v>0</v>
      </c>
      <c r="J145" s="43">
        <v>13.988498999999999</v>
      </c>
      <c r="K145" s="43">
        <v>16.725237</v>
      </c>
      <c r="L145" s="43">
        <v>14.426985</v>
      </c>
      <c r="M145" s="43">
        <v>13.324814</v>
      </c>
      <c r="N145" s="43">
        <v>15.574994</v>
      </c>
      <c r="O145" s="43">
        <v>14.790993</v>
      </c>
      <c r="P145" s="43">
        <v>17.515518</v>
      </c>
      <c r="Q145" s="43">
        <v>18.598167</v>
      </c>
      <c r="R145" s="43">
        <v>19.291584</v>
      </c>
      <c r="S145" s="43">
        <v>19.619548999999999</v>
      </c>
      <c r="T145" s="43">
        <v>15.953726</v>
      </c>
      <c r="U145" s="43">
        <v>17.161975999999999</v>
      </c>
      <c r="V145" s="43">
        <v>17.249991999999999</v>
      </c>
      <c r="W145" s="43">
        <v>14.4672</v>
      </c>
      <c r="X145" s="43">
        <v>18.827883</v>
      </c>
      <c r="Y145" s="43">
        <v>61</v>
      </c>
      <c r="AA145">
        <f t="shared" si="48"/>
        <v>41745.71</v>
      </c>
      <c r="AB145" t="str">
        <f t="shared" si="49"/>
        <v>41745Leandro64</v>
      </c>
      <c r="AC145" s="52">
        <v>41745</v>
      </c>
      <c r="AD145" s="53" t="s">
        <v>28</v>
      </c>
      <c r="AE145" s="51">
        <v>64</v>
      </c>
      <c r="AF145" s="51" t="str">
        <f t="shared" si="50"/>
        <v/>
      </c>
      <c r="AG145" s="51" t="str">
        <f t="shared" si="51"/>
        <v>N/A</v>
      </c>
      <c r="AH145" s="51">
        <f t="shared" si="52"/>
        <v>7.7595761951428459</v>
      </c>
      <c r="AI145" s="51">
        <f t="shared" si="53"/>
        <v>39.446617140753638</v>
      </c>
      <c r="AJ145" s="51">
        <f t="shared" si="54"/>
        <v>34.084942477374447</v>
      </c>
      <c r="AK145" s="51">
        <f t="shared" si="55"/>
        <v>4.7416024920919817</v>
      </c>
      <c r="AL145" s="51">
        <f t="shared" si="56"/>
        <v>10.48509942420027</v>
      </c>
      <c r="AM145" s="51">
        <f t="shared" si="57"/>
        <v>44.23480666802979</v>
      </c>
      <c r="AN145" s="51">
        <f t="shared" si="58"/>
        <v>50.843734494581753</v>
      </c>
      <c r="AO145" s="51">
        <f t="shared" si="59"/>
        <v>59.354613984772023</v>
      </c>
      <c r="AP145" s="51">
        <f t="shared" si="60"/>
        <v>62.258285240604295</v>
      </c>
      <c r="AQ145" s="51" t="str">
        <f t="shared" si="61"/>
        <v>N/A</v>
      </c>
      <c r="AR145" s="51" t="str">
        <f t="shared" si="62"/>
        <v>N/A</v>
      </c>
      <c r="AS145" s="51" t="str">
        <f t="shared" si="63"/>
        <v>N/A</v>
      </c>
      <c r="AT145" s="51" t="str">
        <f t="shared" si="64"/>
        <v>N/A</v>
      </c>
      <c r="AU145" s="51" t="str">
        <f t="shared" si="65"/>
        <v>N/A</v>
      </c>
      <c r="AV145" s="51" t="str">
        <f t="shared" si="66"/>
        <v>N/A</v>
      </c>
      <c r="AY145">
        <v>41752</v>
      </c>
      <c r="AZ145">
        <v>41752.620000000003</v>
      </c>
      <c r="BA145" t="s">
        <v>30</v>
      </c>
      <c r="BB145" s="1">
        <f t="shared" si="47"/>
        <v>41752</v>
      </c>
    </row>
    <row r="146" spans="1:54">
      <c r="A146" t="str">
        <f t="shared" si="67"/>
        <v>42398Fábio61</v>
      </c>
      <c r="B146" s="48">
        <v>42398.564143518517</v>
      </c>
      <c r="C146" s="48">
        <f t="shared" si="68"/>
        <v>42398</v>
      </c>
      <c r="D146" s="48" t="s">
        <v>31</v>
      </c>
      <c r="E146" s="49">
        <f t="shared" si="69"/>
        <v>61</v>
      </c>
      <c r="F146" s="48"/>
      <c r="G146" s="49" t="e">
        <f>VLOOKUP(C146,#REF!,2,0)</f>
        <v>#REF!</v>
      </c>
      <c r="H146" s="48"/>
      <c r="I146" s="43">
        <v>0.75720100000000001</v>
      </c>
      <c r="J146" s="43">
        <v>17.872714999999999</v>
      </c>
      <c r="K146" s="43">
        <v>18.007636999999999</v>
      </c>
      <c r="L146" s="43">
        <v>16.422965999999999</v>
      </c>
      <c r="M146" s="43">
        <v>15.159734</v>
      </c>
      <c r="N146" s="43">
        <v>16.942883999999999</v>
      </c>
      <c r="O146" s="43">
        <v>14.954307999999999</v>
      </c>
      <c r="P146" s="43">
        <v>14.995260999999999</v>
      </c>
      <c r="Q146" s="43">
        <v>17.118037999999999</v>
      </c>
      <c r="R146" s="43">
        <v>19.244942000000002</v>
      </c>
      <c r="S146" s="43">
        <v>19.012678000000001</v>
      </c>
      <c r="T146" s="43">
        <v>15.283706</v>
      </c>
      <c r="U146" s="43">
        <v>17.827870999999998</v>
      </c>
      <c r="V146" s="43">
        <v>17.161975999999999</v>
      </c>
      <c r="W146" s="43">
        <v>14.346736</v>
      </c>
      <c r="X146" s="43">
        <v>19.012678000000001</v>
      </c>
      <c r="Y146" s="43">
        <v>61</v>
      </c>
      <c r="AA146">
        <f t="shared" si="48"/>
        <v>41750.449999999997</v>
      </c>
      <c r="AB146" t="str">
        <f t="shared" si="49"/>
        <v>41750Leandro64</v>
      </c>
      <c r="AC146" s="52">
        <v>41750</v>
      </c>
      <c r="AD146" s="53" t="s">
        <v>28</v>
      </c>
      <c r="AE146" s="51">
        <v>64</v>
      </c>
      <c r="AF146" s="51" t="str">
        <f t="shared" si="50"/>
        <v/>
      </c>
      <c r="AG146" s="51" t="str">
        <f t="shared" si="51"/>
        <v>N/A</v>
      </c>
      <c r="AH146" s="51">
        <f t="shared" si="52"/>
        <v>5.4090992292962197</v>
      </c>
      <c r="AI146" s="51">
        <f t="shared" si="53"/>
        <v>35.542784362635231</v>
      </c>
      <c r="AJ146" s="51">
        <f t="shared" si="54"/>
        <v>29.960630635232683</v>
      </c>
      <c r="AK146" s="51">
        <f t="shared" si="55"/>
        <v>3.7134968438373797</v>
      </c>
      <c r="AL146" s="51">
        <f t="shared" si="56"/>
        <v>10.164431393335036</v>
      </c>
      <c r="AM146" s="51">
        <f t="shared" si="57"/>
        <v>42.863484741931728</v>
      </c>
      <c r="AN146" s="51">
        <f t="shared" si="58"/>
        <v>49.196393675108745</v>
      </c>
      <c r="AO146" s="51">
        <f t="shared" si="59"/>
        <v>58.468891202704079</v>
      </c>
      <c r="AP146" s="51">
        <f t="shared" si="60"/>
        <v>61.955324869094902</v>
      </c>
      <c r="AQ146" s="51" t="str">
        <f t="shared" si="61"/>
        <v>N/A</v>
      </c>
      <c r="AR146" s="51" t="str">
        <f t="shared" si="62"/>
        <v>N/A</v>
      </c>
      <c r="AS146" s="51" t="str">
        <f t="shared" si="63"/>
        <v>N/A</v>
      </c>
      <c r="AT146" s="51" t="str">
        <f t="shared" si="64"/>
        <v>N/A</v>
      </c>
      <c r="AU146" s="51" t="str">
        <f t="shared" si="65"/>
        <v>N/A</v>
      </c>
      <c r="AV146" s="51" t="str">
        <f t="shared" si="66"/>
        <v>N/A</v>
      </c>
      <c r="AY146">
        <v>41754</v>
      </c>
      <c r="AZ146">
        <v>41754.53</v>
      </c>
      <c r="BA146" t="s">
        <v>30</v>
      </c>
      <c r="BB146" s="1">
        <f t="shared" si="47"/>
        <v>41754</v>
      </c>
    </row>
    <row r="147" spans="1:54">
      <c r="A147" t="str">
        <f t="shared" si="67"/>
        <v>42401Fábio61</v>
      </c>
      <c r="B147" s="48">
        <v>42401.569131944445</v>
      </c>
      <c r="C147" s="48">
        <f t="shared" si="68"/>
        <v>42401</v>
      </c>
      <c r="D147" s="48" t="s">
        <v>31</v>
      </c>
      <c r="E147" s="49">
        <f t="shared" si="69"/>
        <v>61</v>
      </c>
      <c r="F147" s="48"/>
      <c r="G147" s="49" t="e">
        <f>VLOOKUP(C147,#REF!,2,0)</f>
        <v>#REF!</v>
      </c>
      <c r="H147" s="48"/>
      <c r="I147" s="43">
        <v>0.39188200000000001</v>
      </c>
      <c r="J147" s="43">
        <v>15.574994</v>
      </c>
      <c r="K147" s="43">
        <v>16.986575999999999</v>
      </c>
      <c r="L147" s="43">
        <v>14.386825</v>
      </c>
      <c r="M147" s="43">
        <v>12.305686</v>
      </c>
      <c r="N147" s="43">
        <v>15.533234</v>
      </c>
      <c r="O147" s="43">
        <v>15.658751000000001</v>
      </c>
      <c r="P147" s="43">
        <v>17.382497999999998</v>
      </c>
      <c r="Q147" s="43">
        <v>18.097840999999999</v>
      </c>
      <c r="R147" s="43">
        <v>18.73584</v>
      </c>
      <c r="S147" s="43">
        <v>19.291584</v>
      </c>
      <c r="T147" s="43">
        <v>13.791543000000001</v>
      </c>
      <c r="U147" s="43">
        <v>17.783073000000002</v>
      </c>
      <c r="V147" s="43">
        <v>15.953726</v>
      </c>
      <c r="W147" s="43">
        <v>15.077389</v>
      </c>
      <c r="X147" s="43">
        <v>18.873989000000002</v>
      </c>
      <c r="Y147" s="43">
        <v>61</v>
      </c>
      <c r="AA147">
        <f t="shared" si="48"/>
        <v>41752.620000000003</v>
      </c>
      <c r="AB147" t="str">
        <f t="shared" si="49"/>
        <v>41752Leandro64</v>
      </c>
      <c r="AC147" s="52">
        <v>41752</v>
      </c>
      <c r="AD147" s="53" t="s">
        <v>28</v>
      </c>
      <c r="AE147" s="51">
        <v>64</v>
      </c>
      <c r="AF147" s="51" t="str">
        <f t="shared" si="50"/>
        <v/>
      </c>
      <c r="AG147" s="51" t="str">
        <f t="shared" si="51"/>
        <v>N/A</v>
      </c>
      <c r="AH147" s="51">
        <f t="shared" si="52"/>
        <v>6.7100904882979435</v>
      </c>
      <c r="AI147" s="51">
        <f t="shared" si="53"/>
        <v>38.716215636246979</v>
      </c>
      <c r="AJ147" s="51">
        <f t="shared" si="54"/>
        <v>32.655651188840409</v>
      </c>
      <c r="AK147" s="51">
        <f t="shared" si="55"/>
        <v>4.1971041936655018</v>
      </c>
      <c r="AL147" s="51">
        <f t="shared" si="56"/>
        <v>9.6918390548542828</v>
      </c>
      <c r="AM147" s="51">
        <f t="shared" si="57"/>
        <v>42.271900535722438</v>
      </c>
      <c r="AN147" s="51">
        <f t="shared" si="58"/>
        <v>48.56305306613595</v>
      </c>
      <c r="AO147" s="51">
        <f t="shared" si="59"/>
        <v>57.391604277226172</v>
      </c>
      <c r="AP147" s="51">
        <f t="shared" si="60"/>
        <v>60.650179673091493</v>
      </c>
      <c r="AQ147" s="51" t="str">
        <f t="shared" si="61"/>
        <v>N/A</v>
      </c>
      <c r="AR147" s="51" t="str">
        <f t="shared" si="62"/>
        <v>N/A</v>
      </c>
      <c r="AS147" s="51" t="str">
        <f t="shared" si="63"/>
        <v>N/A</v>
      </c>
      <c r="AT147" s="51" t="str">
        <f t="shared" si="64"/>
        <v>N/A</v>
      </c>
      <c r="AU147" s="51" t="str">
        <f t="shared" si="65"/>
        <v>N/A</v>
      </c>
      <c r="AV147" s="51" t="str">
        <f t="shared" si="66"/>
        <v>N/A</v>
      </c>
      <c r="AY147">
        <v>41757</v>
      </c>
      <c r="AZ147">
        <v>41757.449999999997</v>
      </c>
      <c r="BA147" t="s">
        <v>30</v>
      </c>
      <c r="BB147" s="1">
        <f t="shared" si="47"/>
        <v>41757</v>
      </c>
    </row>
    <row r="148" spans="1:54">
      <c r="A148" t="str">
        <f t="shared" si="67"/>
        <v>42403Fábio61</v>
      </c>
      <c r="B148" s="48">
        <v>42403.353113425925</v>
      </c>
      <c r="C148" s="48">
        <f t="shared" si="68"/>
        <v>42403</v>
      </c>
      <c r="D148" s="48" t="s">
        <v>31</v>
      </c>
      <c r="E148" s="49">
        <f t="shared" si="69"/>
        <v>61</v>
      </c>
      <c r="F148" s="48"/>
      <c r="G148" s="49" t="e">
        <f>VLOOKUP(C148,#REF!,2,0)</f>
        <v>#REF!</v>
      </c>
      <c r="H148" s="48"/>
      <c r="I148" s="43">
        <v>0.18385299999999999</v>
      </c>
      <c r="J148" s="43">
        <v>14.790993</v>
      </c>
      <c r="K148" s="43">
        <v>16.681903999999999</v>
      </c>
      <c r="L148" s="43">
        <v>13.909534000000001</v>
      </c>
      <c r="M148" s="43">
        <v>12.011963</v>
      </c>
      <c r="N148" s="43">
        <v>14.628639</v>
      </c>
      <c r="O148" s="43">
        <v>14.790993</v>
      </c>
      <c r="P148" s="43">
        <v>16.681903999999999</v>
      </c>
      <c r="Q148" s="43">
        <v>17.872714999999999</v>
      </c>
      <c r="R148" s="43">
        <v>18.143035999999999</v>
      </c>
      <c r="S148" s="43">
        <v>18.552409999999998</v>
      </c>
      <c r="T148" s="43">
        <v>14.226777999999999</v>
      </c>
      <c r="U148" s="43">
        <v>17.338287000000001</v>
      </c>
      <c r="V148" s="43">
        <v>16.465980999999999</v>
      </c>
      <c r="W148" s="43">
        <v>14.831732000000001</v>
      </c>
      <c r="X148" s="43">
        <v>19.105416999999999</v>
      </c>
      <c r="Y148" s="43">
        <v>61</v>
      </c>
      <c r="AA148">
        <f t="shared" si="48"/>
        <v>41754.53</v>
      </c>
      <c r="AB148" t="str">
        <f t="shared" si="49"/>
        <v>41754Leandro64</v>
      </c>
      <c r="AC148" s="52">
        <v>41754</v>
      </c>
      <c r="AD148" s="53" t="s">
        <v>28</v>
      </c>
      <c r="AE148" s="51">
        <v>64</v>
      </c>
      <c r="AF148" s="51" t="str">
        <f t="shared" si="50"/>
        <v/>
      </c>
      <c r="AG148" s="51" t="str">
        <f t="shared" si="51"/>
        <v>N/A</v>
      </c>
      <c r="AH148" s="51">
        <f t="shared" si="52"/>
        <v>6.7412538142031426</v>
      </c>
      <c r="AI148" s="51">
        <f t="shared" si="53"/>
        <v>39.203199785224641</v>
      </c>
      <c r="AJ148" s="51">
        <f t="shared" si="54"/>
        <v>32.730305529349842</v>
      </c>
      <c r="AK148" s="51">
        <f t="shared" si="55"/>
        <v>4.0319692002883061</v>
      </c>
      <c r="AL148" s="51">
        <f t="shared" si="56"/>
        <v>9.8476998752516032</v>
      </c>
      <c r="AM148" s="51">
        <f t="shared" si="57"/>
        <v>42.101952095192772</v>
      </c>
      <c r="AN148" s="51">
        <f t="shared" si="58"/>
        <v>48.56305306613595</v>
      </c>
      <c r="AO148" s="51">
        <f t="shared" si="59"/>
        <v>57.196064955755901</v>
      </c>
      <c r="AP148" s="51">
        <f t="shared" si="60"/>
        <v>60.447281279842805</v>
      </c>
      <c r="AQ148" s="51" t="str">
        <f t="shared" si="61"/>
        <v>N/A</v>
      </c>
      <c r="AR148" s="51" t="str">
        <f t="shared" si="62"/>
        <v>N/A</v>
      </c>
      <c r="AS148" s="51" t="str">
        <f t="shared" si="63"/>
        <v>N/A</v>
      </c>
      <c r="AT148" s="51" t="str">
        <f t="shared" si="64"/>
        <v>N/A</v>
      </c>
      <c r="AU148" s="51" t="str">
        <f t="shared" si="65"/>
        <v>N/A</v>
      </c>
      <c r="AV148" s="51" t="str">
        <f t="shared" si="66"/>
        <v>N/A</v>
      </c>
      <c r="AY148">
        <v>41759</v>
      </c>
      <c r="AZ148">
        <v>41759.550000000003</v>
      </c>
      <c r="BA148" t="s">
        <v>30</v>
      </c>
      <c r="BB148" s="1">
        <f t="shared" si="47"/>
        <v>41759</v>
      </c>
    </row>
    <row r="149" spans="1:54">
      <c r="A149" t="str">
        <f t="shared" si="67"/>
        <v>42405Fábio61</v>
      </c>
      <c r="B149" s="48">
        <v>42405.350358796299</v>
      </c>
      <c r="C149" s="48">
        <f t="shared" si="68"/>
        <v>42405</v>
      </c>
      <c r="D149" s="48" t="s">
        <v>31</v>
      </c>
      <c r="E149" s="49">
        <f t="shared" si="69"/>
        <v>61</v>
      </c>
      <c r="F149" s="48"/>
      <c r="G149" s="49" t="e">
        <f>VLOOKUP(C149,#REF!,2,0)</f>
        <v>#REF!</v>
      </c>
      <c r="H149" s="48" t="s">
        <v>164</v>
      </c>
      <c r="I149" s="43">
        <v>0</v>
      </c>
      <c r="J149" s="43">
        <f>AVERAGE(J148,J150)</f>
        <v>15.8669385</v>
      </c>
      <c r="K149" s="43">
        <v>14.588187</v>
      </c>
      <c r="L149" s="43">
        <v>14.4672</v>
      </c>
      <c r="M149" s="43">
        <v>12.942365000000001</v>
      </c>
      <c r="N149" s="43">
        <v>12.980342</v>
      </c>
      <c r="O149" s="43">
        <v>13.596057</v>
      </c>
      <c r="P149" s="43">
        <v>15.491481</v>
      </c>
      <c r="Q149" s="43">
        <v>17.604455999999999</v>
      </c>
      <c r="R149" s="43">
        <v>17.604455999999999</v>
      </c>
      <c r="S149" s="43">
        <v>18.324417</v>
      </c>
      <c r="T149" s="43">
        <v>18.007636999999999</v>
      </c>
      <c r="U149" s="43">
        <v>14.507453999999999</v>
      </c>
      <c r="V149" s="43">
        <v>17.426780999999998</v>
      </c>
      <c r="W149" s="43">
        <v>13.596057</v>
      </c>
      <c r="X149" s="43">
        <v>17.559964999999998</v>
      </c>
      <c r="Y149" s="43">
        <v>61</v>
      </c>
      <c r="AA149">
        <f t="shared" si="48"/>
        <v>41757.449999999997</v>
      </c>
      <c r="AB149" t="str">
        <f t="shared" si="49"/>
        <v>41757Leandro64</v>
      </c>
      <c r="AC149" s="52">
        <v>41757</v>
      </c>
      <c r="AD149" s="53" t="s">
        <v>28</v>
      </c>
      <c r="AE149" s="51">
        <v>64</v>
      </c>
      <c r="AF149" s="51" t="str">
        <f t="shared" si="50"/>
        <v/>
      </c>
      <c r="AG149" s="51" t="str">
        <f t="shared" si="51"/>
        <v>N/A</v>
      </c>
      <c r="AH149" s="51">
        <f t="shared" si="52"/>
        <v>3.5600884908462764</v>
      </c>
      <c r="AI149" s="51">
        <f t="shared" si="53"/>
        <v>38.070880302387359</v>
      </c>
      <c r="AJ149" s="51">
        <f t="shared" si="54"/>
        <v>29.960630635232683</v>
      </c>
      <c r="AK149" s="51">
        <f t="shared" si="55"/>
        <v>4.564766017232567</v>
      </c>
      <c r="AL149" s="51">
        <f t="shared" si="56"/>
        <v>7.7938733777304021</v>
      </c>
      <c r="AM149" s="51">
        <f t="shared" si="57"/>
        <v>40.764941093102841</v>
      </c>
      <c r="AN149" s="51">
        <f t="shared" si="58"/>
        <v>47.397254424230226</v>
      </c>
      <c r="AO149" s="51">
        <f t="shared" si="59"/>
        <v>56.323439081285699</v>
      </c>
      <c r="AP149" s="51">
        <f t="shared" si="60"/>
        <v>59.452584242577863</v>
      </c>
      <c r="AQ149" s="51" t="str">
        <f t="shared" si="61"/>
        <v>N/A</v>
      </c>
      <c r="AR149" s="51" t="str">
        <f t="shared" si="62"/>
        <v>N/A</v>
      </c>
      <c r="AS149" s="51" t="str">
        <f t="shared" si="63"/>
        <v>N/A</v>
      </c>
      <c r="AT149" s="51" t="str">
        <f t="shared" si="64"/>
        <v>N/A</v>
      </c>
      <c r="AU149" s="51" t="str">
        <f t="shared" si="65"/>
        <v>N/A</v>
      </c>
      <c r="AV149" s="51" t="str">
        <f t="shared" si="66"/>
        <v>N/A</v>
      </c>
      <c r="AY149">
        <v>41760</v>
      </c>
      <c r="AZ149">
        <v>41760.410000000003</v>
      </c>
      <c r="BA149" t="s">
        <v>30</v>
      </c>
      <c r="BB149" s="1">
        <f t="shared" si="47"/>
        <v>41760</v>
      </c>
    </row>
    <row r="150" spans="1:54">
      <c r="A150" t="str">
        <f t="shared" si="67"/>
        <v>42410Fábio61</v>
      </c>
      <c r="B150" s="48">
        <v>42410.371574074074</v>
      </c>
      <c r="C150" s="48">
        <f t="shared" si="68"/>
        <v>42410</v>
      </c>
      <c r="D150" s="48" t="s">
        <v>31</v>
      </c>
      <c r="E150" s="49">
        <f t="shared" si="69"/>
        <v>61</v>
      </c>
      <c r="F150" s="48"/>
      <c r="G150" s="49" t="e">
        <f>VLOOKUP(C150,#REF!,2,0)</f>
        <v>#REF!</v>
      </c>
      <c r="H150" s="48"/>
      <c r="I150" s="43">
        <v>0.68691599999999997</v>
      </c>
      <c r="J150" s="43">
        <v>16.942883999999999</v>
      </c>
      <c r="K150" s="43">
        <v>18.598167</v>
      </c>
      <c r="L150" s="43">
        <v>15.996090000000001</v>
      </c>
      <c r="M150" s="43">
        <v>14.028081</v>
      </c>
      <c r="N150" s="43">
        <v>17.515518</v>
      </c>
      <c r="O150" s="43">
        <v>17.649018999999999</v>
      </c>
      <c r="P150" s="43">
        <v>18.966383</v>
      </c>
      <c r="Q150" s="43">
        <v>19.105416999999999</v>
      </c>
      <c r="R150" s="43">
        <v>19.105416999999999</v>
      </c>
      <c r="S150" s="43">
        <v>19.855543000000001</v>
      </c>
      <c r="T150" s="43">
        <v>15.242342000000001</v>
      </c>
      <c r="U150" s="43">
        <v>17.917631</v>
      </c>
      <c r="V150" s="43">
        <v>16.812135999999999</v>
      </c>
      <c r="W150" s="43">
        <v>15.574994</v>
      </c>
      <c r="X150" s="43">
        <v>19.666632</v>
      </c>
      <c r="Y150" s="43">
        <v>61</v>
      </c>
      <c r="AA150">
        <f t="shared" si="48"/>
        <v>41759.550000000003</v>
      </c>
      <c r="AB150" t="str">
        <f t="shared" si="49"/>
        <v>41759Leandro64</v>
      </c>
      <c r="AC150" s="52">
        <v>41759</v>
      </c>
      <c r="AD150" s="53" t="s">
        <v>28</v>
      </c>
      <c r="AE150" s="51">
        <v>64</v>
      </c>
      <c r="AF150" s="51" t="str">
        <f t="shared" si="50"/>
        <v/>
      </c>
      <c r="AG150" s="51" t="str">
        <f t="shared" si="51"/>
        <v>N/A</v>
      </c>
      <c r="AH150" s="51">
        <f t="shared" si="52"/>
        <v>5.2712454398104489</v>
      </c>
      <c r="AI150" s="51">
        <f t="shared" si="53"/>
        <v>35.621907547734033</v>
      </c>
      <c r="AJ150" s="51">
        <f t="shared" si="54"/>
        <v>29.606934460499193</v>
      </c>
      <c r="AK150" s="51">
        <f t="shared" si="55"/>
        <v>3.7808716603235712</v>
      </c>
      <c r="AL150" s="51">
        <f t="shared" si="56"/>
        <v>9.3475680644260173</v>
      </c>
      <c r="AM150" s="51">
        <f t="shared" si="57"/>
        <v>41.098304169108744</v>
      </c>
      <c r="AN150" s="51">
        <f t="shared" si="58"/>
        <v>47.038143186449069</v>
      </c>
      <c r="AO150" s="51">
        <f t="shared" si="59"/>
        <v>55.549192838688597</v>
      </c>
      <c r="AP150" s="51">
        <f t="shared" si="60"/>
        <v>58.861856336628392</v>
      </c>
      <c r="AQ150" s="51" t="str">
        <f t="shared" si="61"/>
        <v>N/A</v>
      </c>
      <c r="AR150" s="51" t="str">
        <f t="shared" si="62"/>
        <v>N/A</v>
      </c>
      <c r="AS150" s="51" t="str">
        <f t="shared" si="63"/>
        <v>N/A</v>
      </c>
      <c r="AT150" s="51" t="str">
        <f t="shared" si="64"/>
        <v>N/A</v>
      </c>
      <c r="AU150" s="51" t="str">
        <f t="shared" si="65"/>
        <v>N/A</v>
      </c>
      <c r="AV150" s="51" t="str">
        <f t="shared" si="66"/>
        <v>N/A</v>
      </c>
      <c r="AY150">
        <v>41764</v>
      </c>
      <c r="AZ150">
        <v>41764.449999999997</v>
      </c>
      <c r="BA150" t="s">
        <v>30</v>
      </c>
      <c r="BB150" s="1">
        <f t="shared" si="47"/>
        <v>41764</v>
      </c>
    </row>
    <row r="151" spans="1:54">
      <c r="A151" t="str">
        <f t="shared" si="67"/>
        <v>42412Fábio61</v>
      </c>
      <c r="B151" s="48">
        <v>42412.349305555559</v>
      </c>
      <c r="C151" s="48">
        <f t="shared" si="68"/>
        <v>42412</v>
      </c>
      <c r="D151" s="48" t="s">
        <v>31</v>
      </c>
      <c r="E151" s="49">
        <f t="shared" si="69"/>
        <v>61</v>
      </c>
      <c r="F151" s="48"/>
      <c r="G151" s="49" t="e">
        <f>VLOOKUP(C151,#REF!,2,0)</f>
        <v>#REF!</v>
      </c>
      <c r="H151" s="48"/>
      <c r="I151" s="43">
        <v>0.345752</v>
      </c>
      <c r="J151" s="43">
        <v>15.953726</v>
      </c>
      <c r="K151" s="43">
        <v>17.338287000000001</v>
      </c>
      <c r="L151" s="43">
        <v>15.366647</v>
      </c>
      <c r="M151" s="43">
        <v>13.67408</v>
      </c>
      <c r="N151" s="43">
        <v>17.249991999999999</v>
      </c>
      <c r="O151" s="43">
        <v>16.208808999999999</v>
      </c>
      <c r="P151" s="43">
        <v>18.598167</v>
      </c>
      <c r="Q151" s="43">
        <v>18.920164</v>
      </c>
      <c r="R151" s="43">
        <v>19.431795000000001</v>
      </c>
      <c r="S151" s="43">
        <v>19.760973</v>
      </c>
      <c r="T151" s="43">
        <v>14.507453999999999</v>
      </c>
      <c r="U151" s="43">
        <v>17.872714999999999</v>
      </c>
      <c r="V151" s="43">
        <v>16.725237</v>
      </c>
      <c r="W151" s="43">
        <v>14.995260999999999</v>
      </c>
      <c r="X151" s="43">
        <v>19.431795000000001</v>
      </c>
      <c r="Y151" s="43">
        <v>61</v>
      </c>
      <c r="AA151">
        <f t="shared" si="48"/>
        <v>41760.410000000003</v>
      </c>
      <c r="AB151" t="str">
        <f t="shared" si="49"/>
        <v>41760Leandro64</v>
      </c>
      <c r="AC151" s="52">
        <v>41760</v>
      </c>
      <c r="AD151" s="53" t="s">
        <v>28</v>
      </c>
      <c r="AE151" s="51">
        <v>64</v>
      </c>
      <c r="AF151" s="51" t="str">
        <f t="shared" si="50"/>
        <v/>
      </c>
      <c r="AG151" s="51" t="str">
        <f t="shared" si="51"/>
        <v>N/A</v>
      </c>
      <c r="AH151" s="51">
        <f t="shared" si="52"/>
        <v>5.1896650235950004</v>
      </c>
      <c r="AI151" s="51">
        <f t="shared" si="53"/>
        <v>34.927264218259175</v>
      </c>
      <c r="AJ151" s="51">
        <f t="shared" si="54"/>
        <v>29.253310661859192</v>
      </c>
      <c r="AK151" s="51">
        <f t="shared" si="55"/>
        <v>3.7358651503338223</v>
      </c>
      <c r="AL151" s="51">
        <f t="shared" si="56"/>
        <v>8.6775481897434705</v>
      </c>
      <c r="AM151" s="51">
        <f t="shared" si="57"/>
        <v>40.681883767285562</v>
      </c>
      <c r="AN151" s="51">
        <f t="shared" si="58"/>
        <v>46.772054744803505</v>
      </c>
      <c r="AO151" s="51">
        <f t="shared" si="59"/>
        <v>55.16683880666173</v>
      </c>
      <c r="AP151" s="51">
        <f t="shared" si="60"/>
        <v>58.174240373807038</v>
      </c>
      <c r="AQ151" s="51" t="str">
        <f t="shared" si="61"/>
        <v>N/A</v>
      </c>
      <c r="AR151" s="51" t="str">
        <f t="shared" si="62"/>
        <v>N/A</v>
      </c>
      <c r="AS151" s="51" t="str">
        <f t="shared" si="63"/>
        <v>N/A</v>
      </c>
      <c r="AT151" s="51" t="str">
        <f t="shared" si="64"/>
        <v>N/A</v>
      </c>
      <c r="AU151" s="51" t="str">
        <f t="shared" si="65"/>
        <v>N/A</v>
      </c>
      <c r="AV151" s="51" t="str">
        <f t="shared" si="66"/>
        <v>N/A</v>
      </c>
      <c r="AY151">
        <v>41766</v>
      </c>
      <c r="AZ151">
        <v>41766.53</v>
      </c>
      <c r="BA151" t="s">
        <v>30</v>
      </c>
      <c r="BB151" s="1">
        <f t="shared" si="47"/>
        <v>41766</v>
      </c>
    </row>
    <row r="152" spans="1:54">
      <c r="A152" t="str">
        <f t="shared" si="67"/>
        <v>42419Fábio61</v>
      </c>
      <c r="B152" s="48">
        <v>42419.646689814814</v>
      </c>
      <c r="C152" s="48">
        <f t="shared" si="68"/>
        <v>42419</v>
      </c>
      <c r="D152" s="48" t="s">
        <v>31</v>
      </c>
      <c r="E152" s="49">
        <f t="shared" si="69"/>
        <v>61</v>
      </c>
      <c r="F152" s="48"/>
      <c r="G152" s="49" t="e">
        <f>VLOOKUP(C152,#REF!,2,0)</f>
        <v>#REF!</v>
      </c>
      <c r="H152" s="48"/>
      <c r="I152" s="43">
        <v>0.74280199999999996</v>
      </c>
      <c r="J152" s="43">
        <v>16.986575999999999</v>
      </c>
      <c r="K152" s="43">
        <v>17.962595</v>
      </c>
      <c r="L152" s="43">
        <v>16.208808999999999</v>
      </c>
      <c r="M152" s="43">
        <v>14.709673</v>
      </c>
      <c r="N152" s="43">
        <v>18.598167</v>
      </c>
      <c r="O152" s="43">
        <v>17.738341999999999</v>
      </c>
      <c r="P152" s="43">
        <v>20.427655999999999</v>
      </c>
      <c r="Q152" s="43">
        <v>19.950310000000002</v>
      </c>
      <c r="R152" s="43">
        <v>19.338263999999999</v>
      </c>
      <c r="S152" s="43">
        <v>19.950310000000002</v>
      </c>
      <c r="T152" s="43">
        <v>15.953726</v>
      </c>
      <c r="U152" s="43">
        <v>19.059010000000001</v>
      </c>
      <c r="V152" s="43">
        <v>18.097840999999999</v>
      </c>
      <c r="W152" s="43">
        <v>16.942883999999999</v>
      </c>
      <c r="X152" s="43">
        <v>21.007883</v>
      </c>
      <c r="Y152" s="43">
        <v>61</v>
      </c>
      <c r="AA152">
        <f t="shared" si="48"/>
        <v>41764.449999999997</v>
      </c>
      <c r="AB152" t="str">
        <f t="shared" si="49"/>
        <v>41764Leandro64</v>
      </c>
      <c r="AC152" s="52">
        <v>41764</v>
      </c>
      <c r="AD152" s="53" t="s">
        <v>28</v>
      </c>
      <c r="AE152" s="51">
        <v>64</v>
      </c>
      <c r="AF152" s="51" t="str">
        <f t="shared" si="50"/>
        <v/>
      </c>
      <c r="AG152" s="51" t="str">
        <f t="shared" si="51"/>
        <v>N/A</v>
      </c>
      <c r="AH152" s="51">
        <f t="shared" si="52"/>
        <v>3.7358651503338223</v>
      </c>
      <c r="AI152" s="51">
        <f t="shared" si="53"/>
        <v>30.822613260455196</v>
      </c>
      <c r="AJ152" s="51">
        <f t="shared" si="54"/>
        <v>26.307862303285166</v>
      </c>
      <c r="AK152" s="51">
        <f t="shared" si="55"/>
        <v>3.3059257058445808</v>
      </c>
      <c r="AL152" s="51">
        <f t="shared" si="56"/>
        <v>8.4240600022325527</v>
      </c>
      <c r="AM152" s="51">
        <f t="shared" si="57"/>
        <v>40.18604458417505</v>
      </c>
      <c r="AN152" s="51">
        <f t="shared" si="58"/>
        <v>46.242758163470569</v>
      </c>
      <c r="AO152" s="51">
        <f t="shared" si="59"/>
        <v>53.9302216615406</v>
      </c>
      <c r="AP152" s="51">
        <f t="shared" si="60"/>
        <v>57.487396727656318</v>
      </c>
      <c r="AQ152" s="51" t="str">
        <f t="shared" si="61"/>
        <v>N/A</v>
      </c>
      <c r="AR152" s="51" t="str">
        <f t="shared" si="62"/>
        <v>N/A</v>
      </c>
      <c r="AS152" s="51" t="str">
        <f t="shared" si="63"/>
        <v>N/A</v>
      </c>
      <c r="AT152" s="51" t="str">
        <f t="shared" si="64"/>
        <v>N/A</v>
      </c>
      <c r="AU152" s="51" t="str">
        <f t="shared" si="65"/>
        <v>N/A</v>
      </c>
      <c r="AV152" s="51" t="str">
        <f t="shared" si="66"/>
        <v>N/A</v>
      </c>
      <c r="AY152">
        <v>41767</v>
      </c>
      <c r="AZ152">
        <v>41767.339999999997</v>
      </c>
      <c r="BA152" t="s">
        <v>30</v>
      </c>
      <c r="BB152" s="1">
        <f t="shared" si="47"/>
        <v>41767</v>
      </c>
    </row>
    <row r="153" spans="1:54">
      <c r="A153" t="str">
        <f t="shared" si="67"/>
        <v>42422Fábio61</v>
      </c>
      <c r="B153" s="48">
        <v>42422.689513888887</v>
      </c>
      <c r="C153" s="48">
        <f t="shared" si="68"/>
        <v>42422</v>
      </c>
      <c r="D153" s="48" t="s">
        <v>31</v>
      </c>
      <c r="E153" s="49">
        <f t="shared" si="69"/>
        <v>61</v>
      </c>
      <c r="F153" s="48" t="s">
        <v>158</v>
      </c>
      <c r="G153" s="49" t="e">
        <f>VLOOKUP(C153,#REF!,2,0)</f>
        <v>#REF!</v>
      </c>
      <c r="H153" s="48" t="s">
        <v>165</v>
      </c>
      <c r="I153" s="43">
        <v>3.2499999999999999E-4</v>
      </c>
      <c r="J153" s="43">
        <v>1.15585</v>
      </c>
      <c r="K153" s="43">
        <v>1.1652739999999999</v>
      </c>
      <c r="L153" s="43">
        <v>0.968669</v>
      </c>
      <c r="M153" s="43">
        <v>0.83947899999999998</v>
      </c>
      <c r="N153" s="43">
        <v>1.3429679999999999</v>
      </c>
      <c r="O153" s="43">
        <v>16.768650000000001</v>
      </c>
      <c r="P153" s="43">
        <v>19.105416999999999</v>
      </c>
      <c r="Q153" s="43">
        <v>19.950310000000002</v>
      </c>
      <c r="R153" s="43">
        <v>19.619548999999999</v>
      </c>
      <c r="S153" s="43">
        <v>20.475697</v>
      </c>
      <c r="T153" s="43">
        <v>16.166153000000001</v>
      </c>
      <c r="U153" s="43">
        <v>19.291584</v>
      </c>
      <c r="V153" s="43">
        <v>18.415436</v>
      </c>
      <c r="W153" s="43">
        <v>16.768650000000001</v>
      </c>
      <c r="X153" s="43">
        <v>22.949477999999999</v>
      </c>
      <c r="Y153" s="43">
        <v>61</v>
      </c>
      <c r="AA153">
        <f t="shared" si="48"/>
        <v>41766.53</v>
      </c>
      <c r="AB153" t="str">
        <f t="shared" si="49"/>
        <v>41766Leandro64</v>
      </c>
      <c r="AC153" s="52">
        <v>41766</v>
      </c>
      <c r="AD153" s="53" t="s">
        <v>28</v>
      </c>
      <c r="AE153" s="51">
        <v>64</v>
      </c>
      <c r="AF153" s="51" t="str">
        <f t="shared" si="50"/>
        <v/>
      </c>
      <c r="AG153" s="51" t="str">
        <f t="shared" si="51"/>
        <v>N/A</v>
      </c>
      <c r="AH153" s="51">
        <f t="shared" si="52"/>
        <v>2.1527159097672484</v>
      </c>
      <c r="AI153" s="51">
        <f t="shared" si="53"/>
        <v>28.415603015260945</v>
      </c>
      <c r="AJ153" s="51">
        <f t="shared" si="54"/>
        <v>24.026629437252215</v>
      </c>
      <c r="AK153" s="51">
        <f t="shared" si="55"/>
        <v>3.1030370246297885</v>
      </c>
      <c r="AL153" s="51">
        <f t="shared" si="56"/>
        <v>8.4966751428785336</v>
      </c>
      <c r="AM153" s="51">
        <f t="shared" si="57"/>
        <v>39.527851834913129</v>
      </c>
      <c r="AN153" s="51">
        <f t="shared" si="58"/>
        <v>45.62766285651437</v>
      </c>
      <c r="AO153" s="51">
        <f t="shared" si="59"/>
        <v>52.984084801400833</v>
      </c>
      <c r="AP153" s="51">
        <f t="shared" si="60"/>
        <v>56.517142923761206</v>
      </c>
      <c r="AQ153" s="51" t="str">
        <f t="shared" si="61"/>
        <v>N/A</v>
      </c>
      <c r="AR153" s="51" t="str">
        <f t="shared" si="62"/>
        <v>N/A</v>
      </c>
      <c r="AS153" s="51" t="str">
        <f t="shared" si="63"/>
        <v>N/A</v>
      </c>
      <c r="AT153" s="51" t="str">
        <f t="shared" si="64"/>
        <v>N/A</v>
      </c>
      <c r="AU153" s="51" t="str">
        <f t="shared" si="65"/>
        <v>N/A</v>
      </c>
      <c r="AV153" s="51" t="str">
        <f t="shared" si="66"/>
        <v>N/A</v>
      </c>
      <c r="AY153">
        <v>41768</v>
      </c>
      <c r="AZ153">
        <v>41768.54</v>
      </c>
      <c r="BA153" t="s">
        <v>30</v>
      </c>
      <c r="BB153" s="1">
        <f t="shared" si="47"/>
        <v>41768</v>
      </c>
    </row>
    <row r="154" spans="1:54">
      <c r="A154" t="str">
        <f t="shared" si="67"/>
        <v>42424Fábio61</v>
      </c>
      <c r="B154" s="48">
        <v>42424.445416666669</v>
      </c>
      <c r="C154" s="48">
        <f t="shared" si="68"/>
        <v>42424</v>
      </c>
      <c r="D154" s="48" t="s">
        <v>31</v>
      </c>
      <c r="E154" s="49">
        <f t="shared" si="69"/>
        <v>61</v>
      </c>
      <c r="F154" s="48"/>
      <c r="G154" s="49" t="e">
        <f>VLOOKUP(C154,#REF!,2,0)</f>
        <v>#REF!</v>
      </c>
      <c r="H154" s="48"/>
      <c r="I154" s="43">
        <v>0.728576</v>
      </c>
      <c r="J154" s="43">
        <v>17.471107</v>
      </c>
      <c r="K154" s="43">
        <v>18.007636999999999</v>
      </c>
      <c r="L154" s="43">
        <v>15.911405999999999</v>
      </c>
      <c r="M154" s="43">
        <v>14.507453999999999</v>
      </c>
      <c r="N154" s="43">
        <v>17.604455999999999</v>
      </c>
      <c r="O154" s="43">
        <v>16.380037000000002</v>
      </c>
      <c r="P154" s="43">
        <v>18.643989999999999</v>
      </c>
      <c r="Q154" s="43">
        <v>19.666632</v>
      </c>
      <c r="R154" s="43">
        <v>20.33173</v>
      </c>
      <c r="S154" s="43">
        <v>20.620156999999999</v>
      </c>
      <c r="T154" s="43">
        <v>17.783073000000002</v>
      </c>
      <c r="U154" s="43">
        <v>19.431795000000001</v>
      </c>
      <c r="V154" s="43">
        <v>18.188306999999998</v>
      </c>
      <c r="W154" s="43">
        <v>16.208808999999999</v>
      </c>
      <c r="X154" s="43">
        <v>20.571967999999998</v>
      </c>
      <c r="Y154" s="43">
        <v>61</v>
      </c>
      <c r="AA154">
        <f t="shared" si="48"/>
        <v>41767.339999999997</v>
      </c>
      <c r="AB154" t="str">
        <f t="shared" si="49"/>
        <v>41767Leandro64</v>
      </c>
      <c r="AC154" s="52">
        <v>41767</v>
      </c>
      <c r="AD154" s="53" t="s">
        <v>28</v>
      </c>
      <c r="AE154" s="51">
        <v>64</v>
      </c>
      <c r="AF154" s="51" t="str">
        <f t="shared" si="50"/>
        <v/>
      </c>
      <c r="AG154" s="51" t="str">
        <f t="shared" si="51"/>
        <v>N/A</v>
      </c>
      <c r="AH154" s="51">
        <f t="shared" si="52"/>
        <v>4.4401831498400677</v>
      </c>
      <c r="AI154" s="51">
        <f t="shared" si="53"/>
        <v>28.902522043260518</v>
      </c>
      <c r="AJ154" s="51">
        <f t="shared" si="54"/>
        <v>24.219183387553727</v>
      </c>
      <c r="AK154" s="51">
        <f t="shared" si="55"/>
        <v>2.9461209933709314</v>
      </c>
      <c r="AL154" s="51">
        <f t="shared" si="56"/>
        <v>8.531918142007731</v>
      </c>
      <c r="AM154" s="51">
        <f t="shared" si="57"/>
        <v>39.122284404032307</v>
      </c>
      <c r="AN154" s="51">
        <f t="shared" si="58"/>
        <v>45.366940983273587</v>
      </c>
      <c r="AO154" s="51">
        <f t="shared" si="59"/>
        <v>52.798567927326744</v>
      </c>
      <c r="AP154" s="51">
        <f t="shared" si="60"/>
        <v>56.706877962207557</v>
      </c>
      <c r="AQ154" s="51" t="str">
        <f t="shared" si="61"/>
        <v>N/A</v>
      </c>
      <c r="AR154" s="51" t="str">
        <f t="shared" si="62"/>
        <v>N/A</v>
      </c>
      <c r="AS154" s="51" t="str">
        <f t="shared" si="63"/>
        <v>N/A</v>
      </c>
      <c r="AT154" s="51" t="str">
        <f t="shared" si="64"/>
        <v>N/A</v>
      </c>
      <c r="AU154" s="51" t="str">
        <f t="shared" si="65"/>
        <v>N/A</v>
      </c>
      <c r="AV154" s="51" t="str">
        <f t="shared" si="66"/>
        <v>N/A</v>
      </c>
      <c r="AY154">
        <v>41771</v>
      </c>
      <c r="AZ154">
        <v>41771.74</v>
      </c>
      <c r="BA154" t="s">
        <v>30</v>
      </c>
      <c r="BB154" s="1">
        <f t="shared" si="47"/>
        <v>41771</v>
      </c>
    </row>
    <row r="155" spans="1:54">
      <c r="A155" t="str">
        <f t="shared" si="67"/>
        <v>42429Fábio61</v>
      </c>
      <c r="B155" s="48">
        <v>42429.708680555559</v>
      </c>
      <c r="C155" s="48">
        <f t="shared" si="68"/>
        <v>42429</v>
      </c>
      <c r="D155" s="48" t="s">
        <v>31</v>
      </c>
      <c r="E155" s="49">
        <f t="shared" si="69"/>
        <v>61</v>
      </c>
      <c r="F155" s="48"/>
      <c r="G155" s="49" t="e">
        <f>VLOOKUP(C155,#REF!,2,0)</f>
        <v>#REF!</v>
      </c>
      <c r="H155" s="48"/>
      <c r="I155" s="43">
        <v>1.046405</v>
      </c>
      <c r="J155" s="43">
        <v>18.097840999999999</v>
      </c>
      <c r="K155" s="43">
        <v>19.105416999999999</v>
      </c>
      <c r="L155" s="43">
        <v>16.552156</v>
      </c>
      <c r="M155" s="43">
        <v>14.995260999999999</v>
      </c>
      <c r="N155" s="43">
        <v>18.097840999999999</v>
      </c>
      <c r="O155" s="43">
        <v>17.338287000000001</v>
      </c>
      <c r="P155" s="43">
        <v>19.572514000000002</v>
      </c>
      <c r="Q155" s="43">
        <v>20.620156999999999</v>
      </c>
      <c r="R155" s="43">
        <v>20.959232</v>
      </c>
      <c r="S155" s="43">
        <v>20.33173</v>
      </c>
      <c r="T155" s="43">
        <v>16.251532000000001</v>
      </c>
      <c r="U155" s="43">
        <v>19.291584</v>
      </c>
      <c r="V155" s="43">
        <v>17.827870999999998</v>
      </c>
      <c r="W155" s="43">
        <v>16.681903999999999</v>
      </c>
      <c r="X155" s="43">
        <v>20.427655999999999</v>
      </c>
      <c r="Y155" s="43">
        <v>61</v>
      </c>
      <c r="AA155">
        <f t="shared" si="48"/>
        <v>41768.54</v>
      </c>
      <c r="AB155" t="str">
        <f t="shared" si="49"/>
        <v>41768Leandro64</v>
      </c>
      <c r="AC155" s="52">
        <v>41768</v>
      </c>
      <c r="AD155" s="53" t="s">
        <v>28</v>
      </c>
      <c r="AE155" s="51">
        <v>64</v>
      </c>
      <c r="AF155" s="51" t="str">
        <f t="shared" si="50"/>
        <v/>
      </c>
      <c r="AG155" s="51" t="str">
        <f t="shared" si="51"/>
        <v>N/A</v>
      </c>
      <c r="AH155" s="51">
        <f t="shared" si="52"/>
        <v>3.9398181136124379</v>
      </c>
      <c r="AI155" s="51">
        <f t="shared" si="53"/>
        <v>29.606934460499193</v>
      </c>
      <c r="AJ155" s="51">
        <f t="shared" si="54"/>
        <v>23.774625204109729</v>
      </c>
      <c r="AK155" s="51">
        <f t="shared" si="55"/>
        <v>3.1228768751835578</v>
      </c>
      <c r="AL155" s="51">
        <f t="shared" si="56"/>
        <v>8.1048942745698174</v>
      </c>
      <c r="AM155" s="51">
        <f t="shared" si="57"/>
        <v>39.038169431670951</v>
      </c>
      <c r="AN155" s="51">
        <f t="shared" si="58"/>
        <v>45.103429798259462</v>
      </c>
      <c r="AO155" s="51">
        <f t="shared" si="59"/>
        <v>52.142865145086766</v>
      </c>
      <c r="AP155" s="51">
        <f t="shared" si="60"/>
        <v>56.22472211651553</v>
      </c>
      <c r="AQ155" s="51" t="str">
        <f t="shared" si="61"/>
        <v>N/A</v>
      </c>
      <c r="AR155" s="51" t="str">
        <f t="shared" si="62"/>
        <v>N/A</v>
      </c>
      <c r="AS155" s="51" t="str">
        <f t="shared" si="63"/>
        <v>N/A</v>
      </c>
      <c r="AT155" s="51" t="str">
        <f t="shared" si="64"/>
        <v>N/A</v>
      </c>
      <c r="AU155" s="51" t="str">
        <f t="shared" si="65"/>
        <v>N/A</v>
      </c>
      <c r="AV155" s="51" t="str">
        <f t="shared" si="66"/>
        <v>N/A</v>
      </c>
      <c r="AY155">
        <v>41773</v>
      </c>
      <c r="AZ155">
        <v>41773.54</v>
      </c>
      <c r="BA155" t="s">
        <v>30</v>
      </c>
      <c r="BB155" s="1">
        <f t="shared" si="47"/>
        <v>41773</v>
      </c>
    </row>
    <row r="156" spans="1:54">
      <c r="A156" t="str">
        <f t="shared" si="67"/>
        <v>42431Fábio61</v>
      </c>
      <c r="B156" s="48">
        <v>42431.443101851852</v>
      </c>
      <c r="C156" s="48">
        <f t="shared" si="68"/>
        <v>42431</v>
      </c>
      <c r="D156" s="48" t="s">
        <v>31</v>
      </c>
      <c r="E156" s="49">
        <f t="shared" si="69"/>
        <v>61</v>
      </c>
      <c r="F156" s="48"/>
      <c r="G156" s="49" t="e">
        <f>VLOOKUP(C156,#REF!,2,0)</f>
        <v>#REF!</v>
      </c>
      <c r="H156" s="48"/>
      <c r="I156" s="43">
        <v>1.055272</v>
      </c>
      <c r="J156" s="43">
        <v>18.143035999999999</v>
      </c>
      <c r="K156" s="43">
        <v>18.598167</v>
      </c>
      <c r="L156" s="43">
        <v>16.681903999999999</v>
      </c>
      <c r="M156" s="43">
        <v>15.118537999999999</v>
      </c>
      <c r="N156" s="43">
        <v>18.415436</v>
      </c>
      <c r="O156" s="43">
        <v>17.559964999999998</v>
      </c>
      <c r="P156" s="43">
        <v>19.808230999999999</v>
      </c>
      <c r="Q156" s="43">
        <v>20.523775000000001</v>
      </c>
      <c r="R156" s="43">
        <v>20.33173</v>
      </c>
      <c r="S156" s="43">
        <v>20.427655999999999</v>
      </c>
      <c r="T156" s="43">
        <v>16.595359999999999</v>
      </c>
      <c r="U156" s="43">
        <v>19.384998</v>
      </c>
      <c r="V156" s="43">
        <v>18.233629000000001</v>
      </c>
      <c r="W156" s="43">
        <v>17.426780999999998</v>
      </c>
      <c r="X156" s="43">
        <v>20.765158</v>
      </c>
      <c r="Y156" s="43">
        <v>61</v>
      </c>
      <c r="AA156">
        <f t="shared" si="48"/>
        <v>41771.74</v>
      </c>
      <c r="AB156" t="str">
        <f t="shared" si="49"/>
        <v>41771Leandro64</v>
      </c>
      <c r="AC156" s="52">
        <v>41771</v>
      </c>
      <c r="AD156" s="53" t="s">
        <v>28</v>
      </c>
      <c r="AE156" s="51">
        <v>64</v>
      </c>
      <c r="AF156" s="51" t="str">
        <f t="shared" si="50"/>
        <v/>
      </c>
      <c r="AG156" s="51" t="str">
        <f t="shared" si="51"/>
        <v>N/A</v>
      </c>
      <c r="AH156" s="51">
        <f t="shared" si="52"/>
        <v>2.1527159097672484</v>
      </c>
      <c r="AI156" s="51">
        <f t="shared" si="53"/>
        <v>27.453045764058597</v>
      </c>
      <c r="AJ156" s="51">
        <f t="shared" si="54"/>
        <v>21.915785078891329</v>
      </c>
      <c r="AK156" s="51">
        <f t="shared" si="55"/>
        <v>2.6830740970857607</v>
      </c>
      <c r="AL156" s="51">
        <f t="shared" si="56"/>
        <v>7.4553047464915361</v>
      </c>
      <c r="AM156" s="51">
        <f t="shared" si="57"/>
        <v>37.351232876159472</v>
      </c>
      <c r="AN156" s="51">
        <f t="shared" si="58"/>
        <v>43.634309424371743</v>
      </c>
      <c r="AO156" s="51">
        <f t="shared" si="59"/>
        <v>50.751397222532411</v>
      </c>
      <c r="AP156" s="51">
        <f t="shared" si="60"/>
        <v>54.879111878464975</v>
      </c>
      <c r="AQ156" s="51" t="str">
        <f t="shared" si="61"/>
        <v>N/A</v>
      </c>
      <c r="AR156" s="51" t="str">
        <f t="shared" si="62"/>
        <v>N/A</v>
      </c>
      <c r="AS156" s="51" t="str">
        <f t="shared" si="63"/>
        <v>N/A</v>
      </c>
      <c r="AT156" s="51" t="str">
        <f t="shared" si="64"/>
        <v>N/A</v>
      </c>
      <c r="AU156" s="51" t="str">
        <f t="shared" si="65"/>
        <v>N/A</v>
      </c>
      <c r="AV156" s="51" t="str">
        <f t="shared" si="66"/>
        <v>N/A</v>
      </c>
      <c r="AY156">
        <v>41774</v>
      </c>
      <c r="AZ156">
        <v>41774.39</v>
      </c>
      <c r="BA156" t="s">
        <v>30</v>
      </c>
      <c r="BB156" s="1">
        <f t="shared" si="47"/>
        <v>41774</v>
      </c>
    </row>
    <row r="157" spans="1:54">
      <c r="A157" t="str">
        <f t="shared" si="67"/>
        <v>42433Fábio61</v>
      </c>
      <c r="B157" s="48">
        <v>42433.706053240741</v>
      </c>
      <c r="C157" s="48">
        <f t="shared" si="68"/>
        <v>42433</v>
      </c>
      <c r="D157" s="48" t="s">
        <v>31</v>
      </c>
      <c r="E157" s="49">
        <f t="shared" si="69"/>
        <v>61</v>
      </c>
      <c r="F157" s="48"/>
      <c r="G157" s="49" t="e">
        <f>VLOOKUP(C157,#REF!,2,0)</f>
        <v>#REF!</v>
      </c>
      <c r="H157" s="48"/>
      <c r="I157" s="43">
        <v>0.73566799999999999</v>
      </c>
      <c r="J157" s="43">
        <v>17.783073000000002</v>
      </c>
      <c r="K157" s="43">
        <v>18.052713000000001</v>
      </c>
      <c r="L157" s="43">
        <v>15.869158000000001</v>
      </c>
      <c r="M157" s="43">
        <v>14.306697</v>
      </c>
      <c r="N157" s="43">
        <v>17.738341999999999</v>
      </c>
      <c r="O157" s="43">
        <v>17.030346000000002</v>
      </c>
      <c r="P157" s="43">
        <v>18.920164</v>
      </c>
      <c r="Q157" s="43">
        <v>19.760973</v>
      </c>
      <c r="R157" s="43">
        <v>19.808230999999999</v>
      </c>
      <c r="S157" s="43">
        <v>20.571967999999998</v>
      </c>
      <c r="T157" s="43">
        <v>15.742751999999999</v>
      </c>
      <c r="U157" s="43">
        <v>18.920164</v>
      </c>
      <c r="V157" s="43">
        <v>17.917631</v>
      </c>
      <c r="W157" s="43">
        <v>16.251532000000001</v>
      </c>
      <c r="X157" s="43">
        <v>20.092924</v>
      </c>
      <c r="Y157" s="43">
        <v>61</v>
      </c>
      <c r="AA157">
        <f t="shared" si="48"/>
        <v>41773.54</v>
      </c>
      <c r="AB157" t="str">
        <f t="shared" si="49"/>
        <v>41773Leandro64</v>
      </c>
      <c r="AC157" s="52">
        <v>41773</v>
      </c>
      <c r="AD157" s="53" t="s">
        <v>28</v>
      </c>
      <c r="AE157" s="51">
        <v>64</v>
      </c>
      <c r="AF157" s="51" t="str">
        <f t="shared" si="50"/>
        <v/>
      </c>
      <c r="AG157" s="51" t="str">
        <f t="shared" si="51"/>
        <v>N/A</v>
      </c>
      <c r="AH157" s="51">
        <f t="shared" si="52"/>
        <v>0.87106360492597967</v>
      </c>
      <c r="AI157" s="51">
        <f t="shared" si="53"/>
        <v>26.173788070111378</v>
      </c>
      <c r="AJ157" s="51">
        <f t="shared" si="54"/>
        <v>20.310688891079767</v>
      </c>
      <c r="AK157" s="51">
        <f t="shared" si="55"/>
        <v>3.0238985187905794</v>
      </c>
      <c r="AL157" s="51">
        <f t="shared" si="56"/>
        <v>5.7479263325620007</v>
      </c>
      <c r="AM157" s="51">
        <f t="shared" si="57"/>
        <v>36.245561998426808</v>
      </c>
      <c r="AN157" s="51">
        <f t="shared" si="58"/>
        <v>43.03561690640003</v>
      </c>
      <c r="AO157" s="51">
        <f t="shared" si="59"/>
        <v>50.291844871824821</v>
      </c>
      <c r="AP157" s="51">
        <f t="shared" si="60"/>
        <v>54.500010523131486</v>
      </c>
      <c r="AQ157" s="51" t="str">
        <f t="shared" si="61"/>
        <v>N/A</v>
      </c>
      <c r="AR157" s="51" t="str">
        <f t="shared" si="62"/>
        <v>N/A</v>
      </c>
      <c r="AS157" s="51" t="str">
        <f t="shared" si="63"/>
        <v>N/A</v>
      </c>
      <c r="AT157" s="51" t="str">
        <f t="shared" si="64"/>
        <v>N/A</v>
      </c>
      <c r="AU157" s="51" t="str">
        <f t="shared" si="65"/>
        <v>N/A</v>
      </c>
      <c r="AV157" s="51" t="str">
        <f t="shared" si="66"/>
        <v>N/A</v>
      </c>
      <c r="AY157">
        <v>41775</v>
      </c>
      <c r="AZ157">
        <v>41775.699999999997</v>
      </c>
      <c r="BA157" t="s">
        <v>30</v>
      </c>
      <c r="BB157" s="1">
        <f t="shared" si="47"/>
        <v>41775</v>
      </c>
    </row>
    <row r="158" spans="1:54">
      <c r="A158" t="str">
        <f t="shared" si="67"/>
        <v>42437Fábio61</v>
      </c>
      <c r="B158" s="48">
        <v>42437.699594907404</v>
      </c>
      <c r="C158" s="48">
        <f t="shared" si="68"/>
        <v>42437</v>
      </c>
      <c r="D158" s="48" t="s">
        <v>31</v>
      </c>
      <c r="E158" s="49">
        <f t="shared" si="69"/>
        <v>61</v>
      </c>
      <c r="F158" s="48"/>
      <c r="G158" s="49" t="e">
        <f>VLOOKUP(C158,#REF!,2,0)</f>
        <v>#REF!</v>
      </c>
      <c r="H158" s="48"/>
      <c r="I158" s="43">
        <v>0.484315</v>
      </c>
      <c r="J158" s="43">
        <v>16.768650000000001</v>
      </c>
      <c r="K158" s="43">
        <v>17.962595</v>
      </c>
      <c r="L158" s="43">
        <v>15.784833000000001</v>
      </c>
      <c r="M158" s="43">
        <v>14.18694</v>
      </c>
      <c r="N158" s="43">
        <v>17.917631</v>
      </c>
      <c r="O158" s="43">
        <v>17.118037999999999</v>
      </c>
      <c r="P158" s="43">
        <v>18.78182</v>
      </c>
      <c r="Q158" s="43">
        <v>19.713774000000001</v>
      </c>
      <c r="R158" s="43">
        <v>20.188268999999998</v>
      </c>
      <c r="S158" s="43">
        <v>20.71678</v>
      </c>
      <c r="T158" s="43">
        <v>15.784833000000001</v>
      </c>
      <c r="U158" s="43">
        <v>18.689892</v>
      </c>
      <c r="V158" s="43">
        <v>18.052713000000001</v>
      </c>
      <c r="W158" s="43">
        <v>16.465980999999999</v>
      </c>
      <c r="X158" s="43">
        <v>20.188268999999998</v>
      </c>
      <c r="Y158" s="43">
        <v>61</v>
      </c>
      <c r="AA158">
        <f t="shared" si="48"/>
        <v>41774.39</v>
      </c>
      <c r="AB158" t="str">
        <f t="shared" si="49"/>
        <v>41774Leandro64</v>
      </c>
      <c r="AC158" s="52">
        <v>41774</v>
      </c>
      <c r="AD158" s="53" t="s">
        <v>28</v>
      </c>
      <c r="AE158" s="51">
        <v>64</v>
      </c>
      <c r="AF158" s="51" t="str">
        <f t="shared" si="50"/>
        <v/>
      </c>
      <c r="AG158" s="51" t="str">
        <f t="shared" si="51"/>
        <v>N/A</v>
      </c>
      <c r="AH158" s="51">
        <f t="shared" si="52"/>
        <v>2.1208944058802697</v>
      </c>
      <c r="AI158" s="51">
        <f t="shared" si="53"/>
        <v>25.710583100104259</v>
      </c>
      <c r="AJ158" s="51">
        <f t="shared" si="54"/>
        <v>20.898663553066747</v>
      </c>
      <c r="AK158" s="51">
        <f t="shared" si="55"/>
        <v>2.6651509158688853</v>
      </c>
      <c r="AL158" s="51">
        <f t="shared" si="56"/>
        <v>7.158050735700952</v>
      </c>
      <c r="AM158" s="51">
        <f t="shared" si="57"/>
        <v>37.590136862485892</v>
      </c>
      <c r="AN158" s="51">
        <f t="shared" si="58"/>
        <v>43.804789722616334</v>
      </c>
      <c r="AO158" s="51">
        <f t="shared" si="59"/>
        <v>50.843734494581753</v>
      </c>
      <c r="AP158" s="51">
        <f t="shared" si="60"/>
        <v>55.26447105366519</v>
      </c>
      <c r="AQ158" s="51" t="str">
        <f t="shared" si="61"/>
        <v>N/A</v>
      </c>
      <c r="AR158" s="51" t="str">
        <f t="shared" si="62"/>
        <v>N/A</v>
      </c>
      <c r="AS158" s="51" t="str">
        <f t="shared" si="63"/>
        <v>N/A</v>
      </c>
      <c r="AT158" s="51" t="str">
        <f t="shared" si="64"/>
        <v>N/A</v>
      </c>
      <c r="AU158" s="51" t="str">
        <f t="shared" si="65"/>
        <v>N/A</v>
      </c>
      <c r="AV158" s="51" t="str">
        <f t="shared" si="66"/>
        <v>N/A</v>
      </c>
      <c r="AY158">
        <v>41778</v>
      </c>
      <c r="AZ158">
        <v>41778.74</v>
      </c>
      <c r="BA158" t="s">
        <v>30</v>
      </c>
      <c r="BB158" s="1">
        <f t="shared" si="47"/>
        <v>41778</v>
      </c>
    </row>
    <row r="159" spans="1:54">
      <c r="A159" t="str">
        <f t="shared" si="67"/>
        <v>42438Fábio61</v>
      </c>
      <c r="B159" s="48">
        <v>42438.463414351849</v>
      </c>
      <c r="C159" s="48">
        <f t="shared" si="68"/>
        <v>42438</v>
      </c>
      <c r="D159" s="48" t="s">
        <v>31</v>
      </c>
      <c r="E159" s="49">
        <f t="shared" si="69"/>
        <v>61</v>
      </c>
      <c r="F159" s="48"/>
      <c r="G159" s="49" t="e">
        <f>VLOOKUP(C159,#REF!,2,0)</f>
        <v>#REF!</v>
      </c>
      <c r="H159" s="48"/>
      <c r="I159" s="43">
        <v>0.45213500000000001</v>
      </c>
      <c r="J159" s="43">
        <v>16.294301999999998</v>
      </c>
      <c r="K159" s="43">
        <v>17.294121000000001</v>
      </c>
      <c r="L159" s="43">
        <v>15.449805</v>
      </c>
      <c r="M159" s="43">
        <v>13.948992000000001</v>
      </c>
      <c r="N159" s="43">
        <v>17.515518</v>
      </c>
      <c r="O159" s="43">
        <v>16.855661000000001</v>
      </c>
      <c r="P159" s="43">
        <v>19.431795000000001</v>
      </c>
      <c r="Q159" s="43">
        <v>20.236034</v>
      </c>
      <c r="R159" s="43">
        <v>20.523775000000001</v>
      </c>
      <c r="S159" s="43">
        <v>21.448414</v>
      </c>
      <c r="T159" s="43">
        <v>16.251532000000001</v>
      </c>
      <c r="U159" s="43">
        <v>19.059010000000001</v>
      </c>
      <c r="V159" s="43">
        <v>18.143035999999999</v>
      </c>
      <c r="W159" s="43">
        <v>16.725237</v>
      </c>
      <c r="X159" s="43">
        <v>20.283854000000002</v>
      </c>
      <c r="Y159" s="43">
        <v>61</v>
      </c>
      <c r="AA159">
        <f t="shared" si="48"/>
        <v>41775.699999999997</v>
      </c>
      <c r="AB159" t="str">
        <f t="shared" si="49"/>
        <v>41775Leandro64</v>
      </c>
      <c r="AC159" s="52">
        <v>41775</v>
      </c>
      <c r="AD159" s="53" t="s">
        <v>28</v>
      </c>
      <c r="AE159" s="51">
        <v>64</v>
      </c>
      <c r="AF159" s="51" t="str">
        <f t="shared" si="50"/>
        <v/>
      </c>
      <c r="AG159" s="51" t="str">
        <f t="shared" si="51"/>
        <v>N/A</v>
      </c>
      <c r="AH159" s="51">
        <f t="shared" si="52"/>
        <v>0.43729598176960904</v>
      </c>
      <c r="AI159" s="51">
        <f t="shared" si="53"/>
        <v>11.612674313357541</v>
      </c>
      <c r="AJ159" s="51">
        <f t="shared" si="54"/>
        <v>21.915785078891329</v>
      </c>
      <c r="AK159" s="51">
        <f t="shared" si="55"/>
        <v>8.6775481897434705</v>
      </c>
      <c r="AL159" s="51">
        <f t="shared" si="56"/>
        <v>6.8048209862821665</v>
      </c>
      <c r="AM159" s="51">
        <f t="shared" si="57"/>
        <v>37.191460295730536</v>
      </c>
      <c r="AN159" s="51">
        <f t="shared" si="58"/>
        <v>43.377440112165701</v>
      </c>
      <c r="AO159" s="51">
        <f t="shared" si="59"/>
        <v>50.291844871824821</v>
      </c>
      <c r="AP159" s="51">
        <f t="shared" si="60"/>
        <v>54.879111878464975</v>
      </c>
      <c r="AQ159" s="51" t="str">
        <f t="shared" si="61"/>
        <v>N/A</v>
      </c>
      <c r="AR159" s="51" t="str">
        <f t="shared" si="62"/>
        <v>N/A</v>
      </c>
      <c r="AS159" s="51" t="str">
        <f t="shared" si="63"/>
        <v>N/A</v>
      </c>
      <c r="AT159" s="51" t="str">
        <f t="shared" si="64"/>
        <v>N/A</v>
      </c>
      <c r="AU159" s="51" t="str">
        <f t="shared" si="65"/>
        <v>N/A</v>
      </c>
      <c r="AV159" s="51" t="str">
        <f t="shared" si="66"/>
        <v>N/A</v>
      </c>
      <c r="AY159">
        <v>41654</v>
      </c>
      <c r="AZ159">
        <v>41654.43</v>
      </c>
      <c r="BA159" t="s">
        <v>29</v>
      </c>
      <c r="BB159" s="1">
        <f t="shared" si="47"/>
        <v>41654</v>
      </c>
    </row>
    <row r="160" spans="1:54">
      <c r="A160" t="str">
        <f t="shared" si="67"/>
        <v>42198Fábio63</v>
      </c>
      <c r="B160" s="48">
        <v>42198.478298611109</v>
      </c>
      <c r="C160" s="48">
        <f t="shared" si="68"/>
        <v>42198</v>
      </c>
      <c r="D160" s="48" t="s">
        <v>31</v>
      </c>
      <c r="E160" s="49">
        <f t="shared" si="69"/>
        <v>63</v>
      </c>
      <c r="F160" s="48"/>
      <c r="G160" s="49" t="e">
        <f>VLOOKUP(C160,#REF!,2,0)</f>
        <v>#REF!</v>
      </c>
      <c r="H160" s="48"/>
      <c r="I160" s="43">
        <v>0</v>
      </c>
      <c r="J160" s="43">
        <v>4.4193420000000003</v>
      </c>
      <c r="K160" s="43">
        <v>20.523775000000001</v>
      </c>
      <c r="L160" s="43">
        <v>16.465980999999999</v>
      </c>
      <c r="M160" s="43">
        <v>21.105408000000001</v>
      </c>
      <c r="N160" s="43">
        <v>21.744581</v>
      </c>
      <c r="O160" s="43">
        <v>21.645641000000001</v>
      </c>
      <c r="P160" s="43">
        <v>21.99297</v>
      </c>
      <c r="Q160" s="43">
        <v>22.092701000000002</v>
      </c>
      <c r="R160" s="43">
        <v>18.827883</v>
      </c>
      <c r="S160" s="43">
        <v>17.515518</v>
      </c>
      <c r="T160" s="43">
        <v>10.737088</v>
      </c>
      <c r="U160" s="43">
        <v>14.507453999999999</v>
      </c>
      <c r="V160" s="43">
        <v>8.7521350000000009</v>
      </c>
      <c r="W160" s="43">
        <v>8.3276839999999996</v>
      </c>
      <c r="X160" s="43">
        <v>14.588187</v>
      </c>
      <c r="Y160" s="43">
        <v>63</v>
      </c>
      <c r="AA160">
        <f t="shared" si="48"/>
        <v>41778.74</v>
      </c>
      <c r="AB160" t="str">
        <f t="shared" si="49"/>
        <v>41778Leandro64</v>
      </c>
      <c r="AC160" s="52">
        <v>41778</v>
      </c>
      <c r="AD160" s="53" t="s">
        <v>28</v>
      </c>
      <c r="AE160" s="51">
        <v>64</v>
      </c>
      <c r="AF160" s="51" t="str">
        <f t="shared" si="50"/>
        <v/>
      </c>
      <c r="AG160" s="51" t="str">
        <f t="shared" si="51"/>
        <v>N/A</v>
      </c>
      <c r="AH160" s="51">
        <f t="shared" si="52"/>
        <v>0.60152055723205533</v>
      </c>
      <c r="AI160" s="51">
        <f t="shared" si="53"/>
        <v>22.958514906117738</v>
      </c>
      <c r="AJ160" s="51">
        <f t="shared" si="54"/>
        <v>17.945157750342162</v>
      </c>
      <c r="AK160" s="51">
        <f t="shared" si="55"/>
        <v>2.8317050067649445</v>
      </c>
      <c r="AL160" s="51">
        <f t="shared" si="56"/>
        <v>5.2712454398104489</v>
      </c>
      <c r="AM160" s="51">
        <f t="shared" si="57"/>
        <v>34.084942477374447</v>
      </c>
      <c r="AN160" s="51">
        <f t="shared" si="58"/>
        <v>41.265534892412319</v>
      </c>
      <c r="AO160" s="51">
        <f t="shared" si="59"/>
        <v>47.754259402404145</v>
      </c>
      <c r="AP160" s="51">
        <f t="shared" si="60"/>
        <v>52.236732230987421</v>
      </c>
      <c r="AQ160" s="51" t="str">
        <f t="shared" si="61"/>
        <v>N/A</v>
      </c>
      <c r="AR160" s="51" t="str">
        <f t="shared" si="62"/>
        <v>N/A</v>
      </c>
      <c r="AS160" s="51" t="str">
        <f t="shared" si="63"/>
        <v>N/A</v>
      </c>
      <c r="AT160" s="51" t="str">
        <f t="shared" si="64"/>
        <v>N/A</v>
      </c>
      <c r="AU160" s="51" t="str">
        <f t="shared" si="65"/>
        <v>N/A</v>
      </c>
      <c r="AV160" s="51" t="str">
        <f t="shared" si="66"/>
        <v>N/A</v>
      </c>
      <c r="AY160">
        <v>41659</v>
      </c>
      <c r="AZ160">
        <v>41659.42</v>
      </c>
      <c r="BA160" t="s">
        <v>29</v>
      </c>
      <c r="BB160" s="1">
        <f t="shared" si="47"/>
        <v>41659</v>
      </c>
    </row>
    <row r="161" spans="1:54">
      <c r="A161" t="str">
        <f t="shared" si="67"/>
        <v>42199Fábio63</v>
      </c>
      <c r="B161" s="48">
        <v>42199.439618055556</v>
      </c>
      <c r="C161" s="48">
        <f t="shared" si="68"/>
        <v>42199</v>
      </c>
      <c r="D161" s="48" t="s">
        <v>31</v>
      </c>
      <c r="E161" s="49">
        <f t="shared" si="69"/>
        <v>63</v>
      </c>
      <c r="F161" s="48"/>
      <c r="G161" s="49" t="e">
        <f>VLOOKUP(C161,#REF!,2,0)</f>
        <v>#REF!</v>
      </c>
      <c r="H161" s="48"/>
      <c r="I161" s="43">
        <v>0</v>
      </c>
      <c r="J161" s="43">
        <v>3.741215</v>
      </c>
      <c r="K161" s="43">
        <v>20.188268999999998</v>
      </c>
      <c r="L161" s="43">
        <v>16.038502000000001</v>
      </c>
      <c r="M161" s="43">
        <v>20.959232</v>
      </c>
      <c r="N161" s="43">
        <v>21.596231</v>
      </c>
      <c r="O161" s="43">
        <v>21.596231</v>
      </c>
      <c r="P161" s="43">
        <v>22.142672999999998</v>
      </c>
      <c r="Q161" s="43">
        <v>22.142672999999998</v>
      </c>
      <c r="R161" s="43">
        <v>18.827883</v>
      </c>
      <c r="S161" s="43">
        <v>17.471107</v>
      </c>
      <c r="T161" s="43">
        <v>10.840382999999999</v>
      </c>
      <c r="U161" s="43">
        <v>14.669136</v>
      </c>
      <c r="V161" s="43">
        <v>8.7214200000000002</v>
      </c>
      <c r="W161" s="43">
        <v>8.4477779999999996</v>
      </c>
      <c r="X161" s="43">
        <v>14.709673</v>
      </c>
      <c r="Y161" s="43">
        <v>63</v>
      </c>
      <c r="AA161">
        <f t="shared" si="48"/>
        <v>41654.43</v>
      </c>
      <c r="AB161" t="str">
        <f t="shared" si="49"/>
        <v>41654Leandro66</v>
      </c>
      <c r="AC161" s="52">
        <v>41654</v>
      </c>
      <c r="AD161" s="53" t="s">
        <v>28</v>
      </c>
      <c r="AE161" s="51">
        <v>66</v>
      </c>
      <c r="AF161" s="51" t="str">
        <f t="shared" si="50"/>
        <v/>
      </c>
      <c r="AG161" s="51" t="str">
        <f t="shared" si="51"/>
        <v>N/A</v>
      </c>
      <c r="AH161" s="51" t="str">
        <f t="shared" si="52"/>
        <v>N/A</v>
      </c>
      <c r="AI161" s="51">
        <f t="shared" si="53"/>
        <v>7.4160024620614814E-5</v>
      </c>
      <c r="AJ161" s="51">
        <f t="shared" si="54"/>
        <v>25.250321664335946</v>
      </c>
      <c r="AK161" s="51">
        <f t="shared" si="55"/>
        <v>38.552559717758321</v>
      </c>
      <c r="AL161" s="51">
        <f t="shared" si="56"/>
        <v>25.973486020984875</v>
      </c>
      <c r="AM161" s="51">
        <f t="shared" si="57"/>
        <v>29.253310661859192</v>
      </c>
      <c r="AN161" s="51">
        <f t="shared" si="58"/>
        <v>29.112090410243216</v>
      </c>
      <c r="AO161" s="51">
        <f t="shared" si="59"/>
        <v>33.404581978244948</v>
      </c>
      <c r="AP161" s="51">
        <f t="shared" si="60"/>
        <v>33.705447445625907</v>
      </c>
      <c r="AQ161" s="51">
        <f t="shared" si="61"/>
        <v>34.541630014443257</v>
      </c>
      <c r="AR161" s="51">
        <f t="shared" si="62"/>
        <v>34.771441104919724</v>
      </c>
      <c r="AS161" s="51">
        <f t="shared" si="63"/>
        <v>35.08047059093365</v>
      </c>
      <c r="AT161" s="51">
        <f t="shared" si="64"/>
        <v>32.506571542122735</v>
      </c>
      <c r="AU161" s="51">
        <f t="shared" si="65"/>
        <v>35.932830143967273</v>
      </c>
      <c r="AV161" s="51">
        <f t="shared" si="66"/>
        <v>43.547386195817019</v>
      </c>
      <c r="AY161">
        <v>41667</v>
      </c>
      <c r="AZ161">
        <v>41667.33</v>
      </c>
      <c r="BA161" t="s">
        <v>29</v>
      </c>
      <c r="BB161" s="1">
        <f t="shared" si="47"/>
        <v>41667</v>
      </c>
    </row>
    <row r="162" spans="1:54">
      <c r="A162" t="str">
        <f t="shared" si="67"/>
        <v>42223Fábio63</v>
      </c>
      <c r="B162" s="48">
        <v>42223.625324074077</v>
      </c>
      <c r="C162" s="48">
        <f t="shared" si="68"/>
        <v>42223</v>
      </c>
      <c r="D162" s="48" t="s">
        <v>31</v>
      </c>
      <c r="E162" s="49">
        <f t="shared" si="69"/>
        <v>63</v>
      </c>
      <c r="F162" s="48"/>
      <c r="G162" s="49" t="e">
        <f>VLOOKUP(C162,#REF!,2,0)</f>
        <v>#REF!</v>
      </c>
      <c r="H162" s="48"/>
      <c r="I162" s="43">
        <v>0</v>
      </c>
      <c r="J162" s="43">
        <v>0.70063200000000003</v>
      </c>
      <c r="K162" s="43">
        <v>17.382497999999998</v>
      </c>
      <c r="L162" s="43">
        <v>14.669136</v>
      </c>
      <c r="M162" s="43">
        <v>20.140577</v>
      </c>
      <c r="N162" s="43">
        <v>20.765158</v>
      </c>
      <c r="O162" s="43">
        <v>20.475697</v>
      </c>
      <c r="P162" s="43">
        <v>21.350121999999999</v>
      </c>
      <c r="Q162" s="43">
        <v>21.30105</v>
      </c>
      <c r="R162" s="43">
        <v>17.693660999999999</v>
      </c>
      <c r="S162" s="43">
        <v>16.380037000000002</v>
      </c>
      <c r="T162" s="43">
        <v>10.566083000000001</v>
      </c>
      <c r="U162" s="43">
        <v>14.547779999999999</v>
      </c>
      <c r="V162" s="43">
        <v>8.7521350000000009</v>
      </c>
      <c r="W162" s="43">
        <v>8.5687999999999995</v>
      </c>
      <c r="X162" s="43">
        <v>14.669136</v>
      </c>
      <c r="Y162" s="43">
        <v>63</v>
      </c>
      <c r="AA162">
        <f t="shared" si="48"/>
        <v>41659.42</v>
      </c>
      <c r="AB162" t="str">
        <f t="shared" si="49"/>
        <v>41659Leandro66</v>
      </c>
      <c r="AC162" s="52">
        <v>41659</v>
      </c>
      <c r="AD162" s="53" t="s">
        <v>28</v>
      </c>
      <c r="AE162" s="51">
        <v>66</v>
      </c>
      <c r="AF162" s="51" t="str">
        <f t="shared" si="50"/>
        <v/>
      </c>
      <c r="AG162" s="51">
        <f t="shared" si="51"/>
        <v>5.6228179510771378E-5</v>
      </c>
      <c r="AH162" s="51">
        <f t="shared" si="52"/>
        <v>3.1282269232856859E-4</v>
      </c>
      <c r="AI162" s="51">
        <f t="shared" si="53"/>
        <v>3.1282269232856859E-4</v>
      </c>
      <c r="AJ162" s="51">
        <f t="shared" si="54"/>
        <v>11.915814552336892</v>
      </c>
      <c r="AK162" s="51">
        <f t="shared" si="55"/>
        <v>28.554557094774719</v>
      </c>
      <c r="AL162" s="51">
        <f t="shared" si="56"/>
        <v>24.795696076969286</v>
      </c>
      <c r="AM162" s="51">
        <f t="shared" si="57"/>
        <v>27.519524655766851</v>
      </c>
      <c r="AN162" s="51">
        <f t="shared" si="58"/>
        <v>26.439843088011564</v>
      </c>
      <c r="AO162" s="51">
        <f t="shared" si="59"/>
        <v>31.621971117182234</v>
      </c>
      <c r="AP162" s="51">
        <f t="shared" si="60"/>
        <v>32.136032412503269</v>
      </c>
      <c r="AQ162" s="51">
        <f t="shared" si="61"/>
        <v>33.480376313521646</v>
      </c>
      <c r="AR162" s="51">
        <f t="shared" si="62"/>
        <v>33.781697356001921</v>
      </c>
      <c r="AS162" s="51">
        <f t="shared" si="63"/>
        <v>34.619139064403328</v>
      </c>
      <c r="AT162" s="51">
        <f t="shared" si="64"/>
        <v>31.330831047951751</v>
      </c>
      <c r="AU162" s="51">
        <f t="shared" si="65"/>
        <v>36.48288372906638</v>
      </c>
      <c r="AV162" s="51">
        <f t="shared" si="66"/>
        <v>43.464136464447144</v>
      </c>
      <c r="AY162">
        <v>41678</v>
      </c>
      <c r="AZ162">
        <v>41678.76</v>
      </c>
      <c r="BA162" t="s">
        <v>29</v>
      </c>
      <c r="BB162" s="1">
        <f t="shared" si="47"/>
        <v>41678</v>
      </c>
    </row>
    <row r="163" spans="1:54">
      <c r="A163" t="str">
        <f t="shared" si="67"/>
        <v>42226Fábio63</v>
      </c>
      <c r="B163" s="48">
        <v>42226.366747685184</v>
      </c>
      <c r="C163" s="48">
        <f t="shared" si="68"/>
        <v>42226</v>
      </c>
      <c r="D163" s="48" t="s">
        <v>31</v>
      </c>
      <c r="E163" s="49">
        <f t="shared" si="69"/>
        <v>63</v>
      </c>
      <c r="F163" s="48"/>
      <c r="G163" s="49" t="e">
        <f>VLOOKUP(C163,#REF!,2,0)</f>
        <v>#REF!</v>
      </c>
      <c r="H163" s="48"/>
      <c r="I163" s="43">
        <v>0</v>
      </c>
      <c r="J163" s="43">
        <v>0.67336700000000005</v>
      </c>
      <c r="K163" s="43">
        <v>16.208808999999999</v>
      </c>
      <c r="L163" s="43">
        <v>14.107385000000001</v>
      </c>
      <c r="M163" s="43">
        <v>19.855543000000001</v>
      </c>
      <c r="N163" s="43">
        <v>20.33173</v>
      </c>
      <c r="O163" s="43">
        <v>19.713774000000001</v>
      </c>
      <c r="P163" s="43">
        <v>20.668424999999999</v>
      </c>
      <c r="Q163" s="43">
        <v>20.427655999999999</v>
      </c>
      <c r="R163" s="43">
        <v>17.161975999999999</v>
      </c>
      <c r="S163" s="43">
        <v>16.080988000000001</v>
      </c>
      <c r="T163" s="43">
        <v>10.161719</v>
      </c>
      <c r="U163" s="43">
        <v>14.226777999999999</v>
      </c>
      <c r="V163" s="43">
        <v>8.4176629999999992</v>
      </c>
      <c r="W163" s="43">
        <v>8.3276839999999996</v>
      </c>
      <c r="X163" s="43">
        <v>14.386825</v>
      </c>
      <c r="Y163" s="43">
        <v>63</v>
      </c>
      <c r="AA163">
        <f t="shared" si="48"/>
        <v>41667.33</v>
      </c>
      <c r="AB163" t="str">
        <f t="shared" si="49"/>
        <v>41667Leandro66</v>
      </c>
      <c r="AC163" s="52">
        <v>41667</v>
      </c>
      <c r="AD163" s="53" t="s">
        <v>28</v>
      </c>
      <c r="AE163" s="51">
        <v>66</v>
      </c>
      <c r="AF163" s="51" t="str">
        <f t="shared" si="50"/>
        <v/>
      </c>
      <c r="AG163" s="51" t="str">
        <f t="shared" si="51"/>
        <v>N/A</v>
      </c>
      <c r="AH163" s="51" t="str">
        <f t="shared" si="52"/>
        <v>N/A</v>
      </c>
      <c r="AI163" s="51">
        <f t="shared" si="53"/>
        <v>9.5560523725199534E-5</v>
      </c>
      <c r="AJ163" s="51">
        <f t="shared" si="54"/>
        <v>9.4227468468105045</v>
      </c>
      <c r="AK163" s="51">
        <f t="shared" si="55"/>
        <v>21.915785078891329</v>
      </c>
      <c r="AL163" s="51">
        <f t="shared" si="56"/>
        <v>20.254215445819174</v>
      </c>
      <c r="AM163" s="51">
        <f t="shared" si="57"/>
        <v>23.019922013620036</v>
      </c>
      <c r="AN163" s="51">
        <f t="shared" si="58"/>
        <v>21.373970189116459</v>
      </c>
      <c r="AO163" s="51">
        <f t="shared" si="59"/>
        <v>24.602517203561465</v>
      </c>
      <c r="AP163" s="51">
        <f t="shared" si="60"/>
        <v>26.173788070111378</v>
      </c>
      <c r="AQ163" s="51">
        <f t="shared" si="61"/>
        <v>28.345010577843095</v>
      </c>
      <c r="AR163" s="51">
        <f t="shared" si="62"/>
        <v>30.390978983240046</v>
      </c>
      <c r="AS163" s="51">
        <f t="shared" si="63"/>
        <v>31.695148470910805</v>
      </c>
      <c r="AT163" s="51">
        <f t="shared" si="64"/>
        <v>30.104480601658707</v>
      </c>
      <c r="AU163" s="51">
        <f t="shared" si="65"/>
        <v>34.927264218259175</v>
      </c>
      <c r="AV163" s="51">
        <f t="shared" si="66"/>
        <v>43.464136464447144</v>
      </c>
      <c r="AY163">
        <v>41679</v>
      </c>
      <c r="AZ163">
        <v>41679.730000000003</v>
      </c>
      <c r="BA163" t="s">
        <v>29</v>
      </c>
      <c r="BB163" s="1">
        <f t="shared" si="47"/>
        <v>41679</v>
      </c>
    </row>
    <row r="164" spans="1:54">
      <c r="A164" t="str">
        <f t="shared" si="67"/>
        <v>42228Fábio63</v>
      </c>
      <c r="B164" s="48">
        <v>42228.508587962962</v>
      </c>
      <c r="C164" s="48">
        <f t="shared" si="68"/>
        <v>42228</v>
      </c>
      <c r="D164" s="48" t="s">
        <v>31</v>
      </c>
      <c r="E164" s="49">
        <f t="shared" si="69"/>
        <v>63</v>
      </c>
      <c r="F164" s="48"/>
      <c r="G164" s="49" t="e">
        <f>VLOOKUP(C164,#REF!,2,0)</f>
        <v>#REF!</v>
      </c>
      <c r="H164" s="48"/>
      <c r="I164" s="43">
        <v>0</v>
      </c>
      <c r="J164" s="43">
        <v>4.2334550000000002</v>
      </c>
      <c r="K164" s="43">
        <v>21.30105</v>
      </c>
      <c r="L164" s="43">
        <v>17.962595</v>
      </c>
      <c r="M164" s="43">
        <v>23.000402000000001</v>
      </c>
      <c r="N164" s="43">
        <v>23.358233999999999</v>
      </c>
      <c r="O164" s="43">
        <v>23.153414000000001</v>
      </c>
      <c r="P164" s="43">
        <v>23.926054000000001</v>
      </c>
      <c r="Q164" s="43">
        <v>23.926054000000001</v>
      </c>
      <c r="R164" s="43">
        <v>21.744581</v>
      </c>
      <c r="S164" s="43">
        <v>21.99297</v>
      </c>
      <c r="T164" s="43">
        <v>15.366647</v>
      </c>
      <c r="U164" s="43">
        <v>20.765158</v>
      </c>
      <c r="V164" s="43">
        <v>14.831732000000001</v>
      </c>
      <c r="W164" s="43">
        <v>13.440716999999999</v>
      </c>
      <c r="X164" s="43">
        <v>21.645641000000001</v>
      </c>
      <c r="Y164" s="43">
        <v>63</v>
      </c>
      <c r="AA164">
        <f t="shared" si="48"/>
        <v>41678.76</v>
      </c>
      <c r="AB164" t="str">
        <f t="shared" si="49"/>
        <v>41678Leandro66</v>
      </c>
      <c r="AC164" s="52">
        <v>41678</v>
      </c>
      <c r="AD164" s="53" t="s">
        <v>28</v>
      </c>
      <c r="AE164" s="51">
        <v>66</v>
      </c>
      <c r="AF164" s="51" t="str">
        <f t="shared" si="50"/>
        <v/>
      </c>
      <c r="AG164" s="51" t="str">
        <f t="shared" si="51"/>
        <v>N/A</v>
      </c>
      <c r="AH164" s="51" t="str">
        <f t="shared" si="52"/>
        <v>N/A</v>
      </c>
      <c r="AI164" s="51" t="str">
        <f t="shared" si="53"/>
        <v>N/A</v>
      </c>
      <c r="AJ164" s="51">
        <f t="shared" si="54"/>
        <v>8.5557031483129844</v>
      </c>
      <c r="AK164" s="51">
        <f t="shared" si="55"/>
        <v>22.067198934195879</v>
      </c>
      <c r="AL164" s="51">
        <f t="shared" si="56"/>
        <v>20.515648439334456</v>
      </c>
      <c r="AM164" s="51">
        <f t="shared" si="57"/>
        <v>23.584444756164913</v>
      </c>
      <c r="AN164" s="51">
        <f t="shared" si="58"/>
        <v>22.037434488494554</v>
      </c>
      <c r="AO164" s="51">
        <f t="shared" si="59"/>
        <v>24.256078850915554</v>
      </c>
      <c r="AP164" s="51">
        <f t="shared" si="60"/>
        <v>25.220079744980495</v>
      </c>
      <c r="AQ164" s="51">
        <f t="shared" si="61"/>
        <v>26.749183206343069</v>
      </c>
      <c r="AR164" s="51">
        <f t="shared" si="62"/>
        <v>30.463040704484996</v>
      </c>
      <c r="AS164" s="51">
        <f t="shared" si="63"/>
        <v>32.842914535440229</v>
      </c>
      <c r="AT164" s="51">
        <f t="shared" si="64"/>
        <v>30.354344138624565</v>
      </c>
      <c r="AU164" s="51">
        <f t="shared" si="65"/>
        <v>34.620320405796612</v>
      </c>
      <c r="AV164" s="51">
        <f t="shared" si="66"/>
        <v>44.065128532614494</v>
      </c>
      <c r="AY164">
        <v>41681</v>
      </c>
      <c r="AZ164">
        <v>41681.410000000003</v>
      </c>
      <c r="BA164" t="s">
        <v>29</v>
      </c>
      <c r="BB164" s="1">
        <f t="shared" si="47"/>
        <v>41681</v>
      </c>
    </row>
    <row r="165" spans="1:54">
      <c r="A165" t="str">
        <f t="shared" si="67"/>
        <v>42231Fábio63</v>
      </c>
      <c r="B165" s="48">
        <v>42231.597569444442</v>
      </c>
      <c r="C165" s="48">
        <f t="shared" si="68"/>
        <v>42231</v>
      </c>
      <c r="D165" s="48" t="s">
        <v>31</v>
      </c>
      <c r="E165" s="49">
        <f t="shared" si="69"/>
        <v>63</v>
      </c>
      <c r="F165" s="48"/>
      <c r="G165" s="49" t="e">
        <f>VLOOKUP(C165,#REF!,2,0)</f>
        <v>#REF!</v>
      </c>
      <c r="H165" s="48"/>
      <c r="I165" s="43">
        <v>0</v>
      </c>
      <c r="J165" s="43">
        <v>1.8437699999999999</v>
      </c>
      <c r="K165" s="43">
        <v>18.966383</v>
      </c>
      <c r="L165" s="43">
        <v>16.380037000000002</v>
      </c>
      <c r="M165" s="43">
        <v>21.30105</v>
      </c>
      <c r="N165" s="43">
        <v>21.695088999999999</v>
      </c>
      <c r="O165" s="43">
        <v>21.645641000000001</v>
      </c>
      <c r="P165" s="43">
        <v>22.443562</v>
      </c>
      <c r="Q165" s="43">
        <v>22.746447</v>
      </c>
      <c r="R165" s="43">
        <v>19.950310000000002</v>
      </c>
      <c r="S165" s="43">
        <v>19.666632</v>
      </c>
      <c r="T165" s="43">
        <v>13.286296</v>
      </c>
      <c r="U165" s="43">
        <v>17.917631</v>
      </c>
      <c r="V165" s="43">
        <v>11.25896</v>
      </c>
      <c r="W165" s="43">
        <v>10.396571</v>
      </c>
      <c r="X165" s="43">
        <v>17.074155999999999</v>
      </c>
      <c r="Y165" s="43">
        <v>63</v>
      </c>
      <c r="AA165">
        <f t="shared" si="48"/>
        <v>41679.730000000003</v>
      </c>
      <c r="AB165" t="str">
        <f t="shared" si="49"/>
        <v>41679Leandro66</v>
      </c>
      <c r="AC165" s="52">
        <v>41679</v>
      </c>
      <c r="AD165" s="53" t="s">
        <v>28</v>
      </c>
      <c r="AE165" s="51">
        <v>66</v>
      </c>
      <c r="AF165" s="51" t="str">
        <f t="shared" si="50"/>
        <v/>
      </c>
      <c r="AG165" s="51" t="str">
        <f t="shared" si="51"/>
        <v>N/A</v>
      </c>
      <c r="AH165" s="51" t="str">
        <f t="shared" si="52"/>
        <v>N/A</v>
      </c>
      <c r="AI165" s="51" t="str">
        <f t="shared" si="53"/>
        <v>N/A</v>
      </c>
      <c r="AJ165" s="51">
        <f t="shared" si="54"/>
        <v>4.8977411728690265</v>
      </c>
      <c r="AK165" s="51">
        <f t="shared" si="55"/>
        <v>21.313326536105389</v>
      </c>
      <c r="AL165" s="51">
        <f t="shared" si="56"/>
        <v>19.962847104789528</v>
      </c>
      <c r="AM165" s="51">
        <f t="shared" si="57"/>
        <v>23.145399941092769</v>
      </c>
      <c r="AN165" s="51">
        <f t="shared" si="58"/>
        <v>21.493296083704617</v>
      </c>
      <c r="AO165" s="51">
        <f t="shared" si="59"/>
        <v>24.410347195130651</v>
      </c>
      <c r="AP165" s="51">
        <f t="shared" si="60"/>
        <v>24.731159572665216</v>
      </c>
      <c r="AQ165" s="51">
        <f t="shared" si="61"/>
        <v>26.63987616391508</v>
      </c>
      <c r="AR165" s="51">
        <f t="shared" si="62"/>
        <v>29.394988201374424</v>
      </c>
      <c r="AS165" s="51">
        <f t="shared" si="63"/>
        <v>31.549017261247293</v>
      </c>
      <c r="AT165" s="51">
        <f t="shared" si="64"/>
        <v>29.322672316529104</v>
      </c>
      <c r="AU165" s="51">
        <f t="shared" si="65"/>
        <v>34.696764314225788</v>
      </c>
      <c r="AV165" s="51">
        <f t="shared" si="66"/>
        <v>43.721211204003488</v>
      </c>
      <c r="AY165">
        <v>41687</v>
      </c>
      <c r="AZ165">
        <v>41687.56</v>
      </c>
      <c r="BA165" t="s">
        <v>29</v>
      </c>
      <c r="BB165" s="1">
        <f t="shared" si="47"/>
        <v>41687</v>
      </c>
    </row>
    <row r="166" spans="1:54">
      <c r="A166" t="str">
        <f t="shared" si="67"/>
        <v>42233Fábio63</v>
      </c>
      <c r="B166" s="48">
        <v>42233.379594907405</v>
      </c>
      <c r="C166" s="48">
        <f t="shared" si="68"/>
        <v>42233</v>
      </c>
      <c r="D166" s="48" t="s">
        <v>31</v>
      </c>
      <c r="E166" s="49">
        <f t="shared" si="69"/>
        <v>63</v>
      </c>
      <c r="F166" s="48"/>
      <c r="G166" s="49" t="e">
        <f>VLOOKUP(C166,#REF!,2,0)</f>
        <v>#REF!</v>
      </c>
      <c r="H166" s="48"/>
      <c r="I166" s="43">
        <v>0</v>
      </c>
      <c r="J166" s="43">
        <v>1.5474669999999999</v>
      </c>
      <c r="K166" s="43">
        <v>18.643989999999999</v>
      </c>
      <c r="L166" s="43">
        <v>15.616866</v>
      </c>
      <c r="M166" s="43">
        <v>20.910616000000001</v>
      </c>
      <c r="N166" s="43">
        <v>21.252056</v>
      </c>
      <c r="O166" s="43">
        <v>21.154211</v>
      </c>
      <c r="P166" s="43">
        <v>21.843786000000001</v>
      </c>
      <c r="Q166" s="43">
        <v>22.142672999999998</v>
      </c>
      <c r="R166" s="43">
        <v>19.244942000000002</v>
      </c>
      <c r="S166" s="43">
        <v>18.73584</v>
      </c>
      <c r="T166" s="43">
        <v>12.491166</v>
      </c>
      <c r="U166" s="43">
        <v>16.768650000000001</v>
      </c>
      <c r="V166" s="43">
        <v>10.295557000000001</v>
      </c>
      <c r="W166" s="43">
        <v>9.6034939999999995</v>
      </c>
      <c r="X166" s="43">
        <v>15.784833000000001</v>
      </c>
      <c r="Y166" s="43">
        <v>63</v>
      </c>
      <c r="AA166">
        <f t="shared" si="48"/>
        <v>41681.410000000003</v>
      </c>
      <c r="AB166" t="str">
        <f t="shared" si="49"/>
        <v>41681Leandro66</v>
      </c>
      <c r="AC166" s="52">
        <v>41681</v>
      </c>
      <c r="AD166" s="53" t="s">
        <v>28</v>
      </c>
      <c r="AE166" s="51">
        <v>66</v>
      </c>
      <c r="AF166" s="51" t="str">
        <f t="shared" si="50"/>
        <v/>
      </c>
      <c r="AG166" s="51" t="str">
        <f t="shared" si="51"/>
        <v>N/A</v>
      </c>
      <c r="AH166" s="51" t="str">
        <f t="shared" si="52"/>
        <v>N/A</v>
      </c>
      <c r="AI166" s="51" t="str">
        <f t="shared" si="53"/>
        <v>N/A</v>
      </c>
      <c r="AJ166" s="51">
        <f t="shared" si="54"/>
        <v>7.5222323719001825</v>
      </c>
      <c r="AK166" s="51">
        <f t="shared" si="55"/>
        <v>20.603273890406879</v>
      </c>
      <c r="AL166" s="51">
        <f t="shared" si="56"/>
        <v>19.220495042626052</v>
      </c>
      <c r="AM166" s="51">
        <f t="shared" si="57"/>
        <v>22.648608032144889</v>
      </c>
      <c r="AN166" s="51">
        <f t="shared" si="58"/>
        <v>21.016210334362221</v>
      </c>
      <c r="AO166" s="51">
        <f t="shared" si="59"/>
        <v>23.584444756164913</v>
      </c>
      <c r="AP166" s="51">
        <f t="shared" si="60"/>
        <v>24.026629437252215</v>
      </c>
      <c r="AQ166" s="51">
        <f t="shared" si="61"/>
        <v>25.909529037293083</v>
      </c>
      <c r="AR166" s="51">
        <f t="shared" si="62"/>
        <v>28.415603015260945</v>
      </c>
      <c r="AS166" s="51">
        <f t="shared" si="63"/>
        <v>30.390978983240046</v>
      </c>
      <c r="AT166" s="51">
        <f t="shared" si="64"/>
        <v>28.483630792249368</v>
      </c>
      <c r="AU166" s="51">
        <f t="shared" si="65"/>
        <v>34.235670323544745</v>
      </c>
      <c r="AV166" s="51">
        <f t="shared" si="66"/>
        <v>43.290995928933825</v>
      </c>
      <c r="AY166">
        <v>41692</v>
      </c>
      <c r="AZ166">
        <v>41692.44</v>
      </c>
      <c r="BA166" t="s">
        <v>29</v>
      </c>
      <c r="BB166" s="1">
        <f t="shared" si="47"/>
        <v>41692</v>
      </c>
    </row>
    <row r="167" spans="1:54">
      <c r="A167" t="str">
        <f t="shared" si="67"/>
        <v>42235Fábio63</v>
      </c>
      <c r="B167" s="48">
        <v>42235.381574074076</v>
      </c>
      <c r="C167" s="48">
        <f t="shared" si="68"/>
        <v>42235</v>
      </c>
      <c r="D167" s="48" t="s">
        <v>31</v>
      </c>
      <c r="E167" s="49">
        <f t="shared" si="69"/>
        <v>63</v>
      </c>
      <c r="F167" s="48"/>
      <c r="G167" s="49" t="e">
        <f>VLOOKUP(C167,#REF!,2,0)</f>
        <v>#REF!</v>
      </c>
      <c r="H167" s="48"/>
      <c r="I167" s="43">
        <v>0</v>
      </c>
      <c r="J167" s="43">
        <v>1.1094329999999999</v>
      </c>
      <c r="K167" s="43">
        <v>18.233629000000001</v>
      </c>
      <c r="L167" s="43">
        <v>15.491481</v>
      </c>
      <c r="M167" s="43">
        <v>20.620156999999999</v>
      </c>
      <c r="N167" s="43">
        <v>20.862079999999999</v>
      </c>
      <c r="O167" s="43">
        <v>21.007883</v>
      </c>
      <c r="P167" s="43">
        <v>21.695088999999999</v>
      </c>
      <c r="Q167" s="43">
        <v>21.893456</v>
      </c>
      <c r="R167" s="43">
        <v>19.012678000000001</v>
      </c>
      <c r="S167" s="43">
        <v>18.143035999999999</v>
      </c>
      <c r="T167" s="43">
        <v>11.975533</v>
      </c>
      <c r="U167" s="43">
        <v>16.294301999999998</v>
      </c>
      <c r="V167" s="43">
        <v>9.7007739999999991</v>
      </c>
      <c r="W167" s="43">
        <v>9.0624099999999999</v>
      </c>
      <c r="X167" s="43">
        <v>15.159734</v>
      </c>
      <c r="Y167" s="43">
        <v>63</v>
      </c>
      <c r="AA167">
        <f t="shared" si="48"/>
        <v>41687.56</v>
      </c>
      <c r="AB167" t="str">
        <f t="shared" si="49"/>
        <v>41687Leandro66</v>
      </c>
      <c r="AC167" s="52">
        <v>41687</v>
      </c>
      <c r="AD167" s="53" t="s">
        <v>28</v>
      </c>
      <c r="AE167" s="51">
        <v>66</v>
      </c>
      <c r="AF167" s="51" t="str">
        <f t="shared" si="50"/>
        <v/>
      </c>
      <c r="AG167" s="51" t="str">
        <f t="shared" si="51"/>
        <v>N/A</v>
      </c>
      <c r="AH167" s="51" t="str">
        <f t="shared" si="52"/>
        <v>N/A</v>
      </c>
      <c r="AI167" s="51">
        <f t="shared" si="53"/>
        <v>4.1455884137776685E-5</v>
      </c>
      <c r="AJ167" s="51">
        <f t="shared" si="54"/>
        <v>14.156618769410095</v>
      </c>
      <c r="AK167" s="51">
        <f t="shared" si="55"/>
        <v>25.710583100104259</v>
      </c>
      <c r="AL167" s="51">
        <f t="shared" si="56"/>
        <v>19.504591101871714</v>
      </c>
      <c r="AM167" s="51">
        <f t="shared" si="57"/>
        <v>22.464506193996261</v>
      </c>
      <c r="AN167" s="51">
        <f t="shared" si="58"/>
        <v>20.898663553066747</v>
      </c>
      <c r="AO167" s="51">
        <f t="shared" si="59"/>
        <v>23.271244224023039</v>
      </c>
      <c r="AP167" s="51">
        <f t="shared" si="60"/>
        <v>23.457378961404295</v>
      </c>
      <c r="AQ167" s="51">
        <f t="shared" si="61"/>
        <v>25.119878410560382</v>
      </c>
      <c r="AR167" s="51">
        <f t="shared" si="62"/>
        <v>27.519524655766851</v>
      </c>
      <c r="AS167" s="51">
        <f t="shared" si="63"/>
        <v>29.253310661859192</v>
      </c>
      <c r="AT167" s="51">
        <f t="shared" si="64"/>
        <v>27.588837375393055</v>
      </c>
      <c r="AU167" s="51">
        <f t="shared" si="65"/>
        <v>33.858178302968909</v>
      </c>
      <c r="AV167" s="51">
        <f t="shared" si="66"/>
        <v>42.949493168463</v>
      </c>
      <c r="AY167">
        <v>41697</v>
      </c>
      <c r="AZ167">
        <v>41697.629999999997</v>
      </c>
      <c r="BA167" t="s">
        <v>29</v>
      </c>
      <c r="BB167" s="1">
        <f t="shared" si="47"/>
        <v>41697</v>
      </c>
    </row>
    <row r="168" spans="1:54">
      <c r="A168" t="str">
        <f t="shared" si="67"/>
        <v>42237Fábio63</v>
      </c>
      <c r="B168" s="48">
        <v>42237.733726851853</v>
      </c>
      <c r="C168" s="48">
        <f t="shared" si="68"/>
        <v>42237</v>
      </c>
      <c r="D168" s="48" t="s">
        <v>31</v>
      </c>
      <c r="E168" s="49">
        <f t="shared" si="69"/>
        <v>63</v>
      </c>
      <c r="F168" s="48"/>
      <c r="G168" s="49" t="e">
        <f>VLOOKUP(C168,#REF!,2,0)</f>
        <v>#REF!</v>
      </c>
      <c r="H168" s="48"/>
      <c r="I168" s="43">
        <v>0</v>
      </c>
      <c r="J168" s="43">
        <v>0.78651000000000004</v>
      </c>
      <c r="K168" s="43">
        <v>17.693660999999999</v>
      </c>
      <c r="L168" s="43">
        <v>15.118537999999999</v>
      </c>
      <c r="M168" s="43">
        <v>20.379653999999999</v>
      </c>
      <c r="N168" s="43">
        <v>20.571967999999998</v>
      </c>
      <c r="O168" s="43">
        <v>20.427655999999999</v>
      </c>
      <c r="P168" s="43">
        <v>21.350121999999999</v>
      </c>
      <c r="Q168" s="43">
        <v>21.497633</v>
      </c>
      <c r="R168" s="43">
        <v>18.73584</v>
      </c>
      <c r="S168" s="43">
        <v>17.917631</v>
      </c>
      <c r="T168" s="43">
        <v>11.188608</v>
      </c>
      <c r="U168" s="43">
        <v>15.533234</v>
      </c>
      <c r="V168" s="43">
        <v>9.3467400000000005</v>
      </c>
      <c r="W168" s="43">
        <v>8.5687999999999995</v>
      </c>
      <c r="X168" s="43">
        <v>14.750323</v>
      </c>
      <c r="Y168" s="43">
        <v>63</v>
      </c>
      <c r="AA168">
        <f t="shared" si="48"/>
        <v>41692.44</v>
      </c>
      <c r="AB168" t="str">
        <f t="shared" si="49"/>
        <v>41692Leandro66</v>
      </c>
      <c r="AC168" s="52">
        <v>41692</v>
      </c>
      <c r="AD168" s="53" t="s">
        <v>28</v>
      </c>
      <c r="AE168" s="51">
        <v>66</v>
      </c>
      <c r="AF168" s="51" t="str">
        <f t="shared" si="50"/>
        <v/>
      </c>
      <c r="AG168" s="51" t="str">
        <f t="shared" si="51"/>
        <v>N/A</v>
      </c>
      <c r="AH168" s="51" t="str">
        <f t="shared" si="52"/>
        <v>N/A</v>
      </c>
      <c r="AI168" s="51" t="str">
        <f t="shared" si="53"/>
        <v>N/A</v>
      </c>
      <c r="AJ168" s="51">
        <f t="shared" si="54"/>
        <v>9.887916699346059</v>
      </c>
      <c r="AK168" s="51">
        <f t="shared" si="55"/>
        <v>22.527319668576844</v>
      </c>
      <c r="AL168" s="51">
        <f t="shared" si="56"/>
        <v>20.195715845070939</v>
      </c>
      <c r="AM168" s="51">
        <f t="shared" si="57"/>
        <v>23.20705070867184</v>
      </c>
      <c r="AN168" s="51">
        <f t="shared" si="58"/>
        <v>21.613152327334177</v>
      </c>
      <c r="AO168" s="51">
        <f t="shared" si="59"/>
        <v>23.395284162874638</v>
      </c>
      <c r="AP168" s="51">
        <f t="shared" si="60"/>
        <v>23.145399941092769</v>
      </c>
      <c r="AQ168" s="51">
        <f t="shared" si="61"/>
        <v>24.602517203561465</v>
      </c>
      <c r="AR168" s="51">
        <f t="shared" si="62"/>
        <v>26.909183568089023</v>
      </c>
      <c r="AS168" s="51">
        <f t="shared" si="63"/>
        <v>28.345010577843095</v>
      </c>
      <c r="AT168" s="51">
        <f t="shared" si="64"/>
        <v>26.707700226323308</v>
      </c>
      <c r="AU168" s="51">
        <f t="shared" si="65"/>
        <v>33.404581978244948</v>
      </c>
      <c r="AV168" s="51">
        <f t="shared" si="66"/>
        <v>42.357113736021191</v>
      </c>
      <c r="AY168">
        <v>41711</v>
      </c>
      <c r="AZ168">
        <v>41711.57</v>
      </c>
      <c r="BA168" t="s">
        <v>29</v>
      </c>
      <c r="BB168" s="1">
        <f t="shared" si="47"/>
        <v>41711</v>
      </c>
    </row>
    <row r="169" spans="1:54">
      <c r="A169" t="str">
        <f t="shared" si="67"/>
        <v>42240Fábio63</v>
      </c>
      <c r="B169" s="48">
        <v>42240.616331018522</v>
      </c>
      <c r="C169" s="48">
        <f t="shared" si="68"/>
        <v>42240</v>
      </c>
      <c r="D169" s="48" t="s">
        <v>31</v>
      </c>
      <c r="E169" s="49">
        <f t="shared" si="69"/>
        <v>63</v>
      </c>
      <c r="F169" s="48"/>
      <c r="G169" s="49" t="e">
        <f>VLOOKUP(C169,#REF!,2,0)</f>
        <v>#REF!</v>
      </c>
      <c r="H169" s="48"/>
      <c r="I169" s="43">
        <v>0</v>
      </c>
      <c r="J169" s="43">
        <v>0.59556299999999995</v>
      </c>
      <c r="K169" s="43">
        <v>16.681903999999999</v>
      </c>
      <c r="L169" s="43">
        <v>14.547779999999999</v>
      </c>
      <c r="M169" s="43">
        <v>19.760973</v>
      </c>
      <c r="N169" s="43">
        <v>19.997803000000001</v>
      </c>
      <c r="O169" s="43">
        <v>19.808230999999999</v>
      </c>
      <c r="P169" s="43">
        <v>21.007883</v>
      </c>
      <c r="Q169" s="43">
        <v>21.203135</v>
      </c>
      <c r="R169" s="43">
        <v>18.278981999999999</v>
      </c>
      <c r="S169" s="43">
        <v>17.074155999999999</v>
      </c>
      <c r="T169" s="43">
        <v>11.153532</v>
      </c>
      <c r="U169" s="43">
        <v>15.242342000000001</v>
      </c>
      <c r="V169" s="43">
        <v>8.9998900000000006</v>
      </c>
      <c r="W169" s="43">
        <v>8.8445920000000005</v>
      </c>
      <c r="X169" s="43">
        <v>11.435874</v>
      </c>
      <c r="Y169" s="43">
        <v>63</v>
      </c>
      <c r="AA169">
        <f t="shared" si="48"/>
        <v>41697.629999999997</v>
      </c>
      <c r="AB169" t="str">
        <f t="shared" si="49"/>
        <v>41697Leandro66</v>
      </c>
      <c r="AC169" s="52">
        <v>41697</v>
      </c>
      <c r="AD169" s="53" t="s">
        <v>28</v>
      </c>
      <c r="AE169" s="51">
        <v>66</v>
      </c>
      <c r="AF169" s="51" t="str">
        <f t="shared" si="50"/>
        <v/>
      </c>
      <c r="AG169" s="51" t="str">
        <f t="shared" si="51"/>
        <v>N/A</v>
      </c>
      <c r="AH169" s="51" t="str">
        <f t="shared" si="52"/>
        <v>N/A</v>
      </c>
      <c r="AI169" s="51" t="str">
        <f t="shared" si="53"/>
        <v>N/A</v>
      </c>
      <c r="AJ169" s="51">
        <f t="shared" si="54"/>
        <v>3.1228768751835578</v>
      </c>
      <c r="AK169" s="51">
        <f t="shared" si="55"/>
        <v>19.733878907716537</v>
      </c>
      <c r="AL169" s="51">
        <f t="shared" si="56"/>
        <v>19.333799078795504</v>
      </c>
      <c r="AM169" s="51">
        <f t="shared" si="57"/>
        <v>22.464506193996261</v>
      </c>
      <c r="AN169" s="51">
        <f t="shared" si="58"/>
        <v>20.721959681318811</v>
      </c>
      <c r="AO169" s="51">
        <f t="shared" si="59"/>
        <v>22.897306562415068</v>
      </c>
      <c r="AP169" s="51">
        <f t="shared" si="60"/>
        <v>22.897306562415068</v>
      </c>
      <c r="AQ169" s="51">
        <f t="shared" si="61"/>
        <v>24.474323001253534</v>
      </c>
      <c r="AR169" s="51">
        <f t="shared" si="62"/>
        <v>26.439843088011564</v>
      </c>
      <c r="AS169" s="51">
        <f t="shared" si="63"/>
        <v>27.725077330140639</v>
      </c>
      <c r="AT169" s="51">
        <f t="shared" si="64"/>
        <v>26.574826227597942</v>
      </c>
      <c r="AU169" s="51">
        <f t="shared" si="65"/>
        <v>33.858178302968909</v>
      </c>
      <c r="AV169" s="51">
        <f t="shared" si="66"/>
        <v>42.695464172735235</v>
      </c>
      <c r="AY169">
        <v>41726</v>
      </c>
      <c r="AZ169">
        <v>41726.65</v>
      </c>
      <c r="BA169" t="s">
        <v>30</v>
      </c>
      <c r="BB169" s="1">
        <f t="shared" si="47"/>
        <v>41726</v>
      </c>
    </row>
    <row r="170" spans="1:54">
      <c r="A170" t="str">
        <f t="shared" si="67"/>
        <v>42242Fábio63</v>
      </c>
      <c r="B170" s="48">
        <v>42242.402025462965</v>
      </c>
      <c r="C170" s="48">
        <f t="shared" si="68"/>
        <v>42242</v>
      </c>
      <c r="D170" s="48" t="s">
        <v>31</v>
      </c>
      <c r="E170" s="49">
        <f t="shared" si="69"/>
        <v>63</v>
      </c>
      <c r="F170" s="48"/>
      <c r="G170" s="49" t="e">
        <f>VLOOKUP(C170,#REF!,2,0)</f>
        <v>#REF!</v>
      </c>
      <c r="H170" s="48"/>
      <c r="I170" s="43">
        <v>0</v>
      </c>
      <c r="J170" s="43">
        <v>4.5884400000000003</v>
      </c>
      <c r="K170" s="43">
        <v>20.236034</v>
      </c>
      <c r="L170" s="43">
        <v>17.205947999999999</v>
      </c>
      <c r="M170" s="43">
        <v>22.393265</v>
      </c>
      <c r="N170" s="43">
        <v>21.645641000000001</v>
      </c>
      <c r="O170" s="43">
        <v>20.140577</v>
      </c>
      <c r="P170" s="43">
        <v>20.959232</v>
      </c>
      <c r="Q170" s="43">
        <v>21.056601000000001</v>
      </c>
      <c r="R170" s="43">
        <v>18.369890000000002</v>
      </c>
      <c r="S170" s="43">
        <v>17.294121000000001</v>
      </c>
      <c r="T170" s="43">
        <v>11.118501</v>
      </c>
      <c r="U170" s="43">
        <v>15.366647</v>
      </c>
      <c r="V170" s="43">
        <v>9.1566469999999995</v>
      </c>
      <c r="W170" s="43">
        <v>8.6907750000000004</v>
      </c>
      <c r="X170" s="43">
        <v>14.995260999999999</v>
      </c>
      <c r="Y170" s="43">
        <v>63</v>
      </c>
      <c r="AA170">
        <f t="shared" si="48"/>
        <v>41711.57</v>
      </c>
      <c r="AB170" t="str">
        <f t="shared" si="49"/>
        <v>41711Leandro66</v>
      </c>
      <c r="AC170" s="52">
        <v>41711</v>
      </c>
      <c r="AD170" s="53" t="s">
        <v>28</v>
      </c>
      <c r="AE170" s="51">
        <v>66</v>
      </c>
      <c r="AF170" s="51" t="str">
        <f t="shared" si="50"/>
        <v/>
      </c>
      <c r="AG170" s="51" t="str">
        <f t="shared" si="51"/>
        <v>N/A</v>
      </c>
      <c r="AH170" s="51" t="str">
        <f t="shared" si="52"/>
        <v>N/A</v>
      </c>
      <c r="AI170" s="51">
        <f t="shared" si="53"/>
        <v>4.9188183778820849E-4</v>
      </c>
      <c r="AJ170" s="51">
        <f t="shared" si="54"/>
        <v>26.106873952140823</v>
      </c>
      <c r="AK170" s="51">
        <f t="shared" si="55"/>
        <v>41.851155630318324</v>
      </c>
      <c r="AL170" s="51">
        <f t="shared" si="56"/>
        <v>37.035341884762246</v>
      </c>
      <c r="AM170" s="51">
        <f t="shared" si="57"/>
        <v>42.524243457784117</v>
      </c>
      <c r="AN170" s="51">
        <f t="shared" si="58"/>
        <v>45.19227642882511</v>
      </c>
      <c r="AO170" s="51">
        <f t="shared" si="59"/>
        <v>44.840943940050302</v>
      </c>
      <c r="AP170" s="51">
        <f t="shared" si="60"/>
        <v>43.891918288673978</v>
      </c>
      <c r="AQ170" s="51">
        <f t="shared" si="61"/>
        <v>45.19227642882511</v>
      </c>
      <c r="AR170" s="51">
        <f t="shared" si="62"/>
        <v>45.62766285651437</v>
      </c>
      <c r="AS170" s="51">
        <f t="shared" si="63"/>
        <v>46.506831419951688</v>
      </c>
      <c r="AT170" s="51">
        <f t="shared" si="64"/>
        <v>40.59893966295413</v>
      </c>
      <c r="AU170" s="51">
        <f t="shared" si="65"/>
        <v>41.014793178406613</v>
      </c>
      <c r="AV170" s="51">
        <f t="shared" si="66"/>
        <v>49.016001911466446</v>
      </c>
      <c r="AY170">
        <v>41732</v>
      </c>
      <c r="AZ170">
        <v>41732.69</v>
      </c>
      <c r="BA170" t="s">
        <v>30</v>
      </c>
      <c r="BB170" s="1">
        <f t="shared" si="47"/>
        <v>41732</v>
      </c>
    </row>
    <row r="171" spans="1:54">
      <c r="A171" t="str">
        <f t="shared" si="67"/>
        <v>42244Fábio63</v>
      </c>
      <c r="B171" s="48">
        <v>42244.718368055554</v>
      </c>
      <c r="C171" s="48">
        <f t="shared" si="68"/>
        <v>42244</v>
      </c>
      <c r="D171" s="48" t="s">
        <v>31</v>
      </c>
      <c r="E171" s="49">
        <f t="shared" si="69"/>
        <v>63</v>
      </c>
      <c r="F171" s="48"/>
      <c r="G171" s="49" t="e">
        <f>VLOOKUP(C171,#REF!,2,0)</f>
        <v>#REF!</v>
      </c>
      <c r="H171" s="48"/>
      <c r="I171" s="43">
        <v>0</v>
      </c>
      <c r="J171" s="43">
        <v>3.9730910000000002</v>
      </c>
      <c r="K171" s="43">
        <v>20.813578</v>
      </c>
      <c r="L171" s="43">
        <v>17.294121000000001</v>
      </c>
      <c r="M171" s="43">
        <v>22.242746</v>
      </c>
      <c r="N171" s="43">
        <v>22.493888999999999</v>
      </c>
      <c r="O171" s="43">
        <v>22.544284999999999</v>
      </c>
      <c r="P171" s="43">
        <v>23.102335</v>
      </c>
      <c r="Q171" s="43">
        <v>23.306941999999999</v>
      </c>
      <c r="R171" s="43">
        <v>20.71678</v>
      </c>
      <c r="S171" s="43">
        <v>20.668424999999999</v>
      </c>
      <c r="T171" s="43">
        <v>13.830831</v>
      </c>
      <c r="U171" s="43">
        <v>19.338263999999999</v>
      </c>
      <c r="V171" s="43">
        <v>13.018388</v>
      </c>
      <c r="W171" s="43">
        <v>11.507068</v>
      </c>
      <c r="X171" s="43">
        <v>18.73584</v>
      </c>
      <c r="Y171" s="43">
        <v>63</v>
      </c>
      <c r="AA171">
        <f t="shared" si="48"/>
        <v>41726.65</v>
      </c>
      <c r="AB171" t="str">
        <f t="shared" si="49"/>
        <v>41726Leandro66</v>
      </c>
      <c r="AC171" s="52">
        <v>41726</v>
      </c>
      <c r="AD171" s="53" t="s">
        <v>28</v>
      </c>
      <c r="AE171" s="51">
        <v>66</v>
      </c>
      <c r="AF171" s="51" t="str">
        <f t="shared" si="50"/>
        <v/>
      </c>
      <c r="AG171" s="51" t="str">
        <f t="shared" si="51"/>
        <v>N/A</v>
      </c>
      <c r="AH171" s="51" t="str">
        <f t="shared" si="52"/>
        <v>N/A</v>
      </c>
      <c r="AI171" s="51" t="str">
        <f t="shared" si="53"/>
        <v>N/A</v>
      </c>
      <c r="AJ171" s="51">
        <f t="shared" si="54"/>
        <v>4.6908614912139166</v>
      </c>
      <c r="AK171" s="51">
        <f t="shared" si="55"/>
        <v>22.404094130700372</v>
      </c>
      <c r="AL171" s="51">
        <f t="shared" si="56"/>
        <v>20.42824619788647</v>
      </c>
      <c r="AM171" s="51">
        <f t="shared" si="57"/>
        <v>24.219183387553727</v>
      </c>
      <c r="AN171" s="51">
        <f t="shared" si="58"/>
        <v>22.341510697243432</v>
      </c>
      <c r="AO171" s="51">
        <f t="shared" si="59"/>
        <v>24.346483297671789</v>
      </c>
      <c r="AP171" s="51">
        <f t="shared" si="60"/>
        <v>24.666829165165282</v>
      </c>
      <c r="AQ171" s="51">
        <f t="shared" si="61"/>
        <v>25.512661126435809</v>
      </c>
      <c r="AR171" s="51">
        <f t="shared" si="62"/>
        <v>26.173788070111378</v>
      </c>
      <c r="AS171" s="51" t="str">
        <f t="shared" si="63"/>
        <v>N/A</v>
      </c>
      <c r="AT171" s="51" t="str">
        <f t="shared" si="64"/>
        <v>N/A</v>
      </c>
      <c r="AU171" s="51" t="str">
        <f t="shared" si="65"/>
        <v>N/A</v>
      </c>
      <c r="AV171" s="51" t="str">
        <f t="shared" si="66"/>
        <v>N/A</v>
      </c>
      <c r="AY171">
        <v>41736</v>
      </c>
      <c r="AZ171">
        <v>41736.47</v>
      </c>
      <c r="BA171" t="s">
        <v>30</v>
      </c>
      <c r="BB171" s="1">
        <f t="shared" si="47"/>
        <v>41736</v>
      </c>
    </row>
    <row r="172" spans="1:54">
      <c r="A172" t="str">
        <f t="shared" si="67"/>
        <v>42247Fábio63</v>
      </c>
      <c r="B172" s="48">
        <v>42247.363159722219</v>
      </c>
      <c r="C172" s="48">
        <f t="shared" si="68"/>
        <v>42247</v>
      </c>
      <c r="D172" s="48" t="s">
        <v>31</v>
      </c>
      <c r="E172" s="49">
        <f t="shared" si="69"/>
        <v>63</v>
      </c>
      <c r="F172" s="48"/>
      <c r="G172" s="49" t="e">
        <f>VLOOKUP(C172,#REF!,2,0)</f>
        <v>#REF!</v>
      </c>
      <c r="H172" s="48"/>
      <c r="I172" s="43">
        <v>0</v>
      </c>
      <c r="J172" s="43">
        <v>2.8290289999999998</v>
      </c>
      <c r="K172" s="43">
        <v>19.291584</v>
      </c>
      <c r="L172" s="43">
        <v>16.294301999999998</v>
      </c>
      <c r="M172" s="43">
        <v>21.448414</v>
      </c>
      <c r="N172" s="43">
        <v>21.350121999999999</v>
      </c>
      <c r="O172" s="43">
        <v>21.252056</v>
      </c>
      <c r="P172" s="43">
        <v>22.092701000000002</v>
      </c>
      <c r="Q172" s="43">
        <v>22.443562</v>
      </c>
      <c r="R172" s="43">
        <v>19.713774000000001</v>
      </c>
      <c r="S172" s="43">
        <v>19.059010000000001</v>
      </c>
      <c r="T172" s="43">
        <v>12.828775</v>
      </c>
      <c r="U172" s="43">
        <v>17.294121000000001</v>
      </c>
      <c r="V172" s="43">
        <v>10.566083000000001</v>
      </c>
      <c r="W172" s="43">
        <v>9.7985589999999991</v>
      </c>
      <c r="X172" s="43">
        <v>15.953726</v>
      </c>
      <c r="Y172" s="43">
        <v>63</v>
      </c>
      <c r="AA172">
        <f t="shared" si="48"/>
        <v>41732.69</v>
      </c>
      <c r="AB172" t="str">
        <f t="shared" si="49"/>
        <v>41732Leandro66</v>
      </c>
      <c r="AC172" s="52">
        <v>41732</v>
      </c>
      <c r="AD172" s="53" t="s">
        <v>28</v>
      </c>
      <c r="AE172" s="51">
        <v>66</v>
      </c>
      <c r="AF172" s="51" t="str">
        <f t="shared" si="50"/>
        <v/>
      </c>
      <c r="AG172" s="51" t="str">
        <f t="shared" si="51"/>
        <v>N/A</v>
      </c>
      <c r="AH172" s="51" t="str">
        <f t="shared" si="52"/>
        <v>N/A</v>
      </c>
      <c r="AI172" s="51" t="str">
        <f t="shared" si="53"/>
        <v>N/A</v>
      </c>
      <c r="AJ172" s="51">
        <f t="shared" si="54"/>
        <v>24.666829165165282</v>
      </c>
      <c r="AK172" s="51">
        <f t="shared" si="55"/>
        <v>41.598037923434411</v>
      </c>
      <c r="AL172" s="51">
        <f t="shared" si="56"/>
        <v>36.245561998426808</v>
      </c>
      <c r="AM172" s="51">
        <f t="shared" si="57"/>
        <v>41.014793178406613</v>
      </c>
      <c r="AN172" s="51">
        <f t="shared" si="58"/>
        <v>43.547386195817019</v>
      </c>
      <c r="AO172" s="51">
        <f t="shared" si="59"/>
        <v>42.7811117177406</v>
      </c>
      <c r="AP172" s="51">
        <f t="shared" si="60"/>
        <v>42.271900535722438</v>
      </c>
      <c r="AQ172" s="51">
        <f t="shared" si="61"/>
        <v>43.464136464447144</v>
      </c>
      <c r="AR172" s="51">
        <f t="shared" si="62"/>
        <v>43.891918288673978</v>
      </c>
      <c r="AS172" s="51" t="str">
        <f t="shared" si="63"/>
        <v>N/A</v>
      </c>
      <c r="AT172" s="51" t="str">
        <f t="shared" si="64"/>
        <v>N/A</v>
      </c>
      <c r="AU172" s="51" t="str">
        <f t="shared" si="65"/>
        <v>N/A</v>
      </c>
      <c r="AV172" s="51" t="str">
        <f t="shared" si="66"/>
        <v>N/A</v>
      </c>
      <c r="AY172">
        <v>41738</v>
      </c>
      <c r="AZ172">
        <v>41738.620000000003</v>
      </c>
      <c r="BA172" t="s">
        <v>30</v>
      </c>
      <c r="BB172" s="1">
        <f t="shared" si="47"/>
        <v>41738</v>
      </c>
    </row>
    <row r="173" spans="1:54">
      <c r="A173" t="str">
        <f t="shared" si="67"/>
        <v>42249Fábio63</v>
      </c>
      <c r="B173" s="48">
        <v>42249.380127314813</v>
      </c>
      <c r="C173" s="48">
        <f t="shared" si="68"/>
        <v>42249</v>
      </c>
      <c r="D173" s="48" t="s">
        <v>31</v>
      </c>
      <c r="E173" s="49">
        <f t="shared" si="69"/>
        <v>63</v>
      </c>
      <c r="F173" s="48"/>
      <c r="G173" s="49" t="e">
        <f>VLOOKUP(C173,#REF!,2,0)</f>
        <v>#REF!</v>
      </c>
      <c r="H173" s="48"/>
      <c r="I173" s="43">
        <v>0</v>
      </c>
      <c r="J173" s="43">
        <v>2.036756</v>
      </c>
      <c r="K173" s="43">
        <v>19.384998</v>
      </c>
      <c r="L173" s="43">
        <v>15.533234</v>
      </c>
      <c r="M173" s="43">
        <v>20.959232</v>
      </c>
      <c r="N173" s="43">
        <v>20.862079999999999</v>
      </c>
      <c r="O173" s="43">
        <v>20.910616000000001</v>
      </c>
      <c r="P173" s="43">
        <v>21.695088999999999</v>
      </c>
      <c r="Q173" s="43">
        <v>21.99297</v>
      </c>
      <c r="R173" s="43">
        <v>19.384998</v>
      </c>
      <c r="S173" s="43">
        <v>18.506699000000001</v>
      </c>
      <c r="T173" s="43">
        <v>11.902811</v>
      </c>
      <c r="U173" s="43">
        <v>16.422965999999999</v>
      </c>
      <c r="V173" s="43">
        <v>9.8312779999999993</v>
      </c>
      <c r="W173" s="43">
        <v>8.9065309999999993</v>
      </c>
      <c r="X173" s="43">
        <v>14.913376</v>
      </c>
      <c r="Y173" s="43">
        <v>63</v>
      </c>
      <c r="AA173">
        <f t="shared" si="48"/>
        <v>41736.47</v>
      </c>
      <c r="AB173" t="str">
        <f t="shared" si="49"/>
        <v>41736Leandro66</v>
      </c>
      <c r="AC173" s="52">
        <v>41736</v>
      </c>
      <c r="AD173" s="53" t="s">
        <v>28</v>
      </c>
      <c r="AE173" s="51">
        <v>66</v>
      </c>
      <c r="AF173" s="51" t="str">
        <f t="shared" si="50"/>
        <v/>
      </c>
      <c r="AG173" s="51" t="str">
        <f t="shared" si="51"/>
        <v>N/A</v>
      </c>
      <c r="AH173" s="51" t="str">
        <f t="shared" si="52"/>
        <v>N/A</v>
      </c>
      <c r="AI173" s="51" t="str">
        <f t="shared" si="53"/>
        <v>N/A</v>
      </c>
      <c r="AJ173" s="51">
        <f t="shared" si="54"/>
        <v>13.68065729406789</v>
      </c>
      <c r="AK173" s="51">
        <f t="shared" si="55"/>
        <v>33.931527946568522</v>
      </c>
      <c r="AL173" s="51">
        <f t="shared" si="56"/>
        <v>30.104480601658707</v>
      </c>
      <c r="AM173" s="51">
        <f t="shared" si="57"/>
        <v>36.325606044132755</v>
      </c>
      <c r="AN173" s="51">
        <f t="shared" si="58"/>
        <v>36.718063720960735</v>
      </c>
      <c r="AO173" s="51">
        <f t="shared" si="59"/>
        <v>36.088969583022212</v>
      </c>
      <c r="AP173" s="51">
        <f t="shared" si="60"/>
        <v>36.560108405557301</v>
      </c>
      <c r="AQ173" s="51">
        <f t="shared" si="61"/>
        <v>37.751051712033558</v>
      </c>
      <c r="AR173" s="51">
        <f t="shared" si="62"/>
        <v>37.909054595079319</v>
      </c>
      <c r="AS173" s="51" t="str">
        <f t="shared" si="63"/>
        <v>N/A</v>
      </c>
      <c r="AT173" s="51" t="str">
        <f t="shared" si="64"/>
        <v>N/A</v>
      </c>
      <c r="AU173" s="51" t="str">
        <f t="shared" si="65"/>
        <v>N/A</v>
      </c>
      <c r="AV173" s="51" t="str">
        <f t="shared" si="66"/>
        <v>N/A</v>
      </c>
      <c r="AY173">
        <v>41739</v>
      </c>
      <c r="AZ173">
        <v>41739.370000000003</v>
      </c>
      <c r="BA173" t="s">
        <v>30</v>
      </c>
      <c r="BB173" s="1">
        <f t="shared" si="47"/>
        <v>41739</v>
      </c>
    </row>
    <row r="174" spans="1:54">
      <c r="A174" t="str">
        <f t="shared" si="67"/>
        <v>42251Fábio63</v>
      </c>
      <c r="B174" s="48">
        <v>42251.607175925928</v>
      </c>
      <c r="C174" s="48">
        <f t="shared" si="68"/>
        <v>42251</v>
      </c>
      <c r="D174" s="48" t="s">
        <v>31</v>
      </c>
      <c r="E174" s="49">
        <f t="shared" si="69"/>
        <v>63</v>
      </c>
      <c r="F174" s="48"/>
      <c r="G174" s="49" t="e">
        <f>VLOOKUP(C174,#REF!,2,0)</f>
        <v>#REF!</v>
      </c>
      <c r="H174" s="48"/>
      <c r="I174" s="43">
        <v>0</v>
      </c>
      <c r="J174" s="43">
        <v>1.2130879999999999</v>
      </c>
      <c r="K174" s="43">
        <v>18.506699000000001</v>
      </c>
      <c r="L174" s="43">
        <v>15.449805</v>
      </c>
      <c r="M174" s="43">
        <v>20.571967999999998</v>
      </c>
      <c r="N174" s="43">
        <v>20.571967999999998</v>
      </c>
      <c r="O174" s="43">
        <v>20.523775000000001</v>
      </c>
      <c r="P174" s="43">
        <v>21.596231</v>
      </c>
      <c r="Q174" s="43">
        <v>21.943182</v>
      </c>
      <c r="R174" s="43">
        <v>19.105416999999999</v>
      </c>
      <c r="S174" s="43">
        <v>18.188306999999998</v>
      </c>
      <c r="T174" s="43">
        <v>11.435874</v>
      </c>
      <c r="U174" s="43">
        <v>15.82696</v>
      </c>
      <c r="V174" s="43">
        <v>9.4425729999999994</v>
      </c>
      <c r="W174" s="43">
        <v>8.7828809999999997</v>
      </c>
      <c r="X174" s="43">
        <v>14.913376</v>
      </c>
      <c r="Y174" s="43">
        <v>63</v>
      </c>
      <c r="AA174">
        <f t="shared" si="48"/>
        <v>41738.620000000003</v>
      </c>
      <c r="AB174" t="str">
        <f t="shared" si="49"/>
        <v>41738Leandro66</v>
      </c>
      <c r="AC174" s="52">
        <v>41738</v>
      </c>
      <c r="AD174" s="53" t="s">
        <v>28</v>
      </c>
      <c r="AE174" s="51">
        <v>66</v>
      </c>
      <c r="AF174" s="51" t="str">
        <f t="shared" si="50"/>
        <v/>
      </c>
      <c r="AG174" s="51" t="str">
        <f t="shared" si="51"/>
        <v>N/A</v>
      </c>
      <c r="AH174" s="51" t="str">
        <f t="shared" si="52"/>
        <v>N/A</v>
      </c>
      <c r="AI174" s="51" t="str">
        <f t="shared" si="53"/>
        <v>N/A</v>
      </c>
      <c r="AJ174" s="51">
        <f t="shared" si="54"/>
        <v>24.026629437252215</v>
      </c>
      <c r="AK174" s="51">
        <f t="shared" si="55"/>
        <v>40.84811171829918</v>
      </c>
      <c r="AL174" s="51">
        <f t="shared" si="56"/>
        <v>35.234125631414877</v>
      </c>
      <c r="AM174" s="51">
        <f t="shared" si="57"/>
        <v>41.098304169108744</v>
      </c>
      <c r="AN174" s="51">
        <f t="shared" si="58"/>
        <v>42.863484741931728</v>
      </c>
      <c r="AO174" s="51">
        <f t="shared" si="59"/>
        <v>42.271900535722438</v>
      </c>
      <c r="AP174" s="51">
        <f t="shared" si="60"/>
        <v>41.935801005658512</v>
      </c>
      <c r="AQ174" s="51">
        <f t="shared" si="61"/>
        <v>42.949493168463</v>
      </c>
      <c r="AR174" s="51">
        <f t="shared" si="62"/>
        <v>43.464136464447144</v>
      </c>
      <c r="AS174" s="51" t="str">
        <f t="shared" si="63"/>
        <v>N/A</v>
      </c>
      <c r="AT174" s="51" t="str">
        <f t="shared" si="64"/>
        <v>N/A</v>
      </c>
      <c r="AU174" s="51" t="str">
        <f t="shared" si="65"/>
        <v>N/A</v>
      </c>
      <c r="AV174" s="51" t="str">
        <f t="shared" si="66"/>
        <v>N/A</v>
      </c>
      <c r="AY174">
        <v>41740</v>
      </c>
      <c r="AZ174">
        <v>41740.699999999997</v>
      </c>
      <c r="BA174" t="s">
        <v>30</v>
      </c>
      <c r="BB174" s="1">
        <f t="shared" si="47"/>
        <v>41740</v>
      </c>
    </row>
    <row r="175" spans="1:54">
      <c r="A175" t="str">
        <f t="shared" si="67"/>
        <v>42257Fábio63</v>
      </c>
      <c r="B175" s="48">
        <v>42257.492025462961</v>
      </c>
      <c r="C175" s="48">
        <f t="shared" si="68"/>
        <v>42257</v>
      </c>
      <c r="D175" s="48" t="s">
        <v>31</v>
      </c>
      <c r="E175" s="49">
        <f t="shared" si="69"/>
        <v>63</v>
      </c>
      <c r="F175" s="48"/>
      <c r="G175" s="49" t="e">
        <f>VLOOKUP(C175,#REF!,2,0)</f>
        <v>#REF!</v>
      </c>
      <c r="H175" s="48"/>
      <c r="I175" s="43">
        <v>0</v>
      </c>
      <c r="J175" s="43">
        <v>5.6562960000000002</v>
      </c>
      <c r="K175" s="43">
        <v>20.765158</v>
      </c>
      <c r="L175" s="43">
        <v>17.827870999999998</v>
      </c>
      <c r="M175" s="43">
        <v>22.443562</v>
      </c>
      <c r="N175" s="43">
        <v>22.544284999999999</v>
      </c>
      <c r="O175" s="43">
        <v>22.797143999999999</v>
      </c>
      <c r="P175" s="43">
        <v>23.563955</v>
      </c>
      <c r="Q175" s="43">
        <v>23.718826</v>
      </c>
      <c r="R175" s="43">
        <v>21.399222999999999</v>
      </c>
      <c r="S175" s="43">
        <v>21.154211</v>
      </c>
      <c r="T175" s="43">
        <v>14.507453999999999</v>
      </c>
      <c r="U175" s="43">
        <v>19.950310000000002</v>
      </c>
      <c r="V175" s="43">
        <v>13.67408</v>
      </c>
      <c r="W175" s="43">
        <v>12.158357000000001</v>
      </c>
      <c r="X175" s="43">
        <v>20.140577</v>
      </c>
      <c r="Y175" s="43">
        <v>63</v>
      </c>
      <c r="AA175">
        <f t="shared" si="48"/>
        <v>41739.370000000003</v>
      </c>
      <c r="AB175" t="str">
        <f t="shared" si="49"/>
        <v>41739Leandro66</v>
      </c>
      <c r="AC175" s="52">
        <v>41739</v>
      </c>
      <c r="AD175" s="53" t="s">
        <v>28</v>
      </c>
      <c r="AE175" s="51">
        <v>66</v>
      </c>
      <c r="AF175" s="51" t="str">
        <f t="shared" si="50"/>
        <v/>
      </c>
      <c r="AG175" s="51" t="str">
        <f t="shared" si="51"/>
        <v>N/A</v>
      </c>
      <c r="AH175" s="51" t="str">
        <f t="shared" si="52"/>
        <v>N/A</v>
      </c>
      <c r="AI175" s="51" t="str">
        <f t="shared" si="53"/>
        <v>N/A</v>
      </c>
      <c r="AJ175" s="51">
        <f t="shared" si="54"/>
        <v>27.383961422551671</v>
      </c>
      <c r="AK175" s="51">
        <f t="shared" si="55"/>
        <v>44.756048336040514</v>
      </c>
      <c r="AL175" s="51">
        <f t="shared" si="56"/>
        <v>40.764941093102841</v>
      </c>
      <c r="AM175" s="51">
        <f t="shared" si="57"/>
        <v>45.366940983273587</v>
      </c>
      <c r="AN175" s="51">
        <f t="shared" si="58"/>
        <v>47.305386652263373</v>
      </c>
      <c r="AO175" s="51">
        <f t="shared" si="59"/>
        <v>47.754259402404145</v>
      </c>
      <c r="AP175" s="51">
        <f t="shared" si="60"/>
        <v>47.397254424230226</v>
      </c>
      <c r="AQ175" s="51">
        <f t="shared" si="61"/>
        <v>48.291222264569107</v>
      </c>
      <c r="AR175" s="51">
        <f t="shared" si="62"/>
        <v>48.202011672843213</v>
      </c>
      <c r="AS175" s="51" t="str">
        <f t="shared" si="63"/>
        <v>N/A</v>
      </c>
      <c r="AT175" s="51" t="str">
        <f t="shared" si="64"/>
        <v>N/A</v>
      </c>
      <c r="AU175" s="51" t="str">
        <f t="shared" si="65"/>
        <v>N/A</v>
      </c>
      <c r="AV175" s="51" t="str">
        <f t="shared" si="66"/>
        <v>N/A</v>
      </c>
      <c r="AY175">
        <v>41745</v>
      </c>
      <c r="AZ175">
        <v>41745.71</v>
      </c>
      <c r="BA175" t="s">
        <v>30</v>
      </c>
      <c r="BB175" s="1">
        <f t="shared" si="47"/>
        <v>41745</v>
      </c>
    </row>
    <row r="176" spans="1:54">
      <c r="A176" t="str">
        <f t="shared" si="67"/>
        <v>42260Fábio63</v>
      </c>
      <c r="B176" s="48">
        <v>42260.706550925926</v>
      </c>
      <c r="C176" s="48">
        <f t="shared" si="68"/>
        <v>42260</v>
      </c>
      <c r="D176" s="48" t="s">
        <v>31</v>
      </c>
      <c r="E176" s="49">
        <f t="shared" si="69"/>
        <v>63</v>
      </c>
      <c r="F176" s="48"/>
      <c r="G176" s="49" t="e">
        <f>VLOOKUP(C176,#REF!,2,0)</f>
        <v>#REF!</v>
      </c>
      <c r="H176" s="48"/>
      <c r="I176" s="43">
        <v>0</v>
      </c>
      <c r="J176" s="43">
        <v>5.8262929999999997</v>
      </c>
      <c r="K176" s="43">
        <v>21.399222999999999</v>
      </c>
      <c r="L176" s="43">
        <v>18.143035999999999</v>
      </c>
      <c r="M176" s="43">
        <v>22.544284999999999</v>
      </c>
      <c r="N176" s="43">
        <v>22.544284999999999</v>
      </c>
      <c r="O176" s="43">
        <v>23.000402000000001</v>
      </c>
      <c r="P176" s="43">
        <v>23.563955</v>
      </c>
      <c r="Q176" s="43">
        <v>23.978010000000001</v>
      </c>
      <c r="R176" s="43">
        <v>21.399222999999999</v>
      </c>
      <c r="S176" s="43">
        <v>21.203135</v>
      </c>
      <c r="T176" s="43">
        <v>14.954307999999999</v>
      </c>
      <c r="U176" s="43">
        <v>20.523775000000001</v>
      </c>
      <c r="V176" s="43">
        <v>13.752317</v>
      </c>
      <c r="W176" s="43">
        <v>12.640625999999999</v>
      </c>
      <c r="X176" s="43">
        <v>20.862079999999999</v>
      </c>
      <c r="Y176" s="43">
        <v>63</v>
      </c>
      <c r="AA176">
        <f t="shared" si="48"/>
        <v>41740.699999999997</v>
      </c>
      <c r="AB176" t="str">
        <f t="shared" si="49"/>
        <v>41740Leandro66</v>
      </c>
      <c r="AC176" s="52">
        <v>41740</v>
      </c>
      <c r="AD176" s="53" t="s">
        <v>28</v>
      </c>
      <c r="AE176" s="51">
        <v>66</v>
      </c>
      <c r="AF176" s="51" t="str">
        <f t="shared" si="50"/>
        <v/>
      </c>
      <c r="AG176" s="51" t="str">
        <f t="shared" si="51"/>
        <v>N/A</v>
      </c>
      <c r="AH176" s="51" t="str">
        <f t="shared" si="52"/>
        <v>N/A</v>
      </c>
      <c r="AI176" s="51" t="str">
        <f t="shared" si="53"/>
        <v>N/A</v>
      </c>
      <c r="AJ176" s="51">
        <f t="shared" si="54"/>
        <v>23.774625204109729</v>
      </c>
      <c r="AK176" s="51">
        <f t="shared" si="55"/>
        <v>41.42977434327323</v>
      </c>
      <c r="AL176" s="51">
        <f t="shared" si="56"/>
        <v>36.48288372906638</v>
      </c>
      <c r="AM176" s="51">
        <f t="shared" si="57"/>
        <v>42.357113736021191</v>
      </c>
      <c r="AN176" s="51">
        <f t="shared" si="58"/>
        <v>43.547386195817019</v>
      </c>
      <c r="AO176" s="51">
        <f t="shared" si="59"/>
        <v>43.721211204003488</v>
      </c>
      <c r="AP176" s="51">
        <f t="shared" si="60"/>
        <v>43.03561690640003</v>
      </c>
      <c r="AQ176" s="51">
        <f t="shared" si="61"/>
        <v>44.322644618575012</v>
      </c>
      <c r="AR176" s="51">
        <f t="shared" si="62"/>
        <v>42.949493168463</v>
      </c>
      <c r="AS176" s="51" t="str">
        <f t="shared" si="63"/>
        <v>N/A</v>
      </c>
      <c r="AT176" s="51" t="str">
        <f t="shared" si="64"/>
        <v>N/A</v>
      </c>
      <c r="AU176" s="51" t="str">
        <f t="shared" si="65"/>
        <v>N/A</v>
      </c>
      <c r="AV176" s="51" t="str">
        <f t="shared" si="66"/>
        <v>N/A</v>
      </c>
      <c r="AY176">
        <v>41750</v>
      </c>
      <c r="AZ176">
        <v>41750.449999999997</v>
      </c>
      <c r="BA176" t="s">
        <v>30</v>
      </c>
      <c r="BB176" s="1">
        <f t="shared" si="47"/>
        <v>41750</v>
      </c>
    </row>
    <row r="177" spans="1:54">
      <c r="A177" t="str">
        <f t="shared" si="67"/>
        <v>42261Fábio63</v>
      </c>
      <c r="B177" s="48">
        <v>42261.512592592589</v>
      </c>
      <c r="C177" s="48">
        <f t="shared" si="68"/>
        <v>42261</v>
      </c>
      <c r="D177" s="48" t="s">
        <v>31</v>
      </c>
      <c r="E177" s="49">
        <f t="shared" si="69"/>
        <v>63</v>
      </c>
      <c r="F177" s="48"/>
      <c r="G177" s="49" t="e">
        <f>VLOOKUP(C177,#REF!,2,0)</f>
        <v>#REF!</v>
      </c>
      <c r="H177" s="48"/>
      <c r="I177" s="43">
        <v>0</v>
      </c>
      <c r="J177" s="43">
        <v>6.1495759999999997</v>
      </c>
      <c r="K177" s="43">
        <v>21.695088999999999</v>
      </c>
      <c r="L177" s="43">
        <v>18.643989999999999</v>
      </c>
      <c r="M177" s="43">
        <v>22.797143999999999</v>
      </c>
      <c r="N177" s="43">
        <v>22.645251999999999</v>
      </c>
      <c r="O177" s="43">
        <v>22.847866</v>
      </c>
      <c r="P177" s="43">
        <v>23.615492</v>
      </c>
      <c r="Q177" s="43">
        <v>24.030000999999999</v>
      </c>
      <c r="R177" s="43">
        <v>21.399222999999999</v>
      </c>
      <c r="S177" s="43">
        <v>21.056601000000001</v>
      </c>
      <c r="T177" s="43">
        <v>14.872544</v>
      </c>
      <c r="U177" s="43">
        <v>20.140577</v>
      </c>
      <c r="V177" s="43">
        <v>13.440716999999999</v>
      </c>
      <c r="W177" s="43">
        <v>12.453944999999999</v>
      </c>
      <c r="X177" s="43">
        <v>20.236034</v>
      </c>
      <c r="Y177" s="43">
        <v>63</v>
      </c>
      <c r="AA177">
        <f t="shared" si="48"/>
        <v>41745.71</v>
      </c>
      <c r="AB177" t="str">
        <f t="shared" si="49"/>
        <v>41745Leandro66</v>
      </c>
      <c r="AC177" s="52">
        <v>41745</v>
      </c>
      <c r="AD177" s="53" t="s">
        <v>28</v>
      </c>
      <c r="AE177" s="51">
        <v>66</v>
      </c>
      <c r="AF177" s="51" t="str">
        <f t="shared" si="50"/>
        <v/>
      </c>
      <c r="AG177" s="51" t="str">
        <f t="shared" si="51"/>
        <v>N/A</v>
      </c>
      <c r="AH177" s="51" t="str">
        <f t="shared" si="52"/>
        <v>N/A</v>
      </c>
      <c r="AI177" s="51" t="str">
        <f t="shared" si="53"/>
        <v>N/A</v>
      </c>
      <c r="AJ177" s="51">
        <f t="shared" si="54"/>
        <v>32.358059956614142</v>
      </c>
      <c r="AK177" s="51">
        <f t="shared" si="55"/>
        <v>44.23480666802979</v>
      </c>
      <c r="AL177" s="51">
        <f t="shared" si="56"/>
        <v>38.635973909302507</v>
      </c>
      <c r="AM177" s="51">
        <f t="shared" si="57"/>
        <v>43.804789722616334</v>
      </c>
      <c r="AN177" s="51">
        <f t="shared" si="58"/>
        <v>45.717339912175099</v>
      </c>
      <c r="AO177" s="51">
        <f t="shared" si="59"/>
        <v>45.717339912175099</v>
      </c>
      <c r="AP177" s="51">
        <f t="shared" si="60"/>
        <v>45.979547249048984</v>
      </c>
      <c r="AQ177" s="51">
        <f t="shared" si="61"/>
        <v>47.48532154565526</v>
      </c>
      <c r="AR177" s="51">
        <f t="shared" si="62"/>
        <v>45.366940983273587</v>
      </c>
      <c r="AS177" s="51" t="str">
        <f t="shared" si="63"/>
        <v>N/A</v>
      </c>
      <c r="AT177" s="51" t="str">
        <f t="shared" si="64"/>
        <v>N/A</v>
      </c>
      <c r="AU177" s="51" t="str">
        <f t="shared" si="65"/>
        <v>N/A</v>
      </c>
      <c r="AV177" s="51" t="str">
        <f t="shared" si="66"/>
        <v>N/A</v>
      </c>
      <c r="AY177">
        <v>41752</v>
      </c>
      <c r="AZ177">
        <v>41752.620000000003</v>
      </c>
      <c r="BA177" t="s">
        <v>30</v>
      </c>
      <c r="BB177" s="1">
        <f t="shared" si="47"/>
        <v>41752</v>
      </c>
    </row>
    <row r="178" spans="1:54">
      <c r="A178" t="str">
        <f t="shared" si="67"/>
        <v>42263Fábio63</v>
      </c>
      <c r="B178" s="48">
        <v>42263.487326388888</v>
      </c>
      <c r="C178" s="48">
        <f t="shared" si="68"/>
        <v>42263</v>
      </c>
      <c r="D178" s="48" t="s">
        <v>31</v>
      </c>
      <c r="E178" s="49">
        <f t="shared" si="69"/>
        <v>63</v>
      </c>
      <c r="F178" s="48"/>
      <c r="G178" s="49" t="e">
        <f>VLOOKUP(C178,#REF!,2,0)</f>
        <v>#REF!</v>
      </c>
      <c r="H178" s="48"/>
      <c r="I178" s="43">
        <v>0</v>
      </c>
      <c r="J178" s="43">
        <v>4.6098420000000004</v>
      </c>
      <c r="K178" s="43">
        <v>20.862079999999999</v>
      </c>
      <c r="L178" s="43">
        <v>17.294121000000001</v>
      </c>
      <c r="M178" s="43">
        <v>22.242746</v>
      </c>
      <c r="N178" s="43">
        <v>21.893456</v>
      </c>
      <c r="O178" s="43">
        <v>22.242746</v>
      </c>
      <c r="P178" s="43">
        <v>23.153414000000001</v>
      </c>
      <c r="Q178" s="43">
        <v>23.563955</v>
      </c>
      <c r="R178" s="43">
        <v>21.154211</v>
      </c>
      <c r="S178" s="43">
        <v>20.475697</v>
      </c>
      <c r="T178" s="43">
        <v>13.909534000000001</v>
      </c>
      <c r="U178" s="43">
        <v>19.244942000000002</v>
      </c>
      <c r="V178" s="43">
        <v>12.678137</v>
      </c>
      <c r="W178" s="43">
        <v>11.507068</v>
      </c>
      <c r="X178" s="43">
        <v>18.873989000000002</v>
      </c>
      <c r="Y178" s="43">
        <v>63</v>
      </c>
      <c r="AA178">
        <f t="shared" si="48"/>
        <v>41750.449999999997</v>
      </c>
      <c r="AB178" t="str">
        <f t="shared" si="49"/>
        <v>41750Leandro66</v>
      </c>
      <c r="AC178" s="52">
        <v>41750</v>
      </c>
      <c r="AD178" s="53" t="s">
        <v>28</v>
      </c>
      <c r="AE178" s="51">
        <v>66</v>
      </c>
      <c r="AF178" s="51" t="str">
        <f t="shared" si="50"/>
        <v/>
      </c>
      <c r="AG178" s="51" t="str">
        <f t="shared" si="51"/>
        <v>N/A</v>
      </c>
      <c r="AH178" s="51" t="str">
        <f t="shared" si="52"/>
        <v>N/A</v>
      </c>
      <c r="AI178" s="51" t="str">
        <f t="shared" si="53"/>
        <v>N/A</v>
      </c>
      <c r="AJ178" s="51">
        <f t="shared" si="54"/>
        <v>25.578457511247642</v>
      </c>
      <c r="AK178" s="51">
        <f t="shared" si="55"/>
        <v>39.60932690166424</v>
      </c>
      <c r="AL178" s="51">
        <f t="shared" si="56"/>
        <v>34.467283693384729</v>
      </c>
      <c r="AM178" s="51">
        <f t="shared" si="57"/>
        <v>40.18604458417505</v>
      </c>
      <c r="AN178" s="51">
        <f t="shared" si="58"/>
        <v>40.268423927350582</v>
      </c>
      <c r="AO178" s="51">
        <f t="shared" si="59"/>
        <v>40.433521188059444</v>
      </c>
      <c r="AP178" s="51">
        <f t="shared" si="60"/>
        <v>40.681883767285562</v>
      </c>
      <c r="AQ178" s="51">
        <f t="shared" si="61"/>
        <v>42.442441708962924</v>
      </c>
      <c r="AR178" s="51">
        <f t="shared" si="62"/>
        <v>41.014793178406613</v>
      </c>
      <c r="AS178" s="51" t="str">
        <f t="shared" si="63"/>
        <v>N/A</v>
      </c>
      <c r="AT178" s="51" t="str">
        <f t="shared" si="64"/>
        <v>N/A</v>
      </c>
      <c r="AU178" s="51" t="str">
        <f t="shared" si="65"/>
        <v>N/A</v>
      </c>
      <c r="AV178" s="51" t="str">
        <f t="shared" si="66"/>
        <v>N/A</v>
      </c>
      <c r="AY178">
        <v>41754</v>
      </c>
      <c r="AZ178">
        <v>41754.53</v>
      </c>
      <c r="BA178" t="s">
        <v>30</v>
      </c>
      <c r="BB178" s="1">
        <f t="shared" si="47"/>
        <v>41754</v>
      </c>
    </row>
    <row r="179" spans="1:54">
      <c r="A179" t="str">
        <f t="shared" si="67"/>
        <v>42265Fábio63</v>
      </c>
      <c r="B179" s="48">
        <v>42265.492812500001</v>
      </c>
      <c r="C179" s="48">
        <f t="shared" si="68"/>
        <v>42265</v>
      </c>
      <c r="D179" s="48" t="s">
        <v>31</v>
      </c>
      <c r="E179" s="49">
        <f t="shared" si="69"/>
        <v>63</v>
      </c>
      <c r="F179" s="48"/>
      <c r="G179" s="49" t="e">
        <f>VLOOKUP(C179,#REF!,2,0)</f>
        <v>#REF!</v>
      </c>
      <c r="H179" s="48"/>
      <c r="I179" s="43">
        <v>0</v>
      </c>
      <c r="J179" s="43">
        <v>2.9102839999999999</v>
      </c>
      <c r="K179" s="43">
        <v>20.140577</v>
      </c>
      <c r="L179" s="43">
        <v>16.768650000000001</v>
      </c>
      <c r="M179" s="43">
        <v>21.056601000000001</v>
      </c>
      <c r="N179" s="43">
        <v>21.105408000000001</v>
      </c>
      <c r="O179" s="43">
        <v>21.350121999999999</v>
      </c>
      <c r="P179" s="43">
        <v>22.393265</v>
      </c>
      <c r="Q179" s="43">
        <v>22.949477999999999</v>
      </c>
      <c r="R179" s="43">
        <v>20.427655999999999</v>
      </c>
      <c r="S179" s="43">
        <v>19.572514000000002</v>
      </c>
      <c r="T179" s="43">
        <v>13.518253</v>
      </c>
      <c r="U179" s="43">
        <v>18.461030999999998</v>
      </c>
      <c r="V179" s="43">
        <v>11.65014</v>
      </c>
      <c r="W179" s="43">
        <v>10.909573999999999</v>
      </c>
      <c r="X179" s="43">
        <v>17.738341999999999</v>
      </c>
      <c r="Y179" s="43">
        <v>63</v>
      </c>
      <c r="AA179">
        <f t="shared" si="48"/>
        <v>41752.620000000003</v>
      </c>
      <c r="AB179" t="str">
        <f t="shared" si="49"/>
        <v>41752Leandro66</v>
      </c>
      <c r="AC179" s="52">
        <v>41752</v>
      </c>
      <c r="AD179" s="53" t="s">
        <v>28</v>
      </c>
      <c r="AE179" s="51">
        <v>66</v>
      </c>
      <c r="AF179" s="51" t="str">
        <f t="shared" si="50"/>
        <v/>
      </c>
      <c r="AG179" s="51" t="str">
        <f t="shared" si="51"/>
        <v>N/A</v>
      </c>
      <c r="AH179" s="51" t="str">
        <f t="shared" si="52"/>
        <v>N/A</v>
      </c>
      <c r="AI179" s="51" t="str">
        <f t="shared" si="53"/>
        <v>N/A</v>
      </c>
      <c r="AJ179" s="51">
        <f t="shared" si="54"/>
        <v>31.695148470910805</v>
      </c>
      <c r="AK179" s="51">
        <f t="shared" si="55"/>
        <v>43.03561690640003</v>
      </c>
      <c r="AL179" s="51">
        <f t="shared" si="56"/>
        <v>37.272894502010722</v>
      </c>
      <c r="AM179" s="51">
        <f t="shared" si="57"/>
        <v>42.863484741931728</v>
      </c>
      <c r="AN179" s="51">
        <f t="shared" si="58"/>
        <v>44.23480666802979</v>
      </c>
      <c r="AO179" s="51">
        <f t="shared" si="59"/>
        <v>44.23480666802979</v>
      </c>
      <c r="AP179" s="51">
        <f t="shared" si="60"/>
        <v>43.979438484228893</v>
      </c>
      <c r="AQ179" s="51">
        <f t="shared" si="61"/>
        <v>44.494917181414905</v>
      </c>
      <c r="AR179" s="51">
        <f t="shared" si="62"/>
        <v>41.935801005658512</v>
      </c>
      <c r="AS179" s="51" t="str">
        <f t="shared" si="63"/>
        <v>N/A</v>
      </c>
      <c r="AT179" s="51" t="str">
        <f t="shared" si="64"/>
        <v>N/A</v>
      </c>
      <c r="AU179" s="51" t="str">
        <f t="shared" si="65"/>
        <v>N/A</v>
      </c>
      <c r="AV179" s="51" t="str">
        <f t="shared" si="66"/>
        <v>N/A</v>
      </c>
      <c r="AY179">
        <v>41757</v>
      </c>
      <c r="AZ179">
        <v>41757.449999999997</v>
      </c>
      <c r="BA179" t="s">
        <v>30</v>
      </c>
      <c r="BB179" s="1">
        <f t="shared" si="47"/>
        <v>41757</v>
      </c>
    </row>
    <row r="180" spans="1:54">
      <c r="A180" t="str">
        <f t="shared" si="67"/>
        <v>42268Fábio63</v>
      </c>
      <c r="B180" s="48">
        <v>42268.482268518521</v>
      </c>
      <c r="C180" s="48">
        <f t="shared" si="68"/>
        <v>42268</v>
      </c>
      <c r="D180" s="48" t="s">
        <v>31</v>
      </c>
      <c r="E180" s="49">
        <f t="shared" si="69"/>
        <v>63</v>
      </c>
      <c r="F180" s="48"/>
      <c r="G180" s="49" t="e">
        <f>VLOOKUP(C180,#REF!,2,0)</f>
        <v>#REF!</v>
      </c>
      <c r="H180" s="48"/>
      <c r="I180" s="43">
        <v>0</v>
      </c>
      <c r="J180" s="43">
        <v>0.50092899999999996</v>
      </c>
      <c r="K180" s="43">
        <v>17.426780999999998</v>
      </c>
      <c r="L180" s="43">
        <v>15.283706</v>
      </c>
      <c r="M180" s="43">
        <v>19.855543000000001</v>
      </c>
      <c r="N180" s="43">
        <v>19.666632</v>
      </c>
      <c r="O180" s="43">
        <v>19.431795000000001</v>
      </c>
      <c r="P180" s="43">
        <v>20.910616000000001</v>
      </c>
      <c r="Q180" s="43">
        <v>21.943182</v>
      </c>
      <c r="R180" s="43">
        <v>19.619548999999999</v>
      </c>
      <c r="S180" s="43">
        <v>18.78182</v>
      </c>
      <c r="T180" s="43">
        <v>12.640625999999999</v>
      </c>
      <c r="U180" s="43">
        <v>16.899239999999999</v>
      </c>
      <c r="V180" s="43">
        <v>11.435874</v>
      </c>
      <c r="W180" s="43">
        <v>10.498085</v>
      </c>
      <c r="X180" s="43">
        <v>13.791543000000001</v>
      </c>
      <c r="Y180" s="43">
        <v>63</v>
      </c>
      <c r="AA180">
        <f t="shared" si="48"/>
        <v>41754.53</v>
      </c>
      <c r="AB180" t="str">
        <f t="shared" si="49"/>
        <v>41754Leandro66</v>
      </c>
      <c r="AC180" s="52">
        <v>41754</v>
      </c>
      <c r="AD180" s="53" t="s">
        <v>28</v>
      </c>
      <c r="AE180" s="51">
        <v>66</v>
      </c>
      <c r="AF180" s="51" t="str">
        <f t="shared" si="50"/>
        <v/>
      </c>
      <c r="AG180" s="51" t="str">
        <f t="shared" si="51"/>
        <v>N/A</v>
      </c>
      <c r="AH180" s="51" t="str">
        <f t="shared" si="52"/>
        <v>N/A</v>
      </c>
      <c r="AI180" s="51" t="str">
        <f t="shared" si="53"/>
        <v>N/A</v>
      </c>
      <c r="AJ180" s="51">
        <f t="shared" si="54"/>
        <v>31.621971117182234</v>
      </c>
      <c r="AK180" s="51">
        <f t="shared" si="55"/>
        <v>42.101952095192772</v>
      </c>
      <c r="AL180" s="51">
        <f t="shared" si="56"/>
        <v>36.954255180090499</v>
      </c>
      <c r="AM180" s="51">
        <f t="shared" si="57"/>
        <v>42.949493168463</v>
      </c>
      <c r="AN180" s="51">
        <f t="shared" si="58"/>
        <v>43.804789722616334</v>
      </c>
      <c r="AO180" s="51">
        <f t="shared" si="59"/>
        <v>43.891918288673978</v>
      </c>
      <c r="AP180" s="51">
        <f t="shared" si="60"/>
        <v>43.891918288673978</v>
      </c>
      <c r="AQ180" s="51">
        <f t="shared" si="61"/>
        <v>44.756048336040514</v>
      </c>
      <c r="AR180" s="51">
        <f t="shared" si="62"/>
        <v>42.7811117177406</v>
      </c>
      <c r="AS180" s="51" t="str">
        <f t="shared" si="63"/>
        <v>N/A</v>
      </c>
      <c r="AT180" s="51" t="str">
        <f t="shared" si="64"/>
        <v>N/A</v>
      </c>
      <c r="AU180" s="51" t="str">
        <f t="shared" si="65"/>
        <v>N/A</v>
      </c>
      <c r="AV180" s="51" t="str">
        <f t="shared" si="66"/>
        <v>N/A</v>
      </c>
      <c r="AY180">
        <v>41759</v>
      </c>
      <c r="AZ180">
        <v>41759.550000000003</v>
      </c>
      <c r="BA180" t="s">
        <v>30</v>
      </c>
      <c r="BB180" s="1">
        <f t="shared" si="47"/>
        <v>41759</v>
      </c>
    </row>
    <row r="181" spans="1:54">
      <c r="A181" t="str">
        <f t="shared" si="67"/>
        <v>42270Fábio63</v>
      </c>
      <c r="B181" s="48">
        <v>42270.382905092592</v>
      </c>
      <c r="C181" s="48">
        <f t="shared" si="68"/>
        <v>42270</v>
      </c>
      <c r="D181" s="48" t="s">
        <v>31</v>
      </c>
      <c r="E181" s="49">
        <f t="shared" si="69"/>
        <v>63</v>
      </c>
      <c r="F181" s="48"/>
      <c r="G181" s="49" t="e">
        <f>VLOOKUP(C181,#REF!,2,0)</f>
        <v>#REF!</v>
      </c>
      <c r="H181" s="48"/>
      <c r="I181" s="43">
        <v>0</v>
      </c>
      <c r="J181" s="43">
        <v>1.02881</v>
      </c>
      <c r="K181" s="43">
        <v>16.337140999999999</v>
      </c>
      <c r="L181" s="43">
        <v>14.386825</v>
      </c>
      <c r="M181" s="43">
        <v>18.689892</v>
      </c>
      <c r="N181" s="43">
        <v>19.012678000000001</v>
      </c>
      <c r="O181" s="43">
        <v>19.244942000000002</v>
      </c>
      <c r="P181" s="43">
        <v>20.862079999999999</v>
      </c>
      <c r="Q181" s="43">
        <v>21.497633</v>
      </c>
      <c r="R181" s="43">
        <v>19.012678000000001</v>
      </c>
      <c r="S181" s="43">
        <v>18.052713000000001</v>
      </c>
      <c r="T181" s="43">
        <v>12.195086</v>
      </c>
      <c r="U181" s="43">
        <v>16.899239999999999</v>
      </c>
      <c r="V181" s="43">
        <v>10.396571</v>
      </c>
      <c r="W181" s="43">
        <v>9.6358630000000005</v>
      </c>
      <c r="X181" s="43">
        <v>16.166153000000001</v>
      </c>
      <c r="Y181" s="43">
        <v>63</v>
      </c>
      <c r="AA181">
        <f t="shared" si="48"/>
        <v>41757.449999999997</v>
      </c>
      <c r="AB181" t="str">
        <f t="shared" si="49"/>
        <v>41757Leandro66</v>
      </c>
      <c r="AC181" s="52">
        <v>41757</v>
      </c>
      <c r="AD181" s="53" t="s">
        <v>28</v>
      </c>
      <c r="AE181" s="51">
        <v>66</v>
      </c>
      <c r="AF181" s="51" t="str">
        <f t="shared" si="50"/>
        <v/>
      </c>
      <c r="AG181" s="51" t="str">
        <f t="shared" si="51"/>
        <v>N/A</v>
      </c>
      <c r="AH181" s="51" t="str">
        <f t="shared" si="52"/>
        <v>N/A</v>
      </c>
      <c r="AI181" s="51" t="str">
        <f t="shared" si="53"/>
        <v>N/A</v>
      </c>
      <c r="AJ181" s="51">
        <f t="shared" si="54"/>
        <v>26.843595369446891</v>
      </c>
      <c r="AK181" s="51">
        <f t="shared" si="55"/>
        <v>44.322644618575012</v>
      </c>
      <c r="AL181" s="51">
        <f t="shared" si="56"/>
        <v>37.99166068381912</v>
      </c>
      <c r="AM181" s="51">
        <f t="shared" si="57"/>
        <v>43.204530711551172</v>
      </c>
      <c r="AN181" s="51">
        <f t="shared" si="58"/>
        <v>44.410599110723645</v>
      </c>
      <c r="AO181" s="51">
        <f t="shared" si="59"/>
        <v>45.19227642882511</v>
      </c>
      <c r="AP181" s="51">
        <f t="shared" si="60"/>
        <v>44.840943940050302</v>
      </c>
      <c r="AQ181" s="51">
        <f t="shared" si="61"/>
        <v>45.62766285651437</v>
      </c>
      <c r="AR181" s="51">
        <f t="shared" si="62"/>
        <v>44.494917181414905</v>
      </c>
      <c r="AS181" s="51" t="str">
        <f t="shared" si="63"/>
        <v>N/A</v>
      </c>
      <c r="AT181" s="51" t="str">
        <f t="shared" si="64"/>
        <v>N/A</v>
      </c>
      <c r="AU181" s="51" t="str">
        <f t="shared" si="65"/>
        <v>N/A</v>
      </c>
      <c r="AV181" s="51" t="str">
        <f t="shared" si="66"/>
        <v>N/A</v>
      </c>
      <c r="AY181">
        <v>41760</v>
      </c>
      <c r="AZ181">
        <v>41760.410000000003</v>
      </c>
      <c r="BA181" t="s">
        <v>30</v>
      </c>
      <c r="BB181" s="1">
        <f t="shared" si="47"/>
        <v>41760</v>
      </c>
    </row>
    <row r="182" spans="1:54">
      <c r="A182" t="str">
        <f t="shared" si="67"/>
        <v>42272Fábio63</v>
      </c>
      <c r="B182" s="48">
        <v>42272.506898148145</v>
      </c>
      <c r="C182" s="48">
        <f t="shared" si="68"/>
        <v>42272</v>
      </c>
      <c r="D182" s="48" t="s">
        <v>31</v>
      </c>
      <c r="E182" s="49">
        <f t="shared" si="69"/>
        <v>63</v>
      </c>
      <c r="F182" s="48"/>
      <c r="G182" s="49" t="e">
        <f>VLOOKUP(C182,#REF!,2,0)</f>
        <v>#REF!</v>
      </c>
      <c r="H182" s="48"/>
      <c r="I182" s="43">
        <v>0</v>
      </c>
      <c r="J182" s="43">
        <v>8.6412000000000003E-2</v>
      </c>
      <c r="K182" s="43">
        <v>12.342662000000001</v>
      </c>
      <c r="L182" s="43">
        <v>12.011963</v>
      </c>
      <c r="M182" s="43">
        <v>16.986575999999999</v>
      </c>
      <c r="N182" s="43">
        <v>17.249991999999999</v>
      </c>
      <c r="O182" s="43">
        <v>17.382497999999998</v>
      </c>
      <c r="P182" s="43">
        <v>19.619548999999999</v>
      </c>
      <c r="Q182" s="43">
        <v>20.523775000000001</v>
      </c>
      <c r="R182" s="43">
        <v>18.461030999999998</v>
      </c>
      <c r="S182" s="43">
        <v>17.515518</v>
      </c>
      <c r="T182" s="43">
        <v>11.400378999999999</v>
      </c>
      <c r="U182" s="43">
        <v>15.742751999999999</v>
      </c>
      <c r="V182" s="43">
        <v>10.329169</v>
      </c>
      <c r="W182" s="43">
        <v>9.7659149999999997</v>
      </c>
      <c r="X182" s="43">
        <v>13.247859</v>
      </c>
      <c r="Y182" s="43">
        <v>63</v>
      </c>
      <c r="AA182">
        <f t="shared" si="48"/>
        <v>41759.550000000003</v>
      </c>
      <c r="AB182" t="str">
        <f t="shared" si="49"/>
        <v>41759Leandro66</v>
      </c>
      <c r="AC182" s="52">
        <v>41759</v>
      </c>
      <c r="AD182" s="53" t="s">
        <v>28</v>
      </c>
      <c r="AE182" s="51">
        <v>66</v>
      </c>
      <c r="AF182" s="51" t="str">
        <f t="shared" si="50"/>
        <v/>
      </c>
      <c r="AG182" s="51" t="str">
        <f t="shared" si="51"/>
        <v>N/A</v>
      </c>
      <c r="AH182" s="51" t="str">
        <f t="shared" si="52"/>
        <v>N/A</v>
      </c>
      <c r="AI182" s="51" t="str">
        <f t="shared" si="53"/>
        <v>N/A</v>
      </c>
      <c r="AJ182" s="51">
        <f t="shared" si="54"/>
        <v>29.890156692518342</v>
      </c>
      <c r="AK182" s="51">
        <f t="shared" si="55"/>
        <v>41.682340786945879</v>
      </c>
      <c r="AL182" s="51">
        <f t="shared" si="56"/>
        <v>36.088969583022212</v>
      </c>
      <c r="AM182" s="51">
        <f t="shared" si="57"/>
        <v>41.935801005658512</v>
      </c>
      <c r="AN182" s="51">
        <f t="shared" si="58"/>
        <v>42.271900535722438</v>
      </c>
      <c r="AO182" s="51">
        <f t="shared" si="59"/>
        <v>42.18680203015613</v>
      </c>
      <c r="AP182" s="51">
        <f t="shared" si="60"/>
        <v>42.020560767415787</v>
      </c>
      <c r="AQ182" s="51">
        <f t="shared" si="61"/>
        <v>43.377440112165701</v>
      </c>
      <c r="AR182" s="51">
        <f t="shared" si="62"/>
        <v>41.682340786945879</v>
      </c>
      <c r="AS182" s="51" t="str">
        <f t="shared" si="63"/>
        <v>N/A</v>
      </c>
      <c r="AT182" s="51" t="str">
        <f t="shared" si="64"/>
        <v>N/A</v>
      </c>
      <c r="AU182" s="51" t="str">
        <f t="shared" si="65"/>
        <v>N/A</v>
      </c>
      <c r="AV182" s="51" t="str">
        <f t="shared" si="66"/>
        <v>N/A</v>
      </c>
      <c r="AY182">
        <v>41764</v>
      </c>
      <c r="AZ182">
        <v>41764.46</v>
      </c>
      <c r="BA182" t="s">
        <v>30</v>
      </c>
      <c r="BB182" s="1">
        <f t="shared" si="47"/>
        <v>41764</v>
      </c>
    </row>
    <row r="183" spans="1:54">
      <c r="A183" t="str">
        <f t="shared" si="67"/>
        <v>42274Fábio63</v>
      </c>
      <c r="B183" s="48">
        <v>42274.439016203702</v>
      </c>
      <c r="C183" s="48">
        <f t="shared" si="68"/>
        <v>42274</v>
      </c>
      <c r="D183" s="48" t="s">
        <v>31</v>
      </c>
      <c r="E183" s="49">
        <f t="shared" si="69"/>
        <v>63</v>
      </c>
      <c r="F183" s="48"/>
      <c r="G183" s="49" t="e">
        <f>VLOOKUP(C183,#REF!,2,0)</f>
        <v>#REF!</v>
      </c>
      <c r="H183" s="48"/>
      <c r="I183" s="43">
        <v>0</v>
      </c>
      <c r="J183" s="43">
        <v>2.8290289999999998</v>
      </c>
      <c r="K183" s="43">
        <v>19.950310000000002</v>
      </c>
      <c r="L183" s="43">
        <v>17.249991999999999</v>
      </c>
      <c r="M183" s="43">
        <v>21.943182</v>
      </c>
      <c r="N183" s="43">
        <v>21.794146999999999</v>
      </c>
      <c r="O183" s="43">
        <v>21.843786000000001</v>
      </c>
      <c r="P183" s="43">
        <v>23.153414000000001</v>
      </c>
      <c r="Q183" s="43">
        <v>23.051352999999999</v>
      </c>
      <c r="R183" s="43">
        <v>19.431795000000001</v>
      </c>
      <c r="S183" s="43">
        <v>18.278981999999999</v>
      </c>
      <c r="T183" s="43">
        <v>12.195086</v>
      </c>
      <c r="U183" s="43">
        <v>16.552156</v>
      </c>
      <c r="V183" s="43">
        <v>10.396571</v>
      </c>
      <c r="W183" s="43">
        <v>10.028832</v>
      </c>
      <c r="X183" s="43">
        <v>13.713176000000001</v>
      </c>
      <c r="Y183" s="43">
        <v>63</v>
      </c>
      <c r="AA183">
        <f t="shared" si="48"/>
        <v>41760.410000000003</v>
      </c>
      <c r="AB183" t="str">
        <f t="shared" si="49"/>
        <v>41760Leandro66</v>
      </c>
      <c r="AC183" s="52">
        <v>41760</v>
      </c>
      <c r="AD183" s="53" t="s">
        <v>28</v>
      </c>
      <c r="AE183" s="51">
        <v>66</v>
      </c>
      <c r="AF183" s="51" t="str">
        <f t="shared" si="50"/>
        <v/>
      </c>
      <c r="AG183" s="51" t="str">
        <f t="shared" si="51"/>
        <v>N/A</v>
      </c>
      <c r="AH183" s="51" t="str">
        <f t="shared" si="52"/>
        <v>N/A</v>
      </c>
      <c r="AI183" s="51" t="str">
        <f t="shared" si="53"/>
        <v>N/A</v>
      </c>
      <c r="AJ183" s="51">
        <f t="shared" si="54"/>
        <v>29.253310661859192</v>
      </c>
      <c r="AK183" s="51">
        <f t="shared" si="55"/>
        <v>40.681883767285562</v>
      </c>
      <c r="AL183" s="51">
        <f t="shared" si="56"/>
        <v>35.697909338763658</v>
      </c>
      <c r="AM183" s="51">
        <f t="shared" si="57"/>
        <v>41.265534892412319</v>
      </c>
      <c r="AN183" s="51">
        <f t="shared" si="58"/>
        <v>41.682340786945879</v>
      </c>
      <c r="AO183" s="51">
        <f t="shared" si="59"/>
        <v>41.349386770188218</v>
      </c>
      <c r="AP183" s="51">
        <f t="shared" si="60"/>
        <v>41.181796781271338</v>
      </c>
      <c r="AQ183" s="51">
        <f t="shared" si="61"/>
        <v>42.60979631372868</v>
      </c>
      <c r="AR183" s="51">
        <f t="shared" si="62"/>
        <v>40.51623926137092</v>
      </c>
      <c r="AS183" s="51" t="str">
        <f t="shared" si="63"/>
        <v>N/A</v>
      </c>
      <c r="AT183" s="51" t="str">
        <f t="shared" si="64"/>
        <v>N/A</v>
      </c>
      <c r="AU183" s="51" t="str">
        <f t="shared" si="65"/>
        <v>N/A</v>
      </c>
      <c r="AV183" s="51" t="str">
        <f t="shared" si="66"/>
        <v>N/A</v>
      </c>
      <c r="AY183">
        <v>41766</v>
      </c>
      <c r="AZ183">
        <v>41766.53</v>
      </c>
      <c r="BA183" t="s">
        <v>30</v>
      </c>
      <c r="BB183" s="1">
        <f t="shared" si="47"/>
        <v>41766</v>
      </c>
    </row>
    <row r="184" spans="1:54">
      <c r="A184" t="str">
        <f t="shared" si="67"/>
        <v>42276Fábio63</v>
      </c>
      <c r="B184" s="48">
        <v>42276.387361111112</v>
      </c>
      <c r="C184" s="48">
        <f t="shared" si="68"/>
        <v>42276</v>
      </c>
      <c r="D184" s="48" t="s">
        <v>31</v>
      </c>
      <c r="E184" s="49">
        <f t="shared" si="69"/>
        <v>63</v>
      </c>
      <c r="F184" s="48"/>
      <c r="G184" s="49" t="e">
        <f>VLOOKUP(C184,#REF!,2,0)</f>
        <v>#REF!</v>
      </c>
      <c r="H184" s="48"/>
      <c r="I184" s="43">
        <v>0</v>
      </c>
      <c r="J184" s="43">
        <v>5.0706000000000001E-2</v>
      </c>
      <c r="K184" s="43">
        <v>18.097840999999999</v>
      </c>
      <c r="L184" s="43">
        <v>18.598167</v>
      </c>
      <c r="M184" s="43">
        <v>22.292839000000001</v>
      </c>
      <c r="N184" s="43">
        <v>22.292839000000001</v>
      </c>
      <c r="O184" s="43">
        <v>21.448414</v>
      </c>
      <c r="P184" s="43">
        <v>22.544284999999999</v>
      </c>
      <c r="Q184" s="43">
        <v>23.978010000000001</v>
      </c>
      <c r="R184" s="43">
        <v>22.746447</v>
      </c>
      <c r="S184" s="43">
        <v>21.399222999999999</v>
      </c>
      <c r="T184" s="43">
        <v>16.638573000000001</v>
      </c>
      <c r="U184" s="43">
        <v>16.251532000000001</v>
      </c>
      <c r="V184" s="43">
        <v>17.693660999999999</v>
      </c>
      <c r="W184" s="43">
        <v>14.4672</v>
      </c>
      <c r="X184" s="43">
        <v>12.942365000000001</v>
      </c>
      <c r="Y184" s="43">
        <v>63</v>
      </c>
      <c r="AA184">
        <f t="shared" si="48"/>
        <v>41764.46</v>
      </c>
      <c r="AB184" t="str">
        <f t="shared" si="49"/>
        <v>41764Leandro66</v>
      </c>
      <c r="AC184" s="52">
        <v>41764</v>
      </c>
      <c r="AD184" s="53" t="s">
        <v>28</v>
      </c>
      <c r="AE184" s="51">
        <v>66</v>
      </c>
      <c r="AF184" s="51" t="str">
        <f t="shared" si="50"/>
        <v/>
      </c>
      <c r="AG184" s="51" t="str">
        <f t="shared" si="51"/>
        <v>N/A</v>
      </c>
      <c r="AH184" s="51" t="str">
        <f t="shared" si="52"/>
        <v>N/A</v>
      </c>
      <c r="AI184" s="51" t="str">
        <f t="shared" si="53"/>
        <v>N/A</v>
      </c>
      <c r="AJ184" s="51">
        <f t="shared" si="54"/>
        <v>20.721959681318811</v>
      </c>
      <c r="AK184" s="51">
        <f t="shared" si="55"/>
        <v>36.402608051995017</v>
      </c>
      <c r="AL184" s="51">
        <f t="shared" si="56"/>
        <v>32.062287433310082</v>
      </c>
      <c r="AM184" s="51">
        <f t="shared" si="57"/>
        <v>37.751051712033558</v>
      </c>
      <c r="AN184" s="51">
        <f t="shared" si="58"/>
        <v>37.035341884762246</v>
      </c>
      <c r="AO184" s="51">
        <f t="shared" si="59"/>
        <v>37.351232876159472</v>
      </c>
      <c r="AP184" s="51">
        <f t="shared" si="60"/>
        <v>37.829935647348108</v>
      </c>
      <c r="AQ184" s="51">
        <f t="shared" si="61"/>
        <v>38.796568709622228</v>
      </c>
      <c r="AR184" s="51">
        <f t="shared" si="62"/>
        <v>36.48288372906638</v>
      </c>
      <c r="AS184" s="51" t="str">
        <f t="shared" si="63"/>
        <v>N/A</v>
      </c>
      <c r="AT184" s="51" t="str">
        <f t="shared" si="64"/>
        <v>N/A</v>
      </c>
      <c r="AU184" s="51" t="str">
        <f t="shared" si="65"/>
        <v>N/A</v>
      </c>
      <c r="AV184" s="51" t="str">
        <f t="shared" si="66"/>
        <v>N/A</v>
      </c>
      <c r="AY184">
        <v>41767</v>
      </c>
      <c r="AZ184">
        <v>41767.339999999997</v>
      </c>
      <c r="BA184" t="s">
        <v>30</v>
      </c>
      <c r="BB184" s="1">
        <f t="shared" si="47"/>
        <v>41767</v>
      </c>
    </row>
    <row r="185" spans="1:54">
      <c r="A185" t="str">
        <f t="shared" si="67"/>
        <v>42277Fábio63</v>
      </c>
      <c r="B185" s="48">
        <v>42277.732662037037</v>
      </c>
      <c r="C185" s="48">
        <f t="shared" si="68"/>
        <v>42277</v>
      </c>
      <c r="D185" s="48" t="s">
        <v>31</v>
      </c>
      <c r="E185" s="49">
        <f t="shared" si="69"/>
        <v>63</v>
      </c>
      <c r="F185" s="48"/>
      <c r="G185" s="49" t="e">
        <f>VLOOKUP(C185,#REF!,2,0)</f>
        <v>#REF!</v>
      </c>
      <c r="H185" s="48"/>
      <c r="I185" s="43">
        <v>0</v>
      </c>
      <c r="J185" s="43">
        <v>3.4085329999999998</v>
      </c>
      <c r="K185" s="43">
        <v>22.192657000000001</v>
      </c>
      <c r="L185" s="43">
        <v>19.902884</v>
      </c>
      <c r="M185" s="43">
        <v>24.186343999999998</v>
      </c>
      <c r="N185" s="43">
        <v>23.926054000000001</v>
      </c>
      <c r="O185" s="43">
        <v>23.926054000000001</v>
      </c>
      <c r="P185" s="43">
        <v>24.922495000000001</v>
      </c>
      <c r="Q185" s="43">
        <v>25.401394</v>
      </c>
      <c r="R185" s="43">
        <v>23.512438</v>
      </c>
      <c r="S185" s="43">
        <v>23.306941999999999</v>
      </c>
      <c r="T185" s="43">
        <v>17.294121000000001</v>
      </c>
      <c r="U185" s="43">
        <v>21.695088999999999</v>
      </c>
      <c r="V185" s="43">
        <v>19.012678000000001</v>
      </c>
      <c r="W185" s="43">
        <v>26.754801</v>
      </c>
      <c r="X185" s="43">
        <v>26.864563</v>
      </c>
      <c r="Y185" s="43">
        <v>63</v>
      </c>
      <c r="AA185">
        <f t="shared" si="48"/>
        <v>41766.53</v>
      </c>
      <c r="AB185" t="str">
        <f t="shared" si="49"/>
        <v>41766Leandro66</v>
      </c>
      <c r="AC185" s="52">
        <v>41766</v>
      </c>
      <c r="AD185" s="53" t="s">
        <v>28</v>
      </c>
      <c r="AE185" s="51">
        <v>66</v>
      </c>
      <c r="AF185" s="51" t="str">
        <f t="shared" si="50"/>
        <v/>
      </c>
      <c r="AG185" s="51" t="str">
        <f t="shared" si="51"/>
        <v>N/A</v>
      </c>
      <c r="AH185" s="51" t="str">
        <f t="shared" si="52"/>
        <v>N/A</v>
      </c>
      <c r="AI185" s="51" t="str">
        <f t="shared" si="53"/>
        <v>N/A</v>
      </c>
      <c r="AJ185" s="51">
        <f t="shared" si="54"/>
        <v>15.683396690911357</v>
      </c>
      <c r="AK185" s="51">
        <f t="shared" si="55"/>
        <v>33.253223241495107</v>
      </c>
      <c r="AL185" s="51">
        <f t="shared" si="56"/>
        <v>29.464574189094961</v>
      </c>
      <c r="AM185" s="51">
        <f t="shared" si="57"/>
        <v>35.155698334218776</v>
      </c>
      <c r="AN185" s="51">
        <f t="shared" si="58"/>
        <v>33.781697356001921</v>
      </c>
      <c r="AO185" s="51">
        <f t="shared" si="59"/>
        <v>34.849294431697061</v>
      </c>
      <c r="AP185" s="51">
        <f t="shared" si="60"/>
        <v>35.467123067011158</v>
      </c>
      <c r="AQ185" s="51">
        <f t="shared" si="61"/>
        <v>36.168782334924884</v>
      </c>
      <c r="AR185" s="51">
        <f t="shared" si="62"/>
        <v>34.008235439891195</v>
      </c>
      <c r="AS185" s="51" t="str">
        <f t="shared" si="63"/>
        <v>N/A</v>
      </c>
      <c r="AT185" s="51" t="str">
        <f t="shared" si="64"/>
        <v>N/A</v>
      </c>
      <c r="AU185" s="51" t="str">
        <f t="shared" si="65"/>
        <v>N/A</v>
      </c>
      <c r="AV185" s="51" t="str">
        <f t="shared" si="66"/>
        <v>N/A</v>
      </c>
      <c r="AY185">
        <v>41768</v>
      </c>
      <c r="AZ185">
        <v>41768.54</v>
      </c>
      <c r="BA185" t="s">
        <v>30</v>
      </c>
      <c r="BB185" s="1">
        <f t="shared" si="47"/>
        <v>41768</v>
      </c>
    </row>
    <row r="186" spans="1:54">
      <c r="A186" t="str">
        <f t="shared" si="67"/>
        <v>42279Fábio63</v>
      </c>
      <c r="B186" s="48">
        <v>42279.611134259256</v>
      </c>
      <c r="C186" s="48">
        <f t="shared" si="68"/>
        <v>42279</v>
      </c>
      <c r="D186" s="48" t="s">
        <v>31</v>
      </c>
      <c r="E186" s="49">
        <f t="shared" si="69"/>
        <v>63</v>
      </c>
      <c r="F186" s="48"/>
      <c r="G186" s="49" t="e">
        <f>VLOOKUP(C186,#REF!,2,0)</f>
        <v>#REF!</v>
      </c>
      <c r="H186" s="48"/>
      <c r="I186" s="43">
        <v>0</v>
      </c>
      <c r="J186" s="43">
        <v>7.2895089999999998</v>
      </c>
      <c r="K186" s="43">
        <v>21.252056</v>
      </c>
      <c r="L186" s="43">
        <v>17.559964999999998</v>
      </c>
      <c r="M186" s="43">
        <v>22.292839000000001</v>
      </c>
      <c r="N186" s="43">
        <v>22.142672999999998</v>
      </c>
      <c r="O186" s="43">
        <v>22.695837000000001</v>
      </c>
      <c r="P186" s="43">
        <v>23.409599</v>
      </c>
      <c r="Q186" s="43">
        <v>23.822313000000001</v>
      </c>
      <c r="R186" s="43">
        <v>21.399222999999999</v>
      </c>
      <c r="S186" s="43">
        <v>21.154211</v>
      </c>
      <c r="T186" s="43">
        <v>14.588187</v>
      </c>
      <c r="U186" s="43">
        <v>20.092924</v>
      </c>
      <c r="V186" s="43">
        <v>13.596057</v>
      </c>
      <c r="W186" s="43">
        <v>12.268763</v>
      </c>
      <c r="X186" s="43">
        <v>20.379653999999999</v>
      </c>
      <c r="Y186" s="43">
        <v>63</v>
      </c>
      <c r="AA186">
        <f t="shared" si="48"/>
        <v>41767.339999999997</v>
      </c>
      <c r="AB186" t="str">
        <f t="shared" si="49"/>
        <v>41767Leandro66</v>
      </c>
      <c r="AC186" s="52">
        <v>41767</v>
      </c>
      <c r="AD186" s="53" t="s">
        <v>28</v>
      </c>
      <c r="AE186" s="51">
        <v>66</v>
      </c>
      <c r="AF186" s="51" t="str">
        <f t="shared" si="50"/>
        <v/>
      </c>
      <c r="AG186" s="51" t="str">
        <f t="shared" si="51"/>
        <v>N/A</v>
      </c>
      <c r="AH186" s="51" t="str">
        <f t="shared" si="52"/>
        <v>N/A</v>
      </c>
      <c r="AI186" s="51" t="str">
        <f t="shared" si="53"/>
        <v>N/A</v>
      </c>
      <c r="AJ186" s="51">
        <f t="shared" si="54"/>
        <v>26.843595369446891</v>
      </c>
      <c r="AK186" s="51">
        <f t="shared" si="55"/>
        <v>34.541630014443257</v>
      </c>
      <c r="AL186" s="51">
        <f t="shared" si="56"/>
        <v>29.53427022837133</v>
      </c>
      <c r="AM186" s="51">
        <f t="shared" si="57"/>
        <v>34.927264218259175</v>
      </c>
      <c r="AN186" s="51">
        <f t="shared" si="58"/>
        <v>32.730305529349842</v>
      </c>
      <c r="AO186" s="51">
        <f t="shared" si="59"/>
        <v>33.931527946568522</v>
      </c>
      <c r="AP186" s="51">
        <f t="shared" si="60"/>
        <v>34.541630014443257</v>
      </c>
      <c r="AQ186" s="51">
        <f t="shared" si="61"/>
        <v>35.155698334218776</v>
      </c>
      <c r="AR186" s="51">
        <f t="shared" si="62"/>
        <v>33.177773243229012</v>
      </c>
      <c r="AS186" s="51" t="str">
        <f t="shared" si="63"/>
        <v>N/A</v>
      </c>
      <c r="AT186" s="51" t="str">
        <f t="shared" si="64"/>
        <v>N/A</v>
      </c>
      <c r="AU186" s="51" t="str">
        <f t="shared" si="65"/>
        <v>N/A</v>
      </c>
      <c r="AV186" s="51" t="str">
        <f t="shared" si="66"/>
        <v>N/A</v>
      </c>
      <c r="AY186">
        <v>41771</v>
      </c>
      <c r="AZ186">
        <v>41771.74</v>
      </c>
      <c r="BA186" t="s">
        <v>30</v>
      </c>
      <c r="BB186" s="1">
        <f t="shared" si="47"/>
        <v>41771</v>
      </c>
    </row>
    <row r="187" spans="1:54">
      <c r="A187" t="str">
        <f t="shared" si="67"/>
        <v>42283Fábio63</v>
      </c>
      <c r="B187" s="48">
        <v>42283.389594907407</v>
      </c>
      <c r="C187" s="48">
        <f t="shared" si="68"/>
        <v>42283</v>
      </c>
      <c r="D187" s="48" t="s">
        <v>31</v>
      </c>
      <c r="E187" s="49">
        <f t="shared" si="69"/>
        <v>63</v>
      </c>
      <c r="F187" s="48"/>
      <c r="G187" s="49" t="e">
        <f>VLOOKUP(C187,#REF!,2,0)</f>
        <v>#REF!</v>
      </c>
      <c r="H187" s="48"/>
      <c r="I187" s="43">
        <v>0</v>
      </c>
      <c r="J187" s="43">
        <v>3.933881</v>
      </c>
      <c r="K187" s="43">
        <v>19.198360000000001</v>
      </c>
      <c r="L187" s="43">
        <v>16.638573000000001</v>
      </c>
      <c r="M187" s="43">
        <v>20.668424999999999</v>
      </c>
      <c r="N187" s="43">
        <v>20.71678</v>
      </c>
      <c r="O187" s="43">
        <v>21.399222999999999</v>
      </c>
      <c r="P187" s="43">
        <v>22.493888999999999</v>
      </c>
      <c r="Q187" s="43">
        <v>22.847866</v>
      </c>
      <c r="R187" s="43">
        <v>20.33173</v>
      </c>
      <c r="S187" s="43">
        <v>19.572514000000002</v>
      </c>
      <c r="T187" s="43">
        <v>13.557130000000001</v>
      </c>
      <c r="U187" s="43">
        <v>18.415436</v>
      </c>
      <c r="V187" s="43">
        <v>11.578483</v>
      </c>
      <c r="W187" s="43">
        <v>10.874945</v>
      </c>
      <c r="X187" s="43">
        <v>17.604455999999999</v>
      </c>
      <c r="Y187" s="43">
        <v>63</v>
      </c>
      <c r="AA187">
        <f t="shared" si="48"/>
        <v>41768.54</v>
      </c>
      <c r="AB187" t="str">
        <f t="shared" si="49"/>
        <v>41768Leandro66</v>
      </c>
      <c r="AC187" s="52">
        <v>41768</v>
      </c>
      <c r="AD187" s="53" t="s">
        <v>28</v>
      </c>
      <c r="AE187" s="51">
        <v>66</v>
      </c>
      <c r="AF187" s="51" t="str">
        <f t="shared" si="50"/>
        <v/>
      </c>
      <c r="AG187" s="51" t="str">
        <f t="shared" si="51"/>
        <v>N/A</v>
      </c>
      <c r="AH187" s="51" t="str">
        <f t="shared" si="52"/>
        <v>N/A</v>
      </c>
      <c r="AI187" s="51" t="str">
        <f t="shared" si="53"/>
        <v>N/A</v>
      </c>
      <c r="AJ187" s="51">
        <f t="shared" si="54"/>
        <v>27.931552188211633</v>
      </c>
      <c r="AK187" s="51">
        <f t="shared" si="55"/>
        <v>38.070880302387359</v>
      </c>
      <c r="AL187" s="51">
        <f t="shared" si="56"/>
        <v>30.822613260455196</v>
      </c>
      <c r="AM187" s="51">
        <f t="shared" si="57"/>
        <v>36.245561998426808</v>
      </c>
      <c r="AN187" s="51">
        <f t="shared" si="58"/>
        <v>33.931527946568522</v>
      </c>
      <c r="AO187" s="51">
        <f t="shared" si="59"/>
        <v>34.235670323544745</v>
      </c>
      <c r="AP187" s="51">
        <f t="shared" si="60"/>
        <v>34.541630014443257</v>
      </c>
      <c r="AQ187" s="51">
        <f t="shared" si="61"/>
        <v>34.771441104919724</v>
      </c>
      <c r="AR187" s="51">
        <f t="shared" si="62"/>
        <v>32.506571542122735</v>
      </c>
      <c r="AS187" s="51" t="str">
        <f t="shared" si="63"/>
        <v>N/A</v>
      </c>
      <c r="AT187" s="51" t="str">
        <f t="shared" si="64"/>
        <v>N/A</v>
      </c>
      <c r="AU187" s="51" t="str">
        <f t="shared" si="65"/>
        <v>N/A</v>
      </c>
      <c r="AV187" s="51" t="str">
        <f t="shared" si="66"/>
        <v>N/A</v>
      </c>
      <c r="AY187">
        <v>41773</v>
      </c>
      <c r="AZ187">
        <v>41773.54</v>
      </c>
      <c r="BA187" t="s">
        <v>30</v>
      </c>
      <c r="BB187" s="1">
        <f t="shared" si="47"/>
        <v>41773</v>
      </c>
    </row>
    <row r="188" spans="1:54">
      <c r="A188" t="str">
        <f t="shared" si="67"/>
        <v>42286Fábio63</v>
      </c>
      <c r="B188" s="48">
        <v>42286.607314814813</v>
      </c>
      <c r="C188" s="48">
        <f t="shared" si="68"/>
        <v>42286</v>
      </c>
      <c r="D188" s="48" t="s">
        <v>31</v>
      </c>
      <c r="E188" s="49">
        <f t="shared" si="69"/>
        <v>63</v>
      </c>
      <c r="F188" s="48"/>
      <c r="G188" s="49" t="e">
        <f>VLOOKUP(C188,#REF!,2,0)</f>
        <v>#REF!</v>
      </c>
      <c r="H188" s="48"/>
      <c r="I188" s="43">
        <v>0</v>
      </c>
      <c r="J188" s="43">
        <v>1.2130879999999999</v>
      </c>
      <c r="K188" s="43">
        <v>15.533234</v>
      </c>
      <c r="L188" s="43">
        <v>13.988498999999999</v>
      </c>
      <c r="M188" s="43">
        <v>18.78182</v>
      </c>
      <c r="N188" s="43">
        <v>19.198360000000001</v>
      </c>
      <c r="O188" s="43">
        <v>19.997803000000001</v>
      </c>
      <c r="P188" s="43">
        <v>21.448414</v>
      </c>
      <c r="Q188" s="43">
        <v>22.042797</v>
      </c>
      <c r="R188" s="43">
        <v>19.666632</v>
      </c>
      <c r="S188" s="43">
        <v>18.598167</v>
      </c>
      <c r="T188" s="43">
        <v>12.640625999999999</v>
      </c>
      <c r="U188" s="43">
        <v>17.205947999999999</v>
      </c>
      <c r="V188" s="43">
        <v>10.771471</v>
      </c>
      <c r="W188" s="43">
        <v>10.228528000000001</v>
      </c>
      <c r="X188" s="43">
        <v>16.768650000000001</v>
      </c>
      <c r="Y188" s="43">
        <v>63</v>
      </c>
      <c r="AA188">
        <f t="shared" si="48"/>
        <v>41771.74</v>
      </c>
      <c r="AB188" t="str">
        <f t="shared" si="49"/>
        <v>41771Leandro66</v>
      </c>
      <c r="AC188" s="52">
        <v>41771</v>
      </c>
      <c r="AD188" s="53" t="s">
        <v>28</v>
      </c>
      <c r="AE188" s="51">
        <v>66</v>
      </c>
      <c r="AF188" s="51" t="str">
        <f t="shared" si="50"/>
        <v/>
      </c>
      <c r="AG188" s="51" t="str">
        <f t="shared" si="51"/>
        <v>N/A</v>
      </c>
      <c r="AH188" s="51" t="str">
        <f t="shared" si="52"/>
        <v>N/A</v>
      </c>
      <c r="AI188" s="51" t="str">
        <f t="shared" si="53"/>
        <v>N/A</v>
      </c>
      <c r="AJ188" s="51">
        <f t="shared" si="54"/>
        <v>21.434729101605356</v>
      </c>
      <c r="AK188" s="51">
        <f t="shared" si="55"/>
        <v>34.235670323544745</v>
      </c>
      <c r="AL188" s="51">
        <f t="shared" si="56"/>
        <v>29.043062329143439</v>
      </c>
      <c r="AM188" s="51">
        <f t="shared" si="57"/>
        <v>33.62931269179915</v>
      </c>
      <c r="AN188" s="51">
        <f t="shared" si="58"/>
        <v>31.403447314375562</v>
      </c>
      <c r="AO188" s="51">
        <f t="shared" si="59"/>
        <v>31.988655686204989</v>
      </c>
      <c r="AP188" s="51">
        <f t="shared" si="60"/>
        <v>32.062287433310082</v>
      </c>
      <c r="AQ188" s="51">
        <f t="shared" si="61"/>
        <v>32.432258913868395</v>
      </c>
      <c r="AR188" s="51">
        <f t="shared" si="62"/>
        <v>30.246107040112751</v>
      </c>
      <c r="AS188" s="51" t="str">
        <f t="shared" si="63"/>
        <v>N/A</v>
      </c>
      <c r="AT188" s="51" t="str">
        <f t="shared" si="64"/>
        <v>N/A</v>
      </c>
      <c r="AU188" s="51" t="str">
        <f t="shared" si="65"/>
        <v>N/A</v>
      </c>
      <c r="AV188" s="51" t="str">
        <f t="shared" si="66"/>
        <v>N/A</v>
      </c>
      <c r="AY188">
        <v>41774</v>
      </c>
      <c r="AZ188">
        <v>41774.39</v>
      </c>
      <c r="BA188" t="s">
        <v>30</v>
      </c>
      <c r="BB188" s="1">
        <f t="shared" si="47"/>
        <v>41774</v>
      </c>
    </row>
    <row r="189" spans="1:54">
      <c r="A189" t="str">
        <f t="shared" si="67"/>
        <v>42290Fábio63</v>
      </c>
      <c r="B189" s="48">
        <v>42290.498842592591</v>
      </c>
      <c r="C189" s="48">
        <f t="shared" si="68"/>
        <v>42290</v>
      </c>
      <c r="D189" s="48" t="s">
        <v>31</v>
      </c>
      <c r="E189" s="49">
        <f t="shared" si="69"/>
        <v>63</v>
      </c>
      <c r="F189" s="48"/>
      <c r="G189" s="49" t="e">
        <f>VLOOKUP(C189,#REF!,2,0)</f>
        <v>#REF!</v>
      </c>
      <c r="H189" s="48"/>
      <c r="I189" s="43">
        <v>0</v>
      </c>
      <c r="J189" s="43">
        <v>4.4402790000000003</v>
      </c>
      <c r="K189" s="43">
        <v>19.105416999999999</v>
      </c>
      <c r="L189" s="43">
        <v>16.422965999999999</v>
      </c>
      <c r="M189" s="43">
        <v>20.668424999999999</v>
      </c>
      <c r="N189" s="43">
        <v>20.571967999999998</v>
      </c>
      <c r="O189" s="43">
        <v>21.497633</v>
      </c>
      <c r="P189" s="43">
        <v>22.393265</v>
      </c>
      <c r="Q189" s="43">
        <v>22.847866</v>
      </c>
      <c r="R189" s="43">
        <v>20.33173</v>
      </c>
      <c r="S189" s="43">
        <v>19.338263999999999</v>
      </c>
      <c r="T189" s="43">
        <v>12.791017999999999</v>
      </c>
      <c r="U189" s="43">
        <v>17.559964999999998</v>
      </c>
      <c r="V189" s="43">
        <v>11.223762000000001</v>
      </c>
      <c r="W189" s="43">
        <v>10.161719</v>
      </c>
      <c r="X189" s="43">
        <v>16.380037000000002</v>
      </c>
      <c r="Y189" s="43">
        <v>63</v>
      </c>
      <c r="AA189">
        <f t="shared" si="48"/>
        <v>41773.54</v>
      </c>
      <c r="AB189" t="str">
        <f t="shared" si="49"/>
        <v>41773Leandro66</v>
      </c>
      <c r="AC189" s="52">
        <v>41773</v>
      </c>
      <c r="AD189" s="53" t="s">
        <v>28</v>
      </c>
      <c r="AE189" s="51">
        <v>66</v>
      </c>
      <c r="AF189" s="51" t="str">
        <f t="shared" si="50"/>
        <v/>
      </c>
      <c r="AG189" s="51" t="str">
        <f t="shared" si="51"/>
        <v>N/A</v>
      </c>
      <c r="AH189" s="51" t="str">
        <f t="shared" si="52"/>
        <v>N/A</v>
      </c>
      <c r="AI189" s="51" t="str">
        <f t="shared" si="53"/>
        <v>N/A</v>
      </c>
      <c r="AJ189" s="51">
        <f t="shared" si="54"/>
        <v>18.716040890807378</v>
      </c>
      <c r="AK189" s="51">
        <f t="shared" si="55"/>
        <v>32.283974582601871</v>
      </c>
      <c r="AL189" s="51">
        <f t="shared" si="56"/>
        <v>27.588837375393055</v>
      </c>
      <c r="AM189" s="51">
        <f t="shared" si="57"/>
        <v>32.283974582601871</v>
      </c>
      <c r="AN189" s="51">
        <f t="shared" si="58"/>
        <v>29.890156692518342</v>
      </c>
      <c r="AO189" s="51">
        <f t="shared" si="59"/>
        <v>30.75078953614625</v>
      </c>
      <c r="AP189" s="51">
        <f t="shared" si="60"/>
        <v>30.894440146650005</v>
      </c>
      <c r="AQ189" s="51">
        <f t="shared" si="61"/>
        <v>31.330831047951751</v>
      </c>
      <c r="AR189" s="51">
        <f t="shared" si="62"/>
        <v>29.322672316529104</v>
      </c>
      <c r="AS189" s="51" t="str">
        <f t="shared" si="63"/>
        <v>N/A</v>
      </c>
      <c r="AT189" s="51" t="str">
        <f t="shared" si="64"/>
        <v>N/A</v>
      </c>
      <c r="AU189" s="51" t="str">
        <f t="shared" si="65"/>
        <v>N/A</v>
      </c>
      <c r="AV189" s="51" t="str">
        <f t="shared" si="66"/>
        <v>N/A</v>
      </c>
      <c r="AY189">
        <v>41775</v>
      </c>
      <c r="AZ189">
        <v>41775.699999999997</v>
      </c>
      <c r="BA189" t="s">
        <v>30</v>
      </c>
      <c r="BB189" s="1">
        <f t="shared" si="47"/>
        <v>41775</v>
      </c>
    </row>
    <row r="190" spans="1:54">
      <c r="A190" t="str">
        <f t="shared" si="67"/>
        <v>42291Fábio63</v>
      </c>
      <c r="B190" s="48">
        <v>42291.692812499998</v>
      </c>
      <c r="C190" s="48">
        <f t="shared" si="68"/>
        <v>42291</v>
      </c>
      <c r="D190" s="48" t="s">
        <v>31</v>
      </c>
      <c r="E190" s="49">
        <f t="shared" si="69"/>
        <v>63</v>
      </c>
      <c r="F190" s="48"/>
      <c r="G190" s="49" t="e">
        <f>VLOOKUP(C190,#REF!,2,0)</f>
        <v>#REF!</v>
      </c>
      <c r="H190" s="48"/>
      <c r="I190" s="43">
        <v>0</v>
      </c>
      <c r="J190" s="43">
        <v>2.1171989999999998</v>
      </c>
      <c r="K190" s="43">
        <v>17.249991999999999</v>
      </c>
      <c r="L190" s="43">
        <v>16.080988000000001</v>
      </c>
      <c r="M190" s="43">
        <v>20.283854000000002</v>
      </c>
      <c r="N190" s="43">
        <v>19.950310000000002</v>
      </c>
      <c r="O190" s="43">
        <v>20.910616000000001</v>
      </c>
      <c r="P190" s="43">
        <v>21.943182</v>
      </c>
      <c r="Q190" s="43">
        <v>22.393265</v>
      </c>
      <c r="R190" s="43">
        <v>20.045342999999999</v>
      </c>
      <c r="S190" s="43">
        <v>18.920164</v>
      </c>
      <c r="T190" s="43">
        <v>12.379706000000001</v>
      </c>
      <c r="U190" s="43">
        <v>17.161975999999999</v>
      </c>
      <c r="V190" s="43">
        <v>10.702775000000001</v>
      </c>
      <c r="W190" s="43">
        <v>9.7333180000000006</v>
      </c>
      <c r="X190" s="43">
        <v>16.337140999999999</v>
      </c>
      <c r="Y190" s="43">
        <v>63</v>
      </c>
      <c r="AA190">
        <f t="shared" si="48"/>
        <v>41774.39</v>
      </c>
      <c r="AB190" t="str">
        <f t="shared" si="49"/>
        <v>41774Leandro66</v>
      </c>
      <c r="AC190" s="52">
        <v>41774</v>
      </c>
      <c r="AD190" s="53" t="s">
        <v>28</v>
      </c>
      <c r="AE190" s="51">
        <v>66</v>
      </c>
      <c r="AF190" s="51" t="str">
        <f t="shared" si="50"/>
        <v/>
      </c>
      <c r="AG190" s="51" t="str">
        <f t="shared" si="51"/>
        <v>N/A</v>
      </c>
      <c r="AH190" s="51" t="str">
        <f t="shared" si="52"/>
        <v>N/A</v>
      </c>
      <c r="AI190" s="51" t="str">
        <f t="shared" si="53"/>
        <v>N/A</v>
      </c>
      <c r="AJ190" s="51">
        <f t="shared" si="54"/>
        <v>17.619120169514446</v>
      </c>
      <c r="AK190" s="51">
        <f t="shared" si="55"/>
        <v>32.062287433310082</v>
      </c>
      <c r="AL190" s="51">
        <f t="shared" si="56"/>
        <v>27.931552188211633</v>
      </c>
      <c r="AM190" s="51">
        <f t="shared" si="57"/>
        <v>31.988655686204989</v>
      </c>
      <c r="AN190" s="51">
        <f t="shared" si="58"/>
        <v>29.606934460499193</v>
      </c>
      <c r="AO190" s="51">
        <f t="shared" si="59"/>
        <v>30.894440146650005</v>
      </c>
      <c r="AP190" s="51">
        <f t="shared" si="60"/>
        <v>31.258217366669225</v>
      </c>
      <c r="AQ190" s="51">
        <f t="shared" si="61"/>
        <v>31.330831047951751</v>
      </c>
      <c r="AR190" s="51">
        <f t="shared" si="62"/>
        <v>29.464574189094961</v>
      </c>
      <c r="AS190" s="51" t="str">
        <f t="shared" si="63"/>
        <v>N/A</v>
      </c>
      <c r="AT190" s="51" t="str">
        <f t="shared" si="64"/>
        <v>N/A</v>
      </c>
      <c r="AU190" s="51" t="str">
        <f t="shared" si="65"/>
        <v>N/A</v>
      </c>
      <c r="AV190" s="51" t="str">
        <f t="shared" si="66"/>
        <v>N/A</v>
      </c>
      <c r="AY190">
        <v>41654</v>
      </c>
      <c r="AZ190">
        <v>41654.559999999998</v>
      </c>
      <c r="BA190" t="s">
        <v>29</v>
      </c>
      <c r="BB190" s="1">
        <f t="shared" si="47"/>
        <v>41654</v>
      </c>
    </row>
    <row r="191" spans="1:54">
      <c r="A191" t="str">
        <f t="shared" si="67"/>
        <v>42293Fábio63</v>
      </c>
      <c r="B191" s="48">
        <v>42293.617222222223</v>
      </c>
      <c r="C191" s="48">
        <f t="shared" si="68"/>
        <v>42293</v>
      </c>
      <c r="D191" s="48" t="s">
        <v>31</v>
      </c>
      <c r="E191" s="49">
        <f t="shared" si="69"/>
        <v>63</v>
      </c>
      <c r="F191" s="48"/>
      <c r="G191" s="49" t="e">
        <f>VLOOKUP(C191,#REF!,2,0)</f>
        <v>#REF!</v>
      </c>
      <c r="H191" s="48"/>
      <c r="I191" s="43">
        <v>0</v>
      </c>
      <c r="J191" s="43">
        <v>1.127858</v>
      </c>
      <c r="K191" s="43">
        <v>15.283706</v>
      </c>
      <c r="L191" s="43">
        <v>13.518253</v>
      </c>
      <c r="M191" s="43">
        <v>18.415436</v>
      </c>
      <c r="N191" s="43">
        <v>18.689892</v>
      </c>
      <c r="O191" s="43">
        <v>19.619548999999999</v>
      </c>
      <c r="P191" s="43">
        <v>21.105408000000001</v>
      </c>
      <c r="Q191" s="43">
        <v>21.596231</v>
      </c>
      <c r="R191" s="43">
        <v>19.198360000000001</v>
      </c>
      <c r="S191" s="43">
        <v>17.962595</v>
      </c>
      <c r="T191" s="43">
        <v>12.011963</v>
      </c>
      <c r="U191" s="43">
        <v>16.422965999999999</v>
      </c>
      <c r="V191" s="43">
        <v>10.128405000000001</v>
      </c>
      <c r="W191" s="43">
        <v>9.6682830000000006</v>
      </c>
      <c r="X191" s="43">
        <v>16.166153000000001</v>
      </c>
      <c r="Y191" s="43">
        <v>63</v>
      </c>
      <c r="AA191">
        <f t="shared" si="48"/>
        <v>41775.699999999997</v>
      </c>
      <c r="AB191" t="str">
        <f t="shared" si="49"/>
        <v>41775Leandro66</v>
      </c>
      <c r="AC191" s="52">
        <v>41775</v>
      </c>
      <c r="AD191" s="53" t="s">
        <v>28</v>
      </c>
      <c r="AE191" s="51">
        <v>66</v>
      </c>
      <c r="AF191" s="51" t="str">
        <f t="shared" si="50"/>
        <v/>
      </c>
      <c r="AG191" s="51" t="str">
        <f t="shared" si="51"/>
        <v>N/A</v>
      </c>
      <c r="AH191" s="51" t="str">
        <f t="shared" si="52"/>
        <v>N/A</v>
      </c>
      <c r="AI191" s="51" t="str">
        <f t="shared" si="53"/>
        <v>N/A</v>
      </c>
      <c r="AJ191" s="51">
        <f t="shared" si="54"/>
        <v>8.6406492383243574</v>
      </c>
      <c r="AK191" s="51">
        <f t="shared" si="55"/>
        <v>30.319937126071071</v>
      </c>
      <c r="AL191" s="51">
        <f t="shared" si="56"/>
        <v>26.106873952140823</v>
      </c>
      <c r="AM191" s="51">
        <f t="shared" si="57"/>
        <v>30.604880373507672</v>
      </c>
      <c r="AN191" s="51">
        <f t="shared" si="58"/>
        <v>28.001556757001723</v>
      </c>
      <c r="AO191" s="51">
        <f t="shared" si="59"/>
        <v>29.464574189094961</v>
      </c>
      <c r="AP191" s="51">
        <f t="shared" si="60"/>
        <v>29.960630635232683</v>
      </c>
      <c r="AQ191" s="51">
        <f t="shared" si="61"/>
        <v>30.104480601658707</v>
      </c>
      <c r="AR191" s="51">
        <f t="shared" si="62"/>
        <v>28.345010577843095</v>
      </c>
      <c r="AS191" s="51" t="str">
        <f t="shared" si="63"/>
        <v>N/A</v>
      </c>
      <c r="AT191" s="51" t="str">
        <f t="shared" si="64"/>
        <v>N/A</v>
      </c>
      <c r="AU191" s="51" t="str">
        <f t="shared" si="65"/>
        <v>N/A</v>
      </c>
      <c r="AV191" s="51" t="str">
        <f t="shared" si="66"/>
        <v>N/A</v>
      </c>
      <c r="AY191">
        <v>41659</v>
      </c>
      <c r="AZ191">
        <v>41659.42</v>
      </c>
      <c r="BA191" t="s">
        <v>29</v>
      </c>
      <c r="BB191" s="1">
        <f t="shared" si="47"/>
        <v>41659</v>
      </c>
    </row>
    <row r="192" spans="1:54">
      <c r="A192" t="str">
        <f t="shared" si="67"/>
        <v>42296Fábio63</v>
      </c>
      <c r="B192" s="48">
        <v>42296.333668981482</v>
      </c>
      <c r="C192" s="48">
        <f t="shared" si="68"/>
        <v>42296</v>
      </c>
      <c r="D192" s="48" t="s">
        <v>31</v>
      </c>
      <c r="E192" s="49">
        <f t="shared" si="69"/>
        <v>63</v>
      </c>
      <c r="F192" s="48"/>
      <c r="G192" s="49" t="e">
        <f>VLOOKUP(C192,#REF!,2,0)</f>
        <v>#REF!</v>
      </c>
      <c r="H192" s="48"/>
      <c r="I192" s="43">
        <v>0</v>
      </c>
      <c r="J192" s="43">
        <v>0.57094199999999995</v>
      </c>
      <c r="K192" s="43">
        <v>12.048469000000001</v>
      </c>
      <c r="L192" s="43">
        <v>11.722047</v>
      </c>
      <c r="M192" s="43">
        <v>16.038502000000001</v>
      </c>
      <c r="N192" s="43">
        <v>16.899239999999999</v>
      </c>
      <c r="O192" s="43">
        <v>17.338287000000001</v>
      </c>
      <c r="P192" s="43">
        <v>19.291584</v>
      </c>
      <c r="Q192" s="43">
        <v>19.902884</v>
      </c>
      <c r="R192" s="43">
        <v>17.515518</v>
      </c>
      <c r="S192" s="43">
        <v>16.681903999999999</v>
      </c>
      <c r="T192" s="43">
        <v>11.400378999999999</v>
      </c>
      <c r="U192" s="43">
        <v>15.574994</v>
      </c>
      <c r="V192" s="43">
        <v>9.3786299999999994</v>
      </c>
      <c r="W192" s="43">
        <v>9.1566469999999995</v>
      </c>
      <c r="X192" s="43">
        <v>15.449805</v>
      </c>
      <c r="Y192" s="43">
        <v>63</v>
      </c>
      <c r="AA192">
        <f t="shared" si="48"/>
        <v>41654.559999999998</v>
      </c>
      <c r="AB192" t="str">
        <f t="shared" si="49"/>
        <v>41654Leandro67</v>
      </c>
      <c r="AC192" s="52">
        <v>41654</v>
      </c>
      <c r="AD192" s="53" t="s">
        <v>28</v>
      </c>
      <c r="AE192" s="51">
        <v>67</v>
      </c>
      <c r="AF192" s="51" t="str">
        <f t="shared" si="50"/>
        <v/>
      </c>
      <c r="AG192" s="51">
        <f t="shared" si="51"/>
        <v>0.14595052755331953</v>
      </c>
      <c r="AH192" s="51">
        <f t="shared" si="52"/>
        <v>32.581110782745441</v>
      </c>
      <c r="AI192" s="51">
        <f t="shared" si="53"/>
        <v>26.707700226323308</v>
      </c>
      <c r="AJ192" s="51">
        <f t="shared" si="54"/>
        <v>19.619011050147236</v>
      </c>
      <c r="AK192" s="51">
        <f t="shared" si="55"/>
        <v>22.772730307267469</v>
      </c>
      <c r="AL192" s="51">
        <f t="shared" si="56"/>
        <v>26.707700226323308</v>
      </c>
      <c r="AM192" s="51">
        <f t="shared" si="57"/>
        <v>25.843067567148548</v>
      </c>
      <c r="AN192" s="51">
        <f t="shared" si="58"/>
        <v>32.730305529349842</v>
      </c>
      <c r="AO192" s="51">
        <f t="shared" si="59"/>
        <v>31.621971117182234</v>
      </c>
      <c r="AP192" s="51">
        <f t="shared" si="60"/>
        <v>33.253223241495107</v>
      </c>
      <c r="AQ192" s="51">
        <f t="shared" si="61"/>
        <v>32.358059956614142</v>
      </c>
      <c r="AR192" s="51">
        <f t="shared" si="62"/>
        <v>38.472545008275063</v>
      </c>
      <c r="AS192" s="51">
        <f t="shared" si="63"/>
        <v>38.472545008275063</v>
      </c>
      <c r="AT192" s="51">
        <f t="shared" si="64"/>
        <v>36.48288372906638</v>
      </c>
      <c r="AU192" s="51">
        <f t="shared" si="65"/>
        <v>39.038169431670951</v>
      </c>
      <c r="AV192" s="51">
        <f t="shared" si="66"/>
        <v>38.876906203911368</v>
      </c>
      <c r="AY192">
        <v>41667</v>
      </c>
      <c r="AZ192">
        <v>41667.32</v>
      </c>
      <c r="BA192" t="s">
        <v>29</v>
      </c>
      <c r="BB192" s="1">
        <f t="shared" si="47"/>
        <v>41667</v>
      </c>
    </row>
    <row r="193" spans="1:54">
      <c r="A193" t="str">
        <f t="shared" si="67"/>
        <v>42300Fábio63</v>
      </c>
      <c r="B193" s="48">
        <v>42300.589155092595</v>
      </c>
      <c r="C193" s="48">
        <f t="shared" si="68"/>
        <v>42300</v>
      </c>
      <c r="D193" s="48" t="s">
        <v>31</v>
      </c>
      <c r="E193" s="49">
        <f t="shared" si="69"/>
        <v>63</v>
      </c>
      <c r="F193" s="48"/>
      <c r="G193" s="49" t="e">
        <f>VLOOKUP(C193,#REF!,2,0)</f>
        <v>#REF!</v>
      </c>
      <c r="H193" s="48"/>
      <c r="I193" s="43">
        <v>0</v>
      </c>
      <c r="J193" s="43">
        <v>0.34133799999999997</v>
      </c>
      <c r="K193" s="43">
        <v>11.902811</v>
      </c>
      <c r="L193" s="43">
        <v>14.750323</v>
      </c>
      <c r="M193" s="43">
        <v>16.465980999999999</v>
      </c>
      <c r="N193" s="43">
        <v>15.616866</v>
      </c>
      <c r="O193" s="43">
        <v>15.408205000000001</v>
      </c>
      <c r="P193" s="43">
        <v>16.855661000000001</v>
      </c>
      <c r="Q193" s="43">
        <v>18.369890000000002</v>
      </c>
      <c r="R193" s="43">
        <v>17.161975999999999</v>
      </c>
      <c r="S193" s="43">
        <v>16.166153000000001</v>
      </c>
      <c r="T193" s="43">
        <v>11.364934</v>
      </c>
      <c r="U193" s="43">
        <v>13.67408</v>
      </c>
      <c r="V193" s="43">
        <v>10.668516</v>
      </c>
      <c r="W193" s="43">
        <v>9.5389540000000004</v>
      </c>
      <c r="X193" s="43">
        <v>11.65014</v>
      </c>
      <c r="Y193" s="43">
        <v>63</v>
      </c>
      <c r="AA193">
        <f t="shared" si="48"/>
        <v>41659.42</v>
      </c>
      <c r="AB193" t="str">
        <f t="shared" si="49"/>
        <v>41659Leandro67</v>
      </c>
      <c r="AC193" s="52">
        <v>41659</v>
      </c>
      <c r="AD193" s="53" t="s">
        <v>28</v>
      </c>
      <c r="AE193" s="51">
        <v>67</v>
      </c>
      <c r="AF193" s="51" t="str">
        <f t="shared" si="50"/>
        <v/>
      </c>
      <c r="AG193" s="51">
        <f t="shared" si="51"/>
        <v>0.11605127350892287</v>
      </c>
      <c r="AH193" s="51">
        <f t="shared" si="52"/>
        <v>28.554557094774719</v>
      </c>
      <c r="AI193" s="51">
        <f t="shared" si="53"/>
        <v>26.37247477265009</v>
      </c>
      <c r="AJ193" s="51">
        <f t="shared" si="54"/>
        <v>19.10763582692643</v>
      </c>
      <c r="AK193" s="51">
        <f t="shared" si="55"/>
        <v>23.019922013620036</v>
      </c>
      <c r="AL193" s="51">
        <f t="shared" si="56"/>
        <v>26.173788070111378</v>
      </c>
      <c r="AM193" s="51">
        <f t="shared" si="57"/>
        <v>25.973486020984875</v>
      </c>
      <c r="AN193" s="51">
        <f t="shared" si="58"/>
        <v>32.506571542122735</v>
      </c>
      <c r="AO193" s="51">
        <f t="shared" si="59"/>
        <v>30.966378857049193</v>
      </c>
      <c r="AP193" s="51">
        <f t="shared" si="60"/>
        <v>32.655651188840409</v>
      </c>
      <c r="AQ193" s="51">
        <f t="shared" si="61"/>
        <v>31.915025777414179</v>
      </c>
      <c r="AR193" s="51">
        <f t="shared" si="62"/>
        <v>38.876906203911368</v>
      </c>
      <c r="AS193" s="51">
        <f t="shared" si="63"/>
        <v>38.472545008275063</v>
      </c>
      <c r="AT193" s="51">
        <f t="shared" si="64"/>
        <v>36.48288372906638</v>
      </c>
      <c r="AU193" s="51">
        <f t="shared" si="65"/>
        <v>39.36536607570833</v>
      </c>
      <c r="AV193" s="51">
        <f t="shared" si="66"/>
        <v>39.527851834913129</v>
      </c>
      <c r="AY193">
        <v>41678</v>
      </c>
      <c r="AZ193">
        <v>41678.74</v>
      </c>
      <c r="BA193" t="s">
        <v>29</v>
      </c>
      <c r="BB193" s="1">
        <f t="shared" si="47"/>
        <v>41678</v>
      </c>
    </row>
    <row r="194" spans="1:54">
      <c r="A194" t="str">
        <f t="shared" si="67"/>
        <v>42303Fábio63</v>
      </c>
      <c r="B194" s="48">
        <v>42303.334768518522</v>
      </c>
      <c r="C194" s="48">
        <f t="shared" si="68"/>
        <v>42303</v>
      </c>
      <c r="D194" s="48" t="s">
        <v>31</v>
      </c>
      <c r="E194" s="49">
        <f t="shared" si="69"/>
        <v>63</v>
      </c>
      <c r="F194" s="48"/>
      <c r="G194" s="49" t="e">
        <f>VLOOKUP(C194,#REF!,2,0)</f>
        <v>#REF!</v>
      </c>
      <c r="H194" s="48"/>
      <c r="I194" s="43">
        <v>0</v>
      </c>
      <c r="J194" s="43">
        <v>1.5362640000000001</v>
      </c>
      <c r="K194" s="43">
        <v>11.939117</v>
      </c>
      <c r="L194" s="43">
        <v>11.542764</v>
      </c>
      <c r="M194" s="43">
        <v>14.954307999999999</v>
      </c>
      <c r="N194" s="43">
        <v>15.533234</v>
      </c>
      <c r="O194" s="43">
        <v>15.784833000000001</v>
      </c>
      <c r="P194" s="43">
        <v>17.471107</v>
      </c>
      <c r="Q194" s="43">
        <v>18.097840999999999</v>
      </c>
      <c r="R194" s="43">
        <v>15.869158000000001</v>
      </c>
      <c r="S194" s="43">
        <v>15.574994</v>
      </c>
      <c r="T194" s="43">
        <v>10.840382999999999</v>
      </c>
      <c r="U194" s="43">
        <v>14.790993</v>
      </c>
      <c r="V194" s="43">
        <v>8.9065309999999993</v>
      </c>
      <c r="W194" s="43">
        <v>8.8137030000000003</v>
      </c>
      <c r="X194" s="43">
        <v>15.533234</v>
      </c>
      <c r="Y194" s="43">
        <v>63</v>
      </c>
      <c r="AA194">
        <f t="shared" si="48"/>
        <v>41667.32</v>
      </c>
      <c r="AB194" t="str">
        <f t="shared" si="49"/>
        <v>41667Leandro67</v>
      </c>
      <c r="AC194" s="52">
        <v>41667</v>
      </c>
      <c r="AD194" s="53" t="s">
        <v>28</v>
      </c>
      <c r="AE194" s="51">
        <v>67</v>
      </c>
      <c r="AF194" s="51" t="str">
        <f t="shared" si="50"/>
        <v/>
      </c>
      <c r="AG194" s="51">
        <f t="shared" si="51"/>
        <v>6.0092858243385387E-2</v>
      </c>
      <c r="AH194" s="51">
        <f t="shared" si="52"/>
        <v>21.194585562851437</v>
      </c>
      <c r="AI194" s="51">
        <f t="shared" si="53"/>
        <v>21.313326536105389</v>
      </c>
      <c r="AJ194" s="51">
        <f t="shared" si="54"/>
        <v>14.933418989664814</v>
      </c>
      <c r="AK194" s="51">
        <f t="shared" si="55"/>
        <v>16.925018561707244</v>
      </c>
      <c r="AL194" s="51">
        <f t="shared" si="56"/>
        <v>18.494744588199765</v>
      </c>
      <c r="AM194" s="51">
        <f t="shared" si="57"/>
        <v>19.447548817918385</v>
      </c>
      <c r="AN194" s="51">
        <f t="shared" si="58"/>
        <v>26.37247477265009</v>
      </c>
      <c r="AO194" s="51">
        <f t="shared" si="59"/>
        <v>25.512661126435809</v>
      </c>
      <c r="AP194" s="51">
        <f t="shared" si="60"/>
        <v>28.206739658535756</v>
      </c>
      <c r="AQ194" s="51">
        <f t="shared" si="61"/>
        <v>27.519524655766851</v>
      </c>
      <c r="AR194" s="51">
        <f t="shared" si="62"/>
        <v>35.155698334218776</v>
      </c>
      <c r="AS194" s="51">
        <f t="shared" si="63"/>
        <v>35.542784362635231</v>
      </c>
      <c r="AT194" s="51">
        <f t="shared" si="64"/>
        <v>34.084942477374447</v>
      </c>
      <c r="AU194" s="51">
        <f t="shared" si="65"/>
        <v>36.560108405557301</v>
      </c>
      <c r="AV194" s="51">
        <f t="shared" si="66"/>
        <v>36.954255180090499</v>
      </c>
      <c r="AY194">
        <v>41679</v>
      </c>
      <c r="AZ194">
        <v>41679.730000000003</v>
      </c>
      <c r="BA194" t="s">
        <v>29</v>
      </c>
      <c r="BB194" s="1">
        <f t="shared" si="47"/>
        <v>41679</v>
      </c>
    </row>
    <row r="195" spans="1:54">
      <c r="A195" t="str">
        <f t="shared" si="67"/>
        <v>42306Fábio63</v>
      </c>
      <c r="B195" s="48">
        <v>42306.355995370373</v>
      </c>
      <c r="C195" s="48">
        <f t="shared" si="68"/>
        <v>42306</v>
      </c>
      <c r="D195" s="48" t="s">
        <v>31</v>
      </c>
      <c r="E195" s="49">
        <f t="shared" si="69"/>
        <v>63</v>
      </c>
      <c r="F195" s="48"/>
      <c r="G195" s="49" t="e">
        <f>VLOOKUP(C195,#REF!,2,0)</f>
        <v>#REF!</v>
      </c>
      <c r="H195" s="48"/>
      <c r="I195" s="43">
        <v>0</v>
      </c>
      <c r="J195" s="43">
        <v>2.1581220000000001</v>
      </c>
      <c r="K195" s="43">
        <v>17.382497999999998</v>
      </c>
      <c r="L195" s="43">
        <v>14.995260999999999</v>
      </c>
      <c r="M195" s="43">
        <v>20.236034</v>
      </c>
      <c r="N195" s="43">
        <v>20.188268999999998</v>
      </c>
      <c r="O195" s="43">
        <v>19.760973</v>
      </c>
      <c r="P195" s="43">
        <v>20.092924</v>
      </c>
      <c r="Q195" s="43">
        <v>19.619548999999999</v>
      </c>
      <c r="R195" s="43">
        <v>16.942883999999999</v>
      </c>
      <c r="S195" s="43">
        <v>16.123549000000001</v>
      </c>
      <c r="T195" s="43">
        <v>10.737088</v>
      </c>
      <c r="U195" s="43">
        <v>14.872544</v>
      </c>
      <c r="V195" s="43">
        <v>9.1881869999999992</v>
      </c>
      <c r="W195" s="43">
        <v>9.2197790000000008</v>
      </c>
      <c r="X195" s="43">
        <v>14.913376</v>
      </c>
      <c r="Y195" s="43">
        <v>63</v>
      </c>
      <c r="AA195">
        <f t="shared" si="48"/>
        <v>41678.74</v>
      </c>
      <c r="AB195" t="str">
        <f t="shared" si="49"/>
        <v>41678Leandro67</v>
      </c>
      <c r="AC195" s="52">
        <v>41678</v>
      </c>
      <c r="AD195" s="53" t="s">
        <v>28</v>
      </c>
      <c r="AE195" s="51">
        <v>67</v>
      </c>
      <c r="AF195" s="51" t="str">
        <f t="shared" si="50"/>
        <v/>
      </c>
      <c r="AG195" s="51">
        <f t="shared" si="51"/>
        <v>2.3737215652611651E-2</v>
      </c>
      <c r="AH195" s="51">
        <f t="shared" si="52"/>
        <v>18.939179111399241</v>
      </c>
      <c r="AI195" s="51">
        <f t="shared" si="53"/>
        <v>17.510632216129721</v>
      </c>
      <c r="AJ195" s="51">
        <f t="shared" si="54"/>
        <v>11.314734241815382</v>
      </c>
      <c r="AK195" s="51">
        <f t="shared" si="55"/>
        <v>13.077476323329032</v>
      </c>
      <c r="AL195" s="51">
        <f t="shared" si="56"/>
        <v>14.204439117266295</v>
      </c>
      <c r="AM195" s="51">
        <f t="shared" si="57"/>
        <v>15.230857002248049</v>
      </c>
      <c r="AN195" s="51">
        <f t="shared" si="58"/>
        <v>20.195715845070939</v>
      </c>
      <c r="AO195" s="51">
        <f t="shared" si="59"/>
        <v>19.390618180331373</v>
      </c>
      <c r="AP195" s="51">
        <f t="shared" si="60"/>
        <v>22.281407616218882</v>
      </c>
      <c r="AQ195" s="51">
        <f t="shared" si="61"/>
        <v>22.527319668576844</v>
      </c>
      <c r="AR195" s="51">
        <f t="shared" si="62"/>
        <v>30.246107040112751</v>
      </c>
      <c r="AS195" s="51">
        <f t="shared" si="63"/>
        <v>30.390978983240046</v>
      </c>
      <c r="AT195" s="51">
        <f t="shared" si="64"/>
        <v>29.322672316529104</v>
      </c>
      <c r="AU195" s="51">
        <f t="shared" si="65"/>
        <v>32.730305529349842</v>
      </c>
      <c r="AV195" s="51">
        <f t="shared" si="66"/>
        <v>33.705447445625907</v>
      </c>
      <c r="AY195">
        <v>41681</v>
      </c>
      <c r="AZ195">
        <v>41681.410000000003</v>
      </c>
      <c r="BA195" t="s">
        <v>29</v>
      </c>
      <c r="BB195" s="1">
        <f t="shared" ref="BB195:BB258" si="70">DATE(YEAR(AZ195),MONTH(AZ195),DAY(AZ195))</f>
        <v>41681</v>
      </c>
    </row>
    <row r="196" spans="1:54">
      <c r="A196" t="str">
        <f t="shared" si="67"/>
        <v>42311Fábio63</v>
      </c>
      <c r="B196" s="48">
        <v>42311.336145833331</v>
      </c>
      <c r="C196" s="48">
        <f t="shared" si="68"/>
        <v>42311</v>
      </c>
      <c r="D196" s="48" t="s">
        <v>31</v>
      </c>
      <c r="E196" s="49">
        <f t="shared" si="69"/>
        <v>63</v>
      </c>
      <c r="F196" s="48"/>
      <c r="G196" s="49" t="e">
        <f>VLOOKUP(C196,#REF!,2,0)</f>
        <v>#REF!</v>
      </c>
      <c r="H196" s="48"/>
      <c r="I196" s="43">
        <v>0</v>
      </c>
      <c r="J196" s="43">
        <v>5.512861</v>
      </c>
      <c r="K196" s="43">
        <v>17.294121000000001</v>
      </c>
      <c r="L196" s="43">
        <v>14.147143</v>
      </c>
      <c r="M196" s="43">
        <v>18.827883</v>
      </c>
      <c r="N196" s="43">
        <v>18.461030999999998</v>
      </c>
      <c r="O196" s="43">
        <v>17.872714999999999</v>
      </c>
      <c r="P196" s="43">
        <v>18.966383</v>
      </c>
      <c r="Q196" s="43">
        <v>19.012678000000001</v>
      </c>
      <c r="R196" s="43">
        <v>16.768650000000001</v>
      </c>
      <c r="S196" s="43">
        <v>16.251532000000001</v>
      </c>
      <c r="T196" s="43">
        <v>11.048622</v>
      </c>
      <c r="U196" s="43">
        <v>15.159734</v>
      </c>
      <c r="V196" s="43">
        <v>9.3786299999999994</v>
      </c>
      <c r="W196" s="43">
        <v>9.4105749999999997</v>
      </c>
      <c r="X196" s="43">
        <v>15.869158000000001</v>
      </c>
      <c r="Y196" s="43">
        <v>63</v>
      </c>
      <c r="AA196">
        <f t="shared" ref="AA196:AA259" si="71">VLOOKUP(AB196,$A$4:$B$4281,2,0)</f>
        <v>41679.730000000003</v>
      </c>
      <c r="AB196" t="str">
        <f t="shared" ref="AB196:AB259" si="72">AC196&amp;AD196&amp;AE196</f>
        <v>41679Leandro67</v>
      </c>
      <c r="AC196" s="52">
        <v>41679</v>
      </c>
      <c r="AD196" s="53" t="s">
        <v>28</v>
      </c>
      <c r="AE196" s="51">
        <v>67</v>
      </c>
      <c r="AF196" s="51" t="str">
        <f t="shared" ref="AF196:AF259" si="73">IF(VLOOKUP(AB196,$A$4:$H$4281,8,0)=0,"",VLOOKUP(AB196,$A$4:$H$4281,8,0))</f>
        <v/>
      </c>
      <c r="AG196" s="51">
        <f t="shared" ref="AG196:AG259" si="74">IFERROR(AVERAGEIFS(I:I,$C:$C,$AC196,$D:$D,$AD196,$E:$E,$AE196,$F:$F,"&lt;&gt;X"),"N/A")</f>
        <v>1.4493182852656869E-2</v>
      </c>
      <c r="AH196" s="51">
        <f t="shared" ref="AH196:AH259" si="75">IFERROR(AVERAGEIFS(J:J,$C:$C,$AC196,$D:$D,$AD196,$E:$E,$AE196,$F:$F,"&lt;&gt;X"),"N/A")</f>
        <v>18.327927995954092</v>
      </c>
      <c r="AI196" s="51">
        <f t="shared" ref="AI196:AI259" si="76">IFERROR(AVERAGEIFS(K:K,$C:$C,$AC196,$D:$D,$AD196,$E:$E,$AE196,$F:$F,"&lt;&gt;X"),"N/A")</f>
        <v>17.672520143812463</v>
      </c>
      <c r="AJ196" s="51">
        <f t="shared" ref="AJ196:AJ259" si="77">IFERROR(AVERAGEIFS(L:L,$C:$C,$AC196,$D:$D,$AD196,$E:$E,$AE196,$F:$F,"&lt;&gt;X"),"N/A")</f>
        <v>11.187348198259393</v>
      </c>
      <c r="AK196" s="51">
        <f t="shared" ref="AK196:AK259" si="78">IFERROR(AVERAGEIFS(M:M,$C:$C,$AC196,$D:$D,$AD196,$E:$E,$AE196,$F:$F,"&lt;&gt;X"),"N/A")</f>
        <v>13.032228645323988</v>
      </c>
      <c r="AL196" s="51">
        <f t="shared" ref="AL196:AL259" si="79">IFERROR(AVERAGEIFS(N:N,$C:$C,$AC196,$D:$D,$AD196,$E:$E,$AE196,$F:$F,"&lt;&gt;X"),"N/A")</f>
        <v>14.252367346523771</v>
      </c>
      <c r="AM196" s="51">
        <f t="shared" ref="AM196:AM259" si="80">IFERROR(AVERAGEIFS(O:O,$C:$C,$AC196,$D:$D,$AD196,$E:$E,$AE196,$F:$F,"&lt;&gt;X"),"N/A")</f>
        <v>14.83463163247289</v>
      </c>
      <c r="AN196" s="51">
        <f t="shared" ref="AN196:AN259" si="81">IFERROR(AVERAGEIFS(P:P,$C:$C,$AC196,$D:$D,$AD196,$E:$E,$AE196,$F:$F,"&lt;&gt;X"),"N/A")</f>
        <v>19.849195557168187</v>
      </c>
      <c r="AO196" s="51">
        <f t="shared" ref="AO196:AO259" si="82">IFERROR(AVERAGEIFS(Q:Q,$C:$C,$AC196,$D:$D,$AD196,$E:$E,$AE196,$F:$F,"&lt;&gt;X"),"N/A")</f>
        <v>19.051293918526724</v>
      </c>
      <c r="AP196" s="51">
        <f t="shared" ref="AP196:AP259" si="83">IFERROR(AVERAGEIFS(R:R,$C:$C,$AC196,$D:$D,$AD196,$E:$E,$AE196,$F:$F,"&lt;&gt;X"),"N/A")</f>
        <v>21.915785078891329</v>
      </c>
      <c r="AQ196" s="51">
        <f t="shared" ref="AQ196:AQ259" si="84">IFERROR(AVERAGEIFS(S:S,$C:$C,$AC196,$D:$D,$AD196,$E:$E,$AE196,$F:$F,"&lt;&gt;X"),"N/A")</f>
        <v>21.915785078891329</v>
      </c>
      <c r="AR196" s="51">
        <f t="shared" ref="AR196:AR259" si="85">IFERROR(AVERAGEIFS(T:T,$C:$C,$AC196,$D:$D,$AD196,$E:$E,$AE196,$F:$F,"&lt;&gt;X"),"N/A")</f>
        <v>29.819900035798465</v>
      </c>
      <c r="AS196" s="51">
        <f t="shared" ref="AS196:AS259" si="86">IFERROR(AVERAGEIFS(U:U,$C:$C,$AC196,$D:$D,$AD196,$E:$E,$AE196,$F:$F,"&lt;&gt;X"),"N/A")</f>
        <v>30.175291872823745</v>
      </c>
      <c r="AT196" s="51">
        <f t="shared" ref="AT196:AT259" si="87">IFERROR(AVERAGEIFS(V:V,$C:$C,$AC196,$D:$D,$AD196,$E:$E,$AE196,$F:$F,"&lt;&gt;X"),"N/A")</f>
        <v>29.112090410243216</v>
      </c>
      <c r="AU196" s="51">
        <f t="shared" ref="AU196:AU259" si="88">IFERROR(AVERAGEIFS(W:W,$C:$C,$AC196,$D:$D,$AD196,$E:$E,$AE196,$F:$F,"&lt;&gt;X"),"N/A")</f>
        <v>32.432258913868395</v>
      </c>
      <c r="AV196" s="51">
        <f t="shared" ref="AV196:AV259" si="89">IFERROR(AVERAGEIFS(X:X,$C:$C,$AC196,$D:$D,$AD196,$E:$E,$AE196,$F:$F,"&lt;&gt;X"),"N/A")</f>
        <v>33.553293006743878</v>
      </c>
      <c r="AY196">
        <v>41687</v>
      </c>
      <c r="AZ196">
        <v>41687.56</v>
      </c>
      <c r="BA196" t="s">
        <v>29</v>
      </c>
      <c r="BB196" s="1">
        <f t="shared" si="70"/>
        <v>41687</v>
      </c>
    </row>
    <row r="197" spans="1:54">
      <c r="A197" t="str">
        <f t="shared" ref="A197:A260" si="90">C197&amp;D197&amp;E197</f>
        <v>42312Fábio63</v>
      </c>
      <c r="B197" s="48">
        <v>42312.322500000002</v>
      </c>
      <c r="C197" s="48">
        <f t="shared" ref="C197:C260" si="91">DATE(YEAR(B197),MONTH(B197),DAY(B197))</f>
        <v>42312</v>
      </c>
      <c r="D197" s="48" t="s">
        <v>31</v>
      </c>
      <c r="E197" s="49">
        <f t="shared" ref="E197:E260" si="92">Y197</f>
        <v>63</v>
      </c>
      <c r="F197" s="48"/>
      <c r="G197" s="49" t="e">
        <f>VLOOKUP(C197,#REF!,2,0)</f>
        <v>#REF!</v>
      </c>
      <c r="H197" s="48"/>
      <c r="I197" s="43">
        <v>0</v>
      </c>
      <c r="J197" s="43">
        <v>6.0991960000000001</v>
      </c>
      <c r="K197" s="43">
        <v>19.855543000000001</v>
      </c>
      <c r="L197" s="43">
        <v>17.604455999999999</v>
      </c>
      <c r="M197" s="43">
        <v>22.695837000000001</v>
      </c>
      <c r="N197" s="43">
        <v>22.544284999999999</v>
      </c>
      <c r="O197" s="43">
        <v>22.949477999999999</v>
      </c>
      <c r="P197" s="43">
        <v>23.926054000000001</v>
      </c>
      <c r="Q197" s="43">
        <v>24.134167000000001</v>
      </c>
      <c r="R197" s="43">
        <v>20.765158</v>
      </c>
      <c r="S197" s="43">
        <v>19.244942000000002</v>
      </c>
      <c r="T197" s="43">
        <v>11.578483</v>
      </c>
      <c r="U197" s="43">
        <v>15.533234</v>
      </c>
      <c r="V197" s="43">
        <v>9.6034939999999995</v>
      </c>
      <c r="W197" s="43">
        <v>9.6682830000000006</v>
      </c>
      <c r="X197" s="43">
        <v>16.080988000000001</v>
      </c>
      <c r="Y197" s="43">
        <v>63</v>
      </c>
      <c r="AA197">
        <f t="shared" si="71"/>
        <v>41681.410000000003</v>
      </c>
      <c r="AB197" t="str">
        <f t="shared" si="72"/>
        <v>41681Leandro67</v>
      </c>
      <c r="AC197" s="52">
        <v>41681</v>
      </c>
      <c r="AD197" s="53" t="s">
        <v>28</v>
      </c>
      <c r="AE197" s="51">
        <v>67</v>
      </c>
      <c r="AF197" s="51" t="str">
        <f t="shared" si="73"/>
        <v/>
      </c>
      <c r="AG197" s="51">
        <f t="shared" si="74"/>
        <v>3.2725937824524085E-2</v>
      </c>
      <c r="AH197" s="51">
        <f t="shared" si="75"/>
        <v>17.727981469153487</v>
      </c>
      <c r="AI197" s="51">
        <f t="shared" si="76"/>
        <v>16.873140285640005</v>
      </c>
      <c r="AJ197" s="51">
        <f t="shared" si="77"/>
        <v>10.895315545188966</v>
      </c>
      <c r="AK197" s="51">
        <f t="shared" si="78"/>
        <v>12.985438409250714</v>
      </c>
      <c r="AL197" s="51">
        <f t="shared" si="79"/>
        <v>13.964620286454094</v>
      </c>
      <c r="AM197" s="51">
        <f t="shared" si="80"/>
        <v>14.785335681303614</v>
      </c>
      <c r="AN197" s="51">
        <f t="shared" si="81"/>
        <v>19.791481078294115</v>
      </c>
      <c r="AO197" s="51">
        <f t="shared" si="82"/>
        <v>18.883169960509665</v>
      </c>
      <c r="AP197" s="51">
        <f t="shared" si="83"/>
        <v>21.794894558574811</v>
      </c>
      <c r="AQ197" s="51">
        <f t="shared" si="84"/>
        <v>22.404094130700372</v>
      </c>
      <c r="AR197" s="51">
        <f t="shared" si="85"/>
        <v>29.322672316529104</v>
      </c>
      <c r="AS197" s="51">
        <f t="shared" si="86"/>
        <v>29.53427022837133</v>
      </c>
      <c r="AT197" s="51">
        <f t="shared" si="87"/>
        <v>28.693964749431132</v>
      </c>
      <c r="AU197" s="51">
        <f t="shared" si="88"/>
        <v>31.915025777414179</v>
      </c>
      <c r="AV197" s="51">
        <f t="shared" si="89"/>
        <v>33.102437790416751</v>
      </c>
      <c r="AY197">
        <v>41692</v>
      </c>
      <c r="AZ197">
        <v>41692.449999999997</v>
      </c>
      <c r="BA197" t="s">
        <v>29</v>
      </c>
      <c r="BB197" s="1">
        <f t="shared" si="70"/>
        <v>41692</v>
      </c>
    </row>
    <row r="198" spans="1:54">
      <c r="A198" t="str">
        <f t="shared" si="90"/>
        <v>42314Fábio63</v>
      </c>
      <c r="B198" s="48">
        <v>42314.596180555556</v>
      </c>
      <c r="C198" s="48">
        <f t="shared" si="91"/>
        <v>42314</v>
      </c>
      <c r="D198" s="48" t="s">
        <v>31</v>
      </c>
      <c r="E198" s="49">
        <f t="shared" si="92"/>
        <v>63</v>
      </c>
      <c r="F198" s="48"/>
      <c r="G198" s="49" t="e">
        <f>VLOOKUP(C198,#REF!,2,0)</f>
        <v>#REF!</v>
      </c>
      <c r="H198" s="48"/>
      <c r="I198" s="43">
        <v>0</v>
      </c>
      <c r="J198" s="43">
        <v>6.0741019999999999</v>
      </c>
      <c r="K198" s="43">
        <v>19.572514000000002</v>
      </c>
      <c r="L198" s="43">
        <v>17.205947999999999</v>
      </c>
      <c r="M198" s="43">
        <v>22.142672999999998</v>
      </c>
      <c r="N198" s="43">
        <v>22.142672999999998</v>
      </c>
      <c r="O198" s="43">
        <v>22.695837000000001</v>
      </c>
      <c r="P198" s="43">
        <v>23.512438</v>
      </c>
      <c r="Q198" s="43">
        <v>23.926054000000001</v>
      </c>
      <c r="R198" s="43">
        <v>21.546894000000002</v>
      </c>
      <c r="S198" s="43">
        <v>21.645641000000001</v>
      </c>
      <c r="T198" s="43">
        <v>15.118537999999999</v>
      </c>
      <c r="U198" s="43">
        <v>20.236034</v>
      </c>
      <c r="V198" s="43">
        <v>13.171124000000001</v>
      </c>
      <c r="W198" s="43">
        <v>12.121676000000001</v>
      </c>
      <c r="X198" s="43">
        <v>19.997803000000001</v>
      </c>
      <c r="Y198" s="43">
        <v>63</v>
      </c>
      <c r="AA198">
        <f t="shared" si="71"/>
        <v>41687.56</v>
      </c>
      <c r="AB198" t="str">
        <f t="shared" si="72"/>
        <v>41687Leandro67</v>
      </c>
      <c r="AC198" s="52">
        <v>41687</v>
      </c>
      <c r="AD198" s="53" t="s">
        <v>28</v>
      </c>
      <c r="AE198" s="51">
        <v>67</v>
      </c>
      <c r="AF198" s="51" t="str">
        <f t="shared" si="73"/>
        <v/>
      </c>
      <c r="AG198" s="51">
        <f t="shared" si="74"/>
        <v>9.2546310739417922E-2</v>
      </c>
      <c r="AH198" s="51">
        <f t="shared" si="75"/>
        <v>28.206739658535756</v>
      </c>
      <c r="AI198" s="51">
        <f t="shared" si="76"/>
        <v>18.716040890807378</v>
      </c>
      <c r="AJ198" s="51">
        <f t="shared" si="77"/>
        <v>11.145100249711561</v>
      </c>
      <c r="AK198" s="51">
        <f t="shared" si="78"/>
        <v>13.032228645323988</v>
      </c>
      <c r="AL198" s="51">
        <f t="shared" si="79"/>
        <v>14.348678382463323</v>
      </c>
      <c r="AM198" s="51">
        <f t="shared" si="80"/>
        <v>15.48139517045689</v>
      </c>
      <c r="AN198" s="51">
        <f t="shared" si="81"/>
        <v>20.42824619788647</v>
      </c>
      <c r="AO198" s="51">
        <f t="shared" si="82"/>
        <v>19.390618180331373</v>
      </c>
      <c r="AP198" s="51">
        <f t="shared" si="83"/>
        <v>21.854117390459347</v>
      </c>
      <c r="AQ198" s="51">
        <f t="shared" si="84"/>
        <v>21.915785078891329</v>
      </c>
      <c r="AR198" s="51">
        <f t="shared" si="85"/>
        <v>29.394988201374424</v>
      </c>
      <c r="AS198" s="51">
        <f t="shared" si="86"/>
        <v>29.676855377172963</v>
      </c>
      <c r="AT198" s="51">
        <f t="shared" si="87"/>
        <v>28.762437188833452</v>
      </c>
      <c r="AU198" s="51">
        <f t="shared" si="88"/>
        <v>32.136032412503269</v>
      </c>
      <c r="AV198" s="51">
        <f t="shared" si="89"/>
        <v>33.404581978244948</v>
      </c>
      <c r="AY198">
        <v>41697</v>
      </c>
      <c r="AZ198">
        <v>41697.629999999997</v>
      </c>
      <c r="BA198" t="s">
        <v>29</v>
      </c>
      <c r="BB198" s="1">
        <f t="shared" si="70"/>
        <v>41697</v>
      </c>
    </row>
    <row r="199" spans="1:54">
      <c r="A199" t="str">
        <f t="shared" si="90"/>
        <v>42317Fábio63</v>
      </c>
      <c r="B199" s="48">
        <v>42317.335092592592</v>
      </c>
      <c r="C199" s="48">
        <f t="shared" si="91"/>
        <v>42317</v>
      </c>
      <c r="D199" s="48" t="s">
        <v>31</v>
      </c>
      <c r="E199" s="49">
        <f t="shared" si="92"/>
        <v>63</v>
      </c>
      <c r="F199" s="48"/>
      <c r="G199" s="49" t="e">
        <f>VLOOKUP(C199,#REF!,2,0)</f>
        <v>#REF!</v>
      </c>
      <c r="H199" s="48"/>
      <c r="I199" s="43">
        <v>0</v>
      </c>
      <c r="J199" s="43">
        <v>4.9599719999999996</v>
      </c>
      <c r="K199" s="43">
        <v>18.827883</v>
      </c>
      <c r="L199" s="43">
        <v>16.725237</v>
      </c>
      <c r="M199" s="43">
        <v>21.350121999999999</v>
      </c>
      <c r="N199" s="43">
        <v>21.497633</v>
      </c>
      <c r="O199" s="43">
        <v>22.042797</v>
      </c>
      <c r="P199" s="43">
        <v>23.051352999999999</v>
      </c>
      <c r="Q199" s="43">
        <v>23.306941999999999</v>
      </c>
      <c r="R199" s="43">
        <v>20.765158</v>
      </c>
      <c r="S199" s="43">
        <v>20.188268999999998</v>
      </c>
      <c r="T199" s="43">
        <v>13.518253</v>
      </c>
      <c r="U199" s="43">
        <v>18.415436</v>
      </c>
      <c r="V199" s="43">
        <v>11.542764</v>
      </c>
      <c r="W199" s="43">
        <v>10.771471</v>
      </c>
      <c r="X199" s="43">
        <v>17.338287000000001</v>
      </c>
      <c r="Y199" s="43">
        <v>63</v>
      </c>
      <c r="AA199">
        <f t="shared" si="71"/>
        <v>41692.449999999997</v>
      </c>
      <c r="AB199" t="str">
        <f t="shared" si="72"/>
        <v>41692Leandro67</v>
      </c>
      <c r="AC199" s="52">
        <v>41692</v>
      </c>
      <c r="AD199" s="53" t="s">
        <v>28</v>
      </c>
      <c r="AE199" s="51">
        <v>67</v>
      </c>
      <c r="AF199" s="51" t="str">
        <f t="shared" si="73"/>
        <v/>
      </c>
      <c r="AG199" s="51">
        <f t="shared" si="74"/>
        <v>5.5311436809981261E-2</v>
      </c>
      <c r="AH199" s="51">
        <f t="shared" si="75"/>
        <v>23.395284162874638</v>
      </c>
      <c r="AI199" s="51">
        <f t="shared" si="76"/>
        <v>18.437689878559222</v>
      </c>
      <c r="AJ199" s="51">
        <f t="shared" si="77"/>
        <v>10.895315545188966</v>
      </c>
      <c r="AK199" s="51">
        <f t="shared" si="78"/>
        <v>12.713428897988425</v>
      </c>
      <c r="AL199" s="51">
        <f t="shared" si="79"/>
        <v>14.591159754169176</v>
      </c>
      <c r="AM199" s="51">
        <f t="shared" si="80"/>
        <v>14.983044318648478</v>
      </c>
      <c r="AN199" s="51">
        <f t="shared" si="81"/>
        <v>19.849195557168187</v>
      </c>
      <c r="AO199" s="51">
        <f t="shared" si="82"/>
        <v>18.9952205492432</v>
      </c>
      <c r="AP199" s="51">
        <f t="shared" si="83"/>
        <v>21.373970189116459</v>
      </c>
      <c r="AQ199" s="51">
        <f t="shared" si="84"/>
        <v>21.733454620733948</v>
      </c>
      <c r="AR199" s="51">
        <f t="shared" si="85"/>
        <v>29.184058792032907</v>
      </c>
      <c r="AS199" s="51">
        <f t="shared" si="86"/>
        <v>29.253310661859192</v>
      </c>
      <c r="AT199" s="51">
        <f t="shared" si="87"/>
        <v>28.415603015260945</v>
      </c>
      <c r="AU199" s="51">
        <f t="shared" si="88"/>
        <v>31.84162040246088</v>
      </c>
      <c r="AV199" s="51">
        <f t="shared" si="89"/>
        <v>33.328787872985892</v>
      </c>
      <c r="AY199">
        <v>41711</v>
      </c>
      <c r="AZ199">
        <v>41711.58</v>
      </c>
      <c r="BA199" t="s">
        <v>29</v>
      </c>
      <c r="BB199" s="1">
        <f t="shared" si="70"/>
        <v>41711</v>
      </c>
    </row>
    <row r="200" spans="1:54">
      <c r="A200" t="str">
        <f t="shared" si="90"/>
        <v>42319Fábio63</v>
      </c>
      <c r="B200" s="48">
        <v>42319.328958333332</v>
      </c>
      <c r="C200" s="48">
        <f t="shared" si="91"/>
        <v>42319</v>
      </c>
      <c r="D200" s="48" t="s">
        <v>31</v>
      </c>
      <c r="E200" s="49">
        <f t="shared" si="92"/>
        <v>63</v>
      </c>
      <c r="F200" s="48"/>
      <c r="G200" s="49" t="e">
        <f>VLOOKUP(C200,#REF!,2,0)</f>
        <v>#REF!</v>
      </c>
      <c r="H200" s="48"/>
      <c r="I200" s="43">
        <v>0</v>
      </c>
      <c r="J200" s="43">
        <v>3.0768779999999998</v>
      </c>
      <c r="K200" s="43">
        <v>17.917631</v>
      </c>
      <c r="L200" s="43">
        <v>16.038502000000001</v>
      </c>
      <c r="M200" s="43">
        <v>20.765158</v>
      </c>
      <c r="N200" s="43">
        <v>20.959232</v>
      </c>
      <c r="O200" s="43">
        <v>21.350121999999999</v>
      </c>
      <c r="P200" s="43">
        <v>22.544284999999999</v>
      </c>
      <c r="Q200" s="43">
        <v>22.797143999999999</v>
      </c>
      <c r="R200" s="43">
        <v>20.33173</v>
      </c>
      <c r="S200" s="43">
        <v>19.291584</v>
      </c>
      <c r="T200" s="43">
        <v>12.603164</v>
      </c>
      <c r="U200" s="43">
        <v>17.249991999999999</v>
      </c>
      <c r="V200" s="43">
        <v>10.737088</v>
      </c>
      <c r="W200" s="43">
        <v>10.128405000000001</v>
      </c>
      <c r="X200" s="43">
        <v>16.509063999999999</v>
      </c>
      <c r="Y200" s="43">
        <v>63</v>
      </c>
      <c r="AA200">
        <f t="shared" si="71"/>
        <v>41697.629999999997</v>
      </c>
      <c r="AB200" t="str">
        <f t="shared" si="72"/>
        <v>41697Leandro67</v>
      </c>
      <c r="AC200" s="52">
        <v>41697</v>
      </c>
      <c r="AD200" s="53" t="s">
        <v>28</v>
      </c>
      <c r="AE200" s="51">
        <v>67</v>
      </c>
      <c r="AF200" s="51" t="str">
        <f t="shared" si="73"/>
        <v/>
      </c>
      <c r="AG200" s="51">
        <f t="shared" si="74"/>
        <v>2.0322507554383591E-2</v>
      </c>
      <c r="AH200" s="51">
        <f t="shared" si="75"/>
        <v>20.662559810191727</v>
      </c>
      <c r="AI200" s="51">
        <f t="shared" si="76"/>
        <v>17.781601703122647</v>
      </c>
      <c r="AJ200" s="51">
        <f t="shared" si="77"/>
        <v>11.145100249711561</v>
      </c>
      <c r="AK200" s="51">
        <f t="shared" si="78"/>
        <v>12.985438409250714</v>
      </c>
      <c r="AL200" s="51">
        <f t="shared" si="79"/>
        <v>13.822978204844235</v>
      </c>
      <c r="AM200" s="51">
        <f t="shared" si="80"/>
        <v>15.032779785351737</v>
      </c>
      <c r="AN200" s="51">
        <f t="shared" si="81"/>
        <v>19.676388935109092</v>
      </c>
      <c r="AO200" s="51">
        <f t="shared" si="82"/>
        <v>18.660551772487175</v>
      </c>
      <c r="AP200" s="51">
        <f t="shared" si="83"/>
        <v>21.313326536105389</v>
      </c>
      <c r="AQ200" s="51">
        <f t="shared" si="84"/>
        <v>21.434729101605356</v>
      </c>
      <c r="AR200" s="51">
        <f t="shared" si="85"/>
        <v>28.971326700944612</v>
      </c>
      <c r="AS200" s="51">
        <f t="shared" si="86"/>
        <v>29.184058792032907</v>
      </c>
      <c r="AT200" s="51">
        <f t="shared" si="87"/>
        <v>28.345010577843095</v>
      </c>
      <c r="AU200" s="51">
        <f t="shared" si="88"/>
        <v>31.621971117182234</v>
      </c>
      <c r="AV200" s="51">
        <f t="shared" si="89"/>
        <v>33.030177882040043</v>
      </c>
      <c r="AY200">
        <v>41726</v>
      </c>
      <c r="AZ200">
        <v>41726.65</v>
      </c>
      <c r="BA200" t="s">
        <v>30</v>
      </c>
      <c r="BB200" s="1">
        <f t="shared" si="70"/>
        <v>41726</v>
      </c>
    </row>
    <row r="201" spans="1:54">
      <c r="A201" t="str">
        <f t="shared" si="90"/>
        <v>42321Fábio63</v>
      </c>
      <c r="B201" s="48">
        <v>42321.675995370373</v>
      </c>
      <c r="C201" s="48">
        <f t="shared" si="91"/>
        <v>42321</v>
      </c>
      <c r="D201" s="48" t="s">
        <v>31</v>
      </c>
      <c r="E201" s="49">
        <f t="shared" si="92"/>
        <v>63</v>
      </c>
      <c r="F201" s="48"/>
      <c r="G201" s="49" t="e">
        <f>VLOOKUP(C201,#REF!,2,0)</f>
        <v>#REF!</v>
      </c>
      <c r="H201" s="48"/>
      <c r="I201" s="43">
        <v>0</v>
      </c>
      <c r="J201" s="43">
        <v>1.6857800000000001</v>
      </c>
      <c r="K201" s="43">
        <v>16.038502000000001</v>
      </c>
      <c r="L201" s="43">
        <v>14.266698999999999</v>
      </c>
      <c r="M201" s="43">
        <v>19.431795000000001</v>
      </c>
      <c r="N201" s="43">
        <v>19.619548999999999</v>
      </c>
      <c r="O201" s="43">
        <v>20.236034</v>
      </c>
      <c r="P201" s="43">
        <v>21.399222999999999</v>
      </c>
      <c r="Q201" s="43">
        <v>21.843786000000001</v>
      </c>
      <c r="R201" s="43">
        <v>19.291584</v>
      </c>
      <c r="S201" s="43">
        <v>18.143035999999999</v>
      </c>
      <c r="T201" s="43">
        <v>12.011963</v>
      </c>
      <c r="U201" s="43">
        <v>16.509063999999999</v>
      </c>
      <c r="V201" s="43">
        <v>10.195086999999999</v>
      </c>
      <c r="W201" s="43">
        <v>9.6034939999999995</v>
      </c>
      <c r="X201" s="43">
        <v>16.166153000000001</v>
      </c>
      <c r="Y201" s="43">
        <v>63</v>
      </c>
      <c r="AA201">
        <f t="shared" si="71"/>
        <v>41711.58</v>
      </c>
      <c r="AB201" t="str">
        <f t="shared" si="72"/>
        <v>41711Leandro67</v>
      </c>
      <c r="AC201" s="52">
        <v>41711</v>
      </c>
      <c r="AD201" s="53" t="s">
        <v>28</v>
      </c>
      <c r="AE201" s="51">
        <v>67</v>
      </c>
      <c r="AF201" s="51" t="str">
        <f t="shared" si="73"/>
        <v/>
      </c>
      <c r="AG201" s="51">
        <f t="shared" si="74"/>
        <v>0.14018038700452262</v>
      </c>
      <c r="AH201" s="51">
        <f t="shared" si="75"/>
        <v>34.771441104919724</v>
      </c>
      <c r="AI201" s="51">
        <f t="shared" si="76"/>
        <v>27.248845407295399</v>
      </c>
      <c r="AJ201" s="51">
        <f t="shared" si="77"/>
        <v>18.437689878559222</v>
      </c>
      <c r="AK201" s="51">
        <f t="shared" si="78"/>
        <v>19.733878907716537</v>
      </c>
      <c r="AL201" s="51">
        <f t="shared" si="79"/>
        <v>22.527319668576844</v>
      </c>
      <c r="AM201" s="51">
        <f t="shared" si="80"/>
        <v>22.404094130700372</v>
      </c>
      <c r="AN201" s="51">
        <f t="shared" si="81"/>
        <v>27.180205175633393</v>
      </c>
      <c r="AO201" s="51">
        <f t="shared" si="82"/>
        <v>24.602517203561465</v>
      </c>
      <c r="AP201" s="51">
        <f t="shared" si="83"/>
        <v>25.512661126435809</v>
      </c>
      <c r="AQ201" s="51">
        <f t="shared" si="84"/>
        <v>24.155654460829485</v>
      </c>
      <c r="AR201" s="51">
        <f t="shared" si="85"/>
        <v>30.246107040112751</v>
      </c>
      <c r="AS201" s="51">
        <f t="shared" si="86"/>
        <v>30.390978983240046</v>
      </c>
      <c r="AT201" s="51">
        <f t="shared" si="87"/>
        <v>29.253310661859192</v>
      </c>
      <c r="AU201" s="51">
        <f t="shared" si="88"/>
        <v>32.581110782745441</v>
      </c>
      <c r="AV201" s="51">
        <f t="shared" si="89"/>
        <v>33.62931269179915</v>
      </c>
      <c r="AY201">
        <v>41732</v>
      </c>
      <c r="AZ201">
        <v>41732.68</v>
      </c>
      <c r="BA201" t="s">
        <v>30</v>
      </c>
      <c r="BB201" s="1">
        <f t="shared" si="70"/>
        <v>41732</v>
      </c>
    </row>
    <row r="202" spans="1:54">
      <c r="A202" t="str">
        <f t="shared" si="90"/>
        <v>42324Fábio63</v>
      </c>
      <c r="B202" s="48">
        <v>42324.319409722222</v>
      </c>
      <c r="C202" s="48">
        <f t="shared" si="91"/>
        <v>42324</v>
      </c>
      <c r="D202" s="48" t="s">
        <v>31</v>
      </c>
      <c r="E202" s="49">
        <f t="shared" si="92"/>
        <v>63</v>
      </c>
      <c r="F202" s="48"/>
      <c r="G202" s="49" t="e">
        <f>VLOOKUP(C202,#REF!,2,0)</f>
        <v>#REF!</v>
      </c>
      <c r="H202" s="48"/>
      <c r="I202" s="43">
        <v>0</v>
      </c>
      <c r="J202" s="43">
        <v>4.7612139999999998</v>
      </c>
      <c r="K202" s="43">
        <v>19.478639999999999</v>
      </c>
      <c r="L202" s="43">
        <v>17.294121000000001</v>
      </c>
      <c r="M202" s="43">
        <v>21.99297</v>
      </c>
      <c r="N202" s="43">
        <v>21.99297</v>
      </c>
      <c r="O202" s="43">
        <v>22.443562</v>
      </c>
      <c r="P202" s="43">
        <v>23.770520999999999</v>
      </c>
      <c r="Q202" s="43">
        <v>23.926054000000001</v>
      </c>
      <c r="R202" s="43">
        <v>21.645641000000001</v>
      </c>
      <c r="S202" s="43">
        <v>21.30105</v>
      </c>
      <c r="T202" s="43">
        <v>14.750323</v>
      </c>
      <c r="U202" s="43">
        <v>20.045342999999999</v>
      </c>
      <c r="V202" s="43">
        <v>13.286296</v>
      </c>
      <c r="W202" s="43">
        <v>12.305686</v>
      </c>
      <c r="X202" s="43">
        <v>19.808230999999999</v>
      </c>
      <c r="Y202" s="43">
        <v>63</v>
      </c>
      <c r="AA202">
        <f t="shared" si="71"/>
        <v>41726.65</v>
      </c>
      <c r="AB202" t="str">
        <f t="shared" si="72"/>
        <v>41726Leandro67</v>
      </c>
      <c r="AC202" s="52">
        <v>41726</v>
      </c>
      <c r="AD202" s="53" t="s">
        <v>28</v>
      </c>
      <c r="AE202" s="51">
        <v>67</v>
      </c>
      <c r="AF202" s="51" t="str">
        <f t="shared" si="73"/>
        <v/>
      </c>
      <c r="AG202" s="51" t="str">
        <f t="shared" si="74"/>
        <v>N/A</v>
      </c>
      <c r="AH202" s="51">
        <f t="shared" si="75"/>
        <v>20.721959681318811</v>
      </c>
      <c r="AI202" s="51">
        <f t="shared" si="76"/>
        <v>19.907022454666972</v>
      </c>
      <c r="AJ202" s="51">
        <f t="shared" si="77"/>
        <v>14.252367346523771</v>
      </c>
      <c r="AK202" s="51">
        <f t="shared" si="78"/>
        <v>15.632300437062046</v>
      </c>
      <c r="AL202" s="51">
        <f t="shared" si="79"/>
        <v>16.195280600289138</v>
      </c>
      <c r="AM202" s="51">
        <f t="shared" si="80"/>
        <v>17.672520143812463</v>
      </c>
      <c r="AN202" s="51">
        <f t="shared" si="81"/>
        <v>22.341510697243432</v>
      </c>
      <c r="AO202" s="51">
        <f t="shared" si="82"/>
        <v>20.779217851666974</v>
      </c>
      <c r="AP202" s="51">
        <f t="shared" si="83"/>
        <v>22.897306562415068</v>
      </c>
      <c r="AQ202" s="51" t="str">
        <f t="shared" si="84"/>
        <v>N/A</v>
      </c>
      <c r="AR202" s="51" t="str">
        <f t="shared" si="85"/>
        <v>N/A</v>
      </c>
      <c r="AS202" s="51" t="str">
        <f t="shared" si="86"/>
        <v>N/A</v>
      </c>
      <c r="AT202" s="51" t="str">
        <f t="shared" si="87"/>
        <v>N/A</v>
      </c>
      <c r="AU202" s="51" t="str">
        <f t="shared" si="88"/>
        <v>N/A</v>
      </c>
      <c r="AV202" s="51" t="str">
        <f t="shared" si="89"/>
        <v>N/A</v>
      </c>
      <c r="AY202">
        <v>41736</v>
      </c>
      <c r="AZ202">
        <v>41736.47</v>
      </c>
      <c r="BA202" t="s">
        <v>30</v>
      </c>
      <c r="BB202" s="1">
        <f t="shared" si="70"/>
        <v>41736</v>
      </c>
    </row>
    <row r="203" spans="1:54">
      <c r="A203" t="str">
        <f t="shared" si="90"/>
        <v>42326Fábio63</v>
      </c>
      <c r="B203" s="48">
        <v>42326.338182870371</v>
      </c>
      <c r="C203" s="48">
        <f t="shared" si="91"/>
        <v>42326</v>
      </c>
      <c r="D203" s="48" t="s">
        <v>31</v>
      </c>
      <c r="E203" s="49">
        <f t="shared" si="92"/>
        <v>63</v>
      </c>
      <c r="F203" s="48"/>
      <c r="G203" s="49" t="e">
        <f>VLOOKUP(C203,#REF!,2,0)</f>
        <v>#REF!</v>
      </c>
      <c r="H203" s="48"/>
      <c r="I203" s="43">
        <v>0</v>
      </c>
      <c r="J203" s="43">
        <v>6.5610480000000004</v>
      </c>
      <c r="K203" s="43">
        <v>20.959232</v>
      </c>
      <c r="L203" s="43">
        <v>18.097840999999999</v>
      </c>
      <c r="M203" s="43">
        <v>23.204552</v>
      </c>
      <c r="N203" s="43">
        <v>23.460999999999999</v>
      </c>
      <c r="O203" s="43">
        <v>23.770520999999999</v>
      </c>
      <c r="P203" s="43">
        <v>24.711071</v>
      </c>
      <c r="Q203" s="43">
        <v>25.188037999999999</v>
      </c>
      <c r="R203" s="43">
        <v>23.102335</v>
      </c>
      <c r="S203" s="43">
        <v>22.847866</v>
      </c>
      <c r="T203" s="43">
        <v>16.595359999999999</v>
      </c>
      <c r="U203" s="43">
        <v>22.142672999999998</v>
      </c>
      <c r="V203" s="43">
        <v>15.449805</v>
      </c>
      <c r="W203" s="43">
        <v>14.306697</v>
      </c>
      <c r="X203" s="43">
        <v>22.343050000000002</v>
      </c>
      <c r="Y203" s="43">
        <v>63</v>
      </c>
      <c r="AA203">
        <f t="shared" si="71"/>
        <v>41732.68</v>
      </c>
      <c r="AB203" t="str">
        <f t="shared" si="72"/>
        <v>41732Leandro67</v>
      </c>
      <c r="AC203" s="52">
        <v>41732</v>
      </c>
      <c r="AD203" s="53" t="s">
        <v>28</v>
      </c>
      <c r="AE203" s="51">
        <v>67</v>
      </c>
      <c r="AF203" s="51" t="str">
        <f t="shared" si="73"/>
        <v/>
      </c>
      <c r="AG203" s="51" t="str">
        <f t="shared" si="74"/>
        <v>N/A</v>
      </c>
      <c r="AH203" s="51">
        <f t="shared" si="75"/>
        <v>33.404581978244948</v>
      </c>
      <c r="AI203" s="51">
        <f t="shared" si="76"/>
        <v>23.709506160801649</v>
      </c>
      <c r="AJ203" s="51">
        <f t="shared" si="77"/>
        <v>15.38190406920582</v>
      </c>
      <c r="AK203" s="51">
        <f t="shared" si="78"/>
        <v>16.558430723672583</v>
      </c>
      <c r="AL203" s="51">
        <f t="shared" si="79"/>
        <v>17.672520143812463</v>
      </c>
      <c r="AM203" s="51">
        <f t="shared" si="80"/>
        <v>18.771640221389223</v>
      </c>
      <c r="AN203" s="51">
        <f t="shared" si="81"/>
        <v>26.240719109506419</v>
      </c>
      <c r="AO203" s="51">
        <f t="shared" si="82"/>
        <v>26.63987616391508</v>
      </c>
      <c r="AP203" s="51">
        <f t="shared" si="83"/>
        <v>26.507326366737452</v>
      </c>
      <c r="AQ203" s="51" t="str">
        <f t="shared" si="84"/>
        <v>N/A</v>
      </c>
      <c r="AR203" s="51" t="str">
        <f t="shared" si="85"/>
        <v>N/A</v>
      </c>
      <c r="AS203" s="51" t="str">
        <f t="shared" si="86"/>
        <v>N/A</v>
      </c>
      <c r="AT203" s="51" t="str">
        <f t="shared" si="87"/>
        <v>N/A</v>
      </c>
      <c r="AU203" s="51" t="str">
        <f t="shared" si="88"/>
        <v>N/A</v>
      </c>
      <c r="AV203" s="51" t="str">
        <f t="shared" si="89"/>
        <v>N/A</v>
      </c>
      <c r="AY203">
        <v>41738</v>
      </c>
      <c r="AZ203">
        <v>41738.629999999997</v>
      </c>
      <c r="BA203" t="s">
        <v>30</v>
      </c>
      <c r="BB203" s="1">
        <f t="shared" si="70"/>
        <v>41738</v>
      </c>
    </row>
    <row r="204" spans="1:54">
      <c r="A204" t="str">
        <f t="shared" si="90"/>
        <v>42332Fábio63</v>
      </c>
      <c r="B204" s="48">
        <v>42332.615243055552</v>
      </c>
      <c r="C204" s="48">
        <f t="shared" si="91"/>
        <v>42332</v>
      </c>
      <c r="D204" s="48" t="s">
        <v>31</v>
      </c>
      <c r="E204" s="49">
        <f t="shared" si="92"/>
        <v>63</v>
      </c>
      <c r="F204" s="48"/>
      <c r="G204" s="49" t="e">
        <f>VLOOKUP(C204,#REF!,2,0)</f>
        <v>#REF!</v>
      </c>
      <c r="H204" s="48"/>
      <c r="I204" s="43">
        <v>0</v>
      </c>
      <c r="J204" s="43">
        <v>8.538456</v>
      </c>
      <c r="K204" s="43">
        <v>22.192657000000001</v>
      </c>
      <c r="L204" s="43">
        <v>19.478639999999999</v>
      </c>
      <c r="M204" s="43">
        <v>23.770520999999999</v>
      </c>
      <c r="N204" s="43">
        <v>24.134167000000001</v>
      </c>
      <c r="O204" s="43">
        <v>24.448043999999999</v>
      </c>
      <c r="P204" s="43">
        <v>25.241266</v>
      </c>
      <c r="Q204" s="43">
        <v>25.776941000000001</v>
      </c>
      <c r="R204" s="43">
        <v>23.718826</v>
      </c>
      <c r="S204" s="43">
        <v>23.770520999999999</v>
      </c>
      <c r="T204" s="43">
        <v>17.515518</v>
      </c>
      <c r="U204" s="43">
        <v>22.949477999999999</v>
      </c>
      <c r="V204" s="43">
        <v>16.380037000000002</v>
      </c>
      <c r="W204" s="43">
        <v>15.408205000000001</v>
      </c>
      <c r="X204" s="43">
        <v>23.512438</v>
      </c>
      <c r="Y204" s="43">
        <v>63</v>
      </c>
      <c r="AA204">
        <f t="shared" si="71"/>
        <v>41736.47</v>
      </c>
      <c r="AB204" t="str">
        <f t="shared" si="72"/>
        <v>41736Leandro67</v>
      </c>
      <c r="AC204" s="52">
        <v>41736</v>
      </c>
      <c r="AD204" s="53" t="s">
        <v>28</v>
      </c>
      <c r="AE204" s="51">
        <v>67</v>
      </c>
      <c r="AF204" s="51" t="str">
        <f t="shared" si="73"/>
        <v/>
      </c>
      <c r="AG204" s="51" t="str">
        <f t="shared" si="74"/>
        <v>N/A</v>
      </c>
      <c r="AH204" s="51">
        <f t="shared" si="75"/>
        <v>26.843595369446891</v>
      </c>
      <c r="AI204" s="51">
        <f t="shared" si="76"/>
        <v>23.457378961404295</v>
      </c>
      <c r="AJ204" s="51">
        <f t="shared" si="77"/>
        <v>15.230857002248049</v>
      </c>
      <c r="AK204" s="51">
        <f t="shared" si="78"/>
        <v>18.218527346829909</v>
      </c>
      <c r="AL204" s="51">
        <f t="shared" si="79"/>
        <v>20.42824619788647</v>
      </c>
      <c r="AM204" s="51">
        <f t="shared" si="80"/>
        <v>20.42824619788647</v>
      </c>
      <c r="AN204" s="51">
        <f t="shared" si="81"/>
        <v>24.989886479598269</v>
      </c>
      <c r="AO204" s="51">
        <f t="shared" si="82"/>
        <v>23.64696572414719</v>
      </c>
      <c r="AP204" s="51">
        <f t="shared" si="83"/>
        <v>23.709506160801649</v>
      </c>
      <c r="AQ204" s="51" t="str">
        <f t="shared" si="84"/>
        <v>N/A</v>
      </c>
      <c r="AR204" s="51" t="str">
        <f t="shared" si="85"/>
        <v>N/A</v>
      </c>
      <c r="AS204" s="51" t="str">
        <f t="shared" si="86"/>
        <v>N/A</v>
      </c>
      <c r="AT204" s="51" t="str">
        <f t="shared" si="87"/>
        <v>N/A</v>
      </c>
      <c r="AU204" s="51" t="str">
        <f t="shared" si="88"/>
        <v>N/A</v>
      </c>
      <c r="AV204" s="51" t="str">
        <f t="shared" si="89"/>
        <v>N/A</v>
      </c>
      <c r="AY204">
        <v>41739</v>
      </c>
      <c r="AZ204">
        <v>41739.370000000003</v>
      </c>
      <c r="BA204" t="s">
        <v>30</v>
      </c>
      <c r="BB204" s="1">
        <f t="shared" si="70"/>
        <v>41739</v>
      </c>
    </row>
    <row r="205" spans="1:54">
      <c r="A205" t="str">
        <f t="shared" si="90"/>
        <v>42333Fábio63</v>
      </c>
      <c r="B205" s="48">
        <v>42333.432743055557</v>
      </c>
      <c r="C205" s="48">
        <f t="shared" si="91"/>
        <v>42333</v>
      </c>
      <c r="D205" s="48" t="s">
        <v>31</v>
      </c>
      <c r="E205" s="49">
        <f t="shared" si="92"/>
        <v>63</v>
      </c>
      <c r="F205" s="48"/>
      <c r="G205" s="49" t="e">
        <f>VLOOKUP(C205,#REF!,2,0)</f>
        <v>#REF!</v>
      </c>
      <c r="H205" s="48"/>
      <c r="I205" s="43">
        <v>0</v>
      </c>
      <c r="J205" s="43">
        <v>8.3576080000000008</v>
      </c>
      <c r="K205" s="43">
        <v>22.746447</v>
      </c>
      <c r="L205" s="43">
        <v>18.966383</v>
      </c>
      <c r="M205" s="43">
        <v>23.460999999999999</v>
      </c>
      <c r="N205" s="43">
        <v>23.615492</v>
      </c>
      <c r="O205" s="43">
        <v>23.874178000000001</v>
      </c>
      <c r="P205" s="43">
        <v>24.553104000000001</v>
      </c>
      <c r="Q205" s="43">
        <v>24.922495000000001</v>
      </c>
      <c r="R205" s="43">
        <v>22.695837000000001</v>
      </c>
      <c r="S205" s="43">
        <v>22.695837000000001</v>
      </c>
      <c r="T205" s="43">
        <v>15.82696</v>
      </c>
      <c r="U205" s="43">
        <v>21.546894000000002</v>
      </c>
      <c r="V205" s="43">
        <v>14.995260999999999</v>
      </c>
      <c r="W205" s="43">
        <v>13.596057</v>
      </c>
      <c r="X205" s="43">
        <v>22.142672999999998</v>
      </c>
      <c r="Y205" s="43">
        <v>63</v>
      </c>
      <c r="AA205">
        <f t="shared" si="71"/>
        <v>41738.629999999997</v>
      </c>
      <c r="AB205" t="str">
        <f t="shared" si="72"/>
        <v>41738Leandro67</v>
      </c>
      <c r="AC205" s="52">
        <v>41738</v>
      </c>
      <c r="AD205" s="53" t="s">
        <v>28</v>
      </c>
      <c r="AE205" s="51">
        <v>67</v>
      </c>
      <c r="AF205" s="51" t="str">
        <f t="shared" si="73"/>
        <v/>
      </c>
      <c r="AG205" s="51" t="str">
        <f t="shared" si="74"/>
        <v>N/A</v>
      </c>
      <c r="AH205" s="51">
        <f t="shared" si="75"/>
        <v>33.553293006743878</v>
      </c>
      <c r="AI205" s="51">
        <f t="shared" si="76"/>
        <v>26.843595369446891</v>
      </c>
      <c r="AJ205" s="51">
        <f t="shared" si="77"/>
        <v>19.791481078294115</v>
      </c>
      <c r="AK205" s="51">
        <f t="shared" si="78"/>
        <v>23.083769142162957</v>
      </c>
      <c r="AL205" s="51">
        <f t="shared" si="79"/>
        <v>27.248845407295399</v>
      </c>
      <c r="AM205" s="51">
        <f t="shared" si="80"/>
        <v>27.045762726157019</v>
      </c>
      <c r="AN205" s="51">
        <f t="shared" si="81"/>
        <v>33.030177882040043</v>
      </c>
      <c r="AO205" s="51">
        <f t="shared" si="82"/>
        <v>33.328787872985892</v>
      </c>
      <c r="AP205" s="51">
        <f t="shared" si="83"/>
        <v>31.988655686204989</v>
      </c>
      <c r="AQ205" s="51" t="str">
        <f t="shared" si="84"/>
        <v>N/A</v>
      </c>
      <c r="AR205" s="51" t="str">
        <f t="shared" si="85"/>
        <v>N/A</v>
      </c>
      <c r="AS205" s="51" t="str">
        <f t="shared" si="86"/>
        <v>N/A</v>
      </c>
      <c r="AT205" s="51" t="str">
        <f t="shared" si="87"/>
        <v>N/A</v>
      </c>
      <c r="AU205" s="51" t="str">
        <f t="shared" si="88"/>
        <v>N/A</v>
      </c>
      <c r="AV205" s="51" t="str">
        <f t="shared" si="89"/>
        <v>N/A</v>
      </c>
      <c r="AY205">
        <v>41740</v>
      </c>
      <c r="AZ205">
        <v>41740.699999999997</v>
      </c>
      <c r="BA205" t="s">
        <v>30</v>
      </c>
      <c r="BB205" s="1">
        <f t="shared" si="70"/>
        <v>41740</v>
      </c>
    </row>
    <row r="206" spans="1:54">
      <c r="A206" t="str">
        <f t="shared" si="90"/>
        <v>42335Fábio63</v>
      </c>
      <c r="B206" s="48">
        <v>42335.565358796295</v>
      </c>
      <c r="C206" s="48">
        <f t="shared" si="91"/>
        <v>42335</v>
      </c>
      <c r="D206" s="48" t="s">
        <v>31</v>
      </c>
      <c r="E206" s="49">
        <f t="shared" si="92"/>
        <v>63</v>
      </c>
      <c r="F206" s="48"/>
      <c r="G206" s="49" t="e">
        <f>VLOOKUP(C206,#REF!,2,0)</f>
        <v>#REF!</v>
      </c>
      <c r="H206" s="48"/>
      <c r="I206" s="43">
        <v>0</v>
      </c>
      <c r="J206" s="43">
        <v>5.1634019999999996</v>
      </c>
      <c r="K206" s="43">
        <v>20.571967999999998</v>
      </c>
      <c r="L206" s="43">
        <v>17.604455999999999</v>
      </c>
      <c r="M206" s="43">
        <v>22.393265</v>
      </c>
      <c r="N206" s="43">
        <v>22.343050000000002</v>
      </c>
      <c r="O206" s="43">
        <v>22.493888999999999</v>
      </c>
      <c r="P206" s="43">
        <v>23.255731999999998</v>
      </c>
      <c r="Q206" s="43">
        <v>23.667117999999999</v>
      </c>
      <c r="R206" s="43">
        <v>21.546894000000002</v>
      </c>
      <c r="S206" s="43">
        <v>21.30105</v>
      </c>
      <c r="T206" s="43">
        <v>14.790993</v>
      </c>
      <c r="U206" s="43">
        <v>20.236034</v>
      </c>
      <c r="V206" s="43">
        <v>13.557130000000001</v>
      </c>
      <c r="W206" s="43">
        <v>12.453944999999999</v>
      </c>
      <c r="X206" s="43">
        <v>20.379653999999999</v>
      </c>
      <c r="Y206" s="43">
        <v>63</v>
      </c>
      <c r="AA206">
        <f t="shared" si="71"/>
        <v>41739.370000000003</v>
      </c>
      <c r="AB206" t="str">
        <f t="shared" si="72"/>
        <v>41739Leandro67</v>
      </c>
      <c r="AC206" s="52">
        <v>41739</v>
      </c>
      <c r="AD206" s="53" t="s">
        <v>28</v>
      </c>
      <c r="AE206" s="51">
        <v>67</v>
      </c>
      <c r="AF206" s="51" t="str">
        <f t="shared" si="73"/>
        <v/>
      </c>
      <c r="AG206" s="51" t="str">
        <f t="shared" si="74"/>
        <v>N/A</v>
      </c>
      <c r="AH206" s="51">
        <f t="shared" si="75"/>
        <v>37.511463714612816</v>
      </c>
      <c r="AI206" s="51">
        <f t="shared" si="76"/>
        <v>30.894440146650005</v>
      </c>
      <c r="AJ206" s="51">
        <f t="shared" si="77"/>
        <v>24.282823926654327</v>
      </c>
      <c r="AK206" s="51">
        <f t="shared" si="78"/>
        <v>27.111580839774192</v>
      </c>
      <c r="AL206" s="51">
        <f t="shared" si="79"/>
        <v>31.768327996209337</v>
      </c>
      <c r="AM206" s="51">
        <f t="shared" si="80"/>
        <v>31.988655686204989</v>
      </c>
      <c r="AN206" s="51">
        <f t="shared" si="81"/>
        <v>39.939712082798962</v>
      </c>
      <c r="AO206" s="51">
        <f t="shared" si="82"/>
        <v>40.433521188059444</v>
      </c>
      <c r="AP206" s="51">
        <f t="shared" si="83"/>
        <v>39.939712082798962</v>
      </c>
      <c r="AQ206" s="51" t="str">
        <f t="shared" si="84"/>
        <v>N/A</v>
      </c>
      <c r="AR206" s="51" t="str">
        <f t="shared" si="85"/>
        <v>N/A</v>
      </c>
      <c r="AS206" s="51" t="str">
        <f t="shared" si="86"/>
        <v>N/A</v>
      </c>
      <c r="AT206" s="51" t="str">
        <f t="shared" si="87"/>
        <v>N/A</v>
      </c>
      <c r="AU206" s="51" t="str">
        <f t="shared" si="88"/>
        <v>N/A</v>
      </c>
      <c r="AV206" s="51" t="str">
        <f t="shared" si="89"/>
        <v>N/A</v>
      </c>
      <c r="AY206">
        <v>41745</v>
      </c>
      <c r="AZ206">
        <v>41745.72</v>
      </c>
      <c r="BA206" t="s">
        <v>30</v>
      </c>
      <c r="BB206" s="1">
        <f t="shared" si="70"/>
        <v>41745</v>
      </c>
    </row>
    <row r="207" spans="1:54">
      <c r="A207" t="str">
        <f t="shared" si="90"/>
        <v>42338Fábio63</v>
      </c>
      <c r="B207" s="48">
        <v>42338.397939814815</v>
      </c>
      <c r="C207" s="48">
        <f t="shared" si="91"/>
        <v>42338</v>
      </c>
      <c r="D207" s="48" t="s">
        <v>31</v>
      </c>
      <c r="E207" s="49">
        <f t="shared" si="92"/>
        <v>63</v>
      </c>
      <c r="F207" s="48"/>
      <c r="G207" s="49" t="e">
        <f>VLOOKUP(C207,#REF!,2,0)</f>
        <v>#REF!</v>
      </c>
      <c r="H207" s="48"/>
      <c r="I207" s="43">
        <v>0</v>
      </c>
      <c r="J207" s="43">
        <v>8.1789070000000006</v>
      </c>
      <c r="K207" s="43">
        <v>22.092701000000002</v>
      </c>
      <c r="L207" s="43">
        <v>19.059010000000001</v>
      </c>
      <c r="M207" s="43">
        <v>23.615492</v>
      </c>
      <c r="N207" s="43">
        <v>24.030000999999999</v>
      </c>
      <c r="O207" s="43">
        <v>24.500519000000001</v>
      </c>
      <c r="P207" s="43">
        <v>25.347978999999999</v>
      </c>
      <c r="Q207" s="43">
        <v>25.776941000000001</v>
      </c>
      <c r="R207" s="43">
        <v>23.718826</v>
      </c>
      <c r="S207" s="43">
        <v>23.874178000000001</v>
      </c>
      <c r="T207" s="43">
        <v>17.249991999999999</v>
      </c>
      <c r="U207" s="43">
        <v>22.847866</v>
      </c>
      <c r="V207" s="43">
        <v>16.465980999999999</v>
      </c>
      <c r="W207" s="43">
        <v>15.159734</v>
      </c>
      <c r="X207" s="43">
        <v>23.667117999999999</v>
      </c>
      <c r="Y207" s="43">
        <v>63</v>
      </c>
      <c r="AA207">
        <f t="shared" si="71"/>
        <v>41740.699999999997</v>
      </c>
      <c r="AB207" t="str">
        <f t="shared" si="72"/>
        <v>41740Leandro67</v>
      </c>
      <c r="AC207" s="52">
        <v>41740</v>
      </c>
      <c r="AD207" s="53" t="s">
        <v>28</v>
      </c>
      <c r="AE207" s="51">
        <v>67</v>
      </c>
      <c r="AF207" s="51" t="str">
        <f t="shared" si="73"/>
        <v/>
      </c>
      <c r="AG207" s="51" t="str">
        <f t="shared" si="74"/>
        <v>N/A</v>
      </c>
      <c r="AH207" s="51">
        <f t="shared" si="75"/>
        <v>35.621907547734033</v>
      </c>
      <c r="AI207" s="51">
        <f t="shared" si="76"/>
        <v>29.464574189094961</v>
      </c>
      <c r="AJ207" s="51">
        <f t="shared" si="77"/>
        <v>22.772730307267469</v>
      </c>
      <c r="AK207" s="51">
        <f t="shared" si="78"/>
        <v>24.666829165165282</v>
      </c>
      <c r="AL207" s="51">
        <f t="shared" si="79"/>
        <v>29.53427022837133</v>
      </c>
      <c r="AM207" s="51">
        <f t="shared" si="80"/>
        <v>29.043062329143439</v>
      </c>
      <c r="AN207" s="51">
        <f t="shared" si="81"/>
        <v>35.856494196413479</v>
      </c>
      <c r="AO207" s="51">
        <f t="shared" si="82"/>
        <v>36.876474660068979</v>
      </c>
      <c r="AP207" s="51">
        <f t="shared" si="83"/>
        <v>36.088969583022212</v>
      </c>
      <c r="AQ207" s="51" t="str">
        <f t="shared" si="84"/>
        <v>N/A</v>
      </c>
      <c r="AR207" s="51" t="str">
        <f t="shared" si="85"/>
        <v>N/A</v>
      </c>
      <c r="AS207" s="51" t="str">
        <f t="shared" si="86"/>
        <v>N/A</v>
      </c>
      <c r="AT207" s="51" t="str">
        <f t="shared" si="87"/>
        <v>N/A</v>
      </c>
      <c r="AU207" s="51" t="str">
        <f t="shared" si="88"/>
        <v>N/A</v>
      </c>
      <c r="AV207" s="51" t="str">
        <f t="shared" si="89"/>
        <v>N/A</v>
      </c>
      <c r="AY207">
        <v>41750</v>
      </c>
      <c r="AZ207">
        <v>41750.46</v>
      </c>
      <c r="BA207" t="s">
        <v>30</v>
      </c>
      <c r="BB207" s="1">
        <f t="shared" si="70"/>
        <v>41750</v>
      </c>
    </row>
    <row r="208" spans="1:54">
      <c r="A208" t="str">
        <f t="shared" si="90"/>
        <v>42341Fábio63</v>
      </c>
      <c r="B208" s="48">
        <v>42341.364571759259</v>
      </c>
      <c r="C208" s="48">
        <f t="shared" si="91"/>
        <v>42341</v>
      </c>
      <c r="D208" s="48" t="s">
        <v>31</v>
      </c>
      <c r="E208" s="49">
        <f t="shared" si="92"/>
        <v>63</v>
      </c>
      <c r="F208" s="48"/>
      <c r="G208" s="49" t="e">
        <f>VLOOKUP(C208,#REF!,2,0)</f>
        <v>#REF!</v>
      </c>
      <c r="H208" s="48"/>
      <c r="I208" s="43">
        <v>0</v>
      </c>
      <c r="J208" s="43">
        <v>5.2322470000000001</v>
      </c>
      <c r="K208" s="43">
        <v>20.236034</v>
      </c>
      <c r="L208" s="43">
        <v>17.382497999999998</v>
      </c>
      <c r="M208" s="43">
        <v>22.142672999999998</v>
      </c>
      <c r="N208" s="43">
        <v>22.393265</v>
      </c>
      <c r="O208" s="43">
        <v>22.645251999999999</v>
      </c>
      <c r="P208" s="43">
        <v>23.255731999999998</v>
      </c>
      <c r="Q208" s="43">
        <v>23.563955</v>
      </c>
      <c r="R208" s="43">
        <v>21.350121999999999</v>
      </c>
      <c r="S208" s="43">
        <v>21.105408000000001</v>
      </c>
      <c r="T208" s="43">
        <v>14.507453999999999</v>
      </c>
      <c r="U208" s="43">
        <v>20.092924</v>
      </c>
      <c r="V208" s="43">
        <v>13.247859</v>
      </c>
      <c r="W208" s="43">
        <v>12.305686</v>
      </c>
      <c r="X208" s="43">
        <v>19.950310000000002</v>
      </c>
      <c r="Y208" s="43">
        <v>63</v>
      </c>
      <c r="AA208">
        <f t="shared" si="71"/>
        <v>41745.72</v>
      </c>
      <c r="AB208" t="str">
        <f t="shared" si="72"/>
        <v>41745Leandro67</v>
      </c>
      <c r="AC208" s="52">
        <v>41745</v>
      </c>
      <c r="AD208" s="53" t="s">
        <v>28</v>
      </c>
      <c r="AE208" s="51">
        <v>67</v>
      </c>
      <c r="AF208" s="51" t="str">
        <f t="shared" si="73"/>
        <v/>
      </c>
      <c r="AG208" s="51" t="str">
        <f t="shared" si="74"/>
        <v>N/A</v>
      </c>
      <c r="AH208" s="51">
        <f t="shared" si="75"/>
        <v>36.876474660068979</v>
      </c>
      <c r="AI208" s="51">
        <f t="shared" si="76"/>
        <v>30.679186204259342</v>
      </c>
      <c r="AJ208" s="51">
        <f t="shared" si="77"/>
        <v>23.20705070867184</v>
      </c>
      <c r="AK208" s="51">
        <f t="shared" si="78"/>
        <v>26.307862303285166</v>
      </c>
      <c r="AL208" s="51">
        <f t="shared" si="79"/>
        <v>32.880069909578808</v>
      </c>
      <c r="AM208" s="51">
        <f t="shared" si="80"/>
        <v>32.581110782745441</v>
      </c>
      <c r="AN208" s="51">
        <f t="shared" si="81"/>
        <v>39.939712082798962</v>
      </c>
      <c r="AO208" s="51">
        <f t="shared" si="82"/>
        <v>40.931395720768784</v>
      </c>
      <c r="AP208" s="51">
        <f t="shared" si="83"/>
        <v>41.014793178406613</v>
      </c>
      <c r="AQ208" s="51" t="str">
        <f t="shared" si="84"/>
        <v>N/A</v>
      </c>
      <c r="AR208" s="51" t="str">
        <f t="shared" si="85"/>
        <v>N/A</v>
      </c>
      <c r="AS208" s="51" t="str">
        <f t="shared" si="86"/>
        <v>N/A</v>
      </c>
      <c r="AT208" s="51" t="str">
        <f t="shared" si="87"/>
        <v>N/A</v>
      </c>
      <c r="AU208" s="51" t="str">
        <f t="shared" si="88"/>
        <v>N/A</v>
      </c>
      <c r="AV208" s="51" t="str">
        <f t="shared" si="89"/>
        <v>N/A</v>
      </c>
      <c r="AY208">
        <v>41752</v>
      </c>
      <c r="AZ208">
        <v>41752.629999999997</v>
      </c>
      <c r="BA208" t="s">
        <v>30</v>
      </c>
      <c r="BB208" s="1">
        <f t="shared" si="70"/>
        <v>41752</v>
      </c>
    </row>
    <row r="209" spans="1:54">
      <c r="A209" t="str">
        <f t="shared" si="90"/>
        <v>42342Fábio63</v>
      </c>
      <c r="B209" s="48">
        <v>42342.607546296298</v>
      </c>
      <c r="C209" s="48">
        <f t="shared" si="91"/>
        <v>42342</v>
      </c>
      <c r="D209" s="48" t="s">
        <v>31</v>
      </c>
      <c r="E209" s="49">
        <f t="shared" si="92"/>
        <v>63</v>
      </c>
      <c r="F209" s="48"/>
      <c r="G209" s="49" t="e">
        <f>VLOOKUP(C209,#REF!,2,0)</f>
        <v>#REF!</v>
      </c>
      <c r="H209" s="48"/>
      <c r="I209" s="43">
        <v>0</v>
      </c>
      <c r="J209" s="43">
        <v>3.8754900000000001</v>
      </c>
      <c r="K209" s="43">
        <v>19.902884</v>
      </c>
      <c r="L209" s="43">
        <v>17.338287000000001</v>
      </c>
      <c r="M209" s="43">
        <v>22.042797</v>
      </c>
      <c r="N209" s="43">
        <v>21.99297</v>
      </c>
      <c r="O209" s="43">
        <v>21.99297</v>
      </c>
      <c r="P209" s="43">
        <v>22.594749</v>
      </c>
      <c r="Q209" s="43">
        <v>22.847866</v>
      </c>
      <c r="R209" s="43">
        <v>20.910616000000001</v>
      </c>
      <c r="S209" s="43">
        <v>20.475697</v>
      </c>
      <c r="T209" s="43">
        <v>14.028081</v>
      </c>
      <c r="U209" s="43">
        <v>19.384998</v>
      </c>
      <c r="V209" s="43">
        <v>12.565770000000001</v>
      </c>
      <c r="W209" s="43">
        <v>11.794174</v>
      </c>
      <c r="X209" s="43">
        <v>19.338263999999999</v>
      </c>
      <c r="Y209" s="43">
        <v>63</v>
      </c>
      <c r="AA209">
        <f t="shared" si="71"/>
        <v>41750.46</v>
      </c>
      <c r="AB209" t="str">
        <f t="shared" si="72"/>
        <v>41750Leandro67</v>
      </c>
      <c r="AC209" s="52">
        <v>41750</v>
      </c>
      <c r="AD209" s="53" t="s">
        <v>28</v>
      </c>
      <c r="AE209" s="51">
        <v>67</v>
      </c>
      <c r="AF209" s="51" t="str">
        <f t="shared" si="73"/>
        <v/>
      </c>
      <c r="AG209" s="51" t="str">
        <f t="shared" si="74"/>
        <v>N/A</v>
      </c>
      <c r="AH209" s="51">
        <f t="shared" si="75"/>
        <v>30.966378857049193</v>
      </c>
      <c r="AI209" s="51">
        <f t="shared" si="76"/>
        <v>29.112090410243216</v>
      </c>
      <c r="AJ209" s="51">
        <f t="shared" si="77"/>
        <v>19.962847104789528</v>
      </c>
      <c r="AK209" s="51">
        <f t="shared" si="78"/>
        <v>22.833715895611057</v>
      </c>
      <c r="AL209" s="51">
        <f t="shared" si="79"/>
        <v>28.831122782783769</v>
      </c>
      <c r="AM209" s="51">
        <f t="shared" si="80"/>
        <v>28.971326700944612</v>
      </c>
      <c r="AN209" s="51">
        <f t="shared" si="81"/>
        <v>35.155698334218776</v>
      </c>
      <c r="AO209" s="51">
        <f t="shared" si="82"/>
        <v>36.718063720960735</v>
      </c>
      <c r="AP209" s="51">
        <f t="shared" si="83"/>
        <v>36.718063720960735</v>
      </c>
      <c r="AQ209" s="51" t="str">
        <f t="shared" si="84"/>
        <v>N/A</v>
      </c>
      <c r="AR209" s="51" t="str">
        <f t="shared" si="85"/>
        <v>N/A</v>
      </c>
      <c r="AS209" s="51" t="str">
        <f t="shared" si="86"/>
        <v>N/A</v>
      </c>
      <c r="AT209" s="51" t="str">
        <f t="shared" si="87"/>
        <v>N/A</v>
      </c>
      <c r="AU209" s="51" t="str">
        <f t="shared" si="88"/>
        <v>N/A</v>
      </c>
      <c r="AV209" s="51" t="str">
        <f t="shared" si="89"/>
        <v>N/A</v>
      </c>
      <c r="AY209">
        <v>41754</v>
      </c>
      <c r="AZ209">
        <v>41754.53</v>
      </c>
      <c r="BA209" t="s">
        <v>30</v>
      </c>
      <c r="BB209" s="1">
        <f t="shared" si="70"/>
        <v>41754</v>
      </c>
    </row>
    <row r="210" spans="1:54">
      <c r="A210" t="str">
        <f t="shared" si="90"/>
        <v>42346Fábio63</v>
      </c>
      <c r="B210" s="48">
        <v>42346.398113425923</v>
      </c>
      <c r="C210" s="48">
        <f t="shared" si="91"/>
        <v>42346</v>
      </c>
      <c r="D210" s="48" t="s">
        <v>31</v>
      </c>
      <c r="E210" s="49">
        <f t="shared" si="92"/>
        <v>63</v>
      </c>
      <c r="F210" s="48"/>
      <c r="G210" s="49" t="e">
        <f>VLOOKUP(C210,#REF!,2,0)</f>
        <v>#REF!</v>
      </c>
      <c r="H210" s="48"/>
      <c r="I210" s="43">
        <v>0</v>
      </c>
      <c r="J210" s="43">
        <v>6.0240739999999997</v>
      </c>
      <c r="K210" s="43">
        <v>20.668424999999999</v>
      </c>
      <c r="L210" s="43">
        <v>17.649018999999999</v>
      </c>
      <c r="M210" s="43">
        <v>22.645251999999999</v>
      </c>
      <c r="N210" s="43">
        <v>22.847866</v>
      </c>
      <c r="O210" s="43">
        <v>23.051352999999999</v>
      </c>
      <c r="P210" s="43">
        <v>24.030000999999999</v>
      </c>
      <c r="Q210" s="43">
        <v>24.290852000000001</v>
      </c>
      <c r="R210" s="43">
        <v>22.292839000000001</v>
      </c>
      <c r="S210" s="43">
        <v>21.99297</v>
      </c>
      <c r="T210" s="43">
        <v>15.201002000000001</v>
      </c>
      <c r="U210" s="43">
        <v>20.813578</v>
      </c>
      <c r="V210" s="43">
        <v>14.107385000000001</v>
      </c>
      <c r="W210" s="43">
        <v>12.791017999999999</v>
      </c>
      <c r="X210" s="43">
        <v>20.910616000000001</v>
      </c>
      <c r="Y210" s="43">
        <v>63</v>
      </c>
      <c r="AA210">
        <f t="shared" si="71"/>
        <v>41752.629999999997</v>
      </c>
      <c r="AB210" t="str">
        <f t="shared" si="72"/>
        <v>41752Leandro67</v>
      </c>
      <c r="AC210" s="52">
        <v>41752</v>
      </c>
      <c r="AD210" s="53" t="s">
        <v>28</v>
      </c>
      <c r="AE210" s="51">
        <v>67</v>
      </c>
      <c r="AF210" s="51" t="str">
        <f t="shared" si="73"/>
        <v/>
      </c>
      <c r="AG210" s="51" t="str">
        <f t="shared" si="74"/>
        <v>N/A</v>
      </c>
      <c r="AH210" s="51">
        <f t="shared" si="75"/>
        <v>34.696764314225788</v>
      </c>
      <c r="AI210" s="51">
        <f t="shared" si="76"/>
        <v>28.139154918659603</v>
      </c>
      <c r="AJ210" s="51">
        <f t="shared" si="77"/>
        <v>20.662559810191727</v>
      </c>
      <c r="AK210" s="51">
        <f t="shared" si="78"/>
        <v>23.584444756164913</v>
      </c>
      <c r="AL210" s="51">
        <f t="shared" si="79"/>
        <v>28.971326700944612</v>
      </c>
      <c r="AM210" s="51">
        <f t="shared" si="80"/>
        <v>29.464574189094961</v>
      </c>
      <c r="AN210" s="51">
        <f t="shared" si="81"/>
        <v>34.696764314225788</v>
      </c>
      <c r="AO210" s="51">
        <f t="shared" si="82"/>
        <v>36.325606044132755</v>
      </c>
      <c r="AP210" s="51">
        <f t="shared" si="83"/>
        <v>36.325606044132755</v>
      </c>
      <c r="AQ210" s="51" t="str">
        <f t="shared" si="84"/>
        <v>N/A</v>
      </c>
      <c r="AR210" s="51" t="str">
        <f t="shared" si="85"/>
        <v>N/A</v>
      </c>
      <c r="AS210" s="51" t="str">
        <f t="shared" si="86"/>
        <v>N/A</v>
      </c>
      <c r="AT210" s="51" t="str">
        <f t="shared" si="87"/>
        <v>N/A</v>
      </c>
      <c r="AU210" s="51" t="str">
        <f t="shared" si="88"/>
        <v>N/A</v>
      </c>
      <c r="AV210" s="51" t="str">
        <f t="shared" si="89"/>
        <v>N/A</v>
      </c>
      <c r="AY210">
        <v>41757</v>
      </c>
      <c r="AZ210">
        <v>41757.449999999997</v>
      </c>
      <c r="BA210" t="s">
        <v>30</v>
      </c>
      <c r="BB210" s="1">
        <f t="shared" si="70"/>
        <v>41757</v>
      </c>
    </row>
    <row r="211" spans="1:54">
      <c r="A211" t="str">
        <f t="shared" si="90"/>
        <v>42348Fábio63</v>
      </c>
      <c r="B211" s="48">
        <v>42348.671041666668</v>
      </c>
      <c r="C211" s="48">
        <f t="shared" si="91"/>
        <v>42348</v>
      </c>
      <c r="D211" s="48" t="s">
        <v>31</v>
      </c>
      <c r="E211" s="49">
        <f t="shared" si="92"/>
        <v>63</v>
      </c>
      <c r="F211" s="48"/>
      <c r="G211" s="49" t="e">
        <f>VLOOKUP(C211,#REF!,2,0)</f>
        <v>#REF!</v>
      </c>
      <c r="H211" s="48"/>
      <c r="I211" s="43">
        <v>0</v>
      </c>
      <c r="J211" s="43">
        <v>8.6296630000000007</v>
      </c>
      <c r="K211" s="43">
        <v>22.242746</v>
      </c>
      <c r="L211" s="43">
        <v>19.244942000000002</v>
      </c>
      <c r="M211" s="43">
        <v>23.615492</v>
      </c>
      <c r="N211" s="43">
        <v>23.978010000000001</v>
      </c>
      <c r="O211" s="43">
        <v>24.448043999999999</v>
      </c>
      <c r="P211" s="43">
        <v>25.294592000000002</v>
      </c>
      <c r="Q211" s="43">
        <v>25.615658</v>
      </c>
      <c r="R211" s="43">
        <v>23.460999999999999</v>
      </c>
      <c r="S211" s="43">
        <v>23.512438</v>
      </c>
      <c r="T211" s="43">
        <v>16.899239999999999</v>
      </c>
      <c r="U211" s="43">
        <v>22.493888999999999</v>
      </c>
      <c r="V211" s="43">
        <v>15.953726</v>
      </c>
      <c r="W211" s="43">
        <v>14.426985</v>
      </c>
      <c r="X211" s="43">
        <v>23.255731999999998</v>
      </c>
      <c r="Y211" s="43">
        <v>63</v>
      </c>
      <c r="AA211">
        <f t="shared" si="71"/>
        <v>41754.53</v>
      </c>
      <c r="AB211" t="str">
        <f t="shared" si="72"/>
        <v>41754Leandro67</v>
      </c>
      <c r="AC211" s="52">
        <v>41754</v>
      </c>
      <c r="AD211" s="53" t="s">
        <v>28</v>
      </c>
      <c r="AE211" s="51">
        <v>67</v>
      </c>
      <c r="AF211" s="51" t="str">
        <f t="shared" si="73"/>
        <v/>
      </c>
      <c r="AG211" s="51" t="str">
        <f t="shared" si="74"/>
        <v>N/A</v>
      </c>
      <c r="AH211" s="51">
        <f t="shared" si="75"/>
        <v>33.328787872985892</v>
      </c>
      <c r="AI211" s="51">
        <f t="shared" si="76"/>
        <v>28.971326700944612</v>
      </c>
      <c r="AJ211" s="51">
        <f t="shared" si="77"/>
        <v>21.016210334362221</v>
      </c>
      <c r="AK211" s="51">
        <f t="shared" si="78"/>
        <v>23.271244224023039</v>
      </c>
      <c r="AL211" s="51">
        <f t="shared" si="79"/>
        <v>29.043062329143439</v>
      </c>
      <c r="AM211" s="51">
        <f t="shared" si="80"/>
        <v>29.184058792032907</v>
      </c>
      <c r="AN211" s="51">
        <f t="shared" si="81"/>
        <v>34.467283693384729</v>
      </c>
      <c r="AO211" s="51">
        <f t="shared" si="82"/>
        <v>36.088969583022212</v>
      </c>
      <c r="AP211" s="51">
        <f t="shared" si="83"/>
        <v>35.777143019464752</v>
      </c>
      <c r="AQ211" s="51" t="str">
        <f t="shared" si="84"/>
        <v>N/A</v>
      </c>
      <c r="AR211" s="51" t="str">
        <f t="shared" si="85"/>
        <v>N/A</v>
      </c>
      <c r="AS211" s="51" t="str">
        <f t="shared" si="86"/>
        <v>N/A</v>
      </c>
      <c r="AT211" s="51" t="str">
        <f t="shared" si="87"/>
        <v>N/A</v>
      </c>
      <c r="AU211" s="51" t="str">
        <f t="shared" si="88"/>
        <v>N/A</v>
      </c>
      <c r="AV211" s="51" t="str">
        <f t="shared" si="89"/>
        <v>N/A</v>
      </c>
      <c r="AY211">
        <v>41759</v>
      </c>
      <c r="AZ211">
        <v>41759.56</v>
      </c>
      <c r="BA211" t="s">
        <v>30</v>
      </c>
      <c r="BB211" s="1">
        <f t="shared" si="70"/>
        <v>41759</v>
      </c>
    </row>
    <row r="212" spans="1:54">
      <c r="A212" t="str">
        <f t="shared" si="90"/>
        <v>42349Fábio63</v>
      </c>
      <c r="B212" s="48">
        <v>42349.33221064815</v>
      </c>
      <c r="C212" s="48">
        <f t="shared" si="91"/>
        <v>42349</v>
      </c>
      <c r="D212" s="48" t="s">
        <v>31</v>
      </c>
      <c r="E212" s="49">
        <f t="shared" si="92"/>
        <v>63</v>
      </c>
      <c r="F212" s="48"/>
      <c r="G212" s="49" t="e">
        <f>VLOOKUP(C212,#REF!,2,0)</f>
        <v>#REF!</v>
      </c>
      <c r="H212" s="48"/>
      <c r="I212" s="43">
        <v>0</v>
      </c>
      <c r="J212" s="43">
        <v>7.345173</v>
      </c>
      <c r="K212" s="43">
        <v>21.154211</v>
      </c>
      <c r="L212" s="43">
        <v>18.689892</v>
      </c>
      <c r="M212" s="43">
        <v>23.051352999999999</v>
      </c>
      <c r="N212" s="43">
        <v>23.306941999999999</v>
      </c>
      <c r="O212" s="43">
        <v>23.718826</v>
      </c>
      <c r="P212" s="43">
        <v>24.500519000000001</v>
      </c>
      <c r="Q212" s="43">
        <v>24.869577</v>
      </c>
      <c r="R212" s="43">
        <v>22.594749</v>
      </c>
      <c r="S212" s="43">
        <v>22.695837000000001</v>
      </c>
      <c r="T212" s="43">
        <v>16.166153000000001</v>
      </c>
      <c r="U212" s="43">
        <v>21.448414</v>
      </c>
      <c r="V212" s="43">
        <v>14.628639</v>
      </c>
      <c r="W212" s="43">
        <v>13.479445999999999</v>
      </c>
      <c r="X212" s="43">
        <v>21.99297</v>
      </c>
      <c r="Y212" s="43">
        <v>63</v>
      </c>
      <c r="AA212">
        <f t="shared" si="71"/>
        <v>41757.449999999997</v>
      </c>
      <c r="AB212" t="str">
        <f t="shared" si="72"/>
        <v>41757Leandro67</v>
      </c>
      <c r="AC212" s="52">
        <v>41757</v>
      </c>
      <c r="AD212" s="53" t="s">
        <v>28</v>
      </c>
      <c r="AE212" s="51">
        <v>67</v>
      </c>
      <c r="AF212" s="51" t="str">
        <f t="shared" si="73"/>
        <v/>
      </c>
      <c r="AG212" s="51" t="str">
        <f t="shared" si="74"/>
        <v>N/A</v>
      </c>
      <c r="AH212" s="51">
        <f t="shared" si="75"/>
        <v>33.931527946568522</v>
      </c>
      <c r="AI212" s="51">
        <f t="shared" si="76"/>
        <v>29.043062329143439</v>
      </c>
      <c r="AJ212" s="51">
        <f t="shared" si="77"/>
        <v>20.254215445819174</v>
      </c>
      <c r="AK212" s="51">
        <f t="shared" si="78"/>
        <v>22.096959106349075</v>
      </c>
      <c r="AL212" s="51">
        <f t="shared" si="79"/>
        <v>28.345010577843095</v>
      </c>
      <c r="AM212" s="51">
        <f t="shared" si="80"/>
        <v>27.588837375393055</v>
      </c>
      <c r="AN212" s="51">
        <f t="shared" si="81"/>
        <v>33.62931269179915</v>
      </c>
      <c r="AO212" s="51">
        <f t="shared" si="82"/>
        <v>35.856494196413479</v>
      </c>
      <c r="AP212" s="51">
        <f t="shared" si="83"/>
        <v>35.312669820468869</v>
      </c>
      <c r="AQ212" s="51" t="str">
        <f t="shared" si="84"/>
        <v>N/A</v>
      </c>
      <c r="AR212" s="51" t="str">
        <f t="shared" si="85"/>
        <v>N/A</v>
      </c>
      <c r="AS212" s="51" t="str">
        <f t="shared" si="86"/>
        <v>N/A</v>
      </c>
      <c r="AT212" s="51" t="str">
        <f t="shared" si="87"/>
        <v>N/A</v>
      </c>
      <c r="AU212" s="51" t="str">
        <f t="shared" si="88"/>
        <v>N/A</v>
      </c>
      <c r="AV212" s="51" t="str">
        <f t="shared" si="89"/>
        <v>N/A</v>
      </c>
      <c r="AY212">
        <v>41760</v>
      </c>
      <c r="AZ212">
        <v>41760.42</v>
      </c>
      <c r="BA212" t="s">
        <v>30</v>
      </c>
      <c r="BB212" s="1">
        <f t="shared" si="70"/>
        <v>41760</v>
      </c>
    </row>
    <row r="213" spans="1:54">
      <c r="A213" t="str">
        <f t="shared" si="90"/>
        <v>42353Fábio63</v>
      </c>
      <c r="B213" s="48">
        <v>42353.561261574076</v>
      </c>
      <c r="C213" s="48">
        <f t="shared" si="91"/>
        <v>42353</v>
      </c>
      <c r="D213" s="48" t="s">
        <v>31</v>
      </c>
      <c r="E213" s="49">
        <f t="shared" si="92"/>
        <v>63</v>
      </c>
      <c r="F213" s="48"/>
      <c r="G213" s="49" t="e">
        <f>VLOOKUP(C213,#REF!,2,0)</f>
        <v>#REF!</v>
      </c>
      <c r="H213" s="48"/>
      <c r="I213" s="43">
        <v>0</v>
      </c>
      <c r="J213" s="43">
        <v>7.5418789999999998</v>
      </c>
      <c r="K213" s="43">
        <v>21.399222999999999</v>
      </c>
      <c r="L213" s="43">
        <v>18.097840999999999</v>
      </c>
      <c r="M213" s="43">
        <v>22.898644999999998</v>
      </c>
      <c r="N213" s="43">
        <v>22.746447</v>
      </c>
      <c r="O213" s="43">
        <v>22.797143999999999</v>
      </c>
      <c r="P213" s="43">
        <v>23.460999999999999</v>
      </c>
      <c r="Q213" s="43">
        <v>23.718826</v>
      </c>
      <c r="R213" s="43">
        <v>21.497633</v>
      </c>
      <c r="S213" s="43">
        <v>21.350121999999999</v>
      </c>
      <c r="T213" s="43">
        <v>14.790993</v>
      </c>
      <c r="U213" s="43">
        <v>20.236034</v>
      </c>
      <c r="V213" s="43">
        <v>13.479445999999999</v>
      </c>
      <c r="W213" s="43">
        <v>12.565770000000001</v>
      </c>
      <c r="X213" s="43">
        <v>20.620156999999999</v>
      </c>
      <c r="Y213" s="43">
        <v>63</v>
      </c>
      <c r="AA213">
        <f t="shared" si="71"/>
        <v>41759.56</v>
      </c>
      <c r="AB213" t="str">
        <f t="shared" si="72"/>
        <v>41759Leandro67</v>
      </c>
      <c r="AC213" s="52">
        <v>41759</v>
      </c>
      <c r="AD213" s="53" t="s">
        <v>28</v>
      </c>
      <c r="AE213" s="51">
        <v>67</v>
      </c>
      <c r="AF213" s="51" t="str">
        <f t="shared" si="73"/>
        <v/>
      </c>
      <c r="AG213" s="51" t="str">
        <f t="shared" si="74"/>
        <v>N/A</v>
      </c>
      <c r="AH213" s="51">
        <f t="shared" si="75"/>
        <v>33.102437790416751</v>
      </c>
      <c r="AI213" s="51">
        <f t="shared" si="76"/>
        <v>27.111580839774192</v>
      </c>
      <c r="AJ213" s="51">
        <f t="shared" si="77"/>
        <v>21.134282837030561</v>
      </c>
      <c r="AK213" s="51">
        <f t="shared" si="78"/>
        <v>22.958514906117738</v>
      </c>
      <c r="AL213" s="51">
        <f t="shared" si="79"/>
        <v>27.180205175633393</v>
      </c>
      <c r="AM213" s="51">
        <f t="shared" si="80"/>
        <v>28.622807020332626</v>
      </c>
      <c r="AN213" s="51">
        <f t="shared" si="81"/>
        <v>33.781697356001921</v>
      </c>
      <c r="AO213" s="51">
        <f t="shared" si="82"/>
        <v>35.002272217801462</v>
      </c>
      <c r="AP213" s="51">
        <f t="shared" si="83"/>
        <v>35.08047059093365</v>
      </c>
      <c r="AQ213" s="51" t="str">
        <f t="shared" si="84"/>
        <v>N/A</v>
      </c>
      <c r="AR213" s="51" t="str">
        <f t="shared" si="85"/>
        <v>N/A</v>
      </c>
      <c r="AS213" s="51" t="str">
        <f t="shared" si="86"/>
        <v>N/A</v>
      </c>
      <c r="AT213" s="51" t="str">
        <f t="shared" si="87"/>
        <v>N/A</v>
      </c>
      <c r="AU213" s="51" t="str">
        <f t="shared" si="88"/>
        <v>N/A</v>
      </c>
      <c r="AV213" s="51" t="str">
        <f t="shared" si="89"/>
        <v>N/A</v>
      </c>
      <c r="AY213">
        <v>41764</v>
      </c>
      <c r="AZ213">
        <v>41764.46</v>
      </c>
      <c r="BA213" t="s">
        <v>30</v>
      </c>
      <c r="BB213" s="1">
        <f t="shared" si="70"/>
        <v>41764</v>
      </c>
    </row>
    <row r="214" spans="1:54">
      <c r="A214" t="str">
        <f t="shared" si="90"/>
        <v>42355Fábio63</v>
      </c>
      <c r="B214" s="48">
        <v>42355.442233796297</v>
      </c>
      <c r="C214" s="48">
        <f t="shared" si="91"/>
        <v>42355</v>
      </c>
      <c r="D214" s="48" t="s">
        <v>31</v>
      </c>
      <c r="E214" s="49">
        <f t="shared" si="92"/>
        <v>63</v>
      </c>
      <c r="F214" s="48"/>
      <c r="G214" s="49" t="e">
        <f>VLOOKUP(C214,#REF!,2,0)</f>
        <v>#REF!</v>
      </c>
      <c r="H214" s="48"/>
      <c r="I214" s="43">
        <v>0</v>
      </c>
      <c r="J214" s="43">
        <v>6.8526550000000004</v>
      </c>
      <c r="K214" s="43">
        <v>21.448414</v>
      </c>
      <c r="L214" s="43">
        <v>18.415436</v>
      </c>
      <c r="M214" s="43">
        <v>22.949477999999999</v>
      </c>
      <c r="N214" s="43">
        <v>23.051352999999999</v>
      </c>
      <c r="O214" s="43">
        <v>23.306941999999999</v>
      </c>
      <c r="P214" s="43">
        <v>23.512438</v>
      </c>
      <c r="Q214" s="43">
        <v>23.615492</v>
      </c>
      <c r="R214" s="43">
        <v>21.448414</v>
      </c>
      <c r="S214" s="43">
        <v>20.959232</v>
      </c>
      <c r="T214" s="43">
        <v>14.4672</v>
      </c>
      <c r="U214" s="43">
        <v>19.525558</v>
      </c>
      <c r="V214" s="43">
        <v>12.715698</v>
      </c>
      <c r="W214" s="43">
        <v>11.794174</v>
      </c>
      <c r="X214" s="43">
        <v>19.244942000000002</v>
      </c>
      <c r="Y214" s="43">
        <v>63</v>
      </c>
      <c r="AA214">
        <f t="shared" si="71"/>
        <v>41760.42</v>
      </c>
      <c r="AB214" t="str">
        <f t="shared" si="72"/>
        <v>41760Leandro67</v>
      </c>
      <c r="AC214" s="52">
        <v>41760</v>
      </c>
      <c r="AD214" s="53" t="s">
        <v>28</v>
      </c>
      <c r="AE214" s="51">
        <v>67</v>
      </c>
      <c r="AF214" s="51" t="str">
        <f t="shared" si="73"/>
        <v/>
      </c>
      <c r="AG214" s="51" t="str">
        <f t="shared" si="74"/>
        <v>N/A</v>
      </c>
      <c r="AH214" s="51">
        <f t="shared" si="75"/>
        <v>32.880069909578808</v>
      </c>
      <c r="AI214" s="51">
        <f t="shared" si="76"/>
        <v>26.173788070111378</v>
      </c>
      <c r="AJ214" s="51">
        <f t="shared" si="77"/>
        <v>20.137329320932277</v>
      </c>
      <c r="AK214" s="51">
        <f t="shared" si="78"/>
        <v>22.404094130700372</v>
      </c>
      <c r="AL214" s="51">
        <f t="shared" si="79"/>
        <v>27.248845407295399</v>
      </c>
      <c r="AM214" s="51">
        <f t="shared" si="80"/>
        <v>28.068920443799996</v>
      </c>
      <c r="AN214" s="51">
        <f t="shared" si="81"/>
        <v>33.404581978244948</v>
      </c>
      <c r="AO214" s="51">
        <f t="shared" si="82"/>
        <v>35.002272217801462</v>
      </c>
      <c r="AP214" s="51">
        <f t="shared" si="83"/>
        <v>34.619139064403328</v>
      </c>
      <c r="AQ214" s="51" t="str">
        <f t="shared" si="84"/>
        <v>N/A</v>
      </c>
      <c r="AR214" s="51" t="str">
        <f t="shared" si="85"/>
        <v>N/A</v>
      </c>
      <c r="AS214" s="51" t="str">
        <f t="shared" si="86"/>
        <v>N/A</v>
      </c>
      <c r="AT214" s="51" t="str">
        <f t="shared" si="87"/>
        <v>N/A</v>
      </c>
      <c r="AU214" s="51" t="str">
        <f t="shared" si="88"/>
        <v>N/A</v>
      </c>
      <c r="AV214" s="51" t="str">
        <f t="shared" si="89"/>
        <v>N/A</v>
      </c>
      <c r="AY214">
        <v>41766</v>
      </c>
      <c r="AZ214">
        <v>41766.54</v>
      </c>
      <c r="BA214" t="s">
        <v>30</v>
      </c>
      <c r="BB214" s="1">
        <f t="shared" si="70"/>
        <v>41766</v>
      </c>
    </row>
    <row r="215" spans="1:54">
      <c r="A215" t="str">
        <f t="shared" si="90"/>
        <v>42356Fábio63</v>
      </c>
      <c r="B215" s="48">
        <v>42356.358506944445</v>
      </c>
      <c r="C215" s="48">
        <f t="shared" si="91"/>
        <v>42356</v>
      </c>
      <c r="D215" s="48" t="s">
        <v>31</v>
      </c>
      <c r="E215" s="49">
        <f t="shared" si="92"/>
        <v>63</v>
      </c>
      <c r="F215" s="48"/>
      <c r="G215" s="49" t="e">
        <f>VLOOKUP(C215,#REF!,2,0)</f>
        <v>#REF!</v>
      </c>
      <c r="H215" s="48"/>
      <c r="I215" s="43">
        <v>0</v>
      </c>
      <c r="J215" s="43">
        <v>5.441916</v>
      </c>
      <c r="K215" s="43">
        <v>20.668424999999999</v>
      </c>
      <c r="L215" s="43">
        <v>17.872714999999999</v>
      </c>
      <c r="M215" s="43">
        <v>22.443562</v>
      </c>
      <c r="N215" s="43">
        <v>22.493888999999999</v>
      </c>
      <c r="O215" s="43">
        <v>22.645251999999999</v>
      </c>
      <c r="P215" s="43">
        <v>23.102335</v>
      </c>
      <c r="Q215" s="43">
        <v>23.153414000000001</v>
      </c>
      <c r="R215" s="43">
        <v>20.862079999999999</v>
      </c>
      <c r="S215" s="43">
        <v>20.475697</v>
      </c>
      <c r="T215" s="43">
        <v>13.713176000000001</v>
      </c>
      <c r="U215" s="43">
        <v>18.73584</v>
      </c>
      <c r="V215" s="43">
        <v>12.268763</v>
      </c>
      <c r="W215" s="43">
        <v>11.25896</v>
      </c>
      <c r="X215" s="43">
        <v>18.415436</v>
      </c>
      <c r="Y215" s="43">
        <v>63</v>
      </c>
      <c r="AA215">
        <f t="shared" si="71"/>
        <v>41764.46</v>
      </c>
      <c r="AB215" t="str">
        <f t="shared" si="72"/>
        <v>41764Leandro67</v>
      </c>
      <c r="AC215" s="52">
        <v>41764</v>
      </c>
      <c r="AD215" s="53" t="s">
        <v>28</v>
      </c>
      <c r="AE215" s="51">
        <v>67</v>
      </c>
      <c r="AF215" s="51" t="str">
        <f t="shared" si="73"/>
        <v/>
      </c>
      <c r="AG215" s="51" t="str">
        <f t="shared" si="74"/>
        <v>N/A</v>
      </c>
      <c r="AH215" s="51">
        <f t="shared" si="75"/>
        <v>26.507326366737452</v>
      </c>
      <c r="AI215" s="51">
        <f t="shared" si="76"/>
        <v>28.068920443799996</v>
      </c>
      <c r="AJ215" s="51">
        <f t="shared" si="77"/>
        <v>18.382754163994107</v>
      </c>
      <c r="AK215" s="51">
        <f t="shared" si="78"/>
        <v>21.313326536105389</v>
      </c>
      <c r="AL215" s="51">
        <f t="shared" si="79"/>
        <v>24.346483297671789</v>
      </c>
      <c r="AM215" s="51">
        <f t="shared" si="80"/>
        <v>24.474323001253534</v>
      </c>
      <c r="AN215" s="51">
        <f t="shared" si="81"/>
        <v>28.139154918659603</v>
      </c>
      <c r="AO215" s="51">
        <f t="shared" si="82"/>
        <v>30.319937126071071</v>
      </c>
      <c r="AP215" s="51">
        <f t="shared" si="83"/>
        <v>28.139154918659603</v>
      </c>
      <c r="AQ215" s="51" t="str">
        <f t="shared" si="84"/>
        <v>N/A</v>
      </c>
      <c r="AR215" s="51" t="str">
        <f t="shared" si="85"/>
        <v>N/A</v>
      </c>
      <c r="AS215" s="51" t="str">
        <f t="shared" si="86"/>
        <v>N/A</v>
      </c>
      <c r="AT215" s="51" t="str">
        <f t="shared" si="87"/>
        <v>N/A</v>
      </c>
      <c r="AU215" s="51" t="str">
        <f t="shared" si="88"/>
        <v>N/A</v>
      </c>
      <c r="AV215" s="51" t="str">
        <f t="shared" si="89"/>
        <v>N/A</v>
      </c>
      <c r="AY215">
        <v>41767</v>
      </c>
      <c r="AZ215">
        <v>41767.35</v>
      </c>
      <c r="BA215" t="s">
        <v>30</v>
      </c>
      <c r="BB215" s="1">
        <f t="shared" si="70"/>
        <v>41767</v>
      </c>
    </row>
    <row r="216" spans="1:54">
      <c r="A216" t="str">
        <f t="shared" si="90"/>
        <v>42373Fábio63</v>
      </c>
      <c r="B216" s="48">
        <v>42373.59851851852</v>
      </c>
      <c r="C216" s="48">
        <f t="shared" si="91"/>
        <v>42373</v>
      </c>
      <c r="D216" s="48" t="s">
        <v>31</v>
      </c>
      <c r="E216" s="49">
        <f t="shared" si="92"/>
        <v>63</v>
      </c>
      <c r="F216" s="48"/>
      <c r="G216" s="49" t="e">
        <f>VLOOKUP(C216,#REF!,2,0)</f>
        <v>#REF!</v>
      </c>
      <c r="H216" s="48"/>
      <c r="I216" s="43">
        <v>0</v>
      </c>
      <c r="J216" s="43">
        <v>8.3576080000000008</v>
      </c>
      <c r="K216" s="43">
        <v>22.092701000000002</v>
      </c>
      <c r="L216" s="43">
        <v>18.097840999999999</v>
      </c>
      <c r="M216" s="43">
        <v>22.797143999999999</v>
      </c>
      <c r="N216" s="43">
        <v>22.797143999999999</v>
      </c>
      <c r="O216" s="43">
        <v>22.898644999999998</v>
      </c>
      <c r="P216" s="43">
        <v>23.718826</v>
      </c>
      <c r="Q216" s="43">
        <v>24.186343999999998</v>
      </c>
      <c r="R216" s="43">
        <v>22.142672999999998</v>
      </c>
      <c r="S216" s="43">
        <v>21.744581</v>
      </c>
      <c r="T216" s="43">
        <v>15.201002000000001</v>
      </c>
      <c r="U216" s="43">
        <v>20.668424999999999</v>
      </c>
      <c r="V216" s="43">
        <v>13.909534000000001</v>
      </c>
      <c r="W216" s="43">
        <v>12.603164</v>
      </c>
      <c r="X216" s="43">
        <v>21.203135</v>
      </c>
      <c r="Y216" s="43">
        <v>63</v>
      </c>
      <c r="AA216">
        <f t="shared" si="71"/>
        <v>41766.54</v>
      </c>
      <c r="AB216" t="str">
        <f t="shared" si="72"/>
        <v>41766Leandro67</v>
      </c>
      <c r="AC216" s="52">
        <v>41766</v>
      </c>
      <c r="AD216" s="53" t="s">
        <v>28</v>
      </c>
      <c r="AE216" s="51">
        <v>67</v>
      </c>
      <c r="AF216" s="51" t="str">
        <f t="shared" si="73"/>
        <v/>
      </c>
      <c r="AG216" s="51" t="str">
        <f t="shared" si="74"/>
        <v>N/A</v>
      </c>
      <c r="AH216" s="51">
        <f t="shared" si="75"/>
        <v>25.250321664335946</v>
      </c>
      <c r="AI216" s="51">
        <f t="shared" si="76"/>
        <v>23.019922013620036</v>
      </c>
      <c r="AJ216" s="51">
        <f t="shared" si="77"/>
        <v>17.619120169514446</v>
      </c>
      <c r="AK216" s="51">
        <f t="shared" si="78"/>
        <v>20.254215445819174</v>
      </c>
      <c r="AL216" s="51">
        <f t="shared" si="79"/>
        <v>24.602517203561465</v>
      </c>
      <c r="AM216" s="51">
        <f t="shared" si="80"/>
        <v>26.040074307289224</v>
      </c>
      <c r="AN216" s="51">
        <f t="shared" si="81"/>
        <v>31.403447314375562</v>
      </c>
      <c r="AO216" s="51">
        <f t="shared" si="82"/>
        <v>33.177773243229012</v>
      </c>
      <c r="AP216" s="51">
        <f t="shared" si="83"/>
        <v>33.553293006743878</v>
      </c>
      <c r="AQ216" s="51" t="str">
        <f t="shared" si="84"/>
        <v>N/A</v>
      </c>
      <c r="AR216" s="51" t="str">
        <f t="shared" si="85"/>
        <v>N/A</v>
      </c>
      <c r="AS216" s="51" t="str">
        <f t="shared" si="86"/>
        <v>N/A</v>
      </c>
      <c r="AT216" s="51" t="str">
        <f t="shared" si="87"/>
        <v>N/A</v>
      </c>
      <c r="AU216" s="51" t="str">
        <f t="shared" si="88"/>
        <v>N/A</v>
      </c>
      <c r="AV216" s="51" t="str">
        <f t="shared" si="89"/>
        <v>N/A</v>
      </c>
      <c r="AY216">
        <v>41768</v>
      </c>
      <c r="AZ216">
        <v>41768.54</v>
      </c>
      <c r="BA216" t="s">
        <v>30</v>
      </c>
      <c r="BB216" s="1">
        <f t="shared" si="70"/>
        <v>41768</v>
      </c>
    </row>
    <row r="217" spans="1:54">
      <c r="A217" t="str">
        <f t="shared" si="90"/>
        <v>42375Fábio63</v>
      </c>
      <c r="B217" s="48">
        <v>42375.377962962964</v>
      </c>
      <c r="C217" s="48">
        <f t="shared" si="91"/>
        <v>42375</v>
      </c>
      <c r="D217" s="48" t="s">
        <v>31</v>
      </c>
      <c r="E217" s="49">
        <f t="shared" si="92"/>
        <v>63</v>
      </c>
      <c r="F217" s="48"/>
      <c r="G217" s="49" t="e">
        <f>VLOOKUP(C217,#REF!,2,0)</f>
        <v>#REF!</v>
      </c>
      <c r="H217" s="48"/>
      <c r="I217" s="43">
        <v>0</v>
      </c>
      <c r="J217" s="43">
        <v>6.1243610000000004</v>
      </c>
      <c r="K217" s="43">
        <v>21.056601000000001</v>
      </c>
      <c r="L217" s="43">
        <v>17.205947999999999</v>
      </c>
      <c r="M217" s="43">
        <v>21.943182</v>
      </c>
      <c r="N217" s="43">
        <v>22.242746</v>
      </c>
      <c r="O217" s="43">
        <v>22.493888999999999</v>
      </c>
      <c r="P217" s="43">
        <v>22.898644999999998</v>
      </c>
      <c r="Q217" s="43">
        <v>23.102335</v>
      </c>
      <c r="R217" s="43">
        <v>21.105408000000001</v>
      </c>
      <c r="S217" s="43">
        <v>20.620156999999999</v>
      </c>
      <c r="T217" s="43">
        <v>14.386825</v>
      </c>
      <c r="U217" s="43">
        <v>19.855543000000001</v>
      </c>
      <c r="V217" s="43">
        <v>12.942365000000001</v>
      </c>
      <c r="W217" s="43">
        <v>11.975533</v>
      </c>
      <c r="X217" s="43">
        <v>19.808230999999999</v>
      </c>
      <c r="Y217" s="43">
        <v>63</v>
      </c>
      <c r="AA217">
        <f t="shared" si="71"/>
        <v>41767.35</v>
      </c>
      <c r="AB217" t="str">
        <f t="shared" si="72"/>
        <v>41767Leandro67</v>
      </c>
      <c r="AC217" s="52">
        <v>41767</v>
      </c>
      <c r="AD217" s="53" t="s">
        <v>28</v>
      </c>
      <c r="AE217" s="51">
        <v>67</v>
      </c>
      <c r="AF217" s="51" t="str">
        <f t="shared" si="73"/>
        <v/>
      </c>
      <c r="AG217" s="51" t="str">
        <f t="shared" si="74"/>
        <v>N/A</v>
      </c>
      <c r="AH217" s="51">
        <f t="shared" si="75"/>
        <v>28.277101765412603</v>
      </c>
      <c r="AI217" s="51">
        <f t="shared" si="76"/>
        <v>23.522034405505657</v>
      </c>
      <c r="AJ217" s="51">
        <f t="shared" si="77"/>
        <v>18.827349874525179</v>
      </c>
      <c r="AK217" s="51">
        <f t="shared" si="78"/>
        <v>20.487195067058593</v>
      </c>
      <c r="AL217" s="51">
        <f t="shared" si="79"/>
        <v>25.054778740426812</v>
      </c>
      <c r="AM217" s="51">
        <f t="shared" si="80"/>
        <v>25.909529037293083</v>
      </c>
      <c r="AN217" s="51">
        <f t="shared" si="81"/>
        <v>31.258217366669225</v>
      </c>
      <c r="AO217" s="51">
        <f t="shared" si="82"/>
        <v>33.62931269179915</v>
      </c>
      <c r="AP217" s="51">
        <f t="shared" si="83"/>
        <v>33.480376313521646</v>
      </c>
      <c r="AQ217" s="51" t="str">
        <f t="shared" si="84"/>
        <v>N/A</v>
      </c>
      <c r="AR217" s="51" t="str">
        <f t="shared" si="85"/>
        <v>N/A</v>
      </c>
      <c r="AS217" s="51" t="str">
        <f t="shared" si="86"/>
        <v>N/A</v>
      </c>
      <c r="AT217" s="51" t="str">
        <f t="shared" si="87"/>
        <v>N/A</v>
      </c>
      <c r="AU217" s="51" t="str">
        <f t="shared" si="88"/>
        <v>N/A</v>
      </c>
      <c r="AV217" s="51" t="str">
        <f t="shared" si="89"/>
        <v>N/A</v>
      </c>
      <c r="AY217">
        <v>41771</v>
      </c>
      <c r="AZ217">
        <v>41771.75</v>
      </c>
      <c r="BA217" t="s">
        <v>30</v>
      </c>
      <c r="BB217" s="1">
        <f t="shared" si="70"/>
        <v>41771</v>
      </c>
    </row>
    <row r="218" spans="1:54">
      <c r="A218" t="str">
        <f t="shared" si="90"/>
        <v>42377Fábio63</v>
      </c>
      <c r="B218" s="48">
        <v>42377.36650462963</v>
      </c>
      <c r="C218" s="48">
        <f t="shared" si="91"/>
        <v>42377</v>
      </c>
      <c r="D218" s="48" t="s">
        <v>31</v>
      </c>
      <c r="E218" s="49">
        <f t="shared" si="92"/>
        <v>63</v>
      </c>
      <c r="F218" s="48"/>
      <c r="G218" s="49" t="e">
        <f>VLOOKUP(C218,#REF!,2,0)</f>
        <v>#REF!</v>
      </c>
      <c r="H218" s="48"/>
      <c r="I218" s="43">
        <v>0</v>
      </c>
      <c r="J218" s="43">
        <v>3.9730910000000002</v>
      </c>
      <c r="K218" s="43">
        <v>19.572514000000002</v>
      </c>
      <c r="L218" s="43">
        <v>16.725237</v>
      </c>
      <c r="M218" s="43">
        <v>21.007883</v>
      </c>
      <c r="N218" s="43">
        <v>21.30105</v>
      </c>
      <c r="O218" s="43">
        <v>21.596231</v>
      </c>
      <c r="P218" s="43">
        <v>21.893456</v>
      </c>
      <c r="Q218" s="43">
        <v>22.092701000000002</v>
      </c>
      <c r="R218" s="43">
        <v>19.808230999999999</v>
      </c>
      <c r="S218" s="43">
        <v>19.478639999999999</v>
      </c>
      <c r="T218" s="43">
        <v>13.596057</v>
      </c>
      <c r="U218" s="43">
        <v>18.007636999999999</v>
      </c>
      <c r="V218" s="43">
        <v>13.324814</v>
      </c>
      <c r="W218" s="43">
        <v>11.542764</v>
      </c>
      <c r="X218" s="43">
        <v>18.598167</v>
      </c>
      <c r="Y218" s="43">
        <v>63</v>
      </c>
      <c r="AA218">
        <f t="shared" si="71"/>
        <v>41768.54</v>
      </c>
      <c r="AB218" t="str">
        <f t="shared" si="72"/>
        <v>41768Leandro67</v>
      </c>
      <c r="AC218" s="52">
        <v>41768</v>
      </c>
      <c r="AD218" s="53" t="s">
        <v>28</v>
      </c>
      <c r="AE218" s="51">
        <v>67</v>
      </c>
      <c r="AF218" s="51" t="str">
        <f t="shared" si="73"/>
        <v/>
      </c>
      <c r="AG218" s="51" t="str">
        <f t="shared" si="74"/>
        <v>N/A</v>
      </c>
      <c r="AH218" s="51">
        <f t="shared" si="75"/>
        <v>29.184058792032907</v>
      </c>
      <c r="AI218" s="51">
        <f t="shared" si="76"/>
        <v>23.20705070867184</v>
      </c>
      <c r="AJ218" s="51">
        <f t="shared" si="77"/>
        <v>16.71431521257345</v>
      </c>
      <c r="AK218" s="51">
        <f t="shared" si="78"/>
        <v>20.02089506112808</v>
      </c>
      <c r="AL218" s="51">
        <f t="shared" si="79"/>
        <v>24.731159572665216</v>
      </c>
      <c r="AM218" s="51">
        <f t="shared" si="80"/>
        <v>25.644463412991701</v>
      </c>
      <c r="AN218" s="51">
        <f t="shared" si="81"/>
        <v>30.966378857049193</v>
      </c>
      <c r="AO218" s="51">
        <f t="shared" si="82"/>
        <v>32.80507389203661</v>
      </c>
      <c r="AP218" s="51">
        <f t="shared" si="83"/>
        <v>33.030177882040043</v>
      </c>
      <c r="AQ218" s="51" t="str">
        <f t="shared" si="84"/>
        <v>N/A</v>
      </c>
      <c r="AR218" s="51" t="str">
        <f t="shared" si="85"/>
        <v>N/A</v>
      </c>
      <c r="AS218" s="51" t="str">
        <f t="shared" si="86"/>
        <v>N/A</v>
      </c>
      <c r="AT218" s="51" t="str">
        <f t="shared" si="87"/>
        <v>N/A</v>
      </c>
      <c r="AU218" s="51" t="str">
        <f t="shared" si="88"/>
        <v>N/A</v>
      </c>
      <c r="AV218" s="51" t="str">
        <f t="shared" si="89"/>
        <v>N/A</v>
      </c>
      <c r="AY218">
        <v>41773</v>
      </c>
      <c r="AZ218">
        <v>41773.550000000003</v>
      </c>
      <c r="BA218" t="s">
        <v>30</v>
      </c>
      <c r="BB218" s="1">
        <f t="shared" si="70"/>
        <v>41773</v>
      </c>
    </row>
    <row r="219" spans="1:54">
      <c r="A219" t="str">
        <f t="shared" si="90"/>
        <v>42382Fábio63</v>
      </c>
      <c r="B219" s="48">
        <v>42382.693287037036</v>
      </c>
      <c r="C219" s="48">
        <f t="shared" si="91"/>
        <v>42382</v>
      </c>
      <c r="D219" s="48" t="s">
        <v>31</v>
      </c>
      <c r="E219" s="49">
        <f t="shared" si="92"/>
        <v>63</v>
      </c>
      <c r="F219" s="48"/>
      <c r="G219" s="49" t="e">
        <f>VLOOKUP(C219,#REF!,2,0)</f>
        <v>#REF!</v>
      </c>
      <c r="H219" s="48"/>
      <c r="I219" s="43">
        <v>0</v>
      </c>
      <c r="J219" s="43">
        <v>8.9375780000000002</v>
      </c>
      <c r="K219" s="43">
        <v>22.142672999999998</v>
      </c>
      <c r="L219" s="43">
        <v>18.415436</v>
      </c>
      <c r="M219" s="43">
        <v>23.000402000000001</v>
      </c>
      <c r="N219" s="43">
        <v>23.358233999999999</v>
      </c>
      <c r="O219" s="43">
        <v>23.770520999999999</v>
      </c>
      <c r="P219" s="43">
        <v>24.763864999999999</v>
      </c>
      <c r="Q219" s="43">
        <v>25.028538000000001</v>
      </c>
      <c r="R219" s="43">
        <v>22.898644999999998</v>
      </c>
      <c r="S219" s="43">
        <v>22.746447</v>
      </c>
      <c r="T219" s="43">
        <v>16.123549000000001</v>
      </c>
      <c r="U219" s="43">
        <v>21.99297</v>
      </c>
      <c r="V219" s="43">
        <v>15.408205000000001</v>
      </c>
      <c r="W219" s="43">
        <v>13.870139999999999</v>
      </c>
      <c r="X219" s="43">
        <v>22.746447</v>
      </c>
      <c r="Y219" s="43">
        <v>63</v>
      </c>
      <c r="AA219">
        <f t="shared" si="71"/>
        <v>41771.75</v>
      </c>
      <c r="AB219" t="str">
        <f t="shared" si="72"/>
        <v>41771Leandro67</v>
      </c>
      <c r="AC219" s="52">
        <v>41771</v>
      </c>
      <c r="AD219" s="53" t="s">
        <v>28</v>
      </c>
      <c r="AE219" s="51">
        <v>67</v>
      </c>
      <c r="AF219" s="51" t="str">
        <f t="shared" si="73"/>
        <v/>
      </c>
      <c r="AG219" s="51" t="str">
        <f t="shared" si="74"/>
        <v>N/A</v>
      </c>
      <c r="AH219" s="51">
        <f t="shared" si="75"/>
        <v>26.040074307289224</v>
      </c>
      <c r="AI219" s="51">
        <f t="shared" si="76"/>
        <v>23.333209084164729</v>
      </c>
      <c r="AJ219" s="51">
        <f t="shared" si="77"/>
        <v>17.88916725695006</v>
      </c>
      <c r="AK219" s="51">
        <f t="shared" si="78"/>
        <v>18.939179111399241</v>
      </c>
      <c r="AL219" s="51">
        <f t="shared" si="79"/>
        <v>22.587865251289752</v>
      </c>
      <c r="AM219" s="51">
        <f t="shared" si="80"/>
        <v>21.915785078891329</v>
      </c>
      <c r="AN219" s="51">
        <f t="shared" si="81"/>
        <v>29.322672316529104</v>
      </c>
      <c r="AO219" s="51">
        <f t="shared" si="82"/>
        <v>32.209890711538037</v>
      </c>
      <c r="AP219" s="51">
        <f t="shared" si="83"/>
        <v>31.915025777414179</v>
      </c>
      <c r="AQ219" s="51" t="str">
        <f t="shared" si="84"/>
        <v>N/A</v>
      </c>
      <c r="AR219" s="51" t="str">
        <f t="shared" si="85"/>
        <v>N/A</v>
      </c>
      <c r="AS219" s="51" t="str">
        <f t="shared" si="86"/>
        <v>N/A</v>
      </c>
      <c r="AT219" s="51" t="str">
        <f t="shared" si="87"/>
        <v>N/A</v>
      </c>
      <c r="AU219" s="51" t="str">
        <f t="shared" si="88"/>
        <v>N/A</v>
      </c>
      <c r="AV219" s="51" t="str">
        <f t="shared" si="89"/>
        <v>N/A</v>
      </c>
      <c r="AY219">
        <v>41774</v>
      </c>
      <c r="AZ219">
        <v>41774.39</v>
      </c>
      <c r="BA219" t="s">
        <v>30</v>
      </c>
      <c r="BB219" s="1">
        <f t="shared" si="70"/>
        <v>41774</v>
      </c>
    </row>
    <row r="220" spans="1:54">
      <c r="A220" t="str">
        <f t="shared" si="90"/>
        <v>42387Fábio63</v>
      </c>
      <c r="B220" s="48">
        <v>42387.577615740738</v>
      </c>
      <c r="C220" s="48">
        <f t="shared" si="91"/>
        <v>42387</v>
      </c>
      <c r="D220" s="48" t="s">
        <v>31</v>
      </c>
      <c r="E220" s="49">
        <f t="shared" si="92"/>
        <v>63</v>
      </c>
      <c r="F220" s="48"/>
      <c r="G220" s="49" t="e">
        <f>VLOOKUP(C220,#REF!,2,0)</f>
        <v>#REF!</v>
      </c>
      <c r="H220" s="48"/>
      <c r="I220" s="43">
        <v>0</v>
      </c>
      <c r="J220" s="43">
        <v>6.4567670000000001</v>
      </c>
      <c r="K220" s="43">
        <v>21.695088999999999</v>
      </c>
      <c r="L220" s="43">
        <v>18.097840999999999</v>
      </c>
      <c r="M220" s="43">
        <v>22.443562</v>
      </c>
      <c r="N220" s="43">
        <v>22.544284999999999</v>
      </c>
      <c r="O220" s="43">
        <v>22.797143999999999</v>
      </c>
      <c r="P220" s="43">
        <v>23.409599</v>
      </c>
      <c r="Q220" s="43">
        <v>23.718826</v>
      </c>
      <c r="R220" s="43">
        <v>21.497633</v>
      </c>
      <c r="S220" s="43">
        <v>21.399222999999999</v>
      </c>
      <c r="T220" s="43">
        <v>14.790993</v>
      </c>
      <c r="U220" s="43">
        <v>20.379653999999999</v>
      </c>
      <c r="V220" s="43">
        <v>13.713176000000001</v>
      </c>
      <c r="W220" s="43">
        <v>12.453944999999999</v>
      </c>
      <c r="X220" s="43">
        <v>21.056601000000001</v>
      </c>
      <c r="Y220" s="43">
        <v>63</v>
      </c>
      <c r="AA220">
        <f t="shared" si="71"/>
        <v>41773.550000000003</v>
      </c>
      <c r="AB220" t="str">
        <f t="shared" si="72"/>
        <v>41773Leandro67</v>
      </c>
      <c r="AC220" s="52">
        <v>41773</v>
      </c>
      <c r="AD220" s="53" t="s">
        <v>28</v>
      </c>
      <c r="AE220" s="51">
        <v>67</v>
      </c>
      <c r="AF220" s="51" t="str">
        <f t="shared" si="73"/>
        <v/>
      </c>
      <c r="AG220" s="51" t="str">
        <f t="shared" si="74"/>
        <v>N/A</v>
      </c>
      <c r="AH220" s="51">
        <f t="shared" si="75"/>
        <v>25.909529037293083</v>
      </c>
      <c r="AI220" s="51">
        <f t="shared" si="76"/>
        <v>21.674364777234384</v>
      </c>
      <c r="AJ220" s="51">
        <f t="shared" si="77"/>
        <v>16.819410021185671</v>
      </c>
      <c r="AK220" s="51">
        <f t="shared" si="78"/>
        <v>17.945157750342162</v>
      </c>
      <c r="AL220" s="51">
        <f t="shared" si="79"/>
        <v>22.281407616218882</v>
      </c>
      <c r="AM220" s="51">
        <f t="shared" si="80"/>
        <v>23.395284162874638</v>
      </c>
      <c r="AN220" s="51">
        <f t="shared" si="81"/>
        <v>28.831122782783769</v>
      </c>
      <c r="AO220" s="51">
        <f t="shared" si="82"/>
        <v>31.915025777414179</v>
      </c>
      <c r="AP220" s="51">
        <f t="shared" si="83"/>
        <v>31.258217366669225</v>
      </c>
      <c r="AQ220" s="51" t="str">
        <f t="shared" si="84"/>
        <v>N/A</v>
      </c>
      <c r="AR220" s="51" t="str">
        <f t="shared" si="85"/>
        <v>N/A</v>
      </c>
      <c r="AS220" s="51" t="str">
        <f t="shared" si="86"/>
        <v>N/A</v>
      </c>
      <c r="AT220" s="51" t="str">
        <f t="shared" si="87"/>
        <v>N/A</v>
      </c>
      <c r="AU220" s="51" t="str">
        <f t="shared" si="88"/>
        <v>N/A</v>
      </c>
      <c r="AV220" s="51" t="str">
        <f t="shared" si="89"/>
        <v>N/A</v>
      </c>
      <c r="AY220">
        <v>41775</v>
      </c>
      <c r="AZ220">
        <v>41775.69</v>
      </c>
      <c r="BA220" t="s">
        <v>30</v>
      </c>
      <c r="BB220" s="1">
        <f t="shared" si="70"/>
        <v>41775</v>
      </c>
    </row>
    <row r="221" spans="1:54">
      <c r="A221" t="str">
        <f t="shared" si="90"/>
        <v>42389Fábio63</v>
      </c>
      <c r="B221" s="48">
        <v>42389.699224537035</v>
      </c>
      <c r="C221" s="48">
        <f t="shared" si="91"/>
        <v>42389</v>
      </c>
      <c r="D221" s="48" t="s">
        <v>31</v>
      </c>
      <c r="E221" s="49">
        <f t="shared" si="92"/>
        <v>63</v>
      </c>
      <c r="F221" s="48"/>
      <c r="G221" s="49" t="e">
        <f>VLOOKUP(C221,#REF!,2,0)</f>
        <v>#REF!</v>
      </c>
      <c r="H221" s="48"/>
      <c r="I221" s="43">
        <v>0</v>
      </c>
      <c r="J221" s="43">
        <v>4.8489690000000003</v>
      </c>
      <c r="K221" s="43">
        <v>20.910616000000001</v>
      </c>
      <c r="L221" s="43">
        <v>17.205947999999999</v>
      </c>
      <c r="M221" s="43">
        <v>21.893456</v>
      </c>
      <c r="N221" s="43">
        <v>21.943182</v>
      </c>
      <c r="O221" s="43">
        <v>21.893456</v>
      </c>
      <c r="P221" s="43">
        <v>22.544284999999999</v>
      </c>
      <c r="Q221" s="43">
        <v>22.797143999999999</v>
      </c>
      <c r="R221" s="43">
        <v>20.765158</v>
      </c>
      <c r="S221" s="43">
        <v>20.379653999999999</v>
      </c>
      <c r="T221" s="43">
        <v>13.870139999999999</v>
      </c>
      <c r="U221" s="43">
        <v>19.244942000000002</v>
      </c>
      <c r="V221" s="43">
        <v>12.678137</v>
      </c>
      <c r="W221" s="43">
        <v>11.364934</v>
      </c>
      <c r="X221" s="43">
        <v>19.525558</v>
      </c>
      <c r="Y221" s="43">
        <v>63</v>
      </c>
      <c r="AA221">
        <f t="shared" si="71"/>
        <v>41774.39</v>
      </c>
      <c r="AB221" t="str">
        <f t="shared" si="72"/>
        <v>41774Leandro67</v>
      </c>
      <c r="AC221" s="52">
        <v>41774</v>
      </c>
      <c r="AD221" s="53" t="s">
        <v>28</v>
      </c>
      <c r="AE221" s="51">
        <v>67</v>
      </c>
      <c r="AF221" s="51" t="str">
        <f t="shared" si="73"/>
        <v/>
      </c>
      <c r="AG221" s="51" t="str">
        <f t="shared" si="74"/>
        <v>N/A</v>
      </c>
      <c r="AH221" s="51">
        <f t="shared" si="75"/>
        <v>24.989886479598269</v>
      </c>
      <c r="AI221" s="51">
        <f t="shared" si="76"/>
        <v>21.434729101605356</v>
      </c>
      <c r="AJ221" s="51">
        <f t="shared" si="77"/>
        <v>16.609588444905302</v>
      </c>
      <c r="AK221" s="51">
        <f t="shared" si="78"/>
        <v>17.781601703122647</v>
      </c>
      <c r="AL221" s="51">
        <f t="shared" si="79"/>
        <v>21.554281471248252</v>
      </c>
      <c r="AM221" s="51">
        <f t="shared" si="80"/>
        <v>23.333209084164729</v>
      </c>
      <c r="AN221" s="51">
        <f t="shared" si="81"/>
        <v>28.622807020332626</v>
      </c>
      <c r="AO221" s="51">
        <f t="shared" si="82"/>
        <v>31.258217366669225</v>
      </c>
      <c r="AP221" s="51">
        <f t="shared" si="83"/>
        <v>31.11070152372757</v>
      </c>
      <c r="AQ221" s="51" t="str">
        <f t="shared" si="84"/>
        <v>N/A</v>
      </c>
      <c r="AR221" s="51" t="str">
        <f t="shared" si="85"/>
        <v>N/A</v>
      </c>
      <c r="AS221" s="51" t="str">
        <f t="shared" si="86"/>
        <v>N/A</v>
      </c>
      <c r="AT221" s="51" t="str">
        <f t="shared" si="87"/>
        <v>N/A</v>
      </c>
      <c r="AU221" s="51" t="str">
        <f t="shared" si="88"/>
        <v>N/A</v>
      </c>
      <c r="AV221" s="51" t="str">
        <f t="shared" si="89"/>
        <v>N/A</v>
      </c>
      <c r="AY221">
        <v>41778</v>
      </c>
      <c r="AZ221">
        <v>41778.75</v>
      </c>
      <c r="BA221" t="s">
        <v>30</v>
      </c>
      <c r="BB221" s="1">
        <f t="shared" si="70"/>
        <v>41778</v>
      </c>
    </row>
    <row r="222" spans="1:54">
      <c r="A222" t="str">
        <f t="shared" si="90"/>
        <v>42391Fábio63</v>
      </c>
      <c r="B222" s="48">
        <v>42391.679710648146</v>
      </c>
      <c r="C222" s="48">
        <f t="shared" si="91"/>
        <v>42391</v>
      </c>
      <c r="D222" s="48" t="s">
        <v>31</v>
      </c>
      <c r="E222" s="49">
        <f t="shared" si="92"/>
        <v>63</v>
      </c>
      <c r="F222" s="48"/>
      <c r="G222" s="49" t="e">
        <f>VLOOKUP(C222,#REF!,2,0)</f>
        <v>#REF!</v>
      </c>
      <c r="H222" s="48"/>
      <c r="I222" s="43">
        <v>0</v>
      </c>
      <c r="J222" s="43">
        <v>2.959692</v>
      </c>
      <c r="K222" s="43">
        <v>19.338263999999999</v>
      </c>
      <c r="L222" s="43">
        <v>16.942883999999999</v>
      </c>
      <c r="M222" s="43">
        <v>21.252056</v>
      </c>
      <c r="N222" s="43">
        <v>21.497633</v>
      </c>
      <c r="O222" s="43">
        <v>21.497633</v>
      </c>
      <c r="P222" s="43">
        <v>21.893456</v>
      </c>
      <c r="Q222" s="43">
        <v>21.893456</v>
      </c>
      <c r="R222" s="43">
        <v>19.666632</v>
      </c>
      <c r="S222" s="43">
        <v>19.291584</v>
      </c>
      <c r="T222" s="43">
        <v>13.596057</v>
      </c>
      <c r="U222" s="43">
        <v>18.506699000000001</v>
      </c>
      <c r="V222" s="43">
        <v>12.011963</v>
      </c>
      <c r="W222" s="43">
        <v>10.805904</v>
      </c>
      <c r="X222" s="43">
        <v>18.461030999999998</v>
      </c>
      <c r="Y222" s="43">
        <v>63</v>
      </c>
      <c r="AA222">
        <f t="shared" si="71"/>
        <v>41775.69</v>
      </c>
      <c r="AB222" t="str">
        <f t="shared" si="72"/>
        <v>41775Leandro67</v>
      </c>
      <c r="AC222" s="52">
        <v>41775</v>
      </c>
      <c r="AD222" s="53" t="s">
        <v>28</v>
      </c>
      <c r="AE222" s="51">
        <v>67</v>
      </c>
      <c r="AF222" s="51" t="str">
        <f t="shared" si="73"/>
        <v/>
      </c>
      <c r="AG222" s="51" t="str">
        <f t="shared" si="74"/>
        <v>N/A</v>
      </c>
      <c r="AH222" s="51">
        <f t="shared" si="75"/>
        <v>24.602517203561465</v>
      </c>
      <c r="AI222" s="51">
        <f t="shared" si="76"/>
        <v>20.487195067058593</v>
      </c>
      <c r="AJ222" s="51">
        <f t="shared" si="77"/>
        <v>14.591159754169176</v>
      </c>
      <c r="AK222" s="51">
        <f t="shared" si="78"/>
        <v>16.662869863315866</v>
      </c>
      <c r="AL222" s="51">
        <f t="shared" si="79"/>
        <v>20.956247566401089</v>
      </c>
      <c r="AM222" s="51">
        <f t="shared" si="80"/>
        <v>22.219053634360627</v>
      </c>
      <c r="AN222" s="51">
        <f t="shared" si="81"/>
        <v>27.794634146367645</v>
      </c>
      <c r="AO222" s="51">
        <f t="shared" si="82"/>
        <v>30.104480601658707</v>
      </c>
      <c r="AP222" s="51">
        <f t="shared" si="83"/>
        <v>30.462132046782727</v>
      </c>
      <c r="AQ222" s="51" t="str">
        <f t="shared" si="84"/>
        <v>N/A</v>
      </c>
      <c r="AR222" s="51" t="str">
        <f t="shared" si="85"/>
        <v>N/A</v>
      </c>
      <c r="AS222" s="51" t="str">
        <f t="shared" si="86"/>
        <v>N/A</v>
      </c>
      <c r="AT222" s="51" t="str">
        <f t="shared" si="87"/>
        <v>N/A</v>
      </c>
      <c r="AU222" s="51" t="str">
        <f t="shared" si="88"/>
        <v>N/A</v>
      </c>
      <c r="AV222" s="51" t="str">
        <f t="shared" si="89"/>
        <v>N/A</v>
      </c>
      <c r="AY222">
        <v>41654</v>
      </c>
      <c r="AZ222">
        <v>41654.57</v>
      </c>
      <c r="BA222" t="s">
        <v>29</v>
      </c>
      <c r="BB222" s="1">
        <f t="shared" si="70"/>
        <v>41654</v>
      </c>
    </row>
    <row r="223" spans="1:54">
      <c r="A223" t="str">
        <f t="shared" si="90"/>
        <v>42397Fábio63</v>
      </c>
      <c r="B223" s="48">
        <v>42397.636458333334</v>
      </c>
      <c r="C223" s="48">
        <f t="shared" si="91"/>
        <v>42397</v>
      </c>
      <c r="D223" s="48" t="s">
        <v>31</v>
      </c>
      <c r="E223" s="49">
        <f t="shared" si="92"/>
        <v>63</v>
      </c>
      <c r="F223" s="48"/>
      <c r="G223" s="49" t="e">
        <f>VLOOKUP(C223,#REF!,2,0)</f>
        <v>#REF!</v>
      </c>
      <c r="H223" s="48"/>
      <c r="I223" s="43">
        <v>0</v>
      </c>
      <c r="J223" s="43">
        <v>5.9742740000000003</v>
      </c>
      <c r="K223" s="43">
        <v>20.283854000000002</v>
      </c>
      <c r="L223" s="43">
        <v>16.855661000000001</v>
      </c>
      <c r="M223" s="43">
        <v>20.379653999999999</v>
      </c>
      <c r="N223" s="43">
        <v>20.427655999999999</v>
      </c>
      <c r="O223" s="43">
        <v>19.760973</v>
      </c>
      <c r="P223" s="43">
        <v>20.236034</v>
      </c>
      <c r="Q223" s="43">
        <v>20.427655999999999</v>
      </c>
      <c r="R223" s="43">
        <v>18.143035999999999</v>
      </c>
      <c r="S223" s="43">
        <v>17.827870999999998</v>
      </c>
      <c r="T223" s="43">
        <v>12.491166</v>
      </c>
      <c r="U223" s="43">
        <v>17.074155999999999</v>
      </c>
      <c r="V223" s="43">
        <v>10.668516</v>
      </c>
      <c r="W223" s="43">
        <v>9.8969090000000008</v>
      </c>
      <c r="X223" s="43">
        <v>17.249991999999999</v>
      </c>
      <c r="Y223" s="43">
        <v>63</v>
      </c>
      <c r="AA223">
        <f t="shared" si="71"/>
        <v>41778.75</v>
      </c>
      <c r="AB223" t="str">
        <f t="shared" si="72"/>
        <v>41778Leandro67</v>
      </c>
      <c r="AC223" s="52">
        <v>41778</v>
      </c>
      <c r="AD223" s="53" t="s">
        <v>28</v>
      </c>
      <c r="AE223" s="51">
        <v>67</v>
      </c>
      <c r="AF223" s="51" t="str">
        <f t="shared" si="73"/>
        <v>Erro Leitura</v>
      </c>
      <c r="AG223" s="51" t="str">
        <f t="shared" si="74"/>
        <v>N/A</v>
      </c>
      <c r="AH223" s="51" t="str">
        <f t="shared" si="75"/>
        <v>N/A</v>
      </c>
      <c r="AI223" s="51" t="str">
        <f t="shared" si="76"/>
        <v>N/A</v>
      </c>
      <c r="AJ223" s="51" t="str">
        <f t="shared" si="77"/>
        <v>N/A</v>
      </c>
      <c r="AK223" s="51" t="str">
        <f t="shared" si="78"/>
        <v>N/A</v>
      </c>
      <c r="AL223" s="51" t="str">
        <f t="shared" si="79"/>
        <v>N/A</v>
      </c>
      <c r="AM223" s="51" t="str">
        <f t="shared" si="80"/>
        <v>N/A</v>
      </c>
      <c r="AN223" s="51" t="str">
        <f t="shared" si="81"/>
        <v>N/A</v>
      </c>
      <c r="AO223" s="51" t="str">
        <f t="shared" si="82"/>
        <v>N/A</v>
      </c>
      <c r="AP223" s="51" t="str">
        <f t="shared" si="83"/>
        <v>N/A</v>
      </c>
      <c r="AQ223" s="51" t="str">
        <f t="shared" si="84"/>
        <v>N/A</v>
      </c>
      <c r="AR223" s="51" t="str">
        <f t="shared" si="85"/>
        <v>N/A</v>
      </c>
      <c r="AS223" s="51" t="str">
        <f t="shared" si="86"/>
        <v>N/A</v>
      </c>
      <c r="AT223" s="51" t="str">
        <f t="shared" si="87"/>
        <v>N/A</v>
      </c>
      <c r="AU223" s="51" t="str">
        <f t="shared" si="88"/>
        <v>N/A</v>
      </c>
      <c r="AV223" s="51" t="str">
        <f t="shared" si="89"/>
        <v>N/A</v>
      </c>
      <c r="AY223">
        <v>41659</v>
      </c>
      <c r="AZ223">
        <v>41659.42</v>
      </c>
      <c r="BA223" t="s">
        <v>29</v>
      </c>
      <c r="BB223" s="1">
        <f t="shared" si="70"/>
        <v>41659</v>
      </c>
    </row>
    <row r="224" spans="1:54">
      <c r="A224" t="str">
        <f t="shared" si="90"/>
        <v>42398Fábio63</v>
      </c>
      <c r="B224" s="48">
        <v>42398.567071759258</v>
      </c>
      <c r="C224" s="48">
        <f t="shared" si="91"/>
        <v>42398</v>
      </c>
      <c r="D224" s="48" t="s">
        <v>31</v>
      </c>
      <c r="E224" s="49">
        <f t="shared" si="92"/>
        <v>63</v>
      </c>
      <c r="F224" s="48"/>
      <c r="G224" s="49" t="e">
        <f>VLOOKUP(C224,#REF!,2,0)</f>
        <v>#REF!</v>
      </c>
      <c r="H224" s="48"/>
      <c r="I224" s="43">
        <v>0</v>
      </c>
      <c r="J224" s="43">
        <v>7.4572250000000002</v>
      </c>
      <c r="K224" s="43">
        <v>22.343050000000002</v>
      </c>
      <c r="L224" s="43">
        <v>18.827883</v>
      </c>
      <c r="M224" s="43">
        <v>22.847866</v>
      </c>
      <c r="N224" s="43">
        <v>22.847866</v>
      </c>
      <c r="O224" s="43">
        <v>23.051352999999999</v>
      </c>
      <c r="P224" s="43">
        <v>20.668424999999999</v>
      </c>
      <c r="Q224" s="43">
        <v>20.379653999999999</v>
      </c>
      <c r="R224" s="43">
        <v>17.783073000000002</v>
      </c>
      <c r="S224" s="43">
        <v>17.426780999999998</v>
      </c>
      <c r="T224" s="43">
        <v>12.453944999999999</v>
      </c>
      <c r="U224" s="43">
        <v>16.855661000000001</v>
      </c>
      <c r="V224" s="43">
        <v>10.295557000000001</v>
      </c>
      <c r="W224" s="43">
        <v>9.5389540000000004</v>
      </c>
      <c r="X224" s="43">
        <v>17.917631</v>
      </c>
      <c r="Y224" s="43">
        <v>63</v>
      </c>
      <c r="AA224">
        <f t="shared" si="71"/>
        <v>41654.57</v>
      </c>
      <c r="AB224" t="str">
        <f t="shared" si="72"/>
        <v>41654Leandro68</v>
      </c>
      <c r="AC224" s="52">
        <v>41654</v>
      </c>
      <c r="AD224" s="53" t="s">
        <v>28</v>
      </c>
      <c r="AE224" s="51">
        <v>68</v>
      </c>
      <c r="AF224" s="51" t="str">
        <f t="shared" si="73"/>
        <v/>
      </c>
      <c r="AG224" s="51">
        <f t="shared" si="74"/>
        <v>1.653237959120131E-2</v>
      </c>
      <c r="AH224" s="51">
        <f t="shared" si="75"/>
        <v>40.18604458417505</v>
      </c>
      <c r="AI224" s="51">
        <f t="shared" si="76"/>
        <v>30.75078953614625</v>
      </c>
      <c r="AJ224" s="51">
        <f t="shared" si="77"/>
        <v>25.644463412991701</v>
      </c>
      <c r="AK224" s="51">
        <f t="shared" si="78"/>
        <v>29.606934460499193</v>
      </c>
      <c r="AL224" s="51">
        <f t="shared" si="79"/>
        <v>31.4761760228931</v>
      </c>
      <c r="AM224" s="51">
        <f t="shared" si="80"/>
        <v>41.349386770188218</v>
      </c>
      <c r="AN224" s="51">
        <f t="shared" si="81"/>
        <v>33.931527946568522</v>
      </c>
      <c r="AO224" s="51">
        <f t="shared" si="82"/>
        <v>34.771441104919724</v>
      </c>
      <c r="AP224" s="51">
        <f t="shared" si="83"/>
        <v>41.851155630318324</v>
      </c>
      <c r="AQ224" s="51">
        <f t="shared" si="84"/>
        <v>40.350916102682504</v>
      </c>
      <c r="AR224" s="51">
        <f t="shared" si="85"/>
        <v>34.619139064403328</v>
      </c>
      <c r="AS224" s="51">
        <f t="shared" si="86"/>
        <v>37.909054595079319</v>
      </c>
      <c r="AT224" s="51">
        <f t="shared" si="87"/>
        <v>39.038169431670951</v>
      </c>
      <c r="AU224" s="51">
        <f t="shared" si="88"/>
        <v>41.349386770188218</v>
      </c>
      <c r="AV224" s="51">
        <f t="shared" si="89"/>
        <v>42.442441708962924</v>
      </c>
      <c r="AY224">
        <v>41667</v>
      </c>
      <c r="AZ224">
        <v>41667.32</v>
      </c>
      <c r="BA224" t="s">
        <v>29</v>
      </c>
      <c r="BB224" s="1">
        <f t="shared" si="70"/>
        <v>41667</v>
      </c>
    </row>
    <row r="225" spans="1:54">
      <c r="A225" t="str">
        <f t="shared" si="90"/>
        <v>42401Fábio63</v>
      </c>
      <c r="B225" s="48">
        <v>42401.574155092596</v>
      </c>
      <c r="C225" s="48">
        <f t="shared" si="91"/>
        <v>42401</v>
      </c>
      <c r="D225" s="48" t="s">
        <v>31</v>
      </c>
      <c r="E225" s="49">
        <f t="shared" si="92"/>
        <v>63</v>
      </c>
      <c r="F225" s="48"/>
      <c r="G225" s="49" t="e">
        <f>VLOOKUP(C225,#REF!,2,0)</f>
        <v>#REF!</v>
      </c>
      <c r="H225" s="48"/>
      <c r="I225" s="43">
        <v>0</v>
      </c>
      <c r="J225" s="43">
        <v>4.8710519999999997</v>
      </c>
      <c r="K225" s="43">
        <v>20.236034</v>
      </c>
      <c r="L225" s="43">
        <v>17.604455999999999</v>
      </c>
      <c r="M225" s="43">
        <v>21.596231</v>
      </c>
      <c r="N225" s="43">
        <v>21.596231</v>
      </c>
      <c r="O225" s="43">
        <v>20.862079999999999</v>
      </c>
      <c r="P225" s="43">
        <v>20.523775000000001</v>
      </c>
      <c r="Q225" s="43">
        <v>20.140577</v>
      </c>
      <c r="R225" s="43">
        <v>17.649018999999999</v>
      </c>
      <c r="S225" s="43">
        <v>17.382497999999998</v>
      </c>
      <c r="T225" s="43">
        <v>11.939117</v>
      </c>
      <c r="U225" s="43">
        <v>16.595359999999999</v>
      </c>
      <c r="V225" s="43">
        <v>10.295557000000001</v>
      </c>
      <c r="W225" s="43">
        <v>9.7985589999999991</v>
      </c>
      <c r="X225" s="43">
        <v>16.855661000000001</v>
      </c>
      <c r="Y225" s="43">
        <v>63</v>
      </c>
      <c r="AA225">
        <f t="shared" si="71"/>
        <v>41659.42</v>
      </c>
      <c r="AB225" t="str">
        <f t="shared" si="72"/>
        <v>41659Leandro68</v>
      </c>
      <c r="AC225" s="52">
        <v>41659</v>
      </c>
      <c r="AD225" s="53" t="s">
        <v>28</v>
      </c>
      <c r="AE225" s="51">
        <v>68</v>
      </c>
      <c r="AF225" s="51" t="str">
        <f t="shared" si="73"/>
        <v/>
      </c>
      <c r="AG225" s="51">
        <f t="shared" si="74"/>
        <v>1.1494148945856847E-2</v>
      </c>
      <c r="AH225" s="51">
        <f t="shared" si="75"/>
        <v>30.822613260455196</v>
      </c>
      <c r="AI225" s="51">
        <f t="shared" si="76"/>
        <v>31.621971117182234</v>
      </c>
      <c r="AJ225" s="51">
        <f t="shared" si="77"/>
        <v>26.307862303285166</v>
      </c>
      <c r="AK225" s="51">
        <f t="shared" si="78"/>
        <v>29.890156692518342</v>
      </c>
      <c r="AL225" s="51">
        <f t="shared" si="79"/>
        <v>31.84162040246088</v>
      </c>
      <c r="AM225" s="51">
        <f t="shared" si="80"/>
        <v>41.181796781271338</v>
      </c>
      <c r="AN225" s="51">
        <f t="shared" si="81"/>
        <v>33.328787872985892</v>
      </c>
      <c r="AO225" s="51">
        <f t="shared" si="82"/>
        <v>34.467283693384729</v>
      </c>
      <c r="AP225" s="51">
        <f t="shared" si="83"/>
        <v>41.851155630318324</v>
      </c>
      <c r="AQ225" s="51">
        <f t="shared" si="84"/>
        <v>40.103907664553084</v>
      </c>
      <c r="AR225" s="51">
        <f t="shared" si="85"/>
        <v>34.235670323544745</v>
      </c>
      <c r="AS225" s="51">
        <f t="shared" si="86"/>
        <v>38.070880302387359</v>
      </c>
      <c r="AT225" s="51">
        <f t="shared" si="87"/>
        <v>39.122284404032307</v>
      </c>
      <c r="AU225" s="51">
        <f t="shared" si="88"/>
        <v>41.935801005658512</v>
      </c>
      <c r="AV225" s="51">
        <f t="shared" si="89"/>
        <v>42.7811117177406</v>
      </c>
      <c r="AY225">
        <v>41678</v>
      </c>
      <c r="AZ225">
        <v>41678.74</v>
      </c>
      <c r="BA225" t="s">
        <v>29</v>
      </c>
      <c r="BB225" s="1">
        <f t="shared" si="70"/>
        <v>41678</v>
      </c>
    </row>
    <row r="226" spans="1:54">
      <c r="A226" t="str">
        <f t="shared" si="90"/>
        <v>42403Fábio63</v>
      </c>
      <c r="B226" s="48">
        <v>42403.357245370367</v>
      </c>
      <c r="C226" s="48">
        <f t="shared" si="91"/>
        <v>42403</v>
      </c>
      <c r="D226" s="48" t="s">
        <v>31</v>
      </c>
      <c r="E226" s="49">
        <f t="shared" si="92"/>
        <v>63</v>
      </c>
      <c r="F226" s="48"/>
      <c r="G226" s="49" t="e">
        <f>VLOOKUP(C226,#REF!,2,0)</f>
        <v>#REF!</v>
      </c>
      <c r="H226" s="48"/>
      <c r="I226" s="43">
        <v>0</v>
      </c>
      <c r="J226" s="43">
        <v>3.2489439999999998</v>
      </c>
      <c r="K226" s="43">
        <v>19.059010000000001</v>
      </c>
      <c r="L226" s="43">
        <v>16.380037000000002</v>
      </c>
      <c r="M226" s="43">
        <v>20.71678</v>
      </c>
      <c r="N226" s="43">
        <v>20.571967999999998</v>
      </c>
      <c r="O226" s="43">
        <v>19.384998</v>
      </c>
      <c r="P226" s="43">
        <v>19.760973</v>
      </c>
      <c r="Q226" s="43">
        <v>19.572514000000002</v>
      </c>
      <c r="R226" s="43">
        <v>17.338287000000001</v>
      </c>
      <c r="S226" s="43">
        <v>16.855661000000001</v>
      </c>
      <c r="T226" s="43">
        <v>11.435874</v>
      </c>
      <c r="U226" s="43">
        <v>16.080988000000001</v>
      </c>
      <c r="V226" s="43">
        <v>10.061968999999999</v>
      </c>
      <c r="W226" s="43">
        <v>9.5711980000000008</v>
      </c>
      <c r="X226" s="43">
        <v>16.681903999999999</v>
      </c>
      <c r="Y226" s="43">
        <v>63</v>
      </c>
      <c r="AA226">
        <f t="shared" si="71"/>
        <v>41667.32</v>
      </c>
      <c r="AB226" t="str">
        <f t="shared" si="72"/>
        <v>41667Leandro68</v>
      </c>
      <c r="AC226" s="52">
        <v>41667</v>
      </c>
      <c r="AD226" s="53" t="s">
        <v>28</v>
      </c>
      <c r="AE226" s="51">
        <v>68</v>
      </c>
      <c r="AF226" s="51" t="str">
        <f t="shared" si="73"/>
        <v/>
      </c>
      <c r="AG226" s="51">
        <f t="shared" si="74"/>
        <v>4.9884322278643161E-3</v>
      </c>
      <c r="AH226" s="51">
        <f t="shared" si="75"/>
        <v>22.833715895611057</v>
      </c>
      <c r="AI226" s="51">
        <f t="shared" si="76"/>
        <v>22.772730307267469</v>
      </c>
      <c r="AJ226" s="51">
        <f t="shared" si="77"/>
        <v>19.447548817918385</v>
      </c>
      <c r="AK226" s="51">
        <f t="shared" si="78"/>
        <v>23.083769142162957</v>
      </c>
      <c r="AL226" s="51">
        <f t="shared" si="79"/>
        <v>26.909183568089023</v>
      </c>
      <c r="AM226" s="51">
        <f t="shared" si="80"/>
        <v>36.718063720960735</v>
      </c>
      <c r="AN226" s="51">
        <f t="shared" si="81"/>
        <v>29.53427022837133</v>
      </c>
      <c r="AO226" s="51">
        <f t="shared" si="82"/>
        <v>31.038429479387379</v>
      </c>
      <c r="AP226" s="51">
        <f t="shared" si="83"/>
        <v>38.392641408422328</v>
      </c>
      <c r="AQ226" s="51">
        <f t="shared" si="84"/>
        <v>37.035341884762246</v>
      </c>
      <c r="AR226" s="51">
        <f t="shared" si="85"/>
        <v>31.695148470910805</v>
      </c>
      <c r="AS226" s="51">
        <f t="shared" si="86"/>
        <v>35.856494196413479</v>
      </c>
      <c r="AT226" s="51">
        <f t="shared" si="87"/>
        <v>37.113346205157384</v>
      </c>
      <c r="AU226" s="51">
        <f t="shared" si="88"/>
        <v>40.18604458417505</v>
      </c>
      <c r="AV226" s="51">
        <f t="shared" si="89"/>
        <v>41.181796781271338</v>
      </c>
      <c r="AY226">
        <v>41679</v>
      </c>
      <c r="AZ226">
        <v>41679.730000000003</v>
      </c>
      <c r="BA226" t="s">
        <v>29</v>
      </c>
      <c r="BB226" s="1">
        <f t="shared" si="70"/>
        <v>41679</v>
      </c>
    </row>
    <row r="227" spans="1:54">
      <c r="A227" t="str">
        <f t="shared" si="90"/>
        <v>42405Fábio63</v>
      </c>
      <c r="B227" s="48">
        <v>42405.354814814818</v>
      </c>
      <c r="C227" s="48">
        <f t="shared" si="91"/>
        <v>42405</v>
      </c>
      <c r="D227" s="48" t="s">
        <v>31</v>
      </c>
      <c r="E227" s="49">
        <f t="shared" si="92"/>
        <v>63</v>
      </c>
      <c r="F227" s="48"/>
      <c r="G227" s="49" t="e">
        <f>VLOOKUP(C227,#REF!,2,0)</f>
        <v>#REF!</v>
      </c>
      <c r="H227" s="48"/>
      <c r="I227" s="43">
        <v>0</v>
      </c>
      <c r="J227" s="43">
        <v>1.8562749999999999</v>
      </c>
      <c r="K227" s="43">
        <v>16.768650000000001</v>
      </c>
      <c r="L227" s="43">
        <v>14.588187</v>
      </c>
      <c r="M227" s="43">
        <v>18.827883</v>
      </c>
      <c r="N227" s="43">
        <v>19.059010000000001</v>
      </c>
      <c r="O227" s="43">
        <v>18.097840999999999</v>
      </c>
      <c r="P227" s="43">
        <v>19.059010000000001</v>
      </c>
      <c r="Q227" s="43">
        <v>19.012678000000001</v>
      </c>
      <c r="R227" s="43">
        <v>16.681903999999999</v>
      </c>
      <c r="S227" s="43">
        <v>16.422965999999999</v>
      </c>
      <c r="T227" s="43">
        <v>11.188608</v>
      </c>
      <c r="U227" s="43">
        <v>15.616866</v>
      </c>
      <c r="V227" s="43">
        <v>9.6358630000000005</v>
      </c>
      <c r="W227" s="43">
        <v>9.1566469999999995</v>
      </c>
      <c r="X227" s="43">
        <v>16.509063999999999</v>
      </c>
      <c r="Y227" s="43">
        <v>63</v>
      </c>
      <c r="AA227">
        <f t="shared" si="71"/>
        <v>41678.74</v>
      </c>
      <c r="AB227" t="str">
        <f t="shared" si="72"/>
        <v>41678Leandro68</v>
      </c>
      <c r="AC227" s="52">
        <v>41678</v>
      </c>
      <c r="AD227" s="53" t="s">
        <v>28</v>
      </c>
      <c r="AE227" s="51">
        <v>68</v>
      </c>
      <c r="AF227" s="51" t="str">
        <f t="shared" si="73"/>
        <v/>
      </c>
      <c r="AG227" s="51">
        <f t="shared" si="74"/>
        <v>2.4180468270179186E-3</v>
      </c>
      <c r="AH227" s="51">
        <f t="shared" si="75"/>
        <v>24.795696076969286</v>
      </c>
      <c r="AI227" s="51">
        <f t="shared" si="76"/>
        <v>19.619011050147236</v>
      </c>
      <c r="AJ227" s="51">
        <f t="shared" si="77"/>
        <v>16.978901048596242</v>
      </c>
      <c r="AK227" s="51">
        <f t="shared" si="78"/>
        <v>19.676388935109092</v>
      </c>
      <c r="AL227" s="51">
        <f t="shared" si="79"/>
        <v>21.915785078891329</v>
      </c>
      <c r="AM227" s="51">
        <f t="shared" si="80"/>
        <v>31.621971117182234</v>
      </c>
      <c r="AN227" s="51">
        <f t="shared" si="81"/>
        <v>24.155654460829485</v>
      </c>
      <c r="AO227" s="51">
        <f t="shared" si="82"/>
        <v>25.512661126435809</v>
      </c>
      <c r="AP227" s="51">
        <f t="shared" si="83"/>
        <v>33.781697356001921</v>
      </c>
      <c r="AQ227" s="51">
        <f t="shared" si="84"/>
        <v>32.80507389203661</v>
      </c>
      <c r="AR227" s="51">
        <f t="shared" si="85"/>
        <v>27.794634146367645</v>
      </c>
      <c r="AS227" s="51">
        <f t="shared" si="86"/>
        <v>31.695148470910805</v>
      </c>
      <c r="AT227" s="51">
        <f t="shared" si="87"/>
        <v>32.955066753006612</v>
      </c>
      <c r="AU227" s="51">
        <f t="shared" si="88"/>
        <v>36.954255180090499</v>
      </c>
      <c r="AV227" s="51">
        <f t="shared" si="89"/>
        <v>38.229901893123383</v>
      </c>
      <c r="AY227">
        <v>41681</v>
      </c>
      <c r="AZ227">
        <v>41681.410000000003</v>
      </c>
      <c r="BA227" t="s">
        <v>29</v>
      </c>
      <c r="BB227" s="1">
        <f t="shared" si="70"/>
        <v>41681</v>
      </c>
    </row>
    <row r="228" spans="1:54">
      <c r="A228" t="str">
        <f t="shared" si="90"/>
        <v>42410Fábio63</v>
      </c>
      <c r="B228" s="48">
        <v>42410.375486111108</v>
      </c>
      <c r="C228" s="48">
        <f t="shared" si="91"/>
        <v>42410</v>
      </c>
      <c r="D228" s="48" t="s">
        <v>31</v>
      </c>
      <c r="E228" s="49">
        <f t="shared" si="92"/>
        <v>63</v>
      </c>
      <c r="F228" s="48"/>
      <c r="G228" s="49" t="e">
        <f>VLOOKUP(C228,#REF!,2,0)</f>
        <v>#REF!</v>
      </c>
      <c r="H228" s="48"/>
      <c r="I228" s="43">
        <v>0</v>
      </c>
      <c r="J228" s="43">
        <v>6.6398640000000002</v>
      </c>
      <c r="K228" s="43">
        <v>21.056601000000001</v>
      </c>
      <c r="L228" s="43">
        <v>17.604455999999999</v>
      </c>
      <c r="M228" s="43">
        <v>22.544284999999999</v>
      </c>
      <c r="N228" s="43">
        <v>22.242746</v>
      </c>
      <c r="O228" s="43">
        <v>22.594749</v>
      </c>
      <c r="P228" s="43">
        <v>23.409599</v>
      </c>
      <c r="Q228" s="43">
        <v>23.718826</v>
      </c>
      <c r="R228" s="43">
        <v>21.448414</v>
      </c>
      <c r="S228" s="43">
        <v>21.105408000000001</v>
      </c>
      <c r="T228" s="43">
        <v>14.107385000000001</v>
      </c>
      <c r="U228" s="43">
        <v>19.808230999999999</v>
      </c>
      <c r="V228" s="43">
        <v>13.094638</v>
      </c>
      <c r="W228" s="43">
        <v>11.902811</v>
      </c>
      <c r="X228" s="43">
        <v>19.950310000000002</v>
      </c>
      <c r="Y228" s="43">
        <v>63</v>
      </c>
      <c r="AA228">
        <f t="shared" si="71"/>
        <v>41679.730000000003</v>
      </c>
      <c r="AB228" t="str">
        <f t="shared" si="72"/>
        <v>41679Leandro68</v>
      </c>
      <c r="AC228" s="52">
        <v>41679</v>
      </c>
      <c r="AD228" s="53" t="s">
        <v>28</v>
      </c>
      <c r="AE228" s="51">
        <v>68</v>
      </c>
      <c r="AF228" s="51" t="str">
        <f t="shared" si="73"/>
        <v/>
      </c>
      <c r="AG228" s="51">
        <f t="shared" si="74"/>
        <v>1.2744325338415762E-3</v>
      </c>
      <c r="AH228" s="51">
        <f t="shared" si="75"/>
        <v>21.613152327334177</v>
      </c>
      <c r="AI228" s="51">
        <f t="shared" si="76"/>
        <v>19.504591101871714</v>
      </c>
      <c r="AJ228" s="51">
        <f t="shared" si="77"/>
        <v>16.245685808157774</v>
      </c>
      <c r="AK228" s="51">
        <f t="shared" si="78"/>
        <v>19.333799078795504</v>
      </c>
      <c r="AL228" s="51">
        <f t="shared" si="79"/>
        <v>21.674364777234384</v>
      </c>
      <c r="AM228" s="51">
        <f t="shared" si="80"/>
        <v>31.11070152372757</v>
      </c>
      <c r="AN228" s="51">
        <f t="shared" si="81"/>
        <v>23.709506160801649</v>
      </c>
      <c r="AO228" s="51">
        <f t="shared" si="82"/>
        <v>25.512661126435809</v>
      </c>
      <c r="AP228" s="51">
        <f t="shared" si="83"/>
        <v>33.404581978244948</v>
      </c>
      <c r="AQ228" s="51">
        <f t="shared" si="84"/>
        <v>32.432258913868395</v>
      </c>
      <c r="AR228" s="51">
        <f t="shared" si="85"/>
        <v>27.519524655766851</v>
      </c>
      <c r="AS228" s="51">
        <f t="shared" si="86"/>
        <v>31.695148470910805</v>
      </c>
      <c r="AT228" s="51">
        <f t="shared" si="87"/>
        <v>32.880069909578808</v>
      </c>
      <c r="AU228" s="51">
        <f t="shared" si="88"/>
        <v>36.795620764905223</v>
      </c>
      <c r="AV228" s="51">
        <f t="shared" si="89"/>
        <v>37.829935647348108</v>
      </c>
      <c r="AY228">
        <v>41687</v>
      </c>
      <c r="AZ228">
        <v>41687.56</v>
      </c>
      <c r="BA228" t="s">
        <v>29</v>
      </c>
      <c r="BB228" s="1">
        <f t="shared" si="70"/>
        <v>41687</v>
      </c>
    </row>
    <row r="229" spans="1:54">
      <c r="A229" t="str">
        <f t="shared" si="90"/>
        <v>42412Fábio63</v>
      </c>
      <c r="B229" s="48">
        <v>42412.354039351849</v>
      </c>
      <c r="C229" s="48">
        <f t="shared" si="91"/>
        <v>42412</v>
      </c>
      <c r="D229" s="48" t="s">
        <v>31</v>
      </c>
      <c r="E229" s="49">
        <f t="shared" si="92"/>
        <v>63</v>
      </c>
      <c r="F229" s="48"/>
      <c r="G229" s="49" t="e">
        <f>VLOOKUP(C229,#REF!,2,0)</f>
        <v>#REF!</v>
      </c>
      <c r="H229" s="48"/>
      <c r="I229" s="43">
        <v>0</v>
      </c>
      <c r="J229" s="43">
        <v>5.1634019999999996</v>
      </c>
      <c r="K229" s="43">
        <v>19.760973</v>
      </c>
      <c r="L229" s="43">
        <v>17.118037999999999</v>
      </c>
      <c r="M229" s="43">
        <v>21.497633</v>
      </c>
      <c r="N229" s="43">
        <v>21.399222999999999</v>
      </c>
      <c r="O229" s="43">
        <v>21.350121999999999</v>
      </c>
      <c r="P229" s="43">
        <v>22.343050000000002</v>
      </c>
      <c r="Q229" s="43">
        <v>22.393265</v>
      </c>
      <c r="R229" s="43">
        <v>19.997803000000001</v>
      </c>
      <c r="S229" s="43">
        <v>19.384998</v>
      </c>
      <c r="T229" s="43">
        <v>13.402037999999999</v>
      </c>
      <c r="U229" s="43">
        <v>18.097840999999999</v>
      </c>
      <c r="V229" s="43">
        <v>11.329561</v>
      </c>
      <c r="W229" s="43">
        <v>10.566083000000001</v>
      </c>
      <c r="X229" s="43">
        <v>17.917631</v>
      </c>
      <c r="Y229" s="43">
        <v>63</v>
      </c>
      <c r="AA229">
        <f t="shared" si="71"/>
        <v>41681.410000000003</v>
      </c>
      <c r="AB229" t="str">
        <f t="shared" si="72"/>
        <v>41681Leandro68</v>
      </c>
      <c r="AC229" s="52">
        <v>41681</v>
      </c>
      <c r="AD229" s="53" t="s">
        <v>28</v>
      </c>
      <c r="AE229" s="51">
        <v>68</v>
      </c>
      <c r="AF229" s="51" t="str">
        <f t="shared" si="73"/>
        <v/>
      </c>
      <c r="AG229" s="51">
        <f t="shared" si="74"/>
        <v>1.2744325338415762E-3</v>
      </c>
      <c r="AH229" s="51">
        <f t="shared" si="75"/>
        <v>21.613152327334177</v>
      </c>
      <c r="AI229" s="51">
        <f t="shared" si="76"/>
        <v>18.771640221389223</v>
      </c>
      <c r="AJ229" s="51">
        <f t="shared" si="77"/>
        <v>16.143004089896468</v>
      </c>
      <c r="AK229" s="51">
        <f t="shared" si="78"/>
        <v>19.16400988737157</v>
      </c>
      <c r="AL229" s="51">
        <f t="shared" si="79"/>
        <v>21.373970189116459</v>
      </c>
      <c r="AM229" s="51">
        <f t="shared" si="80"/>
        <v>30.894440146650005</v>
      </c>
      <c r="AN229" s="51">
        <f t="shared" si="81"/>
        <v>23.457378961404295</v>
      </c>
      <c r="AO229" s="51">
        <f t="shared" si="82"/>
        <v>25.250321664335946</v>
      </c>
      <c r="AP229" s="51">
        <f t="shared" si="83"/>
        <v>33.030177882040043</v>
      </c>
      <c r="AQ229" s="51">
        <f t="shared" si="84"/>
        <v>32.358059956614142</v>
      </c>
      <c r="AR229" s="51">
        <f t="shared" si="85"/>
        <v>27.248845407295399</v>
      </c>
      <c r="AS229" s="51">
        <f t="shared" si="86"/>
        <v>31.258217366669225</v>
      </c>
      <c r="AT229" s="51">
        <f t="shared" si="87"/>
        <v>32.358059956614142</v>
      </c>
      <c r="AU229" s="51">
        <f t="shared" si="88"/>
        <v>36.325606044132755</v>
      </c>
      <c r="AV229" s="51">
        <f t="shared" si="89"/>
        <v>37.429681257237121</v>
      </c>
      <c r="AY229">
        <v>41692</v>
      </c>
      <c r="AZ229">
        <v>41692.449999999997</v>
      </c>
      <c r="BA229" t="s">
        <v>29</v>
      </c>
      <c r="BB229" s="1">
        <f t="shared" si="70"/>
        <v>41692</v>
      </c>
    </row>
    <row r="230" spans="1:54">
      <c r="A230" t="str">
        <f t="shared" si="90"/>
        <v>42419Fábio63</v>
      </c>
      <c r="B230" s="48">
        <v>42419.651435185187</v>
      </c>
      <c r="C230" s="48">
        <f t="shared" si="91"/>
        <v>42419</v>
      </c>
      <c r="D230" s="48" t="s">
        <v>31</v>
      </c>
      <c r="E230" s="49">
        <f t="shared" si="92"/>
        <v>63</v>
      </c>
      <c r="F230" s="48"/>
      <c r="G230" s="49" t="e">
        <f>VLOOKUP(C230,#REF!,2,0)</f>
        <v>#REF!</v>
      </c>
      <c r="H230" s="48"/>
      <c r="I230" s="43">
        <v>0</v>
      </c>
      <c r="J230" s="43">
        <v>7.5135969999999999</v>
      </c>
      <c r="K230" s="43">
        <v>21.252056</v>
      </c>
      <c r="L230" s="43">
        <v>17.872714999999999</v>
      </c>
      <c r="M230" s="43">
        <v>22.645251999999999</v>
      </c>
      <c r="N230" s="43">
        <v>22.847866</v>
      </c>
      <c r="O230" s="43">
        <v>23.153414000000001</v>
      </c>
      <c r="P230" s="43">
        <v>23.978010000000001</v>
      </c>
      <c r="Q230" s="43">
        <v>24.395575999999998</v>
      </c>
      <c r="R230" s="43">
        <v>21.99297</v>
      </c>
      <c r="S230" s="43">
        <v>22.192657000000001</v>
      </c>
      <c r="T230" s="43">
        <v>15.533234</v>
      </c>
      <c r="U230" s="43">
        <v>20.862079999999999</v>
      </c>
      <c r="V230" s="43">
        <v>14.266698999999999</v>
      </c>
      <c r="W230" s="43">
        <v>12.942365000000001</v>
      </c>
      <c r="X230" s="43">
        <v>21.154211</v>
      </c>
      <c r="Y230" s="43">
        <v>63</v>
      </c>
      <c r="AA230">
        <f t="shared" si="71"/>
        <v>41687.56</v>
      </c>
      <c r="AB230" t="str">
        <f t="shared" si="72"/>
        <v>41687Leandro68</v>
      </c>
      <c r="AC230" s="52">
        <v>41687</v>
      </c>
      <c r="AD230" s="53" t="s">
        <v>28</v>
      </c>
      <c r="AE230" s="51">
        <v>68</v>
      </c>
      <c r="AF230" s="51" t="str">
        <f t="shared" si="73"/>
        <v/>
      </c>
      <c r="AG230" s="51">
        <f t="shared" si="74"/>
        <v>2.3737215652611651E-2</v>
      </c>
      <c r="AH230" s="51">
        <f t="shared" si="75"/>
        <v>33.328787872985892</v>
      </c>
      <c r="AI230" s="51">
        <f t="shared" si="76"/>
        <v>25.512661126435809</v>
      </c>
      <c r="AJ230" s="51">
        <f t="shared" si="77"/>
        <v>16.873140285640005</v>
      </c>
      <c r="AK230" s="51">
        <f t="shared" si="78"/>
        <v>19.051293918526724</v>
      </c>
      <c r="AL230" s="51">
        <f t="shared" si="79"/>
        <v>21.493296083704617</v>
      </c>
      <c r="AM230" s="51">
        <f t="shared" si="80"/>
        <v>31.258217366669225</v>
      </c>
      <c r="AN230" s="51">
        <f t="shared" si="81"/>
        <v>24.155654460829485</v>
      </c>
      <c r="AO230" s="51">
        <f t="shared" si="82"/>
        <v>25.644463412991701</v>
      </c>
      <c r="AP230" s="51">
        <f t="shared" si="83"/>
        <v>33.62931269179915</v>
      </c>
      <c r="AQ230" s="51">
        <f t="shared" si="84"/>
        <v>32.730305529349842</v>
      </c>
      <c r="AR230" s="51">
        <f t="shared" si="85"/>
        <v>27.725077330140639</v>
      </c>
      <c r="AS230" s="51">
        <f t="shared" si="86"/>
        <v>32.062287433310082</v>
      </c>
      <c r="AT230" s="51">
        <f t="shared" si="87"/>
        <v>33.030177882040043</v>
      </c>
      <c r="AU230" s="51">
        <f t="shared" si="88"/>
        <v>37.035341884762246</v>
      </c>
      <c r="AV230" s="51">
        <f t="shared" si="89"/>
        <v>38.229901893123383</v>
      </c>
      <c r="AY230">
        <v>41697</v>
      </c>
      <c r="AZ230">
        <v>41697.629999999997</v>
      </c>
      <c r="BA230" t="s">
        <v>29</v>
      </c>
      <c r="BB230" s="1">
        <f t="shared" si="70"/>
        <v>41697</v>
      </c>
    </row>
    <row r="231" spans="1:54">
      <c r="A231" t="str">
        <f t="shared" si="90"/>
        <v>42424Fábio63</v>
      </c>
      <c r="B231" s="48">
        <v>42424.450023148151</v>
      </c>
      <c r="C231" s="48">
        <f t="shared" si="91"/>
        <v>42424</v>
      </c>
      <c r="D231" s="48" t="s">
        <v>31</v>
      </c>
      <c r="E231" s="49">
        <f t="shared" si="92"/>
        <v>63</v>
      </c>
      <c r="F231" s="48"/>
      <c r="G231" s="49" t="e">
        <f>VLOOKUP(C231,#REF!,2,0)</f>
        <v>#REF!</v>
      </c>
      <c r="H231" s="48"/>
      <c r="I231" s="43">
        <v>0</v>
      </c>
      <c r="J231" s="43">
        <v>7.3173159999999999</v>
      </c>
      <c r="K231" s="43">
        <v>20.959232</v>
      </c>
      <c r="L231" s="43">
        <v>18.188306999999998</v>
      </c>
      <c r="M231" s="43">
        <v>22.242746</v>
      </c>
      <c r="N231" s="43">
        <v>22.544284999999999</v>
      </c>
      <c r="O231" s="43">
        <v>22.695837000000001</v>
      </c>
      <c r="P231" s="43">
        <v>23.255731999999998</v>
      </c>
      <c r="Q231" s="43">
        <v>23.512438</v>
      </c>
      <c r="R231" s="43">
        <v>21.497633</v>
      </c>
      <c r="S231" s="43">
        <v>20.959232</v>
      </c>
      <c r="T231" s="43">
        <v>14.4672</v>
      </c>
      <c r="U231" s="43">
        <v>19.808230999999999</v>
      </c>
      <c r="V231" s="43">
        <v>12.753335</v>
      </c>
      <c r="W231" s="43">
        <v>11.400378999999999</v>
      </c>
      <c r="X231" s="43">
        <v>19.291584</v>
      </c>
      <c r="Y231" s="43">
        <v>63</v>
      </c>
      <c r="AA231">
        <f t="shared" si="71"/>
        <v>41692.449999999997</v>
      </c>
      <c r="AB231" t="str">
        <f t="shared" si="72"/>
        <v>41692Leandro68</v>
      </c>
      <c r="AC231" s="52">
        <v>41692</v>
      </c>
      <c r="AD231" s="53" t="s">
        <v>28</v>
      </c>
      <c r="AE231" s="51">
        <v>68</v>
      </c>
      <c r="AF231" s="51" t="str">
        <f t="shared" si="73"/>
        <v/>
      </c>
      <c r="AG231" s="51">
        <f t="shared" si="74"/>
        <v>8.0099919128891906E-3</v>
      </c>
      <c r="AH231" s="51">
        <f t="shared" si="75"/>
        <v>28.902522043260518</v>
      </c>
      <c r="AI231" s="51">
        <f t="shared" si="76"/>
        <v>23.271244224023039</v>
      </c>
      <c r="AJ231" s="51">
        <f t="shared" si="77"/>
        <v>16.454358687170267</v>
      </c>
      <c r="AK231" s="51">
        <f t="shared" si="78"/>
        <v>19.220495042626052</v>
      </c>
      <c r="AL231" s="51">
        <f t="shared" si="79"/>
        <v>20.603273890406879</v>
      </c>
      <c r="AM231" s="51">
        <f t="shared" si="80"/>
        <v>30.533396404425385</v>
      </c>
      <c r="AN231" s="51">
        <f t="shared" si="81"/>
        <v>23.457378961404295</v>
      </c>
      <c r="AO231" s="51">
        <f t="shared" si="82"/>
        <v>25.446882333642481</v>
      </c>
      <c r="AP231" s="51">
        <f t="shared" si="83"/>
        <v>33.480376313521646</v>
      </c>
      <c r="AQ231" s="51">
        <f t="shared" si="84"/>
        <v>32.283974582601871</v>
      </c>
      <c r="AR231" s="51">
        <f t="shared" si="85"/>
        <v>27.658165572886247</v>
      </c>
      <c r="AS231" s="51">
        <f t="shared" si="86"/>
        <v>31.403447314375562</v>
      </c>
      <c r="AT231" s="51">
        <f t="shared" si="87"/>
        <v>32.136032412503269</v>
      </c>
      <c r="AU231" s="51">
        <f t="shared" si="88"/>
        <v>36.245561998426808</v>
      </c>
      <c r="AV231" s="51">
        <f t="shared" si="89"/>
        <v>37.590136862485892</v>
      </c>
      <c r="AY231">
        <v>41711</v>
      </c>
      <c r="AZ231">
        <v>41711.58</v>
      </c>
      <c r="BA231" t="s">
        <v>29</v>
      </c>
      <c r="BB231" s="1">
        <f t="shared" si="70"/>
        <v>41711</v>
      </c>
    </row>
    <row r="232" spans="1:54">
      <c r="A232" t="str">
        <f t="shared" si="90"/>
        <v>42429Fábio63</v>
      </c>
      <c r="B232" s="48">
        <v>42429.724004629628</v>
      </c>
      <c r="C232" s="48">
        <f t="shared" si="91"/>
        <v>42429</v>
      </c>
      <c r="D232" s="48" t="s">
        <v>31</v>
      </c>
      <c r="E232" s="49">
        <f t="shared" si="92"/>
        <v>63</v>
      </c>
      <c r="F232" s="48"/>
      <c r="G232" s="49" t="e">
        <f>VLOOKUP(C232,#REF!,2,0)</f>
        <v>#REF!</v>
      </c>
      <c r="H232" s="48" t="s">
        <v>166</v>
      </c>
      <c r="I232" s="43">
        <v>0</v>
      </c>
      <c r="J232" s="43">
        <v>25.454886999999999</v>
      </c>
      <c r="K232" s="43">
        <v>26.974508</v>
      </c>
      <c r="L232" s="43">
        <v>26.700047999999999</v>
      </c>
      <c r="M232" s="43">
        <v>26.100947999999999</v>
      </c>
      <c r="N232" s="43">
        <v>25.562028999999999</v>
      </c>
      <c r="O232" s="43">
        <v>26.535988</v>
      </c>
      <c r="P232" s="43">
        <v>23.667117999999999</v>
      </c>
      <c r="Q232" s="43">
        <v>20.862079999999999</v>
      </c>
      <c r="R232" s="43">
        <v>19.431795000000001</v>
      </c>
      <c r="S232" s="43">
        <v>19.902884</v>
      </c>
      <c r="T232" s="43">
        <v>18.506699000000001</v>
      </c>
      <c r="U232" s="43">
        <v>19.244942000000002</v>
      </c>
      <c r="V232" s="43">
        <v>19.384998</v>
      </c>
      <c r="W232" s="43">
        <v>15.869158000000001</v>
      </c>
      <c r="X232" s="43">
        <v>15.996090000000001</v>
      </c>
      <c r="Y232" s="43">
        <v>63</v>
      </c>
      <c r="AA232">
        <f t="shared" si="71"/>
        <v>41697.629999999997</v>
      </c>
      <c r="AB232" t="str">
        <f t="shared" si="72"/>
        <v>41697Leandro68</v>
      </c>
      <c r="AC232" s="52">
        <v>41697</v>
      </c>
      <c r="AD232" s="53" t="s">
        <v>28</v>
      </c>
      <c r="AE232" s="51">
        <v>68</v>
      </c>
      <c r="AF232" s="51" t="str">
        <f t="shared" si="73"/>
        <v/>
      </c>
      <c r="AG232" s="51">
        <f t="shared" si="74"/>
        <v>2.0415419888059534E-3</v>
      </c>
      <c r="AH232" s="51">
        <f t="shared" si="75"/>
        <v>22.833715895611057</v>
      </c>
      <c r="AI232" s="51">
        <f t="shared" si="76"/>
        <v>22.404094130700372</v>
      </c>
      <c r="AJ232" s="51">
        <f t="shared" si="77"/>
        <v>16.609588444905302</v>
      </c>
      <c r="AK232" s="51">
        <f t="shared" si="78"/>
        <v>19.051293918526724</v>
      </c>
      <c r="AL232" s="51">
        <f t="shared" si="79"/>
        <v>21.016210334362221</v>
      </c>
      <c r="AM232" s="51">
        <f t="shared" si="80"/>
        <v>30.75078953614625</v>
      </c>
      <c r="AN232" s="51">
        <f t="shared" si="81"/>
        <v>23.709506160801649</v>
      </c>
      <c r="AO232" s="51">
        <f t="shared" si="82"/>
        <v>25.185091075813251</v>
      </c>
      <c r="AP232" s="51">
        <f t="shared" si="83"/>
        <v>33.253223241495107</v>
      </c>
      <c r="AQ232" s="51">
        <f t="shared" si="84"/>
        <v>32.358059956614142</v>
      </c>
      <c r="AR232" s="51">
        <f t="shared" si="85"/>
        <v>28.139154918659603</v>
      </c>
      <c r="AS232" s="51">
        <f t="shared" si="86"/>
        <v>31.768327996209337</v>
      </c>
      <c r="AT232" s="51">
        <f t="shared" si="87"/>
        <v>32.283974582601871</v>
      </c>
      <c r="AU232" s="51">
        <f t="shared" si="88"/>
        <v>36.168782334924884</v>
      </c>
      <c r="AV232" s="51">
        <f t="shared" si="89"/>
        <v>37.590136862485892</v>
      </c>
      <c r="AY232">
        <v>41726</v>
      </c>
      <c r="AZ232">
        <v>41726.65</v>
      </c>
      <c r="BA232" t="s">
        <v>30</v>
      </c>
      <c r="BB232" s="1">
        <f t="shared" si="70"/>
        <v>41726</v>
      </c>
    </row>
    <row r="233" spans="1:54">
      <c r="A233" t="str">
        <f t="shared" si="90"/>
        <v>42431Fábio63</v>
      </c>
      <c r="B233" s="48">
        <v>42431.448773148149</v>
      </c>
      <c r="C233" s="48">
        <f t="shared" si="91"/>
        <v>42431</v>
      </c>
      <c r="D233" s="48" t="s">
        <v>31</v>
      </c>
      <c r="E233" s="49">
        <f t="shared" si="92"/>
        <v>63</v>
      </c>
      <c r="F233" s="48"/>
      <c r="G233" s="49" t="e">
        <f>VLOOKUP(C233,#REF!,2,0)</f>
        <v>#REF!</v>
      </c>
      <c r="H233" s="48"/>
      <c r="I233" s="43">
        <v>0</v>
      </c>
      <c r="J233" s="43">
        <v>8.2085460000000001</v>
      </c>
      <c r="K233" s="43">
        <v>21.794146999999999</v>
      </c>
      <c r="L233" s="43">
        <v>19.059010000000001</v>
      </c>
      <c r="M233" s="43">
        <v>23.051352999999999</v>
      </c>
      <c r="N233" s="43">
        <v>23.153414000000001</v>
      </c>
      <c r="O233" s="43">
        <v>23.358233999999999</v>
      </c>
      <c r="P233" s="43">
        <v>24.238562000000002</v>
      </c>
      <c r="Q233" s="43">
        <v>24.605682000000002</v>
      </c>
      <c r="R233" s="43">
        <v>22.343050000000002</v>
      </c>
      <c r="S233" s="43">
        <v>22.343050000000002</v>
      </c>
      <c r="T233" s="43">
        <v>16.123549000000001</v>
      </c>
      <c r="U233" s="43">
        <v>21.843786000000001</v>
      </c>
      <c r="V233" s="43">
        <v>15.036293000000001</v>
      </c>
      <c r="W233" s="43">
        <v>13.752317</v>
      </c>
      <c r="X233" s="43">
        <v>22.092701000000002</v>
      </c>
      <c r="Y233" s="43">
        <v>63</v>
      </c>
      <c r="AA233">
        <f t="shared" si="71"/>
        <v>41711.58</v>
      </c>
      <c r="AB233" t="str">
        <f t="shared" si="72"/>
        <v>41711Leandro68</v>
      </c>
      <c r="AC233" s="52">
        <v>41711</v>
      </c>
      <c r="AD233" s="53" t="s">
        <v>28</v>
      </c>
      <c r="AE233" s="51">
        <v>68</v>
      </c>
      <c r="AF233" s="51" t="str">
        <f t="shared" si="73"/>
        <v/>
      </c>
      <c r="AG233" s="51">
        <f t="shared" si="74"/>
        <v>3.2725937824524085E-2</v>
      </c>
      <c r="AH233" s="51">
        <f t="shared" si="75"/>
        <v>37.035341884762246</v>
      </c>
      <c r="AI233" s="51">
        <f t="shared" si="76"/>
        <v>33.480376313521646</v>
      </c>
      <c r="AJ233" s="51">
        <f t="shared" si="77"/>
        <v>24.410347195130651</v>
      </c>
      <c r="AK233" s="51">
        <f t="shared" si="78"/>
        <v>24.795696076969286</v>
      </c>
      <c r="AL233" s="51">
        <f t="shared" si="79"/>
        <v>26.977365620735547</v>
      </c>
      <c r="AM233" s="51">
        <f t="shared" si="80"/>
        <v>39.690914174425103</v>
      </c>
      <c r="AN233" s="51">
        <f t="shared" si="81"/>
        <v>29.746992803803217</v>
      </c>
      <c r="AO233" s="51">
        <f t="shared" si="82"/>
        <v>27.794634146367645</v>
      </c>
      <c r="AP233" s="51">
        <f t="shared" si="83"/>
        <v>35.002272217801462</v>
      </c>
      <c r="AQ233" s="51">
        <f t="shared" si="84"/>
        <v>33.480376313521646</v>
      </c>
      <c r="AR233" s="51">
        <f t="shared" si="85"/>
        <v>27.931552188211633</v>
      </c>
      <c r="AS233" s="51">
        <f t="shared" si="86"/>
        <v>32.136032412503269</v>
      </c>
      <c r="AT233" s="51">
        <f t="shared" si="87"/>
        <v>33.253223241495107</v>
      </c>
      <c r="AU233" s="51">
        <f t="shared" si="88"/>
        <v>37.191460295730536</v>
      </c>
      <c r="AV233" s="51">
        <f t="shared" si="89"/>
        <v>38.312848840332997</v>
      </c>
      <c r="AY233">
        <v>41732</v>
      </c>
      <c r="AZ233">
        <v>41732.68</v>
      </c>
      <c r="BA233" t="s">
        <v>30</v>
      </c>
      <c r="BB233" s="1">
        <f t="shared" si="70"/>
        <v>41732</v>
      </c>
    </row>
    <row r="234" spans="1:54">
      <c r="A234" t="str">
        <f t="shared" si="90"/>
        <v>42433Fábio63</v>
      </c>
      <c r="B234" s="48">
        <v>42433.713622685187</v>
      </c>
      <c r="C234" s="48">
        <f t="shared" si="91"/>
        <v>42433</v>
      </c>
      <c r="D234" s="48" t="s">
        <v>31</v>
      </c>
      <c r="E234" s="49">
        <f t="shared" si="92"/>
        <v>63</v>
      </c>
      <c r="F234" s="48"/>
      <c r="G234" s="49" t="e">
        <f>VLOOKUP(C234,#REF!,2,0)</f>
        <v>#REF!</v>
      </c>
      <c r="H234" s="48"/>
      <c r="I234" s="43">
        <v>0</v>
      </c>
      <c r="J234" s="43">
        <v>8.7828809999999997</v>
      </c>
      <c r="K234" s="43">
        <v>21.645641000000001</v>
      </c>
      <c r="L234" s="43">
        <v>18.007636999999999</v>
      </c>
      <c r="M234" s="43">
        <v>22.393265</v>
      </c>
      <c r="N234" s="43">
        <v>22.393265</v>
      </c>
      <c r="O234" s="43">
        <v>22.645251999999999</v>
      </c>
      <c r="P234" s="43">
        <v>23.306941999999999</v>
      </c>
      <c r="Q234" s="43">
        <v>23.667117999999999</v>
      </c>
      <c r="R234" s="43">
        <v>21.399222999999999</v>
      </c>
      <c r="S234" s="43">
        <v>21.056601000000001</v>
      </c>
      <c r="T234" s="43">
        <v>14.547779999999999</v>
      </c>
      <c r="U234" s="43">
        <v>20.092924</v>
      </c>
      <c r="V234" s="43">
        <v>13.324814</v>
      </c>
      <c r="W234" s="43">
        <v>11.975533</v>
      </c>
      <c r="X234" s="43">
        <v>19.713774000000001</v>
      </c>
      <c r="Y234" s="43">
        <v>63</v>
      </c>
      <c r="AA234">
        <f t="shared" si="71"/>
        <v>41726.65</v>
      </c>
      <c r="AB234" t="str">
        <f t="shared" si="72"/>
        <v>41726Leandro68</v>
      </c>
      <c r="AC234" s="52">
        <v>41726</v>
      </c>
      <c r="AD234" s="53" t="s">
        <v>28</v>
      </c>
      <c r="AE234" s="51">
        <v>68</v>
      </c>
      <c r="AF234" s="51" t="str">
        <f t="shared" si="73"/>
        <v/>
      </c>
      <c r="AG234" s="51" t="str">
        <f t="shared" si="74"/>
        <v>N/A</v>
      </c>
      <c r="AH234" s="51">
        <f t="shared" si="75"/>
        <v>23.963438803754038</v>
      </c>
      <c r="AI234" s="51">
        <f t="shared" si="76"/>
        <v>24.346483297671789</v>
      </c>
      <c r="AJ234" s="51">
        <f t="shared" si="77"/>
        <v>19.907022454666972</v>
      </c>
      <c r="AK234" s="51">
        <f t="shared" si="78"/>
        <v>23.083769142162957</v>
      </c>
      <c r="AL234" s="51">
        <f t="shared" si="79"/>
        <v>25.578457511247642</v>
      </c>
      <c r="AM234" s="51">
        <f t="shared" si="80"/>
        <v>34.849294431697061</v>
      </c>
      <c r="AN234" s="51">
        <f t="shared" si="81"/>
        <v>26.775639643512328</v>
      </c>
      <c r="AO234" s="51">
        <f t="shared" si="82"/>
        <v>26.977365620735547</v>
      </c>
      <c r="AP234" s="51">
        <f t="shared" si="83"/>
        <v>34.467283693384729</v>
      </c>
      <c r="AQ234" s="51" t="str">
        <f t="shared" si="84"/>
        <v>N/A</v>
      </c>
      <c r="AR234" s="51" t="str">
        <f t="shared" si="85"/>
        <v>N/A</v>
      </c>
      <c r="AS234" s="51" t="str">
        <f t="shared" si="86"/>
        <v>N/A</v>
      </c>
      <c r="AT234" s="51" t="str">
        <f t="shared" si="87"/>
        <v>N/A</v>
      </c>
      <c r="AU234" s="51" t="str">
        <f t="shared" si="88"/>
        <v>N/A</v>
      </c>
      <c r="AV234" s="51" t="str">
        <f t="shared" si="89"/>
        <v>N/A</v>
      </c>
      <c r="AY234">
        <v>41736</v>
      </c>
      <c r="AZ234">
        <v>41736.47</v>
      </c>
      <c r="BA234" t="s">
        <v>30</v>
      </c>
      <c r="BB234" s="1">
        <f t="shared" si="70"/>
        <v>41736</v>
      </c>
    </row>
    <row r="235" spans="1:54">
      <c r="A235" t="str">
        <f t="shared" si="90"/>
        <v>42422Fábio64</v>
      </c>
      <c r="B235" s="48">
        <v>42422.693715277775</v>
      </c>
      <c r="C235" s="48">
        <f t="shared" si="91"/>
        <v>42422</v>
      </c>
      <c r="D235" s="48" t="s">
        <v>31</v>
      </c>
      <c r="E235" s="49">
        <f t="shared" si="92"/>
        <v>64</v>
      </c>
      <c r="F235" s="48" t="s">
        <v>158</v>
      </c>
      <c r="G235" s="49" t="e">
        <f>VLOOKUP(C235,#REF!,2,0)</f>
        <v>#REF!</v>
      </c>
      <c r="H235" s="48" t="s">
        <v>161</v>
      </c>
      <c r="I235" s="43">
        <v>0</v>
      </c>
      <c r="J235" s="43">
        <v>1.3636680000000001</v>
      </c>
      <c r="K235" s="43">
        <v>13.324814</v>
      </c>
      <c r="L235" s="43">
        <v>18.598167</v>
      </c>
      <c r="M235" s="43">
        <v>20.765158</v>
      </c>
      <c r="N235" s="43">
        <v>20.379653999999999</v>
      </c>
      <c r="O235" s="43">
        <v>26.700047999999999</v>
      </c>
      <c r="P235" s="43">
        <v>26.263680999999998</v>
      </c>
      <c r="Q235" s="43">
        <v>26.426905000000001</v>
      </c>
      <c r="R235" s="43">
        <v>26.100947999999999</v>
      </c>
      <c r="S235" s="43">
        <v>25.884729</v>
      </c>
      <c r="T235" s="43">
        <v>26.426905000000001</v>
      </c>
      <c r="U235" s="43">
        <v>26.426905000000001</v>
      </c>
      <c r="V235" s="43">
        <v>26.426905000000001</v>
      </c>
      <c r="W235" s="43">
        <v>25.401394</v>
      </c>
      <c r="X235" s="43">
        <v>25.776941000000001</v>
      </c>
      <c r="Y235" s="43">
        <v>64</v>
      </c>
      <c r="AA235">
        <f t="shared" si="71"/>
        <v>41732.68</v>
      </c>
      <c r="AB235" t="str">
        <f t="shared" si="72"/>
        <v>41732Leandro68</v>
      </c>
      <c r="AC235" s="52">
        <v>41732</v>
      </c>
      <c r="AD235" s="53" t="s">
        <v>28</v>
      </c>
      <c r="AE235" s="51">
        <v>68</v>
      </c>
      <c r="AF235" s="51" t="str">
        <f t="shared" si="73"/>
        <v/>
      </c>
      <c r="AG235" s="51" t="str">
        <f t="shared" si="74"/>
        <v>N/A</v>
      </c>
      <c r="AH235" s="51">
        <f t="shared" si="75"/>
        <v>37.191460295730536</v>
      </c>
      <c r="AI235" s="51">
        <f t="shared" si="76"/>
        <v>28.001556757001723</v>
      </c>
      <c r="AJ235" s="51">
        <f t="shared" si="77"/>
        <v>21.255003221053485</v>
      </c>
      <c r="AK235" s="51">
        <f t="shared" si="78"/>
        <v>21.255003221053485</v>
      </c>
      <c r="AL235" s="51">
        <f t="shared" si="79"/>
        <v>24.731159572665216</v>
      </c>
      <c r="AM235" s="51">
        <f t="shared" si="80"/>
        <v>35.08047059093365</v>
      </c>
      <c r="AN235" s="51">
        <f t="shared" si="81"/>
        <v>26.707700226323308</v>
      </c>
      <c r="AO235" s="51">
        <f t="shared" si="82"/>
        <v>26.439843088011564</v>
      </c>
      <c r="AP235" s="51">
        <f t="shared" si="83"/>
        <v>34.541630014443257</v>
      </c>
      <c r="AQ235" s="51" t="str">
        <f t="shared" si="84"/>
        <v>N/A</v>
      </c>
      <c r="AR235" s="51" t="str">
        <f t="shared" si="85"/>
        <v>N/A</v>
      </c>
      <c r="AS235" s="51" t="str">
        <f t="shared" si="86"/>
        <v>N/A</v>
      </c>
      <c r="AT235" s="51" t="str">
        <f t="shared" si="87"/>
        <v>N/A</v>
      </c>
      <c r="AU235" s="51" t="str">
        <f t="shared" si="88"/>
        <v>N/A</v>
      </c>
      <c r="AV235" s="51" t="str">
        <f t="shared" si="89"/>
        <v>N/A</v>
      </c>
      <c r="AY235">
        <v>41738</v>
      </c>
      <c r="AZ235">
        <v>41738.629999999997</v>
      </c>
      <c r="BA235" t="s">
        <v>30</v>
      </c>
      <c r="BB235" s="1">
        <f t="shared" si="70"/>
        <v>41738</v>
      </c>
    </row>
    <row r="236" spans="1:54">
      <c r="A236" t="str">
        <f t="shared" si="90"/>
        <v>42422Fábio64</v>
      </c>
      <c r="B236" s="48">
        <v>42422.694675925923</v>
      </c>
      <c r="C236" s="48">
        <f t="shared" si="91"/>
        <v>42422</v>
      </c>
      <c r="D236" s="48" t="s">
        <v>31</v>
      </c>
      <c r="E236" s="49">
        <f t="shared" si="92"/>
        <v>64</v>
      </c>
      <c r="F236" s="48" t="s">
        <v>158</v>
      </c>
      <c r="G236" s="49" t="e">
        <f>VLOOKUP(C236,#REF!,2,0)</f>
        <v>#REF!</v>
      </c>
      <c r="H236" s="48" t="s">
        <v>161</v>
      </c>
      <c r="I236" s="43">
        <v>0</v>
      </c>
      <c r="J236" s="43">
        <v>8.538456</v>
      </c>
      <c r="K236" s="43">
        <v>21.695088999999999</v>
      </c>
      <c r="L236" s="43">
        <v>18.097840999999999</v>
      </c>
      <c r="M236" s="43">
        <v>22.695837000000001</v>
      </c>
      <c r="N236" s="43">
        <v>23.051352999999999</v>
      </c>
      <c r="O236" s="43">
        <v>23.306941999999999</v>
      </c>
      <c r="P236" s="43">
        <v>24.343222000000001</v>
      </c>
      <c r="Q236" s="43">
        <v>24.658374999999999</v>
      </c>
      <c r="R236" s="43">
        <v>22.393265</v>
      </c>
      <c r="S236" s="43">
        <v>22.292839000000001</v>
      </c>
      <c r="T236" s="43">
        <v>15.533234</v>
      </c>
      <c r="U236" s="43">
        <v>21.154211</v>
      </c>
      <c r="V236" s="43">
        <v>14.4672</v>
      </c>
      <c r="W236" s="43">
        <v>13.018388</v>
      </c>
      <c r="X236" s="43">
        <v>22.645251999999999</v>
      </c>
      <c r="Y236" s="43">
        <v>64</v>
      </c>
      <c r="AA236">
        <f t="shared" si="71"/>
        <v>41736.47</v>
      </c>
      <c r="AB236" t="str">
        <f t="shared" si="72"/>
        <v>41736Leandro68</v>
      </c>
      <c r="AC236" s="52">
        <v>41736</v>
      </c>
      <c r="AD236" s="53" t="s">
        <v>28</v>
      </c>
      <c r="AE236" s="51">
        <v>68</v>
      </c>
      <c r="AF236" s="51" t="str">
        <f t="shared" si="73"/>
        <v/>
      </c>
      <c r="AG236" s="51" t="str">
        <f t="shared" si="74"/>
        <v>N/A</v>
      </c>
      <c r="AH236" s="51">
        <f t="shared" si="75"/>
        <v>30.175291872823745</v>
      </c>
      <c r="AI236" s="51">
        <f t="shared" si="76"/>
        <v>26.843595369446891</v>
      </c>
      <c r="AJ236" s="51">
        <f t="shared" si="77"/>
        <v>21.733454620733948</v>
      </c>
      <c r="AK236" s="51">
        <f t="shared" si="78"/>
        <v>24.410347195130651</v>
      </c>
      <c r="AL236" s="51">
        <f t="shared" si="79"/>
        <v>26.775639643512328</v>
      </c>
      <c r="AM236" s="51">
        <f t="shared" si="80"/>
        <v>35.697909338763658</v>
      </c>
      <c r="AN236" s="51">
        <f t="shared" si="81"/>
        <v>26.977365620735547</v>
      </c>
      <c r="AO236" s="51">
        <f t="shared" si="82"/>
        <v>26.040074307289224</v>
      </c>
      <c r="AP236" s="51">
        <f t="shared" si="83"/>
        <v>34.312719838566416</v>
      </c>
      <c r="AQ236" s="51" t="str">
        <f t="shared" si="84"/>
        <v>N/A</v>
      </c>
      <c r="AR236" s="51" t="str">
        <f t="shared" si="85"/>
        <v>N/A</v>
      </c>
      <c r="AS236" s="51" t="str">
        <f t="shared" si="86"/>
        <v>N/A</v>
      </c>
      <c r="AT236" s="51" t="str">
        <f t="shared" si="87"/>
        <v>N/A</v>
      </c>
      <c r="AU236" s="51" t="str">
        <f t="shared" si="88"/>
        <v>N/A</v>
      </c>
      <c r="AV236" s="51" t="str">
        <f t="shared" si="89"/>
        <v>N/A</v>
      </c>
      <c r="AY236">
        <v>41739</v>
      </c>
      <c r="AZ236">
        <v>41739.379999999997</v>
      </c>
      <c r="BA236" t="s">
        <v>30</v>
      </c>
      <c r="BB236" s="1">
        <f t="shared" si="70"/>
        <v>41739</v>
      </c>
    </row>
    <row r="237" spans="1:54">
      <c r="A237" t="str">
        <f t="shared" si="90"/>
        <v>42429Fábio64</v>
      </c>
      <c r="B237" s="48">
        <v>42429.723425925928</v>
      </c>
      <c r="C237" s="48">
        <f t="shared" si="91"/>
        <v>42429</v>
      </c>
      <c r="D237" s="48" t="s">
        <v>31</v>
      </c>
      <c r="E237" s="49">
        <f t="shared" si="92"/>
        <v>64</v>
      </c>
      <c r="F237" s="48" t="s">
        <v>158</v>
      </c>
      <c r="G237" s="49" t="e">
        <f>VLOOKUP(C237,#REF!,2,0)</f>
        <v>#REF!</v>
      </c>
      <c r="H237" s="48" t="s">
        <v>161</v>
      </c>
      <c r="I237" s="43">
        <v>0</v>
      </c>
      <c r="J237" s="43">
        <v>2.1444329999999998</v>
      </c>
      <c r="K237" s="43">
        <v>24.186343999999998</v>
      </c>
      <c r="L237" s="43">
        <v>24.134167000000001</v>
      </c>
      <c r="M237" s="43">
        <v>23.926054000000001</v>
      </c>
      <c r="N237" s="43">
        <v>21.399222999999999</v>
      </c>
      <c r="O237" s="43">
        <v>22.242746</v>
      </c>
      <c r="P237" s="43">
        <v>21.893456</v>
      </c>
      <c r="Q237" s="43">
        <v>18.966383</v>
      </c>
      <c r="R237" s="43">
        <v>22.443562</v>
      </c>
      <c r="S237" s="43">
        <v>23.306941999999999</v>
      </c>
      <c r="T237" s="43">
        <v>23.874178000000001</v>
      </c>
      <c r="U237" s="43">
        <v>22.042797</v>
      </c>
      <c r="V237" s="43">
        <v>24.975517</v>
      </c>
      <c r="W237" s="43">
        <v>24.082063999999999</v>
      </c>
      <c r="X237" s="43">
        <v>25.723120000000002</v>
      </c>
      <c r="Y237" s="43">
        <v>64</v>
      </c>
      <c r="AA237">
        <f t="shared" si="71"/>
        <v>41738.629999999997</v>
      </c>
      <c r="AB237" t="str">
        <f t="shared" si="72"/>
        <v>41738Leandro68</v>
      </c>
      <c r="AC237" s="52">
        <v>41738</v>
      </c>
      <c r="AD237" s="53" t="s">
        <v>28</v>
      </c>
      <c r="AE237" s="51">
        <v>68</v>
      </c>
      <c r="AF237" s="51" t="str">
        <f t="shared" si="73"/>
        <v/>
      </c>
      <c r="AG237" s="51" t="str">
        <f t="shared" si="74"/>
        <v>N/A</v>
      </c>
      <c r="AH237" s="51">
        <f t="shared" si="75"/>
        <v>35.777143019464752</v>
      </c>
      <c r="AI237" s="51">
        <f t="shared" si="76"/>
        <v>29.606934460499193</v>
      </c>
      <c r="AJ237" s="51">
        <f t="shared" si="77"/>
        <v>24.602517203561465</v>
      </c>
      <c r="AK237" s="51">
        <f t="shared" si="78"/>
        <v>29.890156692518342</v>
      </c>
      <c r="AL237" s="51">
        <f t="shared" si="79"/>
        <v>30.604880373507672</v>
      </c>
      <c r="AM237" s="51">
        <f t="shared" si="80"/>
        <v>41.42977434327323</v>
      </c>
      <c r="AN237" s="51">
        <f t="shared" si="81"/>
        <v>33.030177882040043</v>
      </c>
      <c r="AO237" s="51">
        <f t="shared" si="82"/>
        <v>29.819900035798465</v>
      </c>
      <c r="AP237" s="51">
        <f t="shared" si="83"/>
        <v>36.325606044132755</v>
      </c>
      <c r="AQ237" s="51" t="str">
        <f t="shared" si="84"/>
        <v>N/A</v>
      </c>
      <c r="AR237" s="51" t="str">
        <f t="shared" si="85"/>
        <v>N/A</v>
      </c>
      <c r="AS237" s="51" t="str">
        <f t="shared" si="86"/>
        <v>N/A</v>
      </c>
      <c r="AT237" s="51" t="str">
        <f t="shared" si="87"/>
        <v>N/A</v>
      </c>
      <c r="AU237" s="51" t="str">
        <f t="shared" si="88"/>
        <v>N/A</v>
      </c>
      <c r="AV237" s="51" t="str">
        <f t="shared" si="89"/>
        <v>N/A</v>
      </c>
      <c r="AY237">
        <v>41740</v>
      </c>
      <c r="AZ237">
        <v>41740.699999999997</v>
      </c>
      <c r="BA237" t="s">
        <v>30</v>
      </c>
      <c r="BB237" s="1">
        <f t="shared" si="70"/>
        <v>41740</v>
      </c>
    </row>
    <row r="238" spans="1:54">
      <c r="A238" t="str">
        <f t="shared" si="90"/>
        <v>42198Fábio66</v>
      </c>
      <c r="B238" s="48">
        <v>42198.478622685187</v>
      </c>
      <c r="C238" s="48">
        <f t="shared" si="91"/>
        <v>42198</v>
      </c>
      <c r="D238" s="48" t="s">
        <v>31</v>
      </c>
      <c r="E238" s="49">
        <f t="shared" si="92"/>
        <v>66</v>
      </c>
      <c r="F238" s="48"/>
      <c r="G238" s="49" t="e">
        <f>VLOOKUP(C238,#REF!,2,0)</f>
        <v>#REF!</v>
      </c>
      <c r="H238" s="48"/>
      <c r="I238" s="43">
        <v>0</v>
      </c>
      <c r="J238" s="43">
        <v>0</v>
      </c>
      <c r="K238" s="43">
        <v>0</v>
      </c>
      <c r="L238" s="43">
        <v>4.152323</v>
      </c>
      <c r="M238" s="43">
        <v>18.689892</v>
      </c>
      <c r="N238" s="43">
        <v>22.292839000000001</v>
      </c>
      <c r="O238" s="43">
        <v>22.443562</v>
      </c>
      <c r="P238" s="43">
        <v>23.153414000000001</v>
      </c>
      <c r="Q238" s="43">
        <v>23.204552</v>
      </c>
      <c r="R238" s="43">
        <v>23.460999999999999</v>
      </c>
      <c r="S238" s="43">
        <v>24.030000999999999</v>
      </c>
      <c r="T238" s="43">
        <v>22.042797</v>
      </c>
      <c r="U238" s="43">
        <v>21.893456</v>
      </c>
      <c r="V238" s="43">
        <v>19.619548999999999</v>
      </c>
      <c r="W238" s="43">
        <v>21.99297</v>
      </c>
      <c r="X238" s="43">
        <v>17.205947999999999</v>
      </c>
      <c r="Y238" s="43">
        <v>66</v>
      </c>
      <c r="AA238">
        <f t="shared" si="71"/>
        <v>41739.379999999997</v>
      </c>
      <c r="AB238" t="str">
        <f t="shared" si="72"/>
        <v>41739Leandro68</v>
      </c>
      <c r="AC238" s="52">
        <v>41739</v>
      </c>
      <c r="AD238" s="53" t="s">
        <v>28</v>
      </c>
      <c r="AE238" s="51">
        <v>68</v>
      </c>
      <c r="AF238" s="51" t="str">
        <f t="shared" si="73"/>
        <v/>
      </c>
      <c r="AG238" s="51" t="str">
        <f t="shared" si="74"/>
        <v>N/A</v>
      </c>
      <c r="AH238" s="51">
        <f t="shared" si="75"/>
        <v>39.857783111965396</v>
      </c>
      <c r="AI238" s="51">
        <f t="shared" si="76"/>
        <v>32.581110782745441</v>
      </c>
      <c r="AJ238" s="51">
        <f t="shared" si="77"/>
        <v>26.909183568089023</v>
      </c>
      <c r="AK238" s="51">
        <f t="shared" si="78"/>
        <v>32.506571542122735</v>
      </c>
      <c r="AL238" s="51">
        <f t="shared" si="79"/>
        <v>32.955066753006612</v>
      </c>
      <c r="AM238" s="51">
        <f t="shared" si="80"/>
        <v>44.929444645702759</v>
      </c>
      <c r="AN238" s="51">
        <f t="shared" si="81"/>
        <v>37.035341884762246</v>
      </c>
      <c r="AO238" s="51">
        <f t="shared" si="82"/>
        <v>34.771441104919724</v>
      </c>
      <c r="AP238" s="51">
        <f t="shared" si="83"/>
        <v>42.7811117177406</v>
      </c>
      <c r="AQ238" s="51" t="str">
        <f t="shared" si="84"/>
        <v>N/A</v>
      </c>
      <c r="AR238" s="51" t="str">
        <f t="shared" si="85"/>
        <v>N/A</v>
      </c>
      <c r="AS238" s="51" t="str">
        <f t="shared" si="86"/>
        <v>N/A</v>
      </c>
      <c r="AT238" s="51" t="str">
        <f t="shared" si="87"/>
        <v>N/A</v>
      </c>
      <c r="AU238" s="51" t="str">
        <f t="shared" si="88"/>
        <v>N/A</v>
      </c>
      <c r="AV238" s="51" t="str">
        <f t="shared" si="89"/>
        <v>N/A</v>
      </c>
      <c r="AY238">
        <v>41745</v>
      </c>
      <c r="AZ238">
        <v>41745.72</v>
      </c>
      <c r="BA238" t="s">
        <v>30</v>
      </c>
      <c r="BB238" s="1">
        <f t="shared" si="70"/>
        <v>41745</v>
      </c>
    </row>
    <row r="239" spans="1:54">
      <c r="A239" t="str">
        <f t="shared" si="90"/>
        <v>42199Fábio66</v>
      </c>
      <c r="B239" s="48">
        <v>42199.440104166664</v>
      </c>
      <c r="C239" s="48">
        <f t="shared" si="91"/>
        <v>42199</v>
      </c>
      <c r="D239" s="48" t="s">
        <v>31</v>
      </c>
      <c r="E239" s="49">
        <f t="shared" si="92"/>
        <v>66</v>
      </c>
      <c r="F239" s="48"/>
      <c r="G239" s="49" t="e">
        <f>VLOOKUP(C239,#REF!,2,0)</f>
        <v>#REF!</v>
      </c>
      <c r="H239" s="48"/>
      <c r="I239" s="43">
        <v>0</v>
      </c>
      <c r="J239" s="43">
        <v>0</v>
      </c>
      <c r="K239" s="43">
        <v>0</v>
      </c>
      <c r="L239" s="43">
        <v>2.6087259999999999</v>
      </c>
      <c r="M239" s="43">
        <v>17.338287000000001</v>
      </c>
      <c r="N239" s="43">
        <v>21.596231</v>
      </c>
      <c r="O239" s="43">
        <v>22.142672999999998</v>
      </c>
      <c r="P239" s="43">
        <v>22.544284999999999</v>
      </c>
      <c r="Q239" s="43">
        <v>22.645251999999999</v>
      </c>
      <c r="R239" s="43">
        <v>22.949477999999999</v>
      </c>
      <c r="S239" s="43">
        <v>23.770520999999999</v>
      </c>
      <c r="T239" s="43">
        <v>21.695088999999999</v>
      </c>
      <c r="U239" s="43">
        <v>21.596231</v>
      </c>
      <c r="V239" s="43">
        <v>19.384998</v>
      </c>
      <c r="W239" s="43">
        <v>21.744581</v>
      </c>
      <c r="X239" s="43">
        <v>17.030346000000002</v>
      </c>
      <c r="Y239" s="43">
        <v>66</v>
      </c>
      <c r="AA239">
        <f t="shared" si="71"/>
        <v>41740.699999999997</v>
      </c>
      <c r="AB239" t="str">
        <f t="shared" si="72"/>
        <v>41740Leandro68</v>
      </c>
      <c r="AC239" s="52">
        <v>41740</v>
      </c>
      <c r="AD239" s="53" t="s">
        <v>28</v>
      </c>
      <c r="AE239" s="51">
        <v>68</v>
      </c>
      <c r="AF239" s="51" t="str">
        <f t="shared" si="73"/>
        <v/>
      </c>
      <c r="AG239" s="51" t="str">
        <f t="shared" si="74"/>
        <v>N/A</v>
      </c>
      <c r="AH239" s="51">
        <f t="shared" si="75"/>
        <v>36.245561998426808</v>
      </c>
      <c r="AI239" s="51">
        <f t="shared" si="76"/>
        <v>31.84162040246088</v>
      </c>
      <c r="AJ239" s="51">
        <f t="shared" si="77"/>
        <v>26.574826227597942</v>
      </c>
      <c r="AK239" s="51">
        <f t="shared" si="78"/>
        <v>31.403447314375562</v>
      </c>
      <c r="AL239" s="51">
        <f t="shared" si="79"/>
        <v>31.768327996209337</v>
      </c>
      <c r="AM239" s="51">
        <f t="shared" si="80"/>
        <v>42.7811117177406</v>
      </c>
      <c r="AN239" s="51">
        <f t="shared" si="81"/>
        <v>34.161765106987808</v>
      </c>
      <c r="AO239" s="51">
        <f t="shared" si="82"/>
        <v>31.84162040246088</v>
      </c>
      <c r="AP239" s="51">
        <f t="shared" si="83"/>
        <v>40.103907664553084</v>
      </c>
      <c r="AQ239" s="51" t="str">
        <f t="shared" si="84"/>
        <v>N/A</v>
      </c>
      <c r="AR239" s="51" t="str">
        <f t="shared" si="85"/>
        <v>N/A</v>
      </c>
      <c r="AS239" s="51" t="str">
        <f t="shared" si="86"/>
        <v>N/A</v>
      </c>
      <c r="AT239" s="51" t="str">
        <f t="shared" si="87"/>
        <v>N/A</v>
      </c>
      <c r="AU239" s="51" t="str">
        <f t="shared" si="88"/>
        <v>N/A</v>
      </c>
      <c r="AV239" s="51" t="str">
        <f t="shared" si="89"/>
        <v>N/A</v>
      </c>
      <c r="AY239">
        <v>41750</v>
      </c>
      <c r="AZ239">
        <v>41750.46</v>
      </c>
      <c r="BA239" t="s">
        <v>30</v>
      </c>
      <c r="BB239" s="1">
        <f t="shared" si="70"/>
        <v>41750</v>
      </c>
    </row>
    <row r="240" spans="1:54">
      <c r="A240" t="str">
        <f t="shared" si="90"/>
        <v>42223Fábio66</v>
      </c>
      <c r="B240" s="48">
        <v>42223.624803240738</v>
      </c>
      <c r="C240" s="48">
        <f t="shared" si="91"/>
        <v>42223</v>
      </c>
      <c r="D240" s="48" t="s">
        <v>31</v>
      </c>
      <c r="E240" s="49">
        <f t="shared" si="92"/>
        <v>66</v>
      </c>
      <c r="F240" s="48"/>
      <c r="G240" s="49" t="e">
        <f>VLOOKUP(C240,#REF!,2,0)</f>
        <v>#REF!</v>
      </c>
      <c r="H240" s="48"/>
      <c r="I240" s="43">
        <v>0</v>
      </c>
      <c r="J240" s="43">
        <v>0</v>
      </c>
      <c r="K240" s="43">
        <v>0</v>
      </c>
      <c r="L240" s="43">
        <v>0.84721900000000006</v>
      </c>
      <c r="M240" s="43">
        <v>11.578483</v>
      </c>
      <c r="N240" s="43">
        <v>18.873989000000002</v>
      </c>
      <c r="O240" s="43">
        <v>20.140577</v>
      </c>
      <c r="P240" s="43">
        <v>20.427655999999999</v>
      </c>
      <c r="Q240" s="43">
        <v>20.71678</v>
      </c>
      <c r="R240" s="43">
        <v>20.813578</v>
      </c>
      <c r="S240" s="43">
        <v>20.765158</v>
      </c>
      <c r="T240" s="43">
        <v>18.188306999999998</v>
      </c>
      <c r="U240" s="43">
        <v>17.205947999999999</v>
      </c>
      <c r="V240" s="43">
        <v>14.995260999999999</v>
      </c>
      <c r="W240" s="43">
        <v>18.873989000000002</v>
      </c>
      <c r="X240" s="43">
        <v>16.552156</v>
      </c>
      <c r="Y240" s="43">
        <v>66</v>
      </c>
      <c r="AA240">
        <f t="shared" si="71"/>
        <v>41745.72</v>
      </c>
      <c r="AB240" t="str">
        <f t="shared" si="72"/>
        <v>41745Leandro68</v>
      </c>
      <c r="AC240" s="52">
        <v>41745</v>
      </c>
      <c r="AD240" s="53" t="s">
        <v>28</v>
      </c>
      <c r="AE240" s="51">
        <v>68</v>
      </c>
      <c r="AF240" s="51" t="str">
        <f t="shared" si="73"/>
        <v/>
      </c>
      <c r="AG240" s="51" t="str">
        <f t="shared" si="74"/>
        <v>N/A</v>
      </c>
      <c r="AH240" s="51">
        <f t="shared" si="75"/>
        <v>38.150335700268052</v>
      </c>
      <c r="AI240" s="51">
        <f t="shared" si="76"/>
        <v>33.781697356001921</v>
      </c>
      <c r="AJ240" s="51">
        <f t="shared" si="77"/>
        <v>30.604880373507672</v>
      </c>
      <c r="AK240" s="51">
        <f t="shared" si="78"/>
        <v>34.696764314225788</v>
      </c>
      <c r="AL240" s="51">
        <f t="shared" si="79"/>
        <v>29.394988201374424</v>
      </c>
      <c r="AM240" s="51">
        <f t="shared" si="80"/>
        <v>47.305386652263373</v>
      </c>
      <c r="AN240" s="51">
        <f t="shared" si="81"/>
        <v>48.926046162148573</v>
      </c>
      <c r="AO240" s="51">
        <f t="shared" si="82"/>
        <v>49.467738146255002</v>
      </c>
      <c r="AP240" s="51">
        <f t="shared" si="83"/>
        <v>47.931534986486014</v>
      </c>
      <c r="AQ240" s="51" t="str">
        <f t="shared" si="84"/>
        <v>N/A</v>
      </c>
      <c r="AR240" s="51" t="str">
        <f t="shared" si="85"/>
        <v>N/A</v>
      </c>
      <c r="AS240" s="51" t="str">
        <f t="shared" si="86"/>
        <v>N/A</v>
      </c>
      <c r="AT240" s="51" t="str">
        <f t="shared" si="87"/>
        <v>N/A</v>
      </c>
      <c r="AU240" s="51" t="str">
        <f t="shared" si="88"/>
        <v>N/A</v>
      </c>
      <c r="AV240" s="51" t="str">
        <f t="shared" si="89"/>
        <v>N/A</v>
      </c>
      <c r="AY240">
        <v>41752</v>
      </c>
      <c r="AZ240">
        <v>41752.629999999997</v>
      </c>
      <c r="BA240" t="s">
        <v>30</v>
      </c>
      <c r="BB240" s="1">
        <f t="shared" si="70"/>
        <v>41752</v>
      </c>
    </row>
    <row r="241" spans="1:54">
      <c r="A241" t="str">
        <f t="shared" si="90"/>
        <v>42226Fábio66</v>
      </c>
      <c r="B241" s="48">
        <v>42226.365856481483</v>
      </c>
      <c r="C241" s="48">
        <f t="shared" si="91"/>
        <v>42226</v>
      </c>
      <c r="D241" s="48" t="s">
        <v>31</v>
      </c>
      <c r="E241" s="49">
        <f t="shared" si="92"/>
        <v>66</v>
      </c>
      <c r="F241" s="48"/>
      <c r="G241" s="49" t="e">
        <f>VLOOKUP(C241,#REF!,2,0)</f>
        <v>#REF!</v>
      </c>
      <c r="H241" s="48"/>
      <c r="I241" s="43">
        <v>0</v>
      </c>
      <c r="J241" s="43">
        <v>0</v>
      </c>
      <c r="K241" s="43">
        <v>0</v>
      </c>
      <c r="L241" s="43">
        <v>0.93530199999999997</v>
      </c>
      <c r="M241" s="43">
        <v>9.9627490000000005</v>
      </c>
      <c r="N241" s="43">
        <v>17.471107</v>
      </c>
      <c r="O241" s="43">
        <v>18.873989000000002</v>
      </c>
      <c r="P241" s="43">
        <v>19.198360000000001</v>
      </c>
      <c r="Q241" s="43">
        <v>19.808230999999999</v>
      </c>
      <c r="R241" s="43">
        <v>19.997803000000001</v>
      </c>
      <c r="S241" s="43">
        <v>19.760973</v>
      </c>
      <c r="T241" s="43">
        <v>17.249991999999999</v>
      </c>
      <c r="U241" s="43">
        <v>16.208808999999999</v>
      </c>
      <c r="V241" s="43">
        <v>14.547779999999999</v>
      </c>
      <c r="W241" s="43">
        <v>18.278981999999999</v>
      </c>
      <c r="X241" s="43">
        <v>16.166153000000001</v>
      </c>
      <c r="Y241" s="43">
        <v>66</v>
      </c>
      <c r="AA241">
        <f t="shared" si="71"/>
        <v>41750.46</v>
      </c>
      <c r="AB241" t="str">
        <f t="shared" si="72"/>
        <v>41750Leandro68</v>
      </c>
      <c r="AC241" s="52">
        <v>41750</v>
      </c>
      <c r="AD241" s="53" t="s">
        <v>28</v>
      </c>
      <c r="AE241" s="51">
        <v>68</v>
      </c>
      <c r="AF241" s="51" t="str">
        <f t="shared" si="73"/>
        <v/>
      </c>
      <c r="AG241" s="51" t="str">
        <f t="shared" si="74"/>
        <v>N/A</v>
      </c>
      <c r="AH241" s="51">
        <f t="shared" si="75"/>
        <v>33.781697356001921</v>
      </c>
      <c r="AI241" s="51">
        <f t="shared" si="76"/>
        <v>30.75078953614625</v>
      </c>
      <c r="AJ241" s="51">
        <f t="shared" si="77"/>
        <v>28.139154918659603</v>
      </c>
      <c r="AK241" s="51">
        <f t="shared" si="78"/>
        <v>30.175291872823745</v>
      </c>
      <c r="AL241" s="51">
        <f t="shared" si="79"/>
        <v>23.522034405505657</v>
      </c>
      <c r="AM241" s="51">
        <f t="shared" si="80"/>
        <v>40.103907664553084</v>
      </c>
      <c r="AN241" s="51">
        <f t="shared" si="81"/>
        <v>36.402608051995017</v>
      </c>
      <c r="AO241" s="51">
        <f t="shared" si="82"/>
        <v>31.403447314375562</v>
      </c>
      <c r="AP241" s="51">
        <f t="shared" si="83"/>
        <v>35.621907547734033</v>
      </c>
      <c r="AQ241" s="51" t="str">
        <f t="shared" si="84"/>
        <v>N/A</v>
      </c>
      <c r="AR241" s="51" t="str">
        <f t="shared" si="85"/>
        <v>N/A</v>
      </c>
      <c r="AS241" s="51" t="str">
        <f t="shared" si="86"/>
        <v>N/A</v>
      </c>
      <c r="AT241" s="51" t="str">
        <f t="shared" si="87"/>
        <v>N/A</v>
      </c>
      <c r="AU241" s="51" t="str">
        <f t="shared" si="88"/>
        <v>N/A</v>
      </c>
      <c r="AV241" s="51" t="str">
        <f t="shared" si="89"/>
        <v>N/A</v>
      </c>
      <c r="AY241">
        <v>41754</v>
      </c>
      <c r="AZ241">
        <v>41754.53</v>
      </c>
      <c r="BA241" t="s">
        <v>30</v>
      </c>
      <c r="BB241" s="1">
        <f t="shared" si="70"/>
        <v>41754</v>
      </c>
    </row>
    <row r="242" spans="1:54">
      <c r="A242" t="str">
        <f t="shared" si="90"/>
        <v>42228Fábio66</v>
      </c>
      <c r="B242" s="48">
        <v>42228.508206018516</v>
      </c>
      <c r="C242" s="48">
        <f t="shared" si="91"/>
        <v>42228</v>
      </c>
      <c r="D242" s="48" t="s">
        <v>31</v>
      </c>
      <c r="E242" s="49">
        <f t="shared" si="92"/>
        <v>66</v>
      </c>
      <c r="F242" s="48"/>
      <c r="G242" s="49" t="e">
        <f>VLOOKUP(C242,#REF!,2,0)</f>
        <v>#REF!</v>
      </c>
      <c r="H242" s="48"/>
      <c r="I242" s="43">
        <v>0</v>
      </c>
      <c r="J242" s="43">
        <v>0</v>
      </c>
      <c r="K242" s="43">
        <v>0</v>
      </c>
      <c r="L242" s="43">
        <v>6.5088010000000001</v>
      </c>
      <c r="M242" s="43">
        <v>20.045342999999999</v>
      </c>
      <c r="N242" s="43">
        <v>23.051352999999999</v>
      </c>
      <c r="O242" s="43">
        <v>22.898644999999998</v>
      </c>
      <c r="P242" s="43">
        <v>23.718826</v>
      </c>
      <c r="Q242" s="43">
        <v>24.030000999999999</v>
      </c>
      <c r="R242" s="43">
        <v>24.238562000000002</v>
      </c>
      <c r="S242" s="43">
        <v>24.500519000000001</v>
      </c>
      <c r="T242" s="43">
        <v>23.051352999999999</v>
      </c>
      <c r="U242" s="43">
        <v>23.051352999999999</v>
      </c>
      <c r="V242" s="43">
        <v>21.105408000000001</v>
      </c>
      <c r="W242" s="43">
        <v>24.869577</v>
      </c>
      <c r="X242" s="43">
        <v>23.770520999999999</v>
      </c>
      <c r="Y242" s="43">
        <v>66</v>
      </c>
      <c r="AA242">
        <f t="shared" si="71"/>
        <v>41752.629999999997</v>
      </c>
      <c r="AB242" t="str">
        <f t="shared" si="72"/>
        <v>41752Leandro68</v>
      </c>
      <c r="AC242" s="52">
        <v>41752</v>
      </c>
      <c r="AD242" s="53" t="s">
        <v>28</v>
      </c>
      <c r="AE242" s="51">
        <v>68</v>
      </c>
      <c r="AF242" s="51" t="str">
        <f t="shared" si="73"/>
        <v/>
      </c>
      <c r="AG242" s="51" t="str">
        <f t="shared" si="74"/>
        <v>N/A</v>
      </c>
      <c r="AH242" s="51">
        <f t="shared" si="75"/>
        <v>37.113346205157384</v>
      </c>
      <c r="AI242" s="51">
        <f t="shared" si="76"/>
        <v>32.506571542122735</v>
      </c>
      <c r="AJ242" s="51">
        <f t="shared" si="77"/>
        <v>29.112090410243216</v>
      </c>
      <c r="AK242" s="51">
        <f t="shared" si="78"/>
        <v>30.175291872823745</v>
      </c>
      <c r="AL242" s="51">
        <f t="shared" si="79"/>
        <v>24.219183387553727</v>
      </c>
      <c r="AM242" s="51">
        <f t="shared" si="80"/>
        <v>39.857783111965396</v>
      </c>
      <c r="AN242" s="51">
        <f t="shared" si="81"/>
        <v>36.088969583022212</v>
      </c>
      <c r="AO242" s="51">
        <f t="shared" si="82"/>
        <v>31.403447314375562</v>
      </c>
      <c r="AP242" s="51">
        <f t="shared" si="83"/>
        <v>37.191460295730536</v>
      </c>
      <c r="AQ242" s="51" t="str">
        <f t="shared" si="84"/>
        <v>N/A</v>
      </c>
      <c r="AR242" s="51" t="str">
        <f t="shared" si="85"/>
        <v>N/A</v>
      </c>
      <c r="AS242" s="51" t="str">
        <f t="shared" si="86"/>
        <v>N/A</v>
      </c>
      <c r="AT242" s="51" t="str">
        <f t="shared" si="87"/>
        <v>N/A</v>
      </c>
      <c r="AU242" s="51" t="str">
        <f t="shared" si="88"/>
        <v>N/A</v>
      </c>
      <c r="AV242" s="51" t="str">
        <f t="shared" si="89"/>
        <v>N/A</v>
      </c>
      <c r="AY242">
        <v>41757</v>
      </c>
      <c r="AZ242">
        <v>41757.449999999997</v>
      </c>
      <c r="BA242" t="s">
        <v>30</v>
      </c>
      <c r="BB242" s="1">
        <f t="shared" si="70"/>
        <v>41757</v>
      </c>
    </row>
    <row r="243" spans="1:54">
      <c r="A243" t="str">
        <f t="shared" si="90"/>
        <v>42231Fábio66</v>
      </c>
      <c r="B243" s="48">
        <v>42231.598136574074</v>
      </c>
      <c r="C243" s="48">
        <f t="shared" si="91"/>
        <v>42231</v>
      </c>
      <c r="D243" s="48" t="s">
        <v>31</v>
      </c>
      <c r="E243" s="49">
        <f t="shared" si="92"/>
        <v>66</v>
      </c>
      <c r="F243" s="48"/>
      <c r="G243" s="49" t="e">
        <f>VLOOKUP(C243,#REF!,2,0)</f>
        <v>#REF!</v>
      </c>
      <c r="H243" s="48"/>
      <c r="I243" s="43">
        <v>0</v>
      </c>
      <c r="J243" s="43">
        <v>0</v>
      </c>
      <c r="K243" s="43">
        <v>0</v>
      </c>
      <c r="L243" s="43">
        <v>1.4700709999999999</v>
      </c>
      <c r="M243" s="43">
        <v>16.986575999999999</v>
      </c>
      <c r="N243" s="43">
        <v>21.203135</v>
      </c>
      <c r="O243" s="43">
        <v>21.943182</v>
      </c>
      <c r="P243" s="43">
        <v>22.092701000000002</v>
      </c>
      <c r="Q243" s="43">
        <v>22.292839000000001</v>
      </c>
      <c r="R243" s="43">
        <v>22.594749</v>
      </c>
      <c r="S243" s="43">
        <v>23.204552</v>
      </c>
      <c r="T243" s="43">
        <v>21.252056</v>
      </c>
      <c r="U243" s="43">
        <v>21.203135</v>
      </c>
      <c r="V243" s="43">
        <v>19.105416999999999</v>
      </c>
      <c r="W243" s="43">
        <v>22.092701000000002</v>
      </c>
      <c r="X243" s="43">
        <v>18.143035999999999</v>
      </c>
      <c r="Y243" s="43">
        <v>66</v>
      </c>
      <c r="AA243">
        <f t="shared" si="71"/>
        <v>41754.53</v>
      </c>
      <c r="AB243" t="str">
        <f t="shared" si="72"/>
        <v>41754Leandro68</v>
      </c>
      <c r="AC243" s="52">
        <v>41754</v>
      </c>
      <c r="AD243" s="53" t="s">
        <v>28</v>
      </c>
      <c r="AE243" s="51">
        <v>68</v>
      </c>
      <c r="AF243" s="51" t="str">
        <f t="shared" si="73"/>
        <v/>
      </c>
      <c r="AG243" s="51" t="str">
        <f t="shared" si="74"/>
        <v>N/A</v>
      </c>
      <c r="AH243" s="51">
        <f t="shared" si="75"/>
        <v>36.325606044132755</v>
      </c>
      <c r="AI243" s="51">
        <f t="shared" si="76"/>
        <v>31.258217366669225</v>
      </c>
      <c r="AJ243" s="51">
        <f t="shared" si="77"/>
        <v>30.462132046782727</v>
      </c>
      <c r="AK243" s="51">
        <f t="shared" si="78"/>
        <v>30.175291872823745</v>
      </c>
      <c r="AL243" s="51">
        <f t="shared" si="79"/>
        <v>23.083769142162957</v>
      </c>
      <c r="AM243" s="51">
        <f t="shared" si="80"/>
        <v>39.60932690166424</v>
      </c>
      <c r="AN243" s="51">
        <f t="shared" si="81"/>
        <v>35.777143019464752</v>
      </c>
      <c r="AO243" s="51">
        <f t="shared" si="82"/>
        <v>30.462132046782727</v>
      </c>
      <c r="AP243" s="51">
        <f t="shared" si="83"/>
        <v>36.402608051995017</v>
      </c>
      <c r="AQ243" s="51" t="str">
        <f t="shared" si="84"/>
        <v>N/A</v>
      </c>
      <c r="AR243" s="51" t="str">
        <f t="shared" si="85"/>
        <v>N/A</v>
      </c>
      <c r="AS243" s="51" t="str">
        <f t="shared" si="86"/>
        <v>N/A</v>
      </c>
      <c r="AT243" s="51" t="str">
        <f t="shared" si="87"/>
        <v>N/A</v>
      </c>
      <c r="AU243" s="51" t="str">
        <f t="shared" si="88"/>
        <v>N/A</v>
      </c>
      <c r="AV243" s="51" t="str">
        <f t="shared" si="89"/>
        <v>N/A</v>
      </c>
      <c r="AY243">
        <v>41759</v>
      </c>
      <c r="AZ243">
        <v>41759.56</v>
      </c>
      <c r="BA243" t="s">
        <v>30</v>
      </c>
      <c r="BB243" s="1">
        <f t="shared" si="70"/>
        <v>41759</v>
      </c>
    </row>
    <row r="244" spans="1:54">
      <c r="A244" t="str">
        <f t="shared" si="90"/>
        <v>42233Fábio66</v>
      </c>
      <c r="B244" s="48">
        <v>42233.380219907405</v>
      </c>
      <c r="C244" s="48">
        <f t="shared" si="91"/>
        <v>42233</v>
      </c>
      <c r="D244" s="48" t="s">
        <v>31</v>
      </c>
      <c r="E244" s="49">
        <f t="shared" si="92"/>
        <v>66</v>
      </c>
      <c r="F244" s="48"/>
      <c r="G244" s="49" t="e">
        <f>VLOOKUP(C244,#REF!,2,0)</f>
        <v>#REF!</v>
      </c>
      <c r="H244" s="48"/>
      <c r="I244" s="43">
        <v>0</v>
      </c>
      <c r="J244" s="43">
        <v>0</v>
      </c>
      <c r="K244" s="43">
        <v>0</v>
      </c>
      <c r="L244" s="43">
        <v>1.2920609999999999</v>
      </c>
      <c r="M244" s="43">
        <v>14.995260999999999</v>
      </c>
      <c r="N244" s="43">
        <v>20.236034</v>
      </c>
      <c r="O244" s="43">
        <v>20.862079999999999</v>
      </c>
      <c r="P244" s="43">
        <v>21.399222999999999</v>
      </c>
      <c r="Q244" s="43">
        <v>21.695088999999999</v>
      </c>
      <c r="R244" s="43">
        <v>21.843786000000001</v>
      </c>
      <c r="S244" s="43">
        <v>22.292839000000001</v>
      </c>
      <c r="T244" s="43">
        <v>20.236034</v>
      </c>
      <c r="U244" s="43">
        <v>20.33173</v>
      </c>
      <c r="V244" s="43">
        <v>17.917631</v>
      </c>
      <c r="W244" s="43">
        <v>20.71678</v>
      </c>
      <c r="X244" s="43">
        <v>17.118037999999999</v>
      </c>
      <c r="Y244" s="43">
        <v>66</v>
      </c>
      <c r="AA244">
        <f t="shared" si="71"/>
        <v>41757.449999999997</v>
      </c>
      <c r="AB244" t="str">
        <f t="shared" si="72"/>
        <v>41757Leandro68</v>
      </c>
      <c r="AC244" s="52">
        <v>41757</v>
      </c>
      <c r="AD244" s="53" t="s">
        <v>28</v>
      </c>
      <c r="AE244" s="51">
        <v>68</v>
      </c>
      <c r="AF244" s="51" t="str">
        <f t="shared" si="73"/>
        <v/>
      </c>
      <c r="AG244" s="51" t="str">
        <f t="shared" si="74"/>
        <v>N/A</v>
      </c>
      <c r="AH244" s="51">
        <f t="shared" si="75"/>
        <v>37.351232876159472</v>
      </c>
      <c r="AI244" s="51">
        <f t="shared" si="76"/>
        <v>31.768327996209337</v>
      </c>
      <c r="AJ244" s="51">
        <f t="shared" si="77"/>
        <v>28.902522043260518</v>
      </c>
      <c r="AK244" s="51">
        <f t="shared" si="78"/>
        <v>30.390978983240046</v>
      </c>
      <c r="AL244" s="51">
        <f t="shared" si="79"/>
        <v>24.219183387553727</v>
      </c>
      <c r="AM244" s="51">
        <f t="shared" si="80"/>
        <v>39.36536607570833</v>
      </c>
      <c r="AN244" s="51">
        <f t="shared" si="81"/>
        <v>36.245561998426808</v>
      </c>
      <c r="AO244" s="51">
        <f t="shared" si="82"/>
        <v>30.246107040112751</v>
      </c>
      <c r="AP244" s="51">
        <f t="shared" si="83"/>
        <v>35.542784362635231</v>
      </c>
      <c r="AQ244" s="51" t="str">
        <f t="shared" si="84"/>
        <v>N/A</v>
      </c>
      <c r="AR244" s="51" t="str">
        <f t="shared" si="85"/>
        <v>N/A</v>
      </c>
      <c r="AS244" s="51" t="str">
        <f t="shared" si="86"/>
        <v>N/A</v>
      </c>
      <c r="AT244" s="51" t="str">
        <f t="shared" si="87"/>
        <v>N/A</v>
      </c>
      <c r="AU244" s="51" t="str">
        <f t="shared" si="88"/>
        <v>N/A</v>
      </c>
      <c r="AV244" s="51" t="str">
        <f t="shared" si="89"/>
        <v>N/A</v>
      </c>
      <c r="AY244">
        <v>41760</v>
      </c>
      <c r="AZ244">
        <v>41760.42</v>
      </c>
      <c r="BA244" t="s">
        <v>30</v>
      </c>
      <c r="BB244" s="1">
        <f t="shared" si="70"/>
        <v>41760</v>
      </c>
    </row>
    <row r="245" spans="1:54">
      <c r="A245" t="str">
        <f t="shared" si="90"/>
        <v>42235Fábio66</v>
      </c>
      <c r="B245" s="48">
        <v>42235.382048611114</v>
      </c>
      <c r="C245" s="48">
        <f t="shared" si="91"/>
        <v>42235</v>
      </c>
      <c r="D245" s="48" t="s">
        <v>31</v>
      </c>
      <c r="E245" s="49">
        <f t="shared" si="92"/>
        <v>66</v>
      </c>
      <c r="F245" s="48"/>
      <c r="G245" s="49" t="e">
        <f>VLOOKUP(C245,#REF!,2,0)</f>
        <v>#REF!</v>
      </c>
      <c r="H245" s="48"/>
      <c r="I245" s="43">
        <v>0</v>
      </c>
      <c r="J245" s="43">
        <v>0</v>
      </c>
      <c r="K245" s="43">
        <v>0</v>
      </c>
      <c r="L245" s="43">
        <v>1.1094329999999999</v>
      </c>
      <c r="M245" s="43">
        <v>13.094638</v>
      </c>
      <c r="N245" s="43">
        <v>19.619548999999999</v>
      </c>
      <c r="O245" s="43">
        <v>20.620156999999999</v>
      </c>
      <c r="P245" s="43">
        <v>20.668424999999999</v>
      </c>
      <c r="Q245" s="43">
        <v>21.203135</v>
      </c>
      <c r="R245" s="43">
        <v>21.154211</v>
      </c>
      <c r="S245" s="43">
        <v>21.546894000000002</v>
      </c>
      <c r="T245" s="43">
        <v>19.666632</v>
      </c>
      <c r="U245" s="43">
        <v>19.291584</v>
      </c>
      <c r="V245" s="43">
        <v>16.812135999999999</v>
      </c>
      <c r="W245" s="43">
        <v>19.619548999999999</v>
      </c>
      <c r="X245" s="43">
        <v>16.638573000000001</v>
      </c>
      <c r="Y245" s="43">
        <v>66</v>
      </c>
      <c r="AA245">
        <f t="shared" si="71"/>
        <v>41759.56</v>
      </c>
      <c r="AB245" t="str">
        <f t="shared" si="72"/>
        <v>41759Leandro68</v>
      </c>
      <c r="AC245" s="52">
        <v>41759</v>
      </c>
      <c r="AD245" s="53" t="s">
        <v>28</v>
      </c>
      <c r="AE245" s="51">
        <v>68</v>
      </c>
      <c r="AF245" s="51" t="str">
        <f t="shared" si="73"/>
        <v/>
      </c>
      <c r="AG245" s="51" t="str">
        <f t="shared" si="74"/>
        <v>N/A</v>
      </c>
      <c r="AH245" s="51">
        <f t="shared" si="75"/>
        <v>34.619139064403328</v>
      </c>
      <c r="AI245" s="51">
        <f t="shared" si="76"/>
        <v>31.621971117182234</v>
      </c>
      <c r="AJ245" s="51">
        <f t="shared" si="77"/>
        <v>28.831122782783769</v>
      </c>
      <c r="AK245" s="51">
        <f t="shared" si="78"/>
        <v>29.253310661859192</v>
      </c>
      <c r="AL245" s="51">
        <f t="shared" si="79"/>
        <v>24.282823926654327</v>
      </c>
      <c r="AM245" s="51">
        <f t="shared" si="80"/>
        <v>39.122284404032307</v>
      </c>
      <c r="AN245" s="51">
        <f t="shared" si="81"/>
        <v>35.312669820468869</v>
      </c>
      <c r="AO245" s="51">
        <f t="shared" si="82"/>
        <v>30.246107040112751</v>
      </c>
      <c r="AP245" s="51">
        <f t="shared" si="83"/>
        <v>36.718063720960735</v>
      </c>
      <c r="AQ245" s="51" t="str">
        <f t="shared" si="84"/>
        <v>N/A</v>
      </c>
      <c r="AR245" s="51" t="str">
        <f t="shared" si="85"/>
        <v>N/A</v>
      </c>
      <c r="AS245" s="51" t="str">
        <f t="shared" si="86"/>
        <v>N/A</v>
      </c>
      <c r="AT245" s="51" t="str">
        <f t="shared" si="87"/>
        <v>N/A</v>
      </c>
      <c r="AU245" s="51" t="str">
        <f t="shared" si="88"/>
        <v>N/A</v>
      </c>
      <c r="AV245" s="51" t="str">
        <f t="shared" si="89"/>
        <v>N/A</v>
      </c>
      <c r="AY245">
        <v>41764</v>
      </c>
      <c r="AZ245">
        <v>41764.46</v>
      </c>
      <c r="BA245" t="s">
        <v>30</v>
      </c>
      <c r="BB245" s="1">
        <f t="shared" si="70"/>
        <v>41764</v>
      </c>
    </row>
    <row r="246" spans="1:54">
      <c r="A246" t="str">
        <f t="shared" si="90"/>
        <v>42240Fábio66</v>
      </c>
      <c r="B246" s="48">
        <v>42240.61681712963</v>
      </c>
      <c r="C246" s="48">
        <f t="shared" si="91"/>
        <v>42240</v>
      </c>
      <c r="D246" s="48" t="s">
        <v>31</v>
      </c>
      <c r="E246" s="49">
        <f t="shared" si="92"/>
        <v>66</v>
      </c>
      <c r="F246" s="48"/>
      <c r="G246" s="49" t="e">
        <f>VLOOKUP(C246,#REF!,2,0)</f>
        <v>#REF!</v>
      </c>
      <c r="H246" s="48"/>
      <c r="I246" s="43">
        <v>0</v>
      </c>
      <c r="J246" s="43">
        <v>0</v>
      </c>
      <c r="K246" s="43">
        <v>0</v>
      </c>
      <c r="L246" s="43">
        <v>0.73566799999999999</v>
      </c>
      <c r="M246" s="43">
        <v>10.464198</v>
      </c>
      <c r="N246" s="43">
        <v>17.205947999999999</v>
      </c>
      <c r="O246" s="43">
        <v>18.278981999999999</v>
      </c>
      <c r="P246" s="43">
        <v>18.873989000000002</v>
      </c>
      <c r="Q246" s="43">
        <v>19.713774000000001</v>
      </c>
      <c r="R246" s="43">
        <v>20.045342999999999</v>
      </c>
      <c r="S246" s="43">
        <v>19.855543000000001</v>
      </c>
      <c r="T246" s="43">
        <v>17.783073000000002</v>
      </c>
      <c r="U246" s="43">
        <v>17.426780999999998</v>
      </c>
      <c r="V246" s="43">
        <v>15.325142</v>
      </c>
      <c r="W246" s="43">
        <v>18.827883</v>
      </c>
      <c r="X246" s="43">
        <v>16.380037000000002</v>
      </c>
      <c r="Y246" s="43">
        <v>66</v>
      </c>
      <c r="AA246">
        <f t="shared" si="71"/>
        <v>41760.42</v>
      </c>
      <c r="AB246" t="str">
        <f t="shared" si="72"/>
        <v>41760Leandro68</v>
      </c>
      <c r="AC246" s="52">
        <v>41760</v>
      </c>
      <c r="AD246" s="53" t="s">
        <v>28</v>
      </c>
      <c r="AE246" s="51">
        <v>68</v>
      </c>
      <c r="AF246" s="51" t="str">
        <f t="shared" si="73"/>
        <v/>
      </c>
      <c r="AG246" s="51" t="str">
        <f t="shared" si="74"/>
        <v>N/A</v>
      </c>
      <c r="AH246" s="51">
        <f t="shared" si="75"/>
        <v>33.781697356001921</v>
      </c>
      <c r="AI246" s="51">
        <f t="shared" si="76"/>
        <v>30.822613260455196</v>
      </c>
      <c r="AJ246" s="51">
        <f t="shared" si="77"/>
        <v>27.658165572886247</v>
      </c>
      <c r="AK246" s="51">
        <f t="shared" si="78"/>
        <v>28.483630792249368</v>
      </c>
      <c r="AL246" s="51">
        <f t="shared" si="79"/>
        <v>24.989886479598269</v>
      </c>
      <c r="AM246" s="51">
        <f t="shared" si="80"/>
        <v>38.552559717758321</v>
      </c>
      <c r="AN246" s="51">
        <f t="shared" si="81"/>
        <v>34.389885205617105</v>
      </c>
      <c r="AO246" s="51">
        <f t="shared" si="82"/>
        <v>30.031108717450216</v>
      </c>
      <c r="AP246" s="51">
        <f t="shared" si="83"/>
        <v>36.325606044132755</v>
      </c>
      <c r="AQ246" s="51" t="str">
        <f t="shared" si="84"/>
        <v>N/A</v>
      </c>
      <c r="AR246" s="51" t="str">
        <f t="shared" si="85"/>
        <v>N/A</v>
      </c>
      <c r="AS246" s="51" t="str">
        <f t="shared" si="86"/>
        <v>N/A</v>
      </c>
      <c r="AT246" s="51" t="str">
        <f t="shared" si="87"/>
        <v>N/A</v>
      </c>
      <c r="AU246" s="51" t="str">
        <f t="shared" si="88"/>
        <v>N/A</v>
      </c>
      <c r="AV246" s="51" t="str">
        <f t="shared" si="89"/>
        <v>N/A</v>
      </c>
      <c r="AY246">
        <v>41766</v>
      </c>
      <c r="AZ246">
        <v>41766.54</v>
      </c>
      <c r="BA246" t="s">
        <v>30</v>
      </c>
      <c r="BB246" s="1">
        <f t="shared" si="70"/>
        <v>41766</v>
      </c>
    </row>
    <row r="247" spans="1:54">
      <c r="A247" t="str">
        <f t="shared" si="90"/>
        <v>42242Fábio66</v>
      </c>
      <c r="B247" s="48">
        <v>42242.40253472222</v>
      </c>
      <c r="C247" s="48">
        <f t="shared" si="91"/>
        <v>42242</v>
      </c>
      <c r="D247" s="48" t="s">
        <v>31</v>
      </c>
      <c r="E247" s="49">
        <f t="shared" si="92"/>
        <v>66</v>
      </c>
      <c r="F247" s="48"/>
      <c r="G247" s="49" t="e">
        <f>VLOOKUP(C247,#REF!,2,0)</f>
        <v>#REF!</v>
      </c>
      <c r="H247" s="48"/>
      <c r="I247" s="43">
        <v>0</v>
      </c>
      <c r="J247" s="43">
        <v>0</v>
      </c>
      <c r="K247" s="43">
        <v>0</v>
      </c>
      <c r="L247" s="43">
        <v>6.6927099999999999</v>
      </c>
      <c r="M247" s="43">
        <v>17.962595</v>
      </c>
      <c r="N247" s="43">
        <v>19.338263999999999</v>
      </c>
      <c r="O247" s="43">
        <v>18.415436</v>
      </c>
      <c r="P247" s="43">
        <v>18.461030999999998</v>
      </c>
      <c r="Q247" s="43">
        <v>19.525558</v>
      </c>
      <c r="R247" s="43">
        <v>19.525558</v>
      </c>
      <c r="S247" s="43">
        <v>19.525558</v>
      </c>
      <c r="T247" s="43">
        <v>17.338287000000001</v>
      </c>
      <c r="U247" s="43">
        <v>16.899239999999999</v>
      </c>
      <c r="V247" s="43">
        <v>14.872544</v>
      </c>
      <c r="W247" s="43">
        <v>18.643989999999999</v>
      </c>
      <c r="X247" s="43">
        <v>16.337140999999999</v>
      </c>
      <c r="Y247" s="43">
        <v>66</v>
      </c>
      <c r="AA247">
        <f t="shared" si="71"/>
        <v>41764.46</v>
      </c>
      <c r="AB247" t="str">
        <f t="shared" si="72"/>
        <v>41764Leandro68</v>
      </c>
      <c r="AC247" s="52">
        <v>41764</v>
      </c>
      <c r="AD247" s="53" t="s">
        <v>28</v>
      </c>
      <c r="AE247" s="51">
        <v>68</v>
      </c>
      <c r="AF247" s="51" t="str">
        <f t="shared" si="73"/>
        <v/>
      </c>
      <c r="AG247" s="51" t="str">
        <f t="shared" si="74"/>
        <v>N/A</v>
      </c>
      <c r="AH247" s="51">
        <f t="shared" si="75"/>
        <v>21.434729101605356</v>
      </c>
      <c r="AI247" s="51">
        <f t="shared" si="76"/>
        <v>30.246107040112751</v>
      </c>
      <c r="AJ247" s="51">
        <f t="shared" si="77"/>
        <v>27.931552188211633</v>
      </c>
      <c r="AK247" s="51">
        <f t="shared" si="78"/>
        <v>27.794634146367645</v>
      </c>
      <c r="AL247" s="51">
        <f t="shared" si="79"/>
        <v>24.602517203561465</v>
      </c>
      <c r="AM247" s="51">
        <f t="shared" si="80"/>
        <v>38.392641408422328</v>
      </c>
      <c r="AN247" s="51">
        <f t="shared" si="81"/>
        <v>34.161765106987808</v>
      </c>
      <c r="AO247" s="51">
        <f t="shared" si="82"/>
        <v>29.043062329143439</v>
      </c>
      <c r="AP247" s="51">
        <f t="shared" si="83"/>
        <v>35.856494196413479</v>
      </c>
      <c r="AQ247" s="51" t="str">
        <f t="shared" si="84"/>
        <v>N/A</v>
      </c>
      <c r="AR247" s="51" t="str">
        <f t="shared" si="85"/>
        <v>N/A</v>
      </c>
      <c r="AS247" s="51" t="str">
        <f t="shared" si="86"/>
        <v>N/A</v>
      </c>
      <c r="AT247" s="51" t="str">
        <f t="shared" si="87"/>
        <v>N/A</v>
      </c>
      <c r="AU247" s="51" t="str">
        <f t="shared" si="88"/>
        <v>N/A</v>
      </c>
      <c r="AV247" s="51" t="str">
        <f t="shared" si="89"/>
        <v>N/A</v>
      </c>
      <c r="AY247">
        <v>41767</v>
      </c>
      <c r="AZ247">
        <v>41767.35</v>
      </c>
      <c r="BA247" t="s">
        <v>30</v>
      </c>
      <c r="BB247" s="1">
        <f t="shared" si="70"/>
        <v>41767</v>
      </c>
    </row>
    <row r="248" spans="1:54">
      <c r="A248" t="str">
        <f t="shared" si="90"/>
        <v>42244Fábio66</v>
      </c>
      <c r="B248" s="48">
        <v>42244.718900462962</v>
      </c>
      <c r="C248" s="48">
        <f t="shared" si="91"/>
        <v>42244</v>
      </c>
      <c r="D248" s="48" t="s">
        <v>31</v>
      </c>
      <c r="E248" s="49">
        <f t="shared" si="92"/>
        <v>66</v>
      </c>
      <c r="F248" s="48"/>
      <c r="G248" s="49" t="e">
        <f>VLOOKUP(C248,#REF!,2,0)</f>
        <v>#REF!</v>
      </c>
      <c r="H248" s="48"/>
      <c r="I248" s="43">
        <v>0</v>
      </c>
      <c r="J248" s="43">
        <v>0</v>
      </c>
      <c r="K248" s="43">
        <v>0</v>
      </c>
      <c r="L248" s="43">
        <v>5.1634019999999996</v>
      </c>
      <c r="M248" s="43">
        <v>18.827883</v>
      </c>
      <c r="N248" s="43">
        <v>22.343050000000002</v>
      </c>
      <c r="O248" s="43">
        <v>22.343050000000002</v>
      </c>
      <c r="P248" s="43">
        <v>23.153414000000001</v>
      </c>
      <c r="Q248" s="43">
        <v>23.306941999999999</v>
      </c>
      <c r="R248" s="43">
        <v>23.512438</v>
      </c>
      <c r="S248" s="43">
        <v>24.030000999999999</v>
      </c>
      <c r="T248" s="43">
        <v>21.943182</v>
      </c>
      <c r="U248" s="43">
        <v>20.765158</v>
      </c>
      <c r="V248" s="43">
        <v>16.080988000000001</v>
      </c>
      <c r="W248" s="43">
        <v>18.920164</v>
      </c>
      <c r="X248" s="43">
        <v>16.595359999999999</v>
      </c>
      <c r="Y248" s="43">
        <v>66</v>
      </c>
      <c r="AA248">
        <f t="shared" si="71"/>
        <v>41766.54</v>
      </c>
      <c r="AB248" t="str">
        <f t="shared" si="72"/>
        <v>41766Leandro68</v>
      </c>
      <c r="AC248" s="52">
        <v>41766</v>
      </c>
      <c r="AD248" s="53" t="s">
        <v>28</v>
      </c>
      <c r="AE248" s="51">
        <v>68</v>
      </c>
      <c r="AF248" s="51" t="str">
        <f t="shared" si="73"/>
        <v/>
      </c>
      <c r="AG248" s="51" t="str">
        <f t="shared" si="74"/>
        <v>N/A</v>
      </c>
      <c r="AH248" s="51">
        <f t="shared" si="75"/>
        <v>29.464574189094961</v>
      </c>
      <c r="AI248" s="51">
        <f t="shared" si="76"/>
        <v>27.861664730243923</v>
      </c>
      <c r="AJ248" s="51">
        <f t="shared" si="77"/>
        <v>25.446882333642481</v>
      </c>
      <c r="AK248" s="51">
        <f t="shared" si="78"/>
        <v>25.776720178758325</v>
      </c>
      <c r="AL248" s="51">
        <f t="shared" si="79"/>
        <v>23.963438803754038</v>
      </c>
      <c r="AM248" s="51">
        <f t="shared" si="80"/>
        <v>37.751051712033558</v>
      </c>
      <c r="AN248" s="51">
        <f t="shared" si="81"/>
        <v>33.404581978244948</v>
      </c>
      <c r="AO248" s="51">
        <f t="shared" si="82"/>
        <v>28.483630792249368</v>
      </c>
      <c r="AP248" s="51">
        <f t="shared" si="83"/>
        <v>35.621907547734033</v>
      </c>
      <c r="AQ248" s="51" t="str">
        <f t="shared" si="84"/>
        <v>N/A</v>
      </c>
      <c r="AR248" s="51" t="str">
        <f t="shared" si="85"/>
        <v>N/A</v>
      </c>
      <c r="AS248" s="51" t="str">
        <f t="shared" si="86"/>
        <v>N/A</v>
      </c>
      <c r="AT248" s="51" t="str">
        <f t="shared" si="87"/>
        <v>N/A</v>
      </c>
      <c r="AU248" s="51" t="str">
        <f t="shared" si="88"/>
        <v>N/A</v>
      </c>
      <c r="AV248" s="51" t="str">
        <f t="shared" si="89"/>
        <v>N/A</v>
      </c>
      <c r="AY248">
        <v>41771</v>
      </c>
      <c r="AZ248">
        <v>41771.75</v>
      </c>
      <c r="BA248" t="s">
        <v>30</v>
      </c>
      <c r="BB248" s="1">
        <f t="shared" si="70"/>
        <v>41771</v>
      </c>
    </row>
    <row r="249" spans="1:54">
      <c r="A249" t="str">
        <f t="shared" si="90"/>
        <v>42247Fábio66</v>
      </c>
      <c r="B249" s="48">
        <v>42247.363657407404</v>
      </c>
      <c r="C249" s="48">
        <f t="shared" si="91"/>
        <v>42247</v>
      </c>
      <c r="D249" s="48" t="s">
        <v>31</v>
      </c>
      <c r="E249" s="49">
        <f t="shared" si="92"/>
        <v>66</v>
      </c>
      <c r="F249" s="48"/>
      <c r="G249" s="49" t="e">
        <f>VLOOKUP(C249,#REF!,2,0)</f>
        <v>#REF!</v>
      </c>
      <c r="H249" s="48"/>
      <c r="I249" s="43">
        <v>0</v>
      </c>
      <c r="J249" s="43">
        <v>0</v>
      </c>
      <c r="K249" s="43">
        <v>0</v>
      </c>
      <c r="L249" s="43">
        <v>2.5325980000000001</v>
      </c>
      <c r="M249" s="43">
        <v>16.899239999999999</v>
      </c>
      <c r="N249" s="43">
        <v>20.620156999999999</v>
      </c>
      <c r="O249" s="43">
        <v>21.007883</v>
      </c>
      <c r="P249" s="43">
        <v>21.596231</v>
      </c>
      <c r="Q249" s="43">
        <v>21.99297</v>
      </c>
      <c r="R249" s="43">
        <v>22.142672999999998</v>
      </c>
      <c r="S249" s="43">
        <v>22.544284999999999</v>
      </c>
      <c r="T249" s="43">
        <v>20.140577</v>
      </c>
      <c r="U249" s="43">
        <v>19.808230999999999</v>
      </c>
      <c r="V249" s="43">
        <v>16.380037000000002</v>
      </c>
      <c r="W249" s="43">
        <v>18.920164</v>
      </c>
      <c r="X249" s="43">
        <v>16.294301999999998</v>
      </c>
      <c r="Y249" s="43">
        <v>66</v>
      </c>
      <c r="AA249">
        <f t="shared" si="71"/>
        <v>41767.35</v>
      </c>
      <c r="AB249" t="str">
        <f t="shared" si="72"/>
        <v>41767Leandro68</v>
      </c>
      <c r="AC249" s="52">
        <v>41767</v>
      </c>
      <c r="AD249" s="53" t="s">
        <v>28</v>
      </c>
      <c r="AE249" s="51">
        <v>68</v>
      </c>
      <c r="AF249" s="51" t="str">
        <f t="shared" si="73"/>
        <v/>
      </c>
      <c r="AG249" s="51" t="str">
        <f t="shared" si="74"/>
        <v>N/A</v>
      </c>
      <c r="AH249" s="51">
        <f t="shared" si="75"/>
        <v>32.655651188840409</v>
      </c>
      <c r="AI249" s="51">
        <f t="shared" si="76"/>
        <v>27.248845407295399</v>
      </c>
      <c r="AJ249" s="51">
        <f t="shared" si="77"/>
        <v>25.119878410560382</v>
      </c>
      <c r="AK249" s="51">
        <f t="shared" si="78"/>
        <v>25.315760451482923</v>
      </c>
      <c r="AL249" s="51">
        <f t="shared" si="79"/>
        <v>23.64696572414719</v>
      </c>
      <c r="AM249" s="51">
        <f t="shared" si="80"/>
        <v>37.035341884762246</v>
      </c>
      <c r="AN249" s="51">
        <f t="shared" si="81"/>
        <v>32.581110782745441</v>
      </c>
      <c r="AO249" s="51">
        <f t="shared" si="82"/>
        <v>27.931552188211633</v>
      </c>
      <c r="AP249" s="51">
        <f t="shared" si="83"/>
        <v>34.771441104919724</v>
      </c>
      <c r="AQ249" s="51" t="str">
        <f t="shared" si="84"/>
        <v>N/A</v>
      </c>
      <c r="AR249" s="51" t="str">
        <f t="shared" si="85"/>
        <v>N/A</v>
      </c>
      <c r="AS249" s="51" t="str">
        <f t="shared" si="86"/>
        <v>N/A</v>
      </c>
      <c r="AT249" s="51" t="str">
        <f t="shared" si="87"/>
        <v>N/A</v>
      </c>
      <c r="AU249" s="51" t="str">
        <f t="shared" si="88"/>
        <v>N/A</v>
      </c>
      <c r="AV249" s="51" t="str">
        <f t="shared" si="89"/>
        <v>N/A</v>
      </c>
      <c r="AY249">
        <v>41773</v>
      </c>
      <c r="AZ249">
        <v>41773.550000000003</v>
      </c>
      <c r="BA249" t="s">
        <v>30</v>
      </c>
      <c r="BB249" s="1">
        <f t="shared" si="70"/>
        <v>41773</v>
      </c>
    </row>
    <row r="250" spans="1:54">
      <c r="A250" t="str">
        <f t="shared" si="90"/>
        <v>42249Fábio66</v>
      </c>
      <c r="B250" s="48">
        <v>42249.380613425928</v>
      </c>
      <c r="C250" s="48">
        <f t="shared" si="91"/>
        <v>42249</v>
      </c>
      <c r="D250" s="48" t="s">
        <v>31</v>
      </c>
      <c r="E250" s="49">
        <f t="shared" si="92"/>
        <v>66</v>
      </c>
      <c r="F250" s="48"/>
      <c r="G250" s="49" t="e">
        <f>VLOOKUP(C250,#REF!,2,0)</f>
        <v>#REF!</v>
      </c>
      <c r="H250" s="48"/>
      <c r="I250" s="43">
        <v>0</v>
      </c>
      <c r="J250" s="43">
        <v>0</v>
      </c>
      <c r="K250" s="43">
        <v>0</v>
      </c>
      <c r="L250" s="43">
        <v>1.3532919999999999</v>
      </c>
      <c r="M250" s="43">
        <v>15.242342000000001</v>
      </c>
      <c r="N250" s="43">
        <v>19.572514000000002</v>
      </c>
      <c r="O250" s="43">
        <v>19.950310000000002</v>
      </c>
      <c r="P250" s="43">
        <v>20.379653999999999</v>
      </c>
      <c r="Q250" s="43">
        <v>20.71678</v>
      </c>
      <c r="R250" s="43">
        <v>21.105408000000001</v>
      </c>
      <c r="S250" s="43">
        <v>21.252056</v>
      </c>
      <c r="T250" s="43">
        <v>18.827883</v>
      </c>
      <c r="U250" s="43">
        <v>18.506699000000001</v>
      </c>
      <c r="V250" s="43">
        <v>15.574994</v>
      </c>
      <c r="W250" s="43">
        <v>18.78182</v>
      </c>
      <c r="X250" s="43">
        <v>16.337140999999999</v>
      </c>
      <c r="Y250" s="43">
        <v>66</v>
      </c>
      <c r="AA250">
        <f t="shared" si="71"/>
        <v>41771.75</v>
      </c>
      <c r="AB250" t="str">
        <f t="shared" si="72"/>
        <v>41771Leandro68</v>
      </c>
      <c r="AC250" s="52">
        <v>41771</v>
      </c>
      <c r="AD250" s="53" t="s">
        <v>28</v>
      </c>
      <c r="AE250" s="51">
        <v>68</v>
      </c>
      <c r="AF250" s="51" t="str">
        <f t="shared" si="73"/>
        <v/>
      </c>
      <c r="AG250" s="51" t="str">
        <f t="shared" si="74"/>
        <v>N/A</v>
      </c>
      <c r="AH250" s="51">
        <f t="shared" si="75"/>
        <v>30.031108717450216</v>
      </c>
      <c r="AI250" s="51">
        <f t="shared" si="76"/>
        <v>26.307862303285166</v>
      </c>
      <c r="AJ250" s="51">
        <f t="shared" si="77"/>
        <v>23.837482654854014</v>
      </c>
      <c r="AK250" s="51">
        <f t="shared" si="78"/>
        <v>22.833715895611057</v>
      </c>
      <c r="AL250" s="51">
        <f t="shared" si="79"/>
        <v>21.493296083704617</v>
      </c>
      <c r="AM250" s="51">
        <f t="shared" si="80"/>
        <v>35.621907547734033</v>
      </c>
      <c r="AN250" s="51">
        <f t="shared" si="81"/>
        <v>31.038429479387379</v>
      </c>
      <c r="AO250" s="51">
        <f t="shared" si="82"/>
        <v>26.173788070111378</v>
      </c>
      <c r="AP250" s="51">
        <f t="shared" si="83"/>
        <v>33.177773243229012</v>
      </c>
      <c r="AQ250" s="51" t="str">
        <f t="shared" si="84"/>
        <v>N/A</v>
      </c>
      <c r="AR250" s="51" t="str">
        <f t="shared" si="85"/>
        <v>N/A</v>
      </c>
      <c r="AS250" s="51" t="str">
        <f t="shared" si="86"/>
        <v>N/A</v>
      </c>
      <c r="AT250" s="51" t="str">
        <f t="shared" si="87"/>
        <v>N/A</v>
      </c>
      <c r="AU250" s="51" t="str">
        <f t="shared" si="88"/>
        <v>N/A</v>
      </c>
      <c r="AV250" s="51" t="str">
        <f t="shared" si="89"/>
        <v>N/A</v>
      </c>
      <c r="AY250">
        <v>41774</v>
      </c>
      <c r="AZ250">
        <v>41774.379999999997</v>
      </c>
      <c r="BA250" t="s">
        <v>30</v>
      </c>
      <c r="BB250" s="1">
        <f t="shared" si="70"/>
        <v>41774</v>
      </c>
    </row>
    <row r="251" spans="1:54">
      <c r="A251" t="str">
        <f t="shared" si="90"/>
        <v>42251Fábio66</v>
      </c>
      <c r="B251" s="48">
        <v>42251.60738425926</v>
      </c>
      <c r="C251" s="48">
        <f t="shared" si="91"/>
        <v>42251</v>
      </c>
      <c r="D251" s="48" t="s">
        <v>31</v>
      </c>
      <c r="E251" s="49">
        <f t="shared" si="92"/>
        <v>66</v>
      </c>
      <c r="F251" s="48"/>
      <c r="G251" s="49" t="e">
        <f>VLOOKUP(C251,#REF!,2,0)</f>
        <v>#REF!</v>
      </c>
      <c r="H251" s="48"/>
      <c r="I251" s="43">
        <v>0</v>
      </c>
      <c r="J251" s="43">
        <v>0</v>
      </c>
      <c r="K251" s="43">
        <v>0</v>
      </c>
      <c r="L251" s="43">
        <v>0.99417299999999997</v>
      </c>
      <c r="M251" s="43">
        <v>13.247859</v>
      </c>
      <c r="N251" s="43">
        <v>18.369890000000002</v>
      </c>
      <c r="O251" s="43">
        <v>18.78182</v>
      </c>
      <c r="P251" s="43">
        <v>19.059010000000001</v>
      </c>
      <c r="Q251" s="43">
        <v>19.808230999999999</v>
      </c>
      <c r="R251" s="43">
        <v>20.045342999999999</v>
      </c>
      <c r="S251" s="43">
        <v>20.188268999999998</v>
      </c>
      <c r="T251" s="43">
        <v>18.007636999999999</v>
      </c>
      <c r="U251" s="43">
        <v>17.515518</v>
      </c>
      <c r="V251" s="43">
        <v>15.201002000000001</v>
      </c>
      <c r="W251" s="43">
        <v>18.689892</v>
      </c>
      <c r="X251" s="43">
        <v>16.465980999999999</v>
      </c>
      <c r="Y251" s="43">
        <v>66</v>
      </c>
      <c r="AA251">
        <f t="shared" si="71"/>
        <v>41773.550000000003</v>
      </c>
      <c r="AB251" t="str">
        <f t="shared" si="72"/>
        <v>41773Leandro68</v>
      </c>
      <c r="AC251" s="52">
        <v>41773</v>
      </c>
      <c r="AD251" s="53" t="s">
        <v>28</v>
      </c>
      <c r="AE251" s="51">
        <v>68</v>
      </c>
      <c r="AF251" s="51" t="str">
        <f t="shared" si="73"/>
        <v/>
      </c>
      <c r="AG251" s="51" t="str">
        <f t="shared" si="74"/>
        <v>N/A</v>
      </c>
      <c r="AH251" s="51">
        <f t="shared" si="75"/>
        <v>29.184058792032907</v>
      </c>
      <c r="AI251" s="51">
        <f t="shared" si="76"/>
        <v>26.106873952140823</v>
      </c>
      <c r="AJ251" s="51">
        <f t="shared" si="77"/>
        <v>22.897306562415068</v>
      </c>
      <c r="AK251" s="51">
        <f t="shared" si="78"/>
        <v>22.096959106349075</v>
      </c>
      <c r="AL251" s="51">
        <f t="shared" si="79"/>
        <v>21.975313970293982</v>
      </c>
      <c r="AM251" s="51">
        <f t="shared" si="80"/>
        <v>35.621907547734033</v>
      </c>
      <c r="AN251" s="51">
        <f t="shared" si="81"/>
        <v>30.966378857049193</v>
      </c>
      <c r="AO251" s="51">
        <f t="shared" si="82"/>
        <v>26.574826227597942</v>
      </c>
      <c r="AP251" s="51">
        <f t="shared" si="83"/>
        <v>33.858178302968909</v>
      </c>
      <c r="AQ251" s="51" t="str">
        <f t="shared" si="84"/>
        <v>N/A</v>
      </c>
      <c r="AR251" s="51" t="str">
        <f t="shared" si="85"/>
        <v>N/A</v>
      </c>
      <c r="AS251" s="51" t="str">
        <f t="shared" si="86"/>
        <v>N/A</v>
      </c>
      <c r="AT251" s="51" t="str">
        <f t="shared" si="87"/>
        <v>N/A</v>
      </c>
      <c r="AU251" s="51" t="str">
        <f t="shared" si="88"/>
        <v>N/A</v>
      </c>
      <c r="AV251" s="51" t="str">
        <f t="shared" si="89"/>
        <v>N/A</v>
      </c>
      <c r="AY251">
        <v>41775</v>
      </c>
      <c r="AZ251">
        <v>41775.69</v>
      </c>
      <c r="BA251" t="s">
        <v>30</v>
      </c>
      <c r="BB251" s="1">
        <f t="shared" si="70"/>
        <v>41775</v>
      </c>
    </row>
    <row r="252" spans="1:54">
      <c r="A252" t="str">
        <f t="shared" si="90"/>
        <v>42257Fábio66</v>
      </c>
      <c r="B252" s="48">
        <v>42257.492546296293</v>
      </c>
      <c r="C252" s="48">
        <f t="shared" si="91"/>
        <v>42257</v>
      </c>
      <c r="D252" s="48" t="s">
        <v>31</v>
      </c>
      <c r="E252" s="49">
        <f t="shared" si="92"/>
        <v>66</v>
      </c>
      <c r="F252" s="48"/>
      <c r="G252" s="49" t="e">
        <f>VLOOKUP(C252,#REF!,2,0)</f>
        <v>#REF!</v>
      </c>
      <c r="H252" s="48"/>
      <c r="I252" s="43">
        <v>0</v>
      </c>
      <c r="J252" s="43">
        <v>0</v>
      </c>
      <c r="K252" s="43">
        <v>0</v>
      </c>
      <c r="L252" s="43">
        <v>6.587269</v>
      </c>
      <c r="M252" s="43">
        <v>19.198360000000001</v>
      </c>
      <c r="N252" s="43">
        <v>22.594749</v>
      </c>
      <c r="O252" s="43">
        <v>22.695837000000001</v>
      </c>
      <c r="P252" s="43">
        <v>23.874178000000001</v>
      </c>
      <c r="Q252" s="43">
        <v>23.874178000000001</v>
      </c>
      <c r="R252" s="43">
        <v>24.134167000000001</v>
      </c>
      <c r="S252" s="43">
        <v>24.763864999999999</v>
      </c>
      <c r="T252" s="43">
        <v>23.255731999999998</v>
      </c>
      <c r="U252" s="43">
        <v>23.153414000000001</v>
      </c>
      <c r="V252" s="43">
        <v>21.30105</v>
      </c>
      <c r="W252" s="43">
        <v>25.615658</v>
      </c>
      <c r="X252" s="43">
        <v>24.082063999999999</v>
      </c>
      <c r="Y252" s="43">
        <v>66</v>
      </c>
      <c r="AA252">
        <f t="shared" si="71"/>
        <v>41774.379999999997</v>
      </c>
      <c r="AB252" t="str">
        <f t="shared" si="72"/>
        <v>41774Leandro68</v>
      </c>
      <c r="AC252" s="52">
        <v>41774</v>
      </c>
      <c r="AD252" s="53" t="s">
        <v>28</v>
      </c>
      <c r="AE252" s="51">
        <v>68</v>
      </c>
      <c r="AF252" s="51" t="str">
        <f t="shared" si="73"/>
        <v/>
      </c>
      <c r="AG252" s="51" t="str">
        <f t="shared" si="74"/>
        <v>N/A</v>
      </c>
      <c r="AH252" s="51">
        <f t="shared" si="75"/>
        <v>28.001556757001723</v>
      </c>
      <c r="AI252" s="51">
        <f t="shared" si="76"/>
        <v>24.602517203561465</v>
      </c>
      <c r="AJ252" s="51">
        <f t="shared" si="77"/>
        <v>22.648608032144889</v>
      </c>
      <c r="AK252" s="51">
        <f t="shared" si="78"/>
        <v>22.219053634360627</v>
      </c>
      <c r="AL252" s="51">
        <f t="shared" si="79"/>
        <v>21.854117390459347</v>
      </c>
      <c r="AM252" s="51">
        <f t="shared" si="80"/>
        <v>34.849294431697061</v>
      </c>
      <c r="AN252" s="51">
        <f t="shared" si="81"/>
        <v>30.390978983240046</v>
      </c>
      <c r="AO252" s="51">
        <f t="shared" si="82"/>
        <v>26.040074307289224</v>
      </c>
      <c r="AP252" s="51">
        <f t="shared" si="83"/>
        <v>33.328787872985892</v>
      </c>
      <c r="AQ252" s="51" t="str">
        <f t="shared" si="84"/>
        <v>N/A</v>
      </c>
      <c r="AR252" s="51" t="str">
        <f t="shared" si="85"/>
        <v>N/A</v>
      </c>
      <c r="AS252" s="51" t="str">
        <f t="shared" si="86"/>
        <v>N/A</v>
      </c>
      <c r="AT252" s="51" t="str">
        <f t="shared" si="87"/>
        <v>N/A</v>
      </c>
      <c r="AU252" s="51" t="str">
        <f t="shared" si="88"/>
        <v>N/A</v>
      </c>
      <c r="AV252" s="51" t="str">
        <f t="shared" si="89"/>
        <v>N/A</v>
      </c>
      <c r="AY252">
        <v>41778</v>
      </c>
      <c r="AZ252">
        <v>41778.75</v>
      </c>
      <c r="BA252" t="s">
        <v>30</v>
      </c>
      <c r="BB252" s="1">
        <f t="shared" si="70"/>
        <v>41778</v>
      </c>
    </row>
    <row r="253" spans="1:54">
      <c r="A253" t="str">
        <f t="shared" si="90"/>
        <v>42260Fábio66</v>
      </c>
      <c r="B253" s="48">
        <v>42260.704826388886</v>
      </c>
      <c r="C253" s="48">
        <f t="shared" si="91"/>
        <v>42260</v>
      </c>
      <c r="D253" s="48" t="s">
        <v>31</v>
      </c>
      <c r="E253" s="49">
        <f t="shared" si="92"/>
        <v>66</v>
      </c>
      <c r="F253" s="48"/>
      <c r="G253" s="49" t="e">
        <f>VLOOKUP(C253,#REF!,2,0)</f>
        <v>#REF!</v>
      </c>
      <c r="H253" s="48"/>
      <c r="I253" s="43">
        <v>0</v>
      </c>
      <c r="J253" s="43">
        <v>0</v>
      </c>
      <c r="K253" s="43">
        <v>0</v>
      </c>
      <c r="L253" s="43">
        <v>6.4827570000000003</v>
      </c>
      <c r="M253" s="43">
        <v>19.525558</v>
      </c>
      <c r="N253" s="43">
        <v>22.645251999999999</v>
      </c>
      <c r="O253" s="43">
        <v>23.000402000000001</v>
      </c>
      <c r="P253" s="43">
        <v>23.563955</v>
      </c>
      <c r="Q253" s="43">
        <v>24.030000999999999</v>
      </c>
      <c r="R253" s="43">
        <v>24.395575999999998</v>
      </c>
      <c r="S253" s="43">
        <v>25.081669000000002</v>
      </c>
      <c r="T253" s="43">
        <v>23.563955</v>
      </c>
      <c r="U253" s="43">
        <v>23.822313000000001</v>
      </c>
      <c r="V253" s="43">
        <v>21.99297</v>
      </c>
      <c r="W253" s="43">
        <v>26.15513</v>
      </c>
      <c r="X253" s="43">
        <v>24.816673000000002</v>
      </c>
      <c r="Y253" s="43">
        <v>66</v>
      </c>
      <c r="AA253">
        <f t="shared" si="71"/>
        <v>41775.69</v>
      </c>
      <c r="AB253" t="str">
        <f t="shared" si="72"/>
        <v>41775Leandro68</v>
      </c>
      <c r="AC253" s="52">
        <v>41775</v>
      </c>
      <c r="AD253" s="53" t="s">
        <v>28</v>
      </c>
      <c r="AE253" s="51">
        <v>68</v>
      </c>
      <c r="AF253" s="51" t="str">
        <f t="shared" si="73"/>
        <v/>
      </c>
      <c r="AG253" s="51" t="str">
        <f t="shared" si="74"/>
        <v>N/A</v>
      </c>
      <c r="AH253" s="51">
        <f t="shared" si="75"/>
        <v>25.909529037293083</v>
      </c>
      <c r="AI253" s="51">
        <f t="shared" si="76"/>
        <v>24.155654460829485</v>
      </c>
      <c r="AJ253" s="51">
        <f t="shared" si="77"/>
        <v>23.145399941092769</v>
      </c>
      <c r="AK253" s="51">
        <f t="shared" si="78"/>
        <v>21.313326536105389</v>
      </c>
      <c r="AL253" s="51">
        <f t="shared" si="79"/>
        <v>18.218527346829909</v>
      </c>
      <c r="AM253" s="51">
        <f t="shared" si="80"/>
        <v>32.358059956614142</v>
      </c>
      <c r="AN253" s="51">
        <f t="shared" si="81"/>
        <v>31.988655686204989</v>
      </c>
      <c r="AO253" s="51">
        <f t="shared" si="82"/>
        <v>26.307862303285166</v>
      </c>
      <c r="AP253" s="51">
        <f t="shared" si="83"/>
        <v>32.955066753006612</v>
      </c>
      <c r="AQ253" s="51" t="str">
        <f t="shared" si="84"/>
        <v>N/A</v>
      </c>
      <c r="AR253" s="51" t="str">
        <f t="shared" si="85"/>
        <v>N/A</v>
      </c>
      <c r="AS253" s="51" t="str">
        <f t="shared" si="86"/>
        <v>N/A</v>
      </c>
      <c r="AT253" s="51" t="str">
        <f t="shared" si="87"/>
        <v>N/A</v>
      </c>
      <c r="AU253" s="51" t="str">
        <f t="shared" si="88"/>
        <v>N/A</v>
      </c>
      <c r="AV253" s="51" t="str">
        <f t="shared" si="89"/>
        <v>N/A</v>
      </c>
      <c r="AY253">
        <v>41654</v>
      </c>
      <c r="AZ253">
        <v>41654.57</v>
      </c>
      <c r="BA253" t="s">
        <v>29</v>
      </c>
      <c r="BB253" s="1">
        <f t="shared" si="70"/>
        <v>41654</v>
      </c>
    </row>
    <row r="254" spans="1:54">
      <c r="A254" t="str">
        <f t="shared" si="90"/>
        <v>42261Fábio66</v>
      </c>
      <c r="B254" s="48">
        <v>42261.512094907404</v>
      </c>
      <c r="C254" s="48">
        <f t="shared" si="91"/>
        <v>42261</v>
      </c>
      <c r="D254" s="48" t="s">
        <v>31</v>
      </c>
      <c r="E254" s="49">
        <f t="shared" si="92"/>
        <v>66</v>
      </c>
      <c r="F254" s="48"/>
      <c r="G254" s="49" t="e">
        <f>VLOOKUP(C254,#REF!,2,0)</f>
        <v>#REF!</v>
      </c>
      <c r="H254" s="48"/>
      <c r="I254" s="43">
        <v>0</v>
      </c>
      <c r="J254" s="43">
        <v>0</v>
      </c>
      <c r="K254" s="43">
        <v>0</v>
      </c>
      <c r="L254" s="43">
        <v>4.7612139999999998</v>
      </c>
      <c r="M254" s="43">
        <v>18.73584</v>
      </c>
      <c r="N254" s="43">
        <v>21.943182</v>
      </c>
      <c r="O254" s="43">
        <v>22.393265</v>
      </c>
      <c r="P254" s="43">
        <v>22.949477999999999</v>
      </c>
      <c r="Q254" s="43">
        <v>23.460999999999999</v>
      </c>
      <c r="R254" s="43">
        <v>23.563955</v>
      </c>
      <c r="S254" s="43">
        <v>24.238562000000002</v>
      </c>
      <c r="T254" s="43">
        <v>22.797143999999999</v>
      </c>
      <c r="U254" s="43">
        <v>22.746447</v>
      </c>
      <c r="V254" s="43">
        <v>20.571967999999998</v>
      </c>
      <c r="W254" s="43">
        <v>25.028538000000001</v>
      </c>
      <c r="X254" s="43">
        <v>23.306941999999999</v>
      </c>
      <c r="Y254" s="43">
        <v>66</v>
      </c>
      <c r="AA254">
        <f t="shared" si="71"/>
        <v>41778.75</v>
      </c>
      <c r="AB254" t="str">
        <f t="shared" si="72"/>
        <v>41778Leandro68</v>
      </c>
      <c r="AC254" s="52">
        <v>41778</v>
      </c>
      <c r="AD254" s="53" t="s">
        <v>28</v>
      </c>
      <c r="AE254" s="51">
        <v>68</v>
      </c>
      <c r="AF254" s="51" t="str">
        <f t="shared" si="73"/>
        <v/>
      </c>
      <c r="AG254" s="51" t="str">
        <f t="shared" si="74"/>
        <v>N/A</v>
      </c>
      <c r="AH254" s="51">
        <f t="shared" si="75"/>
        <v>25.776720178758325</v>
      </c>
      <c r="AI254" s="51">
        <f t="shared" si="76"/>
        <v>23.333209084164729</v>
      </c>
      <c r="AJ254" s="51">
        <f t="shared" si="77"/>
        <v>20.487195067058593</v>
      </c>
      <c r="AK254" s="51">
        <f t="shared" si="78"/>
        <v>20.079055763063803</v>
      </c>
      <c r="AL254" s="51">
        <f t="shared" si="79"/>
        <v>19.849195557168187</v>
      </c>
      <c r="AM254" s="51">
        <f t="shared" si="80"/>
        <v>33.102437790416751</v>
      </c>
      <c r="AN254" s="51">
        <f t="shared" si="81"/>
        <v>28.831122782783769</v>
      </c>
      <c r="AO254" s="51">
        <f t="shared" si="82"/>
        <v>24.925012339102864</v>
      </c>
      <c r="AP254" s="51">
        <f t="shared" si="83"/>
        <v>31.988655686204989</v>
      </c>
      <c r="AQ254" s="51" t="str">
        <f t="shared" si="84"/>
        <v>N/A</v>
      </c>
      <c r="AR254" s="51" t="str">
        <f t="shared" si="85"/>
        <v>N/A</v>
      </c>
      <c r="AS254" s="51" t="str">
        <f t="shared" si="86"/>
        <v>N/A</v>
      </c>
      <c r="AT254" s="51" t="str">
        <f t="shared" si="87"/>
        <v>N/A</v>
      </c>
      <c r="AU254" s="51" t="str">
        <f t="shared" si="88"/>
        <v>N/A</v>
      </c>
      <c r="AV254" s="51" t="str">
        <f t="shared" si="89"/>
        <v>N/A</v>
      </c>
      <c r="AY254">
        <v>41659</v>
      </c>
      <c r="AZ254">
        <v>41659.42</v>
      </c>
      <c r="BA254" t="s">
        <v>29</v>
      </c>
      <c r="BB254" s="1">
        <f t="shared" si="70"/>
        <v>41659</v>
      </c>
    </row>
    <row r="255" spans="1:54">
      <c r="A255" t="str">
        <f t="shared" si="90"/>
        <v>42263Fábio66</v>
      </c>
      <c r="B255" s="48">
        <v>42263.486770833333</v>
      </c>
      <c r="C255" s="48">
        <f t="shared" si="91"/>
        <v>42263</v>
      </c>
      <c r="D255" s="48" t="s">
        <v>31</v>
      </c>
      <c r="E255" s="49">
        <f t="shared" si="92"/>
        <v>66</v>
      </c>
      <c r="F255" s="48"/>
      <c r="G255" s="49" t="e">
        <f>VLOOKUP(C255,#REF!,2,0)</f>
        <v>#REF!</v>
      </c>
      <c r="H255" s="48"/>
      <c r="I255" s="43">
        <v>0</v>
      </c>
      <c r="J255" s="43">
        <v>0</v>
      </c>
      <c r="K255" s="43">
        <v>0</v>
      </c>
      <c r="L255" s="43">
        <v>2.7809330000000001</v>
      </c>
      <c r="M255" s="43">
        <v>17.604455999999999</v>
      </c>
      <c r="N255" s="43">
        <v>21.007883</v>
      </c>
      <c r="O255" s="43">
        <v>21.448414</v>
      </c>
      <c r="P255" s="43">
        <v>21.99297</v>
      </c>
      <c r="Q255" s="43">
        <v>22.343050000000002</v>
      </c>
      <c r="R255" s="43">
        <v>23.051352999999999</v>
      </c>
      <c r="S255" s="43">
        <v>23.874178000000001</v>
      </c>
      <c r="T255" s="43">
        <v>22.242746</v>
      </c>
      <c r="U255" s="43">
        <v>22.292839000000001</v>
      </c>
      <c r="V255" s="43">
        <v>19.902884</v>
      </c>
      <c r="W255" s="43">
        <v>23.667117999999999</v>
      </c>
      <c r="X255" s="43">
        <v>20.813578</v>
      </c>
      <c r="Y255" s="43">
        <v>66</v>
      </c>
      <c r="AA255">
        <f t="shared" si="71"/>
        <v>41654.57</v>
      </c>
      <c r="AB255" t="str">
        <f t="shared" si="72"/>
        <v>41654Leandro69</v>
      </c>
      <c r="AC255" s="52">
        <v>41654</v>
      </c>
      <c r="AD255" s="53" t="s">
        <v>28</v>
      </c>
      <c r="AE255" s="51">
        <v>69</v>
      </c>
      <c r="AF255" s="51" t="str">
        <f t="shared" si="73"/>
        <v/>
      </c>
      <c r="AG255" s="51">
        <f t="shared" si="74"/>
        <v>18.107659111350387</v>
      </c>
      <c r="AH255" s="51">
        <f t="shared" si="75"/>
        <v>36.954255180090499</v>
      </c>
      <c r="AI255" s="51">
        <f t="shared" si="76"/>
        <v>38.876906203911368</v>
      </c>
      <c r="AJ255" s="51">
        <f t="shared" si="77"/>
        <v>40.681883767285562</v>
      </c>
      <c r="AK255" s="51">
        <f t="shared" si="78"/>
        <v>39.857783111965396</v>
      </c>
      <c r="AL255" s="51">
        <f t="shared" si="79"/>
        <v>42.18680203015613</v>
      </c>
      <c r="AM255" s="51">
        <f t="shared" si="80"/>
        <v>41.851155630318324</v>
      </c>
      <c r="AN255" s="51">
        <f t="shared" si="81"/>
        <v>44.23480666802979</v>
      </c>
      <c r="AO255" s="51">
        <f t="shared" si="82"/>
        <v>45.541915132699252</v>
      </c>
      <c r="AP255" s="51">
        <f t="shared" si="83"/>
        <v>43.547386195817019</v>
      </c>
      <c r="AQ255" s="51">
        <f t="shared" si="84"/>
        <v>43.547386195817019</v>
      </c>
      <c r="AR255" s="51">
        <f t="shared" si="85"/>
        <v>41.181796781271338</v>
      </c>
      <c r="AS255" s="51">
        <f t="shared" si="86"/>
        <v>43.377440112165701</v>
      </c>
      <c r="AT255" s="51">
        <f t="shared" si="87"/>
        <v>39.038169431670951</v>
      </c>
      <c r="AU255" s="51">
        <f t="shared" si="88"/>
        <v>39.284226983157829</v>
      </c>
      <c r="AV255" s="51">
        <f t="shared" si="89"/>
        <v>40.59893966295413</v>
      </c>
      <c r="AY255">
        <v>41667</v>
      </c>
      <c r="AZ255">
        <v>41667.32</v>
      </c>
      <c r="BA255" t="s">
        <v>29</v>
      </c>
      <c r="BB255" s="1">
        <f t="shared" si="70"/>
        <v>41667</v>
      </c>
    </row>
    <row r="256" spans="1:54">
      <c r="A256" t="str">
        <f t="shared" si="90"/>
        <v>42265Fábio66</v>
      </c>
      <c r="B256" s="48">
        <v>42265.493032407408</v>
      </c>
      <c r="C256" s="48">
        <f t="shared" si="91"/>
        <v>42265</v>
      </c>
      <c r="D256" s="48" t="s">
        <v>31</v>
      </c>
      <c r="E256" s="49">
        <f t="shared" si="92"/>
        <v>66</v>
      </c>
      <c r="F256" s="48"/>
      <c r="G256" s="49" t="e">
        <f>VLOOKUP(C256,#REF!,2,0)</f>
        <v>#REF!</v>
      </c>
      <c r="H256" s="48"/>
      <c r="I256" s="43">
        <v>0</v>
      </c>
      <c r="J256" s="43">
        <v>0</v>
      </c>
      <c r="K256" s="43">
        <v>0</v>
      </c>
      <c r="L256" s="43">
        <v>1.4162650000000001</v>
      </c>
      <c r="M256" s="43">
        <v>15.911405999999999</v>
      </c>
      <c r="N256" s="43">
        <v>19.478639999999999</v>
      </c>
      <c r="O256" s="43">
        <v>19.666632</v>
      </c>
      <c r="P256" s="43">
        <v>20.283854000000002</v>
      </c>
      <c r="Q256" s="43">
        <v>21.007883</v>
      </c>
      <c r="R256" s="43">
        <v>21.843786000000001</v>
      </c>
      <c r="S256" s="43">
        <v>22.544284999999999</v>
      </c>
      <c r="T256" s="43">
        <v>21.056601000000001</v>
      </c>
      <c r="U256" s="43">
        <v>21.105408000000001</v>
      </c>
      <c r="V256" s="43">
        <v>18.873989000000002</v>
      </c>
      <c r="W256" s="43">
        <v>22.443562</v>
      </c>
      <c r="X256" s="43">
        <v>19.384998</v>
      </c>
      <c r="Y256" s="43">
        <v>66</v>
      </c>
      <c r="AA256">
        <f t="shared" si="71"/>
        <v>41659.42</v>
      </c>
      <c r="AB256" t="str">
        <f t="shared" si="72"/>
        <v>41659Leandro69</v>
      </c>
      <c r="AC256" s="52">
        <v>41659</v>
      </c>
      <c r="AD256" s="53" t="s">
        <v>28</v>
      </c>
      <c r="AE256" s="51">
        <v>69</v>
      </c>
      <c r="AF256" s="51" t="str">
        <f t="shared" si="73"/>
        <v/>
      </c>
      <c r="AG256" s="51">
        <f t="shared" si="74"/>
        <v>13.032228645323988</v>
      </c>
      <c r="AH256" s="51">
        <f t="shared" si="75"/>
        <v>32.955066753006612</v>
      </c>
      <c r="AI256" s="51">
        <f t="shared" si="76"/>
        <v>36.560108405557301</v>
      </c>
      <c r="AJ256" s="51">
        <f t="shared" si="77"/>
        <v>39.446617140753638</v>
      </c>
      <c r="AK256" s="51">
        <f t="shared" si="78"/>
        <v>39.527851834913129</v>
      </c>
      <c r="AL256" s="51">
        <f t="shared" si="79"/>
        <v>41.098304169108744</v>
      </c>
      <c r="AM256" s="51">
        <f t="shared" si="80"/>
        <v>42.524243457784117</v>
      </c>
      <c r="AN256" s="51">
        <f t="shared" si="81"/>
        <v>43.891918288673978</v>
      </c>
      <c r="AO256" s="51">
        <f t="shared" si="82"/>
        <v>45.366940983273587</v>
      </c>
      <c r="AP256" s="51">
        <f t="shared" si="83"/>
        <v>42.949493168463</v>
      </c>
      <c r="AQ256" s="51">
        <f t="shared" si="84"/>
        <v>43.03561690640003</v>
      </c>
      <c r="AR256" s="51">
        <f t="shared" si="85"/>
        <v>40.103907664553084</v>
      </c>
      <c r="AS256" s="51">
        <f t="shared" si="86"/>
        <v>43.121719918902052</v>
      </c>
      <c r="AT256" s="51">
        <f t="shared" si="87"/>
        <v>38.472545008275063</v>
      </c>
      <c r="AU256" s="51">
        <f t="shared" si="88"/>
        <v>39.284226983157829</v>
      </c>
      <c r="AV256" s="51">
        <f t="shared" si="89"/>
        <v>40.103907664553084</v>
      </c>
      <c r="AY256">
        <v>41678</v>
      </c>
      <c r="AZ256">
        <v>41678.74</v>
      </c>
      <c r="BA256" t="s">
        <v>29</v>
      </c>
      <c r="BB256" s="1">
        <f t="shared" si="70"/>
        <v>41678</v>
      </c>
    </row>
    <row r="257" spans="1:54">
      <c r="A257" t="str">
        <f t="shared" si="90"/>
        <v>42268Fábio66</v>
      </c>
      <c r="B257" s="48">
        <v>42268.483449074076</v>
      </c>
      <c r="C257" s="48">
        <f t="shared" si="91"/>
        <v>42268</v>
      </c>
      <c r="D257" s="48" t="s">
        <v>31</v>
      </c>
      <c r="E257" s="49">
        <f t="shared" si="92"/>
        <v>66</v>
      </c>
      <c r="F257" s="48"/>
      <c r="G257" s="49" t="e">
        <f>VLOOKUP(C257,#REF!,2,0)</f>
        <v>#REF!</v>
      </c>
      <c r="H257" s="48"/>
      <c r="I257" s="43">
        <v>0</v>
      </c>
      <c r="J257" s="43">
        <v>0</v>
      </c>
      <c r="K257" s="43">
        <v>0</v>
      </c>
      <c r="L257" s="43">
        <v>1.046405</v>
      </c>
      <c r="M257" s="43">
        <v>11.794174</v>
      </c>
      <c r="N257" s="43">
        <v>15.953726</v>
      </c>
      <c r="O257" s="43">
        <v>16.465980999999999</v>
      </c>
      <c r="P257" s="43">
        <v>16.552156</v>
      </c>
      <c r="Q257" s="43">
        <v>18.506699000000001</v>
      </c>
      <c r="R257" s="43">
        <v>19.666632</v>
      </c>
      <c r="S257" s="43">
        <v>20.379653999999999</v>
      </c>
      <c r="T257" s="43">
        <v>19.012678000000001</v>
      </c>
      <c r="U257" s="43">
        <v>19.244942000000002</v>
      </c>
      <c r="V257" s="43">
        <v>17.030346000000002</v>
      </c>
      <c r="W257" s="43">
        <v>20.620156999999999</v>
      </c>
      <c r="X257" s="43">
        <v>18.188306999999998</v>
      </c>
      <c r="Y257" s="43">
        <v>66</v>
      </c>
      <c r="AA257">
        <f t="shared" si="71"/>
        <v>41667.32</v>
      </c>
      <c r="AB257" t="str">
        <f t="shared" si="72"/>
        <v>41667Leandro69</v>
      </c>
      <c r="AC257" s="52">
        <v>41667</v>
      </c>
      <c r="AD257" s="53" t="s">
        <v>28</v>
      </c>
      <c r="AE257" s="51">
        <v>69</v>
      </c>
      <c r="AF257" s="51" t="str">
        <f t="shared" si="73"/>
        <v/>
      </c>
      <c r="AG257" s="51">
        <f t="shared" si="74"/>
        <v>5.3813244118649921</v>
      </c>
      <c r="AH257" s="51">
        <f t="shared" si="75"/>
        <v>22.958514906117738</v>
      </c>
      <c r="AI257" s="51">
        <f t="shared" si="76"/>
        <v>24.86034508255312</v>
      </c>
      <c r="AJ257" s="51">
        <f t="shared" si="77"/>
        <v>28.762437188833452</v>
      </c>
      <c r="AK257" s="51">
        <f t="shared" si="78"/>
        <v>27.931552188211633</v>
      </c>
      <c r="AL257" s="51">
        <f t="shared" si="79"/>
        <v>30.104480601658707</v>
      </c>
      <c r="AM257" s="51">
        <f t="shared" si="80"/>
        <v>33.030177882040043</v>
      </c>
      <c r="AN257" s="51">
        <f t="shared" si="81"/>
        <v>37.429681257237121</v>
      </c>
      <c r="AO257" s="51">
        <f t="shared" si="82"/>
        <v>39.857783111965396</v>
      </c>
      <c r="AP257" s="51">
        <f t="shared" si="83"/>
        <v>37.909054595079319</v>
      </c>
      <c r="AQ257" s="51">
        <f t="shared" si="84"/>
        <v>38.876906203911368</v>
      </c>
      <c r="AR257" s="51">
        <f t="shared" si="85"/>
        <v>36.402608051995017</v>
      </c>
      <c r="AS257" s="51">
        <f t="shared" si="86"/>
        <v>39.446617140753638</v>
      </c>
      <c r="AT257" s="51">
        <f t="shared" si="87"/>
        <v>35.155698334218776</v>
      </c>
      <c r="AU257" s="51">
        <f t="shared" si="88"/>
        <v>36.48288372906638</v>
      </c>
      <c r="AV257" s="51">
        <f t="shared" si="89"/>
        <v>37.829935647348108</v>
      </c>
      <c r="AY257">
        <v>41679</v>
      </c>
      <c r="AZ257">
        <v>41679.730000000003</v>
      </c>
      <c r="BA257" t="s">
        <v>29</v>
      </c>
      <c r="BB257" s="1">
        <f t="shared" si="70"/>
        <v>41679</v>
      </c>
    </row>
    <row r="258" spans="1:54">
      <c r="A258" t="str">
        <f t="shared" si="90"/>
        <v>42270Fábio66</v>
      </c>
      <c r="B258" s="48">
        <v>42270.383136574077</v>
      </c>
      <c r="C258" s="48">
        <f t="shared" si="91"/>
        <v>42270</v>
      </c>
      <c r="D258" s="48" t="s">
        <v>31</v>
      </c>
      <c r="E258" s="49">
        <f t="shared" si="92"/>
        <v>66</v>
      </c>
      <c r="F258" s="48"/>
      <c r="G258" s="49" t="e">
        <f>VLOOKUP(C258,#REF!,2,0)</f>
        <v>#REF!</v>
      </c>
      <c r="H258" s="48"/>
      <c r="I258" s="43">
        <v>0</v>
      </c>
      <c r="J258" s="43">
        <v>0</v>
      </c>
      <c r="K258" s="43">
        <v>0</v>
      </c>
      <c r="L258" s="43">
        <v>0.927068</v>
      </c>
      <c r="M258" s="43">
        <v>10.396571</v>
      </c>
      <c r="N258" s="43">
        <v>14.266698999999999</v>
      </c>
      <c r="O258" s="43">
        <v>15.036293000000001</v>
      </c>
      <c r="P258" s="43">
        <v>15.036293000000001</v>
      </c>
      <c r="Q258" s="43">
        <v>16.942883999999999</v>
      </c>
      <c r="R258" s="43">
        <v>18.007636999999999</v>
      </c>
      <c r="S258" s="43">
        <v>18.643989999999999</v>
      </c>
      <c r="T258" s="43">
        <v>17.515518</v>
      </c>
      <c r="U258" s="43">
        <v>17.917631</v>
      </c>
      <c r="V258" s="43">
        <v>16.038502000000001</v>
      </c>
      <c r="W258" s="43">
        <v>19.855543000000001</v>
      </c>
      <c r="X258" s="43">
        <v>17.738341999999999</v>
      </c>
      <c r="Y258" s="43">
        <v>66</v>
      </c>
      <c r="AA258">
        <f t="shared" si="71"/>
        <v>41678.74</v>
      </c>
      <c r="AB258" t="str">
        <f t="shared" si="72"/>
        <v>41678Leandro69</v>
      </c>
      <c r="AC258" s="52">
        <v>41678</v>
      </c>
      <c r="AD258" s="53" t="s">
        <v>28</v>
      </c>
      <c r="AE258" s="51">
        <v>69</v>
      </c>
      <c r="AF258" s="51" t="str">
        <f t="shared" si="73"/>
        <v/>
      </c>
      <c r="AG258" s="51">
        <f t="shared" si="74"/>
        <v>4.6656123132977028</v>
      </c>
      <c r="AH258" s="51">
        <f t="shared" si="75"/>
        <v>19.791481078294115</v>
      </c>
      <c r="AI258" s="51">
        <f t="shared" si="76"/>
        <v>21.554281471248252</v>
      </c>
      <c r="AJ258" s="51">
        <f t="shared" si="77"/>
        <v>24.219183387553727</v>
      </c>
      <c r="AK258" s="51">
        <f t="shared" si="78"/>
        <v>23.333209084164729</v>
      </c>
      <c r="AL258" s="51">
        <f t="shared" si="79"/>
        <v>24.219183387553727</v>
      </c>
      <c r="AM258" s="51">
        <f t="shared" si="80"/>
        <v>24.538317446922779</v>
      </c>
      <c r="AN258" s="51">
        <f t="shared" si="81"/>
        <v>28.693964749431132</v>
      </c>
      <c r="AO258" s="51">
        <f t="shared" si="82"/>
        <v>32.730305529349842</v>
      </c>
      <c r="AP258" s="51">
        <f t="shared" si="83"/>
        <v>32.209890711538037</v>
      </c>
      <c r="AQ258" s="51">
        <f t="shared" si="84"/>
        <v>33.480376313521646</v>
      </c>
      <c r="AR258" s="51">
        <f t="shared" si="85"/>
        <v>30.894440146650005</v>
      </c>
      <c r="AS258" s="51">
        <f t="shared" si="86"/>
        <v>35.002272217801462</v>
      </c>
      <c r="AT258" s="51">
        <f t="shared" si="87"/>
        <v>31.695148470910805</v>
      </c>
      <c r="AU258" s="51">
        <f t="shared" si="88"/>
        <v>32.80507389203661</v>
      </c>
      <c r="AV258" s="51">
        <f t="shared" si="89"/>
        <v>35.002272217801462</v>
      </c>
      <c r="AY258">
        <v>41681</v>
      </c>
      <c r="AZ258">
        <v>41681.410000000003</v>
      </c>
      <c r="BA258" t="s">
        <v>29</v>
      </c>
      <c r="BB258" s="1">
        <f t="shared" si="70"/>
        <v>41681</v>
      </c>
    </row>
    <row r="259" spans="1:54">
      <c r="A259" t="str">
        <f t="shared" si="90"/>
        <v>42272Fábio66</v>
      </c>
      <c r="B259" s="48">
        <v>42272.50744212963</v>
      </c>
      <c r="C259" s="48">
        <f t="shared" si="91"/>
        <v>42272</v>
      </c>
      <c r="D259" s="48" t="s">
        <v>31</v>
      </c>
      <c r="E259" s="49">
        <f t="shared" si="92"/>
        <v>66</v>
      </c>
      <c r="F259" s="48"/>
      <c r="G259" s="49" t="e">
        <f>VLOOKUP(C259,#REF!,2,0)</f>
        <v>#REF!</v>
      </c>
      <c r="H259" s="48"/>
      <c r="I259" s="43">
        <v>0</v>
      </c>
      <c r="J259" s="43">
        <v>0</v>
      </c>
      <c r="K259" s="43">
        <v>0</v>
      </c>
      <c r="L259" s="43">
        <v>0.57094199999999995</v>
      </c>
      <c r="M259" s="43">
        <v>9.6358630000000005</v>
      </c>
      <c r="N259" s="43">
        <v>12.980342</v>
      </c>
      <c r="O259" s="43">
        <v>13.988498999999999</v>
      </c>
      <c r="P259" s="43">
        <v>13.67408</v>
      </c>
      <c r="Q259" s="43">
        <v>15.366647</v>
      </c>
      <c r="R259" s="43">
        <v>15.996090000000001</v>
      </c>
      <c r="S259" s="43">
        <v>16.208808999999999</v>
      </c>
      <c r="T259" s="43">
        <v>15.159734</v>
      </c>
      <c r="U259" s="43">
        <v>15.953726</v>
      </c>
      <c r="V259" s="43">
        <v>15.118537999999999</v>
      </c>
      <c r="W259" s="43">
        <v>18.73584</v>
      </c>
      <c r="X259" s="43">
        <v>16.986575999999999</v>
      </c>
      <c r="Y259" s="43">
        <v>66</v>
      </c>
      <c r="AA259">
        <f t="shared" si="71"/>
        <v>41679.730000000003</v>
      </c>
      <c r="AB259" t="str">
        <f t="shared" si="72"/>
        <v>41679Leandro69</v>
      </c>
      <c r="AC259" s="52">
        <v>41679</v>
      </c>
      <c r="AD259" s="53" t="s">
        <v>28</v>
      </c>
      <c r="AE259" s="51">
        <v>69</v>
      </c>
      <c r="AF259" s="51" t="str">
        <f t="shared" si="73"/>
        <v/>
      </c>
      <c r="AG259" s="51">
        <f t="shared" si="74"/>
        <v>3.8028123084884307</v>
      </c>
      <c r="AH259" s="51">
        <f t="shared" si="75"/>
        <v>19.16400988737157</v>
      </c>
      <c r="AI259" s="51">
        <f t="shared" si="76"/>
        <v>21.373970189116459</v>
      </c>
      <c r="AJ259" s="51">
        <f t="shared" si="77"/>
        <v>24.219183387553727</v>
      </c>
      <c r="AK259" s="51">
        <f t="shared" si="78"/>
        <v>22.958514906117738</v>
      </c>
      <c r="AL259" s="51">
        <f t="shared" si="79"/>
        <v>23.774625204109729</v>
      </c>
      <c r="AM259" s="51">
        <f t="shared" si="80"/>
        <v>23.837482654854014</v>
      </c>
      <c r="AN259" s="51">
        <f t="shared" si="81"/>
        <v>28.068920443799996</v>
      </c>
      <c r="AO259" s="51">
        <f t="shared" si="82"/>
        <v>31.915025777414179</v>
      </c>
      <c r="AP259" s="51">
        <f t="shared" si="83"/>
        <v>31.621971117182234</v>
      </c>
      <c r="AQ259" s="51">
        <f t="shared" si="84"/>
        <v>33.253223241495107</v>
      </c>
      <c r="AR259" s="51">
        <f t="shared" si="85"/>
        <v>30.246107040112751</v>
      </c>
      <c r="AS259" s="51">
        <f t="shared" si="86"/>
        <v>34.389885205617105</v>
      </c>
      <c r="AT259" s="51">
        <f t="shared" si="87"/>
        <v>31.258217366669225</v>
      </c>
      <c r="AU259" s="51">
        <f t="shared" si="88"/>
        <v>32.506571542122735</v>
      </c>
      <c r="AV259" s="51">
        <f t="shared" si="89"/>
        <v>34.541630014443257</v>
      </c>
      <c r="AY259">
        <v>41687</v>
      </c>
      <c r="AZ259">
        <v>41687.56</v>
      </c>
      <c r="BA259" t="s">
        <v>29</v>
      </c>
      <c r="BB259" s="1">
        <f t="shared" ref="BB259:BB322" si="93">DATE(YEAR(AZ259),MONTH(AZ259),DAY(AZ259))</f>
        <v>41687</v>
      </c>
    </row>
    <row r="260" spans="1:54">
      <c r="A260" t="str">
        <f t="shared" si="90"/>
        <v>42274Fábio66</v>
      </c>
      <c r="B260" s="48">
        <v>42274.439432870371</v>
      </c>
      <c r="C260" s="48">
        <f t="shared" si="91"/>
        <v>42274</v>
      </c>
      <c r="D260" s="48" t="s">
        <v>31</v>
      </c>
      <c r="E260" s="49">
        <f t="shared" si="92"/>
        <v>66</v>
      </c>
      <c r="F260" s="48"/>
      <c r="G260" s="49" t="e">
        <f>VLOOKUP(C260,#REF!,2,0)</f>
        <v>#REF!</v>
      </c>
      <c r="H260" s="48"/>
      <c r="I260" s="43">
        <v>0</v>
      </c>
      <c r="J260" s="43">
        <v>0</v>
      </c>
      <c r="K260" s="43">
        <v>0</v>
      </c>
      <c r="L260" s="43">
        <v>8.1493389999999994</v>
      </c>
      <c r="M260" s="43">
        <v>19.244942000000002</v>
      </c>
      <c r="N260" s="43">
        <v>19.713774000000001</v>
      </c>
      <c r="O260" s="43">
        <v>15.533234</v>
      </c>
      <c r="P260" s="43">
        <v>14.588187</v>
      </c>
      <c r="Q260" s="43">
        <v>15.658751000000001</v>
      </c>
      <c r="R260" s="43">
        <v>16.208808999999999</v>
      </c>
      <c r="S260" s="43">
        <v>16.166153000000001</v>
      </c>
      <c r="T260" s="43">
        <v>14.954307999999999</v>
      </c>
      <c r="U260" s="43">
        <v>15.784833000000001</v>
      </c>
      <c r="V260" s="43">
        <v>15.201002000000001</v>
      </c>
      <c r="W260" s="43">
        <v>19.666632</v>
      </c>
      <c r="X260" s="43">
        <v>17.426780999999998</v>
      </c>
      <c r="Y260" s="43">
        <v>66</v>
      </c>
      <c r="AA260">
        <f t="shared" ref="AA260:AA323" si="94">VLOOKUP(AB260,$A$4:$B$4281,2,0)</f>
        <v>41681.410000000003</v>
      </c>
      <c r="AB260" t="str">
        <f t="shared" ref="AB260:AB323" si="95">AC260&amp;AD260&amp;AE260</f>
        <v>41681Leandro69</v>
      </c>
      <c r="AC260" s="52">
        <v>41681</v>
      </c>
      <c r="AD260" s="53" t="s">
        <v>28</v>
      </c>
      <c r="AE260" s="51">
        <v>69</v>
      </c>
      <c r="AF260" s="51" t="str">
        <f t="shared" ref="AF260:AF323" si="96">IF(VLOOKUP(AB260,$A$4:$H$4281,8,0)=0,"",VLOOKUP(AB260,$A$4:$H$4281,8,0))</f>
        <v/>
      </c>
      <c r="AG260" s="51">
        <f t="shared" ref="AG260:AG323" si="97">IFERROR(AVERAGEIFS(I:I,$C:$C,$AC260,$D:$D,$AD260,$E:$E,$AE260,$F:$F,"&lt;&gt;X"),"N/A")</f>
        <v>5.2439463200745582</v>
      </c>
      <c r="AH260" s="51">
        <f t="shared" ref="AH260:AH323" si="98">IFERROR(AVERAGEIFS(J:J,$C:$C,$AC260,$D:$D,$AD260,$E:$E,$AE260,$F:$F,"&lt;&gt;X"),"N/A")</f>
        <v>18.327927995954092</v>
      </c>
      <c r="AI260" s="51">
        <f t="shared" ref="AI260:AI323" si="99">IFERROR(AVERAGEIFS(K:K,$C:$C,$AC260,$D:$D,$AD260,$E:$E,$AE260,$F:$F,"&lt;&gt;X"),"N/A")</f>
        <v>20.838925335090934</v>
      </c>
      <c r="AJ260" s="51">
        <f t="shared" ref="AJ260:AJ323" si="100">IFERROR(AVERAGEIFS(L:L,$C:$C,$AC260,$D:$D,$AD260,$E:$E,$AE260,$F:$F,"&lt;&gt;X"),"N/A")</f>
        <v>24.155654460829485</v>
      </c>
      <c r="AK260" s="51">
        <f t="shared" ref="AK260:AK323" si="101">IFERROR(AVERAGEIFS(M:M,$C:$C,$AC260,$D:$D,$AD260,$E:$E,$AE260,$F:$F,"&lt;&gt;X"),"N/A")</f>
        <v>22.958514906117738</v>
      </c>
      <c r="AL260" s="51">
        <f t="shared" ref="AL260:AL323" si="102">IFERROR(AVERAGEIFS(N:N,$C:$C,$AC260,$D:$D,$AD260,$E:$E,$AE260,$F:$F,"&lt;&gt;X"),"N/A")</f>
        <v>24.410347195130651</v>
      </c>
      <c r="AM260" s="51">
        <f t="shared" ref="AM260:AM323" si="103">IFERROR(AVERAGEIFS(O:O,$C:$C,$AC260,$D:$D,$AD260,$E:$E,$AE260,$F:$F,"&lt;&gt;X"),"N/A")</f>
        <v>24.282823926654327</v>
      </c>
      <c r="AN260" s="51">
        <f t="shared" ref="AN260:AN323" si="104">IFERROR(AVERAGEIFS(P:P,$C:$C,$AC260,$D:$D,$AD260,$E:$E,$AE260,$F:$F,"&lt;&gt;X"),"N/A")</f>
        <v>28.554557094774719</v>
      </c>
      <c r="AO260" s="51">
        <f t="shared" ref="AO260:AO323" si="105">IFERROR(AVERAGEIFS(Q:Q,$C:$C,$AC260,$D:$D,$AD260,$E:$E,$AE260,$F:$F,"&lt;&gt;X"),"N/A")</f>
        <v>31.915025777414179</v>
      </c>
      <c r="AP260" s="51">
        <f t="shared" ref="AP260:AP323" si="106">IFERROR(AVERAGEIFS(R:R,$C:$C,$AC260,$D:$D,$AD260,$E:$E,$AE260,$F:$F,"&lt;&gt;X"),"N/A")</f>
        <v>31.258217366669225</v>
      </c>
      <c r="AQ260" s="51">
        <f t="shared" ref="AQ260:AQ323" si="107">IFERROR(AVERAGEIFS(S:S,$C:$C,$AC260,$D:$D,$AD260,$E:$E,$AE260,$F:$F,"&lt;&gt;X"),"N/A")</f>
        <v>32.655651188840409</v>
      </c>
      <c r="AR260" s="51">
        <f t="shared" ref="AR260:AR323" si="108">IFERROR(AVERAGEIFS(T:T,$C:$C,$AC260,$D:$D,$AD260,$E:$E,$AE260,$F:$F,"&lt;&gt;X"),"N/A")</f>
        <v>30.104480601658707</v>
      </c>
      <c r="AS260" s="51">
        <f t="shared" ref="AS260:AS323" si="109">IFERROR(AVERAGEIFS(U:U,$C:$C,$AC260,$D:$D,$AD260,$E:$E,$AE260,$F:$F,"&lt;&gt;X"),"N/A")</f>
        <v>34.161765106987808</v>
      </c>
      <c r="AT260" s="51">
        <f t="shared" ref="AT260:AT323" si="110">IFERROR(AVERAGEIFS(V:V,$C:$C,$AC260,$D:$D,$AD260,$E:$E,$AE260,$F:$F,"&lt;&gt;X"),"N/A")</f>
        <v>30.679186204259342</v>
      </c>
      <c r="AU260" s="51">
        <f t="shared" ref="AU260:AU323" si="111">IFERROR(AVERAGEIFS(W:W,$C:$C,$AC260,$D:$D,$AD260,$E:$E,$AE260,$F:$F,"&lt;&gt;X"),"N/A")</f>
        <v>31.915025777414179</v>
      </c>
      <c r="AV260" s="51">
        <f t="shared" ref="AV260:AV323" si="112">IFERROR(AVERAGEIFS(X:X,$C:$C,$AC260,$D:$D,$AD260,$E:$E,$AE260,$F:$F,"&lt;&gt;X"),"N/A")</f>
        <v>34.008235439891195</v>
      </c>
      <c r="AY260">
        <v>41692</v>
      </c>
      <c r="AZ260">
        <v>41692.449999999997</v>
      </c>
      <c r="BA260" t="s">
        <v>29</v>
      </c>
      <c r="BB260" s="1">
        <f t="shared" si="93"/>
        <v>41692</v>
      </c>
    </row>
    <row r="261" spans="1:54">
      <c r="A261" t="str">
        <f t="shared" ref="A261:A324" si="113">C261&amp;D261&amp;E261</f>
        <v>42276Fábio66</v>
      </c>
      <c r="B261" s="48">
        <v>42276.387048611112</v>
      </c>
      <c r="C261" s="48">
        <f t="shared" ref="C261:C324" si="114">DATE(YEAR(B261),MONTH(B261),DAY(B261))</f>
        <v>42276</v>
      </c>
      <c r="D261" s="48" t="s">
        <v>31</v>
      </c>
      <c r="E261" s="49">
        <f t="shared" ref="E261:E324" si="115">Y261</f>
        <v>66</v>
      </c>
      <c r="F261" s="48"/>
      <c r="G261" s="49" t="e">
        <f>VLOOKUP(C261,#REF!,2,0)</f>
        <v>#REF!</v>
      </c>
      <c r="H261" s="48"/>
      <c r="I261" s="43">
        <v>0</v>
      </c>
      <c r="J261" s="43">
        <v>0</v>
      </c>
      <c r="K261" s="43">
        <v>0</v>
      </c>
      <c r="L261" s="43">
        <v>8.4477779999999996</v>
      </c>
      <c r="M261" s="43">
        <v>19.525558</v>
      </c>
      <c r="N261" s="43">
        <v>21.399222999999999</v>
      </c>
      <c r="O261" s="43">
        <v>21.497633</v>
      </c>
      <c r="P261" s="43">
        <v>22.544284999999999</v>
      </c>
      <c r="Q261" s="43">
        <v>22.645251999999999</v>
      </c>
      <c r="R261" s="43">
        <v>22.847866</v>
      </c>
      <c r="S261" s="43">
        <v>23.460999999999999</v>
      </c>
      <c r="T261" s="43">
        <v>21.843786000000001</v>
      </c>
      <c r="U261" s="43">
        <v>22.443562</v>
      </c>
      <c r="V261" s="43">
        <v>20.045342999999999</v>
      </c>
      <c r="W261" s="43">
        <v>23.978010000000001</v>
      </c>
      <c r="X261" s="43">
        <v>21.252056</v>
      </c>
      <c r="Y261" s="43">
        <v>66</v>
      </c>
      <c r="AA261">
        <f t="shared" si="94"/>
        <v>41687.56</v>
      </c>
      <c r="AB261" t="str">
        <f t="shared" si="95"/>
        <v>41687Leandro69</v>
      </c>
      <c r="AC261" s="52">
        <v>41687</v>
      </c>
      <c r="AD261" s="53" t="s">
        <v>28</v>
      </c>
      <c r="AE261" s="51">
        <v>69</v>
      </c>
      <c r="AF261" s="51" t="str">
        <f t="shared" si="96"/>
        <v/>
      </c>
      <c r="AG261" s="51">
        <f t="shared" si="97"/>
        <v>13.354650841363981</v>
      </c>
      <c r="AH261" s="51">
        <f t="shared" si="98"/>
        <v>31.621971117182234</v>
      </c>
      <c r="AI261" s="51">
        <f t="shared" si="99"/>
        <v>27.045762726157019</v>
      </c>
      <c r="AJ261" s="51">
        <f t="shared" si="100"/>
        <v>27.931552188211633</v>
      </c>
      <c r="AK261" s="51">
        <f t="shared" si="101"/>
        <v>26.106873952140823</v>
      </c>
      <c r="AL261" s="51">
        <f t="shared" si="102"/>
        <v>27.725077330140639</v>
      </c>
      <c r="AM261" s="51">
        <f t="shared" si="103"/>
        <v>27.588837375393055</v>
      </c>
      <c r="AN261" s="51">
        <f t="shared" si="104"/>
        <v>30.822613260455196</v>
      </c>
      <c r="AO261" s="51">
        <f t="shared" si="105"/>
        <v>33.858178302968909</v>
      </c>
      <c r="AP261" s="51">
        <f t="shared" si="106"/>
        <v>32.80507389203661</v>
      </c>
      <c r="AQ261" s="51">
        <f t="shared" si="107"/>
        <v>33.705447445625907</v>
      </c>
      <c r="AR261" s="51">
        <f t="shared" si="108"/>
        <v>30.894440146650005</v>
      </c>
      <c r="AS261" s="51">
        <f t="shared" si="109"/>
        <v>35.155698334218776</v>
      </c>
      <c r="AT261" s="51">
        <f t="shared" si="110"/>
        <v>31.768327996209337</v>
      </c>
      <c r="AU261" s="51">
        <f t="shared" si="111"/>
        <v>33.030177882040043</v>
      </c>
      <c r="AV261" s="51">
        <f t="shared" si="112"/>
        <v>35.002272217801462</v>
      </c>
      <c r="AY261">
        <v>41697</v>
      </c>
      <c r="AZ261">
        <v>41697.629999999997</v>
      </c>
      <c r="BA261" t="s">
        <v>29</v>
      </c>
      <c r="BB261" s="1">
        <f t="shared" si="93"/>
        <v>41697</v>
      </c>
    </row>
    <row r="262" spans="1:54">
      <c r="A262" t="str">
        <f t="shared" si="113"/>
        <v>42277Fábio66</v>
      </c>
      <c r="B262" s="48">
        <v>42277.73333333333</v>
      </c>
      <c r="C262" s="48">
        <f t="shared" si="114"/>
        <v>42277</v>
      </c>
      <c r="D262" s="48" t="s">
        <v>31</v>
      </c>
      <c r="E262" s="49">
        <f t="shared" si="115"/>
        <v>66</v>
      </c>
      <c r="F262" s="48"/>
      <c r="G262" s="49" t="e">
        <f>VLOOKUP(C262,#REF!,2,0)</f>
        <v>#REF!</v>
      </c>
      <c r="H262" s="48"/>
      <c r="I262" s="43">
        <v>0</v>
      </c>
      <c r="J262" s="43">
        <v>0</v>
      </c>
      <c r="K262" s="43">
        <v>0</v>
      </c>
      <c r="L262" s="43">
        <v>9.9627490000000005</v>
      </c>
      <c r="M262" s="43">
        <v>22.192657000000001</v>
      </c>
      <c r="N262" s="43">
        <v>24.395575999999998</v>
      </c>
      <c r="O262" s="43">
        <v>24.763864999999999</v>
      </c>
      <c r="P262" s="43">
        <v>27.250319999999999</v>
      </c>
      <c r="Q262" s="43">
        <v>27.471917999999999</v>
      </c>
      <c r="R262" s="43">
        <v>27.638721</v>
      </c>
      <c r="S262" s="43">
        <v>28.085809999999999</v>
      </c>
      <c r="T262" s="43">
        <v>27.750156</v>
      </c>
      <c r="U262" s="43">
        <v>28.423368</v>
      </c>
      <c r="V262" s="43">
        <v>27.750156</v>
      </c>
      <c r="W262" s="43">
        <v>28.762857</v>
      </c>
      <c r="X262" s="43">
        <v>28.423368</v>
      </c>
      <c r="Y262" s="43">
        <v>66</v>
      </c>
      <c r="AA262">
        <f t="shared" si="94"/>
        <v>41692.449999999997</v>
      </c>
      <c r="AB262" t="str">
        <f t="shared" si="95"/>
        <v>41692Leandro69</v>
      </c>
      <c r="AC262" s="52">
        <v>41692</v>
      </c>
      <c r="AD262" s="53" t="s">
        <v>28</v>
      </c>
      <c r="AE262" s="51">
        <v>69</v>
      </c>
      <c r="AF262" s="51" t="str">
        <f t="shared" si="96"/>
        <v/>
      </c>
      <c r="AG262" s="51">
        <f t="shared" si="97"/>
        <v>10.527037331564141</v>
      </c>
      <c r="AH262" s="51">
        <f t="shared" si="98"/>
        <v>26.173788070111378</v>
      </c>
      <c r="AI262" s="51">
        <f t="shared" si="99"/>
        <v>24.989886479598269</v>
      </c>
      <c r="AJ262" s="51">
        <f t="shared" si="100"/>
        <v>27.248845407295399</v>
      </c>
      <c r="AK262" s="51">
        <f t="shared" si="101"/>
        <v>27.861664730243923</v>
      </c>
      <c r="AL262" s="51">
        <f t="shared" si="102"/>
        <v>29.819900035798465</v>
      </c>
      <c r="AM262" s="51">
        <f t="shared" si="103"/>
        <v>29.464574189094961</v>
      </c>
      <c r="AN262" s="51">
        <f t="shared" si="104"/>
        <v>32.581110782745441</v>
      </c>
      <c r="AO262" s="51">
        <f t="shared" si="105"/>
        <v>35.234125631414877</v>
      </c>
      <c r="AP262" s="51">
        <f t="shared" si="106"/>
        <v>33.177773243229012</v>
      </c>
      <c r="AQ262" s="51">
        <f t="shared" si="107"/>
        <v>33.705447445625907</v>
      </c>
      <c r="AR262" s="51">
        <f t="shared" si="108"/>
        <v>30.679186204259342</v>
      </c>
      <c r="AS262" s="51">
        <f t="shared" si="109"/>
        <v>34.619139064403328</v>
      </c>
      <c r="AT262" s="51">
        <f t="shared" si="110"/>
        <v>31.185825891243251</v>
      </c>
      <c r="AU262" s="51">
        <f t="shared" si="111"/>
        <v>32.432258913868395</v>
      </c>
      <c r="AV262" s="51">
        <f t="shared" si="112"/>
        <v>34.541630014443257</v>
      </c>
      <c r="AY262">
        <v>41711</v>
      </c>
      <c r="AZ262">
        <v>41711.58</v>
      </c>
      <c r="BA262" t="s">
        <v>29</v>
      </c>
      <c r="BB262" s="1">
        <f t="shared" si="93"/>
        <v>41711</v>
      </c>
    </row>
    <row r="263" spans="1:54">
      <c r="A263" t="str">
        <f t="shared" si="113"/>
        <v>42279Fábio66</v>
      </c>
      <c r="B263" s="48">
        <v>42279.611631944441</v>
      </c>
      <c r="C263" s="48">
        <f t="shared" si="114"/>
        <v>42279</v>
      </c>
      <c r="D263" s="48" t="s">
        <v>31</v>
      </c>
      <c r="E263" s="49">
        <f t="shared" si="115"/>
        <v>66</v>
      </c>
      <c r="F263" s="48"/>
      <c r="G263" s="49" t="e">
        <f>VLOOKUP(C263,#REF!,2,0)</f>
        <v>#REF!</v>
      </c>
      <c r="H263" s="48" t="s">
        <v>159</v>
      </c>
      <c r="I263" s="43">
        <v>0</v>
      </c>
      <c r="J263" s="43">
        <v>0</v>
      </c>
      <c r="K263" s="43">
        <v>0</v>
      </c>
      <c r="L263" s="43">
        <v>7.9148509999999996</v>
      </c>
      <c r="M263" s="43">
        <v>20.475697</v>
      </c>
      <c r="N263" s="43">
        <v>21.744581</v>
      </c>
      <c r="O263" s="43">
        <v>21.99297</v>
      </c>
      <c r="P263" s="43">
        <v>23.102335</v>
      </c>
      <c r="Q263" s="43">
        <v>23.358233999999999</v>
      </c>
      <c r="R263" s="43">
        <v>23.615492</v>
      </c>
      <c r="S263" s="43">
        <v>24.500519000000001</v>
      </c>
      <c r="T263" s="43">
        <v>23.051352999999999</v>
      </c>
      <c r="U263" s="43">
        <v>23.822313000000001</v>
      </c>
      <c r="V263" s="43">
        <v>21.448414</v>
      </c>
      <c r="W263" s="43">
        <v>25.723120000000002</v>
      </c>
      <c r="X263" s="43">
        <v>23.874178000000001</v>
      </c>
      <c r="Y263" s="43">
        <v>66</v>
      </c>
      <c r="AA263">
        <f t="shared" si="94"/>
        <v>41697.629999999997</v>
      </c>
      <c r="AB263" t="str">
        <f t="shared" si="95"/>
        <v>41697Leandro69</v>
      </c>
      <c r="AC263" s="52">
        <v>41697</v>
      </c>
      <c r="AD263" s="53" t="s">
        <v>28</v>
      </c>
      <c r="AE263" s="51">
        <v>69</v>
      </c>
      <c r="AF263" s="51" t="str">
        <f t="shared" si="96"/>
        <v/>
      </c>
      <c r="AG263" s="51">
        <f t="shared" si="97"/>
        <v>3.7358651503338223</v>
      </c>
      <c r="AH263" s="51">
        <f t="shared" si="98"/>
        <v>21.613152327334177</v>
      </c>
      <c r="AI263" s="51">
        <f t="shared" si="99"/>
        <v>23.20705070867184</v>
      </c>
      <c r="AJ263" s="51">
        <f t="shared" si="100"/>
        <v>24.731159572665216</v>
      </c>
      <c r="AK263" s="51">
        <f t="shared" si="101"/>
        <v>23.963438803754038</v>
      </c>
      <c r="AL263" s="51">
        <f t="shared" si="102"/>
        <v>25.119878410560382</v>
      </c>
      <c r="AM263" s="51">
        <f t="shared" si="103"/>
        <v>24.346483297671789</v>
      </c>
      <c r="AN263" s="51">
        <f t="shared" si="104"/>
        <v>28.206739658535756</v>
      </c>
      <c r="AO263" s="51">
        <f t="shared" si="105"/>
        <v>32.283974582601871</v>
      </c>
      <c r="AP263" s="51">
        <f t="shared" si="106"/>
        <v>31.258217366669225</v>
      </c>
      <c r="AQ263" s="51">
        <f t="shared" si="107"/>
        <v>32.581110782745441</v>
      </c>
      <c r="AR263" s="51">
        <f t="shared" si="108"/>
        <v>29.676855377172963</v>
      </c>
      <c r="AS263" s="51">
        <f t="shared" si="109"/>
        <v>34.161765106987808</v>
      </c>
      <c r="AT263" s="51">
        <f t="shared" si="110"/>
        <v>30.679186204259342</v>
      </c>
      <c r="AU263" s="51">
        <f t="shared" si="111"/>
        <v>31.695148470910805</v>
      </c>
      <c r="AV263" s="51">
        <f t="shared" si="112"/>
        <v>34.389885205617105</v>
      </c>
      <c r="AY263">
        <v>41726</v>
      </c>
      <c r="AZ263">
        <v>41726.65</v>
      </c>
      <c r="BA263" t="s">
        <v>30</v>
      </c>
      <c r="BB263" s="1">
        <f t="shared" si="93"/>
        <v>41726</v>
      </c>
    </row>
    <row r="264" spans="1:54">
      <c r="A264" t="str">
        <f t="shared" si="113"/>
        <v>42279Fábio66</v>
      </c>
      <c r="B264" s="48">
        <v>42279.630462962959</v>
      </c>
      <c r="C264" s="48">
        <f t="shared" si="114"/>
        <v>42279</v>
      </c>
      <c r="D264" s="48" t="s">
        <v>31</v>
      </c>
      <c r="E264" s="49">
        <f t="shared" si="115"/>
        <v>66</v>
      </c>
      <c r="F264" s="48"/>
      <c r="G264" s="49" t="e">
        <f>VLOOKUP(C264,#REF!,2,0)</f>
        <v>#REF!</v>
      </c>
      <c r="H264" s="48" t="s">
        <v>159</v>
      </c>
      <c r="I264" s="43">
        <v>0</v>
      </c>
      <c r="J264" s="43">
        <v>0</v>
      </c>
      <c r="K264" s="43">
        <v>0</v>
      </c>
      <c r="L264" s="43">
        <v>6.8526550000000004</v>
      </c>
      <c r="M264" s="43">
        <v>19.808230999999999</v>
      </c>
      <c r="N264" s="43">
        <v>21.645641000000001</v>
      </c>
      <c r="O264" s="43">
        <v>21.794146999999999</v>
      </c>
      <c r="P264" s="43">
        <v>22.695837000000001</v>
      </c>
      <c r="Q264" s="43">
        <v>23.051352999999999</v>
      </c>
      <c r="R264" s="43">
        <v>23.306941999999999</v>
      </c>
      <c r="S264" s="43">
        <v>24.030000999999999</v>
      </c>
      <c r="T264" s="43">
        <v>23.255731999999998</v>
      </c>
      <c r="U264" s="43">
        <v>22.898644999999998</v>
      </c>
      <c r="V264" s="43">
        <v>22.242746</v>
      </c>
      <c r="W264" s="43">
        <v>23.358233999999999</v>
      </c>
      <c r="X264" s="43">
        <v>23.409599</v>
      </c>
      <c r="Y264" s="43">
        <v>66</v>
      </c>
      <c r="AA264">
        <f t="shared" si="94"/>
        <v>41711.58</v>
      </c>
      <c r="AB264" t="str">
        <f t="shared" si="95"/>
        <v>41711Leandro69</v>
      </c>
      <c r="AC264" s="52">
        <v>41711</v>
      </c>
      <c r="AD264" s="53" t="s">
        <v>28</v>
      </c>
      <c r="AE264" s="51">
        <v>69</v>
      </c>
      <c r="AF264" s="51" t="str">
        <f t="shared" si="96"/>
        <v/>
      </c>
      <c r="AG264" s="51">
        <f t="shared" si="97"/>
        <v>23.709506160801649</v>
      </c>
      <c r="AH264" s="51">
        <f t="shared" si="98"/>
        <v>36.325606044132755</v>
      </c>
      <c r="AI264" s="51">
        <f t="shared" si="99"/>
        <v>36.245561998426808</v>
      </c>
      <c r="AJ264" s="51">
        <f t="shared" si="100"/>
        <v>38.552559717758321</v>
      </c>
      <c r="AK264" s="51">
        <f t="shared" si="101"/>
        <v>36.088969583022212</v>
      </c>
      <c r="AL264" s="51">
        <f t="shared" si="102"/>
        <v>38.150335700268052</v>
      </c>
      <c r="AM264" s="51">
        <f t="shared" si="103"/>
        <v>31.330831047951751</v>
      </c>
      <c r="AN264" s="51">
        <f t="shared" si="104"/>
        <v>34.084942477374447</v>
      </c>
      <c r="AO264" s="51">
        <f t="shared" si="105"/>
        <v>39.60932690166424</v>
      </c>
      <c r="AP264" s="51">
        <f t="shared" si="106"/>
        <v>39.203199785224641</v>
      </c>
      <c r="AQ264" s="51">
        <f t="shared" si="107"/>
        <v>40.18604458417505</v>
      </c>
      <c r="AR264" s="51">
        <f t="shared" si="108"/>
        <v>39.284226983157829</v>
      </c>
      <c r="AS264" s="51">
        <f t="shared" si="109"/>
        <v>39.203199785224641</v>
      </c>
      <c r="AT264" s="51">
        <f t="shared" si="110"/>
        <v>35.155698334218776</v>
      </c>
      <c r="AU264" s="51">
        <f t="shared" si="111"/>
        <v>35.777143019464752</v>
      </c>
      <c r="AV264" s="51">
        <f t="shared" si="112"/>
        <v>36.560108405557301</v>
      </c>
      <c r="AY264">
        <v>41732</v>
      </c>
      <c r="AZ264">
        <v>41732.68</v>
      </c>
      <c r="BA264" t="s">
        <v>30</v>
      </c>
      <c r="BB264" s="1">
        <f t="shared" si="93"/>
        <v>41732</v>
      </c>
    </row>
    <row r="265" spans="1:54">
      <c r="A265" t="str">
        <f t="shared" si="113"/>
        <v>42283Fábio66</v>
      </c>
      <c r="B265" s="48">
        <v>42283.389305555553</v>
      </c>
      <c r="C265" s="48">
        <f t="shared" si="114"/>
        <v>42283</v>
      </c>
      <c r="D265" s="48" t="s">
        <v>31</v>
      </c>
      <c r="E265" s="49">
        <f t="shared" si="115"/>
        <v>66</v>
      </c>
      <c r="F265" s="48"/>
      <c r="G265" s="49" t="e">
        <f>VLOOKUP(C265,#REF!,2,0)</f>
        <v>#REF!</v>
      </c>
      <c r="H265" s="48"/>
      <c r="I265" s="43">
        <v>0</v>
      </c>
      <c r="J265" s="43">
        <v>0</v>
      </c>
      <c r="K265" s="43">
        <v>0</v>
      </c>
      <c r="L265" s="43">
        <v>4.2334550000000002</v>
      </c>
      <c r="M265" s="43">
        <v>18.007636999999999</v>
      </c>
      <c r="N265" s="43">
        <v>19.619548999999999</v>
      </c>
      <c r="O265" s="43">
        <v>19.902884</v>
      </c>
      <c r="P265" s="43">
        <v>20.620156999999999</v>
      </c>
      <c r="Q265" s="43">
        <v>21.105408000000001</v>
      </c>
      <c r="R265" s="43">
        <v>21.596231</v>
      </c>
      <c r="S265" s="43">
        <v>22.142672999999998</v>
      </c>
      <c r="T265" s="43">
        <v>20.71678</v>
      </c>
      <c r="U265" s="43">
        <v>21.154211</v>
      </c>
      <c r="V265" s="43">
        <v>18.415436</v>
      </c>
      <c r="W265" s="43">
        <v>22.242746</v>
      </c>
      <c r="X265" s="43">
        <v>19.198360000000001</v>
      </c>
      <c r="Y265" s="43">
        <v>66</v>
      </c>
      <c r="AA265">
        <f t="shared" si="94"/>
        <v>41726.65</v>
      </c>
      <c r="AB265" t="str">
        <f t="shared" si="95"/>
        <v>41726Leandro69</v>
      </c>
      <c r="AC265" s="52">
        <v>41726</v>
      </c>
      <c r="AD265" s="53" t="s">
        <v>28</v>
      </c>
      <c r="AE265" s="51">
        <v>69</v>
      </c>
      <c r="AF265" s="51" t="str">
        <f t="shared" si="96"/>
        <v/>
      </c>
      <c r="AG265" s="51">
        <f t="shared" si="97"/>
        <v>5.8342942706571224</v>
      </c>
      <c r="AH265" s="51">
        <f t="shared" si="98"/>
        <v>22.464506193996261</v>
      </c>
      <c r="AI265" s="51">
        <f t="shared" si="99"/>
        <v>25.381312530099521</v>
      </c>
      <c r="AJ265" s="51">
        <f t="shared" si="100"/>
        <v>28.277101765412603</v>
      </c>
      <c r="AK265" s="51">
        <f t="shared" si="101"/>
        <v>25.315760451482923</v>
      </c>
      <c r="AL265" s="51">
        <f t="shared" si="102"/>
        <v>25.381312530099521</v>
      </c>
      <c r="AM265" s="51">
        <f t="shared" si="103"/>
        <v>22.833715895611057</v>
      </c>
      <c r="AN265" s="51">
        <f t="shared" si="104"/>
        <v>26.240719109506419</v>
      </c>
      <c r="AO265" s="51">
        <f t="shared" si="105"/>
        <v>31.915025777414179</v>
      </c>
      <c r="AP265" s="51" t="str">
        <f t="shared" si="106"/>
        <v>N/A</v>
      </c>
      <c r="AQ265" s="51" t="str">
        <f t="shared" si="107"/>
        <v>N/A</v>
      </c>
      <c r="AR265" s="51" t="str">
        <f t="shared" si="108"/>
        <v>N/A</v>
      </c>
      <c r="AS265" s="51" t="str">
        <f t="shared" si="109"/>
        <v>N/A</v>
      </c>
      <c r="AT265" s="51" t="str">
        <f t="shared" si="110"/>
        <v>N/A</v>
      </c>
      <c r="AU265" s="51" t="str">
        <f t="shared" si="111"/>
        <v>N/A</v>
      </c>
      <c r="AV265" s="51" t="str">
        <f t="shared" si="112"/>
        <v>N/A</v>
      </c>
      <c r="AY265">
        <v>41736</v>
      </c>
      <c r="AZ265">
        <v>41736.47</v>
      </c>
      <c r="BA265" t="s">
        <v>30</v>
      </c>
      <c r="BB265" s="1">
        <f t="shared" si="93"/>
        <v>41736</v>
      </c>
    </row>
    <row r="266" spans="1:54">
      <c r="A266" t="str">
        <f t="shared" si="113"/>
        <v>42286Fábio66</v>
      </c>
      <c r="B266" s="48">
        <v>42286.607743055552</v>
      </c>
      <c r="C266" s="48">
        <f t="shared" si="114"/>
        <v>42286</v>
      </c>
      <c r="D266" s="48" t="s">
        <v>31</v>
      </c>
      <c r="E266" s="49">
        <f t="shared" si="115"/>
        <v>66</v>
      </c>
      <c r="F266" s="48"/>
      <c r="G266" s="49" t="e">
        <f>VLOOKUP(C266,#REF!,2,0)</f>
        <v>#REF!</v>
      </c>
      <c r="H266" s="48"/>
      <c r="I266" s="43">
        <v>0</v>
      </c>
      <c r="J266" s="43">
        <v>0</v>
      </c>
      <c r="K266" s="43">
        <v>0</v>
      </c>
      <c r="L266" s="43">
        <v>1.6505259999999999</v>
      </c>
      <c r="M266" s="43">
        <v>14.107385000000001</v>
      </c>
      <c r="N266" s="43">
        <v>16.337140999999999</v>
      </c>
      <c r="O266" s="43">
        <v>16.638573000000001</v>
      </c>
      <c r="P266" s="43">
        <v>16.509063999999999</v>
      </c>
      <c r="Q266" s="43">
        <v>17.783073000000002</v>
      </c>
      <c r="R266" s="43">
        <v>18.552409999999998</v>
      </c>
      <c r="S266" s="43">
        <v>19.713774000000001</v>
      </c>
      <c r="T266" s="43">
        <v>18.369890000000002</v>
      </c>
      <c r="U266" s="43">
        <v>18.689892</v>
      </c>
      <c r="V266" s="43">
        <v>16.465980999999999</v>
      </c>
      <c r="W266" s="43">
        <v>20.33173</v>
      </c>
      <c r="X266" s="43">
        <v>18.007636999999999</v>
      </c>
      <c r="Y266" s="43">
        <v>66</v>
      </c>
      <c r="AA266">
        <f t="shared" si="94"/>
        <v>41732.68</v>
      </c>
      <c r="AB266" t="str">
        <f t="shared" si="95"/>
        <v>41732Leandro69</v>
      </c>
      <c r="AC266" s="52">
        <v>41732</v>
      </c>
      <c r="AD266" s="53" t="s">
        <v>28</v>
      </c>
      <c r="AE266" s="51">
        <v>69</v>
      </c>
      <c r="AF266" s="51" t="str">
        <f t="shared" si="96"/>
        <v/>
      </c>
      <c r="AG266" s="51">
        <f t="shared" si="97"/>
        <v>25.644463412991701</v>
      </c>
      <c r="AH266" s="51">
        <f t="shared" si="98"/>
        <v>37.113346205157384</v>
      </c>
      <c r="AI266" s="51">
        <f t="shared" si="99"/>
        <v>38.472545008275063</v>
      </c>
      <c r="AJ266" s="51">
        <f t="shared" si="100"/>
        <v>41.265534892412319</v>
      </c>
      <c r="AK266" s="51">
        <f t="shared" si="101"/>
        <v>40.18604458417505</v>
      </c>
      <c r="AL266" s="51">
        <f t="shared" si="102"/>
        <v>40.268423927350582</v>
      </c>
      <c r="AM266" s="51">
        <f t="shared" si="103"/>
        <v>39.60932690166424</v>
      </c>
      <c r="AN266" s="51">
        <f t="shared" si="104"/>
        <v>39.775966583981919</v>
      </c>
      <c r="AO266" s="51">
        <f t="shared" si="105"/>
        <v>40.931395720768784</v>
      </c>
      <c r="AP266" s="51" t="str">
        <f t="shared" si="106"/>
        <v>N/A</v>
      </c>
      <c r="AQ266" s="51" t="str">
        <f t="shared" si="107"/>
        <v>N/A</v>
      </c>
      <c r="AR266" s="51" t="str">
        <f t="shared" si="108"/>
        <v>N/A</v>
      </c>
      <c r="AS266" s="51" t="str">
        <f t="shared" si="109"/>
        <v>N/A</v>
      </c>
      <c r="AT266" s="51" t="str">
        <f t="shared" si="110"/>
        <v>N/A</v>
      </c>
      <c r="AU266" s="51" t="str">
        <f t="shared" si="111"/>
        <v>N/A</v>
      </c>
      <c r="AV266" s="51" t="str">
        <f t="shared" si="112"/>
        <v>N/A</v>
      </c>
      <c r="AY266">
        <v>41738</v>
      </c>
      <c r="AZ266">
        <v>41738.629999999997</v>
      </c>
      <c r="BA266" t="s">
        <v>30</v>
      </c>
      <c r="BB266" s="1">
        <f t="shared" si="93"/>
        <v>41738</v>
      </c>
    </row>
    <row r="267" spans="1:54">
      <c r="A267" t="str">
        <f t="shared" si="113"/>
        <v>42290Fábio66</v>
      </c>
      <c r="B267" s="48">
        <v>42290.499155092592</v>
      </c>
      <c r="C267" s="48">
        <f t="shared" si="114"/>
        <v>42290</v>
      </c>
      <c r="D267" s="48" t="s">
        <v>31</v>
      </c>
      <c r="E267" s="49">
        <f t="shared" si="115"/>
        <v>66</v>
      </c>
      <c r="F267" s="48"/>
      <c r="G267" s="49" t="e">
        <f>VLOOKUP(C267,#REF!,2,0)</f>
        <v>#REF!</v>
      </c>
      <c r="H267" s="48"/>
      <c r="I267" s="43">
        <v>0</v>
      </c>
      <c r="J267" s="43">
        <v>0</v>
      </c>
      <c r="K267" s="43">
        <v>0</v>
      </c>
      <c r="L267" s="43">
        <v>7.4572250000000002</v>
      </c>
      <c r="M267" s="43">
        <v>18.007636999999999</v>
      </c>
      <c r="N267" s="43">
        <v>19.478639999999999</v>
      </c>
      <c r="O267" s="43">
        <v>19.808230999999999</v>
      </c>
      <c r="P267" s="43">
        <v>19.902884</v>
      </c>
      <c r="Q267" s="43">
        <v>19.619548999999999</v>
      </c>
      <c r="R267" s="43">
        <v>19.572514000000002</v>
      </c>
      <c r="S267" s="43">
        <v>20.283854000000002</v>
      </c>
      <c r="T267" s="43">
        <v>18.369890000000002</v>
      </c>
      <c r="U267" s="43">
        <v>17.604455999999999</v>
      </c>
      <c r="V267" s="43">
        <v>16.509063999999999</v>
      </c>
      <c r="W267" s="43">
        <v>16.294301999999998</v>
      </c>
      <c r="X267" s="43">
        <v>17.827870999999998</v>
      </c>
      <c r="Y267" s="43">
        <v>66</v>
      </c>
      <c r="AA267">
        <f t="shared" si="94"/>
        <v>41736.47</v>
      </c>
      <c r="AB267" t="str">
        <f t="shared" si="95"/>
        <v>41736Leandro69</v>
      </c>
      <c r="AC267" s="52">
        <v>41736</v>
      </c>
      <c r="AD267" s="53" t="s">
        <v>28</v>
      </c>
      <c r="AE267" s="51">
        <v>69</v>
      </c>
      <c r="AF267" s="51" t="str">
        <f t="shared" si="96"/>
        <v/>
      </c>
      <c r="AG267" s="51">
        <f t="shared" si="97"/>
        <v>14.785335681303614</v>
      </c>
      <c r="AH267" s="51">
        <f t="shared" si="98"/>
        <v>29.184058792032907</v>
      </c>
      <c r="AI267" s="51">
        <f t="shared" si="99"/>
        <v>32.955066753006612</v>
      </c>
      <c r="AJ267" s="51">
        <f t="shared" si="100"/>
        <v>36.954255180090499</v>
      </c>
      <c r="AK267" s="51">
        <f t="shared" si="101"/>
        <v>35.932830143967273</v>
      </c>
      <c r="AL267" s="51">
        <f t="shared" si="102"/>
        <v>34.696764314225788</v>
      </c>
      <c r="AM267" s="51">
        <f t="shared" si="103"/>
        <v>34.084942477374447</v>
      </c>
      <c r="AN267" s="51">
        <f t="shared" si="104"/>
        <v>34.541630014443257</v>
      </c>
      <c r="AO267" s="51">
        <f t="shared" si="105"/>
        <v>36.560108405557301</v>
      </c>
      <c r="AP267" s="51" t="str">
        <f t="shared" si="106"/>
        <v>N/A</v>
      </c>
      <c r="AQ267" s="51" t="str">
        <f t="shared" si="107"/>
        <v>N/A</v>
      </c>
      <c r="AR267" s="51" t="str">
        <f t="shared" si="108"/>
        <v>N/A</v>
      </c>
      <c r="AS267" s="51" t="str">
        <f t="shared" si="109"/>
        <v>N/A</v>
      </c>
      <c r="AT267" s="51" t="str">
        <f t="shared" si="110"/>
        <v>N/A</v>
      </c>
      <c r="AU267" s="51" t="str">
        <f t="shared" si="111"/>
        <v>N/A</v>
      </c>
      <c r="AV267" s="51" t="str">
        <f t="shared" si="112"/>
        <v>N/A</v>
      </c>
      <c r="AY267">
        <v>41739</v>
      </c>
      <c r="AZ267">
        <v>41739.370000000003</v>
      </c>
      <c r="BA267" t="s">
        <v>30</v>
      </c>
      <c r="BB267" s="1">
        <f t="shared" si="93"/>
        <v>41739</v>
      </c>
    </row>
    <row r="268" spans="1:54">
      <c r="A268" t="str">
        <f t="shared" si="113"/>
        <v>42291Fábio66</v>
      </c>
      <c r="B268" s="48">
        <v>42291.693194444444</v>
      </c>
      <c r="C268" s="48">
        <f t="shared" si="114"/>
        <v>42291</v>
      </c>
      <c r="D268" s="48" t="s">
        <v>31</v>
      </c>
      <c r="E268" s="49">
        <f t="shared" si="115"/>
        <v>66</v>
      </c>
      <c r="F268" s="48"/>
      <c r="G268" s="49" t="e">
        <f>VLOOKUP(C268,#REF!,2,0)</f>
        <v>#REF!</v>
      </c>
      <c r="H268" s="48"/>
      <c r="I268" s="43">
        <v>0</v>
      </c>
      <c r="J268" s="43">
        <v>0</v>
      </c>
      <c r="K268" s="43">
        <v>0</v>
      </c>
      <c r="L268" s="43">
        <v>3.1794639999999998</v>
      </c>
      <c r="M268" s="43">
        <v>16.986575999999999</v>
      </c>
      <c r="N268" s="43">
        <v>18.369890000000002</v>
      </c>
      <c r="O268" s="43">
        <v>18.73584</v>
      </c>
      <c r="P268" s="43">
        <v>18.143035999999999</v>
      </c>
      <c r="Q268" s="43">
        <v>18.278981999999999</v>
      </c>
      <c r="R268" s="43">
        <v>18.689892</v>
      </c>
      <c r="S268" s="43">
        <v>19.431795000000001</v>
      </c>
      <c r="T268" s="43">
        <v>17.426780999999998</v>
      </c>
      <c r="U268" s="43">
        <v>17.205947999999999</v>
      </c>
      <c r="V268" s="43">
        <v>15.449805</v>
      </c>
      <c r="W268" s="43">
        <v>19.619548999999999</v>
      </c>
      <c r="X268" s="43">
        <v>17.338287000000001</v>
      </c>
      <c r="Y268" s="43">
        <v>66</v>
      </c>
      <c r="AA268">
        <f t="shared" si="94"/>
        <v>41738.629999999997</v>
      </c>
      <c r="AB268" t="str">
        <f t="shared" si="95"/>
        <v>41738Leandro69</v>
      </c>
      <c r="AC268" s="52">
        <v>41738</v>
      </c>
      <c r="AD268" s="53" t="s">
        <v>28</v>
      </c>
      <c r="AE268" s="51">
        <v>69</v>
      </c>
      <c r="AF268" s="51" t="str">
        <f t="shared" si="96"/>
        <v/>
      </c>
      <c r="AG268" s="51">
        <f t="shared" si="97"/>
        <v>21.194585562851437</v>
      </c>
      <c r="AH268" s="51">
        <f t="shared" si="98"/>
        <v>35.08047059093365</v>
      </c>
      <c r="AI268" s="51">
        <f t="shared" si="99"/>
        <v>37.751051712033558</v>
      </c>
      <c r="AJ268" s="51">
        <f t="shared" si="100"/>
        <v>39.939712082798962</v>
      </c>
      <c r="AK268" s="51">
        <f t="shared" si="101"/>
        <v>38.472545008275063</v>
      </c>
      <c r="AL268" s="51">
        <f t="shared" si="102"/>
        <v>38.472545008275063</v>
      </c>
      <c r="AM268" s="51">
        <f t="shared" si="103"/>
        <v>37.829935647348108</v>
      </c>
      <c r="AN268" s="51">
        <f t="shared" si="104"/>
        <v>36.954255180090499</v>
      </c>
      <c r="AO268" s="51">
        <f t="shared" si="105"/>
        <v>39.36536607570833</v>
      </c>
      <c r="AP268" s="51" t="str">
        <f t="shared" si="106"/>
        <v>N/A</v>
      </c>
      <c r="AQ268" s="51" t="str">
        <f t="shared" si="107"/>
        <v>N/A</v>
      </c>
      <c r="AR268" s="51" t="str">
        <f t="shared" si="108"/>
        <v>N/A</v>
      </c>
      <c r="AS268" s="51" t="str">
        <f t="shared" si="109"/>
        <v>N/A</v>
      </c>
      <c r="AT268" s="51" t="str">
        <f t="shared" si="110"/>
        <v>N/A</v>
      </c>
      <c r="AU268" s="51" t="str">
        <f t="shared" si="111"/>
        <v>N/A</v>
      </c>
      <c r="AV268" s="51" t="str">
        <f t="shared" si="112"/>
        <v>N/A</v>
      </c>
      <c r="AY268">
        <v>41740</v>
      </c>
      <c r="AZ268">
        <v>41740.699999999997</v>
      </c>
      <c r="BA268" t="s">
        <v>30</v>
      </c>
      <c r="BB268" s="1">
        <f t="shared" si="93"/>
        <v>41740</v>
      </c>
    </row>
    <row r="269" spans="1:54">
      <c r="A269" t="str">
        <f t="shared" si="113"/>
        <v>42293Fábio66</v>
      </c>
      <c r="B269" s="48">
        <v>42293.617615740739</v>
      </c>
      <c r="C269" s="48">
        <f t="shared" si="114"/>
        <v>42293</v>
      </c>
      <c r="D269" s="48" t="s">
        <v>31</v>
      </c>
      <c r="E269" s="49">
        <f t="shared" si="115"/>
        <v>66</v>
      </c>
      <c r="F269" s="48"/>
      <c r="G269" s="49" t="e">
        <f>VLOOKUP(C269,#REF!,2,0)</f>
        <v>#REF!</v>
      </c>
      <c r="H269" s="48"/>
      <c r="I269" s="43">
        <v>0</v>
      </c>
      <c r="J269" s="43">
        <v>0</v>
      </c>
      <c r="K269" s="43">
        <v>0</v>
      </c>
      <c r="L269" s="43">
        <v>1.395081</v>
      </c>
      <c r="M269" s="43">
        <v>13.518253</v>
      </c>
      <c r="N269" s="43">
        <v>15.408205000000001</v>
      </c>
      <c r="O269" s="43">
        <v>15.82696</v>
      </c>
      <c r="P269" s="43">
        <v>15.077389</v>
      </c>
      <c r="Q269" s="43">
        <v>15.82696</v>
      </c>
      <c r="R269" s="43">
        <v>16.422965999999999</v>
      </c>
      <c r="S269" s="43">
        <v>16.899239999999999</v>
      </c>
      <c r="T269" s="43">
        <v>15.408205000000001</v>
      </c>
      <c r="U269" s="43">
        <v>15.449805</v>
      </c>
      <c r="V269" s="43">
        <v>14.507453999999999</v>
      </c>
      <c r="W269" s="43">
        <v>18.966383</v>
      </c>
      <c r="X269" s="43">
        <v>16.812135999999999</v>
      </c>
      <c r="Y269" s="43">
        <v>66</v>
      </c>
      <c r="AA269">
        <f t="shared" si="94"/>
        <v>41739.370000000003</v>
      </c>
      <c r="AB269" t="str">
        <f t="shared" si="95"/>
        <v>41739Leandro69</v>
      </c>
      <c r="AC269" s="52">
        <v>41739</v>
      </c>
      <c r="AD269" s="53" t="s">
        <v>28</v>
      </c>
      <c r="AE269" s="51">
        <v>69</v>
      </c>
      <c r="AF269" s="51" t="str">
        <f t="shared" si="96"/>
        <v/>
      </c>
      <c r="AG269" s="51">
        <f t="shared" si="97"/>
        <v>29.890156692518342</v>
      </c>
      <c r="AH269" s="51">
        <f t="shared" si="98"/>
        <v>39.203199785224641</v>
      </c>
      <c r="AI269" s="51">
        <f t="shared" si="99"/>
        <v>41.682340786945879</v>
      </c>
      <c r="AJ269" s="51">
        <f t="shared" si="100"/>
        <v>42.863484741931728</v>
      </c>
      <c r="AK269" s="51">
        <f t="shared" si="101"/>
        <v>42.101952095192772</v>
      </c>
      <c r="AL269" s="51">
        <f t="shared" si="102"/>
        <v>42.7811117177406</v>
      </c>
      <c r="AM269" s="51">
        <f t="shared" si="103"/>
        <v>42.442441708962924</v>
      </c>
      <c r="AN269" s="51">
        <f t="shared" si="104"/>
        <v>42.18680203015613</v>
      </c>
      <c r="AO269" s="51">
        <f t="shared" si="105"/>
        <v>43.290995928933825</v>
      </c>
      <c r="AP269" s="51" t="str">
        <f t="shared" si="106"/>
        <v>N/A</v>
      </c>
      <c r="AQ269" s="51" t="str">
        <f t="shared" si="107"/>
        <v>N/A</v>
      </c>
      <c r="AR269" s="51" t="str">
        <f t="shared" si="108"/>
        <v>N/A</v>
      </c>
      <c r="AS269" s="51" t="str">
        <f t="shared" si="109"/>
        <v>N/A</v>
      </c>
      <c r="AT269" s="51" t="str">
        <f t="shared" si="110"/>
        <v>N/A</v>
      </c>
      <c r="AU269" s="51" t="str">
        <f t="shared" si="111"/>
        <v>N/A</v>
      </c>
      <c r="AV269" s="51" t="str">
        <f t="shared" si="112"/>
        <v>N/A</v>
      </c>
      <c r="AY269">
        <v>41745</v>
      </c>
      <c r="AZ269">
        <v>41745.72</v>
      </c>
      <c r="BA269" t="s">
        <v>30</v>
      </c>
      <c r="BB269" s="1">
        <f t="shared" si="93"/>
        <v>41745</v>
      </c>
    </row>
    <row r="270" spans="1:54">
      <c r="A270" t="str">
        <f t="shared" si="113"/>
        <v>42296Fábio66</v>
      </c>
      <c r="B270" s="48">
        <v>42296.333344907405</v>
      </c>
      <c r="C270" s="48">
        <f t="shared" si="114"/>
        <v>42296</v>
      </c>
      <c r="D270" s="48" t="s">
        <v>31</v>
      </c>
      <c r="E270" s="49">
        <f t="shared" si="115"/>
        <v>66</v>
      </c>
      <c r="F270" s="48"/>
      <c r="G270" s="49" t="e">
        <f>VLOOKUP(C270,#REF!,2,0)</f>
        <v>#REF!</v>
      </c>
      <c r="H270" s="48"/>
      <c r="I270" s="43">
        <v>0</v>
      </c>
      <c r="J270" s="43">
        <v>0</v>
      </c>
      <c r="K270" s="43">
        <v>0</v>
      </c>
      <c r="L270" s="43">
        <v>0.79394900000000002</v>
      </c>
      <c r="M270" s="43">
        <v>9.9957659999999997</v>
      </c>
      <c r="N270" s="43">
        <v>12.528430999999999</v>
      </c>
      <c r="O270" s="43">
        <v>13.752317</v>
      </c>
      <c r="P270" s="43">
        <v>13.132854</v>
      </c>
      <c r="Q270" s="43">
        <v>14.346736</v>
      </c>
      <c r="R270" s="43">
        <v>14.954307999999999</v>
      </c>
      <c r="S270" s="43">
        <v>14.872544</v>
      </c>
      <c r="T270" s="43">
        <v>13.440716999999999</v>
      </c>
      <c r="U270" s="43">
        <v>13.988498999999999</v>
      </c>
      <c r="V270" s="43">
        <v>13.518253</v>
      </c>
      <c r="W270" s="43">
        <v>18.097840999999999</v>
      </c>
      <c r="X270" s="43">
        <v>15.996090000000001</v>
      </c>
      <c r="Y270" s="43">
        <v>66</v>
      </c>
      <c r="AA270">
        <f t="shared" si="94"/>
        <v>41740.699999999997</v>
      </c>
      <c r="AB270" t="str">
        <f t="shared" si="95"/>
        <v>41740Leandro69</v>
      </c>
      <c r="AC270" s="52">
        <v>41740</v>
      </c>
      <c r="AD270" s="53" t="s">
        <v>28</v>
      </c>
      <c r="AE270" s="51">
        <v>69</v>
      </c>
      <c r="AF270" s="51" t="str">
        <f t="shared" si="96"/>
        <v/>
      </c>
      <c r="AG270" s="51">
        <f t="shared" si="97"/>
        <v>23.963438803754038</v>
      </c>
      <c r="AH270" s="51">
        <f t="shared" si="98"/>
        <v>36.012411939620371</v>
      </c>
      <c r="AI270" s="51">
        <f t="shared" si="99"/>
        <v>38.876906203911368</v>
      </c>
      <c r="AJ270" s="51">
        <f t="shared" si="100"/>
        <v>40.350916102682504</v>
      </c>
      <c r="AK270" s="51">
        <f t="shared" si="101"/>
        <v>39.690914174425103</v>
      </c>
      <c r="AL270" s="51">
        <f t="shared" si="102"/>
        <v>40.103907664553084</v>
      </c>
      <c r="AM270" s="51">
        <f t="shared" si="103"/>
        <v>38.716215636246979</v>
      </c>
      <c r="AN270" s="51">
        <f t="shared" si="104"/>
        <v>38.150335700268052</v>
      </c>
      <c r="AO270" s="51">
        <f t="shared" si="105"/>
        <v>40.51623926137092</v>
      </c>
      <c r="AP270" s="51" t="str">
        <f t="shared" si="106"/>
        <v>N/A</v>
      </c>
      <c r="AQ270" s="51" t="str">
        <f t="shared" si="107"/>
        <v>N/A</v>
      </c>
      <c r="AR270" s="51" t="str">
        <f t="shared" si="108"/>
        <v>N/A</v>
      </c>
      <c r="AS270" s="51" t="str">
        <f t="shared" si="109"/>
        <v>N/A</v>
      </c>
      <c r="AT270" s="51" t="str">
        <f t="shared" si="110"/>
        <v>N/A</v>
      </c>
      <c r="AU270" s="51" t="str">
        <f t="shared" si="111"/>
        <v>N/A</v>
      </c>
      <c r="AV270" s="51" t="str">
        <f t="shared" si="112"/>
        <v>N/A</v>
      </c>
      <c r="AY270">
        <v>41750</v>
      </c>
      <c r="AZ270">
        <v>41750.46</v>
      </c>
      <c r="BA270" t="s">
        <v>30</v>
      </c>
      <c r="BB270" s="1">
        <f t="shared" si="93"/>
        <v>41750</v>
      </c>
    </row>
    <row r="271" spans="1:54">
      <c r="A271" t="str">
        <f t="shared" si="113"/>
        <v>42300Fábio66</v>
      </c>
      <c r="B271" s="48">
        <v>42300.589537037034</v>
      </c>
      <c r="C271" s="48">
        <f t="shared" si="114"/>
        <v>42300</v>
      </c>
      <c r="D271" s="48" t="s">
        <v>31</v>
      </c>
      <c r="E271" s="49">
        <f t="shared" si="115"/>
        <v>66</v>
      </c>
      <c r="F271" s="48"/>
      <c r="G271" s="49" t="e">
        <f>VLOOKUP(C271,#REF!,2,0)</f>
        <v>#REF!</v>
      </c>
      <c r="H271" s="48"/>
      <c r="I271" s="43">
        <v>0</v>
      </c>
      <c r="J271" s="43">
        <v>0</v>
      </c>
      <c r="K271" s="43">
        <v>0</v>
      </c>
      <c r="L271" s="43">
        <v>5.1634019999999996</v>
      </c>
      <c r="M271" s="43">
        <v>16.208808999999999</v>
      </c>
      <c r="N271" s="43">
        <v>12.866553</v>
      </c>
      <c r="O271" s="43">
        <v>13.056486</v>
      </c>
      <c r="P271" s="43">
        <v>12.603164</v>
      </c>
      <c r="Q271" s="43">
        <v>13.402037999999999</v>
      </c>
      <c r="R271" s="43">
        <v>14.067712</v>
      </c>
      <c r="S271" s="43">
        <v>14.067712</v>
      </c>
      <c r="T271" s="43">
        <v>12.678137</v>
      </c>
      <c r="U271" s="43">
        <v>13.286296</v>
      </c>
      <c r="V271" s="43">
        <v>12.942365000000001</v>
      </c>
      <c r="W271" s="43">
        <v>17.604455999999999</v>
      </c>
      <c r="X271" s="43">
        <v>15.616866</v>
      </c>
      <c r="Y271" s="43">
        <v>66</v>
      </c>
      <c r="AA271">
        <f t="shared" si="94"/>
        <v>41745.72</v>
      </c>
      <c r="AB271" t="str">
        <f t="shared" si="95"/>
        <v>41745Leandro69</v>
      </c>
      <c r="AC271" s="52">
        <v>41745</v>
      </c>
      <c r="AD271" s="53" t="s">
        <v>28</v>
      </c>
      <c r="AE271" s="51">
        <v>69</v>
      </c>
      <c r="AF271" s="51" t="str">
        <f t="shared" si="96"/>
        <v/>
      </c>
      <c r="AG271" s="51">
        <f t="shared" si="97"/>
        <v>29.394988201374424</v>
      </c>
      <c r="AH271" s="51">
        <f t="shared" si="98"/>
        <v>37.829935647348108</v>
      </c>
      <c r="AI271" s="51">
        <f t="shared" si="99"/>
        <v>41.014793178406613</v>
      </c>
      <c r="AJ271" s="51">
        <f t="shared" si="100"/>
        <v>41.935801005658512</v>
      </c>
      <c r="AK271" s="51">
        <f t="shared" si="101"/>
        <v>41.851155630318324</v>
      </c>
      <c r="AL271" s="51">
        <f t="shared" si="102"/>
        <v>42.357113736021191</v>
      </c>
      <c r="AM271" s="51">
        <f t="shared" si="103"/>
        <v>41.5138491348443</v>
      </c>
      <c r="AN271" s="51">
        <f t="shared" si="104"/>
        <v>41.014793178406613</v>
      </c>
      <c r="AO271" s="51">
        <f t="shared" si="105"/>
        <v>43.377440112165701</v>
      </c>
      <c r="AP271" s="51" t="str">
        <f t="shared" si="106"/>
        <v>N/A</v>
      </c>
      <c r="AQ271" s="51" t="str">
        <f t="shared" si="107"/>
        <v>N/A</v>
      </c>
      <c r="AR271" s="51" t="str">
        <f t="shared" si="108"/>
        <v>N/A</v>
      </c>
      <c r="AS271" s="51" t="str">
        <f t="shared" si="109"/>
        <v>N/A</v>
      </c>
      <c r="AT271" s="51" t="str">
        <f t="shared" si="110"/>
        <v>N/A</v>
      </c>
      <c r="AU271" s="51" t="str">
        <f t="shared" si="111"/>
        <v>N/A</v>
      </c>
      <c r="AV271" s="51" t="str">
        <f t="shared" si="112"/>
        <v>N/A</v>
      </c>
      <c r="AY271">
        <v>41752</v>
      </c>
      <c r="AZ271">
        <v>41752.629999999997</v>
      </c>
      <c r="BA271" t="s">
        <v>30</v>
      </c>
      <c r="BB271" s="1">
        <f t="shared" si="93"/>
        <v>41752</v>
      </c>
    </row>
    <row r="272" spans="1:54">
      <c r="A272" t="str">
        <f t="shared" si="113"/>
        <v>42303Fábio66</v>
      </c>
      <c r="B272" s="48">
        <v>42303.335150462961</v>
      </c>
      <c r="C272" s="48">
        <f t="shared" si="114"/>
        <v>42303</v>
      </c>
      <c r="D272" s="48" t="s">
        <v>31</v>
      </c>
      <c r="E272" s="49">
        <f t="shared" si="115"/>
        <v>66</v>
      </c>
      <c r="F272" s="48"/>
      <c r="G272" s="49" t="e">
        <f>VLOOKUP(C272,#REF!,2,0)</f>
        <v>#REF!</v>
      </c>
      <c r="H272" s="48"/>
      <c r="I272" s="43">
        <v>0</v>
      </c>
      <c r="J272" s="43">
        <v>0</v>
      </c>
      <c r="K272" s="43">
        <v>0</v>
      </c>
      <c r="L272" s="43">
        <v>5.3715130000000002</v>
      </c>
      <c r="M272" s="43">
        <v>11.975533</v>
      </c>
      <c r="N272" s="43">
        <v>12.305686</v>
      </c>
      <c r="O272" s="43">
        <v>13.209466000000001</v>
      </c>
      <c r="P272" s="43">
        <v>12.603164</v>
      </c>
      <c r="Q272" s="43">
        <v>13.557130000000001</v>
      </c>
      <c r="R272" s="43">
        <v>14.306697</v>
      </c>
      <c r="S272" s="43">
        <v>14.226777999999999</v>
      </c>
      <c r="T272" s="43">
        <v>12.866553</v>
      </c>
      <c r="U272" s="43">
        <v>13.557130000000001</v>
      </c>
      <c r="V272" s="43">
        <v>13.094638</v>
      </c>
      <c r="W272" s="43">
        <v>17.604455999999999</v>
      </c>
      <c r="X272" s="43">
        <v>15.658751000000001</v>
      </c>
      <c r="Y272" s="43">
        <v>66</v>
      </c>
      <c r="AA272">
        <f t="shared" si="94"/>
        <v>41750.46</v>
      </c>
      <c r="AB272" t="str">
        <f t="shared" si="95"/>
        <v>41750Leandro69</v>
      </c>
      <c r="AC272" s="52">
        <v>41750</v>
      </c>
      <c r="AD272" s="53" t="s">
        <v>28</v>
      </c>
      <c r="AE272" s="51">
        <v>69</v>
      </c>
      <c r="AF272" s="51" t="str">
        <f t="shared" si="96"/>
        <v/>
      </c>
      <c r="AG272" s="51">
        <f t="shared" si="97"/>
        <v>21.134282837030561</v>
      </c>
      <c r="AH272" s="51">
        <f t="shared" si="98"/>
        <v>33.62931269179915</v>
      </c>
      <c r="AI272" s="51">
        <f t="shared" si="99"/>
        <v>37.351232876159472</v>
      </c>
      <c r="AJ272" s="51">
        <f t="shared" si="100"/>
        <v>39.446617140753638</v>
      </c>
      <c r="AK272" s="51">
        <f t="shared" si="101"/>
        <v>38.472545008275063</v>
      </c>
      <c r="AL272" s="51">
        <f t="shared" si="102"/>
        <v>38.796568709622228</v>
      </c>
      <c r="AM272" s="51">
        <f t="shared" si="103"/>
        <v>37.511463714612816</v>
      </c>
      <c r="AN272" s="51">
        <f t="shared" si="104"/>
        <v>37.99166068381912</v>
      </c>
      <c r="AO272" s="51">
        <f t="shared" si="105"/>
        <v>40.681883767285562</v>
      </c>
      <c r="AP272" s="51" t="str">
        <f t="shared" si="106"/>
        <v>N/A</v>
      </c>
      <c r="AQ272" s="51" t="str">
        <f t="shared" si="107"/>
        <v>N/A</v>
      </c>
      <c r="AR272" s="51" t="str">
        <f t="shared" si="108"/>
        <v>N/A</v>
      </c>
      <c r="AS272" s="51" t="str">
        <f t="shared" si="109"/>
        <v>N/A</v>
      </c>
      <c r="AT272" s="51" t="str">
        <f t="shared" si="110"/>
        <v>N/A</v>
      </c>
      <c r="AU272" s="51" t="str">
        <f t="shared" si="111"/>
        <v>N/A</v>
      </c>
      <c r="AV272" s="51" t="str">
        <f t="shared" si="112"/>
        <v>N/A</v>
      </c>
      <c r="AY272">
        <v>41754</v>
      </c>
      <c r="AZ272">
        <v>41754.53</v>
      </c>
      <c r="BA272" t="s">
        <v>30</v>
      </c>
      <c r="BB272" s="1">
        <f t="shared" si="93"/>
        <v>41754</v>
      </c>
    </row>
    <row r="273" spans="1:54">
      <c r="A273" t="str">
        <f t="shared" si="113"/>
        <v>42306Fábio66</v>
      </c>
      <c r="B273" s="48">
        <v>42306.35560185185</v>
      </c>
      <c r="C273" s="48">
        <f t="shared" si="114"/>
        <v>42306</v>
      </c>
      <c r="D273" s="48" t="s">
        <v>31</v>
      </c>
      <c r="E273" s="49">
        <f t="shared" si="115"/>
        <v>66</v>
      </c>
      <c r="F273" s="48"/>
      <c r="G273" s="49" t="e">
        <f>VLOOKUP(C273,#REF!,2,0)</f>
        <v>#REF!</v>
      </c>
      <c r="H273" s="48"/>
      <c r="I273" s="43">
        <v>0</v>
      </c>
      <c r="J273" s="43">
        <v>0</v>
      </c>
      <c r="K273" s="43">
        <v>0</v>
      </c>
      <c r="L273" s="43">
        <v>4.1725289999999999</v>
      </c>
      <c r="M273" s="43">
        <v>18.233629000000001</v>
      </c>
      <c r="N273" s="43">
        <v>19.997803000000001</v>
      </c>
      <c r="O273" s="43">
        <v>20.33173</v>
      </c>
      <c r="P273" s="43">
        <v>20.427655999999999</v>
      </c>
      <c r="Q273" s="43">
        <v>20.427655999999999</v>
      </c>
      <c r="R273" s="43">
        <v>20.475697</v>
      </c>
      <c r="S273" s="43">
        <v>20.862079999999999</v>
      </c>
      <c r="T273" s="43">
        <v>19.338263999999999</v>
      </c>
      <c r="U273" s="43">
        <v>19.431795000000001</v>
      </c>
      <c r="V273" s="43">
        <v>16.899239999999999</v>
      </c>
      <c r="W273" s="43">
        <v>19.291584</v>
      </c>
      <c r="X273" s="43">
        <v>16.509063999999999</v>
      </c>
      <c r="Y273" s="43">
        <v>66</v>
      </c>
      <c r="AA273">
        <f t="shared" si="94"/>
        <v>41752.629999999997</v>
      </c>
      <c r="AB273" t="str">
        <f t="shared" si="95"/>
        <v>41752Leandro69</v>
      </c>
      <c r="AC273" s="52">
        <v>41752</v>
      </c>
      <c r="AD273" s="53" t="s">
        <v>28</v>
      </c>
      <c r="AE273" s="51">
        <v>69</v>
      </c>
      <c r="AF273" s="51" t="str">
        <f t="shared" si="96"/>
        <v/>
      </c>
      <c r="AG273" s="51">
        <f t="shared" si="97"/>
        <v>28.068920443799996</v>
      </c>
      <c r="AH273" s="51">
        <f t="shared" si="98"/>
        <v>36.168782334924884</v>
      </c>
      <c r="AI273" s="51">
        <f t="shared" si="99"/>
        <v>38.716215636246979</v>
      </c>
      <c r="AJ273" s="51">
        <f t="shared" si="100"/>
        <v>40.18604458417505</v>
      </c>
      <c r="AK273" s="51">
        <f t="shared" si="101"/>
        <v>38.957482027829471</v>
      </c>
      <c r="AL273" s="51">
        <f t="shared" si="102"/>
        <v>39.527851834913129</v>
      </c>
      <c r="AM273" s="51">
        <f t="shared" si="103"/>
        <v>38.472545008275063</v>
      </c>
      <c r="AN273" s="51">
        <f t="shared" si="104"/>
        <v>38.070880302387359</v>
      </c>
      <c r="AO273" s="51">
        <f t="shared" si="105"/>
        <v>40.433521188059444</v>
      </c>
      <c r="AP273" s="51" t="str">
        <f t="shared" si="106"/>
        <v>N/A</v>
      </c>
      <c r="AQ273" s="51" t="str">
        <f t="shared" si="107"/>
        <v>N/A</v>
      </c>
      <c r="AR273" s="51" t="str">
        <f t="shared" si="108"/>
        <v>N/A</v>
      </c>
      <c r="AS273" s="51" t="str">
        <f t="shared" si="109"/>
        <v>N/A</v>
      </c>
      <c r="AT273" s="51" t="str">
        <f t="shared" si="110"/>
        <v>N/A</v>
      </c>
      <c r="AU273" s="51" t="str">
        <f t="shared" si="111"/>
        <v>N/A</v>
      </c>
      <c r="AV273" s="51" t="str">
        <f t="shared" si="112"/>
        <v>N/A</v>
      </c>
      <c r="AY273">
        <v>41757</v>
      </c>
      <c r="AZ273">
        <v>41757.449999999997</v>
      </c>
      <c r="BA273" t="s">
        <v>30</v>
      </c>
      <c r="BB273" s="1">
        <f t="shared" si="93"/>
        <v>41757</v>
      </c>
    </row>
    <row r="274" spans="1:54">
      <c r="A274" t="str">
        <f t="shared" si="113"/>
        <v>42311Fábio66</v>
      </c>
      <c r="B274" s="48">
        <v>42311.335763888892</v>
      </c>
      <c r="C274" s="48">
        <f t="shared" si="114"/>
        <v>42311</v>
      </c>
      <c r="D274" s="48" t="s">
        <v>31</v>
      </c>
      <c r="E274" s="49">
        <f t="shared" si="115"/>
        <v>66</v>
      </c>
      <c r="F274" s="48"/>
      <c r="G274" s="49" t="e">
        <f>VLOOKUP(C274,#REF!,2,0)</f>
        <v>#REF!</v>
      </c>
      <c r="H274" s="48"/>
      <c r="I274" s="43">
        <v>0</v>
      </c>
      <c r="J274" s="43">
        <v>0</v>
      </c>
      <c r="K274" s="43">
        <v>0</v>
      </c>
      <c r="L274" s="43">
        <v>9.4105749999999997</v>
      </c>
      <c r="M274" s="43">
        <v>21.350121999999999</v>
      </c>
      <c r="N274" s="43">
        <v>21.843786000000001</v>
      </c>
      <c r="O274" s="43">
        <v>21.203135</v>
      </c>
      <c r="P274" s="43">
        <v>20.188268999999998</v>
      </c>
      <c r="Q274" s="43">
        <v>18.827883</v>
      </c>
      <c r="R274" s="43">
        <v>18.689892</v>
      </c>
      <c r="S274" s="43">
        <v>17.693660999999999</v>
      </c>
      <c r="T274" s="43">
        <v>15.82696</v>
      </c>
      <c r="U274" s="43">
        <v>15.574994</v>
      </c>
      <c r="V274" s="43">
        <v>14.4672</v>
      </c>
      <c r="W274" s="43">
        <v>18.461030999999998</v>
      </c>
      <c r="X274" s="43">
        <v>16.294301999999998</v>
      </c>
      <c r="Y274" s="43">
        <v>66</v>
      </c>
      <c r="AA274">
        <f t="shared" si="94"/>
        <v>41754.53</v>
      </c>
      <c r="AB274" t="str">
        <f t="shared" si="95"/>
        <v>41754Leandro69</v>
      </c>
      <c r="AC274" s="52">
        <v>41754</v>
      </c>
      <c r="AD274" s="53" t="s">
        <v>28</v>
      </c>
      <c r="AE274" s="51">
        <v>69</v>
      </c>
      <c r="AF274" s="51" t="str">
        <f t="shared" si="96"/>
        <v/>
      </c>
      <c r="AG274" s="51">
        <f t="shared" si="97"/>
        <v>22.527319668576844</v>
      </c>
      <c r="AH274" s="51">
        <f t="shared" si="98"/>
        <v>36.637442297713307</v>
      </c>
      <c r="AI274" s="51">
        <f t="shared" si="99"/>
        <v>38.472545008275063</v>
      </c>
      <c r="AJ274" s="51">
        <f t="shared" si="100"/>
        <v>40.350916102682504</v>
      </c>
      <c r="AK274" s="51">
        <f t="shared" si="101"/>
        <v>39.857783111965396</v>
      </c>
      <c r="AL274" s="51">
        <f t="shared" si="102"/>
        <v>38.552559717758321</v>
      </c>
      <c r="AM274" s="51">
        <f t="shared" si="103"/>
        <v>37.829935647348108</v>
      </c>
      <c r="AN274" s="51">
        <f t="shared" si="104"/>
        <v>37.590136862485892</v>
      </c>
      <c r="AO274" s="51">
        <f t="shared" si="105"/>
        <v>40.268423927350582</v>
      </c>
      <c r="AP274" s="51" t="str">
        <f t="shared" si="106"/>
        <v>N/A</v>
      </c>
      <c r="AQ274" s="51" t="str">
        <f t="shared" si="107"/>
        <v>N/A</v>
      </c>
      <c r="AR274" s="51" t="str">
        <f t="shared" si="108"/>
        <v>N/A</v>
      </c>
      <c r="AS274" s="51" t="str">
        <f t="shared" si="109"/>
        <v>N/A</v>
      </c>
      <c r="AT274" s="51" t="str">
        <f t="shared" si="110"/>
        <v>N/A</v>
      </c>
      <c r="AU274" s="51" t="str">
        <f t="shared" si="111"/>
        <v>N/A</v>
      </c>
      <c r="AV274" s="51" t="str">
        <f t="shared" si="112"/>
        <v>N/A</v>
      </c>
      <c r="AY274">
        <v>41759</v>
      </c>
      <c r="AZ274">
        <v>41759.56</v>
      </c>
      <c r="BA274" t="s">
        <v>30</v>
      </c>
      <c r="BB274" s="1">
        <f t="shared" si="93"/>
        <v>41759</v>
      </c>
    </row>
    <row r="275" spans="1:54">
      <c r="A275" t="str">
        <f t="shared" si="113"/>
        <v>42312Fábio66</v>
      </c>
      <c r="B275" s="48">
        <v>42312.322152777779</v>
      </c>
      <c r="C275" s="48">
        <f t="shared" si="114"/>
        <v>42312</v>
      </c>
      <c r="D275" s="48" t="s">
        <v>31</v>
      </c>
      <c r="E275" s="49">
        <f t="shared" si="115"/>
        <v>66</v>
      </c>
      <c r="F275" s="48"/>
      <c r="G275" s="49" t="e">
        <f>VLOOKUP(C275,#REF!,2,0)</f>
        <v>#REF!</v>
      </c>
      <c r="H275" s="48"/>
      <c r="I275" s="43">
        <v>0</v>
      </c>
      <c r="J275" s="43">
        <v>0</v>
      </c>
      <c r="K275" s="43">
        <v>0</v>
      </c>
      <c r="L275" s="43">
        <v>8.3576080000000008</v>
      </c>
      <c r="M275" s="43">
        <v>21.154211</v>
      </c>
      <c r="N275" s="43">
        <v>22.493888999999999</v>
      </c>
      <c r="O275" s="43">
        <v>22.847866</v>
      </c>
      <c r="P275" s="43">
        <v>23.667117999999999</v>
      </c>
      <c r="Q275" s="43">
        <v>23.718826</v>
      </c>
      <c r="R275" s="43">
        <v>23.822313000000001</v>
      </c>
      <c r="S275" s="43">
        <v>24.082063999999999</v>
      </c>
      <c r="T275" s="43">
        <v>21.546894000000002</v>
      </c>
      <c r="U275" s="43">
        <v>19.059010000000001</v>
      </c>
      <c r="V275" s="43">
        <v>15.159734</v>
      </c>
      <c r="W275" s="43">
        <v>18.920164</v>
      </c>
      <c r="X275" s="43">
        <v>16.812135999999999</v>
      </c>
      <c r="Y275" s="43">
        <v>66</v>
      </c>
      <c r="AA275">
        <f t="shared" si="94"/>
        <v>41757.449999999997</v>
      </c>
      <c r="AB275" t="str">
        <f t="shared" si="95"/>
        <v>41757Leandro69</v>
      </c>
      <c r="AC275" s="52">
        <v>41757</v>
      </c>
      <c r="AD275" s="53" t="s">
        <v>28</v>
      </c>
      <c r="AE275" s="51">
        <v>69</v>
      </c>
      <c r="AF275" s="51" t="str">
        <f t="shared" si="96"/>
        <v/>
      </c>
      <c r="AG275" s="51">
        <f t="shared" si="97"/>
        <v>19.733878907716537</v>
      </c>
      <c r="AH275" s="51">
        <f t="shared" si="98"/>
        <v>36.560108405557301</v>
      </c>
      <c r="AI275" s="51">
        <f t="shared" si="99"/>
        <v>38.796568709622228</v>
      </c>
      <c r="AJ275" s="51">
        <f t="shared" si="100"/>
        <v>41.014793178406613</v>
      </c>
      <c r="AK275" s="51">
        <f t="shared" si="101"/>
        <v>39.446617140753638</v>
      </c>
      <c r="AL275" s="51">
        <f t="shared" si="102"/>
        <v>40.681883767285562</v>
      </c>
      <c r="AM275" s="51">
        <f t="shared" si="103"/>
        <v>39.446617140753638</v>
      </c>
      <c r="AN275" s="51">
        <f t="shared" si="104"/>
        <v>37.751051712033558</v>
      </c>
      <c r="AO275" s="51">
        <f t="shared" si="105"/>
        <v>40.350916102682504</v>
      </c>
      <c r="AP275" s="51" t="str">
        <f t="shared" si="106"/>
        <v>N/A</v>
      </c>
      <c r="AQ275" s="51" t="str">
        <f t="shared" si="107"/>
        <v>N/A</v>
      </c>
      <c r="AR275" s="51" t="str">
        <f t="shared" si="108"/>
        <v>N/A</v>
      </c>
      <c r="AS275" s="51" t="str">
        <f t="shared" si="109"/>
        <v>N/A</v>
      </c>
      <c r="AT275" s="51" t="str">
        <f t="shared" si="110"/>
        <v>N/A</v>
      </c>
      <c r="AU275" s="51" t="str">
        <f t="shared" si="111"/>
        <v>N/A</v>
      </c>
      <c r="AV275" s="51" t="str">
        <f t="shared" si="112"/>
        <v>N/A</v>
      </c>
      <c r="AY275">
        <v>41760</v>
      </c>
      <c r="AZ275">
        <v>41760.42</v>
      </c>
      <c r="BA275" t="s">
        <v>30</v>
      </c>
      <c r="BB275" s="1">
        <f t="shared" si="93"/>
        <v>41760</v>
      </c>
    </row>
    <row r="276" spans="1:54">
      <c r="A276" t="str">
        <f t="shared" si="113"/>
        <v>42314Fábio66</v>
      </c>
      <c r="B276" s="48">
        <v>42314.596585648149</v>
      </c>
      <c r="C276" s="48">
        <f t="shared" si="114"/>
        <v>42314</v>
      </c>
      <c r="D276" s="48" t="s">
        <v>31</v>
      </c>
      <c r="E276" s="49">
        <f t="shared" si="115"/>
        <v>66</v>
      </c>
      <c r="F276" s="48"/>
      <c r="G276" s="49" t="e">
        <f>VLOOKUP(C276,#REF!,2,0)</f>
        <v>#REF!</v>
      </c>
      <c r="H276" s="48"/>
      <c r="I276" s="43">
        <v>0</v>
      </c>
      <c r="J276" s="43">
        <v>0</v>
      </c>
      <c r="K276" s="43">
        <v>0</v>
      </c>
      <c r="L276" s="43">
        <v>8.4477779999999996</v>
      </c>
      <c r="M276" s="43">
        <v>20.862079999999999</v>
      </c>
      <c r="N276" s="43">
        <v>21.99297</v>
      </c>
      <c r="O276" s="43">
        <v>22.292839000000001</v>
      </c>
      <c r="P276" s="43">
        <v>23.358233999999999</v>
      </c>
      <c r="Q276" s="43">
        <v>23.409599</v>
      </c>
      <c r="R276" s="43">
        <v>23.926054000000001</v>
      </c>
      <c r="S276" s="43">
        <v>24.605682000000002</v>
      </c>
      <c r="T276" s="43">
        <v>23.000402000000001</v>
      </c>
      <c r="U276" s="43">
        <v>23.563955</v>
      </c>
      <c r="V276" s="43">
        <v>21.30105</v>
      </c>
      <c r="W276" s="43">
        <v>25.347978999999999</v>
      </c>
      <c r="X276" s="43">
        <v>22.898644999999998</v>
      </c>
      <c r="Y276" s="43">
        <v>66</v>
      </c>
      <c r="AA276">
        <f t="shared" si="94"/>
        <v>41759.56</v>
      </c>
      <c r="AB276" t="str">
        <f t="shared" si="95"/>
        <v>41759Leandro69</v>
      </c>
      <c r="AC276" s="52">
        <v>41759</v>
      </c>
      <c r="AD276" s="53" t="s">
        <v>28</v>
      </c>
      <c r="AE276" s="51">
        <v>69</v>
      </c>
      <c r="AF276" s="51" t="str">
        <f t="shared" si="96"/>
        <v/>
      </c>
      <c r="AG276" s="51">
        <f t="shared" si="97"/>
        <v>19.791481078294115</v>
      </c>
      <c r="AH276" s="51">
        <f t="shared" si="98"/>
        <v>35.08047059093365</v>
      </c>
      <c r="AI276" s="51">
        <f t="shared" si="99"/>
        <v>37.829935647348108</v>
      </c>
      <c r="AJ276" s="51">
        <f t="shared" si="100"/>
        <v>39.203199785224641</v>
      </c>
      <c r="AK276" s="51">
        <f t="shared" si="101"/>
        <v>38.472545008275063</v>
      </c>
      <c r="AL276" s="51">
        <f t="shared" si="102"/>
        <v>37.668920254047606</v>
      </c>
      <c r="AM276" s="51">
        <f t="shared" si="103"/>
        <v>36.876474660068979</v>
      </c>
      <c r="AN276" s="51">
        <f t="shared" si="104"/>
        <v>37.272894502010722</v>
      </c>
      <c r="AO276" s="51">
        <f t="shared" si="105"/>
        <v>39.122284404032307</v>
      </c>
      <c r="AP276" s="51" t="str">
        <f t="shared" si="106"/>
        <v>N/A</v>
      </c>
      <c r="AQ276" s="51" t="str">
        <f t="shared" si="107"/>
        <v>N/A</v>
      </c>
      <c r="AR276" s="51" t="str">
        <f t="shared" si="108"/>
        <v>N/A</v>
      </c>
      <c r="AS276" s="51" t="str">
        <f t="shared" si="109"/>
        <v>N/A</v>
      </c>
      <c r="AT276" s="51" t="str">
        <f t="shared" si="110"/>
        <v>N/A</v>
      </c>
      <c r="AU276" s="51" t="str">
        <f t="shared" si="111"/>
        <v>N/A</v>
      </c>
      <c r="AV276" s="51" t="str">
        <f t="shared" si="112"/>
        <v>N/A</v>
      </c>
      <c r="AY276">
        <v>41764</v>
      </c>
      <c r="AZ276">
        <v>41764.46</v>
      </c>
      <c r="BA276" t="s">
        <v>30</v>
      </c>
      <c r="BB276" s="1">
        <f t="shared" si="93"/>
        <v>41764</v>
      </c>
    </row>
    <row r="277" spans="1:54">
      <c r="A277" t="str">
        <f t="shared" si="113"/>
        <v>42317Fábio66</v>
      </c>
      <c r="B277" s="48">
        <v>42317.334733796299</v>
      </c>
      <c r="C277" s="48">
        <f t="shared" si="114"/>
        <v>42317</v>
      </c>
      <c r="D277" s="48" t="s">
        <v>31</v>
      </c>
      <c r="E277" s="49">
        <f t="shared" si="115"/>
        <v>66</v>
      </c>
      <c r="F277" s="48"/>
      <c r="G277" s="49" t="e">
        <f>VLOOKUP(C277,#REF!,2,0)</f>
        <v>#REF!</v>
      </c>
      <c r="H277" s="48"/>
      <c r="I277" s="43">
        <v>0</v>
      </c>
      <c r="J277" s="43">
        <v>0</v>
      </c>
      <c r="K277" s="43">
        <v>0</v>
      </c>
      <c r="L277" s="43">
        <v>6.6662600000000003</v>
      </c>
      <c r="M277" s="43">
        <v>19.666632</v>
      </c>
      <c r="N277" s="43">
        <v>20.862079999999999</v>
      </c>
      <c r="O277" s="43">
        <v>21.30105</v>
      </c>
      <c r="P277" s="43">
        <v>21.794146999999999</v>
      </c>
      <c r="Q277" s="43">
        <v>22.192657000000001</v>
      </c>
      <c r="R277" s="43">
        <v>22.797143999999999</v>
      </c>
      <c r="S277" s="43">
        <v>23.102335</v>
      </c>
      <c r="T277" s="43">
        <v>21.448414</v>
      </c>
      <c r="U277" s="43">
        <v>21.893456</v>
      </c>
      <c r="V277" s="43">
        <v>19.431795000000001</v>
      </c>
      <c r="W277" s="43">
        <v>22.746447</v>
      </c>
      <c r="X277" s="43">
        <v>19.338263999999999</v>
      </c>
      <c r="Y277" s="43">
        <v>66</v>
      </c>
      <c r="AA277">
        <f t="shared" si="94"/>
        <v>41760.42</v>
      </c>
      <c r="AB277" t="str">
        <f t="shared" si="95"/>
        <v>41760Leandro69</v>
      </c>
      <c r="AC277" s="52">
        <v>41760</v>
      </c>
      <c r="AD277" s="53" t="s">
        <v>28</v>
      </c>
      <c r="AE277" s="51">
        <v>69</v>
      </c>
      <c r="AF277" s="51" t="str">
        <f t="shared" si="96"/>
        <v/>
      </c>
      <c r="AG277" s="51">
        <f t="shared" si="97"/>
        <v>18.164029309798458</v>
      </c>
      <c r="AH277" s="51">
        <f t="shared" si="98"/>
        <v>33.253223241495107</v>
      </c>
      <c r="AI277" s="51">
        <f t="shared" si="99"/>
        <v>36.088969583022212</v>
      </c>
      <c r="AJ277" s="51">
        <f t="shared" si="100"/>
        <v>38.070880302387359</v>
      </c>
      <c r="AK277" s="51">
        <f t="shared" si="101"/>
        <v>37.909054595079319</v>
      </c>
      <c r="AL277" s="51">
        <f t="shared" si="102"/>
        <v>36.325606044132755</v>
      </c>
      <c r="AM277" s="51">
        <f t="shared" si="103"/>
        <v>36.402608051995017</v>
      </c>
      <c r="AN277" s="51">
        <f t="shared" si="104"/>
        <v>36.402608051995017</v>
      </c>
      <c r="AO277" s="51">
        <f t="shared" si="105"/>
        <v>38.150335700268052</v>
      </c>
      <c r="AP277" s="51" t="str">
        <f t="shared" si="106"/>
        <v>N/A</v>
      </c>
      <c r="AQ277" s="51" t="str">
        <f t="shared" si="107"/>
        <v>N/A</v>
      </c>
      <c r="AR277" s="51" t="str">
        <f t="shared" si="108"/>
        <v>N/A</v>
      </c>
      <c r="AS277" s="51" t="str">
        <f t="shared" si="109"/>
        <v>N/A</v>
      </c>
      <c r="AT277" s="51" t="str">
        <f t="shared" si="110"/>
        <v>N/A</v>
      </c>
      <c r="AU277" s="51" t="str">
        <f t="shared" si="111"/>
        <v>N/A</v>
      </c>
      <c r="AV277" s="51" t="str">
        <f t="shared" si="112"/>
        <v>N/A</v>
      </c>
      <c r="AY277">
        <v>41766</v>
      </c>
      <c r="AZ277">
        <v>41766.54</v>
      </c>
      <c r="BA277" t="s">
        <v>30</v>
      </c>
      <c r="BB277" s="1">
        <f t="shared" si="93"/>
        <v>41766</v>
      </c>
    </row>
    <row r="278" spans="1:54">
      <c r="A278" t="str">
        <f t="shared" si="113"/>
        <v>42319Fábio66</v>
      </c>
      <c r="B278" s="48">
        <v>42319.328599537039</v>
      </c>
      <c r="C278" s="48">
        <f t="shared" si="114"/>
        <v>42319</v>
      </c>
      <c r="D278" s="48" t="s">
        <v>31</v>
      </c>
      <c r="E278" s="49">
        <f t="shared" si="115"/>
        <v>66</v>
      </c>
      <c r="F278" s="48"/>
      <c r="G278" s="49" t="e">
        <f>VLOOKUP(C278,#REF!,2,0)</f>
        <v>#REF!</v>
      </c>
      <c r="H278" s="48"/>
      <c r="I278" s="43">
        <v>0</v>
      </c>
      <c r="J278" s="43">
        <v>0</v>
      </c>
      <c r="K278" s="43">
        <v>0</v>
      </c>
      <c r="L278" s="43">
        <v>3.9534539999999998</v>
      </c>
      <c r="M278" s="43">
        <v>17.693660999999999</v>
      </c>
      <c r="N278" s="43">
        <v>20.045342999999999</v>
      </c>
      <c r="O278" s="43">
        <v>20.668424999999999</v>
      </c>
      <c r="P278" s="43">
        <v>20.571967999999998</v>
      </c>
      <c r="Q278" s="43">
        <v>20.959232</v>
      </c>
      <c r="R278" s="43">
        <v>21.645641000000001</v>
      </c>
      <c r="S278" s="43">
        <v>22.393265</v>
      </c>
      <c r="T278" s="43">
        <v>20.668424999999999</v>
      </c>
      <c r="U278" s="43">
        <v>20.862079999999999</v>
      </c>
      <c r="V278" s="43">
        <v>18.461030999999998</v>
      </c>
      <c r="W278" s="43">
        <v>21.497633</v>
      </c>
      <c r="X278" s="43">
        <v>18.278981999999999</v>
      </c>
      <c r="Y278" s="43">
        <v>66</v>
      </c>
      <c r="AA278">
        <f t="shared" si="94"/>
        <v>41764.46</v>
      </c>
      <c r="AB278" t="str">
        <f t="shared" si="95"/>
        <v>41764Leandro69</v>
      </c>
      <c r="AC278" s="52">
        <v>41764</v>
      </c>
      <c r="AD278" s="53" t="s">
        <v>28</v>
      </c>
      <c r="AE278" s="51">
        <v>69</v>
      </c>
      <c r="AF278" s="51" t="str">
        <f t="shared" si="96"/>
        <v/>
      </c>
      <c r="AG278" s="51">
        <f t="shared" si="97"/>
        <v>11.527671871635313</v>
      </c>
      <c r="AH278" s="51">
        <f t="shared" si="98"/>
        <v>30.894440146650005</v>
      </c>
      <c r="AI278" s="51">
        <f t="shared" si="99"/>
        <v>35.08047059093365</v>
      </c>
      <c r="AJ278" s="51">
        <f t="shared" si="100"/>
        <v>36.795620764905223</v>
      </c>
      <c r="AK278" s="51">
        <f t="shared" si="101"/>
        <v>35.312669820468869</v>
      </c>
      <c r="AL278" s="51">
        <f t="shared" si="102"/>
        <v>34.696764314225788</v>
      </c>
      <c r="AM278" s="51">
        <f t="shared" si="103"/>
        <v>35.621907547734033</v>
      </c>
      <c r="AN278" s="51">
        <f t="shared" si="104"/>
        <v>35.234125631414877</v>
      </c>
      <c r="AO278" s="51">
        <f t="shared" si="105"/>
        <v>37.113346205157384</v>
      </c>
      <c r="AP278" s="51" t="str">
        <f t="shared" si="106"/>
        <v>N/A</v>
      </c>
      <c r="AQ278" s="51" t="str">
        <f t="shared" si="107"/>
        <v>N/A</v>
      </c>
      <c r="AR278" s="51" t="str">
        <f t="shared" si="108"/>
        <v>N/A</v>
      </c>
      <c r="AS278" s="51" t="str">
        <f t="shared" si="109"/>
        <v>N/A</v>
      </c>
      <c r="AT278" s="51" t="str">
        <f t="shared" si="110"/>
        <v>N/A</v>
      </c>
      <c r="AU278" s="51" t="str">
        <f t="shared" si="111"/>
        <v>N/A</v>
      </c>
      <c r="AV278" s="51" t="str">
        <f t="shared" si="112"/>
        <v>N/A</v>
      </c>
      <c r="AY278">
        <v>41767</v>
      </c>
      <c r="AZ278">
        <v>41767.35</v>
      </c>
      <c r="BA278" t="s">
        <v>30</v>
      </c>
      <c r="BB278" s="1">
        <f t="shared" si="93"/>
        <v>41767</v>
      </c>
    </row>
    <row r="279" spans="1:54">
      <c r="A279" t="str">
        <f t="shared" si="113"/>
        <v>42321Fábio66</v>
      </c>
      <c r="B279" s="48">
        <v>42321.675497685188</v>
      </c>
      <c r="C279" s="48">
        <f t="shared" si="114"/>
        <v>42321</v>
      </c>
      <c r="D279" s="48" t="s">
        <v>31</v>
      </c>
      <c r="E279" s="49">
        <f t="shared" si="115"/>
        <v>66</v>
      </c>
      <c r="F279" s="48"/>
      <c r="G279" s="49" t="e">
        <f>VLOOKUP(C279,#REF!,2,0)</f>
        <v>#REF!</v>
      </c>
      <c r="H279" s="48"/>
      <c r="I279" s="43">
        <v>0</v>
      </c>
      <c r="J279" s="43">
        <v>0</v>
      </c>
      <c r="K279" s="43">
        <v>0</v>
      </c>
      <c r="L279" s="43">
        <v>2.1307879999999999</v>
      </c>
      <c r="M279" s="43">
        <v>13.791543000000001</v>
      </c>
      <c r="N279" s="43">
        <v>17.559964999999998</v>
      </c>
      <c r="O279" s="43">
        <v>17.962595</v>
      </c>
      <c r="P279" s="43">
        <v>17.738341999999999</v>
      </c>
      <c r="Q279" s="43">
        <v>18.461030999999998</v>
      </c>
      <c r="R279" s="43">
        <v>19.525558</v>
      </c>
      <c r="S279" s="43">
        <v>20.379653999999999</v>
      </c>
      <c r="T279" s="43">
        <v>19.012678000000001</v>
      </c>
      <c r="U279" s="43">
        <v>19.059010000000001</v>
      </c>
      <c r="V279" s="43">
        <v>16.552156</v>
      </c>
      <c r="W279" s="43">
        <v>19.902884</v>
      </c>
      <c r="X279" s="43">
        <v>17.294121000000001</v>
      </c>
      <c r="Y279" s="43">
        <v>66</v>
      </c>
      <c r="AA279">
        <f t="shared" si="94"/>
        <v>41766.54</v>
      </c>
      <c r="AB279" t="str">
        <f t="shared" si="95"/>
        <v>41766Leandro69</v>
      </c>
      <c r="AC279" s="52">
        <v>41766</v>
      </c>
      <c r="AD279" s="53" t="s">
        <v>28</v>
      </c>
      <c r="AE279" s="51">
        <v>69</v>
      </c>
      <c r="AF279" s="51" t="str">
        <f t="shared" si="96"/>
        <v/>
      </c>
      <c r="AG279" s="51">
        <f t="shared" si="97"/>
        <v>14.300468654687423</v>
      </c>
      <c r="AH279" s="51">
        <f t="shared" si="98"/>
        <v>28.831122782783769</v>
      </c>
      <c r="AI279" s="51">
        <f t="shared" si="99"/>
        <v>33.177773243229012</v>
      </c>
      <c r="AJ279" s="51">
        <f t="shared" si="100"/>
        <v>35.697909338763658</v>
      </c>
      <c r="AK279" s="51">
        <f t="shared" si="101"/>
        <v>34.389885205617105</v>
      </c>
      <c r="AL279" s="51">
        <f t="shared" si="102"/>
        <v>33.553293006743878</v>
      </c>
      <c r="AM279" s="51">
        <f t="shared" si="103"/>
        <v>34.849294431697061</v>
      </c>
      <c r="AN279" s="51">
        <f t="shared" si="104"/>
        <v>34.619139064403328</v>
      </c>
      <c r="AO279" s="51">
        <f t="shared" si="105"/>
        <v>37.035341884762246</v>
      </c>
      <c r="AP279" s="51" t="str">
        <f t="shared" si="106"/>
        <v>N/A</v>
      </c>
      <c r="AQ279" s="51" t="str">
        <f t="shared" si="107"/>
        <v>N/A</v>
      </c>
      <c r="AR279" s="51" t="str">
        <f t="shared" si="108"/>
        <v>N/A</v>
      </c>
      <c r="AS279" s="51" t="str">
        <f t="shared" si="109"/>
        <v>N/A</v>
      </c>
      <c r="AT279" s="51" t="str">
        <f t="shared" si="110"/>
        <v>N/A</v>
      </c>
      <c r="AU279" s="51" t="str">
        <f t="shared" si="111"/>
        <v>N/A</v>
      </c>
      <c r="AV279" s="51" t="str">
        <f t="shared" si="112"/>
        <v>N/A</v>
      </c>
      <c r="AY279">
        <v>41768</v>
      </c>
      <c r="AZ279">
        <v>41768.54</v>
      </c>
      <c r="BA279" t="s">
        <v>30</v>
      </c>
      <c r="BB279" s="1">
        <f t="shared" si="93"/>
        <v>41768</v>
      </c>
    </row>
    <row r="280" spans="1:54">
      <c r="A280" t="str">
        <f t="shared" si="113"/>
        <v>42324Fábio66</v>
      </c>
      <c r="B280" s="48">
        <v>42324.319097222222</v>
      </c>
      <c r="C280" s="48">
        <f t="shared" si="114"/>
        <v>42324</v>
      </c>
      <c r="D280" s="48" t="s">
        <v>31</v>
      </c>
      <c r="E280" s="49">
        <f t="shared" si="115"/>
        <v>66</v>
      </c>
      <c r="F280" s="48"/>
      <c r="G280" s="49" t="e">
        <f>VLOOKUP(C280,#REF!,2,0)</f>
        <v>#REF!</v>
      </c>
      <c r="H280" s="48"/>
      <c r="I280" s="43">
        <v>0</v>
      </c>
      <c r="J280" s="43">
        <v>0</v>
      </c>
      <c r="K280" s="43">
        <v>0</v>
      </c>
      <c r="L280" s="43">
        <v>6.2001840000000001</v>
      </c>
      <c r="M280" s="43">
        <v>19.151875</v>
      </c>
      <c r="N280" s="43">
        <v>20.959232</v>
      </c>
      <c r="O280" s="43">
        <v>21.30105</v>
      </c>
      <c r="P280" s="43">
        <v>21.893456</v>
      </c>
      <c r="Q280" s="43">
        <v>21.350121999999999</v>
      </c>
      <c r="R280" s="43">
        <v>22.292839000000001</v>
      </c>
      <c r="S280" s="43">
        <v>23.051352999999999</v>
      </c>
      <c r="T280" s="43">
        <v>21.596231</v>
      </c>
      <c r="U280" s="43">
        <v>21.497633</v>
      </c>
      <c r="V280" s="43">
        <v>17.783073000000002</v>
      </c>
      <c r="W280" s="43">
        <v>19.808230999999999</v>
      </c>
      <c r="X280" s="43">
        <v>17.205947999999999</v>
      </c>
      <c r="Y280" s="43">
        <v>66</v>
      </c>
      <c r="AA280">
        <f t="shared" si="94"/>
        <v>41767.35</v>
      </c>
      <c r="AB280" t="str">
        <f t="shared" si="95"/>
        <v>41767Leandro69</v>
      </c>
      <c r="AC280" s="52">
        <v>41767</v>
      </c>
      <c r="AD280" s="53" t="s">
        <v>28</v>
      </c>
      <c r="AE280" s="51">
        <v>69</v>
      </c>
      <c r="AF280" s="51" t="str">
        <f t="shared" si="96"/>
        <v/>
      </c>
      <c r="AG280" s="51">
        <f t="shared" si="97"/>
        <v>22.772730307267469</v>
      </c>
      <c r="AH280" s="51">
        <f t="shared" si="98"/>
        <v>29.253310661859192</v>
      </c>
      <c r="AI280" s="51">
        <f t="shared" si="99"/>
        <v>32.955066753006612</v>
      </c>
      <c r="AJ280" s="51">
        <f t="shared" si="100"/>
        <v>35.08047059093365</v>
      </c>
      <c r="AK280" s="51">
        <f t="shared" si="101"/>
        <v>34.008235439891195</v>
      </c>
      <c r="AL280" s="51">
        <f t="shared" si="102"/>
        <v>33.781697356001921</v>
      </c>
      <c r="AM280" s="51">
        <f t="shared" si="103"/>
        <v>34.467283693384729</v>
      </c>
      <c r="AN280" s="51">
        <f t="shared" si="104"/>
        <v>34.161765106987808</v>
      </c>
      <c r="AO280" s="51">
        <f t="shared" si="105"/>
        <v>36.795620764905223</v>
      </c>
      <c r="AP280" s="51" t="str">
        <f t="shared" si="106"/>
        <v>N/A</v>
      </c>
      <c r="AQ280" s="51" t="str">
        <f t="shared" si="107"/>
        <v>N/A</v>
      </c>
      <c r="AR280" s="51" t="str">
        <f t="shared" si="108"/>
        <v>N/A</v>
      </c>
      <c r="AS280" s="51" t="str">
        <f t="shared" si="109"/>
        <v>N/A</v>
      </c>
      <c r="AT280" s="51" t="str">
        <f t="shared" si="110"/>
        <v>N/A</v>
      </c>
      <c r="AU280" s="51" t="str">
        <f t="shared" si="111"/>
        <v>N/A</v>
      </c>
      <c r="AV280" s="51" t="str">
        <f t="shared" si="112"/>
        <v>N/A</v>
      </c>
      <c r="AY280">
        <v>41771</v>
      </c>
      <c r="AZ280">
        <v>41771.75</v>
      </c>
      <c r="BA280" t="s">
        <v>30</v>
      </c>
      <c r="BB280" s="1">
        <f t="shared" si="93"/>
        <v>41771</v>
      </c>
    </row>
    <row r="281" spans="1:54">
      <c r="A281" t="str">
        <f t="shared" si="113"/>
        <v>42326Fábio66</v>
      </c>
      <c r="B281" s="48">
        <v>42326.33861111111</v>
      </c>
      <c r="C281" s="48">
        <f t="shared" si="114"/>
        <v>42326</v>
      </c>
      <c r="D281" s="48" t="s">
        <v>31</v>
      </c>
      <c r="E281" s="49">
        <f t="shared" si="115"/>
        <v>66</v>
      </c>
      <c r="F281" s="48"/>
      <c r="G281" s="49" t="e">
        <f>VLOOKUP(C281,#REF!,2,0)</f>
        <v>#REF!</v>
      </c>
      <c r="H281" s="48"/>
      <c r="I281" s="43">
        <v>0</v>
      </c>
      <c r="J281" s="43">
        <v>0</v>
      </c>
      <c r="K281" s="43">
        <v>0</v>
      </c>
      <c r="L281" s="43">
        <v>8.7828809999999997</v>
      </c>
      <c r="M281" s="43">
        <v>21.350121999999999</v>
      </c>
      <c r="N281" s="43">
        <v>22.797143999999999</v>
      </c>
      <c r="O281" s="43">
        <v>23.000402000000001</v>
      </c>
      <c r="P281" s="43">
        <v>23.770520999999999</v>
      </c>
      <c r="Q281" s="43">
        <v>24.186343999999998</v>
      </c>
      <c r="R281" s="43">
        <v>24.816673000000002</v>
      </c>
      <c r="S281" s="43">
        <v>25.188037999999999</v>
      </c>
      <c r="T281" s="43">
        <v>23.718826</v>
      </c>
      <c r="U281" s="43">
        <v>23.874178000000001</v>
      </c>
      <c r="V281" s="43">
        <v>21.695088999999999</v>
      </c>
      <c r="W281" s="43">
        <v>25.454886999999999</v>
      </c>
      <c r="X281" s="43">
        <v>21.30105</v>
      </c>
      <c r="Y281" s="43">
        <v>66</v>
      </c>
      <c r="AA281">
        <f t="shared" si="94"/>
        <v>41768.54</v>
      </c>
      <c r="AB281" t="str">
        <f t="shared" si="95"/>
        <v>41768Leandro69</v>
      </c>
      <c r="AC281" s="52">
        <v>41768</v>
      </c>
      <c r="AD281" s="53" t="s">
        <v>28</v>
      </c>
      <c r="AE281" s="51">
        <v>69</v>
      </c>
      <c r="AF281" s="51" t="str">
        <f t="shared" si="96"/>
        <v/>
      </c>
      <c r="AG281" s="51">
        <f t="shared" si="97"/>
        <v>23.395284162874638</v>
      </c>
      <c r="AH281" s="51">
        <f t="shared" si="98"/>
        <v>31.768327996209337</v>
      </c>
      <c r="AI281" s="51">
        <f t="shared" si="99"/>
        <v>34.927264218259175</v>
      </c>
      <c r="AJ281" s="51">
        <f t="shared" si="100"/>
        <v>36.245561998426808</v>
      </c>
      <c r="AK281" s="51">
        <f t="shared" si="101"/>
        <v>35.932830143967273</v>
      </c>
      <c r="AL281" s="51">
        <f t="shared" si="102"/>
        <v>35.38834926680935</v>
      </c>
      <c r="AM281" s="51">
        <f t="shared" si="103"/>
        <v>34.849294431697061</v>
      </c>
      <c r="AN281" s="51">
        <f t="shared" si="104"/>
        <v>35.621907547734033</v>
      </c>
      <c r="AO281" s="51">
        <f t="shared" si="105"/>
        <v>37.590136862485892</v>
      </c>
      <c r="AP281" s="51" t="str">
        <f t="shared" si="106"/>
        <v>N/A</v>
      </c>
      <c r="AQ281" s="51" t="str">
        <f t="shared" si="107"/>
        <v>N/A</v>
      </c>
      <c r="AR281" s="51" t="str">
        <f t="shared" si="108"/>
        <v>N/A</v>
      </c>
      <c r="AS281" s="51" t="str">
        <f t="shared" si="109"/>
        <v>N/A</v>
      </c>
      <c r="AT281" s="51" t="str">
        <f t="shared" si="110"/>
        <v>N/A</v>
      </c>
      <c r="AU281" s="51" t="str">
        <f t="shared" si="111"/>
        <v>N/A</v>
      </c>
      <c r="AV281" s="51" t="str">
        <f t="shared" si="112"/>
        <v>N/A</v>
      </c>
      <c r="AY281">
        <v>41773</v>
      </c>
      <c r="AZ281">
        <v>41773.550000000003</v>
      </c>
      <c r="BA281" t="s">
        <v>30</v>
      </c>
      <c r="BB281" s="1">
        <f t="shared" si="93"/>
        <v>41773</v>
      </c>
    </row>
    <row r="282" spans="1:54">
      <c r="A282" t="str">
        <f t="shared" si="113"/>
        <v>42332Fábio66</v>
      </c>
      <c r="B282" s="48">
        <v>42332.615729166668</v>
      </c>
      <c r="C282" s="48">
        <f t="shared" si="114"/>
        <v>42332</v>
      </c>
      <c r="D282" s="48" t="s">
        <v>31</v>
      </c>
      <c r="E282" s="49">
        <f t="shared" si="115"/>
        <v>66</v>
      </c>
      <c r="F282" s="48"/>
      <c r="G282" s="49" t="e">
        <f>VLOOKUP(C282,#REF!,2,0)</f>
        <v>#REF!</v>
      </c>
      <c r="H282" s="48"/>
      <c r="I282" s="43">
        <v>0</v>
      </c>
      <c r="J282" s="43">
        <v>0</v>
      </c>
      <c r="K282" s="43">
        <v>0</v>
      </c>
      <c r="L282" s="43">
        <v>10.128405000000001</v>
      </c>
      <c r="M282" s="43">
        <v>22.847866</v>
      </c>
      <c r="N282" s="43">
        <v>23.874178000000001</v>
      </c>
      <c r="O282" s="43">
        <v>23.822313000000001</v>
      </c>
      <c r="P282" s="43">
        <v>25.347978999999999</v>
      </c>
      <c r="Q282" s="43">
        <v>25.884729</v>
      </c>
      <c r="R282" s="43">
        <v>26.974508</v>
      </c>
      <c r="S282" s="43">
        <v>28.310625000000002</v>
      </c>
      <c r="T282" s="43">
        <v>28.366973999999999</v>
      </c>
      <c r="U282" s="43">
        <v>28.819638999999999</v>
      </c>
      <c r="V282" s="43">
        <v>28.198132999999999</v>
      </c>
      <c r="W282" s="43">
        <v>29.619910999999998</v>
      </c>
      <c r="X282" s="43">
        <v>29.275677000000002</v>
      </c>
      <c r="Y282" s="43">
        <v>66</v>
      </c>
      <c r="AA282">
        <f t="shared" si="94"/>
        <v>41771.75</v>
      </c>
      <c r="AB282" t="str">
        <f t="shared" si="95"/>
        <v>41771Leandro69</v>
      </c>
      <c r="AC282" s="52">
        <v>41771</v>
      </c>
      <c r="AD282" s="53" t="s">
        <v>28</v>
      </c>
      <c r="AE282" s="51">
        <v>69</v>
      </c>
      <c r="AF282" s="51" t="str">
        <f t="shared" si="96"/>
        <v/>
      </c>
      <c r="AG282" s="51">
        <f t="shared" si="97"/>
        <v>15.632300437062046</v>
      </c>
      <c r="AH282" s="51">
        <f t="shared" si="98"/>
        <v>30.319937126071071</v>
      </c>
      <c r="AI282" s="51">
        <f t="shared" si="99"/>
        <v>32.209890711538037</v>
      </c>
      <c r="AJ282" s="51">
        <f t="shared" si="100"/>
        <v>34.467283693384729</v>
      </c>
      <c r="AK282" s="51">
        <f t="shared" si="101"/>
        <v>32.880069909578808</v>
      </c>
      <c r="AL282" s="51">
        <f t="shared" si="102"/>
        <v>32.432258913868395</v>
      </c>
      <c r="AM282" s="51">
        <f t="shared" si="103"/>
        <v>33.328787872985892</v>
      </c>
      <c r="AN282" s="51">
        <f t="shared" si="104"/>
        <v>33.102437790416751</v>
      </c>
      <c r="AO282" s="51">
        <f t="shared" si="105"/>
        <v>35.697909338763658</v>
      </c>
      <c r="AP282" s="51" t="str">
        <f t="shared" si="106"/>
        <v>N/A</v>
      </c>
      <c r="AQ282" s="51" t="str">
        <f t="shared" si="107"/>
        <v>N/A</v>
      </c>
      <c r="AR282" s="51" t="str">
        <f t="shared" si="108"/>
        <v>N/A</v>
      </c>
      <c r="AS282" s="51" t="str">
        <f t="shared" si="109"/>
        <v>N/A</v>
      </c>
      <c r="AT282" s="51" t="str">
        <f t="shared" si="110"/>
        <v>N/A</v>
      </c>
      <c r="AU282" s="51" t="str">
        <f t="shared" si="111"/>
        <v>N/A</v>
      </c>
      <c r="AV282" s="51" t="str">
        <f t="shared" si="112"/>
        <v>N/A</v>
      </c>
      <c r="AY282">
        <v>41774</v>
      </c>
      <c r="AZ282">
        <v>41774.379999999997</v>
      </c>
      <c r="BA282" t="s">
        <v>30</v>
      </c>
      <c r="BB282" s="1">
        <f t="shared" si="93"/>
        <v>41774</v>
      </c>
    </row>
    <row r="283" spans="1:54">
      <c r="A283" t="str">
        <f t="shared" si="113"/>
        <v>42333Fábio66</v>
      </c>
      <c r="B283" s="48">
        <v>42333.43241898148</v>
      </c>
      <c r="C283" s="48">
        <f t="shared" si="114"/>
        <v>42333</v>
      </c>
      <c r="D283" s="48" t="s">
        <v>31</v>
      </c>
      <c r="E283" s="49">
        <f t="shared" si="115"/>
        <v>66</v>
      </c>
      <c r="F283" s="48"/>
      <c r="G283" s="49" t="e">
        <f>VLOOKUP(C283,#REF!,2,0)</f>
        <v>#REF!</v>
      </c>
      <c r="H283" s="48"/>
      <c r="I283" s="43">
        <v>0</v>
      </c>
      <c r="J283" s="43">
        <v>0</v>
      </c>
      <c r="K283" s="43">
        <v>0</v>
      </c>
      <c r="L283" s="43">
        <v>10.396571</v>
      </c>
      <c r="M283" s="43">
        <v>23.153414000000001</v>
      </c>
      <c r="N283" s="43">
        <v>23.615492</v>
      </c>
      <c r="O283" s="43">
        <v>23.358233999999999</v>
      </c>
      <c r="P283" s="43">
        <v>24.500519000000001</v>
      </c>
      <c r="Q283" s="43">
        <v>24.922495000000001</v>
      </c>
      <c r="R283" s="43">
        <v>25.294592000000002</v>
      </c>
      <c r="S283" s="43">
        <v>26.15513</v>
      </c>
      <c r="T283" s="43">
        <v>24.975517</v>
      </c>
      <c r="U283" s="43">
        <v>25.401394</v>
      </c>
      <c r="V283" s="43">
        <v>23.563955</v>
      </c>
      <c r="W283" s="43">
        <v>27.416450999999999</v>
      </c>
      <c r="X283" s="43">
        <v>26.372440000000001</v>
      </c>
      <c r="Y283" s="43">
        <v>66</v>
      </c>
      <c r="AA283">
        <f t="shared" si="94"/>
        <v>41773.550000000003</v>
      </c>
      <c r="AB283" t="str">
        <f t="shared" si="95"/>
        <v>41773Leandro69</v>
      </c>
      <c r="AC283" s="52">
        <v>41773</v>
      </c>
      <c r="AD283" s="53" t="s">
        <v>28</v>
      </c>
      <c r="AE283" s="51">
        <v>69</v>
      </c>
      <c r="AF283" s="51" t="str">
        <f t="shared" si="96"/>
        <v/>
      </c>
      <c r="AG283" s="51">
        <f t="shared" si="97"/>
        <v>13.68065729406789</v>
      </c>
      <c r="AH283" s="51">
        <f t="shared" si="98"/>
        <v>28.831122782783769</v>
      </c>
      <c r="AI283" s="51">
        <f t="shared" si="99"/>
        <v>31.768327996209337</v>
      </c>
      <c r="AJ283" s="51">
        <f t="shared" si="100"/>
        <v>33.480376313521646</v>
      </c>
      <c r="AK283" s="51">
        <f t="shared" si="101"/>
        <v>32.730305529349842</v>
      </c>
      <c r="AL283" s="51">
        <f t="shared" si="102"/>
        <v>31.768327996209337</v>
      </c>
      <c r="AM283" s="51">
        <f t="shared" si="103"/>
        <v>32.506571542122735</v>
      </c>
      <c r="AN283" s="51">
        <f t="shared" si="104"/>
        <v>32.655651188840409</v>
      </c>
      <c r="AO283" s="51">
        <f t="shared" si="105"/>
        <v>35.467123067011158</v>
      </c>
      <c r="AP283" s="51" t="str">
        <f t="shared" si="106"/>
        <v>N/A</v>
      </c>
      <c r="AQ283" s="51" t="str">
        <f t="shared" si="107"/>
        <v>N/A</v>
      </c>
      <c r="AR283" s="51" t="str">
        <f t="shared" si="108"/>
        <v>N/A</v>
      </c>
      <c r="AS283" s="51" t="str">
        <f t="shared" si="109"/>
        <v>N/A</v>
      </c>
      <c r="AT283" s="51" t="str">
        <f t="shared" si="110"/>
        <v>N/A</v>
      </c>
      <c r="AU283" s="51" t="str">
        <f t="shared" si="111"/>
        <v>N/A</v>
      </c>
      <c r="AV283" s="51" t="str">
        <f t="shared" si="112"/>
        <v>N/A</v>
      </c>
      <c r="AY283">
        <v>41775</v>
      </c>
      <c r="AZ283">
        <v>41775.69</v>
      </c>
      <c r="BA283" t="s">
        <v>30</v>
      </c>
      <c r="BB283" s="1">
        <f t="shared" si="93"/>
        <v>41775</v>
      </c>
    </row>
    <row r="284" spans="1:54">
      <c r="A284" t="str">
        <f t="shared" si="113"/>
        <v>42335Fábio66</v>
      </c>
      <c r="B284" s="48">
        <v>42335.565763888888</v>
      </c>
      <c r="C284" s="48">
        <f t="shared" si="114"/>
        <v>42335</v>
      </c>
      <c r="D284" s="48" t="s">
        <v>31</v>
      </c>
      <c r="E284" s="49">
        <f t="shared" si="115"/>
        <v>66</v>
      </c>
      <c r="F284" s="48"/>
      <c r="G284" s="49" t="e">
        <f>VLOOKUP(C284,#REF!,2,0)</f>
        <v>#REF!</v>
      </c>
      <c r="H284" s="48"/>
      <c r="I284" s="43">
        <v>0</v>
      </c>
      <c r="J284" s="43">
        <v>0</v>
      </c>
      <c r="K284" s="43">
        <v>0</v>
      </c>
      <c r="L284" s="43">
        <v>6.5348980000000001</v>
      </c>
      <c r="M284" s="43">
        <v>20.71678</v>
      </c>
      <c r="N284" s="43">
        <v>22.242746</v>
      </c>
      <c r="O284" s="43">
        <v>21.943182</v>
      </c>
      <c r="P284" s="43">
        <v>22.746447</v>
      </c>
      <c r="Q284" s="43">
        <v>23.000402000000001</v>
      </c>
      <c r="R284" s="43">
        <v>23.512438</v>
      </c>
      <c r="S284" s="43">
        <v>24.238562000000002</v>
      </c>
      <c r="T284" s="43">
        <v>22.898644999999998</v>
      </c>
      <c r="U284" s="43">
        <v>23.460999999999999</v>
      </c>
      <c r="V284" s="43">
        <v>21.154211</v>
      </c>
      <c r="W284" s="43">
        <v>25.454886999999999</v>
      </c>
      <c r="X284" s="43">
        <v>23.255731999999998</v>
      </c>
      <c r="Y284" s="43">
        <v>66</v>
      </c>
      <c r="AA284">
        <f t="shared" si="94"/>
        <v>41774.379999999997</v>
      </c>
      <c r="AB284" t="str">
        <f t="shared" si="95"/>
        <v>41774Leandro69</v>
      </c>
      <c r="AC284" s="52">
        <v>41774</v>
      </c>
      <c r="AD284" s="53" t="s">
        <v>28</v>
      </c>
      <c r="AE284" s="51">
        <v>69</v>
      </c>
      <c r="AF284" s="51" t="str">
        <f t="shared" si="96"/>
        <v>Erro Leitura</v>
      </c>
      <c r="AG284" s="51" t="str">
        <f t="shared" si="97"/>
        <v>N/A</v>
      </c>
      <c r="AH284" s="51" t="str">
        <f t="shared" si="98"/>
        <v>N/A</v>
      </c>
      <c r="AI284" s="51" t="str">
        <f t="shared" si="99"/>
        <v>N/A</v>
      </c>
      <c r="AJ284" s="51" t="str">
        <f t="shared" si="100"/>
        <v>N/A</v>
      </c>
      <c r="AK284" s="51" t="str">
        <f t="shared" si="101"/>
        <v>N/A</v>
      </c>
      <c r="AL284" s="51" t="str">
        <f t="shared" si="102"/>
        <v>N/A</v>
      </c>
      <c r="AM284" s="51" t="str">
        <f t="shared" si="103"/>
        <v>N/A</v>
      </c>
      <c r="AN284" s="51" t="str">
        <f t="shared" si="104"/>
        <v>N/A</v>
      </c>
      <c r="AO284" s="51" t="str">
        <f t="shared" si="105"/>
        <v>N/A</v>
      </c>
      <c r="AP284" s="51" t="str">
        <f t="shared" si="106"/>
        <v>N/A</v>
      </c>
      <c r="AQ284" s="51" t="str">
        <f t="shared" si="107"/>
        <v>N/A</v>
      </c>
      <c r="AR284" s="51" t="str">
        <f t="shared" si="108"/>
        <v>N/A</v>
      </c>
      <c r="AS284" s="51" t="str">
        <f t="shared" si="109"/>
        <v>N/A</v>
      </c>
      <c r="AT284" s="51" t="str">
        <f t="shared" si="110"/>
        <v>N/A</v>
      </c>
      <c r="AU284" s="51" t="str">
        <f t="shared" si="111"/>
        <v>N/A</v>
      </c>
      <c r="AV284" s="51" t="str">
        <f t="shared" si="112"/>
        <v>N/A</v>
      </c>
      <c r="AY284">
        <v>41778</v>
      </c>
      <c r="AZ284">
        <v>41778.75</v>
      </c>
      <c r="BA284" t="s">
        <v>30</v>
      </c>
      <c r="BB284" s="1">
        <f t="shared" si="93"/>
        <v>41778</v>
      </c>
    </row>
    <row r="285" spans="1:54">
      <c r="A285" t="str">
        <f t="shared" si="113"/>
        <v>42338Fábio66</v>
      </c>
      <c r="B285" s="48">
        <v>42338.397638888891</v>
      </c>
      <c r="C285" s="48">
        <f t="shared" si="114"/>
        <v>42338</v>
      </c>
      <c r="D285" s="48" t="s">
        <v>31</v>
      </c>
      <c r="E285" s="49">
        <f t="shared" si="115"/>
        <v>66</v>
      </c>
      <c r="F285" s="48"/>
      <c r="G285" s="49" t="e">
        <f>VLOOKUP(C285,#REF!,2,0)</f>
        <v>#REF!</v>
      </c>
      <c r="H285" s="48"/>
      <c r="I285" s="43">
        <v>0</v>
      </c>
      <c r="J285" s="43">
        <v>0</v>
      </c>
      <c r="K285" s="43">
        <v>0</v>
      </c>
      <c r="L285" s="43">
        <v>10.805904</v>
      </c>
      <c r="M285" s="43">
        <v>22.746447</v>
      </c>
      <c r="N285" s="43">
        <v>24.082063999999999</v>
      </c>
      <c r="O285" s="43">
        <v>24.082063999999999</v>
      </c>
      <c r="P285" s="43">
        <v>25.188037999999999</v>
      </c>
      <c r="Q285" s="43">
        <v>25.669376</v>
      </c>
      <c r="R285" s="43">
        <v>26.263680999999998</v>
      </c>
      <c r="S285" s="43">
        <v>27.583079999999999</v>
      </c>
      <c r="T285" s="43">
        <v>28.536327</v>
      </c>
      <c r="U285" s="43">
        <v>29.275677000000002</v>
      </c>
      <c r="V285" s="43">
        <v>29.104237000000001</v>
      </c>
      <c r="W285" s="43">
        <v>29.735098000000001</v>
      </c>
      <c r="X285" s="43">
        <v>29.390205000000002</v>
      </c>
      <c r="Y285" s="43">
        <v>66</v>
      </c>
      <c r="AA285">
        <f t="shared" si="94"/>
        <v>41775.69</v>
      </c>
      <c r="AB285" t="str">
        <f t="shared" si="95"/>
        <v>41775Leandro69</v>
      </c>
      <c r="AC285" s="52">
        <v>41775</v>
      </c>
      <c r="AD285" s="53" t="s">
        <v>28</v>
      </c>
      <c r="AE285" s="51">
        <v>69</v>
      </c>
      <c r="AF285" s="51" t="str">
        <f t="shared" si="96"/>
        <v/>
      </c>
      <c r="AG285" s="51">
        <f t="shared" si="97"/>
        <v>12.354686133415662</v>
      </c>
      <c r="AH285" s="51">
        <f t="shared" si="98"/>
        <v>26.307862303285166</v>
      </c>
      <c r="AI285" s="51">
        <f t="shared" si="99"/>
        <v>29.394988201374424</v>
      </c>
      <c r="AJ285" s="51">
        <f t="shared" si="100"/>
        <v>31.330831047951751</v>
      </c>
      <c r="AK285" s="51">
        <f t="shared" si="101"/>
        <v>29.394988201374424</v>
      </c>
      <c r="AL285" s="51">
        <f t="shared" si="102"/>
        <v>29.819900035798465</v>
      </c>
      <c r="AM285" s="51">
        <f t="shared" si="103"/>
        <v>30.462132046782727</v>
      </c>
      <c r="AN285" s="51">
        <f t="shared" si="104"/>
        <v>30.533396404425385</v>
      </c>
      <c r="AO285" s="51">
        <f t="shared" si="105"/>
        <v>34.235670323544745</v>
      </c>
      <c r="AP285" s="51" t="str">
        <f t="shared" si="106"/>
        <v>N/A</v>
      </c>
      <c r="AQ285" s="51" t="str">
        <f t="shared" si="107"/>
        <v>N/A</v>
      </c>
      <c r="AR285" s="51" t="str">
        <f t="shared" si="108"/>
        <v>N/A</v>
      </c>
      <c r="AS285" s="51" t="str">
        <f t="shared" si="109"/>
        <v>N/A</v>
      </c>
      <c r="AT285" s="51" t="str">
        <f t="shared" si="110"/>
        <v>N/A</v>
      </c>
      <c r="AU285" s="51" t="str">
        <f t="shared" si="111"/>
        <v>N/A</v>
      </c>
      <c r="AV285" s="51" t="str">
        <f t="shared" si="112"/>
        <v>N/A</v>
      </c>
      <c r="AY285">
        <v>41654</v>
      </c>
      <c r="AZ285">
        <v>41654.58</v>
      </c>
      <c r="BA285" t="s">
        <v>29</v>
      </c>
      <c r="BB285" s="1">
        <f t="shared" si="93"/>
        <v>41654</v>
      </c>
    </row>
    <row r="286" spans="1:54">
      <c r="A286" t="str">
        <f t="shared" si="113"/>
        <v>42341Fábio66</v>
      </c>
      <c r="B286" s="48">
        <v>42341.364270833335</v>
      </c>
      <c r="C286" s="48">
        <f t="shared" si="114"/>
        <v>42341</v>
      </c>
      <c r="D286" s="48" t="s">
        <v>31</v>
      </c>
      <c r="E286" s="49">
        <f t="shared" si="115"/>
        <v>66</v>
      </c>
      <c r="F286" s="48"/>
      <c r="G286" s="49" t="e">
        <f>VLOOKUP(C286,#REF!,2,0)</f>
        <v>#REF!</v>
      </c>
      <c r="H286" s="48"/>
      <c r="I286" s="43">
        <v>0</v>
      </c>
      <c r="J286" s="43">
        <v>0</v>
      </c>
      <c r="K286" s="43">
        <v>0</v>
      </c>
      <c r="L286" s="43">
        <v>5.5843150000000001</v>
      </c>
      <c r="M286" s="43">
        <v>19.855543000000001</v>
      </c>
      <c r="N286" s="43">
        <v>21.596231</v>
      </c>
      <c r="O286" s="43">
        <v>21.546894000000002</v>
      </c>
      <c r="P286" s="43">
        <v>22.242746</v>
      </c>
      <c r="Q286" s="43">
        <v>22.393265</v>
      </c>
      <c r="R286" s="43">
        <v>23.051352999999999</v>
      </c>
      <c r="S286" s="43">
        <v>23.667117999999999</v>
      </c>
      <c r="T286" s="43">
        <v>22.343050000000002</v>
      </c>
      <c r="U286" s="43">
        <v>22.949477999999999</v>
      </c>
      <c r="V286" s="43">
        <v>20.620156999999999</v>
      </c>
      <c r="W286" s="43">
        <v>24.553104000000001</v>
      </c>
      <c r="X286" s="43">
        <v>22.142672999999998</v>
      </c>
      <c r="Y286" s="43">
        <v>66</v>
      </c>
      <c r="AA286">
        <f t="shared" si="94"/>
        <v>41778.75</v>
      </c>
      <c r="AB286" t="str">
        <f t="shared" si="95"/>
        <v>41778Leandro69</v>
      </c>
      <c r="AC286" s="52">
        <v>41778</v>
      </c>
      <c r="AD286" s="53" t="s">
        <v>28</v>
      </c>
      <c r="AE286" s="51">
        <v>69</v>
      </c>
      <c r="AF286" s="51" t="str">
        <f t="shared" si="96"/>
        <v>Erro Leitura</v>
      </c>
      <c r="AG286" s="51" t="str">
        <f t="shared" si="97"/>
        <v>N/A</v>
      </c>
      <c r="AH286" s="51" t="str">
        <f t="shared" si="98"/>
        <v>N/A</v>
      </c>
      <c r="AI286" s="51" t="str">
        <f t="shared" si="99"/>
        <v>N/A</v>
      </c>
      <c r="AJ286" s="51" t="str">
        <f t="shared" si="100"/>
        <v>N/A</v>
      </c>
      <c r="AK286" s="51" t="str">
        <f t="shared" si="101"/>
        <v>N/A</v>
      </c>
      <c r="AL286" s="51" t="str">
        <f t="shared" si="102"/>
        <v>N/A</v>
      </c>
      <c r="AM286" s="51" t="str">
        <f t="shared" si="103"/>
        <v>N/A</v>
      </c>
      <c r="AN286" s="51" t="str">
        <f t="shared" si="104"/>
        <v>N/A</v>
      </c>
      <c r="AO286" s="51" t="str">
        <f t="shared" si="105"/>
        <v>N/A</v>
      </c>
      <c r="AP286" s="51" t="str">
        <f t="shared" si="106"/>
        <v>N/A</v>
      </c>
      <c r="AQ286" s="51" t="str">
        <f t="shared" si="107"/>
        <v>N/A</v>
      </c>
      <c r="AR286" s="51" t="str">
        <f t="shared" si="108"/>
        <v>N/A</v>
      </c>
      <c r="AS286" s="51" t="str">
        <f t="shared" si="109"/>
        <v>N/A</v>
      </c>
      <c r="AT286" s="51" t="str">
        <f t="shared" si="110"/>
        <v>N/A</v>
      </c>
      <c r="AU286" s="51" t="str">
        <f t="shared" si="111"/>
        <v>N/A</v>
      </c>
      <c r="AV286" s="51" t="str">
        <f t="shared" si="112"/>
        <v>N/A</v>
      </c>
      <c r="AY286">
        <v>41659</v>
      </c>
      <c r="AZ286">
        <v>41659.42</v>
      </c>
      <c r="BA286" t="s">
        <v>29</v>
      </c>
      <c r="BB286" s="1">
        <f t="shared" si="93"/>
        <v>41659</v>
      </c>
    </row>
    <row r="287" spans="1:54">
      <c r="A287" t="str">
        <f t="shared" si="113"/>
        <v>42342Fábio66</v>
      </c>
      <c r="B287" s="48">
        <v>42342.607986111114</v>
      </c>
      <c r="C287" s="48">
        <f t="shared" si="114"/>
        <v>42342</v>
      </c>
      <c r="D287" s="48" t="s">
        <v>31</v>
      </c>
      <c r="E287" s="49">
        <f t="shared" si="115"/>
        <v>66</v>
      </c>
      <c r="F287" s="48"/>
      <c r="G287" s="49" t="e">
        <f>VLOOKUP(C287,#REF!,2,0)</f>
        <v>#REF!</v>
      </c>
      <c r="H287" s="48"/>
      <c r="I287" s="43">
        <v>0</v>
      </c>
      <c r="J287" s="43">
        <v>0</v>
      </c>
      <c r="K287" s="43">
        <v>0</v>
      </c>
      <c r="L287" s="43">
        <v>4.5458230000000004</v>
      </c>
      <c r="M287" s="43">
        <v>19.244942000000002</v>
      </c>
      <c r="N287" s="43">
        <v>21.007883</v>
      </c>
      <c r="O287" s="43">
        <v>20.959232</v>
      </c>
      <c r="P287" s="43">
        <v>21.252056</v>
      </c>
      <c r="Q287" s="43">
        <v>21.596231</v>
      </c>
      <c r="R287" s="43">
        <v>22.242746</v>
      </c>
      <c r="S287" s="43">
        <v>22.949477999999999</v>
      </c>
      <c r="T287" s="43">
        <v>21.497633</v>
      </c>
      <c r="U287" s="43">
        <v>22.092701000000002</v>
      </c>
      <c r="V287" s="43">
        <v>19.760973</v>
      </c>
      <c r="W287" s="43">
        <v>23.512438</v>
      </c>
      <c r="X287" s="43">
        <v>20.862079999999999</v>
      </c>
      <c r="Y287" s="43">
        <v>66</v>
      </c>
      <c r="AA287">
        <f t="shared" si="94"/>
        <v>41654.58</v>
      </c>
      <c r="AB287" t="str">
        <f t="shared" si="95"/>
        <v>41654Leandro70</v>
      </c>
      <c r="AC287" s="52">
        <v>41654</v>
      </c>
      <c r="AD287" s="53" t="s">
        <v>28</v>
      </c>
      <c r="AE287" s="51">
        <v>70</v>
      </c>
      <c r="AF287" s="51" t="str">
        <f t="shared" si="96"/>
        <v/>
      </c>
      <c r="AG287" s="51">
        <f t="shared" si="97"/>
        <v>1.3460125944136593E-7</v>
      </c>
      <c r="AH287" s="51">
        <f t="shared" si="98"/>
        <v>4.1079790869406253E-2</v>
      </c>
      <c r="AI287" s="51">
        <f t="shared" si="99"/>
        <v>37.668920254047606</v>
      </c>
      <c r="AJ287" s="51">
        <f t="shared" si="100"/>
        <v>41.098304169108744</v>
      </c>
      <c r="AK287" s="51">
        <f t="shared" si="101"/>
        <v>41.5138491348443</v>
      </c>
      <c r="AL287" s="51">
        <f t="shared" si="102"/>
        <v>37.113346205157384</v>
      </c>
      <c r="AM287" s="51">
        <f t="shared" si="103"/>
        <v>35.234125631414877</v>
      </c>
      <c r="AN287" s="51">
        <f t="shared" si="104"/>
        <v>37.590136862485892</v>
      </c>
      <c r="AO287" s="51">
        <f t="shared" si="105"/>
        <v>32.136032412503269</v>
      </c>
      <c r="AP287" s="51">
        <f t="shared" si="106"/>
        <v>37.035341884762246</v>
      </c>
      <c r="AQ287" s="51">
        <f t="shared" si="107"/>
        <v>39.203199785224641</v>
      </c>
      <c r="AR287" s="51">
        <f t="shared" si="108"/>
        <v>41.265534892412319</v>
      </c>
      <c r="AS287" s="51">
        <f t="shared" si="109"/>
        <v>37.191460295730536</v>
      </c>
      <c r="AT287" s="51">
        <f t="shared" si="110"/>
        <v>42.60979631372868</v>
      </c>
      <c r="AU287" s="51">
        <f t="shared" si="111"/>
        <v>40.681883767285562</v>
      </c>
      <c r="AV287" s="51">
        <f t="shared" si="112"/>
        <v>47.038143186449069</v>
      </c>
      <c r="AY287">
        <v>41667</v>
      </c>
      <c r="AZ287">
        <v>41667.32</v>
      </c>
      <c r="BA287" t="s">
        <v>29</v>
      </c>
      <c r="BB287" s="1">
        <f t="shared" si="93"/>
        <v>41667</v>
      </c>
    </row>
    <row r="288" spans="1:54">
      <c r="A288" t="str">
        <f t="shared" si="113"/>
        <v>42346Fábio66</v>
      </c>
      <c r="B288" s="48">
        <v>42346.397766203707</v>
      </c>
      <c r="C288" s="48">
        <f t="shared" si="114"/>
        <v>42346</v>
      </c>
      <c r="D288" s="48" t="s">
        <v>31</v>
      </c>
      <c r="E288" s="49">
        <f t="shared" si="115"/>
        <v>66</v>
      </c>
      <c r="F288" s="48"/>
      <c r="G288" s="49" t="e">
        <f>VLOOKUP(C288,#REF!,2,0)</f>
        <v>#REF!</v>
      </c>
      <c r="H288" s="48"/>
      <c r="I288" s="43">
        <v>0</v>
      </c>
      <c r="J288" s="43">
        <v>0</v>
      </c>
      <c r="K288" s="43">
        <v>0</v>
      </c>
      <c r="L288" s="43">
        <v>7.570214</v>
      </c>
      <c r="M288" s="43">
        <v>20.668424999999999</v>
      </c>
      <c r="N288" s="43">
        <v>22.242746</v>
      </c>
      <c r="O288" s="43">
        <v>22.343050000000002</v>
      </c>
      <c r="P288" s="43">
        <v>23.102335</v>
      </c>
      <c r="Q288" s="43">
        <v>23.358233999999999</v>
      </c>
      <c r="R288" s="43">
        <v>23.770520999999999</v>
      </c>
      <c r="S288" s="43">
        <v>24.134167000000001</v>
      </c>
      <c r="T288" s="43">
        <v>22.797143999999999</v>
      </c>
      <c r="U288" s="43">
        <v>23.255731999999998</v>
      </c>
      <c r="V288" s="43">
        <v>20.862079999999999</v>
      </c>
      <c r="W288" s="43">
        <v>24.763864999999999</v>
      </c>
      <c r="X288" s="43">
        <v>22.443562</v>
      </c>
      <c r="Y288" s="43">
        <v>66</v>
      </c>
      <c r="AA288">
        <f t="shared" si="94"/>
        <v>41659.42</v>
      </c>
      <c r="AB288" t="str">
        <f t="shared" si="95"/>
        <v>41659Leandro70</v>
      </c>
      <c r="AC288" s="52">
        <v>41659</v>
      </c>
      <c r="AD288" s="53" t="s">
        <v>28</v>
      </c>
      <c r="AE288" s="51">
        <v>70</v>
      </c>
      <c r="AF288" s="51" t="str">
        <f t="shared" si="96"/>
        <v/>
      </c>
      <c r="AG288" s="51" t="str">
        <f t="shared" si="97"/>
        <v>N/A</v>
      </c>
      <c r="AH288" s="51">
        <f t="shared" si="98"/>
        <v>2.3737215652611651E-2</v>
      </c>
      <c r="AI288" s="51">
        <f t="shared" si="99"/>
        <v>31.988655686204989</v>
      </c>
      <c r="AJ288" s="51">
        <f t="shared" si="100"/>
        <v>35.38834926680935</v>
      </c>
      <c r="AK288" s="51">
        <f t="shared" si="101"/>
        <v>34.312719838566416</v>
      </c>
      <c r="AL288" s="51">
        <f t="shared" si="102"/>
        <v>33.480376313521646</v>
      </c>
      <c r="AM288" s="51">
        <f t="shared" si="103"/>
        <v>32.955066753006612</v>
      </c>
      <c r="AN288" s="51">
        <f t="shared" si="104"/>
        <v>36.245561998426808</v>
      </c>
      <c r="AO288" s="51">
        <f t="shared" si="105"/>
        <v>31.11070152372757</v>
      </c>
      <c r="AP288" s="51">
        <f t="shared" si="106"/>
        <v>36.876474660068979</v>
      </c>
      <c r="AQ288" s="51">
        <f t="shared" si="107"/>
        <v>38.150335700268052</v>
      </c>
      <c r="AR288" s="51">
        <f t="shared" si="108"/>
        <v>39.60932690166424</v>
      </c>
      <c r="AS288" s="51">
        <f t="shared" si="109"/>
        <v>35.856494196413479</v>
      </c>
      <c r="AT288" s="51">
        <f t="shared" si="110"/>
        <v>41.265534892412319</v>
      </c>
      <c r="AU288" s="51">
        <f t="shared" si="111"/>
        <v>39.446617140753638</v>
      </c>
      <c r="AV288" s="51">
        <f t="shared" si="112"/>
        <v>45.717339912175099</v>
      </c>
      <c r="AY288">
        <v>41678</v>
      </c>
      <c r="AZ288">
        <v>41678.75</v>
      </c>
      <c r="BA288" t="s">
        <v>29</v>
      </c>
      <c r="BB288" s="1">
        <f t="shared" si="93"/>
        <v>41678</v>
      </c>
    </row>
    <row r="289" spans="1:54">
      <c r="A289" t="str">
        <f t="shared" si="113"/>
        <v>42348Fábio66</v>
      </c>
      <c r="B289" s="48">
        <v>42348.670798611114</v>
      </c>
      <c r="C289" s="48">
        <f t="shared" si="114"/>
        <v>42348</v>
      </c>
      <c r="D289" s="48" t="s">
        <v>31</v>
      </c>
      <c r="E289" s="49">
        <f t="shared" si="115"/>
        <v>66</v>
      </c>
      <c r="F289" s="48"/>
      <c r="G289" s="49" t="e">
        <f>VLOOKUP(C289,#REF!,2,0)</f>
        <v>#REF!</v>
      </c>
      <c r="H289" s="48"/>
      <c r="I289" s="43">
        <v>0</v>
      </c>
      <c r="J289" s="43">
        <v>0</v>
      </c>
      <c r="K289" s="43">
        <v>0</v>
      </c>
      <c r="L289" s="43">
        <v>9.4746400000000008</v>
      </c>
      <c r="M289" s="43">
        <v>22.292839000000001</v>
      </c>
      <c r="N289" s="43">
        <v>23.512438</v>
      </c>
      <c r="O289" s="43">
        <v>23.460999999999999</v>
      </c>
      <c r="P289" s="43">
        <v>24.711071</v>
      </c>
      <c r="Q289" s="43">
        <v>25.081669000000002</v>
      </c>
      <c r="R289" s="43">
        <v>25.454886999999999</v>
      </c>
      <c r="S289" s="43">
        <v>26.100947999999999</v>
      </c>
      <c r="T289" s="43">
        <v>24.816673000000002</v>
      </c>
      <c r="U289" s="43">
        <v>25.241266</v>
      </c>
      <c r="V289" s="43">
        <v>23.204552</v>
      </c>
      <c r="W289" s="43">
        <v>26.700047999999999</v>
      </c>
      <c r="X289" s="43">
        <v>25.028538000000001</v>
      </c>
      <c r="Y289" s="43">
        <v>66</v>
      </c>
      <c r="AA289">
        <f t="shared" si="94"/>
        <v>41667.32</v>
      </c>
      <c r="AB289" t="str">
        <f t="shared" si="95"/>
        <v>41667Leandro70</v>
      </c>
      <c r="AC289" s="52">
        <v>41667</v>
      </c>
      <c r="AD289" s="53" t="s">
        <v>28</v>
      </c>
      <c r="AE289" s="51">
        <v>70</v>
      </c>
      <c r="AF289" s="51" t="str">
        <f t="shared" si="96"/>
        <v/>
      </c>
      <c r="AG289" s="51" t="str">
        <f t="shared" si="97"/>
        <v>N/A</v>
      </c>
      <c r="AH289" s="51">
        <f t="shared" si="98"/>
        <v>1.3247331748668602E-2</v>
      </c>
      <c r="AI289" s="51">
        <f t="shared" si="99"/>
        <v>18.382754163994107</v>
      </c>
      <c r="AJ289" s="51">
        <f t="shared" si="100"/>
        <v>24.989886479598269</v>
      </c>
      <c r="AK289" s="51">
        <f t="shared" si="101"/>
        <v>24.925012339102864</v>
      </c>
      <c r="AL289" s="51">
        <f t="shared" si="102"/>
        <v>22.404094130700372</v>
      </c>
      <c r="AM289" s="51">
        <f t="shared" si="103"/>
        <v>21.194585562851437</v>
      </c>
      <c r="AN289" s="51">
        <f t="shared" si="104"/>
        <v>24.08983915959962</v>
      </c>
      <c r="AO289" s="51">
        <f t="shared" si="105"/>
        <v>21.373970189116459</v>
      </c>
      <c r="AP289" s="51">
        <f t="shared" si="106"/>
        <v>28.693964749431132</v>
      </c>
      <c r="AQ289" s="51">
        <f t="shared" si="107"/>
        <v>32.655651188840409</v>
      </c>
      <c r="AR289" s="51">
        <f t="shared" si="108"/>
        <v>35.621907547734033</v>
      </c>
      <c r="AS289" s="51">
        <f t="shared" si="109"/>
        <v>32.432258913868395</v>
      </c>
      <c r="AT289" s="51">
        <f t="shared" si="110"/>
        <v>37.511463714612816</v>
      </c>
      <c r="AU289" s="51">
        <f t="shared" si="111"/>
        <v>36.402608051995017</v>
      </c>
      <c r="AV289" s="51">
        <f t="shared" si="112"/>
        <v>41.935801005658512</v>
      </c>
      <c r="AY289">
        <v>41679</v>
      </c>
      <c r="AZ289">
        <v>41679.730000000003</v>
      </c>
      <c r="BA289" t="s">
        <v>29</v>
      </c>
      <c r="BB289" s="1">
        <f t="shared" si="93"/>
        <v>41679</v>
      </c>
    </row>
    <row r="290" spans="1:54">
      <c r="A290" t="str">
        <f t="shared" si="113"/>
        <v>42349Fábio66</v>
      </c>
      <c r="B290" s="48">
        <v>42349.332604166666</v>
      </c>
      <c r="C290" s="48">
        <f t="shared" si="114"/>
        <v>42349</v>
      </c>
      <c r="D290" s="48" t="s">
        <v>31</v>
      </c>
      <c r="E290" s="49">
        <f t="shared" si="115"/>
        <v>66</v>
      </c>
      <c r="F290" s="48"/>
      <c r="G290" s="49" t="e">
        <f>VLOOKUP(C290,#REF!,2,0)</f>
        <v>#REF!</v>
      </c>
      <c r="H290" s="48"/>
      <c r="I290" s="43">
        <v>0</v>
      </c>
      <c r="J290" s="43">
        <v>0</v>
      </c>
      <c r="K290" s="43">
        <v>0</v>
      </c>
      <c r="L290" s="43">
        <v>8.9065309999999993</v>
      </c>
      <c r="M290" s="43">
        <v>21.794146999999999</v>
      </c>
      <c r="N290" s="43">
        <v>23.000402000000001</v>
      </c>
      <c r="O290" s="43">
        <v>23.051352999999999</v>
      </c>
      <c r="P290" s="43">
        <v>24.186343999999998</v>
      </c>
      <c r="Q290" s="43">
        <v>24.448043999999999</v>
      </c>
      <c r="R290" s="43">
        <v>24.922495000000001</v>
      </c>
      <c r="S290" s="43">
        <v>25.347978999999999</v>
      </c>
      <c r="T290" s="43">
        <v>24.030000999999999</v>
      </c>
      <c r="U290" s="43">
        <v>24.343222000000001</v>
      </c>
      <c r="V290" s="43">
        <v>22.192657000000001</v>
      </c>
      <c r="W290" s="43">
        <v>26.15513</v>
      </c>
      <c r="X290" s="43">
        <v>24.395575999999998</v>
      </c>
      <c r="Y290" s="43">
        <v>66</v>
      </c>
      <c r="AA290">
        <f t="shared" si="94"/>
        <v>41678.75</v>
      </c>
      <c r="AB290" t="str">
        <f t="shared" si="95"/>
        <v>41678Leandro70</v>
      </c>
      <c r="AC290" s="52">
        <v>41678</v>
      </c>
      <c r="AD290" s="53" t="s">
        <v>28</v>
      </c>
      <c r="AE290" s="51">
        <v>70</v>
      </c>
      <c r="AF290" s="51" t="str">
        <f t="shared" si="96"/>
        <v/>
      </c>
      <c r="AG290" s="51" t="str">
        <f t="shared" si="97"/>
        <v>N/A</v>
      </c>
      <c r="AH290" s="51">
        <f t="shared" si="98"/>
        <v>9.9038273044717781E-3</v>
      </c>
      <c r="AI290" s="51">
        <f t="shared" si="99"/>
        <v>17.189910460092296</v>
      </c>
      <c r="AJ290" s="51">
        <f t="shared" si="100"/>
        <v>23.083769142162957</v>
      </c>
      <c r="AK290" s="51">
        <f t="shared" si="101"/>
        <v>23.395284162874638</v>
      </c>
      <c r="AL290" s="51">
        <f t="shared" si="102"/>
        <v>21.016210334362221</v>
      </c>
      <c r="AM290" s="51">
        <f t="shared" si="103"/>
        <v>19.10763582692643</v>
      </c>
      <c r="AN290" s="51">
        <f t="shared" si="104"/>
        <v>21.554281471248252</v>
      </c>
      <c r="AO290" s="51">
        <f t="shared" si="105"/>
        <v>17.297067168843871</v>
      </c>
      <c r="AP290" s="51">
        <f t="shared" si="106"/>
        <v>20.838925335090934</v>
      </c>
      <c r="AQ290" s="51">
        <f t="shared" si="107"/>
        <v>22.281407616218882</v>
      </c>
      <c r="AR290" s="51">
        <f t="shared" si="108"/>
        <v>27.861664730243923</v>
      </c>
      <c r="AS290" s="51">
        <f t="shared" si="109"/>
        <v>28.345010577843095</v>
      </c>
      <c r="AT290" s="51">
        <f t="shared" si="110"/>
        <v>33.328787872985892</v>
      </c>
      <c r="AU290" s="51">
        <f t="shared" si="111"/>
        <v>33.253223241495107</v>
      </c>
      <c r="AV290" s="51">
        <f t="shared" si="112"/>
        <v>38.150335700268052</v>
      </c>
      <c r="AY290">
        <v>41681</v>
      </c>
      <c r="AZ290">
        <v>41681.410000000003</v>
      </c>
      <c r="BA290" t="s">
        <v>29</v>
      </c>
      <c r="BB290" s="1">
        <f t="shared" si="93"/>
        <v>41681</v>
      </c>
    </row>
    <row r="291" spans="1:54">
      <c r="A291" t="str">
        <f t="shared" si="113"/>
        <v>42353Fábio66</v>
      </c>
      <c r="B291" s="48">
        <v>42353.561655092592</v>
      </c>
      <c r="C291" s="48">
        <f t="shared" si="114"/>
        <v>42353</v>
      </c>
      <c r="D291" s="48" t="s">
        <v>31</v>
      </c>
      <c r="E291" s="49">
        <f t="shared" si="115"/>
        <v>66</v>
      </c>
      <c r="F291" s="48"/>
      <c r="G291" s="49" t="e">
        <f>VLOOKUP(C291,#REF!,2,0)</f>
        <v>#REF!</v>
      </c>
      <c r="H291" s="48"/>
      <c r="I291" s="43">
        <v>0</v>
      </c>
      <c r="J291" s="43">
        <v>0</v>
      </c>
      <c r="K291" s="43">
        <v>0</v>
      </c>
      <c r="L291" s="43">
        <v>8.8137030000000003</v>
      </c>
      <c r="M291" s="43">
        <v>21.695088999999999</v>
      </c>
      <c r="N291" s="43">
        <v>22.645251999999999</v>
      </c>
      <c r="O291" s="43">
        <v>22.493888999999999</v>
      </c>
      <c r="P291" s="43">
        <v>23.409599</v>
      </c>
      <c r="Q291" s="43">
        <v>23.512438</v>
      </c>
      <c r="R291" s="43">
        <v>23.822313000000001</v>
      </c>
      <c r="S291" s="43">
        <v>24.448043999999999</v>
      </c>
      <c r="T291" s="43">
        <v>23.000402000000001</v>
      </c>
      <c r="U291" s="43">
        <v>23.512438</v>
      </c>
      <c r="V291" s="43">
        <v>21.203135</v>
      </c>
      <c r="W291" s="43">
        <v>25.028538000000001</v>
      </c>
      <c r="X291" s="43">
        <v>22.292839000000001</v>
      </c>
      <c r="Y291" s="43">
        <v>66</v>
      </c>
      <c r="AA291">
        <f t="shared" si="94"/>
        <v>41679.730000000003</v>
      </c>
      <c r="AB291" t="str">
        <f t="shared" si="95"/>
        <v>41679Leandro70</v>
      </c>
      <c r="AC291" s="52">
        <v>41679</v>
      </c>
      <c r="AD291" s="53" t="s">
        <v>28</v>
      </c>
      <c r="AE291" s="51">
        <v>70</v>
      </c>
      <c r="AF291" s="51" t="str">
        <f t="shared" si="96"/>
        <v/>
      </c>
      <c r="AG291" s="51" t="str">
        <f t="shared" si="97"/>
        <v>N/A</v>
      </c>
      <c r="AH291" s="51">
        <f t="shared" si="98"/>
        <v>4.3779473303312546E-3</v>
      </c>
      <c r="AI291" s="51">
        <f t="shared" si="99"/>
        <v>17.030996399397488</v>
      </c>
      <c r="AJ291" s="51">
        <f t="shared" si="100"/>
        <v>23.271244224023039</v>
      </c>
      <c r="AK291" s="51">
        <f t="shared" si="101"/>
        <v>23.584444756164913</v>
      </c>
      <c r="AL291" s="51">
        <f t="shared" si="102"/>
        <v>20.779217851666974</v>
      </c>
      <c r="AM291" s="51">
        <f t="shared" si="103"/>
        <v>18.9952205492432</v>
      </c>
      <c r="AN291" s="51">
        <f t="shared" si="104"/>
        <v>21.434729101605356</v>
      </c>
      <c r="AO291" s="51">
        <f t="shared" si="105"/>
        <v>17.404595361817073</v>
      </c>
      <c r="AP291" s="51">
        <f t="shared" si="106"/>
        <v>20.838925335090934</v>
      </c>
      <c r="AQ291" s="51">
        <f t="shared" si="107"/>
        <v>22.096959106349075</v>
      </c>
      <c r="AR291" s="51">
        <f t="shared" si="108"/>
        <v>27.315093718216414</v>
      </c>
      <c r="AS291" s="51">
        <f t="shared" si="109"/>
        <v>28.206739658535756</v>
      </c>
      <c r="AT291" s="51">
        <f t="shared" si="110"/>
        <v>33.253223241495107</v>
      </c>
      <c r="AU291" s="51">
        <f t="shared" si="111"/>
        <v>33.030177882040043</v>
      </c>
      <c r="AV291" s="51">
        <f t="shared" si="112"/>
        <v>38.150335700268052</v>
      </c>
      <c r="AY291">
        <v>41687</v>
      </c>
      <c r="AZ291">
        <v>41687.56</v>
      </c>
      <c r="BA291" t="s">
        <v>29</v>
      </c>
      <c r="BB291" s="1">
        <f t="shared" si="93"/>
        <v>41687</v>
      </c>
    </row>
    <row r="292" spans="1:54">
      <c r="A292" t="str">
        <f t="shared" si="113"/>
        <v>42355Fábio66</v>
      </c>
      <c r="B292" s="48">
        <v>42355.442731481482</v>
      </c>
      <c r="C292" s="48">
        <f t="shared" si="114"/>
        <v>42355</v>
      </c>
      <c r="D292" s="48" t="s">
        <v>31</v>
      </c>
      <c r="E292" s="49">
        <f t="shared" si="115"/>
        <v>66</v>
      </c>
      <c r="F292" s="48"/>
      <c r="G292" s="49" t="e">
        <f>VLOOKUP(C292,#REF!,2,0)</f>
        <v>#REF!</v>
      </c>
      <c r="H292" s="48"/>
      <c r="I292" s="43">
        <v>0</v>
      </c>
      <c r="J292" s="43">
        <v>0</v>
      </c>
      <c r="K292" s="43">
        <v>0</v>
      </c>
      <c r="L292" s="43">
        <v>8.538456</v>
      </c>
      <c r="M292" s="43">
        <v>21.99297</v>
      </c>
      <c r="N292" s="43">
        <v>22.898644999999998</v>
      </c>
      <c r="O292" s="43">
        <v>22.746447</v>
      </c>
      <c r="P292" s="43">
        <v>23.409599</v>
      </c>
      <c r="Q292" s="43">
        <v>23.615492</v>
      </c>
      <c r="R292" s="43">
        <v>23.822313000000001</v>
      </c>
      <c r="S292" s="43">
        <v>24.500519000000001</v>
      </c>
      <c r="T292" s="43">
        <v>23.051352999999999</v>
      </c>
      <c r="U292" s="43">
        <v>23.358233999999999</v>
      </c>
      <c r="V292" s="43">
        <v>20.862079999999999</v>
      </c>
      <c r="W292" s="43">
        <v>24.082063999999999</v>
      </c>
      <c r="X292" s="43">
        <v>20.668424999999999</v>
      </c>
      <c r="Y292" s="43">
        <v>66</v>
      </c>
      <c r="AA292">
        <f t="shared" si="94"/>
        <v>41681.410000000003</v>
      </c>
      <c r="AB292" t="str">
        <f t="shared" si="95"/>
        <v>41681Leandro70</v>
      </c>
      <c r="AC292" s="52">
        <v>41681</v>
      </c>
      <c r="AD292" s="53" t="s">
        <v>28</v>
      </c>
      <c r="AE292" s="51">
        <v>70</v>
      </c>
      <c r="AF292" s="51" t="str">
        <f t="shared" si="96"/>
        <v/>
      </c>
      <c r="AG292" s="51" t="str">
        <f t="shared" si="97"/>
        <v>N/A</v>
      </c>
      <c r="AH292" s="51">
        <f t="shared" si="98"/>
        <v>6.7686508018686689E-3</v>
      </c>
      <c r="AI292" s="51">
        <f t="shared" si="99"/>
        <v>15.938874261987813</v>
      </c>
      <c r="AJ292" s="51">
        <f t="shared" si="100"/>
        <v>22.958514906117738</v>
      </c>
      <c r="AK292" s="51">
        <f t="shared" si="101"/>
        <v>23.271244224023039</v>
      </c>
      <c r="AL292" s="51">
        <f t="shared" si="102"/>
        <v>20.721959681318811</v>
      </c>
      <c r="AM292" s="51">
        <f t="shared" si="103"/>
        <v>18.883169960509665</v>
      </c>
      <c r="AN292" s="51">
        <f t="shared" si="104"/>
        <v>21.076287707623898</v>
      </c>
      <c r="AO292" s="51">
        <f t="shared" si="105"/>
        <v>17.189910460092296</v>
      </c>
      <c r="AP292" s="51">
        <f t="shared" si="106"/>
        <v>20.603273890406879</v>
      </c>
      <c r="AQ292" s="51">
        <f t="shared" si="107"/>
        <v>21.975313970293982</v>
      </c>
      <c r="AR292" s="51">
        <f t="shared" si="108"/>
        <v>26.63987616391508</v>
      </c>
      <c r="AS292" s="51">
        <f t="shared" si="109"/>
        <v>27.658165572886247</v>
      </c>
      <c r="AT292" s="51">
        <f t="shared" si="110"/>
        <v>32.506571542122735</v>
      </c>
      <c r="AU292" s="51">
        <f t="shared" si="111"/>
        <v>32.506571542122735</v>
      </c>
      <c r="AV292" s="51">
        <f t="shared" si="112"/>
        <v>37.272894502010722</v>
      </c>
      <c r="AY292">
        <v>41692</v>
      </c>
      <c r="AZ292">
        <v>41692.449999999997</v>
      </c>
      <c r="BA292" t="s">
        <v>29</v>
      </c>
      <c r="BB292" s="1">
        <f t="shared" si="93"/>
        <v>41692</v>
      </c>
    </row>
    <row r="293" spans="1:54">
      <c r="A293" t="str">
        <f t="shared" si="113"/>
        <v>42356Fábio66</v>
      </c>
      <c r="B293" s="48">
        <v>42356.358101851853</v>
      </c>
      <c r="C293" s="48">
        <f t="shared" si="114"/>
        <v>42356</v>
      </c>
      <c r="D293" s="48" t="s">
        <v>31</v>
      </c>
      <c r="E293" s="49">
        <f t="shared" si="115"/>
        <v>66</v>
      </c>
      <c r="F293" s="48"/>
      <c r="G293" s="49" t="e">
        <f>VLOOKUP(C293,#REF!,2,0)</f>
        <v>#REF!</v>
      </c>
      <c r="H293" s="48"/>
      <c r="I293" s="43">
        <v>0</v>
      </c>
      <c r="J293" s="43">
        <v>0</v>
      </c>
      <c r="K293" s="43">
        <v>0</v>
      </c>
      <c r="L293" s="43">
        <v>6.3534379999999997</v>
      </c>
      <c r="M293" s="43">
        <v>20.862079999999999</v>
      </c>
      <c r="N293" s="43">
        <v>21.744581</v>
      </c>
      <c r="O293" s="43">
        <v>21.645641000000001</v>
      </c>
      <c r="P293" s="43">
        <v>22.292839000000001</v>
      </c>
      <c r="Q293" s="43">
        <v>22.544284999999999</v>
      </c>
      <c r="R293" s="43">
        <v>23.000402000000001</v>
      </c>
      <c r="S293" s="43">
        <v>23.718826</v>
      </c>
      <c r="T293" s="43">
        <v>22.192657000000001</v>
      </c>
      <c r="U293" s="43">
        <v>22.645251999999999</v>
      </c>
      <c r="V293" s="43">
        <v>19.997803000000001</v>
      </c>
      <c r="W293" s="43">
        <v>23.512438</v>
      </c>
      <c r="X293" s="43">
        <v>19.808230999999999</v>
      </c>
      <c r="Y293" s="43">
        <v>66</v>
      </c>
      <c r="AA293">
        <f t="shared" si="94"/>
        <v>41687.56</v>
      </c>
      <c r="AB293" t="str">
        <f t="shared" si="95"/>
        <v>41687Leandro70</v>
      </c>
      <c r="AC293" s="52">
        <v>41687</v>
      </c>
      <c r="AD293" s="53" t="s">
        <v>28</v>
      </c>
      <c r="AE293" s="51">
        <v>70</v>
      </c>
      <c r="AF293" s="51" t="str">
        <f t="shared" si="96"/>
        <v/>
      </c>
      <c r="AG293" s="51" t="str">
        <f t="shared" si="97"/>
        <v>N/A</v>
      </c>
      <c r="AH293" s="51">
        <f t="shared" si="98"/>
        <v>3.4988849281464604E-2</v>
      </c>
      <c r="AI293" s="51">
        <f t="shared" si="99"/>
        <v>29.53427022837133</v>
      </c>
      <c r="AJ293" s="51">
        <f t="shared" si="100"/>
        <v>30.822613260455196</v>
      </c>
      <c r="AK293" s="51">
        <f t="shared" si="101"/>
        <v>24.474323001253534</v>
      </c>
      <c r="AL293" s="51">
        <f t="shared" si="102"/>
        <v>20.898663553066747</v>
      </c>
      <c r="AM293" s="51">
        <f t="shared" si="103"/>
        <v>19.16400988737157</v>
      </c>
      <c r="AN293" s="51">
        <f t="shared" si="104"/>
        <v>21.674364777234384</v>
      </c>
      <c r="AO293" s="51">
        <f t="shared" si="105"/>
        <v>17.565828185638082</v>
      </c>
      <c r="AP293" s="51">
        <f t="shared" si="106"/>
        <v>21.076287707623898</v>
      </c>
      <c r="AQ293" s="51">
        <f t="shared" si="107"/>
        <v>22.464506193996261</v>
      </c>
      <c r="AR293" s="51">
        <f t="shared" si="108"/>
        <v>26.439843088011564</v>
      </c>
      <c r="AS293" s="51">
        <f t="shared" si="109"/>
        <v>27.725077330140639</v>
      </c>
      <c r="AT293" s="51">
        <f t="shared" si="110"/>
        <v>32.283974582601871</v>
      </c>
      <c r="AU293" s="51">
        <f t="shared" si="111"/>
        <v>32.358059956614142</v>
      </c>
      <c r="AV293" s="51">
        <f t="shared" si="112"/>
        <v>36.954255180090499</v>
      </c>
      <c r="AY293">
        <v>41697</v>
      </c>
      <c r="AZ293">
        <v>41697.629999999997</v>
      </c>
      <c r="BA293" t="s">
        <v>29</v>
      </c>
      <c r="BB293" s="1">
        <f t="shared" si="93"/>
        <v>41697</v>
      </c>
    </row>
    <row r="294" spans="1:54">
      <c r="A294" t="str">
        <f t="shared" si="113"/>
        <v>42373Fábio66</v>
      </c>
      <c r="B294" s="48">
        <v>42373.598043981481</v>
      </c>
      <c r="C294" s="48">
        <f t="shared" si="114"/>
        <v>42373</v>
      </c>
      <c r="D294" s="48" t="s">
        <v>31</v>
      </c>
      <c r="E294" s="49">
        <f t="shared" si="115"/>
        <v>66</v>
      </c>
      <c r="F294" s="48"/>
      <c r="G294" s="49" t="e">
        <f>VLOOKUP(C294,#REF!,2,0)</f>
        <v>#REF!</v>
      </c>
      <c r="H294" s="48"/>
      <c r="I294" s="43">
        <v>0</v>
      </c>
      <c r="J294" s="43">
        <v>0</v>
      </c>
      <c r="K294" s="43">
        <v>0</v>
      </c>
      <c r="L294" s="43">
        <v>9.5067620000000002</v>
      </c>
      <c r="M294" s="43">
        <v>21.596231</v>
      </c>
      <c r="N294" s="43">
        <v>22.393265</v>
      </c>
      <c r="O294" s="43">
        <v>22.242746</v>
      </c>
      <c r="P294" s="43">
        <v>23.051352999999999</v>
      </c>
      <c r="Q294" s="43">
        <v>23.306941999999999</v>
      </c>
      <c r="R294" s="43">
        <v>23.358233999999999</v>
      </c>
      <c r="S294" s="43">
        <v>24.343222000000001</v>
      </c>
      <c r="T294" s="43">
        <v>23.153414000000001</v>
      </c>
      <c r="U294" s="43">
        <v>23.978010000000001</v>
      </c>
      <c r="V294" s="43">
        <v>21.596231</v>
      </c>
      <c r="W294" s="43">
        <v>25.562028999999999</v>
      </c>
      <c r="X294" s="43">
        <v>23.874178000000001</v>
      </c>
      <c r="Y294" s="43">
        <v>66</v>
      </c>
      <c r="AA294">
        <f t="shared" si="94"/>
        <v>41692.449999999997</v>
      </c>
      <c r="AB294" t="str">
        <f t="shared" si="95"/>
        <v>41692Leandro70</v>
      </c>
      <c r="AC294" s="52">
        <v>41692</v>
      </c>
      <c r="AD294" s="53" t="s">
        <v>28</v>
      </c>
      <c r="AE294" s="51">
        <v>70</v>
      </c>
      <c r="AF294" s="51" t="str">
        <f t="shared" si="96"/>
        <v/>
      </c>
      <c r="AG294" s="51" t="str">
        <f t="shared" si="97"/>
        <v>N/A</v>
      </c>
      <c r="AH294" s="51">
        <f t="shared" si="98"/>
        <v>2.7488798184617975E-2</v>
      </c>
      <c r="AI294" s="51">
        <f t="shared" si="99"/>
        <v>27.658165572886247</v>
      </c>
      <c r="AJ294" s="51">
        <f t="shared" si="100"/>
        <v>29.043062329143439</v>
      </c>
      <c r="AK294" s="51">
        <f t="shared" si="101"/>
        <v>25.315760451482923</v>
      </c>
      <c r="AL294" s="51">
        <f t="shared" si="102"/>
        <v>21.975313970293982</v>
      </c>
      <c r="AM294" s="51">
        <f t="shared" si="103"/>
        <v>19.962847104789528</v>
      </c>
      <c r="AN294" s="51">
        <f t="shared" si="104"/>
        <v>22.464506193996261</v>
      </c>
      <c r="AO294" s="51">
        <f t="shared" si="105"/>
        <v>17.999216063486418</v>
      </c>
      <c r="AP294" s="51">
        <f t="shared" si="106"/>
        <v>21.373970189116459</v>
      </c>
      <c r="AQ294" s="51">
        <f t="shared" si="107"/>
        <v>23.145399941092769</v>
      </c>
      <c r="AR294" s="51">
        <f t="shared" si="108"/>
        <v>26.909183568089023</v>
      </c>
      <c r="AS294" s="51">
        <f t="shared" si="109"/>
        <v>27.588837375393055</v>
      </c>
      <c r="AT294" s="51">
        <f t="shared" si="110"/>
        <v>32.730305529349842</v>
      </c>
      <c r="AU294" s="51">
        <f t="shared" si="111"/>
        <v>32.730305529349842</v>
      </c>
      <c r="AV294" s="51">
        <f t="shared" si="112"/>
        <v>37.511463714612816</v>
      </c>
      <c r="AY294">
        <v>41732</v>
      </c>
      <c r="AZ294">
        <v>41732.69</v>
      </c>
      <c r="BA294" t="s">
        <v>30</v>
      </c>
      <c r="BB294" s="1">
        <f t="shared" si="93"/>
        <v>41732</v>
      </c>
    </row>
    <row r="295" spans="1:54">
      <c r="A295" t="str">
        <f t="shared" si="113"/>
        <v>42375Fábio66</v>
      </c>
      <c r="B295" s="48">
        <v>42375.377430555556</v>
      </c>
      <c r="C295" s="48">
        <f t="shared" si="114"/>
        <v>42375</v>
      </c>
      <c r="D295" s="48" t="s">
        <v>31</v>
      </c>
      <c r="E295" s="49">
        <f t="shared" si="115"/>
        <v>66</v>
      </c>
      <c r="F295" s="48"/>
      <c r="G295" s="49" t="e">
        <f>VLOOKUP(C295,#REF!,2,0)</f>
        <v>#REF!</v>
      </c>
      <c r="H295" s="48"/>
      <c r="I295" s="43">
        <v>0</v>
      </c>
      <c r="J295" s="43">
        <v>0</v>
      </c>
      <c r="K295" s="43">
        <v>0</v>
      </c>
      <c r="L295" s="43">
        <v>6.0741019999999999</v>
      </c>
      <c r="M295" s="43">
        <v>20.571967999999998</v>
      </c>
      <c r="N295" s="43">
        <v>21.497633</v>
      </c>
      <c r="O295" s="43">
        <v>21.695088999999999</v>
      </c>
      <c r="P295" s="43">
        <v>22.443562</v>
      </c>
      <c r="Q295" s="43">
        <v>22.292839000000001</v>
      </c>
      <c r="R295" s="43">
        <v>22.746447</v>
      </c>
      <c r="S295" s="43">
        <v>23.153414000000001</v>
      </c>
      <c r="T295" s="43">
        <v>21.893456</v>
      </c>
      <c r="U295" s="43">
        <v>22.645251999999999</v>
      </c>
      <c r="V295" s="43">
        <v>19.902884</v>
      </c>
      <c r="W295" s="43">
        <v>23.770520999999999</v>
      </c>
      <c r="X295" s="43">
        <v>21.350121999999999</v>
      </c>
      <c r="Y295" s="43">
        <v>66</v>
      </c>
      <c r="AA295">
        <f t="shared" si="94"/>
        <v>41697.629999999997</v>
      </c>
      <c r="AB295" t="str">
        <f t="shared" si="95"/>
        <v>41697Leandro70</v>
      </c>
      <c r="AC295" s="52">
        <v>41697</v>
      </c>
      <c r="AD295" s="53" t="s">
        <v>28</v>
      </c>
      <c r="AE295" s="51">
        <v>70</v>
      </c>
      <c r="AF295" s="51" t="str">
        <f t="shared" si="96"/>
        <v/>
      </c>
      <c r="AG295" s="51" t="str">
        <f t="shared" si="97"/>
        <v>N/A</v>
      </c>
      <c r="AH295" s="51">
        <f t="shared" si="98"/>
        <v>5.6626830716075566E-3</v>
      </c>
      <c r="AI295" s="51">
        <f t="shared" si="99"/>
        <v>17.999216063486418</v>
      </c>
      <c r="AJ295" s="51">
        <f t="shared" si="100"/>
        <v>23.900451121700829</v>
      </c>
      <c r="AK295" s="51">
        <f t="shared" si="101"/>
        <v>23.774625204109729</v>
      </c>
      <c r="AL295" s="51">
        <f t="shared" si="102"/>
        <v>20.898663553066747</v>
      </c>
      <c r="AM295" s="51">
        <f t="shared" si="103"/>
        <v>18.9952205492432</v>
      </c>
      <c r="AN295" s="51">
        <f t="shared" si="104"/>
        <v>21.373970189116459</v>
      </c>
      <c r="AO295" s="51">
        <f t="shared" si="105"/>
        <v>17.349812872391883</v>
      </c>
      <c r="AP295" s="51">
        <f t="shared" si="106"/>
        <v>20.721959681318811</v>
      </c>
      <c r="AQ295" s="51">
        <f t="shared" si="107"/>
        <v>21.733454620733948</v>
      </c>
      <c r="AR295" s="51">
        <f t="shared" si="108"/>
        <v>24.925012339102864</v>
      </c>
      <c r="AS295" s="51">
        <f t="shared" si="109"/>
        <v>25.710583100104259</v>
      </c>
      <c r="AT295" s="51">
        <f t="shared" si="110"/>
        <v>30.822613260455196</v>
      </c>
      <c r="AU295" s="51">
        <f t="shared" si="111"/>
        <v>31.038429479387379</v>
      </c>
      <c r="AV295" s="51">
        <f t="shared" si="112"/>
        <v>35.542784362635231</v>
      </c>
      <c r="AY295">
        <v>41736</v>
      </c>
      <c r="AZ295">
        <v>41736.480000000003</v>
      </c>
      <c r="BA295" t="s">
        <v>30</v>
      </c>
      <c r="BB295" s="1">
        <f t="shared" si="93"/>
        <v>41736</v>
      </c>
    </row>
    <row r="296" spans="1:54">
      <c r="A296" t="str">
        <f t="shared" si="113"/>
        <v>42377Fábio66</v>
      </c>
      <c r="B296" s="48">
        <v>42377.366018518522</v>
      </c>
      <c r="C296" s="48">
        <f t="shared" si="114"/>
        <v>42377</v>
      </c>
      <c r="D296" s="48" t="s">
        <v>31</v>
      </c>
      <c r="E296" s="49">
        <f t="shared" si="115"/>
        <v>66</v>
      </c>
      <c r="F296" s="48"/>
      <c r="G296" s="49" t="e">
        <f>VLOOKUP(C296,#REF!,2,0)</f>
        <v>#REF!</v>
      </c>
      <c r="H296" s="48"/>
      <c r="I296" s="43">
        <v>0</v>
      </c>
      <c r="J296" s="43">
        <v>0</v>
      </c>
      <c r="K296" s="43">
        <v>0</v>
      </c>
      <c r="L296" s="43">
        <v>3.2840259999999999</v>
      </c>
      <c r="M296" s="43">
        <v>18.369890000000002</v>
      </c>
      <c r="N296" s="43">
        <v>20.571967999999998</v>
      </c>
      <c r="O296" s="43">
        <v>20.620156999999999</v>
      </c>
      <c r="P296" s="43">
        <v>20.910616000000001</v>
      </c>
      <c r="Q296" s="43">
        <v>21.154211</v>
      </c>
      <c r="R296" s="43">
        <v>21.448414</v>
      </c>
      <c r="S296" s="43">
        <v>21.794146999999999</v>
      </c>
      <c r="T296" s="43">
        <v>20.71678</v>
      </c>
      <c r="U296" s="43">
        <v>21.203135</v>
      </c>
      <c r="V296" s="43">
        <v>18.598167</v>
      </c>
      <c r="W296" s="43">
        <v>22.443562</v>
      </c>
      <c r="X296" s="43">
        <v>19.950310000000002</v>
      </c>
      <c r="Y296" s="43">
        <v>66</v>
      </c>
      <c r="AA296">
        <f t="shared" si="94"/>
        <v>41732.69</v>
      </c>
      <c r="AB296" t="str">
        <f t="shared" si="95"/>
        <v>41732Leandro70</v>
      </c>
      <c r="AC296" s="52">
        <v>41732</v>
      </c>
      <c r="AD296" s="53" t="s">
        <v>28</v>
      </c>
      <c r="AE296" s="51">
        <v>70</v>
      </c>
      <c r="AF296" s="51" t="str">
        <f t="shared" si="96"/>
        <v/>
      </c>
      <c r="AG296" s="51" t="str">
        <f t="shared" si="97"/>
        <v>N/A</v>
      </c>
      <c r="AH296" s="51" t="str">
        <f t="shared" si="98"/>
        <v>N/A</v>
      </c>
      <c r="AI296" s="51">
        <f t="shared" si="99"/>
        <v>36.48288372906638</v>
      </c>
      <c r="AJ296" s="51">
        <f t="shared" si="100"/>
        <v>40.681883767285562</v>
      </c>
      <c r="AK296" s="51">
        <f t="shared" si="101"/>
        <v>40.931395720768784</v>
      </c>
      <c r="AL296" s="51">
        <f t="shared" si="102"/>
        <v>37.909054595079319</v>
      </c>
      <c r="AM296" s="51">
        <f t="shared" si="103"/>
        <v>35.467123067011158</v>
      </c>
      <c r="AN296" s="51">
        <f t="shared" si="104"/>
        <v>38.312848840332997</v>
      </c>
      <c r="AO296" s="51">
        <f t="shared" si="105"/>
        <v>32.655651188840409</v>
      </c>
      <c r="AP296" s="51">
        <f t="shared" si="106"/>
        <v>37.272894502010722</v>
      </c>
      <c r="AQ296" s="51">
        <f t="shared" si="107"/>
        <v>39.690914174425103</v>
      </c>
      <c r="AR296" s="51" t="str">
        <f t="shared" si="108"/>
        <v>N/A</v>
      </c>
      <c r="AS296" s="51" t="str">
        <f t="shared" si="109"/>
        <v>N/A</v>
      </c>
      <c r="AT296" s="51" t="str">
        <f t="shared" si="110"/>
        <v>N/A</v>
      </c>
      <c r="AU296" s="51" t="str">
        <f t="shared" si="111"/>
        <v>N/A</v>
      </c>
      <c r="AV296" s="51" t="str">
        <f t="shared" si="112"/>
        <v>N/A</v>
      </c>
      <c r="AY296">
        <v>41738</v>
      </c>
      <c r="AZ296">
        <v>41738.639999999999</v>
      </c>
      <c r="BA296" t="s">
        <v>30</v>
      </c>
      <c r="BB296" s="1">
        <f t="shared" si="93"/>
        <v>41738</v>
      </c>
    </row>
    <row r="297" spans="1:54">
      <c r="A297" t="str">
        <f t="shared" si="113"/>
        <v>42382Fábio66</v>
      </c>
      <c r="B297" s="48">
        <v>42382.693923611114</v>
      </c>
      <c r="C297" s="48">
        <f t="shared" si="114"/>
        <v>42382</v>
      </c>
      <c r="D297" s="48" t="s">
        <v>31</v>
      </c>
      <c r="E297" s="49">
        <f t="shared" si="115"/>
        <v>66</v>
      </c>
      <c r="F297" s="48"/>
      <c r="G297" s="49" t="e">
        <f>VLOOKUP(C297,#REF!,2,0)</f>
        <v>#REF!</v>
      </c>
      <c r="H297" s="48"/>
      <c r="I297" s="43">
        <v>0</v>
      </c>
      <c r="J297" s="43">
        <v>0</v>
      </c>
      <c r="K297" s="43">
        <v>0</v>
      </c>
      <c r="L297" s="43">
        <v>8.8137030000000003</v>
      </c>
      <c r="M297" s="43">
        <v>22.393265</v>
      </c>
      <c r="N297" s="43">
        <v>23.358233999999999</v>
      </c>
      <c r="O297" s="43">
        <v>23.978010000000001</v>
      </c>
      <c r="P297" s="43">
        <v>24.869577</v>
      </c>
      <c r="Q297" s="43">
        <v>25.081669000000002</v>
      </c>
      <c r="R297" s="43">
        <v>25.401394</v>
      </c>
      <c r="S297" s="43">
        <v>26.15513</v>
      </c>
      <c r="T297" s="43">
        <v>25.134798</v>
      </c>
      <c r="U297" s="43">
        <v>26.426905000000001</v>
      </c>
      <c r="V297" s="43">
        <v>27.917736000000001</v>
      </c>
      <c r="W297" s="43">
        <v>28.819638999999999</v>
      </c>
      <c r="X297" s="43">
        <v>28.592887999999999</v>
      </c>
      <c r="Y297" s="43">
        <v>66</v>
      </c>
      <c r="AA297">
        <f t="shared" si="94"/>
        <v>41736.480000000003</v>
      </c>
      <c r="AB297" t="str">
        <f t="shared" si="95"/>
        <v>41736Leandro70</v>
      </c>
      <c r="AC297" s="52">
        <v>41736</v>
      </c>
      <c r="AD297" s="53" t="s">
        <v>28</v>
      </c>
      <c r="AE297" s="51">
        <v>70</v>
      </c>
      <c r="AF297" s="51" t="str">
        <f t="shared" si="96"/>
        <v/>
      </c>
      <c r="AG297" s="51" t="str">
        <f t="shared" si="97"/>
        <v>N/A</v>
      </c>
      <c r="AH297" s="51" t="str">
        <f t="shared" si="98"/>
        <v>N/A</v>
      </c>
      <c r="AI297" s="51">
        <f t="shared" si="99"/>
        <v>29.676855377172963</v>
      </c>
      <c r="AJ297" s="51">
        <f t="shared" si="100"/>
        <v>33.328787872985892</v>
      </c>
      <c r="AK297" s="51">
        <f t="shared" si="101"/>
        <v>32.730305529349842</v>
      </c>
      <c r="AL297" s="51">
        <f t="shared" si="102"/>
        <v>30.175291872823745</v>
      </c>
      <c r="AM297" s="51">
        <f t="shared" si="103"/>
        <v>27.519524655766851</v>
      </c>
      <c r="AN297" s="51">
        <f t="shared" si="104"/>
        <v>29.960630635232683</v>
      </c>
      <c r="AO297" s="51">
        <f t="shared" si="105"/>
        <v>25.776720178758325</v>
      </c>
      <c r="AP297" s="51">
        <f t="shared" si="106"/>
        <v>31.258217366669225</v>
      </c>
      <c r="AQ297" s="51">
        <f t="shared" si="107"/>
        <v>32.80507389203661</v>
      </c>
      <c r="AR297" s="51" t="str">
        <f t="shared" si="108"/>
        <v>N/A</v>
      </c>
      <c r="AS297" s="51" t="str">
        <f t="shared" si="109"/>
        <v>N/A</v>
      </c>
      <c r="AT297" s="51" t="str">
        <f t="shared" si="110"/>
        <v>N/A</v>
      </c>
      <c r="AU297" s="51" t="str">
        <f t="shared" si="111"/>
        <v>N/A</v>
      </c>
      <c r="AV297" s="51" t="str">
        <f t="shared" si="112"/>
        <v>N/A</v>
      </c>
      <c r="AY297">
        <v>41739</v>
      </c>
      <c r="AZ297">
        <v>41739.379999999997</v>
      </c>
      <c r="BA297" t="s">
        <v>30</v>
      </c>
      <c r="BB297" s="1">
        <f t="shared" si="93"/>
        <v>41739</v>
      </c>
    </row>
    <row r="298" spans="1:54">
      <c r="A298" t="str">
        <f t="shared" si="113"/>
        <v>42387Fábio66</v>
      </c>
      <c r="B298" s="48">
        <v>42387.578252314815</v>
      </c>
      <c r="C298" s="48">
        <f t="shared" si="114"/>
        <v>42387</v>
      </c>
      <c r="D298" s="48" t="s">
        <v>31</v>
      </c>
      <c r="E298" s="49">
        <f t="shared" si="115"/>
        <v>66</v>
      </c>
      <c r="F298" s="48"/>
      <c r="G298" s="49" t="e">
        <f>VLOOKUP(C298,#REF!,2,0)</f>
        <v>#REF!</v>
      </c>
      <c r="H298" s="48"/>
      <c r="I298" s="43">
        <v>0</v>
      </c>
      <c r="J298" s="43">
        <v>0</v>
      </c>
      <c r="K298" s="43">
        <v>0</v>
      </c>
      <c r="L298" s="43">
        <v>6.1243610000000004</v>
      </c>
      <c r="M298" s="43">
        <v>21.105408000000001</v>
      </c>
      <c r="N298" s="43">
        <v>21.843786000000001</v>
      </c>
      <c r="O298" s="43">
        <v>22.393265</v>
      </c>
      <c r="P298" s="43">
        <v>23.000402000000001</v>
      </c>
      <c r="Q298" s="43">
        <v>23.255731999999998</v>
      </c>
      <c r="R298" s="43">
        <v>23.718826</v>
      </c>
      <c r="S298" s="43">
        <v>24.658374999999999</v>
      </c>
      <c r="T298" s="43">
        <v>23.255731999999998</v>
      </c>
      <c r="U298" s="43">
        <v>24.134167000000001</v>
      </c>
      <c r="V298" s="43">
        <v>21.154211</v>
      </c>
      <c r="W298" s="43">
        <v>25.188037999999999</v>
      </c>
      <c r="X298" s="43">
        <v>23.051352999999999</v>
      </c>
      <c r="Y298" s="43">
        <v>66</v>
      </c>
      <c r="AA298">
        <f t="shared" si="94"/>
        <v>41738.639999999999</v>
      </c>
      <c r="AB298" t="str">
        <f t="shared" si="95"/>
        <v>41738Leandro70</v>
      </c>
      <c r="AC298" s="52">
        <v>41738</v>
      </c>
      <c r="AD298" s="53" t="s">
        <v>28</v>
      </c>
      <c r="AE298" s="51">
        <v>70</v>
      </c>
      <c r="AF298" s="51" t="str">
        <f t="shared" si="96"/>
        <v/>
      </c>
      <c r="AG298" s="51" t="str">
        <f t="shared" si="97"/>
        <v>N/A</v>
      </c>
      <c r="AH298" s="51" t="str">
        <f t="shared" si="98"/>
        <v>N/A</v>
      </c>
      <c r="AI298" s="51">
        <f t="shared" si="99"/>
        <v>34.235670323544745</v>
      </c>
      <c r="AJ298" s="51">
        <f t="shared" si="100"/>
        <v>38.552559717758321</v>
      </c>
      <c r="AK298" s="51">
        <f t="shared" si="101"/>
        <v>38.472545008275063</v>
      </c>
      <c r="AL298" s="51">
        <f t="shared" si="102"/>
        <v>35.542784362635231</v>
      </c>
      <c r="AM298" s="51">
        <f t="shared" si="103"/>
        <v>32.80507389203661</v>
      </c>
      <c r="AN298" s="51">
        <f t="shared" si="104"/>
        <v>35.234125631414877</v>
      </c>
      <c r="AO298" s="51">
        <f t="shared" si="105"/>
        <v>30.390978983240046</v>
      </c>
      <c r="AP298" s="51">
        <f t="shared" si="106"/>
        <v>35.312669820468869</v>
      </c>
      <c r="AQ298" s="51">
        <f t="shared" si="107"/>
        <v>36.48288372906638</v>
      </c>
      <c r="AR298" s="51" t="str">
        <f t="shared" si="108"/>
        <v>N/A</v>
      </c>
      <c r="AS298" s="51" t="str">
        <f t="shared" si="109"/>
        <v>N/A</v>
      </c>
      <c r="AT298" s="51" t="str">
        <f t="shared" si="110"/>
        <v>N/A</v>
      </c>
      <c r="AU298" s="51" t="str">
        <f t="shared" si="111"/>
        <v>N/A</v>
      </c>
      <c r="AV298" s="51" t="str">
        <f t="shared" si="112"/>
        <v>N/A</v>
      </c>
      <c r="AY298">
        <v>41740</v>
      </c>
      <c r="AZ298">
        <v>41740.699999999997</v>
      </c>
      <c r="BA298" t="s">
        <v>30</v>
      </c>
      <c r="BB298" s="1">
        <f t="shared" si="93"/>
        <v>41740</v>
      </c>
    </row>
    <row r="299" spans="1:54">
      <c r="A299" t="str">
        <f t="shared" si="113"/>
        <v>42389Fábio66</v>
      </c>
      <c r="B299" s="48">
        <v>42389.699803240743</v>
      </c>
      <c r="C299" s="48">
        <f t="shared" si="114"/>
        <v>42389</v>
      </c>
      <c r="D299" s="48" t="s">
        <v>31</v>
      </c>
      <c r="E299" s="49">
        <f t="shared" si="115"/>
        <v>66</v>
      </c>
      <c r="F299" s="48"/>
      <c r="G299" s="49" t="e">
        <f>VLOOKUP(C299,#REF!,2,0)</f>
        <v>#REF!</v>
      </c>
      <c r="H299" s="48"/>
      <c r="I299" s="43">
        <v>0</v>
      </c>
      <c r="J299" s="43">
        <v>0</v>
      </c>
      <c r="K299" s="43">
        <v>0</v>
      </c>
      <c r="L299" s="43">
        <v>3.2840259999999999</v>
      </c>
      <c r="M299" s="43">
        <v>18.920164</v>
      </c>
      <c r="N299" s="43">
        <v>20.71678</v>
      </c>
      <c r="O299" s="43">
        <v>21.350121999999999</v>
      </c>
      <c r="P299" s="43">
        <v>21.695088999999999</v>
      </c>
      <c r="Q299" s="43">
        <v>21.893456</v>
      </c>
      <c r="R299" s="43">
        <v>22.292839000000001</v>
      </c>
      <c r="S299" s="43">
        <v>23.000402000000001</v>
      </c>
      <c r="T299" s="43">
        <v>21.794146999999999</v>
      </c>
      <c r="U299" s="43">
        <v>22.142672999999998</v>
      </c>
      <c r="V299" s="43">
        <v>19.291584</v>
      </c>
      <c r="W299" s="43">
        <v>23.102335</v>
      </c>
      <c r="X299" s="43">
        <v>20.571967999999998</v>
      </c>
      <c r="Y299" s="43">
        <v>66</v>
      </c>
      <c r="AA299">
        <f t="shared" si="94"/>
        <v>41739.379999999997</v>
      </c>
      <c r="AB299" t="str">
        <f t="shared" si="95"/>
        <v>41739Leandro70</v>
      </c>
      <c r="AC299" s="52">
        <v>41739</v>
      </c>
      <c r="AD299" s="53" t="s">
        <v>28</v>
      </c>
      <c r="AE299" s="51">
        <v>70</v>
      </c>
      <c r="AF299" s="51" t="str">
        <f t="shared" si="96"/>
        <v/>
      </c>
      <c r="AG299" s="51" t="str">
        <f t="shared" si="97"/>
        <v>N/A</v>
      </c>
      <c r="AH299" s="51" t="str">
        <f t="shared" si="98"/>
        <v>N/A</v>
      </c>
      <c r="AI299" s="51">
        <f t="shared" si="99"/>
        <v>38.957482027829471</v>
      </c>
      <c r="AJ299" s="51">
        <f t="shared" si="100"/>
        <v>43.721211204003488</v>
      </c>
      <c r="AK299" s="51">
        <f t="shared" si="101"/>
        <v>44.322644618575012</v>
      </c>
      <c r="AL299" s="51">
        <f t="shared" si="102"/>
        <v>41.098304169108744</v>
      </c>
      <c r="AM299" s="51">
        <f t="shared" si="103"/>
        <v>39.36536607570833</v>
      </c>
      <c r="AN299" s="51">
        <f t="shared" si="104"/>
        <v>41.935801005658512</v>
      </c>
      <c r="AO299" s="51">
        <f t="shared" si="105"/>
        <v>37.272894502010722</v>
      </c>
      <c r="AP299" s="51">
        <f t="shared" si="106"/>
        <v>41.265534892412319</v>
      </c>
      <c r="AQ299" s="51">
        <f t="shared" si="107"/>
        <v>43.891918288673978</v>
      </c>
      <c r="AR299" s="51" t="str">
        <f t="shared" si="108"/>
        <v>N/A</v>
      </c>
      <c r="AS299" s="51" t="str">
        <f t="shared" si="109"/>
        <v>N/A</v>
      </c>
      <c r="AT299" s="51" t="str">
        <f t="shared" si="110"/>
        <v>N/A</v>
      </c>
      <c r="AU299" s="51" t="str">
        <f t="shared" si="111"/>
        <v>N/A</v>
      </c>
      <c r="AV299" s="51" t="str">
        <f t="shared" si="112"/>
        <v>N/A</v>
      </c>
      <c r="AY299">
        <v>41745</v>
      </c>
      <c r="AZ299">
        <v>41745.72</v>
      </c>
      <c r="BA299" t="s">
        <v>30</v>
      </c>
      <c r="BB299" s="1">
        <f t="shared" si="93"/>
        <v>41745</v>
      </c>
    </row>
    <row r="300" spans="1:54">
      <c r="A300" t="str">
        <f t="shared" si="113"/>
        <v>42391Fábio66</v>
      </c>
      <c r="B300" s="48">
        <v>42391.680196759262</v>
      </c>
      <c r="C300" s="48">
        <f t="shared" si="114"/>
        <v>42391</v>
      </c>
      <c r="D300" s="48" t="s">
        <v>31</v>
      </c>
      <c r="E300" s="49">
        <f t="shared" si="115"/>
        <v>66</v>
      </c>
      <c r="F300" s="48"/>
      <c r="G300" s="49" t="e">
        <f>VLOOKUP(C300,#REF!,2,0)</f>
        <v>#REF!</v>
      </c>
      <c r="H300" s="48"/>
      <c r="I300" s="43">
        <v>0</v>
      </c>
      <c r="J300" s="43">
        <v>0</v>
      </c>
      <c r="K300" s="43">
        <v>0</v>
      </c>
      <c r="L300" s="43">
        <v>2.5933920000000001</v>
      </c>
      <c r="M300" s="43">
        <v>16.251532000000001</v>
      </c>
      <c r="N300" s="43">
        <v>18.966383</v>
      </c>
      <c r="O300" s="43">
        <v>19.855543000000001</v>
      </c>
      <c r="P300" s="43">
        <v>20.283854000000002</v>
      </c>
      <c r="Q300" s="43">
        <v>20.523775000000001</v>
      </c>
      <c r="R300" s="43">
        <v>21.056601000000001</v>
      </c>
      <c r="S300" s="43">
        <v>21.645641000000001</v>
      </c>
      <c r="T300" s="43">
        <v>20.475697</v>
      </c>
      <c r="U300" s="43">
        <v>21.007883</v>
      </c>
      <c r="V300" s="43">
        <v>18.097840999999999</v>
      </c>
      <c r="W300" s="43">
        <v>22.042797</v>
      </c>
      <c r="X300" s="43">
        <v>19.059010000000001</v>
      </c>
      <c r="Y300" s="43">
        <v>66</v>
      </c>
      <c r="AA300">
        <f t="shared" si="94"/>
        <v>41740.699999999997</v>
      </c>
      <c r="AB300" t="str">
        <f t="shared" si="95"/>
        <v>41740Leandro70</v>
      </c>
      <c r="AC300" s="52">
        <v>41740</v>
      </c>
      <c r="AD300" s="53" t="s">
        <v>28</v>
      </c>
      <c r="AE300" s="51">
        <v>70</v>
      </c>
      <c r="AF300" s="51" t="str">
        <f t="shared" si="96"/>
        <v/>
      </c>
      <c r="AG300" s="51" t="str">
        <f t="shared" si="97"/>
        <v>N/A</v>
      </c>
      <c r="AH300" s="51" t="str">
        <f t="shared" si="98"/>
        <v>N/A</v>
      </c>
      <c r="AI300" s="51">
        <f t="shared" si="99"/>
        <v>35.777143019464752</v>
      </c>
      <c r="AJ300" s="51">
        <f t="shared" si="100"/>
        <v>40.021753574366556</v>
      </c>
      <c r="AK300" s="51">
        <f t="shared" si="101"/>
        <v>39.939712082798962</v>
      </c>
      <c r="AL300" s="51">
        <f t="shared" si="102"/>
        <v>36.560108405557301</v>
      </c>
      <c r="AM300" s="51">
        <f t="shared" si="103"/>
        <v>34.771441104919724</v>
      </c>
      <c r="AN300" s="51">
        <f t="shared" si="104"/>
        <v>37.429681257237121</v>
      </c>
      <c r="AO300" s="51">
        <f t="shared" si="105"/>
        <v>31.768327996209337</v>
      </c>
      <c r="AP300" s="51">
        <f t="shared" si="106"/>
        <v>36.718063720960735</v>
      </c>
      <c r="AQ300" s="51">
        <f t="shared" si="107"/>
        <v>38.472545008275063</v>
      </c>
      <c r="AR300" s="51" t="str">
        <f t="shared" si="108"/>
        <v>N/A</v>
      </c>
      <c r="AS300" s="51" t="str">
        <f t="shared" si="109"/>
        <v>N/A</v>
      </c>
      <c r="AT300" s="51" t="str">
        <f t="shared" si="110"/>
        <v>N/A</v>
      </c>
      <c r="AU300" s="51" t="str">
        <f t="shared" si="111"/>
        <v>N/A</v>
      </c>
      <c r="AV300" s="51" t="str">
        <f t="shared" si="112"/>
        <v>N/A</v>
      </c>
      <c r="AY300">
        <v>41750</v>
      </c>
      <c r="AZ300">
        <v>41750.46</v>
      </c>
      <c r="BA300" t="s">
        <v>30</v>
      </c>
      <c r="BB300" s="1">
        <f t="shared" si="93"/>
        <v>41750</v>
      </c>
    </row>
    <row r="301" spans="1:54">
      <c r="A301" t="str">
        <f t="shared" si="113"/>
        <v>42397Fábio66</v>
      </c>
      <c r="B301" s="48">
        <v>42397.636828703704</v>
      </c>
      <c r="C301" s="48">
        <f t="shared" si="114"/>
        <v>42397</v>
      </c>
      <c r="D301" s="48" t="s">
        <v>31</v>
      </c>
      <c r="E301" s="49">
        <f t="shared" si="115"/>
        <v>66</v>
      </c>
      <c r="F301" s="48"/>
      <c r="G301" s="49" t="e">
        <f>VLOOKUP(C301,#REF!,2,0)</f>
        <v>#REF!</v>
      </c>
      <c r="H301" s="48"/>
      <c r="I301" s="43">
        <v>0</v>
      </c>
      <c r="J301" s="43">
        <v>0</v>
      </c>
      <c r="K301" s="43">
        <v>0</v>
      </c>
      <c r="L301" s="43">
        <v>7.3731030000000004</v>
      </c>
      <c r="M301" s="43">
        <v>20.379653999999999</v>
      </c>
      <c r="N301" s="43">
        <v>18.920164</v>
      </c>
      <c r="O301" s="43">
        <v>17.515518</v>
      </c>
      <c r="P301" s="43">
        <v>17.030346000000002</v>
      </c>
      <c r="Q301" s="43">
        <v>17.338287000000001</v>
      </c>
      <c r="R301" s="43">
        <v>17.872714999999999</v>
      </c>
      <c r="S301" s="43">
        <v>18.007636999999999</v>
      </c>
      <c r="T301" s="43">
        <v>17.471107</v>
      </c>
      <c r="U301" s="43">
        <v>17.426780999999998</v>
      </c>
      <c r="V301" s="43">
        <v>16.812135999999999</v>
      </c>
      <c r="W301" s="43">
        <v>19.572514000000002</v>
      </c>
      <c r="X301" s="43">
        <v>17.559964999999998</v>
      </c>
      <c r="Y301" s="43">
        <v>66</v>
      </c>
      <c r="AA301">
        <f t="shared" si="94"/>
        <v>41745.72</v>
      </c>
      <c r="AB301" t="str">
        <f t="shared" si="95"/>
        <v>41745Leandro70</v>
      </c>
      <c r="AC301" s="52">
        <v>41745</v>
      </c>
      <c r="AD301" s="53" t="s">
        <v>28</v>
      </c>
      <c r="AE301" s="51">
        <v>70</v>
      </c>
      <c r="AF301" s="51" t="str">
        <f t="shared" si="96"/>
        <v/>
      </c>
      <c r="AG301" s="51" t="str">
        <f t="shared" si="97"/>
        <v>N/A</v>
      </c>
      <c r="AH301" s="51" t="str">
        <f t="shared" si="98"/>
        <v>N/A</v>
      </c>
      <c r="AI301" s="51">
        <f t="shared" si="99"/>
        <v>38.312848840332997</v>
      </c>
      <c r="AJ301" s="51">
        <f t="shared" si="100"/>
        <v>42.18680203015613</v>
      </c>
      <c r="AK301" s="51">
        <f t="shared" si="101"/>
        <v>42.524243457784117</v>
      </c>
      <c r="AL301" s="51">
        <f t="shared" si="102"/>
        <v>40.103907664553084</v>
      </c>
      <c r="AM301" s="51">
        <f t="shared" si="103"/>
        <v>38.150335700268052</v>
      </c>
      <c r="AN301" s="51">
        <f t="shared" si="104"/>
        <v>41.014793178406613</v>
      </c>
      <c r="AO301" s="51">
        <f t="shared" si="105"/>
        <v>34.771441104919724</v>
      </c>
      <c r="AP301" s="51">
        <f t="shared" si="106"/>
        <v>38.876906203911368</v>
      </c>
      <c r="AQ301" s="51">
        <f t="shared" si="107"/>
        <v>41.42977434327323</v>
      </c>
      <c r="AR301" s="51" t="str">
        <f t="shared" si="108"/>
        <v>N/A</v>
      </c>
      <c r="AS301" s="51" t="str">
        <f t="shared" si="109"/>
        <v>N/A</v>
      </c>
      <c r="AT301" s="51" t="str">
        <f t="shared" si="110"/>
        <v>N/A</v>
      </c>
      <c r="AU301" s="51" t="str">
        <f t="shared" si="111"/>
        <v>N/A</v>
      </c>
      <c r="AV301" s="51" t="str">
        <f t="shared" si="112"/>
        <v>N/A</v>
      </c>
      <c r="AY301">
        <v>41752</v>
      </c>
      <c r="AZ301">
        <v>41752.620000000003</v>
      </c>
      <c r="BA301" t="s">
        <v>30</v>
      </c>
      <c r="BB301" s="1">
        <f t="shared" si="93"/>
        <v>41752</v>
      </c>
    </row>
    <row r="302" spans="1:54">
      <c r="A302" t="str">
        <f t="shared" si="113"/>
        <v>42398Fábio66</v>
      </c>
      <c r="B302" s="48">
        <v>42398.56658564815</v>
      </c>
      <c r="C302" s="48">
        <f t="shared" si="114"/>
        <v>42398</v>
      </c>
      <c r="D302" s="48" t="s">
        <v>31</v>
      </c>
      <c r="E302" s="49">
        <f t="shared" si="115"/>
        <v>66</v>
      </c>
      <c r="F302" s="48"/>
      <c r="G302" s="49" t="e">
        <f>VLOOKUP(C302,#REF!,2,0)</f>
        <v>#REF!</v>
      </c>
      <c r="H302" s="48"/>
      <c r="I302" s="43">
        <v>0</v>
      </c>
      <c r="J302" s="43">
        <v>0</v>
      </c>
      <c r="K302" s="43">
        <v>0</v>
      </c>
      <c r="L302" s="43">
        <v>10.09516</v>
      </c>
      <c r="M302" s="43">
        <v>22.142672999999998</v>
      </c>
      <c r="N302" s="43">
        <v>21.645641000000001</v>
      </c>
      <c r="O302" s="43">
        <v>17.649018999999999</v>
      </c>
      <c r="P302" s="43">
        <v>16.595359999999999</v>
      </c>
      <c r="Q302" s="43">
        <v>16.986575999999999</v>
      </c>
      <c r="R302" s="43">
        <v>17.471107</v>
      </c>
      <c r="S302" s="43">
        <v>17.426780999999998</v>
      </c>
      <c r="T302" s="43">
        <v>16.337140999999999</v>
      </c>
      <c r="U302" s="43">
        <v>17.118037999999999</v>
      </c>
      <c r="V302" s="43">
        <v>15.533234</v>
      </c>
      <c r="W302" s="43">
        <v>19.855543000000001</v>
      </c>
      <c r="X302" s="43">
        <v>17.249991999999999</v>
      </c>
      <c r="Y302" s="43">
        <v>66</v>
      </c>
      <c r="AA302">
        <f t="shared" si="94"/>
        <v>41750.46</v>
      </c>
      <c r="AB302" t="str">
        <f t="shared" si="95"/>
        <v>41750Leandro70</v>
      </c>
      <c r="AC302" s="52">
        <v>41750</v>
      </c>
      <c r="AD302" s="53" t="s">
        <v>28</v>
      </c>
      <c r="AE302" s="51">
        <v>70</v>
      </c>
      <c r="AF302" s="51" t="str">
        <f t="shared" si="96"/>
        <v/>
      </c>
      <c r="AG302" s="51" t="str">
        <f t="shared" si="97"/>
        <v>N/A</v>
      </c>
      <c r="AH302" s="51" t="str">
        <f t="shared" si="98"/>
        <v>N/A</v>
      </c>
      <c r="AI302" s="51">
        <f t="shared" si="99"/>
        <v>30.462132046782727</v>
      </c>
      <c r="AJ302" s="51">
        <f t="shared" si="100"/>
        <v>34.927264218259175</v>
      </c>
      <c r="AK302" s="51">
        <f t="shared" si="101"/>
        <v>34.771441104919724</v>
      </c>
      <c r="AL302" s="51">
        <f t="shared" si="102"/>
        <v>32.80507389203661</v>
      </c>
      <c r="AM302" s="51">
        <f t="shared" si="103"/>
        <v>29.53427022837133</v>
      </c>
      <c r="AN302" s="51">
        <f t="shared" si="104"/>
        <v>33.102437790416751</v>
      </c>
      <c r="AO302" s="51">
        <f t="shared" si="105"/>
        <v>28.693964749431132</v>
      </c>
      <c r="AP302" s="51">
        <f t="shared" si="106"/>
        <v>33.858178302968909</v>
      </c>
      <c r="AQ302" s="51">
        <f t="shared" si="107"/>
        <v>36.48288372906638</v>
      </c>
      <c r="AR302" s="51" t="str">
        <f t="shared" si="108"/>
        <v>N/A</v>
      </c>
      <c r="AS302" s="51" t="str">
        <f t="shared" si="109"/>
        <v>N/A</v>
      </c>
      <c r="AT302" s="51" t="str">
        <f t="shared" si="110"/>
        <v>N/A</v>
      </c>
      <c r="AU302" s="51" t="str">
        <f t="shared" si="111"/>
        <v>N/A</v>
      </c>
      <c r="AV302" s="51" t="str">
        <f t="shared" si="112"/>
        <v>N/A</v>
      </c>
      <c r="AY302">
        <v>41754</v>
      </c>
      <c r="AZ302">
        <v>41754.53</v>
      </c>
      <c r="BA302" t="s">
        <v>30</v>
      </c>
      <c r="BB302" s="1">
        <f t="shared" si="93"/>
        <v>41754</v>
      </c>
    </row>
    <row r="303" spans="1:54">
      <c r="A303" t="str">
        <f t="shared" si="113"/>
        <v>42401Fábio66</v>
      </c>
      <c r="B303" s="48">
        <v>42401.573761574073</v>
      </c>
      <c r="C303" s="48">
        <f t="shared" si="114"/>
        <v>42401</v>
      </c>
      <c r="D303" s="48" t="s">
        <v>31</v>
      </c>
      <c r="E303" s="49">
        <f t="shared" si="115"/>
        <v>66</v>
      </c>
      <c r="F303" s="48"/>
      <c r="G303" s="49" t="e">
        <f>VLOOKUP(C303,#REF!,2,0)</f>
        <v>#REF!</v>
      </c>
      <c r="H303" s="48"/>
      <c r="I303" s="43">
        <v>0</v>
      </c>
      <c r="J303" s="43">
        <v>0</v>
      </c>
      <c r="K303" s="43">
        <v>0</v>
      </c>
      <c r="L303" s="43">
        <v>3.914361</v>
      </c>
      <c r="M303" s="43">
        <v>17.693660999999999</v>
      </c>
      <c r="N303" s="43">
        <v>17.249991999999999</v>
      </c>
      <c r="O303" s="43">
        <v>16.725237</v>
      </c>
      <c r="P303" s="43">
        <v>16.038502000000001</v>
      </c>
      <c r="Q303" s="43">
        <v>16.768650000000001</v>
      </c>
      <c r="R303" s="43">
        <v>17.030346000000002</v>
      </c>
      <c r="S303" s="43">
        <v>16.855661000000001</v>
      </c>
      <c r="T303" s="43">
        <v>15.700716999999999</v>
      </c>
      <c r="U303" s="43">
        <v>16.552156</v>
      </c>
      <c r="V303" s="43">
        <v>15.118537999999999</v>
      </c>
      <c r="W303" s="43">
        <v>19.572514000000002</v>
      </c>
      <c r="X303" s="43">
        <v>17.161975999999999</v>
      </c>
      <c r="Y303" s="43">
        <v>66</v>
      </c>
      <c r="AA303">
        <f t="shared" si="94"/>
        <v>41752.620000000003</v>
      </c>
      <c r="AB303" t="str">
        <f t="shared" si="95"/>
        <v>41752Leandro70</v>
      </c>
      <c r="AC303" s="52">
        <v>41752</v>
      </c>
      <c r="AD303" s="53" t="s">
        <v>28</v>
      </c>
      <c r="AE303" s="51">
        <v>70</v>
      </c>
      <c r="AF303" s="51" t="str">
        <f t="shared" si="96"/>
        <v/>
      </c>
      <c r="AG303" s="51" t="str">
        <f t="shared" si="97"/>
        <v>N/A</v>
      </c>
      <c r="AH303" s="51" t="str">
        <f t="shared" si="98"/>
        <v>N/A</v>
      </c>
      <c r="AI303" s="51">
        <f t="shared" si="99"/>
        <v>35.312669820468869</v>
      </c>
      <c r="AJ303" s="51">
        <f t="shared" si="100"/>
        <v>40.268423927350582</v>
      </c>
      <c r="AK303" s="51">
        <f t="shared" si="101"/>
        <v>40.84811171829918</v>
      </c>
      <c r="AL303" s="51">
        <f t="shared" si="102"/>
        <v>37.272894502010722</v>
      </c>
      <c r="AM303" s="51">
        <f t="shared" si="103"/>
        <v>33.030177882040043</v>
      </c>
      <c r="AN303" s="51">
        <f t="shared" si="104"/>
        <v>34.849294431697061</v>
      </c>
      <c r="AO303" s="51">
        <f t="shared" si="105"/>
        <v>28.762437188833452</v>
      </c>
      <c r="AP303" s="51">
        <f t="shared" si="106"/>
        <v>33.931527946568522</v>
      </c>
      <c r="AQ303" s="51">
        <f t="shared" si="107"/>
        <v>36.718063720960735</v>
      </c>
      <c r="AR303" s="51" t="str">
        <f t="shared" si="108"/>
        <v>N/A</v>
      </c>
      <c r="AS303" s="51" t="str">
        <f t="shared" si="109"/>
        <v>N/A</v>
      </c>
      <c r="AT303" s="51" t="str">
        <f t="shared" si="110"/>
        <v>N/A</v>
      </c>
      <c r="AU303" s="51" t="str">
        <f t="shared" si="111"/>
        <v>N/A</v>
      </c>
      <c r="AV303" s="51" t="str">
        <f t="shared" si="112"/>
        <v>N/A</v>
      </c>
      <c r="AY303">
        <v>41757</v>
      </c>
      <c r="AZ303">
        <v>41757.449999999997</v>
      </c>
      <c r="BA303" t="s">
        <v>30</v>
      </c>
      <c r="BB303" s="1">
        <f t="shared" si="93"/>
        <v>41757</v>
      </c>
    </row>
    <row r="304" spans="1:54">
      <c r="A304" t="str">
        <f t="shared" si="113"/>
        <v>42403Fábio66</v>
      </c>
      <c r="B304" s="48">
        <v>42403.356909722221</v>
      </c>
      <c r="C304" s="48">
        <f t="shared" si="114"/>
        <v>42403</v>
      </c>
      <c r="D304" s="48" t="s">
        <v>31</v>
      </c>
      <c r="E304" s="49">
        <f t="shared" si="115"/>
        <v>66</v>
      </c>
      <c r="F304" s="48"/>
      <c r="G304" s="49" t="e">
        <f>VLOOKUP(C304,#REF!,2,0)</f>
        <v>#REF!</v>
      </c>
      <c r="H304" s="48"/>
      <c r="I304" s="43">
        <v>0</v>
      </c>
      <c r="J304" s="43">
        <v>0</v>
      </c>
      <c r="K304" s="43">
        <v>0</v>
      </c>
      <c r="L304" s="43">
        <v>2.4430019999999999</v>
      </c>
      <c r="M304" s="43">
        <v>14.709673</v>
      </c>
      <c r="N304" s="43">
        <v>15.491481</v>
      </c>
      <c r="O304" s="43">
        <v>15.658751000000001</v>
      </c>
      <c r="P304" s="43">
        <v>14.954307999999999</v>
      </c>
      <c r="Q304" s="43">
        <v>15.784833000000001</v>
      </c>
      <c r="R304" s="43">
        <v>16.294301999999998</v>
      </c>
      <c r="S304" s="43">
        <v>15.996090000000001</v>
      </c>
      <c r="T304" s="43">
        <v>14.628639</v>
      </c>
      <c r="U304" s="43">
        <v>15.491481</v>
      </c>
      <c r="V304" s="43">
        <v>14.709673</v>
      </c>
      <c r="W304" s="43">
        <v>18.873989000000002</v>
      </c>
      <c r="X304" s="43">
        <v>16.595359999999999</v>
      </c>
      <c r="Y304" s="43">
        <v>66</v>
      </c>
      <c r="AA304">
        <f t="shared" si="94"/>
        <v>41754.53</v>
      </c>
      <c r="AB304" t="str">
        <f t="shared" si="95"/>
        <v>41754Leandro70</v>
      </c>
      <c r="AC304" s="52">
        <v>41754</v>
      </c>
      <c r="AD304" s="53" t="s">
        <v>28</v>
      </c>
      <c r="AE304" s="51">
        <v>70</v>
      </c>
      <c r="AF304" s="51" t="str">
        <f t="shared" si="96"/>
        <v/>
      </c>
      <c r="AG304" s="51" t="str">
        <f t="shared" si="97"/>
        <v>N/A</v>
      </c>
      <c r="AH304" s="51" t="str">
        <f t="shared" si="98"/>
        <v>N/A</v>
      </c>
      <c r="AI304" s="51">
        <f t="shared" si="99"/>
        <v>31.185825891243251</v>
      </c>
      <c r="AJ304" s="51">
        <f t="shared" si="100"/>
        <v>38.472545008275063</v>
      </c>
      <c r="AK304" s="51">
        <f t="shared" si="101"/>
        <v>39.60932690166424</v>
      </c>
      <c r="AL304" s="51">
        <f t="shared" si="102"/>
        <v>36.637442297713307</v>
      </c>
      <c r="AM304" s="51">
        <f t="shared" si="103"/>
        <v>34.389885205617105</v>
      </c>
      <c r="AN304" s="51">
        <f t="shared" si="104"/>
        <v>36.012411939620371</v>
      </c>
      <c r="AO304" s="51">
        <f t="shared" si="105"/>
        <v>30.031108717450216</v>
      </c>
      <c r="AP304" s="51">
        <f t="shared" si="106"/>
        <v>34.696764314225788</v>
      </c>
      <c r="AQ304" s="51">
        <f t="shared" si="107"/>
        <v>36.637442297713307</v>
      </c>
      <c r="AR304" s="51" t="str">
        <f t="shared" si="108"/>
        <v>N/A</v>
      </c>
      <c r="AS304" s="51" t="str">
        <f t="shared" si="109"/>
        <v>N/A</v>
      </c>
      <c r="AT304" s="51" t="str">
        <f t="shared" si="110"/>
        <v>N/A</v>
      </c>
      <c r="AU304" s="51" t="str">
        <f t="shared" si="111"/>
        <v>N/A</v>
      </c>
      <c r="AV304" s="51" t="str">
        <f t="shared" si="112"/>
        <v>N/A</v>
      </c>
      <c r="AY304">
        <v>41759</v>
      </c>
      <c r="AZ304">
        <v>41759.56</v>
      </c>
      <c r="BA304" t="s">
        <v>30</v>
      </c>
      <c r="BB304" s="1">
        <f t="shared" si="93"/>
        <v>41759</v>
      </c>
    </row>
    <row r="305" spans="1:54">
      <c r="A305" t="str">
        <f t="shared" si="113"/>
        <v>42405Fábio66</v>
      </c>
      <c r="B305" s="48">
        <v>42405.354502314818</v>
      </c>
      <c r="C305" s="48">
        <f t="shared" si="114"/>
        <v>42405</v>
      </c>
      <c r="D305" s="48" t="s">
        <v>31</v>
      </c>
      <c r="E305" s="49">
        <f t="shared" si="115"/>
        <v>66</v>
      </c>
      <c r="F305" s="48"/>
      <c r="G305" s="49" t="e">
        <f>VLOOKUP(C305,#REF!,2,0)</f>
        <v>#REF!</v>
      </c>
      <c r="H305" s="48"/>
      <c r="I305" s="43">
        <v>0</v>
      </c>
      <c r="J305" s="43">
        <v>0</v>
      </c>
      <c r="K305" s="43">
        <v>0</v>
      </c>
      <c r="L305" s="43">
        <v>1.2227939999999999</v>
      </c>
      <c r="M305" s="43">
        <v>12.416802000000001</v>
      </c>
      <c r="N305" s="43">
        <v>13.988498999999999</v>
      </c>
      <c r="O305" s="43">
        <v>14.4672</v>
      </c>
      <c r="P305" s="43">
        <v>13.870139999999999</v>
      </c>
      <c r="Q305" s="43">
        <v>14.831732000000001</v>
      </c>
      <c r="R305" s="43">
        <v>15.533234</v>
      </c>
      <c r="S305" s="43">
        <v>15.366647</v>
      </c>
      <c r="T305" s="43">
        <v>14.18694</v>
      </c>
      <c r="U305" s="43">
        <v>14.995260999999999</v>
      </c>
      <c r="V305" s="43">
        <v>14.067712</v>
      </c>
      <c r="W305" s="43">
        <v>18.461030999999998</v>
      </c>
      <c r="X305" s="43">
        <v>16.166153000000001</v>
      </c>
      <c r="Y305" s="43">
        <v>66</v>
      </c>
      <c r="AA305">
        <f t="shared" si="94"/>
        <v>41757.449999999997</v>
      </c>
      <c r="AB305" t="str">
        <f t="shared" si="95"/>
        <v>41757Leandro70</v>
      </c>
      <c r="AC305" s="52">
        <v>41757</v>
      </c>
      <c r="AD305" s="53" t="s">
        <v>28</v>
      </c>
      <c r="AE305" s="51">
        <v>70</v>
      </c>
      <c r="AF305" s="51" t="str">
        <f t="shared" si="96"/>
        <v/>
      </c>
      <c r="AG305" s="51" t="str">
        <f t="shared" si="97"/>
        <v>N/A</v>
      </c>
      <c r="AH305" s="51" t="str">
        <f t="shared" si="98"/>
        <v>N/A</v>
      </c>
      <c r="AI305" s="51">
        <f t="shared" si="99"/>
        <v>33.553293006743878</v>
      </c>
      <c r="AJ305" s="51">
        <f t="shared" si="100"/>
        <v>37.99166068381912</v>
      </c>
      <c r="AK305" s="51">
        <f t="shared" si="101"/>
        <v>37.909054595079319</v>
      </c>
      <c r="AL305" s="51">
        <f t="shared" si="102"/>
        <v>34.927264218259175</v>
      </c>
      <c r="AM305" s="51">
        <f t="shared" si="103"/>
        <v>31.549017261247293</v>
      </c>
      <c r="AN305" s="51">
        <f t="shared" si="104"/>
        <v>34.927264218259175</v>
      </c>
      <c r="AO305" s="51">
        <f t="shared" si="105"/>
        <v>29.394988201374424</v>
      </c>
      <c r="AP305" s="51">
        <f t="shared" si="106"/>
        <v>33.253223241495107</v>
      </c>
      <c r="AQ305" s="51">
        <f t="shared" si="107"/>
        <v>35.697909338763658</v>
      </c>
      <c r="AR305" s="51" t="str">
        <f t="shared" si="108"/>
        <v>N/A</v>
      </c>
      <c r="AS305" s="51" t="str">
        <f t="shared" si="109"/>
        <v>N/A</v>
      </c>
      <c r="AT305" s="51" t="str">
        <f t="shared" si="110"/>
        <v>N/A</v>
      </c>
      <c r="AU305" s="51" t="str">
        <f t="shared" si="111"/>
        <v>N/A</v>
      </c>
      <c r="AV305" s="51" t="str">
        <f t="shared" si="112"/>
        <v>N/A</v>
      </c>
      <c r="AY305">
        <v>41760</v>
      </c>
      <c r="AZ305">
        <v>41760.42</v>
      </c>
      <c r="BA305" t="s">
        <v>30</v>
      </c>
      <c r="BB305" s="1">
        <f t="shared" si="93"/>
        <v>41760</v>
      </c>
    </row>
    <row r="306" spans="1:54">
      <c r="A306" t="str">
        <f t="shared" si="113"/>
        <v>42410Fábio66</v>
      </c>
      <c r="B306" s="48">
        <v>42410.375138888892</v>
      </c>
      <c r="C306" s="48">
        <f t="shared" si="114"/>
        <v>42410</v>
      </c>
      <c r="D306" s="48" t="s">
        <v>31</v>
      </c>
      <c r="E306" s="49">
        <f t="shared" si="115"/>
        <v>66</v>
      </c>
      <c r="F306" s="48"/>
      <c r="G306" s="49" t="e">
        <f>VLOOKUP(C306,#REF!,2,0)</f>
        <v>#REF!</v>
      </c>
      <c r="H306" s="48"/>
      <c r="I306" s="43">
        <v>0</v>
      </c>
      <c r="J306" s="43">
        <v>0</v>
      </c>
      <c r="K306" s="43">
        <v>0</v>
      </c>
      <c r="L306" s="43">
        <v>6.8258520000000003</v>
      </c>
      <c r="M306" s="43">
        <v>20.427655999999999</v>
      </c>
      <c r="N306" s="43">
        <v>21.695088999999999</v>
      </c>
      <c r="O306" s="43">
        <v>21.596231</v>
      </c>
      <c r="P306" s="43">
        <v>21.843786000000001</v>
      </c>
      <c r="Q306" s="43">
        <v>22.042797</v>
      </c>
      <c r="R306" s="43">
        <v>22.443562</v>
      </c>
      <c r="S306" s="43">
        <v>22.746447</v>
      </c>
      <c r="T306" s="43">
        <v>21.350121999999999</v>
      </c>
      <c r="U306" s="43">
        <v>22.142672999999998</v>
      </c>
      <c r="V306" s="43">
        <v>19.619548999999999</v>
      </c>
      <c r="W306" s="43">
        <v>23.615492</v>
      </c>
      <c r="X306" s="43">
        <v>20.475697</v>
      </c>
      <c r="Y306" s="43">
        <v>66</v>
      </c>
      <c r="AA306">
        <f t="shared" si="94"/>
        <v>41759.56</v>
      </c>
      <c r="AB306" t="str">
        <f t="shared" si="95"/>
        <v>41759Leandro70</v>
      </c>
      <c r="AC306" s="52">
        <v>41759</v>
      </c>
      <c r="AD306" s="53" t="s">
        <v>28</v>
      </c>
      <c r="AE306" s="51">
        <v>70</v>
      </c>
      <c r="AF306" s="51" t="str">
        <f t="shared" si="96"/>
        <v/>
      </c>
      <c r="AG306" s="51" t="str">
        <f t="shared" si="97"/>
        <v>N/A</v>
      </c>
      <c r="AH306" s="51" t="str">
        <f t="shared" si="98"/>
        <v>N/A</v>
      </c>
      <c r="AI306" s="51">
        <f t="shared" si="99"/>
        <v>31.330831047951751</v>
      </c>
      <c r="AJ306" s="51">
        <f t="shared" si="100"/>
        <v>35.467123067011158</v>
      </c>
      <c r="AK306" s="51">
        <f t="shared" si="101"/>
        <v>34.927264218259175</v>
      </c>
      <c r="AL306" s="51">
        <f t="shared" si="102"/>
        <v>31.768327996209337</v>
      </c>
      <c r="AM306" s="51">
        <f t="shared" si="103"/>
        <v>29.184058792032907</v>
      </c>
      <c r="AN306" s="51">
        <f t="shared" si="104"/>
        <v>31.549017261247293</v>
      </c>
      <c r="AO306" s="51">
        <f t="shared" si="105"/>
        <v>26.909183568089023</v>
      </c>
      <c r="AP306" s="51">
        <f t="shared" si="106"/>
        <v>32.581110782745441</v>
      </c>
      <c r="AQ306" s="51">
        <f t="shared" si="107"/>
        <v>34.541630014443257</v>
      </c>
      <c r="AR306" s="51" t="str">
        <f t="shared" si="108"/>
        <v>N/A</v>
      </c>
      <c r="AS306" s="51" t="str">
        <f t="shared" si="109"/>
        <v>N/A</v>
      </c>
      <c r="AT306" s="51" t="str">
        <f t="shared" si="110"/>
        <v>N/A</v>
      </c>
      <c r="AU306" s="51" t="str">
        <f t="shared" si="111"/>
        <v>N/A</v>
      </c>
      <c r="AV306" s="51" t="str">
        <f t="shared" si="112"/>
        <v>N/A</v>
      </c>
      <c r="AY306">
        <v>41764</v>
      </c>
      <c r="AZ306">
        <v>41764.46</v>
      </c>
      <c r="BA306" t="s">
        <v>30</v>
      </c>
      <c r="BB306" s="1">
        <f t="shared" si="93"/>
        <v>41764</v>
      </c>
    </row>
    <row r="307" spans="1:54">
      <c r="A307" t="str">
        <f t="shared" si="113"/>
        <v>42412Fábio66</v>
      </c>
      <c r="B307" s="48">
        <v>42412.353518518517</v>
      </c>
      <c r="C307" s="48">
        <f t="shared" si="114"/>
        <v>42412</v>
      </c>
      <c r="D307" s="48" t="s">
        <v>31</v>
      </c>
      <c r="E307" s="49">
        <f t="shared" si="115"/>
        <v>66</v>
      </c>
      <c r="F307" s="48"/>
      <c r="G307" s="49" t="e">
        <f>VLOOKUP(C307,#REF!,2,0)</f>
        <v>#REF!</v>
      </c>
      <c r="H307" s="48"/>
      <c r="I307" s="43">
        <v>0</v>
      </c>
      <c r="J307" s="43">
        <v>0</v>
      </c>
      <c r="K307" s="43">
        <v>0</v>
      </c>
      <c r="L307" s="43">
        <v>4.4402790000000003</v>
      </c>
      <c r="M307" s="43">
        <v>18.966383</v>
      </c>
      <c r="N307" s="43">
        <v>20.236034</v>
      </c>
      <c r="O307" s="43">
        <v>19.855543000000001</v>
      </c>
      <c r="P307" s="43">
        <v>20.140577</v>
      </c>
      <c r="Q307" s="43">
        <v>20.475697</v>
      </c>
      <c r="R307" s="43">
        <v>20.813578</v>
      </c>
      <c r="S307" s="43">
        <v>21.056601000000001</v>
      </c>
      <c r="T307" s="43">
        <v>19.855543000000001</v>
      </c>
      <c r="U307" s="43">
        <v>20.523775000000001</v>
      </c>
      <c r="V307" s="43">
        <v>18.052713000000001</v>
      </c>
      <c r="W307" s="43">
        <v>21.596231</v>
      </c>
      <c r="X307" s="43">
        <v>18.052713000000001</v>
      </c>
      <c r="Y307" s="43">
        <v>66</v>
      </c>
      <c r="AA307">
        <f t="shared" si="94"/>
        <v>41760.42</v>
      </c>
      <c r="AB307" t="str">
        <f t="shared" si="95"/>
        <v>41760Leandro70</v>
      </c>
      <c r="AC307" s="52">
        <v>41760</v>
      </c>
      <c r="AD307" s="53" t="s">
        <v>28</v>
      </c>
      <c r="AE307" s="51">
        <v>70</v>
      </c>
      <c r="AF307" s="51" t="str">
        <f t="shared" si="96"/>
        <v/>
      </c>
      <c r="AG307" s="51" t="str">
        <f t="shared" si="97"/>
        <v>N/A</v>
      </c>
      <c r="AH307" s="51" t="str">
        <f t="shared" si="98"/>
        <v>N/A</v>
      </c>
      <c r="AI307" s="51">
        <f t="shared" si="99"/>
        <v>31.185825891243251</v>
      </c>
      <c r="AJ307" s="51">
        <f t="shared" si="100"/>
        <v>34.619139064403328</v>
      </c>
      <c r="AK307" s="51">
        <f t="shared" si="101"/>
        <v>34.235670323544745</v>
      </c>
      <c r="AL307" s="51">
        <f t="shared" si="102"/>
        <v>31.915025777414179</v>
      </c>
      <c r="AM307" s="51">
        <f t="shared" si="103"/>
        <v>29.960630635232683</v>
      </c>
      <c r="AN307" s="51">
        <f t="shared" si="104"/>
        <v>32.283974582601871</v>
      </c>
      <c r="AO307" s="51">
        <f t="shared" si="105"/>
        <v>26.977365620735547</v>
      </c>
      <c r="AP307" s="51">
        <f t="shared" si="106"/>
        <v>32.80507389203661</v>
      </c>
      <c r="AQ307" s="51">
        <f t="shared" si="107"/>
        <v>35.155698334218776</v>
      </c>
      <c r="AR307" s="51" t="str">
        <f t="shared" si="108"/>
        <v>N/A</v>
      </c>
      <c r="AS307" s="51" t="str">
        <f t="shared" si="109"/>
        <v>N/A</v>
      </c>
      <c r="AT307" s="51" t="str">
        <f t="shared" si="110"/>
        <v>N/A</v>
      </c>
      <c r="AU307" s="51" t="str">
        <f t="shared" si="111"/>
        <v>N/A</v>
      </c>
      <c r="AV307" s="51" t="str">
        <f t="shared" si="112"/>
        <v>N/A</v>
      </c>
      <c r="AY307">
        <v>41766</v>
      </c>
      <c r="AZ307">
        <v>41766.53</v>
      </c>
      <c r="BA307" t="s">
        <v>30</v>
      </c>
      <c r="BB307" s="1">
        <f t="shared" si="93"/>
        <v>41766</v>
      </c>
    </row>
    <row r="308" spans="1:54">
      <c r="A308" t="str">
        <f t="shared" si="113"/>
        <v>42419Fábio66</v>
      </c>
      <c r="B308" s="48">
        <v>42419.651041666664</v>
      </c>
      <c r="C308" s="48">
        <f t="shared" si="114"/>
        <v>42419</v>
      </c>
      <c r="D308" s="48" t="s">
        <v>31</v>
      </c>
      <c r="E308" s="49">
        <f t="shared" si="115"/>
        <v>66</v>
      </c>
      <c r="F308" s="48"/>
      <c r="G308" s="49" t="e">
        <f>VLOOKUP(C308,#REF!,2,0)</f>
        <v>#REF!</v>
      </c>
      <c r="H308" s="48"/>
      <c r="I308" s="43">
        <v>0</v>
      </c>
      <c r="J308" s="43">
        <v>0</v>
      </c>
      <c r="K308" s="43">
        <v>0</v>
      </c>
      <c r="L308" s="43">
        <v>7.9439419999999998</v>
      </c>
      <c r="M308" s="43">
        <v>21.30105</v>
      </c>
      <c r="N308" s="43">
        <v>22.343050000000002</v>
      </c>
      <c r="O308" s="43">
        <v>22.242746</v>
      </c>
      <c r="P308" s="43">
        <v>22.898644999999998</v>
      </c>
      <c r="Q308" s="43">
        <v>23.306941999999999</v>
      </c>
      <c r="R308" s="43">
        <v>23.563955</v>
      </c>
      <c r="S308" s="43">
        <v>23.926054000000001</v>
      </c>
      <c r="T308" s="43">
        <v>22.544284999999999</v>
      </c>
      <c r="U308" s="43">
        <v>23.255731999999998</v>
      </c>
      <c r="V308" s="43">
        <v>20.765158</v>
      </c>
      <c r="W308" s="43">
        <v>24.975517</v>
      </c>
      <c r="X308" s="43">
        <v>22.847866</v>
      </c>
      <c r="Y308" s="43">
        <v>66</v>
      </c>
      <c r="AA308">
        <f t="shared" si="94"/>
        <v>41764.46</v>
      </c>
      <c r="AB308" t="str">
        <f t="shared" si="95"/>
        <v>41764Leandro70</v>
      </c>
      <c r="AC308" s="52">
        <v>41764</v>
      </c>
      <c r="AD308" s="53" t="s">
        <v>28</v>
      </c>
      <c r="AE308" s="51">
        <v>70</v>
      </c>
      <c r="AF308" s="51" t="str">
        <f t="shared" si="96"/>
        <v/>
      </c>
      <c r="AG308" s="51" t="str">
        <f t="shared" si="97"/>
        <v>N/A</v>
      </c>
      <c r="AH308" s="51" t="str">
        <f t="shared" si="98"/>
        <v>N/A</v>
      </c>
      <c r="AI308" s="51">
        <f t="shared" si="99"/>
        <v>26.240719109506419</v>
      </c>
      <c r="AJ308" s="51">
        <f t="shared" si="100"/>
        <v>28.554557094774719</v>
      </c>
      <c r="AK308" s="51">
        <f t="shared" si="101"/>
        <v>28.415603015260945</v>
      </c>
      <c r="AL308" s="51">
        <f t="shared" si="102"/>
        <v>26.106873952140823</v>
      </c>
      <c r="AM308" s="51">
        <f t="shared" si="103"/>
        <v>24.795696076969286</v>
      </c>
      <c r="AN308" s="51">
        <f t="shared" si="104"/>
        <v>27.453045764058597</v>
      </c>
      <c r="AO308" s="51">
        <f t="shared" si="105"/>
        <v>24.282823926654327</v>
      </c>
      <c r="AP308" s="51">
        <f t="shared" si="106"/>
        <v>30.894440146650005</v>
      </c>
      <c r="AQ308" s="51">
        <f t="shared" si="107"/>
        <v>33.253223241495107</v>
      </c>
      <c r="AR308" s="51" t="str">
        <f t="shared" si="108"/>
        <v>N/A</v>
      </c>
      <c r="AS308" s="51" t="str">
        <f t="shared" si="109"/>
        <v>N/A</v>
      </c>
      <c r="AT308" s="51" t="str">
        <f t="shared" si="110"/>
        <v>N/A</v>
      </c>
      <c r="AU308" s="51" t="str">
        <f t="shared" si="111"/>
        <v>N/A</v>
      </c>
      <c r="AV308" s="51" t="str">
        <f t="shared" si="112"/>
        <v>N/A</v>
      </c>
      <c r="AY308">
        <v>41767</v>
      </c>
      <c r="AZ308">
        <v>41767.35</v>
      </c>
      <c r="BA308" t="s">
        <v>30</v>
      </c>
      <c r="BB308" s="1">
        <f t="shared" si="93"/>
        <v>41767</v>
      </c>
    </row>
    <row r="309" spans="1:54">
      <c r="A309" t="str">
        <f t="shared" si="113"/>
        <v>42422Fábio66</v>
      </c>
      <c r="B309" s="48">
        <v>42422.695162037038</v>
      </c>
      <c r="C309" s="48">
        <f t="shared" si="114"/>
        <v>42422</v>
      </c>
      <c r="D309" s="48" t="s">
        <v>31</v>
      </c>
      <c r="E309" s="49">
        <f t="shared" si="115"/>
        <v>66</v>
      </c>
      <c r="F309" s="48"/>
      <c r="G309" s="49" t="e">
        <f>VLOOKUP(C309,#REF!,2,0)</f>
        <v>#REF!</v>
      </c>
      <c r="H309" s="48"/>
      <c r="I309" s="43">
        <v>0</v>
      </c>
      <c r="J309" s="43">
        <v>0</v>
      </c>
      <c r="K309" s="43">
        <v>0</v>
      </c>
      <c r="L309" s="43">
        <v>8.7521350000000009</v>
      </c>
      <c r="M309" s="43">
        <v>21.943182</v>
      </c>
      <c r="N309" s="43">
        <v>22.544284999999999</v>
      </c>
      <c r="O309" s="43">
        <v>22.847866</v>
      </c>
      <c r="P309" s="43">
        <v>23.460999999999999</v>
      </c>
      <c r="Q309" s="43">
        <v>23.667117999999999</v>
      </c>
      <c r="R309" s="43">
        <v>24.186343999999998</v>
      </c>
      <c r="S309" s="43">
        <v>24.816673000000002</v>
      </c>
      <c r="T309" s="43">
        <v>23.460999999999999</v>
      </c>
      <c r="U309" s="43">
        <v>24.082063999999999</v>
      </c>
      <c r="V309" s="43">
        <v>21.645641000000001</v>
      </c>
      <c r="W309" s="43">
        <v>25.776941000000001</v>
      </c>
      <c r="X309" s="43">
        <v>24.922495000000001</v>
      </c>
      <c r="Y309" s="43">
        <v>66</v>
      </c>
      <c r="AA309">
        <f t="shared" si="94"/>
        <v>41766.53</v>
      </c>
      <c r="AB309" t="str">
        <f t="shared" si="95"/>
        <v>41766Leandro70</v>
      </c>
      <c r="AC309" s="52">
        <v>41766</v>
      </c>
      <c r="AD309" s="53" t="s">
        <v>28</v>
      </c>
      <c r="AE309" s="51">
        <v>70</v>
      </c>
      <c r="AF309" s="51" t="str">
        <f t="shared" si="96"/>
        <v xml:space="preserve">Media </v>
      </c>
      <c r="AG309" s="51" t="str">
        <f t="shared" si="97"/>
        <v>N/A</v>
      </c>
      <c r="AH309" s="51" t="str">
        <f t="shared" si="98"/>
        <v>N/A</v>
      </c>
      <c r="AI309" s="51">
        <f t="shared" si="99"/>
        <v>2.7384688618476041</v>
      </c>
      <c r="AJ309" s="51">
        <f t="shared" si="100"/>
        <v>27.969259258663193</v>
      </c>
      <c r="AK309" s="51">
        <f t="shared" si="101"/>
        <v>26.707700226323308</v>
      </c>
      <c r="AL309" s="51">
        <f t="shared" si="102"/>
        <v>24.474323001253534</v>
      </c>
      <c r="AM309" s="51">
        <f t="shared" si="103"/>
        <v>23.083769142162957</v>
      </c>
      <c r="AN309" s="51">
        <f t="shared" si="104"/>
        <v>25.973486020984875</v>
      </c>
      <c r="AO309" s="51">
        <f t="shared" si="105"/>
        <v>23.333209084164729</v>
      </c>
      <c r="AP309" s="51">
        <f t="shared" si="106"/>
        <v>29.819900035798465</v>
      </c>
      <c r="AQ309" s="51">
        <f t="shared" si="107"/>
        <v>32.80507389203661</v>
      </c>
      <c r="AR309" s="51" t="str">
        <f t="shared" si="108"/>
        <v>N/A</v>
      </c>
      <c r="AS309" s="51" t="str">
        <f t="shared" si="109"/>
        <v>N/A</v>
      </c>
      <c r="AT309" s="51" t="str">
        <f t="shared" si="110"/>
        <v>N/A</v>
      </c>
      <c r="AU309" s="51" t="str">
        <f t="shared" si="111"/>
        <v>N/A</v>
      </c>
      <c r="AV309" s="51" t="str">
        <f t="shared" si="112"/>
        <v>N/A</v>
      </c>
      <c r="AY309">
        <v>41768</v>
      </c>
      <c r="AZ309">
        <v>41768.54</v>
      </c>
      <c r="BA309" t="s">
        <v>30</v>
      </c>
      <c r="BB309" s="1">
        <f t="shared" si="93"/>
        <v>41768</v>
      </c>
    </row>
    <row r="310" spans="1:54">
      <c r="A310" t="str">
        <f t="shared" si="113"/>
        <v>42424Fábio66</v>
      </c>
      <c r="B310" s="48">
        <v>42424.449641203704</v>
      </c>
      <c r="C310" s="48">
        <f t="shared" si="114"/>
        <v>42424</v>
      </c>
      <c r="D310" s="48" t="s">
        <v>31</v>
      </c>
      <c r="E310" s="49">
        <f t="shared" si="115"/>
        <v>66</v>
      </c>
      <c r="F310" s="48"/>
      <c r="G310" s="49" t="e">
        <f>VLOOKUP(C310,#REF!,2,0)</f>
        <v>#REF!</v>
      </c>
      <c r="H310" s="48"/>
      <c r="I310" s="43">
        <v>0</v>
      </c>
      <c r="J310" s="43">
        <v>0</v>
      </c>
      <c r="K310" s="43">
        <v>0</v>
      </c>
      <c r="L310" s="43">
        <v>7.0965249999999997</v>
      </c>
      <c r="M310" s="43">
        <v>20.910616000000001</v>
      </c>
      <c r="N310" s="43">
        <v>21.30105</v>
      </c>
      <c r="O310" s="43">
        <v>21.448414</v>
      </c>
      <c r="P310" s="43">
        <v>21.943182</v>
      </c>
      <c r="Q310" s="43">
        <v>22.142672999999998</v>
      </c>
      <c r="R310" s="43">
        <v>22.594749</v>
      </c>
      <c r="S310" s="43">
        <v>23.306941999999999</v>
      </c>
      <c r="T310" s="43">
        <v>21.843786000000001</v>
      </c>
      <c r="U310" s="43">
        <v>22.544284999999999</v>
      </c>
      <c r="V310" s="43">
        <v>19.902884</v>
      </c>
      <c r="W310" s="43">
        <v>23.874178000000001</v>
      </c>
      <c r="X310" s="43">
        <v>20.862079999999999</v>
      </c>
      <c r="Y310" s="43">
        <v>66</v>
      </c>
      <c r="AA310">
        <f t="shared" si="94"/>
        <v>41767.35</v>
      </c>
      <c r="AB310" t="str">
        <f t="shared" si="95"/>
        <v>41767Leandro70</v>
      </c>
      <c r="AC310" s="52">
        <v>41767</v>
      </c>
      <c r="AD310" s="53" t="s">
        <v>28</v>
      </c>
      <c r="AE310" s="51">
        <v>70</v>
      </c>
      <c r="AF310" s="51" t="str">
        <f t="shared" si="96"/>
        <v/>
      </c>
      <c r="AG310" s="51" t="str">
        <f t="shared" si="97"/>
        <v>N/A</v>
      </c>
      <c r="AH310" s="51" t="str">
        <f t="shared" si="98"/>
        <v>N/A</v>
      </c>
      <c r="AI310" s="51">
        <f t="shared" si="99"/>
        <v>31.84162040246088</v>
      </c>
      <c r="AJ310" s="51">
        <f t="shared" si="100"/>
        <v>27.383961422551671</v>
      </c>
      <c r="AK310" s="51">
        <f t="shared" si="101"/>
        <v>27.045762726157019</v>
      </c>
      <c r="AL310" s="51">
        <f t="shared" si="102"/>
        <v>24.666829165165282</v>
      </c>
      <c r="AM310" s="51">
        <f t="shared" si="103"/>
        <v>23.019922013620036</v>
      </c>
      <c r="AN310" s="51">
        <f t="shared" si="104"/>
        <v>25.973486020984875</v>
      </c>
      <c r="AO310" s="51">
        <f t="shared" si="105"/>
        <v>23.522034405505657</v>
      </c>
      <c r="AP310" s="51">
        <f t="shared" si="106"/>
        <v>30.75078953614625</v>
      </c>
      <c r="AQ310" s="51">
        <f t="shared" si="107"/>
        <v>33.858178302968909</v>
      </c>
      <c r="AR310" s="51" t="str">
        <f t="shared" si="108"/>
        <v>N/A</v>
      </c>
      <c r="AS310" s="51" t="str">
        <f t="shared" si="109"/>
        <v>N/A</v>
      </c>
      <c r="AT310" s="51" t="str">
        <f t="shared" si="110"/>
        <v>N/A</v>
      </c>
      <c r="AU310" s="51" t="str">
        <f t="shared" si="111"/>
        <v>N/A</v>
      </c>
      <c r="AV310" s="51" t="str">
        <f t="shared" si="112"/>
        <v>N/A</v>
      </c>
      <c r="AY310">
        <v>41771</v>
      </c>
      <c r="AZ310">
        <v>41771.75</v>
      </c>
      <c r="BA310" t="s">
        <v>30</v>
      </c>
      <c r="BB310" s="1">
        <f t="shared" si="93"/>
        <v>41771</v>
      </c>
    </row>
    <row r="311" spans="1:54">
      <c r="A311" t="str">
        <f t="shared" si="113"/>
        <v>42429Fábio66</v>
      </c>
      <c r="B311" s="48">
        <v>42429.734652777777</v>
      </c>
      <c r="C311" s="48">
        <f t="shared" si="114"/>
        <v>42429</v>
      </c>
      <c r="D311" s="48" t="s">
        <v>31</v>
      </c>
      <c r="E311" s="49">
        <f t="shared" si="115"/>
        <v>66</v>
      </c>
      <c r="F311" s="48"/>
      <c r="G311" s="49" t="e">
        <f>VLOOKUP(C311,#REF!,2,0)</f>
        <v>#REF!</v>
      </c>
      <c r="H311" s="48"/>
      <c r="I311" s="43">
        <v>0</v>
      </c>
      <c r="J311" s="43">
        <v>0</v>
      </c>
      <c r="K311" s="43">
        <v>0</v>
      </c>
      <c r="L311" s="43">
        <v>9.5067620000000002</v>
      </c>
      <c r="M311" s="43">
        <v>22.443562</v>
      </c>
      <c r="N311" s="43">
        <v>23.306941999999999</v>
      </c>
      <c r="O311" s="43">
        <v>23.051352999999999</v>
      </c>
      <c r="P311" s="43">
        <v>23.926054000000001</v>
      </c>
      <c r="Q311" s="43">
        <v>24.030000999999999</v>
      </c>
      <c r="R311" s="43">
        <v>24.395575999999998</v>
      </c>
      <c r="S311" s="43">
        <v>25.294592000000002</v>
      </c>
      <c r="T311" s="43">
        <v>23.770520999999999</v>
      </c>
      <c r="U311" s="43">
        <v>24.553104000000001</v>
      </c>
      <c r="V311" s="43">
        <v>22.242746</v>
      </c>
      <c r="W311" s="43">
        <v>26.209389000000002</v>
      </c>
      <c r="X311" s="43">
        <v>24.343222000000001</v>
      </c>
      <c r="Y311" s="43">
        <v>66</v>
      </c>
      <c r="AA311">
        <f t="shared" si="94"/>
        <v>41768.54</v>
      </c>
      <c r="AB311" t="str">
        <f t="shared" si="95"/>
        <v>41768Leandro70</v>
      </c>
      <c r="AC311" s="52">
        <v>41768</v>
      </c>
      <c r="AD311" s="53" t="s">
        <v>28</v>
      </c>
      <c r="AE311" s="51">
        <v>70</v>
      </c>
      <c r="AF311" s="51" t="str">
        <f t="shared" si="96"/>
        <v/>
      </c>
      <c r="AG311" s="51" t="str">
        <f t="shared" si="97"/>
        <v>N/A</v>
      </c>
      <c r="AH311" s="51" t="str">
        <f t="shared" si="98"/>
        <v>N/A</v>
      </c>
      <c r="AI311" s="51">
        <f t="shared" si="99"/>
        <v>5.5767924256684216</v>
      </c>
      <c r="AJ311" s="51">
        <f t="shared" si="100"/>
        <v>28.483630792249368</v>
      </c>
      <c r="AK311" s="51">
        <f t="shared" si="101"/>
        <v>27.180205175633393</v>
      </c>
      <c r="AL311" s="51">
        <f t="shared" si="102"/>
        <v>24.08983915959962</v>
      </c>
      <c r="AM311" s="51">
        <f t="shared" si="103"/>
        <v>22.404094130700372</v>
      </c>
      <c r="AN311" s="51">
        <f t="shared" si="104"/>
        <v>24.989886479598269</v>
      </c>
      <c r="AO311" s="51">
        <f t="shared" si="105"/>
        <v>22.341510697243432</v>
      </c>
      <c r="AP311" s="51">
        <f t="shared" si="106"/>
        <v>29.322672316529104</v>
      </c>
      <c r="AQ311" s="51">
        <f t="shared" si="107"/>
        <v>31.84162040246088</v>
      </c>
      <c r="AR311" s="51" t="str">
        <f t="shared" si="108"/>
        <v>N/A</v>
      </c>
      <c r="AS311" s="51" t="str">
        <f t="shared" si="109"/>
        <v>N/A</v>
      </c>
      <c r="AT311" s="51" t="str">
        <f t="shared" si="110"/>
        <v>N/A</v>
      </c>
      <c r="AU311" s="51" t="str">
        <f t="shared" si="111"/>
        <v>N/A</v>
      </c>
      <c r="AV311" s="51" t="str">
        <f t="shared" si="112"/>
        <v>N/A</v>
      </c>
      <c r="AY311">
        <v>41773</v>
      </c>
      <c r="AZ311">
        <v>41773.54</v>
      </c>
      <c r="BA311" t="s">
        <v>30</v>
      </c>
      <c r="BB311" s="1">
        <f t="shared" si="93"/>
        <v>41773</v>
      </c>
    </row>
    <row r="312" spans="1:54">
      <c r="A312" t="str">
        <f t="shared" si="113"/>
        <v>42431Fábio66</v>
      </c>
      <c r="B312" s="48">
        <v>42431.449166666665</v>
      </c>
      <c r="C312" s="48">
        <f t="shared" si="114"/>
        <v>42431</v>
      </c>
      <c r="D312" s="48" t="s">
        <v>31</v>
      </c>
      <c r="E312" s="49">
        <f t="shared" si="115"/>
        <v>66</v>
      </c>
      <c r="F312" s="48"/>
      <c r="G312" s="49" t="e">
        <f>VLOOKUP(C312,#REF!,2,0)</f>
        <v>#REF!</v>
      </c>
      <c r="H312" s="48"/>
      <c r="I312" s="43">
        <v>0</v>
      </c>
      <c r="J312" s="43">
        <v>0</v>
      </c>
      <c r="K312" s="43">
        <v>0</v>
      </c>
      <c r="L312" s="43">
        <v>9.8640670000000004</v>
      </c>
      <c r="M312" s="43">
        <v>22.242746</v>
      </c>
      <c r="N312" s="43">
        <v>22.847866</v>
      </c>
      <c r="O312" s="43">
        <v>23.000402000000001</v>
      </c>
      <c r="P312" s="43">
        <v>24.290852000000001</v>
      </c>
      <c r="Q312" s="43">
        <v>24.343222000000001</v>
      </c>
      <c r="R312" s="43">
        <v>24.975517</v>
      </c>
      <c r="S312" s="43">
        <v>25.776941000000001</v>
      </c>
      <c r="T312" s="43">
        <v>24.711071</v>
      </c>
      <c r="U312" s="43">
        <v>25.723120000000002</v>
      </c>
      <c r="V312" s="43">
        <v>25.562028999999999</v>
      </c>
      <c r="W312" s="43">
        <v>28.47983</v>
      </c>
      <c r="X312" s="43">
        <v>28.536327</v>
      </c>
      <c r="Y312" s="43">
        <v>66</v>
      </c>
      <c r="AA312">
        <f t="shared" si="94"/>
        <v>41771.75</v>
      </c>
      <c r="AB312" t="str">
        <f t="shared" si="95"/>
        <v>41771Leandro70</v>
      </c>
      <c r="AC312" s="52">
        <v>41771</v>
      </c>
      <c r="AD312" s="53" t="s">
        <v>28</v>
      </c>
      <c r="AE312" s="51">
        <v>70</v>
      </c>
      <c r="AF312" s="51" t="str">
        <f t="shared" si="96"/>
        <v/>
      </c>
      <c r="AG312" s="51" t="str">
        <f t="shared" si="97"/>
        <v>N/A</v>
      </c>
      <c r="AH312" s="51" t="str">
        <f t="shared" si="98"/>
        <v>N/A</v>
      </c>
      <c r="AI312" s="51">
        <f t="shared" si="99"/>
        <v>26.507326366737452</v>
      </c>
      <c r="AJ312" s="51">
        <f t="shared" si="100"/>
        <v>27.045762726157019</v>
      </c>
      <c r="AK312" s="51">
        <f t="shared" si="101"/>
        <v>26.240719109506419</v>
      </c>
      <c r="AL312" s="51">
        <f t="shared" si="102"/>
        <v>23.395284162874638</v>
      </c>
      <c r="AM312" s="51">
        <f t="shared" si="103"/>
        <v>21.794894558574811</v>
      </c>
      <c r="AN312" s="51">
        <f t="shared" si="104"/>
        <v>24.282823926654327</v>
      </c>
      <c r="AO312" s="51">
        <f t="shared" si="105"/>
        <v>21.434729101605356</v>
      </c>
      <c r="AP312" s="51">
        <f t="shared" si="106"/>
        <v>28.345010577843095</v>
      </c>
      <c r="AQ312" s="51">
        <f t="shared" si="107"/>
        <v>30.390978983240046</v>
      </c>
      <c r="AR312" s="51" t="str">
        <f t="shared" si="108"/>
        <v>N/A</v>
      </c>
      <c r="AS312" s="51" t="str">
        <f t="shared" si="109"/>
        <v>N/A</v>
      </c>
      <c r="AT312" s="51" t="str">
        <f t="shared" si="110"/>
        <v>N/A</v>
      </c>
      <c r="AU312" s="51" t="str">
        <f t="shared" si="111"/>
        <v>N/A</v>
      </c>
      <c r="AV312" s="51" t="str">
        <f t="shared" si="112"/>
        <v>N/A</v>
      </c>
      <c r="AY312">
        <v>41774</v>
      </c>
      <c r="AZ312">
        <v>41774.39</v>
      </c>
      <c r="BA312" t="s">
        <v>30</v>
      </c>
      <c r="BB312" s="1">
        <f t="shared" si="93"/>
        <v>41774</v>
      </c>
    </row>
    <row r="313" spans="1:54">
      <c r="A313" t="str">
        <f t="shared" si="113"/>
        <v>42433Fábio66</v>
      </c>
      <c r="B313" s="48">
        <v>42433.714016203703</v>
      </c>
      <c r="C313" s="48">
        <f t="shared" si="114"/>
        <v>42433</v>
      </c>
      <c r="D313" s="48" t="s">
        <v>31</v>
      </c>
      <c r="E313" s="49">
        <f t="shared" si="115"/>
        <v>66</v>
      </c>
      <c r="F313" s="48"/>
      <c r="G313" s="49" t="e">
        <f>VLOOKUP(C313,#REF!,2,0)</f>
        <v>#REF!</v>
      </c>
      <c r="H313" s="48"/>
      <c r="I313" s="43">
        <v>0</v>
      </c>
      <c r="J313" s="43">
        <v>0</v>
      </c>
      <c r="K313" s="43">
        <v>0</v>
      </c>
      <c r="L313" s="43">
        <v>8.5687999999999995</v>
      </c>
      <c r="M313" s="43">
        <v>21.30105</v>
      </c>
      <c r="N313" s="43">
        <v>21.794146999999999</v>
      </c>
      <c r="O313" s="43">
        <v>21.893456</v>
      </c>
      <c r="P313" s="43">
        <v>22.142672999999998</v>
      </c>
      <c r="Q313" s="43">
        <v>22.544284999999999</v>
      </c>
      <c r="R313" s="43">
        <v>22.797143999999999</v>
      </c>
      <c r="S313" s="43">
        <v>23.615492</v>
      </c>
      <c r="T313" s="43">
        <v>22.393265</v>
      </c>
      <c r="U313" s="43">
        <v>23.204552</v>
      </c>
      <c r="V313" s="43">
        <v>20.813578</v>
      </c>
      <c r="W313" s="43">
        <v>23.409599</v>
      </c>
      <c r="X313" s="43">
        <v>22.393265</v>
      </c>
      <c r="Y313" s="43">
        <v>66</v>
      </c>
      <c r="AA313">
        <f t="shared" si="94"/>
        <v>41773.54</v>
      </c>
      <c r="AB313" t="str">
        <f t="shared" si="95"/>
        <v>41773Leandro70</v>
      </c>
      <c r="AC313" s="52">
        <v>41773</v>
      </c>
      <c r="AD313" s="53" t="s">
        <v>28</v>
      </c>
      <c r="AE313" s="51">
        <v>70</v>
      </c>
      <c r="AF313" s="51" t="str">
        <f t="shared" si="96"/>
        <v/>
      </c>
      <c r="AG313" s="51" t="str">
        <f t="shared" si="97"/>
        <v>N/A</v>
      </c>
      <c r="AH313" s="51" t="str">
        <f t="shared" si="98"/>
        <v>N/A</v>
      </c>
      <c r="AI313" s="51">
        <f t="shared" si="99"/>
        <v>24.155654460829485</v>
      </c>
      <c r="AJ313" s="51">
        <f t="shared" si="100"/>
        <v>26.439843088011564</v>
      </c>
      <c r="AK313" s="51">
        <f t="shared" si="101"/>
        <v>25.381312530099521</v>
      </c>
      <c r="AL313" s="51">
        <f t="shared" si="102"/>
        <v>23.019922013620036</v>
      </c>
      <c r="AM313" s="51">
        <f t="shared" si="103"/>
        <v>21.373970189116459</v>
      </c>
      <c r="AN313" s="51">
        <f t="shared" si="104"/>
        <v>24.410347195130651</v>
      </c>
      <c r="AO313" s="51">
        <f t="shared" si="105"/>
        <v>20.779217851666974</v>
      </c>
      <c r="AP313" s="51">
        <f t="shared" si="106"/>
        <v>26.843595369446891</v>
      </c>
      <c r="AQ313" s="51">
        <f t="shared" si="107"/>
        <v>29.322672316529104</v>
      </c>
      <c r="AR313" s="51" t="str">
        <f t="shared" si="108"/>
        <v>N/A</v>
      </c>
      <c r="AS313" s="51" t="str">
        <f t="shared" si="109"/>
        <v>N/A</v>
      </c>
      <c r="AT313" s="51" t="str">
        <f t="shared" si="110"/>
        <v>N/A</v>
      </c>
      <c r="AU313" s="51" t="str">
        <f t="shared" si="111"/>
        <v>N/A</v>
      </c>
      <c r="AV313" s="51" t="str">
        <f t="shared" si="112"/>
        <v>N/A</v>
      </c>
      <c r="AY313">
        <v>41775</v>
      </c>
      <c r="AZ313">
        <v>41775.69</v>
      </c>
      <c r="BA313" t="s">
        <v>30</v>
      </c>
      <c r="BB313" s="1">
        <f t="shared" si="93"/>
        <v>41775</v>
      </c>
    </row>
    <row r="314" spans="1:54">
      <c r="A314" t="str">
        <f t="shared" si="113"/>
        <v>42437Fábio66</v>
      </c>
      <c r="B314" s="48">
        <v>42437.710833333331</v>
      </c>
      <c r="C314" s="48">
        <f t="shared" si="114"/>
        <v>42437</v>
      </c>
      <c r="D314" s="48" t="s">
        <v>31</v>
      </c>
      <c r="E314" s="49">
        <f t="shared" si="115"/>
        <v>66</v>
      </c>
      <c r="F314" s="48"/>
      <c r="G314" s="49" t="e">
        <f>VLOOKUP(C314,#REF!,2,0)</f>
        <v>#REF!</v>
      </c>
      <c r="H314" s="48"/>
      <c r="I314" s="43">
        <v>0</v>
      </c>
      <c r="J314" s="43">
        <v>0</v>
      </c>
      <c r="K314" s="43">
        <v>0</v>
      </c>
      <c r="L314" s="43">
        <v>5.8018330000000002</v>
      </c>
      <c r="M314" s="43">
        <v>20.813578</v>
      </c>
      <c r="N314" s="43">
        <v>21.794146999999999</v>
      </c>
      <c r="O314" s="43">
        <v>21.596231</v>
      </c>
      <c r="P314" s="43">
        <v>22.042797</v>
      </c>
      <c r="Q314" s="43">
        <v>22.343050000000002</v>
      </c>
      <c r="R314" s="43">
        <v>22.847866</v>
      </c>
      <c r="S314" s="43">
        <v>23.409599</v>
      </c>
      <c r="T314" s="43">
        <v>22.092701000000002</v>
      </c>
      <c r="U314" s="43">
        <v>23.000402000000001</v>
      </c>
      <c r="V314" s="43">
        <v>20.523775000000001</v>
      </c>
      <c r="W314" s="43">
        <v>24.238562000000002</v>
      </c>
      <c r="X314" s="43">
        <v>20.862079999999999</v>
      </c>
      <c r="Y314" s="43">
        <v>66</v>
      </c>
      <c r="AA314">
        <f t="shared" si="94"/>
        <v>41774.39</v>
      </c>
      <c r="AB314" t="str">
        <f t="shared" si="95"/>
        <v>41774Leandro70</v>
      </c>
      <c r="AC314" s="52">
        <v>41774</v>
      </c>
      <c r="AD314" s="53" t="s">
        <v>28</v>
      </c>
      <c r="AE314" s="51">
        <v>70</v>
      </c>
      <c r="AF314" s="51" t="str">
        <f t="shared" si="96"/>
        <v/>
      </c>
      <c r="AG314" s="51" t="str">
        <f t="shared" si="97"/>
        <v>N/A</v>
      </c>
      <c r="AH314" s="51" t="str">
        <f t="shared" si="98"/>
        <v>N/A</v>
      </c>
      <c r="AI314" s="51">
        <f t="shared" si="99"/>
        <v>21.076287707623898</v>
      </c>
      <c r="AJ314" s="51">
        <f t="shared" si="100"/>
        <v>25.973486020984875</v>
      </c>
      <c r="AK314" s="51">
        <f t="shared" si="101"/>
        <v>26.574826227597942</v>
      </c>
      <c r="AL314" s="51">
        <f t="shared" si="102"/>
        <v>23.395284162874638</v>
      </c>
      <c r="AM314" s="51">
        <f t="shared" si="103"/>
        <v>22.0372099975718</v>
      </c>
      <c r="AN314" s="51">
        <f t="shared" si="104"/>
        <v>25.381312530099521</v>
      </c>
      <c r="AO314" s="51">
        <f t="shared" si="105"/>
        <v>21.134282837030561</v>
      </c>
      <c r="AP314" s="51">
        <f t="shared" si="106"/>
        <v>27.725077330140639</v>
      </c>
      <c r="AQ314" s="51">
        <f t="shared" si="107"/>
        <v>30.966378857049193</v>
      </c>
      <c r="AR314" s="51" t="str">
        <f t="shared" si="108"/>
        <v>N/A</v>
      </c>
      <c r="AS314" s="51" t="str">
        <f t="shared" si="109"/>
        <v>N/A</v>
      </c>
      <c r="AT314" s="51" t="str">
        <f t="shared" si="110"/>
        <v>N/A</v>
      </c>
      <c r="AU314" s="51" t="str">
        <f t="shared" si="111"/>
        <v>N/A</v>
      </c>
      <c r="AV314" s="51" t="str">
        <f t="shared" si="112"/>
        <v>N/A</v>
      </c>
      <c r="AY314">
        <v>41778</v>
      </c>
      <c r="AZ314">
        <v>41778.75</v>
      </c>
      <c r="BA314" t="s">
        <v>30</v>
      </c>
      <c r="BB314" s="1">
        <f t="shared" si="93"/>
        <v>41778</v>
      </c>
    </row>
    <row r="315" spans="1:54">
      <c r="A315" t="str">
        <f t="shared" si="113"/>
        <v>42198Fábio67</v>
      </c>
      <c r="B315" s="48">
        <v>42198.481377314813</v>
      </c>
      <c r="C315" s="48">
        <f t="shared" si="114"/>
        <v>42198</v>
      </c>
      <c r="D315" s="48" t="s">
        <v>31</v>
      </c>
      <c r="E315" s="49">
        <f t="shared" si="115"/>
        <v>67</v>
      </c>
      <c r="F315" s="48"/>
      <c r="G315" s="49" t="e">
        <f>VLOOKUP(C315,#REF!,2,0)</f>
        <v>#REF!</v>
      </c>
      <c r="H315" s="48"/>
      <c r="I315" s="43">
        <v>0.128104</v>
      </c>
      <c r="J315" s="43">
        <v>21.105408000000001</v>
      </c>
      <c r="K315" s="43">
        <v>12.305686</v>
      </c>
      <c r="L315" s="43">
        <v>15.408205000000001</v>
      </c>
      <c r="M315" s="43">
        <v>15.491481</v>
      </c>
      <c r="N315" s="43">
        <v>16.380037000000002</v>
      </c>
      <c r="O315" s="43">
        <v>18.052713000000001</v>
      </c>
      <c r="P315" s="43">
        <v>21.105408000000001</v>
      </c>
      <c r="Q315" s="43">
        <v>19.384998</v>
      </c>
      <c r="R315" s="43">
        <v>20.236034</v>
      </c>
      <c r="S315" s="43">
        <v>18.643989999999999</v>
      </c>
      <c r="T315" s="43">
        <v>21.596231</v>
      </c>
      <c r="U315" s="43">
        <v>18.966383</v>
      </c>
      <c r="V315" s="43">
        <v>15.408205000000001</v>
      </c>
      <c r="W315" s="43">
        <v>15.616866</v>
      </c>
      <c r="X315" s="43">
        <v>16.166153000000001</v>
      </c>
      <c r="Y315" s="43">
        <v>67</v>
      </c>
      <c r="AA315">
        <f t="shared" si="94"/>
        <v>41775.69</v>
      </c>
      <c r="AB315" t="str">
        <f t="shared" si="95"/>
        <v>41775Leandro70</v>
      </c>
      <c r="AC315" s="52">
        <v>41775</v>
      </c>
      <c r="AD315" s="53" t="s">
        <v>28</v>
      </c>
      <c r="AE315" s="51">
        <v>70</v>
      </c>
      <c r="AF315" s="51" t="str">
        <f t="shared" si="96"/>
        <v/>
      </c>
      <c r="AG315" s="51" t="str">
        <f t="shared" si="97"/>
        <v>N/A</v>
      </c>
      <c r="AH315" s="51" t="str">
        <f t="shared" si="98"/>
        <v>N/A</v>
      </c>
      <c r="AI315" s="51">
        <f t="shared" si="99"/>
        <v>22.772730307267469</v>
      </c>
      <c r="AJ315" s="51">
        <f t="shared" si="100"/>
        <v>26.439843088011564</v>
      </c>
      <c r="AK315" s="51">
        <f t="shared" si="101"/>
        <v>25.578457511247642</v>
      </c>
      <c r="AL315" s="51">
        <f t="shared" si="102"/>
        <v>22.711765057660376</v>
      </c>
      <c r="AM315" s="51">
        <f t="shared" si="103"/>
        <v>20.779217851666974</v>
      </c>
      <c r="AN315" s="51">
        <f t="shared" si="104"/>
        <v>23.457378961404295</v>
      </c>
      <c r="AO315" s="51">
        <f t="shared" si="105"/>
        <v>20.195715845070939</v>
      </c>
      <c r="AP315" s="51">
        <f t="shared" si="106"/>
        <v>26.040074307289224</v>
      </c>
      <c r="AQ315" s="51">
        <f t="shared" si="107"/>
        <v>28.139154918659603</v>
      </c>
      <c r="AR315" s="51" t="str">
        <f t="shared" si="108"/>
        <v>N/A</v>
      </c>
      <c r="AS315" s="51" t="str">
        <f t="shared" si="109"/>
        <v>N/A</v>
      </c>
      <c r="AT315" s="51" t="str">
        <f t="shared" si="110"/>
        <v>N/A</v>
      </c>
      <c r="AU315" s="51" t="str">
        <f t="shared" si="111"/>
        <v>N/A</v>
      </c>
      <c r="AV315" s="51" t="str">
        <f t="shared" si="112"/>
        <v>N/A</v>
      </c>
      <c r="AY315">
        <v>41654</v>
      </c>
      <c r="AZ315">
        <v>41654.58</v>
      </c>
      <c r="BA315" t="s">
        <v>29</v>
      </c>
      <c r="BB315" s="1">
        <f t="shared" si="93"/>
        <v>41654</v>
      </c>
    </row>
    <row r="316" spans="1:54">
      <c r="A316" t="str">
        <f t="shared" si="113"/>
        <v>42199Fábio67</v>
      </c>
      <c r="B316" s="48">
        <v>42199.440844907411</v>
      </c>
      <c r="C316" s="48">
        <f t="shared" si="114"/>
        <v>42199</v>
      </c>
      <c r="D316" s="48" t="s">
        <v>31</v>
      </c>
      <c r="E316" s="49">
        <f t="shared" si="115"/>
        <v>67</v>
      </c>
      <c r="F316" s="48"/>
      <c r="G316" s="49" t="e">
        <f>VLOOKUP(C316,#REF!,2,0)</f>
        <v>#REF!</v>
      </c>
      <c r="H316" s="48"/>
      <c r="I316" s="43">
        <v>7.9306000000000001E-2</v>
      </c>
      <c r="J316" s="43">
        <v>20.283854000000002</v>
      </c>
      <c r="K316" s="43">
        <v>12.011963</v>
      </c>
      <c r="L316" s="43">
        <v>15.574994</v>
      </c>
      <c r="M316" s="43">
        <v>15.616866</v>
      </c>
      <c r="N316" s="43">
        <v>15.408205000000001</v>
      </c>
      <c r="O316" s="43">
        <v>18.233629000000001</v>
      </c>
      <c r="P316" s="43">
        <v>21.154211</v>
      </c>
      <c r="Q316" s="43">
        <v>19.619548999999999</v>
      </c>
      <c r="R316" s="43">
        <v>20.523775000000001</v>
      </c>
      <c r="S316" s="43">
        <v>19.105416999999999</v>
      </c>
      <c r="T316" s="43">
        <v>21.596231</v>
      </c>
      <c r="U316" s="43">
        <v>19.291584</v>
      </c>
      <c r="V316" s="43">
        <v>15.491481</v>
      </c>
      <c r="W316" s="43">
        <v>15.408205000000001</v>
      </c>
      <c r="X316" s="43">
        <v>16.251532000000001</v>
      </c>
      <c r="Y316" s="43">
        <v>67</v>
      </c>
      <c r="AA316">
        <f t="shared" si="94"/>
        <v>41778.75</v>
      </c>
      <c r="AB316" t="str">
        <f t="shared" si="95"/>
        <v>41778Leandro70</v>
      </c>
      <c r="AC316" s="52">
        <v>41778</v>
      </c>
      <c r="AD316" s="53" t="s">
        <v>28</v>
      </c>
      <c r="AE316" s="51">
        <v>70</v>
      </c>
      <c r="AF316" s="51" t="str">
        <f t="shared" si="96"/>
        <v/>
      </c>
      <c r="AG316" s="51" t="str">
        <f t="shared" si="97"/>
        <v>N/A</v>
      </c>
      <c r="AH316" s="51" t="str">
        <f t="shared" si="98"/>
        <v>N/A</v>
      </c>
      <c r="AI316" s="51">
        <f t="shared" si="99"/>
        <v>21.134282837030561</v>
      </c>
      <c r="AJ316" s="51">
        <f t="shared" si="100"/>
        <v>25.973486020984875</v>
      </c>
      <c r="AK316" s="51">
        <f t="shared" si="101"/>
        <v>25.512661126435809</v>
      </c>
      <c r="AL316" s="51">
        <f t="shared" si="102"/>
        <v>22.587865251289752</v>
      </c>
      <c r="AM316" s="51">
        <f t="shared" si="103"/>
        <v>20.956247566401089</v>
      </c>
      <c r="AN316" s="51">
        <f t="shared" si="104"/>
        <v>23.522034405505657</v>
      </c>
      <c r="AO316" s="51">
        <f t="shared" si="105"/>
        <v>19.619011050147236</v>
      </c>
      <c r="AP316" s="51">
        <f t="shared" si="106"/>
        <v>24.925012339102864</v>
      </c>
      <c r="AQ316" s="51">
        <f t="shared" si="107"/>
        <v>26.439843088011564</v>
      </c>
      <c r="AR316" s="51" t="str">
        <f t="shared" si="108"/>
        <v>N/A</v>
      </c>
      <c r="AS316" s="51" t="str">
        <f t="shared" si="109"/>
        <v>N/A</v>
      </c>
      <c r="AT316" s="51" t="str">
        <f t="shared" si="110"/>
        <v>N/A</v>
      </c>
      <c r="AU316" s="51" t="str">
        <f t="shared" si="111"/>
        <v>N/A</v>
      </c>
      <c r="AV316" s="51" t="str">
        <f t="shared" si="112"/>
        <v>N/A</v>
      </c>
      <c r="AY316">
        <v>41659</v>
      </c>
      <c r="AZ316">
        <v>41659.42</v>
      </c>
      <c r="BA316" t="s">
        <v>29</v>
      </c>
      <c r="BB316" s="1">
        <f t="shared" si="93"/>
        <v>41659</v>
      </c>
    </row>
    <row r="317" spans="1:54">
      <c r="A317" t="str">
        <f t="shared" si="113"/>
        <v>42226Fábio67</v>
      </c>
      <c r="B317" s="48">
        <v>42226.368946759256</v>
      </c>
      <c r="C317" s="48">
        <f t="shared" si="114"/>
        <v>42226</v>
      </c>
      <c r="D317" s="48" t="s">
        <v>31</v>
      </c>
      <c r="E317" s="49">
        <f t="shared" si="115"/>
        <v>67</v>
      </c>
      <c r="F317" s="48"/>
      <c r="G317" s="49" t="e">
        <f>VLOOKUP(C317,#REF!,2,0)</f>
        <v>#REF!</v>
      </c>
      <c r="H317" s="48"/>
      <c r="I317" s="43">
        <v>5.4320000000000002E-3</v>
      </c>
      <c r="J317" s="43">
        <v>10.634308000000001</v>
      </c>
      <c r="K317" s="43">
        <v>8.0316100000000006</v>
      </c>
      <c r="L317" s="43">
        <v>13.67408</v>
      </c>
      <c r="M317" s="43">
        <v>13.909534000000001</v>
      </c>
      <c r="N317" s="43">
        <v>14.547779999999999</v>
      </c>
      <c r="O317" s="43">
        <v>16.509063999999999</v>
      </c>
      <c r="P317" s="43">
        <v>19.384998</v>
      </c>
      <c r="Q317" s="43">
        <v>17.426780999999998</v>
      </c>
      <c r="R317" s="43">
        <v>18.052713000000001</v>
      </c>
      <c r="S317" s="43">
        <v>16.509063999999999</v>
      </c>
      <c r="T317" s="43">
        <v>18.966383</v>
      </c>
      <c r="U317" s="43">
        <v>16.942883999999999</v>
      </c>
      <c r="V317" s="43">
        <v>14.426985</v>
      </c>
      <c r="W317" s="43">
        <v>14.872544</v>
      </c>
      <c r="X317" s="43">
        <v>15.869158000000001</v>
      </c>
      <c r="Y317" s="43">
        <v>67</v>
      </c>
      <c r="AA317">
        <f t="shared" si="94"/>
        <v>41654.58</v>
      </c>
      <c r="AB317" t="str">
        <f t="shared" si="95"/>
        <v>41654Leandro71</v>
      </c>
      <c r="AC317" s="52">
        <v>41654</v>
      </c>
      <c r="AD317" s="53" t="s">
        <v>28</v>
      </c>
      <c r="AE317" s="51">
        <v>71</v>
      </c>
      <c r="AF317" s="51" t="str">
        <f t="shared" si="96"/>
        <v/>
      </c>
      <c r="AG317" s="51">
        <f t="shared" si="97"/>
        <v>4.2089436467114956E-6</v>
      </c>
      <c r="AH317" s="51">
        <f t="shared" si="98"/>
        <v>9.0836374880603437</v>
      </c>
      <c r="AI317" s="51">
        <f t="shared" si="99"/>
        <v>42.18680203015613</v>
      </c>
      <c r="AJ317" s="51">
        <f t="shared" si="100"/>
        <v>42.7811117177406</v>
      </c>
      <c r="AK317" s="51">
        <f t="shared" si="101"/>
        <v>36.088969583022212</v>
      </c>
      <c r="AL317" s="51">
        <f t="shared" si="102"/>
        <v>33.253223241495107</v>
      </c>
      <c r="AM317" s="51">
        <f t="shared" si="103"/>
        <v>30.390978983240046</v>
      </c>
      <c r="AN317" s="51">
        <f t="shared" si="104"/>
        <v>32.655651188840409</v>
      </c>
      <c r="AO317" s="51">
        <f t="shared" si="105"/>
        <v>28.971326700944612</v>
      </c>
      <c r="AP317" s="51">
        <f t="shared" si="106"/>
        <v>26.909183568089023</v>
      </c>
      <c r="AQ317" s="51">
        <f t="shared" si="107"/>
        <v>35.312669820468869</v>
      </c>
      <c r="AR317" s="51">
        <f t="shared" si="108"/>
        <v>36.245561998426808</v>
      </c>
      <c r="AS317" s="51">
        <f t="shared" si="109"/>
        <v>37.511463714612816</v>
      </c>
      <c r="AT317" s="51">
        <f t="shared" si="110"/>
        <v>22.527319668576844</v>
      </c>
      <c r="AU317" s="51">
        <f t="shared" si="111"/>
        <v>24.026629437252215</v>
      </c>
      <c r="AV317" s="51">
        <f t="shared" si="112"/>
        <v>28.831122782783769</v>
      </c>
      <c r="AY317">
        <v>41667</v>
      </c>
      <c r="AZ317">
        <v>41667.32</v>
      </c>
      <c r="BA317" t="s">
        <v>29</v>
      </c>
      <c r="BB317" s="1">
        <f t="shared" si="93"/>
        <v>41667</v>
      </c>
    </row>
    <row r="318" spans="1:54">
      <c r="A318" t="str">
        <f t="shared" si="113"/>
        <v>42228Fábio67</v>
      </c>
      <c r="B318" s="48">
        <v>42228.509375000001</v>
      </c>
      <c r="C318" s="48">
        <f t="shared" si="114"/>
        <v>42228</v>
      </c>
      <c r="D318" s="48" t="s">
        <v>31</v>
      </c>
      <c r="E318" s="49">
        <f t="shared" si="115"/>
        <v>67</v>
      </c>
      <c r="F318" s="48"/>
      <c r="G318" s="49" t="e">
        <f>VLOOKUP(C318,#REF!,2,0)</f>
        <v>#REF!</v>
      </c>
      <c r="H318" s="48"/>
      <c r="I318" s="43">
        <v>0.14782999999999999</v>
      </c>
      <c r="J318" s="43">
        <v>22.292839000000001</v>
      </c>
      <c r="K318" s="43">
        <v>13.909534000000001</v>
      </c>
      <c r="L318" s="43">
        <v>17.738341999999999</v>
      </c>
      <c r="M318" s="43">
        <v>17.161975999999999</v>
      </c>
      <c r="N318" s="43">
        <v>17.338287000000001</v>
      </c>
      <c r="O318" s="43">
        <v>19.666632</v>
      </c>
      <c r="P318" s="43">
        <v>22.949477999999999</v>
      </c>
      <c r="Q318" s="43">
        <v>21.30105</v>
      </c>
      <c r="R318" s="43">
        <v>21.843786000000001</v>
      </c>
      <c r="S318" s="43">
        <v>20.571967999999998</v>
      </c>
      <c r="T318" s="43">
        <v>23.718826</v>
      </c>
      <c r="U318" s="43">
        <v>22.343050000000002</v>
      </c>
      <c r="V318" s="43">
        <v>20.475697</v>
      </c>
      <c r="W318" s="43">
        <v>22.042797</v>
      </c>
      <c r="X318" s="43">
        <v>23.255731999999998</v>
      </c>
      <c r="Y318" s="43">
        <v>67</v>
      </c>
      <c r="AA318">
        <f t="shared" si="94"/>
        <v>41659.42</v>
      </c>
      <c r="AB318" t="str">
        <f t="shared" si="95"/>
        <v>41659Leandro71</v>
      </c>
      <c r="AC318" s="52">
        <v>41659</v>
      </c>
      <c r="AD318" s="53" t="s">
        <v>28</v>
      </c>
      <c r="AE318" s="51">
        <v>71</v>
      </c>
      <c r="AF318" s="51" t="str">
        <f t="shared" si="96"/>
        <v/>
      </c>
      <c r="AG318" s="51">
        <f t="shared" si="97"/>
        <v>4.256157864495574E-4</v>
      </c>
      <c r="AH318" s="51">
        <f t="shared" si="98"/>
        <v>3.3480719051776551</v>
      </c>
      <c r="AI318" s="51">
        <f t="shared" si="99"/>
        <v>32.880069909578808</v>
      </c>
      <c r="AJ318" s="51">
        <f t="shared" si="100"/>
        <v>37.351232876159472</v>
      </c>
      <c r="AK318" s="51">
        <f t="shared" si="101"/>
        <v>34.619139064403328</v>
      </c>
      <c r="AL318" s="51">
        <f t="shared" si="102"/>
        <v>33.931527946568522</v>
      </c>
      <c r="AM318" s="51">
        <f t="shared" si="103"/>
        <v>30.966378857049193</v>
      </c>
      <c r="AN318" s="51">
        <f t="shared" si="104"/>
        <v>32.506571542122735</v>
      </c>
      <c r="AO318" s="51">
        <f t="shared" si="105"/>
        <v>28.831122782783769</v>
      </c>
      <c r="AP318" s="51">
        <f t="shared" si="106"/>
        <v>26.507326366737452</v>
      </c>
      <c r="AQ318" s="51">
        <f t="shared" si="107"/>
        <v>35.155698334218776</v>
      </c>
      <c r="AR318" s="51">
        <f t="shared" si="108"/>
        <v>36.718063720960735</v>
      </c>
      <c r="AS318" s="51">
        <f t="shared" si="109"/>
        <v>37.511463714612816</v>
      </c>
      <c r="AT318" s="51">
        <f t="shared" si="110"/>
        <v>22.096959106349075</v>
      </c>
      <c r="AU318" s="51">
        <f t="shared" si="111"/>
        <v>24.474323001253534</v>
      </c>
      <c r="AV318" s="51">
        <f t="shared" si="112"/>
        <v>29.746992803803217</v>
      </c>
      <c r="AY318">
        <v>41678</v>
      </c>
      <c r="AZ318">
        <v>41678.75</v>
      </c>
      <c r="BA318" t="s">
        <v>29</v>
      </c>
      <c r="BB318" s="1">
        <f t="shared" si="93"/>
        <v>41678</v>
      </c>
    </row>
    <row r="319" spans="1:54">
      <c r="A319" t="str">
        <f t="shared" si="113"/>
        <v>42231Fábio67</v>
      </c>
      <c r="B319" s="48">
        <v>42231.599108796298</v>
      </c>
      <c r="C319" s="48">
        <f t="shared" si="114"/>
        <v>42231</v>
      </c>
      <c r="D319" s="48" t="s">
        <v>31</v>
      </c>
      <c r="E319" s="49">
        <f t="shared" si="115"/>
        <v>67</v>
      </c>
      <c r="F319" s="48"/>
      <c r="G319" s="49" t="e">
        <f>VLOOKUP(C319,#REF!,2,0)</f>
        <v>#REF!</v>
      </c>
      <c r="H319" s="48"/>
      <c r="I319" s="43">
        <v>4.3210000000000002E-3</v>
      </c>
      <c r="J319" s="43">
        <v>17.872714999999999</v>
      </c>
      <c r="K319" s="43">
        <v>11.866526</v>
      </c>
      <c r="L319" s="43">
        <v>16.038502000000001</v>
      </c>
      <c r="M319" s="43">
        <v>15.700716999999999</v>
      </c>
      <c r="N319" s="43">
        <v>16.080988000000001</v>
      </c>
      <c r="O319" s="43">
        <v>17.827870999999998</v>
      </c>
      <c r="P319" s="43">
        <v>21.105408000000001</v>
      </c>
      <c r="Q319" s="43">
        <v>19.431795000000001</v>
      </c>
      <c r="R319" s="43">
        <v>20.236034</v>
      </c>
      <c r="S319" s="43">
        <v>18.873989000000002</v>
      </c>
      <c r="T319" s="43">
        <v>22.042797</v>
      </c>
      <c r="U319" s="43">
        <v>20.620156999999999</v>
      </c>
      <c r="V319" s="43">
        <v>18.506699000000001</v>
      </c>
      <c r="W319" s="43">
        <v>19.808230999999999</v>
      </c>
      <c r="X319" s="43">
        <v>20.140577</v>
      </c>
      <c r="Y319" s="43">
        <v>67</v>
      </c>
      <c r="AA319">
        <f t="shared" si="94"/>
        <v>41667.32</v>
      </c>
      <c r="AB319" t="str">
        <f t="shared" si="95"/>
        <v>41667Leandro71</v>
      </c>
      <c r="AC319" s="52">
        <v>41667</v>
      </c>
      <c r="AD319" s="53" t="s">
        <v>28</v>
      </c>
      <c r="AE319" s="51">
        <v>71</v>
      </c>
      <c r="AF319" s="51" t="str">
        <f t="shared" si="96"/>
        <v/>
      </c>
      <c r="AG319" s="51" t="str">
        <f t="shared" si="97"/>
        <v>N/A</v>
      </c>
      <c r="AH319" s="51">
        <f t="shared" si="98"/>
        <v>2.2010535530630517</v>
      </c>
      <c r="AI319" s="51">
        <f t="shared" si="99"/>
        <v>21.434729101605356</v>
      </c>
      <c r="AJ319" s="51">
        <f t="shared" si="100"/>
        <v>26.507326366737452</v>
      </c>
      <c r="AK319" s="51">
        <f t="shared" si="101"/>
        <v>22.833715895611057</v>
      </c>
      <c r="AL319" s="51">
        <f t="shared" si="102"/>
        <v>20.544101811610314</v>
      </c>
      <c r="AM319" s="51">
        <f t="shared" si="103"/>
        <v>20.544101811610314</v>
      </c>
      <c r="AN319" s="51">
        <f t="shared" si="104"/>
        <v>25.973486020984875</v>
      </c>
      <c r="AO319" s="51">
        <f t="shared" si="105"/>
        <v>25.315760451482923</v>
      </c>
      <c r="AP319" s="51">
        <f t="shared" si="106"/>
        <v>24.666829165165282</v>
      </c>
      <c r="AQ319" s="51">
        <f t="shared" si="107"/>
        <v>32.730305529349842</v>
      </c>
      <c r="AR319" s="51">
        <f t="shared" si="108"/>
        <v>35.856494196413479</v>
      </c>
      <c r="AS319" s="51">
        <f t="shared" si="109"/>
        <v>36.954255180090499</v>
      </c>
      <c r="AT319" s="51">
        <f t="shared" si="110"/>
        <v>20.603273890406879</v>
      </c>
      <c r="AU319" s="51">
        <f t="shared" si="111"/>
        <v>21.613152327334177</v>
      </c>
      <c r="AV319" s="51">
        <f t="shared" si="112"/>
        <v>26.37247477265009</v>
      </c>
      <c r="AY319">
        <v>41679</v>
      </c>
      <c r="AZ319">
        <v>41679.74</v>
      </c>
      <c r="BA319" t="s">
        <v>29</v>
      </c>
      <c r="BB319" s="1">
        <f t="shared" si="93"/>
        <v>41679</v>
      </c>
    </row>
    <row r="320" spans="1:54">
      <c r="A320" t="str">
        <f t="shared" si="113"/>
        <v>42233Fábio67</v>
      </c>
      <c r="B320" s="48">
        <v>42233.380810185183</v>
      </c>
      <c r="C320" s="48">
        <f t="shared" si="114"/>
        <v>42233</v>
      </c>
      <c r="D320" s="48" t="s">
        <v>31</v>
      </c>
      <c r="E320" s="49">
        <f t="shared" si="115"/>
        <v>67</v>
      </c>
      <c r="F320" s="48"/>
      <c r="G320" s="49" t="e">
        <f>VLOOKUP(C320,#REF!,2,0)</f>
        <v>#REF!</v>
      </c>
      <c r="H320" s="48"/>
      <c r="I320" s="43">
        <v>1.4393E-2</v>
      </c>
      <c r="J320" s="43">
        <v>15.366647</v>
      </c>
      <c r="K320" s="43">
        <v>11.153532</v>
      </c>
      <c r="L320" s="43">
        <v>15.996090000000001</v>
      </c>
      <c r="M320" s="43">
        <v>15.283706</v>
      </c>
      <c r="N320" s="43">
        <v>15.491481</v>
      </c>
      <c r="O320" s="43">
        <v>17.471107</v>
      </c>
      <c r="P320" s="43">
        <v>20.959232</v>
      </c>
      <c r="Q320" s="43">
        <v>18.966383</v>
      </c>
      <c r="R320" s="43">
        <v>19.666632</v>
      </c>
      <c r="S320" s="43">
        <v>18.552409999999998</v>
      </c>
      <c r="T320" s="43">
        <v>21.350121999999999</v>
      </c>
      <c r="U320" s="43">
        <v>19.855543000000001</v>
      </c>
      <c r="V320" s="43">
        <v>17.693660999999999</v>
      </c>
      <c r="W320" s="43">
        <v>18.598167</v>
      </c>
      <c r="X320" s="43">
        <v>18.552409999999998</v>
      </c>
      <c r="Y320" s="43">
        <v>67</v>
      </c>
      <c r="AA320">
        <f t="shared" si="94"/>
        <v>41678.75</v>
      </c>
      <c r="AB320" t="str">
        <f t="shared" si="95"/>
        <v>41678Leandro71</v>
      </c>
      <c r="AC320" s="52">
        <v>41678</v>
      </c>
      <c r="AD320" s="53" t="s">
        <v>28</v>
      </c>
      <c r="AE320" s="51">
        <v>71</v>
      </c>
      <c r="AF320" s="51" t="str">
        <f t="shared" si="96"/>
        <v/>
      </c>
      <c r="AG320" s="51" t="str">
        <f t="shared" si="97"/>
        <v>N/A</v>
      </c>
      <c r="AH320" s="51">
        <f t="shared" si="98"/>
        <v>2.1687548975754765</v>
      </c>
      <c r="AI320" s="51">
        <f t="shared" si="99"/>
        <v>20.02089506112808</v>
      </c>
      <c r="AJ320" s="51">
        <f t="shared" si="100"/>
        <v>24.795696076969286</v>
      </c>
      <c r="AK320" s="51">
        <f t="shared" si="101"/>
        <v>21.016210334362221</v>
      </c>
      <c r="AL320" s="51">
        <f t="shared" si="102"/>
        <v>18.549903731471108</v>
      </c>
      <c r="AM320" s="51">
        <f t="shared" si="103"/>
        <v>15.785993477613872</v>
      </c>
      <c r="AN320" s="51">
        <f t="shared" si="104"/>
        <v>17.945157750342162</v>
      </c>
      <c r="AO320" s="51">
        <f t="shared" si="105"/>
        <v>20.369410842675759</v>
      </c>
      <c r="AP320" s="51">
        <f t="shared" si="106"/>
        <v>21.493296083704617</v>
      </c>
      <c r="AQ320" s="51">
        <f t="shared" si="107"/>
        <v>29.676855377172963</v>
      </c>
      <c r="AR320" s="51">
        <f t="shared" si="108"/>
        <v>33.62931269179915</v>
      </c>
      <c r="AS320" s="51">
        <f t="shared" si="109"/>
        <v>37.351232876159472</v>
      </c>
      <c r="AT320" s="51">
        <f t="shared" si="110"/>
        <v>20.487195067058593</v>
      </c>
      <c r="AU320" s="51">
        <f t="shared" si="111"/>
        <v>21.313326536105389</v>
      </c>
      <c r="AV320" s="51">
        <f t="shared" si="112"/>
        <v>25.973486020984875</v>
      </c>
      <c r="AY320">
        <v>41681</v>
      </c>
      <c r="AZ320">
        <v>41681.410000000003</v>
      </c>
      <c r="BA320" t="s">
        <v>29</v>
      </c>
      <c r="BB320" s="1">
        <f t="shared" si="93"/>
        <v>41681</v>
      </c>
    </row>
    <row r="321" spans="1:54">
      <c r="A321" t="str">
        <f t="shared" si="113"/>
        <v>42235Fábio67</v>
      </c>
      <c r="B321" s="48">
        <v>42235.382974537039</v>
      </c>
      <c r="C321" s="48">
        <f t="shared" si="114"/>
        <v>42235</v>
      </c>
      <c r="D321" s="48" t="s">
        <v>31</v>
      </c>
      <c r="E321" s="49">
        <f t="shared" si="115"/>
        <v>67</v>
      </c>
      <c r="F321" s="48"/>
      <c r="G321" s="49" t="e">
        <f>VLOOKUP(C321,#REF!,2,0)</f>
        <v>#REF!</v>
      </c>
      <c r="H321" s="48"/>
      <c r="I321" s="43">
        <v>5.1390000000000003E-3</v>
      </c>
      <c r="J321" s="43">
        <v>13.948992000000001</v>
      </c>
      <c r="K321" s="43">
        <v>10.262015</v>
      </c>
      <c r="L321" s="43">
        <v>15.574994</v>
      </c>
      <c r="M321" s="43">
        <v>14.913376</v>
      </c>
      <c r="N321" s="43">
        <v>15.742751999999999</v>
      </c>
      <c r="O321" s="43">
        <v>17.338287000000001</v>
      </c>
      <c r="P321" s="43">
        <v>21.007883</v>
      </c>
      <c r="Q321" s="43">
        <v>18.920164</v>
      </c>
      <c r="R321" s="43">
        <v>19.431795000000001</v>
      </c>
      <c r="S321" s="43">
        <v>18.188306999999998</v>
      </c>
      <c r="T321" s="43">
        <v>21.399222999999999</v>
      </c>
      <c r="U321" s="43">
        <v>19.572514000000002</v>
      </c>
      <c r="V321" s="43">
        <v>17.161975999999999</v>
      </c>
      <c r="W321" s="43">
        <v>17.827870999999998</v>
      </c>
      <c r="X321" s="43">
        <v>17.649018999999999</v>
      </c>
      <c r="Y321" s="43">
        <v>67</v>
      </c>
      <c r="AA321">
        <f t="shared" si="94"/>
        <v>41679.74</v>
      </c>
      <c r="AB321" t="str">
        <f t="shared" si="95"/>
        <v>41679Leandro71</v>
      </c>
      <c r="AC321" s="52">
        <v>41679</v>
      </c>
      <c r="AD321" s="53" t="s">
        <v>28</v>
      </c>
      <c r="AE321" s="51">
        <v>71</v>
      </c>
      <c r="AF321" s="51" t="str">
        <f t="shared" si="96"/>
        <v/>
      </c>
      <c r="AG321" s="51" t="str">
        <f t="shared" si="97"/>
        <v>N/A</v>
      </c>
      <c r="AH321" s="51">
        <f t="shared" si="98"/>
        <v>1.1835021234699594</v>
      </c>
      <c r="AI321" s="51">
        <f t="shared" si="99"/>
        <v>19.907022454666972</v>
      </c>
      <c r="AJ321" s="51">
        <f t="shared" si="100"/>
        <v>24.86034508255312</v>
      </c>
      <c r="AK321" s="51">
        <f t="shared" si="101"/>
        <v>20.779217851666974</v>
      </c>
      <c r="AL321" s="51">
        <f t="shared" si="102"/>
        <v>18.327927995954092</v>
      </c>
      <c r="AM321" s="51">
        <f t="shared" si="103"/>
        <v>15.835613493485553</v>
      </c>
      <c r="AN321" s="51">
        <f t="shared" si="104"/>
        <v>17.565828185638082</v>
      </c>
      <c r="AO321" s="51">
        <f t="shared" si="105"/>
        <v>20.254215445819174</v>
      </c>
      <c r="AP321" s="51">
        <f t="shared" si="106"/>
        <v>21.194585562851437</v>
      </c>
      <c r="AQ321" s="51">
        <f t="shared" si="107"/>
        <v>29.322672316529104</v>
      </c>
      <c r="AR321" s="51">
        <f t="shared" si="108"/>
        <v>33.404581978244948</v>
      </c>
      <c r="AS321" s="51">
        <f t="shared" si="109"/>
        <v>37.035341884762246</v>
      </c>
      <c r="AT321" s="51">
        <f t="shared" si="110"/>
        <v>20.662559810191727</v>
      </c>
      <c r="AU321" s="51">
        <f t="shared" si="111"/>
        <v>21.554281471248252</v>
      </c>
      <c r="AV321" s="51">
        <f t="shared" si="112"/>
        <v>25.973486020984875</v>
      </c>
      <c r="AY321">
        <v>41687</v>
      </c>
      <c r="AZ321">
        <v>41687.56</v>
      </c>
      <c r="BA321" t="s">
        <v>29</v>
      </c>
      <c r="BB321" s="1">
        <f t="shared" si="93"/>
        <v>41687</v>
      </c>
    </row>
    <row r="322" spans="1:54">
      <c r="A322" t="str">
        <f t="shared" si="113"/>
        <v>42240Fábio67</v>
      </c>
      <c r="B322" s="48">
        <v>42240.617743055554</v>
      </c>
      <c r="C322" s="48">
        <f t="shared" si="114"/>
        <v>42240</v>
      </c>
      <c r="D322" s="48" t="s">
        <v>31</v>
      </c>
      <c r="E322" s="49">
        <f t="shared" si="115"/>
        <v>67</v>
      </c>
      <c r="F322" s="48"/>
      <c r="G322" s="49" t="e">
        <f>VLOOKUP(C322,#REF!,2,0)</f>
        <v>#REF!</v>
      </c>
      <c r="H322" s="48"/>
      <c r="I322" s="43">
        <v>1.7619999999999999E-3</v>
      </c>
      <c r="J322" s="43">
        <v>11.975533</v>
      </c>
      <c r="K322" s="43">
        <v>8.9375780000000002</v>
      </c>
      <c r="L322" s="43">
        <v>15.118537999999999</v>
      </c>
      <c r="M322" s="43">
        <v>14.709673</v>
      </c>
      <c r="N322" s="43">
        <v>15.036293000000001</v>
      </c>
      <c r="O322" s="43">
        <v>16.986575999999999</v>
      </c>
      <c r="P322" s="43">
        <v>20.427655999999999</v>
      </c>
      <c r="Q322" s="43">
        <v>18.415436</v>
      </c>
      <c r="R322" s="43">
        <v>19.198360000000001</v>
      </c>
      <c r="S322" s="43">
        <v>17.693660999999999</v>
      </c>
      <c r="T322" s="43">
        <v>20.523775000000001</v>
      </c>
      <c r="U322" s="43">
        <v>18.598167</v>
      </c>
      <c r="V322" s="43">
        <v>16.123549000000001</v>
      </c>
      <c r="W322" s="43">
        <v>16.465980999999999</v>
      </c>
      <c r="X322" s="43">
        <v>16.725237</v>
      </c>
      <c r="Y322" s="43">
        <v>67</v>
      </c>
      <c r="AA322">
        <f t="shared" si="94"/>
        <v>41681.410000000003</v>
      </c>
      <c r="AB322" t="str">
        <f t="shared" si="95"/>
        <v>41681Leandro71</v>
      </c>
      <c r="AC322" s="52">
        <v>41681</v>
      </c>
      <c r="AD322" s="53" t="s">
        <v>28</v>
      </c>
      <c r="AE322" s="51">
        <v>71</v>
      </c>
      <c r="AF322" s="51" t="str">
        <f t="shared" si="96"/>
        <v/>
      </c>
      <c r="AG322" s="51" t="str">
        <f t="shared" si="97"/>
        <v>N/A</v>
      </c>
      <c r="AH322" s="51">
        <f t="shared" si="98"/>
        <v>2.7567198549196332</v>
      </c>
      <c r="AI322" s="51">
        <f t="shared" si="99"/>
        <v>18.273211264160057</v>
      </c>
      <c r="AJ322" s="51">
        <f t="shared" si="100"/>
        <v>23.900451121700829</v>
      </c>
      <c r="AK322" s="51">
        <f t="shared" si="101"/>
        <v>20.254215445819174</v>
      </c>
      <c r="AL322" s="51">
        <f t="shared" si="102"/>
        <v>17.88916725695006</v>
      </c>
      <c r="AM322" s="51">
        <f t="shared" si="103"/>
        <v>15.532161283279578</v>
      </c>
      <c r="AN322" s="51">
        <f t="shared" si="104"/>
        <v>17.510632216129721</v>
      </c>
      <c r="AO322" s="51">
        <f t="shared" si="105"/>
        <v>20.02089506112808</v>
      </c>
      <c r="AP322" s="51">
        <f t="shared" si="106"/>
        <v>20.721959681318811</v>
      </c>
      <c r="AQ322" s="51">
        <f t="shared" si="107"/>
        <v>29.112090410243216</v>
      </c>
      <c r="AR322" s="51">
        <f t="shared" si="108"/>
        <v>32.655651188840409</v>
      </c>
      <c r="AS322" s="51">
        <f t="shared" si="109"/>
        <v>36.718063720960735</v>
      </c>
      <c r="AT322" s="51">
        <f t="shared" si="110"/>
        <v>20.721959681318811</v>
      </c>
      <c r="AU322" s="51">
        <f t="shared" si="111"/>
        <v>21.313326536105389</v>
      </c>
      <c r="AV322" s="51">
        <f t="shared" si="112"/>
        <v>26.040074307289224</v>
      </c>
      <c r="AY322">
        <v>41692</v>
      </c>
      <c r="AZ322">
        <v>41692.449999999997</v>
      </c>
      <c r="BA322" t="s">
        <v>29</v>
      </c>
      <c r="BB322" s="1">
        <f t="shared" si="93"/>
        <v>41692</v>
      </c>
    </row>
    <row r="323" spans="1:54">
      <c r="A323" t="str">
        <f t="shared" si="113"/>
        <v>42242Fábio67</v>
      </c>
      <c r="B323" s="48">
        <v>42242.403009259258</v>
      </c>
      <c r="C323" s="48">
        <f t="shared" si="114"/>
        <v>42242</v>
      </c>
      <c r="D323" s="48" t="s">
        <v>31</v>
      </c>
      <c r="E323" s="49">
        <f t="shared" si="115"/>
        <v>67</v>
      </c>
      <c r="F323" s="48"/>
      <c r="G323" s="49" t="e">
        <f>VLOOKUP(C323,#REF!,2,0)</f>
        <v>#REF!</v>
      </c>
      <c r="H323" s="48"/>
      <c r="I323" s="43">
        <v>7.4233999999999994E-2</v>
      </c>
      <c r="J323" s="43">
        <v>20.045342999999999</v>
      </c>
      <c r="K323" s="43">
        <v>10.909573999999999</v>
      </c>
      <c r="L323" s="43">
        <v>15.574994</v>
      </c>
      <c r="M323" s="43">
        <v>15.036293000000001</v>
      </c>
      <c r="N323" s="43">
        <v>15.036293000000001</v>
      </c>
      <c r="O323" s="43">
        <v>17.074155999999999</v>
      </c>
      <c r="P323" s="43">
        <v>20.523775000000001</v>
      </c>
      <c r="Q323" s="43">
        <v>18.689892</v>
      </c>
      <c r="R323" s="43">
        <v>19.244942000000002</v>
      </c>
      <c r="S323" s="43">
        <v>17.827870999999998</v>
      </c>
      <c r="T323" s="43">
        <v>20.620156999999999</v>
      </c>
      <c r="U323" s="43">
        <v>18.506699000000001</v>
      </c>
      <c r="V323" s="43">
        <v>15.869158000000001</v>
      </c>
      <c r="W323" s="43">
        <v>16.638573000000001</v>
      </c>
      <c r="X323" s="43">
        <v>16.812135999999999</v>
      </c>
      <c r="Y323" s="43">
        <v>67</v>
      </c>
      <c r="AA323">
        <f t="shared" si="94"/>
        <v>41687.56</v>
      </c>
      <c r="AB323" t="str">
        <f t="shared" si="95"/>
        <v>41687Leandro71</v>
      </c>
      <c r="AC323" s="52">
        <v>41687</v>
      </c>
      <c r="AD323" s="53" t="s">
        <v>28</v>
      </c>
      <c r="AE323" s="51">
        <v>71</v>
      </c>
      <c r="AF323" s="51" t="str">
        <f t="shared" si="96"/>
        <v/>
      </c>
      <c r="AG323" s="51">
        <f t="shared" si="97"/>
        <v>9.2249208951413603E-4</v>
      </c>
      <c r="AH323" s="51">
        <f t="shared" si="98"/>
        <v>7.4553047464915361</v>
      </c>
      <c r="AI323" s="51">
        <f t="shared" si="99"/>
        <v>29.676855377172963</v>
      </c>
      <c r="AJ323" s="51">
        <f t="shared" si="100"/>
        <v>28.068920443799996</v>
      </c>
      <c r="AK323" s="51">
        <f t="shared" si="101"/>
        <v>21.134282837030561</v>
      </c>
      <c r="AL323" s="51">
        <f t="shared" si="102"/>
        <v>18.883169960509665</v>
      </c>
      <c r="AM323" s="51">
        <f t="shared" si="103"/>
        <v>16.350796073727857</v>
      </c>
      <c r="AN323" s="51">
        <f t="shared" si="104"/>
        <v>17.88916725695006</v>
      </c>
      <c r="AO323" s="51">
        <f t="shared" si="105"/>
        <v>19.791481078294115</v>
      </c>
      <c r="AP323" s="51">
        <f t="shared" si="106"/>
        <v>20.779217851666974</v>
      </c>
      <c r="AQ323" s="51">
        <f t="shared" si="107"/>
        <v>28.831122782783769</v>
      </c>
      <c r="AR323" s="51">
        <f t="shared" si="108"/>
        <v>32.730305529349842</v>
      </c>
      <c r="AS323" s="51">
        <f t="shared" si="109"/>
        <v>37.590136862485892</v>
      </c>
      <c r="AT323" s="51">
        <f t="shared" si="110"/>
        <v>22.587865251289752</v>
      </c>
      <c r="AU323" s="51">
        <f t="shared" si="111"/>
        <v>23.64696572414719</v>
      </c>
      <c r="AV323" s="51">
        <f t="shared" si="112"/>
        <v>28.762437188833452</v>
      </c>
      <c r="AY323">
        <v>41697</v>
      </c>
      <c r="AZ323">
        <v>41697.629999999997</v>
      </c>
      <c r="BA323" t="s">
        <v>29</v>
      </c>
      <c r="BB323" s="1">
        <f t="shared" ref="BB323:BB386" si="116">DATE(YEAR(AZ323),MONTH(AZ323),DAY(AZ323))</f>
        <v>41697</v>
      </c>
    </row>
    <row r="324" spans="1:54">
      <c r="A324" t="str">
        <f t="shared" si="113"/>
        <v>42244Fábio67</v>
      </c>
      <c r="B324" s="48">
        <v>42244.719328703701</v>
      </c>
      <c r="C324" s="48">
        <f t="shared" si="114"/>
        <v>42244</v>
      </c>
      <c r="D324" s="48" t="s">
        <v>31</v>
      </c>
      <c r="E324" s="49">
        <f t="shared" si="115"/>
        <v>67</v>
      </c>
      <c r="F324" s="48"/>
      <c r="G324" s="49" t="e">
        <f>VLOOKUP(C324,#REF!,2,0)</f>
        <v>#REF!</v>
      </c>
      <c r="H324" s="48"/>
      <c r="I324" s="43">
        <v>9.5854999999999996E-2</v>
      </c>
      <c r="J324" s="43">
        <v>19.997803000000001</v>
      </c>
      <c r="K324" s="43">
        <v>12.828775</v>
      </c>
      <c r="L324" s="43">
        <v>16.812135999999999</v>
      </c>
      <c r="M324" s="43">
        <v>16.380037000000002</v>
      </c>
      <c r="N324" s="43">
        <v>16.380037000000002</v>
      </c>
      <c r="O324" s="43">
        <v>18.827883</v>
      </c>
      <c r="P324" s="43">
        <v>22.092701000000002</v>
      </c>
      <c r="Q324" s="43">
        <v>20.140577</v>
      </c>
      <c r="R324" s="43">
        <v>20.910616000000001</v>
      </c>
      <c r="S324" s="43">
        <v>19.760973</v>
      </c>
      <c r="T324" s="43">
        <v>22.898644999999998</v>
      </c>
      <c r="U324" s="43">
        <v>21.645641000000001</v>
      </c>
      <c r="V324" s="43">
        <v>19.902884</v>
      </c>
      <c r="W324" s="43">
        <v>21.056601000000001</v>
      </c>
      <c r="X324" s="43">
        <v>21.497633</v>
      </c>
      <c r="Y324" s="43">
        <v>67</v>
      </c>
      <c r="AA324">
        <f t="shared" ref="AA324:AA387" si="117">VLOOKUP(AB324,$A$4:$B$4281,2,0)</f>
        <v>41692.449999999997</v>
      </c>
      <c r="AB324" t="str">
        <f t="shared" ref="AB324:AB387" si="118">AC324&amp;AD324&amp;AE324</f>
        <v>41692Leandro71</v>
      </c>
      <c r="AC324" s="52">
        <v>41692</v>
      </c>
      <c r="AD324" s="53" t="s">
        <v>28</v>
      </c>
      <c r="AE324" s="51">
        <v>71</v>
      </c>
      <c r="AF324" s="51" t="str">
        <f t="shared" ref="AF324:AF387" si="119">IF(VLOOKUP(AB324,$A$4:$H$4281,8,0)=0,"",VLOOKUP(AB324,$A$4:$H$4281,8,0))</f>
        <v/>
      </c>
      <c r="AG324" s="51" t="str">
        <f t="shared" ref="AG324:AG387" si="120">IFERROR(AVERAGEIFS(I:I,$C:$C,$AC324,$D:$D,$AD324,$E:$E,$AE324,$F:$F,"&lt;&gt;X"),"N/A")</f>
        <v>N/A</v>
      </c>
      <c r="AH324" s="51">
        <f t="shared" ref="AH324:AH387" si="121">IFERROR(AVERAGEIFS(J:J,$C:$C,$AC324,$D:$D,$AD324,$E:$E,$AE324,$F:$F,"&lt;&gt;X"),"N/A")</f>
        <v>3.3899046847398537</v>
      </c>
      <c r="AI324" s="51">
        <f t="shared" ref="AI324:AI387" si="122">IFERROR(AVERAGEIFS(K:K,$C:$C,$AC324,$D:$D,$AD324,$E:$E,$AE324,$F:$F,"&lt;&gt;X"),"N/A")</f>
        <v>21.915785078891329</v>
      </c>
      <c r="AJ324" s="51">
        <f t="shared" ref="AJ324:AJ387" si="123">IFERROR(AVERAGEIFS(L:L,$C:$C,$AC324,$D:$D,$AD324,$E:$E,$AE324,$F:$F,"&lt;&gt;X"),"N/A")</f>
        <v>24.86034508255312</v>
      </c>
      <c r="AK324" s="51">
        <f t="shared" ref="AK324:AK387" si="124">IFERROR(AVERAGEIFS(M:M,$C:$C,$AC324,$D:$D,$AD324,$E:$E,$AE324,$F:$F,"&lt;&gt;X"),"N/A")</f>
        <v>20.721959681318811</v>
      </c>
      <c r="AL324" s="51">
        <f t="shared" ref="AL324:AL387" si="125">IFERROR(AVERAGEIFS(N:N,$C:$C,$AC324,$D:$D,$AD324,$E:$E,$AE324,$F:$F,"&lt;&gt;X"),"N/A")</f>
        <v>18.660551772487175</v>
      </c>
      <c r="AM324" s="51">
        <f t="shared" ref="AM324:AM387" si="126">IFERROR(AVERAGEIFS(O:O,$C:$C,$AC324,$D:$D,$AD324,$E:$E,$AE324,$F:$F,"&lt;&gt;X"),"N/A")</f>
        <v>16.143004089896468</v>
      </c>
      <c r="AN324" s="51">
        <f t="shared" ref="AN324:AN387" si="127">IFERROR(AVERAGEIFS(P:P,$C:$C,$AC324,$D:$D,$AD324,$E:$E,$AE324,$F:$F,"&lt;&gt;X"),"N/A")</f>
        <v>17.565828185638082</v>
      </c>
      <c r="AO324" s="51">
        <f t="shared" ref="AO324:AO387" si="128">IFERROR(AVERAGEIFS(Q:Q,$C:$C,$AC324,$D:$D,$AD324,$E:$E,$AE324,$F:$F,"&lt;&gt;X"),"N/A")</f>
        <v>18.883169960509665</v>
      </c>
      <c r="AP324" s="51">
        <f t="shared" ref="AP324:AP387" si="129">IFERROR(AVERAGEIFS(R:R,$C:$C,$AC324,$D:$D,$AD324,$E:$E,$AE324,$F:$F,"&lt;&gt;X"),"N/A")</f>
        <v>19.849195557168187</v>
      </c>
      <c r="AQ324" s="51">
        <f t="shared" ref="AQ324:AQ387" si="130">IFERROR(AVERAGEIFS(S:S,$C:$C,$AC324,$D:$D,$AD324,$E:$E,$AE324,$F:$F,"&lt;&gt;X"),"N/A")</f>
        <v>27.519524655766851</v>
      </c>
      <c r="AR324" s="51">
        <f t="shared" ref="AR324:AR387" si="131">IFERROR(AVERAGEIFS(T:T,$C:$C,$AC324,$D:$D,$AD324,$E:$E,$AE324,$F:$F,"&lt;&gt;X"),"N/A")</f>
        <v>31.330831047951751</v>
      </c>
      <c r="AS324" s="51">
        <f t="shared" ref="AS324:AS387" si="132">IFERROR(AVERAGEIFS(U:U,$C:$C,$AC324,$D:$D,$AD324,$E:$E,$AE324,$F:$F,"&lt;&gt;X"),"N/A")</f>
        <v>36.402608051995017</v>
      </c>
      <c r="AT324" s="51">
        <f t="shared" ref="AT324:AT387" si="133">IFERROR(AVERAGEIFS(V:V,$C:$C,$AC324,$D:$D,$AD324,$E:$E,$AE324,$F:$F,"&lt;&gt;X"),"N/A")</f>
        <v>22.587865251289752</v>
      </c>
      <c r="AU324" s="51">
        <f t="shared" ref="AU324:AU387" si="134">IFERROR(AVERAGEIFS(W:W,$C:$C,$AC324,$D:$D,$AD324,$E:$E,$AE324,$F:$F,"&lt;&gt;X"),"N/A")</f>
        <v>24.538317446922779</v>
      </c>
      <c r="AV324" s="51">
        <f t="shared" ref="AV324:AV387" si="135">IFERROR(AVERAGEIFS(X:X,$C:$C,$AC324,$D:$D,$AD324,$E:$E,$AE324,$F:$F,"&lt;&gt;X"),"N/A")</f>
        <v>30.390978983240046</v>
      </c>
      <c r="AY324">
        <v>41711</v>
      </c>
      <c r="AZ324">
        <v>41711.58</v>
      </c>
      <c r="BA324" t="s">
        <v>29</v>
      </c>
      <c r="BB324" s="1">
        <f t="shared" si="116"/>
        <v>41711</v>
      </c>
    </row>
    <row r="325" spans="1:54">
      <c r="A325" t="str">
        <f t="shared" ref="A325:A388" si="136">C325&amp;D325&amp;E325</f>
        <v>42247Fábio67</v>
      </c>
      <c r="B325" s="48">
        <v>42247.364571759259</v>
      </c>
      <c r="C325" s="48">
        <f t="shared" ref="C325:C388" si="137">DATE(YEAR(B325),MONTH(B325),DAY(B325))</f>
        <v>42247</v>
      </c>
      <c r="D325" s="48" t="s">
        <v>31</v>
      </c>
      <c r="E325" s="49">
        <f t="shared" ref="E325:E388" si="138">Y325</f>
        <v>67</v>
      </c>
      <c r="F325" s="48"/>
      <c r="G325" s="49" t="e">
        <f>VLOOKUP(C325,#REF!,2,0)</f>
        <v>#REF!</v>
      </c>
      <c r="H325" s="48"/>
      <c r="I325" s="43">
        <v>1.8069999999999999E-2</v>
      </c>
      <c r="J325" s="43">
        <v>17.338287000000001</v>
      </c>
      <c r="K325" s="43">
        <v>11.578483</v>
      </c>
      <c r="L325" s="43">
        <v>16.038502000000001</v>
      </c>
      <c r="M325" s="43">
        <v>15.325142</v>
      </c>
      <c r="N325" s="43">
        <v>15.784833000000001</v>
      </c>
      <c r="O325" s="43">
        <v>17.962595</v>
      </c>
      <c r="P325" s="43">
        <v>21.30105</v>
      </c>
      <c r="Q325" s="43">
        <v>19.384998</v>
      </c>
      <c r="R325" s="43">
        <v>19.997803000000001</v>
      </c>
      <c r="S325" s="43">
        <v>19.198360000000001</v>
      </c>
      <c r="T325" s="43">
        <v>21.99297</v>
      </c>
      <c r="U325" s="43">
        <v>20.33173</v>
      </c>
      <c r="V325" s="43">
        <v>18.78182</v>
      </c>
      <c r="W325" s="43">
        <v>19.713774000000001</v>
      </c>
      <c r="X325" s="43">
        <v>19.950310000000002</v>
      </c>
      <c r="Y325" s="43">
        <v>67</v>
      </c>
      <c r="AA325">
        <f t="shared" si="117"/>
        <v>41697.629999999997</v>
      </c>
      <c r="AB325" t="str">
        <f t="shared" si="118"/>
        <v>41697Leandro71</v>
      </c>
      <c r="AC325" s="52">
        <v>41697</v>
      </c>
      <c r="AD325" s="53" t="s">
        <v>28</v>
      </c>
      <c r="AE325" s="51">
        <v>71</v>
      </c>
      <c r="AF325" s="51" t="str">
        <f t="shared" si="119"/>
        <v/>
      </c>
      <c r="AG325" s="51" t="str">
        <f t="shared" si="120"/>
        <v>N/A</v>
      </c>
      <c r="AH325" s="51">
        <f t="shared" si="121"/>
        <v>1.2169465487725446</v>
      </c>
      <c r="AI325" s="51">
        <f t="shared" si="122"/>
        <v>19.561745142508364</v>
      </c>
      <c r="AJ325" s="51">
        <f t="shared" si="123"/>
        <v>24.08983915959962</v>
      </c>
      <c r="AK325" s="51">
        <f t="shared" si="124"/>
        <v>20.137329320932277</v>
      </c>
      <c r="AL325" s="51">
        <f t="shared" si="125"/>
        <v>17.999216063486418</v>
      </c>
      <c r="AM325" s="51">
        <f t="shared" si="126"/>
        <v>15.583107499129984</v>
      </c>
      <c r="AN325" s="51">
        <f t="shared" si="127"/>
        <v>16.558430723672583</v>
      </c>
      <c r="AO325" s="51">
        <f t="shared" si="128"/>
        <v>17.835330262301596</v>
      </c>
      <c r="AP325" s="51">
        <f t="shared" si="129"/>
        <v>19.277091402997524</v>
      </c>
      <c r="AQ325" s="51">
        <f t="shared" si="130"/>
        <v>26.843595369446891</v>
      </c>
      <c r="AR325" s="51">
        <f t="shared" si="131"/>
        <v>30.462132046782727</v>
      </c>
      <c r="AS325" s="51">
        <f t="shared" si="132"/>
        <v>34.849294431697061</v>
      </c>
      <c r="AT325" s="51">
        <f t="shared" si="133"/>
        <v>22.0372099975718</v>
      </c>
      <c r="AU325" s="51">
        <f t="shared" si="134"/>
        <v>23.963438803754038</v>
      </c>
      <c r="AV325" s="51">
        <f t="shared" si="135"/>
        <v>30.104480601658707</v>
      </c>
      <c r="AY325">
        <v>41726</v>
      </c>
      <c r="AZ325">
        <v>41726.65</v>
      </c>
      <c r="BA325" t="s">
        <v>30</v>
      </c>
      <c r="BB325" s="1">
        <f t="shared" si="116"/>
        <v>41726</v>
      </c>
    </row>
    <row r="326" spans="1:54">
      <c r="A326" t="str">
        <f t="shared" si="136"/>
        <v>42249Fábio67</v>
      </c>
      <c r="B326" s="48">
        <v>42249.381863425922</v>
      </c>
      <c r="C326" s="48">
        <f t="shared" si="137"/>
        <v>42249</v>
      </c>
      <c r="D326" s="48" t="s">
        <v>31</v>
      </c>
      <c r="E326" s="49">
        <f t="shared" si="138"/>
        <v>67</v>
      </c>
      <c r="F326" s="48"/>
      <c r="G326" s="49" t="e">
        <f>VLOOKUP(C326,#REF!,2,0)</f>
        <v>#REF!</v>
      </c>
      <c r="H326" s="48"/>
      <c r="I326" s="43">
        <v>2.5709999999999999E-3</v>
      </c>
      <c r="J326" s="43">
        <v>15.533234</v>
      </c>
      <c r="K326" s="43">
        <v>10.944234</v>
      </c>
      <c r="L326" s="43">
        <v>15.700716999999999</v>
      </c>
      <c r="M326" s="43">
        <v>15.283706</v>
      </c>
      <c r="N326" s="43">
        <v>14.995260999999999</v>
      </c>
      <c r="O326" s="43">
        <v>17.693660999999999</v>
      </c>
      <c r="P326" s="43">
        <v>21.203135</v>
      </c>
      <c r="Q326" s="43">
        <v>18.827883</v>
      </c>
      <c r="R326" s="43">
        <v>19.760973</v>
      </c>
      <c r="S326" s="43">
        <v>18.689892</v>
      </c>
      <c r="T326" s="43">
        <v>21.497633</v>
      </c>
      <c r="U326" s="43">
        <v>20.092924</v>
      </c>
      <c r="V326" s="43">
        <v>18.052713000000001</v>
      </c>
      <c r="W326" s="43">
        <v>18.873989000000002</v>
      </c>
      <c r="X326" s="43">
        <v>18.643989999999999</v>
      </c>
      <c r="Y326" s="43">
        <v>67</v>
      </c>
      <c r="AA326">
        <f t="shared" si="117"/>
        <v>41711.58</v>
      </c>
      <c r="AB326" t="str">
        <f t="shared" si="118"/>
        <v>41711Leandro71</v>
      </c>
      <c r="AC326" s="52">
        <v>41711</v>
      </c>
      <c r="AD326" s="53" t="s">
        <v>28</v>
      </c>
      <c r="AE326" s="51">
        <v>71</v>
      </c>
      <c r="AF326" s="51" t="str">
        <f t="shared" si="119"/>
        <v/>
      </c>
      <c r="AG326" s="51" t="str">
        <f t="shared" si="120"/>
        <v>N/A</v>
      </c>
      <c r="AH326" s="51">
        <f t="shared" si="121"/>
        <v>1.6917179707158121</v>
      </c>
      <c r="AI326" s="51">
        <f t="shared" si="122"/>
        <v>34.541630014443257</v>
      </c>
      <c r="AJ326" s="51">
        <f t="shared" si="123"/>
        <v>35.467123067011158</v>
      </c>
      <c r="AK326" s="51">
        <f t="shared" si="124"/>
        <v>26.977365620735547</v>
      </c>
      <c r="AL326" s="51">
        <f t="shared" si="125"/>
        <v>20.898663553066747</v>
      </c>
      <c r="AM326" s="51">
        <f t="shared" si="126"/>
        <v>16.558430723672583</v>
      </c>
      <c r="AN326" s="51">
        <f t="shared" si="127"/>
        <v>17.404595361817073</v>
      </c>
      <c r="AO326" s="51">
        <f t="shared" si="128"/>
        <v>17.945157750342162</v>
      </c>
      <c r="AP326" s="51">
        <f t="shared" si="129"/>
        <v>18.494744588199765</v>
      </c>
      <c r="AQ326" s="51">
        <f t="shared" si="130"/>
        <v>25.381312530099521</v>
      </c>
      <c r="AR326" s="51">
        <f t="shared" si="131"/>
        <v>29.112090410243216</v>
      </c>
      <c r="AS326" s="51">
        <f t="shared" si="132"/>
        <v>33.705447445625907</v>
      </c>
      <c r="AT326" s="51">
        <f t="shared" si="133"/>
        <v>21.194585562851437</v>
      </c>
      <c r="AU326" s="51">
        <f t="shared" si="134"/>
        <v>23.395284162874638</v>
      </c>
      <c r="AV326" s="51">
        <f t="shared" si="135"/>
        <v>29.184058792032907</v>
      </c>
      <c r="AY326">
        <v>41732</v>
      </c>
      <c r="AZ326">
        <v>41732.68</v>
      </c>
      <c r="BA326" t="s">
        <v>30</v>
      </c>
      <c r="BB326" s="1">
        <f t="shared" si="116"/>
        <v>41732</v>
      </c>
    </row>
    <row r="327" spans="1:54">
      <c r="A327" t="str">
        <f t="shared" si="136"/>
        <v>42251Fábio67</v>
      </c>
      <c r="B327" s="48">
        <v>42251.608159722222</v>
      </c>
      <c r="C327" s="48">
        <f t="shared" si="137"/>
        <v>42251</v>
      </c>
      <c r="D327" s="48" t="s">
        <v>31</v>
      </c>
      <c r="E327" s="49">
        <f t="shared" si="138"/>
        <v>67</v>
      </c>
      <c r="F327" s="48"/>
      <c r="G327" s="49" t="e">
        <f>VLOOKUP(C327,#REF!,2,0)</f>
        <v>#REF!</v>
      </c>
      <c r="H327" s="48"/>
      <c r="I327" s="43">
        <v>1.2520000000000001E-3</v>
      </c>
      <c r="J327" s="43">
        <v>14.346736</v>
      </c>
      <c r="K327" s="43">
        <v>10.874945</v>
      </c>
      <c r="L327" s="43">
        <v>15.574994</v>
      </c>
      <c r="M327" s="43">
        <v>14.995260999999999</v>
      </c>
      <c r="N327" s="43">
        <v>14.831732000000001</v>
      </c>
      <c r="O327" s="43">
        <v>17.515518</v>
      </c>
      <c r="P327" s="43">
        <v>20.765158</v>
      </c>
      <c r="Q327" s="43">
        <v>18.827883</v>
      </c>
      <c r="R327" s="43">
        <v>19.619548999999999</v>
      </c>
      <c r="S327" s="43">
        <v>18.278981999999999</v>
      </c>
      <c r="T327" s="43">
        <v>21.497633</v>
      </c>
      <c r="U327" s="43">
        <v>19.666632</v>
      </c>
      <c r="V327" s="43">
        <v>17.515518</v>
      </c>
      <c r="W327" s="43">
        <v>18.415436</v>
      </c>
      <c r="X327" s="43">
        <v>17.827870999999998</v>
      </c>
      <c r="Y327" s="43">
        <v>67</v>
      </c>
      <c r="AA327">
        <f t="shared" si="117"/>
        <v>41726.65</v>
      </c>
      <c r="AB327" t="str">
        <f t="shared" si="118"/>
        <v>41726Leandro71</v>
      </c>
      <c r="AC327" s="52">
        <v>41726</v>
      </c>
      <c r="AD327" s="53" t="s">
        <v>28</v>
      </c>
      <c r="AE327" s="51">
        <v>71</v>
      </c>
      <c r="AF327" s="51" t="str">
        <f t="shared" si="119"/>
        <v/>
      </c>
      <c r="AG327" s="51" t="str">
        <f t="shared" si="120"/>
        <v>N/A</v>
      </c>
      <c r="AH327" s="51">
        <f t="shared" si="121"/>
        <v>1.0046664766132054</v>
      </c>
      <c r="AI327" s="51">
        <f t="shared" si="122"/>
        <v>20.195715845070939</v>
      </c>
      <c r="AJ327" s="51">
        <f t="shared" si="123"/>
        <v>23.584444756164913</v>
      </c>
      <c r="AK327" s="51">
        <f t="shared" si="124"/>
        <v>21.313326536105389</v>
      </c>
      <c r="AL327" s="51">
        <f t="shared" si="125"/>
        <v>18.273211264160057</v>
      </c>
      <c r="AM327" s="51">
        <f t="shared" si="126"/>
        <v>15.632300437062046</v>
      </c>
      <c r="AN327" s="51">
        <f t="shared" si="127"/>
        <v>16.767748511751172</v>
      </c>
      <c r="AO327" s="51">
        <f t="shared" si="128"/>
        <v>17.672520143812463</v>
      </c>
      <c r="AP327" s="51">
        <f t="shared" si="129"/>
        <v>17.999216063486418</v>
      </c>
      <c r="AQ327" s="51" t="str">
        <f t="shared" si="130"/>
        <v>N/A</v>
      </c>
      <c r="AR327" s="51" t="str">
        <f t="shared" si="131"/>
        <v>N/A</v>
      </c>
      <c r="AS327" s="51" t="str">
        <f t="shared" si="132"/>
        <v>N/A</v>
      </c>
      <c r="AT327" s="51" t="str">
        <f t="shared" si="133"/>
        <v>N/A</v>
      </c>
      <c r="AU327" s="51" t="str">
        <f t="shared" si="134"/>
        <v>N/A</v>
      </c>
      <c r="AV327" s="51" t="str">
        <f t="shared" si="135"/>
        <v>N/A</v>
      </c>
      <c r="AY327">
        <v>41736</v>
      </c>
      <c r="AZ327">
        <v>41736.480000000003</v>
      </c>
      <c r="BA327" t="s">
        <v>30</v>
      </c>
      <c r="BB327" s="1">
        <f t="shared" si="116"/>
        <v>41736</v>
      </c>
    </row>
    <row r="328" spans="1:54">
      <c r="A328" t="str">
        <f t="shared" si="136"/>
        <v>42257Fábio67</v>
      </c>
      <c r="B328" s="48">
        <v>42257.493541666663</v>
      </c>
      <c r="C328" s="48">
        <f t="shared" si="137"/>
        <v>42257</v>
      </c>
      <c r="D328" s="48" t="s">
        <v>31</v>
      </c>
      <c r="E328" s="49">
        <f t="shared" si="138"/>
        <v>67</v>
      </c>
      <c r="F328" s="48"/>
      <c r="G328" s="49" t="e">
        <f>VLOOKUP(C328,#REF!,2,0)</f>
        <v>#REF!</v>
      </c>
      <c r="H328" s="48"/>
      <c r="I328" s="43">
        <v>0.101828</v>
      </c>
      <c r="J328" s="43">
        <v>21.252056</v>
      </c>
      <c r="K328" s="43">
        <v>12.603164</v>
      </c>
      <c r="L328" s="43">
        <v>18.278981999999999</v>
      </c>
      <c r="M328" s="43">
        <v>17.693660999999999</v>
      </c>
      <c r="N328" s="43">
        <v>17.962595</v>
      </c>
      <c r="O328" s="43">
        <v>21.30105</v>
      </c>
      <c r="P328" s="43">
        <v>26.864563</v>
      </c>
      <c r="Q328" s="43">
        <v>28.254341</v>
      </c>
      <c r="R328" s="43">
        <v>27.195039999999999</v>
      </c>
      <c r="S328" s="43">
        <v>27.195039999999999</v>
      </c>
      <c r="T328" s="43">
        <v>27.361022999999999</v>
      </c>
      <c r="U328" s="43">
        <v>27.694410000000001</v>
      </c>
      <c r="V328" s="43">
        <v>28.310625000000002</v>
      </c>
      <c r="W328" s="43">
        <v>27.750156</v>
      </c>
      <c r="X328" s="43">
        <v>27.195039999999999</v>
      </c>
      <c r="Y328" s="43">
        <v>67</v>
      </c>
      <c r="AA328">
        <f t="shared" si="117"/>
        <v>41732.68</v>
      </c>
      <c r="AB328" t="str">
        <f t="shared" si="118"/>
        <v>41732Leandro71</v>
      </c>
      <c r="AC328" s="52">
        <v>41732</v>
      </c>
      <c r="AD328" s="53" t="s">
        <v>28</v>
      </c>
      <c r="AE328" s="51">
        <v>71</v>
      </c>
      <c r="AF328" s="51" t="str">
        <f t="shared" si="119"/>
        <v/>
      </c>
      <c r="AG328" s="51" t="str">
        <f t="shared" si="120"/>
        <v>N/A</v>
      </c>
      <c r="AH328" s="51">
        <f t="shared" si="121"/>
        <v>1.1615507540123682</v>
      </c>
      <c r="AI328" s="51">
        <f t="shared" si="122"/>
        <v>37.191460295730536</v>
      </c>
      <c r="AJ328" s="51">
        <f t="shared" si="123"/>
        <v>37.909054595079319</v>
      </c>
      <c r="AK328" s="51">
        <f t="shared" si="124"/>
        <v>34.849294431697061</v>
      </c>
      <c r="AL328" s="51">
        <f t="shared" si="125"/>
        <v>31.621971117182234</v>
      </c>
      <c r="AM328" s="51">
        <f t="shared" si="126"/>
        <v>27.794634146367645</v>
      </c>
      <c r="AN328" s="51">
        <f t="shared" si="127"/>
        <v>25.710583100104259</v>
      </c>
      <c r="AO328" s="51">
        <f t="shared" si="128"/>
        <v>22.0372099975718</v>
      </c>
      <c r="AP328" s="51">
        <f t="shared" si="129"/>
        <v>21.194585562851437</v>
      </c>
      <c r="AQ328" s="51" t="str">
        <f t="shared" si="130"/>
        <v>N/A</v>
      </c>
      <c r="AR328" s="51" t="str">
        <f t="shared" si="131"/>
        <v>N/A</v>
      </c>
      <c r="AS328" s="51" t="str">
        <f t="shared" si="132"/>
        <v>N/A</v>
      </c>
      <c r="AT328" s="51" t="str">
        <f t="shared" si="133"/>
        <v>N/A</v>
      </c>
      <c r="AU328" s="51" t="str">
        <f t="shared" si="134"/>
        <v>N/A</v>
      </c>
      <c r="AV328" s="51" t="str">
        <f t="shared" si="135"/>
        <v>N/A</v>
      </c>
      <c r="AY328">
        <v>41738</v>
      </c>
      <c r="AZ328">
        <v>41738.639999999999</v>
      </c>
      <c r="BA328" t="s">
        <v>30</v>
      </c>
      <c r="BB328" s="1">
        <f t="shared" si="116"/>
        <v>41738</v>
      </c>
    </row>
    <row r="329" spans="1:54">
      <c r="A329" t="str">
        <f t="shared" si="136"/>
        <v>42260Fábio67</v>
      </c>
      <c r="B329" s="48">
        <v>42260.70385416667</v>
      </c>
      <c r="C329" s="48">
        <f t="shared" si="137"/>
        <v>42260</v>
      </c>
      <c r="D329" s="48" t="s">
        <v>31</v>
      </c>
      <c r="E329" s="49">
        <f t="shared" si="138"/>
        <v>67</v>
      </c>
      <c r="F329" s="48"/>
      <c r="G329" s="49" t="e">
        <f>VLOOKUP(C329,#REF!,2,0)</f>
        <v>#REF!</v>
      </c>
      <c r="H329" s="48"/>
      <c r="I329" s="43">
        <v>4.333E-2</v>
      </c>
      <c r="J329" s="43">
        <v>20.571967999999998</v>
      </c>
      <c r="K329" s="43">
        <v>13.132854</v>
      </c>
      <c r="L329" s="43">
        <v>17.962595</v>
      </c>
      <c r="M329" s="43">
        <v>17.161975999999999</v>
      </c>
      <c r="N329" s="43">
        <v>17.294121000000001</v>
      </c>
      <c r="O329" s="43">
        <v>20.523775000000001</v>
      </c>
      <c r="P329" s="43">
        <v>24.605682000000002</v>
      </c>
      <c r="Q329" s="43">
        <v>27.861847000000001</v>
      </c>
      <c r="R329" s="43">
        <v>27.139807000000001</v>
      </c>
      <c r="S329" s="43">
        <v>26.645285000000001</v>
      </c>
      <c r="T329" s="43">
        <v>27.250319999999999</v>
      </c>
      <c r="U329" s="43">
        <v>27.139807000000001</v>
      </c>
      <c r="V329" s="43">
        <v>27.973700999999998</v>
      </c>
      <c r="W329" s="43">
        <v>27.861847000000001</v>
      </c>
      <c r="X329" s="43">
        <v>27.250319999999999</v>
      </c>
      <c r="Y329" s="43">
        <v>67</v>
      </c>
      <c r="AA329">
        <f t="shared" si="117"/>
        <v>41736.480000000003</v>
      </c>
      <c r="AB329" t="str">
        <f t="shared" si="118"/>
        <v>41736Leandro71</v>
      </c>
      <c r="AC329" s="52">
        <v>41736</v>
      </c>
      <c r="AD329" s="53" t="s">
        <v>28</v>
      </c>
      <c r="AE329" s="51">
        <v>71</v>
      </c>
      <c r="AF329" s="51" t="str">
        <f t="shared" si="119"/>
        <v/>
      </c>
      <c r="AG329" s="51" t="str">
        <f t="shared" si="120"/>
        <v>N/A</v>
      </c>
      <c r="AH329" s="51">
        <f t="shared" si="121"/>
        <v>3.7358651503338223</v>
      </c>
      <c r="AI329" s="51">
        <f t="shared" si="122"/>
        <v>30.246107040112751</v>
      </c>
      <c r="AJ329" s="51">
        <f t="shared" si="123"/>
        <v>31.84162040246088</v>
      </c>
      <c r="AK329" s="51">
        <f t="shared" si="124"/>
        <v>27.931552188211633</v>
      </c>
      <c r="AL329" s="51">
        <f t="shared" si="125"/>
        <v>25.119878410560382</v>
      </c>
      <c r="AM329" s="51">
        <f t="shared" si="126"/>
        <v>21.915785078891329</v>
      </c>
      <c r="AN329" s="51">
        <f t="shared" si="127"/>
        <v>22.587865251289752</v>
      </c>
      <c r="AO329" s="51">
        <f t="shared" si="128"/>
        <v>21.554281471248252</v>
      </c>
      <c r="AP329" s="51">
        <f t="shared" si="129"/>
        <v>19.849195557168187</v>
      </c>
      <c r="AQ329" s="51" t="str">
        <f t="shared" si="130"/>
        <v>N/A</v>
      </c>
      <c r="AR329" s="51" t="str">
        <f t="shared" si="131"/>
        <v>N/A</v>
      </c>
      <c r="AS329" s="51" t="str">
        <f t="shared" si="132"/>
        <v>N/A</v>
      </c>
      <c r="AT329" s="51" t="str">
        <f t="shared" si="133"/>
        <v>N/A</v>
      </c>
      <c r="AU329" s="51" t="str">
        <f t="shared" si="134"/>
        <v>N/A</v>
      </c>
      <c r="AV329" s="51" t="str">
        <f t="shared" si="135"/>
        <v>N/A</v>
      </c>
      <c r="AY329">
        <v>41739</v>
      </c>
      <c r="AZ329">
        <v>41739.379999999997</v>
      </c>
      <c r="BA329" t="s">
        <v>30</v>
      </c>
      <c r="BB329" s="1">
        <f t="shared" si="116"/>
        <v>41739</v>
      </c>
    </row>
    <row r="330" spans="1:54">
      <c r="A330" t="str">
        <f t="shared" si="136"/>
        <v>42261Fábio67</v>
      </c>
      <c r="B330" s="48">
        <v>42261.511273148149</v>
      </c>
      <c r="C330" s="48">
        <f t="shared" si="137"/>
        <v>42261</v>
      </c>
      <c r="D330" s="48" t="s">
        <v>31</v>
      </c>
      <c r="E330" s="49">
        <f t="shared" si="138"/>
        <v>67</v>
      </c>
      <c r="F330" s="48"/>
      <c r="G330" s="49" t="e">
        <f>VLOOKUP(C330,#REF!,2,0)</f>
        <v>#REF!</v>
      </c>
      <c r="H330" s="48"/>
      <c r="I330" s="43">
        <v>3.5652999999999997E-2</v>
      </c>
      <c r="J330" s="43">
        <v>19.525558</v>
      </c>
      <c r="K330" s="43">
        <v>12.305686</v>
      </c>
      <c r="L330" s="43">
        <v>17.515518</v>
      </c>
      <c r="M330" s="43">
        <v>16.725237</v>
      </c>
      <c r="N330" s="43">
        <v>17.559964999999998</v>
      </c>
      <c r="O330" s="43">
        <v>19.855543000000001</v>
      </c>
      <c r="P330" s="43">
        <v>23.204552</v>
      </c>
      <c r="Q330" s="43">
        <v>21.448414</v>
      </c>
      <c r="R330" s="43">
        <v>22.242746</v>
      </c>
      <c r="S330" s="43">
        <v>21.252056</v>
      </c>
      <c r="T330" s="43">
        <v>26.809674999999999</v>
      </c>
      <c r="U330" s="43">
        <v>27.416450999999999</v>
      </c>
      <c r="V330" s="43">
        <v>28.141914</v>
      </c>
      <c r="W330" s="43">
        <v>27.861847000000001</v>
      </c>
      <c r="X330" s="43">
        <v>27.139807000000001</v>
      </c>
      <c r="Y330" s="43">
        <v>67</v>
      </c>
      <c r="AA330">
        <f t="shared" si="117"/>
        <v>41738.639999999999</v>
      </c>
      <c r="AB330" t="str">
        <f t="shared" si="118"/>
        <v>41738Leandro71</v>
      </c>
      <c r="AC330" s="52">
        <v>41738</v>
      </c>
      <c r="AD330" s="53" t="s">
        <v>28</v>
      </c>
      <c r="AE330" s="51">
        <v>71</v>
      </c>
      <c r="AF330" s="51" t="str">
        <f t="shared" si="119"/>
        <v/>
      </c>
      <c r="AG330" s="51" t="str">
        <f t="shared" si="120"/>
        <v>N/A</v>
      </c>
      <c r="AH330" s="51">
        <f t="shared" si="121"/>
        <v>7.1905890264555339</v>
      </c>
      <c r="AI330" s="51">
        <f t="shared" si="122"/>
        <v>37.272894502010722</v>
      </c>
      <c r="AJ330" s="51">
        <f t="shared" si="123"/>
        <v>38.635973909302507</v>
      </c>
      <c r="AK330" s="51">
        <f t="shared" si="124"/>
        <v>36.795620764905223</v>
      </c>
      <c r="AL330" s="51">
        <f t="shared" si="125"/>
        <v>35.234125631414877</v>
      </c>
      <c r="AM330" s="51">
        <f t="shared" si="126"/>
        <v>31.185825891243251</v>
      </c>
      <c r="AN330" s="51">
        <f t="shared" si="127"/>
        <v>34.389885205617105</v>
      </c>
      <c r="AO330" s="51">
        <f t="shared" si="128"/>
        <v>31.038429479387379</v>
      </c>
      <c r="AP330" s="51">
        <f t="shared" si="129"/>
        <v>27.931552188211633</v>
      </c>
      <c r="AQ330" s="51" t="str">
        <f t="shared" si="130"/>
        <v>N/A</v>
      </c>
      <c r="AR330" s="51" t="str">
        <f t="shared" si="131"/>
        <v>N/A</v>
      </c>
      <c r="AS330" s="51" t="str">
        <f t="shared" si="132"/>
        <v>N/A</v>
      </c>
      <c r="AT330" s="51" t="str">
        <f t="shared" si="133"/>
        <v>N/A</v>
      </c>
      <c r="AU330" s="51" t="str">
        <f t="shared" si="134"/>
        <v>N/A</v>
      </c>
      <c r="AV330" s="51" t="str">
        <f t="shared" si="135"/>
        <v>N/A</v>
      </c>
      <c r="AY330">
        <v>41740</v>
      </c>
      <c r="AZ330">
        <v>41740.699999999997</v>
      </c>
      <c r="BA330" t="s">
        <v>30</v>
      </c>
      <c r="BB330" s="1">
        <f t="shared" si="116"/>
        <v>41740</v>
      </c>
    </row>
    <row r="331" spans="1:54">
      <c r="A331" t="str">
        <f t="shared" si="136"/>
        <v>42263Fábio67</v>
      </c>
      <c r="B331" s="48">
        <v>42263.485752314817</v>
      </c>
      <c r="C331" s="48">
        <f t="shared" si="137"/>
        <v>42263</v>
      </c>
      <c r="D331" s="48" t="s">
        <v>31</v>
      </c>
      <c r="E331" s="49">
        <f t="shared" si="138"/>
        <v>67</v>
      </c>
      <c r="F331" s="48"/>
      <c r="G331" s="49" t="e">
        <f>VLOOKUP(C331,#REF!,2,0)</f>
        <v>#REF!</v>
      </c>
      <c r="H331" s="48"/>
      <c r="I331" s="43">
        <v>1.0768E-2</v>
      </c>
      <c r="J331" s="43">
        <v>18.324417</v>
      </c>
      <c r="K331" s="43">
        <v>12.305686</v>
      </c>
      <c r="L331" s="43">
        <v>16.942883999999999</v>
      </c>
      <c r="M331" s="43">
        <v>16.166153000000001</v>
      </c>
      <c r="N331" s="43">
        <v>16.251532000000001</v>
      </c>
      <c r="O331" s="43">
        <v>19.012678000000001</v>
      </c>
      <c r="P331" s="43">
        <v>22.443562</v>
      </c>
      <c r="Q331" s="43">
        <v>20.571967999999998</v>
      </c>
      <c r="R331" s="43">
        <v>21.056601000000001</v>
      </c>
      <c r="S331" s="43">
        <v>19.855543000000001</v>
      </c>
      <c r="T331" s="43">
        <v>23.409599</v>
      </c>
      <c r="U331" s="43">
        <v>21.252056</v>
      </c>
      <c r="V331" s="43">
        <v>20.71678</v>
      </c>
      <c r="W331" s="43">
        <v>21.843786000000001</v>
      </c>
      <c r="X331" s="43">
        <v>22.142672999999998</v>
      </c>
      <c r="Y331" s="43">
        <v>67</v>
      </c>
      <c r="AA331">
        <f t="shared" si="117"/>
        <v>41739.379999999997</v>
      </c>
      <c r="AB331" t="str">
        <f t="shared" si="118"/>
        <v>41739Leandro71</v>
      </c>
      <c r="AC331" s="52">
        <v>41739</v>
      </c>
      <c r="AD331" s="53" t="s">
        <v>28</v>
      </c>
      <c r="AE331" s="51">
        <v>71</v>
      </c>
      <c r="AF331" s="51" t="str">
        <f t="shared" si="119"/>
        <v/>
      </c>
      <c r="AG331" s="51" t="str">
        <f t="shared" si="120"/>
        <v>N/A</v>
      </c>
      <c r="AH331" s="51">
        <f t="shared" si="121"/>
        <v>9.8476998752516032</v>
      </c>
      <c r="AI331" s="51">
        <f t="shared" si="122"/>
        <v>40.433521188059444</v>
      </c>
      <c r="AJ331" s="51">
        <f t="shared" si="123"/>
        <v>42.020560767415787</v>
      </c>
      <c r="AK331" s="51">
        <f t="shared" si="124"/>
        <v>41.265534892412319</v>
      </c>
      <c r="AL331" s="51">
        <f t="shared" si="125"/>
        <v>39.690914174425103</v>
      </c>
      <c r="AM331" s="51">
        <f t="shared" si="126"/>
        <v>36.325606044132755</v>
      </c>
      <c r="AN331" s="51">
        <f t="shared" si="127"/>
        <v>38.472545008275063</v>
      </c>
      <c r="AO331" s="51">
        <f t="shared" si="128"/>
        <v>35.542784362635231</v>
      </c>
      <c r="AP331" s="51">
        <f t="shared" si="129"/>
        <v>33.480376313521646</v>
      </c>
      <c r="AQ331" s="51" t="str">
        <f t="shared" si="130"/>
        <v>N/A</v>
      </c>
      <c r="AR331" s="51" t="str">
        <f t="shared" si="131"/>
        <v>N/A</v>
      </c>
      <c r="AS331" s="51" t="str">
        <f t="shared" si="132"/>
        <v>N/A</v>
      </c>
      <c r="AT331" s="51" t="str">
        <f t="shared" si="133"/>
        <v>N/A</v>
      </c>
      <c r="AU331" s="51" t="str">
        <f t="shared" si="134"/>
        <v>N/A</v>
      </c>
      <c r="AV331" s="51" t="str">
        <f t="shared" si="135"/>
        <v>N/A</v>
      </c>
      <c r="AY331">
        <v>41745</v>
      </c>
      <c r="AZ331">
        <v>41745.72</v>
      </c>
      <c r="BA331" t="s">
        <v>30</v>
      </c>
      <c r="BB331" s="1">
        <f t="shared" si="116"/>
        <v>41745</v>
      </c>
    </row>
    <row r="332" spans="1:54">
      <c r="A332" t="str">
        <f t="shared" si="136"/>
        <v>42265Fábio67</v>
      </c>
      <c r="B332" s="48">
        <v>42265.493437500001</v>
      </c>
      <c r="C332" s="48">
        <f t="shared" si="137"/>
        <v>42265</v>
      </c>
      <c r="D332" s="48" t="s">
        <v>31</v>
      </c>
      <c r="E332" s="49">
        <f t="shared" si="138"/>
        <v>67</v>
      </c>
      <c r="F332" s="48"/>
      <c r="G332" s="49" t="e">
        <f>VLOOKUP(C332,#REF!,2,0)</f>
        <v>#REF!</v>
      </c>
      <c r="H332" s="48"/>
      <c r="I332" s="43">
        <v>1.2520000000000001E-3</v>
      </c>
      <c r="J332" s="43">
        <v>15.449805</v>
      </c>
      <c r="K332" s="43">
        <v>11.471446</v>
      </c>
      <c r="L332" s="43">
        <v>16.768650000000001</v>
      </c>
      <c r="M332" s="43">
        <v>15.869158000000001</v>
      </c>
      <c r="N332" s="43">
        <v>15.574994</v>
      </c>
      <c r="O332" s="43">
        <v>18.598167</v>
      </c>
      <c r="P332" s="43">
        <v>21.843786000000001</v>
      </c>
      <c r="Q332" s="43">
        <v>20.045342999999999</v>
      </c>
      <c r="R332" s="43">
        <v>20.910616000000001</v>
      </c>
      <c r="S332" s="43">
        <v>19.666632</v>
      </c>
      <c r="T332" s="43">
        <v>23.306941999999999</v>
      </c>
      <c r="U332" s="43">
        <v>21.843786000000001</v>
      </c>
      <c r="V332" s="43">
        <v>20.475697</v>
      </c>
      <c r="W332" s="43">
        <v>21.546894000000002</v>
      </c>
      <c r="X332" s="43">
        <v>21.794146999999999</v>
      </c>
      <c r="Y332" s="43">
        <v>67</v>
      </c>
      <c r="AA332">
        <f t="shared" si="117"/>
        <v>41740.699999999997</v>
      </c>
      <c r="AB332" t="str">
        <f t="shared" si="118"/>
        <v>41740Leandro71</v>
      </c>
      <c r="AC332" s="52">
        <v>41740</v>
      </c>
      <c r="AD332" s="53" t="s">
        <v>28</v>
      </c>
      <c r="AE332" s="51">
        <v>71</v>
      </c>
      <c r="AF332" s="51" t="str">
        <f t="shared" si="119"/>
        <v/>
      </c>
      <c r="AG332" s="51" t="str">
        <f t="shared" si="120"/>
        <v>N/A</v>
      </c>
      <c r="AH332" s="51">
        <f t="shared" si="121"/>
        <v>7.8962352553808719</v>
      </c>
      <c r="AI332" s="51">
        <f t="shared" si="122"/>
        <v>38.392641408422328</v>
      </c>
      <c r="AJ332" s="51">
        <f t="shared" si="123"/>
        <v>39.203199785224641</v>
      </c>
      <c r="AK332" s="51">
        <f t="shared" si="124"/>
        <v>38.472545008275063</v>
      </c>
      <c r="AL332" s="51">
        <f t="shared" si="125"/>
        <v>36.954255180090499</v>
      </c>
      <c r="AM332" s="51">
        <f t="shared" si="126"/>
        <v>33.705447445625907</v>
      </c>
      <c r="AN332" s="51">
        <f t="shared" si="127"/>
        <v>35.312669820468869</v>
      </c>
      <c r="AO332" s="51">
        <f t="shared" si="128"/>
        <v>31.621971117182234</v>
      </c>
      <c r="AP332" s="51">
        <f t="shared" si="129"/>
        <v>29.53427022837133</v>
      </c>
      <c r="AQ332" s="51" t="str">
        <f t="shared" si="130"/>
        <v>N/A</v>
      </c>
      <c r="AR332" s="51" t="str">
        <f t="shared" si="131"/>
        <v>N/A</v>
      </c>
      <c r="AS332" s="51" t="str">
        <f t="shared" si="132"/>
        <v>N/A</v>
      </c>
      <c r="AT332" s="51" t="str">
        <f t="shared" si="133"/>
        <v>N/A</v>
      </c>
      <c r="AU332" s="51" t="str">
        <f t="shared" si="134"/>
        <v>N/A</v>
      </c>
      <c r="AV332" s="51" t="str">
        <f t="shared" si="135"/>
        <v>N/A</v>
      </c>
      <c r="AY332">
        <v>41750</v>
      </c>
      <c r="AZ332">
        <v>41750.46</v>
      </c>
      <c r="BA332" t="s">
        <v>30</v>
      </c>
      <c r="BB332" s="1">
        <f t="shared" si="116"/>
        <v>41750</v>
      </c>
    </row>
    <row r="333" spans="1:54">
      <c r="A333" t="str">
        <f t="shared" si="136"/>
        <v>42268Fábio67</v>
      </c>
      <c r="B333" s="48">
        <v>42268.484375</v>
      </c>
      <c r="C333" s="48">
        <f t="shared" si="137"/>
        <v>42268</v>
      </c>
      <c r="D333" s="48" t="s">
        <v>31</v>
      </c>
      <c r="E333" s="49">
        <f t="shared" si="138"/>
        <v>67</v>
      </c>
      <c r="F333" s="48"/>
      <c r="G333" s="49" t="e">
        <f>VLOOKUP(C333,#REF!,2,0)</f>
        <v>#REF!</v>
      </c>
      <c r="H333" s="48"/>
      <c r="I333" s="43">
        <v>7.67E-4</v>
      </c>
      <c r="J333" s="43">
        <v>12.715698</v>
      </c>
      <c r="K333" s="43">
        <v>10.498085</v>
      </c>
      <c r="L333" s="43">
        <v>16.038502000000001</v>
      </c>
      <c r="M333" s="43">
        <v>15.283706</v>
      </c>
      <c r="N333" s="43">
        <v>15.911405999999999</v>
      </c>
      <c r="O333" s="43">
        <v>18.278981999999999</v>
      </c>
      <c r="P333" s="43">
        <v>21.596231</v>
      </c>
      <c r="Q333" s="43">
        <v>19.572514000000002</v>
      </c>
      <c r="R333" s="43">
        <v>20.188268999999998</v>
      </c>
      <c r="S333" s="43">
        <v>19.291584</v>
      </c>
      <c r="T333" s="43">
        <v>22.797143999999999</v>
      </c>
      <c r="U333" s="43">
        <v>21.203135</v>
      </c>
      <c r="V333" s="43">
        <v>20.092924</v>
      </c>
      <c r="W333" s="43">
        <v>21.203135</v>
      </c>
      <c r="X333" s="43">
        <v>20.959232</v>
      </c>
      <c r="Y333" s="43">
        <v>67</v>
      </c>
      <c r="AA333">
        <f t="shared" si="117"/>
        <v>41745.72</v>
      </c>
      <c r="AB333" t="str">
        <f t="shared" si="118"/>
        <v>41745Leandro71</v>
      </c>
      <c r="AC333" s="52">
        <v>41745</v>
      </c>
      <c r="AD333" s="53" t="s">
        <v>28</v>
      </c>
      <c r="AE333" s="51">
        <v>71</v>
      </c>
      <c r="AF333" s="51" t="str">
        <f t="shared" si="119"/>
        <v/>
      </c>
      <c r="AG333" s="51" t="str">
        <f t="shared" si="120"/>
        <v>N/A</v>
      </c>
      <c r="AH333" s="51">
        <f t="shared" si="121"/>
        <v>9.157440505064514</v>
      </c>
      <c r="AI333" s="51">
        <f t="shared" si="122"/>
        <v>39.284226983157829</v>
      </c>
      <c r="AJ333" s="51">
        <f t="shared" si="123"/>
        <v>40.84811171829918</v>
      </c>
      <c r="AK333" s="51">
        <f t="shared" si="124"/>
        <v>39.60932690166424</v>
      </c>
      <c r="AL333" s="51">
        <f t="shared" si="125"/>
        <v>38.312848840332997</v>
      </c>
      <c r="AM333" s="51">
        <f t="shared" si="126"/>
        <v>35.234125631414877</v>
      </c>
      <c r="AN333" s="51">
        <f t="shared" si="127"/>
        <v>36.876474660068979</v>
      </c>
      <c r="AO333" s="51">
        <f t="shared" si="128"/>
        <v>32.955066753006612</v>
      </c>
      <c r="AP333" s="51">
        <f t="shared" si="129"/>
        <v>30.822613260455196</v>
      </c>
      <c r="AQ333" s="51" t="str">
        <f t="shared" si="130"/>
        <v>N/A</v>
      </c>
      <c r="AR333" s="51" t="str">
        <f t="shared" si="131"/>
        <v>N/A</v>
      </c>
      <c r="AS333" s="51" t="str">
        <f t="shared" si="132"/>
        <v>N/A</v>
      </c>
      <c r="AT333" s="51" t="str">
        <f t="shared" si="133"/>
        <v>N/A</v>
      </c>
      <c r="AU333" s="51" t="str">
        <f t="shared" si="134"/>
        <v>N/A</v>
      </c>
      <c r="AV333" s="51" t="str">
        <f t="shared" si="135"/>
        <v>N/A</v>
      </c>
      <c r="AY333">
        <v>41752</v>
      </c>
      <c r="AZ333">
        <v>41752.620000000003</v>
      </c>
      <c r="BA333" t="s">
        <v>30</v>
      </c>
      <c r="BB333" s="1">
        <f t="shared" si="116"/>
        <v>41752</v>
      </c>
    </row>
    <row r="334" spans="1:54">
      <c r="A334" t="str">
        <f t="shared" si="136"/>
        <v>42270Fábio67</v>
      </c>
      <c r="B334" s="48">
        <v>42270.384282407409</v>
      </c>
      <c r="C334" s="48">
        <f t="shared" si="137"/>
        <v>42270</v>
      </c>
      <c r="D334" s="48" t="s">
        <v>31</v>
      </c>
      <c r="E334" s="49">
        <f t="shared" si="138"/>
        <v>67</v>
      </c>
      <c r="F334" s="48"/>
      <c r="G334" s="49" t="e">
        <f>VLOOKUP(C334,#REF!,2,0)</f>
        <v>#REF!</v>
      </c>
      <c r="H334" s="48"/>
      <c r="I334" s="43">
        <v>1.2520000000000001E-3</v>
      </c>
      <c r="J334" s="43">
        <v>11.471446</v>
      </c>
      <c r="K334" s="43">
        <v>9.6034939999999995</v>
      </c>
      <c r="L334" s="43">
        <v>15.784833000000001</v>
      </c>
      <c r="M334" s="43">
        <v>14.831732000000001</v>
      </c>
      <c r="N334" s="43">
        <v>15.325142</v>
      </c>
      <c r="O334" s="43">
        <v>17.693660999999999</v>
      </c>
      <c r="P334" s="43">
        <v>21.007883</v>
      </c>
      <c r="Q334" s="43">
        <v>19.105416999999999</v>
      </c>
      <c r="R334" s="43">
        <v>19.902884</v>
      </c>
      <c r="S334" s="43">
        <v>18.73584</v>
      </c>
      <c r="T334" s="43">
        <v>22.343050000000002</v>
      </c>
      <c r="U334" s="43">
        <v>20.571967999999998</v>
      </c>
      <c r="V334" s="43">
        <v>19.244942000000002</v>
      </c>
      <c r="W334" s="43">
        <v>19.808230999999999</v>
      </c>
      <c r="X334" s="43">
        <v>19.997803000000001</v>
      </c>
      <c r="Y334" s="43">
        <v>67</v>
      </c>
      <c r="AA334">
        <f t="shared" si="117"/>
        <v>41750.46</v>
      </c>
      <c r="AB334" t="str">
        <f t="shared" si="118"/>
        <v>41750Leandro71</v>
      </c>
      <c r="AC334" s="52">
        <v>41750</v>
      </c>
      <c r="AD334" s="53" t="s">
        <v>28</v>
      </c>
      <c r="AE334" s="51">
        <v>71</v>
      </c>
      <c r="AF334" s="51" t="str">
        <f t="shared" si="119"/>
        <v/>
      </c>
      <c r="AG334" s="51" t="str">
        <f t="shared" si="120"/>
        <v>N/A</v>
      </c>
      <c r="AH334" s="51">
        <f t="shared" si="121"/>
        <v>6.1581617812633578</v>
      </c>
      <c r="AI334" s="51">
        <f t="shared" si="122"/>
        <v>34.619139064403328</v>
      </c>
      <c r="AJ334" s="51">
        <f t="shared" si="123"/>
        <v>36.795620764905223</v>
      </c>
      <c r="AK334" s="51">
        <f t="shared" si="124"/>
        <v>35.312669820468869</v>
      </c>
      <c r="AL334" s="51">
        <f t="shared" si="125"/>
        <v>32.955066753006612</v>
      </c>
      <c r="AM334" s="51">
        <f t="shared" si="126"/>
        <v>30.104480601658707</v>
      </c>
      <c r="AN334" s="51">
        <f t="shared" si="127"/>
        <v>31.768327996209337</v>
      </c>
      <c r="AO334" s="51">
        <f t="shared" si="128"/>
        <v>28.762437188833452</v>
      </c>
      <c r="AP334" s="51">
        <f t="shared" si="129"/>
        <v>25.973486020984875</v>
      </c>
      <c r="AQ334" s="51" t="str">
        <f t="shared" si="130"/>
        <v>N/A</v>
      </c>
      <c r="AR334" s="51" t="str">
        <f t="shared" si="131"/>
        <v>N/A</v>
      </c>
      <c r="AS334" s="51" t="str">
        <f t="shared" si="132"/>
        <v>N/A</v>
      </c>
      <c r="AT334" s="51" t="str">
        <f t="shared" si="133"/>
        <v>N/A</v>
      </c>
      <c r="AU334" s="51" t="str">
        <f t="shared" si="134"/>
        <v>N/A</v>
      </c>
      <c r="AV334" s="51" t="str">
        <f t="shared" si="135"/>
        <v>N/A</v>
      </c>
      <c r="AY334">
        <v>41754</v>
      </c>
      <c r="AZ334">
        <v>41754.53</v>
      </c>
      <c r="BA334" t="s">
        <v>30</v>
      </c>
      <c r="BB334" s="1">
        <f t="shared" si="116"/>
        <v>41754</v>
      </c>
    </row>
    <row r="335" spans="1:54">
      <c r="A335" t="str">
        <f t="shared" si="136"/>
        <v>42272Fábio67</v>
      </c>
      <c r="B335" s="48">
        <v>42272.508125</v>
      </c>
      <c r="C335" s="48">
        <f t="shared" si="137"/>
        <v>42272</v>
      </c>
      <c r="D335" s="48" t="s">
        <v>31</v>
      </c>
      <c r="E335" s="49">
        <f t="shared" si="138"/>
        <v>67</v>
      </c>
      <c r="F335" s="48"/>
      <c r="G335" s="49" t="e">
        <f>VLOOKUP(C335,#REF!,2,0)</f>
        <v>#REF!</v>
      </c>
      <c r="H335" s="48"/>
      <c r="I335" s="43">
        <v>4.6999999999999997E-5</v>
      </c>
      <c r="J335" s="43">
        <v>10.498085</v>
      </c>
      <c r="K335" s="43">
        <v>8.3875980000000006</v>
      </c>
      <c r="L335" s="43">
        <v>14.588187</v>
      </c>
      <c r="M335" s="43">
        <v>13.752317</v>
      </c>
      <c r="N335" s="43">
        <v>14.790993</v>
      </c>
      <c r="O335" s="43">
        <v>17.205947999999999</v>
      </c>
      <c r="P335" s="43">
        <v>20.571967999999998</v>
      </c>
      <c r="Q335" s="43">
        <v>18.966383</v>
      </c>
      <c r="R335" s="43">
        <v>19.619548999999999</v>
      </c>
      <c r="S335" s="43">
        <v>18.598167</v>
      </c>
      <c r="T335" s="43">
        <v>21.596231</v>
      </c>
      <c r="U335" s="43">
        <v>19.855543000000001</v>
      </c>
      <c r="V335" s="43">
        <v>18.143035999999999</v>
      </c>
      <c r="W335" s="43">
        <v>18.873989000000002</v>
      </c>
      <c r="X335" s="43">
        <v>19.105416999999999</v>
      </c>
      <c r="Y335" s="43">
        <v>67</v>
      </c>
      <c r="AA335">
        <f t="shared" si="117"/>
        <v>41752.620000000003</v>
      </c>
      <c r="AB335" t="str">
        <f t="shared" si="118"/>
        <v>41752Leandro71</v>
      </c>
      <c r="AC335" s="52">
        <v>41752</v>
      </c>
      <c r="AD335" s="53" t="s">
        <v>28</v>
      </c>
      <c r="AE335" s="51">
        <v>71</v>
      </c>
      <c r="AF335" s="51" t="str">
        <f t="shared" si="119"/>
        <v/>
      </c>
      <c r="AG335" s="51" t="str">
        <f t="shared" si="120"/>
        <v>N/A</v>
      </c>
      <c r="AH335" s="51">
        <f t="shared" si="121"/>
        <v>10.044537129245635</v>
      </c>
      <c r="AI335" s="51">
        <f t="shared" si="122"/>
        <v>38.070880302387359</v>
      </c>
      <c r="AJ335" s="51">
        <f t="shared" si="123"/>
        <v>39.284226983157829</v>
      </c>
      <c r="AK335" s="51">
        <f t="shared" si="124"/>
        <v>36.718063720960735</v>
      </c>
      <c r="AL335" s="51">
        <f t="shared" si="125"/>
        <v>33.480376313521646</v>
      </c>
      <c r="AM335" s="51">
        <f t="shared" si="126"/>
        <v>29.819900035798465</v>
      </c>
      <c r="AN335" s="51">
        <f t="shared" si="127"/>
        <v>31.11070152372757</v>
      </c>
      <c r="AO335" s="51">
        <f t="shared" si="128"/>
        <v>28.206739658535756</v>
      </c>
      <c r="AP335" s="51">
        <f t="shared" si="129"/>
        <v>25.446882333642481</v>
      </c>
      <c r="AQ335" s="51" t="str">
        <f t="shared" si="130"/>
        <v>N/A</v>
      </c>
      <c r="AR335" s="51" t="str">
        <f t="shared" si="131"/>
        <v>N/A</v>
      </c>
      <c r="AS335" s="51" t="str">
        <f t="shared" si="132"/>
        <v>N/A</v>
      </c>
      <c r="AT335" s="51" t="str">
        <f t="shared" si="133"/>
        <v>N/A</v>
      </c>
      <c r="AU335" s="51" t="str">
        <f t="shared" si="134"/>
        <v>N/A</v>
      </c>
      <c r="AV335" s="51" t="str">
        <f t="shared" si="135"/>
        <v>N/A</v>
      </c>
      <c r="AY335">
        <v>41757</v>
      </c>
      <c r="AZ335">
        <v>41757.449999999997</v>
      </c>
      <c r="BA335" t="s">
        <v>30</v>
      </c>
      <c r="BB335" s="1">
        <f t="shared" si="116"/>
        <v>41757</v>
      </c>
    </row>
    <row r="336" spans="1:54">
      <c r="A336" t="str">
        <f t="shared" si="136"/>
        <v>42274Fábio67</v>
      </c>
      <c r="B336" s="48">
        <v>42274.440613425926</v>
      </c>
      <c r="C336" s="48">
        <f t="shared" si="137"/>
        <v>42274</v>
      </c>
      <c r="D336" s="48" t="s">
        <v>31</v>
      </c>
      <c r="E336" s="49">
        <f t="shared" si="138"/>
        <v>67</v>
      </c>
      <c r="F336" s="48"/>
      <c r="G336" s="49" t="e">
        <f>VLOOKUP(C336,#REF!,2,0)</f>
        <v>#REF!</v>
      </c>
      <c r="H336" s="48"/>
      <c r="I336" s="43">
        <v>9.7820000000000004E-2</v>
      </c>
      <c r="J336" s="43">
        <v>19.012678000000001</v>
      </c>
      <c r="K336" s="43">
        <v>11.794174</v>
      </c>
      <c r="L336" s="43">
        <v>16.166153000000001</v>
      </c>
      <c r="M336" s="43">
        <v>14.669136</v>
      </c>
      <c r="N336" s="43">
        <v>14.913376</v>
      </c>
      <c r="O336" s="43">
        <v>17.649018999999999</v>
      </c>
      <c r="P336" s="43">
        <v>21.007883</v>
      </c>
      <c r="Q336" s="43">
        <v>19.105416999999999</v>
      </c>
      <c r="R336" s="43">
        <v>19.855543000000001</v>
      </c>
      <c r="S336" s="43">
        <v>18.873989000000002</v>
      </c>
      <c r="T336" s="43">
        <v>21.943182</v>
      </c>
      <c r="U336" s="43">
        <v>20.045342999999999</v>
      </c>
      <c r="V336" s="43">
        <v>18.324417</v>
      </c>
      <c r="W336" s="43">
        <v>18.920164</v>
      </c>
      <c r="X336" s="43">
        <v>18.827883</v>
      </c>
      <c r="Y336" s="43">
        <v>67</v>
      </c>
      <c r="AA336">
        <f t="shared" si="117"/>
        <v>41754.53</v>
      </c>
      <c r="AB336" t="str">
        <f t="shared" si="118"/>
        <v>41754Leandro71</v>
      </c>
      <c r="AC336" s="52">
        <v>41754</v>
      </c>
      <c r="AD336" s="53" t="s">
        <v>28</v>
      </c>
      <c r="AE336" s="51">
        <v>71</v>
      </c>
      <c r="AF336" s="51" t="str">
        <f t="shared" si="119"/>
        <v/>
      </c>
      <c r="AG336" s="51" t="str">
        <f t="shared" si="120"/>
        <v>N/A</v>
      </c>
      <c r="AH336" s="51">
        <f t="shared" si="121"/>
        <v>10.323906835584502</v>
      </c>
      <c r="AI336" s="51">
        <f t="shared" si="122"/>
        <v>37.668920254047606</v>
      </c>
      <c r="AJ336" s="51">
        <f t="shared" si="123"/>
        <v>38.716215636246979</v>
      </c>
      <c r="AK336" s="51">
        <f t="shared" si="124"/>
        <v>36.876474660068979</v>
      </c>
      <c r="AL336" s="51">
        <f t="shared" si="125"/>
        <v>34.161765106987808</v>
      </c>
      <c r="AM336" s="51">
        <f t="shared" si="126"/>
        <v>30.319937126071071</v>
      </c>
      <c r="AN336" s="51">
        <f t="shared" si="127"/>
        <v>31.549017261247293</v>
      </c>
      <c r="AO336" s="51">
        <f t="shared" si="128"/>
        <v>28.554557094774719</v>
      </c>
      <c r="AP336" s="51">
        <f t="shared" si="129"/>
        <v>25.446882333642481</v>
      </c>
      <c r="AQ336" s="51" t="str">
        <f t="shared" si="130"/>
        <v>N/A</v>
      </c>
      <c r="AR336" s="51" t="str">
        <f t="shared" si="131"/>
        <v>N/A</v>
      </c>
      <c r="AS336" s="51" t="str">
        <f t="shared" si="132"/>
        <v>N/A</v>
      </c>
      <c r="AT336" s="51" t="str">
        <f t="shared" si="133"/>
        <v>N/A</v>
      </c>
      <c r="AU336" s="51" t="str">
        <f t="shared" si="134"/>
        <v>N/A</v>
      </c>
      <c r="AV336" s="51" t="str">
        <f t="shared" si="135"/>
        <v>N/A</v>
      </c>
      <c r="AY336">
        <v>41759</v>
      </c>
      <c r="AZ336">
        <v>41759.56</v>
      </c>
      <c r="BA336" t="s">
        <v>30</v>
      </c>
      <c r="BB336" s="1">
        <f t="shared" si="116"/>
        <v>41759</v>
      </c>
    </row>
    <row r="337" spans="1:54">
      <c r="A337" t="str">
        <f t="shared" si="136"/>
        <v>42276Fábio67</v>
      </c>
      <c r="B337" s="48">
        <v>42276.38857638889</v>
      </c>
      <c r="C337" s="48">
        <f t="shared" si="137"/>
        <v>42276</v>
      </c>
      <c r="D337" s="48" t="s">
        <v>31</v>
      </c>
      <c r="E337" s="49">
        <f t="shared" si="138"/>
        <v>67</v>
      </c>
      <c r="F337" s="48"/>
      <c r="G337" s="49" t="e">
        <f>VLOOKUP(C337,#REF!,2,0)</f>
        <v>#REF!</v>
      </c>
      <c r="H337" s="48"/>
      <c r="I337" s="43">
        <v>8.1046000000000007E-2</v>
      </c>
      <c r="J337" s="43">
        <v>19.338263999999999</v>
      </c>
      <c r="K337" s="43">
        <v>12.305686</v>
      </c>
      <c r="L337" s="43">
        <v>16.638573000000001</v>
      </c>
      <c r="M337" s="43">
        <v>15.742751999999999</v>
      </c>
      <c r="N337" s="43">
        <v>16.123549000000001</v>
      </c>
      <c r="O337" s="43">
        <v>18.506699000000001</v>
      </c>
      <c r="P337" s="43">
        <v>21.843786000000001</v>
      </c>
      <c r="Q337" s="43">
        <v>19.855543000000001</v>
      </c>
      <c r="R337" s="43">
        <v>20.862079999999999</v>
      </c>
      <c r="S337" s="43">
        <v>20.140577</v>
      </c>
      <c r="T337" s="43">
        <v>23.000402000000001</v>
      </c>
      <c r="U337" s="43">
        <v>21.399222999999999</v>
      </c>
      <c r="V337" s="43">
        <v>20.33173</v>
      </c>
      <c r="W337" s="43">
        <v>21.399222999999999</v>
      </c>
      <c r="X337" s="43">
        <v>21.943182</v>
      </c>
      <c r="Y337" s="43">
        <v>67</v>
      </c>
      <c r="AA337">
        <f t="shared" si="117"/>
        <v>41757.449999999997</v>
      </c>
      <c r="AB337" t="str">
        <f t="shared" si="118"/>
        <v>41757Leandro71</v>
      </c>
      <c r="AC337" s="52">
        <v>41757</v>
      </c>
      <c r="AD337" s="53" t="s">
        <v>28</v>
      </c>
      <c r="AE337" s="51">
        <v>71</v>
      </c>
      <c r="AF337" s="51" t="str">
        <f t="shared" si="119"/>
        <v/>
      </c>
      <c r="AG337" s="51" t="str">
        <f t="shared" si="120"/>
        <v>N/A</v>
      </c>
      <c r="AH337" s="51">
        <f t="shared" si="121"/>
        <v>10.936928442860383</v>
      </c>
      <c r="AI337" s="51">
        <f t="shared" si="122"/>
        <v>38.957482027829471</v>
      </c>
      <c r="AJ337" s="51">
        <f t="shared" si="123"/>
        <v>39.122284404032307</v>
      </c>
      <c r="AK337" s="51">
        <f t="shared" si="124"/>
        <v>36.088969583022212</v>
      </c>
      <c r="AL337" s="51">
        <f t="shared" si="125"/>
        <v>32.581110782745441</v>
      </c>
      <c r="AM337" s="51">
        <f t="shared" si="126"/>
        <v>30.246107040112751</v>
      </c>
      <c r="AN337" s="51">
        <f t="shared" si="127"/>
        <v>31.403447314375562</v>
      </c>
      <c r="AO337" s="51">
        <f t="shared" si="128"/>
        <v>28.139154918659603</v>
      </c>
      <c r="AP337" s="51">
        <f t="shared" si="129"/>
        <v>25.119878410560382</v>
      </c>
      <c r="AQ337" s="51" t="str">
        <f t="shared" si="130"/>
        <v>N/A</v>
      </c>
      <c r="AR337" s="51" t="str">
        <f t="shared" si="131"/>
        <v>N/A</v>
      </c>
      <c r="AS337" s="51" t="str">
        <f t="shared" si="132"/>
        <v>N/A</v>
      </c>
      <c r="AT337" s="51" t="str">
        <f t="shared" si="133"/>
        <v>N/A</v>
      </c>
      <c r="AU337" s="51" t="str">
        <f t="shared" si="134"/>
        <v>N/A</v>
      </c>
      <c r="AV337" s="51" t="str">
        <f t="shared" si="135"/>
        <v>N/A</v>
      </c>
      <c r="AY337">
        <v>41760</v>
      </c>
      <c r="AZ337">
        <v>41760.42</v>
      </c>
      <c r="BA337" t="s">
        <v>30</v>
      </c>
      <c r="BB337" s="1">
        <f t="shared" si="116"/>
        <v>41760</v>
      </c>
    </row>
    <row r="338" spans="1:54">
      <c r="A338" t="str">
        <f t="shared" si="136"/>
        <v>42277Fábio67</v>
      </c>
      <c r="B338" s="48">
        <v>42277.734583333331</v>
      </c>
      <c r="C338" s="48">
        <f t="shared" si="137"/>
        <v>42277</v>
      </c>
      <c r="D338" s="48" t="s">
        <v>31</v>
      </c>
      <c r="E338" s="49">
        <f t="shared" si="138"/>
        <v>67</v>
      </c>
      <c r="F338" s="48"/>
      <c r="G338" s="49" t="e">
        <f>VLOOKUP(C338,#REF!,2,0)</f>
        <v>#REF!</v>
      </c>
      <c r="H338" s="48"/>
      <c r="I338" s="43">
        <v>9.3915999999999999E-2</v>
      </c>
      <c r="J338" s="43">
        <v>21.203135</v>
      </c>
      <c r="K338" s="43">
        <v>14.028081</v>
      </c>
      <c r="L338" s="43">
        <v>18.873989000000002</v>
      </c>
      <c r="M338" s="43">
        <v>18.920164</v>
      </c>
      <c r="N338" s="43">
        <v>19.198360000000001</v>
      </c>
      <c r="O338" s="43">
        <v>21.497633</v>
      </c>
      <c r="P338" s="43">
        <v>26.263680999999998</v>
      </c>
      <c r="Q338" s="43">
        <v>26.754801</v>
      </c>
      <c r="R338" s="43">
        <v>25.776941000000001</v>
      </c>
      <c r="S338" s="43">
        <v>25.615658</v>
      </c>
      <c r="T338" s="43">
        <v>26.15513</v>
      </c>
      <c r="U338" s="43">
        <v>26.209389000000002</v>
      </c>
      <c r="V338" s="43">
        <v>27.139807000000001</v>
      </c>
      <c r="W338" s="43">
        <v>26.864563</v>
      </c>
      <c r="X338" s="43">
        <v>26.481413</v>
      </c>
      <c r="Y338" s="43">
        <v>67</v>
      </c>
      <c r="AA338">
        <f t="shared" si="117"/>
        <v>41759.56</v>
      </c>
      <c r="AB338" t="str">
        <f t="shared" si="118"/>
        <v>41759Leandro71</v>
      </c>
      <c r="AC338" s="52">
        <v>41759</v>
      </c>
      <c r="AD338" s="53" t="s">
        <v>28</v>
      </c>
      <c r="AE338" s="51">
        <v>71</v>
      </c>
      <c r="AF338" s="51" t="str">
        <f t="shared" si="119"/>
        <v/>
      </c>
      <c r="AG338" s="51" t="str">
        <f t="shared" si="120"/>
        <v>N/A</v>
      </c>
      <c r="AH338" s="51">
        <f t="shared" si="121"/>
        <v>8.2111760577760808</v>
      </c>
      <c r="AI338" s="51">
        <f t="shared" si="122"/>
        <v>35.932830143967273</v>
      </c>
      <c r="AJ338" s="51">
        <f t="shared" si="123"/>
        <v>37.429681257237121</v>
      </c>
      <c r="AK338" s="51">
        <f t="shared" si="124"/>
        <v>34.084942477374447</v>
      </c>
      <c r="AL338" s="51">
        <f t="shared" si="125"/>
        <v>30.75078953614625</v>
      </c>
      <c r="AM338" s="51">
        <f t="shared" si="126"/>
        <v>27.383961422551671</v>
      </c>
      <c r="AN338" s="51">
        <f t="shared" si="127"/>
        <v>29.53427022837133</v>
      </c>
      <c r="AO338" s="51">
        <f t="shared" si="128"/>
        <v>27.588837375393055</v>
      </c>
      <c r="AP338" s="51">
        <f t="shared" si="129"/>
        <v>24.795696076969286</v>
      </c>
      <c r="AQ338" s="51" t="str">
        <f t="shared" si="130"/>
        <v>N/A</v>
      </c>
      <c r="AR338" s="51" t="str">
        <f t="shared" si="131"/>
        <v>N/A</v>
      </c>
      <c r="AS338" s="51" t="str">
        <f t="shared" si="132"/>
        <v>N/A</v>
      </c>
      <c r="AT338" s="51" t="str">
        <f t="shared" si="133"/>
        <v>N/A</v>
      </c>
      <c r="AU338" s="51" t="str">
        <f t="shared" si="134"/>
        <v>N/A</v>
      </c>
      <c r="AV338" s="51" t="str">
        <f t="shared" si="135"/>
        <v>N/A</v>
      </c>
      <c r="AY338">
        <v>41764</v>
      </c>
      <c r="AZ338">
        <v>41764.46</v>
      </c>
      <c r="BA338" t="s">
        <v>30</v>
      </c>
      <c r="BB338" s="1">
        <f t="shared" si="116"/>
        <v>41764</v>
      </c>
    </row>
    <row r="339" spans="1:54">
      <c r="A339" t="str">
        <f t="shared" si="136"/>
        <v>42279Fábio67</v>
      </c>
      <c r="B339" s="48">
        <v>42279.617071759261</v>
      </c>
      <c r="C339" s="48">
        <f t="shared" si="137"/>
        <v>42279</v>
      </c>
      <c r="D339" s="48" t="s">
        <v>31</v>
      </c>
      <c r="E339" s="49">
        <f t="shared" si="138"/>
        <v>67</v>
      </c>
      <c r="F339" s="48"/>
      <c r="G339" s="49" t="e">
        <f>VLOOKUP(C339,#REF!,2,0)</f>
        <v>#REF!</v>
      </c>
      <c r="H339" s="48"/>
      <c r="I339" s="43">
        <v>8.9969999999999998E-3</v>
      </c>
      <c r="J339" s="43">
        <v>19.384998</v>
      </c>
      <c r="K339" s="43">
        <v>12.305686</v>
      </c>
      <c r="L339" s="43">
        <v>17.030346000000002</v>
      </c>
      <c r="M339" s="43">
        <v>16.812135999999999</v>
      </c>
      <c r="N339" s="43">
        <v>16.942883999999999</v>
      </c>
      <c r="O339" s="43">
        <v>18.097840999999999</v>
      </c>
      <c r="P339" s="43">
        <v>19.431795000000001</v>
      </c>
      <c r="Q339" s="43">
        <v>18.188306999999998</v>
      </c>
      <c r="R339" s="43">
        <v>18.920164</v>
      </c>
      <c r="S339" s="43">
        <v>19.572514000000002</v>
      </c>
      <c r="T339" s="43">
        <v>22.443562</v>
      </c>
      <c r="U339" s="43">
        <v>22.443562</v>
      </c>
      <c r="V339" s="43">
        <v>21.546894000000002</v>
      </c>
      <c r="W339" s="43">
        <v>24.605682000000002</v>
      </c>
      <c r="X339" s="43">
        <v>26.100947999999999</v>
      </c>
      <c r="Y339" s="43">
        <v>67</v>
      </c>
      <c r="AA339">
        <f t="shared" si="117"/>
        <v>41760.42</v>
      </c>
      <c r="AB339" t="str">
        <f t="shared" si="118"/>
        <v>41760Leandro71</v>
      </c>
      <c r="AC339" s="52">
        <v>41760</v>
      </c>
      <c r="AD339" s="53" t="s">
        <v>28</v>
      </c>
      <c r="AE339" s="51">
        <v>71</v>
      </c>
      <c r="AF339" s="51" t="str">
        <f t="shared" si="119"/>
        <v/>
      </c>
      <c r="AG339" s="51" t="str">
        <f t="shared" si="120"/>
        <v>N/A</v>
      </c>
      <c r="AH339" s="51">
        <f t="shared" si="121"/>
        <v>8.0708414439149312</v>
      </c>
      <c r="AI339" s="51">
        <f t="shared" si="122"/>
        <v>34.467283693384729</v>
      </c>
      <c r="AJ339" s="51">
        <f t="shared" si="123"/>
        <v>35.856494196413479</v>
      </c>
      <c r="AK339" s="51">
        <f t="shared" si="124"/>
        <v>33.102437790416751</v>
      </c>
      <c r="AL339" s="51">
        <f t="shared" si="125"/>
        <v>30.679186204259342</v>
      </c>
      <c r="AM339" s="51">
        <f t="shared" si="126"/>
        <v>27.519524655766851</v>
      </c>
      <c r="AN339" s="51">
        <f t="shared" si="127"/>
        <v>29.53427022837133</v>
      </c>
      <c r="AO339" s="51">
        <f t="shared" si="128"/>
        <v>26.977365620735547</v>
      </c>
      <c r="AP339" s="51">
        <f t="shared" si="129"/>
        <v>24.989886479598269</v>
      </c>
      <c r="AQ339" s="51" t="str">
        <f t="shared" si="130"/>
        <v>N/A</v>
      </c>
      <c r="AR339" s="51" t="str">
        <f t="shared" si="131"/>
        <v>N/A</v>
      </c>
      <c r="AS339" s="51" t="str">
        <f t="shared" si="132"/>
        <v>N/A</v>
      </c>
      <c r="AT339" s="51" t="str">
        <f t="shared" si="133"/>
        <v>N/A</v>
      </c>
      <c r="AU339" s="51" t="str">
        <f t="shared" si="134"/>
        <v>N/A</v>
      </c>
      <c r="AV339" s="51" t="str">
        <f t="shared" si="135"/>
        <v>N/A</v>
      </c>
      <c r="AY339">
        <v>41766</v>
      </c>
      <c r="AZ339">
        <v>41766.53</v>
      </c>
      <c r="BA339" t="s">
        <v>30</v>
      </c>
      <c r="BB339" s="1">
        <f t="shared" si="116"/>
        <v>41766</v>
      </c>
    </row>
    <row r="340" spans="1:54">
      <c r="A340" t="str">
        <f t="shared" si="136"/>
        <v>42283Fábio67</v>
      </c>
      <c r="B340" s="48">
        <v>42283.3909375</v>
      </c>
      <c r="C340" s="48">
        <f t="shared" si="137"/>
        <v>42283</v>
      </c>
      <c r="D340" s="48" t="s">
        <v>31</v>
      </c>
      <c r="E340" s="49">
        <f t="shared" si="138"/>
        <v>67</v>
      </c>
      <c r="F340" s="48"/>
      <c r="G340" s="49" t="e">
        <f>VLOOKUP(C340,#REF!,2,0)</f>
        <v>#REF!</v>
      </c>
      <c r="H340" s="48"/>
      <c r="I340" s="43">
        <v>1.1244000000000001E-2</v>
      </c>
      <c r="J340" s="43">
        <v>15.996090000000001</v>
      </c>
      <c r="K340" s="43">
        <v>11.013764999999999</v>
      </c>
      <c r="L340" s="43">
        <v>16.208808999999999</v>
      </c>
      <c r="M340" s="43">
        <v>15.159734</v>
      </c>
      <c r="N340" s="43">
        <v>15.449805</v>
      </c>
      <c r="O340" s="43">
        <v>17.872714999999999</v>
      </c>
      <c r="P340" s="43">
        <v>21.596231</v>
      </c>
      <c r="Q340" s="43">
        <v>19.619548999999999</v>
      </c>
      <c r="R340" s="43">
        <v>20.283854000000002</v>
      </c>
      <c r="S340" s="43">
        <v>19.198360000000001</v>
      </c>
      <c r="T340" s="43">
        <v>22.594749</v>
      </c>
      <c r="U340" s="43">
        <v>21.007883</v>
      </c>
      <c r="V340" s="43">
        <v>19.619548999999999</v>
      </c>
      <c r="W340" s="43">
        <v>20.862079999999999</v>
      </c>
      <c r="X340" s="43">
        <v>21.154211</v>
      </c>
      <c r="Y340" s="43">
        <v>67</v>
      </c>
      <c r="AA340">
        <f t="shared" si="117"/>
        <v>41764.46</v>
      </c>
      <c r="AB340" t="str">
        <f t="shared" si="118"/>
        <v>41764Leandro71</v>
      </c>
      <c r="AC340" s="52">
        <v>41764</v>
      </c>
      <c r="AD340" s="53" t="s">
        <v>28</v>
      </c>
      <c r="AE340" s="51">
        <v>71</v>
      </c>
      <c r="AF340" s="51" t="str">
        <f t="shared" si="119"/>
        <v/>
      </c>
      <c r="AG340" s="51" t="str">
        <f t="shared" si="120"/>
        <v>N/A</v>
      </c>
      <c r="AH340" s="51">
        <f t="shared" si="121"/>
        <v>3.1228768751835578</v>
      </c>
      <c r="AI340" s="51">
        <f t="shared" si="122"/>
        <v>31.258217366669225</v>
      </c>
      <c r="AJ340" s="51">
        <f t="shared" si="123"/>
        <v>32.506571542122735</v>
      </c>
      <c r="AK340" s="51">
        <f t="shared" si="124"/>
        <v>29.53427022837133</v>
      </c>
      <c r="AL340" s="51">
        <f t="shared" si="125"/>
        <v>26.775639643512328</v>
      </c>
      <c r="AM340" s="51">
        <f t="shared" si="126"/>
        <v>25.512661126435809</v>
      </c>
      <c r="AN340" s="51">
        <f t="shared" si="127"/>
        <v>28.206739658535756</v>
      </c>
      <c r="AO340" s="51">
        <f t="shared" si="128"/>
        <v>26.106873952140823</v>
      </c>
      <c r="AP340" s="51">
        <f t="shared" si="129"/>
        <v>24.026629437252215</v>
      </c>
      <c r="AQ340" s="51" t="str">
        <f t="shared" si="130"/>
        <v>N/A</v>
      </c>
      <c r="AR340" s="51" t="str">
        <f t="shared" si="131"/>
        <v>N/A</v>
      </c>
      <c r="AS340" s="51" t="str">
        <f t="shared" si="132"/>
        <v>N/A</v>
      </c>
      <c r="AT340" s="51" t="str">
        <f t="shared" si="133"/>
        <v>N/A</v>
      </c>
      <c r="AU340" s="51" t="str">
        <f t="shared" si="134"/>
        <v>N/A</v>
      </c>
      <c r="AV340" s="51" t="str">
        <f t="shared" si="135"/>
        <v>N/A</v>
      </c>
      <c r="AY340">
        <v>41767</v>
      </c>
      <c r="AZ340">
        <v>41767.35</v>
      </c>
      <c r="BA340" t="s">
        <v>30</v>
      </c>
      <c r="BB340" s="1">
        <f t="shared" si="116"/>
        <v>41767</v>
      </c>
    </row>
    <row r="341" spans="1:54">
      <c r="A341" t="str">
        <f t="shared" si="136"/>
        <v>42286Fábio67</v>
      </c>
      <c r="B341" s="48">
        <v>42286.619826388887</v>
      </c>
      <c r="C341" s="48">
        <f t="shared" si="137"/>
        <v>42286</v>
      </c>
      <c r="D341" s="48" t="s">
        <v>31</v>
      </c>
      <c r="E341" s="49">
        <f t="shared" si="138"/>
        <v>67</v>
      </c>
      <c r="F341" s="48"/>
      <c r="G341" s="49" t="e">
        <f>VLOOKUP(C341,#REF!,2,0)</f>
        <v>#REF!</v>
      </c>
      <c r="H341" s="48"/>
      <c r="I341" s="43">
        <v>9.4200000000000002E-4</v>
      </c>
      <c r="J341" s="43">
        <v>12.491166</v>
      </c>
      <c r="K341" s="43">
        <v>9.2831430000000008</v>
      </c>
      <c r="L341" s="43">
        <v>15.159734</v>
      </c>
      <c r="M341" s="43">
        <v>14.4672</v>
      </c>
      <c r="N341" s="43">
        <v>15.118537999999999</v>
      </c>
      <c r="O341" s="43">
        <v>17.738341999999999</v>
      </c>
      <c r="P341" s="43">
        <v>21.203135</v>
      </c>
      <c r="Q341" s="43">
        <v>19.431795000000001</v>
      </c>
      <c r="R341" s="43">
        <v>20.188268999999998</v>
      </c>
      <c r="S341" s="43">
        <v>18.920164</v>
      </c>
      <c r="T341" s="43">
        <v>22.292839000000001</v>
      </c>
      <c r="U341" s="43">
        <v>20.668424999999999</v>
      </c>
      <c r="V341" s="43">
        <v>19.291584</v>
      </c>
      <c r="W341" s="43">
        <v>20.236034</v>
      </c>
      <c r="X341" s="43">
        <v>20.236034</v>
      </c>
      <c r="Y341" s="43">
        <v>67</v>
      </c>
      <c r="AA341">
        <f t="shared" si="117"/>
        <v>41766.53</v>
      </c>
      <c r="AB341" t="str">
        <f t="shared" si="118"/>
        <v>41766Leandro71</v>
      </c>
      <c r="AC341" s="52">
        <v>41766</v>
      </c>
      <c r="AD341" s="53" t="s">
        <v>28</v>
      </c>
      <c r="AE341" s="51">
        <v>71</v>
      </c>
      <c r="AF341" s="51" t="str">
        <f t="shared" si="119"/>
        <v/>
      </c>
      <c r="AG341" s="51" t="str">
        <f t="shared" si="120"/>
        <v>N/A</v>
      </c>
      <c r="AH341" s="51">
        <f t="shared" si="121"/>
        <v>3.7583233618681824</v>
      </c>
      <c r="AI341" s="51">
        <f t="shared" si="122"/>
        <v>28.415603015260945</v>
      </c>
      <c r="AJ341" s="51">
        <f t="shared" si="123"/>
        <v>30.604880373507672</v>
      </c>
      <c r="AK341" s="51">
        <f t="shared" si="124"/>
        <v>27.111580839774192</v>
      </c>
      <c r="AL341" s="51">
        <f t="shared" si="125"/>
        <v>24.538317446922779</v>
      </c>
      <c r="AM341" s="51">
        <f t="shared" si="126"/>
        <v>23.963438803754038</v>
      </c>
      <c r="AN341" s="51">
        <f t="shared" si="127"/>
        <v>28.001556757001723</v>
      </c>
      <c r="AO341" s="51">
        <f t="shared" si="128"/>
        <v>25.776720178758325</v>
      </c>
      <c r="AP341" s="51">
        <f t="shared" si="129"/>
        <v>23.584444756164913</v>
      </c>
      <c r="AQ341" s="51" t="str">
        <f t="shared" si="130"/>
        <v>N/A</v>
      </c>
      <c r="AR341" s="51" t="str">
        <f t="shared" si="131"/>
        <v>N/A</v>
      </c>
      <c r="AS341" s="51" t="str">
        <f t="shared" si="132"/>
        <v>N/A</v>
      </c>
      <c r="AT341" s="51" t="str">
        <f t="shared" si="133"/>
        <v>N/A</v>
      </c>
      <c r="AU341" s="51" t="str">
        <f t="shared" si="134"/>
        <v>N/A</v>
      </c>
      <c r="AV341" s="51" t="str">
        <f t="shared" si="135"/>
        <v>N/A</v>
      </c>
      <c r="AY341">
        <v>41768</v>
      </c>
      <c r="AZ341">
        <v>41768.54</v>
      </c>
      <c r="BA341" t="s">
        <v>30</v>
      </c>
      <c r="BB341" s="1">
        <f t="shared" si="116"/>
        <v>41768</v>
      </c>
    </row>
    <row r="342" spans="1:54">
      <c r="A342" t="str">
        <f t="shared" si="136"/>
        <v>42290Fábio67</v>
      </c>
      <c r="B342" s="48">
        <v>42290.500509259262</v>
      </c>
      <c r="C342" s="48">
        <f t="shared" si="137"/>
        <v>42290</v>
      </c>
      <c r="D342" s="48" t="s">
        <v>31</v>
      </c>
      <c r="E342" s="49">
        <f t="shared" si="138"/>
        <v>67</v>
      </c>
      <c r="F342" s="48"/>
      <c r="G342" s="49" t="e">
        <f>VLOOKUP(C342,#REF!,2,0)</f>
        <v>#REF!</v>
      </c>
      <c r="H342" s="48"/>
      <c r="I342" s="43">
        <v>1.6782999999999999E-2</v>
      </c>
      <c r="J342" s="43">
        <v>15.449805</v>
      </c>
      <c r="K342" s="43">
        <v>8.9065309999999993</v>
      </c>
      <c r="L342" s="43">
        <v>14.669136</v>
      </c>
      <c r="M342" s="43">
        <v>13.635031</v>
      </c>
      <c r="N342" s="43">
        <v>14.306697</v>
      </c>
      <c r="O342" s="43">
        <v>16.986575999999999</v>
      </c>
      <c r="P342" s="43">
        <v>20.620156999999999</v>
      </c>
      <c r="Q342" s="43">
        <v>18.920164</v>
      </c>
      <c r="R342" s="43">
        <v>19.619548999999999</v>
      </c>
      <c r="S342" s="43">
        <v>18.324417</v>
      </c>
      <c r="T342" s="43">
        <v>22.042797</v>
      </c>
      <c r="U342" s="43">
        <v>19.950310000000002</v>
      </c>
      <c r="V342" s="43">
        <v>18.324417</v>
      </c>
      <c r="W342" s="43">
        <v>19.198360000000001</v>
      </c>
      <c r="X342" s="43">
        <v>18.827883</v>
      </c>
      <c r="Y342" s="43">
        <v>67</v>
      </c>
      <c r="AA342">
        <f t="shared" si="117"/>
        <v>41767.35</v>
      </c>
      <c r="AB342" t="str">
        <f t="shared" si="118"/>
        <v>41767Leandro71</v>
      </c>
      <c r="AC342" s="52">
        <v>41767</v>
      </c>
      <c r="AD342" s="53" t="s">
        <v>28</v>
      </c>
      <c r="AE342" s="51">
        <v>71</v>
      </c>
      <c r="AF342" s="51" t="str">
        <f t="shared" si="119"/>
        <v/>
      </c>
      <c r="AG342" s="51" t="str">
        <f t="shared" si="120"/>
        <v>N/A</v>
      </c>
      <c r="AH342" s="51">
        <f t="shared" si="121"/>
        <v>10.48509942420027</v>
      </c>
      <c r="AI342" s="51">
        <f t="shared" si="122"/>
        <v>35.621907547734033</v>
      </c>
      <c r="AJ342" s="51">
        <f t="shared" si="123"/>
        <v>31.4761760228931</v>
      </c>
      <c r="AK342" s="51">
        <f t="shared" si="124"/>
        <v>27.861664730243923</v>
      </c>
      <c r="AL342" s="51">
        <f t="shared" si="125"/>
        <v>25.776720178758325</v>
      </c>
      <c r="AM342" s="51">
        <f t="shared" si="126"/>
        <v>25.054778740426812</v>
      </c>
      <c r="AN342" s="51">
        <f t="shared" si="127"/>
        <v>28.483630792249368</v>
      </c>
      <c r="AO342" s="51">
        <f t="shared" si="128"/>
        <v>26.843595369446891</v>
      </c>
      <c r="AP342" s="51">
        <f t="shared" si="129"/>
        <v>24.795696076969286</v>
      </c>
      <c r="AQ342" s="51" t="str">
        <f t="shared" si="130"/>
        <v>N/A</v>
      </c>
      <c r="AR342" s="51" t="str">
        <f t="shared" si="131"/>
        <v>N/A</v>
      </c>
      <c r="AS342" s="51" t="str">
        <f t="shared" si="132"/>
        <v>N/A</v>
      </c>
      <c r="AT342" s="51" t="str">
        <f t="shared" si="133"/>
        <v>N/A</v>
      </c>
      <c r="AU342" s="51" t="str">
        <f t="shared" si="134"/>
        <v>N/A</v>
      </c>
      <c r="AV342" s="51" t="str">
        <f t="shared" si="135"/>
        <v>N/A</v>
      </c>
      <c r="AY342">
        <v>41771</v>
      </c>
      <c r="AZ342">
        <v>41771.75</v>
      </c>
      <c r="BA342" t="s">
        <v>30</v>
      </c>
      <c r="BB342" s="1">
        <f t="shared" si="116"/>
        <v>41771</v>
      </c>
    </row>
    <row r="343" spans="1:54">
      <c r="A343" t="str">
        <f t="shared" si="136"/>
        <v>42291Fábio67</v>
      </c>
      <c r="B343" s="48">
        <v>42291.696562500001</v>
      </c>
      <c r="C343" s="48">
        <f t="shared" si="137"/>
        <v>42291</v>
      </c>
      <c r="D343" s="48" t="s">
        <v>31</v>
      </c>
      <c r="E343" s="49">
        <f t="shared" si="138"/>
        <v>67</v>
      </c>
      <c r="F343" s="48"/>
      <c r="G343" s="49" t="e">
        <f>VLOOKUP(C343,#REF!,2,0)</f>
        <v>#REF!</v>
      </c>
      <c r="H343" s="48"/>
      <c r="I343" s="43">
        <v>7.8019999999999999E-3</v>
      </c>
      <c r="J343" s="43">
        <v>14.346736</v>
      </c>
      <c r="K343" s="43">
        <v>9.2197790000000008</v>
      </c>
      <c r="L343" s="43">
        <v>14.547779999999999</v>
      </c>
      <c r="M343" s="43">
        <v>13.132854</v>
      </c>
      <c r="N343" s="43">
        <v>14.346736</v>
      </c>
      <c r="O343" s="43">
        <v>17.161975999999999</v>
      </c>
      <c r="P343" s="43">
        <v>20.765158</v>
      </c>
      <c r="Q343" s="43">
        <v>19.059010000000001</v>
      </c>
      <c r="R343" s="43">
        <v>19.572514000000002</v>
      </c>
      <c r="S343" s="43">
        <v>18.827883</v>
      </c>
      <c r="T343" s="43">
        <v>21.893456</v>
      </c>
      <c r="U343" s="43">
        <v>19.950310000000002</v>
      </c>
      <c r="V343" s="43">
        <v>18.369890000000002</v>
      </c>
      <c r="W343" s="43">
        <v>18.643989999999999</v>
      </c>
      <c r="X343" s="43">
        <v>18.873989000000002</v>
      </c>
      <c r="Y343" s="43">
        <v>67</v>
      </c>
      <c r="AA343">
        <f t="shared" si="117"/>
        <v>41768.54</v>
      </c>
      <c r="AB343" t="str">
        <f t="shared" si="118"/>
        <v>41768Leandro71</v>
      </c>
      <c r="AC343" s="52">
        <v>41768</v>
      </c>
      <c r="AD343" s="53" t="s">
        <v>28</v>
      </c>
      <c r="AE343" s="51">
        <v>71</v>
      </c>
      <c r="AF343" s="51" t="str">
        <f t="shared" si="119"/>
        <v/>
      </c>
      <c r="AG343" s="51" t="str">
        <f t="shared" si="120"/>
        <v>N/A</v>
      </c>
      <c r="AH343" s="51">
        <f t="shared" si="121"/>
        <v>9.7702173901226104</v>
      </c>
      <c r="AI343" s="51">
        <f t="shared" si="122"/>
        <v>35.697909338763658</v>
      </c>
      <c r="AJ343" s="51">
        <f t="shared" si="123"/>
        <v>30.894440146650005</v>
      </c>
      <c r="AK343" s="51">
        <f t="shared" si="124"/>
        <v>26.173788070111378</v>
      </c>
      <c r="AL343" s="51">
        <f t="shared" si="125"/>
        <v>24.346483297671789</v>
      </c>
      <c r="AM343" s="51">
        <f t="shared" si="126"/>
        <v>23.271244224023039</v>
      </c>
      <c r="AN343" s="51">
        <f t="shared" si="127"/>
        <v>27.383961422551671</v>
      </c>
      <c r="AO343" s="51">
        <f t="shared" si="128"/>
        <v>26.040074307289224</v>
      </c>
      <c r="AP343" s="51">
        <f t="shared" si="129"/>
        <v>24.08983915959962</v>
      </c>
      <c r="AQ343" s="51" t="str">
        <f t="shared" si="130"/>
        <v>N/A</v>
      </c>
      <c r="AR343" s="51" t="str">
        <f t="shared" si="131"/>
        <v>N/A</v>
      </c>
      <c r="AS343" s="51" t="str">
        <f t="shared" si="132"/>
        <v>N/A</v>
      </c>
      <c r="AT343" s="51" t="str">
        <f t="shared" si="133"/>
        <v>N/A</v>
      </c>
      <c r="AU343" s="51" t="str">
        <f t="shared" si="134"/>
        <v>N/A</v>
      </c>
      <c r="AV343" s="51" t="str">
        <f t="shared" si="135"/>
        <v>N/A</v>
      </c>
      <c r="AY343">
        <v>41773</v>
      </c>
      <c r="AZ343">
        <v>41773.54</v>
      </c>
      <c r="BA343" t="s">
        <v>30</v>
      </c>
      <c r="BB343" s="1">
        <f t="shared" si="116"/>
        <v>41773</v>
      </c>
    </row>
    <row r="344" spans="1:54">
      <c r="A344" t="str">
        <f t="shared" si="136"/>
        <v>42293Fábio67</v>
      </c>
      <c r="B344" s="48">
        <v>42293.622893518521</v>
      </c>
      <c r="C344" s="48">
        <f t="shared" si="137"/>
        <v>42293</v>
      </c>
      <c r="D344" s="48" t="s">
        <v>31</v>
      </c>
      <c r="E344" s="49">
        <f t="shared" si="138"/>
        <v>67</v>
      </c>
      <c r="F344" s="48"/>
      <c r="G344" s="49" t="e">
        <f>VLOOKUP(C344,#REF!,2,0)</f>
        <v>#REF!</v>
      </c>
      <c r="H344" s="48"/>
      <c r="I344" s="43">
        <v>8.52E-4</v>
      </c>
      <c r="J344" s="43">
        <v>12.231887</v>
      </c>
      <c r="K344" s="43">
        <v>8.0609490000000008</v>
      </c>
      <c r="L344" s="43">
        <v>13.171124000000001</v>
      </c>
      <c r="M344" s="43">
        <v>12.342662000000001</v>
      </c>
      <c r="N344" s="43">
        <v>13.557130000000001</v>
      </c>
      <c r="O344" s="43">
        <v>16.552156</v>
      </c>
      <c r="P344" s="43">
        <v>20.668424999999999</v>
      </c>
      <c r="Q344" s="43">
        <v>19.012678000000001</v>
      </c>
      <c r="R344" s="43">
        <v>19.572514000000002</v>
      </c>
      <c r="S344" s="43">
        <v>18.506699000000001</v>
      </c>
      <c r="T344" s="43">
        <v>21.645641000000001</v>
      </c>
      <c r="U344" s="43">
        <v>19.666632</v>
      </c>
      <c r="V344" s="43">
        <v>18.052713000000001</v>
      </c>
      <c r="W344" s="43">
        <v>18.552409999999998</v>
      </c>
      <c r="X344" s="43">
        <v>18.598167</v>
      </c>
      <c r="Y344" s="43">
        <v>67</v>
      </c>
      <c r="AA344">
        <f t="shared" si="117"/>
        <v>41771.75</v>
      </c>
      <c r="AB344" t="str">
        <f t="shared" si="118"/>
        <v>41771Leandro71</v>
      </c>
      <c r="AC344" s="52">
        <v>41771</v>
      </c>
      <c r="AD344" s="53" t="s">
        <v>28</v>
      </c>
      <c r="AE344" s="51">
        <v>71</v>
      </c>
      <c r="AF344" s="51" t="str">
        <f t="shared" si="119"/>
        <v/>
      </c>
      <c r="AG344" s="51" t="str">
        <f t="shared" si="120"/>
        <v>N/A</v>
      </c>
      <c r="AH344" s="51">
        <f t="shared" si="121"/>
        <v>6.2783081931338991</v>
      </c>
      <c r="AI344" s="51">
        <f t="shared" si="122"/>
        <v>31.621971117182234</v>
      </c>
      <c r="AJ344" s="51">
        <f t="shared" si="123"/>
        <v>29.960630635232683</v>
      </c>
      <c r="AK344" s="51">
        <f t="shared" si="124"/>
        <v>25.054778740426812</v>
      </c>
      <c r="AL344" s="51">
        <f t="shared" si="125"/>
        <v>22.772730307267469</v>
      </c>
      <c r="AM344" s="51">
        <f t="shared" si="126"/>
        <v>21.255003221053485</v>
      </c>
      <c r="AN344" s="51">
        <f t="shared" si="127"/>
        <v>25.512661126435809</v>
      </c>
      <c r="AO344" s="51">
        <f t="shared" si="128"/>
        <v>24.86034508255312</v>
      </c>
      <c r="AP344" s="51">
        <f t="shared" si="129"/>
        <v>23.271244224023039</v>
      </c>
      <c r="AQ344" s="51" t="str">
        <f t="shared" si="130"/>
        <v>N/A</v>
      </c>
      <c r="AR344" s="51" t="str">
        <f t="shared" si="131"/>
        <v>N/A</v>
      </c>
      <c r="AS344" s="51" t="str">
        <f t="shared" si="132"/>
        <v>N/A</v>
      </c>
      <c r="AT344" s="51" t="str">
        <f t="shared" si="133"/>
        <v>N/A</v>
      </c>
      <c r="AU344" s="51" t="str">
        <f t="shared" si="134"/>
        <v>N/A</v>
      </c>
      <c r="AV344" s="51" t="str">
        <f t="shared" si="135"/>
        <v>N/A</v>
      </c>
      <c r="AY344">
        <v>41774</v>
      </c>
      <c r="AZ344">
        <v>41774.39</v>
      </c>
      <c r="BA344" t="s">
        <v>30</v>
      </c>
      <c r="BB344" s="1">
        <f t="shared" si="116"/>
        <v>41774</v>
      </c>
    </row>
    <row r="345" spans="1:54">
      <c r="A345" t="str">
        <f t="shared" si="136"/>
        <v>42296Fábio67</v>
      </c>
      <c r="B345" s="48">
        <v>42296.335659722223</v>
      </c>
      <c r="C345" s="48">
        <f t="shared" si="137"/>
        <v>42296</v>
      </c>
      <c r="D345" s="48" t="s">
        <v>31</v>
      </c>
      <c r="E345" s="49">
        <f t="shared" si="138"/>
        <v>67</v>
      </c>
      <c r="F345" s="48"/>
      <c r="G345" s="49" t="e">
        <f>VLOOKUP(C345,#REF!,2,0)</f>
        <v>#REF!</v>
      </c>
      <c r="H345" s="48"/>
      <c r="I345" s="43">
        <v>4.26E-4</v>
      </c>
      <c r="J345" s="43">
        <v>8.7828809999999997</v>
      </c>
      <c r="K345" s="43">
        <v>6.6135390000000003</v>
      </c>
      <c r="L345" s="43">
        <v>11.65014</v>
      </c>
      <c r="M345" s="43">
        <v>10.874945</v>
      </c>
      <c r="N345" s="43">
        <v>12.121676000000001</v>
      </c>
      <c r="O345" s="43">
        <v>15.658751000000001</v>
      </c>
      <c r="P345" s="43">
        <v>19.760973</v>
      </c>
      <c r="Q345" s="43">
        <v>18.324417</v>
      </c>
      <c r="R345" s="43">
        <v>18.920164</v>
      </c>
      <c r="S345" s="43">
        <v>17.917631</v>
      </c>
      <c r="T345" s="43">
        <v>20.765158</v>
      </c>
      <c r="U345" s="43">
        <v>18.966383</v>
      </c>
      <c r="V345" s="43">
        <v>17.294121000000001</v>
      </c>
      <c r="W345" s="43">
        <v>17.827870999999998</v>
      </c>
      <c r="X345" s="43">
        <v>17.827870999999998</v>
      </c>
      <c r="Y345" s="43">
        <v>67</v>
      </c>
      <c r="AA345">
        <f t="shared" si="117"/>
        <v>41773.54</v>
      </c>
      <c r="AB345" t="str">
        <f t="shared" si="118"/>
        <v>41773Leandro71</v>
      </c>
      <c r="AC345" s="52">
        <v>41773</v>
      </c>
      <c r="AD345" s="53" t="s">
        <v>28</v>
      </c>
      <c r="AE345" s="51">
        <v>71</v>
      </c>
      <c r="AF345" s="51" t="str">
        <f t="shared" si="119"/>
        <v/>
      </c>
      <c r="AG345" s="51" t="str">
        <f t="shared" si="120"/>
        <v>N/A</v>
      </c>
      <c r="AH345" s="51">
        <f t="shared" si="121"/>
        <v>4.1263156510826882</v>
      </c>
      <c r="AI345" s="51">
        <f t="shared" si="122"/>
        <v>28.415603015260945</v>
      </c>
      <c r="AJ345" s="51">
        <f t="shared" si="123"/>
        <v>28.693964749431132</v>
      </c>
      <c r="AK345" s="51">
        <f t="shared" si="124"/>
        <v>24.538317446922779</v>
      </c>
      <c r="AL345" s="51">
        <f t="shared" si="125"/>
        <v>21.733454620733948</v>
      </c>
      <c r="AM345" s="51">
        <f t="shared" si="126"/>
        <v>19.962847104789528</v>
      </c>
      <c r="AN345" s="51">
        <f t="shared" si="127"/>
        <v>24.666829165165282</v>
      </c>
      <c r="AO345" s="51">
        <f t="shared" si="128"/>
        <v>24.410347195130651</v>
      </c>
      <c r="AP345" s="51">
        <f t="shared" si="129"/>
        <v>22.587865251289752</v>
      </c>
      <c r="AQ345" s="51" t="str">
        <f t="shared" si="130"/>
        <v>N/A</v>
      </c>
      <c r="AR345" s="51" t="str">
        <f t="shared" si="131"/>
        <v>N/A</v>
      </c>
      <c r="AS345" s="51" t="str">
        <f t="shared" si="132"/>
        <v>N/A</v>
      </c>
      <c r="AT345" s="51" t="str">
        <f t="shared" si="133"/>
        <v>N/A</v>
      </c>
      <c r="AU345" s="51" t="str">
        <f t="shared" si="134"/>
        <v>N/A</v>
      </c>
      <c r="AV345" s="51" t="str">
        <f t="shared" si="135"/>
        <v>N/A</v>
      </c>
      <c r="AY345">
        <v>41775</v>
      </c>
      <c r="AZ345">
        <v>41775.69</v>
      </c>
      <c r="BA345" t="s">
        <v>30</v>
      </c>
      <c r="BB345" s="1">
        <f t="shared" si="116"/>
        <v>41775</v>
      </c>
    </row>
    <row r="346" spans="1:54">
      <c r="A346" t="str">
        <f t="shared" si="136"/>
        <v>42300Fábio67</v>
      </c>
      <c r="B346" s="48">
        <v>42300.591550925928</v>
      </c>
      <c r="C346" s="48">
        <f t="shared" si="137"/>
        <v>42300</v>
      </c>
      <c r="D346" s="48" t="s">
        <v>31</v>
      </c>
      <c r="E346" s="49">
        <f t="shared" si="138"/>
        <v>67</v>
      </c>
      <c r="F346" s="48"/>
      <c r="G346" s="49" t="e">
        <f>VLOOKUP(C346,#REF!,2,0)</f>
        <v>#REF!</v>
      </c>
      <c r="H346" s="48"/>
      <c r="I346" s="43">
        <v>0.103871</v>
      </c>
      <c r="J346" s="43">
        <v>13.402037999999999</v>
      </c>
      <c r="K346" s="43">
        <v>6.3277479999999997</v>
      </c>
      <c r="L346" s="43">
        <v>10.161719</v>
      </c>
      <c r="M346" s="43">
        <v>9.7659149999999997</v>
      </c>
      <c r="N346" s="43">
        <v>11.542764</v>
      </c>
      <c r="O346" s="43">
        <v>13.363394</v>
      </c>
      <c r="P346" s="43">
        <v>17.294121000000001</v>
      </c>
      <c r="Q346" s="43">
        <v>18.643989999999999</v>
      </c>
      <c r="R346" s="43">
        <v>18.552409999999998</v>
      </c>
      <c r="S346" s="43">
        <v>17.649018999999999</v>
      </c>
      <c r="T346" s="43">
        <v>20.668424999999999</v>
      </c>
      <c r="U346" s="43">
        <v>18.827883</v>
      </c>
      <c r="V346" s="43">
        <v>17.030346000000002</v>
      </c>
      <c r="W346" s="43">
        <v>17.559964999999998</v>
      </c>
      <c r="X346" s="43">
        <v>17.783073000000002</v>
      </c>
      <c r="Y346" s="43">
        <v>67</v>
      </c>
      <c r="AA346">
        <f t="shared" si="117"/>
        <v>41774.39</v>
      </c>
      <c r="AB346" t="str">
        <f t="shared" si="118"/>
        <v>41774Leandro71</v>
      </c>
      <c r="AC346" s="52">
        <v>41774</v>
      </c>
      <c r="AD346" s="53" t="s">
        <v>28</v>
      </c>
      <c r="AE346" s="51">
        <v>71</v>
      </c>
      <c r="AF346" s="51" t="str">
        <f t="shared" si="119"/>
        <v/>
      </c>
      <c r="AG346" s="51" t="str">
        <f t="shared" si="120"/>
        <v>N/A</v>
      </c>
      <c r="AH346" s="51">
        <f t="shared" si="121"/>
        <v>4.2694540890042658</v>
      </c>
      <c r="AI346" s="51">
        <f t="shared" si="122"/>
        <v>28.277101765412603</v>
      </c>
      <c r="AJ346" s="51">
        <f t="shared" si="123"/>
        <v>28.693964749431132</v>
      </c>
      <c r="AK346" s="51">
        <f t="shared" si="124"/>
        <v>25.185091075813251</v>
      </c>
      <c r="AL346" s="51">
        <f t="shared" si="125"/>
        <v>22.404094130700372</v>
      </c>
      <c r="AM346" s="51">
        <f t="shared" si="126"/>
        <v>20.487195067058593</v>
      </c>
      <c r="AN346" s="51">
        <f t="shared" si="127"/>
        <v>25.185091075813251</v>
      </c>
      <c r="AO346" s="51">
        <f t="shared" si="128"/>
        <v>24.925012339102864</v>
      </c>
      <c r="AP346" s="51">
        <f t="shared" si="129"/>
        <v>22.833715895611057</v>
      </c>
      <c r="AQ346" s="51" t="str">
        <f t="shared" si="130"/>
        <v>N/A</v>
      </c>
      <c r="AR346" s="51" t="str">
        <f t="shared" si="131"/>
        <v>N/A</v>
      </c>
      <c r="AS346" s="51" t="str">
        <f t="shared" si="132"/>
        <v>N/A</v>
      </c>
      <c r="AT346" s="51" t="str">
        <f t="shared" si="133"/>
        <v>N/A</v>
      </c>
      <c r="AU346" s="51" t="str">
        <f t="shared" si="134"/>
        <v>N/A</v>
      </c>
      <c r="AV346" s="51" t="str">
        <f t="shared" si="135"/>
        <v>N/A</v>
      </c>
      <c r="AY346">
        <v>41778</v>
      </c>
      <c r="AZ346">
        <v>41778.75</v>
      </c>
      <c r="BA346" t="s">
        <v>30</v>
      </c>
      <c r="BB346" s="1">
        <f t="shared" si="116"/>
        <v>41778</v>
      </c>
    </row>
    <row r="347" spans="1:54">
      <c r="A347" t="str">
        <f t="shared" si="136"/>
        <v>42303Fábio67</v>
      </c>
      <c r="B347" s="48">
        <v>42303.337326388886</v>
      </c>
      <c r="C347" s="48">
        <f t="shared" si="137"/>
        <v>42303</v>
      </c>
      <c r="D347" s="48" t="s">
        <v>31</v>
      </c>
      <c r="E347" s="49">
        <f t="shared" si="138"/>
        <v>67</v>
      </c>
      <c r="F347" s="48"/>
      <c r="G347" s="49" t="e">
        <f>VLOOKUP(C347,#REF!,2,0)</f>
        <v>#REF!</v>
      </c>
      <c r="H347" s="48"/>
      <c r="I347" s="43">
        <v>4.6924E-2</v>
      </c>
      <c r="J347" s="43">
        <v>10.909573999999999</v>
      </c>
      <c r="K347" s="43">
        <v>6.0240739999999997</v>
      </c>
      <c r="L347" s="43">
        <v>9.8640670000000004</v>
      </c>
      <c r="M347" s="43">
        <v>9.5711980000000008</v>
      </c>
      <c r="N347" s="43">
        <v>10.978964</v>
      </c>
      <c r="O347" s="43">
        <v>14.107385000000001</v>
      </c>
      <c r="P347" s="43">
        <v>18.506699000000001</v>
      </c>
      <c r="Q347" s="43">
        <v>17.161975999999999</v>
      </c>
      <c r="R347" s="43">
        <v>18.143035999999999</v>
      </c>
      <c r="S347" s="43">
        <v>17.205947999999999</v>
      </c>
      <c r="T347" s="43">
        <v>20.140577</v>
      </c>
      <c r="U347" s="43">
        <v>18.233629000000001</v>
      </c>
      <c r="V347" s="43">
        <v>16.509063999999999</v>
      </c>
      <c r="W347" s="43">
        <v>17.074155999999999</v>
      </c>
      <c r="X347" s="43">
        <v>17.649018999999999</v>
      </c>
      <c r="Y347" s="43">
        <v>67</v>
      </c>
      <c r="AA347">
        <f t="shared" si="117"/>
        <v>41775.69</v>
      </c>
      <c r="AB347" t="str">
        <f t="shared" si="118"/>
        <v>41775Leandro71</v>
      </c>
      <c r="AC347" s="52">
        <v>41775</v>
      </c>
      <c r="AD347" s="53" t="s">
        <v>28</v>
      </c>
      <c r="AE347" s="51">
        <v>71</v>
      </c>
      <c r="AF347" s="51" t="str">
        <f t="shared" si="119"/>
        <v/>
      </c>
      <c r="AG347" s="51" t="str">
        <f t="shared" si="120"/>
        <v>N/A</v>
      </c>
      <c r="AH347" s="51">
        <f t="shared" si="121"/>
        <v>0.70809420854155525</v>
      </c>
      <c r="AI347" s="51">
        <f t="shared" si="122"/>
        <v>25.512661126435809</v>
      </c>
      <c r="AJ347" s="51">
        <f t="shared" si="123"/>
        <v>27.861664730243923</v>
      </c>
      <c r="AK347" s="51">
        <f t="shared" si="124"/>
        <v>24.474323001253534</v>
      </c>
      <c r="AL347" s="51">
        <f t="shared" si="125"/>
        <v>21.554281471248252</v>
      </c>
      <c r="AM347" s="51">
        <f t="shared" si="126"/>
        <v>19.333799078795504</v>
      </c>
      <c r="AN347" s="51">
        <f t="shared" si="127"/>
        <v>23.900451121700829</v>
      </c>
      <c r="AO347" s="51">
        <f t="shared" si="128"/>
        <v>24.538317446922779</v>
      </c>
      <c r="AP347" s="51">
        <f t="shared" si="129"/>
        <v>22.711765057660376</v>
      </c>
      <c r="AQ347" s="51" t="str">
        <f t="shared" si="130"/>
        <v>N/A</v>
      </c>
      <c r="AR347" s="51" t="str">
        <f t="shared" si="131"/>
        <v>N/A</v>
      </c>
      <c r="AS347" s="51" t="str">
        <f t="shared" si="132"/>
        <v>N/A</v>
      </c>
      <c r="AT347" s="51" t="str">
        <f t="shared" si="133"/>
        <v>N/A</v>
      </c>
      <c r="AU347" s="51" t="str">
        <f t="shared" si="134"/>
        <v>N/A</v>
      </c>
      <c r="AV347" s="51" t="str">
        <f t="shared" si="135"/>
        <v>N/A</v>
      </c>
      <c r="AY347">
        <v>41654</v>
      </c>
      <c r="AZ347">
        <v>41654.589999999997</v>
      </c>
      <c r="BA347" t="s">
        <v>29</v>
      </c>
      <c r="BB347" s="1">
        <f t="shared" si="116"/>
        <v>41654</v>
      </c>
    </row>
    <row r="348" spans="1:54">
      <c r="A348" t="str">
        <f t="shared" si="136"/>
        <v>42306Fábio67</v>
      </c>
      <c r="B348" s="48">
        <v>42306.358900462961</v>
      </c>
      <c r="C348" s="48">
        <f t="shared" si="137"/>
        <v>42306</v>
      </c>
      <c r="D348" s="48" t="s">
        <v>31</v>
      </c>
      <c r="E348" s="49">
        <f t="shared" si="138"/>
        <v>67</v>
      </c>
      <c r="F348" s="48"/>
      <c r="G348" s="49" t="e">
        <f>VLOOKUP(C348,#REF!,2,0)</f>
        <v>#REF!</v>
      </c>
      <c r="H348" s="48"/>
      <c r="I348" s="43">
        <v>7.0971000000000006E-2</v>
      </c>
      <c r="J348" s="43">
        <v>15.616866</v>
      </c>
      <c r="K348" s="43">
        <v>8.5081620000000004</v>
      </c>
      <c r="L348" s="43">
        <v>12.195086</v>
      </c>
      <c r="M348" s="43">
        <v>10.909573999999999</v>
      </c>
      <c r="N348" s="43">
        <v>11.578483</v>
      </c>
      <c r="O348" s="43">
        <v>14.067712</v>
      </c>
      <c r="P348" s="43">
        <v>18.415436</v>
      </c>
      <c r="Q348" s="43">
        <v>16.942883999999999</v>
      </c>
      <c r="R348" s="43">
        <v>17.962595</v>
      </c>
      <c r="S348" s="43">
        <v>17.030346000000002</v>
      </c>
      <c r="T348" s="43">
        <v>19.855543000000001</v>
      </c>
      <c r="U348" s="43">
        <v>17.962595</v>
      </c>
      <c r="V348" s="43">
        <v>16.294301999999998</v>
      </c>
      <c r="W348" s="43">
        <v>16.768650000000001</v>
      </c>
      <c r="X348" s="43">
        <v>17.471107</v>
      </c>
      <c r="Y348" s="43">
        <v>67</v>
      </c>
      <c r="AA348">
        <f t="shared" si="117"/>
        <v>41778.75</v>
      </c>
      <c r="AB348" t="str">
        <f t="shared" si="118"/>
        <v>41778Leandro71</v>
      </c>
      <c r="AC348" s="52">
        <v>41778</v>
      </c>
      <c r="AD348" s="53" t="s">
        <v>28</v>
      </c>
      <c r="AE348" s="51">
        <v>71</v>
      </c>
      <c r="AF348" s="51" t="str">
        <f t="shared" si="119"/>
        <v/>
      </c>
      <c r="AG348" s="51" t="str">
        <f t="shared" si="120"/>
        <v>N/A</v>
      </c>
      <c r="AH348" s="51">
        <f t="shared" si="121"/>
        <v>2.539198817553785</v>
      </c>
      <c r="AI348" s="51">
        <f t="shared" si="122"/>
        <v>23.963438803754038</v>
      </c>
      <c r="AJ348" s="51">
        <f t="shared" si="123"/>
        <v>26.173788070111378</v>
      </c>
      <c r="AK348" s="51">
        <f t="shared" si="124"/>
        <v>23.333209084164729</v>
      </c>
      <c r="AL348" s="51">
        <f t="shared" si="125"/>
        <v>20.369410842675759</v>
      </c>
      <c r="AM348" s="51">
        <f t="shared" si="126"/>
        <v>18.107659111350387</v>
      </c>
      <c r="AN348" s="51">
        <f t="shared" si="127"/>
        <v>22.648608032144889</v>
      </c>
      <c r="AO348" s="51">
        <f t="shared" si="128"/>
        <v>23.333209084164729</v>
      </c>
      <c r="AP348" s="51">
        <f t="shared" si="129"/>
        <v>22.341510697243432</v>
      </c>
      <c r="AQ348" s="51" t="str">
        <f t="shared" si="130"/>
        <v>N/A</v>
      </c>
      <c r="AR348" s="51" t="str">
        <f t="shared" si="131"/>
        <v>N/A</v>
      </c>
      <c r="AS348" s="51" t="str">
        <f t="shared" si="132"/>
        <v>N/A</v>
      </c>
      <c r="AT348" s="51" t="str">
        <f t="shared" si="133"/>
        <v>N/A</v>
      </c>
      <c r="AU348" s="51" t="str">
        <f t="shared" si="134"/>
        <v>N/A</v>
      </c>
      <c r="AV348" s="51" t="str">
        <f t="shared" si="135"/>
        <v>N/A</v>
      </c>
      <c r="AY348">
        <v>41659</v>
      </c>
      <c r="AZ348">
        <v>41659.42</v>
      </c>
      <c r="BA348" t="s">
        <v>29</v>
      </c>
      <c r="BB348" s="1">
        <f t="shared" si="116"/>
        <v>41659</v>
      </c>
    </row>
    <row r="349" spans="1:54">
      <c r="A349" t="str">
        <f t="shared" si="136"/>
        <v>42311Fábio67</v>
      </c>
      <c r="B349" s="48">
        <v>42311.339479166665</v>
      </c>
      <c r="C349" s="48">
        <f t="shared" si="137"/>
        <v>42311</v>
      </c>
      <c r="D349" s="48" t="s">
        <v>31</v>
      </c>
      <c r="E349" s="49">
        <f t="shared" si="138"/>
        <v>67</v>
      </c>
      <c r="F349" s="48"/>
      <c r="G349" s="49" t="e">
        <f>VLOOKUP(C349,#REF!,2,0)</f>
        <v>#REF!</v>
      </c>
      <c r="H349" s="48"/>
      <c r="I349" s="43">
        <v>0.31143700000000002</v>
      </c>
      <c r="J349" s="43">
        <v>20.475697</v>
      </c>
      <c r="K349" s="43">
        <v>12.195086</v>
      </c>
      <c r="L349" s="43">
        <v>14.954307999999999</v>
      </c>
      <c r="M349" s="43">
        <v>11.830313</v>
      </c>
      <c r="N349" s="43">
        <v>12.048469000000001</v>
      </c>
      <c r="O349" s="43">
        <v>14.669136</v>
      </c>
      <c r="P349" s="43">
        <v>18.73584</v>
      </c>
      <c r="Q349" s="43">
        <v>17.338287000000001</v>
      </c>
      <c r="R349" s="43">
        <v>18.188306999999998</v>
      </c>
      <c r="S349" s="43">
        <v>17.161975999999999</v>
      </c>
      <c r="T349" s="43">
        <v>20.283854000000002</v>
      </c>
      <c r="U349" s="43">
        <v>18.143035999999999</v>
      </c>
      <c r="V349" s="43">
        <v>16.552156</v>
      </c>
      <c r="W349" s="43">
        <v>17.338287000000001</v>
      </c>
      <c r="X349" s="43">
        <v>17.872714999999999</v>
      </c>
      <c r="Y349" s="43">
        <v>67</v>
      </c>
      <c r="AA349">
        <f t="shared" si="117"/>
        <v>41654.589999999997</v>
      </c>
      <c r="AB349" t="str">
        <f t="shared" si="118"/>
        <v>41654Leandro72</v>
      </c>
      <c r="AC349" s="52">
        <v>41654</v>
      </c>
      <c r="AD349" s="53" t="s">
        <v>28</v>
      </c>
      <c r="AE349" s="51">
        <v>72</v>
      </c>
      <c r="AF349" s="51" t="str">
        <f t="shared" si="119"/>
        <v>Saturação?</v>
      </c>
      <c r="AG349" s="51">
        <f t="shared" si="120"/>
        <v>1.0324198869956661E-3</v>
      </c>
      <c r="AH349" s="51">
        <f t="shared" si="121"/>
        <v>5.2986059079141743</v>
      </c>
      <c r="AI349" s="51">
        <f t="shared" si="122"/>
        <v>37.351232876159472</v>
      </c>
      <c r="AJ349" s="51">
        <f t="shared" si="123"/>
        <v>58.565881823370169</v>
      </c>
      <c r="AK349" s="51">
        <f t="shared" si="124"/>
        <v>66.050481680246506</v>
      </c>
      <c r="AL349" s="51">
        <f t="shared" si="125"/>
        <v>63.782294343985825</v>
      </c>
      <c r="AM349" s="51">
        <f t="shared" si="126"/>
        <v>63.070550610048997</v>
      </c>
      <c r="AN349" s="51">
        <f t="shared" si="127"/>
        <v>57.000807542600789</v>
      </c>
      <c r="AO349" s="51">
        <f t="shared" si="128"/>
        <v>47.12966374707257</v>
      </c>
      <c r="AP349" s="51">
        <f t="shared" si="129"/>
        <v>45.366940983273587</v>
      </c>
      <c r="AQ349" s="51">
        <f t="shared" si="130"/>
        <v>40.268423927350582</v>
      </c>
      <c r="AR349" s="51">
        <f t="shared" si="131"/>
        <v>39.038169431670951</v>
      </c>
      <c r="AS349" s="51">
        <f t="shared" si="132"/>
        <v>38.312848840332997</v>
      </c>
      <c r="AT349" s="51">
        <f t="shared" si="133"/>
        <v>34.235670323544745</v>
      </c>
      <c r="AU349" s="51">
        <f t="shared" si="134"/>
        <v>30.533396404425385</v>
      </c>
      <c r="AV349" s="51">
        <f t="shared" si="135"/>
        <v>27.453045764058597</v>
      </c>
      <c r="AY349">
        <v>41667</v>
      </c>
      <c r="AZ349">
        <v>41667.32</v>
      </c>
      <c r="BA349" t="s">
        <v>29</v>
      </c>
      <c r="BB349" s="1">
        <f t="shared" si="116"/>
        <v>41667</v>
      </c>
    </row>
    <row r="350" spans="1:54">
      <c r="A350" t="str">
        <f t="shared" si="136"/>
        <v>42312Fábio67</v>
      </c>
      <c r="B350" s="48">
        <v>42312.325196759259</v>
      </c>
      <c r="C350" s="48">
        <f t="shared" si="137"/>
        <v>42312</v>
      </c>
      <c r="D350" s="48" t="s">
        <v>31</v>
      </c>
      <c r="E350" s="49">
        <f t="shared" si="138"/>
        <v>67</v>
      </c>
      <c r="F350" s="48"/>
      <c r="G350" s="49" t="e">
        <f>VLOOKUP(C350,#REF!,2,0)</f>
        <v>#REF!</v>
      </c>
      <c r="H350" s="48"/>
      <c r="I350" s="43">
        <v>0.221688</v>
      </c>
      <c r="J350" s="43">
        <v>20.379653999999999</v>
      </c>
      <c r="K350" s="43">
        <v>12.416802000000001</v>
      </c>
      <c r="L350" s="43">
        <v>16.166153000000001</v>
      </c>
      <c r="M350" s="43">
        <v>13.752317</v>
      </c>
      <c r="N350" s="43">
        <v>13.209466000000001</v>
      </c>
      <c r="O350" s="43">
        <v>15.325142</v>
      </c>
      <c r="P350" s="43">
        <v>19.198360000000001</v>
      </c>
      <c r="Q350" s="43">
        <v>17.559964999999998</v>
      </c>
      <c r="R350" s="43">
        <v>18.461030999999998</v>
      </c>
      <c r="S350" s="43">
        <v>17.338287000000001</v>
      </c>
      <c r="T350" s="43">
        <v>20.571967999999998</v>
      </c>
      <c r="U350" s="43">
        <v>18.506699000000001</v>
      </c>
      <c r="V350" s="43">
        <v>16.942883999999999</v>
      </c>
      <c r="W350" s="43">
        <v>17.249991999999999</v>
      </c>
      <c r="X350" s="43">
        <v>17.962595</v>
      </c>
      <c r="Y350" s="43">
        <v>67</v>
      </c>
      <c r="AA350">
        <f t="shared" si="117"/>
        <v>41659.42</v>
      </c>
      <c r="AB350" t="str">
        <f t="shared" si="118"/>
        <v>41659Leandro72</v>
      </c>
      <c r="AC350" s="52">
        <v>41659</v>
      </c>
      <c r="AD350" s="53" t="s">
        <v>28</v>
      </c>
      <c r="AE350" s="51">
        <v>72</v>
      </c>
      <c r="AF350" s="51" t="str">
        <f t="shared" si="119"/>
        <v>Saturação?</v>
      </c>
      <c r="AG350" s="51">
        <f t="shared" si="120"/>
        <v>1.2744325338415762E-3</v>
      </c>
      <c r="AH350" s="51">
        <f t="shared" si="121"/>
        <v>15.938874261987813</v>
      </c>
      <c r="AI350" s="51">
        <f t="shared" si="122"/>
        <v>35.697909338763658</v>
      </c>
      <c r="AJ350" s="51">
        <f t="shared" si="123"/>
        <v>49.196393675108745</v>
      </c>
      <c r="AK350" s="51">
        <f t="shared" si="124"/>
        <v>62.258285240604295</v>
      </c>
      <c r="AL350" s="51">
        <f t="shared" si="125"/>
        <v>60.546453411688312</v>
      </c>
      <c r="AM350" s="51">
        <f t="shared" si="126"/>
        <v>60.749574186376101</v>
      </c>
      <c r="AN350" s="51">
        <f t="shared" si="127"/>
        <v>54.976403473471343</v>
      </c>
      <c r="AO350" s="51">
        <f t="shared" si="128"/>
        <v>46.065844845509837</v>
      </c>
      <c r="AP350" s="51">
        <f t="shared" si="129"/>
        <v>45.803449979159687</v>
      </c>
      <c r="AQ350" s="51">
        <f t="shared" si="130"/>
        <v>40.350916102682504</v>
      </c>
      <c r="AR350" s="51">
        <f t="shared" si="131"/>
        <v>39.038169431670951</v>
      </c>
      <c r="AS350" s="51">
        <f t="shared" si="132"/>
        <v>38.229901893123383</v>
      </c>
      <c r="AT350" s="51">
        <f t="shared" si="133"/>
        <v>34.619139064403328</v>
      </c>
      <c r="AU350" s="51">
        <f t="shared" si="134"/>
        <v>30.533396404425385</v>
      </c>
      <c r="AV350" s="51">
        <f t="shared" si="135"/>
        <v>27.453045764058597</v>
      </c>
      <c r="AY350">
        <v>41678</v>
      </c>
      <c r="AZ350">
        <v>41678.75</v>
      </c>
      <c r="BA350" t="s">
        <v>29</v>
      </c>
      <c r="BB350" s="1">
        <f t="shared" si="116"/>
        <v>41678</v>
      </c>
    </row>
    <row r="351" spans="1:54">
      <c r="A351" t="str">
        <f t="shared" si="136"/>
        <v>42314Fábio67</v>
      </c>
      <c r="B351" s="48">
        <v>42314.601747685185</v>
      </c>
      <c r="C351" s="48">
        <f t="shared" si="137"/>
        <v>42314</v>
      </c>
      <c r="D351" s="48" t="s">
        <v>31</v>
      </c>
      <c r="E351" s="49">
        <f t="shared" si="138"/>
        <v>67</v>
      </c>
      <c r="F351" s="48"/>
      <c r="G351" s="49" t="e">
        <f>VLOOKUP(C351,#REF!,2,0)</f>
        <v>#REF!</v>
      </c>
      <c r="H351" s="48"/>
      <c r="I351" s="43">
        <v>0.18984699999999999</v>
      </c>
      <c r="J351" s="43">
        <v>20.188268999999998</v>
      </c>
      <c r="K351" s="43">
        <v>12.565770000000001</v>
      </c>
      <c r="L351" s="43">
        <v>16.208808999999999</v>
      </c>
      <c r="M351" s="43">
        <v>15.700716999999999</v>
      </c>
      <c r="N351" s="43">
        <v>15.784833000000001</v>
      </c>
      <c r="O351" s="43">
        <v>18.415436</v>
      </c>
      <c r="P351" s="43">
        <v>22.292839000000001</v>
      </c>
      <c r="Q351" s="43">
        <v>20.379653999999999</v>
      </c>
      <c r="R351" s="43">
        <v>21.056601000000001</v>
      </c>
      <c r="S351" s="43">
        <v>19.572514000000002</v>
      </c>
      <c r="T351" s="43">
        <v>23.051352999999999</v>
      </c>
      <c r="U351" s="43">
        <v>21.105408000000001</v>
      </c>
      <c r="V351" s="43">
        <v>19.572514000000002</v>
      </c>
      <c r="W351" s="43">
        <v>20.427655999999999</v>
      </c>
      <c r="X351" s="43">
        <v>20.668424999999999</v>
      </c>
      <c r="Y351" s="43">
        <v>67</v>
      </c>
      <c r="AA351">
        <f t="shared" si="117"/>
        <v>41667.32</v>
      </c>
      <c r="AB351" t="str">
        <f t="shared" si="118"/>
        <v>41667Leandro72</v>
      </c>
      <c r="AC351" s="52">
        <v>41667</v>
      </c>
      <c r="AD351" s="53" t="s">
        <v>28</v>
      </c>
      <c r="AE351" s="51">
        <v>72</v>
      </c>
      <c r="AF351" s="51" t="str">
        <f t="shared" si="119"/>
        <v/>
      </c>
      <c r="AG351" s="51">
        <f t="shared" si="120"/>
        <v>8.23152614209489E-4</v>
      </c>
      <c r="AH351" s="51">
        <f t="shared" si="121"/>
        <v>10.204157687978599</v>
      </c>
      <c r="AI351" s="51">
        <f t="shared" si="122"/>
        <v>24.155654460829485</v>
      </c>
      <c r="AJ351" s="51">
        <f t="shared" si="123"/>
        <v>32.655651188840409</v>
      </c>
      <c r="AK351" s="51">
        <f t="shared" si="124"/>
        <v>39.857783111965396</v>
      </c>
      <c r="AL351" s="51">
        <f t="shared" si="125"/>
        <v>37.668920254047606</v>
      </c>
      <c r="AM351" s="51">
        <f t="shared" si="126"/>
        <v>40.681883767285562</v>
      </c>
      <c r="AN351" s="51">
        <f t="shared" si="127"/>
        <v>42.020560767415787</v>
      </c>
      <c r="AO351" s="51">
        <f t="shared" si="128"/>
        <v>39.36536607570833</v>
      </c>
      <c r="AP351" s="51">
        <f t="shared" si="129"/>
        <v>40.021753574366556</v>
      </c>
      <c r="AQ351" s="51">
        <f t="shared" si="130"/>
        <v>37.511463714612816</v>
      </c>
      <c r="AR351" s="51">
        <f t="shared" si="131"/>
        <v>36.402608051995017</v>
      </c>
      <c r="AS351" s="51">
        <f t="shared" si="132"/>
        <v>35.542784362635231</v>
      </c>
      <c r="AT351" s="51">
        <f t="shared" si="133"/>
        <v>32.880069909578808</v>
      </c>
      <c r="AU351" s="51">
        <f t="shared" si="134"/>
        <v>29.464574189094961</v>
      </c>
      <c r="AV351" s="51">
        <f t="shared" si="135"/>
        <v>26.775639643512328</v>
      </c>
      <c r="AY351">
        <v>41679</v>
      </c>
      <c r="AZ351">
        <v>41679.74</v>
      </c>
      <c r="BA351" t="s">
        <v>29</v>
      </c>
      <c r="BB351" s="1">
        <f t="shared" si="116"/>
        <v>41679</v>
      </c>
    </row>
    <row r="352" spans="1:54">
      <c r="A352" t="str">
        <f t="shared" si="136"/>
        <v>42317Fábio67</v>
      </c>
      <c r="B352" s="48">
        <v>42317.343240740738</v>
      </c>
      <c r="C352" s="48">
        <f t="shared" si="137"/>
        <v>42317</v>
      </c>
      <c r="D352" s="48" t="s">
        <v>31</v>
      </c>
      <c r="E352" s="49">
        <f t="shared" si="138"/>
        <v>67</v>
      </c>
      <c r="F352" s="48"/>
      <c r="G352" s="49" t="e">
        <f>VLOOKUP(C352,#REF!,2,0)</f>
        <v>#REF!</v>
      </c>
      <c r="H352" s="48"/>
      <c r="I352" s="43">
        <v>0.18385299999999999</v>
      </c>
      <c r="J352" s="43">
        <v>18.598167</v>
      </c>
      <c r="K352" s="43">
        <v>11.435874</v>
      </c>
      <c r="L352" s="43">
        <v>15.616866</v>
      </c>
      <c r="M352" s="43">
        <v>14.831732000000001</v>
      </c>
      <c r="N352" s="43">
        <v>15.201002000000001</v>
      </c>
      <c r="O352" s="43">
        <v>17.471107</v>
      </c>
      <c r="P352" s="43">
        <v>21.30105</v>
      </c>
      <c r="Q352" s="43">
        <v>19.431795000000001</v>
      </c>
      <c r="R352" s="43">
        <v>20.092924</v>
      </c>
      <c r="S352" s="43">
        <v>18.643989999999999</v>
      </c>
      <c r="T352" s="43">
        <v>21.794146999999999</v>
      </c>
      <c r="U352" s="43">
        <v>19.572514000000002</v>
      </c>
      <c r="V352" s="43">
        <v>17.471107</v>
      </c>
      <c r="W352" s="43">
        <v>18.598167</v>
      </c>
      <c r="X352" s="43">
        <v>18.369890000000002</v>
      </c>
      <c r="Y352" s="43">
        <v>67</v>
      </c>
      <c r="AA352">
        <f t="shared" si="117"/>
        <v>41678.75</v>
      </c>
      <c r="AB352" t="str">
        <f t="shared" si="118"/>
        <v>41678Leandro72</v>
      </c>
      <c r="AC352" s="52">
        <v>41678</v>
      </c>
      <c r="AD352" s="53" t="s">
        <v>28</v>
      </c>
      <c r="AE352" s="51">
        <v>72</v>
      </c>
      <c r="AF352" s="51" t="str">
        <f t="shared" si="119"/>
        <v/>
      </c>
      <c r="AG352" s="51">
        <f t="shared" si="120"/>
        <v>6.7921038749817087E-7</v>
      </c>
      <c r="AH352" s="51">
        <f t="shared" si="121"/>
        <v>2.6284335970659858</v>
      </c>
      <c r="AI352" s="51">
        <f t="shared" si="122"/>
        <v>19.447548817918385</v>
      </c>
      <c r="AJ352" s="51">
        <f t="shared" si="123"/>
        <v>28.483630792249368</v>
      </c>
      <c r="AK352" s="51">
        <f t="shared" si="124"/>
        <v>36.168782334924884</v>
      </c>
      <c r="AL352" s="51">
        <f t="shared" si="125"/>
        <v>33.705447445625907</v>
      </c>
      <c r="AM352" s="51">
        <f t="shared" si="126"/>
        <v>32.955066753006612</v>
      </c>
      <c r="AN352" s="51">
        <f t="shared" si="127"/>
        <v>31.549017261247293</v>
      </c>
      <c r="AO352" s="51">
        <f t="shared" si="128"/>
        <v>29.184058792032907</v>
      </c>
      <c r="AP352" s="51">
        <f t="shared" si="129"/>
        <v>30.679186204259342</v>
      </c>
      <c r="AQ352" s="51">
        <f t="shared" si="130"/>
        <v>31.185825891243251</v>
      </c>
      <c r="AR352" s="51">
        <f t="shared" si="131"/>
        <v>31.403447314375562</v>
      </c>
      <c r="AS352" s="51">
        <f t="shared" si="132"/>
        <v>31.11070152372757</v>
      </c>
      <c r="AT352" s="51">
        <f t="shared" si="133"/>
        <v>29.676855377172963</v>
      </c>
      <c r="AU352" s="51">
        <f t="shared" si="134"/>
        <v>27.315093718216414</v>
      </c>
      <c r="AV352" s="51">
        <f t="shared" si="135"/>
        <v>25.446882333642481</v>
      </c>
      <c r="AY352">
        <v>41681</v>
      </c>
      <c r="AZ352">
        <v>41681.410000000003</v>
      </c>
      <c r="BA352" t="s">
        <v>29</v>
      </c>
      <c r="BB352" s="1">
        <f t="shared" si="116"/>
        <v>41681</v>
      </c>
    </row>
    <row r="353" spans="1:54">
      <c r="A353" t="str">
        <f t="shared" si="136"/>
        <v>42319Fábio67</v>
      </c>
      <c r="B353" s="48">
        <v>42319.331226851849</v>
      </c>
      <c r="C353" s="48">
        <f t="shared" si="137"/>
        <v>42319</v>
      </c>
      <c r="D353" s="48" t="s">
        <v>31</v>
      </c>
      <c r="E353" s="49">
        <f t="shared" si="138"/>
        <v>67</v>
      </c>
      <c r="F353" s="48"/>
      <c r="G353" s="49" t="e">
        <f>VLOOKUP(C353,#REF!,2,0)</f>
        <v>#REF!</v>
      </c>
      <c r="H353" s="48"/>
      <c r="I353" s="43">
        <v>9.7820000000000004E-2</v>
      </c>
      <c r="J353" s="43">
        <v>17.294121000000001</v>
      </c>
      <c r="K353" s="43">
        <v>10.737088</v>
      </c>
      <c r="L353" s="43">
        <v>15.283706</v>
      </c>
      <c r="M353" s="43">
        <v>14.107385000000001</v>
      </c>
      <c r="N353" s="43">
        <v>14.790993</v>
      </c>
      <c r="O353" s="43">
        <v>17.161975999999999</v>
      </c>
      <c r="P353" s="43">
        <v>21.154211</v>
      </c>
      <c r="Q353" s="43">
        <v>19.244942000000002</v>
      </c>
      <c r="R353" s="43">
        <v>19.619548999999999</v>
      </c>
      <c r="S353" s="43">
        <v>18.233629000000001</v>
      </c>
      <c r="T353" s="43">
        <v>21.350121999999999</v>
      </c>
      <c r="U353" s="43">
        <v>19.291584</v>
      </c>
      <c r="V353" s="43">
        <v>17.249991999999999</v>
      </c>
      <c r="W353" s="43">
        <v>17.559964999999998</v>
      </c>
      <c r="X353" s="43">
        <v>17.917631</v>
      </c>
      <c r="Y353" s="43">
        <v>67</v>
      </c>
      <c r="AA353">
        <f t="shared" si="117"/>
        <v>41679.74</v>
      </c>
      <c r="AB353" t="str">
        <f t="shared" si="118"/>
        <v>41679Leandro72</v>
      </c>
      <c r="AC353" s="52">
        <v>41679</v>
      </c>
      <c r="AD353" s="53" t="s">
        <v>28</v>
      </c>
      <c r="AE353" s="51">
        <v>72</v>
      </c>
      <c r="AF353" s="51" t="str">
        <f t="shared" si="119"/>
        <v/>
      </c>
      <c r="AG353" s="51" t="str">
        <f t="shared" si="120"/>
        <v>N/A</v>
      </c>
      <c r="AH353" s="51">
        <f t="shared" si="121"/>
        <v>7.0290034102735</v>
      </c>
      <c r="AI353" s="51">
        <f t="shared" si="122"/>
        <v>22.096959106349075</v>
      </c>
      <c r="AJ353" s="51">
        <f t="shared" si="123"/>
        <v>30.104480601658707</v>
      </c>
      <c r="AK353" s="51">
        <f t="shared" si="124"/>
        <v>35.312669820468869</v>
      </c>
      <c r="AL353" s="51">
        <f t="shared" si="125"/>
        <v>32.432258913868395</v>
      </c>
      <c r="AM353" s="51">
        <f t="shared" si="126"/>
        <v>32.655651188840409</v>
      </c>
      <c r="AN353" s="51">
        <f t="shared" si="127"/>
        <v>30.822613260455196</v>
      </c>
      <c r="AO353" s="51">
        <f t="shared" si="128"/>
        <v>28.554557094774719</v>
      </c>
      <c r="AP353" s="51">
        <f t="shared" si="129"/>
        <v>30.104480601658707</v>
      </c>
      <c r="AQ353" s="51">
        <f t="shared" si="130"/>
        <v>30.822613260455196</v>
      </c>
      <c r="AR353" s="51">
        <f t="shared" si="131"/>
        <v>30.822613260455196</v>
      </c>
      <c r="AS353" s="51">
        <f t="shared" si="132"/>
        <v>30.604880373507672</v>
      </c>
      <c r="AT353" s="51">
        <f t="shared" si="133"/>
        <v>29.253310661859192</v>
      </c>
      <c r="AU353" s="51">
        <f t="shared" si="134"/>
        <v>26.977365620735547</v>
      </c>
      <c r="AV353" s="51">
        <f t="shared" si="135"/>
        <v>25.250321664335946</v>
      </c>
      <c r="AY353">
        <v>41687</v>
      </c>
      <c r="AZ353">
        <v>41687.56</v>
      </c>
      <c r="BA353" t="s">
        <v>29</v>
      </c>
      <c r="BB353" s="1">
        <f t="shared" si="116"/>
        <v>41687</v>
      </c>
    </row>
    <row r="354" spans="1:54">
      <c r="A354" t="str">
        <f t="shared" si="136"/>
        <v>42321Fábio67</v>
      </c>
      <c r="B354" s="48">
        <v>42321.681423611109</v>
      </c>
      <c r="C354" s="48">
        <f t="shared" si="137"/>
        <v>42321</v>
      </c>
      <c r="D354" s="48" t="s">
        <v>31</v>
      </c>
      <c r="E354" s="49">
        <f t="shared" si="138"/>
        <v>67</v>
      </c>
      <c r="F354" s="48"/>
      <c r="G354" s="49" t="e">
        <f>VLOOKUP(C354,#REF!,2,0)</f>
        <v>#REF!</v>
      </c>
      <c r="H354" s="48"/>
      <c r="I354" s="43">
        <v>9.8560000000000002E-3</v>
      </c>
      <c r="J354" s="43">
        <v>13.713176000000001</v>
      </c>
      <c r="K354" s="43">
        <v>9.4105749999999997</v>
      </c>
      <c r="L354" s="43">
        <v>13.094638</v>
      </c>
      <c r="M354" s="43">
        <v>12.085049</v>
      </c>
      <c r="N354" s="43">
        <v>13.752317</v>
      </c>
      <c r="O354" s="43">
        <v>16.123549000000001</v>
      </c>
      <c r="P354" s="43">
        <v>20.188268999999998</v>
      </c>
      <c r="Q354" s="43">
        <v>18.369890000000002</v>
      </c>
      <c r="R354" s="43">
        <v>18.966383</v>
      </c>
      <c r="S354" s="43">
        <v>17.693660999999999</v>
      </c>
      <c r="T354" s="43">
        <v>20.71678</v>
      </c>
      <c r="U354" s="43">
        <v>18.233629000000001</v>
      </c>
      <c r="V354" s="43">
        <v>16.208808999999999</v>
      </c>
      <c r="W354" s="43">
        <v>17.249991999999999</v>
      </c>
      <c r="X354" s="43">
        <v>17.426780999999998</v>
      </c>
      <c r="Y354" s="43">
        <v>67</v>
      </c>
      <c r="AA354">
        <f t="shared" si="117"/>
        <v>41681.410000000003</v>
      </c>
      <c r="AB354" t="str">
        <f t="shared" si="118"/>
        <v>41681Leandro72</v>
      </c>
      <c r="AC354" s="52">
        <v>41681</v>
      </c>
      <c r="AD354" s="53" t="s">
        <v>28</v>
      </c>
      <c r="AE354" s="51">
        <v>72</v>
      </c>
      <c r="AF354" s="51" t="str">
        <f t="shared" si="119"/>
        <v/>
      </c>
      <c r="AG354" s="51">
        <f t="shared" si="120"/>
        <v>6.7921038749817087E-7</v>
      </c>
      <c r="AH354" s="51">
        <f t="shared" si="121"/>
        <v>6.6162458004845881</v>
      </c>
      <c r="AI354" s="51">
        <f t="shared" si="122"/>
        <v>20.898663553066747</v>
      </c>
      <c r="AJ354" s="51">
        <f t="shared" si="123"/>
        <v>29.322672316529104</v>
      </c>
      <c r="AK354" s="51">
        <f t="shared" si="124"/>
        <v>35.234125631414877</v>
      </c>
      <c r="AL354" s="51">
        <f t="shared" si="125"/>
        <v>31.915025777414179</v>
      </c>
      <c r="AM354" s="51">
        <f t="shared" si="126"/>
        <v>32.209890711538037</v>
      </c>
      <c r="AN354" s="51">
        <f t="shared" si="127"/>
        <v>29.960630635232683</v>
      </c>
      <c r="AO354" s="51">
        <f t="shared" si="128"/>
        <v>27.383961422551671</v>
      </c>
      <c r="AP354" s="51">
        <f t="shared" si="129"/>
        <v>29.112090410243216</v>
      </c>
      <c r="AQ354" s="51">
        <f t="shared" si="130"/>
        <v>30.031108717450216</v>
      </c>
      <c r="AR354" s="51">
        <f t="shared" si="131"/>
        <v>30.246107040112751</v>
      </c>
      <c r="AS354" s="51">
        <f t="shared" si="132"/>
        <v>30.031108717450216</v>
      </c>
      <c r="AT354" s="51">
        <f t="shared" si="133"/>
        <v>28.693964749431132</v>
      </c>
      <c r="AU354" s="51">
        <f t="shared" si="134"/>
        <v>26.574826227597942</v>
      </c>
      <c r="AV354" s="51">
        <f t="shared" si="135"/>
        <v>24.795696076969286</v>
      </c>
      <c r="AY354">
        <v>41692</v>
      </c>
      <c r="AZ354">
        <v>41692.46</v>
      </c>
      <c r="BA354" t="s">
        <v>29</v>
      </c>
      <c r="BB354" s="1">
        <f t="shared" si="116"/>
        <v>41692</v>
      </c>
    </row>
    <row r="355" spans="1:54">
      <c r="A355" t="str">
        <f t="shared" si="136"/>
        <v>42324Fábio67</v>
      </c>
      <c r="B355" s="48">
        <v>42324.322951388887</v>
      </c>
      <c r="C355" s="48">
        <f t="shared" si="137"/>
        <v>42324</v>
      </c>
      <c r="D355" s="48" t="s">
        <v>31</v>
      </c>
      <c r="E355" s="49">
        <f t="shared" si="138"/>
        <v>67</v>
      </c>
      <c r="F355" s="48"/>
      <c r="G355" s="49" t="e">
        <f>VLOOKUP(C355,#REF!,2,0)</f>
        <v>#REF!</v>
      </c>
      <c r="H355" s="48"/>
      <c r="I355" s="43">
        <v>0.166603</v>
      </c>
      <c r="J355" s="43">
        <v>19.012678000000001</v>
      </c>
      <c r="K355" s="43">
        <v>11.013764999999999</v>
      </c>
      <c r="L355" s="43">
        <v>14.426985</v>
      </c>
      <c r="M355" s="43">
        <v>12.379706000000001</v>
      </c>
      <c r="N355" s="43">
        <v>13.713176000000001</v>
      </c>
      <c r="O355" s="43">
        <v>16.166153000000001</v>
      </c>
      <c r="P355" s="43">
        <v>20.620156999999999</v>
      </c>
      <c r="Q355" s="43">
        <v>18.966383</v>
      </c>
      <c r="R355" s="43">
        <v>19.198360000000001</v>
      </c>
      <c r="S355" s="43">
        <v>17.559964999999998</v>
      </c>
      <c r="T355" s="43">
        <v>20.71678</v>
      </c>
      <c r="U355" s="43">
        <v>18.506699000000001</v>
      </c>
      <c r="V355" s="43">
        <v>16.681903999999999</v>
      </c>
      <c r="W355" s="43">
        <v>17.249991999999999</v>
      </c>
      <c r="X355" s="43">
        <v>17.827870999999998</v>
      </c>
      <c r="Y355" s="43">
        <v>67</v>
      </c>
      <c r="AA355">
        <f t="shared" si="117"/>
        <v>41687.56</v>
      </c>
      <c r="AB355" t="str">
        <f t="shared" si="118"/>
        <v>41687Leandro72</v>
      </c>
      <c r="AC355" s="52">
        <v>41687</v>
      </c>
      <c r="AD355" s="53" t="s">
        <v>28</v>
      </c>
      <c r="AE355" s="51">
        <v>72</v>
      </c>
      <c r="AF355" s="51" t="str">
        <f t="shared" si="119"/>
        <v/>
      </c>
      <c r="AG355" s="51">
        <f t="shared" si="120"/>
        <v>2.0415419888059534E-3</v>
      </c>
      <c r="AH355" s="51">
        <f t="shared" si="121"/>
        <v>22.648608032144889</v>
      </c>
      <c r="AI355" s="51">
        <f t="shared" si="122"/>
        <v>37.272894502010722</v>
      </c>
      <c r="AJ355" s="51">
        <f t="shared" si="123"/>
        <v>36.325606044132755</v>
      </c>
      <c r="AK355" s="51">
        <f t="shared" si="124"/>
        <v>35.38834926680935</v>
      </c>
      <c r="AL355" s="51">
        <f t="shared" si="125"/>
        <v>31.915025777414179</v>
      </c>
      <c r="AM355" s="51">
        <f t="shared" si="126"/>
        <v>32.283974582601871</v>
      </c>
      <c r="AN355" s="51">
        <f t="shared" si="127"/>
        <v>29.746992803803217</v>
      </c>
      <c r="AO355" s="51">
        <f t="shared" si="128"/>
        <v>26.63987616391508</v>
      </c>
      <c r="AP355" s="51">
        <f t="shared" si="129"/>
        <v>28.345010577843095</v>
      </c>
      <c r="AQ355" s="51">
        <f t="shared" si="130"/>
        <v>29.322672316529104</v>
      </c>
      <c r="AR355" s="51">
        <f t="shared" si="131"/>
        <v>30.031108717450216</v>
      </c>
      <c r="AS355" s="51">
        <f t="shared" si="132"/>
        <v>29.960630635232683</v>
      </c>
      <c r="AT355" s="51">
        <f t="shared" si="133"/>
        <v>28.554557094774719</v>
      </c>
      <c r="AU355" s="51">
        <f t="shared" si="134"/>
        <v>26.507326366737452</v>
      </c>
      <c r="AV355" s="51">
        <f t="shared" si="135"/>
        <v>24.86034508255312</v>
      </c>
      <c r="AY355">
        <v>41697</v>
      </c>
      <c r="AZ355">
        <v>41697.629999999997</v>
      </c>
      <c r="BA355" t="s">
        <v>29</v>
      </c>
      <c r="BB355" s="1">
        <f t="shared" si="116"/>
        <v>41697</v>
      </c>
    </row>
    <row r="356" spans="1:54">
      <c r="A356" t="str">
        <f t="shared" si="136"/>
        <v>42326Fábio67</v>
      </c>
      <c r="B356" s="48">
        <v>42326.34175925926</v>
      </c>
      <c r="C356" s="48">
        <f t="shared" si="137"/>
        <v>42326</v>
      </c>
      <c r="D356" s="48" t="s">
        <v>31</v>
      </c>
      <c r="E356" s="49">
        <f t="shared" si="138"/>
        <v>67</v>
      </c>
      <c r="F356" s="48"/>
      <c r="G356" s="49" t="e">
        <f>VLOOKUP(C356,#REF!,2,0)</f>
        <v>#REF!</v>
      </c>
      <c r="H356" s="48"/>
      <c r="I356" s="43">
        <v>0.25308599999999998</v>
      </c>
      <c r="J356" s="43">
        <v>20.571967999999998</v>
      </c>
      <c r="K356" s="43">
        <v>11.866526</v>
      </c>
      <c r="L356" s="43">
        <v>15.784833000000001</v>
      </c>
      <c r="M356" s="43">
        <v>14.831732000000001</v>
      </c>
      <c r="N356" s="43">
        <v>15.784833000000001</v>
      </c>
      <c r="O356" s="43">
        <v>18.369890000000002</v>
      </c>
      <c r="P356" s="43">
        <v>22.645251999999999</v>
      </c>
      <c r="Q356" s="43">
        <v>20.765158</v>
      </c>
      <c r="R356" s="43">
        <v>21.105408000000001</v>
      </c>
      <c r="S356" s="43">
        <v>19.572514000000002</v>
      </c>
      <c r="T356" s="43">
        <v>22.847866</v>
      </c>
      <c r="U356" s="43">
        <v>21.056601000000001</v>
      </c>
      <c r="V356" s="43">
        <v>19.198360000000001</v>
      </c>
      <c r="W356" s="43">
        <v>18.827883</v>
      </c>
      <c r="X356" s="43">
        <v>17.917631</v>
      </c>
      <c r="Y356" s="43">
        <v>67</v>
      </c>
      <c r="AA356">
        <f t="shared" si="117"/>
        <v>41692.46</v>
      </c>
      <c r="AB356" t="str">
        <f t="shared" si="118"/>
        <v>41692Leandro72</v>
      </c>
      <c r="AC356" s="52">
        <v>41692</v>
      </c>
      <c r="AD356" s="53" t="s">
        <v>28</v>
      </c>
      <c r="AE356" s="51">
        <v>72</v>
      </c>
      <c r="AF356" s="51" t="str">
        <f t="shared" si="119"/>
        <v/>
      </c>
      <c r="AG356" s="51">
        <f t="shared" si="120"/>
        <v>6.4442169044439724E-4</v>
      </c>
      <c r="AH356" s="51">
        <f t="shared" si="121"/>
        <v>19.10763582692643</v>
      </c>
      <c r="AI356" s="51">
        <f t="shared" si="122"/>
        <v>29.112090410243216</v>
      </c>
      <c r="AJ356" s="51">
        <f t="shared" si="123"/>
        <v>29.960630635232683</v>
      </c>
      <c r="AK356" s="51">
        <f t="shared" si="124"/>
        <v>34.849294431697061</v>
      </c>
      <c r="AL356" s="51">
        <f t="shared" si="125"/>
        <v>31.549017261247293</v>
      </c>
      <c r="AM356" s="51">
        <f t="shared" si="126"/>
        <v>31.768327996209337</v>
      </c>
      <c r="AN356" s="51">
        <f t="shared" si="127"/>
        <v>29.112090410243216</v>
      </c>
      <c r="AO356" s="51">
        <f t="shared" si="128"/>
        <v>25.512661126435809</v>
      </c>
      <c r="AP356" s="51">
        <f t="shared" si="129"/>
        <v>27.315093718216414</v>
      </c>
      <c r="AQ356" s="51">
        <f t="shared" si="130"/>
        <v>28.001556757001723</v>
      </c>
      <c r="AR356" s="51">
        <f t="shared" si="131"/>
        <v>28.554557094774719</v>
      </c>
      <c r="AS356" s="51">
        <f t="shared" si="132"/>
        <v>28.693964749431132</v>
      </c>
      <c r="AT356" s="51">
        <f t="shared" si="133"/>
        <v>27.519524655766851</v>
      </c>
      <c r="AU356" s="51">
        <f t="shared" si="134"/>
        <v>25.315760451482923</v>
      </c>
      <c r="AV356" s="51">
        <f t="shared" si="135"/>
        <v>24.219183387553727</v>
      </c>
      <c r="AY356">
        <v>41711</v>
      </c>
      <c r="AZ356">
        <v>41711.58</v>
      </c>
      <c r="BA356" t="s">
        <v>29</v>
      </c>
      <c r="BB356" s="1">
        <f t="shared" si="116"/>
        <v>41711</v>
      </c>
    </row>
    <row r="357" spans="1:54">
      <c r="A357" t="str">
        <f t="shared" si="136"/>
        <v>42332Fábio67</v>
      </c>
      <c r="B357" s="48">
        <v>42332.618344907409</v>
      </c>
      <c r="C357" s="48">
        <f t="shared" si="137"/>
        <v>42332</v>
      </c>
      <c r="D357" s="48" t="s">
        <v>31</v>
      </c>
      <c r="E357" s="49">
        <f t="shared" si="138"/>
        <v>67</v>
      </c>
      <c r="F357" s="48"/>
      <c r="G357" s="49" t="e">
        <f>VLOOKUP(C357,#REF!,2,0)</f>
        <v>#REF!</v>
      </c>
      <c r="H357" s="48"/>
      <c r="I357" s="43">
        <v>0.446905</v>
      </c>
      <c r="J357" s="43">
        <v>22.092701000000002</v>
      </c>
      <c r="K357" s="43">
        <v>16.552156</v>
      </c>
      <c r="L357" s="43">
        <v>27.527462</v>
      </c>
      <c r="M357" s="43">
        <v>29.850446999999999</v>
      </c>
      <c r="N357" s="43">
        <v>29.390205000000002</v>
      </c>
      <c r="O357" s="43">
        <v>29.104237000000001</v>
      </c>
      <c r="P357" s="43">
        <v>27.861847000000001</v>
      </c>
      <c r="Q357" s="43">
        <v>28.47983</v>
      </c>
      <c r="R357" s="43">
        <v>26.864563</v>
      </c>
      <c r="S357" s="43">
        <v>26.372440000000001</v>
      </c>
      <c r="T357" s="43">
        <v>26.864563</v>
      </c>
      <c r="U357" s="43">
        <v>26.809674999999999</v>
      </c>
      <c r="V357" s="43">
        <v>27.805979000000001</v>
      </c>
      <c r="W357" s="43">
        <v>27.750156</v>
      </c>
      <c r="X357" s="43">
        <v>26.809674999999999</v>
      </c>
      <c r="Y357" s="43">
        <v>67</v>
      </c>
      <c r="AA357">
        <f t="shared" si="117"/>
        <v>41697.629999999997</v>
      </c>
      <c r="AB357" t="str">
        <f t="shared" si="118"/>
        <v>41697Leandro72</v>
      </c>
      <c r="AC357" s="52">
        <v>41697</v>
      </c>
      <c r="AD357" s="53" t="s">
        <v>28</v>
      </c>
      <c r="AE357" s="51">
        <v>72</v>
      </c>
      <c r="AF357" s="51" t="str">
        <f t="shared" si="119"/>
        <v/>
      </c>
      <c r="AG357" s="51">
        <f t="shared" si="120"/>
        <v>1.9366708394580773E-6</v>
      </c>
      <c r="AH357" s="51">
        <f t="shared" si="121"/>
        <v>8.1048942745698174</v>
      </c>
      <c r="AI357" s="51">
        <f t="shared" si="122"/>
        <v>23.774625204109729</v>
      </c>
      <c r="AJ357" s="51">
        <f t="shared" si="123"/>
        <v>29.184058792032907</v>
      </c>
      <c r="AK357" s="51">
        <f t="shared" si="124"/>
        <v>34.389885205617105</v>
      </c>
      <c r="AL357" s="51">
        <f t="shared" si="125"/>
        <v>31.330831047951751</v>
      </c>
      <c r="AM357" s="51">
        <f t="shared" si="126"/>
        <v>31.621971117182234</v>
      </c>
      <c r="AN357" s="51">
        <f t="shared" si="127"/>
        <v>29.112090410243216</v>
      </c>
      <c r="AO357" s="51">
        <f t="shared" si="128"/>
        <v>25.578457511247642</v>
      </c>
      <c r="AP357" s="51">
        <f t="shared" si="129"/>
        <v>27.045762726157019</v>
      </c>
      <c r="AQ357" s="51">
        <f t="shared" si="130"/>
        <v>27.453045764058597</v>
      </c>
      <c r="AR357" s="51">
        <f t="shared" si="131"/>
        <v>27.861664730243923</v>
      </c>
      <c r="AS357" s="51">
        <f t="shared" si="132"/>
        <v>28.001556757001723</v>
      </c>
      <c r="AT357" s="51">
        <f t="shared" si="133"/>
        <v>26.977365620735547</v>
      </c>
      <c r="AU357" s="51">
        <f t="shared" si="134"/>
        <v>25.119878410560382</v>
      </c>
      <c r="AV357" s="51">
        <f t="shared" si="135"/>
        <v>23.837482654854014</v>
      </c>
      <c r="AY357">
        <v>41726</v>
      </c>
      <c r="AZ357">
        <v>41726.65</v>
      </c>
      <c r="BA357" t="s">
        <v>30</v>
      </c>
      <c r="BB357" s="1">
        <f t="shared" si="116"/>
        <v>41726</v>
      </c>
    </row>
    <row r="358" spans="1:54">
      <c r="A358" t="str">
        <f t="shared" si="136"/>
        <v>42333Fábio67</v>
      </c>
      <c r="B358" s="48">
        <v>42333.435763888891</v>
      </c>
      <c r="C358" s="48">
        <f t="shared" si="137"/>
        <v>42333</v>
      </c>
      <c r="D358" s="48" t="s">
        <v>31</v>
      </c>
      <c r="E358" s="49">
        <f t="shared" si="138"/>
        <v>67</v>
      </c>
      <c r="F358" s="48"/>
      <c r="G358" s="49" t="e">
        <f>VLOOKUP(C358,#REF!,2,0)</f>
        <v>#REF!</v>
      </c>
      <c r="H358" s="48"/>
      <c r="I358" s="43">
        <v>0.40155000000000002</v>
      </c>
      <c r="J358" s="43">
        <v>22.142672999999998</v>
      </c>
      <c r="K358" s="43">
        <v>13.635031</v>
      </c>
      <c r="L358" s="43">
        <v>19.012678000000001</v>
      </c>
      <c r="M358" s="43">
        <v>21.893456</v>
      </c>
      <c r="N358" s="43">
        <v>29.677492000000001</v>
      </c>
      <c r="O358" s="43">
        <v>29.562411999999998</v>
      </c>
      <c r="P358" s="43">
        <v>28.085809999999999</v>
      </c>
      <c r="Q358" s="43">
        <v>28.706160000000001</v>
      </c>
      <c r="R358" s="43">
        <v>27.195039999999999</v>
      </c>
      <c r="S358" s="43">
        <v>26.864563</v>
      </c>
      <c r="T358" s="43">
        <v>27.250319999999999</v>
      </c>
      <c r="U358" s="43">
        <v>27.361022999999999</v>
      </c>
      <c r="V358" s="43">
        <v>28.085809999999999</v>
      </c>
      <c r="W358" s="43">
        <v>27.973700999999998</v>
      </c>
      <c r="X358" s="43">
        <v>27.361022999999999</v>
      </c>
      <c r="Y358" s="43">
        <v>67</v>
      </c>
      <c r="AA358">
        <f t="shared" si="117"/>
        <v>41711.58</v>
      </c>
      <c r="AB358" t="str">
        <f t="shared" si="118"/>
        <v>41711Leandro72</v>
      </c>
      <c r="AC358" s="52">
        <v>41711</v>
      </c>
      <c r="AD358" s="53" t="s">
        <v>28</v>
      </c>
      <c r="AE358" s="51">
        <v>72</v>
      </c>
      <c r="AF358" s="51" t="str">
        <f t="shared" si="119"/>
        <v>Saturação?</v>
      </c>
      <c r="AG358" s="51">
        <f t="shared" si="120"/>
        <v>3.8126547696337109E-3</v>
      </c>
      <c r="AH358" s="51">
        <f t="shared" si="121"/>
        <v>32.955066753006612</v>
      </c>
      <c r="AI358" s="51">
        <f t="shared" si="122"/>
        <v>46.333098630232762</v>
      </c>
      <c r="AJ358" s="51">
        <f t="shared" si="123"/>
        <v>47.573643361926763</v>
      </c>
      <c r="AK358" s="51">
        <f t="shared" si="124"/>
        <v>51.399505628610406</v>
      </c>
      <c r="AL358" s="51">
        <f t="shared" si="125"/>
        <v>58.468891202704079</v>
      </c>
      <c r="AM358" s="51">
        <f t="shared" si="126"/>
        <v>61.854788547562542</v>
      </c>
      <c r="AN358" s="51">
        <f t="shared" si="127"/>
        <v>57.876109655182113</v>
      </c>
      <c r="AO358" s="51">
        <f t="shared" si="128"/>
        <v>49.377228774500566</v>
      </c>
      <c r="AP358" s="51">
        <f t="shared" si="129"/>
        <v>50.108775676568364</v>
      </c>
      <c r="AQ358" s="51">
        <f t="shared" si="130"/>
        <v>44.494917181414905</v>
      </c>
      <c r="AR358" s="51">
        <f t="shared" si="131"/>
        <v>38.876906203911368</v>
      </c>
      <c r="AS358" s="51">
        <f t="shared" si="132"/>
        <v>28.831122782783769</v>
      </c>
      <c r="AT358" s="51">
        <f t="shared" si="133"/>
        <v>26.707700226323308</v>
      </c>
      <c r="AU358" s="51">
        <f t="shared" si="134"/>
        <v>24.666829165165282</v>
      </c>
      <c r="AV358" s="51">
        <f t="shared" si="135"/>
        <v>23.395284162874638</v>
      </c>
      <c r="AY358">
        <v>41732</v>
      </c>
      <c r="AZ358">
        <v>41732.69</v>
      </c>
      <c r="BA358" t="s">
        <v>30</v>
      </c>
      <c r="BB358" s="1">
        <f t="shared" si="116"/>
        <v>41732</v>
      </c>
    </row>
    <row r="359" spans="1:54">
      <c r="A359" t="str">
        <f t="shared" si="136"/>
        <v>42335Fábio67</v>
      </c>
      <c r="B359" s="48">
        <v>42335.567928240744</v>
      </c>
      <c r="C359" s="48">
        <f t="shared" si="137"/>
        <v>42335</v>
      </c>
      <c r="D359" s="48" t="s">
        <v>31</v>
      </c>
      <c r="E359" s="49">
        <f t="shared" si="138"/>
        <v>67</v>
      </c>
      <c r="F359" s="48"/>
      <c r="G359" s="49" t="e">
        <f>VLOOKUP(C359,#REF!,2,0)</f>
        <v>#REF!</v>
      </c>
      <c r="H359" s="48"/>
      <c r="I359" s="43">
        <v>0.14272699999999999</v>
      </c>
      <c r="J359" s="43">
        <v>19.478639999999999</v>
      </c>
      <c r="K359" s="43">
        <v>12.121676000000001</v>
      </c>
      <c r="L359" s="43">
        <v>16.725237</v>
      </c>
      <c r="M359" s="43">
        <v>16.080988000000001</v>
      </c>
      <c r="N359" s="43">
        <v>16.208808999999999</v>
      </c>
      <c r="O359" s="43">
        <v>19.244942000000002</v>
      </c>
      <c r="P359" s="43">
        <v>23.563955</v>
      </c>
      <c r="Q359" s="43">
        <v>21.596231</v>
      </c>
      <c r="R359" s="43">
        <v>21.893456</v>
      </c>
      <c r="S359" s="43">
        <v>20.620156999999999</v>
      </c>
      <c r="T359" s="43">
        <v>24.030000999999999</v>
      </c>
      <c r="U359" s="43">
        <v>22.493888999999999</v>
      </c>
      <c r="V359" s="43">
        <v>21.252056</v>
      </c>
      <c r="W359" s="43">
        <v>22.242746</v>
      </c>
      <c r="X359" s="43">
        <v>22.797143999999999</v>
      </c>
      <c r="Y359" s="43">
        <v>67</v>
      </c>
      <c r="AA359">
        <f t="shared" si="117"/>
        <v>41726.65</v>
      </c>
      <c r="AB359" t="str">
        <f t="shared" si="118"/>
        <v>41726Leandro72</v>
      </c>
      <c r="AC359" s="52">
        <v>41726</v>
      </c>
      <c r="AD359" s="53" t="s">
        <v>28</v>
      </c>
      <c r="AE359" s="51">
        <v>72</v>
      </c>
      <c r="AF359" s="51" t="str">
        <f t="shared" si="119"/>
        <v/>
      </c>
      <c r="AG359" s="51" t="str">
        <f t="shared" si="120"/>
        <v>N/A</v>
      </c>
      <c r="AH359" s="51">
        <f t="shared" si="121"/>
        <v>10.812461570411706</v>
      </c>
      <c r="AI359" s="51">
        <f t="shared" si="122"/>
        <v>26.977365620735547</v>
      </c>
      <c r="AJ359" s="51">
        <f t="shared" si="123"/>
        <v>27.658165572886247</v>
      </c>
      <c r="AK359" s="51">
        <f t="shared" si="124"/>
        <v>31.403447314375562</v>
      </c>
      <c r="AL359" s="51">
        <f t="shared" si="125"/>
        <v>34.389885205617105</v>
      </c>
      <c r="AM359" s="51">
        <f t="shared" si="126"/>
        <v>37.272894502010722</v>
      </c>
      <c r="AN359" s="51">
        <f t="shared" si="127"/>
        <v>34.084942477374447</v>
      </c>
      <c r="AO359" s="51">
        <f t="shared" si="128"/>
        <v>29.890156692518342</v>
      </c>
      <c r="AP359" s="51">
        <f t="shared" si="129"/>
        <v>30.75078953614625</v>
      </c>
      <c r="AQ359" s="51" t="str">
        <f t="shared" si="130"/>
        <v>N/A</v>
      </c>
      <c r="AR359" s="51" t="str">
        <f t="shared" si="131"/>
        <v>N/A</v>
      </c>
      <c r="AS359" s="51" t="str">
        <f t="shared" si="132"/>
        <v>N/A</v>
      </c>
      <c r="AT359" s="51" t="str">
        <f t="shared" si="133"/>
        <v>N/A</v>
      </c>
      <c r="AU359" s="51" t="str">
        <f t="shared" si="134"/>
        <v>N/A</v>
      </c>
      <c r="AV359" s="51" t="str">
        <f t="shared" si="135"/>
        <v>N/A</v>
      </c>
      <c r="AY359">
        <v>41736</v>
      </c>
      <c r="AZ359">
        <v>41736.480000000003</v>
      </c>
      <c r="BA359" t="s">
        <v>30</v>
      </c>
      <c r="BB359" s="1">
        <f t="shared" si="116"/>
        <v>41736</v>
      </c>
    </row>
    <row r="360" spans="1:54">
      <c r="A360" t="str">
        <f t="shared" si="136"/>
        <v>42338Fábio67</v>
      </c>
      <c r="B360" s="48">
        <v>42338.400868055556</v>
      </c>
      <c r="C360" s="48">
        <f t="shared" si="137"/>
        <v>42338</v>
      </c>
      <c r="D360" s="48" t="s">
        <v>31</v>
      </c>
      <c r="E360" s="49">
        <f t="shared" si="138"/>
        <v>67</v>
      </c>
      <c r="F360" s="48"/>
      <c r="G360" s="49" t="e">
        <f>VLOOKUP(C360,#REF!,2,0)</f>
        <v>#REF!</v>
      </c>
      <c r="H360" s="48"/>
      <c r="I360" s="43">
        <v>0.35920999999999997</v>
      </c>
      <c r="J360" s="43">
        <v>22.092701000000002</v>
      </c>
      <c r="K360" s="43">
        <v>14.346736</v>
      </c>
      <c r="L360" s="43">
        <v>20.620156999999999</v>
      </c>
      <c r="M360" s="43">
        <v>28.819638999999999</v>
      </c>
      <c r="N360" s="43">
        <v>28.819638999999999</v>
      </c>
      <c r="O360" s="43">
        <v>28.47983</v>
      </c>
      <c r="P360" s="43">
        <v>27.638721</v>
      </c>
      <c r="Q360" s="43">
        <v>27.973700999999998</v>
      </c>
      <c r="R360" s="43">
        <v>27.029547000000001</v>
      </c>
      <c r="S360" s="43">
        <v>26.481413</v>
      </c>
      <c r="T360" s="43">
        <v>27.250319999999999</v>
      </c>
      <c r="U360" s="43">
        <v>27.084671</v>
      </c>
      <c r="V360" s="43">
        <v>27.917736000000001</v>
      </c>
      <c r="W360" s="43">
        <v>28.029741000000001</v>
      </c>
      <c r="X360" s="43">
        <v>27.250319999999999</v>
      </c>
      <c r="Y360" s="43">
        <v>67</v>
      </c>
      <c r="AA360">
        <f t="shared" si="117"/>
        <v>41732.69</v>
      </c>
      <c r="AB360" t="str">
        <f t="shared" si="118"/>
        <v>41732Leandro72</v>
      </c>
      <c r="AC360" s="52">
        <v>41732</v>
      </c>
      <c r="AD360" s="53" t="s">
        <v>28</v>
      </c>
      <c r="AE360" s="51">
        <v>72</v>
      </c>
      <c r="AF360" s="51" t="str">
        <f t="shared" si="119"/>
        <v/>
      </c>
      <c r="AG360" s="51" t="str">
        <f t="shared" si="120"/>
        <v>N/A</v>
      </c>
      <c r="AH360" s="51">
        <f t="shared" si="121"/>
        <v>32.283974582601871</v>
      </c>
      <c r="AI360" s="51">
        <f t="shared" si="122"/>
        <v>47.305386652263373</v>
      </c>
      <c r="AJ360" s="51">
        <f t="shared" si="123"/>
        <v>47.573643361926763</v>
      </c>
      <c r="AK360" s="51">
        <f t="shared" si="124"/>
        <v>49.467738146255002</v>
      </c>
      <c r="AL360" s="51">
        <f t="shared" si="125"/>
        <v>50.383471404358964</v>
      </c>
      <c r="AM360" s="51">
        <f t="shared" si="126"/>
        <v>51.492476141199518</v>
      </c>
      <c r="AN360" s="51">
        <f t="shared" si="127"/>
        <v>49.286681355844692</v>
      </c>
      <c r="AO360" s="51">
        <f t="shared" si="128"/>
        <v>40.268423927350582</v>
      </c>
      <c r="AP360" s="51">
        <f t="shared" si="129"/>
        <v>34.008235439891195</v>
      </c>
      <c r="AQ360" s="51" t="str">
        <f t="shared" si="130"/>
        <v>N/A</v>
      </c>
      <c r="AR360" s="51" t="str">
        <f t="shared" si="131"/>
        <v>N/A</v>
      </c>
      <c r="AS360" s="51" t="str">
        <f t="shared" si="132"/>
        <v>N/A</v>
      </c>
      <c r="AT360" s="51" t="str">
        <f t="shared" si="133"/>
        <v>N/A</v>
      </c>
      <c r="AU360" s="51" t="str">
        <f t="shared" si="134"/>
        <v>N/A</v>
      </c>
      <c r="AV360" s="51" t="str">
        <f t="shared" si="135"/>
        <v>N/A</v>
      </c>
      <c r="AY360">
        <v>41738</v>
      </c>
      <c r="AZ360">
        <v>41738.639999999999</v>
      </c>
      <c r="BA360" t="s">
        <v>30</v>
      </c>
      <c r="BB360" s="1">
        <f t="shared" si="116"/>
        <v>41738</v>
      </c>
    </row>
    <row r="361" spans="1:54">
      <c r="A361" t="str">
        <f t="shared" si="136"/>
        <v>42341Fábio67</v>
      </c>
      <c r="B361" s="48">
        <v>42341.367395833331</v>
      </c>
      <c r="C361" s="48">
        <f t="shared" si="137"/>
        <v>42341</v>
      </c>
      <c r="D361" s="48" t="s">
        <v>31</v>
      </c>
      <c r="E361" s="49">
        <f t="shared" si="138"/>
        <v>67</v>
      </c>
      <c r="F361" s="48"/>
      <c r="G361" s="49" t="e">
        <f>VLOOKUP(C361,#REF!,2,0)</f>
        <v>#REF!</v>
      </c>
      <c r="H361" s="48"/>
      <c r="I361" s="43">
        <v>0.13528899999999999</v>
      </c>
      <c r="J361" s="43">
        <v>18.461030999999998</v>
      </c>
      <c r="K361" s="43">
        <v>12.048469000000001</v>
      </c>
      <c r="L361" s="43">
        <v>16.422965999999999</v>
      </c>
      <c r="M361" s="43">
        <v>15.616866</v>
      </c>
      <c r="N361" s="43">
        <v>15.574994</v>
      </c>
      <c r="O361" s="43">
        <v>18.920164</v>
      </c>
      <c r="P361" s="43">
        <v>23.153414000000001</v>
      </c>
      <c r="Q361" s="43">
        <v>21.497633</v>
      </c>
      <c r="R361" s="43">
        <v>21.794146999999999</v>
      </c>
      <c r="S361" s="43">
        <v>20.475697</v>
      </c>
      <c r="T361" s="43">
        <v>23.718826</v>
      </c>
      <c r="U361" s="43">
        <v>22.343050000000002</v>
      </c>
      <c r="V361" s="43">
        <v>20.862079999999999</v>
      </c>
      <c r="W361" s="43">
        <v>21.943182</v>
      </c>
      <c r="X361" s="43">
        <v>22.343050000000002</v>
      </c>
      <c r="Y361" s="43">
        <v>67</v>
      </c>
      <c r="AA361">
        <f t="shared" si="117"/>
        <v>41736.480000000003</v>
      </c>
      <c r="AB361" t="str">
        <f t="shared" si="118"/>
        <v>41736Leandro72</v>
      </c>
      <c r="AC361" s="52">
        <v>41736</v>
      </c>
      <c r="AD361" s="53" t="s">
        <v>28</v>
      </c>
      <c r="AE361" s="51">
        <v>72</v>
      </c>
      <c r="AF361" s="51" t="str">
        <f t="shared" si="119"/>
        <v/>
      </c>
      <c r="AG361" s="51" t="str">
        <f t="shared" si="120"/>
        <v>N/A</v>
      </c>
      <c r="AH361" s="51">
        <f t="shared" si="121"/>
        <v>20.721959681318811</v>
      </c>
      <c r="AI361" s="51">
        <f t="shared" si="122"/>
        <v>37.191460295730536</v>
      </c>
      <c r="AJ361" s="51">
        <f t="shared" si="123"/>
        <v>38.070880302387359</v>
      </c>
      <c r="AK361" s="51">
        <f t="shared" si="124"/>
        <v>41.014793178406613</v>
      </c>
      <c r="AL361" s="51">
        <f t="shared" si="125"/>
        <v>42.695464172735235</v>
      </c>
      <c r="AM361" s="51">
        <f t="shared" si="126"/>
        <v>45.717339912175099</v>
      </c>
      <c r="AN361" s="51">
        <f t="shared" si="127"/>
        <v>42.60979631372868</v>
      </c>
      <c r="AO361" s="51">
        <f t="shared" si="128"/>
        <v>37.191460295730536</v>
      </c>
      <c r="AP361" s="51">
        <f t="shared" si="129"/>
        <v>36.325606044132755</v>
      </c>
      <c r="AQ361" s="51" t="str">
        <f t="shared" si="130"/>
        <v>N/A</v>
      </c>
      <c r="AR361" s="51" t="str">
        <f t="shared" si="131"/>
        <v>N/A</v>
      </c>
      <c r="AS361" s="51" t="str">
        <f t="shared" si="132"/>
        <v>N/A</v>
      </c>
      <c r="AT361" s="51" t="str">
        <f t="shared" si="133"/>
        <v>N/A</v>
      </c>
      <c r="AU361" s="51" t="str">
        <f t="shared" si="134"/>
        <v>N/A</v>
      </c>
      <c r="AV361" s="51" t="str">
        <f t="shared" si="135"/>
        <v>N/A</v>
      </c>
      <c r="AY361">
        <v>41739</v>
      </c>
      <c r="AZ361">
        <v>41739.379999999997</v>
      </c>
      <c r="BA361" t="s">
        <v>30</v>
      </c>
      <c r="BB361" s="1">
        <f t="shared" si="116"/>
        <v>41739</v>
      </c>
    </row>
    <row r="362" spans="1:54">
      <c r="A362" t="str">
        <f t="shared" si="136"/>
        <v>42342Fábio67</v>
      </c>
      <c r="B362" s="48">
        <v>42342.610312500001</v>
      </c>
      <c r="C362" s="48">
        <f t="shared" si="137"/>
        <v>42342</v>
      </c>
      <c r="D362" s="48" t="s">
        <v>31</v>
      </c>
      <c r="E362" s="49">
        <f t="shared" si="138"/>
        <v>67</v>
      </c>
      <c r="F362" s="48"/>
      <c r="G362" s="49" t="e">
        <f>VLOOKUP(C362,#REF!,2,0)</f>
        <v>#REF!</v>
      </c>
      <c r="H362" s="48"/>
      <c r="I362" s="43">
        <v>7.0971000000000006E-2</v>
      </c>
      <c r="J362" s="43">
        <v>17.649018999999999</v>
      </c>
      <c r="K362" s="43">
        <v>11.400378999999999</v>
      </c>
      <c r="L362" s="43">
        <v>15.784833000000001</v>
      </c>
      <c r="M362" s="43">
        <v>14.750323</v>
      </c>
      <c r="N362" s="43">
        <v>15.283706</v>
      </c>
      <c r="O362" s="43">
        <v>18.278981999999999</v>
      </c>
      <c r="P362" s="43">
        <v>22.493888999999999</v>
      </c>
      <c r="Q362" s="43">
        <v>21.448414</v>
      </c>
      <c r="R362" s="43">
        <v>21.105408000000001</v>
      </c>
      <c r="S362" s="43">
        <v>20.523775000000001</v>
      </c>
      <c r="T362" s="43">
        <v>21.596231</v>
      </c>
      <c r="U362" s="43">
        <v>22.242746</v>
      </c>
      <c r="V362" s="43">
        <v>21.154211</v>
      </c>
      <c r="W362" s="43">
        <v>21.30105</v>
      </c>
      <c r="X362" s="43">
        <v>21.645641000000001</v>
      </c>
      <c r="Y362" s="43">
        <v>67</v>
      </c>
      <c r="AA362">
        <f t="shared" si="117"/>
        <v>41738.639999999999</v>
      </c>
      <c r="AB362" t="str">
        <f t="shared" si="118"/>
        <v>41738Leandro72</v>
      </c>
      <c r="AC362" s="52">
        <v>41738</v>
      </c>
      <c r="AD362" s="53" t="s">
        <v>28</v>
      </c>
      <c r="AE362" s="51">
        <v>72</v>
      </c>
      <c r="AF362" s="51" t="str">
        <f t="shared" si="119"/>
        <v/>
      </c>
      <c r="AG362" s="51" t="str">
        <f t="shared" si="120"/>
        <v>N/A</v>
      </c>
      <c r="AH362" s="51">
        <f t="shared" si="121"/>
        <v>27.453045764058597</v>
      </c>
      <c r="AI362" s="51">
        <f t="shared" si="122"/>
        <v>44.583100019212239</v>
      </c>
      <c r="AJ362" s="51">
        <f t="shared" si="123"/>
        <v>45.103429798259462</v>
      </c>
      <c r="AK362" s="51">
        <f t="shared" si="124"/>
        <v>45.103429798259462</v>
      </c>
      <c r="AL362" s="51">
        <f t="shared" si="125"/>
        <v>45.541915132699252</v>
      </c>
      <c r="AM362" s="51">
        <f t="shared" si="126"/>
        <v>50.108775676568364</v>
      </c>
      <c r="AN362" s="51">
        <f t="shared" si="127"/>
        <v>47.931534986486014</v>
      </c>
      <c r="AO362" s="51">
        <f t="shared" si="128"/>
        <v>42.18680203015613</v>
      </c>
      <c r="AP362" s="51">
        <f t="shared" si="129"/>
        <v>42.271900535722438</v>
      </c>
      <c r="AQ362" s="51" t="str">
        <f t="shared" si="130"/>
        <v>N/A</v>
      </c>
      <c r="AR362" s="51" t="str">
        <f t="shared" si="131"/>
        <v>N/A</v>
      </c>
      <c r="AS362" s="51" t="str">
        <f t="shared" si="132"/>
        <v>N/A</v>
      </c>
      <c r="AT362" s="51" t="str">
        <f t="shared" si="133"/>
        <v>N/A</v>
      </c>
      <c r="AU362" s="51" t="str">
        <f t="shared" si="134"/>
        <v>N/A</v>
      </c>
      <c r="AV362" s="51" t="str">
        <f t="shared" si="135"/>
        <v>N/A</v>
      </c>
      <c r="AY362">
        <v>41740</v>
      </c>
      <c r="AZ362">
        <v>41740.699999999997</v>
      </c>
      <c r="BA362" t="s">
        <v>30</v>
      </c>
      <c r="BB362" s="1">
        <f t="shared" si="116"/>
        <v>41740</v>
      </c>
    </row>
    <row r="363" spans="1:54">
      <c r="A363" t="str">
        <f t="shared" si="136"/>
        <v>42346Fábio67</v>
      </c>
      <c r="B363" s="48">
        <v>42346.400717592594</v>
      </c>
      <c r="C363" s="48">
        <f t="shared" si="137"/>
        <v>42346</v>
      </c>
      <c r="D363" s="48" t="s">
        <v>31</v>
      </c>
      <c r="E363" s="49">
        <f t="shared" si="138"/>
        <v>67</v>
      </c>
      <c r="F363" s="48"/>
      <c r="G363" s="49" t="e">
        <f>VLOOKUP(C363,#REF!,2,0)</f>
        <v>#REF!</v>
      </c>
      <c r="H363" s="48"/>
      <c r="I363" s="43">
        <v>0.177982</v>
      </c>
      <c r="J363" s="43">
        <v>19.572514000000002</v>
      </c>
      <c r="K363" s="43">
        <v>11.939117</v>
      </c>
      <c r="L363" s="43">
        <v>16.337140999999999</v>
      </c>
      <c r="M363" s="43">
        <v>15.700716999999999</v>
      </c>
      <c r="N363" s="43">
        <v>15.616866</v>
      </c>
      <c r="O363" s="43">
        <v>18.73584</v>
      </c>
      <c r="P363" s="43">
        <v>22.695837000000001</v>
      </c>
      <c r="Q363" s="43">
        <v>21.448414</v>
      </c>
      <c r="R363" s="43">
        <v>21.203135</v>
      </c>
      <c r="S363" s="43">
        <v>20.668424999999999</v>
      </c>
      <c r="T363" s="43">
        <v>22.292839000000001</v>
      </c>
      <c r="U363" s="43">
        <v>21.794146999999999</v>
      </c>
      <c r="V363" s="43">
        <v>20.236034</v>
      </c>
      <c r="W363" s="43">
        <v>21.252056</v>
      </c>
      <c r="X363" s="43">
        <v>21.744581</v>
      </c>
      <c r="Y363" s="43">
        <v>67</v>
      </c>
      <c r="AA363">
        <f t="shared" si="117"/>
        <v>41739.379999999997</v>
      </c>
      <c r="AB363" t="str">
        <f t="shared" si="118"/>
        <v>41739Leandro72</v>
      </c>
      <c r="AC363" s="52">
        <v>41739</v>
      </c>
      <c r="AD363" s="53" t="s">
        <v>28</v>
      </c>
      <c r="AE363" s="51">
        <v>72</v>
      </c>
      <c r="AF363" s="51" t="str">
        <f t="shared" si="119"/>
        <v/>
      </c>
      <c r="AG363" s="51" t="str">
        <f t="shared" si="120"/>
        <v>N/A</v>
      </c>
      <c r="AH363" s="51">
        <f t="shared" si="121"/>
        <v>32.655651188840409</v>
      </c>
      <c r="AI363" s="51">
        <f t="shared" si="122"/>
        <v>49.653127924427686</v>
      </c>
      <c r="AJ363" s="51">
        <f t="shared" si="123"/>
        <v>50.108775676568364</v>
      </c>
      <c r="AK363" s="51">
        <f t="shared" si="124"/>
        <v>50.291844871824821</v>
      </c>
      <c r="AL363" s="51">
        <f t="shared" si="125"/>
        <v>50.108775676568364</v>
      </c>
      <c r="AM363" s="51">
        <f t="shared" si="126"/>
        <v>53.834330111295891</v>
      </c>
      <c r="AN363" s="51">
        <f t="shared" si="127"/>
        <v>54.214615612005865</v>
      </c>
      <c r="AO363" s="51">
        <f t="shared" si="128"/>
        <v>47.038143186449069</v>
      </c>
      <c r="AP363" s="51">
        <f t="shared" si="129"/>
        <v>48.384218277166021</v>
      </c>
      <c r="AQ363" s="51" t="str">
        <f t="shared" si="130"/>
        <v>N/A</v>
      </c>
      <c r="AR363" s="51" t="str">
        <f t="shared" si="131"/>
        <v>N/A</v>
      </c>
      <c r="AS363" s="51" t="str">
        <f t="shared" si="132"/>
        <v>N/A</v>
      </c>
      <c r="AT363" s="51" t="str">
        <f t="shared" si="133"/>
        <v>N/A</v>
      </c>
      <c r="AU363" s="51" t="str">
        <f t="shared" si="134"/>
        <v>N/A</v>
      </c>
      <c r="AV363" s="51" t="str">
        <f t="shared" si="135"/>
        <v>N/A</v>
      </c>
      <c r="AY363">
        <v>41745</v>
      </c>
      <c r="AZ363">
        <v>41745.72</v>
      </c>
      <c r="BA363" t="s">
        <v>30</v>
      </c>
      <c r="BB363" s="1">
        <f t="shared" si="116"/>
        <v>41745</v>
      </c>
    </row>
    <row r="364" spans="1:54">
      <c r="A364" t="str">
        <f t="shared" si="136"/>
        <v>42348Fábio67</v>
      </c>
      <c r="B364" s="48">
        <v>42348.673298611109</v>
      </c>
      <c r="C364" s="48">
        <f t="shared" si="137"/>
        <v>42348</v>
      </c>
      <c r="D364" s="48" t="s">
        <v>31</v>
      </c>
      <c r="E364" s="49">
        <f t="shared" si="138"/>
        <v>67</v>
      </c>
      <c r="F364" s="48"/>
      <c r="G364" s="49" t="e">
        <f>VLOOKUP(C364,#REF!,2,0)</f>
        <v>#REF!</v>
      </c>
      <c r="H364" s="48"/>
      <c r="I364" s="43">
        <v>0.25308599999999998</v>
      </c>
      <c r="J364" s="43">
        <v>21.794146999999999</v>
      </c>
      <c r="K364" s="43">
        <v>13.171124000000001</v>
      </c>
      <c r="L364" s="43">
        <v>17.872714999999999</v>
      </c>
      <c r="M364" s="43">
        <v>16.942883999999999</v>
      </c>
      <c r="N364" s="43">
        <v>17.161975999999999</v>
      </c>
      <c r="O364" s="43">
        <v>19.760973</v>
      </c>
      <c r="P364" s="43">
        <v>23.667117999999999</v>
      </c>
      <c r="Q364" s="43">
        <v>21.943182</v>
      </c>
      <c r="R364" s="43">
        <v>21.99297</v>
      </c>
      <c r="S364" s="43">
        <v>20.523775000000001</v>
      </c>
      <c r="T364" s="43">
        <v>24.030000999999999</v>
      </c>
      <c r="U364" s="43">
        <v>22.544284999999999</v>
      </c>
      <c r="V364" s="43">
        <v>21.203135</v>
      </c>
      <c r="W364" s="43">
        <v>22.544284999999999</v>
      </c>
      <c r="X364" s="43">
        <v>22.847866</v>
      </c>
      <c r="Y364" s="43">
        <v>67</v>
      </c>
      <c r="AA364">
        <f t="shared" si="117"/>
        <v>41740.699999999997</v>
      </c>
      <c r="AB364" t="str">
        <f t="shared" si="118"/>
        <v>41740Leandro72</v>
      </c>
      <c r="AC364" s="52">
        <v>41740</v>
      </c>
      <c r="AD364" s="53" t="s">
        <v>28</v>
      </c>
      <c r="AE364" s="51">
        <v>72</v>
      </c>
      <c r="AF364" s="51" t="str">
        <f t="shared" si="119"/>
        <v/>
      </c>
      <c r="AG364" s="51" t="str">
        <f t="shared" si="120"/>
        <v>N/A</v>
      </c>
      <c r="AH364" s="51">
        <f t="shared" si="121"/>
        <v>27.861664730243923</v>
      </c>
      <c r="AI364" s="51">
        <f t="shared" si="122"/>
        <v>44.840943940050302</v>
      </c>
      <c r="AJ364" s="51">
        <f t="shared" si="123"/>
        <v>45.19227642882511</v>
      </c>
      <c r="AK364" s="51">
        <f t="shared" si="124"/>
        <v>45.62766285651437</v>
      </c>
      <c r="AL364" s="51">
        <f t="shared" si="125"/>
        <v>44.23480666802979</v>
      </c>
      <c r="AM364" s="51">
        <f t="shared" si="126"/>
        <v>47.12966374707257</v>
      </c>
      <c r="AN364" s="51">
        <f t="shared" si="127"/>
        <v>49.835083103625514</v>
      </c>
      <c r="AO364" s="51">
        <f t="shared" si="128"/>
        <v>43.721211204003488</v>
      </c>
      <c r="AP364" s="51">
        <f t="shared" si="129"/>
        <v>42.695464172735235</v>
      </c>
      <c r="AQ364" s="51" t="str">
        <f t="shared" si="130"/>
        <v>N/A</v>
      </c>
      <c r="AR364" s="51" t="str">
        <f t="shared" si="131"/>
        <v>N/A</v>
      </c>
      <c r="AS364" s="51" t="str">
        <f t="shared" si="132"/>
        <v>N/A</v>
      </c>
      <c r="AT364" s="51" t="str">
        <f t="shared" si="133"/>
        <v>N/A</v>
      </c>
      <c r="AU364" s="51" t="str">
        <f t="shared" si="134"/>
        <v>N/A</v>
      </c>
      <c r="AV364" s="51" t="str">
        <f t="shared" si="135"/>
        <v>N/A</v>
      </c>
      <c r="AY364">
        <v>41750</v>
      </c>
      <c r="AZ364">
        <v>41750.46</v>
      </c>
      <c r="BA364" t="s">
        <v>30</v>
      </c>
      <c r="BB364" s="1">
        <f t="shared" si="116"/>
        <v>41750</v>
      </c>
    </row>
    <row r="365" spans="1:54">
      <c r="A365" t="str">
        <f t="shared" si="136"/>
        <v>42349Fábio67</v>
      </c>
      <c r="B365" s="48">
        <v>42349.340532407405</v>
      </c>
      <c r="C365" s="48">
        <f t="shared" si="137"/>
        <v>42349</v>
      </c>
      <c r="D365" s="48" t="s">
        <v>31</v>
      </c>
      <c r="E365" s="49">
        <f t="shared" si="138"/>
        <v>67</v>
      </c>
      <c r="F365" s="48"/>
      <c r="G365" s="49" t="e">
        <f>VLOOKUP(C365,#REF!,2,0)</f>
        <v>#REF!</v>
      </c>
      <c r="H365" s="48"/>
      <c r="I365" s="43">
        <v>0.368363</v>
      </c>
      <c r="J365" s="43">
        <v>20.379653999999999</v>
      </c>
      <c r="K365" s="43">
        <v>12.305686</v>
      </c>
      <c r="L365" s="43">
        <v>16.942883999999999</v>
      </c>
      <c r="M365" s="43">
        <v>16.294301999999998</v>
      </c>
      <c r="N365" s="43">
        <v>15.953726</v>
      </c>
      <c r="O365" s="43">
        <v>18.920164</v>
      </c>
      <c r="P365" s="43">
        <v>22.847866</v>
      </c>
      <c r="Q365" s="43">
        <v>21.203135</v>
      </c>
      <c r="R365" s="43">
        <v>21.350121999999999</v>
      </c>
      <c r="S365" s="43">
        <v>20.140577</v>
      </c>
      <c r="T365" s="43">
        <v>23.460999999999999</v>
      </c>
      <c r="U365" s="43">
        <v>22.042797</v>
      </c>
      <c r="V365" s="43">
        <v>20.571967999999998</v>
      </c>
      <c r="W365" s="43">
        <v>21.843786000000001</v>
      </c>
      <c r="X365" s="43">
        <v>22.242746</v>
      </c>
      <c r="Y365" s="43">
        <v>67</v>
      </c>
      <c r="AA365">
        <f t="shared" si="117"/>
        <v>41745.72</v>
      </c>
      <c r="AB365" t="str">
        <f t="shared" si="118"/>
        <v>41745Leandro72</v>
      </c>
      <c r="AC365" s="52">
        <v>41745</v>
      </c>
      <c r="AD365" s="53" t="s">
        <v>28</v>
      </c>
      <c r="AE365" s="51">
        <v>72</v>
      </c>
      <c r="AF365" s="51" t="str">
        <f t="shared" si="119"/>
        <v/>
      </c>
      <c r="AG365" s="51" t="str">
        <f t="shared" si="120"/>
        <v>N/A</v>
      </c>
      <c r="AH365" s="51">
        <f t="shared" si="121"/>
        <v>32.209890711538037</v>
      </c>
      <c r="AI365" s="51">
        <f t="shared" si="122"/>
        <v>47.931534986486014</v>
      </c>
      <c r="AJ365" s="51">
        <f t="shared" si="123"/>
        <v>47.931534986486014</v>
      </c>
      <c r="AK365" s="51">
        <f t="shared" si="124"/>
        <v>47.754259402404145</v>
      </c>
      <c r="AL365" s="51">
        <f t="shared" si="125"/>
        <v>45.979547249048984</v>
      </c>
      <c r="AM365" s="51">
        <f t="shared" si="126"/>
        <v>47.038143186449069</v>
      </c>
      <c r="AN365" s="51">
        <f t="shared" si="127"/>
        <v>45.452468367198641</v>
      </c>
      <c r="AO365" s="51">
        <f t="shared" si="128"/>
        <v>39.939712082798962</v>
      </c>
      <c r="AP365" s="51">
        <f t="shared" si="129"/>
        <v>43.634309424371743</v>
      </c>
      <c r="AQ365" s="51" t="str">
        <f t="shared" si="130"/>
        <v>N/A</v>
      </c>
      <c r="AR365" s="51" t="str">
        <f t="shared" si="131"/>
        <v>N/A</v>
      </c>
      <c r="AS365" s="51" t="str">
        <f t="shared" si="132"/>
        <v>N/A</v>
      </c>
      <c r="AT365" s="51" t="str">
        <f t="shared" si="133"/>
        <v>N/A</v>
      </c>
      <c r="AU365" s="51" t="str">
        <f t="shared" si="134"/>
        <v>N/A</v>
      </c>
      <c r="AV365" s="51" t="str">
        <f t="shared" si="135"/>
        <v>N/A</v>
      </c>
      <c r="AY365">
        <v>41752</v>
      </c>
      <c r="AZ365">
        <v>41752.629999999997</v>
      </c>
      <c r="BA365" t="s">
        <v>30</v>
      </c>
      <c r="BB365" s="1">
        <f t="shared" si="116"/>
        <v>41752</v>
      </c>
    </row>
    <row r="366" spans="1:54">
      <c r="A366" t="str">
        <f t="shared" si="136"/>
        <v>42353Fábio67</v>
      </c>
      <c r="B366" s="48">
        <v>42353.563703703701</v>
      </c>
      <c r="C366" s="48">
        <f t="shared" si="137"/>
        <v>42353</v>
      </c>
      <c r="D366" s="48" t="s">
        <v>31</v>
      </c>
      <c r="E366" s="49">
        <f t="shared" si="138"/>
        <v>67</v>
      </c>
      <c r="F366" s="48"/>
      <c r="G366" s="49" t="e">
        <f>VLOOKUP(C366,#REF!,2,0)</f>
        <v>#REF!</v>
      </c>
      <c r="H366" s="48"/>
      <c r="I366" s="43">
        <v>0.21180399999999999</v>
      </c>
      <c r="J366" s="43">
        <v>20.959232</v>
      </c>
      <c r="K366" s="43">
        <v>11.939117</v>
      </c>
      <c r="L366" s="43">
        <v>16.208808999999999</v>
      </c>
      <c r="M366" s="43">
        <v>15.159734</v>
      </c>
      <c r="N366" s="43">
        <v>16.038502000000001</v>
      </c>
      <c r="O366" s="43">
        <v>18.643989999999999</v>
      </c>
      <c r="P366" s="43">
        <v>22.645251999999999</v>
      </c>
      <c r="Q366" s="43">
        <v>20.813578</v>
      </c>
      <c r="R366" s="43">
        <v>20.959232</v>
      </c>
      <c r="S366" s="43">
        <v>19.478639999999999</v>
      </c>
      <c r="T366" s="43">
        <v>23.153414000000001</v>
      </c>
      <c r="U366" s="43">
        <v>21.695088999999999</v>
      </c>
      <c r="V366" s="43">
        <v>20.379653999999999</v>
      </c>
      <c r="W366" s="43">
        <v>21.546894000000002</v>
      </c>
      <c r="X366" s="43">
        <v>21.546894000000002</v>
      </c>
      <c r="Y366" s="43">
        <v>67</v>
      </c>
      <c r="AA366">
        <f t="shared" si="117"/>
        <v>41750.46</v>
      </c>
      <c r="AB366" t="str">
        <f t="shared" si="118"/>
        <v>41750Leandro72</v>
      </c>
      <c r="AC366" s="52">
        <v>41750</v>
      </c>
      <c r="AD366" s="53" t="s">
        <v>28</v>
      </c>
      <c r="AE366" s="51">
        <v>72</v>
      </c>
      <c r="AF366" s="51" t="str">
        <f t="shared" si="119"/>
        <v/>
      </c>
      <c r="AG366" s="51" t="str">
        <f t="shared" si="120"/>
        <v>N/A</v>
      </c>
      <c r="AH366" s="51">
        <f t="shared" si="121"/>
        <v>25.250321664335946</v>
      </c>
      <c r="AI366" s="51">
        <f t="shared" si="122"/>
        <v>40.59893966295413</v>
      </c>
      <c r="AJ366" s="51">
        <f t="shared" si="123"/>
        <v>41.098304169108744</v>
      </c>
      <c r="AK366" s="51">
        <f t="shared" si="124"/>
        <v>40.931395720768784</v>
      </c>
      <c r="AL366" s="51">
        <f t="shared" si="125"/>
        <v>39.60932690166424</v>
      </c>
      <c r="AM366" s="51">
        <f t="shared" si="126"/>
        <v>41.682340786945879</v>
      </c>
      <c r="AN366" s="51">
        <f t="shared" si="127"/>
        <v>39.857783111965396</v>
      </c>
      <c r="AO366" s="51">
        <f t="shared" si="128"/>
        <v>34.696764314225788</v>
      </c>
      <c r="AP366" s="51">
        <f t="shared" si="129"/>
        <v>35.932830143967273</v>
      </c>
      <c r="AQ366" s="51" t="str">
        <f t="shared" si="130"/>
        <v>N/A</v>
      </c>
      <c r="AR366" s="51" t="str">
        <f t="shared" si="131"/>
        <v>N/A</v>
      </c>
      <c r="AS366" s="51" t="str">
        <f t="shared" si="132"/>
        <v>N/A</v>
      </c>
      <c r="AT366" s="51" t="str">
        <f t="shared" si="133"/>
        <v>N/A</v>
      </c>
      <c r="AU366" s="51" t="str">
        <f t="shared" si="134"/>
        <v>N/A</v>
      </c>
      <c r="AV366" s="51" t="str">
        <f t="shared" si="135"/>
        <v>N/A</v>
      </c>
      <c r="AY366">
        <v>41754</v>
      </c>
      <c r="AZ366">
        <v>41754.53</v>
      </c>
      <c r="BA366" t="s">
        <v>30</v>
      </c>
      <c r="BB366" s="1">
        <f t="shared" si="116"/>
        <v>41754</v>
      </c>
    </row>
    <row r="367" spans="1:54">
      <c r="A367" t="str">
        <f t="shared" si="136"/>
        <v>42355Fábio67</v>
      </c>
      <c r="B367" s="48">
        <v>42355.445636574077</v>
      </c>
      <c r="C367" s="48">
        <f t="shared" si="137"/>
        <v>42355</v>
      </c>
      <c r="D367" s="48" t="s">
        <v>31</v>
      </c>
      <c r="E367" s="49">
        <f t="shared" si="138"/>
        <v>67</v>
      </c>
      <c r="F367" s="48"/>
      <c r="G367" s="49" t="e">
        <f>VLOOKUP(C367,#REF!,2,0)</f>
        <v>#REF!</v>
      </c>
      <c r="H367" s="48"/>
      <c r="I367" s="43">
        <v>0.26414399999999999</v>
      </c>
      <c r="J367" s="43">
        <v>21.007883</v>
      </c>
      <c r="K367" s="43">
        <v>12.453944999999999</v>
      </c>
      <c r="L367" s="43">
        <v>16.595359999999999</v>
      </c>
      <c r="M367" s="43">
        <v>15.159734</v>
      </c>
      <c r="N367" s="43">
        <v>15.408205000000001</v>
      </c>
      <c r="O367" s="43">
        <v>18.369890000000002</v>
      </c>
      <c r="P367" s="43">
        <v>22.594749</v>
      </c>
      <c r="Q367" s="43">
        <v>20.910616000000001</v>
      </c>
      <c r="R367" s="43">
        <v>21.056601000000001</v>
      </c>
      <c r="S367" s="43">
        <v>19.760973</v>
      </c>
      <c r="T367" s="43">
        <v>23.306941999999999</v>
      </c>
      <c r="U367" s="43">
        <v>21.794146999999999</v>
      </c>
      <c r="V367" s="43">
        <v>20.045342999999999</v>
      </c>
      <c r="W367" s="43">
        <v>20.862079999999999</v>
      </c>
      <c r="X367" s="43">
        <v>21.056601000000001</v>
      </c>
      <c r="Y367" s="43">
        <v>67</v>
      </c>
      <c r="AA367">
        <f t="shared" si="117"/>
        <v>41752.629999999997</v>
      </c>
      <c r="AB367" t="str">
        <f t="shared" si="118"/>
        <v>41752Leandro72</v>
      </c>
      <c r="AC367" s="52">
        <v>41752</v>
      </c>
      <c r="AD367" s="53" t="s">
        <v>28</v>
      </c>
      <c r="AE367" s="51">
        <v>72</v>
      </c>
      <c r="AF367" s="51" t="str">
        <f t="shared" si="119"/>
        <v/>
      </c>
      <c r="AG367" s="51" t="str">
        <f t="shared" si="120"/>
        <v>N/A</v>
      </c>
      <c r="AH367" s="51">
        <f t="shared" si="121"/>
        <v>31.185825891243251</v>
      </c>
      <c r="AI367" s="51">
        <f t="shared" si="122"/>
        <v>46.156096604540451</v>
      </c>
      <c r="AJ367" s="51">
        <f t="shared" si="123"/>
        <v>46.242758163470569</v>
      </c>
      <c r="AK367" s="51">
        <f t="shared" si="124"/>
        <v>45.103429798259462</v>
      </c>
      <c r="AL367" s="51">
        <f t="shared" si="125"/>
        <v>42.357113736021191</v>
      </c>
      <c r="AM367" s="51">
        <f t="shared" si="126"/>
        <v>42.863484741931728</v>
      </c>
      <c r="AN367" s="51">
        <f t="shared" si="127"/>
        <v>40.51623926137092</v>
      </c>
      <c r="AO367" s="51">
        <f t="shared" si="128"/>
        <v>34.161765106987808</v>
      </c>
      <c r="AP367" s="51">
        <f t="shared" si="129"/>
        <v>35.08047059093365</v>
      </c>
      <c r="AQ367" s="51" t="str">
        <f t="shared" si="130"/>
        <v>N/A</v>
      </c>
      <c r="AR367" s="51" t="str">
        <f t="shared" si="131"/>
        <v>N/A</v>
      </c>
      <c r="AS367" s="51" t="str">
        <f t="shared" si="132"/>
        <v>N/A</v>
      </c>
      <c r="AT367" s="51" t="str">
        <f t="shared" si="133"/>
        <v>N/A</v>
      </c>
      <c r="AU367" s="51" t="str">
        <f t="shared" si="134"/>
        <v>N/A</v>
      </c>
      <c r="AV367" s="51" t="str">
        <f t="shared" si="135"/>
        <v>N/A</v>
      </c>
      <c r="AY367">
        <v>41757</v>
      </c>
      <c r="AZ367">
        <v>41757.449999999997</v>
      </c>
      <c r="BA367" t="s">
        <v>30</v>
      </c>
      <c r="BB367" s="1">
        <f t="shared" si="116"/>
        <v>41757</v>
      </c>
    </row>
    <row r="368" spans="1:54">
      <c r="A368" t="str">
        <f t="shared" si="136"/>
        <v>42356Fábio67</v>
      </c>
      <c r="B368" s="48">
        <v>42356.360972222225</v>
      </c>
      <c r="C368" s="48">
        <f t="shared" si="137"/>
        <v>42356</v>
      </c>
      <c r="D368" s="48" t="s">
        <v>31</v>
      </c>
      <c r="E368" s="49">
        <f t="shared" si="138"/>
        <v>67</v>
      </c>
      <c r="F368" s="48"/>
      <c r="G368" s="49" t="e">
        <f>VLOOKUP(C368,#REF!,2,0)</f>
        <v>#REF!</v>
      </c>
      <c r="H368" s="48"/>
      <c r="I368" s="43">
        <v>6.9375999999999993E-2</v>
      </c>
      <c r="J368" s="43">
        <v>18.73584</v>
      </c>
      <c r="K368" s="43">
        <v>12.121676000000001</v>
      </c>
      <c r="L368" s="43">
        <v>15.658751000000001</v>
      </c>
      <c r="M368" s="43">
        <v>14.107385000000001</v>
      </c>
      <c r="N368" s="43">
        <v>14.588187</v>
      </c>
      <c r="O368" s="43">
        <v>17.604455999999999</v>
      </c>
      <c r="P368" s="43">
        <v>21.596231</v>
      </c>
      <c r="Q368" s="43">
        <v>20.283854000000002</v>
      </c>
      <c r="R368" s="43">
        <v>20.523775000000001</v>
      </c>
      <c r="S368" s="43">
        <v>19.760973</v>
      </c>
      <c r="T368" s="43">
        <v>22.746447</v>
      </c>
      <c r="U368" s="43">
        <v>20.71678</v>
      </c>
      <c r="V368" s="43">
        <v>18.873989000000002</v>
      </c>
      <c r="W368" s="43">
        <v>19.997803000000001</v>
      </c>
      <c r="X368" s="43">
        <v>19.997803000000001</v>
      </c>
      <c r="Y368" s="43">
        <v>67</v>
      </c>
      <c r="AA368">
        <f t="shared" si="117"/>
        <v>41754.53</v>
      </c>
      <c r="AB368" t="str">
        <f t="shared" si="118"/>
        <v>41754Leandro72</v>
      </c>
      <c r="AC368" s="52">
        <v>41754</v>
      </c>
      <c r="AD368" s="53" t="s">
        <v>28</v>
      </c>
      <c r="AE368" s="51">
        <v>72</v>
      </c>
      <c r="AF368" s="51" t="str">
        <f t="shared" si="119"/>
        <v/>
      </c>
      <c r="AG368" s="51" t="str">
        <f t="shared" si="120"/>
        <v>N/A</v>
      </c>
      <c r="AH368" s="51">
        <f t="shared" si="121"/>
        <v>31.988655686204989</v>
      </c>
      <c r="AI368" s="51">
        <f t="shared" si="122"/>
        <v>46.065844845509837</v>
      </c>
      <c r="AJ368" s="51">
        <f t="shared" si="123"/>
        <v>46.065844845509837</v>
      </c>
      <c r="AK368" s="51">
        <f t="shared" si="124"/>
        <v>44.929444645702759</v>
      </c>
      <c r="AL368" s="51">
        <f t="shared" si="125"/>
        <v>42.60979631372868</v>
      </c>
      <c r="AM368" s="51">
        <f t="shared" si="126"/>
        <v>43.547386195817019</v>
      </c>
      <c r="AN368" s="51">
        <f t="shared" si="127"/>
        <v>41.598037923434411</v>
      </c>
      <c r="AO368" s="51">
        <f t="shared" si="128"/>
        <v>35.08047059093365</v>
      </c>
      <c r="AP368" s="51">
        <f t="shared" si="129"/>
        <v>36.088969583022212</v>
      </c>
      <c r="AQ368" s="51" t="str">
        <f t="shared" si="130"/>
        <v>N/A</v>
      </c>
      <c r="AR368" s="51" t="str">
        <f t="shared" si="131"/>
        <v>N/A</v>
      </c>
      <c r="AS368" s="51" t="str">
        <f t="shared" si="132"/>
        <v>N/A</v>
      </c>
      <c r="AT368" s="51" t="str">
        <f t="shared" si="133"/>
        <v>N/A</v>
      </c>
      <c r="AU368" s="51" t="str">
        <f t="shared" si="134"/>
        <v>N/A</v>
      </c>
      <c r="AV368" s="51" t="str">
        <f t="shared" si="135"/>
        <v>N/A</v>
      </c>
      <c r="AY368">
        <v>41759</v>
      </c>
      <c r="AZ368">
        <v>41759.56</v>
      </c>
      <c r="BA368" t="s">
        <v>30</v>
      </c>
      <c r="BB368" s="1">
        <f t="shared" si="116"/>
        <v>41759</v>
      </c>
    </row>
    <row r="369" spans="1:54">
      <c r="A369" t="str">
        <f t="shared" si="136"/>
        <v>42373Fábio67</v>
      </c>
      <c r="B369" s="48">
        <v>42373.601319444446</v>
      </c>
      <c r="C369" s="48">
        <f t="shared" si="137"/>
        <v>42373</v>
      </c>
      <c r="D369" s="48" t="s">
        <v>31</v>
      </c>
      <c r="E369" s="49">
        <f t="shared" si="138"/>
        <v>67</v>
      </c>
      <c r="F369" s="48"/>
      <c r="G369" s="49" t="e">
        <f>VLOOKUP(C369,#REF!,2,0)</f>
        <v>#REF!</v>
      </c>
      <c r="H369" s="48"/>
      <c r="I369" s="43">
        <v>0.38710499999999998</v>
      </c>
      <c r="J369" s="43">
        <v>21.645641000000001</v>
      </c>
      <c r="K369" s="43">
        <v>12.603164</v>
      </c>
      <c r="L369" s="43">
        <v>17.205947999999999</v>
      </c>
      <c r="M369" s="43">
        <v>16.855661000000001</v>
      </c>
      <c r="N369" s="43">
        <v>16.768650000000001</v>
      </c>
      <c r="O369" s="43">
        <v>19.902884</v>
      </c>
      <c r="P369" s="43">
        <v>23.718826</v>
      </c>
      <c r="Q369" s="43">
        <v>21.943182</v>
      </c>
      <c r="R369" s="43">
        <v>22.242746</v>
      </c>
      <c r="S369" s="43">
        <v>20.910616000000001</v>
      </c>
      <c r="T369" s="43">
        <v>24.238562000000002</v>
      </c>
      <c r="U369" s="43">
        <v>22.949477999999999</v>
      </c>
      <c r="V369" s="43">
        <v>22.493888999999999</v>
      </c>
      <c r="W369" s="43">
        <v>27.250319999999999</v>
      </c>
      <c r="X369" s="43">
        <v>26.426905000000001</v>
      </c>
      <c r="Y369" s="43">
        <v>67</v>
      </c>
      <c r="AA369">
        <f t="shared" si="117"/>
        <v>41757.449999999997</v>
      </c>
      <c r="AB369" t="str">
        <f t="shared" si="118"/>
        <v>41757Leandro72</v>
      </c>
      <c r="AC369" s="52">
        <v>41757</v>
      </c>
      <c r="AD369" s="53" t="s">
        <v>28</v>
      </c>
      <c r="AE369" s="51">
        <v>72</v>
      </c>
      <c r="AF369" s="51" t="str">
        <f t="shared" si="119"/>
        <v/>
      </c>
      <c r="AG369" s="51" t="str">
        <f t="shared" si="120"/>
        <v>N/A</v>
      </c>
      <c r="AH369" s="51">
        <f t="shared" si="121"/>
        <v>29.322672316529104</v>
      </c>
      <c r="AI369" s="51">
        <f t="shared" si="122"/>
        <v>45.889526523792561</v>
      </c>
      <c r="AJ369" s="51">
        <f t="shared" si="123"/>
        <v>45.889526523792561</v>
      </c>
      <c r="AK369" s="51">
        <f t="shared" si="124"/>
        <v>44.410599110723645</v>
      </c>
      <c r="AL369" s="51">
        <f t="shared" si="125"/>
        <v>40.931395720768784</v>
      </c>
      <c r="AM369" s="51">
        <f t="shared" si="126"/>
        <v>41.5138491348443</v>
      </c>
      <c r="AN369" s="51">
        <f t="shared" si="127"/>
        <v>39.939712082798962</v>
      </c>
      <c r="AO369" s="51">
        <f t="shared" si="128"/>
        <v>33.62931269179915</v>
      </c>
      <c r="AP369" s="51">
        <f t="shared" si="129"/>
        <v>34.696764314225788</v>
      </c>
      <c r="AQ369" s="51" t="str">
        <f t="shared" si="130"/>
        <v>N/A</v>
      </c>
      <c r="AR369" s="51" t="str">
        <f t="shared" si="131"/>
        <v>N/A</v>
      </c>
      <c r="AS369" s="51" t="str">
        <f t="shared" si="132"/>
        <v>N/A</v>
      </c>
      <c r="AT369" s="51" t="str">
        <f t="shared" si="133"/>
        <v>N/A</v>
      </c>
      <c r="AU369" s="51" t="str">
        <f t="shared" si="134"/>
        <v>N/A</v>
      </c>
      <c r="AV369" s="51" t="str">
        <f t="shared" si="135"/>
        <v>N/A</v>
      </c>
      <c r="AY369">
        <v>41760</v>
      </c>
      <c r="AZ369">
        <v>41760.42</v>
      </c>
      <c r="BA369" t="s">
        <v>30</v>
      </c>
      <c r="BB369" s="1">
        <f t="shared" si="116"/>
        <v>41760</v>
      </c>
    </row>
    <row r="370" spans="1:54">
      <c r="A370" t="str">
        <f t="shared" si="136"/>
        <v>42375Fábio67</v>
      </c>
      <c r="B370" s="48">
        <v>42375.380648148152</v>
      </c>
      <c r="C370" s="48">
        <f t="shared" si="137"/>
        <v>42375</v>
      </c>
      <c r="D370" s="48" t="s">
        <v>31</v>
      </c>
      <c r="E370" s="49">
        <f t="shared" si="138"/>
        <v>67</v>
      </c>
      <c r="F370" s="48"/>
      <c r="G370" s="49" t="e">
        <f>VLOOKUP(C370,#REF!,2,0)</f>
        <v>#REF!</v>
      </c>
      <c r="H370" s="48"/>
      <c r="I370" s="43">
        <v>0.11015800000000001</v>
      </c>
      <c r="J370" s="43">
        <v>19.902884</v>
      </c>
      <c r="K370" s="43">
        <v>11.686055</v>
      </c>
      <c r="L370" s="43">
        <v>16.208808999999999</v>
      </c>
      <c r="M370" s="43">
        <v>15.742751999999999</v>
      </c>
      <c r="N370" s="43">
        <v>16.422965999999999</v>
      </c>
      <c r="O370" s="43">
        <v>18.78182</v>
      </c>
      <c r="P370" s="43">
        <v>23.000402000000001</v>
      </c>
      <c r="Q370" s="43">
        <v>21.154211</v>
      </c>
      <c r="R370" s="43">
        <v>21.252056</v>
      </c>
      <c r="S370" s="43">
        <v>19.808230999999999</v>
      </c>
      <c r="T370" s="43">
        <v>23.255731999999998</v>
      </c>
      <c r="U370" s="43">
        <v>21.794146999999999</v>
      </c>
      <c r="V370" s="43">
        <v>20.427655999999999</v>
      </c>
      <c r="W370" s="43">
        <v>21.794146999999999</v>
      </c>
      <c r="X370" s="43">
        <v>21.794146999999999</v>
      </c>
      <c r="Y370" s="43">
        <v>67</v>
      </c>
      <c r="AA370">
        <f t="shared" si="117"/>
        <v>41759.56</v>
      </c>
      <c r="AB370" t="str">
        <f t="shared" si="118"/>
        <v>41759Leandro72</v>
      </c>
      <c r="AC370" s="52">
        <v>41759</v>
      </c>
      <c r="AD370" s="53" t="s">
        <v>28</v>
      </c>
      <c r="AE370" s="51">
        <v>72</v>
      </c>
      <c r="AF370" s="51" t="str">
        <f t="shared" si="119"/>
        <v/>
      </c>
      <c r="AG370" s="51" t="str">
        <f t="shared" si="120"/>
        <v>N/A</v>
      </c>
      <c r="AH370" s="51">
        <f t="shared" si="121"/>
        <v>27.588837375393055</v>
      </c>
      <c r="AI370" s="51">
        <f t="shared" si="122"/>
        <v>42.60979631372868</v>
      </c>
      <c r="AJ370" s="51">
        <f t="shared" si="123"/>
        <v>42.949493168463</v>
      </c>
      <c r="AK370" s="51">
        <f t="shared" si="124"/>
        <v>42.020560767415787</v>
      </c>
      <c r="AL370" s="51">
        <f t="shared" si="125"/>
        <v>39.775966583981919</v>
      </c>
      <c r="AM370" s="51">
        <f t="shared" si="126"/>
        <v>40.84811171829918</v>
      </c>
      <c r="AN370" s="51">
        <f t="shared" si="127"/>
        <v>38.472545008275063</v>
      </c>
      <c r="AO370" s="51">
        <f t="shared" si="128"/>
        <v>32.581110782745441</v>
      </c>
      <c r="AP370" s="51">
        <f t="shared" si="129"/>
        <v>33.177773243229012</v>
      </c>
      <c r="AQ370" s="51" t="str">
        <f t="shared" si="130"/>
        <v>N/A</v>
      </c>
      <c r="AR370" s="51" t="str">
        <f t="shared" si="131"/>
        <v>N/A</v>
      </c>
      <c r="AS370" s="51" t="str">
        <f t="shared" si="132"/>
        <v>N/A</v>
      </c>
      <c r="AT370" s="51" t="str">
        <f t="shared" si="133"/>
        <v>N/A</v>
      </c>
      <c r="AU370" s="51" t="str">
        <f t="shared" si="134"/>
        <v>N/A</v>
      </c>
      <c r="AV370" s="51" t="str">
        <f t="shared" si="135"/>
        <v>N/A</v>
      </c>
      <c r="AY370">
        <v>41764</v>
      </c>
      <c r="AZ370">
        <v>41764.46</v>
      </c>
      <c r="BA370" t="s">
        <v>30</v>
      </c>
      <c r="BB370" s="1">
        <f t="shared" si="116"/>
        <v>41764</v>
      </c>
    </row>
    <row r="371" spans="1:54">
      <c r="A371" t="str">
        <f t="shared" si="136"/>
        <v>42377Fábio67</v>
      </c>
      <c r="B371" s="48">
        <v>42377.37027777778</v>
      </c>
      <c r="C371" s="48">
        <f t="shared" si="137"/>
        <v>42377</v>
      </c>
      <c r="D371" s="48" t="s">
        <v>31</v>
      </c>
      <c r="E371" s="49">
        <f t="shared" si="138"/>
        <v>67</v>
      </c>
      <c r="F371" s="48"/>
      <c r="G371" s="49" t="e">
        <f>VLOOKUP(C371,#REF!,2,0)</f>
        <v>#REF!</v>
      </c>
      <c r="H371" s="48"/>
      <c r="I371" s="43">
        <v>3.5652999999999997E-2</v>
      </c>
      <c r="J371" s="43">
        <v>17.382497999999998</v>
      </c>
      <c r="K371" s="43">
        <v>10.60017</v>
      </c>
      <c r="L371" s="43">
        <v>15.616866</v>
      </c>
      <c r="M371" s="43">
        <v>14.588187</v>
      </c>
      <c r="N371" s="43">
        <v>15.325142</v>
      </c>
      <c r="O371" s="43">
        <v>17.604455999999999</v>
      </c>
      <c r="P371" s="43">
        <v>21.744581</v>
      </c>
      <c r="Q371" s="43">
        <v>20.236034</v>
      </c>
      <c r="R371" s="43">
        <v>20.523775000000001</v>
      </c>
      <c r="S371" s="43">
        <v>19.338263999999999</v>
      </c>
      <c r="T371" s="43">
        <v>22.645251999999999</v>
      </c>
      <c r="U371" s="43">
        <v>21.252056</v>
      </c>
      <c r="V371" s="43">
        <v>19.666632</v>
      </c>
      <c r="W371" s="43">
        <v>21.056601000000001</v>
      </c>
      <c r="X371" s="43">
        <v>20.959232</v>
      </c>
      <c r="Y371" s="43">
        <v>67</v>
      </c>
      <c r="AA371">
        <f t="shared" si="117"/>
        <v>41760.42</v>
      </c>
      <c r="AB371" t="str">
        <f t="shared" si="118"/>
        <v>41760Leandro72</v>
      </c>
      <c r="AC371" s="52">
        <v>41760</v>
      </c>
      <c r="AD371" s="53" t="s">
        <v>28</v>
      </c>
      <c r="AE371" s="51">
        <v>72</v>
      </c>
      <c r="AF371" s="51" t="str">
        <f t="shared" si="119"/>
        <v/>
      </c>
      <c r="AG371" s="51" t="str">
        <f t="shared" si="120"/>
        <v>N/A</v>
      </c>
      <c r="AH371" s="51">
        <f t="shared" si="121"/>
        <v>26.63987616391508</v>
      </c>
      <c r="AI371" s="51">
        <f t="shared" si="122"/>
        <v>41.42977434327323</v>
      </c>
      <c r="AJ371" s="51">
        <f t="shared" si="123"/>
        <v>42.101952095192772</v>
      </c>
      <c r="AK371" s="51">
        <f t="shared" si="124"/>
        <v>41.349386770188218</v>
      </c>
      <c r="AL371" s="51">
        <f t="shared" si="125"/>
        <v>38.716215636246979</v>
      </c>
      <c r="AM371" s="51">
        <f t="shared" si="126"/>
        <v>40.021753574366556</v>
      </c>
      <c r="AN371" s="51">
        <f t="shared" si="127"/>
        <v>37.511463714612816</v>
      </c>
      <c r="AO371" s="51">
        <f t="shared" si="128"/>
        <v>32.209890711538037</v>
      </c>
      <c r="AP371" s="51">
        <f t="shared" si="129"/>
        <v>32.880069909578808</v>
      </c>
      <c r="AQ371" s="51" t="str">
        <f t="shared" si="130"/>
        <v>N/A</v>
      </c>
      <c r="AR371" s="51" t="str">
        <f t="shared" si="131"/>
        <v>N/A</v>
      </c>
      <c r="AS371" s="51" t="str">
        <f t="shared" si="132"/>
        <v>N/A</v>
      </c>
      <c r="AT371" s="51" t="str">
        <f t="shared" si="133"/>
        <v>N/A</v>
      </c>
      <c r="AU371" s="51" t="str">
        <f t="shared" si="134"/>
        <v>N/A</v>
      </c>
      <c r="AV371" s="51" t="str">
        <f t="shared" si="135"/>
        <v>N/A</v>
      </c>
      <c r="AY371">
        <v>41766</v>
      </c>
      <c r="AZ371">
        <v>41766.53</v>
      </c>
      <c r="BA371" t="s">
        <v>30</v>
      </c>
      <c r="BB371" s="1">
        <f t="shared" si="116"/>
        <v>41766</v>
      </c>
    </row>
    <row r="372" spans="1:54">
      <c r="A372" t="str">
        <f t="shared" si="136"/>
        <v>42382Fábio67</v>
      </c>
      <c r="B372" s="48">
        <v>42382.697743055556</v>
      </c>
      <c r="C372" s="48">
        <f t="shared" si="137"/>
        <v>42382</v>
      </c>
      <c r="D372" s="48" t="s">
        <v>31</v>
      </c>
      <c r="E372" s="49">
        <f t="shared" si="138"/>
        <v>67</v>
      </c>
      <c r="F372" s="48"/>
      <c r="G372" s="49" t="e">
        <f>VLOOKUP(C372,#REF!,2,0)</f>
        <v>#REF!</v>
      </c>
      <c r="H372" s="48"/>
      <c r="I372" s="43">
        <v>0.37299199999999999</v>
      </c>
      <c r="J372" s="43">
        <v>22.393265</v>
      </c>
      <c r="K372" s="43">
        <v>13.018388</v>
      </c>
      <c r="L372" s="43">
        <v>18.689892</v>
      </c>
      <c r="M372" s="43">
        <v>19.478639999999999</v>
      </c>
      <c r="N372" s="43">
        <v>27.527462</v>
      </c>
      <c r="O372" s="43">
        <v>27.638721</v>
      </c>
      <c r="P372" s="43">
        <v>26.590596999999999</v>
      </c>
      <c r="Q372" s="43">
        <v>26.919502000000001</v>
      </c>
      <c r="R372" s="43">
        <v>25.992735</v>
      </c>
      <c r="S372" s="43">
        <v>25.884729</v>
      </c>
      <c r="T372" s="43">
        <v>26.590596999999999</v>
      </c>
      <c r="U372" s="43">
        <v>26.426905000000001</v>
      </c>
      <c r="V372" s="43">
        <v>27.250319999999999</v>
      </c>
      <c r="W372" s="43">
        <v>27.250319999999999</v>
      </c>
      <c r="X372" s="43">
        <v>26.426905000000001</v>
      </c>
      <c r="Y372" s="43">
        <v>67</v>
      </c>
      <c r="AA372">
        <f t="shared" si="117"/>
        <v>41764.46</v>
      </c>
      <c r="AB372" t="str">
        <f t="shared" si="118"/>
        <v>41764Leandro72</v>
      </c>
      <c r="AC372" s="52">
        <v>41764</v>
      </c>
      <c r="AD372" s="53" t="s">
        <v>28</v>
      </c>
      <c r="AE372" s="51">
        <v>72</v>
      </c>
      <c r="AF372" s="51" t="str">
        <f t="shared" si="119"/>
        <v/>
      </c>
      <c r="AG372" s="51" t="str">
        <f t="shared" si="120"/>
        <v>N/A</v>
      </c>
      <c r="AH372" s="51">
        <f t="shared" si="121"/>
        <v>23.271244224023039</v>
      </c>
      <c r="AI372" s="51">
        <f t="shared" si="122"/>
        <v>36.402608051995017</v>
      </c>
      <c r="AJ372" s="51">
        <f t="shared" si="123"/>
        <v>37.035341884762246</v>
      </c>
      <c r="AK372" s="51">
        <f t="shared" si="124"/>
        <v>37.272894502010722</v>
      </c>
      <c r="AL372" s="51">
        <f t="shared" si="125"/>
        <v>36.012411939620371</v>
      </c>
      <c r="AM372" s="51">
        <f t="shared" si="126"/>
        <v>38.070880302387359</v>
      </c>
      <c r="AN372" s="51">
        <f t="shared" si="127"/>
        <v>35.697909338763658</v>
      </c>
      <c r="AO372" s="51">
        <f t="shared" si="128"/>
        <v>30.822613260455196</v>
      </c>
      <c r="AP372" s="51">
        <f t="shared" si="129"/>
        <v>31.549017261247293</v>
      </c>
      <c r="AQ372" s="51" t="str">
        <f t="shared" si="130"/>
        <v>N/A</v>
      </c>
      <c r="AR372" s="51" t="str">
        <f t="shared" si="131"/>
        <v>N/A</v>
      </c>
      <c r="AS372" s="51" t="str">
        <f t="shared" si="132"/>
        <v>N/A</v>
      </c>
      <c r="AT372" s="51" t="str">
        <f t="shared" si="133"/>
        <v>N/A</v>
      </c>
      <c r="AU372" s="51" t="str">
        <f t="shared" si="134"/>
        <v>N/A</v>
      </c>
      <c r="AV372" s="51" t="str">
        <f t="shared" si="135"/>
        <v>N/A</v>
      </c>
      <c r="AY372">
        <v>41767</v>
      </c>
      <c r="AZ372">
        <v>41767.35</v>
      </c>
      <c r="BA372" t="s">
        <v>30</v>
      </c>
      <c r="BB372" s="1">
        <f t="shared" si="116"/>
        <v>41767</v>
      </c>
    </row>
    <row r="373" spans="1:54">
      <c r="A373" t="str">
        <f t="shared" si="136"/>
        <v>42387Fábio67</v>
      </c>
      <c r="B373" s="48">
        <v>42387.583541666667</v>
      </c>
      <c r="C373" s="48">
        <f t="shared" si="137"/>
        <v>42387</v>
      </c>
      <c r="D373" s="48" t="s">
        <v>31</v>
      </c>
      <c r="E373" s="49">
        <f t="shared" si="138"/>
        <v>67</v>
      </c>
      <c r="F373" s="48"/>
      <c r="G373" s="49" t="e">
        <f>VLOOKUP(C373,#REF!,2,0)</f>
        <v>#REF!</v>
      </c>
      <c r="H373" s="48"/>
      <c r="I373" s="43">
        <v>8.2809999999999995E-2</v>
      </c>
      <c r="J373" s="43">
        <v>20.427655999999999</v>
      </c>
      <c r="K373" s="43">
        <v>12.121676000000001</v>
      </c>
      <c r="L373" s="43">
        <v>16.509063999999999</v>
      </c>
      <c r="M373" s="43">
        <v>15.742751999999999</v>
      </c>
      <c r="N373" s="43">
        <v>15.869158000000001</v>
      </c>
      <c r="O373" s="43">
        <v>18.827883</v>
      </c>
      <c r="P373" s="43">
        <v>22.847866</v>
      </c>
      <c r="Q373" s="43">
        <v>20.959232</v>
      </c>
      <c r="R373" s="43">
        <v>21.497633</v>
      </c>
      <c r="S373" s="43">
        <v>20.862079999999999</v>
      </c>
      <c r="T373" s="43">
        <v>23.718826</v>
      </c>
      <c r="U373" s="43">
        <v>22.042797</v>
      </c>
      <c r="V373" s="43">
        <v>20.668424999999999</v>
      </c>
      <c r="W373" s="43">
        <v>21.99297</v>
      </c>
      <c r="X373" s="43">
        <v>22.695837000000001</v>
      </c>
      <c r="Y373" s="43">
        <v>67</v>
      </c>
      <c r="AA373">
        <f t="shared" si="117"/>
        <v>41766.53</v>
      </c>
      <c r="AB373" t="str">
        <f t="shared" si="118"/>
        <v>41766Leandro72</v>
      </c>
      <c r="AC373" s="52">
        <v>41766</v>
      </c>
      <c r="AD373" s="53" t="s">
        <v>28</v>
      </c>
      <c r="AE373" s="51">
        <v>72</v>
      </c>
      <c r="AF373" s="51" t="str">
        <f t="shared" si="119"/>
        <v>INC</v>
      </c>
      <c r="AG373" s="51" t="str">
        <f t="shared" si="120"/>
        <v>N/A</v>
      </c>
      <c r="AH373" s="51" t="str">
        <f t="shared" si="121"/>
        <v>N/A</v>
      </c>
      <c r="AI373" s="51" t="str">
        <f t="shared" si="122"/>
        <v>N/A</v>
      </c>
      <c r="AJ373" s="51" t="str">
        <f t="shared" si="123"/>
        <v>N/A</v>
      </c>
      <c r="AK373" s="51">
        <f t="shared" si="124"/>
        <v>35.467123067011158</v>
      </c>
      <c r="AL373" s="51">
        <f t="shared" si="125"/>
        <v>34.312719838566416</v>
      </c>
      <c r="AM373" s="51">
        <f t="shared" si="126"/>
        <v>35.777143019464752</v>
      </c>
      <c r="AN373" s="51">
        <f t="shared" si="127"/>
        <v>35.932830143967273</v>
      </c>
      <c r="AO373" s="51">
        <f t="shared" si="128"/>
        <v>29.819900035798465</v>
      </c>
      <c r="AP373" s="51">
        <f t="shared" si="129"/>
        <v>30.390978983240046</v>
      </c>
      <c r="AQ373" s="51" t="str">
        <f t="shared" si="130"/>
        <v>N/A</v>
      </c>
      <c r="AR373" s="51" t="str">
        <f t="shared" si="131"/>
        <v>N/A</v>
      </c>
      <c r="AS373" s="51" t="str">
        <f t="shared" si="132"/>
        <v>N/A</v>
      </c>
      <c r="AT373" s="51" t="str">
        <f t="shared" si="133"/>
        <v>N/A</v>
      </c>
      <c r="AU373" s="51" t="str">
        <f t="shared" si="134"/>
        <v>N/A</v>
      </c>
      <c r="AV373" s="51" t="str">
        <f t="shared" si="135"/>
        <v>N/A</v>
      </c>
      <c r="AY373">
        <v>41768</v>
      </c>
      <c r="AZ373">
        <v>41768.54</v>
      </c>
      <c r="BA373" t="s">
        <v>30</v>
      </c>
      <c r="BB373" s="1">
        <f t="shared" si="116"/>
        <v>41768</v>
      </c>
    </row>
    <row r="374" spans="1:54">
      <c r="A374" t="str">
        <f t="shared" si="136"/>
        <v>42389Fábio67</v>
      </c>
      <c r="B374" s="48">
        <v>42389.703541666669</v>
      </c>
      <c r="C374" s="48">
        <f t="shared" si="137"/>
        <v>42389</v>
      </c>
      <c r="D374" s="48" t="s">
        <v>31</v>
      </c>
      <c r="E374" s="49">
        <f t="shared" si="138"/>
        <v>67</v>
      </c>
      <c r="F374" s="48"/>
      <c r="G374" s="49" t="e">
        <f>VLOOKUP(C374,#REF!,2,0)</f>
        <v>#REF!</v>
      </c>
      <c r="H374" s="48"/>
      <c r="I374" s="43">
        <v>8.1880000000000008E-3</v>
      </c>
      <c r="J374" s="43">
        <v>16.638573000000001</v>
      </c>
      <c r="K374" s="43">
        <v>14.346736</v>
      </c>
      <c r="L374" s="43">
        <v>16.166153000000001</v>
      </c>
      <c r="M374" s="43">
        <v>15.449805</v>
      </c>
      <c r="N374" s="43">
        <v>15.366647</v>
      </c>
      <c r="O374" s="43">
        <v>14.028081</v>
      </c>
      <c r="P374" s="43">
        <v>18.78182</v>
      </c>
      <c r="Q374" s="43">
        <v>21.546894000000002</v>
      </c>
      <c r="R374" s="43">
        <v>20.959232</v>
      </c>
      <c r="S374" s="43">
        <v>19.855543000000001</v>
      </c>
      <c r="T374" s="43">
        <v>23.255731999999998</v>
      </c>
      <c r="U374" s="43">
        <v>21.596231</v>
      </c>
      <c r="V374" s="43">
        <v>19.950310000000002</v>
      </c>
      <c r="W374" s="43">
        <v>21.203135</v>
      </c>
      <c r="X374" s="43">
        <v>21.448414</v>
      </c>
      <c r="Y374" s="43">
        <v>67</v>
      </c>
      <c r="AA374">
        <f t="shared" si="117"/>
        <v>41767.35</v>
      </c>
      <c r="AB374" t="str">
        <f t="shared" si="118"/>
        <v>41767Leandro72</v>
      </c>
      <c r="AC374" s="52">
        <v>41767</v>
      </c>
      <c r="AD374" s="53" t="s">
        <v>28</v>
      </c>
      <c r="AE374" s="51">
        <v>72</v>
      </c>
      <c r="AF374" s="51" t="str">
        <f t="shared" si="119"/>
        <v/>
      </c>
      <c r="AG374" s="51" t="str">
        <f t="shared" si="120"/>
        <v>N/A</v>
      </c>
      <c r="AH374" s="51">
        <f t="shared" si="121"/>
        <v>27.453045764058597</v>
      </c>
      <c r="AI374" s="51">
        <f t="shared" si="122"/>
        <v>35.932830143967273</v>
      </c>
      <c r="AJ374" s="51">
        <f t="shared" si="123"/>
        <v>35.155698334218776</v>
      </c>
      <c r="AK374" s="51">
        <f t="shared" si="124"/>
        <v>35.312669820468869</v>
      </c>
      <c r="AL374" s="51">
        <f t="shared" si="125"/>
        <v>34.467283693384729</v>
      </c>
      <c r="AM374" s="51">
        <f t="shared" si="126"/>
        <v>36.560108405557301</v>
      </c>
      <c r="AN374" s="51">
        <f t="shared" si="127"/>
        <v>34.389885205617105</v>
      </c>
      <c r="AO374" s="51">
        <f t="shared" si="128"/>
        <v>30.031108717450216</v>
      </c>
      <c r="AP374" s="51">
        <f t="shared" si="129"/>
        <v>30.822613260455196</v>
      </c>
      <c r="AQ374" s="51" t="str">
        <f t="shared" si="130"/>
        <v>N/A</v>
      </c>
      <c r="AR374" s="51" t="str">
        <f t="shared" si="131"/>
        <v>N/A</v>
      </c>
      <c r="AS374" s="51" t="str">
        <f t="shared" si="132"/>
        <v>N/A</v>
      </c>
      <c r="AT374" s="51" t="str">
        <f t="shared" si="133"/>
        <v>N/A</v>
      </c>
      <c r="AU374" s="51" t="str">
        <f t="shared" si="134"/>
        <v>N/A</v>
      </c>
      <c r="AV374" s="51" t="str">
        <f t="shared" si="135"/>
        <v>N/A</v>
      </c>
      <c r="AY374">
        <v>41771</v>
      </c>
      <c r="AZ374">
        <v>41771.75</v>
      </c>
      <c r="BA374" t="s">
        <v>30</v>
      </c>
      <c r="BB374" s="1">
        <f t="shared" si="116"/>
        <v>41771</v>
      </c>
    </row>
    <row r="375" spans="1:54">
      <c r="A375" t="str">
        <f t="shared" si="136"/>
        <v>42391Fábio67</v>
      </c>
      <c r="B375" s="48">
        <v>42391.685347222221</v>
      </c>
      <c r="C375" s="48">
        <f t="shared" si="137"/>
        <v>42391</v>
      </c>
      <c r="D375" s="48" t="s">
        <v>31</v>
      </c>
      <c r="E375" s="49">
        <f t="shared" si="138"/>
        <v>67</v>
      </c>
      <c r="F375" s="48"/>
      <c r="G375" s="49" t="e">
        <f>VLOOKUP(C375,#REF!,2,0)</f>
        <v>#REF!</v>
      </c>
      <c r="H375" s="48"/>
      <c r="I375" s="43">
        <v>3.1580000000000002E-3</v>
      </c>
      <c r="J375" s="43">
        <v>15.036293000000001</v>
      </c>
      <c r="K375" s="43">
        <v>9.8640670000000004</v>
      </c>
      <c r="L375" s="43">
        <v>15.036293000000001</v>
      </c>
      <c r="M375" s="43">
        <v>14.386825</v>
      </c>
      <c r="N375" s="43">
        <v>14.709673</v>
      </c>
      <c r="O375" s="43">
        <v>17.426780999999998</v>
      </c>
      <c r="P375" s="43">
        <v>21.350121999999999</v>
      </c>
      <c r="Q375" s="43">
        <v>19.855543000000001</v>
      </c>
      <c r="R375" s="43">
        <v>20.092924</v>
      </c>
      <c r="S375" s="43">
        <v>19.244942000000002</v>
      </c>
      <c r="T375" s="43">
        <v>22.695837000000001</v>
      </c>
      <c r="U375" s="43">
        <v>21.007883</v>
      </c>
      <c r="V375" s="43">
        <v>19.525558</v>
      </c>
      <c r="W375" s="43">
        <v>20.668424999999999</v>
      </c>
      <c r="X375" s="43">
        <v>20.668424999999999</v>
      </c>
      <c r="Y375" s="43">
        <v>67</v>
      </c>
      <c r="AA375">
        <f t="shared" si="117"/>
        <v>41768.54</v>
      </c>
      <c r="AB375" t="str">
        <f t="shared" si="118"/>
        <v>41768Leandro72</v>
      </c>
      <c r="AC375" s="52">
        <v>41768</v>
      </c>
      <c r="AD375" s="53" t="s">
        <v>28</v>
      </c>
      <c r="AE375" s="51">
        <v>72</v>
      </c>
      <c r="AF375" s="51" t="str">
        <f t="shared" si="119"/>
        <v/>
      </c>
      <c r="AG375" s="51" t="str">
        <f t="shared" si="120"/>
        <v>N/A</v>
      </c>
      <c r="AH375" s="51">
        <f t="shared" si="121"/>
        <v>23.457378961404295</v>
      </c>
      <c r="AI375" s="51">
        <f t="shared" si="122"/>
        <v>37.590136862485892</v>
      </c>
      <c r="AJ375" s="51">
        <f t="shared" si="123"/>
        <v>35.697909338763658</v>
      </c>
      <c r="AK375" s="51">
        <f t="shared" si="124"/>
        <v>35.155698334218776</v>
      </c>
      <c r="AL375" s="51">
        <f t="shared" si="125"/>
        <v>33.404581978244948</v>
      </c>
      <c r="AM375" s="51">
        <f t="shared" si="126"/>
        <v>35.621907547734033</v>
      </c>
      <c r="AN375" s="51">
        <f t="shared" si="127"/>
        <v>33.553293006743878</v>
      </c>
      <c r="AO375" s="51">
        <f t="shared" si="128"/>
        <v>29.394988201374424</v>
      </c>
      <c r="AP375" s="51">
        <f t="shared" si="129"/>
        <v>30.246107040112751</v>
      </c>
      <c r="AQ375" s="51" t="str">
        <f t="shared" si="130"/>
        <v>N/A</v>
      </c>
      <c r="AR375" s="51" t="str">
        <f t="shared" si="131"/>
        <v>N/A</v>
      </c>
      <c r="AS375" s="51" t="str">
        <f t="shared" si="132"/>
        <v>N/A</v>
      </c>
      <c r="AT375" s="51" t="str">
        <f t="shared" si="133"/>
        <v>N/A</v>
      </c>
      <c r="AU375" s="51" t="str">
        <f t="shared" si="134"/>
        <v>N/A</v>
      </c>
      <c r="AV375" s="51" t="str">
        <f t="shared" si="135"/>
        <v>N/A</v>
      </c>
      <c r="AY375">
        <v>41773</v>
      </c>
      <c r="AZ375">
        <v>41773.550000000003</v>
      </c>
      <c r="BA375" t="s">
        <v>30</v>
      </c>
      <c r="BB375" s="1">
        <f t="shared" si="116"/>
        <v>41773</v>
      </c>
    </row>
    <row r="376" spans="1:54">
      <c r="A376" t="str">
        <f t="shared" si="136"/>
        <v>42397Fábio67</v>
      </c>
      <c r="B376" s="48">
        <v>42397.630555555559</v>
      </c>
      <c r="C376" s="48">
        <f t="shared" si="137"/>
        <v>42397</v>
      </c>
      <c r="D376" s="48" t="s">
        <v>31</v>
      </c>
      <c r="E376" s="49">
        <f t="shared" si="138"/>
        <v>67</v>
      </c>
      <c r="F376" s="48"/>
      <c r="G376" s="49" t="e">
        <f>VLOOKUP(C376,#REF!,2,0)</f>
        <v>#REF!</v>
      </c>
      <c r="H376" s="48"/>
      <c r="I376" s="43">
        <v>0.12576499999999999</v>
      </c>
      <c r="J376" s="43">
        <v>14.669136</v>
      </c>
      <c r="K376" s="43">
        <v>7.7414560000000003</v>
      </c>
      <c r="L376" s="43">
        <v>12.195086</v>
      </c>
      <c r="M376" s="43">
        <v>11.435874</v>
      </c>
      <c r="N376" s="43">
        <v>12.379706000000001</v>
      </c>
      <c r="O376" s="43">
        <v>15.449805</v>
      </c>
      <c r="P376" s="43">
        <v>19.291584</v>
      </c>
      <c r="Q376" s="43">
        <v>18.369890000000002</v>
      </c>
      <c r="R376" s="43">
        <v>19.713774000000001</v>
      </c>
      <c r="S376" s="43">
        <v>19.012678000000001</v>
      </c>
      <c r="T376" s="43">
        <v>21.893456</v>
      </c>
      <c r="U376" s="43">
        <v>19.902884</v>
      </c>
      <c r="V376" s="43">
        <v>18.278981999999999</v>
      </c>
      <c r="W376" s="43">
        <v>19.012678000000001</v>
      </c>
      <c r="X376" s="43">
        <v>18.920164</v>
      </c>
      <c r="Y376" s="43">
        <v>67</v>
      </c>
      <c r="AA376">
        <f t="shared" si="117"/>
        <v>41771.75</v>
      </c>
      <c r="AB376" t="str">
        <f t="shared" si="118"/>
        <v>41771Leandro72</v>
      </c>
      <c r="AC376" s="52">
        <v>41771</v>
      </c>
      <c r="AD376" s="53" t="s">
        <v>28</v>
      </c>
      <c r="AE376" s="51">
        <v>72</v>
      </c>
      <c r="AF376" s="51" t="str">
        <f t="shared" si="119"/>
        <v/>
      </c>
      <c r="AG376" s="51" t="str">
        <f t="shared" si="120"/>
        <v>N/A</v>
      </c>
      <c r="AH376" s="51">
        <f t="shared" si="121"/>
        <v>22.711765057660376</v>
      </c>
      <c r="AI376" s="51">
        <f t="shared" si="122"/>
        <v>34.312719838566416</v>
      </c>
      <c r="AJ376" s="51">
        <f t="shared" si="123"/>
        <v>33.931527946568522</v>
      </c>
      <c r="AK376" s="51">
        <f t="shared" si="124"/>
        <v>33.177773243229012</v>
      </c>
      <c r="AL376" s="51">
        <f t="shared" si="125"/>
        <v>31.915025777414179</v>
      </c>
      <c r="AM376" s="51">
        <f t="shared" si="126"/>
        <v>34.161765106987808</v>
      </c>
      <c r="AN376" s="51">
        <f t="shared" si="127"/>
        <v>31.988655686204989</v>
      </c>
      <c r="AO376" s="51">
        <f t="shared" si="128"/>
        <v>28.483630792249368</v>
      </c>
      <c r="AP376" s="51">
        <f t="shared" si="129"/>
        <v>28.971326700944612</v>
      </c>
      <c r="AQ376" s="51" t="str">
        <f t="shared" si="130"/>
        <v>N/A</v>
      </c>
      <c r="AR376" s="51" t="str">
        <f t="shared" si="131"/>
        <v>N/A</v>
      </c>
      <c r="AS376" s="51" t="str">
        <f t="shared" si="132"/>
        <v>N/A</v>
      </c>
      <c r="AT376" s="51" t="str">
        <f t="shared" si="133"/>
        <v>N/A</v>
      </c>
      <c r="AU376" s="51" t="str">
        <f t="shared" si="134"/>
        <v>N/A</v>
      </c>
      <c r="AV376" s="51" t="str">
        <f t="shared" si="135"/>
        <v>N/A</v>
      </c>
      <c r="AY376">
        <v>41774</v>
      </c>
      <c r="AZ376">
        <v>41774.39</v>
      </c>
      <c r="BA376" t="s">
        <v>30</v>
      </c>
      <c r="BB376" s="1">
        <f t="shared" si="116"/>
        <v>41774</v>
      </c>
    </row>
    <row r="377" spans="1:54">
      <c r="A377" t="str">
        <f t="shared" si="136"/>
        <v>42398Fábio67</v>
      </c>
      <c r="B377" s="48">
        <v>42398.570497685185</v>
      </c>
      <c r="C377" s="48">
        <f t="shared" si="137"/>
        <v>42398</v>
      </c>
      <c r="D377" s="48" t="s">
        <v>31</v>
      </c>
      <c r="E377" s="49">
        <f t="shared" si="138"/>
        <v>67</v>
      </c>
      <c r="F377" s="48"/>
      <c r="G377" s="49" t="e">
        <f>VLOOKUP(C377,#REF!,2,0)</f>
        <v>#REF!</v>
      </c>
      <c r="H377" s="48"/>
      <c r="I377" s="43">
        <v>0.307307</v>
      </c>
      <c r="J377" s="43">
        <v>17.962595</v>
      </c>
      <c r="K377" s="43">
        <v>7.7414560000000003</v>
      </c>
      <c r="L377" s="43">
        <v>12.158357000000001</v>
      </c>
      <c r="M377" s="43">
        <v>11.364934</v>
      </c>
      <c r="N377" s="43">
        <v>12.491166</v>
      </c>
      <c r="O377" s="43">
        <v>15.449805</v>
      </c>
      <c r="P377" s="43">
        <v>19.478639999999999</v>
      </c>
      <c r="Q377" s="43">
        <v>18.188306999999998</v>
      </c>
      <c r="R377" s="43">
        <v>19.198360000000001</v>
      </c>
      <c r="S377" s="43">
        <v>18.278981999999999</v>
      </c>
      <c r="T377" s="43">
        <v>21.744581</v>
      </c>
      <c r="U377" s="43">
        <v>19.760973</v>
      </c>
      <c r="V377" s="43">
        <v>18.097840999999999</v>
      </c>
      <c r="W377" s="43">
        <v>19.012678000000001</v>
      </c>
      <c r="X377" s="43">
        <v>18.873989000000002</v>
      </c>
      <c r="Y377" s="43">
        <v>67</v>
      </c>
      <c r="AA377">
        <f t="shared" si="117"/>
        <v>41773.550000000003</v>
      </c>
      <c r="AB377" t="str">
        <f t="shared" si="118"/>
        <v>41773Leandro72</v>
      </c>
      <c r="AC377" s="52">
        <v>41773</v>
      </c>
      <c r="AD377" s="53" t="s">
        <v>28</v>
      </c>
      <c r="AE377" s="51">
        <v>72</v>
      </c>
      <c r="AF377" s="51" t="str">
        <f t="shared" si="119"/>
        <v/>
      </c>
      <c r="AG377" s="51" t="str">
        <f t="shared" si="120"/>
        <v>N/A</v>
      </c>
      <c r="AH377" s="51">
        <f t="shared" si="121"/>
        <v>19.220495042626052</v>
      </c>
      <c r="AI377" s="51">
        <f t="shared" si="122"/>
        <v>32.209890711538037</v>
      </c>
      <c r="AJ377" s="51">
        <f t="shared" si="123"/>
        <v>32.432258913868395</v>
      </c>
      <c r="AK377" s="51">
        <f t="shared" si="124"/>
        <v>32.209890711538037</v>
      </c>
      <c r="AL377" s="51">
        <f t="shared" si="125"/>
        <v>30.894440146650005</v>
      </c>
      <c r="AM377" s="51">
        <f t="shared" si="126"/>
        <v>33.030177882040043</v>
      </c>
      <c r="AN377" s="51">
        <f t="shared" si="127"/>
        <v>31.11070152372757</v>
      </c>
      <c r="AO377" s="51">
        <f t="shared" si="128"/>
        <v>27.725077330140639</v>
      </c>
      <c r="AP377" s="51">
        <f t="shared" si="129"/>
        <v>28.554557094774719</v>
      </c>
      <c r="AQ377" s="51" t="str">
        <f t="shared" si="130"/>
        <v>N/A</v>
      </c>
      <c r="AR377" s="51" t="str">
        <f t="shared" si="131"/>
        <v>N/A</v>
      </c>
      <c r="AS377" s="51" t="str">
        <f t="shared" si="132"/>
        <v>N/A</v>
      </c>
      <c r="AT377" s="51" t="str">
        <f t="shared" si="133"/>
        <v>N/A</v>
      </c>
      <c r="AU377" s="51" t="str">
        <f t="shared" si="134"/>
        <v>N/A</v>
      </c>
      <c r="AV377" s="51" t="str">
        <f t="shared" si="135"/>
        <v>N/A</v>
      </c>
      <c r="AY377">
        <v>41775</v>
      </c>
      <c r="AZ377">
        <v>41775.69</v>
      </c>
      <c r="BA377" t="s">
        <v>30</v>
      </c>
      <c r="BB377" s="1">
        <f t="shared" si="116"/>
        <v>41775</v>
      </c>
    </row>
    <row r="378" spans="1:54">
      <c r="A378" t="str">
        <f t="shared" si="136"/>
        <v>42401Fábio67</v>
      </c>
      <c r="B378" s="48">
        <v>42401.577835648146</v>
      </c>
      <c r="C378" s="48">
        <f t="shared" si="137"/>
        <v>42401</v>
      </c>
      <c r="D378" s="48" t="s">
        <v>31</v>
      </c>
      <c r="E378" s="49">
        <f t="shared" si="138"/>
        <v>67</v>
      </c>
      <c r="F378" s="48"/>
      <c r="G378" s="49" t="e">
        <f>VLOOKUP(C378,#REF!,2,0)</f>
        <v>#REF!</v>
      </c>
      <c r="H378" s="48"/>
      <c r="I378" s="43">
        <v>9.4199999999999996E-3</v>
      </c>
      <c r="J378" s="43">
        <v>13.557130000000001</v>
      </c>
      <c r="K378" s="43">
        <v>7.5135969999999999</v>
      </c>
      <c r="L378" s="43">
        <v>12.048469000000001</v>
      </c>
      <c r="M378" s="43">
        <v>10.944234</v>
      </c>
      <c r="N378" s="43">
        <v>11.686055</v>
      </c>
      <c r="O378" s="43">
        <v>14.872544</v>
      </c>
      <c r="P378" s="43">
        <v>19.291584</v>
      </c>
      <c r="Q378" s="43">
        <v>17.738341999999999</v>
      </c>
      <c r="R378" s="43">
        <v>18.78182</v>
      </c>
      <c r="S378" s="43">
        <v>17.604455999999999</v>
      </c>
      <c r="T378" s="43">
        <v>21.252056</v>
      </c>
      <c r="U378" s="43">
        <v>19.244942000000002</v>
      </c>
      <c r="V378" s="43">
        <v>17.515518</v>
      </c>
      <c r="W378" s="43">
        <v>18.461030999999998</v>
      </c>
      <c r="X378" s="43">
        <v>18.415436</v>
      </c>
      <c r="Y378" s="43">
        <v>67</v>
      </c>
      <c r="AA378">
        <f t="shared" si="117"/>
        <v>41774.39</v>
      </c>
      <c r="AB378" t="str">
        <f t="shared" si="118"/>
        <v>41774Leandro72</v>
      </c>
      <c r="AC378" s="52">
        <v>41774</v>
      </c>
      <c r="AD378" s="53" t="s">
        <v>28</v>
      </c>
      <c r="AE378" s="51">
        <v>72</v>
      </c>
      <c r="AF378" s="51" t="str">
        <f t="shared" si="119"/>
        <v/>
      </c>
      <c r="AG378" s="51" t="str">
        <f t="shared" si="120"/>
        <v>N/A</v>
      </c>
      <c r="AH378" s="51">
        <f t="shared" si="121"/>
        <v>19.447548817918385</v>
      </c>
      <c r="AI378" s="51">
        <f t="shared" si="122"/>
        <v>31.621971117182234</v>
      </c>
      <c r="AJ378" s="51">
        <f t="shared" si="123"/>
        <v>31.915025777414179</v>
      </c>
      <c r="AK378" s="51">
        <f t="shared" si="124"/>
        <v>31.915025777414179</v>
      </c>
      <c r="AL378" s="51">
        <f t="shared" si="125"/>
        <v>30.462132046782727</v>
      </c>
      <c r="AM378" s="51">
        <f t="shared" si="126"/>
        <v>32.655651188840409</v>
      </c>
      <c r="AN378" s="51">
        <f t="shared" si="127"/>
        <v>30.822613260455196</v>
      </c>
      <c r="AO378" s="51">
        <f t="shared" si="128"/>
        <v>27.519524655766851</v>
      </c>
      <c r="AP378" s="51">
        <f t="shared" si="129"/>
        <v>28.415603015260945</v>
      </c>
      <c r="AQ378" s="51" t="str">
        <f t="shared" si="130"/>
        <v>N/A</v>
      </c>
      <c r="AR378" s="51" t="str">
        <f t="shared" si="131"/>
        <v>N/A</v>
      </c>
      <c r="AS378" s="51" t="str">
        <f t="shared" si="132"/>
        <v>N/A</v>
      </c>
      <c r="AT378" s="51" t="str">
        <f t="shared" si="133"/>
        <v>N/A</v>
      </c>
      <c r="AU378" s="51" t="str">
        <f t="shared" si="134"/>
        <v>N/A</v>
      </c>
      <c r="AV378" s="51" t="str">
        <f t="shared" si="135"/>
        <v>N/A</v>
      </c>
      <c r="AY378">
        <v>41778</v>
      </c>
      <c r="AZ378">
        <v>41778.75</v>
      </c>
      <c r="BA378" t="s">
        <v>30</v>
      </c>
      <c r="BB378" s="1">
        <f t="shared" si="116"/>
        <v>41778</v>
      </c>
    </row>
    <row r="379" spans="1:54">
      <c r="A379" t="str">
        <f t="shared" si="136"/>
        <v>42403Fábio67</v>
      </c>
      <c r="B379" s="48">
        <v>42403.359988425924</v>
      </c>
      <c r="C379" s="48">
        <f t="shared" si="137"/>
        <v>42403</v>
      </c>
      <c r="D379" s="48" t="s">
        <v>31</v>
      </c>
      <c r="E379" s="49">
        <f t="shared" si="138"/>
        <v>67</v>
      </c>
      <c r="F379" s="48"/>
      <c r="G379" s="49" t="e">
        <f>VLOOKUP(C379,#REF!,2,0)</f>
        <v>#REF!</v>
      </c>
      <c r="H379" s="48"/>
      <c r="I379" s="43">
        <v>1.4968E-2</v>
      </c>
      <c r="J379" s="43">
        <v>11.435874</v>
      </c>
      <c r="K379" s="43">
        <v>6.5088010000000001</v>
      </c>
      <c r="L379" s="43">
        <v>11.013764999999999</v>
      </c>
      <c r="M379" s="43">
        <v>10.195086999999999</v>
      </c>
      <c r="N379" s="43">
        <v>11.083526000000001</v>
      </c>
      <c r="O379" s="43">
        <v>13.752317</v>
      </c>
      <c r="P379" s="43">
        <v>17.738341999999999</v>
      </c>
      <c r="Q379" s="43">
        <v>16.380037000000002</v>
      </c>
      <c r="R379" s="43">
        <v>17.827870999999998</v>
      </c>
      <c r="S379" s="43">
        <v>17.030346000000002</v>
      </c>
      <c r="T379" s="43">
        <v>20.475697</v>
      </c>
      <c r="U379" s="43">
        <v>18.598167</v>
      </c>
      <c r="V379" s="43">
        <v>16.768650000000001</v>
      </c>
      <c r="W379" s="43">
        <v>17.917631</v>
      </c>
      <c r="X379" s="43">
        <v>17.783073000000002</v>
      </c>
      <c r="Y379" s="43">
        <v>67</v>
      </c>
      <c r="AA379">
        <f t="shared" si="117"/>
        <v>41775.69</v>
      </c>
      <c r="AB379" t="str">
        <f t="shared" si="118"/>
        <v>41775Leandro72</v>
      </c>
      <c r="AC379" s="52">
        <v>41775</v>
      </c>
      <c r="AD379" s="53" t="s">
        <v>28</v>
      </c>
      <c r="AE379" s="51">
        <v>72</v>
      </c>
      <c r="AF379" s="51" t="str">
        <f t="shared" si="119"/>
        <v/>
      </c>
      <c r="AG379" s="51" t="str">
        <f t="shared" si="120"/>
        <v>N/A</v>
      </c>
      <c r="AH379" s="51">
        <f t="shared" si="121"/>
        <v>17.45755996122503</v>
      </c>
      <c r="AI379" s="51">
        <f t="shared" si="122"/>
        <v>29.960630635232683</v>
      </c>
      <c r="AJ379" s="51">
        <f t="shared" si="123"/>
        <v>30.679186204259342</v>
      </c>
      <c r="AK379" s="51">
        <f t="shared" si="124"/>
        <v>30.822613260455196</v>
      </c>
      <c r="AL379" s="51">
        <f t="shared" si="125"/>
        <v>29.890156692518342</v>
      </c>
      <c r="AM379" s="51">
        <f t="shared" si="126"/>
        <v>31.403447314375562</v>
      </c>
      <c r="AN379" s="51">
        <f t="shared" si="127"/>
        <v>31.549017261247293</v>
      </c>
      <c r="AO379" s="51">
        <f t="shared" si="128"/>
        <v>29.043062329143439</v>
      </c>
      <c r="AP379" s="51">
        <f t="shared" si="129"/>
        <v>27.861664730243923</v>
      </c>
      <c r="AQ379" s="51" t="str">
        <f t="shared" si="130"/>
        <v>N/A</v>
      </c>
      <c r="AR379" s="51" t="str">
        <f t="shared" si="131"/>
        <v>N/A</v>
      </c>
      <c r="AS379" s="51" t="str">
        <f t="shared" si="132"/>
        <v>N/A</v>
      </c>
      <c r="AT379" s="51" t="str">
        <f t="shared" si="133"/>
        <v>N/A</v>
      </c>
      <c r="AU379" s="51" t="str">
        <f t="shared" si="134"/>
        <v>N/A</v>
      </c>
      <c r="AV379" s="51" t="str">
        <f t="shared" si="135"/>
        <v>N/A</v>
      </c>
      <c r="AY379">
        <v>41654</v>
      </c>
      <c r="AZ379">
        <v>41654.6</v>
      </c>
      <c r="BA379" t="s">
        <v>29</v>
      </c>
      <c r="BB379" s="1">
        <f t="shared" si="116"/>
        <v>41654</v>
      </c>
    </row>
    <row r="380" spans="1:54">
      <c r="A380" t="str">
        <f t="shared" si="136"/>
        <v>42405Fábio67</v>
      </c>
      <c r="B380" s="48">
        <v>42405.357395833336</v>
      </c>
      <c r="C380" s="48">
        <f t="shared" si="137"/>
        <v>42405</v>
      </c>
      <c r="D380" s="48" t="s">
        <v>31</v>
      </c>
      <c r="E380" s="49">
        <f t="shared" si="138"/>
        <v>67</v>
      </c>
      <c r="F380" s="48"/>
      <c r="G380" s="49" t="e">
        <f>VLOOKUP(C380,#REF!,2,0)</f>
        <v>#REF!</v>
      </c>
      <c r="H380" s="48"/>
      <c r="I380" s="43">
        <v>2.5709999999999999E-3</v>
      </c>
      <c r="J380" s="43">
        <v>9.5067620000000002</v>
      </c>
      <c r="K380" s="43">
        <v>5.5843150000000001</v>
      </c>
      <c r="L380" s="43">
        <v>9.8640670000000004</v>
      </c>
      <c r="M380" s="43">
        <v>9.3149160000000002</v>
      </c>
      <c r="N380" s="43">
        <v>10.498085</v>
      </c>
      <c r="O380" s="43">
        <v>12.904436</v>
      </c>
      <c r="P380" s="43">
        <v>16.681903999999999</v>
      </c>
      <c r="Q380" s="43">
        <v>14.995260999999999</v>
      </c>
      <c r="R380" s="43">
        <v>16.942883999999999</v>
      </c>
      <c r="S380" s="43">
        <v>16.123549000000001</v>
      </c>
      <c r="T380" s="43">
        <v>19.808230999999999</v>
      </c>
      <c r="U380" s="43">
        <v>18.052713000000001</v>
      </c>
      <c r="V380" s="43">
        <v>16.509063999999999</v>
      </c>
      <c r="W380" s="43">
        <v>17.205947999999999</v>
      </c>
      <c r="X380" s="43">
        <v>17.515518</v>
      </c>
      <c r="Y380" s="43">
        <v>67</v>
      </c>
      <c r="AA380">
        <f t="shared" si="117"/>
        <v>41778.75</v>
      </c>
      <c r="AB380" t="str">
        <f t="shared" si="118"/>
        <v>41778Leandro72</v>
      </c>
      <c r="AC380" s="52">
        <v>41778</v>
      </c>
      <c r="AD380" s="53" t="s">
        <v>28</v>
      </c>
      <c r="AE380" s="51">
        <v>72</v>
      </c>
      <c r="AF380" s="51" t="str">
        <f t="shared" si="119"/>
        <v/>
      </c>
      <c r="AG380" s="51" t="str">
        <f t="shared" si="120"/>
        <v>N/A</v>
      </c>
      <c r="AH380" s="51">
        <f t="shared" si="121"/>
        <v>15.583107499129984</v>
      </c>
      <c r="AI380" s="51">
        <f t="shared" si="122"/>
        <v>27.931552188211633</v>
      </c>
      <c r="AJ380" s="51">
        <f t="shared" si="123"/>
        <v>29.184058792032907</v>
      </c>
      <c r="AK380" s="51">
        <f t="shared" si="124"/>
        <v>29.606934460499193</v>
      </c>
      <c r="AL380" s="51">
        <f t="shared" si="125"/>
        <v>28.554557094774719</v>
      </c>
      <c r="AM380" s="51">
        <f t="shared" si="126"/>
        <v>30.462132046782727</v>
      </c>
      <c r="AN380" s="51">
        <f t="shared" si="127"/>
        <v>28.902522043260518</v>
      </c>
      <c r="AO380" s="51">
        <f t="shared" si="128"/>
        <v>25.909529037293083</v>
      </c>
      <c r="AP380" s="51">
        <f t="shared" si="129"/>
        <v>26.775639643512328</v>
      </c>
      <c r="AQ380" s="51" t="str">
        <f t="shared" si="130"/>
        <v>N/A</v>
      </c>
      <c r="AR380" s="51" t="str">
        <f t="shared" si="131"/>
        <v>N/A</v>
      </c>
      <c r="AS380" s="51" t="str">
        <f t="shared" si="132"/>
        <v>N/A</v>
      </c>
      <c r="AT380" s="51" t="str">
        <f t="shared" si="133"/>
        <v>N/A</v>
      </c>
      <c r="AU380" s="51" t="str">
        <f t="shared" si="134"/>
        <v>N/A</v>
      </c>
      <c r="AV380" s="51" t="str">
        <f t="shared" si="135"/>
        <v>N/A</v>
      </c>
      <c r="AY380">
        <v>41659</v>
      </c>
      <c r="AZ380">
        <v>41659.43</v>
      </c>
      <c r="BA380" t="s">
        <v>29</v>
      </c>
      <c r="BB380" s="1">
        <f t="shared" si="116"/>
        <v>41659</v>
      </c>
    </row>
    <row r="381" spans="1:54">
      <c r="A381" t="str">
        <f t="shared" si="136"/>
        <v>42410Fábio67</v>
      </c>
      <c r="B381" s="48">
        <v>42410.37940972222</v>
      </c>
      <c r="C381" s="48">
        <f t="shared" si="137"/>
        <v>42410</v>
      </c>
      <c r="D381" s="48" t="s">
        <v>31</v>
      </c>
      <c r="E381" s="49">
        <f t="shared" si="138"/>
        <v>67</v>
      </c>
      <c r="F381" s="48"/>
      <c r="G381" s="49" t="e">
        <f>VLOOKUP(C381,#REF!,2,0)</f>
        <v>#REF!</v>
      </c>
      <c r="H381" s="48"/>
      <c r="I381" s="43">
        <v>6.3225000000000003E-2</v>
      </c>
      <c r="J381" s="43">
        <v>18.552409999999998</v>
      </c>
      <c r="K381" s="43">
        <v>10.668516</v>
      </c>
      <c r="L381" s="43">
        <v>14.628639</v>
      </c>
      <c r="M381" s="43">
        <v>13.518253</v>
      </c>
      <c r="N381" s="43">
        <v>13.830831</v>
      </c>
      <c r="O381" s="43">
        <v>15.996090000000001</v>
      </c>
      <c r="P381" s="43">
        <v>19.478639999999999</v>
      </c>
      <c r="Q381" s="43">
        <v>17.515518</v>
      </c>
      <c r="R381" s="43">
        <v>18.052713000000001</v>
      </c>
      <c r="S381" s="43">
        <v>17.161975999999999</v>
      </c>
      <c r="T381" s="43">
        <v>20.910616000000001</v>
      </c>
      <c r="U381" s="43">
        <v>18.920164</v>
      </c>
      <c r="V381" s="43">
        <v>17.294121000000001</v>
      </c>
      <c r="W381" s="43">
        <v>18.598167</v>
      </c>
      <c r="X381" s="43">
        <v>19.012678000000001</v>
      </c>
      <c r="Y381" s="43">
        <v>67</v>
      </c>
      <c r="AA381">
        <f t="shared" si="117"/>
        <v>41654.6</v>
      </c>
      <c r="AB381" t="str">
        <f t="shared" si="118"/>
        <v>41654Leandro73</v>
      </c>
      <c r="AC381" s="52">
        <v>41654</v>
      </c>
      <c r="AD381" s="53" t="s">
        <v>28</v>
      </c>
      <c r="AE381" s="51">
        <v>73</v>
      </c>
      <c r="AF381" s="51" t="str">
        <f t="shared" si="119"/>
        <v/>
      </c>
      <c r="AG381" s="51">
        <f t="shared" si="120"/>
        <v>7.4160024620614814E-5</v>
      </c>
      <c r="AH381" s="51">
        <f t="shared" si="121"/>
        <v>1.3460125944136593E-7</v>
      </c>
      <c r="AI381" s="51">
        <f t="shared" si="122"/>
        <v>1.3460125944136593E-7</v>
      </c>
      <c r="AJ381" s="51">
        <f t="shared" si="123"/>
        <v>24.86034508255312</v>
      </c>
      <c r="AK381" s="51">
        <f t="shared" si="124"/>
        <v>42.863484741931728</v>
      </c>
      <c r="AL381" s="51">
        <f t="shared" si="125"/>
        <v>41.265534892412319</v>
      </c>
      <c r="AM381" s="51">
        <f t="shared" si="126"/>
        <v>45.103429798259462</v>
      </c>
      <c r="AN381" s="51">
        <f t="shared" si="127"/>
        <v>46.772054744803505</v>
      </c>
      <c r="AO381" s="51">
        <f t="shared" si="128"/>
        <v>49.196393675108745</v>
      </c>
      <c r="AP381" s="51">
        <f t="shared" si="129"/>
        <v>47.665713463761946</v>
      </c>
      <c r="AQ381" s="51">
        <f t="shared" si="130"/>
        <v>49.467738146255002</v>
      </c>
      <c r="AR381" s="51">
        <f t="shared" si="131"/>
        <v>32.581110782745441</v>
      </c>
      <c r="AS381" s="51">
        <f t="shared" si="132"/>
        <v>42.949493168463</v>
      </c>
      <c r="AT381" s="51">
        <f t="shared" si="133"/>
        <v>46.597659733968889</v>
      </c>
      <c r="AU381" s="51">
        <f t="shared" si="134"/>
        <v>18.494744588199765</v>
      </c>
      <c r="AV381" s="51">
        <f t="shared" si="135"/>
        <v>44.840943940050302</v>
      </c>
      <c r="AY381">
        <v>41667</v>
      </c>
      <c r="AZ381">
        <v>41667.360000000001</v>
      </c>
      <c r="BA381" t="s">
        <v>29</v>
      </c>
      <c r="BB381" s="1">
        <f t="shared" si="116"/>
        <v>41667</v>
      </c>
    </row>
    <row r="382" spans="1:54">
      <c r="A382" t="str">
        <f t="shared" si="136"/>
        <v>42412Fábio67</v>
      </c>
      <c r="B382" s="48">
        <v>42412.357048611113</v>
      </c>
      <c r="C382" s="48">
        <f t="shared" si="137"/>
        <v>42412</v>
      </c>
      <c r="D382" s="48" t="s">
        <v>31</v>
      </c>
      <c r="E382" s="49">
        <f t="shared" si="138"/>
        <v>67</v>
      </c>
      <c r="F382" s="48"/>
      <c r="G382" s="49" t="e">
        <f>VLOOKUP(C382,#REF!,2,0)</f>
        <v>#REF!</v>
      </c>
      <c r="H382" s="48"/>
      <c r="I382" s="43">
        <v>5.0706000000000001E-2</v>
      </c>
      <c r="J382" s="43">
        <v>16.337140999999999</v>
      </c>
      <c r="K382" s="43">
        <v>9.2831430000000008</v>
      </c>
      <c r="L382" s="43">
        <v>13.286296</v>
      </c>
      <c r="M382" s="43">
        <v>12.416802000000001</v>
      </c>
      <c r="N382" s="43">
        <v>12.715698</v>
      </c>
      <c r="O382" s="43">
        <v>14.628639</v>
      </c>
      <c r="P382" s="43">
        <v>17.827870999999998</v>
      </c>
      <c r="Q382" s="43">
        <v>15.911405999999999</v>
      </c>
      <c r="R382" s="43">
        <v>16.942883999999999</v>
      </c>
      <c r="S382" s="43">
        <v>16.294301999999998</v>
      </c>
      <c r="T382" s="43">
        <v>19.855543000000001</v>
      </c>
      <c r="U382" s="43">
        <v>17.604455999999999</v>
      </c>
      <c r="V382" s="43">
        <v>16.038502000000001</v>
      </c>
      <c r="W382" s="43">
        <v>17.118037999999999</v>
      </c>
      <c r="X382" s="43">
        <v>17.559964999999998</v>
      </c>
      <c r="Y382" s="43">
        <v>67</v>
      </c>
      <c r="AA382">
        <f t="shared" si="117"/>
        <v>41659.43</v>
      </c>
      <c r="AB382" t="str">
        <f t="shared" si="118"/>
        <v>41659Leandro73</v>
      </c>
      <c r="AC382" s="52">
        <v>41659</v>
      </c>
      <c r="AD382" s="53" t="s">
        <v>28</v>
      </c>
      <c r="AE382" s="51">
        <v>73</v>
      </c>
      <c r="AF382" s="51" t="str">
        <f t="shared" si="119"/>
        <v/>
      </c>
      <c r="AG382" s="51" t="str">
        <f t="shared" si="120"/>
        <v>N/A</v>
      </c>
      <c r="AH382" s="51" t="str">
        <f t="shared" si="121"/>
        <v>N/A</v>
      </c>
      <c r="AI382" s="51">
        <f t="shared" si="122"/>
        <v>1.3460125944136593E-7</v>
      </c>
      <c r="AJ382" s="51">
        <f t="shared" si="123"/>
        <v>14.933418989664814</v>
      </c>
      <c r="AK382" s="51">
        <f t="shared" si="124"/>
        <v>36.795620764905223</v>
      </c>
      <c r="AL382" s="51">
        <f t="shared" si="125"/>
        <v>36.954255180090499</v>
      </c>
      <c r="AM382" s="51">
        <f t="shared" si="126"/>
        <v>42.357113736021191</v>
      </c>
      <c r="AN382" s="51">
        <f t="shared" si="127"/>
        <v>44.063208524967472</v>
      </c>
      <c r="AO382" s="51">
        <f t="shared" si="128"/>
        <v>46.597659733968889</v>
      </c>
      <c r="AP382" s="51">
        <f t="shared" si="129"/>
        <v>44.583100019212239</v>
      </c>
      <c r="AQ382" s="51">
        <f t="shared" si="130"/>
        <v>45.889526523792561</v>
      </c>
      <c r="AR382" s="51">
        <f t="shared" si="131"/>
        <v>30.462132046782727</v>
      </c>
      <c r="AS382" s="51">
        <f t="shared" si="132"/>
        <v>39.857783111965396</v>
      </c>
      <c r="AT382" s="51">
        <f t="shared" si="133"/>
        <v>44.667636853994097</v>
      </c>
      <c r="AU382" s="51">
        <f t="shared" si="134"/>
        <v>16.454358687170267</v>
      </c>
      <c r="AV382" s="51">
        <f t="shared" si="135"/>
        <v>38.635973909302507</v>
      </c>
      <c r="AY382">
        <v>41679</v>
      </c>
      <c r="AZ382">
        <v>41679.78</v>
      </c>
      <c r="BA382" t="s">
        <v>29</v>
      </c>
      <c r="BB382" s="1">
        <f t="shared" si="116"/>
        <v>41679</v>
      </c>
    </row>
    <row r="383" spans="1:54">
      <c r="A383" t="str">
        <f t="shared" si="136"/>
        <v>42419Fábio67</v>
      </c>
      <c r="B383" s="48">
        <v>42419.654305555552</v>
      </c>
      <c r="C383" s="48">
        <f t="shared" si="137"/>
        <v>42419</v>
      </c>
      <c r="D383" s="48" t="s">
        <v>31</v>
      </c>
      <c r="E383" s="49">
        <f t="shared" si="138"/>
        <v>67</v>
      </c>
      <c r="F383" s="48"/>
      <c r="G383" s="49" t="e">
        <f>VLOOKUP(C383,#REF!,2,0)</f>
        <v>#REF!</v>
      </c>
      <c r="H383" s="48"/>
      <c r="I383" s="43">
        <v>0.175092</v>
      </c>
      <c r="J383" s="43">
        <v>18.966383</v>
      </c>
      <c r="K383" s="43">
        <v>10.668516</v>
      </c>
      <c r="L383" s="43">
        <v>15.077389</v>
      </c>
      <c r="M383" s="43">
        <v>14.426985</v>
      </c>
      <c r="N383" s="43">
        <v>14.266698999999999</v>
      </c>
      <c r="O383" s="43">
        <v>16.380037000000002</v>
      </c>
      <c r="P383" s="43">
        <v>19.808230999999999</v>
      </c>
      <c r="Q383" s="43">
        <v>17.426780999999998</v>
      </c>
      <c r="R383" s="43">
        <v>18.188306999999998</v>
      </c>
      <c r="S383" s="43">
        <v>17.382497999999998</v>
      </c>
      <c r="T383" s="43">
        <v>20.140577</v>
      </c>
      <c r="U383" s="43">
        <v>19.902884</v>
      </c>
      <c r="V383" s="43">
        <v>17.693660999999999</v>
      </c>
      <c r="W383" s="43">
        <v>19.431795000000001</v>
      </c>
      <c r="X383" s="43">
        <v>19.713774000000001</v>
      </c>
      <c r="Y383" s="43">
        <v>67</v>
      </c>
      <c r="AA383">
        <f t="shared" si="117"/>
        <v>41667.360000000001</v>
      </c>
      <c r="AB383" t="str">
        <f t="shared" si="118"/>
        <v>41667Leandro73</v>
      </c>
      <c r="AC383" s="52">
        <v>41667</v>
      </c>
      <c r="AD383" s="53" t="s">
        <v>28</v>
      </c>
      <c r="AE383" s="51">
        <v>73</v>
      </c>
      <c r="AF383" s="51" t="str">
        <f t="shared" si="119"/>
        <v/>
      </c>
      <c r="AG383" s="51" t="str">
        <f t="shared" si="120"/>
        <v>N/A</v>
      </c>
      <c r="AH383" s="51" t="str">
        <f t="shared" si="121"/>
        <v>N/A</v>
      </c>
      <c r="AI383" s="51">
        <f t="shared" si="122"/>
        <v>5.6228179510771378E-5</v>
      </c>
      <c r="AJ383" s="51">
        <f t="shared" si="123"/>
        <v>12.177851759677933</v>
      </c>
      <c r="AK383" s="51">
        <f t="shared" si="124"/>
        <v>21.794894558574811</v>
      </c>
      <c r="AL383" s="51">
        <f t="shared" si="125"/>
        <v>22.096959106349075</v>
      </c>
      <c r="AM383" s="51">
        <f t="shared" si="126"/>
        <v>29.112090410243216</v>
      </c>
      <c r="AN383" s="51">
        <f t="shared" si="127"/>
        <v>31.988655686204989</v>
      </c>
      <c r="AO383" s="51">
        <f t="shared" si="128"/>
        <v>38.796568709622228</v>
      </c>
      <c r="AP383" s="51">
        <f t="shared" si="129"/>
        <v>38.070880302387359</v>
      </c>
      <c r="AQ383" s="51">
        <f t="shared" si="130"/>
        <v>39.203199785224641</v>
      </c>
      <c r="AR383" s="51">
        <f t="shared" si="131"/>
        <v>25.119878410560382</v>
      </c>
      <c r="AS383" s="51">
        <f t="shared" si="132"/>
        <v>34.541630014443257</v>
      </c>
      <c r="AT383" s="51">
        <f t="shared" si="133"/>
        <v>37.909054595079319</v>
      </c>
      <c r="AU383" s="51">
        <f t="shared" si="134"/>
        <v>14.204439117266295</v>
      </c>
      <c r="AV383" s="51">
        <f t="shared" si="135"/>
        <v>36.876474660068979</v>
      </c>
      <c r="AY383">
        <v>41681</v>
      </c>
      <c r="AZ383">
        <v>41681.43</v>
      </c>
      <c r="BA383" t="s">
        <v>29</v>
      </c>
      <c r="BB383" s="1">
        <f t="shared" si="116"/>
        <v>41681</v>
      </c>
    </row>
    <row r="384" spans="1:54">
      <c r="A384" t="str">
        <f t="shared" si="136"/>
        <v>42422Fábio67</v>
      </c>
      <c r="B384" s="48">
        <v>42422.698854166665</v>
      </c>
      <c r="C384" s="48">
        <f t="shared" si="137"/>
        <v>42422</v>
      </c>
      <c r="D384" s="48" t="s">
        <v>31</v>
      </c>
      <c r="E384" s="49">
        <f t="shared" si="138"/>
        <v>67</v>
      </c>
      <c r="F384" s="48"/>
      <c r="G384" s="49" t="e">
        <f>VLOOKUP(C384,#REF!,2,0)</f>
        <v>#REF!</v>
      </c>
      <c r="H384" s="48"/>
      <c r="I384" s="43">
        <v>0.35020200000000001</v>
      </c>
      <c r="J384" s="43">
        <v>20.045342999999999</v>
      </c>
      <c r="K384" s="43">
        <v>11.686055</v>
      </c>
      <c r="L384" s="43">
        <v>15.869158000000001</v>
      </c>
      <c r="M384" s="43">
        <v>15.118537999999999</v>
      </c>
      <c r="N384" s="43">
        <v>15.366647</v>
      </c>
      <c r="O384" s="43">
        <v>17.559964999999998</v>
      </c>
      <c r="P384" s="43">
        <v>21.105408000000001</v>
      </c>
      <c r="Q384" s="43">
        <v>19.012678000000001</v>
      </c>
      <c r="R384" s="43">
        <v>19.760973</v>
      </c>
      <c r="S384" s="43">
        <v>19.012678000000001</v>
      </c>
      <c r="T384" s="43">
        <v>21.843786000000001</v>
      </c>
      <c r="U384" s="43">
        <v>19.760973</v>
      </c>
      <c r="V384" s="43">
        <v>18.188306999999998</v>
      </c>
      <c r="W384" s="43">
        <v>19.291584</v>
      </c>
      <c r="X384" s="43">
        <v>19.666632</v>
      </c>
      <c r="Y384" s="43">
        <v>67</v>
      </c>
      <c r="AA384">
        <f t="shared" si="117"/>
        <v>41679.78</v>
      </c>
      <c r="AB384" t="str">
        <f t="shared" si="118"/>
        <v>41679Leandro73</v>
      </c>
      <c r="AC384" s="52">
        <v>41679</v>
      </c>
      <c r="AD384" s="53" t="s">
        <v>28</v>
      </c>
      <c r="AE384" s="51">
        <v>73</v>
      </c>
      <c r="AF384" s="51" t="str">
        <f t="shared" si="119"/>
        <v/>
      </c>
      <c r="AG384" s="51">
        <f t="shared" si="120"/>
        <v>4.3779473303312546E-3</v>
      </c>
      <c r="AH384" s="51">
        <f t="shared" si="121"/>
        <v>4.9188183778820849E-4</v>
      </c>
      <c r="AI384" s="51">
        <f t="shared" si="122"/>
        <v>1.3460125944136593E-7</v>
      </c>
      <c r="AJ384" s="51">
        <f t="shared" si="123"/>
        <v>5.8920525295696295</v>
      </c>
      <c r="AK384" s="51">
        <f t="shared" si="124"/>
        <v>17.244355034730233</v>
      </c>
      <c r="AL384" s="51">
        <f t="shared" si="125"/>
        <v>15.887152876950179</v>
      </c>
      <c r="AM384" s="51">
        <f t="shared" si="126"/>
        <v>20.195715845070939</v>
      </c>
      <c r="AN384" s="51">
        <f t="shared" si="127"/>
        <v>21.554281471248252</v>
      </c>
      <c r="AO384" s="51">
        <f t="shared" si="128"/>
        <v>26.173788070111378</v>
      </c>
      <c r="AP384" s="51">
        <f t="shared" si="129"/>
        <v>25.644463412991701</v>
      </c>
      <c r="AQ384" s="51">
        <f t="shared" si="130"/>
        <v>26.977365620735547</v>
      </c>
      <c r="AR384" s="51">
        <f t="shared" si="131"/>
        <v>17.13749044158283</v>
      </c>
      <c r="AS384" s="51">
        <f t="shared" si="132"/>
        <v>25.843067567148548</v>
      </c>
      <c r="AT384" s="51">
        <f t="shared" si="133"/>
        <v>30.319937126071071</v>
      </c>
      <c r="AU384" s="51">
        <f t="shared" si="134"/>
        <v>10.895315545188966</v>
      </c>
      <c r="AV384" s="51">
        <f t="shared" si="135"/>
        <v>32.730305529349842</v>
      </c>
      <c r="AY384">
        <v>41687</v>
      </c>
      <c r="AZ384">
        <v>41687.56</v>
      </c>
      <c r="BA384" t="s">
        <v>29</v>
      </c>
      <c r="BB384" s="1">
        <f t="shared" si="116"/>
        <v>41687</v>
      </c>
    </row>
    <row r="385" spans="1:54">
      <c r="A385" t="str">
        <f t="shared" si="136"/>
        <v>42424Fábio67</v>
      </c>
      <c r="B385" s="48">
        <v>42424.453842592593</v>
      </c>
      <c r="C385" s="48">
        <f t="shared" si="137"/>
        <v>42424</v>
      </c>
      <c r="D385" s="48" t="s">
        <v>31</v>
      </c>
      <c r="E385" s="49">
        <f t="shared" si="138"/>
        <v>67</v>
      </c>
      <c r="F385" s="48"/>
      <c r="G385" s="49" t="e">
        <f>VLOOKUP(C385,#REF!,2,0)</f>
        <v>#REF!</v>
      </c>
      <c r="H385" s="48"/>
      <c r="I385" s="43">
        <v>0.195964</v>
      </c>
      <c r="J385" s="43">
        <v>19.572514000000002</v>
      </c>
      <c r="K385" s="43">
        <v>11.083526000000001</v>
      </c>
      <c r="L385" s="43">
        <v>15.325142</v>
      </c>
      <c r="M385" s="43">
        <v>14.588187</v>
      </c>
      <c r="N385" s="43">
        <v>14.107385000000001</v>
      </c>
      <c r="O385" s="43">
        <v>16.725237</v>
      </c>
      <c r="P385" s="43">
        <v>20.283854000000002</v>
      </c>
      <c r="Q385" s="43">
        <v>18.097840999999999</v>
      </c>
      <c r="R385" s="43">
        <v>18.324417</v>
      </c>
      <c r="S385" s="43">
        <v>17.205947999999999</v>
      </c>
      <c r="T385" s="43">
        <v>20.862079999999999</v>
      </c>
      <c r="U385" s="43">
        <v>18.324417</v>
      </c>
      <c r="V385" s="43">
        <v>16.638573000000001</v>
      </c>
      <c r="W385" s="43">
        <v>17.783073000000002</v>
      </c>
      <c r="X385" s="43">
        <v>18.052713000000001</v>
      </c>
      <c r="Y385" s="43">
        <v>67</v>
      </c>
      <c r="AA385">
        <f t="shared" si="117"/>
        <v>41681.43</v>
      </c>
      <c r="AB385" t="str">
        <f t="shared" si="118"/>
        <v>41681Leandro73</v>
      </c>
      <c r="AC385" s="52">
        <v>41681</v>
      </c>
      <c r="AD385" s="53" t="s">
        <v>28</v>
      </c>
      <c r="AE385" s="51">
        <v>73</v>
      </c>
      <c r="AF385" s="51" t="str">
        <f t="shared" si="119"/>
        <v/>
      </c>
      <c r="AG385" s="51" t="str">
        <f t="shared" si="120"/>
        <v>N/A</v>
      </c>
      <c r="AH385" s="51" t="str">
        <f t="shared" si="121"/>
        <v>N/A</v>
      </c>
      <c r="AI385" s="51" t="str">
        <f t="shared" si="122"/>
        <v>N/A</v>
      </c>
      <c r="AJ385" s="51">
        <f t="shared" si="123"/>
        <v>10.364048515257428</v>
      </c>
      <c r="AK385" s="51">
        <f t="shared" si="124"/>
        <v>16.195280600289138</v>
      </c>
      <c r="AL385" s="51">
        <f t="shared" si="125"/>
        <v>15.430671646259018</v>
      </c>
      <c r="AM385" s="51">
        <f t="shared" si="126"/>
        <v>19.619011050147236</v>
      </c>
      <c r="AN385" s="51">
        <f t="shared" si="127"/>
        <v>21.194585562851437</v>
      </c>
      <c r="AO385" s="51">
        <f t="shared" si="128"/>
        <v>25.446882333642481</v>
      </c>
      <c r="AP385" s="51">
        <f t="shared" si="129"/>
        <v>24.989886479598269</v>
      </c>
      <c r="AQ385" s="51">
        <f t="shared" si="130"/>
        <v>26.106873952140823</v>
      </c>
      <c r="AR385" s="51">
        <f t="shared" si="131"/>
        <v>16.558430723672583</v>
      </c>
      <c r="AS385" s="51">
        <f t="shared" si="132"/>
        <v>24.602517203561465</v>
      </c>
      <c r="AT385" s="51">
        <f t="shared" si="133"/>
        <v>29.606934460499193</v>
      </c>
      <c r="AU385" s="51">
        <f t="shared" si="134"/>
        <v>10.444644673269977</v>
      </c>
      <c r="AV385" s="51">
        <f t="shared" si="135"/>
        <v>31.621971117182234</v>
      </c>
      <c r="AY385">
        <v>41692</v>
      </c>
      <c r="AZ385">
        <v>41692.47</v>
      </c>
      <c r="BA385" t="s">
        <v>29</v>
      </c>
      <c r="BB385" s="1">
        <f t="shared" si="116"/>
        <v>41692</v>
      </c>
    </row>
    <row r="386" spans="1:54">
      <c r="A386" t="str">
        <f t="shared" si="136"/>
        <v>42429Fábio67</v>
      </c>
      <c r="B386" s="48">
        <v>42429.73133101852</v>
      </c>
      <c r="C386" s="48">
        <f t="shared" si="137"/>
        <v>42429</v>
      </c>
      <c r="D386" s="48" t="s">
        <v>31</v>
      </c>
      <c r="E386" s="49">
        <f t="shared" si="138"/>
        <v>67</v>
      </c>
      <c r="F386" s="48"/>
      <c r="G386" s="49" t="e">
        <f>VLOOKUP(C386,#REF!,2,0)</f>
        <v>#REF!</v>
      </c>
      <c r="H386" s="48"/>
      <c r="I386" s="43">
        <v>0.205374</v>
      </c>
      <c r="J386" s="43">
        <v>21.30105</v>
      </c>
      <c r="K386" s="43">
        <v>12.379706000000001</v>
      </c>
      <c r="L386" s="43">
        <v>16.552156</v>
      </c>
      <c r="M386" s="43">
        <v>15.574994</v>
      </c>
      <c r="N386" s="43">
        <v>15.159734</v>
      </c>
      <c r="O386" s="43">
        <v>18.052713000000001</v>
      </c>
      <c r="P386" s="43">
        <v>21.794146999999999</v>
      </c>
      <c r="Q386" s="43">
        <v>19.855543000000001</v>
      </c>
      <c r="R386" s="43">
        <v>20.092924</v>
      </c>
      <c r="S386" s="43">
        <v>19.198360000000001</v>
      </c>
      <c r="T386" s="43">
        <v>22.192657000000001</v>
      </c>
      <c r="U386" s="43">
        <v>19.997803000000001</v>
      </c>
      <c r="V386" s="43">
        <v>18.007636999999999</v>
      </c>
      <c r="W386" s="43">
        <v>19.059010000000001</v>
      </c>
      <c r="X386" s="43">
        <v>21.399222999999999</v>
      </c>
      <c r="Y386" s="43">
        <v>67</v>
      </c>
      <c r="AA386">
        <f t="shared" si="117"/>
        <v>41687.56</v>
      </c>
      <c r="AB386" t="str">
        <f t="shared" si="118"/>
        <v>41687Leandro73</v>
      </c>
      <c r="AC386" s="52">
        <v>41687</v>
      </c>
      <c r="AD386" s="53" t="s">
        <v>28</v>
      </c>
      <c r="AE386" s="51">
        <v>73</v>
      </c>
      <c r="AF386" s="51" t="str">
        <f t="shared" si="119"/>
        <v/>
      </c>
      <c r="AG386" s="51">
        <f t="shared" si="120"/>
        <v>3.2172745231381664E-9</v>
      </c>
      <c r="AH386" s="51">
        <f t="shared" si="121"/>
        <v>3.2172745231381664E-9</v>
      </c>
      <c r="AI386" s="51">
        <f t="shared" si="122"/>
        <v>6.4442169044439724E-4</v>
      </c>
      <c r="AJ386" s="51">
        <f t="shared" si="123"/>
        <v>13.964620286454094</v>
      </c>
      <c r="AK386" s="51">
        <f t="shared" si="124"/>
        <v>24.219183387553727</v>
      </c>
      <c r="AL386" s="51">
        <f t="shared" si="125"/>
        <v>16.662869863315866</v>
      </c>
      <c r="AM386" s="51">
        <f t="shared" si="126"/>
        <v>20.079055763063803</v>
      </c>
      <c r="AN386" s="51">
        <f t="shared" si="127"/>
        <v>21.493296083704617</v>
      </c>
      <c r="AO386" s="51">
        <f t="shared" si="128"/>
        <v>25.381312530099521</v>
      </c>
      <c r="AP386" s="51">
        <f t="shared" si="129"/>
        <v>24.219183387553727</v>
      </c>
      <c r="AQ386" s="51">
        <f t="shared" si="130"/>
        <v>25.578457511247642</v>
      </c>
      <c r="AR386" s="51">
        <f t="shared" si="131"/>
        <v>16.350796073727857</v>
      </c>
      <c r="AS386" s="51">
        <f t="shared" si="132"/>
        <v>24.155654460829485</v>
      </c>
      <c r="AT386" s="51">
        <f t="shared" si="133"/>
        <v>29.322672316529104</v>
      </c>
      <c r="AU386" s="51">
        <f t="shared" si="134"/>
        <v>10.527037331564141</v>
      </c>
      <c r="AV386" s="51">
        <f t="shared" si="135"/>
        <v>31.330831047951751</v>
      </c>
      <c r="AY386">
        <v>41697</v>
      </c>
      <c r="AZ386">
        <v>41697.64</v>
      </c>
      <c r="BA386" t="s">
        <v>29</v>
      </c>
      <c r="BB386" s="1">
        <f t="shared" si="116"/>
        <v>41697</v>
      </c>
    </row>
    <row r="387" spans="1:54">
      <c r="A387" t="str">
        <f t="shared" si="136"/>
        <v>42431Fábio67</v>
      </c>
      <c r="B387" s="48">
        <v>42431.453761574077</v>
      </c>
      <c r="C387" s="48">
        <f t="shared" si="137"/>
        <v>42431</v>
      </c>
      <c r="D387" s="48" t="s">
        <v>31</v>
      </c>
      <c r="E387" s="49">
        <f t="shared" si="138"/>
        <v>67</v>
      </c>
      <c r="F387" s="48"/>
      <c r="G387" s="49" t="e">
        <f>VLOOKUP(C387,#REF!,2,0)</f>
        <v>#REF!</v>
      </c>
      <c r="H387" s="48"/>
      <c r="I387" s="43">
        <v>0.31560300000000002</v>
      </c>
      <c r="J387" s="43">
        <v>21.105408000000001</v>
      </c>
      <c r="K387" s="43">
        <v>12.491166</v>
      </c>
      <c r="L387" s="43">
        <v>16.681903999999999</v>
      </c>
      <c r="M387" s="43">
        <v>16.080988000000001</v>
      </c>
      <c r="N387" s="43">
        <v>15.82696</v>
      </c>
      <c r="O387" s="43">
        <v>18.827883</v>
      </c>
      <c r="P387" s="43">
        <v>22.493888999999999</v>
      </c>
      <c r="Q387" s="43">
        <v>21.497633</v>
      </c>
      <c r="R387" s="43">
        <v>21.497633</v>
      </c>
      <c r="S387" s="43">
        <v>20.283854000000002</v>
      </c>
      <c r="T387" s="43">
        <v>23.667117999999999</v>
      </c>
      <c r="U387" s="43">
        <v>21.893456</v>
      </c>
      <c r="V387" s="43">
        <v>20.668424999999999</v>
      </c>
      <c r="W387" s="43">
        <v>21.596231</v>
      </c>
      <c r="X387" s="43">
        <v>22.092701000000002</v>
      </c>
      <c r="Y387" s="43">
        <v>67</v>
      </c>
      <c r="AA387">
        <f t="shared" si="117"/>
        <v>41692.47</v>
      </c>
      <c r="AB387" t="str">
        <f t="shared" si="118"/>
        <v>41692Leandro73</v>
      </c>
      <c r="AC387" s="52">
        <v>41692</v>
      </c>
      <c r="AD387" s="53" t="s">
        <v>28</v>
      </c>
      <c r="AE387" s="51">
        <v>73</v>
      </c>
      <c r="AF387" s="51" t="str">
        <f t="shared" si="119"/>
        <v/>
      </c>
      <c r="AG387" s="51">
        <f t="shared" si="120"/>
        <v>4.2089436467114956E-6</v>
      </c>
      <c r="AH387" s="51" t="str">
        <f t="shared" si="121"/>
        <v>N/A</v>
      </c>
      <c r="AI387" s="51">
        <f t="shared" si="122"/>
        <v>1.3460125944136593E-7</v>
      </c>
      <c r="AJ387" s="51">
        <f t="shared" si="123"/>
        <v>8.4966751428785336</v>
      </c>
      <c r="AK387" s="51">
        <f t="shared" si="124"/>
        <v>18.605172756137986</v>
      </c>
      <c r="AL387" s="51">
        <f t="shared" si="125"/>
        <v>16.143004089896468</v>
      </c>
      <c r="AM387" s="51">
        <f t="shared" si="126"/>
        <v>19.791481078294115</v>
      </c>
      <c r="AN387" s="51">
        <f t="shared" si="127"/>
        <v>21.313326536105389</v>
      </c>
      <c r="AO387" s="51">
        <f t="shared" si="128"/>
        <v>25.185091075813251</v>
      </c>
      <c r="AP387" s="51">
        <f t="shared" si="129"/>
        <v>23.963438803754038</v>
      </c>
      <c r="AQ387" s="51">
        <f t="shared" si="130"/>
        <v>25.185091075813251</v>
      </c>
      <c r="AR387" s="51">
        <f t="shared" si="131"/>
        <v>16.092741803148826</v>
      </c>
      <c r="AS387" s="51">
        <f t="shared" si="132"/>
        <v>23.709506160801649</v>
      </c>
      <c r="AT387" s="51">
        <f t="shared" si="133"/>
        <v>28.831122782783769</v>
      </c>
      <c r="AU387" s="51">
        <f t="shared" si="134"/>
        <v>10.085289286410418</v>
      </c>
      <c r="AV387" s="51">
        <f t="shared" si="135"/>
        <v>30.390978983240046</v>
      </c>
      <c r="AY387">
        <v>41711</v>
      </c>
      <c r="AZ387">
        <v>41711.589999999997</v>
      </c>
      <c r="BA387" t="s">
        <v>29</v>
      </c>
      <c r="BB387" s="1">
        <f t="shared" ref="BB387:BB450" si="139">DATE(YEAR(AZ387),MONTH(AZ387),DAY(AZ387))</f>
        <v>41711</v>
      </c>
    </row>
    <row r="388" spans="1:54">
      <c r="A388" t="str">
        <f t="shared" si="136"/>
        <v>42433Fábio67</v>
      </c>
      <c r="B388" s="48">
        <v>42433.718865740739</v>
      </c>
      <c r="C388" s="48">
        <f t="shared" si="137"/>
        <v>42433</v>
      </c>
      <c r="D388" s="48" t="s">
        <v>31</v>
      </c>
      <c r="E388" s="49">
        <f t="shared" si="138"/>
        <v>67</v>
      </c>
      <c r="F388" s="48"/>
      <c r="G388" s="49" t="e">
        <f>VLOOKUP(C388,#REF!,2,0)</f>
        <v>#REF!</v>
      </c>
      <c r="H388" s="48"/>
      <c r="I388" s="43">
        <v>0.27168500000000001</v>
      </c>
      <c r="J388" s="43">
        <v>20.571967999999998</v>
      </c>
      <c r="K388" s="43">
        <v>11.25896</v>
      </c>
      <c r="L388" s="43">
        <v>15.616866</v>
      </c>
      <c r="M388" s="43">
        <v>15.077389</v>
      </c>
      <c r="N388" s="43">
        <v>15.325142</v>
      </c>
      <c r="O388" s="43">
        <v>17.559964999999998</v>
      </c>
      <c r="P388" s="43">
        <v>21.794146999999999</v>
      </c>
      <c r="Q388" s="43">
        <v>19.760973</v>
      </c>
      <c r="R388" s="43">
        <v>19.997803000000001</v>
      </c>
      <c r="S388" s="43">
        <v>19.105416999999999</v>
      </c>
      <c r="T388" s="43">
        <v>22.393265</v>
      </c>
      <c r="U388" s="43">
        <v>20.765158</v>
      </c>
      <c r="V388" s="43">
        <v>19.291584</v>
      </c>
      <c r="W388" s="43">
        <v>20.959232</v>
      </c>
      <c r="X388" s="43">
        <v>20.71678</v>
      </c>
      <c r="Y388" s="43">
        <v>67</v>
      </c>
      <c r="AA388">
        <f t="shared" ref="AA388:AA451" si="140">VLOOKUP(AB388,$A$4:$B$4281,2,0)</f>
        <v>41697.64</v>
      </c>
      <c r="AB388" t="str">
        <f t="shared" ref="AB388:AB451" si="141">AC388&amp;AD388&amp;AE388</f>
        <v>41697Leandro73</v>
      </c>
      <c r="AC388" s="52">
        <v>41697</v>
      </c>
      <c r="AD388" s="53" t="s">
        <v>28</v>
      </c>
      <c r="AE388" s="51">
        <v>73</v>
      </c>
      <c r="AF388" s="51" t="str">
        <f t="shared" ref="AF388:AF451" si="142">IF(VLOOKUP(AB388,$A$4:$H$4281,8,0)=0,"",VLOOKUP(AB388,$A$4:$H$4281,8,0))</f>
        <v/>
      </c>
      <c r="AG388" s="51" t="str">
        <f t="shared" ref="AG388:AG451" si="143">IFERROR(AVERAGEIFS(I:I,$C:$C,$AC388,$D:$D,$AD388,$E:$E,$AE388,$F:$F,"&lt;&gt;X"),"N/A")</f>
        <v>N/A</v>
      </c>
      <c r="AH388" s="51" t="str">
        <f t="shared" ref="AH388:AH451" si="144">IFERROR(AVERAGEIFS(J:J,$C:$C,$AC388,$D:$D,$AD388,$E:$E,$AE388,$F:$F,"&lt;&gt;X"),"N/A")</f>
        <v>N/A</v>
      </c>
      <c r="AI388" s="51" t="str">
        <f t="shared" ref="AI388:AI451" si="145">IFERROR(AVERAGEIFS(K:K,$C:$C,$AC388,$D:$D,$AD388,$E:$E,$AE388,$F:$F,"&lt;&gt;X"),"N/A")</f>
        <v>N/A</v>
      </c>
      <c r="AJ388" s="51">
        <f t="shared" ref="AJ388:AJ451" si="146">IFERROR(AVERAGEIFS(L:L,$C:$C,$AC388,$D:$D,$AD388,$E:$E,$AE388,$F:$F,"&lt;&gt;X"),"N/A")</f>
        <v>6.009661094895808</v>
      </c>
      <c r="AK388" s="51">
        <f t="shared" ref="AK388:AK451" si="147">IFERROR(AVERAGEIFS(M:M,$C:$C,$AC388,$D:$D,$AD388,$E:$E,$AE388,$F:$F,"&lt;&gt;X"),"N/A")</f>
        <v>17.45755996122503</v>
      </c>
      <c r="AL388" s="51">
        <f t="shared" ref="AL388:AL451" si="148">IFERROR(AVERAGEIFS(N:N,$C:$C,$AC388,$D:$D,$AD388,$E:$E,$AE388,$F:$F,"&lt;&gt;X"),"N/A")</f>
        <v>16.040686939666092</v>
      </c>
      <c r="AM388" s="51">
        <f t="shared" ref="AM388:AM451" si="149">IFERROR(AVERAGEIFS(O:O,$C:$C,$AC388,$D:$D,$AD388,$E:$E,$AE388,$F:$F,"&lt;&gt;X"),"N/A")</f>
        <v>19.733878907716537</v>
      </c>
      <c r="AN388" s="51">
        <f t="shared" ref="AN388:AN451" si="150">IFERROR(AVERAGEIFS(P:P,$C:$C,$AC388,$D:$D,$AD388,$E:$E,$AE388,$F:$F,"&lt;&gt;X"),"N/A")</f>
        <v>21.076287707623898</v>
      </c>
      <c r="AO388" s="51">
        <f t="shared" ref="AO388:AO451" si="151">IFERROR(AVERAGEIFS(Q:Q,$C:$C,$AC388,$D:$D,$AD388,$E:$E,$AE388,$F:$F,"&lt;&gt;X"),"N/A")</f>
        <v>24.795696076969286</v>
      </c>
      <c r="AP388" s="51">
        <f t="shared" ref="AP388:AP451" si="152">IFERROR(AVERAGEIFS(R:R,$C:$C,$AC388,$D:$D,$AD388,$E:$E,$AE388,$F:$F,"&lt;&gt;X"),"N/A")</f>
        <v>23.395284162874638</v>
      </c>
      <c r="AQ388" s="51">
        <f t="shared" ref="AQ388:AQ451" si="153">IFERROR(AVERAGEIFS(S:S,$C:$C,$AC388,$D:$D,$AD388,$E:$E,$AE388,$F:$F,"&lt;&gt;X"),"N/A")</f>
        <v>24.602517203561465</v>
      </c>
      <c r="AR388" s="51">
        <f t="shared" ref="AR388:AR451" si="154">IFERROR(AVERAGEIFS(T:T,$C:$C,$AC388,$D:$D,$AD388,$E:$E,$AE388,$F:$F,"&lt;&gt;X"),"N/A")</f>
        <v>15.632300437062046</v>
      </c>
      <c r="AS388" s="51">
        <f t="shared" ref="AS388:AS451" si="155">IFERROR(AVERAGEIFS(U:U,$C:$C,$AC388,$D:$D,$AD388,$E:$E,$AE388,$F:$F,"&lt;&gt;X"),"N/A")</f>
        <v>23.457378961404295</v>
      </c>
      <c r="AT388" s="51">
        <f t="shared" ref="AT388:AT451" si="156">IFERROR(AVERAGEIFS(V:V,$C:$C,$AC388,$D:$D,$AD388,$E:$E,$AE388,$F:$F,"&lt;&gt;X"),"N/A")</f>
        <v>28.831122782783769</v>
      </c>
      <c r="AU388" s="51">
        <f t="shared" ref="AU388:AU451" si="157">IFERROR(AVERAGEIFS(W:W,$C:$C,$AC388,$D:$D,$AD388,$E:$E,$AE388,$F:$F,"&lt;&gt;X"),"N/A")</f>
        <v>10.48509942420027</v>
      </c>
      <c r="AV388" s="51">
        <f t="shared" ref="AV388:AV451" si="158">IFERROR(AVERAGEIFS(X:X,$C:$C,$AC388,$D:$D,$AD388,$E:$E,$AE388,$F:$F,"&lt;&gt;X"),"N/A")</f>
        <v>30.604880373507672</v>
      </c>
      <c r="AY388">
        <v>41726</v>
      </c>
      <c r="AZ388">
        <v>41726.660000000003</v>
      </c>
      <c r="BA388" t="s">
        <v>30</v>
      </c>
      <c r="BB388" s="1">
        <f t="shared" si="139"/>
        <v>41726</v>
      </c>
    </row>
    <row r="389" spans="1:54">
      <c r="A389" t="str">
        <f t="shared" ref="A389:A452" si="159">C389&amp;D389&amp;E389</f>
        <v>42198Fábio68</v>
      </c>
      <c r="B389" s="48">
        <v>42198.48170138889</v>
      </c>
      <c r="C389" s="48">
        <f t="shared" ref="C389:C452" si="160">DATE(YEAR(B389),MONTH(B389),DAY(B389))</f>
        <v>42198</v>
      </c>
      <c r="D389" s="48" t="s">
        <v>31</v>
      </c>
      <c r="E389" s="49">
        <f t="shared" ref="E389:E452" si="161">Y389</f>
        <v>68</v>
      </c>
      <c r="F389" s="48"/>
      <c r="G389" s="49" t="e">
        <f>VLOOKUP(C389,#REF!,2,0)</f>
        <v>#REF!</v>
      </c>
      <c r="H389" s="48"/>
      <c r="I389" s="43">
        <v>0.177982</v>
      </c>
      <c r="J389" s="43">
        <v>20.571967999999998</v>
      </c>
      <c r="K389" s="43">
        <v>18.966383</v>
      </c>
      <c r="L389" s="43">
        <v>15.283706</v>
      </c>
      <c r="M389" s="43">
        <v>11.902811</v>
      </c>
      <c r="N389" s="43">
        <v>18.873989000000002</v>
      </c>
      <c r="O389" s="43">
        <v>23.358233999999999</v>
      </c>
      <c r="P389" s="43">
        <v>19.950310000000002</v>
      </c>
      <c r="Q389" s="43">
        <v>18.920164</v>
      </c>
      <c r="R389" s="43">
        <v>21.546894000000002</v>
      </c>
      <c r="S389" s="43">
        <v>22.242746</v>
      </c>
      <c r="T389" s="43">
        <v>18.689892</v>
      </c>
      <c r="U389" s="43">
        <v>19.059010000000001</v>
      </c>
      <c r="V389" s="43">
        <v>20.379653999999999</v>
      </c>
      <c r="W389" s="43">
        <v>20.959232</v>
      </c>
      <c r="X389" s="43">
        <v>19.478639999999999</v>
      </c>
      <c r="Y389" s="43">
        <v>68</v>
      </c>
      <c r="AA389">
        <f t="shared" si="140"/>
        <v>41711.589999999997</v>
      </c>
      <c r="AB389" t="str">
        <f t="shared" si="141"/>
        <v>41711Leandro73</v>
      </c>
      <c r="AC389" s="52">
        <v>41711</v>
      </c>
      <c r="AD389" s="53" t="s">
        <v>28</v>
      </c>
      <c r="AE389" s="51">
        <v>73</v>
      </c>
      <c r="AF389" s="51" t="str">
        <f t="shared" si="142"/>
        <v/>
      </c>
      <c r="AG389" s="51">
        <f t="shared" si="143"/>
        <v>4.1455884137776685E-5</v>
      </c>
      <c r="AH389" s="51">
        <f t="shared" si="144"/>
        <v>3.6704257262804154E-4</v>
      </c>
      <c r="AI389" s="51">
        <f t="shared" si="145"/>
        <v>4.9884322278643161E-3</v>
      </c>
      <c r="AJ389" s="51">
        <f t="shared" si="146"/>
        <v>23.584444756164913</v>
      </c>
      <c r="AK389" s="51">
        <f t="shared" si="147"/>
        <v>37.191460295730536</v>
      </c>
      <c r="AL389" s="51">
        <f t="shared" si="148"/>
        <v>35.234125631414877</v>
      </c>
      <c r="AM389" s="51">
        <f t="shared" si="149"/>
        <v>40.268423927350582</v>
      </c>
      <c r="AN389" s="51">
        <f t="shared" si="150"/>
        <v>41.098304169108744</v>
      </c>
      <c r="AO389" s="51">
        <f t="shared" si="151"/>
        <v>45.018202147793779</v>
      </c>
      <c r="AP389" s="51">
        <f t="shared" si="152"/>
        <v>43.03561690640003</v>
      </c>
      <c r="AQ389" s="51">
        <f t="shared" si="153"/>
        <v>41.181796781271338</v>
      </c>
      <c r="AR389" s="51">
        <f t="shared" si="154"/>
        <v>27.045762726157019</v>
      </c>
      <c r="AS389" s="51">
        <f t="shared" si="155"/>
        <v>34.771441104919724</v>
      </c>
      <c r="AT389" s="51">
        <f t="shared" si="156"/>
        <v>39.527851834913129</v>
      </c>
      <c r="AU389" s="51">
        <f t="shared" si="157"/>
        <v>16.143004089896468</v>
      </c>
      <c r="AV389" s="51">
        <f t="shared" si="158"/>
        <v>42.60979631372868</v>
      </c>
      <c r="AY389">
        <v>41732</v>
      </c>
      <c r="AZ389">
        <v>41732.67</v>
      </c>
      <c r="BA389" t="s">
        <v>30</v>
      </c>
      <c r="BB389" s="1">
        <f t="shared" si="139"/>
        <v>41732</v>
      </c>
    </row>
    <row r="390" spans="1:54">
      <c r="A390" t="str">
        <f t="shared" si="159"/>
        <v>42199Fábio68</v>
      </c>
      <c r="B390" s="48">
        <v>42199.441307870373</v>
      </c>
      <c r="C390" s="48">
        <f t="shared" si="160"/>
        <v>42199</v>
      </c>
      <c r="D390" s="48" t="s">
        <v>31</v>
      </c>
      <c r="E390" s="49">
        <f t="shared" si="161"/>
        <v>68</v>
      </c>
      <c r="F390" s="48"/>
      <c r="G390" s="49" t="e">
        <f>VLOOKUP(C390,#REF!,2,0)</f>
        <v>#REF!</v>
      </c>
      <c r="H390" s="48"/>
      <c r="I390" s="43">
        <v>6.6253999999999993E-2</v>
      </c>
      <c r="J390" s="43">
        <v>19.525558</v>
      </c>
      <c r="K390" s="43">
        <v>18.598167</v>
      </c>
      <c r="L390" s="43">
        <v>14.995260999999999</v>
      </c>
      <c r="M390" s="43">
        <v>11.975533</v>
      </c>
      <c r="N390" s="43">
        <v>19.012678000000001</v>
      </c>
      <c r="O390" s="43">
        <v>23.000402000000001</v>
      </c>
      <c r="P390" s="43">
        <v>19.808230999999999</v>
      </c>
      <c r="Q390" s="43">
        <v>19.059010000000001</v>
      </c>
      <c r="R390" s="43">
        <v>21.645641000000001</v>
      </c>
      <c r="S390" s="43">
        <v>22.042797</v>
      </c>
      <c r="T390" s="43">
        <v>18.689892</v>
      </c>
      <c r="U390" s="43">
        <v>19.059010000000001</v>
      </c>
      <c r="V390" s="43">
        <v>20.236034</v>
      </c>
      <c r="W390" s="43">
        <v>20.862079999999999</v>
      </c>
      <c r="X390" s="43">
        <v>19.619548999999999</v>
      </c>
      <c r="Y390" s="43">
        <v>68</v>
      </c>
      <c r="AA390">
        <f t="shared" si="140"/>
        <v>41726.660000000003</v>
      </c>
      <c r="AB390" t="str">
        <f t="shared" si="141"/>
        <v>41726Leandro73</v>
      </c>
      <c r="AC390" s="52">
        <v>41726</v>
      </c>
      <c r="AD390" s="53" t="s">
        <v>28</v>
      </c>
      <c r="AE390" s="51">
        <v>73</v>
      </c>
      <c r="AF390" s="51" t="str">
        <f t="shared" si="142"/>
        <v/>
      </c>
      <c r="AG390" s="51" t="str">
        <f t="shared" si="143"/>
        <v>N/A</v>
      </c>
      <c r="AH390" s="51" t="str">
        <f t="shared" si="144"/>
        <v>N/A</v>
      </c>
      <c r="AI390" s="51" t="str">
        <f t="shared" si="145"/>
        <v>N/A</v>
      </c>
      <c r="AJ390" s="51">
        <f t="shared" si="146"/>
        <v>9.4997148702685834</v>
      </c>
      <c r="AK390" s="51">
        <f t="shared" si="147"/>
        <v>21.434729101605356</v>
      </c>
      <c r="AL390" s="51">
        <f t="shared" si="148"/>
        <v>20.603273890406879</v>
      </c>
      <c r="AM390" s="51">
        <f t="shared" si="149"/>
        <v>27.315093718216414</v>
      </c>
      <c r="AN390" s="51">
        <f t="shared" si="150"/>
        <v>26.775639643512328</v>
      </c>
      <c r="AO390" s="51">
        <f t="shared" si="151"/>
        <v>28.622807020332626</v>
      </c>
      <c r="AP390" s="51">
        <f t="shared" si="152"/>
        <v>25.776720178758325</v>
      </c>
      <c r="AQ390" s="51">
        <f t="shared" si="153"/>
        <v>25.250321664335946</v>
      </c>
      <c r="AR390" s="51">
        <f t="shared" si="154"/>
        <v>14.83463163247289</v>
      </c>
      <c r="AS390" s="51" t="str">
        <f t="shared" si="155"/>
        <v>N/A</v>
      </c>
      <c r="AT390" s="51" t="str">
        <f t="shared" si="156"/>
        <v>N/A</v>
      </c>
      <c r="AU390" s="51" t="str">
        <f t="shared" si="157"/>
        <v>N/A</v>
      </c>
      <c r="AV390" s="51" t="str">
        <f t="shared" si="158"/>
        <v>N/A</v>
      </c>
      <c r="AY390">
        <v>41736</v>
      </c>
      <c r="AZ390">
        <v>41736.480000000003</v>
      </c>
      <c r="BA390" t="s">
        <v>30</v>
      </c>
      <c r="BB390" s="1">
        <f t="shared" si="139"/>
        <v>41736</v>
      </c>
    </row>
    <row r="391" spans="1:54">
      <c r="A391" t="str">
        <f t="shared" si="159"/>
        <v>42226Fábio68</v>
      </c>
      <c r="B391" s="48">
        <v>42226.369456018518</v>
      </c>
      <c r="C391" s="48">
        <f t="shared" si="160"/>
        <v>42226</v>
      </c>
      <c r="D391" s="48" t="s">
        <v>31</v>
      </c>
      <c r="E391" s="49">
        <f t="shared" si="161"/>
        <v>68</v>
      </c>
      <c r="F391" s="48"/>
      <c r="G391" s="49" t="e">
        <f>VLOOKUP(C391,#REF!,2,0)</f>
        <v>#REF!</v>
      </c>
      <c r="H391" s="48"/>
      <c r="I391" s="43">
        <v>3.1580000000000002E-3</v>
      </c>
      <c r="J391" s="43">
        <v>10.362833999999999</v>
      </c>
      <c r="K391" s="43">
        <v>14.588187</v>
      </c>
      <c r="L391" s="43">
        <v>13.363394</v>
      </c>
      <c r="M391" s="43">
        <v>10.668516</v>
      </c>
      <c r="N391" s="43">
        <v>17.827870999999998</v>
      </c>
      <c r="O391" s="43">
        <v>21.596231</v>
      </c>
      <c r="P391" s="43">
        <v>17.962595</v>
      </c>
      <c r="Q391" s="43">
        <v>17.205947999999999</v>
      </c>
      <c r="R391" s="43">
        <v>19.713774000000001</v>
      </c>
      <c r="S391" s="43">
        <v>19.902884</v>
      </c>
      <c r="T391" s="43">
        <v>16.725237</v>
      </c>
      <c r="U391" s="43">
        <v>17.338287000000001</v>
      </c>
      <c r="V391" s="43">
        <v>19.012678000000001</v>
      </c>
      <c r="W391" s="43">
        <v>20.236034</v>
      </c>
      <c r="X391" s="43">
        <v>19.105416999999999</v>
      </c>
      <c r="Y391" s="43">
        <v>68</v>
      </c>
      <c r="AA391">
        <f t="shared" si="140"/>
        <v>41732.67</v>
      </c>
      <c r="AB391" t="str">
        <f t="shared" si="141"/>
        <v>41732Leandro73</v>
      </c>
      <c r="AC391" s="52">
        <v>41732</v>
      </c>
      <c r="AD391" s="53" t="s">
        <v>28</v>
      </c>
      <c r="AE391" s="51">
        <v>73</v>
      </c>
      <c r="AF391" s="51" t="str">
        <f t="shared" si="142"/>
        <v/>
      </c>
      <c r="AG391" s="51" t="str">
        <f t="shared" si="143"/>
        <v>N/A</v>
      </c>
      <c r="AH391" s="51" t="str">
        <f t="shared" si="144"/>
        <v>N/A</v>
      </c>
      <c r="AI391" s="51" t="str">
        <f t="shared" si="145"/>
        <v>N/A</v>
      </c>
      <c r="AJ391" s="51">
        <f t="shared" si="146"/>
        <v>21.554281471248252</v>
      </c>
      <c r="AK391" s="51">
        <f t="shared" si="147"/>
        <v>36.402608051995017</v>
      </c>
      <c r="AL391" s="51">
        <f t="shared" si="148"/>
        <v>34.541630014443257</v>
      </c>
      <c r="AM391" s="51">
        <f t="shared" si="149"/>
        <v>38.635973909302507</v>
      </c>
      <c r="AN391" s="51">
        <f t="shared" si="150"/>
        <v>39.203199785224641</v>
      </c>
      <c r="AO391" s="51">
        <f t="shared" si="151"/>
        <v>41.598037923434411</v>
      </c>
      <c r="AP391" s="51">
        <f t="shared" si="152"/>
        <v>40.764941093102841</v>
      </c>
      <c r="AQ391" s="51">
        <f t="shared" si="153"/>
        <v>40.764941093102841</v>
      </c>
      <c r="AR391" s="51">
        <f t="shared" si="154"/>
        <v>28.693964749431132</v>
      </c>
      <c r="AS391" s="51" t="str">
        <f t="shared" si="155"/>
        <v>N/A</v>
      </c>
      <c r="AT391" s="51" t="str">
        <f t="shared" si="156"/>
        <v>N/A</v>
      </c>
      <c r="AU391" s="51" t="str">
        <f t="shared" si="157"/>
        <v>N/A</v>
      </c>
      <c r="AV391" s="51" t="str">
        <f t="shared" si="158"/>
        <v>N/A</v>
      </c>
      <c r="AY391">
        <v>41738</v>
      </c>
      <c r="AZ391">
        <v>41738.65</v>
      </c>
      <c r="BA391" t="s">
        <v>30</v>
      </c>
      <c r="BB391" s="1">
        <f t="shared" si="139"/>
        <v>41738</v>
      </c>
    </row>
    <row r="392" spans="1:54">
      <c r="A392" t="str">
        <f t="shared" si="159"/>
        <v>42228Fábio68</v>
      </c>
      <c r="B392" s="48">
        <v>42228.509189814817</v>
      </c>
      <c r="C392" s="48">
        <f t="shared" si="160"/>
        <v>42228</v>
      </c>
      <c r="D392" s="48" t="s">
        <v>31</v>
      </c>
      <c r="E392" s="49">
        <f t="shared" si="161"/>
        <v>68</v>
      </c>
      <c r="F392" s="48"/>
      <c r="G392" s="49" t="e">
        <f>VLOOKUP(C392,#REF!,2,0)</f>
        <v>#REF!</v>
      </c>
      <c r="H392" s="48"/>
      <c r="I392" s="43">
        <v>0.56488899999999997</v>
      </c>
      <c r="J392" s="43">
        <v>21.546894000000002</v>
      </c>
      <c r="K392" s="43">
        <v>20.045342999999999</v>
      </c>
      <c r="L392" s="43">
        <v>17.030346000000002</v>
      </c>
      <c r="M392" s="43">
        <v>13.713176000000001</v>
      </c>
      <c r="N392" s="43">
        <v>20.959232</v>
      </c>
      <c r="O392" s="43">
        <v>24.711071</v>
      </c>
      <c r="P392" s="43">
        <v>21.399222999999999</v>
      </c>
      <c r="Q392" s="43">
        <v>21.448414</v>
      </c>
      <c r="R392" s="43">
        <v>23.874178000000001</v>
      </c>
      <c r="S392" s="43">
        <v>23.409599</v>
      </c>
      <c r="T392" s="43">
        <v>21.645641000000001</v>
      </c>
      <c r="U392" s="43">
        <v>23.306941999999999</v>
      </c>
      <c r="V392" s="43">
        <v>26.046810000000001</v>
      </c>
      <c r="W392" s="43">
        <v>25.830808999999999</v>
      </c>
      <c r="X392" s="43">
        <v>25.134798</v>
      </c>
      <c r="Y392" s="43">
        <v>68</v>
      </c>
      <c r="AA392">
        <f t="shared" si="140"/>
        <v>41736.480000000003</v>
      </c>
      <c r="AB392" t="str">
        <f t="shared" si="141"/>
        <v>41736Leandro73</v>
      </c>
      <c r="AC392" s="52">
        <v>41736</v>
      </c>
      <c r="AD392" s="53" t="s">
        <v>28</v>
      </c>
      <c r="AE392" s="51">
        <v>73</v>
      </c>
      <c r="AF392" s="51" t="str">
        <f t="shared" si="142"/>
        <v/>
      </c>
      <c r="AG392" s="51" t="str">
        <f t="shared" si="143"/>
        <v>N/A</v>
      </c>
      <c r="AH392" s="51" t="str">
        <f t="shared" si="144"/>
        <v>N/A</v>
      </c>
      <c r="AI392" s="51" t="str">
        <f t="shared" si="145"/>
        <v>N/A</v>
      </c>
      <c r="AJ392" s="51">
        <f t="shared" si="146"/>
        <v>15.331467018151473</v>
      </c>
      <c r="AK392" s="51">
        <f t="shared" si="147"/>
        <v>30.319937126071071</v>
      </c>
      <c r="AL392" s="51">
        <f t="shared" si="148"/>
        <v>28.068920443799996</v>
      </c>
      <c r="AM392" s="51">
        <f t="shared" si="149"/>
        <v>34.008235439891195</v>
      </c>
      <c r="AN392" s="51">
        <f t="shared" si="150"/>
        <v>33.177773243229012</v>
      </c>
      <c r="AO392" s="51">
        <f t="shared" si="151"/>
        <v>35.08047059093365</v>
      </c>
      <c r="AP392" s="51">
        <f t="shared" si="152"/>
        <v>31.84162040246088</v>
      </c>
      <c r="AQ392" s="51">
        <f t="shared" si="153"/>
        <v>31.4761760228931</v>
      </c>
      <c r="AR392" s="51">
        <f t="shared" si="154"/>
        <v>19.220495042626052</v>
      </c>
      <c r="AS392" s="51" t="str">
        <f t="shared" si="155"/>
        <v>N/A</v>
      </c>
      <c r="AT392" s="51" t="str">
        <f t="shared" si="156"/>
        <v>N/A</v>
      </c>
      <c r="AU392" s="51" t="str">
        <f t="shared" si="157"/>
        <v>N/A</v>
      </c>
      <c r="AV392" s="51" t="str">
        <f t="shared" si="158"/>
        <v>N/A</v>
      </c>
      <c r="AY392">
        <v>41739</v>
      </c>
      <c r="AZ392">
        <v>41739.39</v>
      </c>
      <c r="BA392" t="s">
        <v>30</v>
      </c>
      <c r="BB392" s="1">
        <f t="shared" si="139"/>
        <v>41739</v>
      </c>
    </row>
    <row r="393" spans="1:54">
      <c r="A393" t="str">
        <f t="shared" si="159"/>
        <v>42231Fábio68</v>
      </c>
      <c r="B393" s="48">
        <v>42231.598819444444</v>
      </c>
      <c r="C393" s="48">
        <f t="shared" si="160"/>
        <v>42231</v>
      </c>
      <c r="D393" s="48" t="s">
        <v>31</v>
      </c>
      <c r="E393" s="49">
        <f t="shared" si="161"/>
        <v>68</v>
      </c>
      <c r="F393" s="48"/>
      <c r="G393" s="49" t="e">
        <f>VLOOKUP(C393,#REF!,2,0)</f>
        <v>#REF!</v>
      </c>
      <c r="H393" s="48"/>
      <c r="I393" s="43">
        <v>1.0305E-2</v>
      </c>
      <c r="J393" s="43">
        <v>19.151875</v>
      </c>
      <c r="K393" s="43">
        <v>17.738341999999999</v>
      </c>
      <c r="L393" s="43">
        <v>15.077389</v>
      </c>
      <c r="M393" s="43">
        <v>11.866526</v>
      </c>
      <c r="N393" s="43">
        <v>19.012678000000001</v>
      </c>
      <c r="O393" s="43">
        <v>23.102335</v>
      </c>
      <c r="P393" s="43">
        <v>19.855543000000001</v>
      </c>
      <c r="Q393" s="43">
        <v>18.73584</v>
      </c>
      <c r="R393" s="43">
        <v>21.645641000000001</v>
      </c>
      <c r="S393" s="43">
        <v>22.242746</v>
      </c>
      <c r="T393" s="43">
        <v>19.431795000000001</v>
      </c>
      <c r="U393" s="43">
        <v>20.571967999999998</v>
      </c>
      <c r="V393" s="43">
        <v>22.443562</v>
      </c>
      <c r="W393" s="43">
        <v>23.051352999999999</v>
      </c>
      <c r="X393" s="43">
        <v>21.943182</v>
      </c>
      <c r="Y393" s="43">
        <v>68</v>
      </c>
      <c r="AA393">
        <f t="shared" si="140"/>
        <v>41738.65</v>
      </c>
      <c r="AB393" t="str">
        <f t="shared" si="141"/>
        <v>41738Leandro73</v>
      </c>
      <c r="AC393" s="52">
        <v>41738</v>
      </c>
      <c r="AD393" s="53" t="s">
        <v>28</v>
      </c>
      <c r="AE393" s="51">
        <v>73</v>
      </c>
      <c r="AF393" s="51" t="str">
        <f t="shared" si="142"/>
        <v/>
      </c>
      <c r="AG393" s="51" t="str">
        <f t="shared" si="143"/>
        <v>N/A</v>
      </c>
      <c r="AH393" s="51" t="str">
        <f t="shared" si="144"/>
        <v>N/A</v>
      </c>
      <c r="AI393" s="51" t="str">
        <f t="shared" si="145"/>
        <v>N/A</v>
      </c>
      <c r="AJ393" s="51">
        <f t="shared" si="146"/>
        <v>17.727981469153487</v>
      </c>
      <c r="AK393" s="51">
        <f t="shared" si="147"/>
        <v>34.927264218259175</v>
      </c>
      <c r="AL393" s="51">
        <f t="shared" si="148"/>
        <v>33.404581978244948</v>
      </c>
      <c r="AM393" s="51">
        <f t="shared" si="149"/>
        <v>38.070880302387359</v>
      </c>
      <c r="AN393" s="51">
        <f t="shared" si="150"/>
        <v>38.472545008275063</v>
      </c>
      <c r="AO393" s="51">
        <f t="shared" si="151"/>
        <v>40.103907664553084</v>
      </c>
      <c r="AP393" s="51">
        <f t="shared" si="152"/>
        <v>37.829935647348108</v>
      </c>
      <c r="AQ393" s="51">
        <f t="shared" si="153"/>
        <v>39.446617140753638</v>
      </c>
      <c r="AR393" s="51">
        <f t="shared" si="154"/>
        <v>27.519524655766851</v>
      </c>
      <c r="AS393" s="51" t="str">
        <f t="shared" si="155"/>
        <v>N/A</v>
      </c>
      <c r="AT393" s="51" t="str">
        <f t="shared" si="156"/>
        <v>N/A</v>
      </c>
      <c r="AU393" s="51" t="str">
        <f t="shared" si="157"/>
        <v>N/A</v>
      </c>
      <c r="AV393" s="51" t="str">
        <f t="shared" si="158"/>
        <v>N/A</v>
      </c>
      <c r="AY393">
        <v>41740</v>
      </c>
      <c r="AZ393">
        <v>41740.71</v>
      </c>
      <c r="BA393" t="s">
        <v>30</v>
      </c>
      <c r="BB393" s="1">
        <f t="shared" si="139"/>
        <v>41740</v>
      </c>
    </row>
    <row r="394" spans="1:54">
      <c r="A394" t="str">
        <f t="shared" si="159"/>
        <v>42233Fábio68</v>
      </c>
      <c r="B394" s="48">
        <v>42233.381064814814</v>
      </c>
      <c r="C394" s="48">
        <f t="shared" si="160"/>
        <v>42233</v>
      </c>
      <c r="D394" s="48" t="s">
        <v>31</v>
      </c>
      <c r="E394" s="49">
        <f t="shared" si="161"/>
        <v>68</v>
      </c>
      <c r="F394" s="48"/>
      <c r="G394" s="49" t="e">
        <f>VLOOKUP(C394,#REF!,2,0)</f>
        <v>#REF!</v>
      </c>
      <c r="H394" s="48"/>
      <c r="I394" s="43">
        <v>8.9969999999999998E-3</v>
      </c>
      <c r="J394" s="43">
        <v>15.953726</v>
      </c>
      <c r="K394" s="43">
        <v>17.471107</v>
      </c>
      <c r="L394" s="43">
        <v>14.750323</v>
      </c>
      <c r="M394" s="43">
        <v>11.578483</v>
      </c>
      <c r="N394" s="43">
        <v>18.689892</v>
      </c>
      <c r="O394" s="43">
        <v>22.695837000000001</v>
      </c>
      <c r="P394" s="43">
        <v>19.384998</v>
      </c>
      <c r="Q394" s="43">
        <v>18.873989000000002</v>
      </c>
      <c r="R394" s="43">
        <v>21.154211</v>
      </c>
      <c r="S394" s="43">
        <v>21.843786000000001</v>
      </c>
      <c r="T394" s="43">
        <v>19.151875</v>
      </c>
      <c r="U394" s="43">
        <v>19.997803000000001</v>
      </c>
      <c r="V394" s="43">
        <v>21.497633</v>
      </c>
      <c r="W394" s="43">
        <v>22.292839000000001</v>
      </c>
      <c r="X394" s="43">
        <v>21.105408000000001</v>
      </c>
      <c r="Y394" s="43">
        <v>68</v>
      </c>
      <c r="AA394">
        <f t="shared" si="140"/>
        <v>41739.39</v>
      </c>
      <c r="AB394" t="str">
        <f t="shared" si="141"/>
        <v>41739Leandro73</v>
      </c>
      <c r="AC394" s="52">
        <v>41739</v>
      </c>
      <c r="AD394" s="53" t="s">
        <v>28</v>
      </c>
      <c r="AE394" s="51">
        <v>73</v>
      </c>
      <c r="AF394" s="51" t="str">
        <f t="shared" si="142"/>
        <v/>
      </c>
      <c r="AG394" s="51" t="str">
        <f t="shared" si="143"/>
        <v>N/A</v>
      </c>
      <c r="AH394" s="51" t="str">
        <f t="shared" si="144"/>
        <v>N/A</v>
      </c>
      <c r="AI394" s="51" t="str">
        <f t="shared" si="145"/>
        <v>N/A</v>
      </c>
      <c r="AJ394" s="51">
        <f t="shared" si="146"/>
        <v>21.434729101605356</v>
      </c>
      <c r="AK394" s="51">
        <f t="shared" si="147"/>
        <v>38.796568709622228</v>
      </c>
      <c r="AL394" s="51">
        <f t="shared" si="148"/>
        <v>38.635973909302507</v>
      </c>
      <c r="AM394" s="51">
        <f t="shared" si="149"/>
        <v>43.03561690640003</v>
      </c>
      <c r="AN394" s="51">
        <f t="shared" si="150"/>
        <v>43.721211204003488</v>
      </c>
      <c r="AO394" s="51">
        <f t="shared" si="151"/>
        <v>45.717339912175099</v>
      </c>
      <c r="AP394" s="51">
        <f t="shared" si="152"/>
        <v>44.494917181414905</v>
      </c>
      <c r="AQ394" s="51">
        <f t="shared" si="153"/>
        <v>45.103429798259462</v>
      </c>
      <c r="AR394" s="51">
        <f t="shared" si="154"/>
        <v>36.795620764905223</v>
      </c>
      <c r="AS394" s="51" t="str">
        <f t="shared" si="155"/>
        <v>N/A</v>
      </c>
      <c r="AT394" s="51" t="str">
        <f t="shared" si="156"/>
        <v>N/A</v>
      </c>
      <c r="AU394" s="51" t="str">
        <f t="shared" si="157"/>
        <v>N/A</v>
      </c>
      <c r="AV394" s="51" t="str">
        <f t="shared" si="158"/>
        <v>N/A</v>
      </c>
      <c r="AY394">
        <v>41745</v>
      </c>
      <c r="AZ394">
        <v>41745.72</v>
      </c>
      <c r="BA394" t="s">
        <v>30</v>
      </c>
      <c r="BB394" s="1">
        <f t="shared" si="139"/>
        <v>41745</v>
      </c>
    </row>
    <row r="395" spans="1:54">
      <c r="A395" t="str">
        <f t="shared" si="159"/>
        <v>42235Fábio68</v>
      </c>
      <c r="B395" s="48">
        <v>42235.382488425923</v>
      </c>
      <c r="C395" s="48">
        <f t="shared" si="160"/>
        <v>42235</v>
      </c>
      <c r="D395" s="48" t="s">
        <v>31</v>
      </c>
      <c r="E395" s="49">
        <f t="shared" si="161"/>
        <v>68</v>
      </c>
      <c r="F395" s="48"/>
      <c r="G395" s="49" t="e">
        <f>VLOOKUP(C395,#REF!,2,0)</f>
        <v>#REF!</v>
      </c>
      <c r="H395" s="48"/>
      <c r="I395" s="43">
        <v>6.7169999999999999E-3</v>
      </c>
      <c r="J395" s="43">
        <v>14.18694</v>
      </c>
      <c r="K395" s="43">
        <v>17.118037999999999</v>
      </c>
      <c r="L395" s="43">
        <v>14.669136</v>
      </c>
      <c r="M395" s="43">
        <v>11.471446</v>
      </c>
      <c r="N395" s="43">
        <v>18.598167</v>
      </c>
      <c r="O395" s="43">
        <v>22.594749</v>
      </c>
      <c r="P395" s="43">
        <v>19.059010000000001</v>
      </c>
      <c r="Q395" s="43">
        <v>18.369890000000002</v>
      </c>
      <c r="R395" s="43">
        <v>21.105408000000001</v>
      </c>
      <c r="S395" s="43">
        <v>21.695088999999999</v>
      </c>
      <c r="T395" s="43">
        <v>18.643989999999999</v>
      </c>
      <c r="U395" s="43">
        <v>19.431795000000001</v>
      </c>
      <c r="V395" s="43">
        <v>21.154211</v>
      </c>
      <c r="W395" s="43">
        <v>21.794146999999999</v>
      </c>
      <c r="X395" s="43">
        <v>20.379653999999999</v>
      </c>
      <c r="Y395" s="43">
        <v>68</v>
      </c>
      <c r="AA395">
        <f t="shared" si="140"/>
        <v>41740.71</v>
      </c>
      <c r="AB395" t="str">
        <f t="shared" si="141"/>
        <v>41740Leandro73</v>
      </c>
      <c r="AC395" s="52">
        <v>41740</v>
      </c>
      <c r="AD395" s="53" t="s">
        <v>28</v>
      </c>
      <c r="AE395" s="51">
        <v>73</v>
      </c>
      <c r="AF395" s="51" t="str">
        <f t="shared" si="142"/>
        <v/>
      </c>
      <c r="AG395" s="51" t="str">
        <f t="shared" si="143"/>
        <v>N/A</v>
      </c>
      <c r="AH395" s="51" t="str">
        <f t="shared" si="144"/>
        <v>N/A</v>
      </c>
      <c r="AI395" s="51" t="str">
        <f t="shared" si="145"/>
        <v>N/A</v>
      </c>
      <c r="AJ395" s="51">
        <f t="shared" si="146"/>
        <v>20.137329320932277</v>
      </c>
      <c r="AK395" s="51">
        <f t="shared" si="147"/>
        <v>36.325606044132755</v>
      </c>
      <c r="AL395" s="51">
        <f t="shared" si="148"/>
        <v>34.619139064403328</v>
      </c>
      <c r="AM395" s="51">
        <f t="shared" si="149"/>
        <v>39.203199785224641</v>
      </c>
      <c r="AN395" s="51">
        <f t="shared" si="150"/>
        <v>39.446617140753638</v>
      </c>
      <c r="AO395" s="51">
        <f t="shared" si="151"/>
        <v>40.931395720768784</v>
      </c>
      <c r="AP395" s="51">
        <f t="shared" si="152"/>
        <v>38.635973909302507</v>
      </c>
      <c r="AQ395" s="51">
        <f t="shared" si="153"/>
        <v>39.939712082798962</v>
      </c>
      <c r="AR395" s="51">
        <f t="shared" si="154"/>
        <v>28.971326700944612</v>
      </c>
      <c r="AS395" s="51" t="str">
        <f t="shared" si="155"/>
        <v>N/A</v>
      </c>
      <c r="AT395" s="51" t="str">
        <f t="shared" si="156"/>
        <v>N/A</v>
      </c>
      <c r="AU395" s="51" t="str">
        <f t="shared" si="157"/>
        <v>N/A</v>
      </c>
      <c r="AV395" s="51" t="str">
        <f t="shared" si="158"/>
        <v>N/A</v>
      </c>
      <c r="AY395">
        <v>41750</v>
      </c>
      <c r="AZ395">
        <v>41750.47</v>
      </c>
      <c r="BA395" t="s">
        <v>30</v>
      </c>
      <c r="BB395" s="1">
        <f t="shared" si="139"/>
        <v>41750</v>
      </c>
    </row>
    <row r="396" spans="1:54">
      <c r="A396" t="str">
        <f t="shared" si="159"/>
        <v>42240Fábio68</v>
      </c>
      <c r="B396" s="48">
        <v>42240.617268518516</v>
      </c>
      <c r="C396" s="48">
        <f t="shared" si="160"/>
        <v>42240</v>
      </c>
      <c r="D396" s="48" t="s">
        <v>31</v>
      </c>
      <c r="E396" s="49">
        <f t="shared" si="161"/>
        <v>68</v>
      </c>
      <c r="F396" s="48"/>
      <c r="G396" s="49" t="e">
        <f>VLOOKUP(C396,#REF!,2,0)</f>
        <v>#REF!</v>
      </c>
      <c r="H396" s="48"/>
      <c r="I396" s="43">
        <v>2.9529999999999999E-3</v>
      </c>
      <c r="J396" s="43">
        <v>11.65014</v>
      </c>
      <c r="K396" s="43">
        <v>16.123549000000001</v>
      </c>
      <c r="L396" s="43">
        <v>14.306697</v>
      </c>
      <c r="M396" s="43">
        <v>11.188608</v>
      </c>
      <c r="N396" s="43">
        <v>18.233629000000001</v>
      </c>
      <c r="O396" s="43">
        <v>22.192657000000001</v>
      </c>
      <c r="P396" s="43">
        <v>18.689892</v>
      </c>
      <c r="Q396" s="43">
        <v>18.052713000000001</v>
      </c>
      <c r="R396" s="43">
        <v>20.668424999999999</v>
      </c>
      <c r="S396" s="43">
        <v>21.105408000000001</v>
      </c>
      <c r="T396" s="43">
        <v>18.233629000000001</v>
      </c>
      <c r="U396" s="43">
        <v>18.73584</v>
      </c>
      <c r="V396" s="43">
        <v>20.045342999999999</v>
      </c>
      <c r="W396" s="43">
        <v>20.862079999999999</v>
      </c>
      <c r="X396" s="43">
        <v>19.713774000000001</v>
      </c>
      <c r="Y396" s="43">
        <v>68</v>
      </c>
      <c r="AA396">
        <f t="shared" si="140"/>
        <v>41745.72</v>
      </c>
      <c r="AB396" t="str">
        <f t="shared" si="141"/>
        <v>41745Leandro73</v>
      </c>
      <c r="AC396" s="52">
        <v>41745</v>
      </c>
      <c r="AD396" s="53" t="s">
        <v>28</v>
      </c>
      <c r="AE396" s="51">
        <v>73</v>
      </c>
      <c r="AF396" s="51" t="str">
        <f t="shared" si="142"/>
        <v/>
      </c>
      <c r="AG396" s="51" t="str">
        <f t="shared" si="143"/>
        <v>N/A</v>
      </c>
      <c r="AH396" s="51" t="str">
        <f t="shared" si="144"/>
        <v>N/A</v>
      </c>
      <c r="AI396" s="51" t="str">
        <f t="shared" si="145"/>
        <v>N/A</v>
      </c>
      <c r="AJ396" s="51">
        <f t="shared" si="146"/>
        <v>22.281407616218882</v>
      </c>
      <c r="AK396" s="51">
        <f t="shared" si="147"/>
        <v>38.472545008275063</v>
      </c>
      <c r="AL396" s="51">
        <f t="shared" si="148"/>
        <v>37.035341884762246</v>
      </c>
      <c r="AM396" s="51">
        <f t="shared" si="149"/>
        <v>40.51623926137092</v>
      </c>
      <c r="AN396" s="51">
        <f t="shared" si="150"/>
        <v>41.181796781271338</v>
      </c>
      <c r="AO396" s="51">
        <f t="shared" si="151"/>
        <v>43.03561690640003</v>
      </c>
      <c r="AP396" s="51">
        <f t="shared" si="152"/>
        <v>41.265534892412319</v>
      </c>
      <c r="AQ396" s="51">
        <f t="shared" si="153"/>
        <v>42.442441708962924</v>
      </c>
      <c r="AR396" s="51">
        <f t="shared" si="154"/>
        <v>34.161765106987808</v>
      </c>
      <c r="AS396" s="51" t="str">
        <f t="shared" si="155"/>
        <v>N/A</v>
      </c>
      <c r="AT396" s="51" t="str">
        <f t="shared" si="156"/>
        <v>N/A</v>
      </c>
      <c r="AU396" s="51" t="str">
        <f t="shared" si="157"/>
        <v>N/A</v>
      </c>
      <c r="AV396" s="51" t="str">
        <f t="shared" si="158"/>
        <v>N/A</v>
      </c>
      <c r="AY396">
        <v>41752</v>
      </c>
      <c r="AZ396">
        <v>41752.639999999999</v>
      </c>
      <c r="BA396" t="s">
        <v>30</v>
      </c>
      <c r="BB396" s="1">
        <f t="shared" si="139"/>
        <v>41752</v>
      </c>
    </row>
    <row r="397" spans="1:54">
      <c r="A397" t="str">
        <f t="shared" si="159"/>
        <v>42242Fábio68</v>
      </c>
      <c r="B397" s="48">
        <v>42242.403240740743</v>
      </c>
      <c r="C397" s="48">
        <f t="shared" si="160"/>
        <v>42242</v>
      </c>
      <c r="D397" s="48" t="s">
        <v>31</v>
      </c>
      <c r="E397" s="49">
        <f t="shared" si="161"/>
        <v>68</v>
      </c>
      <c r="F397" s="48"/>
      <c r="G397" s="49" t="e">
        <f>VLOOKUP(C397,#REF!,2,0)</f>
        <v>#REF!</v>
      </c>
      <c r="H397" s="48"/>
      <c r="I397" s="43">
        <v>0.47343499999999999</v>
      </c>
      <c r="J397" s="43">
        <v>21.056601000000001</v>
      </c>
      <c r="K397" s="43">
        <v>18.966383</v>
      </c>
      <c r="L397" s="43">
        <v>16.038502000000001</v>
      </c>
      <c r="M397" s="43">
        <v>12.048469000000001</v>
      </c>
      <c r="N397" s="43">
        <v>19.012678000000001</v>
      </c>
      <c r="O397" s="43">
        <v>22.544284999999999</v>
      </c>
      <c r="P397" s="43">
        <v>18.78182</v>
      </c>
      <c r="Q397" s="43">
        <v>18.007636999999999</v>
      </c>
      <c r="R397" s="43">
        <v>20.813578</v>
      </c>
      <c r="S397" s="43">
        <v>21.30105</v>
      </c>
      <c r="T397" s="43">
        <v>18.188306999999998</v>
      </c>
      <c r="U397" s="43">
        <v>18.643989999999999</v>
      </c>
      <c r="V397" s="43">
        <v>20.236034</v>
      </c>
      <c r="W397" s="43">
        <v>21.30105</v>
      </c>
      <c r="X397" s="43">
        <v>19.950310000000002</v>
      </c>
      <c r="Y397" s="43">
        <v>68</v>
      </c>
      <c r="AA397">
        <f t="shared" si="140"/>
        <v>41750.47</v>
      </c>
      <c r="AB397" t="str">
        <f t="shared" si="141"/>
        <v>41750Leandro73</v>
      </c>
      <c r="AC397" s="52">
        <v>41750</v>
      </c>
      <c r="AD397" s="53" t="s">
        <v>28</v>
      </c>
      <c r="AE397" s="51">
        <v>73</v>
      </c>
      <c r="AF397" s="51" t="str">
        <f t="shared" si="142"/>
        <v/>
      </c>
      <c r="AG397" s="51" t="str">
        <f t="shared" si="143"/>
        <v>N/A</v>
      </c>
      <c r="AH397" s="51" t="str">
        <f t="shared" si="144"/>
        <v>N/A</v>
      </c>
      <c r="AI397" s="51" t="str">
        <f t="shared" si="145"/>
        <v>N/A</v>
      </c>
      <c r="AJ397" s="51">
        <f t="shared" si="146"/>
        <v>5.0025920381177142</v>
      </c>
      <c r="AK397" s="51">
        <f t="shared" si="147"/>
        <v>35.002272217801462</v>
      </c>
      <c r="AL397" s="51">
        <f t="shared" si="148"/>
        <v>33.62931269179915</v>
      </c>
      <c r="AM397" s="51">
        <f t="shared" si="149"/>
        <v>37.272894502010722</v>
      </c>
      <c r="AN397" s="51">
        <f t="shared" si="150"/>
        <v>37.909054595079319</v>
      </c>
      <c r="AO397" s="51">
        <f t="shared" si="151"/>
        <v>39.775966583981919</v>
      </c>
      <c r="AP397" s="51">
        <f t="shared" si="152"/>
        <v>37.751051712033558</v>
      </c>
      <c r="AQ397" s="51">
        <f t="shared" si="153"/>
        <v>40.103907664553084</v>
      </c>
      <c r="AR397" s="51">
        <f t="shared" si="154"/>
        <v>29.184058792032907</v>
      </c>
      <c r="AS397" s="51" t="str">
        <f t="shared" si="155"/>
        <v>N/A</v>
      </c>
      <c r="AT397" s="51" t="str">
        <f t="shared" si="156"/>
        <v>N/A</v>
      </c>
      <c r="AU397" s="51" t="str">
        <f t="shared" si="157"/>
        <v>N/A</v>
      </c>
      <c r="AV397" s="51" t="str">
        <f t="shared" si="158"/>
        <v>N/A</v>
      </c>
      <c r="AY397">
        <v>41757</v>
      </c>
      <c r="AZ397">
        <v>41757.46</v>
      </c>
      <c r="BA397" t="s">
        <v>30</v>
      </c>
      <c r="BB397" s="1">
        <f t="shared" si="139"/>
        <v>41757</v>
      </c>
    </row>
    <row r="398" spans="1:54">
      <c r="A398" t="str">
        <f t="shared" si="159"/>
        <v>42244Fábio68</v>
      </c>
      <c r="B398" s="48">
        <v>42244.719606481478</v>
      </c>
      <c r="C398" s="48">
        <f t="shared" si="160"/>
        <v>42244</v>
      </c>
      <c r="D398" s="48" t="s">
        <v>31</v>
      </c>
      <c r="E398" s="49">
        <f t="shared" si="161"/>
        <v>68</v>
      </c>
      <c r="F398" s="48"/>
      <c r="G398" s="49" t="e">
        <f>VLOOKUP(C398,#REF!,2,0)</f>
        <v>#REF!</v>
      </c>
      <c r="H398" s="48"/>
      <c r="I398" s="43">
        <v>0.33695999999999998</v>
      </c>
      <c r="J398" s="43">
        <v>20.862079999999999</v>
      </c>
      <c r="K398" s="43">
        <v>19.338263999999999</v>
      </c>
      <c r="L398" s="43">
        <v>15.784833000000001</v>
      </c>
      <c r="M398" s="43">
        <v>12.715698</v>
      </c>
      <c r="N398" s="43">
        <v>19.902884</v>
      </c>
      <c r="O398" s="43">
        <v>23.615492</v>
      </c>
      <c r="P398" s="43">
        <v>20.523775000000001</v>
      </c>
      <c r="Q398" s="43">
        <v>19.997803000000001</v>
      </c>
      <c r="R398" s="43">
        <v>22.544284999999999</v>
      </c>
      <c r="S398" s="43">
        <v>22.949477999999999</v>
      </c>
      <c r="T398" s="43">
        <v>20.862079999999999</v>
      </c>
      <c r="U398" s="43">
        <v>21.893456</v>
      </c>
      <c r="V398" s="43">
        <v>23.770520999999999</v>
      </c>
      <c r="W398" s="43">
        <v>24.816673000000002</v>
      </c>
      <c r="X398" s="43">
        <v>23.926054000000001</v>
      </c>
      <c r="Y398" s="43">
        <v>68</v>
      </c>
      <c r="AA398">
        <f t="shared" si="140"/>
        <v>41752.639999999999</v>
      </c>
      <c r="AB398" t="str">
        <f t="shared" si="141"/>
        <v>41752Leandro73</v>
      </c>
      <c r="AC398" s="52">
        <v>41752</v>
      </c>
      <c r="AD398" s="53" t="s">
        <v>28</v>
      </c>
      <c r="AE398" s="51">
        <v>73</v>
      </c>
      <c r="AF398" s="51" t="str">
        <f t="shared" si="142"/>
        <v/>
      </c>
      <c r="AG398" s="51" t="str">
        <f t="shared" si="143"/>
        <v>N/A</v>
      </c>
      <c r="AH398" s="51" t="str">
        <f t="shared" si="144"/>
        <v>N/A</v>
      </c>
      <c r="AI398" s="51" t="str">
        <f t="shared" si="145"/>
        <v>N/A</v>
      </c>
      <c r="AJ398" s="51">
        <f t="shared" si="146"/>
        <v>17.835330262301596</v>
      </c>
      <c r="AK398" s="51">
        <f t="shared" si="147"/>
        <v>36.718063720960735</v>
      </c>
      <c r="AL398" s="51">
        <f t="shared" si="148"/>
        <v>33.404581978244948</v>
      </c>
      <c r="AM398" s="51">
        <f t="shared" si="149"/>
        <v>37.668920254047606</v>
      </c>
      <c r="AN398" s="51">
        <f t="shared" si="150"/>
        <v>38.552559717758321</v>
      </c>
      <c r="AO398" s="51">
        <f t="shared" si="151"/>
        <v>40.59893966295413</v>
      </c>
      <c r="AP398" s="51">
        <f t="shared" si="152"/>
        <v>38.229901893123383</v>
      </c>
      <c r="AQ398" s="51">
        <f t="shared" si="153"/>
        <v>40.350916102682504</v>
      </c>
      <c r="AR398" s="51">
        <f t="shared" si="154"/>
        <v>29.53427022837133</v>
      </c>
      <c r="AS398" s="51" t="str">
        <f t="shared" si="155"/>
        <v>N/A</v>
      </c>
      <c r="AT398" s="51" t="str">
        <f t="shared" si="156"/>
        <v>N/A</v>
      </c>
      <c r="AU398" s="51" t="str">
        <f t="shared" si="157"/>
        <v>N/A</v>
      </c>
      <c r="AV398" s="51" t="str">
        <f t="shared" si="158"/>
        <v>N/A</v>
      </c>
      <c r="AY398">
        <v>41759</v>
      </c>
      <c r="AZ398">
        <v>41759.56</v>
      </c>
      <c r="BA398" t="s">
        <v>30</v>
      </c>
      <c r="BB398" s="1">
        <f t="shared" si="139"/>
        <v>41759</v>
      </c>
    </row>
    <row r="399" spans="1:54">
      <c r="A399" t="str">
        <f t="shared" si="159"/>
        <v>42247Fábio68</v>
      </c>
      <c r="B399" s="48">
        <v>42247.364131944443</v>
      </c>
      <c r="C399" s="48">
        <f t="shared" si="160"/>
        <v>42247</v>
      </c>
      <c r="D399" s="48" t="s">
        <v>31</v>
      </c>
      <c r="E399" s="49">
        <f t="shared" si="161"/>
        <v>68</v>
      </c>
      <c r="F399" s="48"/>
      <c r="G399" s="49" t="e">
        <f>VLOOKUP(C399,#REF!,2,0)</f>
        <v>#REF!</v>
      </c>
      <c r="H399" s="48"/>
      <c r="I399" s="43">
        <v>3.3634999999999998E-2</v>
      </c>
      <c r="J399" s="43">
        <v>18.188306999999998</v>
      </c>
      <c r="K399" s="43">
        <v>18.188306999999998</v>
      </c>
      <c r="L399" s="43">
        <v>15.077389</v>
      </c>
      <c r="M399" s="43">
        <v>11.902811</v>
      </c>
      <c r="N399" s="43">
        <v>19.059010000000001</v>
      </c>
      <c r="O399" s="43">
        <v>23.102335</v>
      </c>
      <c r="P399" s="43">
        <v>19.713774000000001</v>
      </c>
      <c r="Q399" s="43">
        <v>18.966383</v>
      </c>
      <c r="R399" s="43">
        <v>21.645641000000001</v>
      </c>
      <c r="S399" s="43">
        <v>22.393265</v>
      </c>
      <c r="T399" s="43">
        <v>20.379653999999999</v>
      </c>
      <c r="U399" s="43">
        <v>20.71678</v>
      </c>
      <c r="V399" s="43">
        <v>22.443562</v>
      </c>
      <c r="W399" s="43">
        <v>23.409599</v>
      </c>
      <c r="X399" s="43">
        <v>22.292839000000001</v>
      </c>
      <c r="Y399" s="43">
        <v>68</v>
      </c>
      <c r="AA399">
        <f t="shared" si="140"/>
        <v>41757.46</v>
      </c>
      <c r="AB399" t="str">
        <f t="shared" si="141"/>
        <v>41757Leandro73</v>
      </c>
      <c r="AC399" s="52">
        <v>41757</v>
      </c>
      <c r="AD399" s="53" t="s">
        <v>28</v>
      </c>
      <c r="AE399" s="51">
        <v>73</v>
      </c>
      <c r="AF399" s="51" t="str">
        <f t="shared" si="142"/>
        <v/>
      </c>
      <c r="AG399" s="51" t="str">
        <f t="shared" si="143"/>
        <v>N/A</v>
      </c>
      <c r="AH399" s="51" t="str">
        <f t="shared" si="144"/>
        <v>N/A</v>
      </c>
      <c r="AI399" s="51" t="str">
        <f t="shared" si="145"/>
        <v>N/A</v>
      </c>
      <c r="AJ399" s="51">
        <f t="shared" si="146"/>
        <v>20.956247566401089</v>
      </c>
      <c r="AK399" s="51">
        <f t="shared" si="147"/>
        <v>39.038169431670951</v>
      </c>
      <c r="AL399" s="51">
        <f t="shared" si="148"/>
        <v>35.312669820468869</v>
      </c>
      <c r="AM399" s="51">
        <f t="shared" si="149"/>
        <v>38.635973909302507</v>
      </c>
      <c r="AN399" s="51">
        <f t="shared" si="150"/>
        <v>38.957482027829471</v>
      </c>
      <c r="AO399" s="51">
        <f t="shared" si="151"/>
        <v>40.268423927350582</v>
      </c>
      <c r="AP399" s="51">
        <f t="shared" si="152"/>
        <v>37.99166068381912</v>
      </c>
      <c r="AQ399" s="51">
        <f t="shared" si="153"/>
        <v>40.103907664553084</v>
      </c>
      <c r="AR399" s="51">
        <f t="shared" si="154"/>
        <v>28.831122782783769</v>
      </c>
      <c r="AS399" s="51" t="str">
        <f t="shared" si="155"/>
        <v>N/A</v>
      </c>
      <c r="AT399" s="51" t="str">
        <f t="shared" si="156"/>
        <v>N/A</v>
      </c>
      <c r="AU399" s="51" t="str">
        <f t="shared" si="157"/>
        <v>N/A</v>
      </c>
      <c r="AV399" s="51" t="str">
        <f t="shared" si="158"/>
        <v>N/A</v>
      </c>
      <c r="AY399">
        <v>41760</v>
      </c>
      <c r="AZ399">
        <v>41760.43</v>
      </c>
      <c r="BA399" t="s">
        <v>30</v>
      </c>
      <c r="BB399" s="1">
        <f t="shared" si="139"/>
        <v>41760</v>
      </c>
    </row>
    <row r="400" spans="1:54">
      <c r="A400" t="str">
        <f t="shared" si="159"/>
        <v>42249Fábio68</v>
      </c>
      <c r="B400" s="48">
        <v>42249.381342592591</v>
      </c>
      <c r="C400" s="48">
        <f t="shared" si="160"/>
        <v>42249</v>
      </c>
      <c r="D400" s="48" t="s">
        <v>31</v>
      </c>
      <c r="E400" s="49">
        <f t="shared" si="161"/>
        <v>68</v>
      </c>
      <c r="F400" s="48"/>
      <c r="G400" s="49" t="e">
        <f>VLOOKUP(C400,#REF!,2,0)</f>
        <v>#REF!</v>
      </c>
      <c r="H400" s="48"/>
      <c r="I400" s="43">
        <v>9.8560000000000002E-3</v>
      </c>
      <c r="J400" s="43">
        <v>15.911405999999999</v>
      </c>
      <c r="K400" s="43">
        <v>17.827870999999998</v>
      </c>
      <c r="L400" s="43">
        <v>14.954307999999999</v>
      </c>
      <c r="M400" s="43">
        <v>11.686055</v>
      </c>
      <c r="N400" s="43">
        <v>18.920164</v>
      </c>
      <c r="O400" s="43">
        <v>22.847866</v>
      </c>
      <c r="P400" s="43">
        <v>19.478639999999999</v>
      </c>
      <c r="Q400" s="43">
        <v>18.552409999999998</v>
      </c>
      <c r="R400" s="43">
        <v>21.252056</v>
      </c>
      <c r="S400" s="43">
        <v>21.843786000000001</v>
      </c>
      <c r="T400" s="43">
        <v>19.291584</v>
      </c>
      <c r="U400" s="43">
        <v>20.236034</v>
      </c>
      <c r="V400" s="43">
        <v>21.843786000000001</v>
      </c>
      <c r="W400" s="43">
        <v>22.695837000000001</v>
      </c>
      <c r="X400" s="43">
        <v>21.497633</v>
      </c>
      <c r="Y400" s="43">
        <v>68</v>
      </c>
      <c r="AA400">
        <f t="shared" si="140"/>
        <v>41759.56</v>
      </c>
      <c r="AB400" t="str">
        <f t="shared" si="141"/>
        <v>41759Leandro73</v>
      </c>
      <c r="AC400" s="52">
        <v>41759</v>
      </c>
      <c r="AD400" s="53" t="s">
        <v>28</v>
      </c>
      <c r="AE400" s="51">
        <v>73</v>
      </c>
      <c r="AF400" s="51" t="str">
        <f t="shared" si="142"/>
        <v/>
      </c>
      <c r="AG400" s="51" t="str">
        <f t="shared" si="143"/>
        <v>N/A</v>
      </c>
      <c r="AH400" s="51" t="str">
        <f t="shared" si="144"/>
        <v>N/A</v>
      </c>
      <c r="AI400" s="51" t="str">
        <f t="shared" si="145"/>
        <v>N/A</v>
      </c>
      <c r="AJ400" s="51">
        <f t="shared" si="146"/>
        <v>18.605172756137986</v>
      </c>
      <c r="AK400" s="51">
        <f t="shared" si="147"/>
        <v>35.932830143967273</v>
      </c>
      <c r="AL400" s="51">
        <f t="shared" si="148"/>
        <v>32.655651188840409</v>
      </c>
      <c r="AM400" s="51">
        <f t="shared" si="149"/>
        <v>36.795620764905223</v>
      </c>
      <c r="AN400" s="51">
        <f t="shared" si="150"/>
        <v>37.035341884762246</v>
      </c>
      <c r="AO400" s="51">
        <f t="shared" si="151"/>
        <v>38.552559717758321</v>
      </c>
      <c r="AP400" s="51">
        <f t="shared" si="152"/>
        <v>35.697909338763658</v>
      </c>
      <c r="AQ400" s="51">
        <f t="shared" si="153"/>
        <v>37.829935647348108</v>
      </c>
      <c r="AR400" s="51">
        <f t="shared" si="154"/>
        <v>26.439843088011564</v>
      </c>
      <c r="AS400" s="51" t="str">
        <f t="shared" si="155"/>
        <v>N/A</v>
      </c>
      <c r="AT400" s="51" t="str">
        <f t="shared" si="156"/>
        <v>N/A</v>
      </c>
      <c r="AU400" s="51" t="str">
        <f t="shared" si="157"/>
        <v>N/A</v>
      </c>
      <c r="AV400" s="51" t="str">
        <f t="shared" si="158"/>
        <v>N/A</v>
      </c>
      <c r="AY400">
        <v>41764</v>
      </c>
      <c r="AZ400">
        <v>41764.47</v>
      </c>
      <c r="BA400" t="s">
        <v>30</v>
      </c>
      <c r="BB400" s="1">
        <f t="shared" si="139"/>
        <v>41764</v>
      </c>
    </row>
    <row r="401" spans="1:54">
      <c r="A401" t="str">
        <f t="shared" si="159"/>
        <v>42251Fábio68</v>
      </c>
      <c r="B401" s="48">
        <v>42251.607951388891</v>
      </c>
      <c r="C401" s="48">
        <f t="shared" si="160"/>
        <v>42251</v>
      </c>
      <c r="D401" s="48" t="s">
        <v>31</v>
      </c>
      <c r="E401" s="49">
        <f t="shared" si="161"/>
        <v>68</v>
      </c>
      <c r="F401" s="48"/>
      <c r="G401" s="49" t="e">
        <f>VLOOKUP(C401,#REF!,2,0)</f>
        <v>#REF!</v>
      </c>
      <c r="H401" s="48"/>
      <c r="I401" s="43">
        <v>9.8560000000000002E-3</v>
      </c>
      <c r="J401" s="43">
        <v>13.948992000000001</v>
      </c>
      <c r="K401" s="43">
        <v>17.471107</v>
      </c>
      <c r="L401" s="43">
        <v>14.669136</v>
      </c>
      <c r="M401" s="43">
        <v>11.578483</v>
      </c>
      <c r="N401" s="43">
        <v>18.827883</v>
      </c>
      <c r="O401" s="43">
        <v>22.695837000000001</v>
      </c>
      <c r="P401" s="43">
        <v>19.244942000000002</v>
      </c>
      <c r="Q401" s="43">
        <v>18.461030999999998</v>
      </c>
      <c r="R401" s="43">
        <v>21.30105</v>
      </c>
      <c r="S401" s="43">
        <v>21.843786000000001</v>
      </c>
      <c r="T401" s="43">
        <v>19.012678000000001</v>
      </c>
      <c r="U401" s="43">
        <v>19.902884</v>
      </c>
      <c r="V401" s="43">
        <v>21.448414</v>
      </c>
      <c r="W401" s="43">
        <v>22.242746</v>
      </c>
      <c r="X401" s="43">
        <v>20.959232</v>
      </c>
      <c r="Y401" s="43">
        <v>68</v>
      </c>
      <c r="AA401">
        <f t="shared" si="140"/>
        <v>41760.43</v>
      </c>
      <c r="AB401" t="str">
        <f t="shared" si="141"/>
        <v>41760Leandro73</v>
      </c>
      <c r="AC401" s="52">
        <v>41760</v>
      </c>
      <c r="AD401" s="53" t="s">
        <v>28</v>
      </c>
      <c r="AE401" s="51">
        <v>73</v>
      </c>
      <c r="AF401" s="51" t="str">
        <f t="shared" si="142"/>
        <v/>
      </c>
      <c r="AG401" s="51" t="str">
        <f t="shared" si="143"/>
        <v>N/A</v>
      </c>
      <c r="AH401" s="51" t="str">
        <f t="shared" si="144"/>
        <v>N/A</v>
      </c>
      <c r="AI401" s="51" t="str">
        <f t="shared" si="145"/>
        <v>N/A</v>
      </c>
      <c r="AJ401" s="51">
        <f t="shared" si="146"/>
        <v>17.189910460092296</v>
      </c>
      <c r="AK401" s="51">
        <f t="shared" si="147"/>
        <v>35.467123067011158</v>
      </c>
      <c r="AL401" s="51">
        <f t="shared" si="148"/>
        <v>32.730305529349842</v>
      </c>
      <c r="AM401" s="51">
        <f t="shared" si="149"/>
        <v>36.637442297713307</v>
      </c>
      <c r="AN401" s="51">
        <f t="shared" si="150"/>
        <v>36.876474660068979</v>
      </c>
      <c r="AO401" s="51">
        <f t="shared" si="151"/>
        <v>38.552559717758321</v>
      </c>
      <c r="AP401" s="51">
        <f t="shared" si="152"/>
        <v>35.542784362635231</v>
      </c>
      <c r="AQ401" s="51">
        <f t="shared" si="153"/>
        <v>37.511463714612816</v>
      </c>
      <c r="AR401" s="51">
        <f t="shared" si="154"/>
        <v>26.173788070111378</v>
      </c>
      <c r="AS401" s="51" t="str">
        <f t="shared" si="155"/>
        <v>N/A</v>
      </c>
      <c r="AT401" s="51" t="str">
        <f t="shared" si="156"/>
        <v>N/A</v>
      </c>
      <c r="AU401" s="51" t="str">
        <f t="shared" si="157"/>
        <v>N/A</v>
      </c>
      <c r="AV401" s="51" t="str">
        <f t="shared" si="158"/>
        <v>N/A</v>
      </c>
      <c r="AY401">
        <v>41766</v>
      </c>
      <c r="AZ401">
        <v>41766.54</v>
      </c>
      <c r="BA401" t="s">
        <v>30</v>
      </c>
      <c r="BB401" s="1">
        <f t="shared" si="139"/>
        <v>41766</v>
      </c>
    </row>
    <row r="402" spans="1:54">
      <c r="A402" t="str">
        <f t="shared" si="159"/>
        <v>42257Fábio68</v>
      </c>
      <c r="B402" s="48">
        <v>42257.492951388886</v>
      </c>
      <c r="C402" s="48">
        <f t="shared" si="160"/>
        <v>42257</v>
      </c>
      <c r="D402" s="48" t="s">
        <v>31</v>
      </c>
      <c r="E402" s="49">
        <f t="shared" si="161"/>
        <v>68</v>
      </c>
      <c r="F402" s="48"/>
      <c r="G402" s="49" t="e">
        <f>VLOOKUP(C402,#REF!,2,0)</f>
        <v>#REF!</v>
      </c>
      <c r="H402" s="48"/>
      <c r="I402" s="43">
        <v>0.39669900000000002</v>
      </c>
      <c r="J402" s="43">
        <v>21.546894000000002</v>
      </c>
      <c r="K402" s="43">
        <v>19.997803000000001</v>
      </c>
      <c r="L402" s="43">
        <v>17.783073000000002</v>
      </c>
      <c r="M402" s="43">
        <v>16.208808999999999</v>
      </c>
      <c r="N402" s="43">
        <v>27.30566</v>
      </c>
      <c r="O402" s="43">
        <v>26.535988</v>
      </c>
      <c r="P402" s="43">
        <v>27.139807000000001</v>
      </c>
      <c r="Q402" s="43">
        <v>27.084671</v>
      </c>
      <c r="R402" s="43">
        <v>25.723120000000002</v>
      </c>
      <c r="S402" s="43">
        <v>25.723120000000002</v>
      </c>
      <c r="T402" s="43">
        <v>26.209389000000002</v>
      </c>
      <c r="U402" s="43">
        <v>26.535988</v>
      </c>
      <c r="V402" s="43">
        <v>26.919502000000001</v>
      </c>
      <c r="W402" s="43">
        <v>26.481413</v>
      </c>
      <c r="X402" s="43">
        <v>25.992735</v>
      </c>
      <c r="Y402" s="43">
        <v>68</v>
      </c>
      <c r="AA402">
        <f t="shared" si="140"/>
        <v>41764.47</v>
      </c>
      <c r="AB402" t="str">
        <f t="shared" si="141"/>
        <v>41764Leandro73</v>
      </c>
      <c r="AC402" s="52">
        <v>41764</v>
      </c>
      <c r="AD402" s="53" t="s">
        <v>28</v>
      </c>
      <c r="AE402" s="51">
        <v>73</v>
      </c>
      <c r="AF402" s="51" t="str">
        <f t="shared" si="142"/>
        <v/>
      </c>
      <c r="AG402" s="51" t="str">
        <f t="shared" si="143"/>
        <v>N/A</v>
      </c>
      <c r="AH402" s="51" t="str">
        <f t="shared" si="144"/>
        <v>N/A</v>
      </c>
      <c r="AI402" s="51" t="str">
        <f t="shared" si="145"/>
        <v>N/A</v>
      </c>
      <c r="AJ402" s="51">
        <f t="shared" si="146"/>
        <v>3.5384045799584869</v>
      </c>
      <c r="AK402" s="51">
        <f t="shared" si="147"/>
        <v>32.432258913868395</v>
      </c>
      <c r="AL402" s="51">
        <f t="shared" si="148"/>
        <v>30.533396404425385</v>
      </c>
      <c r="AM402" s="51">
        <f t="shared" si="149"/>
        <v>33.102437790416751</v>
      </c>
      <c r="AN402" s="51">
        <f t="shared" si="150"/>
        <v>34.312719838566416</v>
      </c>
      <c r="AO402" s="51">
        <f t="shared" si="151"/>
        <v>35.932830143967273</v>
      </c>
      <c r="AP402" s="51">
        <f t="shared" si="152"/>
        <v>33.253223241495107</v>
      </c>
      <c r="AQ402" s="51">
        <f t="shared" si="153"/>
        <v>35.234125631414877</v>
      </c>
      <c r="AR402" s="51">
        <f t="shared" si="154"/>
        <v>24.282823926654327</v>
      </c>
      <c r="AS402" s="51" t="str">
        <f t="shared" si="155"/>
        <v>N/A</v>
      </c>
      <c r="AT402" s="51" t="str">
        <f t="shared" si="156"/>
        <v>N/A</v>
      </c>
      <c r="AU402" s="51" t="str">
        <f t="shared" si="157"/>
        <v>N/A</v>
      </c>
      <c r="AV402" s="51" t="str">
        <f t="shared" si="158"/>
        <v>N/A</v>
      </c>
      <c r="AY402">
        <v>41767</v>
      </c>
      <c r="AZ402">
        <v>41767.35</v>
      </c>
      <c r="BA402" t="s">
        <v>30</v>
      </c>
      <c r="BB402" s="1">
        <f t="shared" si="139"/>
        <v>41767</v>
      </c>
    </row>
    <row r="403" spans="1:54">
      <c r="A403" t="str">
        <f t="shared" si="159"/>
        <v>42260Fábio68</v>
      </c>
      <c r="B403" s="48">
        <v>42260.704085648147</v>
      </c>
      <c r="C403" s="48">
        <f t="shared" si="160"/>
        <v>42260</v>
      </c>
      <c r="D403" s="48" t="s">
        <v>31</v>
      </c>
      <c r="E403" s="49">
        <f t="shared" si="161"/>
        <v>68</v>
      </c>
      <c r="F403" s="48"/>
      <c r="G403" s="49" t="e">
        <f>VLOOKUP(C403,#REF!,2,0)</f>
        <v>#REF!</v>
      </c>
      <c r="H403" s="48"/>
      <c r="I403" s="43">
        <v>0.235316</v>
      </c>
      <c r="J403" s="43">
        <v>21.105408000000001</v>
      </c>
      <c r="K403" s="43">
        <v>20.33173</v>
      </c>
      <c r="L403" s="43">
        <v>17.783073000000002</v>
      </c>
      <c r="M403" s="43">
        <v>15.953726</v>
      </c>
      <c r="N403" s="43">
        <v>27.029547000000001</v>
      </c>
      <c r="O403" s="43">
        <v>26.535988</v>
      </c>
      <c r="P403" s="43">
        <v>27.195039999999999</v>
      </c>
      <c r="Q403" s="43">
        <v>27.195039999999999</v>
      </c>
      <c r="R403" s="43">
        <v>25.830808999999999</v>
      </c>
      <c r="S403" s="43">
        <v>25.830808999999999</v>
      </c>
      <c r="T403" s="43">
        <v>26.481413</v>
      </c>
      <c r="U403" s="43">
        <v>26.809674999999999</v>
      </c>
      <c r="V403" s="43">
        <v>27.029547000000001</v>
      </c>
      <c r="W403" s="43">
        <v>26.535988</v>
      </c>
      <c r="X403" s="43">
        <v>25.830808999999999</v>
      </c>
      <c r="Y403" s="43">
        <v>68</v>
      </c>
      <c r="AA403">
        <f t="shared" si="140"/>
        <v>41766.54</v>
      </c>
      <c r="AB403" t="str">
        <f t="shared" si="141"/>
        <v>41766Leandro73</v>
      </c>
      <c r="AC403" s="52">
        <v>41766</v>
      </c>
      <c r="AD403" s="53" t="s">
        <v>28</v>
      </c>
      <c r="AE403" s="51">
        <v>73</v>
      </c>
      <c r="AF403" s="51" t="str">
        <f t="shared" si="142"/>
        <v/>
      </c>
      <c r="AG403" s="51" t="str">
        <f t="shared" si="143"/>
        <v>N/A</v>
      </c>
      <c r="AH403" s="51" t="str">
        <f t="shared" si="144"/>
        <v>N/A</v>
      </c>
      <c r="AI403" s="51" t="str">
        <f t="shared" si="145"/>
        <v>N/A</v>
      </c>
      <c r="AJ403" s="51">
        <f t="shared" si="146"/>
        <v>3.7808716603235712</v>
      </c>
      <c r="AK403" s="51">
        <f t="shared" si="147"/>
        <v>30.894440146650005</v>
      </c>
      <c r="AL403" s="51">
        <f t="shared" si="148"/>
        <v>28.139154918659603</v>
      </c>
      <c r="AM403" s="51">
        <f t="shared" si="149"/>
        <v>33.480376313521646</v>
      </c>
      <c r="AN403" s="51">
        <f t="shared" si="150"/>
        <v>32.955066753006612</v>
      </c>
      <c r="AO403" s="51">
        <f t="shared" si="151"/>
        <v>34.927264218259175</v>
      </c>
      <c r="AP403" s="51">
        <f t="shared" si="152"/>
        <v>32.062287433310082</v>
      </c>
      <c r="AQ403" s="51">
        <f t="shared" si="153"/>
        <v>34.008235439891195</v>
      </c>
      <c r="AR403" s="51">
        <f t="shared" si="154"/>
        <v>23.20705070867184</v>
      </c>
      <c r="AS403" s="51" t="str">
        <f t="shared" si="155"/>
        <v>N/A</v>
      </c>
      <c r="AT403" s="51" t="str">
        <f t="shared" si="156"/>
        <v>N/A</v>
      </c>
      <c r="AU403" s="51" t="str">
        <f t="shared" si="157"/>
        <v>N/A</v>
      </c>
      <c r="AV403" s="51" t="str">
        <f t="shared" si="158"/>
        <v>N/A</v>
      </c>
      <c r="AY403">
        <v>41768</v>
      </c>
      <c r="AZ403">
        <v>41768.550000000003</v>
      </c>
      <c r="BA403" t="s">
        <v>30</v>
      </c>
      <c r="BB403" s="1">
        <f t="shared" si="139"/>
        <v>41768</v>
      </c>
    </row>
    <row r="404" spans="1:54">
      <c r="A404" t="str">
        <f t="shared" si="159"/>
        <v>42261Fábio68</v>
      </c>
      <c r="B404" s="48">
        <v>42261.511458333334</v>
      </c>
      <c r="C404" s="48">
        <f t="shared" si="160"/>
        <v>42261</v>
      </c>
      <c r="D404" s="48" t="s">
        <v>31</v>
      </c>
      <c r="E404" s="49">
        <f t="shared" si="161"/>
        <v>68</v>
      </c>
      <c r="F404" s="48"/>
      <c r="G404" s="49" t="e">
        <f>VLOOKUP(C404,#REF!,2,0)</f>
        <v>#REF!</v>
      </c>
      <c r="H404" s="48"/>
      <c r="I404" s="43">
        <v>0.137741</v>
      </c>
      <c r="J404" s="43">
        <v>20.475697</v>
      </c>
      <c r="K404" s="43">
        <v>19.572514000000002</v>
      </c>
      <c r="L404" s="43">
        <v>16.509063999999999</v>
      </c>
      <c r="M404" s="43">
        <v>13.363394</v>
      </c>
      <c r="N404" s="43">
        <v>20.427655999999999</v>
      </c>
      <c r="O404" s="43">
        <v>24.816673000000002</v>
      </c>
      <c r="P404" s="43">
        <v>24.238562000000002</v>
      </c>
      <c r="Q404" s="43">
        <v>26.974508</v>
      </c>
      <c r="R404" s="43">
        <v>25.830808999999999</v>
      </c>
      <c r="S404" s="43">
        <v>25.669376</v>
      </c>
      <c r="T404" s="43">
        <v>26.590596999999999</v>
      </c>
      <c r="U404" s="43">
        <v>26.535988</v>
      </c>
      <c r="V404" s="43">
        <v>27.084671</v>
      </c>
      <c r="W404" s="43">
        <v>26.481413</v>
      </c>
      <c r="X404" s="43">
        <v>25.723120000000002</v>
      </c>
      <c r="Y404" s="43">
        <v>68</v>
      </c>
      <c r="AA404">
        <f t="shared" si="140"/>
        <v>41767.35</v>
      </c>
      <c r="AB404" t="str">
        <f t="shared" si="141"/>
        <v>41767Leandro73</v>
      </c>
      <c r="AC404" s="52">
        <v>41767</v>
      </c>
      <c r="AD404" s="53" t="s">
        <v>28</v>
      </c>
      <c r="AE404" s="51">
        <v>73</v>
      </c>
      <c r="AF404" s="51" t="str">
        <f t="shared" si="142"/>
        <v/>
      </c>
      <c r="AG404" s="51" t="str">
        <f t="shared" si="143"/>
        <v>N/A</v>
      </c>
      <c r="AH404" s="51" t="str">
        <f t="shared" si="144"/>
        <v>N/A</v>
      </c>
      <c r="AI404" s="51" t="str">
        <f t="shared" si="145"/>
        <v>N/A</v>
      </c>
      <c r="AJ404" s="51">
        <f t="shared" si="146"/>
        <v>20.254215445819174</v>
      </c>
      <c r="AK404" s="51">
        <f t="shared" si="147"/>
        <v>35.38834926680935</v>
      </c>
      <c r="AL404" s="51">
        <f t="shared" si="148"/>
        <v>29.464574189094961</v>
      </c>
      <c r="AM404" s="51">
        <f t="shared" si="149"/>
        <v>35.08047059093365</v>
      </c>
      <c r="AN404" s="51">
        <f t="shared" si="150"/>
        <v>35.932830143967273</v>
      </c>
      <c r="AO404" s="51">
        <f t="shared" si="151"/>
        <v>37.751051712033558</v>
      </c>
      <c r="AP404" s="51">
        <f t="shared" si="152"/>
        <v>34.771441104919724</v>
      </c>
      <c r="AQ404" s="51">
        <f t="shared" si="153"/>
        <v>37.035341884762246</v>
      </c>
      <c r="AR404" s="51">
        <f t="shared" si="154"/>
        <v>25.644463412991701</v>
      </c>
      <c r="AS404" s="51" t="str">
        <f t="shared" si="155"/>
        <v>N/A</v>
      </c>
      <c r="AT404" s="51" t="str">
        <f t="shared" si="156"/>
        <v>N/A</v>
      </c>
      <c r="AU404" s="51" t="str">
        <f t="shared" si="157"/>
        <v>N/A</v>
      </c>
      <c r="AV404" s="51" t="str">
        <f t="shared" si="158"/>
        <v>N/A</v>
      </c>
      <c r="AY404">
        <v>41771</v>
      </c>
      <c r="AZ404">
        <v>41771.75</v>
      </c>
      <c r="BA404" t="s">
        <v>30</v>
      </c>
      <c r="BB404" s="1">
        <f t="shared" si="139"/>
        <v>41771</v>
      </c>
    </row>
    <row r="405" spans="1:54">
      <c r="A405" t="str">
        <f t="shared" si="159"/>
        <v>42263Fábio68</v>
      </c>
      <c r="B405" s="48">
        <v>42263.486006944448</v>
      </c>
      <c r="C405" s="48">
        <f t="shared" si="160"/>
        <v>42263</v>
      </c>
      <c r="D405" s="48" t="s">
        <v>31</v>
      </c>
      <c r="E405" s="49">
        <f t="shared" si="161"/>
        <v>68</v>
      </c>
      <c r="F405" s="48"/>
      <c r="G405" s="49" t="e">
        <f>VLOOKUP(C405,#REF!,2,0)</f>
        <v>#REF!</v>
      </c>
      <c r="H405" s="48"/>
      <c r="I405" s="43">
        <v>2.9828E-2</v>
      </c>
      <c r="J405" s="43">
        <v>18.689892</v>
      </c>
      <c r="K405" s="43">
        <v>19.244942000000002</v>
      </c>
      <c r="L405" s="43">
        <v>16.294301999999998</v>
      </c>
      <c r="M405" s="43">
        <v>12.565770000000001</v>
      </c>
      <c r="N405" s="43">
        <v>19.950310000000002</v>
      </c>
      <c r="O405" s="43">
        <v>23.874178000000001</v>
      </c>
      <c r="P405" s="43">
        <v>20.620156999999999</v>
      </c>
      <c r="Q405" s="43">
        <v>19.808230999999999</v>
      </c>
      <c r="R405" s="43">
        <v>22.493888999999999</v>
      </c>
      <c r="S405" s="43">
        <v>23.358233999999999</v>
      </c>
      <c r="T405" s="43">
        <v>20.765158</v>
      </c>
      <c r="U405" s="43">
        <v>21.893456</v>
      </c>
      <c r="V405" s="43">
        <v>24.238562000000002</v>
      </c>
      <c r="W405" s="43">
        <v>25.347978999999999</v>
      </c>
      <c r="X405" s="43">
        <v>25.401394</v>
      </c>
      <c r="Y405" s="43">
        <v>68</v>
      </c>
      <c r="AA405">
        <f t="shared" si="140"/>
        <v>41768.550000000003</v>
      </c>
      <c r="AB405" t="str">
        <f t="shared" si="141"/>
        <v>41768Leandro73</v>
      </c>
      <c r="AC405" s="52">
        <v>41768</v>
      </c>
      <c r="AD405" s="53" t="s">
        <v>28</v>
      </c>
      <c r="AE405" s="51">
        <v>73</v>
      </c>
      <c r="AF405" s="51" t="str">
        <f t="shared" si="142"/>
        <v/>
      </c>
      <c r="AG405" s="51" t="str">
        <f t="shared" si="143"/>
        <v>N/A</v>
      </c>
      <c r="AH405" s="51" t="str">
        <f t="shared" si="144"/>
        <v>N/A</v>
      </c>
      <c r="AI405" s="51" t="str">
        <f t="shared" si="145"/>
        <v>N/A</v>
      </c>
      <c r="AJ405" s="51">
        <f t="shared" si="146"/>
        <v>4.6908614912139166</v>
      </c>
      <c r="AK405" s="51">
        <f t="shared" si="147"/>
        <v>35.621907547734033</v>
      </c>
      <c r="AL405" s="51">
        <f t="shared" si="148"/>
        <v>31.84162040246088</v>
      </c>
      <c r="AM405" s="51">
        <f t="shared" si="149"/>
        <v>35.856494196413479</v>
      </c>
      <c r="AN405" s="51">
        <f t="shared" si="150"/>
        <v>36.325606044132755</v>
      </c>
      <c r="AO405" s="51">
        <f t="shared" si="151"/>
        <v>38.472545008275063</v>
      </c>
      <c r="AP405" s="51">
        <f t="shared" si="152"/>
        <v>35.234125631414877</v>
      </c>
      <c r="AQ405" s="51">
        <f t="shared" si="153"/>
        <v>36.718063720960735</v>
      </c>
      <c r="AR405" s="51">
        <f t="shared" si="154"/>
        <v>24.925012339102864</v>
      </c>
      <c r="AS405" s="51" t="str">
        <f t="shared" si="155"/>
        <v>N/A</v>
      </c>
      <c r="AT405" s="51" t="str">
        <f t="shared" si="156"/>
        <v>N/A</v>
      </c>
      <c r="AU405" s="51" t="str">
        <f t="shared" si="157"/>
        <v>N/A</v>
      </c>
      <c r="AV405" s="51" t="str">
        <f t="shared" si="158"/>
        <v>N/A</v>
      </c>
      <c r="AY405">
        <v>41773</v>
      </c>
      <c r="AZ405">
        <v>41773.550000000003</v>
      </c>
      <c r="BA405" t="s">
        <v>30</v>
      </c>
      <c r="BB405" s="1">
        <f t="shared" si="139"/>
        <v>41773</v>
      </c>
    </row>
    <row r="406" spans="1:54">
      <c r="A406" t="str">
        <f t="shared" si="159"/>
        <v>42265Fábio68</v>
      </c>
      <c r="B406" s="48">
        <v>42265.493622685186</v>
      </c>
      <c r="C406" s="48">
        <f t="shared" si="160"/>
        <v>42265</v>
      </c>
      <c r="D406" s="48" t="s">
        <v>31</v>
      </c>
      <c r="E406" s="49">
        <f t="shared" si="161"/>
        <v>68</v>
      </c>
      <c r="F406" s="48"/>
      <c r="G406" s="49" t="e">
        <f>VLOOKUP(C406,#REF!,2,0)</f>
        <v>#REF!</v>
      </c>
      <c r="H406" s="48"/>
      <c r="I406" s="43">
        <v>1.942E-2</v>
      </c>
      <c r="J406" s="43">
        <v>16.638573000000001</v>
      </c>
      <c r="K406" s="43">
        <v>18.598167</v>
      </c>
      <c r="L406" s="43">
        <v>15.953726</v>
      </c>
      <c r="M406" s="43">
        <v>12.379706000000001</v>
      </c>
      <c r="N406" s="43">
        <v>19.525558</v>
      </c>
      <c r="O406" s="43">
        <v>23.718826</v>
      </c>
      <c r="P406" s="43">
        <v>20.236034</v>
      </c>
      <c r="Q406" s="43">
        <v>19.478639999999999</v>
      </c>
      <c r="R406" s="43">
        <v>22.594749</v>
      </c>
      <c r="S406" s="43">
        <v>23.051352999999999</v>
      </c>
      <c r="T406" s="43">
        <v>20.475697</v>
      </c>
      <c r="U406" s="43">
        <v>21.596231</v>
      </c>
      <c r="V406" s="43">
        <v>23.667117999999999</v>
      </c>
      <c r="W406" s="43">
        <v>24.553104000000001</v>
      </c>
      <c r="X406" s="43">
        <v>23.460999999999999</v>
      </c>
      <c r="Y406" s="43">
        <v>68</v>
      </c>
      <c r="AA406">
        <f t="shared" si="140"/>
        <v>41771.75</v>
      </c>
      <c r="AB406" t="str">
        <f t="shared" si="141"/>
        <v>41771Leandro73</v>
      </c>
      <c r="AC406" s="52">
        <v>41771</v>
      </c>
      <c r="AD406" s="53" t="s">
        <v>28</v>
      </c>
      <c r="AE406" s="51">
        <v>73</v>
      </c>
      <c r="AF406" s="51" t="str">
        <f t="shared" si="142"/>
        <v/>
      </c>
      <c r="AG406" s="51" t="str">
        <f t="shared" si="143"/>
        <v>N/A</v>
      </c>
      <c r="AH406" s="51" t="str">
        <f t="shared" si="144"/>
        <v>N/A</v>
      </c>
      <c r="AI406" s="51" t="str">
        <f t="shared" si="145"/>
        <v>N/A</v>
      </c>
      <c r="AJ406" s="51">
        <f t="shared" si="146"/>
        <v>15.835613493485553</v>
      </c>
      <c r="AK406" s="51">
        <f t="shared" si="147"/>
        <v>33.404581978244948</v>
      </c>
      <c r="AL406" s="51">
        <f t="shared" si="148"/>
        <v>28.622807020332626</v>
      </c>
      <c r="AM406" s="51">
        <f t="shared" si="149"/>
        <v>33.781697356001921</v>
      </c>
      <c r="AN406" s="51">
        <f t="shared" si="150"/>
        <v>33.253223241495107</v>
      </c>
      <c r="AO406" s="51">
        <f t="shared" si="151"/>
        <v>34.541630014443257</v>
      </c>
      <c r="AP406" s="51">
        <f t="shared" si="152"/>
        <v>31.695148470910805</v>
      </c>
      <c r="AQ406" s="51">
        <f t="shared" si="153"/>
        <v>33.102437790416751</v>
      </c>
      <c r="AR406" s="51">
        <f t="shared" si="154"/>
        <v>22.219053634360627</v>
      </c>
      <c r="AS406" s="51" t="str">
        <f t="shared" si="155"/>
        <v>N/A</v>
      </c>
      <c r="AT406" s="51" t="str">
        <f t="shared" si="156"/>
        <v>N/A</v>
      </c>
      <c r="AU406" s="51" t="str">
        <f t="shared" si="157"/>
        <v>N/A</v>
      </c>
      <c r="AV406" s="51" t="str">
        <f t="shared" si="158"/>
        <v>N/A</v>
      </c>
      <c r="AY406">
        <v>41774</v>
      </c>
      <c r="AZ406">
        <v>41774.379999999997</v>
      </c>
      <c r="BA406" t="s">
        <v>30</v>
      </c>
      <c r="BB406" s="1">
        <f t="shared" si="139"/>
        <v>41774</v>
      </c>
    </row>
    <row r="407" spans="1:54">
      <c r="A407" t="str">
        <f t="shared" si="159"/>
        <v>42268Fábio68</v>
      </c>
      <c r="B407" s="48">
        <v>42268.483946759261</v>
      </c>
      <c r="C407" s="48">
        <f t="shared" si="160"/>
        <v>42268</v>
      </c>
      <c r="D407" s="48" t="s">
        <v>31</v>
      </c>
      <c r="E407" s="49">
        <f t="shared" si="161"/>
        <v>68</v>
      </c>
      <c r="F407" s="48"/>
      <c r="G407" s="49" t="e">
        <f>VLOOKUP(C407,#REF!,2,0)</f>
        <v>#REF!</v>
      </c>
      <c r="H407" s="48"/>
      <c r="I407" s="43">
        <v>4.5830000000000003E-3</v>
      </c>
      <c r="J407" s="43">
        <v>13.635031</v>
      </c>
      <c r="K407" s="43">
        <v>17.827870999999998</v>
      </c>
      <c r="L407" s="43">
        <v>15.242342000000001</v>
      </c>
      <c r="M407" s="43">
        <v>12.085049</v>
      </c>
      <c r="N407" s="43">
        <v>19.291584</v>
      </c>
      <c r="O407" s="43">
        <v>23.204552</v>
      </c>
      <c r="P407" s="43">
        <v>19.760973</v>
      </c>
      <c r="Q407" s="43">
        <v>19.198360000000001</v>
      </c>
      <c r="R407" s="43">
        <v>21.843786000000001</v>
      </c>
      <c r="S407" s="43">
        <v>22.695837000000001</v>
      </c>
      <c r="T407" s="43">
        <v>20.045342999999999</v>
      </c>
      <c r="U407" s="43">
        <v>21.154211</v>
      </c>
      <c r="V407" s="43">
        <v>23.153414000000001</v>
      </c>
      <c r="W407" s="43">
        <v>23.926054000000001</v>
      </c>
      <c r="X407" s="43">
        <v>23.051352999999999</v>
      </c>
      <c r="Y407" s="43">
        <v>68</v>
      </c>
      <c r="AA407">
        <f t="shared" si="140"/>
        <v>41773.550000000003</v>
      </c>
      <c r="AB407" t="str">
        <f t="shared" si="141"/>
        <v>41773Leandro73</v>
      </c>
      <c r="AC407" s="52">
        <v>41773</v>
      </c>
      <c r="AD407" s="53" t="s">
        <v>28</v>
      </c>
      <c r="AE407" s="51">
        <v>73</v>
      </c>
      <c r="AF407" s="51" t="str">
        <f t="shared" si="142"/>
        <v/>
      </c>
      <c r="AG407" s="51" t="str">
        <f t="shared" si="143"/>
        <v>N/A</v>
      </c>
      <c r="AH407" s="51" t="str">
        <f t="shared" si="144"/>
        <v>N/A</v>
      </c>
      <c r="AI407" s="51" t="str">
        <f t="shared" si="145"/>
        <v>N/A</v>
      </c>
      <c r="AJ407" s="51">
        <f t="shared" si="146"/>
        <v>3.7808716603235712</v>
      </c>
      <c r="AK407" s="51">
        <f t="shared" si="147"/>
        <v>32.80507389203661</v>
      </c>
      <c r="AL407" s="51">
        <f t="shared" si="148"/>
        <v>28.139154918659603</v>
      </c>
      <c r="AM407" s="51">
        <f t="shared" si="149"/>
        <v>33.102437790416751</v>
      </c>
      <c r="AN407" s="51">
        <f t="shared" si="150"/>
        <v>32.062287433310082</v>
      </c>
      <c r="AO407" s="51">
        <f t="shared" si="151"/>
        <v>34.008235439891195</v>
      </c>
      <c r="AP407" s="51">
        <f t="shared" si="152"/>
        <v>30.75078953614625</v>
      </c>
      <c r="AQ407" s="51">
        <f t="shared" si="153"/>
        <v>32.209890711538037</v>
      </c>
      <c r="AR407" s="51">
        <f t="shared" si="154"/>
        <v>21.493296083704617</v>
      </c>
      <c r="AS407" s="51" t="str">
        <f t="shared" si="155"/>
        <v>N/A</v>
      </c>
      <c r="AT407" s="51" t="str">
        <f t="shared" si="156"/>
        <v>N/A</v>
      </c>
      <c r="AU407" s="51" t="str">
        <f t="shared" si="157"/>
        <v>N/A</v>
      </c>
      <c r="AV407" s="51" t="str">
        <f t="shared" si="158"/>
        <v>N/A</v>
      </c>
      <c r="AY407">
        <v>41775</v>
      </c>
      <c r="AZ407">
        <v>41775.69</v>
      </c>
      <c r="BA407" t="s">
        <v>30</v>
      </c>
      <c r="BB407" s="1">
        <f t="shared" si="139"/>
        <v>41775</v>
      </c>
    </row>
    <row r="408" spans="1:54">
      <c r="A408" t="str">
        <f t="shared" si="159"/>
        <v>42270Fábio68</v>
      </c>
      <c r="B408" s="48">
        <v>42270.383842592593</v>
      </c>
      <c r="C408" s="48">
        <f t="shared" si="160"/>
        <v>42270</v>
      </c>
      <c r="D408" s="48" t="s">
        <v>31</v>
      </c>
      <c r="E408" s="49">
        <f t="shared" si="161"/>
        <v>68</v>
      </c>
      <c r="F408" s="48"/>
      <c r="G408" s="49" t="e">
        <f>VLOOKUP(C408,#REF!,2,0)</f>
        <v>#REF!</v>
      </c>
      <c r="H408" s="48"/>
      <c r="I408" s="43">
        <v>7.8019999999999999E-3</v>
      </c>
      <c r="J408" s="43">
        <v>12.416802000000001</v>
      </c>
      <c r="K408" s="43">
        <v>16.899239999999999</v>
      </c>
      <c r="L408" s="43">
        <v>14.954307999999999</v>
      </c>
      <c r="M408" s="43">
        <v>11.794174</v>
      </c>
      <c r="N408" s="43">
        <v>19.012678000000001</v>
      </c>
      <c r="O408" s="43">
        <v>22.949477999999999</v>
      </c>
      <c r="P408" s="43">
        <v>19.431795000000001</v>
      </c>
      <c r="Q408" s="43">
        <v>18.78182</v>
      </c>
      <c r="R408" s="43">
        <v>21.497633</v>
      </c>
      <c r="S408" s="43">
        <v>22.292839000000001</v>
      </c>
      <c r="T408" s="43">
        <v>19.572514000000002</v>
      </c>
      <c r="U408" s="43">
        <v>20.765158</v>
      </c>
      <c r="V408" s="43">
        <v>22.746447</v>
      </c>
      <c r="W408" s="43">
        <v>23.358233999999999</v>
      </c>
      <c r="X408" s="43">
        <v>22.142672999999998</v>
      </c>
      <c r="Y408" s="43">
        <v>68</v>
      </c>
      <c r="AA408">
        <f t="shared" si="140"/>
        <v>41774.379999999997</v>
      </c>
      <c r="AB408" t="str">
        <f t="shared" si="141"/>
        <v>41774Leandro73</v>
      </c>
      <c r="AC408" s="52">
        <v>41774</v>
      </c>
      <c r="AD408" s="53" t="s">
        <v>28</v>
      </c>
      <c r="AE408" s="51">
        <v>73</v>
      </c>
      <c r="AF408" s="51" t="str">
        <f t="shared" si="142"/>
        <v/>
      </c>
      <c r="AG408" s="51" t="str">
        <f t="shared" si="143"/>
        <v>N/A</v>
      </c>
      <c r="AH408" s="51" t="str">
        <f t="shared" si="144"/>
        <v>N/A</v>
      </c>
      <c r="AI408" s="51" t="str">
        <f t="shared" si="145"/>
        <v>N/A</v>
      </c>
      <c r="AJ408" s="51">
        <f t="shared" si="146"/>
        <v>3.9857294457582224</v>
      </c>
      <c r="AK408" s="51">
        <f t="shared" si="147"/>
        <v>30.822613260455196</v>
      </c>
      <c r="AL408" s="51">
        <f t="shared" si="148"/>
        <v>27.111580839774192</v>
      </c>
      <c r="AM408" s="51">
        <f t="shared" si="149"/>
        <v>32.655651188840409</v>
      </c>
      <c r="AN408" s="51">
        <f t="shared" si="150"/>
        <v>31.403447314375562</v>
      </c>
      <c r="AO408" s="51">
        <f t="shared" si="151"/>
        <v>33.030177882040043</v>
      </c>
      <c r="AP408" s="51">
        <f t="shared" si="152"/>
        <v>30.104480601658707</v>
      </c>
      <c r="AQ408" s="51">
        <f t="shared" si="153"/>
        <v>31.403447314375562</v>
      </c>
      <c r="AR408" s="51">
        <f t="shared" si="154"/>
        <v>21.076287707623898</v>
      </c>
      <c r="AS408" s="51" t="str">
        <f t="shared" si="155"/>
        <v>N/A</v>
      </c>
      <c r="AT408" s="51" t="str">
        <f t="shared" si="156"/>
        <v>N/A</v>
      </c>
      <c r="AU408" s="51" t="str">
        <f t="shared" si="157"/>
        <v>N/A</v>
      </c>
      <c r="AV408" s="51" t="str">
        <f t="shared" si="158"/>
        <v>N/A</v>
      </c>
      <c r="AY408">
        <v>41778</v>
      </c>
      <c r="AZ408">
        <v>41778.75</v>
      </c>
      <c r="BA408" t="s">
        <v>30</v>
      </c>
      <c r="BB408" s="1">
        <f t="shared" si="139"/>
        <v>41778</v>
      </c>
    </row>
    <row r="409" spans="1:54">
      <c r="A409" t="str">
        <f t="shared" si="159"/>
        <v>42272Fábio68</v>
      </c>
      <c r="B409" s="48">
        <v>42272.507928240739</v>
      </c>
      <c r="C409" s="48">
        <f t="shared" si="160"/>
        <v>42272</v>
      </c>
      <c r="D409" s="48" t="s">
        <v>31</v>
      </c>
      <c r="E409" s="49">
        <f t="shared" si="161"/>
        <v>68</v>
      </c>
      <c r="F409" s="48"/>
      <c r="G409" s="49" t="e">
        <f>VLOOKUP(C409,#REF!,2,0)</f>
        <v>#REF!</v>
      </c>
      <c r="H409" s="48"/>
      <c r="I409" s="43">
        <v>6.8800000000000003E-4</v>
      </c>
      <c r="J409" s="43">
        <v>11.758062000000001</v>
      </c>
      <c r="K409" s="43">
        <v>16.166153000000001</v>
      </c>
      <c r="L409" s="43">
        <v>14.750323</v>
      </c>
      <c r="M409" s="43">
        <v>11.25896</v>
      </c>
      <c r="N409" s="43">
        <v>18.689892</v>
      </c>
      <c r="O409" s="43">
        <v>22.443562</v>
      </c>
      <c r="P409" s="43">
        <v>18.966383</v>
      </c>
      <c r="Q409" s="43">
        <v>18.415436</v>
      </c>
      <c r="R409" s="43">
        <v>21.30105</v>
      </c>
      <c r="S409" s="43">
        <v>21.99297</v>
      </c>
      <c r="T409" s="43">
        <v>19.151875</v>
      </c>
      <c r="U409" s="43">
        <v>20.523775000000001</v>
      </c>
      <c r="V409" s="43">
        <v>21.99297</v>
      </c>
      <c r="W409" s="43">
        <v>22.898644999999998</v>
      </c>
      <c r="X409" s="43">
        <v>21.30105</v>
      </c>
      <c r="Y409" s="43">
        <v>68</v>
      </c>
      <c r="AA409">
        <f t="shared" si="140"/>
        <v>41775.69</v>
      </c>
      <c r="AB409" t="str">
        <f t="shared" si="141"/>
        <v>41775Leandro73</v>
      </c>
      <c r="AC409" s="52">
        <v>41775</v>
      </c>
      <c r="AD409" s="53" t="s">
        <v>28</v>
      </c>
      <c r="AE409" s="51">
        <v>73</v>
      </c>
      <c r="AF409" s="51" t="str">
        <f t="shared" si="142"/>
        <v/>
      </c>
      <c r="AG409" s="51" t="str">
        <f t="shared" si="143"/>
        <v>N/A</v>
      </c>
      <c r="AH409" s="51" t="str">
        <f t="shared" si="144"/>
        <v>N/A</v>
      </c>
      <c r="AI409" s="51" t="str">
        <f t="shared" si="145"/>
        <v>N/A</v>
      </c>
      <c r="AJ409" s="51">
        <f t="shared" si="146"/>
        <v>3.5384045799584869</v>
      </c>
      <c r="AK409" s="51">
        <f t="shared" si="147"/>
        <v>30.822613260455196</v>
      </c>
      <c r="AL409" s="51">
        <f t="shared" si="148"/>
        <v>27.453045764058597</v>
      </c>
      <c r="AM409" s="51">
        <f t="shared" si="149"/>
        <v>31.768327996209337</v>
      </c>
      <c r="AN409" s="51">
        <f t="shared" si="150"/>
        <v>30.75078953614625</v>
      </c>
      <c r="AO409" s="51">
        <f t="shared" si="151"/>
        <v>32.506571542122735</v>
      </c>
      <c r="AP409" s="51">
        <f t="shared" si="152"/>
        <v>29.464574189094961</v>
      </c>
      <c r="AQ409" s="51">
        <f t="shared" si="153"/>
        <v>30.894440146650005</v>
      </c>
      <c r="AR409" s="51">
        <f t="shared" si="154"/>
        <v>20.487195067058593</v>
      </c>
      <c r="AS409" s="51" t="str">
        <f t="shared" si="155"/>
        <v>N/A</v>
      </c>
      <c r="AT409" s="51" t="str">
        <f t="shared" si="156"/>
        <v>N/A</v>
      </c>
      <c r="AU409" s="51" t="str">
        <f t="shared" si="157"/>
        <v>N/A</v>
      </c>
      <c r="AV409" s="51" t="str">
        <f t="shared" si="158"/>
        <v>N/A</v>
      </c>
      <c r="AY409">
        <v>41654</v>
      </c>
      <c r="AZ409">
        <v>41654.6</v>
      </c>
      <c r="BA409" t="s">
        <v>29</v>
      </c>
      <c r="BB409" s="1">
        <f t="shared" si="139"/>
        <v>41654</v>
      </c>
    </row>
    <row r="410" spans="1:54">
      <c r="A410" t="str">
        <f t="shared" si="159"/>
        <v>42274Fábio68</v>
      </c>
      <c r="B410" s="48">
        <v>42274.440844907411</v>
      </c>
      <c r="C410" s="48">
        <f t="shared" si="160"/>
        <v>42274</v>
      </c>
      <c r="D410" s="48" t="s">
        <v>31</v>
      </c>
      <c r="E410" s="49">
        <f t="shared" si="161"/>
        <v>68</v>
      </c>
      <c r="F410" s="48"/>
      <c r="G410" s="49" t="e">
        <f>VLOOKUP(C410,#REF!,2,0)</f>
        <v>#REF!</v>
      </c>
      <c r="H410" s="48"/>
      <c r="I410" s="43">
        <v>0.70063200000000003</v>
      </c>
      <c r="J410" s="43">
        <v>20.668424999999999</v>
      </c>
      <c r="K410" s="43">
        <v>19.338263999999999</v>
      </c>
      <c r="L410" s="43">
        <v>15.700716999999999</v>
      </c>
      <c r="M410" s="43">
        <v>12.231887</v>
      </c>
      <c r="N410" s="43">
        <v>19.198360000000001</v>
      </c>
      <c r="O410" s="43">
        <v>22.949477999999999</v>
      </c>
      <c r="P410" s="43">
        <v>19.384998</v>
      </c>
      <c r="Q410" s="43">
        <v>18.827883</v>
      </c>
      <c r="R410" s="43">
        <v>21.695088999999999</v>
      </c>
      <c r="S410" s="43">
        <v>22.142672999999998</v>
      </c>
      <c r="T410" s="43">
        <v>19.059010000000001</v>
      </c>
      <c r="U410" s="43">
        <v>20.33173</v>
      </c>
      <c r="V410" s="43">
        <v>22.192657000000001</v>
      </c>
      <c r="W410" s="43">
        <v>23.051352999999999</v>
      </c>
      <c r="X410" s="43">
        <v>21.546894000000002</v>
      </c>
      <c r="Y410" s="43">
        <v>68</v>
      </c>
      <c r="AA410">
        <f t="shared" si="140"/>
        <v>41778.75</v>
      </c>
      <c r="AB410" t="str">
        <f t="shared" si="141"/>
        <v>41778Leandro73</v>
      </c>
      <c r="AC410" s="52">
        <v>41778</v>
      </c>
      <c r="AD410" s="53" t="s">
        <v>28</v>
      </c>
      <c r="AE410" s="51">
        <v>73</v>
      </c>
      <c r="AF410" s="51" t="str">
        <f t="shared" si="142"/>
        <v/>
      </c>
      <c r="AG410" s="51" t="str">
        <f t="shared" si="143"/>
        <v>N/A</v>
      </c>
      <c r="AH410" s="51" t="str">
        <f t="shared" si="144"/>
        <v>N/A</v>
      </c>
      <c r="AI410" s="51" t="str">
        <f t="shared" si="145"/>
        <v>N/A</v>
      </c>
      <c r="AJ410" s="51">
        <f t="shared" si="146"/>
        <v>12.895413441478409</v>
      </c>
      <c r="AK410" s="51">
        <f t="shared" si="147"/>
        <v>27.931552188211633</v>
      </c>
      <c r="AL410" s="51">
        <f t="shared" si="148"/>
        <v>24.026629437252215</v>
      </c>
      <c r="AM410" s="51">
        <f t="shared" si="149"/>
        <v>30.104480601658707</v>
      </c>
      <c r="AN410" s="51">
        <f t="shared" si="150"/>
        <v>28.693964749431132</v>
      </c>
      <c r="AO410" s="51">
        <f t="shared" si="151"/>
        <v>30.533396404425385</v>
      </c>
      <c r="AP410" s="51">
        <f t="shared" si="152"/>
        <v>27.725077330140639</v>
      </c>
      <c r="AQ410" s="51">
        <f t="shared" si="153"/>
        <v>28.902522043260518</v>
      </c>
      <c r="AR410" s="51">
        <f t="shared" si="154"/>
        <v>19.277091402997524</v>
      </c>
      <c r="AS410" s="51" t="str">
        <f t="shared" si="155"/>
        <v>N/A</v>
      </c>
      <c r="AT410" s="51" t="str">
        <f t="shared" si="156"/>
        <v>N/A</v>
      </c>
      <c r="AU410" s="51" t="str">
        <f t="shared" si="157"/>
        <v>N/A</v>
      </c>
      <c r="AV410" s="51" t="str">
        <f t="shared" si="158"/>
        <v>N/A</v>
      </c>
      <c r="AY410">
        <v>41659</v>
      </c>
      <c r="AZ410">
        <v>41659.43</v>
      </c>
      <c r="BA410" t="s">
        <v>29</v>
      </c>
      <c r="BB410" s="1">
        <f t="shared" si="139"/>
        <v>41659</v>
      </c>
    </row>
    <row r="411" spans="1:54">
      <c r="A411" t="str">
        <f t="shared" si="159"/>
        <v>42276Fábio68</v>
      </c>
      <c r="B411" s="48">
        <v>42276.38790509259</v>
      </c>
      <c r="C411" s="48">
        <f t="shared" si="160"/>
        <v>42276</v>
      </c>
      <c r="D411" s="48" t="s">
        <v>31</v>
      </c>
      <c r="E411" s="49">
        <f t="shared" si="161"/>
        <v>68</v>
      </c>
      <c r="F411" s="48"/>
      <c r="G411" s="49" t="e">
        <f>VLOOKUP(C411,#REF!,2,0)</f>
        <v>#REF!</v>
      </c>
      <c r="H411" s="48"/>
      <c r="I411" s="43">
        <v>0.275505</v>
      </c>
      <c r="J411" s="43">
        <v>20.427655999999999</v>
      </c>
      <c r="K411" s="43">
        <v>19.059010000000001</v>
      </c>
      <c r="L411" s="43">
        <v>15.616866</v>
      </c>
      <c r="M411" s="43">
        <v>12.491166</v>
      </c>
      <c r="N411" s="43">
        <v>19.244942000000002</v>
      </c>
      <c r="O411" s="43">
        <v>22.847866</v>
      </c>
      <c r="P411" s="43">
        <v>20.813578</v>
      </c>
      <c r="Q411" s="43">
        <v>19.572514000000002</v>
      </c>
      <c r="R411" s="43">
        <v>20.862079999999999</v>
      </c>
      <c r="S411" s="43">
        <v>21.645641000000001</v>
      </c>
      <c r="T411" s="43">
        <v>21.399222999999999</v>
      </c>
      <c r="U411" s="43">
        <v>21.943182</v>
      </c>
      <c r="V411" s="43">
        <v>22.192657000000001</v>
      </c>
      <c r="W411" s="43">
        <v>24.290852000000001</v>
      </c>
      <c r="X411" s="43">
        <v>23.051352999999999</v>
      </c>
      <c r="Y411" s="43">
        <v>68</v>
      </c>
      <c r="AA411">
        <f t="shared" si="140"/>
        <v>41654.6</v>
      </c>
      <c r="AB411" t="str">
        <f t="shared" si="141"/>
        <v>41654Leandro74</v>
      </c>
      <c r="AC411" s="52">
        <v>41654</v>
      </c>
      <c r="AD411" s="53" t="s">
        <v>28</v>
      </c>
      <c r="AE411" s="51">
        <v>74</v>
      </c>
      <c r="AF411" s="51" t="str">
        <f t="shared" si="142"/>
        <v>Saturação?</v>
      </c>
      <c r="AG411" s="51" t="str">
        <f t="shared" si="143"/>
        <v>N/A</v>
      </c>
      <c r="AH411" s="51">
        <f t="shared" si="144"/>
        <v>1.4673807732533914</v>
      </c>
      <c r="AI411" s="51">
        <f t="shared" si="145"/>
        <v>38.796568709622228</v>
      </c>
      <c r="AJ411" s="51">
        <f t="shared" si="146"/>
        <v>42.863484741931728</v>
      </c>
      <c r="AK411" s="51">
        <f t="shared" si="147"/>
        <v>41.265534892412319</v>
      </c>
      <c r="AL411" s="51">
        <f t="shared" si="148"/>
        <v>45.452468367198641</v>
      </c>
      <c r="AM411" s="51">
        <f t="shared" si="149"/>
        <v>46.333098630232762</v>
      </c>
      <c r="AN411" s="51">
        <f t="shared" si="150"/>
        <v>49.467738146255002</v>
      </c>
      <c r="AO411" s="51">
        <f t="shared" si="151"/>
        <v>46.950631604479319</v>
      </c>
      <c r="AP411" s="51">
        <f t="shared" si="152"/>
        <v>46.156096604540451</v>
      </c>
      <c r="AQ411" s="51">
        <f t="shared" si="153"/>
        <v>46.242758163470569</v>
      </c>
      <c r="AR411" s="51">
        <f t="shared" si="154"/>
        <v>43.804789722616334</v>
      </c>
      <c r="AS411" s="51">
        <f t="shared" si="155"/>
        <v>44.840943940050302</v>
      </c>
      <c r="AT411" s="51">
        <f t="shared" si="156"/>
        <v>48.11305779192039</v>
      </c>
      <c r="AU411" s="51">
        <f t="shared" si="157"/>
        <v>42.271900535722438</v>
      </c>
      <c r="AV411" s="51">
        <f t="shared" si="158"/>
        <v>47.931534986486014</v>
      </c>
      <c r="AY411">
        <v>41667</v>
      </c>
      <c r="AZ411">
        <v>41667.360000000001</v>
      </c>
      <c r="BA411" t="s">
        <v>29</v>
      </c>
      <c r="BB411" s="1">
        <f t="shared" si="139"/>
        <v>41667</v>
      </c>
    </row>
    <row r="412" spans="1:54">
      <c r="A412" t="str">
        <f t="shared" si="159"/>
        <v>42277Fábio68</v>
      </c>
      <c r="B412" s="48">
        <v>42277.73400462963</v>
      </c>
      <c r="C412" s="48">
        <f t="shared" si="160"/>
        <v>42277</v>
      </c>
      <c r="D412" s="48" t="s">
        <v>31</v>
      </c>
      <c r="E412" s="49">
        <f t="shared" si="161"/>
        <v>68</v>
      </c>
      <c r="F412" s="48"/>
      <c r="G412" s="49" t="e">
        <f>VLOOKUP(C412,#REF!,2,0)</f>
        <v>#REF!</v>
      </c>
      <c r="H412" s="48"/>
      <c r="I412" s="43">
        <v>0.221688</v>
      </c>
      <c r="J412" s="43">
        <v>21.794146999999999</v>
      </c>
      <c r="K412" s="43">
        <v>20.523775000000001</v>
      </c>
      <c r="L412" s="43">
        <v>16.768650000000001</v>
      </c>
      <c r="M412" s="43">
        <v>13.67408</v>
      </c>
      <c r="N412" s="43">
        <v>21.546894000000002</v>
      </c>
      <c r="O412" s="43">
        <v>25.028538000000001</v>
      </c>
      <c r="P412" s="43">
        <v>22.192657000000001</v>
      </c>
      <c r="Q412" s="43">
        <v>22.493888999999999</v>
      </c>
      <c r="R412" s="43">
        <v>24.605682000000002</v>
      </c>
      <c r="S412" s="43">
        <v>24.238562000000002</v>
      </c>
      <c r="T412" s="43">
        <v>22.645251999999999</v>
      </c>
      <c r="U412" s="43">
        <v>25.938700000000001</v>
      </c>
      <c r="V412" s="43">
        <v>26.754801</v>
      </c>
      <c r="W412" s="43">
        <v>26.426905000000001</v>
      </c>
      <c r="X412" s="43">
        <v>26.046810000000001</v>
      </c>
      <c r="Y412" s="43">
        <v>68</v>
      </c>
      <c r="AA412">
        <f t="shared" si="140"/>
        <v>41659.43</v>
      </c>
      <c r="AB412" t="str">
        <f t="shared" si="141"/>
        <v>41659Leandro74</v>
      </c>
      <c r="AC412" s="52">
        <v>41659</v>
      </c>
      <c r="AD412" s="53" t="s">
        <v>28</v>
      </c>
      <c r="AE412" s="51">
        <v>74</v>
      </c>
      <c r="AF412" s="51" t="str">
        <f t="shared" si="142"/>
        <v>Saturação?</v>
      </c>
      <c r="AG412" s="51">
        <f t="shared" si="143"/>
        <v>2.0156184743771569E-5</v>
      </c>
      <c r="AH412" s="51">
        <f t="shared" si="144"/>
        <v>1.0349490944246225</v>
      </c>
      <c r="AI412" s="51">
        <f t="shared" si="145"/>
        <v>32.880069909578808</v>
      </c>
      <c r="AJ412" s="51">
        <f t="shared" si="146"/>
        <v>40.931395720768784</v>
      </c>
      <c r="AK412" s="51">
        <f t="shared" si="147"/>
        <v>39.939712082798962</v>
      </c>
      <c r="AL412" s="51">
        <f t="shared" si="148"/>
        <v>44.322644618575012</v>
      </c>
      <c r="AM412" s="51">
        <f t="shared" si="149"/>
        <v>45.277724209295862</v>
      </c>
      <c r="AN412" s="51">
        <f t="shared" si="150"/>
        <v>49.106068175373871</v>
      </c>
      <c r="AO412" s="51">
        <f t="shared" si="151"/>
        <v>46.597659733968889</v>
      </c>
      <c r="AP412" s="51">
        <f t="shared" si="152"/>
        <v>45.277724209295862</v>
      </c>
      <c r="AQ412" s="51">
        <f t="shared" si="153"/>
        <v>45.366940983273587</v>
      </c>
      <c r="AR412" s="51">
        <f t="shared" si="154"/>
        <v>43.377440112165701</v>
      </c>
      <c r="AS412" s="51">
        <f t="shared" si="155"/>
        <v>44.23480666802979</v>
      </c>
      <c r="AT412" s="51">
        <f t="shared" si="156"/>
        <v>47.573643361926763</v>
      </c>
      <c r="AU412" s="51">
        <f t="shared" si="157"/>
        <v>40.764941093102841</v>
      </c>
      <c r="AV412" s="51">
        <f t="shared" si="158"/>
        <v>46.684731025577655</v>
      </c>
      <c r="AY412">
        <v>41679</v>
      </c>
      <c r="AZ412">
        <v>41679.78</v>
      </c>
      <c r="BA412" t="s">
        <v>29</v>
      </c>
      <c r="BB412" s="1">
        <f t="shared" si="139"/>
        <v>41679</v>
      </c>
    </row>
    <row r="413" spans="1:54">
      <c r="A413" t="str">
        <f t="shared" si="159"/>
        <v>42279Fábio68</v>
      </c>
      <c r="B413" s="48">
        <v>42279.617361111108</v>
      </c>
      <c r="C413" s="48">
        <f t="shared" si="160"/>
        <v>42279</v>
      </c>
      <c r="D413" s="48" t="s">
        <v>31</v>
      </c>
      <c r="E413" s="49">
        <f t="shared" si="161"/>
        <v>68</v>
      </c>
      <c r="F413" s="48"/>
      <c r="G413" s="49" t="e">
        <f>VLOOKUP(C413,#REF!,2,0)</f>
        <v>#REF!</v>
      </c>
      <c r="H413" s="48"/>
      <c r="I413" s="43">
        <v>3.1694E-2</v>
      </c>
      <c r="J413" s="43">
        <v>20.092924</v>
      </c>
      <c r="K413" s="43">
        <v>19.478639999999999</v>
      </c>
      <c r="L413" s="43">
        <v>16.038502000000001</v>
      </c>
      <c r="M413" s="43">
        <v>12.791017999999999</v>
      </c>
      <c r="N413" s="43">
        <v>20.140577</v>
      </c>
      <c r="O413" s="43">
        <v>24.134167000000001</v>
      </c>
      <c r="P413" s="43">
        <v>21.056601000000001</v>
      </c>
      <c r="Q413" s="43">
        <v>20.283854000000002</v>
      </c>
      <c r="R413" s="43">
        <v>23.358233999999999</v>
      </c>
      <c r="S413" s="43">
        <v>24.922495000000001</v>
      </c>
      <c r="T413" s="43">
        <v>26.046810000000001</v>
      </c>
      <c r="U413" s="43">
        <v>26.426905000000001</v>
      </c>
      <c r="V413" s="43">
        <v>27.139807000000001</v>
      </c>
      <c r="W413" s="43">
        <v>26.535988</v>
      </c>
      <c r="X413" s="43">
        <v>25.992735</v>
      </c>
      <c r="Y413" s="43">
        <v>68</v>
      </c>
      <c r="AA413">
        <f t="shared" si="140"/>
        <v>41667.360000000001</v>
      </c>
      <c r="AB413" t="str">
        <f t="shared" si="141"/>
        <v>41667Leandro74</v>
      </c>
      <c r="AC413" s="52">
        <v>41667</v>
      </c>
      <c r="AD413" s="53" t="s">
        <v>28</v>
      </c>
      <c r="AE413" s="51">
        <v>74</v>
      </c>
      <c r="AF413" s="51" t="str">
        <f t="shared" si="142"/>
        <v/>
      </c>
      <c r="AG413" s="51">
        <f t="shared" si="143"/>
        <v>4.1455884137776685E-5</v>
      </c>
      <c r="AH413" s="51">
        <f t="shared" si="144"/>
        <v>1.0145977475905132</v>
      </c>
      <c r="AI413" s="51">
        <f t="shared" si="145"/>
        <v>21.194585562851437</v>
      </c>
      <c r="AJ413" s="51">
        <f t="shared" si="146"/>
        <v>23.333209084164729</v>
      </c>
      <c r="AK413" s="51">
        <f t="shared" si="147"/>
        <v>24.795696076969286</v>
      </c>
      <c r="AL413" s="51">
        <f t="shared" si="148"/>
        <v>34.084942477374447</v>
      </c>
      <c r="AM413" s="51">
        <f t="shared" si="149"/>
        <v>36.168782334924884</v>
      </c>
      <c r="AN413" s="51">
        <f t="shared" si="150"/>
        <v>43.377440112165701</v>
      </c>
      <c r="AO413" s="51">
        <f t="shared" si="151"/>
        <v>41.181796781271338</v>
      </c>
      <c r="AP413" s="51">
        <f t="shared" si="152"/>
        <v>40.268423927350582</v>
      </c>
      <c r="AQ413" s="51">
        <f t="shared" si="153"/>
        <v>41.098304169108744</v>
      </c>
      <c r="AR413" s="51">
        <f t="shared" si="154"/>
        <v>39.038169431670951</v>
      </c>
      <c r="AS413" s="51">
        <f t="shared" si="155"/>
        <v>40.931395720768784</v>
      </c>
      <c r="AT413" s="51">
        <f t="shared" si="156"/>
        <v>45.979547249048984</v>
      </c>
      <c r="AU413" s="51">
        <f t="shared" si="157"/>
        <v>38.876906203911368</v>
      </c>
      <c r="AV413" s="51">
        <f t="shared" si="158"/>
        <v>45.277724209295862</v>
      </c>
      <c r="AY413">
        <v>41681</v>
      </c>
      <c r="AZ413">
        <v>41681.43</v>
      </c>
      <c r="BA413" t="s">
        <v>29</v>
      </c>
      <c r="BB413" s="1">
        <f t="shared" si="139"/>
        <v>41681</v>
      </c>
    </row>
    <row r="414" spans="1:54">
      <c r="A414" t="str">
        <f t="shared" si="159"/>
        <v>42283Fábio68</v>
      </c>
      <c r="B414" s="48">
        <v>42283.390335648146</v>
      </c>
      <c r="C414" s="48">
        <f t="shared" si="160"/>
        <v>42283</v>
      </c>
      <c r="D414" s="48" t="s">
        <v>31</v>
      </c>
      <c r="E414" s="49">
        <f t="shared" si="161"/>
        <v>68</v>
      </c>
      <c r="F414" s="48"/>
      <c r="G414" s="49" t="e">
        <f>VLOOKUP(C414,#REF!,2,0)</f>
        <v>#REF!</v>
      </c>
      <c r="H414" s="48"/>
      <c r="I414" s="43">
        <v>3.2655000000000003E-2</v>
      </c>
      <c r="J414" s="43">
        <v>18.097840999999999</v>
      </c>
      <c r="K414" s="43">
        <v>18.552409999999998</v>
      </c>
      <c r="L414" s="43">
        <v>15.491481</v>
      </c>
      <c r="M414" s="43">
        <v>11.975533</v>
      </c>
      <c r="N414" s="43">
        <v>19.198360000000001</v>
      </c>
      <c r="O414" s="43">
        <v>23.051352999999999</v>
      </c>
      <c r="P414" s="43">
        <v>19.666632</v>
      </c>
      <c r="Q414" s="43">
        <v>18.966383</v>
      </c>
      <c r="R414" s="43">
        <v>21.893456</v>
      </c>
      <c r="S414" s="43">
        <v>22.544284999999999</v>
      </c>
      <c r="T414" s="43">
        <v>19.619548999999999</v>
      </c>
      <c r="U414" s="43">
        <v>20.813578</v>
      </c>
      <c r="V414" s="43">
        <v>23.255731999999998</v>
      </c>
      <c r="W414" s="43">
        <v>24.134167000000001</v>
      </c>
      <c r="X414" s="43">
        <v>22.594749</v>
      </c>
      <c r="Y414" s="43">
        <v>68</v>
      </c>
      <c r="AA414">
        <f t="shared" si="140"/>
        <v>41679.78</v>
      </c>
      <c r="AB414" t="str">
        <f t="shared" si="141"/>
        <v>41679Leandro74</v>
      </c>
      <c r="AC414" s="52">
        <v>41679</v>
      </c>
      <c r="AD414" s="53" t="s">
        <v>28</v>
      </c>
      <c r="AE414" s="51">
        <v>74</v>
      </c>
      <c r="AF414" s="51" t="str">
        <f t="shared" si="142"/>
        <v/>
      </c>
      <c r="AG414" s="51">
        <f t="shared" si="143"/>
        <v>9.5560523725199534E-5</v>
      </c>
      <c r="AH414" s="51">
        <f t="shared" si="144"/>
        <v>0.21617804087320269</v>
      </c>
      <c r="AI414" s="51">
        <f t="shared" si="145"/>
        <v>12.134710887268868</v>
      </c>
      <c r="AJ414" s="51">
        <f t="shared" si="146"/>
        <v>16.662869863315866</v>
      </c>
      <c r="AK414" s="51">
        <f t="shared" si="147"/>
        <v>15.132446459102011</v>
      </c>
      <c r="AL414" s="51">
        <f t="shared" si="148"/>
        <v>20.721959681318811</v>
      </c>
      <c r="AM414" s="51">
        <f t="shared" si="149"/>
        <v>22.096959106349075</v>
      </c>
      <c r="AN414" s="51">
        <f t="shared" si="150"/>
        <v>29.253310661859192</v>
      </c>
      <c r="AO414" s="51">
        <f t="shared" si="151"/>
        <v>28.277101765412603</v>
      </c>
      <c r="AP414" s="51">
        <f t="shared" si="152"/>
        <v>28.345010577843095</v>
      </c>
      <c r="AQ414" s="51">
        <f t="shared" si="153"/>
        <v>30.104480601658707</v>
      </c>
      <c r="AR414" s="51">
        <f t="shared" si="154"/>
        <v>28.831122782783769</v>
      </c>
      <c r="AS414" s="51">
        <f t="shared" si="155"/>
        <v>32.358059956614142</v>
      </c>
      <c r="AT414" s="51">
        <f t="shared" si="156"/>
        <v>39.527851834913129</v>
      </c>
      <c r="AU414" s="51">
        <f t="shared" si="157"/>
        <v>33.253223241495107</v>
      </c>
      <c r="AV414" s="51">
        <f t="shared" si="158"/>
        <v>41.349386770188218</v>
      </c>
      <c r="AY414">
        <v>41687</v>
      </c>
      <c r="AZ414">
        <v>41687.57</v>
      </c>
      <c r="BA414" t="s">
        <v>29</v>
      </c>
      <c r="BB414" s="1">
        <f t="shared" si="139"/>
        <v>41687</v>
      </c>
    </row>
    <row r="415" spans="1:54">
      <c r="A415" t="str">
        <f t="shared" si="159"/>
        <v>42286Fábio68</v>
      </c>
      <c r="B415" s="48">
        <v>42286.620659722219</v>
      </c>
      <c r="C415" s="48">
        <f t="shared" si="160"/>
        <v>42286</v>
      </c>
      <c r="D415" s="48" t="s">
        <v>31</v>
      </c>
      <c r="E415" s="49">
        <f t="shared" si="161"/>
        <v>68</v>
      </c>
      <c r="F415" s="48"/>
      <c r="G415" s="49" t="e">
        <f>VLOOKUP(C415,#REF!,2,0)</f>
        <v>#REF!</v>
      </c>
      <c r="H415" s="48"/>
      <c r="I415" s="43">
        <v>4.5830000000000003E-3</v>
      </c>
      <c r="J415" s="43">
        <v>14.18694</v>
      </c>
      <c r="K415" s="43">
        <v>18.097840999999999</v>
      </c>
      <c r="L415" s="43">
        <v>14.913376</v>
      </c>
      <c r="M415" s="43">
        <v>11.722047</v>
      </c>
      <c r="N415" s="43">
        <v>18.920164</v>
      </c>
      <c r="O415" s="43">
        <v>22.847866</v>
      </c>
      <c r="P415" s="43">
        <v>19.478639999999999</v>
      </c>
      <c r="Q415" s="43">
        <v>18.873989000000002</v>
      </c>
      <c r="R415" s="43">
        <v>21.744581</v>
      </c>
      <c r="S415" s="43">
        <v>22.493888999999999</v>
      </c>
      <c r="T415" s="43">
        <v>19.760973</v>
      </c>
      <c r="U415" s="43">
        <v>20.813578</v>
      </c>
      <c r="V415" s="43">
        <v>22.746447</v>
      </c>
      <c r="W415" s="43">
        <v>23.718826</v>
      </c>
      <c r="X415" s="43">
        <v>22.493888999999999</v>
      </c>
      <c r="Y415" s="43">
        <v>68</v>
      </c>
      <c r="AA415">
        <f t="shared" si="140"/>
        <v>41681.43</v>
      </c>
      <c r="AB415" t="str">
        <f t="shared" si="141"/>
        <v>41681Leandro74</v>
      </c>
      <c r="AC415" s="52">
        <v>41681</v>
      </c>
      <c r="AD415" s="53" t="s">
        <v>28</v>
      </c>
      <c r="AE415" s="51">
        <v>74</v>
      </c>
      <c r="AF415" s="51" t="str">
        <f t="shared" si="142"/>
        <v/>
      </c>
      <c r="AG415" s="51" t="str">
        <f t="shared" si="143"/>
        <v>N/A</v>
      </c>
      <c r="AH415" s="51">
        <f t="shared" si="144"/>
        <v>0.52507221458244746</v>
      </c>
      <c r="AI415" s="51">
        <f t="shared" si="145"/>
        <v>11.527671871635313</v>
      </c>
      <c r="AJ415" s="51">
        <f t="shared" si="146"/>
        <v>15.38190406920582</v>
      </c>
      <c r="AK415" s="51">
        <f t="shared" si="147"/>
        <v>14.204439117266295</v>
      </c>
      <c r="AL415" s="51">
        <f t="shared" si="148"/>
        <v>19.849195557168187</v>
      </c>
      <c r="AM415" s="51">
        <f t="shared" si="149"/>
        <v>21.434729101605356</v>
      </c>
      <c r="AN415" s="51">
        <f t="shared" si="150"/>
        <v>28.206739658535756</v>
      </c>
      <c r="AO415" s="51">
        <f t="shared" si="151"/>
        <v>27.180205175633393</v>
      </c>
      <c r="AP415" s="51">
        <f t="shared" si="152"/>
        <v>26.909183568089023</v>
      </c>
      <c r="AQ415" s="51">
        <f t="shared" si="153"/>
        <v>29.043062329143439</v>
      </c>
      <c r="AR415" s="51">
        <f t="shared" si="154"/>
        <v>27.725077330140639</v>
      </c>
      <c r="AS415" s="51">
        <f t="shared" si="155"/>
        <v>31.258217366669225</v>
      </c>
      <c r="AT415" s="51">
        <f t="shared" si="156"/>
        <v>38.552559717758321</v>
      </c>
      <c r="AU415" s="51">
        <f t="shared" si="157"/>
        <v>32.062287433310082</v>
      </c>
      <c r="AV415" s="51">
        <f t="shared" si="158"/>
        <v>40.350916102682504</v>
      </c>
      <c r="AY415">
        <v>41692</v>
      </c>
      <c r="AZ415">
        <v>41692.47</v>
      </c>
      <c r="BA415" t="s">
        <v>29</v>
      </c>
      <c r="BB415" s="1">
        <f t="shared" si="139"/>
        <v>41692</v>
      </c>
    </row>
    <row r="416" spans="1:54">
      <c r="A416" t="str">
        <f t="shared" si="159"/>
        <v>42290Fábio68</v>
      </c>
      <c r="B416" s="48">
        <v>42290.501354166663</v>
      </c>
      <c r="C416" s="48">
        <f t="shared" si="160"/>
        <v>42290</v>
      </c>
      <c r="D416" s="48" t="s">
        <v>31</v>
      </c>
      <c r="E416" s="49">
        <f t="shared" si="161"/>
        <v>68</v>
      </c>
      <c r="F416" s="48"/>
      <c r="G416" s="49" t="e">
        <f>VLOOKUP(C416,#REF!,2,0)</f>
        <v>#REF!</v>
      </c>
      <c r="H416" s="48"/>
      <c r="I416" s="43">
        <v>0.186834</v>
      </c>
      <c r="J416" s="43">
        <v>18.324417</v>
      </c>
      <c r="K416" s="43">
        <v>18.052713000000001</v>
      </c>
      <c r="L416" s="43">
        <v>14.588187</v>
      </c>
      <c r="M416" s="43">
        <v>11.294233</v>
      </c>
      <c r="N416" s="43">
        <v>18.552409999999998</v>
      </c>
      <c r="O416" s="43">
        <v>22.393265</v>
      </c>
      <c r="P416" s="43">
        <v>18.966383</v>
      </c>
      <c r="Q416" s="43">
        <v>18.506699000000001</v>
      </c>
      <c r="R416" s="43">
        <v>21.30105</v>
      </c>
      <c r="S416" s="43">
        <v>21.99297</v>
      </c>
      <c r="T416" s="43">
        <v>19.151875</v>
      </c>
      <c r="U416" s="43">
        <v>19.950310000000002</v>
      </c>
      <c r="V416" s="43">
        <v>21.99297</v>
      </c>
      <c r="W416" s="43">
        <v>22.847866</v>
      </c>
      <c r="X416" s="43">
        <v>21.695088999999999</v>
      </c>
      <c r="Y416" s="43">
        <v>68</v>
      </c>
      <c r="AA416">
        <f t="shared" si="140"/>
        <v>41687.57</v>
      </c>
      <c r="AB416" t="str">
        <f t="shared" si="141"/>
        <v>41687Leandro74</v>
      </c>
      <c r="AC416" s="52">
        <v>41687</v>
      </c>
      <c r="AD416" s="53" t="s">
        <v>28</v>
      </c>
      <c r="AE416" s="51">
        <v>74</v>
      </c>
      <c r="AF416" s="51" t="str">
        <f t="shared" si="142"/>
        <v/>
      </c>
      <c r="AG416" s="51">
        <f t="shared" si="143"/>
        <v>3.6704257262804154E-4</v>
      </c>
      <c r="AH416" s="51">
        <f t="shared" si="144"/>
        <v>0.66102398006303553</v>
      </c>
      <c r="AI416" s="51">
        <f t="shared" si="145"/>
        <v>18.327927995954092</v>
      </c>
      <c r="AJ416" s="51">
        <f t="shared" si="146"/>
        <v>22.711765057660376</v>
      </c>
      <c r="AK416" s="51">
        <f t="shared" si="147"/>
        <v>18.883169960509665</v>
      </c>
      <c r="AL416" s="51">
        <f t="shared" si="148"/>
        <v>22.404094130700372</v>
      </c>
      <c r="AM416" s="51">
        <f t="shared" si="149"/>
        <v>22.711765057660376</v>
      </c>
      <c r="AN416" s="51">
        <f t="shared" si="150"/>
        <v>28.831122782783769</v>
      </c>
      <c r="AO416" s="51">
        <f t="shared" si="151"/>
        <v>27.383961422551671</v>
      </c>
      <c r="AP416" s="51">
        <f t="shared" si="152"/>
        <v>26.775639643512328</v>
      </c>
      <c r="AQ416" s="51">
        <f t="shared" si="153"/>
        <v>28.762437188833452</v>
      </c>
      <c r="AR416" s="51">
        <f t="shared" si="154"/>
        <v>27.453045764058597</v>
      </c>
      <c r="AS416" s="51">
        <f t="shared" si="155"/>
        <v>30.822613260455196</v>
      </c>
      <c r="AT416" s="51">
        <f t="shared" si="156"/>
        <v>38.312848840332997</v>
      </c>
      <c r="AU416" s="51">
        <f t="shared" si="157"/>
        <v>31.695148470910805</v>
      </c>
      <c r="AV416" s="51">
        <f t="shared" si="158"/>
        <v>40.433521188059444</v>
      </c>
      <c r="AY416">
        <v>41697</v>
      </c>
      <c r="AZ416">
        <v>41697.64</v>
      </c>
      <c r="BA416" t="s">
        <v>29</v>
      </c>
      <c r="BB416" s="1">
        <f t="shared" si="139"/>
        <v>41697</v>
      </c>
    </row>
    <row r="417" spans="1:54">
      <c r="A417" t="str">
        <f t="shared" si="159"/>
        <v>42291Fábio68</v>
      </c>
      <c r="B417" s="48">
        <v>42291.695972222224</v>
      </c>
      <c r="C417" s="48">
        <f t="shared" si="160"/>
        <v>42291</v>
      </c>
      <c r="D417" s="48" t="s">
        <v>31</v>
      </c>
      <c r="E417" s="49">
        <f t="shared" si="161"/>
        <v>68</v>
      </c>
      <c r="F417" s="48"/>
      <c r="G417" s="49" t="e">
        <f>VLOOKUP(C417,#REF!,2,0)</f>
        <v>#REF!</v>
      </c>
      <c r="H417" s="48"/>
      <c r="I417" s="43">
        <v>2.1566999999999999E-2</v>
      </c>
      <c r="J417" s="43">
        <v>17.962595</v>
      </c>
      <c r="K417" s="43">
        <v>17.783073000000002</v>
      </c>
      <c r="L417" s="43">
        <v>14.4672</v>
      </c>
      <c r="M417" s="43">
        <v>11.329561</v>
      </c>
      <c r="N417" s="43">
        <v>18.689892</v>
      </c>
      <c r="O417" s="43">
        <v>22.746447</v>
      </c>
      <c r="P417" s="43">
        <v>19.244942000000002</v>
      </c>
      <c r="Q417" s="43">
        <v>18.689892</v>
      </c>
      <c r="R417" s="43">
        <v>21.350121999999999</v>
      </c>
      <c r="S417" s="43">
        <v>22.092701000000002</v>
      </c>
      <c r="T417" s="43">
        <v>19.619548999999999</v>
      </c>
      <c r="U417" s="43">
        <v>20.475697</v>
      </c>
      <c r="V417" s="43">
        <v>22.142672999999998</v>
      </c>
      <c r="W417" s="43">
        <v>23.000402000000001</v>
      </c>
      <c r="X417" s="43">
        <v>21.744581</v>
      </c>
      <c r="Y417" s="43">
        <v>68</v>
      </c>
      <c r="AA417">
        <f t="shared" si="140"/>
        <v>41692.47</v>
      </c>
      <c r="AB417" t="str">
        <f t="shared" si="141"/>
        <v>41692Leandro74</v>
      </c>
      <c r="AC417" s="52">
        <v>41692</v>
      </c>
      <c r="AD417" s="53" t="s">
        <v>28</v>
      </c>
      <c r="AE417" s="51">
        <v>74</v>
      </c>
      <c r="AF417" s="51" t="str">
        <f t="shared" si="142"/>
        <v/>
      </c>
      <c r="AG417" s="51" t="str">
        <f t="shared" si="143"/>
        <v>N/A</v>
      </c>
      <c r="AH417" s="51">
        <f t="shared" si="144"/>
        <v>0.23548888581254065</v>
      </c>
      <c r="AI417" s="51">
        <f t="shared" si="145"/>
        <v>14.252367346523771</v>
      </c>
      <c r="AJ417" s="51">
        <f t="shared" si="146"/>
        <v>20.544101811610314</v>
      </c>
      <c r="AK417" s="51">
        <f t="shared" si="147"/>
        <v>16.609588444905302</v>
      </c>
      <c r="AL417" s="51">
        <f t="shared" si="148"/>
        <v>20.956247566401089</v>
      </c>
      <c r="AM417" s="51">
        <f t="shared" si="149"/>
        <v>21.674364777234384</v>
      </c>
      <c r="AN417" s="51">
        <f t="shared" si="150"/>
        <v>27.519524655766851</v>
      </c>
      <c r="AO417" s="51">
        <f t="shared" si="151"/>
        <v>26.37247477265009</v>
      </c>
      <c r="AP417" s="51">
        <f t="shared" si="152"/>
        <v>25.644463412991701</v>
      </c>
      <c r="AQ417" s="51">
        <f t="shared" si="153"/>
        <v>27.588837375393055</v>
      </c>
      <c r="AR417" s="51">
        <f t="shared" si="154"/>
        <v>26.507326366737452</v>
      </c>
      <c r="AS417" s="51">
        <f t="shared" si="155"/>
        <v>29.960630635232683</v>
      </c>
      <c r="AT417" s="51">
        <f t="shared" si="156"/>
        <v>37.113346205157384</v>
      </c>
      <c r="AU417" s="51">
        <f t="shared" si="157"/>
        <v>30.679186204259342</v>
      </c>
      <c r="AV417" s="51">
        <f t="shared" si="158"/>
        <v>39.203199785224641</v>
      </c>
      <c r="AY417">
        <v>41711</v>
      </c>
      <c r="AZ417">
        <v>41711.589999999997</v>
      </c>
      <c r="BA417" t="s">
        <v>29</v>
      </c>
      <c r="BB417" s="1">
        <f t="shared" si="139"/>
        <v>41711</v>
      </c>
    </row>
    <row r="418" spans="1:54">
      <c r="A418" t="str">
        <f t="shared" si="159"/>
        <v>42293Fábio68</v>
      </c>
      <c r="B418" s="48">
        <v>42293.622141203705</v>
      </c>
      <c r="C418" s="48">
        <f t="shared" si="160"/>
        <v>42293</v>
      </c>
      <c r="D418" s="48" t="s">
        <v>31</v>
      </c>
      <c r="E418" s="49">
        <f t="shared" si="161"/>
        <v>68</v>
      </c>
      <c r="F418" s="48"/>
      <c r="G418" s="49" t="e">
        <f>VLOOKUP(C418,#REF!,2,0)</f>
        <v>#REF!</v>
      </c>
      <c r="H418" s="48"/>
      <c r="I418" s="43">
        <v>1.1734E-2</v>
      </c>
      <c r="J418" s="43">
        <v>15.159734</v>
      </c>
      <c r="K418" s="43">
        <v>16.380037000000002</v>
      </c>
      <c r="L418" s="43">
        <v>14.547779999999999</v>
      </c>
      <c r="M418" s="43">
        <v>13.635031</v>
      </c>
      <c r="N418" s="43">
        <v>17.118037999999999</v>
      </c>
      <c r="O418" s="43">
        <v>17.249991999999999</v>
      </c>
      <c r="P418" s="43">
        <v>17.294121000000001</v>
      </c>
      <c r="Q418" s="43">
        <v>18.643989999999999</v>
      </c>
      <c r="R418" s="43">
        <v>21.203135</v>
      </c>
      <c r="S418" s="43">
        <v>21.794146999999999</v>
      </c>
      <c r="T418" s="43">
        <v>19.059010000000001</v>
      </c>
      <c r="U418" s="43">
        <v>20.283854000000002</v>
      </c>
      <c r="V418" s="43">
        <v>21.596231</v>
      </c>
      <c r="W418" s="43">
        <v>22.594749</v>
      </c>
      <c r="X418" s="43">
        <v>21.203135</v>
      </c>
      <c r="Y418" s="43">
        <v>68</v>
      </c>
      <c r="AA418">
        <f t="shared" si="140"/>
        <v>41697.64</v>
      </c>
      <c r="AB418" t="str">
        <f t="shared" si="141"/>
        <v>41697Leandro74</v>
      </c>
      <c r="AC418" s="52">
        <v>41697</v>
      </c>
      <c r="AD418" s="53" t="s">
        <v>28</v>
      </c>
      <c r="AE418" s="51">
        <v>74</v>
      </c>
      <c r="AF418" s="51" t="str">
        <f t="shared" si="142"/>
        <v/>
      </c>
      <c r="AG418" s="51" t="str">
        <f t="shared" si="143"/>
        <v>N/A</v>
      </c>
      <c r="AH418" s="51">
        <f t="shared" si="144"/>
        <v>0.18386123695706713</v>
      </c>
      <c r="AI418" s="51">
        <f t="shared" si="145"/>
        <v>10.771166103302173</v>
      </c>
      <c r="AJ418" s="51">
        <f t="shared" si="146"/>
        <v>15.785993477613872</v>
      </c>
      <c r="AK418" s="51">
        <f t="shared" si="147"/>
        <v>13.729106906626988</v>
      </c>
      <c r="AL418" s="51">
        <f t="shared" si="148"/>
        <v>19.333799078795504</v>
      </c>
      <c r="AM418" s="51">
        <f t="shared" si="149"/>
        <v>20.779217851666974</v>
      </c>
      <c r="AN418" s="51">
        <f t="shared" si="150"/>
        <v>26.707700226323308</v>
      </c>
      <c r="AO418" s="51">
        <f t="shared" si="151"/>
        <v>25.644463412991701</v>
      </c>
      <c r="AP418" s="51">
        <f t="shared" si="152"/>
        <v>25.250321664335946</v>
      </c>
      <c r="AQ418" s="51">
        <f t="shared" si="153"/>
        <v>27.180205175633393</v>
      </c>
      <c r="AR418" s="51">
        <f t="shared" si="154"/>
        <v>26.040074307289224</v>
      </c>
      <c r="AS418" s="51">
        <f t="shared" si="155"/>
        <v>29.253310661859192</v>
      </c>
      <c r="AT418" s="51">
        <f t="shared" si="156"/>
        <v>36.795620764905223</v>
      </c>
      <c r="AU418" s="51">
        <f t="shared" si="157"/>
        <v>30.031108717450216</v>
      </c>
      <c r="AV418" s="51">
        <f t="shared" si="158"/>
        <v>38.957482027829471</v>
      </c>
      <c r="AY418">
        <v>41726</v>
      </c>
      <c r="AZ418">
        <v>41726.660000000003</v>
      </c>
      <c r="BA418" t="s">
        <v>30</v>
      </c>
      <c r="BB418" s="1">
        <f t="shared" si="139"/>
        <v>41726</v>
      </c>
    </row>
    <row r="419" spans="1:54">
      <c r="A419" t="str">
        <f t="shared" si="159"/>
        <v>42296Fábio68</v>
      </c>
      <c r="B419" s="48">
        <v>42296.335127314815</v>
      </c>
      <c r="C419" s="48">
        <f t="shared" si="160"/>
        <v>42296</v>
      </c>
      <c r="D419" s="48" t="s">
        <v>31</v>
      </c>
      <c r="E419" s="49">
        <f t="shared" si="161"/>
        <v>68</v>
      </c>
      <c r="F419" s="48"/>
      <c r="G419" s="49" t="e">
        <f>VLOOKUP(C419,#REF!,2,0)</f>
        <v>#REF!</v>
      </c>
      <c r="H419" s="48"/>
      <c r="I419" s="43">
        <v>1.1244000000000001E-2</v>
      </c>
      <c r="J419" s="43">
        <v>11.578483</v>
      </c>
      <c r="K419" s="43">
        <v>14.107385000000001</v>
      </c>
      <c r="L419" s="43">
        <v>11.866526</v>
      </c>
      <c r="M419" s="43">
        <v>9.6682830000000006</v>
      </c>
      <c r="N419" s="43">
        <v>17.515518</v>
      </c>
      <c r="O419" s="43">
        <v>21.448414</v>
      </c>
      <c r="P419" s="43">
        <v>18.324417</v>
      </c>
      <c r="Q419" s="43">
        <v>17.827870999999998</v>
      </c>
      <c r="R419" s="43">
        <v>20.620156999999999</v>
      </c>
      <c r="S419" s="43">
        <v>21.252056</v>
      </c>
      <c r="T419" s="43">
        <v>18.873989000000002</v>
      </c>
      <c r="U419" s="43">
        <v>19.619548999999999</v>
      </c>
      <c r="V419" s="43">
        <v>20.959232</v>
      </c>
      <c r="W419" s="43">
        <v>21.99297</v>
      </c>
      <c r="X419" s="43">
        <v>20.765158</v>
      </c>
      <c r="Y419" s="43">
        <v>68</v>
      </c>
      <c r="AA419">
        <f t="shared" si="140"/>
        <v>41711.589999999997</v>
      </c>
      <c r="AB419" t="str">
        <f t="shared" si="141"/>
        <v>41711Leandro74</v>
      </c>
      <c r="AC419" s="52">
        <v>41711</v>
      </c>
      <c r="AD419" s="53" t="s">
        <v>28</v>
      </c>
      <c r="AE419" s="51">
        <v>74</v>
      </c>
      <c r="AF419" s="51" t="str">
        <f t="shared" si="142"/>
        <v/>
      </c>
      <c r="AG419" s="51">
        <f t="shared" si="143"/>
        <v>6.4442169044439724E-4</v>
      </c>
      <c r="AH419" s="51">
        <f t="shared" si="144"/>
        <v>1.7759802379147414</v>
      </c>
      <c r="AI419" s="51">
        <f t="shared" si="145"/>
        <v>31.695148470910805</v>
      </c>
      <c r="AJ419" s="51">
        <f t="shared" si="146"/>
        <v>36.954255180090499</v>
      </c>
      <c r="AK419" s="51">
        <f t="shared" si="147"/>
        <v>28.345010577843095</v>
      </c>
      <c r="AL419" s="51">
        <f t="shared" si="148"/>
        <v>30.390978983240046</v>
      </c>
      <c r="AM419" s="51">
        <f t="shared" si="149"/>
        <v>29.322672316529104</v>
      </c>
      <c r="AN419" s="51">
        <f t="shared" si="150"/>
        <v>36.876474660068979</v>
      </c>
      <c r="AO419" s="51">
        <f t="shared" si="151"/>
        <v>33.858178302968909</v>
      </c>
      <c r="AP419" s="51">
        <f t="shared" si="152"/>
        <v>28.483630792249368</v>
      </c>
      <c r="AQ419" s="51">
        <f t="shared" si="153"/>
        <v>28.622807020332626</v>
      </c>
      <c r="AR419" s="51">
        <f t="shared" si="154"/>
        <v>27.180205175633393</v>
      </c>
      <c r="AS419" s="51">
        <f t="shared" si="155"/>
        <v>30.104480601658707</v>
      </c>
      <c r="AT419" s="51">
        <f t="shared" si="156"/>
        <v>37.511463714612816</v>
      </c>
      <c r="AU419" s="51">
        <f t="shared" si="157"/>
        <v>30.679186204259342</v>
      </c>
      <c r="AV419" s="51">
        <f t="shared" si="158"/>
        <v>39.60932690166424</v>
      </c>
      <c r="AY419">
        <v>41732</v>
      </c>
      <c r="AZ419">
        <v>41732.68</v>
      </c>
      <c r="BA419" t="s">
        <v>30</v>
      </c>
      <c r="BB419" s="1">
        <f t="shared" si="139"/>
        <v>41732</v>
      </c>
    </row>
    <row r="420" spans="1:54">
      <c r="A420" t="str">
        <f t="shared" si="159"/>
        <v>42300Fábio68</v>
      </c>
      <c r="B420" s="48">
        <v>42300.590879629628</v>
      </c>
      <c r="C420" s="48">
        <f t="shared" si="160"/>
        <v>42300</v>
      </c>
      <c r="D420" s="48" t="s">
        <v>31</v>
      </c>
      <c r="E420" s="49">
        <f t="shared" si="161"/>
        <v>68</v>
      </c>
      <c r="F420" s="48" t="s">
        <v>158</v>
      </c>
      <c r="G420" s="49" t="e">
        <f>VLOOKUP(C420,#REF!,2,0)</f>
        <v>#REF!</v>
      </c>
      <c r="H420" s="48" t="s">
        <v>165</v>
      </c>
      <c r="I420" s="43">
        <v>4.2173000000000002E-2</v>
      </c>
      <c r="J420" s="43">
        <v>3.3905829999999999</v>
      </c>
      <c r="K420" s="43">
        <v>11.118501</v>
      </c>
      <c r="L420" s="43">
        <v>13.440716999999999</v>
      </c>
      <c r="M420" s="43">
        <v>8.7521350000000009</v>
      </c>
      <c r="N420" s="43">
        <v>15.869158000000001</v>
      </c>
      <c r="O420" s="43">
        <v>19.808230999999999</v>
      </c>
      <c r="P420" s="43">
        <v>17.382497999999998</v>
      </c>
      <c r="Q420" s="43">
        <v>17.604455999999999</v>
      </c>
      <c r="R420" s="43">
        <v>20.427655999999999</v>
      </c>
      <c r="S420" s="43">
        <v>20.813578</v>
      </c>
      <c r="T420" s="43">
        <v>18.188306999999998</v>
      </c>
      <c r="U420" s="43">
        <v>19.059010000000001</v>
      </c>
      <c r="V420" s="43">
        <v>20.668424999999999</v>
      </c>
      <c r="W420" s="43">
        <v>21.695088999999999</v>
      </c>
      <c r="X420" s="43">
        <v>20.379653999999999</v>
      </c>
      <c r="Y420" s="43">
        <v>68</v>
      </c>
      <c r="AA420">
        <f t="shared" si="140"/>
        <v>41726.660000000003</v>
      </c>
      <c r="AB420" t="str">
        <f t="shared" si="141"/>
        <v>41726Leandro74</v>
      </c>
      <c r="AC420" s="52">
        <v>41726</v>
      </c>
      <c r="AD420" s="53" t="s">
        <v>28</v>
      </c>
      <c r="AE420" s="51">
        <v>74</v>
      </c>
      <c r="AF420" s="51" t="str">
        <f t="shared" si="142"/>
        <v/>
      </c>
      <c r="AG420" s="51" t="str">
        <f t="shared" si="143"/>
        <v>N/A</v>
      </c>
      <c r="AH420" s="51" t="str">
        <f t="shared" si="144"/>
        <v>N/A</v>
      </c>
      <c r="AI420" s="51">
        <f t="shared" si="145"/>
        <v>21.016210334362221</v>
      </c>
      <c r="AJ420" s="51">
        <f t="shared" si="146"/>
        <v>23.333209084164729</v>
      </c>
      <c r="AK420" s="51">
        <f t="shared" si="147"/>
        <v>19.220495042626052</v>
      </c>
      <c r="AL420" s="51">
        <f t="shared" si="148"/>
        <v>22.648608032144889</v>
      </c>
      <c r="AM420" s="51">
        <f t="shared" si="149"/>
        <v>23.709506160801649</v>
      </c>
      <c r="AN420" s="51">
        <f t="shared" si="150"/>
        <v>30.604880373507672</v>
      </c>
      <c r="AO420" s="51">
        <f t="shared" si="151"/>
        <v>30.031108717450216</v>
      </c>
      <c r="AP420" s="51">
        <f t="shared" si="152"/>
        <v>27.931552188211633</v>
      </c>
      <c r="AQ420" s="51">
        <f t="shared" si="153"/>
        <v>29.043062329143439</v>
      </c>
      <c r="AR420" s="51" t="str">
        <f t="shared" si="154"/>
        <v>N/A</v>
      </c>
      <c r="AS420" s="51" t="str">
        <f t="shared" si="155"/>
        <v>N/A</v>
      </c>
      <c r="AT420" s="51" t="str">
        <f t="shared" si="156"/>
        <v>N/A</v>
      </c>
      <c r="AU420" s="51" t="str">
        <f t="shared" si="157"/>
        <v>N/A</v>
      </c>
      <c r="AV420" s="51" t="str">
        <f t="shared" si="158"/>
        <v>N/A</v>
      </c>
      <c r="AY420">
        <v>41736</v>
      </c>
      <c r="AZ420">
        <v>41736.480000000003</v>
      </c>
      <c r="BA420" t="s">
        <v>30</v>
      </c>
      <c r="BB420" s="1">
        <f t="shared" si="139"/>
        <v>41736</v>
      </c>
    </row>
    <row r="421" spans="1:54">
      <c r="A421" t="str">
        <f t="shared" si="159"/>
        <v>42303Fábio68</v>
      </c>
      <c r="B421" s="48">
        <v>42303.337048611109</v>
      </c>
      <c r="C421" s="48">
        <f t="shared" si="160"/>
        <v>42303</v>
      </c>
      <c r="D421" s="48" t="s">
        <v>31</v>
      </c>
      <c r="E421" s="49">
        <f t="shared" si="161"/>
        <v>68</v>
      </c>
      <c r="F421" s="48"/>
      <c r="G421" s="49" t="e">
        <f>VLOOKUP(C421,#REF!,2,0)</f>
        <v>#REF!</v>
      </c>
      <c r="H421" s="48"/>
      <c r="I421" s="43">
        <v>0.34133799999999997</v>
      </c>
      <c r="J421" s="43">
        <v>16.080988000000001</v>
      </c>
      <c r="K421" s="43">
        <v>13.635031</v>
      </c>
      <c r="L421" s="43">
        <v>9.7333180000000006</v>
      </c>
      <c r="M421" s="43">
        <v>8.3576080000000008</v>
      </c>
      <c r="N421" s="43">
        <v>15.449805</v>
      </c>
      <c r="O421" s="43">
        <v>19.478639999999999</v>
      </c>
      <c r="P421" s="43">
        <v>16.942883999999999</v>
      </c>
      <c r="Q421" s="43">
        <v>17.118037999999999</v>
      </c>
      <c r="R421" s="43">
        <v>19.666632</v>
      </c>
      <c r="S421" s="43">
        <v>20.523775000000001</v>
      </c>
      <c r="T421" s="43">
        <v>17.917631</v>
      </c>
      <c r="U421" s="43">
        <v>18.73584</v>
      </c>
      <c r="V421" s="43">
        <v>20.427655999999999</v>
      </c>
      <c r="W421" s="43">
        <v>21.695088999999999</v>
      </c>
      <c r="X421" s="43">
        <v>20.427655999999999</v>
      </c>
      <c r="Y421" s="43">
        <v>68</v>
      </c>
      <c r="AA421">
        <f t="shared" si="140"/>
        <v>41732.68</v>
      </c>
      <c r="AB421" t="str">
        <f t="shared" si="141"/>
        <v>41732Leandro74</v>
      </c>
      <c r="AC421" s="52">
        <v>41732</v>
      </c>
      <c r="AD421" s="53" t="s">
        <v>28</v>
      </c>
      <c r="AE421" s="51">
        <v>74</v>
      </c>
      <c r="AF421" s="51" t="str">
        <f t="shared" si="142"/>
        <v/>
      </c>
      <c r="AG421" s="51" t="str">
        <f t="shared" si="143"/>
        <v>N/A</v>
      </c>
      <c r="AH421" s="51" t="str">
        <f t="shared" si="144"/>
        <v>N/A</v>
      </c>
      <c r="AI421" s="51">
        <f t="shared" si="145"/>
        <v>38.229901893123383</v>
      </c>
      <c r="AJ421" s="51">
        <f t="shared" si="146"/>
        <v>37.590136862485892</v>
      </c>
      <c r="AK421" s="51">
        <f t="shared" si="147"/>
        <v>29.112090410243216</v>
      </c>
      <c r="AL421" s="51">
        <f t="shared" si="148"/>
        <v>30.604880373507672</v>
      </c>
      <c r="AM421" s="51">
        <f t="shared" si="149"/>
        <v>29.322672316529104</v>
      </c>
      <c r="AN421" s="51">
        <f t="shared" si="150"/>
        <v>35.697909338763658</v>
      </c>
      <c r="AO421" s="51">
        <f t="shared" si="151"/>
        <v>33.102437790416751</v>
      </c>
      <c r="AP421" s="51">
        <f t="shared" si="152"/>
        <v>28.902522043260518</v>
      </c>
      <c r="AQ421" s="51">
        <f t="shared" si="153"/>
        <v>29.676855377172963</v>
      </c>
      <c r="AR421" s="51" t="str">
        <f t="shared" si="154"/>
        <v>N/A</v>
      </c>
      <c r="AS421" s="51" t="str">
        <f t="shared" si="155"/>
        <v>N/A</v>
      </c>
      <c r="AT421" s="51" t="str">
        <f t="shared" si="156"/>
        <v>N/A</v>
      </c>
      <c r="AU421" s="51" t="str">
        <f t="shared" si="157"/>
        <v>N/A</v>
      </c>
      <c r="AV421" s="51" t="str">
        <f t="shared" si="158"/>
        <v>N/A</v>
      </c>
      <c r="AY421">
        <v>41738</v>
      </c>
      <c r="AZ421">
        <v>41738.639999999999</v>
      </c>
      <c r="BA421" t="s">
        <v>30</v>
      </c>
      <c r="BB421" s="1">
        <f t="shared" si="139"/>
        <v>41738</v>
      </c>
    </row>
    <row r="422" spans="1:54">
      <c r="A422" t="str">
        <f t="shared" si="159"/>
        <v>42306Fábio68</v>
      </c>
      <c r="B422" s="48">
        <v>42306.358356481483</v>
      </c>
      <c r="C422" s="48">
        <f t="shared" si="160"/>
        <v>42306</v>
      </c>
      <c r="D422" s="48" t="s">
        <v>31</v>
      </c>
      <c r="E422" s="49">
        <f t="shared" si="161"/>
        <v>68</v>
      </c>
      <c r="F422" s="48"/>
      <c r="G422" s="49" t="e">
        <f>VLOOKUP(C422,#REF!,2,0)</f>
        <v>#REF!</v>
      </c>
      <c r="H422" s="48"/>
      <c r="I422" s="43">
        <v>0.172232</v>
      </c>
      <c r="J422" s="43">
        <v>18.506699000000001</v>
      </c>
      <c r="K422" s="43">
        <v>16.251532000000001</v>
      </c>
      <c r="L422" s="43">
        <v>11.578483</v>
      </c>
      <c r="M422" s="43">
        <v>8.3875980000000006</v>
      </c>
      <c r="N422" s="43">
        <v>15.449805</v>
      </c>
      <c r="O422" s="43">
        <v>19.338263999999999</v>
      </c>
      <c r="P422" s="43">
        <v>16.681903999999999</v>
      </c>
      <c r="Q422" s="43">
        <v>16.899239999999999</v>
      </c>
      <c r="R422" s="43">
        <v>19.666632</v>
      </c>
      <c r="S422" s="43">
        <v>20.283854000000002</v>
      </c>
      <c r="T422" s="43">
        <v>17.962595</v>
      </c>
      <c r="U422" s="43">
        <v>18.369890000000002</v>
      </c>
      <c r="V422" s="43">
        <v>20.188268999999998</v>
      </c>
      <c r="W422" s="43">
        <v>21.546894000000002</v>
      </c>
      <c r="X422" s="43">
        <v>20.427655999999999</v>
      </c>
      <c r="Y422" s="43">
        <v>68</v>
      </c>
      <c r="AA422">
        <f t="shared" si="140"/>
        <v>41736.480000000003</v>
      </c>
      <c r="AB422" t="str">
        <f t="shared" si="141"/>
        <v>41736Leandro74</v>
      </c>
      <c r="AC422" s="52">
        <v>41736</v>
      </c>
      <c r="AD422" s="53" t="s">
        <v>28</v>
      </c>
      <c r="AE422" s="51">
        <v>74</v>
      </c>
      <c r="AF422" s="51" t="str">
        <f t="shared" si="142"/>
        <v/>
      </c>
      <c r="AG422" s="51" t="str">
        <f t="shared" si="143"/>
        <v>N/A</v>
      </c>
      <c r="AH422" s="51" t="str">
        <f t="shared" si="144"/>
        <v>N/A</v>
      </c>
      <c r="AI422" s="51">
        <f t="shared" si="145"/>
        <v>35.777143019464752</v>
      </c>
      <c r="AJ422" s="51">
        <f t="shared" si="146"/>
        <v>35.38834926680935</v>
      </c>
      <c r="AK422" s="51">
        <f t="shared" si="147"/>
        <v>29.464574189094961</v>
      </c>
      <c r="AL422" s="51">
        <f t="shared" si="148"/>
        <v>33.781697356001921</v>
      </c>
      <c r="AM422" s="51">
        <f t="shared" si="149"/>
        <v>25.446882333642481</v>
      </c>
      <c r="AN422" s="51">
        <f t="shared" si="150"/>
        <v>31.4761760228931</v>
      </c>
      <c r="AO422" s="51">
        <f t="shared" si="151"/>
        <v>35.932830143967273</v>
      </c>
      <c r="AP422" s="51">
        <f t="shared" si="152"/>
        <v>31.915025777414179</v>
      </c>
      <c r="AQ422" s="51">
        <f t="shared" si="153"/>
        <v>36.560108405557301</v>
      </c>
      <c r="AR422" s="51" t="str">
        <f t="shared" si="154"/>
        <v>N/A</v>
      </c>
      <c r="AS422" s="51" t="str">
        <f t="shared" si="155"/>
        <v>N/A</v>
      </c>
      <c r="AT422" s="51" t="str">
        <f t="shared" si="156"/>
        <v>N/A</v>
      </c>
      <c r="AU422" s="51" t="str">
        <f t="shared" si="157"/>
        <v>N/A</v>
      </c>
      <c r="AV422" s="51" t="str">
        <f t="shared" si="158"/>
        <v>N/A</v>
      </c>
      <c r="AY422">
        <v>41739</v>
      </c>
      <c r="AZ422">
        <v>41739.39</v>
      </c>
      <c r="BA422" t="s">
        <v>30</v>
      </c>
      <c r="BB422" s="1">
        <f t="shared" si="139"/>
        <v>41739</v>
      </c>
    </row>
    <row r="423" spans="1:54">
      <c r="A423" t="str">
        <f t="shared" si="159"/>
        <v>42311Fábio68</v>
      </c>
      <c r="B423" s="48">
        <v>42311.338865740741</v>
      </c>
      <c r="C423" s="48">
        <f t="shared" si="160"/>
        <v>42311</v>
      </c>
      <c r="D423" s="48" t="s">
        <v>31</v>
      </c>
      <c r="E423" s="49">
        <f t="shared" si="161"/>
        <v>68</v>
      </c>
      <c r="F423" s="48"/>
      <c r="G423" s="49" t="e">
        <f>VLOOKUP(C423,#REF!,2,0)</f>
        <v>#REF!</v>
      </c>
      <c r="H423" s="48"/>
      <c r="I423" s="43">
        <v>1.1186229999999999</v>
      </c>
      <c r="J423" s="43">
        <v>22.746447</v>
      </c>
      <c r="K423" s="43">
        <v>20.475697</v>
      </c>
      <c r="L423" s="43">
        <v>12.942365000000001</v>
      </c>
      <c r="M423" s="43">
        <v>9.2514260000000004</v>
      </c>
      <c r="N423" s="43">
        <v>16.422965999999999</v>
      </c>
      <c r="O423" s="43">
        <v>20.092924</v>
      </c>
      <c r="P423" s="43">
        <v>17.118037999999999</v>
      </c>
      <c r="Q423" s="43">
        <v>17.294121000000001</v>
      </c>
      <c r="R423" s="43">
        <v>20.33173</v>
      </c>
      <c r="S423" s="43">
        <v>21.007883</v>
      </c>
      <c r="T423" s="43">
        <v>18.143035999999999</v>
      </c>
      <c r="U423" s="43">
        <v>18.827883</v>
      </c>
      <c r="V423" s="43">
        <v>20.862079999999999</v>
      </c>
      <c r="W423" s="43">
        <v>22.242746</v>
      </c>
      <c r="X423" s="43">
        <v>21.105408000000001</v>
      </c>
      <c r="Y423" s="43">
        <v>68</v>
      </c>
      <c r="AA423">
        <f t="shared" si="140"/>
        <v>41738.639999999999</v>
      </c>
      <c r="AB423" t="str">
        <f t="shared" si="141"/>
        <v>41738Leandro74</v>
      </c>
      <c r="AC423" s="52">
        <v>41738</v>
      </c>
      <c r="AD423" s="53" t="s">
        <v>28</v>
      </c>
      <c r="AE423" s="51">
        <v>74</v>
      </c>
      <c r="AF423" s="51" t="str">
        <f t="shared" si="142"/>
        <v/>
      </c>
      <c r="AG423" s="51" t="str">
        <f t="shared" si="143"/>
        <v>N/A</v>
      </c>
      <c r="AH423" s="51" t="str">
        <f t="shared" si="144"/>
        <v>N/A</v>
      </c>
      <c r="AI423" s="51">
        <f t="shared" si="145"/>
        <v>40.59893966295413</v>
      </c>
      <c r="AJ423" s="51">
        <f t="shared" si="146"/>
        <v>39.122284404032307</v>
      </c>
      <c r="AK423" s="51">
        <f t="shared" si="147"/>
        <v>32.955066753006612</v>
      </c>
      <c r="AL423" s="51">
        <f t="shared" si="148"/>
        <v>37.191460295730536</v>
      </c>
      <c r="AM423" s="51">
        <f t="shared" si="149"/>
        <v>26.977365620735547</v>
      </c>
      <c r="AN423" s="51">
        <f t="shared" si="150"/>
        <v>34.541630014443257</v>
      </c>
      <c r="AO423" s="51">
        <f t="shared" si="151"/>
        <v>41.5138491348443</v>
      </c>
      <c r="AP423" s="51">
        <f t="shared" si="152"/>
        <v>40.764941093102841</v>
      </c>
      <c r="AQ423" s="51">
        <f t="shared" si="153"/>
        <v>47.305386652263373</v>
      </c>
      <c r="AR423" s="51" t="str">
        <f t="shared" si="154"/>
        <v>N/A</v>
      </c>
      <c r="AS423" s="51" t="str">
        <f t="shared" si="155"/>
        <v>N/A</v>
      </c>
      <c r="AT423" s="51" t="str">
        <f t="shared" si="156"/>
        <v>N/A</v>
      </c>
      <c r="AU423" s="51" t="str">
        <f t="shared" si="157"/>
        <v>N/A</v>
      </c>
      <c r="AV423" s="51" t="str">
        <f t="shared" si="158"/>
        <v>N/A</v>
      </c>
      <c r="AY423">
        <v>41740</v>
      </c>
      <c r="AZ423">
        <v>41740.71</v>
      </c>
      <c r="BA423" t="s">
        <v>30</v>
      </c>
      <c r="BB423" s="1">
        <f t="shared" si="139"/>
        <v>41740</v>
      </c>
    </row>
    <row r="424" spans="1:54">
      <c r="A424" t="str">
        <f t="shared" si="159"/>
        <v>42312Fábio68</v>
      </c>
      <c r="B424" s="48">
        <v>42312.324618055558</v>
      </c>
      <c r="C424" s="48">
        <f t="shared" si="160"/>
        <v>42312</v>
      </c>
      <c r="D424" s="48" t="s">
        <v>31</v>
      </c>
      <c r="E424" s="49">
        <f t="shared" si="161"/>
        <v>68</v>
      </c>
      <c r="F424" s="48"/>
      <c r="G424" s="49" t="e">
        <f>VLOOKUP(C424,#REF!,2,0)</f>
        <v>#REF!</v>
      </c>
      <c r="H424" s="48"/>
      <c r="I424" s="43">
        <v>0.80142599999999997</v>
      </c>
      <c r="J424" s="43">
        <v>21.893456</v>
      </c>
      <c r="K424" s="43">
        <v>20.140577</v>
      </c>
      <c r="L424" s="43">
        <v>15.408205000000001</v>
      </c>
      <c r="M424" s="43">
        <v>11.083526000000001</v>
      </c>
      <c r="N424" s="43">
        <v>18.052713000000001</v>
      </c>
      <c r="O424" s="43">
        <v>22.645251999999999</v>
      </c>
      <c r="P424" s="43">
        <v>18.552409999999998</v>
      </c>
      <c r="Q424" s="43">
        <v>17.515518</v>
      </c>
      <c r="R424" s="43">
        <v>20.379653999999999</v>
      </c>
      <c r="S424" s="43">
        <v>20.765158</v>
      </c>
      <c r="T424" s="43">
        <v>17.917631</v>
      </c>
      <c r="U424" s="43">
        <v>18.689892</v>
      </c>
      <c r="V424" s="43">
        <v>20.813578</v>
      </c>
      <c r="W424" s="43">
        <v>22.292839000000001</v>
      </c>
      <c r="X424" s="43">
        <v>21.154211</v>
      </c>
      <c r="Y424" s="43">
        <v>68</v>
      </c>
      <c r="AA424">
        <f t="shared" si="140"/>
        <v>41739.39</v>
      </c>
      <c r="AB424" t="str">
        <f t="shared" si="141"/>
        <v>41739Leandro74</v>
      </c>
      <c r="AC424" s="52">
        <v>41739</v>
      </c>
      <c r="AD424" s="53" t="s">
        <v>28</v>
      </c>
      <c r="AE424" s="51">
        <v>74</v>
      </c>
      <c r="AF424" s="51" t="str">
        <f t="shared" si="142"/>
        <v/>
      </c>
      <c r="AG424" s="51" t="str">
        <f t="shared" si="143"/>
        <v>N/A</v>
      </c>
      <c r="AH424" s="51" t="str">
        <f t="shared" si="144"/>
        <v>N/A</v>
      </c>
      <c r="AI424" s="51">
        <f t="shared" si="145"/>
        <v>36.954255180090499</v>
      </c>
      <c r="AJ424" s="51">
        <f t="shared" si="146"/>
        <v>35.932830143967273</v>
      </c>
      <c r="AK424" s="51">
        <f t="shared" si="147"/>
        <v>30.390978983240046</v>
      </c>
      <c r="AL424" s="51">
        <f t="shared" si="148"/>
        <v>35.155698334218776</v>
      </c>
      <c r="AM424" s="51">
        <f t="shared" si="149"/>
        <v>26.106873952140823</v>
      </c>
      <c r="AN424" s="51">
        <f t="shared" si="150"/>
        <v>33.62931269179915</v>
      </c>
      <c r="AO424" s="51">
        <f t="shared" si="151"/>
        <v>39.857783111965396</v>
      </c>
      <c r="AP424" s="51">
        <f t="shared" si="152"/>
        <v>38.150335700268052</v>
      </c>
      <c r="AQ424" s="51">
        <f t="shared" si="153"/>
        <v>43.204530711551172</v>
      </c>
      <c r="AR424" s="51" t="str">
        <f t="shared" si="154"/>
        <v>N/A</v>
      </c>
      <c r="AS424" s="51" t="str">
        <f t="shared" si="155"/>
        <v>N/A</v>
      </c>
      <c r="AT424" s="51" t="str">
        <f t="shared" si="156"/>
        <v>N/A</v>
      </c>
      <c r="AU424" s="51" t="str">
        <f t="shared" si="157"/>
        <v>N/A</v>
      </c>
      <c r="AV424" s="51" t="str">
        <f t="shared" si="158"/>
        <v>N/A</v>
      </c>
      <c r="AY424">
        <v>41745</v>
      </c>
      <c r="AZ424">
        <v>41745.72</v>
      </c>
      <c r="BA424" t="s">
        <v>30</v>
      </c>
      <c r="BB424" s="1">
        <f t="shared" si="139"/>
        <v>41745</v>
      </c>
    </row>
    <row r="425" spans="1:54">
      <c r="A425" t="str">
        <f t="shared" si="159"/>
        <v>42314Fábio68</v>
      </c>
      <c r="B425" s="48">
        <v>42314.599560185183</v>
      </c>
      <c r="C425" s="48">
        <f t="shared" si="160"/>
        <v>42314</v>
      </c>
      <c r="D425" s="48" t="s">
        <v>31</v>
      </c>
      <c r="E425" s="49">
        <f t="shared" si="161"/>
        <v>68</v>
      </c>
      <c r="F425" s="48"/>
      <c r="G425" s="49" t="e">
        <f>VLOOKUP(C425,#REF!,2,0)</f>
        <v>#REF!</v>
      </c>
      <c r="H425" s="48"/>
      <c r="I425" s="43">
        <v>0.51789600000000002</v>
      </c>
      <c r="J425" s="43">
        <v>21.596231</v>
      </c>
      <c r="K425" s="43">
        <v>19.808230999999999</v>
      </c>
      <c r="L425" s="43">
        <v>15.449805</v>
      </c>
      <c r="M425" s="43">
        <v>12.379706000000001</v>
      </c>
      <c r="N425" s="43">
        <v>19.997803000000001</v>
      </c>
      <c r="O425" s="43">
        <v>24.030000999999999</v>
      </c>
      <c r="P425" s="43">
        <v>20.959232</v>
      </c>
      <c r="Q425" s="43">
        <v>20.33173</v>
      </c>
      <c r="R425" s="43">
        <v>23.000402000000001</v>
      </c>
      <c r="S425" s="43">
        <v>23.460999999999999</v>
      </c>
      <c r="T425" s="43">
        <v>21.007883</v>
      </c>
      <c r="U425" s="43">
        <v>21.794146999999999</v>
      </c>
      <c r="V425" s="43">
        <v>23.358233999999999</v>
      </c>
      <c r="W425" s="43">
        <v>24.343222000000001</v>
      </c>
      <c r="X425" s="43">
        <v>22.949477999999999</v>
      </c>
      <c r="Y425" s="43">
        <v>68</v>
      </c>
      <c r="AA425">
        <f t="shared" si="140"/>
        <v>41740.71</v>
      </c>
      <c r="AB425" t="str">
        <f t="shared" si="141"/>
        <v>41740Leandro74</v>
      </c>
      <c r="AC425" s="52">
        <v>41740</v>
      </c>
      <c r="AD425" s="53" t="s">
        <v>28</v>
      </c>
      <c r="AE425" s="51">
        <v>74</v>
      </c>
      <c r="AF425" s="51" t="str">
        <f t="shared" si="142"/>
        <v/>
      </c>
      <c r="AG425" s="51" t="str">
        <f t="shared" si="143"/>
        <v>N/A</v>
      </c>
      <c r="AH425" s="51" t="str">
        <f t="shared" si="144"/>
        <v>N/A</v>
      </c>
      <c r="AI425" s="51">
        <f t="shared" si="145"/>
        <v>41.181796781271338</v>
      </c>
      <c r="AJ425" s="51">
        <f t="shared" si="146"/>
        <v>39.038169431670951</v>
      </c>
      <c r="AK425" s="51">
        <f t="shared" si="147"/>
        <v>34.161765106987808</v>
      </c>
      <c r="AL425" s="51">
        <f t="shared" si="148"/>
        <v>36.560108405557301</v>
      </c>
      <c r="AM425" s="51">
        <f t="shared" si="149"/>
        <v>27.180205175633393</v>
      </c>
      <c r="AN425" s="51">
        <f t="shared" si="150"/>
        <v>35.234125631414877</v>
      </c>
      <c r="AO425" s="51">
        <f t="shared" si="151"/>
        <v>41.935801005658512</v>
      </c>
      <c r="AP425" s="51">
        <f t="shared" si="152"/>
        <v>40.268423927350582</v>
      </c>
      <c r="AQ425" s="51">
        <f t="shared" si="153"/>
        <v>45.889526523792561</v>
      </c>
      <c r="AR425" s="51" t="str">
        <f t="shared" si="154"/>
        <v>N/A</v>
      </c>
      <c r="AS425" s="51" t="str">
        <f t="shared" si="155"/>
        <v>N/A</v>
      </c>
      <c r="AT425" s="51" t="str">
        <f t="shared" si="156"/>
        <v>N/A</v>
      </c>
      <c r="AU425" s="51" t="str">
        <f t="shared" si="157"/>
        <v>N/A</v>
      </c>
      <c r="AV425" s="51" t="str">
        <f t="shared" si="158"/>
        <v>N/A</v>
      </c>
      <c r="AY425">
        <v>41750</v>
      </c>
      <c r="AZ425">
        <v>41750.47</v>
      </c>
      <c r="BA425" t="s">
        <v>30</v>
      </c>
      <c r="BB425" s="1">
        <f t="shared" si="139"/>
        <v>41750</v>
      </c>
    </row>
    <row r="426" spans="1:54">
      <c r="A426" t="str">
        <f t="shared" si="159"/>
        <v>42317Fábio68</v>
      </c>
      <c r="B426" s="48">
        <v>42317.338946759257</v>
      </c>
      <c r="C426" s="48">
        <f t="shared" si="160"/>
        <v>42317</v>
      </c>
      <c r="D426" s="48" t="s">
        <v>31</v>
      </c>
      <c r="E426" s="49">
        <f t="shared" si="161"/>
        <v>68</v>
      </c>
      <c r="F426" s="48"/>
      <c r="G426" s="49" t="e">
        <f>VLOOKUP(C426,#REF!,2,0)</f>
        <v>#REF!</v>
      </c>
      <c r="H426" s="48"/>
      <c r="I426" s="43">
        <v>0.489815</v>
      </c>
      <c r="J426" s="43">
        <v>20.188268999999998</v>
      </c>
      <c r="K426" s="43">
        <v>19.338263999999999</v>
      </c>
      <c r="L426" s="43">
        <v>14.872544</v>
      </c>
      <c r="M426" s="43">
        <v>12.195086</v>
      </c>
      <c r="N426" s="43">
        <v>19.478639999999999</v>
      </c>
      <c r="O426" s="43">
        <v>23.770520999999999</v>
      </c>
      <c r="P426" s="43">
        <v>20.427655999999999</v>
      </c>
      <c r="Q426" s="43">
        <v>19.666632</v>
      </c>
      <c r="R426" s="43">
        <v>22.544284999999999</v>
      </c>
      <c r="S426" s="43">
        <v>22.797143999999999</v>
      </c>
      <c r="T426" s="43">
        <v>19.713774000000001</v>
      </c>
      <c r="U426" s="43">
        <v>20.188268999999998</v>
      </c>
      <c r="V426" s="43">
        <v>21.893456</v>
      </c>
      <c r="W426" s="43">
        <v>22.949477999999999</v>
      </c>
      <c r="X426" s="43">
        <v>21.596231</v>
      </c>
      <c r="Y426" s="43">
        <v>68</v>
      </c>
      <c r="AA426">
        <f t="shared" si="140"/>
        <v>41745.72</v>
      </c>
      <c r="AB426" t="str">
        <f t="shared" si="141"/>
        <v>41745Leandro74</v>
      </c>
      <c r="AC426" s="52">
        <v>41745</v>
      </c>
      <c r="AD426" s="53" t="s">
        <v>28</v>
      </c>
      <c r="AE426" s="51">
        <v>74</v>
      </c>
      <c r="AF426" s="51" t="str">
        <f t="shared" si="142"/>
        <v/>
      </c>
      <c r="AG426" s="51" t="str">
        <f t="shared" si="143"/>
        <v>N/A</v>
      </c>
      <c r="AH426" s="51" t="str">
        <f t="shared" si="144"/>
        <v>N/A</v>
      </c>
      <c r="AI426" s="51">
        <f t="shared" si="145"/>
        <v>35.777143019464752</v>
      </c>
      <c r="AJ426" s="51">
        <f t="shared" si="146"/>
        <v>35.002272217801462</v>
      </c>
      <c r="AK426" s="51">
        <f t="shared" si="147"/>
        <v>30.966378857049193</v>
      </c>
      <c r="AL426" s="51">
        <f t="shared" si="148"/>
        <v>34.161765106987808</v>
      </c>
      <c r="AM426" s="51">
        <f t="shared" si="149"/>
        <v>25.843067567148548</v>
      </c>
      <c r="AN426" s="51">
        <f t="shared" si="150"/>
        <v>33.62931269179915</v>
      </c>
      <c r="AO426" s="51">
        <f t="shared" si="151"/>
        <v>40.433521188059444</v>
      </c>
      <c r="AP426" s="51">
        <f t="shared" si="152"/>
        <v>38.229901893123383</v>
      </c>
      <c r="AQ426" s="51">
        <f t="shared" si="153"/>
        <v>43.804789722616334</v>
      </c>
      <c r="AR426" s="51" t="str">
        <f t="shared" si="154"/>
        <v>N/A</v>
      </c>
      <c r="AS426" s="51" t="str">
        <f t="shared" si="155"/>
        <v>N/A</v>
      </c>
      <c r="AT426" s="51" t="str">
        <f t="shared" si="156"/>
        <v>N/A</v>
      </c>
      <c r="AU426" s="51" t="str">
        <f t="shared" si="157"/>
        <v>N/A</v>
      </c>
      <c r="AV426" s="51" t="str">
        <f t="shared" si="158"/>
        <v>N/A</v>
      </c>
      <c r="AY426">
        <v>41752</v>
      </c>
      <c r="AZ426">
        <v>41752.639999999999</v>
      </c>
      <c r="BA426" t="s">
        <v>30</v>
      </c>
      <c r="BB426" s="1">
        <f t="shared" si="139"/>
        <v>41752</v>
      </c>
    </row>
    <row r="427" spans="1:54">
      <c r="A427" t="str">
        <f t="shared" si="159"/>
        <v>42319Fábio68</v>
      </c>
      <c r="B427" s="48">
        <v>42319.330648148149</v>
      </c>
      <c r="C427" s="48">
        <f t="shared" si="160"/>
        <v>42319</v>
      </c>
      <c r="D427" s="48" t="s">
        <v>31</v>
      </c>
      <c r="E427" s="49">
        <f t="shared" si="161"/>
        <v>68</v>
      </c>
      <c r="F427" s="48"/>
      <c r="G427" s="49" t="e">
        <f>VLOOKUP(C427,#REF!,2,0)</f>
        <v>#REF!</v>
      </c>
      <c r="H427" s="48"/>
      <c r="I427" s="43">
        <v>0.14782999999999999</v>
      </c>
      <c r="J427" s="43">
        <v>18.506699000000001</v>
      </c>
      <c r="K427" s="43">
        <v>18.097840999999999</v>
      </c>
      <c r="L427" s="43">
        <v>14.507453999999999</v>
      </c>
      <c r="M427" s="43">
        <v>11.471446</v>
      </c>
      <c r="N427" s="43">
        <v>19.105416999999999</v>
      </c>
      <c r="O427" s="43">
        <v>23.358233999999999</v>
      </c>
      <c r="P427" s="43">
        <v>19.808230999999999</v>
      </c>
      <c r="Q427" s="43">
        <v>19.059010000000001</v>
      </c>
      <c r="R427" s="43">
        <v>21.893456</v>
      </c>
      <c r="S427" s="43">
        <v>22.042797</v>
      </c>
      <c r="T427" s="43">
        <v>18.73584</v>
      </c>
      <c r="U427" s="43">
        <v>19.478639999999999</v>
      </c>
      <c r="V427" s="43">
        <v>21.154211</v>
      </c>
      <c r="W427" s="43">
        <v>22.142672999999998</v>
      </c>
      <c r="X427" s="43">
        <v>20.910616000000001</v>
      </c>
      <c r="Y427" s="43">
        <v>68</v>
      </c>
      <c r="AA427">
        <f t="shared" si="140"/>
        <v>41750.47</v>
      </c>
      <c r="AB427" t="str">
        <f t="shared" si="141"/>
        <v>41750Leandro74</v>
      </c>
      <c r="AC427" s="52">
        <v>41750</v>
      </c>
      <c r="AD427" s="53" t="s">
        <v>28</v>
      </c>
      <c r="AE427" s="51">
        <v>74</v>
      </c>
      <c r="AF427" s="51" t="str">
        <f t="shared" si="142"/>
        <v/>
      </c>
      <c r="AG427" s="51" t="str">
        <f t="shared" si="143"/>
        <v>N/A</v>
      </c>
      <c r="AH427" s="51" t="str">
        <f t="shared" si="144"/>
        <v>N/A</v>
      </c>
      <c r="AI427" s="51">
        <f t="shared" si="145"/>
        <v>40.764941093102841</v>
      </c>
      <c r="AJ427" s="51">
        <f t="shared" si="146"/>
        <v>36.560108405557301</v>
      </c>
      <c r="AK427" s="51">
        <f t="shared" si="147"/>
        <v>31.695148470910805</v>
      </c>
      <c r="AL427" s="51">
        <f t="shared" si="148"/>
        <v>34.541630014443257</v>
      </c>
      <c r="AM427" s="51">
        <f t="shared" si="149"/>
        <v>26.240719109506419</v>
      </c>
      <c r="AN427" s="51">
        <f t="shared" si="150"/>
        <v>33.705447445625907</v>
      </c>
      <c r="AO427" s="51">
        <f t="shared" si="151"/>
        <v>40.18604458417505</v>
      </c>
      <c r="AP427" s="51">
        <f t="shared" si="152"/>
        <v>37.909054595079319</v>
      </c>
      <c r="AQ427" s="51">
        <f t="shared" si="153"/>
        <v>43.204530711551172</v>
      </c>
      <c r="AR427" s="51" t="str">
        <f t="shared" si="154"/>
        <v>N/A</v>
      </c>
      <c r="AS427" s="51" t="str">
        <f t="shared" si="155"/>
        <v>N/A</v>
      </c>
      <c r="AT427" s="51" t="str">
        <f t="shared" si="156"/>
        <v>N/A</v>
      </c>
      <c r="AU427" s="51" t="str">
        <f t="shared" si="157"/>
        <v>N/A</v>
      </c>
      <c r="AV427" s="51" t="str">
        <f t="shared" si="158"/>
        <v>N/A</v>
      </c>
      <c r="AY427">
        <v>41754</v>
      </c>
      <c r="AZ427">
        <v>41754.54</v>
      </c>
      <c r="BA427" t="s">
        <v>30</v>
      </c>
      <c r="BB427" s="1">
        <f t="shared" si="139"/>
        <v>41754</v>
      </c>
    </row>
    <row r="428" spans="1:54">
      <c r="A428" t="str">
        <f t="shared" si="159"/>
        <v>42321Fábio68</v>
      </c>
      <c r="B428" s="48">
        <v>42321.682314814818</v>
      </c>
      <c r="C428" s="48">
        <f t="shared" si="160"/>
        <v>42321</v>
      </c>
      <c r="D428" s="48" t="s">
        <v>31</v>
      </c>
      <c r="E428" s="49">
        <f t="shared" si="161"/>
        <v>68</v>
      </c>
      <c r="F428" s="48"/>
      <c r="G428" s="49" t="e">
        <f>VLOOKUP(C428,#REF!,2,0)</f>
        <v>#REF!</v>
      </c>
      <c r="H428" s="48"/>
      <c r="I428" s="43">
        <v>3.669E-2</v>
      </c>
      <c r="J428" s="43">
        <v>15.574994</v>
      </c>
      <c r="K428" s="43">
        <v>16.942883999999999</v>
      </c>
      <c r="L428" s="43">
        <v>13.67408</v>
      </c>
      <c r="M428" s="43">
        <v>11.118501</v>
      </c>
      <c r="N428" s="43">
        <v>18.643989999999999</v>
      </c>
      <c r="O428" s="43">
        <v>22.645251999999999</v>
      </c>
      <c r="P428" s="43">
        <v>19.059010000000001</v>
      </c>
      <c r="Q428" s="43">
        <v>18.598167</v>
      </c>
      <c r="R428" s="43">
        <v>21.30105</v>
      </c>
      <c r="S428" s="43">
        <v>21.497633</v>
      </c>
      <c r="T428" s="43">
        <v>18.415436</v>
      </c>
      <c r="U428" s="43">
        <v>19.012678000000001</v>
      </c>
      <c r="V428" s="43">
        <v>20.71678</v>
      </c>
      <c r="W428" s="43">
        <v>21.794146999999999</v>
      </c>
      <c r="X428" s="43">
        <v>20.475697</v>
      </c>
      <c r="Y428" s="43">
        <v>68</v>
      </c>
      <c r="AA428">
        <f t="shared" si="140"/>
        <v>41752.639999999999</v>
      </c>
      <c r="AB428" t="str">
        <f t="shared" si="141"/>
        <v>41752Leandro74</v>
      </c>
      <c r="AC428" s="52">
        <v>41752</v>
      </c>
      <c r="AD428" s="53" t="s">
        <v>28</v>
      </c>
      <c r="AE428" s="51">
        <v>74</v>
      </c>
      <c r="AF428" s="51" t="str">
        <f t="shared" si="142"/>
        <v/>
      </c>
      <c r="AG428" s="51" t="str">
        <f t="shared" si="143"/>
        <v>N/A</v>
      </c>
      <c r="AH428" s="51" t="str">
        <f t="shared" si="144"/>
        <v>N/A</v>
      </c>
      <c r="AI428" s="51">
        <f t="shared" si="145"/>
        <v>38.876906203911368</v>
      </c>
      <c r="AJ428" s="51">
        <f t="shared" si="146"/>
        <v>36.088969583022212</v>
      </c>
      <c r="AK428" s="51">
        <f t="shared" si="147"/>
        <v>31.621971117182234</v>
      </c>
      <c r="AL428" s="51">
        <f t="shared" si="148"/>
        <v>34.541630014443257</v>
      </c>
      <c r="AM428" s="51">
        <f t="shared" si="149"/>
        <v>25.578457511247642</v>
      </c>
      <c r="AN428" s="51">
        <f t="shared" si="150"/>
        <v>33.553293006743878</v>
      </c>
      <c r="AO428" s="51">
        <f t="shared" si="151"/>
        <v>40.268423927350582</v>
      </c>
      <c r="AP428" s="51">
        <f t="shared" si="152"/>
        <v>37.668920254047606</v>
      </c>
      <c r="AQ428" s="51">
        <f t="shared" si="153"/>
        <v>42.863484741931728</v>
      </c>
      <c r="AR428" s="51" t="str">
        <f t="shared" si="154"/>
        <v>N/A</v>
      </c>
      <c r="AS428" s="51" t="str">
        <f t="shared" si="155"/>
        <v>N/A</v>
      </c>
      <c r="AT428" s="51" t="str">
        <f t="shared" si="156"/>
        <v>N/A</v>
      </c>
      <c r="AU428" s="51" t="str">
        <f t="shared" si="157"/>
        <v>N/A</v>
      </c>
      <c r="AV428" s="51" t="str">
        <f t="shared" si="158"/>
        <v>N/A</v>
      </c>
      <c r="AY428">
        <v>41757</v>
      </c>
      <c r="AZ428">
        <v>41757.46</v>
      </c>
      <c r="BA428" t="s">
        <v>30</v>
      </c>
      <c r="BB428" s="1">
        <f t="shared" si="139"/>
        <v>41757</v>
      </c>
    </row>
    <row r="429" spans="1:54">
      <c r="A429" t="str">
        <f t="shared" si="159"/>
        <v>42324Fábio68</v>
      </c>
      <c r="B429" s="48">
        <v>42324.322152777779</v>
      </c>
      <c r="C429" s="48">
        <f t="shared" si="160"/>
        <v>42324</v>
      </c>
      <c r="D429" s="48" t="s">
        <v>31</v>
      </c>
      <c r="E429" s="49">
        <f t="shared" si="161"/>
        <v>68</v>
      </c>
      <c r="F429" s="48"/>
      <c r="G429" s="49" t="e">
        <f>VLOOKUP(C429,#REF!,2,0)</f>
        <v>#REF!</v>
      </c>
      <c r="H429" s="48"/>
      <c r="I429" s="43">
        <v>0.43656099999999998</v>
      </c>
      <c r="J429" s="43">
        <v>20.620156999999999</v>
      </c>
      <c r="K429" s="43">
        <v>19.244942000000002</v>
      </c>
      <c r="L429" s="43">
        <v>15.242342000000001</v>
      </c>
      <c r="M429" s="43">
        <v>11.975533</v>
      </c>
      <c r="N429" s="43">
        <v>19.525558</v>
      </c>
      <c r="O429" s="43">
        <v>23.718826</v>
      </c>
      <c r="P429" s="43">
        <v>20.140577</v>
      </c>
      <c r="Q429" s="43">
        <v>19.291584</v>
      </c>
      <c r="R429" s="43">
        <v>21.943182</v>
      </c>
      <c r="S429" s="43">
        <v>22.142672999999998</v>
      </c>
      <c r="T429" s="43">
        <v>18.552409999999998</v>
      </c>
      <c r="U429" s="43">
        <v>18.873989000000002</v>
      </c>
      <c r="V429" s="43">
        <v>20.571967999999998</v>
      </c>
      <c r="W429" s="43">
        <v>21.843786000000001</v>
      </c>
      <c r="X429" s="43">
        <v>20.813578</v>
      </c>
      <c r="Y429" s="43">
        <v>68</v>
      </c>
      <c r="AA429">
        <f t="shared" si="140"/>
        <v>41754.54</v>
      </c>
      <c r="AB429" t="str">
        <f t="shared" si="141"/>
        <v>41754Leandro74</v>
      </c>
      <c r="AC429" s="52">
        <v>41754</v>
      </c>
      <c r="AD429" s="53" t="s">
        <v>28</v>
      </c>
      <c r="AE429" s="51">
        <v>74</v>
      </c>
      <c r="AF429" s="51" t="str">
        <f t="shared" si="142"/>
        <v/>
      </c>
      <c r="AG429" s="51" t="str">
        <f t="shared" si="143"/>
        <v>N/A</v>
      </c>
      <c r="AH429" s="51" t="str">
        <f t="shared" si="144"/>
        <v>N/A</v>
      </c>
      <c r="AI429" s="51">
        <f t="shared" si="145"/>
        <v>39.36536607570833</v>
      </c>
      <c r="AJ429" s="51">
        <f t="shared" si="146"/>
        <v>36.637442297713307</v>
      </c>
      <c r="AK429" s="51">
        <f t="shared" si="147"/>
        <v>31.988655686204989</v>
      </c>
      <c r="AL429" s="51">
        <f t="shared" si="148"/>
        <v>34.696764314225788</v>
      </c>
      <c r="AM429" s="51">
        <f t="shared" si="149"/>
        <v>25.843067567148548</v>
      </c>
      <c r="AN429" s="51">
        <f t="shared" si="150"/>
        <v>33.480376313521646</v>
      </c>
      <c r="AO429" s="51">
        <f t="shared" si="151"/>
        <v>39.939712082798962</v>
      </c>
      <c r="AP429" s="51">
        <f t="shared" si="152"/>
        <v>37.351232876159472</v>
      </c>
      <c r="AQ429" s="51">
        <f t="shared" si="153"/>
        <v>42.60979631372868</v>
      </c>
      <c r="AR429" s="51" t="str">
        <f t="shared" si="154"/>
        <v>N/A</v>
      </c>
      <c r="AS429" s="51" t="str">
        <f t="shared" si="155"/>
        <v>N/A</v>
      </c>
      <c r="AT429" s="51" t="str">
        <f t="shared" si="156"/>
        <v>N/A</v>
      </c>
      <c r="AU429" s="51" t="str">
        <f t="shared" si="157"/>
        <v>N/A</v>
      </c>
      <c r="AV429" s="51" t="str">
        <f t="shared" si="158"/>
        <v>N/A</v>
      </c>
      <c r="AY429">
        <v>41759</v>
      </c>
      <c r="AZ429">
        <v>41759.56</v>
      </c>
      <c r="BA429" t="s">
        <v>30</v>
      </c>
      <c r="BB429" s="1">
        <f t="shared" si="139"/>
        <v>41759</v>
      </c>
    </row>
    <row r="430" spans="1:54">
      <c r="A430" t="str">
        <f t="shared" si="159"/>
        <v>42326Fábio68</v>
      </c>
      <c r="B430" s="48">
        <v>42326.341134259259</v>
      </c>
      <c r="C430" s="48">
        <f t="shared" si="160"/>
        <v>42326</v>
      </c>
      <c r="D430" s="48" t="s">
        <v>31</v>
      </c>
      <c r="E430" s="49">
        <f t="shared" si="161"/>
        <v>68</v>
      </c>
      <c r="F430" s="48"/>
      <c r="G430" s="49" t="e">
        <f>VLOOKUP(C430,#REF!,2,0)</f>
        <v>#REF!</v>
      </c>
      <c r="H430" s="48"/>
      <c r="I430" s="43">
        <v>0.53522000000000003</v>
      </c>
      <c r="J430" s="43">
        <v>21.695088999999999</v>
      </c>
      <c r="K430" s="43">
        <v>20.71678</v>
      </c>
      <c r="L430" s="43">
        <v>16.552156</v>
      </c>
      <c r="M430" s="43">
        <v>12.980342</v>
      </c>
      <c r="N430" s="43">
        <v>20.668424999999999</v>
      </c>
      <c r="O430" s="43">
        <v>24.658374999999999</v>
      </c>
      <c r="P430" s="43">
        <v>21.448414</v>
      </c>
      <c r="Q430" s="43">
        <v>20.71678</v>
      </c>
      <c r="R430" s="43">
        <v>23.718826</v>
      </c>
      <c r="S430" s="43">
        <v>24.030000999999999</v>
      </c>
      <c r="T430" s="43">
        <v>21.497633</v>
      </c>
      <c r="U430" s="43">
        <v>22.343050000000002</v>
      </c>
      <c r="V430" s="43">
        <v>24.448043999999999</v>
      </c>
      <c r="W430" s="43">
        <v>25.562028999999999</v>
      </c>
      <c r="X430" s="43">
        <v>23.255731999999998</v>
      </c>
      <c r="Y430" s="43">
        <v>68</v>
      </c>
      <c r="AA430">
        <f t="shared" si="140"/>
        <v>41757.46</v>
      </c>
      <c r="AB430" t="str">
        <f t="shared" si="141"/>
        <v>41757Leandro74</v>
      </c>
      <c r="AC430" s="52">
        <v>41757</v>
      </c>
      <c r="AD430" s="53" t="s">
        <v>28</v>
      </c>
      <c r="AE430" s="51">
        <v>74</v>
      </c>
      <c r="AF430" s="51" t="str">
        <f t="shared" si="142"/>
        <v>INC</v>
      </c>
      <c r="AG430" s="51" t="str">
        <f t="shared" si="143"/>
        <v>N/A</v>
      </c>
      <c r="AH430" s="51" t="str">
        <f t="shared" si="144"/>
        <v>N/A</v>
      </c>
      <c r="AI430" s="51">
        <f t="shared" si="145"/>
        <v>35.542784362635231</v>
      </c>
      <c r="AJ430" s="51">
        <f t="shared" si="146"/>
        <v>33.328787872985892</v>
      </c>
      <c r="AK430" s="51">
        <f t="shared" si="147"/>
        <v>30.246107040112751</v>
      </c>
      <c r="AL430" s="51" t="str">
        <f t="shared" si="148"/>
        <v>N/A</v>
      </c>
      <c r="AM430" s="51" t="str">
        <f t="shared" si="149"/>
        <v>N/A</v>
      </c>
      <c r="AN430" s="51">
        <f t="shared" si="150"/>
        <v>34.696764314225788</v>
      </c>
      <c r="AO430" s="51">
        <f t="shared" si="151"/>
        <v>36.954255180090499</v>
      </c>
      <c r="AP430" s="51">
        <f t="shared" si="152"/>
        <v>33.705447445625907</v>
      </c>
      <c r="AQ430" s="51">
        <f t="shared" si="153"/>
        <v>37.909054595079319</v>
      </c>
      <c r="AR430" s="51" t="str">
        <f t="shared" si="154"/>
        <v>N/A</v>
      </c>
      <c r="AS430" s="51" t="str">
        <f t="shared" si="155"/>
        <v>N/A</v>
      </c>
      <c r="AT430" s="51" t="str">
        <f t="shared" si="156"/>
        <v>N/A</v>
      </c>
      <c r="AU430" s="51" t="str">
        <f t="shared" si="157"/>
        <v>N/A</v>
      </c>
      <c r="AV430" s="51" t="str">
        <f t="shared" si="158"/>
        <v>N/A</v>
      </c>
      <c r="AY430">
        <v>41760</v>
      </c>
      <c r="AZ430">
        <v>41760.42</v>
      </c>
      <c r="BA430" t="s">
        <v>30</v>
      </c>
      <c r="BB430" s="1">
        <f t="shared" si="139"/>
        <v>41760</v>
      </c>
    </row>
    <row r="431" spans="1:54">
      <c r="A431" t="str">
        <f t="shared" si="159"/>
        <v>42332Fábio68</v>
      </c>
      <c r="B431" s="48">
        <v>42332.617928240739</v>
      </c>
      <c r="C431" s="48">
        <f t="shared" si="160"/>
        <v>42332</v>
      </c>
      <c r="D431" s="48" t="s">
        <v>31</v>
      </c>
      <c r="E431" s="49">
        <f t="shared" si="161"/>
        <v>68</v>
      </c>
      <c r="F431" s="48" t="s">
        <v>158</v>
      </c>
      <c r="G431" s="49" t="e">
        <f>VLOOKUP(C431,#REF!,2,0)</f>
        <v>#REF!</v>
      </c>
      <c r="H431" s="48" t="s">
        <v>160</v>
      </c>
      <c r="I431" s="43">
        <v>1.15585</v>
      </c>
      <c r="J431" s="43">
        <v>24.082063999999999</v>
      </c>
      <c r="K431" s="43">
        <v>26.209389000000002</v>
      </c>
      <c r="L431" s="43">
        <v>28.366973999999999</v>
      </c>
      <c r="M431" s="43">
        <v>29.619910999999998</v>
      </c>
      <c r="N431" s="43">
        <v>27.139807000000001</v>
      </c>
      <c r="O431" s="43">
        <v>26.754801</v>
      </c>
      <c r="P431" s="43">
        <v>26.919502000000001</v>
      </c>
      <c r="Q431" s="43">
        <v>26.645285000000001</v>
      </c>
      <c r="R431" s="43">
        <v>25.938700000000001</v>
      </c>
      <c r="S431" s="43">
        <v>26.318045000000001</v>
      </c>
      <c r="T431" s="43">
        <v>26.700047999999999</v>
      </c>
      <c r="U431" s="43">
        <v>26.864563</v>
      </c>
      <c r="V431" s="43">
        <v>27.361022999999999</v>
      </c>
      <c r="W431" s="43">
        <v>26.974508</v>
      </c>
      <c r="X431" s="43">
        <v>26.974508</v>
      </c>
      <c r="Y431" s="43">
        <v>68</v>
      </c>
      <c r="AA431">
        <f t="shared" si="140"/>
        <v>41759.56</v>
      </c>
      <c r="AB431" t="str">
        <f t="shared" si="141"/>
        <v>41759Leandro74</v>
      </c>
      <c r="AC431" s="52">
        <v>41759</v>
      </c>
      <c r="AD431" s="53" t="s">
        <v>28</v>
      </c>
      <c r="AE431" s="51">
        <v>74</v>
      </c>
      <c r="AF431" s="51" t="str">
        <f t="shared" si="142"/>
        <v/>
      </c>
      <c r="AG431" s="51" t="str">
        <f t="shared" si="143"/>
        <v>N/A</v>
      </c>
      <c r="AH431" s="51" t="str">
        <f t="shared" si="144"/>
        <v>N/A</v>
      </c>
      <c r="AI431" s="51">
        <f t="shared" si="145"/>
        <v>36.088969583022212</v>
      </c>
      <c r="AJ431" s="51">
        <f t="shared" si="146"/>
        <v>34.161765106987808</v>
      </c>
      <c r="AK431" s="51">
        <f t="shared" si="147"/>
        <v>30.533396404425385</v>
      </c>
      <c r="AL431" s="51">
        <f t="shared" si="148"/>
        <v>33.480376313521646</v>
      </c>
      <c r="AM431" s="51">
        <f t="shared" si="149"/>
        <v>25.119878410560382</v>
      </c>
      <c r="AN431" s="51">
        <f t="shared" si="150"/>
        <v>32.358059956614142</v>
      </c>
      <c r="AO431" s="51">
        <f t="shared" si="151"/>
        <v>38.796568709622228</v>
      </c>
      <c r="AP431" s="51">
        <f t="shared" si="152"/>
        <v>36.402608051995017</v>
      </c>
      <c r="AQ431" s="51">
        <f t="shared" si="153"/>
        <v>41.598037923434411</v>
      </c>
      <c r="AR431" s="51" t="str">
        <f t="shared" si="154"/>
        <v>N/A</v>
      </c>
      <c r="AS431" s="51" t="str">
        <f t="shared" si="155"/>
        <v>N/A</v>
      </c>
      <c r="AT431" s="51" t="str">
        <f t="shared" si="156"/>
        <v>N/A</v>
      </c>
      <c r="AU431" s="51" t="str">
        <f t="shared" si="157"/>
        <v>N/A</v>
      </c>
      <c r="AV431" s="51" t="str">
        <f t="shared" si="158"/>
        <v>N/A</v>
      </c>
      <c r="AY431">
        <v>41764</v>
      </c>
      <c r="AZ431">
        <v>41764.47</v>
      </c>
      <c r="BA431" t="s">
        <v>30</v>
      </c>
      <c r="BB431" s="1">
        <f t="shared" si="139"/>
        <v>41764</v>
      </c>
    </row>
    <row r="432" spans="1:54">
      <c r="A432" t="str">
        <f t="shared" si="159"/>
        <v>42333Fábio68</v>
      </c>
      <c r="B432" s="48">
        <v>42333.435104166667</v>
      </c>
      <c r="C432" s="48">
        <f t="shared" si="160"/>
        <v>42333</v>
      </c>
      <c r="D432" s="48" t="s">
        <v>31</v>
      </c>
      <c r="E432" s="49">
        <f t="shared" si="161"/>
        <v>68</v>
      </c>
      <c r="F432" s="48" t="s">
        <v>158</v>
      </c>
      <c r="G432" s="49" t="e">
        <f>VLOOKUP(C432,#REF!,2,0)</f>
        <v>#REF!</v>
      </c>
      <c r="H432" s="48" t="s">
        <v>160</v>
      </c>
      <c r="I432" s="43">
        <v>0.91074699999999997</v>
      </c>
      <c r="J432" s="43">
        <v>22.898644999999998</v>
      </c>
      <c r="K432" s="43">
        <v>23.204552</v>
      </c>
      <c r="L432" s="43">
        <v>28.536327</v>
      </c>
      <c r="M432" s="43">
        <v>30.023941000000001</v>
      </c>
      <c r="N432" s="43">
        <v>27.583079999999999</v>
      </c>
      <c r="O432" s="43">
        <v>27.029547000000001</v>
      </c>
      <c r="P432" s="43">
        <v>27.250319999999999</v>
      </c>
      <c r="Q432" s="43">
        <v>26.974508</v>
      </c>
      <c r="R432" s="43">
        <v>26.100947999999999</v>
      </c>
      <c r="S432" s="43">
        <v>26.535988</v>
      </c>
      <c r="T432" s="43">
        <v>26.864563</v>
      </c>
      <c r="U432" s="43">
        <v>27.139807000000001</v>
      </c>
      <c r="V432" s="43">
        <v>27.638721</v>
      </c>
      <c r="W432" s="43">
        <v>27.250319999999999</v>
      </c>
      <c r="X432" s="43">
        <v>27.084671</v>
      </c>
      <c r="Y432" s="43">
        <v>68</v>
      </c>
      <c r="AA432">
        <f t="shared" si="140"/>
        <v>41760.42</v>
      </c>
      <c r="AB432" t="str">
        <f t="shared" si="141"/>
        <v>41760Leandro74</v>
      </c>
      <c r="AC432" s="52">
        <v>41760</v>
      </c>
      <c r="AD432" s="53" t="s">
        <v>28</v>
      </c>
      <c r="AE432" s="51">
        <v>74</v>
      </c>
      <c r="AF432" s="51" t="str">
        <f t="shared" si="142"/>
        <v/>
      </c>
      <c r="AG432" s="51" t="str">
        <f t="shared" si="143"/>
        <v>N/A</v>
      </c>
      <c r="AH432" s="51" t="str">
        <f t="shared" si="144"/>
        <v>N/A</v>
      </c>
      <c r="AI432" s="51">
        <f t="shared" si="145"/>
        <v>32.730305529349842</v>
      </c>
      <c r="AJ432" s="51">
        <f t="shared" si="146"/>
        <v>32.506571542122735</v>
      </c>
      <c r="AK432" s="51">
        <f t="shared" si="147"/>
        <v>29.464574189094961</v>
      </c>
      <c r="AL432" s="51">
        <f t="shared" si="148"/>
        <v>32.432258913868395</v>
      </c>
      <c r="AM432" s="51">
        <f t="shared" si="149"/>
        <v>24.666829165165282</v>
      </c>
      <c r="AN432" s="51">
        <f t="shared" si="150"/>
        <v>32.358059956614142</v>
      </c>
      <c r="AO432" s="51">
        <f t="shared" si="151"/>
        <v>38.552559717758321</v>
      </c>
      <c r="AP432" s="51">
        <f t="shared" si="152"/>
        <v>35.856494196413479</v>
      </c>
      <c r="AQ432" s="51">
        <f t="shared" si="153"/>
        <v>40.931395720768784</v>
      </c>
      <c r="AR432" s="51" t="str">
        <f t="shared" si="154"/>
        <v>N/A</v>
      </c>
      <c r="AS432" s="51" t="str">
        <f t="shared" si="155"/>
        <v>N/A</v>
      </c>
      <c r="AT432" s="51" t="str">
        <f t="shared" si="156"/>
        <v>N/A</v>
      </c>
      <c r="AU432" s="51" t="str">
        <f t="shared" si="157"/>
        <v>N/A</v>
      </c>
      <c r="AV432" s="51" t="str">
        <f t="shared" si="158"/>
        <v>N/A</v>
      </c>
      <c r="AY432">
        <v>41766</v>
      </c>
      <c r="AZ432">
        <v>41766.54</v>
      </c>
      <c r="BA432" t="s">
        <v>30</v>
      </c>
      <c r="BB432" s="1">
        <f t="shared" si="139"/>
        <v>41766</v>
      </c>
    </row>
    <row r="433" spans="1:54">
      <c r="A433" t="str">
        <f t="shared" si="159"/>
        <v>42335Fábio68</v>
      </c>
      <c r="B433" s="48">
        <v>42335.56758101852</v>
      </c>
      <c r="C433" s="48">
        <f t="shared" si="160"/>
        <v>42335</v>
      </c>
      <c r="D433" s="48" t="s">
        <v>31</v>
      </c>
      <c r="E433" s="49">
        <f t="shared" si="161"/>
        <v>68</v>
      </c>
      <c r="F433" s="48"/>
      <c r="G433" s="49" t="e">
        <f>VLOOKUP(C433,#REF!,2,0)</f>
        <v>#REF!</v>
      </c>
      <c r="H433" s="48"/>
      <c r="I433" s="43">
        <v>0.35020200000000001</v>
      </c>
      <c r="J433" s="43">
        <v>20.427655999999999</v>
      </c>
      <c r="K433" s="43">
        <v>19.760973</v>
      </c>
      <c r="L433" s="43">
        <v>15.996090000000001</v>
      </c>
      <c r="M433" s="43">
        <v>12.640625999999999</v>
      </c>
      <c r="N433" s="43">
        <v>20.092924</v>
      </c>
      <c r="O433" s="43">
        <v>24.395575999999998</v>
      </c>
      <c r="P433" s="43">
        <v>21.350121999999999</v>
      </c>
      <c r="Q433" s="43">
        <v>20.765158</v>
      </c>
      <c r="R433" s="43">
        <v>24.448043999999999</v>
      </c>
      <c r="S433" s="43">
        <v>26.318045000000001</v>
      </c>
      <c r="T433" s="43">
        <v>26.645285000000001</v>
      </c>
      <c r="U433" s="43">
        <v>26.864563</v>
      </c>
      <c r="V433" s="43">
        <v>27.250319999999999</v>
      </c>
      <c r="W433" s="43">
        <v>26.809674999999999</v>
      </c>
      <c r="X433" s="43">
        <v>26.700047999999999</v>
      </c>
      <c r="Y433" s="43">
        <v>68</v>
      </c>
      <c r="AA433">
        <f t="shared" si="140"/>
        <v>41764.47</v>
      </c>
      <c r="AB433" t="str">
        <f t="shared" si="141"/>
        <v>41764Leandro74</v>
      </c>
      <c r="AC433" s="52">
        <v>41764</v>
      </c>
      <c r="AD433" s="53" t="s">
        <v>28</v>
      </c>
      <c r="AE433" s="51">
        <v>74</v>
      </c>
      <c r="AF433" s="51" t="str">
        <f t="shared" si="142"/>
        <v/>
      </c>
      <c r="AG433" s="51" t="str">
        <f t="shared" si="143"/>
        <v>N/A</v>
      </c>
      <c r="AH433" s="51" t="str">
        <f t="shared" si="144"/>
        <v>N/A</v>
      </c>
      <c r="AI433" s="51">
        <f t="shared" si="145"/>
        <v>31.330831047951751</v>
      </c>
      <c r="AJ433" s="51">
        <f t="shared" si="146"/>
        <v>31.330831047951751</v>
      </c>
      <c r="AK433" s="51">
        <f t="shared" si="147"/>
        <v>28.622807020332626</v>
      </c>
      <c r="AL433" s="51">
        <f t="shared" si="148"/>
        <v>31.768327996209337</v>
      </c>
      <c r="AM433" s="51">
        <f t="shared" si="149"/>
        <v>23.774625204109729</v>
      </c>
      <c r="AN433" s="51">
        <f t="shared" si="150"/>
        <v>31.403447314375562</v>
      </c>
      <c r="AO433" s="51">
        <f t="shared" si="151"/>
        <v>37.909054595079319</v>
      </c>
      <c r="AP433" s="51">
        <f t="shared" si="152"/>
        <v>35.542784362635231</v>
      </c>
      <c r="AQ433" s="51">
        <f t="shared" si="153"/>
        <v>40.268423927350582</v>
      </c>
      <c r="AR433" s="51" t="str">
        <f t="shared" si="154"/>
        <v>N/A</v>
      </c>
      <c r="AS433" s="51" t="str">
        <f t="shared" si="155"/>
        <v>N/A</v>
      </c>
      <c r="AT433" s="51" t="str">
        <f t="shared" si="156"/>
        <v>N/A</v>
      </c>
      <c r="AU433" s="51" t="str">
        <f t="shared" si="157"/>
        <v>N/A</v>
      </c>
      <c r="AV433" s="51" t="str">
        <f t="shared" si="158"/>
        <v>N/A</v>
      </c>
      <c r="AY433">
        <v>41767</v>
      </c>
      <c r="AZ433">
        <v>41767.35</v>
      </c>
      <c r="BA433" t="s">
        <v>30</v>
      </c>
      <c r="BB433" s="1">
        <f t="shared" si="139"/>
        <v>41767</v>
      </c>
    </row>
    <row r="434" spans="1:54">
      <c r="A434" t="str">
        <f t="shared" si="159"/>
        <v>42338Fábio68</v>
      </c>
      <c r="B434" s="48">
        <v>42338.400081018517</v>
      </c>
      <c r="C434" s="48">
        <f t="shared" si="160"/>
        <v>42338</v>
      </c>
      <c r="D434" s="48" t="s">
        <v>31</v>
      </c>
      <c r="E434" s="49">
        <f t="shared" si="161"/>
        <v>68</v>
      </c>
      <c r="F434" s="48" t="s">
        <v>158</v>
      </c>
      <c r="G434" s="49" t="e">
        <f>VLOOKUP(C434,#REF!,2,0)</f>
        <v>#REF!</v>
      </c>
      <c r="H434" s="48" t="s">
        <v>160</v>
      </c>
      <c r="I434" s="43">
        <v>0.43144700000000002</v>
      </c>
      <c r="J434" s="43">
        <v>23.306941999999999</v>
      </c>
      <c r="K434" s="43">
        <v>25.028538000000001</v>
      </c>
      <c r="L434" s="43">
        <v>27.805979000000001</v>
      </c>
      <c r="M434" s="43">
        <v>29.047219999999999</v>
      </c>
      <c r="N434" s="43">
        <v>26.372440000000001</v>
      </c>
      <c r="O434" s="43">
        <v>26.809674999999999</v>
      </c>
      <c r="P434" s="43">
        <v>26.809674999999999</v>
      </c>
      <c r="Q434" s="43">
        <v>26.645285000000001</v>
      </c>
      <c r="R434" s="43">
        <v>26.372440000000001</v>
      </c>
      <c r="S434" s="43">
        <v>26.426905000000001</v>
      </c>
      <c r="T434" s="43">
        <v>27.139807000000001</v>
      </c>
      <c r="U434" s="43">
        <v>27.139807000000001</v>
      </c>
      <c r="V434" s="43">
        <v>27.694410000000001</v>
      </c>
      <c r="W434" s="43">
        <v>27.527462</v>
      </c>
      <c r="X434" s="43">
        <v>27.361022999999999</v>
      </c>
      <c r="Y434" s="43">
        <v>68</v>
      </c>
      <c r="AA434">
        <f t="shared" si="140"/>
        <v>41766.54</v>
      </c>
      <c r="AB434" t="str">
        <f t="shared" si="141"/>
        <v>41766Leandro74</v>
      </c>
      <c r="AC434" s="52">
        <v>41766</v>
      </c>
      <c r="AD434" s="53" t="s">
        <v>28</v>
      </c>
      <c r="AE434" s="51">
        <v>74</v>
      </c>
      <c r="AF434" s="51" t="str">
        <f t="shared" si="142"/>
        <v/>
      </c>
      <c r="AG434" s="51" t="str">
        <f t="shared" si="143"/>
        <v>N/A</v>
      </c>
      <c r="AH434" s="51" t="str">
        <f t="shared" si="144"/>
        <v>N/A</v>
      </c>
      <c r="AI434" s="51">
        <f t="shared" si="145"/>
        <v>36.795620764905223</v>
      </c>
      <c r="AJ434" s="51">
        <f t="shared" si="146"/>
        <v>35.08047059093365</v>
      </c>
      <c r="AK434" s="51">
        <f t="shared" si="147"/>
        <v>31.330831047951751</v>
      </c>
      <c r="AL434" s="51">
        <f t="shared" si="148"/>
        <v>33.404581978244948</v>
      </c>
      <c r="AM434" s="51">
        <f t="shared" si="149"/>
        <v>24.666829165165282</v>
      </c>
      <c r="AN434" s="51">
        <f t="shared" si="150"/>
        <v>32.581110782745441</v>
      </c>
      <c r="AO434" s="51">
        <f t="shared" si="151"/>
        <v>38.876906203911368</v>
      </c>
      <c r="AP434" s="51">
        <f t="shared" si="152"/>
        <v>36.325606044132755</v>
      </c>
      <c r="AQ434" s="51">
        <f t="shared" si="153"/>
        <v>41.014793178406613</v>
      </c>
      <c r="AR434" s="51" t="str">
        <f t="shared" si="154"/>
        <v>N/A</v>
      </c>
      <c r="AS434" s="51" t="str">
        <f t="shared" si="155"/>
        <v>N/A</v>
      </c>
      <c r="AT434" s="51" t="str">
        <f t="shared" si="156"/>
        <v>N/A</v>
      </c>
      <c r="AU434" s="51" t="str">
        <f t="shared" si="157"/>
        <v>N/A</v>
      </c>
      <c r="AV434" s="51" t="str">
        <f t="shared" si="158"/>
        <v>N/A</v>
      </c>
      <c r="AY434">
        <v>41768</v>
      </c>
      <c r="AZ434">
        <v>41768.550000000003</v>
      </c>
      <c r="BA434" t="s">
        <v>30</v>
      </c>
      <c r="BB434" s="1">
        <f t="shared" si="139"/>
        <v>41768</v>
      </c>
    </row>
    <row r="435" spans="1:54">
      <c r="A435" t="str">
        <f t="shared" si="159"/>
        <v>42341Fábio68</v>
      </c>
      <c r="B435" s="48">
        <v>42341.366828703707</v>
      </c>
      <c r="C435" s="48">
        <f t="shared" si="160"/>
        <v>42341</v>
      </c>
      <c r="D435" s="48" t="s">
        <v>31</v>
      </c>
      <c r="E435" s="49">
        <f t="shared" si="161"/>
        <v>68</v>
      </c>
      <c r="F435" s="48"/>
      <c r="G435" s="49" t="e">
        <f>VLOOKUP(C435,#REF!,2,0)</f>
        <v>#REF!</v>
      </c>
      <c r="H435" s="48"/>
      <c r="I435" s="43">
        <v>0.13286700000000001</v>
      </c>
      <c r="J435" s="43">
        <v>19.666632</v>
      </c>
      <c r="K435" s="43">
        <v>19.619548999999999</v>
      </c>
      <c r="L435" s="43">
        <v>15.953726</v>
      </c>
      <c r="M435" s="43">
        <v>12.342662000000001</v>
      </c>
      <c r="N435" s="43">
        <v>19.950310000000002</v>
      </c>
      <c r="O435" s="43">
        <v>24.186343999999998</v>
      </c>
      <c r="P435" s="43">
        <v>20.862079999999999</v>
      </c>
      <c r="Q435" s="43">
        <v>19.950310000000002</v>
      </c>
      <c r="R435" s="43">
        <v>23.051352999999999</v>
      </c>
      <c r="S435" s="43">
        <v>23.667117999999999</v>
      </c>
      <c r="T435" s="43">
        <v>20.862079999999999</v>
      </c>
      <c r="U435" s="43">
        <v>21.99297</v>
      </c>
      <c r="V435" s="43">
        <v>24.238562000000002</v>
      </c>
      <c r="W435" s="43">
        <v>26.318045000000001</v>
      </c>
      <c r="X435" s="43">
        <v>26.209389000000002</v>
      </c>
      <c r="Y435" s="43">
        <v>68</v>
      </c>
      <c r="AA435">
        <f t="shared" si="140"/>
        <v>41767.35</v>
      </c>
      <c r="AB435" t="str">
        <f t="shared" si="141"/>
        <v>41767Leandro74</v>
      </c>
      <c r="AC435" s="52">
        <v>41767</v>
      </c>
      <c r="AD435" s="53" t="s">
        <v>28</v>
      </c>
      <c r="AE435" s="51">
        <v>74</v>
      </c>
      <c r="AF435" s="51" t="str">
        <f t="shared" si="142"/>
        <v/>
      </c>
      <c r="AG435" s="51" t="str">
        <f t="shared" si="143"/>
        <v>N/A</v>
      </c>
      <c r="AH435" s="51" t="str">
        <f t="shared" si="144"/>
        <v>N/A</v>
      </c>
      <c r="AI435" s="51">
        <f t="shared" si="145"/>
        <v>38.312848840332997</v>
      </c>
      <c r="AJ435" s="51">
        <f t="shared" si="146"/>
        <v>33.931527946568522</v>
      </c>
      <c r="AK435" s="51">
        <f t="shared" si="147"/>
        <v>26.775639643512328</v>
      </c>
      <c r="AL435" s="51">
        <f t="shared" si="148"/>
        <v>32.283974582601871</v>
      </c>
      <c r="AM435" s="51">
        <f t="shared" si="149"/>
        <v>27.453045764058597</v>
      </c>
      <c r="AN435" s="51">
        <f t="shared" si="150"/>
        <v>28.001556757001723</v>
      </c>
      <c r="AO435" s="51">
        <f t="shared" si="151"/>
        <v>36.954255180090499</v>
      </c>
      <c r="AP435" s="51">
        <f t="shared" si="152"/>
        <v>35.155698334218776</v>
      </c>
      <c r="AQ435" s="51">
        <f t="shared" si="153"/>
        <v>40.18604458417505</v>
      </c>
      <c r="AR435" s="51" t="str">
        <f t="shared" si="154"/>
        <v>N/A</v>
      </c>
      <c r="AS435" s="51" t="str">
        <f t="shared" si="155"/>
        <v>N/A</v>
      </c>
      <c r="AT435" s="51" t="str">
        <f t="shared" si="156"/>
        <v>N/A</v>
      </c>
      <c r="AU435" s="51" t="str">
        <f t="shared" si="157"/>
        <v>N/A</v>
      </c>
      <c r="AV435" s="51" t="str">
        <f t="shared" si="158"/>
        <v>N/A</v>
      </c>
      <c r="AY435">
        <v>41771</v>
      </c>
      <c r="AZ435">
        <v>41771.75</v>
      </c>
      <c r="BA435" t="s">
        <v>30</v>
      </c>
      <c r="BB435" s="1">
        <f t="shared" si="139"/>
        <v>41771</v>
      </c>
    </row>
    <row r="436" spans="1:54">
      <c r="A436" t="str">
        <f t="shared" si="159"/>
        <v>42342Fábio68</v>
      </c>
      <c r="B436" s="48">
        <v>42342.609918981485</v>
      </c>
      <c r="C436" s="48">
        <f t="shared" si="160"/>
        <v>42342</v>
      </c>
      <c r="D436" s="48" t="s">
        <v>31</v>
      </c>
      <c r="E436" s="49">
        <f t="shared" si="161"/>
        <v>68</v>
      </c>
      <c r="F436" s="48"/>
      <c r="G436" s="49" t="e">
        <f>VLOOKUP(C436,#REF!,2,0)</f>
        <v>#REF!</v>
      </c>
      <c r="H436" s="48"/>
      <c r="I436" s="43">
        <v>4.333E-2</v>
      </c>
      <c r="J436" s="43">
        <v>18.369890000000002</v>
      </c>
      <c r="K436" s="43">
        <v>19.244942000000002</v>
      </c>
      <c r="L436" s="43">
        <v>15.201002000000001</v>
      </c>
      <c r="M436" s="43">
        <v>12.048469000000001</v>
      </c>
      <c r="N436" s="43">
        <v>19.619548999999999</v>
      </c>
      <c r="O436" s="43">
        <v>23.874178000000001</v>
      </c>
      <c r="P436" s="43">
        <v>20.33173</v>
      </c>
      <c r="Q436" s="43">
        <v>19.619548999999999</v>
      </c>
      <c r="R436" s="43">
        <v>22.695837000000001</v>
      </c>
      <c r="S436" s="43">
        <v>23.306941999999999</v>
      </c>
      <c r="T436" s="43">
        <v>20.427655999999999</v>
      </c>
      <c r="U436" s="43">
        <v>21.399222999999999</v>
      </c>
      <c r="V436" s="43">
        <v>23.512438</v>
      </c>
      <c r="W436" s="43">
        <v>24.500519000000001</v>
      </c>
      <c r="X436" s="43">
        <v>23.255731999999998</v>
      </c>
      <c r="Y436" s="43">
        <v>68</v>
      </c>
      <c r="AA436">
        <f t="shared" si="140"/>
        <v>41768.550000000003</v>
      </c>
      <c r="AB436" t="str">
        <f t="shared" si="141"/>
        <v>41768Leandro74</v>
      </c>
      <c r="AC436" s="52">
        <v>41768</v>
      </c>
      <c r="AD436" s="53" t="s">
        <v>28</v>
      </c>
      <c r="AE436" s="51">
        <v>74</v>
      </c>
      <c r="AF436" s="51" t="str">
        <f t="shared" si="142"/>
        <v/>
      </c>
      <c r="AG436" s="51" t="str">
        <f t="shared" si="143"/>
        <v>N/A</v>
      </c>
      <c r="AH436" s="51" t="str">
        <f t="shared" si="144"/>
        <v>N/A</v>
      </c>
      <c r="AI436" s="51">
        <f t="shared" si="145"/>
        <v>31.4761760228931</v>
      </c>
      <c r="AJ436" s="51">
        <f t="shared" si="146"/>
        <v>32.283974582601871</v>
      </c>
      <c r="AK436" s="51">
        <f t="shared" si="147"/>
        <v>29.043062329143439</v>
      </c>
      <c r="AL436" s="51">
        <f t="shared" si="148"/>
        <v>31.621971117182234</v>
      </c>
      <c r="AM436" s="51">
        <f t="shared" si="149"/>
        <v>23.584444756164913</v>
      </c>
      <c r="AN436" s="51">
        <f t="shared" si="150"/>
        <v>30.966378857049193</v>
      </c>
      <c r="AO436" s="51">
        <f t="shared" si="151"/>
        <v>37.113346205157384</v>
      </c>
      <c r="AP436" s="51">
        <f t="shared" si="152"/>
        <v>34.467283693384729</v>
      </c>
      <c r="AQ436" s="51">
        <f t="shared" si="153"/>
        <v>38.957482027829471</v>
      </c>
      <c r="AR436" s="51" t="str">
        <f t="shared" si="154"/>
        <v>N/A</v>
      </c>
      <c r="AS436" s="51" t="str">
        <f t="shared" si="155"/>
        <v>N/A</v>
      </c>
      <c r="AT436" s="51" t="str">
        <f t="shared" si="156"/>
        <v>N/A</v>
      </c>
      <c r="AU436" s="51" t="str">
        <f t="shared" si="157"/>
        <v>N/A</v>
      </c>
      <c r="AV436" s="51" t="str">
        <f t="shared" si="158"/>
        <v>N/A</v>
      </c>
      <c r="AY436">
        <v>41774</v>
      </c>
      <c r="AZ436">
        <v>41774.379999999997</v>
      </c>
      <c r="BA436" t="s">
        <v>30</v>
      </c>
      <c r="BB436" s="1">
        <f t="shared" si="139"/>
        <v>41774</v>
      </c>
    </row>
    <row r="437" spans="1:54">
      <c r="A437" t="str">
        <f t="shared" si="159"/>
        <v>42346Fábio68</v>
      </c>
      <c r="B437" s="48">
        <v>42346.400081018517</v>
      </c>
      <c r="C437" s="48">
        <f t="shared" si="160"/>
        <v>42346</v>
      </c>
      <c r="D437" s="48" t="s">
        <v>31</v>
      </c>
      <c r="E437" s="49">
        <f t="shared" si="161"/>
        <v>68</v>
      </c>
      <c r="F437" s="48"/>
      <c r="G437" s="49" t="e">
        <f>VLOOKUP(C437,#REF!,2,0)</f>
        <v>#REF!</v>
      </c>
      <c r="H437" s="48"/>
      <c r="I437" s="43">
        <v>0.14022000000000001</v>
      </c>
      <c r="J437" s="43">
        <v>19.808230999999999</v>
      </c>
      <c r="K437" s="43">
        <v>19.478639999999999</v>
      </c>
      <c r="L437" s="43">
        <v>15.574994</v>
      </c>
      <c r="M437" s="43">
        <v>12.085049</v>
      </c>
      <c r="N437" s="43">
        <v>19.760973</v>
      </c>
      <c r="O437" s="43">
        <v>23.770520999999999</v>
      </c>
      <c r="P437" s="43">
        <v>20.427655999999999</v>
      </c>
      <c r="Q437" s="43">
        <v>19.760973</v>
      </c>
      <c r="R437" s="43">
        <v>22.797143999999999</v>
      </c>
      <c r="S437" s="43">
        <v>23.358233999999999</v>
      </c>
      <c r="T437" s="43">
        <v>20.427655999999999</v>
      </c>
      <c r="U437" s="43">
        <v>21.399222999999999</v>
      </c>
      <c r="V437" s="43">
        <v>23.718826</v>
      </c>
      <c r="W437" s="43">
        <v>24.763864999999999</v>
      </c>
      <c r="X437" s="43">
        <v>23.358233999999999</v>
      </c>
      <c r="Y437" s="43">
        <v>68</v>
      </c>
      <c r="AA437">
        <f t="shared" si="140"/>
        <v>41771.75</v>
      </c>
      <c r="AB437" t="str">
        <f t="shared" si="141"/>
        <v>41771Leandro74</v>
      </c>
      <c r="AC437" s="52">
        <v>41771</v>
      </c>
      <c r="AD437" s="53" t="s">
        <v>28</v>
      </c>
      <c r="AE437" s="51">
        <v>74</v>
      </c>
      <c r="AF437" s="51" t="str">
        <f t="shared" si="142"/>
        <v/>
      </c>
      <c r="AG437" s="51" t="str">
        <f t="shared" si="143"/>
        <v>N/A</v>
      </c>
      <c r="AH437" s="51" t="str">
        <f t="shared" si="144"/>
        <v>N/A</v>
      </c>
      <c r="AI437" s="51">
        <f t="shared" si="145"/>
        <v>30.604880373507672</v>
      </c>
      <c r="AJ437" s="51">
        <f t="shared" si="146"/>
        <v>31.11070152372757</v>
      </c>
      <c r="AK437" s="51">
        <f t="shared" si="147"/>
        <v>28.622807020332626</v>
      </c>
      <c r="AL437" s="51">
        <f t="shared" si="148"/>
        <v>31.11070152372757</v>
      </c>
      <c r="AM437" s="51">
        <f t="shared" si="149"/>
        <v>22.958514906117738</v>
      </c>
      <c r="AN437" s="51">
        <f t="shared" si="150"/>
        <v>30.462132046782727</v>
      </c>
      <c r="AO437" s="51">
        <f t="shared" si="151"/>
        <v>36.560108405557301</v>
      </c>
      <c r="AP437" s="51">
        <f t="shared" si="152"/>
        <v>34.008235439891195</v>
      </c>
      <c r="AQ437" s="51">
        <f t="shared" si="153"/>
        <v>38.392641408422328</v>
      </c>
      <c r="AR437" s="51" t="str">
        <f t="shared" si="154"/>
        <v>N/A</v>
      </c>
      <c r="AS437" s="51" t="str">
        <f t="shared" si="155"/>
        <v>N/A</v>
      </c>
      <c r="AT437" s="51" t="str">
        <f t="shared" si="156"/>
        <v>N/A</v>
      </c>
      <c r="AU437" s="51" t="str">
        <f t="shared" si="157"/>
        <v>N/A</v>
      </c>
      <c r="AV437" s="51" t="str">
        <f t="shared" si="158"/>
        <v>N/A</v>
      </c>
      <c r="AY437">
        <v>41775</v>
      </c>
      <c r="AZ437">
        <v>41775.69</v>
      </c>
      <c r="BA437" t="s">
        <v>30</v>
      </c>
      <c r="BB437" s="1">
        <f t="shared" si="139"/>
        <v>41775</v>
      </c>
    </row>
    <row r="438" spans="1:54">
      <c r="A438" t="str">
        <f t="shared" si="159"/>
        <v>42348Fábio68</v>
      </c>
      <c r="B438" s="48">
        <v>42348.672789351855</v>
      </c>
      <c r="C438" s="48">
        <f t="shared" si="160"/>
        <v>42348</v>
      </c>
      <c r="D438" s="48" t="s">
        <v>31</v>
      </c>
      <c r="E438" s="49">
        <f t="shared" si="161"/>
        <v>68</v>
      </c>
      <c r="F438" s="48"/>
      <c r="G438" s="49" t="e">
        <f>VLOOKUP(C438,#REF!,2,0)</f>
        <v>#REF!</v>
      </c>
      <c r="H438" s="48"/>
      <c r="I438" s="43">
        <v>0.172232</v>
      </c>
      <c r="J438" s="43">
        <v>21.497633</v>
      </c>
      <c r="K438" s="43">
        <v>20.959232</v>
      </c>
      <c r="L438" s="43">
        <v>16.681903999999999</v>
      </c>
      <c r="M438" s="43">
        <v>12.528430999999999</v>
      </c>
      <c r="N438" s="43">
        <v>20.475697</v>
      </c>
      <c r="O438" s="43">
        <v>24.395575999999998</v>
      </c>
      <c r="P438" s="43">
        <v>21.105408000000001</v>
      </c>
      <c r="Q438" s="43">
        <v>20.283854000000002</v>
      </c>
      <c r="R438" s="43">
        <v>23.204552</v>
      </c>
      <c r="S438" s="43">
        <v>23.770520999999999</v>
      </c>
      <c r="T438" s="43">
        <v>20.959232</v>
      </c>
      <c r="U438" s="43">
        <v>21.546894000000002</v>
      </c>
      <c r="V438" s="43">
        <v>23.667117999999999</v>
      </c>
      <c r="W438" s="43">
        <v>24.290852000000001</v>
      </c>
      <c r="X438" s="43">
        <v>23.051352999999999</v>
      </c>
      <c r="Y438" s="43">
        <v>68</v>
      </c>
      <c r="AA438">
        <f t="shared" si="140"/>
        <v>41774.379999999997</v>
      </c>
      <c r="AB438" t="str">
        <f t="shared" si="141"/>
        <v>41774Leandro74</v>
      </c>
      <c r="AC438" s="52">
        <v>41774</v>
      </c>
      <c r="AD438" s="53" t="s">
        <v>28</v>
      </c>
      <c r="AE438" s="51">
        <v>74</v>
      </c>
      <c r="AF438" s="51" t="str">
        <f t="shared" si="142"/>
        <v/>
      </c>
      <c r="AG438" s="51" t="str">
        <f t="shared" si="143"/>
        <v>N/A</v>
      </c>
      <c r="AH438" s="51" t="str">
        <f t="shared" si="144"/>
        <v>N/A</v>
      </c>
      <c r="AI438" s="51">
        <f t="shared" si="145"/>
        <v>29.960630635232683</v>
      </c>
      <c r="AJ438" s="51">
        <f t="shared" si="146"/>
        <v>30.822613260455196</v>
      </c>
      <c r="AK438" s="51">
        <f t="shared" si="147"/>
        <v>28.345010577843095</v>
      </c>
      <c r="AL438" s="51">
        <f t="shared" si="148"/>
        <v>30.679186204259342</v>
      </c>
      <c r="AM438" s="51">
        <f t="shared" si="149"/>
        <v>23.019922013620036</v>
      </c>
      <c r="AN438" s="51">
        <f t="shared" si="150"/>
        <v>30.462132046782727</v>
      </c>
      <c r="AO438" s="51">
        <f t="shared" si="151"/>
        <v>36.402608051995017</v>
      </c>
      <c r="AP438" s="51">
        <f t="shared" si="152"/>
        <v>34.084942477374447</v>
      </c>
      <c r="AQ438" s="51">
        <f t="shared" si="153"/>
        <v>38.635973909302507</v>
      </c>
      <c r="AR438" s="51" t="str">
        <f t="shared" si="154"/>
        <v>N/A</v>
      </c>
      <c r="AS438" s="51" t="str">
        <f t="shared" si="155"/>
        <v>N/A</v>
      </c>
      <c r="AT438" s="51" t="str">
        <f t="shared" si="156"/>
        <v>N/A</v>
      </c>
      <c r="AU438" s="51" t="str">
        <f t="shared" si="157"/>
        <v>N/A</v>
      </c>
      <c r="AV438" s="51" t="str">
        <f t="shared" si="158"/>
        <v>N/A</v>
      </c>
      <c r="AY438">
        <v>41778</v>
      </c>
      <c r="AZ438">
        <v>41778.75</v>
      </c>
      <c r="BA438" t="s">
        <v>30</v>
      </c>
      <c r="BB438" s="1">
        <f t="shared" si="139"/>
        <v>41778</v>
      </c>
    </row>
    <row r="439" spans="1:54">
      <c r="A439" t="str">
        <f t="shared" si="159"/>
        <v>42349Fábio68</v>
      </c>
      <c r="B439" s="48">
        <v>42349.340150462966</v>
      </c>
      <c r="C439" s="48">
        <f t="shared" si="160"/>
        <v>42349</v>
      </c>
      <c r="D439" s="48" t="s">
        <v>31</v>
      </c>
      <c r="E439" s="49">
        <f t="shared" si="161"/>
        <v>68</v>
      </c>
      <c r="F439" s="48"/>
      <c r="G439" s="49" t="e">
        <f>VLOOKUP(C439,#REF!,2,0)</f>
        <v>#REF!</v>
      </c>
      <c r="H439" s="48"/>
      <c r="I439" s="43">
        <v>0.29512300000000002</v>
      </c>
      <c r="J439" s="43">
        <v>21.399222999999999</v>
      </c>
      <c r="K439" s="43">
        <v>20.236034</v>
      </c>
      <c r="L439" s="43">
        <v>15.658751000000001</v>
      </c>
      <c r="M439" s="43">
        <v>12.565770000000001</v>
      </c>
      <c r="N439" s="43">
        <v>20.140577</v>
      </c>
      <c r="O439" s="43">
        <v>24.186343999999998</v>
      </c>
      <c r="P439" s="43">
        <v>21.007883</v>
      </c>
      <c r="Q439" s="43">
        <v>20.236034</v>
      </c>
      <c r="R439" s="43">
        <v>23.051352999999999</v>
      </c>
      <c r="S439" s="43">
        <v>23.874178000000001</v>
      </c>
      <c r="T439" s="43">
        <v>21.30105</v>
      </c>
      <c r="U439" s="43">
        <v>22.142672999999998</v>
      </c>
      <c r="V439" s="43">
        <v>24.186343999999998</v>
      </c>
      <c r="W439" s="43">
        <v>25.241266</v>
      </c>
      <c r="X439" s="43">
        <v>23.512438</v>
      </c>
      <c r="Y439" s="43">
        <v>68</v>
      </c>
      <c r="AA439">
        <f t="shared" si="140"/>
        <v>41775.69</v>
      </c>
      <c r="AB439" t="str">
        <f t="shared" si="141"/>
        <v>41775Leandro74</v>
      </c>
      <c r="AC439" s="52">
        <v>41775</v>
      </c>
      <c r="AD439" s="53" t="s">
        <v>28</v>
      </c>
      <c r="AE439" s="51">
        <v>74</v>
      </c>
      <c r="AF439" s="51" t="str">
        <f t="shared" si="142"/>
        <v/>
      </c>
      <c r="AG439" s="51" t="str">
        <f t="shared" si="143"/>
        <v>N/A</v>
      </c>
      <c r="AH439" s="51" t="str">
        <f t="shared" si="144"/>
        <v>N/A</v>
      </c>
      <c r="AI439" s="51">
        <f t="shared" si="145"/>
        <v>30.175291872823745</v>
      </c>
      <c r="AJ439" s="51">
        <f t="shared" si="146"/>
        <v>28.762437188833452</v>
      </c>
      <c r="AK439" s="51">
        <f t="shared" si="147"/>
        <v>25.250321664335946</v>
      </c>
      <c r="AL439" s="51">
        <f t="shared" si="148"/>
        <v>30.104480601658707</v>
      </c>
      <c r="AM439" s="51">
        <f t="shared" si="149"/>
        <v>22.096959106349075</v>
      </c>
      <c r="AN439" s="51">
        <f t="shared" si="150"/>
        <v>29.606934460499193</v>
      </c>
      <c r="AO439" s="51">
        <f t="shared" si="151"/>
        <v>35.856494196413479</v>
      </c>
      <c r="AP439" s="51">
        <f t="shared" si="152"/>
        <v>33.404581978244948</v>
      </c>
      <c r="AQ439" s="51">
        <f t="shared" si="153"/>
        <v>37.99166068381912</v>
      </c>
      <c r="AR439" s="51" t="str">
        <f t="shared" si="154"/>
        <v>N/A</v>
      </c>
      <c r="AS439" s="51" t="str">
        <f t="shared" si="155"/>
        <v>N/A</v>
      </c>
      <c r="AT439" s="51" t="str">
        <f t="shared" si="156"/>
        <v>N/A</v>
      </c>
      <c r="AU439" s="51" t="str">
        <f t="shared" si="157"/>
        <v>N/A</v>
      </c>
      <c r="AV439" s="51" t="str">
        <f t="shared" si="158"/>
        <v>N/A</v>
      </c>
      <c r="AY439">
        <v>41654</v>
      </c>
      <c r="AZ439">
        <v>41654.6</v>
      </c>
      <c r="BA439" t="s">
        <v>29</v>
      </c>
      <c r="BB439" s="1">
        <f t="shared" si="139"/>
        <v>41654</v>
      </c>
    </row>
    <row r="440" spans="1:54">
      <c r="A440" t="str">
        <f t="shared" si="159"/>
        <v>42353Fábio68</v>
      </c>
      <c r="B440" s="48">
        <v>42353.563344907408</v>
      </c>
      <c r="C440" s="48">
        <f t="shared" si="160"/>
        <v>42353</v>
      </c>
      <c r="D440" s="48" t="s">
        <v>31</v>
      </c>
      <c r="E440" s="49">
        <f t="shared" si="161"/>
        <v>68</v>
      </c>
      <c r="F440" s="48"/>
      <c r="G440" s="49" t="e">
        <f>VLOOKUP(C440,#REF!,2,0)</f>
        <v>#REF!</v>
      </c>
      <c r="H440" s="48"/>
      <c r="I440" s="43">
        <v>0.195964</v>
      </c>
      <c r="J440" s="43">
        <v>20.140577</v>
      </c>
      <c r="K440" s="43">
        <v>18.920164</v>
      </c>
      <c r="L440" s="43">
        <v>15.325142</v>
      </c>
      <c r="M440" s="43">
        <v>12.048469000000001</v>
      </c>
      <c r="N440" s="43">
        <v>19.760973</v>
      </c>
      <c r="O440" s="43">
        <v>23.926054000000001</v>
      </c>
      <c r="P440" s="43">
        <v>20.379653999999999</v>
      </c>
      <c r="Q440" s="43">
        <v>19.713774000000001</v>
      </c>
      <c r="R440" s="43">
        <v>22.797143999999999</v>
      </c>
      <c r="S440" s="43">
        <v>23.409599</v>
      </c>
      <c r="T440" s="43">
        <v>20.33173</v>
      </c>
      <c r="U440" s="43">
        <v>21.448414</v>
      </c>
      <c r="V440" s="43">
        <v>23.770520999999999</v>
      </c>
      <c r="W440" s="43">
        <v>24.711071</v>
      </c>
      <c r="X440" s="43">
        <v>23.255731999999998</v>
      </c>
      <c r="Y440" s="43">
        <v>68</v>
      </c>
      <c r="AA440">
        <f t="shared" si="140"/>
        <v>41778.75</v>
      </c>
      <c r="AB440" t="str">
        <f t="shared" si="141"/>
        <v>41778Leandro74</v>
      </c>
      <c r="AC440" s="52">
        <v>41778</v>
      </c>
      <c r="AD440" s="53" t="s">
        <v>28</v>
      </c>
      <c r="AE440" s="51">
        <v>74</v>
      </c>
      <c r="AF440" s="51" t="str">
        <f t="shared" si="142"/>
        <v/>
      </c>
      <c r="AG440" s="51" t="str">
        <f t="shared" si="143"/>
        <v>N/A</v>
      </c>
      <c r="AH440" s="51" t="str">
        <f t="shared" si="144"/>
        <v>N/A</v>
      </c>
      <c r="AI440" s="51">
        <f t="shared" si="145"/>
        <v>28.622807020332626</v>
      </c>
      <c r="AJ440" s="51">
        <f t="shared" si="146"/>
        <v>26.909183568089023</v>
      </c>
      <c r="AK440" s="51">
        <f t="shared" si="147"/>
        <v>23.457378961404295</v>
      </c>
      <c r="AL440" s="51">
        <f t="shared" si="148"/>
        <v>28.345010577843095</v>
      </c>
      <c r="AM440" s="51">
        <f t="shared" si="149"/>
        <v>21.076287707623898</v>
      </c>
      <c r="AN440" s="51">
        <f t="shared" si="150"/>
        <v>28.622807020332626</v>
      </c>
      <c r="AO440" s="51">
        <f t="shared" si="151"/>
        <v>34.849294431697061</v>
      </c>
      <c r="AP440" s="51">
        <f t="shared" si="152"/>
        <v>32.581110782745441</v>
      </c>
      <c r="AQ440" s="51">
        <f t="shared" si="153"/>
        <v>37.113346205157384</v>
      </c>
      <c r="AR440" s="51" t="str">
        <f t="shared" si="154"/>
        <v>N/A</v>
      </c>
      <c r="AS440" s="51" t="str">
        <f t="shared" si="155"/>
        <v>N/A</v>
      </c>
      <c r="AT440" s="51" t="str">
        <f t="shared" si="156"/>
        <v>N/A</v>
      </c>
      <c r="AU440" s="51" t="str">
        <f t="shared" si="157"/>
        <v>N/A</v>
      </c>
      <c r="AV440" s="51" t="str">
        <f t="shared" si="158"/>
        <v>N/A</v>
      </c>
      <c r="AY440">
        <v>41659</v>
      </c>
      <c r="AZ440">
        <v>41659.43</v>
      </c>
      <c r="BA440" t="s">
        <v>29</v>
      </c>
      <c r="BB440" s="1">
        <f t="shared" si="139"/>
        <v>41659</v>
      </c>
    </row>
    <row r="441" spans="1:54">
      <c r="A441" t="str">
        <f t="shared" si="159"/>
        <v>42355Fábio68</v>
      </c>
      <c r="B441" s="48">
        <v>42355.444918981484</v>
      </c>
      <c r="C441" s="48">
        <f t="shared" si="160"/>
        <v>42355</v>
      </c>
      <c r="D441" s="48" t="s">
        <v>31</v>
      </c>
      <c r="E441" s="49">
        <f t="shared" si="161"/>
        <v>68</v>
      </c>
      <c r="F441" s="48"/>
      <c r="G441" s="49" t="e">
        <f>VLOOKUP(C441,#REF!,2,0)</f>
        <v>#REF!</v>
      </c>
      <c r="H441" s="48"/>
      <c r="I441" s="43">
        <v>0.21506600000000001</v>
      </c>
      <c r="J441" s="43">
        <v>20.765158</v>
      </c>
      <c r="K441" s="43">
        <v>19.384998</v>
      </c>
      <c r="L441" s="43">
        <v>15.449805</v>
      </c>
      <c r="M441" s="43">
        <v>11.975533</v>
      </c>
      <c r="N441" s="43">
        <v>19.713774000000001</v>
      </c>
      <c r="O441" s="43">
        <v>24.030000999999999</v>
      </c>
      <c r="P441" s="43">
        <v>20.571967999999998</v>
      </c>
      <c r="Q441" s="43">
        <v>19.713774000000001</v>
      </c>
      <c r="R441" s="43">
        <v>22.594749</v>
      </c>
      <c r="S441" s="43">
        <v>23.409599</v>
      </c>
      <c r="T441" s="43">
        <v>20.379653999999999</v>
      </c>
      <c r="U441" s="43">
        <v>21.399222999999999</v>
      </c>
      <c r="V441" s="43">
        <v>23.667117999999999</v>
      </c>
      <c r="W441" s="43">
        <v>24.605682000000002</v>
      </c>
      <c r="X441" s="43">
        <v>23.255731999999998</v>
      </c>
      <c r="Y441" s="43">
        <v>68</v>
      </c>
      <c r="AA441">
        <f t="shared" si="140"/>
        <v>41654.6</v>
      </c>
      <c r="AB441" t="str">
        <f t="shared" si="141"/>
        <v>41654Leandro76</v>
      </c>
      <c r="AC441" s="52">
        <v>41654</v>
      </c>
      <c r="AD441" s="53" t="s">
        <v>28</v>
      </c>
      <c r="AE441" s="51">
        <v>76</v>
      </c>
      <c r="AF441" s="51" t="str">
        <f t="shared" si="142"/>
        <v/>
      </c>
      <c r="AG441" s="51">
        <f t="shared" si="143"/>
        <v>1.9366708394580773E-6</v>
      </c>
      <c r="AH441" s="51">
        <f t="shared" si="144"/>
        <v>9.5560523725199534E-5</v>
      </c>
      <c r="AI441" s="51">
        <f t="shared" si="145"/>
        <v>26.240719109506419</v>
      </c>
      <c r="AJ441" s="51">
        <f t="shared" si="146"/>
        <v>29.53427022837133</v>
      </c>
      <c r="AK441" s="51">
        <f t="shared" si="147"/>
        <v>35.621907547734033</v>
      </c>
      <c r="AL441" s="51">
        <f t="shared" si="148"/>
        <v>30.533396404425385</v>
      </c>
      <c r="AM441" s="51">
        <f t="shared" si="149"/>
        <v>37.99166068381912</v>
      </c>
      <c r="AN441" s="51">
        <f t="shared" si="150"/>
        <v>37.668920254047606</v>
      </c>
      <c r="AO441" s="51">
        <f t="shared" si="151"/>
        <v>37.113346205157384</v>
      </c>
      <c r="AP441" s="51">
        <f t="shared" si="152"/>
        <v>37.590136862485892</v>
      </c>
      <c r="AQ441" s="51">
        <f t="shared" si="153"/>
        <v>37.429681257237121</v>
      </c>
      <c r="AR441" s="51">
        <f t="shared" si="154"/>
        <v>36.168782334924884</v>
      </c>
      <c r="AS441" s="51">
        <f t="shared" si="155"/>
        <v>38.312848840332997</v>
      </c>
      <c r="AT441" s="51">
        <f t="shared" si="156"/>
        <v>35.002272217801462</v>
      </c>
      <c r="AU441" s="51">
        <f t="shared" si="157"/>
        <v>42.949493168463</v>
      </c>
      <c r="AV441" s="51">
        <f t="shared" si="158"/>
        <v>41.098304169108744</v>
      </c>
      <c r="AY441">
        <v>41667</v>
      </c>
      <c r="AZ441">
        <v>41667.360000000001</v>
      </c>
      <c r="BA441" t="s">
        <v>29</v>
      </c>
      <c r="BB441" s="1">
        <f t="shared" si="139"/>
        <v>41667</v>
      </c>
    </row>
    <row r="442" spans="1:54">
      <c r="A442" t="str">
        <f t="shared" si="159"/>
        <v>42356Fábio68</v>
      </c>
      <c r="B442" s="48">
        <v>42356.360231481478</v>
      </c>
      <c r="C442" s="48">
        <f t="shared" si="160"/>
        <v>42356</v>
      </c>
      <c r="D442" s="48" t="s">
        <v>31</v>
      </c>
      <c r="E442" s="49">
        <f t="shared" si="161"/>
        <v>68</v>
      </c>
      <c r="F442" s="48"/>
      <c r="G442" s="49" t="e">
        <f>VLOOKUP(C442,#REF!,2,0)</f>
        <v>#REF!</v>
      </c>
      <c r="H442" s="48"/>
      <c r="I442" s="43">
        <v>9.7820000000000004E-2</v>
      </c>
      <c r="J442" s="43">
        <v>18.73584</v>
      </c>
      <c r="K442" s="43">
        <v>18.78182</v>
      </c>
      <c r="L442" s="43">
        <v>14.750323</v>
      </c>
      <c r="M442" s="43">
        <v>11.722047</v>
      </c>
      <c r="N442" s="43">
        <v>19.151875</v>
      </c>
      <c r="O442" s="43">
        <v>23.358233999999999</v>
      </c>
      <c r="P442" s="43">
        <v>19.855543000000001</v>
      </c>
      <c r="Q442" s="43">
        <v>19.151875</v>
      </c>
      <c r="R442" s="43">
        <v>22.192657000000001</v>
      </c>
      <c r="S442" s="43">
        <v>23.051352999999999</v>
      </c>
      <c r="T442" s="43">
        <v>20.283854000000002</v>
      </c>
      <c r="U442" s="43">
        <v>21.154211</v>
      </c>
      <c r="V442" s="43">
        <v>23.051352999999999</v>
      </c>
      <c r="W442" s="43">
        <v>24.030000999999999</v>
      </c>
      <c r="X442" s="43">
        <v>22.898644999999998</v>
      </c>
      <c r="Y442" s="43">
        <v>68</v>
      </c>
      <c r="AA442">
        <f t="shared" si="140"/>
        <v>41659.43</v>
      </c>
      <c r="AB442" t="str">
        <f t="shared" si="141"/>
        <v>41659Leandro76</v>
      </c>
      <c r="AC442" s="52">
        <v>41659</v>
      </c>
      <c r="AD442" s="53" t="s">
        <v>28</v>
      </c>
      <c r="AE442" s="51">
        <v>76</v>
      </c>
      <c r="AF442" s="51" t="str">
        <f t="shared" si="142"/>
        <v/>
      </c>
      <c r="AG442" s="51" t="str">
        <f t="shared" si="143"/>
        <v>N/A</v>
      </c>
      <c r="AH442" s="51">
        <f t="shared" si="144"/>
        <v>4.1455884137776685E-5</v>
      </c>
      <c r="AI442" s="51">
        <f t="shared" si="145"/>
        <v>20.02089506112808</v>
      </c>
      <c r="AJ442" s="51">
        <f t="shared" si="146"/>
        <v>23.837482654854014</v>
      </c>
      <c r="AK442" s="51">
        <f t="shared" si="147"/>
        <v>31.330831047951751</v>
      </c>
      <c r="AL442" s="51">
        <f t="shared" si="148"/>
        <v>28.277101765412603</v>
      </c>
      <c r="AM442" s="51">
        <f t="shared" si="149"/>
        <v>36.012411939620371</v>
      </c>
      <c r="AN442" s="51">
        <f t="shared" si="150"/>
        <v>35.932830143967273</v>
      </c>
      <c r="AO442" s="51">
        <f t="shared" si="151"/>
        <v>35.312669820468869</v>
      </c>
      <c r="AP442" s="51">
        <f t="shared" si="152"/>
        <v>35.542784362635231</v>
      </c>
      <c r="AQ442" s="51">
        <f t="shared" si="153"/>
        <v>35.697909338763658</v>
      </c>
      <c r="AR442" s="51">
        <f t="shared" si="154"/>
        <v>34.312719838566416</v>
      </c>
      <c r="AS442" s="51">
        <f t="shared" si="155"/>
        <v>36.012411939620371</v>
      </c>
      <c r="AT442" s="51">
        <f t="shared" si="156"/>
        <v>33.781697356001921</v>
      </c>
      <c r="AU442" s="51">
        <f t="shared" si="157"/>
        <v>41.014793178406613</v>
      </c>
      <c r="AV442" s="51">
        <f t="shared" si="158"/>
        <v>38.876906203911368</v>
      </c>
      <c r="AY442">
        <v>41679</v>
      </c>
      <c r="AZ442">
        <v>41679.78</v>
      </c>
      <c r="BA442" t="s">
        <v>29</v>
      </c>
      <c r="BB442" s="1">
        <f t="shared" si="139"/>
        <v>41679</v>
      </c>
    </row>
    <row r="443" spans="1:54">
      <c r="A443" t="str">
        <f t="shared" si="159"/>
        <v>42375Fábio68</v>
      </c>
      <c r="B443" s="48">
        <v>42375.379930555559</v>
      </c>
      <c r="C443" s="48">
        <f t="shared" si="160"/>
        <v>42375</v>
      </c>
      <c r="D443" s="48" t="s">
        <v>31</v>
      </c>
      <c r="E443" s="49">
        <f t="shared" si="161"/>
        <v>68</v>
      </c>
      <c r="F443" s="48"/>
      <c r="G443" s="49" t="e">
        <f>VLOOKUP(C443,#REF!,2,0)</f>
        <v>#REF!</v>
      </c>
      <c r="H443" s="48"/>
      <c r="I443" s="43">
        <v>9.0112999999999999E-2</v>
      </c>
      <c r="J443" s="43">
        <v>19.105416999999999</v>
      </c>
      <c r="K443" s="43">
        <v>18.920164</v>
      </c>
      <c r="L443" s="43">
        <v>15.325142</v>
      </c>
      <c r="M443" s="43">
        <v>12.453944999999999</v>
      </c>
      <c r="N443" s="43">
        <v>19.431795000000001</v>
      </c>
      <c r="O443" s="43">
        <v>23.563955</v>
      </c>
      <c r="P443" s="43">
        <v>20.571967999999998</v>
      </c>
      <c r="Q443" s="43">
        <v>19.619548999999999</v>
      </c>
      <c r="R443" s="43">
        <v>22.544284999999999</v>
      </c>
      <c r="S443" s="43">
        <v>23.306941999999999</v>
      </c>
      <c r="T443" s="43">
        <v>20.71678</v>
      </c>
      <c r="U443" s="43">
        <v>21.794146999999999</v>
      </c>
      <c r="V443" s="43">
        <v>23.615492</v>
      </c>
      <c r="W443" s="43">
        <v>24.658374999999999</v>
      </c>
      <c r="X443" s="43">
        <v>23.770520999999999</v>
      </c>
      <c r="Y443" s="43">
        <v>68</v>
      </c>
      <c r="AA443">
        <f t="shared" si="140"/>
        <v>41667.360000000001</v>
      </c>
      <c r="AB443" t="str">
        <f t="shared" si="141"/>
        <v>41667Leandro76</v>
      </c>
      <c r="AC443" s="52">
        <v>41667</v>
      </c>
      <c r="AD443" s="53" t="s">
        <v>28</v>
      </c>
      <c r="AE443" s="51">
        <v>76</v>
      </c>
      <c r="AF443" s="51" t="str">
        <f t="shared" si="142"/>
        <v/>
      </c>
      <c r="AG443" s="51" t="str">
        <f t="shared" si="143"/>
        <v>N/A</v>
      </c>
      <c r="AH443" s="51">
        <f t="shared" si="144"/>
        <v>1.3013408647953161E-5</v>
      </c>
      <c r="AI443" s="51">
        <f t="shared" si="145"/>
        <v>12.895413441478409</v>
      </c>
      <c r="AJ443" s="51">
        <f t="shared" si="146"/>
        <v>14.348678382463323</v>
      </c>
      <c r="AK443" s="51">
        <f t="shared" si="147"/>
        <v>19.447548817918385</v>
      </c>
      <c r="AL443" s="51">
        <f t="shared" si="148"/>
        <v>19.619011050147236</v>
      </c>
      <c r="AM443" s="51">
        <f t="shared" si="149"/>
        <v>28.206739658535756</v>
      </c>
      <c r="AN443" s="51">
        <f t="shared" si="150"/>
        <v>29.606934460499193</v>
      </c>
      <c r="AO443" s="51">
        <f t="shared" si="151"/>
        <v>29.676855377172963</v>
      </c>
      <c r="AP443" s="51">
        <f t="shared" si="152"/>
        <v>30.390978983240046</v>
      </c>
      <c r="AQ443" s="51">
        <f t="shared" si="153"/>
        <v>29.819900035798465</v>
      </c>
      <c r="AR443" s="51">
        <f t="shared" si="154"/>
        <v>28.139154918659603</v>
      </c>
      <c r="AS443" s="51">
        <f t="shared" si="155"/>
        <v>30.679186204259342</v>
      </c>
      <c r="AT443" s="51">
        <f t="shared" si="156"/>
        <v>30.390978983240046</v>
      </c>
      <c r="AU443" s="51">
        <f t="shared" si="157"/>
        <v>36.637442297713307</v>
      </c>
      <c r="AV443" s="51">
        <f t="shared" si="158"/>
        <v>34.927264218259175</v>
      </c>
      <c r="AY443">
        <v>41681</v>
      </c>
      <c r="AZ443">
        <v>41681.43</v>
      </c>
      <c r="BA443" t="s">
        <v>29</v>
      </c>
      <c r="BB443" s="1">
        <f t="shared" si="139"/>
        <v>41681</v>
      </c>
    </row>
    <row r="444" spans="1:54">
      <c r="A444" t="str">
        <f t="shared" si="159"/>
        <v>42389Fábio68</v>
      </c>
      <c r="B444" s="48">
        <v>42389.702488425923</v>
      </c>
      <c r="C444" s="48">
        <f t="shared" si="160"/>
        <v>42389</v>
      </c>
      <c r="D444" s="48" t="s">
        <v>31</v>
      </c>
      <c r="E444" s="49">
        <f t="shared" si="161"/>
        <v>68</v>
      </c>
      <c r="F444" s="48"/>
      <c r="G444" s="49" t="e">
        <f>VLOOKUP(C444,#REF!,2,0)</f>
        <v>#REF!</v>
      </c>
      <c r="H444" s="48"/>
      <c r="I444" s="43">
        <v>1.6782999999999999E-2</v>
      </c>
      <c r="J444" s="43">
        <v>17.294121000000001</v>
      </c>
      <c r="K444" s="43">
        <v>18.689892</v>
      </c>
      <c r="L444" s="43">
        <v>15.283706</v>
      </c>
      <c r="M444" s="43">
        <v>12.416802000000001</v>
      </c>
      <c r="N444" s="43">
        <v>19.338263999999999</v>
      </c>
      <c r="O444" s="43">
        <v>23.667117999999999</v>
      </c>
      <c r="P444" s="43">
        <v>20.283854000000002</v>
      </c>
      <c r="Q444" s="43">
        <v>19.105416999999999</v>
      </c>
      <c r="R444" s="43">
        <v>22.092701000000002</v>
      </c>
      <c r="S444" s="43">
        <v>22.949477999999999</v>
      </c>
      <c r="T444" s="43">
        <v>20.188268999999998</v>
      </c>
      <c r="U444" s="43">
        <v>21.105408000000001</v>
      </c>
      <c r="V444" s="43">
        <v>23.306941999999999</v>
      </c>
      <c r="W444" s="43">
        <v>24.134167000000001</v>
      </c>
      <c r="X444" s="43">
        <v>22.898644999999998</v>
      </c>
      <c r="Y444" s="43">
        <v>68</v>
      </c>
      <c r="AA444">
        <f t="shared" si="140"/>
        <v>41679.78</v>
      </c>
      <c r="AB444" t="str">
        <f t="shared" si="141"/>
        <v>41679Leandro76</v>
      </c>
      <c r="AC444" s="52">
        <v>41679</v>
      </c>
      <c r="AD444" s="53" t="s">
        <v>28</v>
      </c>
      <c r="AE444" s="51">
        <v>76</v>
      </c>
      <c r="AF444" s="51" t="str">
        <f t="shared" si="142"/>
        <v/>
      </c>
      <c r="AG444" s="51" t="str">
        <f t="shared" si="143"/>
        <v>N/A</v>
      </c>
      <c r="AH444" s="51" t="str">
        <f t="shared" si="144"/>
        <v>N/A</v>
      </c>
      <c r="AI444" s="51">
        <f t="shared" si="145"/>
        <v>6.5538250987585318</v>
      </c>
      <c r="AJ444" s="51">
        <f t="shared" si="146"/>
        <v>10.444644673269977</v>
      </c>
      <c r="AK444" s="51">
        <f t="shared" si="147"/>
        <v>15.632300437062046</v>
      </c>
      <c r="AL444" s="51">
        <f t="shared" si="148"/>
        <v>14.493827990220836</v>
      </c>
      <c r="AM444" s="51">
        <f t="shared" si="149"/>
        <v>20.487195067058593</v>
      </c>
      <c r="AN444" s="51">
        <f t="shared" si="150"/>
        <v>21.076287707623898</v>
      </c>
      <c r="AO444" s="51">
        <f t="shared" si="151"/>
        <v>21.915785078891329</v>
      </c>
      <c r="AP444" s="51">
        <f t="shared" si="152"/>
        <v>23.333209084164729</v>
      </c>
      <c r="AQ444" s="51">
        <f t="shared" si="153"/>
        <v>20.956247566401089</v>
      </c>
      <c r="AR444" s="51">
        <f t="shared" si="154"/>
        <v>21.134282837030561</v>
      </c>
      <c r="AS444" s="51">
        <f t="shared" si="155"/>
        <v>24.602517203561465</v>
      </c>
      <c r="AT444" s="51">
        <f t="shared" si="156"/>
        <v>27.111580839774192</v>
      </c>
      <c r="AU444" s="51">
        <f t="shared" si="157"/>
        <v>32.80507389203661</v>
      </c>
      <c r="AV444" s="51">
        <f t="shared" si="158"/>
        <v>30.966378857049193</v>
      </c>
      <c r="AY444">
        <v>41687</v>
      </c>
      <c r="AZ444">
        <v>41687.57</v>
      </c>
      <c r="BA444" t="s">
        <v>29</v>
      </c>
      <c r="BB444" s="1">
        <f t="shared" si="139"/>
        <v>41687</v>
      </c>
    </row>
    <row r="445" spans="1:54">
      <c r="A445" t="str">
        <f t="shared" si="159"/>
        <v>42390Fábio68</v>
      </c>
      <c r="B445" s="48">
        <v>42390.548877314817</v>
      </c>
      <c r="C445" s="48">
        <f t="shared" si="160"/>
        <v>42390</v>
      </c>
      <c r="D445" s="48" t="s">
        <v>31</v>
      </c>
      <c r="E445" s="49">
        <f t="shared" si="161"/>
        <v>68</v>
      </c>
      <c r="F445" s="48" t="s">
        <v>158</v>
      </c>
      <c r="G445" s="49" t="e">
        <f>VLOOKUP(C445,#REF!,2,0)</f>
        <v>#REF!</v>
      </c>
      <c r="H445" s="48" t="s">
        <v>165</v>
      </c>
      <c r="I445" s="43">
        <v>0</v>
      </c>
      <c r="J445" s="43">
        <v>0</v>
      </c>
      <c r="K445" s="43">
        <v>0</v>
      </c>
      <c r="L445" s="43">
        <v>0</v>
      </c>
      <c r="M445" s="43">
        <v>0</v>
      </c>
      <c r="N445" s="43">
        <v>0</v>
      </c>
      <c r="O445" s="43">
        <v>0</v>
      </c>
      <c r="P445" s="43">
        <v>0</v>
      </c>
      <c r="Q445" s="43">
        <v>0</v>
      </c>
      <c r="R445" s="43">
        <v>0</v>
      </c>
      <c r="S445" s="43">
        <v>0</v>
      </c>
      <c r="T445" s="43">
        <v>0</v>
      </c>
      <c r="U445" s="43">
        <v>0</v>
      </c>
      <c r="V445" s="43">
        <v>0</v>
      </c>
      <c r="W445" s="43">
        <v>0</v>
      </c>
      <c r="X445" s="43">
        <v>0</v>
      </c>
      <c r="Y445" s="43">
        <v>68</v>
      </c>
      <c r="AA445">
        <f t="shared" si="140"/>
        <v>41681.43</v>
      </c>
      <c r="AB445" t="str">
        <f t="shared" si="141"/>
        <v>41681Leandro76</v>
      </c>
      <c r="AC445" s="52">
        <v>41681</v>
      </c>
      <c r="AD445" s="53" t="s">
        <v>28</v>
      </c>
      <c r="AE445" s="51">
        <v>76</v>
      </c>
      <c r="AF445" s="51" t="str">
        <f t="shared" si="142"/>
        <v/>
      </c>
      <c r="AG445" s="51" t="str">
        <f t="shared" si="143"/>
        <v>N/A</v>
      </c>
      <c r="AH445" s="51" t="str">
        <f t="shared" si="144"/>
        <v>N/A</v>
      </c>
      <c r="AI445" s="51">
        <f t="shared" si="145"/>
        <v>10.364048515257428</v>
      </c>
      <c r="AJ445" s="51">
        <f t="shared" si="146"/>
        <v>10.608477648508732</v>
      </c>
      <c r="AK445" s="51">
        <f t="shared" si="147"/>
        <v>15.38190406920582</v>
      </c>
      <c r="AL445" s="51">
        <f t="shared" si="148"/>
        <v>14.300468654687423</v>
      </c>
      <c r="AM445" s="51">
        <f t="shared" si="149"/>
        <v>19.733878907716537</v>
      </c>
      <c r="AN445" s="51">
        <f t="shared" si="150"/>
        <v>20.42824619788647</v>
      </c>
      <c r="AO445" s="51">
        <f t="shared" si="151"/>
        <v>21.434729101605356</v>
      </c>
      <c r="AP445" s="51">
        <f t="shared" si="152"/>
        <v>22.833715895611057</v>
      </c>
      <c r="AQ445" s="51">
        <f t="shared" si="153"/>
        <v>20.721959681318811</v>
      </c>
      <c r="AR445" s="51">
        <f t="shared" si="154"/>
        <v>20.603273890406879</v>
      </c>
      <c r="AS445" s="51">
        <f t="shared" si="155"/>
        <v>24.026629437252215</v>
      </c>
      <c r="AT445" s="51">
        <f t="shared" si="156"/>
        <v>26.775639643512328</v>
      </c>
      <c r="AU445" s="51">
        <f t="shared" si="157"/>
        <v>32.283974582601871</v>
      </c>
      <c r="AV445" s="51">
        <f t="shared" si="158"/>
        <v>30.822613260455196</v>
      </c>
      <c r="AY445">
        <v>41692</v>
      </c>
      <c r="AZ445">
        <v>41692.47</v>
      </c>
      <c r="BA445" t="s">
        <v>29</v>
      </c>
      <c r="BB445" s="1">
        <f t="shared" si="139"/>
        <v>41692</v>
      </c>
    </row>
    <row r="446" spans="1:54">
      <c r="A446" t="str">
        <f t="shared" si="159"/>
        <v>42391Fábio68</v>
      </c>
      <c r="B446" s="48">
        <v>42391.684490740743</v>
      </c>
      <c r="C446" s="48">
        <f t="shared" si="160"/>
        <v>42391</v>
      </c>
      <c r="D446" s="48" t="s">
        <v>31</v>
      </c>
      <c r="E446" s="49">
        <f t="shared" si="161"/>
        <v>68</v>
      </c>
      <c r="F446" s="48"/>
      <c r="G446" s="49" t="e">
        <f>VLOOKUP(C446,#REF!,2,0)</f>
        <v>#REF!</v>
      </c>
      <c r="H446" s="48"/>
      <c r="I446" s="43">
        <v>1.0305E-2</v>
      </c>
      <c r="J446" s="43">
        <v>14.913376</v>
      </c>
      <c r="K446" s="43">
        <v>17.604455999999999</v>
      </c>
      <c r="L446" s="43">
        <v>14.588187</v>
      </c>
      <c r="M446" s="43">
        <v>12.121676000000001</v>
      </c>
      <c r="N446" s="43">
        <v>19.012678000000001</v>
      </c>
      <c r="O446" s="43">
        <v>22.797143999999999</v>
      </c>
      <c r="P446" s="43">
        <v>19.666632</v>
      </c>
      <c r="Q446" s="43">
        <v>19.151875</v>
      </c>
      <c r="R446" s="43">
        <v>22.142672999999998</v>
      </c>
      <c r="S446" s="43">
        <v>22.594749</v>
      </c>
      <c r="T446" s="43">
        <v>19.760973</v>
      </c>
      <c r="U446" s="43">
        <v>20.910616000000001</v>
      </c>
      <c r="V446" s="43">
        <v>22.898644999999998</v>
      </c>
      <c r="W446" s="43">
        <v>23.874178000000001</v>
      </c>
      <c r="X446" s="43">
        <v>22.645251999999999</v>
      </c>
      <c r="Y446" s="43">
        <v>68</v>
      </c>
      <c r="AA446">
        <f t="shared" si="140"/>
        <v>41687.57</v>
      </c>
      <c r="AB446" t="str">
        <f t="shared" si="141"/>
        <v>41687Leandro76</v>
      </c>
      <c r="AC446" s="52">
        <v>41687</v>
      </c>
      <c r="AD446" s="53" t="s">
        <v>28</v>
      </c>
      <c r="AE446" s="51">
        <v>76</v>
      </c>
      <c r="AF446" s="51" t="str">
        <f t="shared" si="142"/>
        <v/>
      </c>
      <c r="AG446" s="51" t="str">
        <f t="shared" si="143"/>
        <v>N/A</v>
      </c>
      <c r="AH446" s="51">
        <f t="shared" si="144"/>
        <v>1.5000624184335545E-4</v>
      </c>
      <c r="AI446" s="51">
        <f t="shared" si="145"/>
        <v>17.619120169514446</v>
      </c>
      <c r="AJ446" s="51">
        <f t="shared" si="146"/>
        <v>17.835330262301596</v>
      </c>
      <c r="AK446" s="51">
        <f t="shared" si="147"/>
        <v>22.0372099975718</v>
      </c>
      <c r="AL446" s="51">
        <f t="shared" si="148"/>
        <v>15.988814892566207</v>
      </c>
      <c r="AM446" s="51">
        <f t="shared" si="149"/>
        <v>20.254215445819174</v>
      </c>
      <c r="AN446" s="51">
        <f t="shared" si="150"/>
        <v>21.016210334362221</v>
      </c>
      <c r="AO446" s="51">
        <f t="shared" si="151"/>
        <v>21.554281471248252</v>
      </c>
      <c r="AP446" s="51">
        <f t="shared" si="152"/>
        <v>23.145399941092769</v>
      </c>
      <c r="AQ446" s="51">
        <f t="shared" si="153"/>
        <v>20.721959681318811</v>
      </c>
      <c r="AR446" s="51">
        <f t="shared" si="154"/>
        <v>20.42824619788647</v>
      </c>
      <c r="AS446" s="51">
        <f t="shared" si="155"/>
        <v>24.282823926654327</v>
      </c>
      <c r="AT446" s="51">
        <f t="shared" si="156"/>
        <v>26.909183568089023</v>
      </c>
      <c r="AU446" s="51">
        <f t="shared" si="157"/>
        <v>32.730305529349842</v>
      </c>
      <c r="AV446" s="51">
        <f t="shared" si="158"/>
        <v>31.185825891243251</v>
      </c>
      <c r="AY446">
        <v>41697</v>
      </c>
      <c r="AZ446">
        <v>41697.64</v>
      </c>
      <c r="BA446" t="s">
        <v>29</v>
      </c>
      <c r="BB446" s="1">
        <f t="shared" si="139"/>
        <v>41697</v>
      </c>
    </row>
    <row r="447" spans="1:54">
      <c r="A447" t="str">
        <f t="shared" si="159"/>
        <v>42422Fábio68</v>
      </c>
      <c r="B447" s="48">
        <v>42422.698148148149</v>
      </c>
      <c r="C447" s="48">
        <f t="shared" si="160"/>
        <v>42422</v>
      </c>
      <c r="D447" s="48" t="s">
        <v>31</v>
      </c>
      <c r="E447" s="49">
        <f t="shared" si="161"/>
        <v>68</v>
      </c>
      <c r="F447" s="48"/>
      <c r="G447" s="49" t="e">
        <f>VLOOKUP(C447,#REF!,2,0)</f>
        <v>#REF!</v>
      </c>
      <c r="H447" s="48"/>
      <c r="I447" s="43">
        <v>0.23185900000000001</v>
      </c>
      <c r="J447" s="43">
        <v>21.546894000000002</v>
      </c>
      <c r="K447" s="43">
        <v>19.384998</v>
      </c>
      <c r="L447" s="43">
        <v>14.669136</v>
      </c>
      <c r="M447" s="43">
        <v>12.453944999999999</v>
      </c>
      <c r="N447" s="43">
        <v>19.808230999999999</v>
      </c>
      <c r="O447" s="43">
        <v>23.822313000000001</v>
      </c>
      <c r="P447" s="43">
        <v>20.475697</v>
      </c>
      <c r="Q447" s="43">
        <v>19.950310000000002</v>
      </c>
      <c r="R447" s="43">
        <v>22.544284999999999</v>
      </c>
      <c r="S447" s="43">
        <v>23.051352999999999</v>
      </c>
      <c r="T447" s="43">
        <v>20.140577</v>
      </c>
      <c r="U447" s="43">
        <v>21.203135</v>
      </c>
      <c r="V447" s="43">
        <v>23.051352999999999</v>
      </c>
      <c r="W447" s="43">
        <v>24.082063999999999</v>
      </c>
      <c r="X447" s="43">
        <v>23.978010000000001</v>
      </c>
      <c r="Y447" s="43">
        <v>68</v>
      </c>
      <c r="AA447">
        <f t="shared" si="140"/>
        <v>41692.47</v>
      </c>
      <c r="AB447" t="str">
        <f t="shared" si="141"/>
        <v>41692Leandro76</v>
      </c>
      <c r="AC447" s="52">
        <v>41692</v>
      </c>
      <c r="AD447" s="53" t="s">
        <v>28</v>
      </c>
      <c r="AE447" s="51">
        <v>76</v>
      </c>
      <c r="AF447" s="51" t="str">
        <f t="shared" si="142"/>
        <v/>
      </c>
      <c r="AG447" s="51" t="str">
        <f t="shared" si="143"/>
        <v>N/A</v>
      </c>
      <c r="AH447" s="51">
        <f t="shared" si="144"/>
        <v>3.2172745231381664E-9</v>
      </c>
      <c r="AI447" s="51">
        <f t="shared" si="145"/>
        <v>10.771166103302173</v>
      </c>
      <c r="AJ447" s="51">
        <f t="shared" si="146"/>
        <v>12.443713889452217</v>
      </c>
      <c r="AK447" s="51">
        <f t="shared" si="147"/>
        <v>16.454358687170267</v>
      </c>
      <c r="AL447" s="51">
        <f t="shared" si="148"/>
        <v>14.591159754169176</v>
      </c>
      <c r="AM447" s="51">
        <f t="shared" si="149"/>
        <v>19.390618180331373</v>
      </c>
      <c r="AN447" s="51">
        <f t="shared" si="150"/>
        <v>19.791481078294115</v>
      </c>
      <c r="AO447" s="51">
        <f t="shared" si="151"/>
        <v>20.42824619788647</v>
      </c>
      <c r="AP447" s="51">
        <f t="shared" si="152"/>
        <v>22.0372099975718</v>
      </c>
      <c r="AQ447" s="51">
        <f t="shared" si="153"/>
        <v>19.561745142508364</v>
      </c>
      <c r="AR447" s="51">
        <f t="shared" si="154"/>
        <v>19.447548817918385</v>
      </c>
      <c r="AS447" s="51">
        <f t="shared" si="155"/>
        <v>23.20705070867184</v>
      </c>
      <c r="AT447" s="51">
        <f t="shared" si="156"/>
        <v>26.240719109506419</v>
      </c>
      <c r="AU447" s="51">
        <f t="shared" si="157"/>
        <v>31.988655686204989</v>
      </c>
      <c r="AV447" s="51">
        <f t="shared" si="158"/>
        <v>30.319937126071071</v>
      </c>
      <c r="AY447">
        <v>41711</v>
      </c>
      <c r="AZ447">
        <v>41711.589999999997</v>
      </c>
      <c r="BA447" t="s">
        <v>29</v>
      </c>
      <c r="BB447" s="1">
        <f t="shared" si="139"/>
        <v>41711</v>
      </c>
    </row>
    <row r="448" spans="1:54">
      <c r="A448" t="str">
        <f t="shared" si="159"/>
        <v>42429Fábio68</v>
      </c>
      <c r="B448" s="48">
        <v>42429.730196759258</v>
      </c>
      <c r="C448" s="48">
        <f t="shared" si="160"/>
        <v>42429</v>
      </c>
      <c r="D448" s="48" t="s">
        <v>31</v>
      </c>
      <c r="E448" s="49">
        <f t="shared" si="161"/>
        <v>68</v>
      </c>
      <c r="F448" s="48"/>
      <c r="G448" s="49" t="e">
        <f>VLOOKUP(C448,#REF!,2,0)</f>
        <v>#REF!</v>
      </c>
      <c r="H448" s="48"/>
      <c r="I448" s="43">
        <v>0.28717399999999998</v>
      </c>
      <c r="J448" s="43">
        <v>21.893456</v>
      </c>
      <c r="K448" s="43">
        <v>20.045342999999999</v>
      </c>
      <c r="L448" s="43">
        <v>15.408205000000001</v>
      </c>
      <c r="M448" s="43">
        <v>12.753335</v>
      </c>
      <c r="N448" s="43">
        <v>20.427655999999999</v>
      </c>
      <c r="O448" s="43">
        <v>24.605682000000002</v>
      </c>
      <c r="P448" s="43">
        <v>21.448414</v>
      </c>
      <c r="Q448" s="43">
        <v>20.862079999999999</v>
      </c>
      <c r="R448" s="43">
        <v>23.563955</v>
      </c>
      <c r="S448" s="43">
        <v>23.770520999999999</v>
      </c>
      <c r="T448" s="43">
        <v>21.645641000000001</v>
      </c>
      <c r="U448" s="43">
        <v>22.493888999999999</v>
      </c>
      <c r="V448" s="43">
        <v>24.395575999999998</v>
      </c>
      <c r="W448" s="43">
        <v>25.401394</v>
      </c>
      <c r="X448" s="43">
        <v>24.186343999999998</v>
      </c>
      <c r="Y448" s="43">
        <v>68</v>
      </c>
      <c r="AA448">
        <f t="shared" si="140"/>
        <v>41697.64</v>
      </c>
      <c r="AB448" t="str">
        <f t="shared" si="141"/>
        <v>41697Leandro76</v>
      </c>
      <c r="AC448" s="52">
        <v>41697</v>
      </c>
      <c r="AD448" s="53" t="s">
        <v>28</v>
      </c>
      <c r="AE448" s="51">
        <v>76</v>
      </c>
      <c r="AF448" s="51" t="str">
        <f t="shared" si="142"/>
        <v/>
      </c>
      <c r="AG448" s="51" t="str">
        <f t="shared" si="143"/>
        <v>N/A</v>
      </c>
      <c r="AH448" s="51" t="str">
        <f t="shared" si="144"/>
        <v>N/A</v>
      </c>
      <c r="AI448" s="51">
        <f t="shared" si="145"/>
        <v>5.5484443190411472</v>
      </c>
      <c r="AJ448" s="51">
        <f t="shared" si="146"/>
        <v>10.444644673269977</v>
      </c>
      <c r="AK448" s="51">
        <f t="shared" si="147"/>
        <v>15.583107499129984</v>
      </c>
      <c r="AL448" s="51">
        <f t="shared" si="148"/>
        <v>14.059499636295554</v>
      </c>
      <c r="AM448" s="51">
        <f t="shared" si="149"/>
        <v>19.390618180331373</v>
      </c>
      <c r="AN448" s="51">
        <f t="shared" si="150"/>
        <v>19.561745142508364</v>
      </c>
      <c r="AO448" s="51">
        <f t="shared" si="151"/>
        <v>20.254215445819174</v>
      </c>
      <c r="AP448" s="51">
        <f t="shared" si="152"/>
        <v>21.434729101605356</v>
      </c>
      <c r="AQ448" s="51">
        <f t="shared" si="153"/>
        <v>18.883169960509665</v>
      </c>
      <c r="AR448" s="51">
        <f t="shared" si="154"/>
        <v>18.827349874525179</v>
      </c>
      <c r="AS448" s="51">
        <f t="shared" si="155"/>
        <v>22.958514906117738</v>
      </c>
      <c r="AT448" s="51">
        <f t="shared" si="156"/>
        <v>26.63987616391508</v>
      </c>
      <c r="AU448" s="51">
        <f t="shared" si="157"/>
        <v>32.062287433310082</v>
      </c>
      <c r="AV448" s="51">
        <f t="shared" si="158"/>
        <v>30.604880373507672</v>
      </c>
      <c r="AY448">
        <v>41726</v>
      </c>
      <c r="AZ448">
        <v>41726.660000000003</v>
      </c>
      <c r="BA448" t="s">
        <v>30</v>
      </c>
      <c r="BB448" s="1">
        <f t="shared" si="139"/>
        <v>41726</v>
      </c>
    </row>
    <row r="449" spans="1:54">
      <c r="A449" t="str">
        <f t="shared" si="159"/>
        <v>42198Fábio69</v>
      </c>
      <c r="B449" s="48">
        <v>42198.481932870367</v>
      </c>
      <c r="C449" s="48">
        <f t="shared" si="160"/>
        <v>42198</v>
      </c>
      <c r="D449" s="48" t="s">
        <v>31</v>
      </c>
      <c r="E449" s="49">
        <f t="shared" si="161"/>
        <v>69</v>
      </c>
      <c r="F449" s="48"/>
      <c r="G449" s="49" t="e">
        <f>VLOOKUP(C449,#REF!,2,0)</f>
        <v>#REF!</v>
      </c>
      <c r="H449" s="48"/>
      <c r="I449" s="43">
        <v>8.5992169999999994</v>
      </c>
      <c r="J449" s="43">
        <v>19.525558</v>
      </c>
      <c r="K449" s="43">
        <v>20.765158</v>
      </c>
      <c r="L449" s="43">
        <v>20.813578</v>
      </c>
      <c r="M449" s="43">
        <v>19.950310000000002</v>
      </c>
      <c r="N449" s="43">
        <v>19.760973</v>
      </c>
      <c r="O449" s="43">
        <v>20.910616000000001</v>
      </c>
      <c r="P449" s="43">
        <v>21.744581</v>
      </c>
      <c r="Q449" s="43">
        <v>21.99297</v>
      </c>
      <c r="R449" s="43">
        <v>20.765158</v>
      </c>
      <c r="S449" s="43">
        <v>20.862079999999999</v>
      </c>
      <c r="T449" s="43">
        <v>19.760973</v>
      </c>
      <c r="U449" s="43">
        <v>18.920164</v>
      </c>
      <c r="V449" s="43">
        <v>17.249991999999999</v>
      </c>
      <c r="W449" s="43">
        <v>15.616866</v>
      </c>
      <c r="X449" s="43">
        <v>16.725237</v>
      </c>
      <c r="Y449" s="43">
        <v>69</v>
      </c>
      <c r="AA449">
        <f t="shared" si="140"/>
        <v>41711.589999999997</v>
      </c>
      <c r="AB449" t="str">
        <f t="shared" si="141"/>
        <v>41711Leandro76</v>
      </c>
      <c r="AC449" s="52">
        <v>41711</v>
      </c>
      <c r="AD449" s="53" t="s">
        <v>28</v>
      </c>
      <c r="AE449" s="51">
        <v>76</v>
      </c>
      <c r="AF449" s="51" t="str">
        <f t="shared" si="142"/>
        <v/>
      </c>
      <c r="AG449" s="51" t="str">
        <f t="shared" si="143"/>
        <v>N/A</v>
      </c>
      <c r="AH449" s="51">
        <f t="shared" si="144"/>
        <v>3.1282269232856859E-4</v>
      </c>
      <c r="AI449" s="51">
        <f t="shared" si="145"/>
        <v>24.474323001253534</v>
      </c>
      <c r="AJ449" s="51">
        <f t="shared" si="146"/>
        <v>26.775639643512328</v>
      </c>
      <c r="AK449" s="51">
        <f t="shared" si="147"/>
        <v>32.880069909578808</v>
      </c>
      <c r="AL449" s="51">
        <f t="shared" si="148"/>
        <v>28.068920443799996</v>
      </c>
      <c r="AM449" s="51">
        <f t="shared" si="149"/>
        <v>33.62931269179915</v>
      </c>
      <c r="AN449" s="51">
        <f t="shared" si="150"/>
        <v>32.80507389203661</v>
      </c>
      <c r="AO449" s="51">
        <f t="shared" si="151"/>
        <v>29.184058792032907</v>
      </c>
      <c r="AP449" s="51">
        <f t="shared" si="152"/>
        <v>27.180205175633393</v>
      </c>
      <c r="AQ449" s="51">
        <f t="shared" si="153"/>
        <v>23.271244224023039</v>
      </c>
      <c r="AR449" s="51">
        <f t="shared" si="154"/>
        <v>22.897306562415068</v>
      </c>
      <c r="AS449" s="51">
        <f t="shared" si="155"/>
        <v>26.843595369446891</v>
      </c>
      <c r="AT449" s="51">
        <f t="shared" si="156"/>
        <v>27.453045764058597</v>
      </c>
      <c r="AU449" s="51">
        <f t="shared" si="157"/>
        <v>32.955066753006612</v>
      </c>
      <c r="AV449" s="51">
        <f t="shared" si="158"/>
        <v>30.894440146650005</v>
      </c>
      <c r="AY449">
        <v>41732</v>
      </c>
      <c r="AZ449">
        <v>41732.68</v>
      </c>
      <c r="BA449" t="s">
        <v>30</v>
      </c>
      <c r="BB449" s="1">
        <f t="shared" si="139"/>
        <v>41732</v>
      </c>
    </row>
    <row r="450" spans="1:54">
      <c r="A450" t="str">
        <f t="shared" si="159"/>
        <v>42199Fábio69</v>
      </c>
      <c r="B450" s="48">
        <v>42199.441099537034</v>
      </c>
      <c r="C450" s="48">
        <f t="shared" si="160"/>
        <v>42199</v>
      </c>
      <c r="D450" s="48" t="s">
        <v>31</v>
      </c>
      <c r="E450" s="49">
        <f t="shared" si="161"/>
        <v>69</v>
      </c>
      <c r="F450" s="48"/>
      <c r="G450" s="49" t="e">
        <f>VLOOKUP(C450,#REF!,2,0)</f>
        <v>#REF!</v>
      </c>
      <c r="H450" s="48"/>
      <c r="I450" s="43">
        <v>8.1789070000000006</v>
      </c>
      <c r="J450" s="43">
        <v>18.643989999999999</v>
      </c>
      <c r="K450" s="43">
        <v>20.140577</v>
      </c>
      <c r="L450" s="43">
        <v>20.475697</v>
      </c>
      <c r="M450" s="43">
        <v>19.478639999999999</v>
      </c>
      <c r="N450" s="43">
        <v>19.198360000000001</v>
      </c>
      <c r="O450" s="43">
        <v>20.283854000000002</v>
      </c>
      <c r="P450" s="43">
        <v>21.596231</v>
      </c>
      <c r="Q450" s="43">
        <v>21.546894000000002</v>
      </c>
      <c r="R450" s="43">
        <v>20.33173</v>
      </c>
      <c r="S450" s="43">
        <v>20.71678</v>
      </c>
      <c r="T450" s="43">
        <v>19.105416999999999</v>
      </c>
      <c r="U450" s="43">
        <v>18.552409999999998</v>
      </c>
      <c r="V450" s="43">
        <v>17.118037999999999</v>
      </c>
      <c r="W450" s="43">
        <v>15.533234</v>
      </c>
      <c r="X450" s="43">
        <v>16.768650000000001</v>
      </c>
      <c r="Y450" s="43">
        <v>69</v>
      </c>
      <c r="AA450">
        <f t="shared" si="140"/>
        <v>41726.660000000003</v>
      </c>
      <c r="AB450" t="str">
        <f t="shared" si="141"/>
        <v>41726Leandro76</v>
      </c>
      <c r="AC450" s="52">
        <v>41726</v>
      </c>
      <c r="AD450" s="53" t="s">
        <v>28</v>
      </c>
      <c r="AE450" s="51">
        <v>76</v>
      </c>
      <c r="AF450" s="51" t="str">
        <f t="shared" si="142"/>
        <v/>
      </c>
      <c r="AG450" s="51" t="str">
        <f t="shared" si="143"/>
        <v>N/A</v>
      </c>
      <c r="AH450" s="51" t="str">
        <f t="shared" si="144"/>
        <v>N/A</v>
      </c>
      <c r="AI450" s="51">
        <f t="shared" si="145"/>
        <v>4.3666714263984483</v>
      </c>
      <c r="AJ450" s="51">
        <f t="shared" si="146"/>
        <v>12.985438409250714</v>
      </c>
      <c r="AK450" s="51">
        <f t="shared" si="147"/>
        <v>18.053383147066643</v>
      </c>
      <c r="AL450" s="51">
        <f t="shared" si="148"/>
        <v>16.609588444905302</v>
      </c>
      <c r="AM450" s="51">
        <f t="shared" si="149"/>
        <v>23.395284162874638</v>
      </c>
      <c r="AN450" s="51">
        <f t="shared" si="150"/>
        <v>23.774625204109729</v>
      </c>
      <c r="AO450" s="51">
        <f t="shared" si="151"/>
        <v>23.584444756164913</v>
      </c>
      <c r="AP450" s="51">
        <f t="shared" si="152"/>
        <v>24.282823926654327</v>
      </c>
      <c r="AQ450" s="51">
        <f t="shared" si="153"/>
        <v>20.838925335090934</v>
      </c>
      <c r="AR450" s="51" t="str">
        <f t="shared" si="154"/>
        <v>N/A</v>
      </c>
      <c r="AS450" s="51" t="str">
        <f t="shared" si="155"/>
        <v>N/A</v>
      </c>
      <c r="AT450" s="51" t="str">
        <f t="shared" si="156"/>
        <v>N/A</v>
      </c>
      <c r="AU450" s="51" t="str">
        <f t="shared" si="157"/>
        <v>N/A</v>
      </c>
      <c r="AV450" s="51" t="str">
        <f t="shared" si="158"/>
        <v>N/A</v>
      </c>
      <c r="AY450">
        <v>41736</v>
      </c>
      <c r="AZ450">
        <v>41736.480000000003</v>
      </c>
      <c r="BA450" t="s">
        <v>30</v>
      </c>
      <c r="BB450" s="1">
        <f t="shared" si="139"/>
        <v>41736</v>
      </c>
    </row>
    <row r="451" spans="1:54">
      <c r="A451" t="str">
        <f t="shared" si="159"/>
        <v>42226Fábio69</v>
      </c>
      <c r="B451" s="48">
        <v>42226.369849537034</v>
      </c>
      <c r="C451" s="48">
        <f t="shared" si="160"/>
        <v>42226</v>
      </c>
      <c r="D451" s="48" t="s">
        <v>31</v>
      </c>
      <c r="E451" s="49">
        <f t="shared" si="161"/>
        <v>69</v>
      </c>
      <c r="F451" s="48"/>
      <c r="G451" s="49" t="e">
        <f>VLOOKUP(C451,#REF!,2,0)</f>
        <v>#REF!</v>
      </c>
      <c r="H451" s="48"/>
      <c r="I451" s="43">
        <v>3.2140939999999998</v>
      </c>
      <c r="J451" s="43">
        <v>12.011963</v>
      </c>
      <c r="K451" s="43">
        <v>16.768650000000001</v>
      </c>
      <c r="L451" s="43">
        <v>18.233629000000001</v>
      </c>
      <c r="M451" s="43">
        <v>17.917631</v>
      </c>
      <c r="N451" s="43">
        <v>17.338287000000001</v>
      </c>
      <c r="O451" s="43">
        <v>18.920164</v>
      </c>
      <c r="P451" s="43">
        <v>19.525558</v>
      </c>
      <c r="Q451" s="43">
        <v>19.105416999999999</v>
      </c>
      <c r="R451" s="43">
        <v>17.515518</v>
      </c>
      <c r="S451" s="43">
        <v>18.369890000000002</v>
      </c>
      <c r="T451" s="43">
        <v>18.415436</v>
      </c>
      <c r="U451" s="43">
        <v>17.827870999999998</v>
      </c>
      <c r="V451" s="43">
        <v>16.681903999999999</v>
      </c>
      <c r="W451" s="43">
        <v>15.201002000000001</v>
      </c>
      <c r="X451" s="43">
        <v>16.294301999999998</v>
      </c>
      <c r="Y451" s="43">
        <v>69</v>
      </c>
      <c r="AA451">
        <f t="shared" si="140"/>
        <v>41732.68</v>
      </c>
      <c r="AB451" t="str">
        <f t="shared" si="141"/>
        <v>41732Leandro76</v>
      </c>
      <c r="AC451" s="52">
        <v>41732</v>
      </c>
      <c r="AD451" s="53" t="s">
        <v>28</v>
      </c>
      <c r="AE451" s="51">
        <v>76</v>
      </c>
      <c r="AF451" s="51" t="str">
        <f t="shared" si="142"/>
        <v/>
      </c>
      <c r="AG451" s="51" t="str">
        <f t="shared" si="143"/>
        <v>N/A</v>
      </c>
      <c r="AH451" s="51" t="str">
        <f t="shared" si="144"/>
        <v>N/A</v>
      </c>
      <c r="AI451" s="51">
        <f t="shared" si="145"/>
        <v>27.180205175633393</v>
      </c>
      <c r="AJ451" s="51">
        <f t="shared" si="146"/>
        <v>26.37247477265009</v>
      </c>
      <c r="AK451" s="51">
        <f t="shared" si="147"/>
        <v>32.136032412503269</v>
      </c>
      <c r="AL451" s="51">
        <f t="shared" si="148"/>
        <v>28.831122782783769</v>
      </c>
      <c r="AM451" s="51">
        <f t="shared" si="149"/>
        <v>34.619139064403328</v>
      </c>
      <c r="AN451" s="51">
        <f t="shared" si="150"/>
        <v>34.696764314225788</v>
      </c>
      <c r="AO451" s="51">
        <f t="shared" si="151"/>
        <v>34.008235439891195</v>
      </c>
      <c r="AP451" s="51">
        <f t="shared" si="152"/>
        <v>34.467283693384729</v>
      </c>
      <c r="AQ451" s="51">
        <f t="shared" si="153"/>
        <v>34.467283693384729</v>
      </c>
      <c r="AR451" s="51" t="str">
        <f t="shared" si="154"/>
        <v>N/A</v>
      </c>
      <c r="AS451" s="51" t="str">
        <f t="shared" si="155"/>
        <v>N/A</v>
      </c>
      <c r="AT451" s="51" t="str">
        <f t="shared" si="156"/>
        <v>N/A</v>
      </c>
      <c r="AU451" s="51" t="str">
        <f t="shared" si="157"/>
        <v>N/A</v>
      </c>
      <c r="AV451" s="51" t="str">
        <f t="shared" si="158"/>
        <v>N/A</v>
      </c>
      <c r="AY451">
        <v>41738</v>
      </c>
      <c r="AZ451">
        <v>41738.639999999999</v>
      </c>
      <c r="BA451" t="s">
        <v>30</v>
      </c>
      <c r="BB451" s="1">
        <f t="shared" ref="BB451:BB514" si="162">DATE(YEAR(AZ451),MONTH(AZ451),DAY(AZ451))</f>
        <v>41738</v>
      </c>
    </row>
    <row r="452" spans="1:54">
      <c r="A452" t="str">
        <f t="shared" si="159"/>
        <v>42228Fábio69</v>
      </c>
      <c r="B452" s="48">
        <v>42228.509583333333</v>
      </c>
      <c r="C452" s="48">
        <f t="shared" si="160"/>
        <v>42228</v>
      </c>
      <c r="D452" s="48" t="s">
        <v>31</v>
      </c>
      <c r="E452" s="49">
        <f t="shared" si="161"/>
        <v>69</v>
      </c>
      <c r="F452" s="48"/>
      <c r="G452" s="49" t="e">
        <f>VLOOKUP(C452,#REF!,2,0)</f>
        <v>#REF!</v>
      </c>
      <c r="H452" s="48"/>
      <c r="I452" s="43">
        <v>15.996090000000001</v>
      </c>
      <c r="J452" s="43">
        <v>20.813578</v>
      </c>
      <c r="K452" s="43">
        <v>21.695088999999999</v>
      </c>
      <c r="L452" s="43">
        <v>21.744581</v>
      </c>
      <c r="M452" s="43">
        <v>21.007883</v>
      </c>
      <c r="N452" s="43">
        <v>21.007883</v>
      </c>
      <c r="O452" s="43">
        <v>21.943182</v>
      </c>
      <c r="P452" s="43">
        <v>22.343050000000002</v>
      </c>
      <c r="Q452" s="43">
        <v>22.797143999999999</v>
      </c>
      <c r="R452" s="43">
        <v>22.645251999999999</v>
      </c>
      <c r="S452" s="43">
        <v>23.051352999999999</v>
      </c>
      <c r="T452" s="43">
        <v>22.847866</v>
      </c>
      <c r="U452" s="43">
        <v>22.847866</v>
      </c>
      <c r="V452" s="43">
        <v>22.544284999999999</v>
      </c>
      <c r="W452" s="43">
        <v>21.350121999999999</v>
      </c>
      <c r="X452" s="43">
        <v>22.645251999999999</v>
      </c>
      <c r="Y452" s="43">
        <v>69</v>
      </c>
      <c r="AA452">
        <f t="shared" ref="AA452:AA515" si="163">VLOOKUP(AB452,$A$4:$B$4281,2,0)</f>
        <v>41736.480000000003</v>
      </c>
      <c r="AB452" t="str">
        <f t="shared" ref="AB452:AB515" si="164">AC452&amp;AD452&amp;AE452</f>
        <v>41736Leandro76</v>
      </c>
      <c r="AC452" s="52">
        <v>41736</v>
      </c>
      <c r="AD452" s="53" t="s">
        <v>28</v>
      </c>
      <c r="AE452" s="51">
        <v>76</v>
      </c>
      <c r="AF452" s="51" t="str">
        <f t="shared" ref="AF452:AF515" si="165">IF(VLOOKUP(AB452,$A$4:$H$4281,8,0)=0,"",VLOOKUP(AB452,$A$4:$H$4281,8,0))</f>
        <v/>
      </c>
      <c r="AG452" s="51" t="str">
        <f t="shared" ref="AG452:AG515" si="166">IFERROR(AVERAGEIFS(I:I,$C:$C,$AC452,$D:$D,$AD452,$E:$E,$AE452,$F:$F,"&lt;&gt;X"),"N/A")</f>
        <v>N/A</v>
      </c>
      <c r="AH452" s="51" t="str">
        <f t="shared" ref="AH452:AH515" si="167">IFERROR(AVERAGEIFS(J:J,$C:$C,$AC452,$D:$D,$AD452,$E:$E,$AE452,$F:$F,"&lt;&gt;X"),"N/A")</f>
        <v>N/A</v>
      </c>
      <c r="AI452" s="51">
        <f t="shared" ref="AI452:AI515" si="168">IFERROR(AVERAGEIFS(K:K,$C:$C,$AC452,$D:$D,$AD452,$E:$E,$AE452,$F:$F,"&lt;&gt;X"),"N/A")</f>
        <v>28.622807020332626</v>
      </c>
      <c r="AJ452" s="51">
        <f t="shared" ref="AJ452:AJ515" si="169">IFERROR(AVERAGEIFS(L:L,$C:$C,$AC452,$D:$D,$AD452,$E:$E,$AE452,$F:$F,"&lt;&gt;X"),"N/A")</f>
        <v>28.345010577843095</v>
      </c>
      <c r="AK452" s="51">
        <f t="shared" ref="AK452:AK515" si="170">IFERROR(AVERAGEIFS(M:M,$C:$C,$AC452,$D:$D,$AD452,$E:$E,$AE452,$F:$F,"&lt;&gt;X"),"N/A")</f>
        <v>24.08983915959962</v>
      </c>
      <c r="AL452" s="51">
        <f t="shared" ref="AL452:AL515" si="171">IFERROR(AVERAGEIFS(N:N,$C:$C,$AC452,$D:$D,$AD452,$E:$E,$AE452,$F:$F,"&lt;&gt;X"),"N/A")</f>
        <v>28.068920443799996</v>
      </c>
      <c r="AM452" s="51">
        <f t="shared" ref="AM452:AM515" si="172">IFERROR(AVERAGEIFS(O:O,$C:$C,$AC452,$D:$D,$AD452,$E:$E,$AE452,$F:$F,"&lt;&gt;X"),"N/A")</f>
        <v>26.307862303285166</v>
      </c>
      <c r="AN452" s="51">
        <f t="shared" ref="AN452:AN515" si="173">IFERROR(AVERAGEIFS(P:P,$C:$C,$AC452,$D:$D,$AD452,$E:$E,$AE452,$F:$F,"&lt;&gt;X"),"N/A")</f>
        <v>33.030177882040043</v>
      </c>
      <c r="AO452" s="51">
        <f t="shared" ref="AO452:AO515" si="174">IFERROR(AVERAGEIFS(Q:Q,$C:$C,$AC452,$D:$D,$AD452,$E:$E,$AE452,$F:$F,"&lt;&gt;X"),"N/A")</f>
        <v>31.549017261247293</v>
      </c>
      <c r="AP452" s="51">
        <f t="shared" ref="AP452:AP515" si="175">IFERROR(AVERAGEIFS(R:R,$C:$C,$AC452,$D:$D,$AD452,$E:$E,$AE452,$F:$F,"&lt;&gt;X"),"N/A")</f>
        <v>27.931552188211633</v>
      </c>
      <c r="AQ452" s="51">
        <f t="shared" ref="AQ452:AQ515" si="176">IFERROR(AVERAGEIFS(S:S,$C:$C,$AC452,$D:$D,$AD452,$E:$E,$AE452,$F:$F,"&lt;&gt;X"),"N/A")</f>
        <v>28.693964749431132</v>
      </c>
      <c r="AR452" s="51" t="str">
        <f t="shared" ref="AR452:AR515" si="177">IFERROR(AVERAGEIFS(T:T,$C:$C,$AC452,$D:$D,$AD452,$E:$E,$AE452,$F:$F,"&lt;&gt;X"),"N/A")</f>
        <v>N/A</v>
      </c>
      <c r="AS452" s="51" t="str">
        <f t="shared" ref="AS452:AS515" si="178">IFERROR(AVERAGEIFS(U:U,$C:$C,$AC452,$D:$D,$AD452,$E:$E,$AE452,$F:$F,"&lt;&gt;X"),"N/A")</f>
        <v>N/A</v>
      </c>
      <c r="AT452" s="51" t="str">
        <f t="shared" ref="AT452:AT515" si="179">IFERROR(AVERAGEIFS(V:V,$C:$C,$AC452,$D:$D,$AD452,$E:$E,$AE452,$F:$F,"&lt;&gt;X"),"N/A")</f>
        <v>N/A</v>
      </c>
      <c r="AU452" s="51" t="str">
        <f t="shared" ref="AU452:AU515" si="180">IFERROR(AVERAGEIFS(W:W,$C:$C,$AC452,$D:$D,$AD452,$E:$E,$AE452,$F:$F,"&lt;&gt;X"),"N/A")</f>
        <v>N/A</v>
      </c>
      <c r="AV452" s="51" t="str">
        <f t="shared" ref="AV452:AV515" si="181">IFERROR(AVERAGEIFS(X:X,$C:$C,$AC452,$D:$D,$AD452,$E:$E,$AE452,$F:$F,"&lt;&gt;X"),"N/A")</f>
        <v>N/A</v>
      </c>
      <c r="AY452">
        <v>41739</v>
      </c>
      <c r="AZ452">
        <v>41739.39</v>
      </c>
      <c r="BA452" t="s">
        <v>30</v>
      </c>
      <c r="BB452" s="1">
        <f t="shared" si="162"/>
        <v>41739</v>
      </c>
    </row>
    <row r="453" spans="1:54">
      <c r="A453" t="str">
        <f t="shared" ref="A453:A516" si="182">C453&amp;D453&amp;E453</f>
        <v>42231Fábio69</v>
      </c>
      <c r="B453" s="48">
        <v>42231.599351851852</v>
      </c>
      <c r="C453" s="48">
        <f t="shared" ref="C453:C516" si="183">DATE(YEAR(B453),MONTH(B453),DAY(B453))</f>
        <v>42231</v>
      </c>
      <c r="D453" s="48" t="s">
        <v>31</v>
      </c>
      <c r="E453" s="49">
        <f t="shared" ref="E453:E516" si="184">Y453</f>
        <v>69</v>
      </c>
      <c r="F453" s="48"/>
      <c r="G453" s="49" t="e">
        <f>VLOOKUP(C453,#REF!,2,0)</f>
        <v>#REF!</v>
      </c>
      <c r="H453" s="48"/>
      <c r="I453" s="43">
        <v>7.2064440000000003</v>
      </c>
      <c r="J453" s="43">
        <v>18.052713000000001</v>
      </c>
      <c r="K453" s="43">
        <v>19.950310000000002</v>
      </c>
      <c r="L453" s="43">
        <v>20.475697</v>
      </c>
      <c r="M453" s="43">
        <v>19.338263999999999</v>
      </c>
      <c r="N453" s="43">
        <v>19.059010000000001</v>
      </c>
      <c r="O453" s="43">
        <v>20.236034</v>
      </c>
      <c r="P453" s="43">
        <v>21.154211</v>
      </c>
      <c r="Q453" s="43">
        <v>21.154211</v>
      </c>
      <c r="R453" s="43">
        <v>20.379653999999999</v>
      </c>
      <c r="S453" s="43">
        <v>20.959232</v>
      </c>
      <c r="T453" s="43">
        <v>20.765158</v>
      </c>
      <c r="U453" s="43">
        <v>20.813578</v>
      </c>
      <c r="V453" s="43">
        <v>19.950310000000002</v>
      </c>
      <c r="W453" s="43">
        <v>17.783073000000002</v>
      </c>
      <c r="X453" s="43">
        <v>18.552409999999998</v>
      </c>
      <c r="Y453" s="43">
        <v>69</v>
      </c>
      <c r="AA453">
        <f t="shared" si="163"/>
        <v>41738.639999999999</v>
      </c>
      <c r="AB453" t="str">
        <f t="shared" si="164"/>
        <v>41738Leandro76</v>
      </c>
      <c r="AC453" s="52">
        <v>41738</v>
      </c>
      <c r="AD453" s="53" t="s">
        <v>28</v>
      </c>
      <c r="AE453" s="51">
        <v>76</v>
      </c>
      <c r="AF453" s="51" t="str">
        <f t="shared" si="165"/>
        <v/>
      </c>
      <c r="AG453" s="51" t="str">
        <f t="shared" si="166"/>
        <v>N/A</v>
      </c>
      <c r="AH453" s="51" t="str">
        <f t="shared" si="167"/>
        <v>N/A</v>
      </c>
      <c r="AI453" s="51">
        <f t="shared" si="168"/>
        <v>23.774625204109729</v>
      </c>
      <c r="AJ453" s="51">
        <f t="shared" si="169"/>
        <v>24.795696076969286</v>
      </c>
      <c r="AK453" s="51">
        <f t="shared" si="170"/>
        <v>30.822613260455196</v>
      </c>
      <c r="AL453" s="51">
        <f t="shared" si="171"/>
        <v>28.277101765412603</v>
      </c>
      <c r="AM453" s="51">
        <f t="shared" si="172"/>
        <v>34.084942477374447</v>
      </c>
      <c r="AN453" s="51">
        <f t="shared" si="173"/>
        <v>33.858178302968909</v>
      </c>
      <c r="AO453" s="51">
        <f t="shared" si="174"/>
        <v>33.102437790416751</v>
      </c>
      <c r="AP453" s="51">
        <f t="shared" si="175"/>
        <v>33.62931269179915</v>
      </c>
      <c r="AQ453" s="51">
        <f t="shared" si="176"/>
        <v>33.553293006743878</v>
      </c>
      <c r="AR453" s="51" t="str">
        <f t="shared" si="177"/>
        <v>N/A</v>
      </c>
      <c r="AS453" s="51" t="str">
        <f t="shared" si="178"/>
        <v>N/A</v>
      </c>
      <c r="AT453" s="51" t="str">
        <f t="shared" si="179"/>
        <v>N/A</v>
      </c>
      <c r="AU453" s="51" t="str">
        <f t="shared" si="180"/>
        <v>N/A</v>
      </c>
      <c r="AV453" s="51" t="str">
        <f t="shared" si="181"/>
        <v>N/A</v>
      </c>
      <c r="AY453">
        <v>41740</v>
      </c>
      <c r="AZ453">
        <v>41740.71</v>
      </c>
      <c r="BA453" t="s">
        <v>30</v>
      </c>
      <c r="BB453" s="1">
        <f t="shared" si="162"/>
        <v>41740</v>
      </c>
    </row>
    <row r="454" spans="1:54">
      <c r="A454" t="str">
        <f t="shared" si="182"/>
        <v>42233Fábio69</v>
      </c>
      <c r="B454" s="48">
        <v>42233.381307870368</v>
      </c>
      <c r="C454" s="48">
        <f t="shared" si="183"/>
        <v>42233</v>
      </c>
      <c r="D454" s="48" t="s">
        <v>31</v>
      </c>
      <c r="E454" s="49">
        <f t="shared" si="184"/>
        <v>69</v>
      </c>
      <c r="F454" s="48"/>
      <c r="G454" s="49" t="e">
        <f>VLOOKUP(C454,#REF!,2,0)</f>
        <v>#REF!</v>
      </c>
      <c r="H454" s="48"/>
      <c r="I454" s="43">
        <v>5.6562960000000002</v>
      </c>
      <c r="J454" s="43">
        <v>16.855661000000001</v>
      </c>
      <c r="K454" s="43">
        <v>19.244942000000002</v>
      </c>
      <c r="L454" s="43">
        <v>19.855543000000001</v>
      </c>
      <c r="M454" s="43">
        <v>19.059010000000001</v>
      </c>
      <c r="N454" s="43">
        <v>18.827883</v>
      </c>
      <c r="O454" s="43">
        <v>19.902884</v>
      </c>
      <c r="P454" s="43">
        <v>20.862079999999999</v>
      </c>
      <c r="Q454" s="43">
        <v>21.154211</v>
      </c>
      <c r="R454" s="43">
        <v>20.140577</v>
      </c>
      <c r="S454" s="43">
        <v>20.668424999999999</v>
      </c>
      <c r="T454" s="43">
        <v>20.283854000000002</v>
      </c>
      <c r="U454" s="43">
        <v>20.283854000000002</v>
      </c>
      <c r="V454" s="43">
        <v>18.873989000000002</v>
      </c>
      <c r="W454" s="43">
        <v>16.638573000000001</v>
      </c>
      <c r="X454" s="43">
        <v>17.294121000000001</v>
      </c>
      <c r="Y454" s="43">
        <v>69</v>
      </c>
      <c r="AA454">
        <f t="shared" si="163"/>
        <v>41739.39</v>
      </c>
      <c r="AB454" t="str">
        <f t="shared" si="164"/>
        <v>41739Leandro76</v>
      </c>
      <c r="AC454" s="52">
        <v>41739</v>
      </c>
      <c r="AD454" s="53" t="s">
        <v>28</v>
      </c>
      <c r="AE454" s="51">
        <v>76</v>
      </c>
      <c r="AF454" s="51" t="str">
        <f t="shared" si="165"/>
        <v/>
      </c>
      <c r="AG454" s="51" t="str">
        <f t="shared" si="166"/>
        <v>N/A</v>
      </c>
      <c r="AH454" s="51" t="str">
        <f t="shared" si="167"/>
        <v>N/A</v>
      </c>
      <c r="AI454" s="51">
        <f t="shared" si="168"/>
        <v>27.725077330140639</v>
      </c>
      <c r="AJ454" s="51">
        <f t="shared" si="169"/>
        <v>28.762437188833452</v>
      </c>
      <c r="AK454" s="51">
        <f t="shared" si="170"/>
        <v>34.927264218259175</v>
      </c>
      <c r="AL454" s="51">
        <f t="shared" si="171"/>
        <v>32.955066753006612</v>
      </c>
      <c r="AM454" s="51">
        <f t="shared" si="172"/>
        <v>38.796568709622228</v>
      </c>
      <c r="AN454" s="51">
        <f t="shared" si="173"/>
        <v>38.070880302387359</v>
      </c>
      <c r="AO454" s="51">
        <f t="shared" si="174"/>
        <v>37.668920254047606</v>
      </c>
      <c r="AP454" s="51">
        <f t="shared" si="175"/>
        <v>38.635973909302507</v>
      </c>
      <c r="AQ454" s="51">
        <f t="shared" si="176"/>
        <v>39.939712082798962</v>
      </c>
      <c r="AR454" s="51" t="str">
        <f t="shared" si="177"/>
        <v>N/A</v>
      </c>
      <c r="AS454" s="51" t="str">
        <f t="shared" si="178"/>
        <v>N/A</v>
      </c>
      <c r="AT454" s="51" t="str">
        <f t="shared" si="179"/>
        <v>N/A</v>
      </c>
      <c r="AU454" s="51" t="str">
        <f t="shared" si="180"/>
        <v>N/A</v>
      </c>
      <c r="AV454" s="51" t="str">
        <f t="shared" si="181"/>
        <v>N/A</v>
      </c>
      <c r="AY454">
        <v>41745</v>
      </c>
      <c r="AZ454">
        <v>41745.72</v>
      </c>
      <c r="BA454" t="s">
        <v>30</v>
      </c>
      <c r="BB454" s="1">
        <f t="shared" si="162"/>
        <v>41745</v>
      </c>
    </row>
    <row r="455" spans="1:54">
      <c r="A455" t="str">
        <f t="shared" si="182"/>
        <v>42235Fábio69</v>
      </c>
      <c r="B455" s="48">
        <v>42235.382743055554</v>
      </c>
      <c r="C455" s="48">
        <f t="shared" si="183"/>
        <v>42235</v>
      </c>
      <c r="D455" s="48" t="s">
        <v>31</v>
      </c>
      <c r="E455" s="49">
        <f t="shared" si="184"/>
        <v>69</v>
      </c>
      <c r="F455" s="48"/>
      <c r="G455" s="49" t="e">
        <f>VLOOKUP(C455,#REF!,2,0)</f>
        <v>#REF!</v>
      </c>
      <c r="H455" s="48"/>
      <c r="I455" s="43">
        <v>4.9154059999999999</v>
      </c>
      <c r="J455" s="43">
        <v>15.491481</v>
      </c>
      <c r="K455" s="43">
        <v>18.689892</v>
      </c>
      <c r="L455" s="43">
        <v>19.808230999999999</v>
      </c>
      <c r="M455" s="43">
        <v>18.506699000000001</v>
      </c>
      <c r="N455" s="43">
        <v>18.324417</v>
      </c>
      <c r="O455" s="43">
        <v>19.760973</v>
      </c>
      <c r="P455" s="43">
        <v>20.959232</v>
      </c>
      <c r="Q455" s="43">
        <v>20.765158</v>
      </c>
      <c r="R455" s="43">
        <v>19.525558</v>
      </c>
      <c r="S455" s="43">
        <v>20.283854000000002</v>
      </c>
      <c r="T455" s="43">
        <v>19.666632</v>
      </c>
      <c r="U455" s="43">
        <v>19.478639999999999</v>
      </c>
      <c r="V455" s="43">
        <v>18.233629000000001</v>
      </c>
      <c r="W455" s="43">
        <v>16.123549000000001</v>
      </c>
      <c r="X455" s="43">
        <v>17.249991999999999</v>
      </c>
      <c r="Y455" s="43">
        <v>69</v>
      </c>
      <c r="AA455">
        <f t="shared" si="163"/>
        <v>41740.71</v>
      </c>
      <c r="AB455" t="str">
        <f t="shared" si="164"/>
        <v>41740Leandro76</v>
      </c>
      <c r="AC455" s="52">
        <v>41740</v>
      </c>
      <c r="AD455" s="53" t="s">
        <v>28</v>
      </c>
      <c r="AE455" s="51">
        <v>76</v>
      </c>
      <c r="AF455" s="51" t="str">
        <f t="shared" si="165"/>
        <v/>
      </c>
      <c r="AG455" s="51" t="str">
        <f t="shared" si="166"/>
        <v>N/A</v>
      </c>
      <c r="AH455" s="51" t="str">
        <f t="shared" si="167"/>
        <v>N/A</v>
      </c>
      <c r="AI455" s="51">
        <f t="shared" si="168"/>
        <v>23.900451121700829</v>
      </c>
      <c r="AJ455" s="51">
        <f t="shared" si="169"/>
        <v>24.08983915959962</v>
      </c>
      <c r="AK455" s="51">
        <f t="shared" si="170"/>
        <v>30.966378857049193</v>
      </c>
      <c r="AL455" s="51">
        <f t="shared" si="171"/>
        <v>29.112090410243216</v>
      </c>
      <c r="AM455" s="51">
        <f t="shared" si="172"/>
        <v>35.08047059093365</v>
      </c>
      <c r="AN455" s="51">
        <f t="shared" si="173"/>
        <v>35.155698334218776</v>
      </c>
      <c r="AO455" s="51">
        <f t="shared" si="174"/>
        <v>34.235670323544745</v>
      </c>
      <c r="AP455" s="51">
        <f t="shared" si="175"/>
        <v>34.084942477374447</v>
      </c>
      <c r="AQ455" s="51">
        <f t="shared" si="176"/>
        <v>35.234125631414877</v>
      </c>
      <c r="AR455" s="51" t="str">
        <f t="shared" si="177"/>
        <v>N/A</v>
      </c>
      <c r="AS455" s="51" t="str">
        <f t="shared" si="178"/>
        <v>N/A</v>
      </c>
      <c r="AT455" s="51" t="str">
        <f t="shared" si="179"/>
        <v>N/A</v>
      </c>
      <c r="AU455" s="51" t="str">
        <f t="shared" si="180"/>
        <v>N/A</v>
      </c>
      <c r="AV455" s="51" t="str">
        <f t="shared" si="181"/>
        <v>N/A</v>
      </c>
      <c r="AY455">
        <v>41750</v>
      </c>
      <c r="AZ455">
        <v>41750.47</v>
      </c>
      <c r="BA455" t="s">
        <v>30</v>
      </c>
      <c r="BB455" s="1">
        <f t="shared" si="162"/>
        <v>41750</v>
      </c>
    </row>
    <row r="456" spans="1:54">
      <c r="A456" t="str">
        <f t="shared" si="182"/>
        <v>42240Fábio69</v>
      </c>
      <c r="B456" s="48">
        <v>42240.617523148147</v>
      </c>
      <c r="C456" s="48">
        <f t="shared" si="183"/>
        <v>42240</v>
      </c>
      <c r="D456" s="48" t="s">
        <v>31</v>
      </c>
      <c r="E456" s="49">
        <f t="shared" si="184"/>
        <v>69</v>
      </c>
      <c r="F456" s="48"/>
      <c r="G456" s="49" t="e">
        <f>VLOOKUP(C456,#REF!,2,0)</f>
        <v>#REF!</v>
      </c>
      <c r="H456" s="48"/>
      <c r="I456" s="43">
        <v>3.2664650000000002</v>
      </c>
      <c r="J456" s="43">
        <v>13.402037999999999</v>
      </c>
      <c r="K456" s="43">
        <v>17.471107</v>
      </c>
      <c r="L456" s="43">
        <v>18.827883</v>
      </c>
      <c r="M456" s="43">
        <v>18.143035999999999</v>
      </c>
      <c r="N456" s="43">
        <v>18.278981999999999</v>
      </c>
      <c r="O456" s="43">
        <v>19.478639999999999</v>
      </c>
      <c r="P456" s="43">
        <v>20.236034</v>
      </c>
      <c r="Q456" s="43">
        <v>20.283854000000002</v>
      </c>
      <c r="R456" s="43">
        <v>18.966383</v>
      </c>
      <c r="S456" s="43">
        <v>19.478639999999999</v>
      </c>
      <c r="T456" s="43">
        <v>18.78182</v>
      </c>
      <c r="U456" s="43">
        <v>18.689892</v>
      </c>
      <c r="V456" s="43">
        <v>17.382497999999998</v>
      </c>
      <c r="W456" s="43">
        <v>15.658751000000001</v>
      </c>
      <c r="X456" s="43">
        <v>16.855661000000001</v>
      </c>
      <c r="Y456" s="43">
        <v>69</v>
      </c>
      <c r="AA456">
        <f t="shared" si="163"/>
        <v>41745.72</v>
      </c>
      <c r="AB456" t="str">
        <f t="shared" si="164"/>
        <v>41745Leandro76</v>
      </c>
      <c r="AC456" s="52">
        <v>41745</v>
      </c>
      <c r="AD456" s="53" t="s">
        <v>28</v>
      </c>
      <c r="AE456" s="51">
        <v>76</v>
      </c>
      <c r="AF456" s="51" t="str">
        <f t="shared" si="165"/>
        <v/>
      </c>
      <c r="AG456" s="51" t="str">
        <f t="shared" si="166"/>
        <v>N/A</v>
      </c>
      <c r="AH456" s="51" t="str">
        <f t="shared" si="167"/>
        <v>N/A</v>
      </c>
      <c r="AI456" s="51">
        <f t="shared" si="168"/>
        <v>24.989886479598269</v>
      </c>
      <c r="AJ456" s="51">
        <f t="shared" si="169"/>
        <v>27.861664730243923</v>
      </c>
      <c r="AK456" s="51">
        <f t="shared" si="170"/>
        <v>33.328787872985892</v>
      </c>
      <c r="AL456" s="51">
        <f t="shared" si="171"/>
        <v>30.75078953614625</v>
      </c>
      <c r="AM456" s="51">
        <f t="shared" si="172"/>
        <v>36.168782334924884</v>
      </c>
      <c r="AN456" s="51">
        <f t="shared" si="173"/>
        <v>36.088969583022212</v>
      </c>
      <c r="AO456" s="51">
        <f t="shared" si="174"/>
        <v>35.234125631414877</v>
      </c>
      <c r="AP456" s="51">
        <f t="shared" si="175"/>
        <v>35.467123067011158</v>
      </c>
      <c r="AQ456" s="51">
        <f t="shared" si="176"/>
        <v>36.718063720960735</v>
      </c>
      <c r="AR456" s="51" t="str">
        <f t="shared" si="177"/>
        <v>N/A</v>
      </c>
      <c r="AS456" s="51" t="str">
        <f t="shared" si="178"/>
        <v>N/A</v>
      </c>
      <c r="AT456" s="51" t="str">
        <f t="shared" si="179"/>
        <v>N/A</v>
      </c>
      <c r="AU456" s="51" t="str">
        <f t="shared" si="180"/>
        <v>N/A</v>
      </c>
      <c r="AV456" s="51" t="str">
        <f t="shared" si="181"/>
        <v>N/A</v>
      </c>
      <c r="AY456">
        <v>41752</v>
      </c>
      <c r="AZ456">
        <v>41752.639999999999</v>
      </c>
      <c r="BA456" t="s">
        <v>30</v>
      </c>
      <c r="BB456" s="1">
        <f t="shared" si="162"/>
        <v>41752</v>
      </c>
    </row>
    <row r="457" spans="1:54">
      <c r="A457" t="str">
        <f t="shared" si="182"/>
        <v>42242Fábio69</v>
      </c>
      <c r="B457" s="48">
        <v>42242.403460648151</v>
      </c>
      <c r="C457" s="48">
        <f t="shared" si="183"/>
        <v>42242</v>
      </c>
      <c r="D457" s="48" t="s">
        <v>31</v>
      </c>
      <c r="E457" s="49">
        <f t="shared" si="184"/>
        <v>69</v>
      </c>
      <c r="F457" s="48"/>
      <c r="G457" s="49" t="e">
        <f>VLOOKUP(C457,#REF!,2,0)</f>
        <v>#REF!</v>
      </c>
      <c r="H457" s="48"/>
      <c r="I457" s="43">
        <v>13.440716999999999</v>
      </c>
      <c r="J457" s="43">
        <v>19.808230999999999</v>
      </c>
      <c r="K457" s="43">
        <v>20.71678</v>
      </c>
      <c r="L457" s="43">
        <v>20.523775000000001</v>
      </c>
      <c r="M457" s="43">
        <v>19.198360000000001</v>
      </c>
      <c r="N457" s="43">
        <v>18.461030999999998</v>
      </c>
      <c r="O457" s="43">
        <v>19.478639999999999</v>
      </c>
      <c r="P457" s="43">
        <v>20.523775000000001</v>
      </c>
      <c r="Q457" s="43">
        <v>20.71678</v>
      </c>
      <c r="R457" s="43">
        <v>19.059010000000001</v>
      </c>
      <c r="S457" s="43">
        <v>19.713774000000001</v>
      </c>
      <c r="T457" s="43">
        <v>19.059010000000001</v>
      </c>
      <c r="U457" s="43">
        <v>18.827883</v>
      </c>
      <c r="V457" s="43">
        <v>17.559964999999998</v>
      </c>
      <c r="W457" s="43">
        <v>15.82696</v>
      </c>
      <c r="X457" s="43">
        <v>17.030346000000002</v>
      </c>
      <c r="Y457" s="43">
        <v>69</v>
      </c>
      <c r="AA457">
        <f t="shared" si="163"/>
        <v>41750.47</v>
      </c>
      <c r="AB457" t="str">
        <f t="shared" si="164"/>
        <v>41750Leandro76</v>
      </c>
      <c r="AC457" s="52">
        <v>41750</v>
      </c>
      <c r="AD457" s="53" t="s">
        <v>28</v>
      </c>
      <c r="AE457" s="51">
        <v>76</v>
      </c>
      <c r="AF457" s="51" t="str">
        <f t="shared" si="165"/>
        <v/>
      </c>
      <c r="AG457" s="51" t="str">
        <f t="shared" si="166"/>
        <v>N/A</v>
      </c>
      <c r="AH457" s="51" t="str">
        <f t="shared" si="167"/>
        <v>N/A</v>
      </c>
      <c r="AI457" s="51">
        <f t="shared" si="168"/>
        <v>23.457378961404295</v>
      </c>
      <c r="AJ457" s="51">
        <f t="shared" si="169"/>
        <v>21.554281471248252</v>
      </c>
      <c r="AK457" s="51">
        <f t="shared" si="170"/>
        <v>28.001556757001723</v>
      </c>
      <c r="AL457" s="51">
        <f t="shared" si="171"/>
        <v>26.307862303285166</v>
      </c>
      <c r="AM457" s="51">
        <f t="shared" si="172"/>
        <v>32.432258913868395</v>
      </c>
      <c r="AN457" s="51">
        <f t="shared" si="173"/>
        <v>32.80507389203661</v>
      </c>
      <c r="AO457" s="51">
        <f t="shared" si="174"/>
        <v>32.136032412503269</v>
      </c>
      <c r="AP457" s="51">
        <f t="shared" si="175"/>
        <v>32.730305529349842</v>
      </c>
      <c r="AQ457" s="51">
        <f t="shared" si="176"/>
        <v>33.858178302968909</v>
      </c>
      <c r="AR457" s="51" t="str">
        <f t="shared" si="177"/>
        <v>N/A</v>
      </c>
      <c r="AS457" s="51" t="str">
        <f t="shared" si="178"/>
        <v>N/A</v>
      </c>
      <c r="AT457" s="51" t="str">
        <f t="shared" si="179"/>
        <v>N/A</v>
      </c>
      <c r="AU457" s="51" t="str">
        <f t="shared" si="180"/>
        <v>N/A</v>
      </c>
      <c r="AV457" s="51" t="str">
        <f t="shared" si="181"/>
        <v>N/A</v>
      </c>
      <c r="AY457">
        <v>41754</v>
      </c>
      <c r="AZ457">
        <v>41754.54</v>
      </c>
      <c r="BA457" t="s">
        <v>30</v>
      </c>
      <c r="BB457" s="1">
        <f t="shared" si="162"/>
        <v>41754</v>
      </c>
    </row>
    <row r="458" spans="1:54">
      <c r="A458" t="str">
        <f t="shared" si="182"/>
        <v>42244Fábio69</v>
      </c>
      <c r="B458" s="48">
        <v>42244.719826388886</v>
      </c>
      <c r="C458" s="48">
        <f t="shared" si="183"/>
        <v>42244</v>
      </c>
      <c r="D458" s="48" t="s">
        <v>31</v>
      </c>
      <c r="E458" s="49">
        <f t="shared" si="184"/>
        <v>69</v>
      </c>
      <c r="F458" s="48"/>
      <c r="G458" s="49" t="e">
        <f>VLOOKUP(C458,#REF!,2,0)</f>
        <v>#REF!</v>
      </c>
      <c r="H458" s="48"/>
      <c r="I458" s="43">
        <v>12.603164</v>
      </c>
      <c r="J458" s="43">
        <v>19.950310000000002</v>
      </c>
      <c r="K458" s="43">
        <v>21.007883</v>
      </c>
      <c r="L458" s="43">
        <v>21.448414</v>
      </c>
      <c r="M458" s="43">
        <v>20.33173</v>
      </c>
      <c r="N458" s="43">
        <v>20.188268999999998</v>
      </c>
      <c r="O458" s="43">
        <v>20.910616000000001</v>
      </c>
      <c r="P458" s="43">
        <v>21.99297</v>
      </c>
      <c r="Q458" s="43">
        <v>21.99297</v>
      </c>
      <c r="R458" s="43">
        <v>21.30105</v>
      </c>
      <c r="S458" s="43">
        <v>21.99297</v>
      </c>
      <c r="T458" s="43">
        <v>21.497633</v>
      </c>
      <c r="U458" s="43">
        <v>21.596231</v>
      </c>
      <c r="V458" s="43">
        <v>21.497633</v>
      </c>
      <c r="W458" s="43">
        <v>19.950310000000002</v>
      </c>
      <c r="X458" s="43">
        <v>21.154211</v>
      </c>
      <c r="Y458" s="43">
        <v>69</v>
      </c>
      <c r="AA458">
        <f t="shared" si="163"/>
        <v>41752.639999999999</v>
      </c>
      <c r="AB458" t="str">
        <f t="shared" si="164"/>
        <v>41752Leandro76</v>
      </c>
      <c r="AC458" s="52">
        <v>41752</v>
      </c>
      <c r="AD458" s="53" t="s">
        <v>28</v>
      </c>
      <c r="AE458" s="51">
        <v>76</v>
      </c>
      <c r="AF458" s="51" t="str">
        <f t="shared" si="165"/>
        <v/>
      </c>
      <c r="AG458" s="51" t="str">
        <f t="shared" si="166"/>
        <v>N/A</v>
      </c>
      <c r="AH458" s="51" t="str">
        <f t="shared" si="167"/>
        <v>N/A</v>
      </c>
      <c r="AI458" s="51">
        <f t="shared" si="168"/>
        <v>25.185091075813251</v>
      </c>
      <c r="AJ458" s="51">
        <f t="shared" si="169"/>
        <v>25.185091075813251</v>
      </c>
      <c r="AK458" s="51">
        <f t="shared" si="170"/>
        <v>30.894440146650005</v>
      </c>
      <c r="AL458" s="51">
        <f t="shared" si="171"/>
        <v>28.001556757001723</v>
      </c>
      <c r="AM458" s="51">
        <f t="shared" si="172"/>
        <v>33.480376313521646</v>
      </c>
      <c r="AN458" s="51">
        <f t="shared" si="173"/>
        <v>32.80507389203661</v>
      </c>
      <c r="AO458" s="51">
        <f t="shared" si="174"/>
        <v>32.209890711538037</v>
      </c>
      <c r="AP458" s="51">
        <f t="shared" si="175"/>
        <v>32.655651188840409</v>
      </c>
      <c r="AQ458" s="51">
        <f t="shared" si="176"/>
        <v>32.955066753006612</v>
      </c>
      <c r="AR458" s="51" t="str">
        <f t="shared" si="177"/>
        <v>N/A</v>
      </c>
      <c r="AS458" s="51" t="str">
        <f t="shared" si="178"/>
        <v>N/A</v>
      </c>
      <c r="AT458" s="51" t="str">
        <f t="shared" si="179"/>
        <v>N/A</v>
      </c>
      <c r="AU458" s="51" t="str">
        <f t="shared" si="180"/>
        <v>N/A</v>
      </c>
      <c r="AV458" s="51" t="str">
        <f t="shared" si="181"/>
        <v>N/A</v>
      </c>
      <c r="AY458">
        <v>41757</v>
      </c>
      <c r="AZ458">
        <v>41757.46</v>
      </c>
      <c r="BA458" t="s">
        <v>30</v>
      </c>
      <c r="BB458" s="1">
        <f t="shared" si="162"/>
        <v>41757</v>
      </c>
    </row>
    <row r="459" spans="1:54">
      <c r="A459" t="str">
        <f t="shared" si="182"/>
        <v>42247Fábio69</v>
      </c>
      <c r="B459" s="48">
        <v>42247.364363425928</v>
      </c>
      <c r="C459" s="48">
        <f t="shared" si="183"/>
        <v>42247</v>
      </c>
      <c r="D459" s="48" t="s">
        <v>31</v>
      </c>
      <c r="E459" s="49">
        <f t="shared" si="184"/>
        <v>69</v>
      </c>
      <c r="F459" s="48"/>
      <c r="G459" s="49" t="e">
        <f>VLOOKUP(C459,#REF!,2,0)</f>
        <v>#REF!</v>
      </c>
      <c r="H459" s="48"/>
      <c r="I459" s="43">
        <v>7.8278879999999997</v>
      </c>
      <c r="J459" s="43">
        <v>17.962595</v>
      </c>
      <c r="K459" s="43">
        <v>19.572514000000002</v>
      </c>
      <c r="L459" s="43">
        <v>20.236034</v>
      </c>
      <c r="M459" s="43">
        <v>19.244942000000002</v>
      </c>
      <c r="N459" s="43">
        <v>19.059010000000001</v>
      </c>
      <c r="O459" s="43">
        <v>19.997803000000001</v>
      </c>
      <c r="P459" s="43">
        <v>21.056601000000001</v>
      </c>
      <c r="Q459" s="43">
        <v>21.448414</v>
      </c>
      <c r="R459" s="43">
        <v>20.668424999999999</v>
      </c>
      <c r="S459" s="43">
        <v>21.105408000000001</v>
      </c>
      <c r="T459" s="43">
        <v>20.379653999999999</v>
      </c>
      <c r="U459" s="43">
        <v>20.475697</v>
      </c>
      <c r="V459" s="43">
        <v>19.855543000000001</v>
      </c>
      <c r="W459" s="43">
        <v>17.962595</v>
      </c>
      <c r="X459" s="43">
        <v>18.73584</v>
      </c>
      <c r="Y459" s="43">
        <v>69</v>
      </c>
      <c r="AA459">
        <f t="shared" si="163"/>
        <v>41754.54</v>
      </c>
      <c r="AB459" t="str">
        <f t="shared" si="164"/>
        <v>41754Leandro76</v>
      </c>
      <c r="AC459" s="52">
        <v>41754</v>
      </c>
      <c r="AD459" s="53" t="s">
        <v>28</v>
      </c>
      <c r="AE459" s="51">
        <v>76</v>
      </c>
      <c r="AF459" s="51" t="str">
        <f t="shared" si="165"/>
        <v/>
      </c>
      <c r="AG459" s="51" t="str">
        <f t="shared" si="166"/>
        <v>N/A</v>
      </c>
      <c r="AH459" s="51" t="str">
        <f t="shared" si="167"/>
        <v>N/A</v>
      </c>
      <c r="AI459" s="51">
        <f t="shared" si="168"/>
        <v>2.9534555131102686E-5</v>
      </c>
      <c r="AJ459" s="51">
        <f t="shared" si="169"/>
        <v>17.083271801180938</v>
      </c>
      <c r="AK459" s="51">
        <f t="shared" si="170"/>
        <v>36.637442297713307</v>
      </c>
      <c r="AL459" s="51">
        <f t="shared" si="171"/>
        <v>34.008235439891195</v>
      </c>
      <c r="AM459" s="51">
        <f t="shared" si="172"/>
        <v>37.511463714612816</v>
      </c>
      <c r="AN459" s="51">
        <f t="shared" si="173"/>
        <v>39.203199785224641</v>
      </c>
      <c r="AO459" s="51">
        <f t="shared" si="174"/>
        <v>40.51623926137092</v>
      </c>
      <c r="AP459" s="51">
        <f t="shared" si="175"/>
        <v>38.957482027829471</v>
      </c>
      <c r="AQ459" s="51">
        <f t="shared" si="176"/>
        <v>39.446617140753638</v>
      </c>
      <c r="AR459" s="51" t="str">
        <f t="shared" si="177"/>
        <v>N/A</v>
      </c>
      <c r="AS459" s="51" t="str">
        <f t="shared" si="178"/>
        <v>N/A</v>
      </c>
      <c r="AT459" s="51" t="str">
        <f t="shared" si="179"/>
        <v>N/A</v>
      </c>
      <c r="AU459" s="51" t="str">
        <f t="shared" si="180"/>
        <v>N/A</v>
      </c>
      <c r="AV459" s="51" t="str">
        <f t="shared" si="181"/>
        <v>N/A</v>
      </c>
      <c r="AY459">
        <v>41759</v>
      </c>
      <c r="AZ459">
        <v>41759.56</v>
      </c>
      <c r="BA459" t="s">
        <v>30</v>
      </c>
      <c r="BB459" s="1">
        <f t="shared" si="162"/>
        <v>41759</v>
      </c>
    </row>
    <row r="460" spans="1:54">
      <c r="A460" t="str">
        <f t="shared" si="182"/>
        <v>42249Fábio69</v>
      </c>
      <c r="B460" s="48">
        <v>42249.381574074076</v>
      </c>
      <c r="C460" s="48">
        <f t="shared" si="183"/>
        <v>42249</v>
      </c>
      <c r="D460" s="48" t="s">
        <v>31</v>
      </c>
      <c r="E460" s="49">
        <f t="shared" si="184"/>
        <v>69</v>
      </c>
      <c r="F460" s="48"/>
      <c r="G460" s="49" t="e">
        <f>VLOOKUP(C460,#REF!,2,0)</f>
        <v>#REF!</v>
      </c>
      <c r="H460" s="48"/>
      <c r="I460" s="43">
        <v>5.3481560000000004</v>
      </c>
      <c r="J460" s="43">
        <v>16.465980999999999</v>
      </c>
      <c r="K460" s="43">
        <v>19.105416999999999</v>
      </c>
      <c r="L460" s="43">
        <v>19.666632</v>
      </c>
      <c r="M460" s="43">
        <v>18.920164</v>
      </c>
      <c r="N460" s="43">
        <v>18.461030999999998</v>
      </c>
      <c r="O460" s="43">
        <v>19.950310000000002</v>
      </c>
      <c r="P460" s="43">
        <v>20.959232</v>
      </c>
      <c r="Q460" s="43">
        <v>21.252056</v>
      </c>
      <c r="R460" s="43">
        <v>20.045342999999999</v>
      </c>
      <c r="S460" s="43">
        <v>20.910616000000001</v>
      </c>
      <c r="T460" s="43">
        <v>20.620156999999999</v>
      </c>
      <c r="U460" s="43">
        <v>20.475697</v>
      </c>
      <c r="V460" s="43">
        <v>19.244942000000002</v>
      </c>
      <c r="W460" s="43">
        <v>17.205947999999999</v>
      </c>
      <c r="X460" s="43">
        <v>17.872714999999999</v>
      </c>
      <c r="Y460" s="43">
        <v>69</v>
      </c>
      <c r="AA460">
        <f t="shared" si="163"/>
        <v>41757.46</v>
      </c>
      <c r="AB460" t="str">
        <f t="shared" si="164"/>
        <v>41757Leandro76</v>
      </c>
      <c r="AC460" s="52">
        <v>41757</v>
      </c>
      <c r="AD460" s="53" t="s">
        <v>28</v>
      </c>
      <c r="AE460" s="51">
        <v>76</v>
      </c>
      <c r="AF460" s="51" t="str">
        <f t="shared" si="165"/>
        <v/>
      </c>
      <c r="AG460" s="51" t="str">
        <f t="shared" si="166"/>
        <v>N/A</v>
      </c>
      <c r="AH460" s="51" t="str">
        <f t="shared" si="167"/>
        <v>N/A</v>
      </c>
      <c r="AI460" s="51">
        <f t="shared" si="168"/>
        <v>28.001556757001723</v>
      </c>
      <c r="AJ460" s="51">
        <f t="shared" si="169"/>
        <v>28.139154918659603</v>
      </c>
      <c r="AK460" s="51">
        <f t="shared" si="170"/>
        <v>34.161765106987808</v>
      </c>
      <c r="AL460" s="51">
        <f t="shared" si="171"/>
        <v>30.966378857049193</v>
      </c>
      <c r="AM460" s="51">
        <f t="shared" si="172"/>
        <v>36.876474660068979</v>
      </c>
      <c r="AN460" s="51">
        <f t="shared" si="173"/>
        <v>36.876474660068979</v>
      </c>
      <c r="AO460" s="51">
        <f t="shared" si="174"/>
        <v>35.155698334218776</v>
      </c>
      <c r="AP460" s="51">
        <f t="shared" si="175"/>
        <v>35.467123067011158</v>
      </c>
      <c r="AQ460" s="51">
        <f t="shared" si="176"/>
        <v>35.38834926680935</v>
      </c>
      <c r="AR460" s="51" t="str">
        <f t="shared" si="177"/>
        <v>N/A</v>
      </c>
      <c r="AS460" s="51" t="str">
        <f t="shared" si="178"/>
        <v>N/A</v>
      </c>
      <c r="AT460" s="51" t="str">
        <f t="shared" si="179"/>
        <v>N/A</v>
      </c>
      <c r="AU460" s="51" t="str">
        <f t="shared" si="180"/>
        <v>N/A</v>
      </c>
      <c r="AV460" s="51" t="str">
        <f t="shared" si="181"/>
        <v>N/A</v>
      </c>
      <c r="AY460">
        <v>41760</v>
      </c>
      <c r="AZ460">
        <v>41760.42</v>
      </c>
      <c r="BA460" t="s">
        <v>30</v>
      </c>
      <c r="BB460" s="1">
        <f t="shared" si="162"/>
        <v>41760</v>
      </c>
    </row>
    <row r="461" spans="1:54">
      <c r="A461" t="str">
        <f t="shared" si="182"/>
        <v>42251Fábio69</v>
      </c>
      <c r="B461" s="48">
        <v>42251.608368055553</v>
      </c>
      <c r="C461" s="48">
        <f t="shared" si="183"/>
        <v>42251</v>
      </c>
      <c r="D461" s="48" t="s">
        <v>31</v>
      </c>
      <c r="E461" s="49">
        <f t="shared" si="184"/>
        <v>69</v>
      </c>
      <c r="F461" s="48"/>
      <c r="G461" s="49" t="e">
        <f>VLOOKUP(C461,#REF!,2,0)</f>
        <v>#REF!</v>
      </c>
      <c r="H461" s="48"/>
      <c r="I461" s="43">
        <v>4.3568660000000001</v>
      </c>
      <c r="J461" s="43">
        <v>15.036293000000001</v>
      </c>
      <c r="K461" s="43">
        <v>18.689892</v>
      </c>
      <c r="L461" s="43">
        <v>19.198360000000001</v>
      </c>
      <c r="M461" s="43">
        <v>18.506699000000001</v>
      </c>
      <c r="N461" s="43">
        <v>18.052713000000001</v>
      </c>
      <c r="O461" s="43">
        <v>19.431795000000001</v>
      </c>
      <c r="P461" s="43">
        <v>20.571967999999998</v>
      </c>
      <c r="Q461" s="43">
        <v>20.910616000000001</v>
      </c>
      <c r="R461" s="43">
        <v>19.666632</v>
      </c>
      <c r="S461" s="43">
        <v>20.571967999999998</v>
      </c>
      <c r="T461" s="43">
        <v>19.902884</v>
      </c>
      <c r="U461" s="43">
        <v>19.902884</v>
      </c>
      <c r="V461" s="43">
        <v>18.643989999999999</v>
      </c>
      <c r="W461" s="43">
        <v>16.465980999999999</v>
      </c>
      <c r="X461" s="43">
        <v>17.205947999999999</v>
      </c>
      <c r="Y461" s="43">
        <v>69</v>
      </c>
      <c r="AA461">
        <f t="shared" si="163"/>
        <v>41759.56</v>
      </c>
      <c r="AB461" t="str">
        <f t="shared" si="164"/>
        <v>41759Leandro76</v>
      </c>
      <c r="AC461" s="52">
        <v>41759</v>
      </c>
      <c r="AD461" s="53" t="s">
        <v>28</v>
      </c>
      <c r="AE461" s="51">
        <v>76</v>
      </c>
      <c r="AF461" s="51" t="str">
        <f t="shared" si="165"/>
        <v/>
      </c>
      <c r="AG461" s="51" t="str">
        <f t="shared" si="166"/>
        <v>N/A</v>
      </c>
      <c r="AH461" s="51" t="str">
        <f t="shared" si="167"/>
        <v>N/A</v>
      </c>
      <c r="AI461" s="51">
        <f t="shared" si="168"/>
        <v>20.838925335090934</v>
      </c>
      <c r="AJ461" s="51">
        <f t="shared" si="169"/>
        <v>25.512661126435809</v>
      </c>
      <c r="AK461" s="51">
        <f t="shared" si="170"/>
        <v>29.960630635232683</v>
      </c>
      <c r="AL461" s="51">
        <f t="shared" si="171"/>
        <v>27.861664730243923</v>
      </c>
      <c r="AM461" s="51">
        <f t="shared" si="172"/>
        <v>32.955066753006612</v>
      </c>
      <c r="AN461" s="51">
        <f t="shared" si="173"/>
        <v>33.328787872985892</v>
      </c>
      <c r="AO461" s="51">
        <f t="shared" si="174"/>
        <v>32.432258913868395</v>
      </c>
      <c r="AP461" s="51">
        <f t="shared" si="175"/>
        <v>32.358059956614142</v>
      </c>
      <c r="AQ461" s="51">
        <f t="shared" si="176"/>
        <v>33.253223241495107</v>
      </c>
      <c r="AR461" s="51" t="str">
        <f t="shared" si="177"/>
        <v>N/A</v>
      </c>
      <c r="AS461" s="51" t="str">
        <f t="shared" si="178"/>
        <v>N/A</v>
      </c>
      <c r="AT461" s="51" t="str">
        <f t="shared" si="179"/>
        <v>N/A</v>
      </c>
      <c r="AU461" s="51" t="str">
        <f t="shared" si="180"/>
        <v>N/A</v>
      </c>
      <c r="AV461" s="51" t="str">
        <f t="shared" si="181"/>
        <v>N/A</v>
      </c>
      <c r="AY461">
        <v>41764</v>
      </c>
      <c r="AZ461">
        <v>41764.47</v>
      </c>
      <c r="BA461" t="s">
        <v>30</v>
      </c>
      <c r="BB461" s="1">
        <f t="shared" si="162"/>
        <v>41764</v>
      </c>
    </row>
    <row r="462" spans="1:54">
      <c r="A462" t="str">
        <f t="shared" si="182"/>
        <v>42257Fábio69</v>
      </c>
      <c r="B462" s="48">
        <v>42257.493206018517</v>
      </c>
      <c r="C462" s="48">
        <f t="shared" si="183"/>
        <v>42257</v>
      </c>
      <c r="D462" s="48" t="s">
        <v>31</v>
      </c>
      <c r="E462" s="49">
        <f t="shared" si="184"/>
        <v>69</v>
      </c>
      <c r="F462" s="48"/>
      <c r="G462" s="49" t="e">
        <f>VLOOKUP(C462,#REF!,2,0)</f>
        <v>#REF!</v>
      </c>
      <c r="H462" s="48"/>
      <c r="I462" s="43">
        <v>14.790993</v>
      </c>
      <c r="J462" s="43">
        <v>20.092924</v>
      </c>
      <c r="K462" s="43">
        <v>21.30105</v>
      </c>
      <c r="L462" s="43">
        <v>21.546894000000002</v>
      </c>
      <c r="M462" s="43">
        <v>20.813578</v>
      </c>
      <c r="N462" s="43">
        <v>20.620156999999999</v>
      </c>
      <c r="O462" s="43">
        <v>21.645641000000001</v>
      </c>
      <c r="P462" s="43">
        <v>22.594749</v>
      </c>
      <c r="Q462" s="43">
        <v>22.797143999999999</v>
      </c>
      <c r="R462" s="43">
        <v>22.343050000000002</v>
      </c>
      <c r="S462" s="43">
        <v>23.153414000000001</v>
      </c>
      <c r="T462" s="43">
        <v>23.306941999999999</v>
      </c>
      <c r="U462" s="43">
        <v>22.898644999999998</v>
      </c>
      <c r="V462" s="43">
        <v>23.153414000000001</v>
      </c>
      <c r="W462" s="43">
        <v>21.546894000000002</v>
      </c>
      <c r="X462" s="43">
        <v>22.645251999999999</v>
      </c>
      <c r="Y462" s="43">
        <v>69</v>
      </c>
      <c r="AA462">
        <f t="shared" si="163"/>
        <v>41760.42</v>
      </c>
      <c r="AB462" t="str">
        <f t="shared" si="164"/>
        <v>41760Leandro76</v>
      </c>
      <c r="AC462" s="52">
        <v>41760</v>
      </c>
      <c r="AD462" s="53" t="s">
        <v>28</v>
      </c>
      <c r="AE462" s="51">
        <v>76</v>
      </c>
      <c r="AF462" s="51" t="str">
        <f t="shared" si="165"/>
        <v/>
      </c>
      <c r="AG462" s="51" t="str">
        <f t="shared" si="166"/>
        <v>N/A</v>
      </c>
      <c r="AH462" s="51" t="str">
        <f t="shared" si="167"/>
        <v>N/A</v>
      </c>
      <c r="AI462" s="51">
        <f t="shared" si="168"/>
        <v>22.464506193996261</v>
      </c>
      <c r="AJ462" s="51">
        <f t="shared" si="169"/>
        <v>22.958514906117738</v>
      </c>
      <c r="AK462" s="51">
        <f t="shared" si="170"/>
        <v>29.746992803803217</v>
      </c>
      <c r="AL462" s="51">
        <f t="shared" si="171"/>
        <v>26.977365620735547</v>
      </c>
      <c r="AM462" s="51">
        <f t="shared" si="172"/>
        <v>31.915025777414179</v>
      </c>
      <c r="AN462" s="51">
        <f t="shared" si="173"/>
        <v>32.136032412503269</v>
      </c>
      <c r="AO462" s="51">
        <f t="shared" si="174"/>
        <v>31.403447314375562</v>
      </c>
      <c r="AP462" s="51">
        <f t="shared" si="175"/>
        <v>31.695148470910805</v>
      </c>
      <c r="AQ462" s="51">
        <f t="shared" si="176"/>
        <v>31.84162040246088</v>
      </c>
      <c r="AR462" s="51" t="str">
        <f t="shared" si="177"/>
        <v>N/A</v>
      </c>
      <c r="AS462" s="51" t="str">
        <f t="shared" si="178"/>
        <v>N/A</v>
      </c>
      <c r="AT462" s="51" t="str">
        <f t="shared" si="179"/>
        <v>N/A</v>
      </c>
      <c r="AU462" s="51" t="str">
        <f t="shared" si="180"/>
        <v>N/A</v>
      </c>
      <c r="AV462" s="51" t="str">
        <f t="shared" si="181"/>
        <v>N/A</v>
      </c>
      <c r="AY462">
        <v>41766</v>
      </c>
      <c r="AZ462">
        <v>41766.54</v>
      </c>
      <c r="BA462" t="s">
        <v>30</v>
      </c>
      <c r="BB462" s="1">
        <f t="shared" si="162"/>
        <v>41766</v>
      </c>
    </row>
    <row r="463" spans="1:54">
      <c r="A463" t="str">
        <f t="shared" si="182"/>
        <v>42260Fábio69</v>
      </c>
      <c r="B463" s="48">
        <v>42260.704351851855</v>
      </c>
      <c r="C463" s="48">
        <f t="shared" si="183"/>
        <v>42260</v>
      </c>
      <c r="D463" s="48" t="s">
        <v>31</v>
      </c>
      <c r="E463" s="49">
        <f t="shared" si="184"/>
        <v>69</v>
      </c>
      <c r="F463" s="48"/>
      <c r="G463" s="49" t="e">
        <f>VLOOKUP(C463,#REF!,2,0)</f>
        <v>#REF!</v>
      </c>
      <c r="H463" s="48"/>
      <c r="I463" s="43">
        <v>12.942365000000001</v>
      </c>
      <c r="J463" s="43">
        <v>20.523775000000001</v>
      </c>
      <c r="K463" s="43">
        <v>21.794146999999999</v>
      </c>
      <c r="L463" s="43">
        <v>21.744581</v>
      </c>
      <c r="M463" s="43">
        <v>20.910616000000001</v>
      </c>
      <c r="N463" s="43">
        <v>20.910616000000001</v>
      </c>
      <c r="O463" s="43">
        <v>21.645641000000001</v>
      </c>
      <c r="P463" s="43">
        <v>22.292839000000001</v>
      </c>
      <c r="Q463" s="43">
        <v>22.898644999999998</v>
      </c>
      <c r="R463" s="43">
        <v>22.746447</v>
      </c>
      <c r="S463" s="43">
        <v>23.512438</v>
      </c>
      <c r="T463" s="43">
        <v>23.153414000000001</v>
      </c>
      <c r="U463" s="43">
        <v>23.306941999999999</v>
      </c>
      <c r="V463" s="43">
        <v>22.797143999999999</v>
      </c>
      <c r="W463" s="43">
        <v>21.546894000000002</v>
      </c>
      <c r="X463" s="43">
        <v>22.544284999999999</v>
      </c>
      <c r="Y463" s="43">
        <v>69</v>
      </c>
      <c r="AA463">
        <f t="shared" si="163"/>
        <v>41764.47</v>
      </c>
      <c r="AB463" t="str">
        <f t="shared" si="164"/>
        <v>41764Leandro76</v>
      </c>
      <c r="AC463" s="52">
        <v>41764</v>
      </c>
      <c r="AD463" s="53" t="s">
        <v>28</v>
      </c>
      <c r="AE463" s="51">
        <v>76</v>
      </c>
      <c r="AF463" s="51" t="str">
        <f t="shared" si="165"/>
        <v/>
      </c>
      <c r="AG463" s="51" t="str">
        <f t="shared" si="166"/>
        <v>N/A</v>
      </c>
      <c r="AH463" s="51" t="str">
        <f t="shared" si="167"/>
        <v>N/A</v>
      </c>
      <c r="AI463" s="51">
        <f t="shared" si="168"/>
        <v>18.605172756137986</v>
      </c>
      <c r="AJ463" s="51">
        <f t="shared" si="169"/>
        <v>19.619011050147236</v>
      </c>
      <c r="AK463" s="51">
        <f t="shared" si="170"/>
        <v>26.040074307289224</v>
      </c>
      <c r="AL463" s="51">
        <f t="shared" si="171"/>
        <v>24.86034508255312</v>
      </c>
      <c r="AM463" s="51">
        <f t="shared" si="172"/>
        <v>30.679186204259342</v>
      </c>
      <c r="AN463" s="51">
        <f t="shared" si="173"/>
        <v>31.549017261247293</v>
      </c>
      <c r="AO463" s="51">
        <f t="shared" si="174"/>
        <v>30.533396404425385</v>
      </c>
      <c r="AP463" s="51">
        <f t="shared" si="175"/>
        <v>30.822613260455196</v>
      </c>
      <c r="AQ463" s="51">
        <f t="shared" si="176"/>
        <v>31.258217366669225</v>
      </c>
      <c r="AR463" s="51" t="str">
        <f t="shared" si="177"/>
        <v>N/A</v>
      </c>
      <c r="AS463" s="51" t="str">
        <f t="shared" si="178"/>
        <v>N/A</v>
      </c>
      <c r="AT463" s="51" t="str">
        <f t="shared" si="179"/>
        <v>N/A</v>
      </c>
      <c r="AU463" s="51" t="str">
        <f t="shared" si="180"/>
        <v>N/A</v>
      </c>
      <c r="AV463" s="51" t="str">
        <f t="shared" si="181"/>
        <v>N/A</v>
      </c>
      <c r="AY463">
        <v>41767</v>
      </c>
      <c r="AZ463">
        <v>41767.35</v>
      </c>
      <c r="BA463" t="s">
        <v>30</v>
      </c>
      <c r="BB463" s="1">
        <f t="shared" si="162"/>
        <v>41767</v>
      </c>
    </row>
    <row r="464" spans="1:54">
      <c r="A464" t="str">
        <f t="shared" si="182"/>
        <v>42261Fábio69</v>
      </c>
      <c r="B464" s="48">
        <v>42261.511655092596</v>
      </c>
      <c r="C464" s="48">
        <f t="shared" si="183"/>
        <v>42261</v>
      </c>
      <c r="D464" s="48" t="s">
        <v>31</v>
      </c>
      <c r="E464" s="49">
        <f t="shared" si="184"/>
        <v>69</v>
      </c>
      <c r="F464" s="48"/>
      <c r="G464" s="49" t="e">
        <f>VLOOKUP(C464,#REF!,2,0)</f>
        <v>#REF!</v>
      </c>
      <c r="H464" s="48"/>
      <c r="I464" s="43">
        <v>12.453944999999999</v>
      </c>
      <c r="J464" s="43">
        <v>19.012678000000001</v>
      </c>
      <c r="K464" s="43">
        <v>20.668424999999999</v>
      </c>
      <c r="L464" s="43">
        <v>21.154211</v>
      </c>
      <c r="M464" s="43">
        <v>20.379653999999999</v>
      </c>
      <c r="N464" s="43">
        <v>20.427655999999999</v>
      </c>
      <c r="O464" s="43">
        <v>21.30105</v>
      </c>
      <c r="P464" s="43">
        <v>22.142672999999998</v>
      </c>
      <c r="Q464" s="43">
        <v>22.393265</v>
      </c>
      <c r="R464" s="43">
        <v>21.943182</v>
      </c>
      <c r="S464" s="43">
        <v>22.493888999999999</v>
      </c>
      <c r="T464" s="43">
        <v>21.893456</v>
      </c>
      <c r="U464" s="43">
        <v>22.242746</v>
      </c>
      <c r="V464" s="43">
        <v>22.292839000000001</v>
      </c>
      <c r="W464" s="43">
        <v>21.105408000000001</v>
      </c>
      <c r="X464" s="43">
        <v>22.142672999999998</v>
      </c>
      <c r="Y464" s="43">
        <v>69</v>
      </c>
      <c r="AA464">
        <f t="shared" si="163"/>
        <v>41766.54</v>
      </c>
      <c r="AB464" t="str">
        <f t="shared" si="164"/>
        <v>41766Leandro76</v>
      </c>
      <c r="AC464" s="52">
        <v>41766</v>
      </c>
      <c r="AD464" s="53" t="s">
        <v>28</v>
      </c>
      <c r="AE464" s="51">
        <v>76</v>
      </c>
      <c r="AF464" s="51" t="str">
        <f t="shared" si="165"/>
        <v/>
      </c>
      <c r="AG464" s="51" t="str">
        <f t="shared" si="166"/>
        <v>N/A</v>
      </c>
      <c r="AH464" s="51" t="str">
        <f t="shared" si="167"/>
        <v>N/A</v>
      </c>
      <c r="AI464" s="51">
        <f t="shared" si="168"/>
        <v>17.244355034730233</v>
      </c>
      <c r="AJ464" s="51">
        <f t="shared" si="169"/>
        <v>18.218527346829909</v>
      </c>
      <c r="AK464" s="51">
        <f t="shared" si="170"/>
        <v>24.925012339102864</v>
      </c>
      <c r="AL464" s="51">
        <f t="shared" si="171"/>
        <v>23.900451121700829</v>
      </c>
      <c r="AM464" s="51">
        <f t="shared" si="172"/>
        <v>29.746992803803217</v>
      </c>
      <c r="AN464" s="51">
        <f t="shared" si="173"/>
        <v>30.966378857049193</v>
      </c>
      <c r="AO464" s="51">
        <f t="shared" si="174"/>
        <v>30.104480601658707</v>
      </c>
      <c r="AP464" s="51">
        <f t="shared" si="175"/>
        <v>30.679186204259342</v>
      </c>
      <c r="AQ464" s="51">
        <f t="shared" si="176"/>
        <v>30.175291872823745</v>
      </c>
      <c r="AR464" s="51" t="str">
        <f t="shared" si="177"/>
        <v>N/A</v>
      </c>
      <c r="AS464" s="51" t="str">
        <f t="shared" si="178"/>
        <v>N/A</v>
      </c>
      <c r="AT464" s="51" t="str">
        <f t="shared" si="179"/>
        <v>N/A</v>
      </c>
      <c r="AU464" s="51" t="str">
        <f t="shared" si="180"/>
        <v>N/A</v>
      </c>
      <c r="AV464" s="51" t="str">
        <f t="shared" si="181"/>
        <v>N/A</v>
      </c>
      <c r="AY464">
        <v>41768</v>
      </c>
      <c r="AZ464">
        <v>41768.550000000003</v>
      </c>
      <c r="BA464" t="s">
        <v>30</v>
      </c>
      <c r="BB464" s="1">
        <f t="shared" si="162"/>
        <v>41768</v>
      </c>
    </row>
    <row r="465" spans="1:54">
      <c r="A465" t="str">
        <f t="shared" si="182"/>
        <v>42263Fábio69</v>
      </c>
      <c r="B465" s="48">
        <v>42263.486226851855</v>
      </c>
      <c r="C465" s="48">
        <f t="shared" si="183"/>
        <v>42263</v>
      </c>
      <c r="D465" s="48" t="s">
        <v>31</v>
      </c>
      <c r="E465" s="49">
        <f t="shared" si="184"/>
        <v>69</v>
      </c>
      <c r="F465" s="48"/>
      <c r="G465" s="49" t="e">
        <f>VLOOKUP(C465,#REF!,2,0)</f>
        <v>#REF!</v>
      </c>
      <c r="H465" s="48"/>
      <c r="I465" s="43">
        <v>7.9731079999999999</v>
      </c>
      <c r="J465" s="43">
        <v>18.324417</v>
      </c>
      <c r="K465" s="43">
        <v>20.236034</v>
      </c>
      <c r="L465" s="43">
        <v>20.571967999999998</v>
      </c>
      <c r="M465" s="43">
        <v>19.902884</v>
      </c>
      <c r="N465" s="43">
        <v>19.950310000000002</v>
      </c>
      <c r="O465" s="43">
        <v>20.668424999999999</v>
      </c>
      <c r="P465" s="43">
        <v>21.893456</v>
      </c>
      <c r="Q465" s="43">
        <v>22.242746</v>
      </c>
      <c r="R465" s="43">
        <v>21.399222999999999</v>
      </c>
      <c r="S465" s="43">
        <v>22.042797</v>
      </c>
      <c r="T465" s="43">
        <v>21.843786000000001</v>
      </c>
      <c r="U465" s="43">
        <v>21.893456</v>
      </c>
      <c r="V465" s="43">
        <v>21.645641000000001</v>
      </c>
      <c r="W465" s="43">
        <v>19.950310000000002</v>
      </c>
      <c r="X465" s="43">
        <v>21.203135</v>
      </c>
      <c r="Y465" s="43">
        <v>69</v>
      </c>
      <c r="AA465">
        <f t="shared" si="163"/>
        <v>41767.35</v>
      </c>
      <c r="AB465" t="str">
        <f t="shared" si="164"/>
        <v>41767Leandro76</v>
      </c>
      <c r="AC465" s="52">
        <v>41767</v>
      </c>
      <c r="AD465" s="53" t="s">
        <v>28</v>
      </c>
      <c r="AE465" s="51">
        <v>76</v>
      </c>
      <c r="AF465" s="51" t="str">
        <f t="shared" si="165"/>
        <v/>
      </c>
      <c r="AG465" s="51" t="str">
        <f t="shared" si="166"/>
        <v>N/A</v>
      </c>
      <c r="AH465" s="51" t="str">
        <f t="shared" si="167"/>
        <v>N/A</v>
      </c>
      <c r="AI465" s="51">
        <f t="shared" si="168"/>
        <v>29.322672316529104</v>
      </c>
      <c r="AJ465" s="51">
        <f t="shared" si="169"/>
        <v>28.622807020332626</v>
      </c>
      <c r="AK465" s="51">
        <f t="shared" si="170"/>
        <v>35.08047059093365</v>
      </c>
      <c r="AL465" s="51">
        <f t="shared" si="171"/>
        <v>32.136032412503269</v>
      </c>
      <c r="AM465" s="51">
        <f t="shared" si="172"/>
        <v>36.876474660068979</v>
      </c>
      <c r="AN465" s="51">
        <f t="shared" si="173"/>
        <v>36.402608051995017</v>
      </c>
      <c r="AO465" s="51">
        <f t="shared" si="174"/>
        <v>34.849294431697061</v>
      </c>
      <c r="AP465" s="51">
        <f t="shared" si="175"/>
        <v>35.002272217801462</v>
      </c>
      <c r="AQ465" s="51">
        <f t="shared" si="176"/>
        <v>34.467283693384729</v>
      </c>
      <c r="AR465" s="51" t="str">
        <f t="shared" si="177"/>
        <v>N/A</v>
      </c>
      <c r="AS465" s="51" t="str">
        <f t="shared" si="178"/>
        <v>N/A</v>
      </c>
      <c r="AT465" s="51" t="str">
        <f t="shared" si="179"/>
        <v>N/A</v>
      </c>
      <c r="AU465" s="51" t="str">
        <f t="shared" si="180"/>
        <v>N/A</v>
      </c>
      <c r="AV465" s="51" t="str">
        <f t="shared" si="181"/>
        <v>N/A</v>
      </c>
      <c r="AY465">
        <v>41771</v>
      </c>
      <c r="AZ465">
        <v>41771.75</v>
      </c>
      <c r="BA465" t="s">
        <v>30</v>
      </c>
      <c r="BB465" s="1">
        <f t="shared" si="162"/>
        <v>41771</v>
      </c>
    </row>
    <row r="466" spans="1:54">
      <c r="A466" t="str">
        <f t="shared" si="182"/>
        <v>42265Fábio69</v>
      </c>
      <c r="B466" s="48">
        <v>42265.493796296294</v>
      </c>
      <c r="C466" s="48">
        <f t="shared" si="183"/>
        <v>42265</v>
      </c>
      <c r="D466" s="48" t="s">
        <v>31</v>
      </c>
      <c r="E466" s="49">
        <f t="shared" si="184"/>
        <v>69</v>
      </c>
      <c r="F466" s="48"/>
      <c r="G466" s="49" t="e">
        <f>VLOOKUP(C466,#REF!,2,0)</f>
        <v>#REF!</v>
      </c>
      <c r="H466" s="48"/>
      <c r="I466" s="43">
        <v>5.6322390000000002</v>
      </c>
      <c r="J466" s="43">
        <v>16.509063999999999</v>
      </c>
      <c r="K466" s="43">
        <v>19.478639999999999</v>
      </c>
      <c r="L466" s="43">
        <v>19.902884</v>
      </c>
      <c r="M466" s="43">
        <v>19.338263999999999</v>
      </c>
      <c r="N466" s="43">
        <v>19.105416999999999</v>
      </c>
      <c r="O466" s="43">
        <v>20.379653999999999</v>
      </c>
      <c r="P466" s="43">
        <v>21.497633</v>
      </c>
      <c r="Q466" s="43">
        <v>22.142672999999998</v>
      </c>
      <c r="R466" s="43">
        <v>21.154211</v>
      </c>
      <c r="S466" s="43">
        <v>21.893456</v>
      </c>
      <c r="T466" s="43">
        <v>21.843786000000001</v>
      </c>
      <c r="U466" s="43">
        <v>21.99297</v>
      </c>
      <c r="V466" s="43">
        <v>21.448414</v>
      </c>
      <c r="W466" s="43">
        <v>19.760973</v>
      </c>
      <c r="X466" s="43">
        <v>20.765158</v>
      </c>
      <c r="Y466" s="43">
        <v>69</v>
      </c>
      <c r="AA466">
        <f t="shared" si="163"/>
        <v>41768.550000000003</v>
      </c>
      <c r="AB466" t="str">
        <f t="shared" si="164"/>
        <v>41768Leandro76</v>
      </c>
      <c r="AC466" s="52">
        <v>41768</v>
      </c>
      <c r="AD466" s="53" t="s">
        <v>28</v>
      </c>
      <c r="AE466" s="51">
        <v>76</v>
      </c>
      <c r="AF466" s="51" t="str">
        <f t="shared" si="165"/>
        <v/>
      </c>
      <c r="AG466" s="51" t="str">
        <f t="shared" si="166"/>
        <v>N/A</v>
      </c>
      <c r="AH466" s="51" t="str">
        <f t="shared" si="167"/>
        <v>N/A</v>
      </c>
      <c r="AI466" s="51">
        <f t="shared" si="168"/>
        <v>27.180205175633393</v>
      </c>
      <c r="AJ466" s="51">
        <f t="shared" si="169"/>
        <v>26.240719109506419</v>
      </c>
      <c r="AK466" s="51">
        <f t="shared" si="170"/>
        <v>33.253223241495107</v>
      </c>
      <c r="AL466" s="51">
        <f t="shared" si="171"/>
        <v>30.75078953614625</v>
      </c>
      <c r="AM466" s="51">
        <f t="shared" si="172"/>
        <v>36.088969583022212</v>
      </c>
      <c r="AN466" s="51">
        <f t="shared" si="173"/>
        <v>36.402608051995017</v>
      </c>
      <c r="AO466" s="51">
        <f t="shared" si="174"/>
        <v>34.541630014443257</v>
      </c>
      <c r="AP466" s="51">
        <f t="shared" si="175"/>
        <v>34.467283693384729</v>
      </c>
      <c r="AQ466" s="51">
        <f t="shared" si="176"/>
        <v>34.771441104919724</v>
      </c>
      <c r="AR466" s="51" t="str">
        <f t="shared" si="177"/>
        <v>N/A</v>
      </c>
      <c r="AS466" s="51" t="str">
        <f t="shared" si="178"/>
        <v>N/A</v>
      </c>
      <c r="AT466" s="51" t="str">
        <f t="shared" si="179"/>
        <v>N/A</v>
      </c>
      <c r="AU466" s="51" t="str">
        <f t="shared" si="180"/>
        <v>N/A</v>
      </c>
      <c r="AV466" s="51" t="str">
        <f t="shared" si="181"/>
        <v>N/A</v>
      </c>
      <c r="AY466">
        <v>41774</v>
      </c>
      <c r="AZ466">
        <v>41774.379999999997</v>
      </c>
      <c r="BA466" t="s">
        <v>30</v>
      </c>
      <c r="BB466" s="1">
        <f t="shared" si="162"/>
        <v>41774</v>
      </c>
    </row>
    <row r="467" spans="1:54">
      <c r="A467" t="str">
        <f t="shared" si="182"/>
        <v>42268Fábio69</v>
      </c>
      <c r="B467" s="48">
        <v>42268.484155092592</v>
      </c>
      <c r="C467" s="48">
        <f t="shared" si="183"/>
        <v>42268</v>
      </c>
      <c r="D467" s="48" t="s">
        <v>31</v>
      </c>
      <c r="E467" s="49">
        <f t="shared" si="184"/>
        <v>69</v>
      </c>
      <c r="F467" s="48"/>
      <c r="G467" s="49" t="e">
        <f>VLOOKUP(C467,#REF!,2,0)</f>
        <v>#REF!</v>
      </c>
      <c r="H467" s="48"/>
      <c r="I467" s="43">
        <v>4.0721040000000004</v>
      </c>
      <c r="J467" s="43">
        <v>13.67408</v>
      </c>
      <c r="K467" s="43">
        <v>17.294121000000001</v>
      </c>
      <c r="L467" s="43">
        <v>18.278981999999999</v>
      </c>
      <c r="M467" s="43">
        <v>17.783073000000002</v>
      </c>
      <c r="N467" s="43">
        <v>17.872714999999999</v>
      </c>
      <c r="O467" s="43">
        <v>19.431795000000001</v>
      </c>
      <c r="P467" s="43">
        <v>20.765158</v>
      </c>
      <c r="Q467" s="43">
        <v>21.056601000000001</v>
      </c>
      <c r="R467" s="43">
        <v>20.188268999999998</v>
      </c>
      <c r="S467" s="43">
        <v>21.203135</v>
      </c>
      <c r="T467" s="43">
        <v>20.765158</v>
      </c>
      <c r="U467" s="43">
        <v>21.056601000000001</v>
      </c>
      <c r="V467" s="43">
        <v>20.283854000000002</v>
      </c>
      <c r="W467" s="43">
        <v>18.689892</v>
      </c>
      <c r="X467" s="43">
        <v>19.760973</v>
      </c>
      <c r="Y467" s="43">
        <v>69</v>
      </c>
      <c r="AA467">
        <f t="shared" si="163"/>
        <v>41771.75</v>
      </c>
      <c r="AB467" t="str">
        <f t="shared" si="164"/>
        <v>41771Leandro76</v>
      </c>
      <c r="AC467" s="52">
        <v>41771</v>
      </c>
      <c r="AD467" s="53" t="s">
        <v>28</v>
      </c>
      <c r="AE467" s="51">
        <v>76</v>
      </c>
      <c r="AF467" s="51" t="str">
        <f t="shared" si="165"/>
        <v/>
      </c>
      <c r="AG467" s="51" t="str">
        <f t="shared" si="166"/>
        <v>N/A</v>
      </c>
      <c r="AH467" s="51" t="str">
        <f t="shared" si="167"/>
        <v>N/A</v>
      </c>
      <c r="AI467" s="51">
        <f t="shared" si="168"/>
        <v>20.956247566401089</v>
      </c>
      <c r="AJ467" s="51">
        <f t="shared" si="169"/>
        <v>21.794894558574811</v>
      </c>
      <c r="AK467" s="51">
        <f t="shared" si="170"/>
        <v>28.139154918659603</v>
      </c>
      <c r="AL467" s="51">
        <f t="shared" si="171"/>
        <v>25.909529037293083</v>
      </c>
      <c r="AM467" s="51">
        <f t="shared" si="172"/>
        <v>30.533396404425385</v>
      </c>
      <c r="AN467" s="51">
        <f t="shared" si="173"/>
        <v>32.880069909578808</v>
      </c>
      <c r="AO467" s="51">
        <f t="shared" si="174"/>
        <v>31.330831047951751</v>
      </c>
      <c r="AP467" s="51">
        <f t="shared" si="175"/>
        <v>30.75078953614625</v>
      </c>
      <c r="AQ467" s="51">
        <f t="shared" si="176"/>
        <v>31.038429479387379</v>
      </c>
      <c r="AR467" s="51" t="str">
        <f t="shared" si="177"/>
        <v>N/A</v>
      </c>
      <c r="AS467" s="51" t="str">
        <f t="shared" si="178"/>
        <v>N/A</v>
      </c>
      <c r="AT467" s="51" t="str">
        <f t="shared" si="179"/>
        <v>N/A</v>
      </c>
      <c r="AU467" s="51" t="str">
        <f t="shared" si="180"/>
        <v>N/A</v>
      </c>
      <c r="AV467" s="51" t="str">
        <f t="shared" si="181"/>
        <v>N/A</v>
      </c>
      <c r="AY467">
        <v>41775</v>
      </c>
      <c r="AZ467">
        <v>41775.69</v>
      </c>
      <c r="BA467" t="s">
        <v>30</v>
      </c>
      <c r="BB467" s="1">
        <f t="shared" si="162"/>
        <v>41775</v>
      </c>
    </row>
    <row r="468" spans="1:54">
      <c r="A468" t="str">
        <f t="shared" si="182"/>
        <v>42270Fábio69</v>
      </c>
      <c r="B468" s="48">
        <v>42270.384722222225</v>
      </c>
      <c r="C468" s="48">
        <f t="shared" si="183"/>
        <v>42270</v>
      </c>
      <c r="D468" s="48" t="s">
        <v>31</v>
      </c>
      <c r="E468" s="49">
        <f t="shared" si="184"/>
        <v>69</v>
      </c>
      <c r="F468" s="48"/>
      <c r="G468" s="49" t="e">
        <f>VLOOKUP(C468,#REF!,2,0)</f>
        <v>#REF!</v>
      </c>
      <c r="H468" s="48"/>
      <c r="I468" s="43">
        <v>3.6469900000000002</v>
      </c>
      <c r="J468" s="43">
        <v>12.603164</v>
      </c>
      <c r="K468" s="43">
        <v>16.552156</v>
      </c>
      <c r="L468" s="43">
        <v>17.030346000000002</v>
      </c>
      <c r="M468" s="43">
        <v>16.595359999999999</v>
      </c>
      <c r="N468" s="43">
        <v>17.118037999999999</v>
      </c>
      <c r="O468" s="43">
        <v>18.966383</v>
      </c>
      <c r="P468" s="43">
        <v>20.379653999999999</v>
      </c>
      <c r="Q468" s="43">
        <v>20.862079999999999</v>
      </c>
      <c r="R468" s="43">
        <v>20.045342999999999</v>
      </c>
      <c r="S468" s="43">
        <v>20.765158</v>
      </c>
      <c r="T468" s="43">
        <v>20.427655999999999</v>
      </c>
      <c r="U468" s="43">
        <v>20.571967999999998</v>
      </c>
      <c r="V468" s="43">
        <v>20.092924</v>
      </c>
      <c r="W468" s="43">
        <v>18.007636999999999</v>
      </c>
      <c r="X468" s="43">
        <v>19.012678000000001</v>
      </c>
      <c r="Y468" s="43">
        <v>69</v>
      </c>
      <c r="AA468">
        <f t="shared" si="163"/>
        <v>41774.379999999997</v>
      </c>
      <c r="AB468" t="str">
        <f t="shared" si="164"/>
        <v>41774Leandro76</v>
      </c>
      <c r="AC468" s="52">
        <v>41774</v>
      </c>
      <c r="AD468" s="53" t="s">
        <v>28</v>
      </c>
      <c r="AE468" s="51">
        <v>76</v>
      </c>
      <c r="AF468" s="51" t="str">
        <f t="shared" si="165"/>
        <v/>
      </c>
      <c r="AG468" s="51" t="str">
        <f t="shared" si="166"/>
        <v>N/A</v>
      </c>
      <c r="AH468" s="51" t="str">
        <f t="shared" si="167"/>
        <v>N/A</v>
      </c>
      <c r="AI468" s="51">
        <f t="shared" si="168"/>
        <v>19.447548817918385</v>
      </c>
      <c r="AJ468" s="51">
        <f t="shared" si="169"/>
        <v>20.662559810191727</v>
      </c>
      <c r="AK468" s="51">
        <f t="shared" si="170"/>
        <v>26.507326366737452</v>
      </c>
      <c r="AL468" s="51">
        <f t="shared" si="171"/>
        <v>25.054778740426812</v>
      </c>
      <c r="AM468" s="51">
        <f t="shared" si="172"/>
        <v>29.746992803803217</v>
      </c>
      <c r="AN468" s="51">
        <f t="shared" si="173"/>
        <v>30.533396404425385</v>
      </c>
      <c r="AO468" s="51">
        <f t="shared" si="174"/>
        <v>29.676855377172963</v>
      </c>
      <c r="AP468" s="51">
        <f t="shared" si="175"/>
        <v>29.464574189094961</v>
      </c>
      <c r="AQ468" s="51">
        <f t="shared" si="176"/>
        <v>29.322672316529104</v>
      </c>
      <c r="AR468" s="51" t="str">
        <f t="shared" si="177"/>
        <v>N/A</v>
      </c>
      <c r="AS468" s="51" t="str">
        <f t="shared" si="178"/>
        <v>N/A</v>
      </c>
      <c r="AT468" s="51" t="str">
        <f t="shared" si="179"/>
        <v>N/A</v>
      </c>
      <c r="AU468" s="51" t="str">
        <f t="shared" si="180"/>
        <v>N/A</v>
      </c>
      <c r="AV468" s="51" t="str">
        <f t="shared" si="181"/>
        <v>N/A</v>
      </c>
      <c r="AY468">
        <v>41778</v>
      </c>
      <c r="AZ468">
        <v>41778.75</v>
      </c>
      <c r="BA468" t="s">
        <v>30</v>
      </c>
      <c r="BB468" s="1">
        <f t="shared" si="162"/>
        <v>41778</v>
      </c>
    </row>
    <row r="469" spans="1:54">
      <c r="A469" t="str">
        <f t="shared" si="182"/>
        <v>42272Fábio69</v>
      </c>
      <c r="B469" s="48">
        <v>42272.508333333331</v>
      </c>
      <c r="C469" s="48">
        <f t="shared" si="183"/>
        <v>42272</v>
      </c>
      <c r="D469" s="48" t="s">
        <v>31</v>
      </c>
      <c r="E469" s="49">
        <f t="shared" si="184"/>
        <v>69</v>
      </c>
      <c r="F469" s="48"/>
      <c r="G469" s="49" t="e">
        <f>VLOOKUP(C469,#REF!,2,0)</f>
        <v>#REF!</v>
      </c>
      <c r="H469" s="48"/>
      <c r="I469" s="43">
        <v>2.6395469999999999</v>
      </c>
      <c r="J469" s="43">
        <v>11.542764</v>
      </c>
      <c r="K469" s="43">
        <v>15.159734</v>
      </c>
      <c r="L469" s="43">
        <v>15.742751999999999</v>
      </c>
      <c r="M469" s="43">
        <v>15.242342000000001</v>
      </c>
      <c r="N469" s="43">
        <v>15.700716999999999</v>
      </c>
      <c r="O469" s="43">
        <v>18.233629000000001</v>
      </c>
      <c r="P469" s="43">
        <v>19.808230999999999</v>
      </c>
      <c r="Q469" s="43">
        <v>20.188268999999998</v>
      </c>
      <c r="R469" s="43">
        <v>19.384998</v>
      </c>
      <c r="S469" s="43">
        <v>20.283854000000002</v>
      </c>
      <c r="T469" s="43">
        <v>20.236034</v>
      </c>
      <c r="U469" s="43">
        <v>20.571967999999998</v>
      </c>
      <c r="V469" s="43">
        <v>19.431795000000001</v>
      </c>
      <c r="W469" s="43">
        <v>17.515518</v>
      </c>
      <c r="X469" s="43">
        <v>18.369890000000002</v>
      </c>
      <c r="Y469" s="43">
        <v>69</v>
      </c>
      <c r="AA469">
        <f t="shared" si="163"/>
        <v>41775.69</v>
      </c>
      <c r="AB469" t="str">
        <f t="shared" si="164"/>
        <v>41775Leandro76</v>
      </c>
      <c r="AC469" s="52">
        <v>41775</v>
      </c>
      <c r="AD469" s="53" t="s">
        <v>28</v>
      </c>
      <c r="AE469" s="51">
        <v>76</v>
      </c>
      <c r="AF469" s="51" t="str">
        <f t="shared" si="165"/>
        <v/>
      </c>
      <c r="AG469" s="51" t="str">
        <f t="shared" si="166"/>
        <v>N/A</v>
      </c>
      <c r="AH469" s="51" t="str">
        <f t="shared" si="167"/>
        <v>N/A</v>
      </c>
      <c r="AI469" s="51">
        <f t="shared" si="168"/>
        <v>5.8342942706571224</v>
      </c>
      <c r="AJ469" s="51">
        <f t="shared" si="169"/>
        <v>18.716040890807378</v>
      </c>
      <c r="AK469" s="51">
        <f t="shared" si="170"/>
        <v>21.554281471248252</v>
      </c>
      <c r="AL469" s="51">
        <f t="shared" si="171"/>
        <v>23.64696572414719</v>
      </c>
      <c r="AM469" s="51">
        <f t="shared" si="172"/>
        <v>28.831122782783769</v>
      </c>
      <c r="AN469" s="51">
        <f t="shared" si="173"/>
        <v>30.031108717450216</v>
      </c>
      <c r="AO469" s="51">
        <f t="shared" si="174"/>
        <v>29.043062329143439</v>
      </c>
      <c r="AP469" s="51">
        <f t="shared" si="175"/>
        <v>28.971326700944612</v>
      </c>
      <c r="AQ469" s="51">
        <f t="shared" si="176"/>
        <v>28.762437188833452</v>
      </c>
      <c r="AR469" s="51" t="str">
        <f t="shared" si="177"/>
        <v>N/A</v>
      </c>
      <c r="AS469" s="51" t="str">
        <f t="shared" si="178"/>
        <v>N/A</v>
      </c>
      <c r="AT469" s="51" t="str">
        <f t="shared" si="179"/>
        <v>N/A</v>
      </c>
      <c r="AU469" s="51" t="str">
        <f t="shared" si="180"/>
        <v>N/A</v>
      </c>
      <c r="AV469" s="51" t="str">
        <f t="shared" si="181"/>
        <v>N/A</v>
      </c>
      <c r="AY469">
        <v>41654</v>
      </c>
      <c r="AZ469">
        <v>41654.61</v>
      </c>
      <c r="BA469" t="s">
        <v>29</v>
      </c>
      <c r="BB469" s="1">
        <f t="shared" si="162"/>
        <v>41654</v>
      </c>
    </row>
    <row r="470" spans="1:54">
      <c r="A470" t="str">
        <f t="shared" si="182"/>
        <v>42274Fábio69</v>
      </c>
      <c r="B470" s="48">
        <v>42274.44027777778</v>
      </c>
      <c r="C470" s="48">
        <f t="shared" si="183"/>
        <v>42274</v>
      </c>
      <c r="D470" s="48" t="s">
        <v>31</v>
      </c>
      <c r="E470" s="49">
        <f t="shared" si="184"/>
        <v>69</v>
      </c>
      <c r="F470" s="48"/>
      <c r="G470" s="49" t="e">
        <f>VLOOKUP(C470,#REF!,2,0)</f>
        <v>#REF!</v>
      </c>
      <c r="H470" s="48"/>
      <c r="I470" s="43">
        <v>15.283706</v>
      </c>
      <c r="J470" s="43">
        <v>18.78182</v>
      </c>
      <c r="K470" s="43">
        <v>19.012678000000001</v>
      </c>
      <c r="L470" s="43">
        <v>17.693660999999999</v>
      </c>
      <c r="M470" s="43">
        <v>17.205947999999999</v>
      </c>
      <c r="N470" s="43">
        <v>17.649018999999999</v>
      </c>
      <c r="O470" s="43">
        <v>19.525558</v>
      </c>
      <c r="P470" s="43">
        <v>20.668424999999999</v>
      </c>
      <c r="Q470" s="43">
        <v>21.007883</v>
      </c>
      <c r="R470" s="43">
        <v>20.045342999999999</v>
      </c>
      <c r="S470" s="43">
        <v>21.105408000000001</v>
      </c>
      <c r="T470" s="43">
        <v>20.959232</v>
      </c>
      <c r="U470" s="43">
        <v>20.910616000000001</v>
      </c>
      <c r="V470" s="43">
        <v>19.666632</v>
      </c>
      <c r="W470" s="43">
        <v>17.693660999999999</v>
      </c>
      <c r="X470" s="43">
        <v>18.552409999999998</v>
      </c>
      <c r="Y470" s="43">
        <v>69</v>
      </c>
      <c r="AA470">
        <f t="shared" si="163"/>
        <v>41778.75</v>
      </c>
      <c r="AB470" t="str">
        <f t="shared" si="164"/>
        <v>41778Leandro76</v>
      </c>
      <c r="AC470" s="52">
        <v>41778</v>
      </c>
      <c r="AD470" s="53" t="s">
        <v>28</v>
      </c>
      <c r="AE470" s="51">
        <v>76</v>
      </c>
      <c r="AF470" s="51" t="str">
        <f t="shared" si="165"/>
        <v/>
      </c>
      <c r="AG470" s="51" t="str">
        <f t="shared" si="166"/>
        <v>N/A</v>
      </c>
      <c r="AH470" s="51" t="str">
        <f t="shared" si="167"/>
        <v>N/A</v>
      </c>
      <c r="AI470" s="51">
        <f t="shared" si="168"/>
        <v>12.985438409250714</v>
      </c>
      <c r="AJ470" s="51">
        <f t="shared" si="169"/>
        <v>16.245685808157774</v>
      </c>
      <c r="AK470" s="51">
        <f t="shared" si="170"/>
        <v>23.019922013620036</v>
      </c>
      <c r="AL470" s="51">
        <f t="shared" si="171"/>
        <v>21.794894558574811</v>
      </c>
      <c r="AM470" s="51">
        <f t="shared" si="172"/>
        <v>27.315093718216414</v>
      </c>
      <c r="AN470" s="51">
        <f t="shared" si="173"/>
        <v>28.762437188833452</v>
      </c>
      <c r="AO470" s="51">
        <f t="shared" si="174"/>
        <v>27.931552188211633</v>
      </c>
      <c r="AP470" s="51">
        <f t="shared" si="175"/>
        <v>27.861664730243923</v>
      </c>
      <c r="AQ470" s="51">
        <f t="shared" si="176"/>
        <v>27.658165572886247</v>
      </c>
      <c r="AR470" s="51" t="str">
        <f t="shared" si="177"/>
        <v>N/A</v>
      </c>
      <c r="AS470" s="51" t="str">
        <f t="shared" si="178"/>
        <v>N/A</v>
      </c>
      <c r="AT470" s="51" t="str">
        <f t="shared" si="179"/>
        <v>N/A</v>
      </c>
      <c r="AU470" s="51" t="str">
        <f t="shared" si="180"/>
        <v>N/A</v>
      </c>
      <c r="AV470" s="51" t="str">
        <f t="shared" si="181"/>
        <v>N/A</v>
      </c>
      <c r="AY470">
        <v>41659</v>
      </c>
      <c r="AZ470">
        <v>41659.43</v>
      </c>
      <c r="BA470" t="s">
        <v>29</v>
      </c>
      <c r="BB470" s="1">
        <f t="shared" si="162"/>
        <v>41659</v>
      </c>
    </row>
    <row r="471" spans="1:54">
      <c r="A471" t="str">
        <f t="shared" si="182"/>
        <v>42276Fábio69</v>
      </c>
      <c r="B471" s="48">
        <v>42276.388310185182</v>
      </c>
      <c r="C471" s="48">
        <f t="shared" si="183"/>
        <v>42276</v>
      </c>
      <c r="D471" s="48" t="s">
        <v>31</v>
      </c>
      <c r="E471" s="49">
        <f t="shared" si="184"/>
        <v>69</v>
      </c>
      <c r="F471" s="48"/>
      <c r="G471" s="49" t="e">
        <f>VLOOKUP(C471,#REF!,2,0)</f>
        <v>#REF!</v>
      </c>
      <c r="H471" s="48"/>
      <c r="I471" s="43">
        <v>15.408205000000001</v>
      </c>
      <c r="J471" s="43">
        <v>18.966383</v>
      </c>
      <c r="K471" s="43">
        <v>20.427655999999999</v>
      </c>
      <c r="L471" s="43">
        <v>20.523775000000001</v>
      </c>
      <c r="M471" s="43">
        <v>19.808230999999999</v>
      </c>
      <c r="N471" s="43">
        <v>19.950310000000002</v>
      </c>
      <c r="O471" s="43">
        <v>20.427655999999999</v>
      </c>
      <c r="P471" s="43">
        <v>21.350121999999999</v>
      </c>
      <c r="Q471" s="43">
        <v>21.497633</v>
      </c>
      <c r="R471" s="43">
        <v>20.71678</v>
      </c>
      <c r="S471" s="43">
        <v>21.399222999999999</v>
      </c>
      <c r="T471" s="43">
        <v>20.862079999999999</v>
      </c>
      <c r="U471" s="43">
        <v>21.007883</v>
      </c>
      <c r="V471" s="43">
        <v>20.668424999999999</v>
      </c>
      <c r="W471" s="43">
        <v>19.059010000000001</v>
      </c>
      <c r="X471" s="43">
        <v>20.283854000000002</v>
      </c>
      <c r="Y471" s="43">
        <v>69</v>
      </c>
      <c r="AA471">
        <f t="shared" si="163"/>
        <v>41654.61</v>
      </c>
      <c r="AB471" t="str">
        <f t="shared" si="164"/>
        <v>41654Leandro77</v>
      </c>
      <c r="AC471" s="52">
        <v>41654</v>
      </c>
      <c r="AD471" s="53" t="s">
        <v>28</v>
      </c>
      <c r="AE471" s="51">
        <v>77</v>
      </c>
      <c r="AF471" s="51" t="str">
        <f t="shared" si="165"/>
        <v/>
      </c>
      <c r="AG471" s="51">
        <f t="shared" si="166"/>
        <v>7.7995921527458737E-6</v>
      </c>
      <c r="AH471" s="51">
        <f t="shared" si="167"/>
        <v>0.151880457750287</v>
      </c>
      <c r="AI471" s="51">
        <f t="shared" si="168"/>
        <v>25.054778740426812</v>
      </c>
      <c r="AJ471" s="51">
        <f t="shared" si="169"/>
        <v>34.696764314225788</v>
      </c>
      <c r="AK471" s="51">
        <f t="shared" si="170"/>
        <v>32.730305529349842</v>
      </c>
      <c r="AL471" s="51">
        <f t="shared" si="171"/>
        <v>34.008235439891195</v>
      </c>
      <c r="AM471" s="51">
        <f t="shared" si="172"/>
        <v>37.351232876159472</v>
      </c>
      <c r="AN471" s="51">
        <f t="shared" si="173"/>
        <v>26.240719109506419</v>
      </c>
      <c r="AO471" s="51">
        <f t="shared" si="174"/>
        <v>29.53427022837133</v>
      </c>
      <c r="AP471" s="51">
        <f t="shared" si="175"/>
        <v>36.168782334924884</v>
      </c>
      <c r="AQ471" s="51">
        <f t="shared" si="176"/>
        <v>42.18680203015613</v>
      </c>
      <c r="AR471" s="51">
        <f t="shared" si="177"/>
        <v>41.682340786945879</v>
      </c>
      <c r="AS471" s="51">
        <f t="shared" si="178"/>
        <v>36.954255180090499</v>
      </c>
      <c r="AT471" s="51">
        <f t="shared" si="179"/>
        <v>41.42977434327323</v>
      </c>
      <c r="AU471" s="51">
        <f t="shared" si="180"/>
        <v>41.935801005658512</v>
      </c>
      <c r="AV471" s="51">
        <f t="shared" si="181"/>
        <v>46.506831419951688</v>
      </c>
      <c r="AY471">
        <v>41667</v>
      </c>
      <c r="AZ471">
        <v>41667.35</v>
      </c>
      <c r="BA471" t="s">
        <v>29</v>
      </c>
      <c r="BB471" s="1">
        <f t="shared" si="162"/>
        <v>41667</v>
      </c>
    </row>
    <row r="472" spans="1:54">
      <c r="A472" t="str">
        <f t="shared" si="182"/>
        <v>42277Fábio69</v>
      </c>
      <c r="B472" s="48">
        <v>42277.734317129631</v>
      </c>
      <c r="C472" s="48">
        <f t="shared" si="183"/>
        <v>42277</v>
      </c>
      <c r="D472" s="48" t="s">
        <v>31</v>
      </c>
      <c r="E472" s="49">
        <f t="shared" si="184"/>
        <v>69</v>
      </c>
      <c r="F472" s="48"/>
      <c r="G472" s="49" t="e">
        <f>VLOOKUP(C472,#REF!,2,0)</f>
        <v>#REF!</v>
      </c>
      <c r="H472" s="48"/>
      <c r="I472" s="43">
        <v>17.030346000000002</v>
      </c>
      <c r="J472" s="43">
        <v>21.203135</v>
      </c>
      <c r="K472" s="43">
        <v>22.443562</v>
      </c>
      <c r="L472" s="43">
        <v>22.544284999999999</v>
      </c>
      <c r="M472" s="43">
        <v>22.292839000000001</v>
      </c>
      <c r="N472" s="43">
        <v>22.092701000000002</v>
      </c>
      <c r="O472" s="43">
        <v>23.000402000000001</v>
      </c>
      <c r="P472" s="43">
        <v>23.255731999999998</v>
      </c>
      <c r="Q472" s="43">
        <v>23.667117999999999</v>
      </c>
      <c r="R472" s="43">
        <v>23.051352999999999</v>
      </c>
      <c r="S472" s="43">
        <v>23.718826</v>
      </c>
      <c r="T472" s="43">
        <v>23.306941999999999</v>
      </c>
      <c r="U472" s="43">
        <v>23.563955</v>
      </c>
      <c r="V472" s="43">
        <v>23.000402000000001</v>
      </c>
      <c r="W472" s="43">
        <v>21.943182</v>
      </c>
      <c r="X472" s="43">
        <v>23.255731999999998</v>
      </c>
      <c r="Y472" s="43">
        <v>69</v>
      </c>
      <c r="AA472">
        <f t="shared" si="163"/>
        <v>41659.43</v>
      </c>
      <c r="AB472" t="str">
        <f t="shared" si="164"/>
        <v>41659Leandro77</v>
      </c>
      <c r="AC472" s="52">
        <v>41659</v>
      </c>
      <c r="AD472" s="53" t="s">
        <v>28</v>
      </c>
      <c r="AE472" s="51">
        <v>77</v>
      </c>
      <c r="AF472" s="51" t="str">
        <f t="shared" si="165"/>
        <v/>
      </c>
      <c r="AG472" s="51">
        <f t="shared" si="166"/>
        <v>4.2089436467114956E-6</v>
      </c>
      <c r="AH472" s="51">
        <f t="shared" si="167"/>
        <v>6.6936033191084141E-2</v>
      </c>
      <c r="AI472" s="51">
        <f t="shared" si="168"/>
        <v>21.915785078891329</v>
      </c>
      <c r="AJ472" s="51">
        <f t="shared" si="169"/>
        <v>30.031108717450216</v>
      </c>
      <c r="AK472" s="51">
        <f t="shared" si="170"/>
        <v>28.345010577843095</v>
      </c>
      <c r="AL472" s="51">
        <f t="shared" si="171"/>
        <v>30.679186204259342</v>
      </c>
      <c r="AM472" s="51">
        <f t="shared" si="172"/>
        <v>34.389885205617105</v>
      </c>
      <c r="AN472" s="51">
        <f t="shared" si="173"/>
        <v>24.08983915959962</v>
      </c>
      <c r="AO472" s="51">
        <f t="shared" si="174"/>
        <v>26.977365620735547</v>
      </c>
      <c r="AP472" s="51">
        <f t="shared" si="175"/>
        <v>34.927264218259175</v>
      </c>
      <c r="AQ472" s="51">
        <f t="shared" si="176"/>
        <v>41.014793178406613</v>
      </c>
      <c r="AR472" s="51">
        <f t="shared" si="177"/>
        <v>39.60932690166424</v>
      </c>
      <c r="AS472" s="51">
        <f t="shared" si="178"/>
        <v>35.542784362635231</v>
      </c>
      <c r="AT472" s="51">
        <f t="shared" si="179"/>
        <v>39.60932690166424</v>
      </c>
      <c r="AU472" s="51">
        <f t="shared" si="180"/>
        <v>40.681883767285562</v>
      </c>
      <c r="AV472" s="51">
        <f t="shared" si="181"/>
        <v>45.018202147793779</v>
      </c>
      <c r="AY472">
        <v>41679</v>
      </c>
      <c r="AZ472">
        <v>41679.75</v>
      </c>
      <c r="BA472" t="s">
        <v>29</v>
      </c>
      <c r="BB472" s="1">
        <f t="shared" si="162"/>
        <v>41679</v>
      </c>
    </row>
    <row r="473" spans="1:54">
      <c r="A473" t="str">
        <f t="shared" si="182"/>
        <v>42279Fábio69</v>
      </c>
      <c r="B473" s="48">
        <v>42279.617685185185</v>
      </c>
      <c r="C473" s="48">
        <f t="shared" si="183"/>
        <v>42279</v>
      </c>
      <c r="D473" s="48" t="s">
        <v>31</v>
      </c>
      <c r="E473" s="49">
        <f t="shared" si="184"/>
        <v>69</v>
      </c>
      <c r="F473" s="48"/>
      <c r="G473" s="49" t="e">
        <f>VLOOKUP(C473,#REF!,2,0)</f>
        <v>#REF!</v>
      </c>
      <c r="H473" s="48"/>
      <c r="I473" s="43">
        <v>12.342662000000001</v>
      </c>
      <c r="J473" s="43">
        <v>19.012678000000001</v>
      </c>
      <c r="K473" s="43">
        <v>20.475697</v>
      </c>
      <c r="L473" s="43">
        <v>20.620156999999999</v>
      </c>
      <c r="M473" s="43">
        <v>20.045342999999999</v>
      </c>
      <c r="N473" s="43">
        <v>20.092924</v>
      </c>
      <c r="O473" s="43">
        <v>21.105408000000001</v>
      </c>
      <c r="P473" s="43">
        <v>21.843786000000001</v>
      </c>
      <c r="Q473" s="43">
        <v>22.292839000000001</v>
      </c>
      <c r="R473" s="43">
        <v>21.695088999999999</v>
      </c>
      <c r="S473" s="43">
        <v>22.242746</v>
      </c>
      <c r="T473" s="43">
        <v>22.242746</v>
      </c>
      <c r="U473" s="43">
        <v>22.192657000000001</v>
      </c>
      <c r="V473" s="43">
        <v>21.893456</v>
      </c>
      <c r="W473" s="43">
        <v>20.283854000000002</v>
      </c>
      <c r="X473" s="43">
        <v>21.596231</v>
      </c>
      <c r="Y473" s="43">
        <v>69</v>
      </c>
      <c r="AA473">
        <f t="shared" si="163"/>
        <v>41667.35</v>
      </c>
      <c r="AB473" t="str">
        <f t="shared" si="164"/>
        <v>41667Leandro77</v>
      </c>
      <c r="AC473" s="52">
        <v>41667</v>
      </c>
      <c r="AD473" s="53" t="s">
        <v>28</v>
      </c>
      <c r="AE473" s="51">
        <v>77</v>
      </c>
      <c r="AF473" s="51" t="str">
        <f t="shared" si="165"/>
        <v/>
      </c>
      <c r="AG473" s="51">
        <f t="shared" si="166"/>
        <v>7.4160024620614814E-5</v>
      </c>
      <c r="AH473" s="51">
        <f t="shared" si="167"/>
        <v>0.13456192838050593</v>
      </c>
      <c r="AI473" s="51">
        <f t="shared" si="168"/>
        <v>13.917277664466525</v>
      </c>
      <c r="AJ473" s="51">
        <f t="shared" si="169"/>
        <v>21.733454620733948</v>
      </c>
      <c r="AK473" s="51">
        <f t="shared" si="170"/>
        <v>19.390618180331373</v>
      </c>
      <c r="AL473" s="51">
        <f t="shared" si="171"/>
        <v>20.42824619788647</v>
      </c>
      <c r="AM473" s="51">
        <f t="shared" si="172"/>
        <v>22.772730307267469</v>
      </c>
      <c r="AN473" s="51">
        <f t="shared" si="173"/>
        <v>18.273211264160057</v>
      </c>
      <c r="AO473" s="51">
        <f t="shared" si="174"/>
        <v>22.711765057660376</v>
      </c>
      <c r="AP473" s="51">
        <f t="shared" si="175"/>
        <v>30.319937126071071</v>
      </c>
      <c r="AQ473" s="51">
        <f t="shared" si="176"/>
        <v>38.070880302387359</v>
      </c>
      <c r="AR473" s="51">
        <f t="shared" si="177"/>
        <v>36.718063720960735</v>
      </c>
      <c r="AS473" s="51">
        <f t="shared" si="178"/>
        <v>32.880069909578808</v>
      </c>
      <c r="AT473" s="51">
        <f t="shared" si="179"/>
        <v>37.590136862485892</v>
      </c>
      <c r="AU473" s="51">
        <f t="shared" si="180"/>
        <v>39.36536607570833</v>
      </c>
      <c r="AV473" s="51">
        <f t="shared" si="181"/>
        <v>43.121719918902052</v>
      </c>
      <c r="AY473">
        <v>41681</v>
      </c>
      <c r="AZ473">
        <v>41681.43</v>
      </c>
      <c r="BA473" t="s">
        <v>29</v>
      </c>
      <c r="BB473" s="1">
        <f t="shared" si="162"/>
        <v>41681</v>
      </c>
    </row>
    <row r="474" spans="1:54">
      <c r="A474" t="str">
        <f t="shared" si="182"/>
        <v>42283Fábio69</v>
      </c>
      <c r="B474" s="48">
        <v>42283.390659722223</v>
      </c>
      <c r="C474" s="48">
        <f t="shared" si="183"/>
        <v>42283</v>
      </c>
      <c r="D474" s="48" t="s">
        <v>31</v>
      </c>
      <c r="E474" s="49">
        <f t="shared" si="184"/>
        <v>69</v>
      </c>
      <c r="F474" s="48"/>
      <c r="G474" s="49" t="e">
        <f>VLOOKUP(C474,#REF!,2,0)</f>
        <v>#REF!</v>
      </c>
      <c r="H474" s="48"/>
      <c r="I474" s="43">
        <v>8.4779429999999998</v>
      </c>
      <c r="J474" s="43">
        <v>17.382497999999998</v>
      </c>
      <c r="K474" s="43">
        <v>19.431795000000001</v>
      </c>
      <c r="L474" s="43">
        <v>19.572514000000002</v>
      </c>
      <c r="M474" s="43">
        <v>18.78182</v>
      </c>
      <c r="N474" s="43">
        <v>18.643989999999999</v>
      </c>
      <c r="O474" s="43">
        <v>19.760973</v>
      </c>
      <c r="P474" s="43">
        <v>21.056601000000001</v>
      </c>
      <c r="Q474" s="43">
        <v>21.252056</v>
      </c>
      <c r="R474" s="43">
        <v>20.379653999999999</v>
      </c>
      <c r="S474" s="43">
        <v>21.399222999999999</v>
      </c>
      <c r="T474" s="43">
        <v>21.399222999999999</v>
      </c>
      <c r="U474" s="43">
        <v>21.105408000000001</v>
      </c>
      <c r="V474" s="43">
        <v>20.668424999999999</v>
      </c>
      <c r="W474" s="43">
        <v>18.873989000000002</v>
      </c>
      <c r="X474" s="43">
        <v>19.997803000000001</v>
      </c>
      <c r="Y474" s="43">
        <v>69</v>
      </c>
      <c r="AA474">
        <f t="shared" si="163"/>
        <v>41679.75</v>
      </c>
      <c r="AB474" t="str">
        <f t="shared" si="164"/>
        <v>41679Leandro77</v>
      </c>
      <c r="AC474" s="52">
        <v>41679</v>
      </c>
      <c r="AD474" s="53" t="s">
        <v>28</v>
      </c>
      <c r="AE474" s="51">
        <v>77</v>
      </c>
      <c r="AF474" s="51" t="str">
        <f t="shared" si="165"/>
        <v/>
      </c>
      <c r="AG474" s="51" t="str">
        <f t="shared" si="166"/>
        <v>N/A</v>
      </c>
      <c r="AH474" s="51">
        <f t="shared" si="167"/>
        <v>8.0099919128891906E-3</v>
      </c>
      <c r="AI474" s="51">
        <f t="shared" si="168"/>
        <v>8.8609303264260362</v>
      </c>
      <c r="AJ474" s="51">
        <f t="shared" si="169"/>
        <v>18.660551772487175</v>
      </c>
      <c r="AK474" s="51">
        <f t="shared" si="170"/>
        <v>16.71431521257345</v>
      </c>
      <c r="AL474" s="51">
        <f t="shared" si="171"/>
        <v>17.999216063486418</v>
      </c>
      <c r="AM474" s="51">
        <f t="shared" si="172"/>
        <v>19.676388935109092</v>
      </c>
      <c r="AN474" s="51">
        <f t="shared" si="173"/>
        <v>12.985438409250714</v>
      </c>
      <c r="AO474" s="51">
        <f t="shared" si="174"/>
        <v>15.785993477613872</v>
      </c>
      <c r="AP474" s="51">
        <f t="shared" si="175"/>
        <v>20.838925335090934</v>
      </c>
      <c r="AQ474" s="51">
        <f t="shared" si="176"/>
        <v>29.960630635232683</v>
      </c>
      <c r="AR474" s="51">
        <f t="shared" si="177"/>
        <v>30.031108717450216</v>
      </c>
      <c r="AS474" s="51">
        <f t="shared" si="178"/>
        <v>27.658165572886247</v>
      </c>
      <c r="AT474" s="51">
        <f t="shared" si="179"/>
        <v>32.880069909578808</v>
      </c>
      <c r="AU474" s="51">
        <f t="shared" si="180"/>
        <v>35.002272217801462</v>
      </c>
      <c r="AV474" s="51">
        <f t="shared" si="181"/>
        <v>39.122284404032307</v>
      </c>
      <c r="AY474">
        <v>41687</v>
      </c>
      <c r="AZ474">
        <v>41687.57</v>
      </c>
      <c r="BA474" t="s">
        <v>29</v>
      </c>
      <c r="BB474" s="1">
        <f t="shared" si="162"/>
        <v>41687</v>
      </c>
    </row>
    <row r="475" spans="1:54">
      <c r="A475" t="str">
        <f t="shared" si="182"/>
        <v>42286Fábio69</v>
      </c>
      <c r="B475" s="48">
        <v>42286.620243055557</v>
      </c>
      <c r="C475" s="48">
        <f t="shared" si="183"/>
        <v>42286</v>
      </c>
      <c r="D475" s="48" t="s">
        <v>31</v>
      </c>
      <c r="E475" s="49">
        <f t="shared" si="184"/>
        <v>69</v>
      </c>
      <c r="F475" s="48"/>
      <c r="G475" s="49" t="e">
        <f>VLOOKUP(C475,#REF!,2,0)</f>
        <v>#REF!</v>
      </c>
      <c r="H475" s="48"/>
      <c r="I475" s="43">
        <v>4.5245949999999997</v>
      </c>
      <c r="J475" s="43">
        <v>14.4672</v>
      </c>
      <c r="K475" s="43">
        <v>17.917631</v>
      </c>
      <c r="L475" s="43">
        <v>17.872714999999999</v>
      </c>
      <c r="M475" s="43">
        <v>17.426780999999998</v>
      </c>
      <c r="N475" s="43">
        <v>17.426780999999998</v>
      </c>
      <c r="O475" s="43">
        <v>19.151875</v>
      </c>
      <c r="P475" s="43">
        <v>20.571967999999998</v>
      </c>
      <c r="Q475" s="43">
        <v>21.252056</v>
      </c>
      <c r="R475" s="43">
        <v>20.140577</v>
      </c>
      <c r="S475" s="43">
        <v>20.959232</v>
      </c>
      <c r="T475" s="43">
        <v>20.862079999999999</v>
      </c>
      <c r="U475" s="43">
        <v>20.813578</v>
      </c>
      <c r="V475" s="43">
        <v>20.045342999999999</v>
      </c>
      <c r="W475" s="43">
        <v>18.188306999999998</v>
      </c>
      <c r="X475" s="43">
        <v>19.291584</v>
      </c>
      <c r="Y475" s="43">
        <v>69</v>
      </c>
      <c r="AA475">
        <f t="shared" si="163"/>
        <v>41681.43</v>
      </c>
      <c r="AB475" t="str">
        <f t="shared" si="164"/>
        <v>41681Leandro77</v>
      </c>
      <c r="AC475" s="52">
        <v>41681</v>
      </c>
      <c r="AD475" s="53" t="s">
        <v>28</v>
      </c>
      <c r="AE475" s="51">
        <v>77</v>
      </c>
      <c r="AF475" s="51" t="str">
        <f t="shared" si="165"/>
        <v/>
      </c>
      <c r="AG475" s="51" t="str">
        <f t="shared" si="166"/>
        <v>N/A</v>
      </c>
      <c r="AH475" s="51">
        <f t="shared" si="167"/>
        <v>2.4652543141219365E-2</v>
      </c>
      <c r="AI475" s="51">
        <f t="shared" si="168"/>
        <v>8.4240600022325527</v>
      </c>
      <c r="AJ475" s="51">
        <f t="shared" si="169"/>
        <v>18.716040890807378</v>
      </c>
      <c r="AK475" s="51">
        <f t="shared" si="170"/>
        <v>17.45755996122503</v>
      </c>
      <c r="AL475" s="51">
        <f t="shared" si="171"/>
        <v>18.107659111350387</v>
      </c>
      <c r="AM475" s="51">
        <f t="shared" si="172"/>
        <v>20.544101811610314</v>
      </c>
      <c r="AN475" s="51">
        <f t="shared" si="173"/>
        <v>13.169949373567583</v>
      </c>
      <c r="AO475" s="51">
        <f t="shared" si="174"/>
        <v>16.350796073727857</v>
      </c>
      <c r="AP475" s="51">
        <f t="shared" si="175"/>
        <v>21.373970189116459</v>
      </c>
      <c r="AQ475" s="51">
        <f t="shared" si="176"/>
        <v>30.894440146650005</v>
      </c>
      <c r="AR475" s="51">
        <f t="shared" si="177"/>
        <v>30.75078953614625</v>
      </c>
      <c r="AS475" s="51">
        <f t="shared" si="178"/>
        <v>28.622807020332626</v>
      </c>
      <c r="AT475" s="51">
        <f t="shared" si="179"/>
        <v>34.389885205617105</v>
      </c>
      <c r="AU475" s="51">
        <f t="shared" si="180"/>
        <v>35.697909338763658</v>
      </c>
      <c r="AV475" s="51">
        <f t="shared" si="181"/>
        <v>39.939712082798962</v>
      </c>
      <c r="AY475">
        <v>41692</v>
      </c>
      <c r="AZ475">
        <v>41692.47</v>
      </c>
      <c r="BA475" t="s">
        <v>29</v>
      </c>
      <c r="BB475" s="1">
        <f t="shared" si="162"/>
        <v>41692</v>
      </c>
    </row>
    <row r="476" spans="1:54">
      <c r="A476" t="str">
        <f t="shared" si="182"/>
        <v>42290Fábio69</v>
      </c>
      <c r="B476" s="48">
        <v>42290.501134259262</v>
      </c>
      <c r="C476" s="48">
        <f t="shared" si="183"/>
        <v>42290</v>
      </c>
      <c r="D476" s="48" t="s">
        <v>31</v>
      </c>
      <c r="E476" s="49">
        <f t="shared" si="184"/>
        <v>69</v>
      </c>
      <c r="F476" s="48"/>
      <c r="G476" s="49" t="e">
        <f>VLOOKUP(C476,#REF!,2,0)</f>
        <v>#REF!</v>
      </c>
      <c r="H476" s="48"/>
      <c r="I476" s="43">
        <v>8.9375780000000002</v>
      </c>
      <c r="J476" s="43">
        <v>17.294121000000001</v>
      </c>
      <c r="K476" s="43">
        <v>19.012678000000001</v>
      </c>
      <c r="L476" s="43">
        <v>18.966383</v>
      </c>
      <c r="M476" s="43">
        <v>18.143035999999999</v>
      </c>
      <c r="N476" s="43">
        <v>18.007636999999999</v>
      </c>
      <c r="O476" s="43">
        <v>19.198360000000001</v>
      </c>
      <c r="P476" s="43">
        <v>20.33173</v>
      </c>
      <c r="Q476" s="43">
        <v>20.668424999999999</v>
      </c>
      <c r="R476" s="43">
        <v>19.478639999999999</v>
      </c>
      <c r="S476" s="43">
        <v>20.427655999999999</v>
      </c>
      <c r="T476" s="43">
        <v>20.33173</v>
      </c>
      <c r="U476" s="43">
        <v>20.33173</v>
      </c>
      <c r="V476" s="43">
        <v>19.478639999999999</v>
      </c>
      <c r="W476" s="43">
        <v>17.338287000000001</v>
      </c>
      <c r="X476" s="43">
        <v>18.369890000000002</v>
      </c>
      <c r="Y476" s="43">
        <v>69</v>
      </c>
      <c r="AA476">
        <f t="shared" si="163"/>
        <v>41687.57</v>
      </c>
      <c r="AB476" t="str">
        <f t="shared" si="164"/>
        <v>41687Leandro77</v>
      </c>
      <c r="AC476" s="52">
        <v>41687</v>
      </c>
      <c r="AD476" s="53" t="s">
        <v>28</v>
      </c>
      <c r="AE476" s="51">
        <v>77</v>
      </c>
      <c r="AF476" s="51" t="str">
        <f t="shared" si="165"/>
        <v/>
      </c>
      <c r="AG476" s="51">
        <f t="shared" si="166"/>
        <v>6.7921038749817087E-7</v>
      </c>
      <c r="AH476" s="51">
        <f t="shared" si="167"/>
        <v>7.8069293810505758E-2</v>
      </c>
      <c r="AI476" s="51">
        <f t="shared" si="168"/>
        <v>17.619120169514446</v>
      </c>
      <c r="AJ476" s="51">
        <f t="shared" si="169"/>
        <v>21.854117390459347</v>
      </c>
      <c r="AK476" s="51">
        <f t="shared" si="170"/>
        <v>18.382754163994107</v>
      </c>
      <c r="AL476" s="51">
        <f t="shared" si="171"/>
        <v>18.494744588199765</v>
      </c>
      <c r="AM476" s="51">
        <f t="shared" si="172"/>
        <v>20.779217851666974</v>
      </c>
      <c r="AN476" s="51">
        <f t="shared" si="173"/>
        <v>13.308701806452035</v>
      </c>
      <c r="AO476" s="51">
        <f t="shared" si="174"/>
        <v>16.195280600289138</v>
      </c>
      <c r="AP476" s="51">
        <f t="shared" si="175"/>
        <v>21.975313970293982</v>
      </c>
      <c r="AQ476" s="51">
        <f t="shared" si="176"/>
        <v>30.679186204259342</v>
      </c>
      <c r="AR476" s="51">
        <f t="shared" si="177"/>
        <v>29.676855377172963</v>
      </c>
      <c r="AS476" s="51">
        <f t="shared" si="178"/>
        <v>27.658165572886247</v>
      </c>
      <c r="AT476" s="51">
        <f t="shared" si="179"/>
        <v>33.177773243229012</v>
      </c>
      <c r="AU476" s="51">
        <f t="shared" si="180"/>
        <v>35.542784362635231</v>
      </c>
      <c r="AV476" s="51">
        <f t="shared" si="181"/>
        <v>39.36536607570833</v>
      </c>
      <c r="AY476">
        <v>41697</v>
      </c>
      <c r="AZ476">
        <v>41697.64</v>
      </c>
      <c r="BA476" t="s">
        <v>29</v>
      </c>
      <c r="BB476" s="1">
        <f t="shared" si="162"/>
        <v>41697</v>
      </c>
    </row>
    <row r="477" spans="1:54">
      <c r="A477" t="str">
        <f t="shared" si="182"/>
        <v>42291Fábio69</v>
      </c>
      <c r="B477" s="48">
        <v>42291.696238425924</v>
      </c>
      <c r="C477" s="48">
        <f t="shared" si="183"/>
        <v>42291</v>
      </c>
      <c r="D477" s="48" t="s">
        <v>31</v>
      </c>
      <c r="E477" s="49">
        <f t="shared" si="184"/>
        <v>69</v>
      </c>
      <c r="F477" s="48"/>
      <c r="G477" s="49" t="e">
        <f>VLOOKUP(C477,#REF!,2,0)</f>
        <v>#REF!</v>
      </c>
      <c r="H477" s="48"/>
      <c r="I477" s="43">
        <v>7.485385</v>
      </c>
      <c r="J477" s="43">
        <v>16.942883999999999</v>
      </c>
      <c r="K477" s="43">
        <v>18.598167</v>
      </c>
      <c r="L477" s="43">
        <v>18.598167</v>
      </c>
      <c r="M477" s="43">
        <v>17.962595</v>
      </c>
      <c r="N477" s="43">
        <v>17.917631</v>
      </c>
      <c r="O477" s="43">
        <v>19.291584</v>
      </c>
      <c r="P477" s="43">
        <v>20.668424999999999</v>
      </c>
      <c r="Q477" s="43">
        <v>21.203135</v>
      </c>
      <c r="R477" s="43">
        <v>19.855543000000001</v>
      </c>
      <c r="S477" s="43">
        <v>20.620156999999999</v>
      </c>
      <c r="T477" s="43">
        <v>20.283854000000002</v>
      </c>
      <c r="U477" s="43">
        <v>20.283854000000002</v>
      </c>
      <c r="V477" s="43">
        <v>19.384998</v>
      </c>
      <c r="W477" s="43">
        <v>17.426780999999998</v>
      </c>
      <c r="X477" s="43">
        <v>18.506699000000001</v>
      </c>
      <c r="Y477" s="43">
        <v>69</v>
      </c>
      <c r="AA477">
        <f t="shared" si="163"/>
        <v>41692.47</v>
      </c>
      <c r="AB477" t="str">
        <f t="shared" si="164"/>
        <v>41692Leandro77</v>
      </c>
      <c r="AC477" s="52">
        <v>41692</v>
      </c>
      <c r="AD477" s="53" t="s">
        <v>28</v>
      </c>
      <c r="AE477" s="51">
        <v>77</v>
      </c>
      <c r="AF477" s="51" t="str">
        <f t="shared" si="165"/>
        <v/>
      </c>
      <c r="AG477" s="51" t="str">
        <f t="shared" si="166"/>
        <v>N/A</v>
      </c>
      <c r="AH477" s="51">
        <f t="shared" si="167"/>
        <v>3.8591312934670829E-2</v>
      </c>
      <c r="AI477" s="51">
        <f t="shared" si="168"/>
        <v>16.71431521257345</v>
      </c>
      <c r="AJ477" s="51">
        <f t="shared" si="169"/>
        <v>21.313326536105389</v>
      </c>
      <c r="AK477" s="51">
        <f t="shared" si="170"/>
        <v>17.030996399397488</v>
      </c>
      <c r="AL477" s="51">
        <f t="shared" si="171"/>
        <v>18.218527346829909</v>
      </c>
      <c r="AM477" s="51">
        <f t="shared" si="172"/>
        <v>19.849195557168187</v>
      </c>
      <c r="AN477" s="51">
        <f t="shared" si="173"/>
        <v>12.759561915245936</v>
      </c>
      <c r="AO477" s="51">
        <f t="shared" si="174"/>
        <v>15.683396690911357</v>
      </c>
      <c r="AP477" s="51">
        <f t="shared" si="175"/>
        <v>21.076287707623898</v>
      </c>
      <c r="AQ477" s="51">
        <f t="shared" si="176"/>
        <v>29.322672316529104</v>
      </c>
      <c r="AR477" s="51">
        <f t="shared" si="177"/>
        <v>28.345010577843095</v>
      </c>
      <c r="AS477" s="51">
        <f t="shared" si="178"/>
        <v>26.439843088011564</v>
      </c>
      <c r="AT477" s="51">
        <f t="shared" si="179"/>
        <v>31.768327996209337</v>
      </c>
      <c r="AU477" s="51">
        <f t="shared" si="180"/>
        <v>33.404581978244948</v>
      </c>
      <c r="AV477" s="51">
        <f t="shared" si="181"/>
        <v>37.909054595079319</v>
      </c>
      <c r="AY477">
        <v>41711</v>
      </c>
      <c r="AZ477">
        <v>41711.599999999999</v>
      </c>
      <c r="BA477" t="s">
        <v>29</v>
      </c>
      <c r="BB477" s="1">
        <f t="shared" si="162"/>
        <v>41711</v>
      </c>
    </row>
    <row r="478" spans="1:54">
      <c r="A478" t="str">
        <f t="shared" si="182"/>
        <v>42293Fábio69</v>
      </c>
      <c r="B478" s="48">
        <v>42293.622546296298</v>
      </c>
      <c r="C478" s="48">
        <f t="shared" si="183"/>
        <v>42293</v>
      </c>
      <c r="D478" s="48" t="s">
        <v>31</v>
      </c>
      <c r="E478" s="49">
        <f t="shared" si="184"/>
        <v>69</v>
      </c>
      <c r="F478" s="48"/>
      <c r="G478" s="49" t="e">
        <f>VLOOKUP(C478,#REF!,2,0)</f>
        <v>#REF!</v>
      </c>
      <c r="H478" s="48"/>
      <c r="I478" s="43">
        <v>4.5245949999999997</v>
      </c>
      <c r="J478" s="43">
        <v>14.067712</v>
      </c>
      <c r="K478" s="43">
        <v>16.855661000000001</v>
      </c>
      <c r="L478" s="43">
        <v>16.942883999999999</v>
      </c>
      <c r="M478" s="43">
        <v>16.509063999999999</v>
      </c>
      <c r="N478" s="43">
        <v>16.465980999999999</v>
      </c>
      <c r="O478" s="43">
        <v>18.369890000000002</v>
      </c>
      <c r="P478" s="43">
        <v>19.760973</v>
      </c>
      <c r="Q478" s="43">
        <v>20.379653999999999</v>
      </c>
      <c r="R478" s="43">
        <v>19.384998</v>
      </c>
      <c r="S478" s="43">
        <v>20.33173</v>
      </c>
      <c r="T478" s="43">
        <v>19.808230999999999</v>
      </c>
      <c r="U478" s="43">
        <v>19.855543000000001</v>
      </c>
      <c r="V478" s="43">
        <v>18.827883</v>
      </c>
      <c r="W478" s="43">
        <v>16.986575999999999</v>
      </c>
      <c r="X478" s="43">
        <v>18.233629000000001</v>
      </c>
      <c r="Y478" s="43">
        <v>69</v>
      </c>
      <c r="AA478">
        <f t="shared" si="163"/>
        <v>41697.64</v>
      </c>
      <c r="AB478" t="str">
        <f t="shared" si="164"/>
        <v>41697Leandro77</v>
      </c>
      <c r="AC478" s="52">
        <v>41697</v>
      </c>
      <c r="AD478" s="53" t="s">
        <v>28</v>
      </c>
      <c r="AE478" s="51">
        <v>77</v>
      </c>
      <c r="AF478" s="51" t="str">
        <f t="shared" si="165"/>
        <v/>
      </c>
      <c r="AG478" s="51" t="str">
        <f t="shared" si="166"/>
        <v>N/A</v>
      </c>
      <c r="AH478" s="51">
        <f t="shared" si="167"/>
        <v>1.8735746568091079E-2</v>
      </c>
      <c r="AI478" s="51">
        <f t="shared" si="168"/>
        <v>11.95849159084862</v>
      </c>
      <c r="AJ478" s="51">
        <f t="shared" si="169"/>
        <v>19.16400988737157</v>
      </c>
      <c r="AK478" s="51">
        <f t="shared" si="170"/>
        <v>17.565828185638082</v>
      </c>
      <c r="AL478" s="51">
        <f t="shared" si="171"/>
        <v>18.771640221389223</v>
      </c>
      <c r="AM478" s="51">
        <f t="shared" si="172"/>
        <v>20.603273890406879</v>
      </c>
      <c r="AN478" s="51">
        <f t="shared" si="173"/>
        <v>13.308701806452035</v>
      </c>
      <c r="AO478" s="51">
        <f t="shared" si="174"/>
        <v>15.785993477613872</v>
      </c>
      <c r="AP478" s="51">
        <f t="shared" si="175"/>
        <v>21.016210334362221</v>
      </c>
      <c r="AQ478" s="51">
        <f t="shared" si="176"/>
        <v>28.831122782783769</v>
      </c>
      <c r="AR478" s="51">
        <f t="shared" si="177"/>
        <v>28.001556757001723</v>
      </c>
      <c r="AS478" s="51">
        <f t="shared" si="178"/>
        <v>26.173788070111378</v>
      </c>
      <c r="AT478" s="51">
        <f t="shared" si="179"/>
        <v>31.258217366669225</v>
      </c>
      <c r="AU478" s="51">
        <f t="shared" si="180"/>
        <v>32.880069909578808</v>
      </c>
      <c r="AV478" s="51">
        <f t="shared" si="181"/>
        <v>37.191460295730536</v>
      </c>
      <c r="AY478">
        <v>41726</v>
      </c>
      <c r="AZ478">
        <v>41726.660000000003</v>
      </c>
      <c r="BA478" t="s">
        <v>30</v>
      </c>
      <c r="BB478" s="1">
        <f t="shared" si="162"/>
        <v>41726</v>
      </c>
    </row>
    <row r="479" spans="1:54">
      <c r="A479" t="str">
        <f t="shared" si="182"/>
        <v>42296Fábio69</v>
      </c>
      <c r="B479" s="48">
        <v>42296.335428240738</v>
      </c>
      <c r="C479" s="48">
        <f t="shared" si="183"/>
        <v>42296</v>
      </c>
      <c r="D479" s="48" t="s">
        <v>31</v>
      </c>
      <c r="E479" s="49">
        <f t="shared" si="184"/>
        <v>69</v>
      </c>
      <c r="F479" s="48"/>
      <c r="G479" s="49" t="e">
        <f>VLOOKUP(C479,#REF!,2,0)</f>
        <v>#REF!</v>
      </c>
      <c r="H479" s="48"/>
      <c r="I479" s="43">
        <v>3.3548390000000001</v>
      </c>
      <c r="J479" s="43">
        <v>11.6143</v>
      </c>
      <c r="K479" s="43">
        <v>14.750323</v>
      </c>
      <c r="L479" s="43">
        <v>15.242342000000001</v>
      </c>
      <c r="M479" s="43">
        <v>14.547779999999999</v>
      </c>
      <c r="N479" s="43">
        <v>14.995260999999999</v>
      </c>
      <c r="O479" s="43">
        <v>16.986575999999999</v>
      </c>
      <c r="P479" s="43">
        <v>18.643989999999999</v>
      </c>
      <c r="Q479" s="43">
        <v>19.198360000000001</v>
      </c>
      <c r="R479" s="43">
        <v>18.552409999999998</v>
      </c>
      <c r="S479" s="43">
        <v>19.572514000000002</v>
      </c>
      <c r="T479" s="43">
        <v>19.012678000000001</v>
      </c>
      <c r="U479" s="43">
        <v>19.151875</v>
      </c>
      <c r="V479" s="43">
        <v>18.233629000000001</v>
      </c>
      <c r="W479" s="43">
        <v>16.595359999999999</v>
      </c>
      <c r="X479" s="43">
        <v>17.827870999999998</v>
      </c>
      <c r="Y479" s="43">
        <v>69</v>
      </c>
      <c r="AA479">
        <f t="shared" si="163"/>
        <v>41711.599999999999</v>
      </c>
      <c r="AB479" t="str">
        <f t="shared" si="164"/>
        <v>41711Leandro77</v>
      </c>
      <c r="AC479" s="52">
        <v>41711</v>
      </c>
      <c r="AD479" s="53" t="s">
        <v>28</v>
      </c>
      <c r="AE479" s="51">
        <v>77</v>
      </c>
      <c r="AF479" s="51" t="str">
        <f t="shared" si="165"/>
        <v/>
      </c>
      <c r="AG479" s="51">
        <f t="shared" si="166"/>
        <v>1.8367190230108373E-4</v>
      </c>
      <c r="AH479" s="51">
        <f t="shared" si="167"/>
        <v>0.32411115878664831</v>
      </c>
      <c r="AI479" s="51">
        <f t="shared" si="168"/>
        <v>25.381312530099521</v>
      </c>
      <c r="AJ479" s="51">
        <f t="shared" si="169"/>
        <v>36.168782334924884</v>
      </c>
      <c r="AK479" s="51">
        <f t="shared" si="170"/>
        <v>33.404581978244948</v>
      </c>
      <c r="AL479" s="51">
        <f t="shared" si="171"/>
        <v>34.619139064403328</v>
      </c>
      <c r="AM479" s="51">
        <f t="shared" si="172"/>
        <v>39.939712082798962</v>
      </c>
      <c r="AN479" s="51">
        <f t="shared" si="173"/>
        <v>28.139154918659603</v>
      </c>
      <c r="AO479" s="51">
        <f t="shared" si="174"/>
        <v>29.960630635232683</v>
      </c>
      <c r="AP479" s="51">
        <f t="shared" si="175"/>
        <v>37.590136862485892</v>
      </c>
      <c r="AQ479" s="51">
        <f t="shared" si="176"/>
        <v>42.271900535722438</v>
      </c>
      <c r="AR479" s="51">
        <f t="shared" si="177"/>
        <v>41.935801005658512</v>
      </c>
      <c r="AS479" s="51">
        <f t="shared" si="178"/>
        <v>38.472545008275063</v>
      </c>
      <c r="AT479" s="51">
        <f t="shared" si="179"/>
        <v>41.42977434327323</v>
      </c>
      <c r="AU479" s="51">
        <f t="shared" si="180"/>
        <v>39.60932690166424</v>
      </c>
      <c r="AV479" s="51">
        <f t="shared" si="181"/>
        <v>42.020560767415787</v>
      </c>
      <c r="AY479">
        <v>41732</v>
      </c>
      <c r="AZ479">
        <v>41732.67</v>
      </c>
      <c r="BA479" t="s">
        <v>30</v>
      </c>
      <c r="BB479" s="1">
        <f t="shared" si="162"/>
        <v>41732</v>
      </c>
    </row>
    <row r="480" spans="1:54">
      <c r="A480" t="str">
        <f t="shared" si="182"/>
        <v>42300Fábio69</v>
      </c>
      <c r="B480" s="48">
        <v>42300.591168981482</v>
      </c>
      <c r="C480" s="48">
        <f t="shared" si="183"/>
        <v>42300</v>
      </c>
      <c r="D480" s="48" t="s">
        <v>31</v>
      </c>
      <c r="E480" s="49">
        <f t="shared" si="184"/>
        <v>69</v>
      </c>
      <c r="F480" s="48"/>
      <c r="G480" s="49" t="e">
        <f>VLOOKUP(C480,#REF!,2,0)</f>
        <v>#REF!</v>
      </c>
      <c r="H480" s="48"/>
      <c r="I480" s="43">
        <v>12.121676000000001</v>
      </c>
      <c r="J480" s="43">
        <v>15.325142</v>
      </c>
      <c r="K480" s="43">
        <v>14.426985</v>
      </c>
      <c r="L480" s="43">
        <v>14.547779999999999</v>
      </c>
      <c r="M480" s="43">
        <v>13.713176000000001</v>
      </c>
      <c r="N480" s="43">
        <v>13.909534000000001</v>
      </c>
      <c r="O480" s="43">
        <v>16.422965999999999</v>
      </c>
      <c r="P480" s="43">
        <v>17.693660999999999</v>
      </c>
      <c r="Q480" s="43">
        <v>18.689892</v>
      </c>
      <c r="R480" s="43">
        <v>18.324417</v>
      </c>
      <c r="S480" s="43">
        <v>19.431795000000001</v>
      </c>
      <c r="T480" s="43">
        <v>19.012678000000001</v>
      </c>
      <c r="U480" s="43">
        <v>19.478639999999999</v>
      </c>
      <c r="V480" s="43">
        <v>18.278981999999999</v>
      </c>
      <c r="W480" s="43">
        <v>16.509063999999999</v>
      </c>
      <c r="X480" s="43">
        <v>17.693660999999999</v>
      </c>
      <c r="Y480" s="43">
        <v>69</v>
      </c>
      <c r="AA480">
        <f t="shared" si="163"/>
        <v>41726.660000000003</v>
      </c>
      <c r="AB480" t="str">
        <f t="shared" si="164"/>
        <v>41726Leandro77</v>
      </c>
      <c r="AC480" s="52">
        <v>41726</v>
      </c>
      <c r="AD480" s="53" t="s">
        <v>28</v>
      </c>
      <c r="AE480" s="51">
        <v>77</v>
      </c>
      <c r="AF480" s="51" t="str">
        <f t="shared" si="165"/>
        <v/>
      </c>
      <c r="AG480" s="51" t="str">
        <f t="shared" si="166"/>
        <v>N/A</v>
      </c>
      <c r="AH480" s="51" t="str">
        <f t="shared" si="167"/>
        <v>N/A</v>
      </c>
      <c r="AI480" s="51">
        <f t="shared" si="168"/>
        <v>13.400643514871836</v>
      </c>
      <c r="AJ480" s="51">
        <f t="shared" si="169"/>
        <v>20.42824619788647</v>
      </c>
      <c r="AK480" s="51">
        <f t="shared" si="170"/>
        <v>19.10763582692643</v>
      </c>
      <c r="AL480" s="51">
        <f t="shared" si="171"/>
        <v>19.962847104789528</v>
      </c>
      <c r="AM480" s="51">
        <f t="shared" si="172"/>
        <v>22.219053634360627</v>
      </c>
      <c r="AN480" s="51">
        <f t="shared" si="173"/>
        <v>16.195280600289138</v>
      </c>
      <c r="AO480" s="51">
        <f t="shared" si="174"/>
        <v>19.561745142508364</v>
      </c>
      <c r="AP480" s="51">
        <f t="shared" si="175"/>
        <v>24.538317446922779</v>
      </c>
      <c r="AQ480" s="51">
        <f t="shared" si="176"/>
        <v>32.209890711538037</v>
      </c>
      <c r="AR480" s="51" t="str">
        <f t="shared" si="177"/>
        <v>N/A</v>
      </c>
      <c r="AS480" s="51" t="str">
        <f t="shared" si="178"/>
        <v>N/A</v>
      </c>
      <c r="AT480" s="51" t="str">
        <f t="shared" si="179"/>
        <v>N/A</v>
      </c>
      <c r="AU480" s="51" t="str">
        <f t="shared" si="180"/>
        <v>N/A</v>
      </c>
      <c r="AV480" s="51" t="str">
        <f t="shared" si="181"/>
        <v>N/A</v>
      </c>
      <c r="AY480">
        <v>41736</v>
      </c>
      <c r="AZ480">
        <v>41736.49</v>
      </c>
      <c r="BA480" t="s">
        <v>30</v>
      </c>
      <c r="BB480" s="1">
        <f t="shared" si="162"/>
        <v>41736</v>
      </c>
    </row>
    <row r="481" spans="1:54">
      <c r="A481" t="str">
        <f t="shared" si="182"/>
        <v>42303Fábio69</v>
      </c>
      <c r="B481" s="48">
        <v>42303.337638888886</v>
      </c>
      <c r="C481" s="48">
        <f t="shared" si="183"/>
        <v>42303</v>
      </c>
      <c r="D481" s="48" t="s">
        <v>31</v>
      </c>
      <c r="E481" s="49">
        <f t="shared" si="184"/>
        <v>69</v>
      </c>
      <c r="F481" s="48"/>
      <c r="G481" s="49" t="e">
        <f>VLOOKUP(C481,#REF!,2,0)</f>
        <v>#REF!</v>
      </c>
      <c r="H481" s="48"/>
      <c r="I481" s="43">
        <v>10.09516</v>
      </c>
      <c r="J481" s="43">
        <v>12.528430999999999</v>
      </c>
      <c r="K481" s="43">
        <v>14.346736</v>
      </c>
      <c r="L481" s="43">
        <v>14.547779999999999</v>
      </c>
      <c r="M481" s="43">
        <v>13.752317</v>
      </c>
      <c r="N481" s="43">
        <v>13.713176000000001</v>
      </c>
      <c r="O481" s="43">
        <v>15.869158000000001</v>
      </c>
      <c r="P481" s="43">
        <v>17.471107</v>
      </c>
      <c r="Q481" s="43">
        <v>18.143035999999999</v>
      </c>
      <c r="R481" s="43">
        <v>17.738341999999999</v>
      </c>
      <c r="S481" s="43">
        <v>18.689892</v>
      </c>
      <c r="T481" s="43">
        <v>19.151875</v>
      </c>
      <c r="U481" s="43">
        <v>18.966383</v>
      </c>
      <c r="V481" s="43">
        <v>18.052713000000001</v>
      </c>
      <c r="W481" s="43">
        <v>16.380037000000002</v>
      </c>
      <c r="X481" s="43">
        <v>17.604455999999999</v>
      </c>
      <c r="Y481" s="43">
        <v>69</v>
      </c>
      <c r="AA481">
        <f t="shared" si="163"/>
        <v>41732.67</v>
      </c>
      <c r="AB481" t="str">
        <f t="shared" si="164"/>
        <v>41732Leandro77</v>
      </c>
      <c r="AC481" s="52">
        <v>41732</v>
      </c>
      <c r="AD481" s="53" t="s">
        <v>28</v>
      </c>
      <c r="AE481" s="51">
        <v>77</v>
      </c>
      <c r="AF481" s="51" t="str">
        <f t="shared" si="165"/>
        <v/>
      </c>
      <c r="AG481" s="51" t="str">
        <f t="shared" si="166"/>
        <v>N/A</v>
      </c>
      <c r="AH481" s="51" t="str">
        <f t="shared" si="167"/>
        <v>N/A</v>
      </c>
      <c r="AI481" s="51">
        <f t="shared" si="168"/>
        <v>24.86034508255312</v>
      </c>
      <c r="AJ481" s="51">
        <f t="shared" si="169"/>
        <v>34.235670323544745</v>
      </c>
      <c r="AK481" s="51">
        <f t="shared" si="170"/>
        <v>31.84162040246088</v>
      </c>
      <c r="AL481" s="51">
        <f t="shared" si="171"/>
        <v>33.480376313521646</v>
      </c>
      <c r="AM481" s="51">
        <f t="shared" si="172"/>
        <v>38.957482027829471</v>
      </c>
      <c r="AN481" s="51">
        <f t="shared" si="173"/>
        <v>27.453045764058597</v>
      </c>
      <c r="AO481" s="51">
        <f t="shared" si="174"/>
        <v>29.960630635232683</v>
      </c>
      <c r="AP481" s="51">
        <f t="shared" si="175"/>
        <v>38.392641408422328</v>
      </c>
      <c r="AQ481" s="51">
        <f t="shared" si="176"/>
        <v>43.634309424371743</v>
      </c>
      <c r="AR481" s="51" t="str">
        <f t="shared" si="177"/>
        <v>N/A</v>
      </c>
      <c r="AS481" s="51" t="str">
        <f t="shared" si="178"/>
        <v>N/A</v>
      </c>
      <c r="AT481" s="51" t="str">
        <f t="shared" si="179"/>
        <v>N/A</v>
      </c>
      <c r="AU481" s="51" t="str">
        <f t="shared" si="180"/>
        <v>N/A</v>
      </c>
      <c r="AV481" s="51" t="str">
        <f t="shared" si="181"/>
        <v>N/A</v>
      </c>
      <c r="AY481">
        <v>41738</v>
      </c>
      <c r="AZ481">
        <v>41738.65</v>
      </c>
      <c r="BA481" t="s">
        <v>30</v>
      </c>
      <c r="BB481" s="1">
        <f t="shared" si="162"/>
        <v>41738</v>
      </c>
    </row>
    <row r="482" spans="1:54">
      <c r="A482" t="str">
        <f t="shared" si="182"/>
        <v>42306Fábio69</v>
      </c>
      <c r="B482" s="48">
        <v>42306.358611111114</v>
      </c>
      <c r="C482" s="48">
        <f t="shared" si="183"/>
        <v>42306</v>
      </c>
      <c r="D482" s="48" t="s">
        <v>31</v>
      </c>
      <c r="E482" s="49">
        <f t="shared" si="184"/>
        <v>69</v>
      </c>
      <c r="F482" s="48"/>
      <c r="G482" s="49" t="e">
        <f>VLOOKUP(C482,#REF!,2,0)</f>
        <v>#REF!</v>
      </c>
      <c r="H482" s="48"/>
      <c r="I482" s="43">
        <v>11.083526000000001</v>
      </c>
      <c r="J482" s="43">
        <v>16.595359999999999</v>
      </c>
      <c r="K482" s="43">
        <v>17.338287000000001</v>
      </c>
      <c r="L482" s="43">
        <v>17.118037999999999</v>
      </c>
      <c r="M482" s="43">
        <v>16.294301999999998</v>
      </c>
      <c r="N482" s="43">
        <v>16.294301999999998</v>
      </c>
      <c r="O482" s="43">
        <v>17.783073000000002</v>
      </c>
      <c r="P482" s="43">
        <v>18.873989000000002</v>
      </c>
      <c r="Q482" s="43">
        <v>18.827883</v>
      </c>
      <c r="R482" s="43">
        <v>18.052713000000001</v>
      </c>
      <c r="S482" s="43">
        <v>19.384998</v>
      </c>
      <c r="T482" s="43">
        <v>19.198360000000001</v>
      </c>
      <c r="U482" s="43">
        <v>19.291584</v>
      </c>
      <c r="V482" s="43">
        <v>18.324417</v>
      </c>
      <c r="W482" s="43">
        <v>16.380037000000002</v>
      </c>
      <c r="X482" s="43">
        <v>17.693660999999999</v>
      </c>
      <c r="Y482" s="43">
        <v>69</v>
      </c>
      <c r="AA482">
        <f t="shared" si="163"/>
        <v>41736.49</v>
      </c>
      <c r="AB482" t="str">
        <f t="shared" si="164"/>
        <v>41736Leandro77</v>
      </c>
      <c r="AC482" s="52">
        <v>41736</v>
      </c>
      <c r="AD482" s="53" t="s">
        <v>28</v>
      </c>
      <c r="AE482" s="51">
        <v>77</v>
      </c>
      <c r="AF482" s="51" t="str">
        <f t="shared" si="165"/>
        <v/>
      </c>
      <c r="AG482" s="51" t="str">
        <f t="shared" si="166"/>
        <v>N/A</v>
      </c>
      <c r="AH482" s="51" t="str">
        <f t="shared" si="167"/>
        <v>N/A</v>
      </c>
      <c r="AI482" s="51">
        <f t="shared" si="168"/>
        <v>21.076287707623898</v>
      </c>
      <c r="AJ482" s="51">
        <f t="shared" si="169"/>
        <v>30.894440146650005</v>
      </c>
      <c r="AK482" s="51">
        <f t="shared" si="170"/>
        <v>28.762437188833452</v>
      </c>
      <c r="AL482" s="51">
        <f t="shared" si="171"/>
        <v>29.394988201374424</v>
      </c>
      <c r="AM482" s="51">
        <f t="shared" si="172"/>
        <v>34.161765106987808</v>
      </c>
      <c r="AN482" s="51">
        <f t="shared" si="173"/>
        <v>22.0372099975718</v>
      </c>
      <c r="AO482" s="51">
        <f t="shared" si="174"/>
        <v>25.446882333642481</v>
      </c>
      <c r="AP482" s="51">
        <f t="shared" si="175"/>
        <v>31.403447314375562</v>
      </c>
      <c r="AQ482" s="51">
        <f t="shared" si="176"/>
        <v>38.070880302387359</v>
      </c>
      <c r="AR482" s="51" t="str">
        <f t="shared" si="177"/>
        <v>N/A</v>
      </c>
      <c r="AS482" s="51" t="str">
        <f t="shared" si="178"/>
        <v>N/A</v>
      </c>
      <c r="AT482" s="51" t="str">
        <f t="shared" si="179"/>
        <v>N/A</v>
      </c>
      <c r="AU482" s="51" t="str">
        <f t="shared" si="180"/>
        <v>N/A</v>
      </c>
      <c r="AV482" s="51" t="str">
        <f t="shared" si="181"/>
        <v>N/A</v>
      </c>
      <c r="AY482">
        <v>41739</v>
      </c>
      <c r="AZ482">
        <v>41739.39</v>
      </c>
      <c r="BA482" t="s">
        <v>30</v>
      </c>
      <c r="BB482" s="1">
        <f t="shared" si="162"/>
        <v>41739</v>
      </c>
    </row>
    <row r="483" spans="1:54">
      <c r="A483" t="str">
        <f t="shared" si="182"/>
        <v>42311Fábio69</v>
      </c>
      <c r="B483" s="48">
        <v>42311.339212962965</v>
      </c>
      <c r="C483" s="48">
        <f t="shared" si="183"/>
        <v>42311</v>
      </c>
      <c r="D483" s="48" t="s">
        <v>31</v>
      </c>
      <c r="E483" s="49">
        <f t="shared" si="184"/>
        <v>69</v>
      </c>
      <c r="F483" s="48"/>
      <c r="G483" s="49" t="e">
        <f>VLOOKUP(C483,#REF!,2,0)</f>
        <v>#REF!</v>
      </c>
      <c r="H483" s="48"/>
      <c r="I483" s="43">
        <v>17.382497999999998</v>
      </c>
      <c r="J483" s="43">
        <v>20.045342999999999</v>
      </c>
      <c r="K483" s="43">
        <v>19.384998</v>
      </c>
      <c r="L483" s="43">
        <v>17.827870999999998</v>
      </c>
      <c r="M483" s="43">
        <v>16.294301999999998</v>
      </c>
      <c r="N483" s="43">
        <v>15.82696</v>
      </c>
      <c r="O483" s="43">
        <v>17.604455999999999</v>
      </c>
      <c r="P483" s="43">
        <v>18.827883</v>
      </c>
      <c r="Q483" s="43">
        <v>18.827883</v>
      </c>
      <c r="R483" s="43">
        <v>18.007636999999999</v>
      </c>
      <c r="S483" s="43">
        <v>19.151875</v>
      </c>
      <c r="T483" s="43">
        <v>19.105416999999999</v>
      </c>
      <c r="U483" s="43">
        <v>19.338263999999999</v>
      </c>
      <c r="V483" s="43">
        <v>18.233629000000001</v>
      </c>
      <c r="W483" s="43">
        <v>16.681903999999999</v>
      </c>
      <c r="X483" s="43">
        <v>17.962595</v>
      </c>
      <c r="Y483" s="43">
        <v>69</v>
      </c>
      <c r="AA483">
        <f t="shared" si="163"/>
        <v>41738.65</v>
      </c>
      <c r="AB483" t="str">
        <f t="shared" si="164"/>
        <v>41738Leandro77</v>
      </c>
      <c r="AC483" s="52">
        <v>41738</v>
      </c>
      <c r="AD483" s="53" t="s">
        <v>28</v>
      </c>
      <c r="AE483" s="51">
        <v>77</v>
      </c>
      <c r="AF483" s="51" t="str">
        <f t="shared" si="165"/>
        <v/>
      </c>
      <c r="AG483" s="51" t="str">
        <f t="shared" si="166"/>
        <v>N/A</v>
      </c>
      <c r="AH483" s="51" t="str">
        <f t="shared" si="167"/>
        <v>N/A</v>
      </c>
      <c r="AI483" s="51">
        <f t="shared" si="168"/>
        <v>24.86034508255312</v>
      </c>
      <c r="AJ483" s="51">
        <f t="shared" si="169"/>
        <v>34.927264218259175</v>
      </c>
      <c r="AK483" s="51">
        <f t="shared" si="170"/>
        <v>32.506571542122735</v>
      </c>
      <c r="AL483" s="51">
        <f t="shared" si="171"/>
        <v>33.253223241495107</v>
      </c>
      <c r="AM483" s="51">
        <f t="shared" si="172"/>
        <v>38.552559717758321</v>
      </c>
      <c r="AN483" s="51">
        <f t="shared" si="173"/>
        <v>26.507326366737452</v>
      </c>
      <c r="AO483" s="51">
        <f t="shared" si="174"/>
        <v>28.139154918659603</v>
      </c>
      <c r="AP483" s="51">
        <f t="shared" si="175"/>
        <v>37.272894502010722</v>
      </c>
      <c r="AQ483" s="51">
        <f t="shared" si="176"/>
        <v>41.181796781271338</v>
      </c>
      <c r="AR483" s="51" t="str">
        <f t="shared" si="177"/>
        <v>N/A</v>
      </c>
      <c r="AS483" s="51" t="str">
        <f t="shared" si="178"/>
        <v>N/A</v>
      </c>
      <c r="AT483" s="51" t="str">
        <f t="shared" si="179"/>
        <v>N/A</v>
      </c>
      <c r="AU483" s="51" t="str">
        <f t="shared" si="180"/>
        <v>N/A</v>
      </c>
      <c r="AV483" s="51" t="str">
        <f t="shared" si="181"/>
        <v>N/A</v>
      </c>
      <c r="AY483">
        <v>41740</v>
      </c>
      <c r="AZ483">
        <v>41740.71</v>
      </c>
      <c r="BA483" t="s">
        <v>30</v>
      </c>
      <c r="BB483" s="1">
        <f t="shared" si="162"/>
        <v>41740</v>
      </c>
    </row>
    <row r="484" spans="1:54">
      <c r="A484" t="str">
        <f t="shared" si="182"/>
        <v>42312Fábio69</v>
      </c>
      <c r="B484" s="48">
        <v>42312.324942129628</v>
      </c>
      <c r="C484" s="48">
        <f t="shared" si="183"/>
        <v>42312</v>
      </c>
      <c r="D484" s="48" t="s">
        <v>31</v>
      </c>
      <c r="E484" s="49">
        <f t="shared" si="184"/>
        <v>69</v>
      </c>
      <c r="F484" s="48"/>
      <c r="G484" s="49" t="e">
        <f>VLOOKUP(C484,#REF!,2,0)</f>
        <v>#REF!</v>
      </c>
      <c r="H484" s="48"/>
      <c r="I484" s="43">
        <v>17.382497999999998</v>
      </c>
      <c r="J484" s="43">
        <v>20.188268999999998</v>
      </c>
      <c r="K484" s="43">
        <v>21.154211</v>
      </c>
      <c r="L484" s="43">
        <v>21.448414</v>
      </c>
      <c r="M484" s="43">
        <v>20.668424999999999</v>
      </c>
      <c r="N484" s="43">
        <v>20.283854000000002</v>
      </c>
      <c r="O484" s="43">
        <v>21.105408000000001</v>
      </c>
      <c r="P484" s="43">
        <v>21.546894000000002</v>
      </c>
      <c r="Q484" s="43">
        <v>21.546894000000002</v>
      </c>
      <c r="R484" s="43">
        <v>20.236034</v>
      </c>
      <c r="S484" s="43">
        <v>21.252056</v>
      </c>
      <c r="T484" s="43">
        <v>21.154211</v>
      </c>
      <c r="U484" s="43">
        <v>21.007883</v>
      </c>
      <c r="V484" s="43">
        <v>19.808230999999999</v>
      </c>
      <c r="W484" s="43">
        <v>17.693660999999999</v>
      </c>
      <c r="X484" s="43">
        <v>18.643989999999999</v>
      </c>
      <c r="Y484" s="43">
        <v>69</v>
      </c>
      <c r="AA484">
        <f t="shared" si="163"/>
        <v>41739.39</v>
      </c>
      <c r="AB484" t="str">
        <f t="shared" si="164"/>
        <v>41739Leandro77</v>
      </c>
      <c r="AC484" s="52">
        <v>41739</v>
      </c>
      <c r="AD484" s="53" t="s">
        <v>28</v>
      </c>
      <c r="AE484" s="51">
        <v>77</v>
      </c>
      <c r="AF484" s="51" t="str">
        <f t="shared" si="165"/>
        <v/>
      </c>
      <c r="AG484" s="51" t="str">
        <f t="shared" si="166"/>
        <v>N/A</v>
      </c>
      <c r="AH484" s="51" t="str">
        <f t="shared" si="167"/>
        <v>N/A</v>
      </c>
      <c r="AI484" s="51">
        <f t="shared" si="168"/>
        <v>25.973486020984875</v>
      </c>
      <c r="AJ484" s="51">
        <f t="shared" si="169"/>
        <v>37.668920254047606</v>
      </c>
      <c r="AK484" s="51">
        <f t="shared" si="170"/>
        <v>36.876474660068979</v>
      </c>
      <c r="AL484" s="51">
        <f t="shared" si="171"/>
        <v>37.668920254047606</v>
      </c>
      <c r="AM484" s="51">
        <f t="shared" si="172"/>
        <v>42.60979631372868</v>
      </c>
      <c r="AN484" s="51">
        <f t="shared" si="173"/>
        <v>31.185825891243251</v>
      </c>
      <c r="AO484" s="51">
        <f t="shared" si="174"/>
        <v>33.102437790416751</v>
      </c>
      <c r="AP484" s="51">
        <f t="shared" si="175"/>
        <v>42.863484741931728</v>
      </c>
      <c r="AQ484" s="51">
        <f t="shared" si="176"/>
        <v>46.684731025577655</v>
      </c>
      <c r="AR484" s="51" t="str">
        <f t="shared" si="177"/>
        <v>N/A</v>
      </c>
      <c r="AS484" s="51" t="str">
        <f t="shared" si="178"/>
        <v>N/A</v>
      </c>
      <c r="AT484" s="51" t="str">
        <f t="shared" si="179"/>
        <v>N/A</v>
      </c>
      <c r="AU484" s="51" t="str">
        <f t="shared" si="180"/>
        <v>N/A</v>
      </c>
      <c r="AV484" s="51" t="str">
        <f t="shared" si="181"/>
        <v>N/A</v>
      </c>
      <c r="AY484">
        <v>41745</v>
      </c>
      <c r="AZ484">
        <v>41745.730000000003</v>
      </c>
      <c r="BA484" t="s">
        <v>30</v>
      </c>
      <c r="BB484" s="1">
        <f t="shared" si="162"/>
        <v>41745</v>
      </c>
    </row>
    <row r="485" spans="1:54">
      <c r="A485" t="str">
        <f t="shared" si="182"/>
        <v>42314Fábio69</v>
      </c>
      <c r="B485" s="48">
        <v>42314.601412037038</v>
      </c>
      <c r="C485" s="48">
        <f t="shared" si="183"/>
        <v>42314</v>
      </c>
      <c r="D485" s="48" t="s">
        <v>31</v>
      </c>
      <c r="E485" s="49">
        <f t="shared" si="184"/>
        <v>69</v>
      </c>
      <c r="F485" s="48"/>
      <c r="G485" s="49" t="e">
        <f>VLOOKUP(C485,#REF!,2,0)</f>
        <v>#REF!</v>
      </c>
      <c r="H485" s="48"/>
      <c r="I485" s="43">
        <v>15.869158000000001</v>
      </c>
      <c r="J485" s="43">
        <v>19.151875</v>
      </c>
      <c r="K485" s="43">
        <v>20.379653999999999</v>
      </c>
      <c r="L485" s="43">
        <v>20.813578</v>
      </c>
      <c r="M485" s="43">
        <v>20.236034</v>
      </c>
      <c r="N485" s="43">
        <v>20.475697</v>
      </c>
      <c r="O485" s="43">
        <v>21.350121999999999</v>
      </c>
      <c r="P485" s="43">
        <v>22.092701000000002</v>
      </c>
      <c r="Q485" s="43">
        <v>22.343050000000002</v>
      </c>
      <c r="R485" s="43">
        <v>21.497633</v>
      </c>
      <c r="S485" s="43">
        <v>21.99297</v>
      </c>
      <c r="T485" s="43">
        <v>21.448414</v>
      </c>
      <c r="U485" s="43">
        <v>21.497633</v>
      </c>
      <c r="V485" s="43">
        <v>20.765158</v>
      </c>
      <c r="W485" s="43">
        <v>18.920164</v>
      </c>
      <c r="X485" s="43">
        <v>20.092924</v>
      </c>
      <c r="Y485" s="43">
        <v>69</v>
      </c>
      <c r="AA485">
        <f t="shared" si="163"/>
        <v>41740.71</v>
      </c>
      <c r="AB485" t="str">
        <f t="shared" si="164"/>
        <v>41740Leandro77</v>
      </c>
      <c r="AC485" s="52">
        <v>41740</v>
      </c>
      <c r="AD485" s="53" t="s">
        <v>28</v>
      </c>
      <c r="AE485" s="51">
        <v>77</v>
      </c>
      <c r="AF485" s="51" t="str">
        <f t="shared" si="165"/>
        <v/>
      </c>
      <c r="AG485" s="51" t="str">
        <f t="shared" si="166"/>
        <v>N/A</v>
      </c>
      <c r="AH485" s="51" t="str">
        <f t="shared" si="167"/>
        <v>N/A</v>
      </c>
      <c r="AI485" s="51">
        <f t="shared" si="168"/>
        <v>23.457378961404295</v>
      </c>
      <c r="AJ485" s="51">
        <f t="shared" si="169"/>
        <v>34.771441104919724</v>
      </c>
      <c r="AK485" s="51">
        <f t="shared" si="170"/>
        <v>32.730305529349842</v>
      </c>
      <c r="AL485" s="51">
        <f t="shared" si="171"/>
        <v>33.553293006743878</v>
      </c>
      <c r="AM485" s="51">
        <f t="shared" si="172"/>
        <v>37.99166068381912</v>
      </c>
      <c r="AN485" s="51">
        <f t="shared" si="173"/>
        <v>26.574826227597942</v>
      </c>
      <c r="AO485" s="51">
        <f t="shared" si="174"/>
        <v>28.483630792249368</v>
      </c>
      <c r="AP485" s="51">
        <f t="shared" si="175"/>
        <v>36.48288372906638</v>
      </c>
      <c r="AQ485" s="51">
        <f t="shared" si="176"/>
        <v>41.851155630318324</v>
      </c>
      <c r="AR485" s="51" t="str">
        <f t="shared" si="177"/>
        <v>N/A</v>
      </c>
      <c r="AS485" s="51" t="str">
        <f t="shared" si="178"/>
        <v>N/A</v>
      </c>
      <c r="AT485" s="51" t="str">
        <f t="shared" si="179"/>
        <v>N/A</v>
      </c>
      <c r="AU485" s="51" t="str">
        <f t="shared" si="180"/>
        <v>N/A</v>
      </c>
      <c r="AV485" s="51" t="str">
        <f t="shared" si="181"/>
        <v>N/A</v>
      </c>
      <c r="AY485">
        <v>41750</v>
      </c>
      <c r="AZ485">
        <v>41750.47</v>
      </c>
      <c r="BA485" t="s">
        <v>30</v>
      </c>
      <c r="BB485" s="1">
        <f t="shared" si="162"/>
        <v>41750</v>
      </c>
    </row>
    <row r="486" spans="1:54">
      <c r="A486" t="str">
        <f t="shared" si="182"/>
        <v>42317Fábio69</v>
      </c>
      <c r="B486" s="48">
        <v>42317.342962962961</v>
      </c>
      <c r="C486" s="48">
        <f t="shared" si="183"/>
        <v>42317</v>
      </c>
      <c r="D486" s="48" t="s">
        <v>31</v>
      </c>
      <c r="E486" s="49">
        <f t="shared" si="184"/>
        <v>69</v>
      </c>
      <c r="F486" s="48"/>
      <c r="G486" s="49" t="e">
        <f>VLOOKUP(C486,#REF!,2,0)</f>
        <v>#REF!</v>
      </c>
      <c r="H486" s="48"/>
      <c r="I486" s="43">
        <v>13.830831</v>
      </c>
      <c r="J486" s="43">
        <v>18.007636999999999</v>
      </c>
      <c r="K486" s="43">
        <v>19.572514000000002</v>
      </c>
      <c r="L486" s="43">
        <v>20.188268999999998</v>
      </c>
      <c r="M486" s="43">
        <v>19.291584</v>
      </c>
      <c r="N486" s="43">
        <v>19.105416999999999</v>
      </c>
      <c r="O486" s="43">
        <v>20.379653999999999</v>
      </c>
      <c r="P486" s="43">
        <v>21.203135</v>
      </c>
      <c r="Q486" s="43">
        <v>21.30105</v>
      </c>
      <c r="R486" s="43">
        <v>19.997803000000001</v>
      </c>
      <c r="S486" s="43">
        <v>20.959232</v>
      </c>
      <c r="T486" s="43">
        <v>20.379653999999999</v>
      </c>
      <c r="U486" s="43">
        <v>20.283854000000002</v>
      </c>
      <c r="V486" s="43">
        <v>19.012678000000001</v>
      </c>
      <c r="W486" s="43">
        <v>17.074155999999999</v>
      </c>
      <c r="X486" s="43">
        <v>18.324417</v>
      </c>
      <c r="Y486" s="43">
        <v>69</v>
      </c>
      <c r="AA486">
        <f t="shared" si="163"/>
        <v>41745.730000000003</v>
      </c>
      <c r="AB486" t="str">
        <f t="shared" si="164"/>
        <v>41745Leandro77</v>
      </c>
      <c r="AC486" s="52">
        <v>41745</v>
      </c>
      <c r="AD486" s="53" t="s">
        <v>28</v>
      </c>
      <c r="AE486" s="51">
        <v>77</v>
      </c>
      <c r="AF486" s="51" t="str">
        <f t="shared" si="165"/>
        <v/>
      </c>
      <c r="AG486" s="51" t="str">
        <f t="shared" si="166"/>
        <v>N/A</v>
      </c>
      <c r="AH486" s="51" t="str">
        <f t="shared" si="167"/>
        <v>N/A</v>
      </c>
      <c r="AI486" s="51">
        <f t="shared" si="168"/>
        <v>25.644463412991701</v>
      </c>
      <c r="AJ486" s="51">
        <f t="shared" si="169"/>
        <v>36.48288372906638</v>
      </c>
      <c r="AK486" s="51">
        <f t="shared" si="170"/>
        <v>34.849294431697061</v>
      </c>
      <c r="AL486" s="51">
        <f t="shared" si="171"/>
        <v>35.932830143967273</v>
      </c>
      <c r="AM486" s="51">
        <f t="shared" si="172"/>
        <v>40.021753574366556</v>
      </c>
      <c r="AN486" s="51">
        <f t="shared" si="173"/>
        <v>28.415603015260945</v>
      </c>
      <c r="AO486" s="51">
        <f t="shared" si="174"/>
        <v>30.104480601658707</v>
      </c>
      <c r="AP486" s="51">
        <f t="shared" si="175"/>
        <v>38.957482027829471</v>
      </c>
      <c r="AQ486" s="51">
        <f t="shared" si="176"/>
        <v>43.634309424371743</v>
      </c>
      <c r="AR486" s="51" t="str">
        <f t="shared" si="177"/>
        <v>N/A</v>
      </c>
      <c r="AS486" s="51" t="str">
        <f t="shared" si="178"/>
        <v>N/A</v>
      </c>
      <c r="AT486" s="51" t="str">
        <f t="shared" si="179"/>
        <v>N/A</v>
      </c>
      <c r="AU486" s="51" t="str">
        <f t="shared" si="180"/>
        <v>N/A</v>
      </c>
      <c r="AV486" s="51" t="str">
        <f t="shared" si="181"/>
        <v>N/A</v>
      </c>
      <c r="AY486">
        <v>41752</v>
      </c>
      <c r="AZ486">
        <v>41752.629999999997</v>
      </c>
      <c r="BA486" t="s">
        <v>30</v>
      </c>
      <c r="BB486" s="1">
        <f t="shared" si="162"/>
        <v>41752</v>
      </c>
    </row>
    <row r="487" spans="1:54">
      <c r="A487" t="str">
        <f t="shared" si="182"/>
        <v>42319Fábio69</v>
      </c>
      <c r="B487" s="48">
        <v>42319.330891203703</v>
      </c>
      <c r="C487" s="48">
        <f t="shared" si="183"/>
        <v>42319</v>
      </c>
      <c r="D487" s="48" t="s">
        <v>31</v>
      </c>
      <c r="E487" s="49">
        <f t="shared" si="184"/>
        <v>69</v>
      </c>
      <c r="F487" s="48"/>
      <c r="G487" s="49" t="e">
        <f>VLOOKUP(C487,#REF!,2,0)</f>
        <v>#REF!</v>
      </c>
      <c r="H487" s="48"/>
      <c r="I487" s="43">
        <v>9.0311129999999995</v>
      </c>
      <c r="J487" s="43">
        <v>16.251532000000001</v>
      </c>
      <c r="K487" s="43">
        <v>18.73584</v>
      </c>
      <c r="L487" s="43">
        <v>19.619548999999999</v>
      </c>
      <c r="M487" s="43">
        <v>18.873989000000002</v>
      </c>
      <c r="N487" s="43">
        <v>18.73584</v>
      </c>
      <c r="O487" s="43">
        <v>19.950310000000002</v>
      </c>
      <c r="P487" s="43">
        <v>20.959232</v>
      </c>
      <c r="Q487" s="43">
        <v>20.862079999999999</v>
      </c>
      <c r="R487" s="43">
        <v>19.525558</v>
      </c>
      <c r="S487" s="43">
        <v>20.33173</v>
      </c>
      <c r="T487" s="43">
        <v>19.950310000000002</v>
      </c>
      <c r="U487" s="43">
        <v>19.760973</v>
      </c>
      <c r="V487" s="43">
        <v>18.552409999999998</v>
      </c>
      <c r="W487" s="43">
        <v>16.681903999999999</v>
      </c>
      <c r="X487" s="43">
        <v>17.917631</v>
      </c>
      <c r="Y487" s="43">
        <v>69</v>
      </c>
      <c r="AA487">
        <f t="shared" si="163"/>
        <v>41750.47</v>
      </c>
      <c r="AB487" t="str">
        <f t="shared" si="164"/>
        <v>41750Leandro77</v>
      </c>
      <c r="AC487" s="52">
        <v>41750</v>
      </c>
      <c r="AD487" s="53" t="s">
        <v>28</v>
      </c>
      <c r="AE487" s="51">
        <v>77</v>
      </c>
      <c r="AF487" s="51" t="str">
        <f t="shared" si="165"/>
        <v/>
      </c>
      <c r="AG487" s="51" t="str">
        <f t="shared" si="166"/>
        <v>N/A</v>
      </c>
      <c r="AH487" s="51" t="str">
        <f t="shared" si="167"/>
        <v>N/A</v>
      </c>
      <c r="AI487" s="51">
        <f t="shared" si="168"/>
        <v>21.493296083704617</v>
      </c>
      <c r="AJ487" s="51">
        <f t="shared" si="169"/>
        <v>31.330831047951751</v>
      </c>
      <c r="AK487" s="51">
        <f t="shared" si="170"/>
        <v>29.53427022837133</v>
      </c>
      <c r="AL487" s="51">
        <f t="shared" si="171"/>
        <v>31.330831047951751</v>
      </c>
      <c r="AM487" s="51">
        <f t="shared" si="172"/>
        <v>34.927264218259175</v>
      </c>
      <c r="AN487" s="51">
        <f t="shared" si="173"/>
        <v>23.774625204109729</v>
      </c>
      <c r="AO487" s="51">
        <f t="shared" si="174"/>
        <v>26.63987616391508</v>
      </c>
      <c r="AP487" s="51">
        <f t="shared" si="175"/>
        <v>33.553293006743878</v>
      </c>
      <c r="AQ487" s="51">
        <f t="shared" si="176"/>
        <v>39.690914174425103</v>
      </c>
      <c r="AR487" s="51" t="str">
        <f t="shared" si="177"/>
        <v>N/A</v>
      </c>
      <c r="AS487" s="51" t="str">
        <f t="shared" si="178"/>
        <v>N/A</v>
      </c>
      <c r="AT487" s="51" t="str">
        <f t="shared" si="179"/>
        <v>N/A</v>
      </c>
      <c r="AU487" s="51" t="str">
        <f t="shared" si="180"/>
        <v>N/A</v>
      </c>
      <c r="AV487" s="51" t="str">
        <f t="shared" si="181"/>
        <v>N/A</v>
      </c>
      <c r="AY487">
        <v>41754</v>
      </c>
      <c r="AZ487">
        <v>41754.54</v>
      </c>
      <c r="BA487" t="s">
        <v>30</v>
      </c>
      <c r="BB487" s="1">
        <f t="shared" si="162"/>
        <v>41754</v>
      </c>
    </row>
    <row r="488" spans="1:54">
      <c r="A488" t="str">
        <f t="shared" si="182"/>
        <v>42321Fábio69</v>
      </c>
      <c r="B488" s="48">
        <v>42321.682037037041</v>
      </c>
      <c r="C488" s="48">
        <f t="shared" si="183"/>
        <v>42321</v>
      </c>
      <c r="D488" s="48" t="s">
        <v>31</v>
      </c>
      <c r="E488" s="49">
        <f t="shared" si="184"/>
        <v>69</v>
      </c>
      <c r="F488" s="48"/>
      <c r="G488" s="49" t="e">
        <f>VLOOKUP(C488,#REF!,2,0)</f>
        <v>#REF!</v>
      </c>
      <c r="H488" s="48"/>
      <c r="I488" s="43">
        <v>5.2092400000000003</v>
      </c>
      <c r="J488" s="43">
        <v>13.713176000000001</v>
      </c>
      <c r="K488" s="43">
        <v>16.552156</v>
      </c>
      <c r="L488" s="43">
        <v>17.827870999999998</v>
      </c>
      <c r="M488" s="43">
        <v>18.052713000000001</v>
      </c>
      <c r="N488" s="43">
        <v>17.783073000000002</v>
      </c>
      <c r="O488" s="43">
        <v>19.105416999999999</v>
      </c>
      <c r="P488" s="43">
        <v>20.045342999999999</v>
      </c>
      <c r="Q488" s="43">
        <v>20.523775000000001</v>
      </c>
      <c r="R488" s="43">
        <v>19.151875</v>
      </c>
      <c r="S488" s="43">
        <v>19.902884</v>
      </c>
      <c r="T488" s="43">
        <v>19.384998</v>
      </c>
      <c r="U488" s="43">
        <v>19.198360000000001</v>
      </c>
      <c r="V488" s="43">
        <v>18.097840999999999</v>
      </c>
      <c r="W488" s="43">
        <v>16.509063999999999</v>
      </c>
      <c r="X488" s="43">
        <v>17.738341999999999</v>
      </c>
      <c r="Y488" s="43">
        <v>69</v>
      </c>
      <c r="AA488">
        <f t="shared" si="163"/>
        <v>41752.629999999997</v>
      </c>
      <c r="AB488" t="str">
        <f t="shared" si="164"/>
        <v>41752Leandro77</v>
      </c>
      <c r="AC488" s="52">
        <v>41752</v>
      </c>
      <c r="AD488" s="53" t="s">
        <v>28</v>
      </c>
      <c r="AE488" s="51">
        <v>77</v>
      </c>
      <c r="AF488" s="51" t="str">
        <f t="shared" si="165"/>
        <v/>
      </c>
      <c r="AG488" s="51" t="str">
        <f t="shared" si="166"/>
        <v>N/A</v>
      </c>
      <c r="AH488" s="51" t="str">
        <f t="shared" si="167"/>
        <v>N/A</v>
      </c>
      <c r="AI488" s="51">
        <f t="shared" si="168"/>
        <v>23.837482654854014</v>
      </c>
      <c r="AJ488" s="51">
        <f t="shared" si="169"/>
        <v>35.312669820468869</v>
      </c>
      <c r="AK488" s="51">
        <f t="shared" si="170"/>
        <v>32.581110782745441</v>
      </c>
      <c r="AL488" s="51">
        <f t="shared" si="171"/>
        <v>34.235670323544745</v>
      </c>
      <c r="AM488" s="51">
        <f t="shared" si="172"/>
        <v>38.796568709622228</v>
      </c>
      <c r="AN488" s="51">
        <f t="shared" si="173"/>
        <v>27.588837375393055</v>
      </c>
      <c r="AO488" s="51">
        <f t="shared" si="174"/>
        <v>30.104480601658707</v>
      </c>
      <c r="AP488" s="51">
        <f t="shared" si="175"/>
        <v>38.150335700268052</v>
      </c>
      <c r="AQ488" s="51">
        <f t="shared" si="176"/>
        <v>42.357113736021191</v>
      </c>
      <c r="AR488" s="51" t="str">
        <f t="shared" si="177"/>
        <v>N/A</v>
      </c>
      <c r="AS488" s="51" t="str">
        <f t="shared" si="178"/>
        <v>N/A</v>
      </c>
      <c r="AT488" s="51" t="str">
        <f t="shared" si="179"/>
        <v>N/A</v>
      </c>
      <c r="AU488" s="51" t="str">
        <f t="shared" si="180"/>
        <v>N/A</v>
      </c>
      <c r="AV488" s="51" t="str">
        <f t="shared" si="181"/>
        <v>N/A</v>
      </c>
      <c r="AY488">
        <v>41757</v>
      </c>
      <c r="AZ488">
        <v>41757.46</v>
      </c>
      <c r="BA488" t="s">
        <v>30</v>
      </c>
      <c r="BB488" s="1">
        <f t="shared" si="162"/>
        <v>41757</v>
      </c>
    </row>
    <row r="489" spans="1:54">
      <c r="A489" t="str">
        <f t="shared" si="182"/>
        <v>42324Fábio69</v>
      </c>
      <c r="B489" s="48">
        <v>42324.322442129633</v>
      </c>
      <c r="C489" s="48">
        <f t="shared" si="183"/>
        <v>42324</v>
      </c>
      <c r="D489" s="48" t="s">
        <v>31</v>
      </c>
      <c r="E489" s="49">
        <f t="shared" si="184"/>
        <v>69</v>
      </c>
      <c r="F489" s="48"/>
      <c r="G489" s="49" t="e">
        <f>VLOOKUP(C489,#REF!,2,0)</f>
        <v>#REF!</v>
      </c>
      <c r="H489" s="48"/>
      <c r="I489" s="43">
        <v>14.028081</v>
      </c>
      <c r="J489" s="43">
        <v>18.966383</v>
      </c>
      <c r="K489" s="43">
        <v>20.620156999999999</v>
      </c>
      <c r="L489" s="43">
        <v>20.71678</v>
      </c>
      <c r="M489" s="43">
        <v>19.997803000000001</v>
      </c>
      <c r="N489" s="43">
        <v>19.997803000000001</v>
      </c>
      <c r="O489" s="43">
        <v>20.910616000000001</v>
      </c>
      <c r="P489" s="43">
        <v>21.596231</v>
      </c>
      <c r="Q489" s="43">
        <v>21.448414</v>
      </c>
      <c r="R489" s="43">
        <v>20.379653999999999</v>
      </c>
      <c r="S489" s="43">
        <v>21.448414</v>
      </c>
      <c r="T489" s="43">
        <v>21.154211</v>
      </c>
      <c r="U489" s="43">
        <v>21.056601000000001</v>
      </c>
      <c r="V489" s="43">
        <v>20.33173</v>
      </c>
      <c r="W489" s="43">
        <v>18.415436</v>
      </c>
      <c r="X489" s="43">
        <v>19.713774000000001</v>
      </c>
      <c r="Y489" s="43">
        <v>69</v>
      </c>
      <c r="AA489">
        <f t="shared" si="163"/>
        <v>41754.54</v>
      </c>
      <c r="AB489" t="str">
        <f t="shared" si="164"/>
        <v>41754Leandro77</v>
      </c>
      <c r="AC489" s="52">
        <v>41754</v>
      </c>
      <c r="AD489" s="53" t="s">
        <v>28</v>
      </c>
      <c r="AE489" s="51">
        <v>77</v>
      </c>
      <c r="AF489" s="51" t="str">
        <f t="shared" si="165"/>
        <v/>
      </c>
      <c r="AG489" s="51" t="str">
        <f t="shared" si="166"/>
        <v>N/A</v>
      </c>
      <c r="AH489" s="51" t="str">
        <f t="shared" si="167"/>
        <v>N/A</v>
      </c>
      <c r="AI489" s="51">
        <f t="shared" si="168"/>
        <v>23.395284162874638</v>
      </c>
      <c r="AJ489" s="51">
        <f t="shared" si="169"/>
        <v>34.927264218259175</v>
      </c>
      <c r="AK489" s="51">
        <f t="shared" si="170"/>
        <v>33.030177882040043</v>
      </c>
      <c r="AL489" s="51">
        <f t="shared" si="171"/>
        <v>34.084942477374447</v>
      </c>
      <c r="AM489" s="51">
        <f t="shared" si="172"/>
        <v>38.312848840332997</v>
      </c>
      <c r="AN489" s="51">
        <f t="shared" si="173"/>
        <v>27.248845407295399</v>
      </c>
      <c r="AO489" s="51">
        <f t="shared" si="174"/>
        <v>29.112090410243216</v>
      </c>
      <c r="AP489" s="51">
        <f t="shared" si="175"/>
        <v>38.150335700268052</v>
      </c>
      <c r="AQ489" s="51">
        <f t="shared" si="176"/>
        <v>42.695464172735235</v>
      </c>
      <c r="AR489" s="51" t="str">
        <f t="shared" si="177"/>
        <v>N/A</v>
      </c>
      <c r="AS489" s="51" t="str">
        <f t="shared" si="178"/>
        <v>N/A</v>
      </c>
      <c r="AT489" s="51" t="str">
        <f t="shared" si="179"/>
        <v>N/A</v>
      </c>
      <c r="AU489" s="51" t="str">
        <f t="shared" si="180"/>
        <v>N/A</v>
      </c>
      <c r="AV489" s="51" t="str">
        <f t="shared" si="181"/>
        <v>N/A</v>
      </c>
      <c r="AY489">
        <v>41759</v>
      </c>
      <c r="AZ489">
        <v>41759.56</v>
      </c>
      <c r="BA489" t="s">
        <v>30</v>
      </c>
      <c r="BB489" s="1">
        <f t="shared" si="162"/>
        <v>41759</v>
      </c>
    </row>
    <row r="490" spans="1:54">
      <c r="A490" t="str">
        <f t="shared" si="182"/>
        <v>42326Fábio69</v>
      </c>
      <c r="B490" s="48">
        <v>42326.341458333336</v>
      </c>
      <c r="C490" s="48">
        <f t="shared" si="183"/>
        <v>42326</v>
      </c>
      <c r="D490" s="48" t="s">
        <v>31</v>
      </c>
      <c r="E490" s="49">
        <f t="shared" si="184"/>
        <v>69</v>
      </c>
      <c r="F490" s="48"/>
      <c r="G490" s="49" t="e">
        <f>VLOOKUP(C490,#REF!,2,0)</f>
        <v>#REF!</v>
      </c>
      <c r="H490" s="48"/>
      <c r="I490" s="43">
        <v>17.426780999999998</v>
      </c>
      <c r="J490" s="43">
        <v>20.236034</v>
      </c>
      <c r="K490" s="43">
        <v>21.497633</v>
      </c>
      <c r="L490" s="43">
        <v>21.794146999999999</v>
      </c>
      <c r="M490" s="43">
        <v>21.105408000000001</v>
      </c>
      <c r="N490" s="43">
        <v>21.30105</v>
      </c>
      <c r="O490" s="43">
        <v>21.893456</v>
      </c>
      <c r="P490" s="43">
        <v>22.695837000000001</v>
      </c>
      <c r="Q490" s="43">
        <v>23.153414000000001</v>
      </c>
      <c r="R490" s="43">
        <v>22.443562</v>
      </c>
      <c r="S490" s="43">
        <v>22.898644999999998</v>
      </c>
      <c r="T490" s="43">
        <v>22.645251999999999</v>
      </c>
      <c r="U490" s="43">
        <v>22.645251999999999</v>
      </c>
      <c r="V490" s="43">
        <v>22.343050000000002</v>
      </c>
      <c r="W490" s="43">
        <v>20.571967999999998</v>
      </c>
      <c r="X490" s="43">
        <v>21.695088999999999</v>
      </c>
      <c r="Y490" s="43">
        <v>69</v>
      </c>
      <c r="AA490">
        <f t="shared" si="163"/>
        <v>41757.46</v>
      </c>
      <c r="AB490" t="str">
        <f t="shared" si="164"/>
        <v>41757Leandro77</v>
      </c>
      <c r="AC490" s="52">
        <v>41757</v>
      </c>
      <c r="AD490" s="53" t="s">
        <v>28</v>
      </c>
      <c r="AE490" s="51">
        <v>77</v>
      </c>
      <c r="AF490" s="51" t="str">
        <f t="shared" si="165"/>
        <v/>
      </c>
      <c r="AG490" s="51" t="str">
        <f t="shared" si="166"/>
        <v>N/A</v>
      </c>
      <c r="AH490" s="51" t="str">
        <f t="shared" si="167"/>
        <v>N/A</v>
      </c>
      <c r="AI490" s="51">
        <f t="shared" si="168"/>
        <v>24.602517203561465</v>
      </c>
      <c r="AJ490" s="51">
        <f t="shared" si="169"/>
        <v>35.932830143967273</v>
      </c>
      <c r="AK490" s="51">
        <f t="shared" si="170"/>
        <v>31.988655686204989</v>
      </c>
      <c r="AL490" s="51">
        <f t="shared" si="171"/>
        <v>33.404581978244948</v>
      </c>
      <c r="AM490" s="51">
        <f t="shared" si="172"/>
        <v>37.272894502010722</v>
      </c>
      <c r="AN490" s="51">
        <f t="shared" si="173"/>
        <v>25.512661126435809</v>
      </c>
      <c r="AO490" s="51">
        <f t="shared" si="174"/>
        <v>26.040074307289224</v>
      </c>
      <c r="AP490" s="51">
        <f t="shared" si="175"/>
        <v>35.002272217801462</v>
      </c>
      <c r="AQ490" s="51">
        <f t="shared" si="176"/>
        <v>39.857783111965396</v>
      </c>
      <c r="AR490" s="51" t="str">
        <f t="shared" si="177"/>
        <v>N/A</v>
      </c>
      <c r="AS490" s="51" t="str">
        <f t="shared" si="178"/>
        <v>N/A</v>
      </c>
      <c r="AT490" s="51" t="str">
        <f t="shared" si="179"/>
        <v>N/A</v>
      </c>
      <c r="AU490" s="51" t="str">
        <f t="shared" si="180"/>
        <v>N/A</v>
      </c>
      <c r="AV490" s="51" t="str">
        <f t="shared" si="181"/>
        <v>N/A</v>
      </c>
      <c r="AY490">
        <v>41760</v>
      </c>
      <c r="AZ490">
        <v>41760.43</v>
      </c>
      <c r="BA490" t="s">
        <v>30</v>
      </c>
      <c r="BB490" s="1">
        <f t="shared" si="162"/>
        <v>41760</v>
      </c>
    </row>
    <row r="491" spans="1:54">
      <c r="A491" t="str">
        <f t="shared" si="182"/>
        <v>42332Fábio69</v>
      </c>
      <c r="B491" s="48">
        <v>42332.618680555555</v>
      </c>
      <c r="C491" s="48">
        <f t="shared" si="183"/>
        <v>42332</v>
      </c>
      <c r="D491" s="48" t="s">
        <v>31</v>
      </c>
      <c r="E491" s="49">
        <f t="shared" si="184"/>
        <v>69</v>
      </c>
      <c r="F491" s="48"/>
      <c r="G491" s="49" t="e">
        <f>VLOOKUP(C491,#REF!,2,0)</f>
        <v>#REF!</v>
      </c>
      <c r="H491" s="48"/>
      <c r="I491" s="43">
        <v>19.151875</v>
      </c>
      <c r="J491" s="43">
        <v>21.893456</v>
      </c>
      <c r="K491" s="43">
        <v>23.153414000000001</v>
      </c>
      <c r="L491" s="43">
        <v>23.204552</v>
      </c>
      <c r="M491" s="43">
        <v>23.000402000000001</v>
      </c>
      <c r="N491" s="43">
        <v>22.898644999999998</v>
      </c>
      <c r="O491" s="43">
        <v>23.718826</v>
      </c>
      <c r="P491" s="43">
        <v>24.030000999999999</v>
      </c>
      <c r="Q491" s="43">
        <v>24.395575999999998</v>
      </c>
      <c r="R491" s="43">
        <v>23.822313000000001</v>
      </c>
      <c r="S491" s="43">
        <v>24.395575999999998</v>
      </c>
      <c r="T491" s="43">
        <v>25.081669000000002</v>
      </c>
      <c r="U491" s="43">
        <v>24.030000999999999</v>
      </c>
      <c r="V491" s="43">
        <v>24.395575999999998</v>
      </c>
      <c r="W491" s="43">
        <v>23.978010000000001</v>
      </c>
      <c r="X491" s="43">
        <v>25.723120000000002</v>
      </c>
      <c r="Y491" s="43">
        <v>69</v>
      </c>
      <c r="AA491">
        <f t="shared" si="163"/>
        <v>41759.56</v>
      </c>
      <c r="AB491" t="str">
        <f t="shared" si="164"/>
        <v>41759Leandro77</v>
      </c>
      <c r="AC491" s="52">
        <v>41759</v>
      </c>
      <c r="AD491" s="53" t="s">
        <v>28</v>
      </c>
      <c r="AE491" s="51">
        <v>77</v>
      </c>
      <c r="AF491" s="51" t="str">
        <f t="shared" si="165"/>
        <v/>
      </c>
      <c r="AG491" s="51" t="str">
        <f t="shared" si="166"/>
        <v>N/A</v>
      </c>
      <c r="AH491" s="51" t="str">
        <f t="shared" si="167"/>
        <v>N/A</v>
      </c>
      <c r="AI491" s="51">
        <f t="shared" si="168"/>
        <v>21.915785078891329</v>
      </c>
      <c r="AJ491" s="51">
        <f t="shared" si="169"/>
        <v>33.253223241495107</v>
      </c>
      <c r="AK491" s="51">
        <f t="shared" si="170"/>
        <v>30.75078953614625</v>
      </c>
      <c r="AL491" s="51">
        <f t="shared" si="171"/>
        <v>31.988655686204989</v>
      </c>
      <c r="AM491" s="51">
        <f t="shared" si="172"/>
        <v>35.155698334218776</v>
      </c>
      <c r="AN491" s="51">
        <f t="shared" si="173"/>
        <v>24.155654460829485</v>
      </c>
      <c r="AO491" s="51">
        <f t="shared" si="174"/>
        <v>26.106873952140823</v>
      </c>
      <c r="AP491" s="51">
        <f t="shared" si="175"/>
        <v>33.931527946568522</v>
      </c>
      <c r="AQ491" s="51">
        <f t="shared" si="176"/>
        <v>40.021753574366556</v>
      </c>
      <c r="AR491" s="51" t="str">
        <f t="shared" si="177"/>
        <v>N/A</v>
      </c>
      <c r="AS491" s="51" t="str">
        <f t="shared" si="178"/>
        <v>N/A</v>
      </c>
      <c r="AT491" s="51" t="str">
        <f t="shared" si="179"/>
        <v>N/A</v>
      </c>
      <c r="AU491" s="51" t="str">
        <f t="shared" si="180"/>
        <v>N/A</v>
      </c>
      <c r="AV491" s="51" t="str">
        <f t="shared" si="181"/>
        <v>N/A</v>
      </c>
      <c r="AY491">
        <v>41764</v>
      </c>
      <c r="AZ491">
        <v>41764.46</v>
      </c>
      <c r="BA491" t="s">
        <v>30</v>
      </c>
      <c r="BB491" s="1">
        <f t="shared" si="162"/>
        <v>41764</v>
      </c>
    </row>
    <row r="492" spans="1:54">
      <c r="A492" t="str">
        <f t="shared" si="182"/>
        <v>42333Fábio69</v>
      </c>
      <c r="B492" s="48">
        <v>42333.435393518521</v>
      </c>
      <c r="C492" s="48">
        <f t="shared" si="183"/>
        <v>42333</v>
      </c>
      <c r="D492" s="48" t="s">
        <v>31</v>
      </c>
      <c r="E492" s="49">
        <f t="shared" si="184"/>
        <v>69</v>
      </c>
      <c r="F492" s="48"/>
      <c r="G492" s="49" t="e">
        <f>VLOOKUP(C492,#REF!,2,0)</f>
        <v>#REF!</v>
      </c>
      <c r="H492" s="48"/>
      <c r="I492" s="43">
        <v>19.105416999999999</v>
      </c>
      <c r="J492" s="43">
        <v>21.448414</v>
      </c>
      <c r="K492" s="43">
        <v>22.797143999999999</v>
      </c>
      <c r="L492" s="43">
        <v>23.051352999999999</v>
      </c>
      <c r="M492" s="43">
        <v>22.493888999999999</v>
      </c>
      <c r="N492" s="43">
        <v>22.797143999999999</v>
      </c>
      <c r="O492" s="43">
        <v>23.409599</v>
      </c>
      <c r="P492" s="43">
        <v>24.134167000000001</v>
      </c>
      <c r="Q492" s="43">
        <v>24.711071</v>
      </c>
      <c r="R492" s="43">
        <v>24.395575999999998</v>
      </c>
      <c r="S492" s="43">
        <v>24.869577</v>
      </c>
      <c r="T492" s="43">
        <v>24.448043999999999</v>
      </c>
      <c r="U492" s="43">
        <v>23.978010000000001</v>
      </c>
      <c r="V492" s="43">
        <v>23.874178000000001</v>
      </c>
      <c r="W492" s="43">
        <v>22.443562</v>
      </c>
      <c r="X492" s="43">
        <v>23.615492</v>
      </c>
      <c r="Y492" s="43">
        <v>69</v>
      </c>
      <c r="AA492">
        <f t="shared" si="163"/>
        <v>41760.43</v>
      </c>
      <c r="AB492" t="str">
        <f t="shared" si="164"/>
        <v>41760Leandro77</v>
      </c>
      <c r="AC492" s="52">
        <v>41760</v>
      </c>
      <c r="AD492" s="53" t="s">
        <v>28</v>
      </c>
      <c r="AE492" s="51">
        <v>77</v>
      </c>
      <c r="AF492" s="51" t="str">
        <f t="shared" si="165"/>
        <v/>
      </c>
      <c r="AG492" s="51" t="str">
        <f t="shared" si="166"/>
        <v>N/A</v>
      </c>
      <c r="AH492" s="51" t="str">
        <f t="shared" si="167"/>
        <v>N/A</v>
      </c>
      <c r="AI492" s="51">
        <f t="shared" si="168"/>
        <v>22.0372099975718</v>
      </c>
      <c r="AJ492" s="51">
        <f t="shared" si="169"/>
        <v>32.655651188840409</v>
      </c>
      <c r="AK492" s="51">
        <f t="shared" si="170"/>
        <v>29.960630635232683</v>
      </c>
      <c r="AL492" s="51">
        <f t="shared" si="171"/>
        <v>30.894440146650005</v>
      </c>
      <c r="AM492" s="51">
        <f t="shared" si="172"/>
        <v>34.312719838566416</v>
      </c>
      <c r="AN492" s="51">
        <f t="shared" si="173"/>
        <v>23.395284162874638</v>
      </c>
      <c r="AO492" s="51">
        <f t="shared" si="174"/>
        <v>26.040074307289224</v>
      </c>
      <c r="AP492" s="51">
        <f t="shared" si="175"/>
        <v>33.253223241495107</v>
      </c>
      <c r="AQ492" s="51">
        <f t="shared" si="176"/>
        <v>38.392641408422328</v>
      </c>
      <c r="AR492" s="51" t="str">
        <f t="shared" si="177"/>
        <v>N/A</v>
      </c>
      <c r="AS492" s="51" t="str">
        <f t="shared" si="178"/>
        <v>N/A</v>
      </c>
      <c r="AT492" s="51" t="str">
        <f t="shared" si="179"/>
        <v>N/A</v>
      </c>
      <c r="AU492" s="51" t="str">
        <f t="shared" si="180"/>
        <v>N/A</v>
      </c>
      <c r="AV492" s="51" t="str">
        <f t="shared" si="181"/>
        <v>N/A</v>
      </c>
      <c r="AY492">
        <v>41766</v>
      </c>
      <c r="AZ492">
        <v>41766.54</v>
      </c>
      <c r="BA492" t="s">
        <v>30</v>
      </c>
      <c r="BB492" s="1">
        <f t="shared" si="162"/>
        <v>41766</v>
      </c>
    </row>
    <row r="493" spans="1:54">
      <c r="A493" t="str">
        <f t="shared" si="182"/>
        <v>42335Fábio69</v>
      </c>
      <c r="B493" s="48">
        <v>42335.568391203706</v>
      </c>
      <c r="C493" s="48">
        <f t="shared" si="183"/>
        <v>42335</v>
      </c>
      <c r="D493" s="48" t="s">
        <v>31</v>
      </c>
      <c r="E493" s="49">
        <f t="shared" si="184"/>
        <v>69</v>
      </c>
      <c r="F493" s="48"/>
      <c r="G493" s="49" t="e">
        <f>VLOOKUP(C493,#REF!,2,0)</f>
        <v>#REF!</v>
      </c>
      <c r="H493" s="48"/>
      <c r="I493" s="43">
        <v>14.266698999999999</v>
      </c>
      <c r="J493" s="43">
        <v>19.012678000000001</v>
      </c>
      <c r="K493" s="43">
        <v>20.862079999999999</v>
      </c>
      <c r="L493" s="43">
        <v>20.959232</v>
      </c>
      <c r="M493" s="43">
        <v>20.523775000000001</v>
      </c>
      <c r="N493" s="43">
        <v>20.71678</v>
      </c>
      <c r="O493" s="43">
        <v>21.843786000000001</v>
      </c>
      <c r="P493" s="43">
        <v>22.393265</v>
      </c>
      <c r="Q493" s="43">
        <v>22.746447</v>
      </c>
      <c r="R493" s="43">
        <v>21.893456</v>
      </c>
      <c r="S493" s="43">
        <v>22.645251999999999</v>
      </c>
      <c r="T493" s="43">
        <v>22.797143999999999</v>
      </c>
      <c r="U493" s="43">
        <v>22.746447</v>
      </c>
      <c r="V493" s="43">
        <v>22.242746</v>
      </c>
      <c r="W493" s="43">
        <v>20.571967999999998</v>
      </c>
      <c r="X493" s="43">
        <v>21.893456</v>
      </c>
      <c r="Y493" s="43">
        <v>69</v>
      </c>
      <c r="AA493">
        <f t="shared" si="163"/>
        <v>41764.46</v>
      </c>
      <c r="AB493" t="str">
        <f t="shared" si="164"/>
        <v>41764Leandro77</v>
      </c>
      <c r="AC493" s="52">
        <v>41764</v>
      </c>
      <c r="AD493" s="53" t="s">
        <v>28</v>
      </c>
      <c r="AE493" s="51">
        <v>77</v>
      </c>
      <c r="AF493" s="51" t="str">
        <f t="shared" si="165"/>
        <v/>
      </c>
      <c r="AG493" s="51" t="str">
        <f t="shared" si="166"/>
        <v>N/A</v>
      </c>
      <c r="AH493" s="51" t="str">
        <f t="shared" si="167"/>
        <v>N/A</v>
      </c>
      <c r="AI493" s="51">
        <f t="shared" si="168"/>
        <v>20.310688891079767</v>
      </c>
      <c r="AJ493" s="51">
        <f t="shared" si="169"/>
        <v>29.322672316529104</v>
      </c>
      <c r="AK493" s="51">
        <f t="shared" si="170"/>
        <v>27.519524655766851</v>
      </c>
      <c r="AL493" s="51">
        <f t="shared" si="171"/>
        <v>28.206739658535756</v>
      </c>
      <c r="AM493" s="51">
        <f t="shared" si="172"/>
        <v>30.966378857049193</v>
      </c>
      <c r="AN493" s="51">
        <f t="shared" si="173"/>
        <v>21.554281471248252</v>
      </c>
      <c r="AO493" s="51">
        <f t="shared" si="174"/>
        <v>23.837482654854014</v>
      </c>
      <c r="AP493" s="51">
        <f t="shared" si="175"/>
        <v>31.11070152372757</v>
      </c>
      <c r="AQ493" s="51">
        <f t="shared" si="176"/>
        <v>37.511463714612816</v>
      </c>
      <c r="AR493" s="51" t="str">
        <f t="shared" si="177"/>
        <v>N/A</v>
      </c>
      <c r="AS493" s="51" t="str">
        <f t="shared" si="178"/>
        <v>N/A</v>
      </c>
      <c r="AT493" s="51" t="str">
        <f t="shared" si="179"/>
        <v>N/A</v>
      </c>
      <c r="AU493" s="51" t="str">
        <f t="shared" si="180"/>
        <v>N/A</v>
      </c>
      <c r="AV493" s="51" t="str">
        <f t="shared" si="181"/>
        <v>N/A</v>
      </c>
      <c r="AY493">
        <v>41767</v>
      </c>
      <c r="AZ493">
        <v>41767.360000000001</v>
      </c>
      <c r="BA493" t="s">
        <v>30</v>
      </c>
      <c r="BB493" s="1">
        <f t="shared" si="162"/>
        <v>41767</v>
      </c>
    </row>
    <row r="494" spans="1:54">
      <c r="A494" t="str">
        <f t="shared" si="182"/>
        <v>42338Fábio69</v>
      </c>
      <c r="B494" s="48">
        <v>42338.40053240741</v>
      </c>
      <c r="C494" s="48">
        <f t="shared" si="183"/>
        <v>42338</v>
      </c>
      <c r="D494" s="48" t="s">
        <v>31</v>
      </c>
      <c r="E494" s="49">
        <f t="shared" si="184"/>
        <v>69</v>
      </c>
      <c r="F494" s="48"/>
      <c r="G494" s="49" t="e">
        <f>VLOOKUP(C494,#REF!,2,0)</f>
        <v>#REF!</v>
      </c>
      <c r="H494" s="48"/>
      <c r="I494" s="43">
        <v>18.827883</v>
      </c>
      <c r="J494" s="43">
        <v>21.350121999999999</v>
      </c>
      <c r="K494" s="43">
        <v>22.544284999999999</v>
      </c>
      <c r="L494" s="43">
        <v>22.949477999999999</v>
      </c>
      <c r="M494" s="43">
        <v>22.443562</v>
      </c>
      <c r="N494" s="43">
        <v>22.847866</v>
      </c>
      <c r="O494" s="43">
        <v>23.460999999999999</v>
      </c>
      <c r="P494" s="43">
        <v>24.082063999999999</v>
      </c>
      <c r="Q494" s="43">
        <v>24.658374999999999</v>
      </c>
      <c r="R494" s="43">
        <v>24.186343999999998</v>
      </c>
      <c r="S494" s="43">
        <v>24.816673000000002</v>
      </c>
      <c r="T494" s="43">
        <v>24.448043999999999</v>
      </c>
      <c r="U494" s="43">
        <v>24.605682000000002</v>
      </c>
      <c r="V494" s="43">
        <v>24.343222000000001</v>
      </c>
      <c r="W494" s="43">
        <v>23.051352999999999</v>
      </c>
      <c r="X494" s="43">
        <v>24.082063999999999</v>
      </c>
      <c r="Y494" s="43">
        <v>69</v>
      </c>
      <c r="AA494">
        <f t="shared" si="163"/>
        <v>41766.54</v>
      </c>
      <c r="AB494" t="str">
        <f t="shared" si="164"/>
        <v>41766Leandro77</v>
      </c>
      <c r="AC494" s="52">
        <v>41766</v>
      </c>
      <c r="AD494" s="53" t="s">
        <v>28</v>
      </c>
      <c r="AE494" s="51">
        <v>77</v>
      </c>
      <c r="AF494" s="51" t="str">
        <f t="shared" si="165"/>
        <v/>
      </c>
      <c r="AG494" s="51" t="str">
        <f t="shared" si="166"/>
        <v>N/A</v>
      </c>
      <c r="AH494" s="51" t="str">
        <f t="shared" si="167"/>
        <v>N/A</v>
      </c>
      <c r="AI494" s="51">
        <f t="shared" si="168"/>
        <v>18.827349874525179</v>
      </c>
      <c r="AJ494" s="51">
        <f t="shared" si="169"/>
        <v>27.931552188211633</v>
      </c>
      <c r="AK494" s="51">
        <f t="shared" si="170"/>
        <v>25.644463412991701</v>
      </c>
      <c r="AL494" s="51">
        <f t="shared" si="171"/>
        <v>26.909183568089023</v>
      </c>
      <c r="AM494" s="51">
        <f t="shared" si="172"/>
        <v>30.390978983240046</v>
      </c>
      <c r="AN494" s="51">
        <f t="shared" si="173"/>
        <v>20.721959681318811</v>
      </c>
      <c r="AO494" s="51">
        <f t="shared" si="174"/>
        <v>24.08983915959962</v>
      </c>
      <c r="AP494" s="51">
        <f t="shared" si="175"/>
        <v>31.11070152372757</v>
      </c>
      <c r="AQ494" s="51">
        <f t="shared" si="176"/>
        <v>36.876474660068979</v>
      </c>
      <c r="AR494" s="51" t="str">
        <f t="shared" si="177"/>
        <v>N/A</v>
      </c>
      <c r="AS494" s="51" t="str">
        <f t="shared" si="178"/>
        <v>N/A</v>
      </c>
      <c r="AT494" s="51" t="str">
        <f t="shared" si="179"/>
        <v>N/A</v>
      </c>
      <c r="AU494" s="51" t="str">
        <f t="shared" si="180"/>
        <v>N/A</v>
      </c>
      <c r="AV494" s="51" t="str">
        <f t="shared" si="181"/>
        <v>N/A</v>
      </c>
      <c r="AY494">
        <v>41768</v>
      </c>
      <c r="AZ494">
        <v>41768.550000000003</v>
      </c>
      <c r="BA494" t="s">
        <v>30</v>
      </c>
      <c r="BB494" s="1">
        <f t="shared" si="162"/>
        <v>41768</v>
      </c>
    </row>
    <row r="495" spans="1:54">
      <c r="A495" t="str">
        <f t="shared" si="182"/>
        <v>42341Fábio69</v>
      </c>
      <c r="B495" s="48">
        <v>42341.367129629631</v>
      </c>
      <c r="C495" s="48">
        <f t="shared" si="183"/>
        <v>42341</v>
      </c>
      <c r="D495" s="48" t="s">
        <v>31</v>
      </c>
      <c r="E495" s="49">
        <f t="shared" si="184"/>
        <v>69</v>
      </c>
      <c r="F495" s="48"/>
      <c r="G495" s="49" t="e">
        <f>VLOOKUP(C495,#REF!,2,0)</f>
        <v>#REF!</v>
      </c>
      <c r="H495" s="48"/>
      <c r="I495" s="43">
        <v>12.904436</v>
      </c>
      <c r="J495" s="43">
        <v>18.415436</v>
      </c>
      <c r="K495" s="43">
        <v>20.140577</v>
      </c>
      <c r="L495" s="43">
        <v>20.668424999999999</v>
      </c>
      <c r="M495" s="43">
        <v>20.092924</v>
      </c>
      <c r="N495" s="43">
        <v>20.283854000000002</v>
      </c>
      <c r="O495" s="43">
        <v>21.105408000000001</v>
      </c>
      <c r="P495" s="43">
        <v>22.042797</v>
      </c>
      <c r="Q495" s="43">
        <v>22.544284999999999</v>
      </c>
      <c r="R495" s="43">
        <v>21.596231</v>
      </c>
      <c r="S495" s="43">
        <v>22.343050000000002</v>
      </c>
      <c r="T495" s="43">
        <v>22.042797</v>
      </c>
      <c r="U495" s="43">
        <v>22.242746</v>
      </c>
      <c r="V495" s="43">
        <v>21.893456</v>
      </c>
      <c r="W495" s="43">
        <v>20.283854000000002</v>
      </c>
      <c r="X495" s="43">
        <v>21.546894000000002</v>
      </c>
      <c r="Y495" s="43">
        <v>69</v>
      </c>
      <c r="AA495">
        <f t="shared" si="163"/>
        <v>41767.360000000001</v>
      </c>
      <c r="AB495" t="str">
        <f t="shared" si="164"/>
        <v>41767Leandro77</v>
      </c>
      <c r="AC495" s="52">
        <v>41767</v>
      </c>
      <c r="AD495" s="53" t="s">
        <v>28</v>
      </c>
      <c r="AE495" s="51">
        <v>77</v>
      </c>
      <c r="AF495" s="51" t="str">
        <f t="shared" si="165"/>
        <v/>
      </c>
      <c r="AG495" s="51" t="str">
        <f t="shared" si="166"/>
        <v>N/A</v>
      </c>
      <c r="AH495" s="51" t="str">
        <f t="shared" si="167"/>
        <v>N/A</v>
      </c>
      <c r="AI495" s="51">
        <f t="shared" si="168"/>
        <v>22.464506193996261</v>
      </c>
      <c r="AJ495" s="51">
        <f t="shared" si="169"/>
        <v>30.462132046782727</v>
      </c>
      <c r="AK495" s="51">
        <f t="shared" si="170"/>
        <v>28.831122782783769</v>
      </c>
      <c r="AL495" s="51">
        <f t="shared" si="171"/>
        <v>29.53427022837133</v>
      </c>
      <c r="AM495" s="51">
        <f t="shared" si="172"/>
        <v>31.11070152372757</v>
      </c>
      <c r="AN495" s="51">
        <f t="shared" si="173"/>
        <v>21.373970189116459</v>
      </c>
      <c r="AO495" s="51">
        <f t="shared" si="174"/>
        <v>24.731159572665216</v>
      </c>
      <c r="AP495" s="51">
        <f t="shared" si="175"/>
        <v>32.432258913868395</v>
      </c>
      <c r="AQ495" s="51">
        <f t="shared" si="176"/>
        <v>39.038169431670951</v>
      </c>
      <c r="AR495" s="51" t="str">
        <f t="shared" si="177"/>
        <v>N/A</v>
      </c>
      <c r="AS495" s="51" t="str">
        <f t="shared" si="178"/>
        <v>N/A</v>
      </c>
      <c r="AT495" s="51" t="str">
        <f t="shared" si="179"/>
        <v>N/A</v>
      </c>
      <c r="AU495" s="51" t="str">
        <f t="shared" si="180"/>
        <v>N/A</v>
      </c>
      <c r="AV495" s="51" t="str">
        <f t="shared" si="181"/>
        <v>N/A</v>
      </c>
      <c r="AY495">
        <v>41771</v>
      </c>
      <c r="AZ495">
        <v>41771.760000000002</v>
      </c>
      <c r="BA495" t="s">
        <v>30</v>
      </c>
      <c r="BB495" s="1">
        <f t="shared" si="162"/>
        <v>41771</v>
      </c>
    </row>
    <row r="496" spans="1:54">
      <c r="A496" t="str">
        <f t="shared" si="182"/>
        <v>42342Fábio69</v>
      </c>
      <c r="B496" s="48">
        <v>42342.610671296294</v>
      </c>
      <c r="C496" s="48">
        <f t="shared" si="183"/>
        <v>42342</v>
      </c>
      <c r="D496" s="48" t="s">
        <v>31</v>
      </c>
      <c r="E496" s="49">
        <f t="shared" si="184"/>
        <v>69</v>
      </c>
      <c r="F496" s="48"/>
      <c r="G496" s="49" t="e">
        <f>VLOOKUP(C496,#REF!,2,0)</f>
        <v>#REF!</v>
      </c>
      <c r="H496" s="48"/>
      <c r="I496" s="43">
        <v>6.0741019999999999</v>
      </c>
      <c r="J496" s="43">
        <v>17.074155999999999</v>
      </c>
      <c r="K496" s="43">
        <v>19.198360000000001</v>
      </c>
      <c r="L496" s="43">
        <v>19.808230999999999</v>
      </c>
      <c r="M496" s="43">
        <v>19.338263999999999</v>
      </c>
      <c r="N496" s="43">
        <v>19.384998</v>
      </c>
      <c r="O496" s="43">
        <v>20.571967999999998</v>
      </c>
      <c r="P496" s="43">
        <v>21.744581</v>
      </c>
      <c r="Q496" s="43">
        <v>22.142672999999998</v>
      </c>
      <c r="R496" s="43">
        <v>21.203135</v>
      </c>
      <c r="S496" s="43">
        <v>21.893456</v>
      </c>
      <c r="T496" s="43">
        <v>21.596231</v>
      </c>
      <c r="U496" s="43">
        <v>21.843786000000001</v>
      </c>
      <c r="V496" s="43">
        <v>21.497633</v>
      </c>
      <c r="W496" s="43">
        <v>19.902884</v>
      </c>
      <c r="X496" s="43">
        <v>21.252056</v>
      </c>
      <c r="Y496" s="43">
        <v>69</v>
      </c>
      <c r="AA496">
        <f t="shared" si="163"/>
        <v>41768.550000000003</v>
      </c>
      <c r="AB496" t="str">
        <f t="shared" si="164"/>
        <v>41768Leandro77</v>
      </c>
      <c r="AC496" s="52">
        <v>41768</v>
      </c>
      <c r="AD496" s="53" t="s">
        <v>28</v>
      </c>
      <c r="AE496" s="51">
        <v>77</v>
      </c>
      <c r="AF496" s="51" t="str">
        <f t="shared" si="165"/>
        <v/>
      </c>
      <c r="AG496" s="51" t="str">
        <f t="shared" si="166"/>
        <v>N/A</v>
      </c>
      <c r="AH496" s="51" t="str">
        <f t="shared" si="167"/>
        <v>N/A</v>
      </c>
      <c r="AI496" s="51">
        <f t="shared" si="168"/>
        <v>23.20705070867184</v>
      </c>
      <c r="AJ496" s="51">
        <f t="shared" si="169"/>
        <v>33.253223241495107</v>
      </c>
      <c r="AK496" s="51">
        <f t="shared" si="170"/>
        <v>29.819900035798465</v>
      </c>
      <c r="AL496" s="51">
        <f t="shared" si="171"/>
        <v>29.890156692518342</v>
      </c>
      <c r="AM496" s="51">
        <f t="shared" si="172"/>
        <v>30.75078953614625</v>
      </c>
      <c r="AN496" s="51">
        <f t="shared" si="173"/>
        <v>20.195715845070939</v>
      </c>
      <c r="AO496" s="51">
        <f t="shared" si="174"/>
        <v>23.522034405505657</v>
      </c>
      <c r="AP496" s="51">
        <f t="shared" si="175"/>
        <v>30.604880373507672</v>
      </c>
      <c r="AQ496" s="51">
        <f t="shared" si="176"/>
        <v>36.637442297713307</v>
      </c>
      <c r="AR496" s="51" t="str">
        <f t="shared" si="177"/>
        <v>N/A</v>
      </c>
      <c r="AS496" s="51" t="str">
        <f t="shared" si="178"/>
        <v>N/A</v>
      </c>
      <c r="AT496" s="51" t="str">
        <f t="shared" si="179"/>
        <v>N/A</v>
      </c>
      <c r="AU496" s="51" t="str">
        <f t="shared" si="180"/>
        <v>N/A</v>
      </c>
      <c r="AV496" s="51" t="str">
        <f t="shared" si="181"/>
        <v>N/A</v>
      </c>
      <c r="AY496">
        <v>41773</v>
      </c>
      <c r="AZ496">
        <v>41773.550000000003</v>
      </c>
      <c r="BA496" t="s">
        <v>30</v>
      </c>
      <c r="BB496" s="1">
        <f t="shared" si="162"/>
        <v>41773</v>
      </c>
    </row>
    <row r="497" spans="1:54">
      <c r="A497" t="str">
        <f t="shared" si="182"/>
        <v>42346Fábio69</v>
      </c>
      <c r="B497" s="48">
        <v>42346.400416666664</v>
      </c>
      <c r="C497" s="48">
        <f t="shared" si="183"/>
        <v>42346</v>
      </c>
      <c r="D497" s="48" t="s">
        <v>31</v>
      </c>
      <c r="E497" s="49">
        <f t="shared" si="184"/>
        <v>69</v>
      </c>
      <c r="F497" s="48"/>
      <c r="G497" s="49" t="e">
        <f>VLOOKUP(C497,#REF!,2,0)</f>
        <v>#REF!</v>
      </c>
      <c r="H497" s="48"/>
      <c r="I497" s="43">
        <v>15.283706</v>
      </c>
      <c r="J497" s="43">
        <v>19.760973</v>
      </c>
      <c r="K497" s="43">
        <v>21.007883</v>
      </c>
      <c r="L497" s="43">
        <v>21.105408000000001</v>
      </c>
      <c r="M497" s="43">
        <v>20.379653999999999</v>
      </c>
      <c r="N497" s="43">
        <v>20.427655999999999</v>
      </c>
      <c r="O497" s="43">
        <v>21.30105</v>
      </c>
      <c r="P497" s="43">
        <v>22.292839000000001</v>
      </c>
      <c r="Q497" s="43">
        <v>22.443562</v>
      </c>
      <c r="R497" s="43">
        <v>21.546894000000002</v>
      </c>
      <c r="S497" s="43">
        <v>22.142672999999998</v>
      </c>
      <c r="T497" s="43">
        <v>22.242746</v>
      </c>
      <c r="U497" s="43">
        <v>22.192657000000001</v>
      </c>
      <c r="V497" s="43">
        <v>21.744581</v>
      </c>
      <c r="W497" s="43">
        <v>20.092924</v>
      </c>
      <c r="X497" s="43">
        <v>21.350121999999999</v>
      </c>
      <c r="Y497" s="43">
        <v>69</v>
      </c>
      <c r="AA497">
        <f t="shared" si="163"/>
        <v>41771.760000000002</v>
      </c>
      <c r="AB497" t="str">
        <f t="shared" si="164"/>
        <v>41771Leandro77</v>
      </c>
      <c r="AC497" s="52">
        <v>41771</v>
      </c>
      <c r="AD497" s="53" t="s">
        <v>28</v>
      </c>
      <c r="AE497" s="51">
        <v>77</v>
      </c>
      <c r="AF497" s="51" t="str">
        <f t="shared" si="165"/>
        <v/>
      </c>
      <c r="AG497" s="51" t="str">
        <f t="shared" si="166"/>
        <v>N/A</v>
      </c>
      <c r="AH497" s="51" t="str">
        <f t="shared" si="167"/>
        <v>N/A</v>
      </c>
      <c r="AI497" s="51">
        <f t="shared" si="168"/>
        <v>21.674364777234384</v>
      </c>
      <c r="AJ497" s="51">
        <f t="shared" si="169"/>
        <v>29.960630635232683</v>
      </c>
      <c r="AK497" s="51">
        <f t="shared" si="170"/>
        <v>26.63987616391508</v>
      </c>
      <c r="AL497" s="51">
        <f t="shared" si="171"/>
        <v>27.180205175633393</v>
      </c>
      <c r="AM497" s="51">
        <f t="shared" si="172"/>
        <v>28.831122782783769</v>
      </c>
      <c r="AN497" s="51">
        <f t="shared" si="173"/>
        <v>19.619011050147236</v>
      </c>
      <c r="AO497" s="51">
        <f t="shared" si="174"/>
        <v>22.096959106349075</v>
      </c>
      <c r="AP497" s="51">
        <f t="shared" si="175"/>
        <v>29.184058792032907</v>
      </c>
      <c r="AQ497" s="51">
        <f t="shared" si="176"/>
        <v>36.245561998426808</v>
      </c>
      <c r="AR497" s="51" t="str">
        <f t="shared" si="177"/>
        <v>N/A</v>
      </c>
      <c r="AS497" s="51" t="str">
        <f t="shared" si="178"/>
        <v>N/A</v>
      </c>
      <c r="AT497" s="51" t="str">
        <f t="shared" si="179"/>
        <v>N/A</v>
      </c>
      <c r="AU497" s="51" t="str">
        <f t="shared" si="180"/>
        <v>N/A</v>
      </c>
      <c r="AV497" s="51" t="str">
        <f t="shared" si="181"/>
        <v>N/A</v>
      </c>
      <c r="AY497">
        <v>41774</v>
      </c>
      <c r="AZ497">
        <v>41774.379999999997</v>
      </c>
      <c r="BA497" t="s">
        <v>30</v>
      </c>
      <c r="BB497" s="1">
        <f t="shared" si="162"/>
        <v>41774</v>
      </c>
    </row>
    <row r="498" spans="1:54">
      <c r="A498" t="str">
        <f t="shared" si="182"/>
        <v>42348Fábio69</v>
      </c>
      <c r="B498" s="48">
        <v>42348.673055555555</v>
      </c>
      <c r="C498" s="48">
        <f t="shared" si="183"/>
        <v>42348</v>
      </c>
      <c r="D498" s="48" t="s">
        <v>31</v>
      </c>
      <c r="E498" s="49">
        <f t="shared" si="184"/>
        <v>69</v>
      </c>
      <c r="F498" s="48"/>
      <c r="G498" s="49" t="e">
        <f>VLOOKUP(C498,#REF!,2,0)</f>
        <v>#REF!</v>
      </c>
      <c r="H498" s="48"/>
      <c r="I498" s="43">
        <v>16.986575999999999</v>
      </c>
      <c r="J498" s="43">
        <v>20.523775000000001</v>
      </c>
      <c r="K498" s="43">
        <v>21.695088999999999</v>
      </c>
      <c r="L498" s="43">
        <v>21.99297</v>
      </c>
      <c r="M498" s="43">
        <v>21.399222999999999</v>
      </c>
      <c r="N498" s="43">
        <v>21.203135</v>
      </c>
      <c r="O498" s="43">
        <v>22.142672999999998</v>
      </c>
      <c r="P498" s="43">
        <v>22.797143999999999</v>
      </c>
      <c r="Q498" s="43">
        <v>23.255731999999998</v>
      </c>
      <c r="R498" s="43">
        <v>22.594749</v>
      </c>
      <c r="S498" s="43">
        <v>22.949477999999999</v>
      </c>
      <c r="T498" s="43">
        <v>23.051352999999999</v>
      </c>
      <c r="U498" s="43">
        <v>23.000402000000001</v>
      </c>
      <c r="V498" s="43">
        <v>23.051352999999999</v>
      </c>
      <c r="W498" s="43">
        <v>21.497633</v>
      </c>
      <c r="X498" s="43">
        <v>22.544284999999999</v>
      </c>
      <c r="Y498" s="43">
        <v>69</v>
      </c>
      <c r="AA498">
        <f t="shared" si="163"/>
        <v>41773.550000000003</v>
      </c>
      <c r="AB498" t="str">
        <f t="shared" si="164"/>
        <v>41773Leandro77</v>
      </c>
      <c r="AC498" s="52">
        <v>41773</v>
      </c>
      <c r="AD498" s="53" t="s">
        <v>28</v>
      </c>
      <c r="AE498" s="51">
        <v>77</v>
      </c>
      <c r="AF498" s="51" t="str">
        <f t="shared" si="165"/>
        <v/>
      </c>
      <c r="AG498" s="51" t="str">
        <f t="shared" si="166"/>
        <v>N/A</v>
      </c>
      <c r="AH498" s="51" t="str">
        <f t="shared" si="167"/>
        <v>N/A</v>
      </c>
      <c r="AI498" s="51">
        <f t="shared" si="168"/>
        <v>20.42824619788647</v>
      </c>
      <c r="AJ498" s="51">
        <f t="shared" si="169"/>
        <v>28.831122782783769</v>
      </c>
      <c r="AK498" s="51">
        <f t="shared" si="170"/>
        <v>25.512661126435809</v>
      </c>
      <c r="AL498" s="51">
        <f t="shared" si="171"/>
        <v>25.843067567148548</v>
      </c>
      <c r="AM498" s="51">
        <f t="shared" si="172"/>
        <v>26.909183568089023</v>
      </c>
      <c r="AN498" s="51">
        <f t="shared" si="173"/>
        <v>18.883169960509665</v>
      </c>
      <c r="AO498" s="51">
        <f t="shared" si="174"/>
        <v>21.255003221053485</v>
      </c>
      <c r="AP498" s="51">
        <f t="shared" si="175"/>
        <v>28.971326700944612</v>
      </c>
      <c r="AQ498" s="51">
        <f t="shared" si="176"/>
        <v>36.560108405557301</v>
      </c>
      <c r="AR498" s="51" t="str">
        <f t="shared" si="177"/>
        <v>N/A</v>
      </c>
      <c r="AS498" s="51" t="str">
        <f t="shared" si="178"/>
        <v>N/A</v>
      </c>
      <c r="AT498" s="51" t="str">
        <f t="shared" si="179"/>
        <v>N/A</v>
      </c>
      <c r="AU498" s="51" t="str">
        <f t="shared" si="180"/>
        <v>N/A</v>
      </c>
      <c r="AV498" s="51" t="str">
        <f t="shared" si="181"/>
        <v>N/A</v>
      </c>
      <c r="AY498">
        <v>41775</v>
      </c>
      <c r="AZ498">
        <v>41775.69</v>
      </c>
      <c r="BA498" t="s">
        <v>30</v>
      </c>
      <c r="BB498" s="1">
        <f t="shared" si="162"/>
        <v>41775</v>
      </c>
    </row>
    <row r="499" spans="1:54">
      <c r="A499" t="str">
        <f t="shared" si="182"/>
        <v>42349Fábio69</v>
      </c>
      <c r="B499" s="48">
        <v>42349.340949074074</v>
      </c>
      <c r="C499" s="48">
        <f t="shared" si="183"/>
        <v>42349</v>
      </c>
      <c r="D499" s="48" t="s">
        <v>31</v>
      </c>
      <c r="E499" s="49">
        <f t="shared" si="184"/>
        <v>69</v>
      </c>
      <c r="F499" s="48"/>
      <c r="G499" s="49" t="e">
        <f>VLOOKUP(C499,#REF!,2,0)</f>
        <v>#REF!</v>
      </c>
      <c r="H499" s="48"/>
      <c r="I499" s="43">
        <v>17.426780999999998</v>
      </c>
      <c r="J499" s="43">
        <v>20.71678</v>
      </c>
      <c r="K499" s="43">
        <v>21.893456</v>
      </c>
      <c r="L499" s="43">
        <v>21.843786000000001</v>
      </c>
      <c r="M499" s="43">
        <v>21.154211</v>
      </c>
      <c r="N499" s="43">
        <v>21.203135</v>
      </c>
      <c r="O499" s="43">
        <v>21.695088999999999</v>
      </c>
      <c r="P499" s="43">
        <v>22.594749</v>
      </c>
      <c r="Q499" s="43">
        <v>23.204552</v>
      </c>
      <c r="R499" s="43">
        <v>22.493888999999999</v>
      </c>
      <c r="S499" s="43">
        <v>22.847866</v>
      </c>
      <c r="T499" s="43">
        <v>22.443562</v>
      </c>
      <c r="U499" s="43">
        <v>22.594749</v>
      </c>
      <c r="V499" s="43">
        <v>22.443562</v>
      </c>
      <c r="W499" s="43">
        <v>20.813578</v>
      </c>
      <c r="X499" s="43">
        <v>22.142672999999998</v>
      </c>
      <c r="Y499" s="43">
        <v>69</v>
      </c>
      <c r="AA499">
        <f t="shared" si="163"/>
        <v>41774.379999999997</v>
      </c>
      <c r="AB499" t="str">
        <f t="shared" si="164"/>
        <v>41774Leandro77</v>
      </c>
      <c r="AC499" s="52">
        <v>41774</v>
      </c>
      <c r="AD499" s="53" t="s">
        <v>28</v>
      </c>
      <c r="AE499" s="51">
        <v>77</v>
      </c>
      <c r="AF499" s="51" t="str">
        <f t="shared" si="165"/>
        <v/>
      </c>
      <c r="AG499" s="51" t="str">
        <f t="shared" si="166"/>
        <v>N/A</v>
      </c>
      <c r="AH499" s="51" t="str">
        <f t="shared" si="167"/>
        <v>N/A</v>
      </c>
      <c r="AI499" s="51">
        <f t="shared" si="168"/>
        <v>19.220495042626052</v>
      </c>
      <c r="AJ499" s="51">
        <f t="shared" si="169"/>
        <v>27.861664730243923</v>
      </c>
      <c r="AK499" s="51">
        <f t="shared" si="170"/>
        <v>25.446882333642481</v>
      </c>
      <c r="AL499" s="51">
        <f t="shared" si="171"/>
        <v>25.843067567148548</v>
      </c>
      <c r="AM499" s="51">
        <f t="shared" si="172"/>
        <v>27.111580839774192</v>
      </c>
      <c r="AN499" s="51">
        <f t="shared" si="173"/>
        <v>18.939179111399241</v>
      </c>
      <c r="AO499" s="51">
        <f t="shared" si="174"/>
        <v>21.733454620733948</v>
      </c>
      <c r="AP499" s="51">
        <f t="shared" si="175"/>
        <v>28.277101765412603</v>
      </c>
      <c r="AQ499" s="51">
        <f t="shared" si="176"/>
        <v>35.155698334218776</v>
      </c>
      <c r="AR499" s="51" t="str">
        <f t="shared" si="177"/>
        <v>N/A</v>
      </c>
      <c r="AS499" s="51" t="str">
        <f t="shared" si="178"/>
        <v>N/A</v>
      </c>
      <c r="AT499" s="51" t="str">
        <f t="shared" si="179"/>
        <v>N/A</v>
      </c>
      <c r="AU499" s="51" t="str">
        <f t="shared" si="180"/>
        <v>N/A</v>
      </c>
      <c r="AV499" s="51" t="str">
        <f t="shared" si="181"/>
        <v>N/A</v>
      </c>
      <c r="AY499">
        <v>41778</v>
      </c>
      <c r="AZ499">
        <v>41778.75</v>
      </c>
      <c r="BA499" t="s">
        <v>30</v>
      </c>
      <c r="BB499" s="1">
        <f t="shared" si="162"/>
        <v>41778</v>
      </c>
    </row>
    <row r="500" spans="1:54">
      <c r="A500" t="str">
        <f t="shared" si="182"/>
        <v>42353Fábio69</v>
      </c>
      <c r="B500" s="48">
        <v>42353.564016203702</v>
      </c>
      <c r="C500" s="48">
        <f t="shared" si="183"/>
        <v>42353</v>
      </c>
      <c r="D500" s="48" t="s">
        <v>31</v>
      </c>
      <c r="E500" s="49">
        <f t="shared" si="184"/>
        <v>69</v>
      </c>
      <c r="F500" s="48"/>
      <c r="G500" s="49" t="e">
        <f>VLOOKUP(C500,#REF!,2,0)</f>
        <v>#REF!</v>
      </c>
      <c r="H500" s="48"/>
      <c r="I500" s="43">
        <v>16.725237</v>
      </c>
      <c r="J500" s="43">
        <v>19.760973</v>
      </c>
      <c r="K500" s="43">
        <v>21.154211</v>
      </c>
      <c r="L500" s="43">
        <v>20.862079999999999</v>
      </c>
      <c r="M500" s="43">
        <v>19.902884</v>
      </c>
      <c r="N500" s="43">
        <v>20.045342999999999</v>
      </c>
      <c r="O500" s="43">
        <v>20.813578</v>
      </c>
      <c r="P500" s="43">
        <v>21.893456</v>
      </c>
      <c r="Q500" s="43">
        <v>22.544284999999999</v>
      </c>
      <c r="R500" s="43">
        <v>21.399222999999999</v>
      </c>
      <c r="S500" s="43">
        <v>22.042797</v>
      </c>
      <c r="T500" s="43">
        <v>21.893456</v>
      </c>
      <c r="U500" s="43">
        <v>21.99297</v>
      </c>
      <c r="V500" s="43">
        <v>21.596231</v>
      </c>
      <c r="W500" s="43">
        <v>19.855543000000001</v>
      </c>
      <c r="X500" s="43">
        <v>21.105408000000001</v>
      </c>
      <c r="Y500" s="43">
        <v>69</v>
      </c>
      <c r="AA500">
        <f t="shared" si="163"/>
        <v>41775.69</v>
      </c>
      <c r="AB500" t="str">
        <f t="shared" si="164"/>
        <v>41775Leandro77</v>
      </c>
      <c r="AC500" s="52">
        <v>41775</v>
      </c>
      <c r="AD500" s="53" t="s">
        <v>28</v>
      </c>
      <c r="AE500" s="51">
        <v>77</v>
      </c>
      <c r="AF500" s="51" t="str">
        <f t="shared" si="165"/>
        <v/>
      </c>
      <c r="AG500" s="51" t="str">
        <f t="shared" si="166"/>
        <v>N/A</v>
      </c>
      <c r="AH500" s="51" t="str">
        <f t="shared" si="167"/>
        <v>N/A</v>
      </c>
      <c r="AI500" s="51">
        <f t="shared" si="168"/>
        <v>17.835330262301596</v>
      </c>
      <c r="AJ500" s="51">
        <f t="shared" si="169"/>
        <v>22.341510697243432</v>
      </c>
      <c r="AK500" s="51">
        <f t="shared" si="170"/>
        <v>23.900451121700829</v>
      </c>
      <c r="AL500" s="51">
        <f t="shared" si="171"/>
        <v>24.282823926654327</v>
      </c>
      <c r="AM500" s="51">
        <f t="shared" si="172"/>
        <v>26.240719109506419</v>
      </c>
      <c r="AN500" s="51">
        <f t="shared" si="173"/>
        <v>17.945157750342162</v>
      </c>
      <c r="AO500" s="51">
        <f t="shared" si="174"/>
        <v>20.079055763063803</v>
      </c>
      <c r="AP500" s="51">
        <f t="shared" si="175"/>
        <v>26.707700226323308</v>
      </c>
      <c r="AQ500" s="51">
        <f t="shared" si="176"/>
        <v>33.781697356001921</v>
      </c>
      <c r="AR500" s="51" t="str">
        <f t="shared" si="177"/>
        <v>N/A</v>
      </c>
      <c r="AS500" s="51" t="str">
        <f t="shared" si="178"/>
        <v>N/A</v>
      </c>
      <c r="AT500" s="51" t="str">
        <f t="shared" si="179"/>
        <v>N/A</v>
      </c>
      <c r="AU500" s="51" t="str">
        <f t="shared" si="180"/>
        <v>N/A</v>
      </c>
      <c r="AV500" s="51" t="str">
        <f t="shared" si="181"/>
        <v>N/A</v>
      </c>
      <c r="AY500">
        <v>41654</v>
      </c>
      <c r="AZ500">
        <v>41654.61</v>
      </c>
      <c r="BA500" t="s">
        <v>29</v>
      </c>
      <c r="BB500" s="1">
        <f t="shared" si="162"/>
        <v>41654</v>
      </c>
    </row>
    <row r="501" spans="1:54">
      <c r="A501" t="str">
        <f t="shared" si="182"/>
        <v>42355Fábio69</v>
      </c>
      <c r="B501" s="48">
        <v>42355.445277777777</v>
      </c>
      <c r="C501" s="48">
        <f t="shared" si="183"/>
        <v>42355</v>
      </c>
      <c r="D501" s="48" t="s">
        <v>31</v>
      </c>
      <c r="E501" s="49">
        <f t="shared" si="184"/>
        <v>69</v>
      </c>
      <c r="F501" s="48"/>
      <c r="G501" s="49" t="e">
        <f>VLOOKUP(C501,#REF!,2,0)</f>
        <v>#REF!</v>
      </c>
      <c r="H501" s="48"/>
      <c r="I501" s="43">
        <v>16.038502000000001</v>
      </c>
      <c r="J501" s="43">
        <v>19.760973</v>
      </c>
      <c r="K501" s="43">
        <v>21.203135</v>
      </c>
      <c r="L501" s="43">
        <v>21.203135</v>
      </c>
      <c r="M501" s="43">
        <v>20.475697</v>
      </c>
      <c r="N501" s="43">
        <v>20.33173</v>
      </c>
      <c r="O501" s="43">
        <v>20.959232</v>
      </c>
      <c r="P501" s="43">
        <v>21.943182</v>
      </c>
      <c r="Q501" s="43">
        <v>22.242746</v>
      </c>
      <c r="R501" s="43">
        <v>21.154211</v>
      </c>
      <c r="S501" s="43">
        <v>21.943182</v>
      </c>
      <c r="T501" s="43">
        <v>21.448414</v>
      </c>
      <c r="U501" s="43">
        <v>21.794146999999999</v>
      </c>
      <c r="V501" s="43">
        <v>21.056601000000001</v>
      </c>
      <c r="W501" s="43">
        <v>19.291584</v>
      </c>
      <c r="X501" s="43">
        <v>20.668424999999999</v>
      </c>
      <c r="Y501" s="43">
        <v>69</v>
      </c>
      <c r="AA501">
        <f t="shared" si="163"/>
        <v>41778.75</v>
      </c>
      <c r="AB501" t="str">
        <f t="shared" si="164"/>
        <v>41778Leandro77</v>
      </c>
      <c r="AC501" s="52">
        <v>41778</v>
      </c>
      <c r="AD501" s="53" t="s">
        <v>28</v>
      </c>
      <c r="AE501" s="51">
        <v>77</v>
      </c>
      <c r="AF501" s="51" t="str">
        <f t="shared" si="165"/>
        <v/>
      </c>
      <c r="AG501" s="51" t="str">
        <f t="shared" si="166"/>
        <v>N/A</v>
      </c>
      <c r="AH501" s="51" t="str">
        <f t="shared" si="167"/>
        <v>N/A</v>
      </c>
      <c r="AI501" s="51">
        <f t="shared" si="168"/>
        <v>16.819410021185671</v>
      </c>
      <c r="AJ501" s="51">
        <f t="shared" si="169"/>
        <v>23.709506160801649</v>
      </c>
      <c r="AK501" s="51">
        <f t="shared" si="170"/>
        <v>22.15908389809778</v>
      </c>
      <c r="AL501" s="51">
        <f t="shared" si="171"/>
        <v>23.64696572414719</v>
      </c>
      <c r="AM501" s="51">
        <f t="shared" si="172"/>
        <v>24.731159572665216</v>
      </c>
      <c r="AN501" s="51">
        <f t="shared" si="173"/>
        <v>17.189910460092296</v>
      </c>
      <c r="AO501" s="51">
        <f t="shared" si="174"/>
        <v>19.791481078294115</v>
      </c>
      <c r="AP501" s="51">
        <f t="shared" si="175"/>
        <v>26.307862303285166</v>
      </c>
      <c r="AQ501" s="51">
        <f t="shared" si="176"/>
        <v>33.858178302968909</v>
      </c>
      <c r="AR501" s="51" t="str">
        <f t="shared" si="177"/>
        <v>N/A</v>
      </c>
      <c r="AS501" s="51" t="str">
        <f t="shared" si="178"/>
        <v>N/A</v>
      </c>
      <c r="AT501" s="51" t="str">
        <f t="shared" si="179"/>
        <v>N/A</v>
      </c>
      <c r="AU501" s="51" t="str">
        <f t="shared" si="180"/>
        <v>N/A</v>
      </c>
      <c r="AV501" s="51" t="str">
        <f t="shared" si="181"/>
        <v>N/A</v>
      </c>
      <c r="AY501">
        <v>41659</v>
      </c>
      <c r="AZ501">
        <v>41659.43</v>
      </c>
      <c r="BA501" t="s">
        <v>29</v>
      </c>
      <c r="BB501" s="1">
        <f t="shared" si="162"/>
        <v>41659</v>
      </c>
    </row>
    <row r="502" spans="1:54">
      <c r="A502" t="str">
        <f t="shared" si="182"/>
        <v>42356Fábio69</v>
      </c>
      <c r="B502" s="48">
        <v>42356.360590277778</v>
      </c>
      <c r="C502" s="48">
        <f t="shared" si="183"/>
        <v>42356</v>
      </c>
      <c r="D502" s="48" t="s">
        <v>31</v>
      </c>
      <c r="E502" s="49">
        <f t="shared" si="184"/>
        <v>69</v>
      </c>
      <c r="F502" s="48"/>
      <c r="G502" s="49" t="e">
        <f>VLOOKUP(C502,#REF!,2,0)</f>
        <v>#REF!</v>
      </c>
      <c r="H502" s="48"/>
      <c r="I502" s="43">
        <v>13.324814</v>
      </c>
      <c r="J502" s="43">
        <v>19.059010000000001</v>
      </c>
      <c r="K502" s="43">
        <v>19.902884</v>
      </c>
      <c r="L502" s="43">
        <v>20.283854000000002</v>
      </c>
      <c r="M502" s="43">
        <v>19.338263999999999</v>
      </c>
      <c r="N502" s="43">
        <v>19.244942000000002</v>
      </c>
      <c r="O502" s="43">
        <v>20.140577</v>
      </c>
      <c r="P502" s="43">
        <v>21.252056</v>
      </c>
      <c r="Q502" s="43">
        <v>21.596231</v>
      </c>
      <c r="R502" s="43">
        <v>20.427655999999999</v>
      </c>
      <c r="S502" s="43">
        <v>21.497633</v>
      </c>
      <c r="T502" s="43">
        <v>21.007883</v>
      </c>
      <c r="U502" s="43">
        <v>21.30105</v>
      </c>
      <c r="V502" s="43">
        <v>20.571967999999998</v>
      </c>
      <c r="W502" s="43">
        <v>18.643989999999999</v>
      </c>
      <c r="X502" s="43">
        <v>19.808230999999999</v>
      </c>
      <c r="Y502" s="43">
        <v>69</v>
      </c>
      <c r="AA502">
        <f t="shared" si="163"/>
        <v>41654.61</v>
      </c>
      <c r="AB502" t="str">
        <f t="shared" si="164"/>
        <v>41654Leandro80</v>
      </c>
      <c r="AC502" s="52">
        <v>41654</v>
      </c>
      <c r="AD502" s="53" t="s">
        <v>28</v>
      </c>
      <c r="AE502" s="51">
        <v>80</v>
      </c>
      <c r="AF502" s="51" t="str">
        <f t="shared" si="165"/>
        <v/>
      </c>
      <c r="AG502" s="51" t="str">
        <f t="shared" si="166"/>
        <v>N/A</v>
      </c>
      <c r="AH502" s="51">
        <f t="shared" si="167"/>
        <v>6.7686508018686689E-3</v>
      </c>
      <c r="AI502" s="51">
        <f t="shared" si="168"/>
        <v>42.101952095192772</v>
      </c>
      <c r="AJ502" s="51">
        <f t="shared" si="169"/>
        <v>56.517142923761206</v>
      </c>
      <c r="AK502" s="51">
        <f t="shared" si="170"/>
        <v>57.29163912871735</v>
      </c>
      <c r="AL502" s="51">
        <f t="shared" si="171"/>
        <v>49.653127924427686</v>
      </c>
      <c r="AM502" s="51">
        <f t="shared" si="172"/>
        <v>49.196393675108745</v>
      </c>
      <c r="AN502" s="51">
        <f t="shared" si="173"/>
        <v>51.861786682715532</v>
      </c>
      <c r="AO502" s="51">
        <f t="shared" si="174"/>
        <v>46.156096604540451</v>
      </c>
      <c r="AP502" s="51">
        <f t="shared" si="175"/>
        <v>46.419982178102387</v>
      </c>
      <c r="AQ502" s="51">
        <f t="shared" si="176"/>
        <v>47.931534986486014</v>
      </c>
      <c r="AR502" s="51">
        <f t="shared" si="177"/>
        <v>44.840943940050302</v>
      </c>
      <c r="AS502" s="51">
        <f t="shared" si="178"/>
        <v>40.59893966295413</v>
      </c>
      <c r="AT502" s="51">
        <f t="shared" si="179"/>
        <v>32.062287433310082</v>
      </c>
      <c r="AU502" s="51">
        <f t="shared" si="180"/>
        <v>38.796568709622228</v>
      </c>
      <c r="AV502" s="51">
        <f t="shared" si="181"/>
        <v>34.161765106987808</v>
      </c>
      <c r="AY502">
        <v>41667</v>
      </c>
      <c r="AZ502">
        <v>41667.35</v>
      </c>
      <c r="BA502" t="s">
        <v>29</v>
      </c>
      <c r="BB502" s="1">
        <f t="shared" si="162"/>
        <v>41667</v>
      </c>
    </row>
    <row r="503" spans="1:54">
      <c r="A503" t="str">
        <f t="shared" si="182"/>
        <v>42373Fábio69</v>
      </c>
      <c r="B503" s="48">
        <v>42373.600960648146</v>
      </c>
      <c r="C503" s="48">
        <f t="shared" si="183"/>
        <v>42373</v>
      </c>
      <c r="D503" s="48" t="s">
        <v>31</v>
      </c>
      <c r="E503" s="49">
        <f t="shared" si="184"/>
        <v>69</v>
      </c>
      <c r="F503" s="48"/>
      <c r="G503" s="49" t="e">
        <f>VLOOKUP(C503,#REF!,2,0)</f>
        <v>#REF!</v>
      </c>
      <c r="H503" s="48"/>
      <c r="I503" s="43">
        <v>17.693660999999999</v>
      </c>
      <c r="J503" s="43">
        <v>20.188268999999998</v>
      </c>
      <c r="K503" s="43">
        <v>20.959232</v>
      </c>
      <c r="L503" s="43">
        <v>21.448414</v>
      </c>
      <c r="M503" s="43">
        <v>20.765158</v>
      </c>
      <c r="N503" s="43">
        <v>20.813578</v>
      </c>
      <c r="O503" s="43">
        <v>21.695088999999999</v>
      </c>
      <c r="P503" s="43">
        <v>22.493888999999999</v>
      </c>
      <c r="Q503" s="43">
        <v>22.797143999999999</v>
      </c>
      <c r="R503" s="43">
        <v>21.943182</v>
      </c>
      <c r="S503" s="43">
        <v>22.544284999999999</v>
      </c>
      <c r="T503" s="43">
        <v>22.393265</v>
      </c>
      <c r="U503" s="43">
        <v>22.393265</v>
      </c>
      <c r="V503" s="43">
        <v>22.292839000000001</v>
      </c>
      <c r="W503" s="43">
        <v>20.668424999999999</v>
      </c>
      <c r="X503" s="43">
        <v>21.99297</v>
      </c>
      <c r="Y503" s="43">
        <v>69</v>
      </c>
      <c r="AA503">
        <f t="shared" si="163"/>
        <v>41659.43</v>
      </c>
      <c r="AB503" t="str">
        <f t="shared" si="164"/>
        <v>41659Leandro80</v>
      </c>
      <c r="AC503" s="52">
        <v>41659</v>
      </c>
      <c r="AD503" s="53" t="s">
        <v>28</v>
      </c>
      <c r="AE503" s="51">
        <v>80</v>
      </c>
      <c r="AF503" s="51" t="str">
        <f t="shared" si="165"/>
        <v/>
      </c>
      <c r="AG503" s="51" t="str">
        <f t="shared" si="166"/>
        <v>N/A</v>
      </c>
      <c r="AH503" s="51">
        <f t="shared" si="167"/>
        <v>5.3141083187879671E-3</v>
      </c>
      <c r="AI503" s="51">
        <f t="shared" si="168"/>
        <v>37.113346205157384</v>
      </c>
      <c r="AJ503" s="51">
        <f t="shared" si="169"/>
        <v>50.108775676568364</v>
      </c>
      <c r="AK503" s="51">
        <f t="shared" si="170"/>
        <v>52.798567927326744</v>
      </c>
      <c r="AL503" s="51">
        <f t="shared" si="171"/>
        <v>45.277724209295862</v>
      </c>
      <c r="AM503" s="51">
        <f t="shared" si="172"/>
        <v>43.979438484228893</v>
      </c>
      <c r="AN503" s="51">
        <f t="shared" si="173"/>
        <v>47.217542858597326</v>
      </c>
      <c r="AO503" s="51">
        <f t="shared" si="174"/>
        <v>43.634309424371743</v>
      </c>
      <c r="AP503" s="51">
        <f t="shared" si="175"/>
        <v>44.150818581000088</v>
      </c>
      <c r="AQ503" s="51">
        <f t="shared" si="176"/>
        <v>45.889526523792561</v>
      </c>
      <c r="AR503" s="51">
        <f t="shared" si="177"/>
        <v>43.03561690640003</v>
      </c>
      <c r="AS503" s="51">
        <f t="shared" si="178"/>
        <v>38.635973909302507</v>
      </c>
      <c r="AT503" s="51">
        <f t="shared" si="179"/>
        <v>31.403447314375562</v>
      </c>
      <c r="AU503" s="51">
        <f t="shared" si="180"/>
        <v>38.716215636246979</v>
      </c>
      <c r="AV503" s="51">
        <f t="shared" si="181"/>
        <v>34.467283693384729</v>
      </c>
      <c r="AY503">
        <v>41679</v>
      </c>
      <c r="AZ503">
        <v>41679.75</v>
      </c>
      <c r="BA503" t="s">
        <v>29</v>
      </c>
      <c r="BB503" s="1">
        <f t="shared" si="162"/>
        <v>41679</v>
      </c>
    </row>
    <row r="504" spans="1:54">
      <c r="A504" t="str">
        <f t="shared" si="182"/>
        <v>42375Fábio69</v>
      </c>
      <c r="B504" s="48">
        <v>42375.380289351851</v>
      </c>
      <c r="C504" s="48">
        <f t="shared" si="183"/>
        <v>42375</v>
      </c>
      <c r="D504" s="48" t="s">
        <v>31</v>
      </c>
      <c r="E504" s="49">
        <f t="shared" si="184"/>
        <v>69</v>
      </c>
      <c r="F504" s="48"/>
      <c r="G504" s="49" t="e">
        <f>VLOOKUP(C504,#REF!,2,0)</f>
        <v>#REF!</v>
      </c>
      <c r="H504" s="48"/>
      <c r="I504" s="43">
        <v>13.440716999999999</v>
      </c>
      <c r="J504" s="43">
        <v>19.198360000000001</v>
      </c>
      <c r="K504" s="43">
        <v>19.997803000000001</v>
      </c>
      <c r="L504" s="43">
        <v>20.379653999999999</v>
      </c>
      <c r="M504" s="43">
        <v>19.431795000000001</v>
      </c>
      <c r="N504" s="43">
        <v>19.525558</v>
      </c>
      <c r="O504" s="43">
        <v>20.668424999999999</v>
      </c>
      <c r="P504" s="43">
        <v>21.645641000000001</v>
      </c>
      <c r="Q504" s="43">
        <v>22.142672999999998</v>
      </c>
      <c r="R504" s="43">
        <v>21.105408000000001</v>
      </c>
      <c r="S504" s="43">
        <v>21.893456</v>
      </c>
      <c r="T504" s="43">
        <v>21.744581</v>
      </c>
      <c r="U504" s="43">
        <v>21.943182</v>
      </c>
      <c r="V504" s="43">
        <v>21.448414</v>
      </c>
      <c r="W504" s="43">
        <v>19.760973</v>
      </c>
      <c r="X504" s="43">
        <v>21.007883</v>
      </c>
      <c r="Y504" s="43">
        <v>69</v>
      </c>
      <c r="AA504">
        <f t="shared" si="163"/>
        <v>41667.35</v>
      </c>
      <c r="AB504" t="str">
        <f t="shared" si="164"/>
        <v>41667Leandro80</v>
      </c>
      <c r="AC504" s="52">
        <v>41667</v>
      </c>
      <c r="AD504" s="53" t="s">
        <v>28</v>
      </c>
      <c r="AE504" s="51">
        <v>80</v>
      </c>
      <c r="AF504" s="51" t="str">
        <f t="shared" si="165"/>
        <v/>
      </c>
      <c r="AG504" s="51" t="str">
        <f t="shared" si="166"/>
        <v>N/A</v>
      </c>
      <c r="AH504" s="51">
        <f t="shared" si="167"/>
        <v>1.1494148945856847E-2</v>
      </c>
      <c r="AI504" s="51">
        <f t="shared" si="168"/>
        <v>24.731159572665216</v>
      </c>
      <c r="AJ504" s="51">
        <f t="shared" si="169"/>
        <v>35.08047059093365</v>
      </c>
      <c r="AK504" s="51">
        <f t="shared" si="170"/>
        <v>39.038169431670951</v>
      </c>
      <c r="AL504" s="51">
        <f t="shared" si="171"/>
        <v>34.927264218259175</v>
      </c>
      <c r="AM504" s="51">
        <f t="shared" si="172"/>
        <v>36.637442297713307</v>
      </c>
      <c r="AN504" s="51">
        <f t="shared" si="173"/>
        <v>41.766757803282054</v>
      </c>
      <c r="AO504" s="51">
        <f t="shared" si="174"/>
        <v>38.070880302387359</v>
      </c>
      <c r="AP504" s="51">
        <f t="shared" si="175"/>
        <v>39.60932690166424</v>
      </c>
      <c r="AQ504" s="51">
        <f t="shared" si="176"/>
        <v>41.5138491348443</v>
      </c>
      <c r="AR504" s="51">
        <f t="shared" si="177"/>
        <v>38.876906203911368</v>
      </c>
      <c r="AS504" s="51">
        <f t="shared" si="178"/>
        <v>34.619139064403328</v>
      </c>
      <c r="AT504" s="51">
        <f t="shared" si="179"/>
        <v>29.322672316529104</v>
      </c>
      <c r="AU504" s="51">
        <f t="shared" si="180"/>
        <v>36.954255180090499</v>
      </c>
      <c r="AV504" s="51">
        <f t="shared" si="181"/>
        <v>32.730305529349842</v>
      </c>
      <c r="AY504">
        <v>41681</v>
      </c>
      <c r="AZ504">
        <v>41681.43</v>
      </c>
      <c r="BA504" t="s">
        <v>29</v>
      </c>
      <c r="BB504" s="1">
        <f t="shared" si="162"/>
        <v>41681</v>
      </c>
    </row>
    <row r="505" spans="1:54">
      <c r="A505" t="str">
        <f t="shared" si="182"/>
        <v>42377Fábio69</v>
      </c>
      <c r="B505" s="48">
        <v>42377.369976851849</v>
      </c>
      <c r="C505" s="48">
        <f t="shared" si="183"/>
        <v>42377</v>
      </c>
      <c r="D505" s="48" t="s">
        <v>31</v>
      </c>
      <c r="E505" s="49">
        <f t="shared" si="184"/>
        <v>69</v>
      </c>
      <c r="F505" s="48"/>
      <c r="G505" s="49" t="e">
        <f>VLOOKUP(C505,#REF!,2,0)</f>
        <v>#REF!</v>
      </c>
      <c r="H505" s="48"/>
      <c r="I505" s="43">
        <v>8.7214200000000002</v>
      </c>
      <c r="J505" s="43">
        <v>16.725237</v>
      </c>
      <c r="K505" s="43">
        <v>18.966383</v>
      </c>
      <c r="L505" s="43">
        <v>19.478639999999999</v>
      </c>
      <c r="M505" s="43">
        <v>18.689892</v>
      </c>
      <c r="N505" s="43">
        <v>18.873989000000002</v>
      </c>
      <c r="O505" s="43">
        <v>20.283854000000002</v>
      </c>
      <c r="P505" s="43">
        <v>21.497633</v>
      </c>
      <c r="Q505" s="43">
        <v>21.99297</v>
      </c>
      <c r="R505" s="43">
        <v>20.765158</v>
      </c>
      <c r="S505" s="43">
        <v>21.695088999999999</v>
      </c>
      <c r="T505" s="43">
        <v>21.546894000000002</v>
      </c>
      <c r="U505" s="43">
        <v>21.645641000000001</v>
      </c>
      <c r="V505" s="43">
        <v>21.105408000000001</v>
      </c>
      <c r="W505" s="43">
        <v>19.384998</v>
      </c>
      <c r="X505" s="43">
        <v>20.571967999999998</v>
      </c>
      <c r="Y505" s="43">
        <v>69</v>
      </c>
      <c r="AA505">
        <f t="shared" si="163"/>
        <v>41679.75</v>
      </c>
      <c r="AB505" t="str">
        <f t="shared" si="164"/>
        <v>41679Leandro80</v>
      </c>
      <c r="AC505" s="52">
        <v>41679</v>
      </c>
      <c r="AD505" s="53" t="s">
        <v>28</v>
      </c>
      <c r="AE505" s="51">
        <v>80</v>
      </c>
      <c r="AF505" s="51" t="str">
        <f t="shared" si="165"/>
        <v/>
      </c>
      <c r="AG505" s="51" t="str">
        <f t="shared" si="166"/>
        <v>N/A</v>
      </c>
      <c r="AH505" s="51">
        <f t="shared" si="167"/>
        <v>1.5000624184335545E-4</v>
      </c>
      <c r="AI505" s="51">
        <f t="shared" si="168"/>
        <v>18.437689878559222</v>
      </c>
      <c r="AJ505" s="51">
        <f t="shared" si="169"/>
        <v>29.676855377172963</v>
      </c>
      <c r="AK505" s="51">
        <f t="shared" si="170"/>
        <v>31.768327996209337</v>
      </c>
      <c r="AL505" s="51">
        <f t="shared" si="171"/>
        <v>24.925012339102864</v>
      </c>
      <c r="AM505" s="51">
        <f t="shared" si="172"/>
        <v>27.519524655766851</v>
      </c>
      <c r="AN505" s="51">
        <f t="shared" si="173"/>
        <v>34.312719838566416</v>
      </c>
      <c r="AO505" s="51">
        <f t="shared" si="174"/>
        <v>31.4761760228931</v>
      </c>
      <c r="AP505" s="51">
        <f t="shared" si="175"/>
        <v>33.62931269179915</v>
      </c>
      <c r="AQ505" s="51">
        <f t="shared" si="176"/>
        <v>35.697909338763658</v>
      </c>
      <c r="AR505" s="51">
        <f t="shared" si="177"/>
        <v>33.253223241495107</v>
      </c>
      <c r="AS505" s="51">
        <f t="shared" si="178"/>
        <v>29.746992803803217</v>
      </c>
      <c r="AT505" s="51">
        <f t="shared" si="179"/>
        <v>25.710583100104259</v>
      </c>
      <c r="AU505" s="51">
        <f t="shared" si="180"/>
        <v>33.931527946568522</v>
      </c>
      <c r="AV505" s="51">
        <f t="shared" si="181"/>
        <v>30.894440146650005</v>
      </c>
      <c r="AY505">
        <v>41687</v>
      </c>
      <c r="AZ505">
        <v>41687.57</v>
      </c>
      <c r="BA505" t="s">
        <v>29</v>
      </c>
      <c r="BB505" s="1">
        <f t="shared" si="162"/>
        <v>41687</v>
      </c>
    </row>
    <row r="506" spans="1:54">
      <c r="A506" t="str">
        <f t="shared" si="182"/>
        <v>42382Fábio69</v>
      </c>
      <c r="B506" s="48">
        <v>42382.69809027778</v>
      </c>
      <c r="C506" s="48">
        <f t="shared" si="183"/>
        <v>42382</v>
      </c>
      <c r="D506" s="48" t="s">
        <v>31</v>
      </c>
      <c r="E506" s="49">
        <f t="shared" si="184"/>
        <v>69</v>
      </c>
      <c r="F506" s="48"/>
      <c r="G506" s="49" t="e">
        <f>VLOOKUP(C506,#REF!,2,0)</f>
        <v>#REF!</v>
      </c>
      <c r="H506" s="48"/>
      <c r="I506" s="43">
        <v>19.244942000000002</v>
      </c>
      <c r="J506" s="43">
        <v>20.959232</v>
      </c>
      <c r="K506" s="43">
        <v>21.943182</v>
      </c>
      <c r="L506" s="43">
        <v>22.092701000000002</v>
      </c>
      <c r="M506" s="43">
        <v>21.744581</v>
      </c>
      <c r="N506" s="43">
        <v>21.893456</v>
      </c>
      <c r="O506" s="43">
        <v>22.746447</v>
      </c>
      <c r="P506" s="43">
        <v>23.306941999999999</v>
      </c>
      <c r="Q506" s="43">
        <v>23.718826</v>
      </c>
      <c r="R506" s="43">
        <v>23.615492</v>
      </c>
      <c r="S506" s="43">
        <v>24.290852000000001</v>
      </c>
      <c r="T506" s="43">
        <v>24.186343999999998</v>
      </c>
      <c r="U506" s="43">
        <v>24.082063999999999</v>
      </c>
      <c r="V506" s="43">
        <v>23.926054000000001</v>
      </c>
      <c r="W506" s="43">
        <v>22.292839000000001</v>
      </c>
      <c r="X506" s="43">
        <v>23.409599</v>
      </c>
      <c r="Y506" s="43">
        <v>69</v>
      </c>
      <c r="AA506">
        <f t="shared" si="163"/>
        <v>41681.43</v>
      </c>
      <c r="AB506" t="str">
        <f t="shared" si="164"/>
        <v>41681Leandro80</v>
      </c>
      <c r="AC506" s="52">
        <v>41681</v>
      </c>
      <c r="AD506" s="53" t="s">
        <v>28</v>
      </c>
      <c r="AE506" s="51">
        <v>80</v>
      </c>
      <c r="AF506" s="51" t="str">
        <f t="shared" si="165"/>
        <v/>
      </c>
      <c r="AG506" s="51" t="str">
        <f t="shared" si="166"/>
        <v>N/A</v>
      </c>
      <c r="AH506" s="51">
        <f t="shared" si="167"/>
        <v>4.6766835403493313E-3</v>
      </c>
      <c r="AI506" s="51">
        <f t="shared" si="168"/>
        <v>21.434729101605356</v>
      </c>
      <c r="AJ506" s="51">
        <f t="shared" si="169"/>
        <v>28.206739658535756</v>
      </c>
      <c r="AK506" s="51">
        <f t="shared" si="170"/>
        <v>31.84162040246088</v>
      </c>
      <c r="AL506" s="51">
        <f t="shared" si="171"/>
        <v>24.474323001253534</v>
      </c>
      <c r="AM506" s="51">
        <f t="shared" si="172"/>
        <v>27.383961422551671</v>
      </c>
      <c r="AN506" s="51">
        <f t="shared" si="173"/>
        <v>33.480376313521646</v>
      </c>
      <c r="AO506" s="51">
        <f t="shared" si="174"/>
        <v>30.822613260455196</v>
      </c>
      <c r="AP506" s="51">
        <f t="shared" si="175"/>
        <v>33.480376313521646</v>
      </c>
      <c r="AQ506" s="51">
        <f t="shared" si="176"/>
        <v>35.467123067011158</v>
      </c>
      <c r="AR506" s="51">
        <f t="shared" si="177"/>
        <v>32.581110782745441</v>
      </c>
      <c r="AS506" s="51">
        <f t="shared" si="178"/>
        <v>29.606934460499193</v>
      </c>
      <c r="AT506" s="51">
        <f t="shared" si="179"/>
        <v>25.446882333642481</v>
      </c>
      <c r="AU506" s="51">
        <f t="shared" si="180"/>
        <v>33.705447445625907</v>
      </c>
      <c r="AV506" s="51">
        <f t="shared" si="181"/>
        <v>30.894440146650005</v>
      </c>
      <c r="AY506">
        <v>41692</v>
      </c>
      <c r="AZ506">
        <v>41692.46</v>
      </c>
      <c r="BA506" t="s">
        <v>29</v>
      </c>
      <c r="BB506" s="1">
        <f t="shared" si="162"/>
        <v>41692</v>
      </c>
    </row>
    <row r="507" spans="1:54">
      <c r="A507" t="str">
        <f t="shared" si="182"/>
        <v>42387Fábio69</v>
      </c>
      <c r="B507" s="48">
        <v>42387.58394675926</v>
      </c>
      <c r="C507" s="48">
        <f t="shared" si="183"/>
        <v>42387</v>
      </c>
      <c r="D507" s="48" t="s">
        <v>31</v>
      </c>
      <c r="E507" s="49">
        <f t="shared" si="184"/>
        <v>69</v>
      </c>
      <c r="F507" s="48"/>
      <c r="G507" s="49" t="e">
        <f>VLOOKUP(C507,#REF!,2,0)</f>
        <v>#REF!</v>
      </c>
      <c r="H507" s="48"/>
      <c r="I507" s="43">
        <v>13.363394</v>
      </c>
      <c r="J507" s="43">
        <v>19.012678000000001</v>
      </c>
      <c r="K507" s="43">
        <v>20.379653999999999</v>
      </c>
      <c r="L507" s="43">
        <v>20.71678</v>
      </c>
      <c r="M507" s="43">
        <v>20.379653999999999</v>
      </c>
      <c r="N507" s="43">
        <v>20.523775000000001</v>
      </c>
      <c r="O507" s="43">
        <v>21.399222999999999</v>
      </c>
      <c r="P507" s="43">
        <v>22.192657000000001</v>
      </c>
      <c r="Q507" s="43">
        <v>23.204552</v>
      </c>
      <c r="R507" s="43">
        <v>22.343050000000002</v>
      </c>
      <c r="S507" s="43">
        <v>22.393265</v>
      </c>
      <c r="T507" s="43">
        <v>22.343050000000002</v>
      </c>
      <c r="U507" s="43">
        <v>22.343050000000002</v>
      </c>
      <c r="V507" s="43">
        <v>21.99297</v>
      </c>
      <c r="W507" s="43">
        <v>20.379653999999999</v>
      </c>
      <c r="X507" s="43">
        <v>21.794146999999999</v>
      </c>
      <c r="Y507" s="43">
        <v>69</v>
      </c>
      <c r="AA507">
        <f t="shared" si="163"/>
        <v>41687.57</v>
      </c>
      <c r="AB507" t="str">
        <f t="shared" si="164"/>
        <v>41687Leandro80</v>
      </c>
      <c r="AC507" s="52">
        <v>41687</v>
      </c>
      <c r="AD507" s="53" t="s">
        <v>28</v>
      </c>
      <c r="AE507" s="51">
        <v>80</v>
      </c>
      <c r="AF507" s="51" t="str">
        <f t="shared" si="165"/>
        <v/>
      </c>
      <c r="AG507" s="51">
        <f t="shared" si="166"/>
        <v>4.1455884137776685E-5</v>
      </c>
      <c r="AH507" s="51">
        <f t="shared" si="167"/>
        <v>2.0322507554383591E-2</v>
      </c>
      <c r="AI507" s="51">
        <f t="shared" si="168"/>
        <v>33.102437790416751</v>
      </c>
      <c r="AJ507" s="51">
        <f t="shared" si="169"/>
        <v>41.181796781271338</v>
      </c>
      <c r="AK507" s="51">
        <f t="shared" si="170"/>
        <v>43.377440112165701</v>
      </c>
      <c r="AL507" s="51">
        <f t="shared" si="171"/>
        <v>28.693964749431132</v>
      </c>
      <c r="AM507" s="51">
        <f t="shared" si="172"/>
        <v>27.453045764058597</v>
      </c>
      <c r="AN507" s="51">
        <f t="shared" si="173"/>
        <v>33.328787872985892</v>
      </c>
      <c r="AO507" s="51">
        <f t="shared" si="174"/>
        <v>29.890156692518342</v>
      </c>
      <c r="AP507" s="51">
        <f t="shared" si="175"/>
        <v>32.209890711538037</v>
      </c>
      <c r="AQ507" s="51">
        <f t="shared" si="176"/>
        <v>34.389885205617105</v>
      </c>
      <c r="AR507" s="51">
        <f t="shared" si="177"/>
        <v>32.136032412503269</v>
      </c>
      <c r="AS507" s="51">
        <f t="shared" si="178"/>
        <v>29.043062329143439</v>
      </c>
      <c r="AT507" s="51">
        <f t="shared" si="179"/>
        <v>25.185091075813251</v>
      </c>
      <c r="AU507" s="51">
        <f t="shared" si="180"/>
        <v>33.62931269179915</v>
      </c>
      <c r="AV507" s="51">
        <f t="shared" si="181"/>
        <v>31.988655686204989</v>
      </c>
      <c r="AY507">
        <v>41697</v>
      </c>
      <c r="AZ507">
        <v>41697.64</v>
      </c>
      <c r="BA507" t="s">
        <v>29</v>
      </c>
      <c r="BB507" s="1">
        <f t="shared" si="162"/>
        <v>41697</v>
      </c>
    </row>
    <row r="508" spans="1:54">
      <c r="A508" t="str">
        <f t="shared" si="182"/>
        <v>42389Fábio69</v>
      </c>
      <c r="B508" s="48">
        <v>42389.703148148146</v>
      </c>
      <c r="C508" s="48">
        <f t="shared" si="183"/>
        <v>42389</v>
      </c>
      <c r="D508" s="48" t="s">
        <v>31</v>
      </c>
      <c r="E508" s="49">
        <f t="shared" si="184"/>
        <v>69</v>
      </c>
      <c r="F508" s="48"/>
      <c r="G508" s="49" t="e">
        <f>VLOOKUP(C508,#REF!,2,0)</f>
        <v>#REF!</v>
      </c>
      <c r="H508" s="48"/>
      <c r="I508" s="43">
        <v>9.2197790000000008</v>
      </c>
      <c r="J508" s="43">
        <v>17.917631</v>
      </c>
      <c r="K508" s="43">
        <v>20.045342999999999</v>
      </c>
      <c r="L508" s="43">
        <v>19.950310000000002</v>
      </c>
      <c r="M508" s="43">
        <v>19.384998</v>
      </c>
      <c r="N508" s="43">
        <v>19.431795000000001</v>
      </c>
      <c r="O508" s="43">
        <v>20.427655999999999</v>
      </c>
      <c r="P508" s="43">
        <v>21.252056</v>
      </c>
      <c r="Q508" s="43">
        <v>21.695088999999999</v>
      </c>
      <c r="R508" s="43">
        <v>20.71678</v>
      </c>
      <c r="S508" s="43">
        <v>21.794146999999999</v>
      </c>
      <c r="T508" s="43">
        <v>21.99297</v>
      </c>
      <c r="U508" s="43">
        <v>22.493888999999999</v>
      </c>
      <c r="V508" s="43">
        <v>21.645641000000001</v>
      </c>
      <c r="W508" s="43">
        <v>19.902884</v>
      </c>
      <c r="X508" s="43">
        <v>21.99297</v>
      </c>
      <c r="Y508" s="43">
        <v>69</v>
      </c>
      <c r="AA508">
        <f t="shared" si="163"/>
        <v>41692.46</v>
      </c>
      <c r="AB508" t="str">
        <f t="shared" si="164"/>
        <v>41692Leandro80</v>
      </c>
      <c r="AC508" s="52">
        <v>41692</v>
      </c>
      <c r="AD508" s="53" t="s">
        <v>28</v>
      </c>
      <c r="AE508" s="51">
        <v>80</v>
      </c>
      <c r="AF508" s="51" t="str">
        <f t="shared" si="165"/>
        <v/>
      </c>
      <c r="AG508" s="51" t="str">
        <f t="shared" si="166"/>
        <v>N/A</v>
      </c>
      <c r="AH508" s="51">
        <f t="shared" si="167"/>
        <v>2.0415419888059534E-3</v>
      </c>
      <c r="AI508" s="51">
        <f t="shared" si="168"/>
        <v>28.483630792249368</v>
      </c>
      <c r="AJ508" s="51">
        <f t="shared" si="169"/>
        <v>33.177773243229012</v>
      </c>
      <c r="AK508" s="51">
        <f t="shared" si="170"/>
        <v>35.777143019464752</v>
      </c>
      <c r="AL508" s="51">
        <f t="shared" si="171"/>
        <v>26.843595369446891</v>
      </c>
      <c r="AM508" s="51">
        <f t="shared" si="172"/>
        <v>26.775639643512328</v>
      </c>
      <c r="AN508" s="51">
        <f t="shared" si="173"/>
        <v>32.506571542122735</v>
      </c>
      <c r="AO508" s="51">
        <f t="shared" si="174"/>
        <v>28.971326700944612</v>
      </c>
      <c r="AP508" s="51">
        <f t="shared" si="175"/>
        <v>30.966378857049193</v>
      </c>
      <c r="AQ508" s="51">
        <f t="shared" si="176"/>
        <v>32.880069909578808</v>
      </c>
      <c r="AR508" s="51">
        <f t="shared" si="177"/>
        <v>30.462132046782727</v>
      </c>
      <c r="AS508" s="51">
        <f t="shared" si="178"/>
        <v>28.068920443799996</v>
      </c>
      <c r="AT508" s="51">
        <f t="shared" si="179"/>
        <v>24.08983915959962</v>
      </c>
      <c r="AU508" s="51">
        <f t="shared" si="180"/>
        <v>32.209890711538037</v>
      </c>
      <c r="AV508" s="51">
        <f t="shared" si="181"/>
        <v>30.533396404425385</v>
      </c>
      <c r="AY508">
        <v>41711</v>
      </c>
      <c r="AZ508">
        <v>41711.589999999997</v>
      </c>
      <c r="BA508" t="s">
        <v>29</v>
      </c>
      <c r="BB508" s="1">
        <f t="shared" si="162"/>
        <v>41711</v>
      </c>
    </row>
    <row r="509" spans="1:54">
      <c r="A509" t="str">
        <f t="shared" si="182"/>
        <v>42391Fábio69</v>
      </c>
      <c r="B509" s="48">
        <v>42391.684918981482</v>
      </c>
      <c r="C509" s="48">
        <f t="shared" si="183"/>
        <v>42391</v>
      </c>
      <c r="D509" s="48" t="s">
        <v>31</v>
      </c>
      <c r="E509" s="49">
        <f t="shared" si="184"/>
        <v>69</v>
      </c>
      <c r="F509" s="48"/>
      <c r="G509" s="49" t="e">
        <f>VLOOKUP(C509,#REF!,2,0)</f>
        <v>#REF!</v>
      </c>
      <c r="H509" s="48"/>
      <c r="I509" s="43">
        <v>6.587269</v>
      </c>
      <c r="J509" s="43">
        <v>15.283706</v>
      </c>
      <c r="K509" s="43">
        <v>18.278981999999999</v>
      </c>
      <c r="L509" s="43">
        <v>18.873989000000002</v>
      </c>
      <c r="M509" s="43">
        <v>18.506699000000001</v>
      </c>
      <c r="N509" s="43">
        <v>18.873989000000002</v>
      </c>
      <c r="O509" s="43">
        <v>20.092924</v>
      </c>
      <c r="P509" s="43">
        <v>21.203135</v>
      </c>
      <c r="Q509" s="43">
        <v>21.546894000000002</v>
      </c>
      <c r="R509" s="43">
        <v>20.571967999999998</v>
      </c>
      <c r="S509" s="43">
        <v>21.399222999999999</v>
      </c>
      <c r="T509" s="43">
        <v>21.399222999999999</v>
      </c>
      <c r="U509" s="43">
        <v>21.448414</v>
      </c>
      <c r="V509" s="43">
        <v>20.813578</v>
      </c>
      <c r="W509" s="43">
        <v>19.151875</v>
      </c>
      <c r="X509" s="43">
        <v>20.379653999999999</v>
      </c>
      <c r="Y509" s="43">
        <v>69</v>
      </c>
      <c r="AA509">
        <f t="shared" si="163"/>
        <v>41697.64</v>
      </c>
      <c r="AB509" t="str">
        <f t="shared" si="164"/>
        <v>41697Leandro80</v>
      </c>
      <c r="AC509" s="52">
        <v>41697</v>
      </c>
      <c r="AD509" s="53" t="s">
        <v>28</v>
      </c>
      <c r="AE509" s="51">
        <v>80</v>
      </c>
      <c r="AF509" s="51" t="str">
        <f t="shared" si="165"/>
        <v/>
      </c>
      <c r="AG509" s="51" t="str">
        <f t="shared" si="166"/>
        <v>N/A</v>
      </c>
      <c r="AH509" s="51">
        <f t="shared" si="167"/>
        <v>1.9366708394580773E-6</v>
      </c>
      <c r="AI509" s="51">
        <f t="shared" si="168"/>
        <v>20.137329320932277</v>
      </c>
      <c r="AJ509" s="51">
        <f t="shared" si="169"/>
        <v>26.909183568089023</v>
      </c>
      <c r="AK509" s="51">
        <f t="shared" si="170"/>
        <v>31.549017261247293</v>
      </c>
      <c r="AL509" s="51">
        <f t="shared" si="171"/>
        <v>25.843067567148548</v>
      </c>
      <c r="AM509" s="51">
        <f t="shared" si="172"/>
        <v>25.710583100104259</v>
      </c>
      <c r="AN509" s="51">
        <f t="shared" si="173"/>
        <v>30.679186204259342</v>
      </c>
      <c r="AO509" s="51">
        <f t="shared" si="174"/>
        <v>28.831122782783769</v>
      </c>
      <c r="AP509" s="51">
        <f t="shared" si="175"/>
        <v>29.606934460499193</v>
      </c>
      <c r="AQ509" s="51">
        <f t="shared" si="176"/>
        <v>31.549017261247293</v>
      </c>
      <c r="AR509" s="51">
        <f t="shared" si="177"/>
        <v>29.464574189094961</v>
      </c>
      <c r="AS509" s="51">
        <f t="shared" si="178"/>
        <v>26.707700226323308</v>
      </c>
      <c r="AT509" s="51">
        <f t="shared" si="179"/>
        <v>23.522034405505657</v>
      </c>
      <c r="AU509" s="51">
        <f t="shared" si="180"/>
        <v>31.330831047951751</v>
      </c>
      <c r="AV509" s="51">
        <f t="shared" si="181"/>
        <v>29.960630635232683</v>
      </c>
      <c r="AY509">
        <v>41726</v>
      </c>
      <c r="AZ509">
        <v>41726.660000000003</v>
      </c>
      <c r="BA509" t="s">
        <v>30</v>
      </c>
      <c r="BB509" s="1">
        <f t="shared" si="162"/>
        <v>41726</v>
      </c>
    </row>
    <row r="510" spans="1:54">
      <c r="A510" t="str">
        <f t="shared" si="182"/>
        <v>42397Fábio69</v>
      </c>
      <c r="B510" s="48">
        <v>42397.630219907405</v>
      </c>
      <c r="C510" s="48">
        <f t="shared" si="183"/>
        <v>42397</v>
      </c>
      <c r="D510" s="48" t="s">
        <v>31</v>
      </c>
      <c r="E510" s="49">
        <f t="shared" si="184"/>
        <v>69</v>
      </c>
      <c r="F510" s="48"/>
      <c r="G510" s="49" t="e">
        <f>VLOOKUP(C510,#REF!,2,0)</f>
        <v>#REF!</v>
      </c>
      <c r="H510" s="48"/>
      <c r="I510" s="43">
        <v>7.261755</v>
      </c>
      <c r="J510" s="43">
        <v>14.872544</v>
      </c>
      <c r="K510" s="43">
        <v>17.604455999999999</v>
      </c>
      <c r="L510" s="43">
        <v>17.030346000000002</v>
      </c>
      <c r="M510" s="43">
        <v>16.509063999999999</v>
      </c>
      <c r="N510" s="43">
        <v>17.030346000000002</v>
      </c>
      <c r="O510" s="43">
        <v>18.873989000000002</v>
      </c>
      <c r="P510" s="43">
        <v>20.33173</v>
      </c>
      <c r="Q510" s="43">
        <v>20.862079999999999</v>
      </c>
      <c r="R510" s="43">
        <v>19.855543000000001</v>
      </c>
      <c r="S510" s="43">
        <v>20.813578</v>
      </c>
      <c r="T510" s="43">
        <v>20.910616000000001</v>
      </c>
      <c r="U510" s="43">
        <v>20.862079999999999</v>
      </c>
      <c r="V510" s="43">
        <v>19.808230999999999</v>
      </c>
      <c r="W510" s="43">
        <v>17.962595</v>
      </c>
      <c r="X510" s="43">
        <v>19.151875</v>
      </c>
      <c r="Y510" s="43">
        <v>69</v>
      </c>
      <c r="AA510">
        <f t="shared" si="163"/>
        <v>41711.589999999997</v>
      </c>
      <c r="AB510" t="str">
        <f t="shared" si="164"/>
        <v>41711Leandro80</v>
      </c>
      <c r="AC510" s="52">
        <v>41711</v>
      </c>
      <c r="AD510" s="53" t="s">
        <v>28</v>
      </c>
      <c r="AE510" s="51">
        <v>80</v>
      </c>
      <c r="AF510" s="51" t="str">
        <f t="shared" si="165"/>
        <v/>
      </c>
      <c r="AG510" s="51" t="str">
        <f t="shared" si="166"/>
        <v>N/A</v>
      </c>
      <c r="AH510" s="51">
        <f t="shared" si="167"/>
        <v>1.7993494912318327E-2</v>
      </c>
      <c r="AI510" s="51">
        <f t="shared" si="168"/>
        <v>41.098304169108744</v>
      </c>
      <c r="AJ510" s="51">
        <f t="shared" si="169"/>
        <v>45.018202147793779</v>
      </c>
      <c r="AK510" s="51">
        <f t="shared" si="170"/>
        <v>42.949493168463</v>
      </c>
      <c r="AL510" s="51">
        <f t="shared" si="171"/>
        <v>38.472545008275063</v>
      </c>
      <c r="AM510" s="51">
        <f t="shared" si="172"/>
        <v>41.181796781271338</v>
      </c>
      <c r="AN510" s="51">
        <f t="shared" si="173"/>
        <v>45.979547249048984</v>
      </c>
      <c r="AO510" s="51">
        <f t="shared" si="174"/>
        <v>42.271900535722438</v>
      </c>
      <c r="AP510" s="51">
        <f t="shared" si="175"/>
        <v>43.979438484228893</v>
      </c>
      <c r="AQ510" s="51">
        <f t="shared" si="176"/>
        <v>44.410599110723645</v>
      </c>
      <c r="AR510" s="51">
        <f t="shared" si="177"/>
        <v>42.020560767415787</v>
      </c>
      <c r="AS510" s="51">
        <f t="shared" si="178"/>
        <v>38.229901893123383</v>
      </c>
      <c r="AT510" s="51">
        <f t="shared" si="179"/>
        <v>32.136032412503269</v>
      </c>
      <c r="AU510" s="51">
        <f t="shared" si="180"/>
        <v>38.957482027829471</v>
      </c>
      <c r="AV510" s="51">
        <f t="shared" si="181"/>
        <v>36.795620764905223</v>
      </c>
      <c r="AY510">
        <v>41732</v>
      </c>
      <c r="AZ510">
        <v>41732.67</v>
      </c>
      <c r="BA510" t="s">
        <v>30</v>
      </c>
      <c r="BB510" s="1">
        <f t="shared" si="162"/>
        <v>41732</v>
      </c>
    </row>
    <row r="511" spans="1:54">
      <c r="A511" t="str">
        <f t="shared" si="182"/>
        <v>42398Fábio69</v>
      </c>
      <c r="B511" s="48">
        <v>42398.570185185185</v>
      </c>
      <c r="C511" s="48">
        <f t="shared" si="183"/>
        <v>42398</v>
      </c>
      <c r="D511" s="48" t="s">
        <v>31</v>
      </c>
      <c r="E511" s="49">
        <f t="shared" si="184"/>
        <v>69</v>
      </c>
      <c r="F511" s="48"/>
      <c r="G511" s="49" t="e">
        <f>VLOOKUP(C511,#REF!,2,0)</f>
        <v>#REF!</v>
      </c>
      <c r="H511" s="48"/>
      <c r="I511" s="43">
        <v>12.565770000000001</v>
      </c>
      <c r="J511" s="43">
        <v>14.872544</v>
      </c>
      <c r="K511" s="43">
        <v>17.693660999999999</v>
      </c>
      <c r="L511" s="43">
        <v>17.604455999999999</v>
      </c>
      <c r="M511" s="43">
        <v>16.942883999999999</v>
      </c>
      <c r="N511" s="43">
        <v>17.426780999999998</v>
      </c>
      <c r="O511" s="43">
        <v>18.827883</v>
      </c>
      <c r="P511" s="43">
        <v>20.092924</v>
      </c>
      <c r="Q511" s="43">
        <v>20.620156999999999</v>
      </c>
      <c r="R511" s="43">
        <v>19.808230999999999</v>
      </c>
      <c r="S511" s="43">
        <v>20.910616000000001</v>
      </c>
      <c r="T511" s="43">
        <v>20.620156999999999</v>
      </c>
      <c r="U511" s="43">
        <v>20.668424999999999</v>
      </c>
      <c r="V511" s="43">
        <v>19.760973</v>
      </c>
      <c r="W511" s="43">
        <v>18.007636999999999</v>
      </c>
      <c r="X511" s="43">
        <v>19.338263999999999</v>
      </c>
      <c r="Y511" s="43">
        <v>69</v>
      </c>
      <c r="AA511">
        <f t="shared" si="163"/>
        <v>41726.660000000003</v>
      </c>
      <c r="AB511" t="str">
        <f t="shared" si="164"/>
        <v>41726Leandro80</v>
      </c>
      <c r="AC511" s="52">
        <v>41726</v>
      </c>
      <c r="AD511" s="53" t="s">
        <v>28</v>
      </c>
      <c r="AE511" s="51">
        <v>80</v>
      </c>
      <c r="AF511" s="51" t="str">
        <f t="shared" si="165"/>
        <v/>
      </c>
      <c r="AG511" s="51" t="str">
        <f t="shared" si="166"/>
        <v>N/A</v>
      </c>
      <c r="AH511" s="51" t="str">
        <f t="shared" si="167"/>
        <v>N/A</v>
      </c>
      <c r="AI511" s="51">
        <f t="shared" si="168"/>
        <v>16.040686939666092</v>
      </c>
      <c r="AJ511" s="51">
        <f t="shared" si="169"/>
        <v>28.693964749431132</v>
      </c>
      <c r="AK511" s="51">
        <f t="shared" si="170"/>
        <v>30.104480601658707</v>
      </c>
      <c r="AL511" s="51">
        <f t="shared" si="171"/>
        <v>24.282823926654327</v>
      </c>
      <c r="AM511" s="51">
        <f t="shared" si="172"/>
        <v>25.710583100104259</v>
      </c>
      <c r="AN511" s="51">
        <f t="shared" si="173"/>
        <v>31.330831047951751</v>
      </c>
      <c r="AO511" s="51">
        <f t="shared" si="174"/>
        <v>28.345010577843095</v>
      </c>
      <c r="AP511" s="51">
        <f t="shared" si="175"/>
        <v>29.746992803803217</v>
      </c>
      <c r="AQ511" s="51">
        <f t="shared" si="176"/>
        <v>31.185825891243251</v>
      </c>
      <c r="AR511" s="51" t="str">
        <f t="shared" si="177"/>
        <v>N/A</v>
      </c>
      <c r="AS511" s="51" t="str">
        <f t="shared" si="178"/>
        <v>N/A</v>
      </c>
      <c r="AT511" s="51" t="str">
        <f t="shared" si="179"/>
        <v>N/A</v>
      </c>
      <c r="AU511" s="51" t="str">
        <f t="shared" si="180"/>
        <v>N/A</v>
      </c>
      <c r="AV511" s="51" t="str">
        <f t="shared" si="181"/>
        <v>N/A</v>
      </c>
      <c r="AY511">
        <v>41736</v>
      </c>
      <c r="AZ511">
        <v>41736.49</v>
      </c>
      <c r="BA511" t="s">
        <v>30</v>
      </c>
      <c r="BB511" s="1">
        <f t="shared" si="162"/>
        <v>41736</v>
      </c>
    </row>
    <row r="512" spans="1:54">
      <c r="A512" t="str">
        <f t="shared" si="182"/>
        <v>42401Fábio69</v>
      </c>
      <c r="B512" s="48">
        <v>42401.577511574076</v>
      </c>
      <c r="C512" s="48">
        <f t="shared" si="183"/>
        <v>42401</v>
      </c>
      <c r="D512" s="48" t="s">
        <v>31</v>
      </c>
      <c r="E512" s="49">
        <f t="shared" si="184"/>
        <v>69</v>
      </c>
      <c r="F512" s="48"/>
      <c r="G512" s="49" t="e">
        <f>VLOOKUP(C512,#REF!,2,0)</f>
        <v>#REF!</v>
      </c>
      <c r="H512" s="48"/>
      <c r="I512" s="43">
        <v>6.3791830000000003</v>
      </c>
      <c r="J512" s="43">
        <v>14.147143</v>
      </c>
      <c r="K512" s="43">
        <v>16.986575999999999</v>
      </c>
      <c r="L512" s="43">
        <v>16.986575999999999</v>
      </c>
      <c r="M512" s="43">
        <v>16.380037000000002</v>
      </c>
      <c r="N512" s="43">
        <v>16.986575999999999</v>
      </c>
      <c r="O512" s="43">
        <v>18.506699000000001</v>
      </c>
      <c r="P512" s="43">
        <v>19.855543000000001</v>
      </c>
      <c r="Q512" s="43">
        <v>20.188268999999998</v>
      </c>
      <c r="R512" s="43">
        <v>19.572514000000002</v>
      </c>
      <c r="S512" s="43">
        <v>20.571967999999998</v>
      </c>
      <c r="T512" s="43">
        <v>20.427655999999999</v>
      </c>
      <c r="U512" s="43">
        <v>20.475697</v>
      </c>
      <c r="V512" s="43">
        <v>19.478639999999999</v>
      </c>
      <c r="W512" s="43">
        <v>17.738341999999999</v>
      </c>
      <c r="X512" s="43">
        <v>18.873989000000002</v>
      </c>
      <c r="Y512" s="43">
        <v>69</v>
      </c>
      <c r="AA512">
        <f t="shared" si="163"/>
        <v>41732.67</v>
      </c>
      <c r="AB512" t="str">
        <f t="shared" si="164"/>
        <v>41732Leandro80</v>
      </c>
      <c r="AC512" s="52">
        <v>41732</v>
      </c>
      <c r="AD512" s="53" t="s">
        <v>28</v>
      </c>
      <c r="AE512" s="51">
        <v>80</v>
      </c>
      <c r="AF512" s="51" t="str">
        <f t="shared" si="165"/>
        <v/>
      </c>
      <c r="AG512" s="51" t="str">
        <f t="shared" si="166"/>
        <v>N/A</v>
      </c>
      <c r="AH512" s="51" t="str">
        <f t="shared" si="167"/>
        <v>N/A</v>
      </c>
      <c r="AI512" s="51">
        <f t="shared" si="168"/>
        <v>33.858178302968909</v>
      </c>
      <c r="AJ512" s="51">
        <f t="shared" si="169"/>
        <v>43.121719918902052</v>
      </c>
      <c r="AK512" s="51">
        <f t="shared" si="170"/>
        <v>41.5138491348443</v>
      </c>
      <c r="AL512" s="51">
        <f t="shared" si="171"/>
        <v>38.472545008275063</v>
      </c>
      <c r="AM512" s="51">
        <f t="shared" si="172"/>
        <v>39.60932690166424</v>
      </c>
      <c r="AN512" s="51">
        <f t="shared" si="173"/>
        <v>42.020560767415787</v>
      </c>
      <c r="AO512" s="51">
        <f t="shared" si="174"/>
        <v>40.433521188059444</v>
      </c>
      <c r="AP512" s="51">
        <f t="shared" si="175"/>
        <v>40.764941093102841</v>
      </c>
      <c r="AQ512" s="51">
        <f t="shared" si="176"/>
        <v>38.876906203911368</v>
      </c>
      <c r="AR512" s="51" t="str">
        <f t="shared" si="177"/>
        <v>N/A</v>
      </c>
      <c r="AS512" s="51" t="str">
        <f t="shared" si="178"/>
        <v>N/A</v>
      </c>
      <c r="AT512" s="51" t="str">
        <f t="shared" si="179"/>
        <v>N/A</v>
      </c>
      <c r="AU512" s="51" t="str">
        <f t="shared" si="180"/>
        <v>N/A</v>
      </c>
      <c r="AV512" s="51" t="str">
        <f t="shared" si="181"/>
        <v>N/A</v>
      </c>
      <c r="AY512">
        <v>41738</v>
      </c>
      <c r="AZ512">
        <v>41738.65</v>
      </c>
      <c r="BA512" t="s">
        <v>30</v>
      </c>
      <c r="BB512" s="1">
        <f t="shared" si="162"/>
        <v>41738</v>
      </c>
    </row>
    <row r="513" spans="1:54">
      <c r="A513" t="str">
        <f t="shared" si="182"/>
        <v>42403Fábio69</v>
      </c>
      <c r="B513" s="48">
        <v>42403.359664351854</v>
      </c>
      <c r="C513" s="48">
        <f t="shared" si="183"/>
        <v>42403</v>
      </c>
      <c r="D513" s="48" t="s">
        <v>31</v>
      </c>
      <c r="E513" s="49">
        <f t="shared" si="184"/>
        <v>69</v>
      </c>
      <c r="F513" s="48"/>
      <c r="G513" s="49" t="e">
        <f>VLOOKUP(C513,#REF!,2,0)</f>
        <v>#REF!</v>
      </c>
      <c r="H513" s="48"/>
      <c r="I513" s="43">
        <v>4.9599719999999996</v>
      </c>
      <c r="J513" s="43">
        <v>12.565770000000001</v>
      </c>
      <c r="K513" s="43">
        <v>15.658751000000001</v>
      </c>
      <c r="L513" s="43">
        <v>15.574994</v>
      </c>
      <c r="M513" s="43">
        <v>14.790993</v>
      </c>
      <c r="N513" s="43">
        <v>14.995260999999999</v>
      </c>
      <c r="O513" s="43">
        <v>17.161975999999999</v>
      </c>
      <c r="P513" s="43">
        <v>18.873989000000002</v>
      </c>
      <c r="Q513" s="43">
        <v>19.478639999999999</v>
      </c>
      <c r="R513" s="43">
        <v>18.827883</v>
      </c>
      <c r="S513" s="43">
        <v>19.808230999999999</v>
      </c>
      <c r="T513" s="43">
        <v>20.283854000000002</v>
      </c>
      <c r="U513" s="43">
        <v>20.140577</v>
      </c>
      <c r="V513" s="43">
        <v>18.966383</v>
      </c>
      <c r="W513" s="43">
        <v>17.074155999999999</v>
      </c>
      <c r="X513" s="43">
        <v>18.143035999999999</v>
      </c>
      <c r="Y513" s="43">
        <v>69</v>
      </c>
      <c r="AA513">
        <f t="shared" si="163"/>
        <v>41736.49</v>
      </c>
      <c r="AB513" t="str">
        <f t="shared" si="164"/>
        <v>41736Leandro80</v>
      </c>
      <c r="AC513" s="52">
        <v>41736</v>
      </c>
      <c r="AD513" s="53" t="s">
        <v>28</v>
      </c>
      <c r="AE513" s="51">
        <v>80</v>
      </c>
      <c r="AF513" s="51" t="str">
        <f t="shared" si="165"/>
        <v/>
      </c>
      <c r="AG513" s="51" t="str">
        <f t="shared" si="166"/>
        <v>N/A</v>
      </c>
      <c r="AH513" s="51" t="str">
        <f t="shared" si="167"/>
        <v>N/A</v>
      </c>
      <c r="AI513" s="51">
        <f t="shared" si="168"/>
        <v>36.795620764905223</v>
      </c>
      <c r="AJ513" s="51">
        <f t="shared" si="169"/>
        <v>39.36536607570833</v>
      </c>
      <c r="AK513" s="51">
        <f t="shared" si="170"/>
        <v>38.392641408422328</v>
      </c>
      <c r="AL513" s="51">
        <f t="shared" si="171"/>
        <v>32.880069909578808</v>
      </c>
      <c r="AM513" s="51">
        <f t="shared" si="172"/>
        <v>33.253223241495107</v>
      </c>
      <c r="AN513" s="51">
        <f t="shared" si="173"/>
        <v>37.113346205157384</v>
      </c>
      <c r="AO513" s="51">
        <f t="shared" si="174"/>
        <v>34.467283693384729</v>
      </c>
      <c r="AP513" s="51">
        <f t="shared" si="175"/>
        <v>35.38834926680935</v>
      </c>
      <c r="AQ513" s="51">
        <f t="shared" si="176"/>
        <v>35.312669820468869</v>
      </c>
      <c r="AR513" s="51" t="str">
        <f t="shared" si="177"/>
        <v>N/A</v>
      </c>
      <c r="AS513" s="51" t="str">
        <f t="shared" si="178"/>
        <v>N/A</v>
      </c>
      <c r="AT513" s="51" t="str">
        <f t="shared" si="179"/>
        <v>N/A</v>
      </c>
      <c r="AU513" s="51" t="str">
        <f t="shared" si="180"/>
        <v>N/A</v>
      </c>
      <c r="AV513" s="51" t="str">
        <f t="shared" si="181"/>
        <v>N/A</v>
      </c>
      <c r="AY513">
        <v>41739</v>
      </c>
      <c r="AZ513">
        <v>41739.39</v>
      </c>
      <c r="BA513" t="s">
        <v>30</v>
      </c>
      <c r="BB513" s="1">
        <f t="shared" si="162"/>
        <v>41739</v>
      </c>
    </row>
    <row r="514" spans="1:54">
      <c r="A514" t="str">
        <f t="shared" si="182"/>
        <v>42405Fábio69</v>
      </c>
      <c r="B514" s="48">
        <v>42405.357083333336</v>
      </c>
      <c r="C514" s="48">
        <f t="shared" si="183"/>
        <v>42405</v>
      </c>
      <c r="D514" s="48" t="s">
        <v>31</v>
      </c>
      <c r="E514" s="49">
        <f t="shared" si="184"/>
        <v>69</v>
      </c>
      <c r="F514" s="48"/>
      <c r="G514" s="49" t="e">
        <f>VLOOKUP(C514,#REF!,2,0)</f>
        <v>#REF!</v>
      </c>
      <c r="H514" s="48"/>
      <c r="I514" s="43">
        <v>3.8754900000000001</v>
      </c>
      <c r="J514" s="43">
        <v>11.118501</v>
      </c>
      <c r="K514" s="43">
        <v>14.386825</v>
      </c>
      <c r="L514" s="43">
        <v>14.669136</v>
      </c>
      <c r="M514" s="43">
        <v>13.713176000000001</v>
      </c>
      <c r="N514" s="43">
        <v>13.988498999999999</v>
      </c>
      <c r="O514" s="43">
        <v>16.337140999999999</v>
      </c>
      <c r="P514" s="43">
        <v>17.559964999999998</v>
      </c>
      <c r="Q514" s="43">
        <v>18.415436</v>
      </c>
      <c r="R514" s="43">
        <v>18.233629000000001</v>
      </c>
      <c r="S514" s="43">
        <v>19.619548999999999</v>
      </c>
      <c r="T514" s="43">
        <v>19.760973</v>
      </c>
      <c r="U514" s="43">
        <v>19.478639999999999</v>
      </c>
      <c r="V514" s="43">
        <v>18.461030999999998</v>
      </c>
      <c r="W514" s="43">
        <v>16.768650000000001</v>
      </c>
      <c r="X514" s="43">
        <v>17.917631</v>
      </c>
      <c r="Y514" s="43">
        <v>69</v>
      </c>
      <c r="AA514">
        <f t="shared" si="163"/>
        <v>41738.65</v>
      </c>
      <c r="AB514" t="str">
        <f t="shared" si="164"/>
        <v>41738Leandro80</v>
      </c>
      <c r="AC514" s="52">
        <v>41738</v>
      </c>
      <c r="AD514" s="53" t="s">
        <v>28</v>
      </c>
      <c r="AE514" s="51">
        <v>80</v>
      </c>
      <c r="AF514" s="51" t="str">
        <f t="shared" si="165"/>
        <v/>
      </c>
      <c r="AG514" s="51" t="str">
        <f t="shared" si="166"/>
        <v>N/A</v>
      </c>
      <c r="AH514" s="51" t="str">
        <f t="shared" si="167"/>
        <v>N/A</v>
      </c>
      <c r="AI514" s="51">
        <f t="shared" si="168"/>
        <v>40.18604458417505</v>
      </c>
      <c r="AJ514" s="51">
        <f t="shared" si="169"/>
        <v>41.766757803282054</v>
      </c>
      <c r="AK514" s="51">
        <f t="shared" si="170"/>
        <v>41.181796781271338</v>
      </c>
      <c r="AL514" s="51">
        <f t="shared" si="171"/>
        <v>36.325606044132755</v>
      </c>
      <c r="AM514" s="51">
        <f t="shared" si="172"/>
        <v>38.070880302387359</v>
      </c>
      <c r="AN514" s="51">
        <f t="shared" si="173"/>
        <v>41.851155630318324</v>
      </c>
      <c r="AO514" s="51">
        <f t="shared" si="174"/>
        <v>38.070880302387359</v>
      </c>
      <c r="AP514" s="51">
        <f t="shared" si="175"/>
        <v>39.122284404032307</v>
      </c>
      <c r="AQ514" s="51">
        <f t="shared" si="176"/>
        <v>39.527851834913129</v>
      </c>
      <c r="AR514" s="51" t="str">
        <f t="shared" si="177"/>
        <v>N/A</v>
      </c>
      <c r="AS514" s="51" t="str">
        <f t="shared" si="178"/>
        <v>N/A</v>
      </c>
      <c r="AT514" s="51" t="str">
        <f t="shared" si="179"/>
        <v>N/A</v>
      </c>
      <c r="AU514" s="51" t="str">
        <f t="shared" si="180"/>
        <v>N/A</v>
      </c>
      <c r="AV514" s="51" t="str">
        <f t="shared" si="181"/>
        <v>N/A</v>
      </c>
      <c r="AY514">
        <v>41740</v>
      </c>
      <c r="AZ514">
        <v>41740.71</v>
      </c>
      <c r="BA514" t="s">
        <v>30</v>
      </c>
      <c r="BB514" s="1">
        <f t="shared" si="162"/>
        <v>41740</v>
      </c>
    </row>
    <row r="515" spans="1:54">
      <c r="A515" t="str">
        <f t="shared" si="182"/>
        <v>42410Fábio69</v>
      </c>
      <c r="B515" s="48">
        <v>42410.378298611111</v>
      </c>
      <c r="C515" s="48">
        <f t="shared" si="183"/>
        <v>42410</v>
      </c>
      <c r="D515" s="48" t="s">
        <v>31</v>
      </c>
      <c r="E515" s="49">
        <f t="shared" si="184"/>
        <v>69</v>
      </c>
      <c r="F515" s="48"/>
      <c r="G515" s="49" t="e">
        <f>VLOOKUP(C515,#REF!,2,0)</f>
        <v>#REF!</v>
      </c>
      <c r="H515" s="48"/>
      <c r="I515" s="43">
        <v>14.507453999999999</v>
      </c>
      <c r="J515" s="43">
        <v>18.506699000000001</v>
      </c>
      <c r="K515" s="43">
        <v>19.997803000000001</v>
      </c>
      <c r="L515" s="43">
        <v>20.188268999999998</v>
      </c>
      <c r="M515" s="43">
        <v>19.431795000000001</v>
      </c>
      <c r="N515" s="43">
        <v>19.431795000000001</v>
      </c>
      <c r="O515" s="43">
        <v>20.188268999999998</v>
      </c>
      <c r="P515" s="43">
        <v>20.959232</v>
      </c>
      <c r="Q515" s="43">
        <v>20.959232</v>
      </c>
      <c r="R515" s="43">
        <v>19.997803000000001</v>
      </c>
      <c r="S515" s="43">
        <v>20.71678</v>
      </c>
      <c r="T515" s="43">
        <v>20.475697</v>
      </c>
      <c r="U515" s="43">
        <v>20.668424999999999</v>
      </c>
      <c r="V515" s="43">
        <v>19.902884</v>
      </c>
      <c r="W515" s="43">
        <v>18.143035999999999</v>
      </c>
      <c r="X515" s="43">
        <v>19.338263999999999</v>
      </c>
      <c r="Y515" s="43">
        <v>69</v>
      </c>
      <c r="AA515">
        <f t="shared" si="163"/>
        <v>41739.39</v>
      </c>
      <c r="AB515" t="str">
        <f t="shared" si="164"/>
        <v>41739Leandro80</v>
      </c>
      <c r="AC515" s="52">
        <v>41739</v>
      </c>
      <c r="AD515" s="53" t="s">
        <v>28</v>
      </c>
      <c r="AE515" s="51">
        <v>80</v>
      </c>
      <c r="AF515" s="51" t="str">
        <f t="shared" si="165"/>
        <v/>
      </c>
      <c r="AG515" s="51" t="str">
        <f t="shared" si="166"/>
        <v>N/A</v>
      </c>
      <c r="AH515" s="51" t="str">
        <f t="shared" si="167"/>
        <v>N/A</v>
      </c>
      <c r="AI515" s="51">
        <f t="shared" si="168"/>
        <v>43.290995928933825</v>
      </c>
      <c r="AJ515" s="51">
        <f t="shared" si="169"/>
        <v>45.366940983273587</v>
      </c>
      <c r="AK515" s="51">
        <f t="shared" si="170"/>
        <v>42.863484741931728</v>
      </c>
      <c r="AL515" s="51">
        <f t="shared" si="171"/>
        <v>39.203199785224641</v>
      </c>
      <c r="AM515" s="51">
        <f t="shared" si="172"/>
        <v>41.098304169108744</v>
      </c>
      <c r="AN515" s="51">
        <f t="shared" si="173"/>
        <v>45.018202147793779</v>
      </c>
      <c r="AO515" s="51">
        <f t="shared" si="174"/>
        <v>42.271900535722438</v>
      </c>
      <c r="AP515" s="51">
        <f t="shared" si="175"/>
        <v>43.891918288673978</v>
      </c>
      <c r="AQ515" s="51">
        <f t="shared" si="176"/>
        <v>44.322644618575012</v>
      </c>
      <c r="AR515" s="51" t="str">
        <f t="shared" si="177"/>
        <v>N/A</v>
      </c>
      <c r="AS515" s="51" t="str">
        <f t="shared" si="178"/>
        <v>N/A</v>
      </c>
      <c r="AT515" s="51" t="str">
        <f t="shared" si="179"/>
        <v>N/A</v>
      </c>
      <c r="AU515" s="51" t="str">
        <f t="shared" si="180"/>
        <v>N/A</v>
      </c>
      <c r="AV515" s="51" t="str">
        <f t="shared" si="181"/>
        <v>N/A</v>
      </c>
      <c r="AY515">
        <v>41745</v>
      </c>
      <c r="AZ515">
        <v>41745.730000000003</v>
      </c>
      <c r="BA515" t="s">
        <v>30</v>
      </c>
      <c r="BB515" s="1">
        <f t="shared" ref="BB515:BB578" si="185">DATE(YEAR(AZ515),MONTH(AZ515),DAY(AZ515))</f>
        <v>41745</v>
      </c>
    </row>
    <row r="516" spans="1:54">
      <c r="A516" t="str">
        <f t="shared" si="182"/>
        <v>42412Fábio69</v>
      </c>
      <c r="B516" s="48">
        <v>42412.35670138889</v>
      </c>
      <c r="C516" s="48">
        <f t="shared" si="183"/>
        <v>42412</v>
      </c>
      <c r="D516" s="48" t="s">
        <v>31</v>
      </c>
      <c r="E516" s="49">
        <f t="shared" si="184"/>
        <v>69</v>
      </c>
      <c r="F516" s="48"/>
      <c r="G516" s="49" t="e">
        <f>VLOOKUP(C516,#REF!,2,0)</f>
        <v>#REF!</v>
      </c>
      <c r="H516" s="48"/>
      <c r="I516" s="43">
        <v>8.8137030000000003</v>
      </c>
      <c r="J516" s="43">
        <v>16.899239999999999</v>
      </c>
      <c r="K516" s="43">
        <v>19.012678000000001</v>
      </c>
      <c r="L516" s="43">
        <v>19.198360000000001</v>
      </c>
      <c r="M516" s="43">
        <v>18.552409999999998</v>
      </c>
      <c r="N516" s="43">
        <v>18.143035999999999</v>
      </c>
      <c r="O516" s="43">
        <v>19.572514000000002</v>
      </c>
      <c r="P516" s="43">
        <v>19.950310000000002</v>
      </c>
      <c r="Q516" s="43">
        <v>19.713774000000001</v>
      </c>
      <c r="R516" s="43">
        <v>18.643989999999999</v>
      </c>
      <c r="S516" s="43">
        <v>19.572514000000002</v>
      </c>
      <c r="T516" s="43">
        <v>19.338263999999999</v>
      </c>
      <c r="U516" s="43">
        <v>19.431795000000001</v>
      </c>
      <c r="V516" s="43">
        <v>18.506699000000001</v>
      </c>
      <c r="W516" s="43">
        <v>16.855661000000001</v>
      </c>
      <c r="X516" s="43">
        <v>18.097840999999999</v>
      </c>
      <c r="Y516" s="43">
        <v>69</v>
      </c>
      <c r="AA516">
        <f t="shared" ref="AA516:AA579" si="186">VLOOKUP(AB516,$A$4:$B$4281,2,0)</f>
        <v>41740.71</v>
      </c>
      <c r="AB516" t="str">
        <f t="shared" ref="AB516:AB579" si="187">AC516&amp;AD516&amp;AE516</f>
        <v>41740Leandro80</v>
      </c>
      <c r="AC516" s="52">
        <v>41740</v>
      </c>
      <c r="AD516" s="53" t="s">
        <v>28</v>
      </c>
      <c r="AE516" s="51">
        <v>80</v>
      </c>
      <c r="AF516" s="51" t="str">
        <f t="shared" ref="AF516:AF579" si="188">IF(VLOOKUP(AB516,$A$4:$H$4281,8,0)=0,"",VLOOKUP(AB516,$A$4:$H$4281,8,0))</f>
        <v/>
      </c>
      <c r="AG516" s="51" t="str">
        <f t="shared" ref="AG516:AG579" si="189">IFERROR(AVERAGEIFS(I:I,$C:$C,$AC516,$D:$D,$AD516,$E:$E,$AE516,$F:$F,"&lt;&gt;X"),"N/A")</f>
        <v>N/A</v>
      </c>
      <c r="AH516" s="51" t="str">
        <f t="shared" ref="AH516:AH579" si="190">IFERROR(AVERAGEIFS(J:J,$C:$C,$AC516,$D:$D,$AD516,$E:$E,$AE516,$F:$F,"&lt;&gt;X"),"N/A")</f>
        <v>N/A</v>
      </c>
      <c r="AI516" s="51">
        <f t="shared" ref="AI516:AI579" si="191">IFERROR(AVERAGEIFS(K:K,$C:$C,$AC516,$D:$D,$AD516,$E:$E,$AE516,$F:$F,"&lt;&gt;X"),"N/A")</f>
        <v>41.014793178406613</v>
      </c>
      <c r="AJ516" s="51">
        <f t="shared" ref="AJ516:AJ579" si="192">IFERROR(AVERAGEIFS(L:L,$C:$C,$AC516,$D:$D,$AD516,$E:$E,$AE516,$F:$F,"&lt;&gt;X"),"N/A")</f>
        <v>43.804789722616334</v>
      </c>
      <c r="AK516" s="51">
        <f t="shared" ref="AK516:AK579" si="193">IFERROR(AVERAGEIFS(M:M,$C:$C,$AC516,$D:$D,$AD516,$E:$E,$AE516,$F:$F,"&lt;&gt;X"),"N/A")</f>
        <v>41.265534892412319</v>
      </c>
      <c r="AL516" s="51">
        <f t="shared" ref="AL516:AL579" si="194">IFERROR(AVERAGEIFS(N:N,$C:$C,$AC516,$D:$D,$AD516,$E:$E,$AE516,$F:$F,"&lt;&gt;X"),"N/A")</f>
        <v>37.035341884762246</v>
      </c>
      <c r="AM516" s="51">
        <f t="shared" ref="AM516:AM579" si="195">IFERROR(AVERAGEIFS(O:O,$C:$C,$AC516,$D:$D,$AD516,$E:$E,$AE516,$F:$F,"&lt;&gt;X"),"N/A")</f>
        <v>38.070880302387359</v>
      </c>
      <c r="AN516" s="51">
        <f t="shared" ref="AN516:AN579" si="196">IFERROR(AVERAGEIFS(P:P,$C:$C,$AC516,$D:$D,$AD516,$E:$E,$AE516,$F:$F,"&lt;&gt;X"),"N/A")</f>
        <v>42.020560767415787</v>
      </c>
      <c r="AO516" s="51">
        <f t="shared" ref="AO516:AO579" si="197">IFERROR(AVERAGEIFS(Q:Q,$C:$C,$AC516,$D:$D,$AD516,$E:$E,$AE516,$F:$F,"&lt;&gt;X"),"N/A")</f>
        <v>38.635973909302507</v>
      </c>
      <c r="AP516" s="51">
        <f t="shared" ref="AP516:AP579" si="198">IFERROR(AVERAGEIFS(R:R,$C:$C,$AC516,$D:$D,$AD516,$E:$E,$AE516,$F:$F,"&lt;&gt;X"),"N/A")</f>
        <v>39.857783111965396</v>
      </c>
      <c r="AQ516" s="51">
        <f t="shared" ref="AQ516:AQ579" si="199">IFERROR(AVERAGEIFS(S:S,$C:$C,$AC516,$D:$D,$AD516,$E:$E,$AE516,$F:$F,"&lt;&gt;X"),"N/A")</f>
        <v>40.103907664553084</v>
      </c>
      <c r="AR516" s="51" t="str">
        <f t="shared" ref="AR516:AR579" si="200">IFERROR(AVERAGEIFS(T:T,$C:$C,$AC516,$D:$D,$AD516,$E:$E,$AE516,$F:$F,"&lt;&gt;X"),"N/A")</f>
        <v>N/A</v>
      </c>
      <c r="AS516" s="51" t="str">
        <f t="shared" ref="AS516:AS579" si="201">IFERROR(AVERAGEIFS(U:U,$C:$C,$AC516,$D:$D,$AD516,$E:$E,$AE516,$F:$F,"&lt;&gt;X"),"N/A")</f>
        <v>N/A</v>
      </c>
      <c r="AT516" s="51" t="str">
        <f t="shared" ref="AT516:AT579" si="202">IFERROR(AVERAGEIFS(V:V,$C:$C,$AC516,$D:$D,$AD516,$E:$E,$AE516,$F:$F,"&lt;&gt;X"),"N/A")</f>
        <v>N/A</v>
      </c>
      <c r="AU516" s="51" t="str">
        <f t="shared" ref="AU516:AU579" si="203">IFERROR(AVERAGEIFS(W:W,$C:$C,$AC516,$D:$D,$AD516,$E:$E,$AE516,$F:$F,"&lt;&gt;X"),"N/A")</f>
        <v>N/A</v>
      </c>
      <c r="AV516" s="51" t="str">
        <f t="shared" ref="AV516:AV579" si="204">IFERROR(AVERAGEIFS(X:X,$C:$C,$AC516,$D:$D,$AD516,$E:$E,$AE516,$F:$F,"&lt;&gt;X"),"N/A")</f>
        <v>N/A</v>
      </c>
      <c r="AY516">
        <v>41750</v>
      </c>
      <c r="AZ516">
        <v>41750.47</v>
      </c>
      <c r="BA516" t="s">
        <v>30</v>
      </c>
      <c r="BB516" s="1">
        <f t="shared" si="185"/>
        <v>41750</v>
      </c>
    </row>
    <row r="517" spans="1:54">
      <c r="A517" t="str">
        <f t="shared" ref="A517:A580" si="205">C517&amp;D517&amp;E517</f>
        <v>42419Fábio69</v>
      </c>
      <c r="B517" s="48">
        <v>42419.654027777775</v>
      </c>
      <c r="C517" s="48">
        <f t="shared" ref="C517:C580" si="206">DATE(YEAR(B517),MONTH(B517),DAY(B517))</f>
        <v>42419</v>
      </c>
      <c r="D517" s="48" t="s">
        <v>31</v>
      </c>
      <c r="E517" s="49">
        <f t="shared" ref="E517:E580" si="207">Y517</f>
        <v>69</v>
      </c>
      <c r="F517" s="48"/>
      <c r="G517" s="49" t="e">
        <f>VLOOKUP(C517,#REF!,2,0)</f>
        <v>#REF!</v>
      </c>
      <c r="H517" s="48"/>
      <c r="I517" s="43">
        <v>16.166153000000001</v>
      </c>
      <c r="J517" s="43">
        <v>19.478639999999999</v>
      </c>
      <c r="K517" s="43">
        <v>20.765158</v>
      </c>
      <c r="L517" s="43">
        <v>20.379653999999999</v>
      </c>
      <c r="M517" s="43">
        <v>19.619548999999999</v>
      </c>
      <c r="N517" s="43">
        <v>19.572514000000002</v>
      </c>
      <c r="O517" s="43">
        <v>20.475697</v>
      </c>
      <c r="P517" s="43">
        <v>21.007883</v>
      </c>
      <c r="Q517" s="43">
        <v>21.105408000000001</v>
      </c>
      <c r="R517" s="43">
        <v>20.236034</v>
      </c>
      <c r="S517" s="43">
        <v>20.910616000000001</v>
      </c>
      <c r="T517" s="43">
        <v>20.71678</v>
      </c>
      <c r="U517" s="43">
        <v>20.765158</v>
      </c>
      <c r="V517" s="43">
        <v>20.33173</v>
      </c>
      <c r="W517" s="43">
        <v>18.643989999999999</v>
      </c>
      <c r="X517" s="43">
        <v>19.902884</v>
      </c>
      <c r="Y517" s="43">
        <v>69</v>
      </c>
      <c r="AA517">
        <f t="shared" si="186"/>
        <v>41745.730000000003</v>
      </c>
      <c r="AB517" t="str">
        <f t="shared" si="187"/>
        <v>41745Leandro80</v>
      </c>
      <c r="AC517" s="52">
        <v>41745</v>
      </c>
      <c r="AD517" s="53" t="s">
        <v>28</v>
      </c>
      <c r="AE517" s="51">
        <v>80</v>
      </c>
      <c r="AF517" s="51" t="str">
        <f t="shared" si="188"/>
        <v/>
      </c>
      <c r="AG517" s="51" t="str">
        <f t="shared" si="189"/>
        <v>N/A</v>
      </c>
      <c r="AH517" s="51" t="str">
        <f t="shared" si="190"/>
        <v>N/A</v>
      </c>
      <c r="AI517" s="51">
        <f t="shared" si="191"/>
        <v>42.101952095192772</v>
      </c>
      <c r="AJ517" s="51">
        <f t="shared" si="192"/>
        <v>44.840943940050302</v>
      </c>
      <c r="AK517" s="51">
        <f t="shared" si="193"/>
        <v>41.682340786945879</v>
      </c>
      <c r="AL517" s="51">
        <f t="shared" si="194"/>
        <v>37.751051712033558</v>
      </c>
      <c r="AM517" s="51">
        <f t="shared" si="195"/>
        <v>39.446617140753638</v>
      </c>
      <c r="AN517" s="51">
        <f t="shared" si="196"/>
        <v>43.547386195817019</v>
      </c>
      <c r="AO517" s="51">
        <f t="shared" si="197"/>
        <v>40.021753574366556</v>
      </c>
      <c r="AP517" s="51">
        <f t="shared" si="198"/>
        <v>41.42977434327323</v>
      </c>
      <c r="AQ517" s="51">
        <f t="shared" si="199"/>
        <v>41.181796781271338</v>
      </c>
      <c r="AR517" s="51" t="str">
        <f t="shared" si="200"/>
        <v>N/A</v>
      </c>
      <c r="AS517" s="51" t="str">
        <f t="shared" si="201"/>
        <v>N/A</v>
      </c>
      <c r="AT517" s="51" t="str">
        <f t="shared" si="202"/>
        <v>N/A</v>
      </c>
      <c r="AU517" s="51" t="str">
        <f t="shared" si="203"/>
        <v>N/A</v>
      </c>
      <c r="AV517" s="51" t="str">
        <f t="shared" si="204"/>
        <v>N/A</v>
      </c>
      <c r="AY517">
        <v>41752</v>
      </c>
      <c r="AZ517">
        <v>41752.629999999997</v>
      </c>
      <c r="BA517" t="s">
        <v>30</v>
      </c>
      <c r="BB517" s="1">
        <f t="shared" si="185"/>
        <v>41752</v>
      </c>
    </row>
    <row r="518" spans="1:54">
      <c r="A518" t="str">
        <f t="shared" si="205"/>
        <v>42422Fábio69</v>
      </c>
      <c r="B518" s="48">
        <v>42422.698530092595</v>
      </c>
      <c r="C518" s="48">
        <f t="shared" si="206"/>
        <v>42422</v>
      </c>
      <c r="D518" s="48" t="s">
        <v>31</v>
      </c>
      <c r="E518" s="49">
        <f t="shared" si="207"/>
        <v>69</v>
      </c>
      <c r="F518" s="48"/>
      <c r="G518" s="49" t="e">
        <f>VLOOKUP(C518,#REF!,2,0)</f>
        <v>#REF!</v>
      </c>
      <c r="H518" s="48"/>
      <c r="I518" s="43">
        <v>17.161975999999999</v>
      </c>
      <c r="J518" s="43">
        <v>19.902884</v>
      </c>
      <c r="K518" s="43">
        <v>20.813578</v>
      </c>
      <c r="L518" s="43">
        <v>21.056601000000001</v>
      </c>
      <c r="M518" s="43">
        <v>20.427655999999999</v>
      </c>
      <c r="N518" s="43">
        <v>20.523775000000001</v>
      </c>
      <c r="O518" s="43">
        <v>21.399222999999999</v>
      </c>
      <c r="P518" s="43">
        <v>22.142672999999998</v>
      </c>
      <c r="Q518" s="43">
        <v>22.695837000000001</v>
      </c>
      <c r="R518" s="43">
        <v>21.794146999999999</v>
      </c>
      <c r="S518" s="43">
        <v>22.092701000000002</v>
      </c>
      <c r="T518" s="43">
        <v>22.042797</v>
      </c>
      <c r="U518" s="43">
        <v>22.042797</v>
      </c>
      <c r="V518" s="43">
        <v>21.056601000000001</v>
      </c>
      <c r="W518" s="43">
        <v>19.105416999999999</v>
      </c>
      <c r="X518" s="43">
        <v>19.950310000000002</v>
      </c>
      <c r="Y518" s="43">
        <v>69</v>
      </c>
      <c r="AA518">
        <f t="shared" si="186"/>
        <v>41750.47</v>
      </c>
      <c r="AB518" t="str">
        <f t="shared" si="187"/>
        <v>41750Leandro80</v>
      </c>
      <c r="AC518" s="52">
        <v>41750</v>
      </c>
      <c r="AD518" s="53" t="s">
        <v>28</v>
      </c>
      <c r="AE518" s="51">
        <v>80</v>
      </c>
      <c r="AF518" s="51" t="str">
        <f t="shared" si="188"/>
        <v/>
      </c>
      <c r="AG518" s="51" t="str">
        <f t="shared" si="189"/>
        <v>N/A</v>
      </c>
      <c r="AH518" s="51" t="str">
        <f t="shared" si="190"/>
        <v>N/A</v>
      </c>
      <c r="AI518" s="51">
        <f t="shared" si="191"/>
        <v>38.150335700268052</v>
      </c>
      <c r="AJ518" s="51">
        <f t="shared" si="192"/>
        <v>41.349386770188218</v>
      </c>
      <c r="AK518" s="51">
        <f t="shared" si="193"/>
        <v>38.876906203911368</v>
      </c>
      <c r="AL518" s="51">
        <f t="shared" si="194"/>
        <v>34.084942477374447</v>
      </c>
      <c r="AM518" s="51">
        <f t="shared" si="195"/>
        <v>35.312669820468869</v>
      </c>
      <c r="AN518" s="51">
        <f t="shared" si="196"/>
        <v>39.284226983157829</v>
      </c>
      <c r="AO518" s="51">
        <f t="shared" si="197"/>
        <v>36.088969583022212</v>
      </c>
      <c r="AP518" s="51">
        <f t="shared" si="198"/>
        <v>37.272894502010722</v>
      </c>
      <c r="AQ518" s="51">
        <f t="shared" si="199"/>
        <v>37.113346205157384</v>
      </c>
      <c r="AR518" s="51" t="str">
        <f t="shared" si="200"/>
        <v>N/A</v>
      </c>
      <c r="AS518" s="51" t="str">
        <f t="shared" si="201"/>
        <v>N/A</v>
      </c>
      <c r="AT518" s="51" t="str">
        <f t="shared" si="202"/>
        <v>N/A</v>
      </c>
      <c r="AU518" s="51" t="str">
        <f t="shared" si="203"/>
        <v>N/A</v>
      </c>
      <c r="AV518" s="51" t="str">
        <f t="shared" si="204"/>
        <v>N/A</v>
      </c>
      <c r="AY518">
        <v>41754</v>
      </c>
      <c r="AZ518">
        <v>41754.54</v>
      </c>
      <c r="BA518" t="s">
        <v>30</v>
      </c>
      <c r="BB518" s="1">
        <f t="shared" si="185"/>
        <v>41754</v>
      </c>
    </row>
    <row r="519" spans="1:54">
      <c r="A519" t="str">
        <f t="shared" si="205"/>
        <v>42424Fábio69</v>
      </c>
      <c r="B519" s="48">
        <v>42424.453541666669</v>
      </c>
      <c r="C519" s="48">
        <f t="shared" si="206"/>
        <v>42424</v>
      </c>
      <c r="D519" s="48" t="s">
        <v>31</v>
      </c>
      <c r="E519" s="49">
        <f t="shared" si="207"/>
        <v>69</v>
      </c>
      <c r="F519" s="48"/>
      <c r="G519" s="49" t="e">
        <f>VLOOKUP(C519,#REF!,2,0)</f>
        <v>#REF!</v>
      </c>
      <c r="H519" s="48"/>
      <c r="I519" s="43">
        <v>15.449805</v>
      </c>
      <c r="J519" s="43">
        <v>18.873989000000002</v>
      </c>
      <c r="K519" s="43">
        <v>20.379653999999999</v>
      </c>
      <c r="L519" s="43">
        <v>20.427655999999999</v>
      </c>
      <c r="M519" s="43">
        <v>19.244942000000002</v>
      </c>
      <c r="N519" s="43">
        <v>19.431795000000001</v>
      </c>
      <c r="O519" s="43">
        <v>20.140577</v>
      </c>
      <c r="P519" s="43">
        <v>20.813578</v>
      </c>
      <c r="Q519" s="43">
        <v>21.007883</v>
      </c>
      <c r="R519" s="43">
        <v>19.713774000000001</v>
      </c>
      <c r="S519" s="43">
        <v>20.379653999999999</v>
      </c>
      <c r="T519" s="43">
        <v>20.140577</v>
      </c>
      <c r="U519" s="43">
        <v>20.188268999999998</v>
      </c>
      <c r="V519" s="43">
        <v>18.966383</v>
      </c>
      <c r="W519" s="43">
        <v>17.249991999999999</v>
      </c>
      <c r="X519" s="43">
        <v>18.278981999999999</v>
      </c>
      <c r="Y519" s="43">
        <v>69</v>
      </c>
      <c r="AA519">
        <f t="shared" si="186"/>
        <v>41752.629999999997</v>
      </c>
      <c r="AB519" t="str">
        <f t="shared" si="187"/>
        <v>41752Leandro80</v>
      </c>
      <c r="AC519" s="52">
        <v>41752</v>
      </c>
      <c r="AD519" s="53" t="s">
        <v>28</v>
      </c>
      <c r="AE519" s="51">
        <v>80</v>
      </c>
      <c r="AF519" s="51" t="str">
        <f t="shared" si="188"/>
        <v/>
      </c>
      <c r="AG519" s="51" t="str">
        <f t="shared" si="189"/>
        <v>N/A</v>
      </c>
      <c r="AH519" s="51" t="str">
        <f t="shared" si="190"/>
        <v>N/A</v>
      </c>
      <c r="AI519" s="51">
        <f t="shared" si="191"/>
        <v>36.718063720960735</v>
      </c>
      <c r="AJ519" s="51">
        <f t="shared" si="192"/>
        <v>43.634309424371743</v>
      </c>
      <c r="AK519" s="51">
        <f t="shared" si="193"/>
        <v>41.682340786945879</v>
      </c>
      <c r="AL519" s="51">
        <f t="shared" si="194"/>
        <v>37.99166068381912</v>
      </c>
      <c r="AM519" s="51">
        <f t="shared" si="195"/>
        <v>39.446617140753638</v>
      </c>
      <c r="AN519" s="51">
        <f t="shared" si="196"/>
        <v>41.181796781271338</v>
      </c>
      <c r="AO519" s="51">
        <f t="shared" si="197"/>
        <v>38.229901893123383</v>
      </c>
      <c r="AP519" s="51">
        <f t="shared" si="198"/>
        <v>37.351232876159472</v>
      </c>
      <c r="AQ519" s="51">
        <f t="shared" si="199"/>
        <v>36.637442297713307</v>
      </c>
      <c r="AR519" s="51" t="str">
        <f t="shared" si="200"/>
        <v>N/A</v>
      </c>
      <c r="AS519" s="51" t="str">
        <f t="shared" si="201"/>
        <v>N/A</v>
      </c>
      <c r="AT519" s="51" t="str">
        <f t="shared" si="202"/>
        <v>N/A</v>
      </c>
      <c r="AU519" s="51" t="str">
        <f t="shared" si="203"/>
        <v>N/A</v>
      </c>
      <c r="AV519" s="51" t="str">
        <f t="shared" si="204"/>
        <v>N/A</v>
      </c>
      <c r="AY519">
        <v>41757</v>
      </c>
      <c r="AZ519">
        <v>41757.46</v>
      </c>
      <c r="BA519" t="s">
        <v>30</v>
      </c>
      <c r="BB519" s="1">
        <f t="shared" si="185"/>
        <v>41757</v>
      </c>
    </row>
    <row r="520" spans="1:54">
      <c r="A520" t="str">
        <f t="shared" si="205"/>
        <v>42429Fábio69</v>
      </c>
      <c r="B520" s="48">
        <v>42429.730833333335</v>
      </c>
      <c r="C520" s="48">
        <f t="shared" si="206"/>
        <v>42429</v>
      </c>
      <c r="D520" s="48" t="s">
        <v>31</v>
      </c>
      <c r="E520" s="49">
        <f t="shared" si="207"/>
        <v>69</v>
      </c>
      <c r="F520" s="48"/>
      <c r="G520" s="49" t="e">
        <f>VLOOKUP(C520,#REF!,2,0)</f>
        <v>#REF!</v>
      </c>
      <c r="H520" s="48"/>
      <c r="I520" s="43">
        <v>17.426780999999998</v>
      </c>
      <c r="J520" s="43">
        <v>20.620156999999999</v>
      </c>
      <c r="K520" s="43">
        <v>21.399222999999999</v>
      </c>
      <c r="L520" s="43">
        <v>21.546894000000002</v>
      </c>
      <c r="M520" s="43">
        <v>20.959232</v>
      </c>
      <c r="N520" s="43">
        <v>21.105408000000001</v>
      </c>
      <c r="O520" s="43">
        <v>22.092701000000002</v>
      </c>
      <c r="P520" s="43">
        <v>22.695837000000001</v>
      </c>
      <c r="Q520" s="43">
        <v>23.102335</v>
      </c>
      <c r="R520" s="43">
        <v>22.292839000000001</v>
      </c>
      <c r="S520" s="43">
        <v>22.898644999999998</v>
      </c>
      <c r="T520" s="43">
        <v>22.797143999999999</v>
      </c>
      <c r="U520" s="43">
        <v>22.695837000000001</v>
      </c>
      <c r="V520" s="43">
        <v>22.393265</v>
      </c>
      <c r="W520" s="43">
        <v>21.056601000000001</v>
      </c>
      <c r="X520" s="43">
        <v>22.949477999999999</v>
      </c>
      <c r="Y520" s="43">
        <v>69</v>
      </c>
      <c r="AA520">
        <f t="shared" si="186"/>
        <v>41754.54</v>
      </c>
      <c r="AB520" t="str">
        <f t="shared" si="187"/>
        <v>41754Leandro80</v>
      </c>
      <c r="AC520" s="52">
        <v>41754</v>
      </c>
      <c r="AD520" s="53" t="s">
        <v>28</v>
      </c>
      <c r="AE520" s="51">
        <v>80</v>
      </c>
      <c r="AF520" s="51" t="str">
        <f t="shared" si="188"/>
        <v/>
      </c>
      <c r="AG520" s="51" t="str">
        <f t="shared" si="189"/>
        <v>N/A</v>
      </c>
      <c r="AH520" s="51" t="str">
        <f t="shared" si="190"/>
        <v>N/A</v>
      </c>
      <c r="AI520" s="51">
        <f t="shared" si="191"/>
        <v>41.014793178406613</v>
      </c>
      <c r="AJ520" s="51">
        <f t="shared" si="192"/>
        <v>43.464136464447144</v>
      </c>
      <c r="AK520" s="51">
        <f t="shared" si="193"/>
        <v>41.265534892412319</v>
      </c>
      <c r="AL520" s="51">
        <f t="shared" si="194"/>
        <v>36.718063720960735</v>
      </c>
      <c r="AM520" s="51">
        <f t="shared" si="195"/>
        <v>38.716215636246979</v>
      </c>
      <c r="AN520" s="51">
        <f t="shared" si="196"/>
        <v>41.265534892412319</v>
      </c>
      <c r="AO520" s="51">
        <f t="shared" si="197"/>
        <v>36.637442297713307</v>
      </c>
      <c r="AP520" s="51">
        <f t="shared" si="198"/>
        <v>36.954255180090499</v>
      </c>
      <c r="AQ520" s="51">
        <f t="shared" si="199"/>
        <v>36.48288372906638</v>
      </c>
      <c r="AR520" s="51" t="str">
        <f t="shared" si="200"/>
        <v>N/A</v>
      </c>
      <c r="AS520" s="51" t="str">
        <f t="shared" si="201"/>
        <v>N/A</v>
      </c>
      <c r="AT520" s="51" t="str">
        <f t="shared" si="202"/>
        <v>N/A</v>
      </c>
      <c r="AU520" s="51" t="str">
        <f t="shared" si="203"/>
        <v>N/A</v>
      </c>
      <c r="AV520" s="51" t="str">
        <f t="shared" si="204"/>
        <v>N/A</v>
      </c>
      <c r="AY520">
        <v>41759</v>
      </c>
      <c r="AZ520">
        <v>41759.56</v>
      </c>
      <c r="BA520" t="s">
        <v>30</v>
      </c>
      <c r="BB520" s="1">
        <f t="shared" si="185"/>
        <v>41759</v>
      </c>
    </row>
    <row r="521" spans="1:54">
      <c r="A521" t="str">
        <f t="shared" si="205"/>
        <v>42431Fábio69</v>
      </c>
      <c r="B521" s="48">
        <v>42431.453402777777</v>
      </c>
      <c r="C521" s="48">
        <f t="shared" si="206"/>
        <v>42431</v>
      </c>
      <c r="D521" s="48" t="s">
        <v>31</v>
      </c>
      <c r="E521" s="49">
        <f t="shared" si="207"/>
        <v>69</v>
      </c>
      <c r="F521" s="48"/>
      <c r="G521" s="49" t="e">
        <f>VLOOKUP(C521,#REF!,2,0)</f>
        <v>#REF!</v>
      </c>
      <c r="H521" s="48"/>
      <c r="I521" s="43">
        <v>17.249991999999999</v>
      </c>
      <c r="J521" s="43">
        <v>19.997803000000001</v>
      </c>
      <c r="K521" s="43">
        <v>20.959232</v>
      </c>
      <c r="L521" s="43">
        <v>21.399222999999999</v>
      </c>
      <c r="M521" s="43">
        <v>21.007883</v>
      </c>
      <c r="N521" s="43">
        <v>21.154211</v>
      </c>
      <c r="O521" s="43">
        <v>22.092701000000002</v>
      </c>
      <c r="P521" s="43">
        <v>22.746447</v>
      </c>
      <c r="Q521" s="43">
        <v>23.306941999999999</v>
      </c>
      <c r="R521" s="43">
        <v>22.645251999999999</v>
      </c>
      <c r="S521" s="43">
        <v>23.204552</v>
      </c>
      <c r="T521" s="43">
        <v>22.746447</v>
      </c>
      <c r="U521" s="43">
        <v>22.847866</v>
      </c>
      <c r="V521" s="43">
        <v>22.493888999999999</v>
      </c>
      <c r="W521" s="43">
        <v>20.910616000000001</v>
      </c>
      <c r="X521" s="43">
        <v>21.695088999999999</v>
      </c>
      <c r="Y521" s="43">
        <v>69</v>
      </c>
      <c r="AA521">
        <f t="shared" si="186"/>
        <v>41757.46</v>
      </c>
      <c r="AB521" t="str">
        <f t="shared" si="187"/>
        <v>41757Leandro80</v>
      </c>
      <c r="AC521" s="52">
        <v>41757</v>
      </c>
      <c r="AD521" s="53" t="s">
        <v>28</v>
      </c>
      <c r="AE521" s="51">
        <v>80</v>
      </c>
      <c r="AF521" s="51" t="str">
        <f t="shared" si="188"/>
        <v/>
      </c>
      <c r="AG521" s="51" t="str">
        <f t="shared" si="189"/>
        <v>N/A</v>
      </c>
      <c r="AH521" s="51" t="str">
        <f t="shared" si="190"/>
        <v>N/A</v>
      </c>
      <c r="AI521" s="51">
        <f t="shared" si="191"/>
        <v>42.271900535722438</v>
      </c>
      <c r="AJ521" s="51">
        <f t="shared" si="192"/>
        <v>43.804789722616334</v>
      </c>
      <c r="AK521" s="51">
        <f t="shared" si="193"/>
        <v>40.681883767285562</v>
      </c>
      <c r="AL521" s="51">
        <f t="shared" si="194"/>
        <v>35.312669820468869</v>
      </c>
      <c r="AM521" s="51">
        <f t="shared" si="195"/>
        <v>35.697909338763658</v>
      </c>
      <c r="AN521" s="51">
        <f t="shared" si="196"/>
        <v>39.857783111965396</v>
      </c>
      <c r="AO521" s="51">
        <f t="shared" si="197"/>
        <v>36.012411939620371</v>
      </c>
      <c r="AP521" s="51">
        <f t="shared" si="198"/>
        <v>36.402608051995017</v>
      </c>
      <c r="AQ521" s="51">
        <f t="shared" si="199"/>
        <v>36.245561998426808</v>
      </c>
      <c r="AR521" s="51" t="str">
        <f t="shared" si="200"/>
        <v>N/A</v>
      </c>
      <c r="AS521" s="51" t="str">
        <f t="shared" si="201"/>
        <v>N/A</v>
      </c>
      <c r="AT521" s="51" t="str">
        <f t="shared" si="202"/>
        <v>N/A</v>
      </c>
      <c r="AU521" s="51" t="str">
        <f t="shared" si="203"/>
        <v>N/A</v>
      </c>
      <c r="AV521" s="51" t="str">
        <f t="shared" si="204"/>
        <v>N/A</v>
      </c>
      <c r="AY521">
        <v>41760</v>
      </c>
      <c r="AZ521">
        <v>41760.43</v>
      </c>
      <c r="BA521" t="s">
        <v>30</v>
      </c>
      <c r="BB521" s="1">
        <f t="shared" si="185"/>
        <v>41760</v>
      </c>
    </row>
    <row r="522" spans="1:54">
      <c r="A522" t="str">
        <f t="shared" si="205"/>
        <v>42433Fábio69</v>
      </c>
      <c r="B522" s="48">
        <v>42433.718576388892</v>
      </c>
      <c r="C522" s="48">
        <f t="shared" si="206"/>
        <v>42433</v>
      </c>
      <c r="D522" s="48" t="s">
        <v>31</v>
      </c>
      <c r="E522" s="49">
        <f t="shared" si="207"/>
        <v>69</v>
      </c>
      <c r="F522" s="48"/>
      <c r="G522" s="49" t="e">
        <f>VLOOKUP(C522,#REF!,2,0)</f>
        <v>#REF!</v>
      </c>
      <c r="H522" s="48"/>
      <c r="I522" s="43">
        <v>16.080988000000001</v>
      </c>
      <c r="J522" s="43">
        <v>18.78182</v>
      </c>
      <c r="K522" s="43">
        <v>20.140577</v>
      </c>
      <c r="L522" s="43">
        <v>20.427655999999999</v>
      </c>
      <c r="M522" s="43">
        <v>19.525558</v>
      </c>
      <c r="N522" s="43">
        <v>19.950310000000002</v>
      </c>
      <c r="O522" s="43">
        <v>20.959232</v>
      </c>
      <c r="P522" s="43">
        <v>21.695088999999999</v>
      </c>
      <c r="Q522" s="43">
        <v>22.092701000000002</v>
      </c>
      <c r="R522" s="43">
        <v>20.910616000000001</v>
      </c>
      <c r="S522" s="43">
        <v>21.546894000000002</v>
      </c>
      <c r="T522" s="43">
        <v>21.448414</v>
      </c>
      <c r="U522" s="43">
        <v>21.497633</v>
      </c>
      <c r="V522" s="43">
        <v>20.813578</v>
      </c>
      <c r="W522" s="43">
        <v>19.151875</v>
      </c>
      <c r="X522" s="43">
        <v>19.997803000000001</v>
      </c>
      <c r="Y522" s="43">
        <v>69</v>
      </c>
      <c r="AA522">
        <f t="shared" si="186"/>
        <v>41759.56</v>
      </c>
      <c r="AB522" t="str">
        <f t="shared" si="187"/>
        <v>41759Leandro80</v>
      </c>
      <c r="AC522" s="52">
        <v>41759</v>
      </c>
      <c r="AD522" s="53" t="s">
        <v>28</v>
      </c>
      <c r="AE522" s="51">
        <v>80</v>
      </c>
      <c r="AF522" s="51" t="str">
        <f t="shared" si="188"/>
        <v/>
      </c>
      <c r="AG522" s="51" t="str">
        <f t="shared" si="189"/>
        <v>N/A</v>
      </c>
      <c r="AH522" s="51" t="str">
        <f t="shared" si="190"/>
        <v>N/A</v>
      </c>
      <c r="AI522" s="51">
        <f t="shared" si="191"/>
        <v>39.60932690166424</v>
      </c>
      <c r="AJ522" s="51">
        <f t="shared" si="192"/>
        <v>41.851155630318324</v>
      </c>
      <c r="AK522" s="51">
        <f t="shared" si="193"/>
        <v>39.60932690166424</v>
      </c>
      <c r="AL522" s="51">
        <f t="shared" si="194"/>
        <v>33.62931269179915</v>
      </c>
      <c r="AM522" s="51">
        <f t="shared" si="195"/>
        <v>34.927264218259175</v>
      </c>
      <c r="AN522" s="51">
        <f t="shared" si="196"/>
        <v>37.829935647348108</v>
      </c>
      <c r="AO522" s="51">
        <f t="shared" si="197"/>
        <v>34.084942477374447</v>
      </c>
      <c r="AP522" s="51">
        <f t="shared" si="198"/>
        <v>35.312669820468869</v>
      </c>
      <c r="AQ522" s="51">
        <f t="shared" si="199"/>
        <v>35.542784362635231</v>
      </c>
      <c r="AR522" s="51" t="str">
        <f t="shared" si="200"/>
        <v>N/A</v>
      </c>
      <c r="AS522" s="51" t="str">
        <f t="shared" si="201"/>
        <v>N/A</v>
      </c>
      <c r="AT522" s="51" t="str">
        <f t="shared" si="202"/>
        <v>N/A</v>
      </c>
      <c r="AU522" s="51" t="str">
        <f t="shared" si="203"/>
        <v>N/A</v>
      </c>
      <c r="AV522" s="51" t="str">
        <f t="shared" si="204"/>
        <v>N/A</v>
      </c>
      <c r="AY522">
        <v>41764</v>
      </c>
      <c r="AZ522">
        <v>41764.46</v>
      </c>
      <c r="BA522" t="s">
        <v>30</v>
      </c>
      <c r="BB522" s="1">
        <f t="shared" si="185"/>
        <v>41764</v>
      </c>
    </row>
    <row r="523" spans="1:54">
      <c r="A523" t="str">
        <f t="shared" si="205"/>
        <v>42198Fábio70</v>
      </c>
      <c r="B523" s="48">
        <v>42198.480208333334</v>
      </c>
      <c r="C523" s="48">
        <f t="shared" si="206"/>
        <v>42198</v>
      </c>
      <c r="D523" s="48" t="s">
        <v>31</v>
      </c>
      <c r="E523" s="49">
        <f t="shared" si="207"/>
        <v>70</v>
      </c>
      <c r="F523" s="48"/>
      <c r="G523" s="49" t="e">
        <f>VLOOKUP(C523,#REF!,2,0)</f>
        <v>#REF!</v>
      </c>
      <c r="H523" s="48"/>
      <c r="I523" s="43">
        <v>0</v>
      </c>
      <c r="J523" s="43">
        <v>0.16383200000000001</v>
      </c>
      <c r="K523" s="43">
        <v>23.409599</v>
      </c>
      <c r="L523" s="43">
        <v>23.255731999999998</v>
      </c>
      <c r="M523" s="43">
        <v>22.797143999999999</v>
      </c>
      <c r="N523" s="43">
        <v>20.379653999999999</v>
      </c>
      <c r="O523" s="43">
        <v>21.056601000000001</v>
      </c>
      <c r="P523" s="43">
        <v>20.620156999999999</v>
      </c>
      <c r="Q523" s="43">
        <v>17.338287000000001</v>
      </c>
      <c r="R523" s="43">
        <v>20.71678</v>
      </c>
      <c r="S523" s="43">
        <v>21.252056</v>
      </c>
      <c r="T523" s="43">
        <v>21.695088999999999</v>
      </c>
      <c r="U523" s="43">
        <v>19.619548999999999</v>
      </c>
      <c r="V523" s="43">
        <v>22.544284999999999</v>
      </c>
      <c r="W523" s="43">
        <v>21.497633</v>
      </c>
      <c r="X523" s="43">
        <v>22.949477999999999</v>
      </c>
      <c r="Y523" s="43">
        <v>70</v>
      </c>
      <c r="AA523">
        <f t="shared" si="186"/>
        <v>41760.43</v>
      </c>
      <c r="AB523" t="str">
        <f t="shared" si="187"/>
        <v>41760Leandro80</v>
      </c>
      <c r="AC523" s="52">
        <v>41760</v>
      </c>
      <c r="AD523" s="53" t="s">
        <v>28</v>
      </c>
      <c r="AE523" s="51">
        <v>80</v>
      </c>
      <c r="AF523" s="51" t="str">
        <f t="shared" si="188"/>
        <v/>
      </c>
      <c r="AG523" s="51" t="str">
        <f t="shared" si="189"/>
        <v>N/A</v>
      </c>
      <c r="AH523" s="51" t="str">
        <f t="shared" si="190"/>
        <v>N/A</v>
      </c>
      <c r="AI523" s="51">
        <f t="shared" si="191"/>
        <v>38.716215636246979</v>
      </c>
      <c r="AJ523" s="51">
        <f t="shared" si="192"/>
        <v>41.598037923434411</v>
      </c>
      <c r="AK523" s="51">
        <f t="shared" si="193"/>
        <v>39.203199785224641</v>
      </c>
      <c r="AL523" s="51">
        <f t="shared" si="194"/>
        <v>34.008235439891195</v>
      </c>
      <c r="AM523" s="51">
        <f t="shared" si="195"/>
        <v>34.235670323544745</v>
      </c>
      <c r="AN523" s="51">
        <f t="shared" si="196"/>
        <v>38.635973909302507</v>
      </c>
      <c r="AO523" s="51">
        <f t="shared" si="197"/>
        <v>34.696764314225788</v>
      </c>
      <c r="AP523" s="51">
        <f t="shared" si="198"/>
        <v>35.621907547734033</v>
      </c>
      <c r="AQ523" s="51">
        <f t="shared" si="199"/>
        <v>35.08047059093365</v>
      </c>
      <c r="AR523" s="51" t="str">
        <f t="shared" si="200"/>
        <v>N/A</v>
      </c>
      <c r="AS523" s="51" t="str">
        <f t="shared" si="201"/>
        <v>N/A</v>
      </c>
      <c r="AT523" s="51" t="str">
        <f t="shared" si="202"/>
        <v>N/A</v>
      </c>
      <c r="AU523" s="51" t="str">
        <f t="shared" si="203"/>
        <v>N/A</v>
      </c>
      <c r="AV523" s="51" t="str">
        <f t="shared" si="204"/>
        <v>N/A</v>
      </c>
      <c r="AY523">
        <v>41766</v>
      </c>
      <c r="AZ523">
        <v>41766.54</v>
      </c>
      <c r="BA523" t="s">
        <v>30</v>
      </c>
      <c r="BB523" s="1">
        <f t="shared" si="185"/>
        <v>41766</v>
      </c>
    </row>
    <row r="524" spans="1:54">
      <c r="A524" t="str">
        <f t="shared" si="205"/>
        <v>42199Fábio70</v>
      </c>
      <c r="B524" s="48">
        <v>42199.44226851852</v>
      </c>
      <c r="C524" s="48">
        <f t="shared" si="206"/>
        <v>42199</v>
      </c>
      <c r="D524" s="48" t="s">
        <v>31</v>
      </c>
      <c r="E524" s="49">
        <f t="shared" si="207"/>
        <v>70</v>
      </c>
      <c r="F524" s="48"/>
      <c r="G524" s="49" t="e">
        <f>VLOOKUP(C524,#REF!,2,0)</f>
        <v>#REF!</v>
      </c>
      <c r="H524" s="48"/>
      <c r="I524" s="43">
        <v>0</v>
      </c>
      <c r="J524" s="43">
        <v>0.13286700000000001</v>
      </c>
      <c r="K524" s="43">
        <v>21.843786000000001</v>
      </c>
      <c r="L524" s="43">
        <v>22.443562</v>
      </c>
      <c r="M524" s="43">
        <v>22.042797</v>
      </c>
      <c r="N524" s="43">
        <v>19.198360000000001</v>
      </c>
      <c r="O524" s="43">
        <v>19.950310000000002</v>
      </c>
      <c r="P524" s="43">
        <v>19.808230999999999</v>
      </c>
      <c r="Q524" s="43">
        <v>16.768650000000001</v>
      </c>
      <c r="R524" s="43">
        <v>20.475697</v>
      </c>
      <c r="S524" s="43">
        <v>20.862079999999999</v>
      </c>
      <c r="T524" s="43">
        <v>21.596231</v>
      </c>
      <c r="U524" s="43">
        <v>19.431795000000001</v>
      </c>
      <c r="V524" s="43">
        <v>22.292839000000001</v>
      </c>
      <c r="W524" s="43">
        <v>21.252056</v>
      </c>
      <c r="X524" s="43">
        <v>22.797143999999999</v>
      </c>
      <c r="Y524" s="43">
        <v>70</v>
      </c>
      <c r="AA524">
        <f t="shared" si="186"/>
        <v>41764.46</v>
      </c>
      <c r="AB524" t="str">
        <f t="shared" si="187"/>
        <v>41764Leandro80</v>
      </c>
      <c r="AC524" s="52">
        <v>41764</v>
      </c>
      <c r="AD524" s="53" t="s">
        <v>28</v>
      </c>
      <c r="AE524" s="51">
        <v>80</v>
      </c>
      <c r="AF524" s="51" t="str">
        <f t="shared" si="188"/>
        <v/>
      </c>
      <c r="AG524" s="51" t="str">
        <f t="shared" si="189"/>
        <v>N/A</v>
      </c>
      <c r="AH524" s="51" t="str">
        <f t="shared" si="190"/>
        <v>N/A</v>
      </c>
      <c r="AI524" s="51">
        <f t="shared" si="191"/>
        <v>36.402608051995017</v>
      </c>
      <c r="AJ524" s="51">
        <f t="shared" si="192"/>
        <v>39.446617140753638</v>
      </c>
      <c r="AK524" s="51">
        <f t="shared" si="193"/>
        <v>36.954255180090499</v>
      </c>
      <c r="AL524" s="51">
        <f t="shared" si="194"/>
        <v>31.549017261247293</v>
      </c>
      <c r="AM524" s="51">
        <f t="shared" si="195"/>
        <v>31.988655686204989</v>
      </c>
      <c r="AN524" s="51">
        <f t="shared" si="196"/>
        <v>35.777143019464752</v>
      </c>
      <c r="AO524" s="51">
        <f t="shared" si="197"/>
        <v>32.80507389203661</v>
      </c>
      <c r="AP524" s="51">
        <f t="shared" si="198"/>
        <v>33.62931269179915</v>
      </c>
      <c r="AQ524" s="51">
        <f t="shared" si="199"/>
        <v>34.008235439891195</v>
      </c>
      <c r="AR524" s="51" t="str">
        <f t="shared" si="200"/>
        <v>N/A</v>
      </c>
      <c r="AS524" s="51" t="str">
        <f t="shared" si="201"/>
        <v>N/A</v>
      </c>
      <c r="AT524" s="51" t="str">
        <f t="shared" si="202"/>
        <v>N/A</v>
      </c>
      <c r="AU524" s="51" t="str">
        <f t="shared" si="203"/>
        <v>N/A</v>
      </c>
      <c r="AV524" s="51" t="str">
        <f t="shared" si="204"/>
        <v>N/A</v>
      </c>
      <c r="AY524">
        <v>41767</v>
      </c>
      <c r="AZ524">
        <v>41767.360000000001</v>
      </c>
      <c r="BA524" t="s">
        <v>30</v>
      </c>
      <c r="BB524" s="1">
        <f t="shared" si="185"/>
        <v>41767</v>
      </c>
    </row>
    <row r="525" spans="1:54">
      <c r="A525" t="str">
        <f t="shared" si="205"/>
        <v>42223Fábio70</v>
      </c>
      <c r="B525" s="48">
        <v>42223.626909722225</v>
      </c>
      <c r="C525" s="48">
        <f t="shared" si="206"/>
        <v>42223</v>
      </c>
      <c r="D525" s="48" t="s">
        <v>31</v>
      </c>
      <c r="E525" s="49">
        <f t="shared" si="207"/>
        <v>70</v>
      </c>
      <c r="F525" s="48"/>
      <c r="G525" s="49" t="e">
        <f>VLOOKUP(C525,#REF!,2,0)</f>
        <v>#REF!</v>
      </c>
      <c r="H525" s="48"/>
      <c r="I525" s="43">
        <v>0</v>
      </c>
      <c r="J525" s="43">
        <v>1.3832000000000001E-2</v>
      </c>
      <c r="K525" s="43">
        <v>17.783073000000002</v>
      </c>
      <c r="L525" s="43">
        <v>20.283854000000002</v>
      </c>
      <c r="M525" s="43">
        <v>19.760973</v>
      </c>
      <c r="N525" s="43">
        <v>17.382497999999998</v>
      </c>
      <c r="O525" s="43">
        <v>17.962595</v>
      </c>
      <c r="P525" s="43">
        <v>17.827870999999998</v>
      </c>
      <c r="Q525" s="43">
        <v>14.346736</v>
      </c>
      <c r="R525" s="43">
        <v>18.233629000000001</v>
      </c>
      <c r="S525" s="43">
        <v>18.415436</v>
      </c>
      <c r="T525" s="43">
        <v>19.012678000000001</v>
      </c>
      <c r="U525" s="43">
        <v>17.118037999999999</v>
      </c>
      <c r="V525" s="43">
        <v>18.73584</v>
      </c>
      <c r="W525" s="43">
        <v>18.643989999999999</v>
      </c>
      <c r="X525" s="43">
        <v>19.950310000000002</v>
      </c>
      <c r="Y525" s="43">
        <v>70</v>
      </c>
      <c r="AA525">
        <f t="shared" si="186"/>
        <v>41766.54</v>
      </c>
      <c r="AB525" t="str">
        <f t="shared" si="187"/>
        <v>41766Leandro80</v>
      </c>
      <c r="AC525" s="52">
        <v>41766</v>
      </c>
      <c r="AD525" s="53" t="s">
        <v>28</v>
      </c>
      <c r="AE525" s="51">
        <v>80</v>
      </c>
      <c r="AF525" s="51" t="str">
        <f t="shared" si="188"/>
        <v/>
      </c>
      <c r="AG525" s="51" t="str">
        <f t="shared" si="189"/>
        <v>N/A</v>
      </c>
      <c r="AH525" s="51" t="str">
        <f t="shared" si="190"/>
        <v>N/A</v>
      </c>
      <c r="AI525" s="51">
        <f t="shared" si="191"/>
        <v>35.08047059093365</v>
      </c>
      <c r="AJ525" s="51">
        <f t="shared" si="192"/>
        <v>37.511463714612816</v>
      </c>
      <c r="AK525" s="51">
        <f t="shared" si="193"/>
        <v>35.697909338763658</v>
      </c>
      <c r="AL525" s="51">
        <f t="shared" si="194"/>
        <v>30.533396404425385</v>
      </c>
      <c r="AM525" s="51">
        <f t="shared" si="195"/>
        <v>31.549017261247293</v>
      </c>
      <c r="AN525" s="51">
        <f t="shared" si="196"/>
        <v>35.234125631414877</v>
      </c>
      <c r="AO525" s="51">
        <f t="shared" si="197"/>
        <v>32.209890711538037</v>
      </c>
      <c r="AP525" s="51">
        <f t="shared" si="198"/>
        <v>32.955066753006612</v>
      </c>
      <c r="AQ525" s="51">
        <f t="shared" si="199"/>
        <v>33.328787872985892</v>
      </c>
      <c r="AR525" s="51" t="str">
        <f t="shared" si="200"/>
        <v>N/A</v>
      </c>
      <c r="AS525" s="51" t="str">
        <f t="shared" si="201"/>
        <v>N/A</v>
      </c>
      <c r="AT525" s="51" t="str">
        <f t="shared" si="202"/>
        <v>N/A</v>
      </c>
      <c r="AU525" s="51" t="str">
        <f t="shared" si="203"/>
        <v>N/A</v>
      </c>
      <c r="AV525" s="51" t="str">
        <f t="shared" si="204"/>
        <v>N/A</v>
      </c>
      <c r="AY525">
        <v>41768</v>
      </c>
      <c r="AZ525">
        <v>41768.550000000003</v>
      </c>
      <c r="BA525" t="s">
        <v>30</v>
      </c>
      <c r="BB525" s="1">
        <f t="shared" si="185"/>
        <v>41768</v>
      </c>
    </row>
    <row r="526" spans="1:54">
      <c r="A526" t="str">
        <f t="shared" si="205"/>
        <v>42226Fábio70</v>
      </c>
      <c r="B526" s="48">
        <v>42226.372986111113</v>
      </c>
      <c r="C526" s="48">
        <f t="shared" si="206"/>
        <v>42226</v>
      </c>
      <c r="D526" s="48" t="s">
        <v>31</v>
      </c>
      <c r="E526" s="49">
        <f t="shared" si="207"/>
        <v>70</v>
      </c>
      <c r="F526" s="48"/>
      <c r="G526" s="49" t="e">
        <f>VLOOKUP(C526,#REF!,2,0)</f>
        <v>#REF!</v>
      </c>
      <c r="H526" s="48"/>
      <c r="I526" s="43">
        <v>0</v>
      </c>
      <c r="J526" s="43">
        <v>9.8560000000000002E-3</v>
      </c>
      <c r="K526" s="43">
        <v>13.870139999999999</v>
      </c>
      <c r="L526" s="43">
        <v>18.873989000000002</v>
      </c>
      <c r="M526" s="43">
        <v>18.78182</v>
      </c>
      <c r="N526" s="43">
        <v>16.552156</v>
      </c>
      <c r="O526" s="43">
        <v>17.338287000000001</v>
      </c>
      <c r="P526" s="43">
        <v>17.161975999999999</v>
      </c>
      <c r="Q526" s="43">
        <v>13.870139999999999</v>
      </c>
      <c r="R526" s="43">
        <v>17.693660999999999</v>
      </c>
      <c r="S526" s="43">
        <v>17.872714999999999</v>
      </c>
      <c r="T526" s="43">
        <v>18.461030999999998</v>
      </c>
      <c r="U526" s="43">
        <v>16.768650000000001</v>
      </c>
      <c r="V526" s="43">
        <v>18.598167</v>
      </c>
      <c r="W526" s="43">
        <v>18.188306999999998</v>
      </c>
      <c r="X526" s="43">
        <v>19.431795000000001</v>
      </c>
      <c r="Y526" s="43">
        <v>70</v>
      </c>
      <c r="AA526">
        <f t="shared" si="186"/>
        <v>41767.360000000001</v>
      </c>
      <c r="AB526" t="str">
        <f t="shared" si="187"/>
        <v>41767Leandro80</v>
      </c>
      <c r="AC526" s="52">
        <v>41767</v>
      </c>
      <c r="AD526" s="53" t="s">
        <v>28</v>
      </c>
      <c r="AE526" s="51">
        <v>80</v>
      </c>
      <c r="AF526" s="51" t="str">
        <f t="shared" si="188"/>
        <v/>
      </c>
      <c r="AG526" s="51" t="str">
        <f t="shared" si="189"/>
        <v>N/A</v>
      </c>
      <c r="AH526" s="51" t="str">
        <f t="shared" si="190"/>
        <v>N/A</v>
      </c>
      <c r="AI526" s="51">
        <f t="shared" si="191"/>
        <v>40.433521188059444</v>
      </c>
      <c r="AJ526" s="51">
        <f t="shared" si="192"/>
        <v>39.446617140753638</v>
      </c>
      <c r="AK526" s="51">
        <f t="shared" si="193"/>
        <v>37.113346205157384</v>
      </c>
      <c r="AL526" s="51">
        <f t="shared" si="194"/>
        <v>31.695148470910805</v>
      </c>
      <c r="AM526" s="51">
        <f t="shared" si="195"/>
        <v>32.358059956614142</v>
      </c>
      <c r="AN526" s="51">
        <f t="shared" si="196"/>
        <v>36.325606044132755</v>
      </c>
      <c r="AO526" s="51">
        <f t="shared" si="197"/>
        <v>33.030177882040043</v>
      </c>
      <c r="AP526" s="51">
        <f t="shared" si="198"/>
        <v>34.235670323544745</v>
      </c>
      <c r="AQ526" s="51">
        <f t="shared" si="199"/>
        <v>35.08047059093365</v>
      </c>
      <c r="AR526" s="51" t="str">
        <f t="shared" si="200"/>
        <v>N/A</v>
      </c>
      <c r="AS526" s="51" t="str">
        <f t="shared" si="201"/>
        <v>N/A</v>
      </c>
      <c r="AT526" s="51" t="str">
        <f t="shared" si="202"/>
        <v>N/A</v>
      </c>
      <c r="AU526" s="51" t="str">
        <f t="shared" si="203"/>
        <v>N/A</v>
      </c>
      <c r="AV526" s="51" t="str">
        <f t="shared" si="204"/>
        <v>N/A</v>
      </c>
      <c r="AY526">
        <v>41771</v>
      </c>
      <c r="AZ526">
        <v>41771.75</v>
      </c>
      <c r="BA526" t="s">
        <v>30</v>
      </c>
      <c r="BB526" s="1">
        <f t="shared" si="185"/>
        <v>41771</v>
      </c>
    </row>
    <row r="527" spans="1:54">
      <c r="A527" t="str">
        <f t="shared" si="205"/>
        <v>42228Fábio70</v>
      </c>
      <c r="B527" s="48">
        <v>42228.510625000003</v>
      </c>
      <c r="C527" s="48">
        <f t="shared" si="206"/>
        <v>42228</v>
      </c>
      <c r="D527" s="48" t="s">
        <v>31</v>
      </c>
      <c r="E527" s="49">
        <f t="shared" si="207"/>
        <v>70</v>
      </c>
      <c r="F527" s="48"/>
      <c r="G527" s="49" t="e">
        <f>VLOOKUP(C527,#REF!,2,0)</f>
        <v>#REF!</v>
      </c>
      <c r="H527" s="48"/>
      <c r="I527" s="43">
        <v>0</v>
      </c>
      <c r="J527" s="43">
        <v>0.46270600000000001</v>
      </c>
      <c r="K527" s="43">
        <v>23.460999999999999</v>
      </c>
      <c r="L527" s="43">
        <v>24.186343999999998</v>
      </c>
      <c r="M527" s="43">
        <v>23.978010000000001</v>
      </c>
      <c r="N527" s="43">
        <v>21.497633</v>
      </c>
      <c r="O527" s="43">
        <v>22.242746</v>
      </c>
      <c r="P527" s="43">
        <v>22.343050000000002</v>
      </c>
      <c r="Q527" s="43">
        <v>19.105416999999999</v>
      </c>
      <c r="R527" s="43">
        <v>22.695837000000001</v>
      </c>
      <c r="S527" s="43">
        <v>23.718826</v>
      </c>
      <c r="T527" s="43">
        <v>23.874178000000001</v>
      </c>
      <c r="U527" s="43">
        <v>22.192657000000001</v>
      </c>
      <c r="V527" s="43">
        <v>25.615658</v>
      </c>
      <c r="W527" s="43">
        <v>24.290852000000001</v>
      </c>
      <c r="X527" s="43">
        <v>26.209389000000002</v>
      </c>
      <c r="Y527" s="43">
        <v>70</v>
      </c>
      <c r="AA527">
        <f t="shared" si="186"/>
        <v>41768.550000000003</v>
      </c>
      <c r="AB527" t="str">
        <f t="shared" si="187"/>
        <v>41768Leandro80</v>
      </c>
      <c r="AC527" s="52">
        <v>41768</v>
      </c>
      <c r="AD527" s="53" t="s">
        <v>28</v>
      </c>
      <c r="AE527" s="51">
        <v>80</v>
      </c>
      <c r="AF527" s="51" t="str">
        <f t="shared" si="188"/>
        <v/>
      </c>
      <c r="AG527" s="51" t="str">
        <f t="shared" si="189"/>
        <v>N/A</v>
      </c>
      <c r="AH527" s="51" t="str">
        <f t="shared" si="190"/>
        <v>N/A</v>
      </c>
      <c r="AI527" s="51">
        <f t="shared" si="191"/>
        <v>40.18604458417505</v>
      </c>
      <c r="AJ527" s="51">
        <f t="shared" si="192"/>
        <v>40.268423927350582</v>
      </c>
      <c r="AK527" s="51">
        <f t="shared" si="193"/>
        <v>36.48288372906638</v>
      </c>
      <c r="AL527" s="51">
        <f t="shared" si="194"/>
        <v>29.746992803803217</v>
      </c>
      <c r="AM527" s="51">
        <f t="shared" si="195"/>
        <v>30.679186204259342</v>
      </c>
      <c r="AN527" s="51">
        <f t="shared" si="196"/>
        <v>34.927264218259175</v>
      </c>
      <c r="AO527" s="51">
        <f t="shared" si="197"/>
        <v>32.283974582601871</v>
      </c>
      <c r="AP527" s="51">
        <f t="shared" si="198"/>
        <v>33.030177882040043</v>
      </c>
      <c r="AQ527" s="51">
        <f t="shared" si="199"/>
        <v>33.553293006743878</v>
      </c>
      <c r="AR527" s="51" t="str">
        <f t="shared" si="200"/>
        <v>N/A</v>
      </c>
      <c r="AS527" s="51" t="str">
        <f t="shared" si="201"/>
        <v>N/A</v>
      </c>
      <c r="AT527" s="51" t="str">
        <f t="shared" si="202"/>
        <v>N/A</v>
      </c>
      <c r="AU527" s="51" t="str">
        <f t="shared" si="203"/>
        <v>N/A</v>
      </c>
      <c r="AV527" s="51" t="str">
        <f t="shared" si="204"/>
        <v>N/A</v>
      </c>
      <c r="AY527">
        <v>41773</v>
      </c>
      <c r="AZ527">
        <v>41773.550000000003</v>
      </c>
      <c r="BA527" t="s">
        <v>30</v>
      </c>
      <c r="BB527" s="1">
        <f t="shared" si="185"/>
        <v>41773</v>
      </c>
    </row>
    <row r="528" spans="1:54">
      <c r="A528" t="str">
        <f t="shared" si="205"/>
        <v>42231Fábio70</v>
      </c>
      <c r="B528" s="48">
        <v>42231.600682870368</v>
      </c>
      <c r="C528" s="48">
        <f t="shared" si="206"/>
        <v>42231</v>
      </c>
      <c r="D528" s="48" t="s">
        <v>31</v>
      </c>
      <c r="E528" s="49">
        <f t="shared" si="207"/>
        <v>70</v>
      </c>
      <c r="F528" s="48"/>
      <c r="G528" s="49" t="e">
        <f>VLOOKUP(C528,#REF!,2,0)</f>
        <v>#REF!</v>
      </c>
      <c r="H528" s="48"/>
      <c r="I528" s="43">
        <v>0</v>
      </c>
      <c r="J528" s="43">
        <v>3.9919999999999997E-2</v>
      </c>
      <c r="K528" s="43">
        <v>21.350121999999999</v>
      </c>
      <c r="L528" s="43">
        <v>22.142672999999998</v>
      </c>
      <c r="M528" s="43">
        <v>21.645641000000001</v>
      </c>
      <c r="N528" s="43">
        <v>19.151875</v>
      </c>
      <c r="O528" s="43">
        <v>19.666632</v>
      </c>
      <c r="P528" s="43">
        <v>19.713774000000001</v>
      </c>
      <c r="Q528" s="43">
        <v>16.123549000000001</v>
      </c>
      <c r="R528" s="43">
        <v>20.045342999999999</v>
      </c>
      <c r="S528" s="43">
        <v>20.283854000000002</v>
      </c>
      <c r="T528" s="43">
        <v>21.007883</v>
      </c>
      <c r="U528" s="43">
        <v>19.244942000000002</v>
      </c>
      <c r="V528" s="43">
        <v>21.99297</v>
      </c>
      <c r="W528" s="43">
        <v>21.154211</v>
      </c>
      <c r="X528" s="43">
        <v>23.255731999999998</v>
      </c>
      <c r="Y528" s="43">
        <v>70</v>
      </c>
      <c r="AA528">
        <f t="shared" si="186"/>
        <v>41771.75</v>
      </c>
      <c r="AB528" t="str">
        <f t="shared" si="187"/>
        <v>41771Leandro80</v>
      </c>
      <c r="AC528" s="52">
        <v>41771</v>
      </c>
      <c r="AD528" s="53" t="s">
        <v>28</v>
      </c>
      <c r="AE528" s="51">
        <v>80</v>
      </c>
      <c r="AF528" s="51" t="str">
        <f t="shared" si="188"/>
        <v/>
      </c>
      <c r="AG528" s="51" t="str">
        <f t="shared" si="189"/>
        <v>N/A</v>
      </c>
      <c r="AH528" s="51" t="str">
        <f t="shared" si="190"/>
        <v>N/A</v>
      </c>
      <c r="AI528" s="51">
        <f t="shared" si="191"/>
        <v>29.819900035798465</v>
      </c>
      <c r="AJ528" s="51">
        <f t="shared" si="192"/>
        <v>37.751051712033558</v>
      </c>
      <c r="AK528" s="51">
        <f t="shared" si="193"/>
        <v>35.932830143967273</v>
      </c>
      <c r="AL528" s="51">
        <f t="shared" si="194"/>
        <v>30.246107040112751</v>
      </c>
      <c r="AM528" s="51">
        <f t="shared" si="195"/>
        <v>29.394988201374424</v>
      </c>
      <c r="AN528" s="51">
        <f t="shared" si="196"/>
        <v>33.328787872985892</v>
      </c>
      <c r="AO528" s="51">
        <f t="shared" si="197"/>
        <v>31.695148470910805</v>
      </c>
      <c r="AP528" s="51">
        <f t="shared" si="198"/>
        <v>31.549017261247293</v>
      </c>
      <c r="AQ528" s="51">
        <f t="shared" si="199"/>
        <v>32.432258913868395</v>
      </c>
      <c r="AR528" s="51" t="str">
        <f t="shared" si="200"/>
        <v>N/A</v>
      </c>
      <c r="AS528" s="51" t="str">
        <f t="shared" si="201"/>
        <v>N/A</v>
      </c>
      <c r="AT528" s="51" t="str">
        <f t="shared" si="202"/>
        <v>N/A</v>
      </c>
      <c r="AU528" s="51" t="str">
        <f t="shared" si="203"/>
        <v>N/A</v>
      </c>
      <c r="AV528" s="51" t="str">
        <f t="shared" si="204"/>
        <v>N/A</v>
      </c>
      <c r="AY528">
        <v>41774</v>
      </c>
      <c r="AZ528">
        <v>41774.379999999997</v>
      </c>
      <c r="BA528" t="s">
        <v>30</v>
      </c>
      <c r="BB528" s="1">
        <f t="shared" si="185"/>
        <v>41774</v>
      </c>
    </row>
    <row r="529" spans="1:54">
      <c r="A529" t="str">
        <f t="shared" si="205"/>
        <v>42233Fábio70</v>
      </c>
      <c r="B529" s="48">
        <v>42233.382685185185</v>
      </c>
      <c r="C529" s="48">
        <f t="shared" si="206"/>
        <v>42233</v>
      </c>
      <c r="D529" s="48" t="s">
        <v>31</v>
      </c>
      <c r="E529" s="49">
        <f t="shared" si="207"/>
        <v>70</v>
      </c>
      <c r="F529" s="48"/>
      <c r="G529" s="49" t="e">
        <f>VLOOKUP(C529,#REF!,2,0)</f>
        <v>#REF!</v>
      </c>
      <c r="H529" s="48"/>
      <c r="I529" s="43">
        <v>0</v>
      </c>
      <c r="J529" s="43">
        <v>3.8823999999999997E-2</v>
      </c>
      <c r="K529" s="43">
        <v>19.760973</v>
      </c>
      <c r="L529" s="43">
        <v>21.252056</v>
      </c>
      <c r="M529" s="43">
        <v>20.71678</v>
      </c>
      <c r="N529" s="43">
        <v>18.552409999999998</v>
      </c>
      <c r="O529" s="43">
        <v>19.198360000000001</v>
      </c>
      <c r="P529" s="43">
        <v>18.873989000000002</v>
      </c>
      <c r="Q529" s="43">
        <v>15.491481</v>
      </c>
      <c r="R529" s="43">
        <v>19.338263999999999</v>
      </c>
      <c r="S529" s="43">
        <v>19.619548999999999</v>
      </c>
      <c r="T529" s="43">
        <v>20.236034</v>
      </c>
      <c r="U529" s="43">
        <v>18.598167</v>
      </c>
      <c r="V529" s="43">
        <v>21.399222999999999</v>
      </c>
      <c r="W529" s="43">
        <v>20.33173</v>
      </c>
      <c r="X529" s="43">
        <v>22.242746</v>
      </c>
      <c r="Y529" s="43">
        <v>70</v>
      </c>
      <c r="AA529">
        <f t="shared" si="186"/>
        <v>41773.550000000003</v>
      </c>
      <c r="AB529" t="str">
        <f t="shared" si="187"/>
        <v>41773Leandro80</v>
      </c>
      <c r="AC529" s="52">
        <v>41773</v>
      </c>
      <c r="AD529" s="53" t="s">
        <v>28</v>
      </c>
      <c r="AE529" s="51">
        <v>80</v>
      </c>
      <c r="AF529" s="51" t="str">
        <f t="shared" si="188"/>
        <v/>
      </c>
      <c r="AG529" s="51" t="str">
        <f t="shared" si="189"/>
        <v>N/A</v>
      </c>
      <c r="AH529" s="51" t="str">
        <f t="shared" si="190"/>
        <v>N/A</v>
      </c>
      <c r="AI529" s="51">
        <f t="shared" si="191"/>
        <v>35.002272217801462</v>
      </c>
      <c r="AJ529" s="51">
        <f t="shared" si="192"/>
        <v>36.48288372906638</v>
      </c>
      <c r="AK529" s="51">
        <f t="shared" si="193"/>
        <v>34.619139064403328</v>
      </c>
      <c r="AL529" s="51">
        <f t="shared" si="194"/>
        <v>28.277101765412603</v>
      </c>
      <c r="AM529" s="51">
        <f t="shared" si="195"/>
        <v>29.112090410243216</v>
      </c>
      <c r="AN529" s="51">
        <f t="shared" si="196"/>
        <v>32.955066753006612</v>
      </c>
      <c r="AO529" s="51">
        <f t="shared" si="197"/>
        <v>29.676855377172963</v>
      </c>
      <c r="AP529" s="51">
        <f t="shared" si="198"/>
        <v>31.185825891243251</v>
      </c>
      <c r="AQ529" s="51">
        <f t="shared" si="199"/>
        <v>31.768327996209337</v>
      </c>
      <c r="AR529" s="51" t="str">
        <f t="shared" si="200"/>
        <v>N/A</v>
      </c>
      <c r="AS529" s="51" t="str">
        <f t="shared" si="201"/>
        <v>N/A</v>
      </c>
      <c r="AT529" s="51" t="str">
        <f t="shared" si="202"/>
        <v>N/A</v>
      </c>
      <c r="AU529" s="51" t="str">
        <f t="shared" si="203"/>
        <v>N/A</v>
      </c>
      <c r="AV529" s="51" t="str">
        <f t="shared" si="204"/>
        <v>N/A</v>
      </c>
      <c r="AY529">
        <v>41775</v>
      </c>
      <c r="AZ529">
        <v>41775.69</v>
      </c>
      <c r="BA529" t="s">
        <v>30</v>
      </c>
      <c r="BB529" s="1">
        <f t="shared" si="185"/>
        <v>41775</v>
      </c>
    </row>
    <row r="530" spans="1:54">
      <c r="A530" t="str">
        <f t="shared" si="205"/>
        <v>42235Fábio70</v>
      </c>
      <c r="B530" s="48">
        <v>42235.384166666663</v>
      </c>
      <c r="C530" s="48">
        <f t="shared" si="206"/>
        <v>42235</v>
      </c>
      <c r="D530" s="48" t="s">
        <v>31</v>
      </c>
      <c r="E530" s="49">
        <f t="shared" si="207"/>
        <v>70</v>
      </c>
      <c r="F530" s="48"/>
      <c r="G530" s="49" t="e">
        <f>VLOOKUP(C530,#REF!,2,0)</f>
        <v>#REF!</v>
      </c>
      <c r="H530" s="48"/>
      <c r="I530" s="43">
        <v>0</v>
      </c>
      <c r="J530" s="43">
        <v>1.8738000000000001E-2</v>
      </c>
      <c r="K530" s="43">
        <v>18.143035999999999</v>
      </c>
      <c r="L530" s="43">
        <v>20.571967999999998</v>
      </c>
      <c r="M530" s="43">
        <v>20.045342999999999</v>
      </c>
      <c r="N530" s="43">
        <v>17.827870999999998</v>
      </c>
      <c r="O530" s="43">
        <v>18.689892</v>
      </c>
      <c r="P530" s="43">
        <v>18.506699000000001</v>
      </c>
      <c r="Q530" s="43">
        <v>15.283706</v>
      </c>
      <c r="R530" s="43">
        <v>19.012678000000001</v>
      </c>
      <c r="S530" s="43">
        <v>19.198360000000001</v>
      </c>
      <c r="T530" s="43">
        <v>19.902884</v>
      </c>
      <c r="U530" s="43">
        <v>17.962595</v>
      </c>
      <c r="V530" s="43">
        <v>20.33173</v>
      </c>
      <c r="W530" s="43">
        <v>19.619548999999999</v>
      </c>
      <c r="X530" s="43">
        <v>21.30105</v>
      </c>
      <c r="Y530" s="43">
        <v>70</v>
      </c>
      <c r="AA530">
        <f t="shared" si="186"/>
        <v>41774.379999999997</v>
      </c>
      <c r="AB530" t="str">
        <f t="shared" si="187"/>
        <v>41774Leandro80</v>
      </c>
      <c r="AC530" s="52">
        <v>41774</v>
      </c>
      <c r="AD530" s="53" t="s">
        <v>28</v>
      </c>
      <c r="AE530" s="51">
        <v>80</v>
      </c>
      <c r="AF530" s="51" t="str">
        <f t="shared" si="188"/>
        <v/>
      </c>
      <c r="AG530" s="51" t="str">
        <f t="shared" si="189"/>
        <v>N/A</v>
      </c>
      <c r="AH530" s="51" t="str">
        <f t="shared" si="190"/>
        <v>N/A</v>
      </c>
      <c r="AI530" s="51">
        <f t="shared" si="191"/>
        <v>34.619139064403328</v>
      </c>
      <c r="AJ530" s="51">
        <f t="shared" si="192"/>
        <v>36.012411939620371</v>
      </c>
      <c r="AK530" s="51">
        <f t="shared" si="193"/>
        <v>34.541630014443257</v>
      </c>
      <c r="AL530" s="51">
        <f t="shared" si="194"/>
        <v>27.658165572886247</v>
      </c>
      <c r="AM530" s="51">
        <f t="shared" si="195"/>
        <v>28.831122782783769</v>
      </c>
      <c r="AN530" s="51">
        <f t="shared" si="196"/>
        <v>32.880069909578808</v>
      </c>
      <c r="AO530" s="51">
        <f t="shared" si="197"/>
        <v>30.031108717450216</v>
      </c>
      <c r="AP530" s="51">
        <f t="shared" si="198"/>
        <v>31.11070152372757</v>
      </c>
      <c r="AQ530" s="51">
        <f t="shared" si="199"/>
        <v>31.988655686204989</v>
      </c>
      <c r="AR530" s="51" t="str">
        <f t="shared" si="200"/>
        <v>N/A</v>
      </c>
      <c r="AS530" s="51" t="str">
        <f t="shared" si="201"/>
        <v>N/A</v>
      </c>
      <c r="AT530" s="51" t="str">
        <f t="shared" si="202"/>
        <v>N/A</v>
      </c>
      <c r="AU530" s="51" t="str">
        <f t="shared" si="203"/>
        <v>N/A</v>
      </c>
      <c r="AV530" s="51" t="str">
        <f t="shared" si="204"/>
        <v>N/A</v>
      </c>
      <c r="AY530">
        <v>41778</v>
      </c>
      <c r="AZ530">
        <v>41778.75</v>
      </c>
      <c r="BA530" t="s">
        <v>30</v>
      </c>
      <c r="BB530" s="1">
        <f t="shared" si="185"/>
        <v>41778</v>
      </c>
    </row>
    <row r="531" spans="1:54">
      <c r="A531" t="str">
        <f t="shared" si="205"/>
        <v>42240Fábio70</v>
      </c>
      <c r="B531" s="48">
        <v>42240.619201388887</v>
      </c>
      <c r="C531" s="48">
        <f t="shared" si="206"/>
        <v>42240</v>
      </c>
      <c r="D531" s="48" t="s">
        <v>31</v>
      </c>
      <c r="E531" s="49">
        <f t="shared" si="207"/>
        <v>70</v>
      </c>
      <c r="F531" s="48"/>
      <c r="G531" s="49" t="e">
        <f>VLOOKUP(C531,#REF!,2,0)</f>
        <v>#REF!</v>
      </c>
      <c r="H531" s="48"/>
      <c r="I531" s="43">
        <v>0</v>
      </c>
      <c r="J531" s="43">
        <v>8.1880000000000008E-3</v>
      </c>
      <c r="K531" s="43">
        <v>15.118537999999999</v>
      </c>
      <c r="L531" s="43">
        <v>19.244942000000002</v>
      </c>
      <c r="M531" s="43">
        <v>18.73584</v>
      </c>
      <c r="N531" s="43">
        <v>16.465980999999999</v>
      </c>
      <c r="O531" s="43">
        <v>17.161975999999999</v>
      </c>
      <c r="P531" s="43">
        <v>17.205947999999999</v>
      </c>
      <c r="Q531" s="43">
        <v>13.870139999999999</v>
      </c>
      <c r="R531" s="43">
        <v>17.872714999999999</v>
      </c>
      <c r="S531" s="43">
        <v>18.007636999999999</v>
      </c>
      <c r="T531" s="43">
        <v>18.873989000000002</v>
      </c>
      <c r="U531" s="43">
        <v>17.161975999999999</v>
      </c>
      <c r="V531" s="43">
        <v>19.105416999999999</v>
      </c>
      <c r="W531" s="43">
        <v>18.461030999999998</v>
      </c>
      <c r="X531" s="43">
        <v>19.997803000000001</v>
      </c>
      <c r="Y531" s="43">
        <v>70</v>
      </c>
      <c r="AA531">
        <f t="shared" si="186"/>
        <v>41775.69</v>
      </c>
      <c r="AB531" t="str">
        <f t="shared" si="187"/>
        <v>41775Leandro80</v>
      </c>
      <c r="AC531" s="52">
        <v>41775</v>
      </c>
      <c r="AD531" s="53" t="s">
        <v>28</v>
      </c>
      <c r="AE531" s="51">
        <v>80</v>
      </c>
      <c r="AF531" s="51" t="str">
        <f t="shared" si="188"/>
        <v/>
      </c>
      <c r="AG531" s="51" t="str">
        <f t="shared" si="189"/>
        <v>N/A</v>
      </c>
      <c r="AH531" s="51" t="str">
        <f t="shared" si="190"/>
        <v>N/A</v>
      </c>
      <c r="AI531" s="51">
        <f t="shared" si="191"/>
        <v>32.655651188840409</v>
      </c>
      <c r="AJ531" s="51">
        <f t="shared" si="192"/>
        <v>35.002272217801462</v>
      </c>
      <c r="AK531" s="51">
        <f t="shared" si="193"/>
        <v>34.235670323544745</v>
      </c>
      <c r="AL531" s="51">
        <f t="shared" si="194"/>
        <v>27.248845407295399</v>
      </c>
      <c r="AM531" s="51">
        <f t="shared" si="195"/>
        <v>28.345010577843095</v>
      </c>
      <c r="AN531" s="51">
        <f t="shared" si="196"/>
        <v>32.506571542122735</v>
      </c>
      <c r="AO531" s="51">
        <f t="shared" si="197"/>
        <v>29.394988201374424</v>
      </c>
      <c r="AP531" s="51">
        <f t="shared" si="198"/>
        <v>30.75078953614625</v>
      </c>
      <c r="AQ531" s="51">
        <f t="shared" si="199"/>
        <v>31.330831047951751</v>
      </c>
      <c r="AR531" s="51" t="str">
        <f t="shared" si="200"/>
        <v>N/A</v>
      </c>
      <c r="AS531" s="51" t="str">
        <f t="shared" si="201"/>
        <v>N/A</v>
      </c>
      <c r="AT531" s="51" t="str">
        <f t="shared" si="202"/>
        <v>N/A</v>
      </c>
      <c r="AU531" s="51" t="str">
        <f t="shared" si="203"/>
        <v>N/A</v>
      </c>
      <c r="AV531" s="51" t="str">
        <f t="shared" si="204"/>
        <v>N/A</v>
      </c>
      <c r="AY531">
        <v>41654</v>
      </c>
      <c r="AZ531">
        <v>41654.61</v>
      </c>
      <c r="BA531" t="s">
        <v>29</v>
      </c>
      <c r="BB531" s="1">
        <f t="shared" si="185"/>
        <v>41654</v>
      </c>
    </row>
    <row r="532" spans="1:54">
      <c r="A532" t="str">
        <f t="shared" si="205"/>
        <v>42242Fábio70</v>
      </c>
      <c r="B532" s="48">
        <v>42242.405069444445</v>
      </c>
      <c r="C532" s="48">
        <f t="shared" si="206"/>
        <v>42242</v>
      </c>
      <c r="D532" s="48" t="s">
        <v>31</v>
      </c>
      <c r="E532" s="49">
        <f t="shared" si="207"/>
        <v>70</v>
      </c>
      <c r="F532" s="48"/>
      <c r="G532" s="49" t="e">
        <f>VLOOKUP(C532,#REF!,2,0)</f>
        <v>#REF!</v>
      </c>
      <c r="H532" s="48"/>
      <c r="I532" s="43">
        <v>0</v>
      </c>
      <c r="J532" s="43">
        <v>0.55887299999999995</v>
      </c>
      <c r="K532" s="43">
        <v>22.544284999999999</v>
      </c>
      <c r="L532" s="43">
        <v>22.343050000000002</v>
      </c>
      <c r="M532" s="43">
        <v>20.188268999999998</v>
      </c>
      <c r="N532" s="43">
        <v>16.942883999999999</v>
      </c>
      <c r="O532" s="43">
        <v>17.649018999999999</v>
      </c>
      <c r="P532" s="43">
        <v>17.783073000000002</v>
      </c>
      <c r="Q532" s="43">
        <v>14.226777999999999</v>
      </c>
      <c r="R532" s="43">
        <v>18.143035999999999</v>
      </c>
      <c r="S532" s="43">
        <v>18.552409999999998</v>
      </c>
      <c r="T532" s="43">
        <v>19.244942000000002</v>
      </c>
      <c r="U532" s="43">
        <v>17.559964999999998</v>
      </c>
      <c r="V532" s="43">
        <v>19.572514000000002</v>
      </c>
      <c r="W532" s="43">
        <v>18.966383</v>
      </c>
      <c r="X532" s="43">
        <v>20.379653999999999</v>
      </c>
      <c r="Y532" s="43">
        <v>70</v>
      </c>
      <c r="AA532">
        <f t="shared" si="186"/>
        <v>41778.75</v>
      </c>
      <c r="AB532" t="str">
        <f t="shared" si="187"/>
        <v>41778Leandro80</v>
      </c>
      <c r="AC532" s="52">
        <v>41778</v>
      </c>
      <c r="AD532" s="53" t="s">
        <v>28</v>
      </c>
      <c r="AE532" s="51">
        <v>80</v>
      </c>
      <c r="AF532" s="51" t="str">
        <f t="shared" si="188"/>
        <v/>
      </c>
      <c r="AG532" s="51" t="str">
        <f t="shared" si="189"/>
        <v>N/A</v>
      </c>
      <c r="AH532" s="51" t="str">
        <f t="shared" si="190"/>
        <v>N/A</v>
      </c>
      <c r="AI532" s="51">
        <f t="shared" si="191"/>
        <v>30.75078953614625</v>
      </c>
      <c r="AJ532" s="51">
        <f t="shared" si="192"/>
        <v>32.655651188840409</v>
      </c>
      <c r="AK532" s="51">
        <f t="shared" si="193"/>
        <v>32.136032412503269</v>
      </c>
      <c r="AL532" s="51">
        <f t="shared" si="194"/>
        <v>26.439843088011564</v>
      </c>
      <c r="AM532" s="51">
        <f t="shared" si="195"/>
        <v>27.111580839774192</v>
      </c>
      <c r="AN532" s="51">
        <f t="shared" si="196"/>
        <v>31.4761760228931</v>
      </c>
      <c r="AO532" s="51">
        <f t="shared" si="197"/>
        <v>28.554557094774719</v>
      </c>
      <c r="AP532" s="51">
        <f t="shared" si="198"/>
        <v>29.746992803803217</v>
      </c>
      <c r="AQ532" s="51">
        <f t="shared" si="199"/>
        <v>30.75078953614625</v>
      </c>
      <c r="AR532" s="51" t="str">
        <f t="shared" si="200"/>
        <v>N/A</v>
      </c>
      <c r="AS532" s="51" t="str">
        <f t="shared" si="201"/>
        <v>N/A</v>
      </c>
      <c r="AT532" s="51" t="str">
        <f t="shared" si="202"/>
        <v>N/A</v>
      </c>
      <c r="AU532" s="51" t="str">
        <f t="shared" si="203"/>
        <v>N/A</v>
      </c>
      <c r="AV532" s="51" t="str">
        <f t="shared" si="204"/>
        <v>N/A</v>
      </c>
      <c r="AY532">
        <v>41659</v>
      </c>
      <c r="AZ532">
        <v>41659.43</v>
      </c>
      <c r="BA532" t="s">
        <v>29</v>
      </c>
      <c r="BB532" s="1">
        <f t="shared" si="185"/>
        <v>41659</v>
      </c>
    </row>
    <row r="533" spans="1:54">
      <c r="A533" t="str">
        <f t="shared" si="205"/>
        <v>42244Fábio70</v>
      </c>
      <c r="B533" s="48">
        <v>42244.721724537034</v>
      </c>
      <c r="C533" s="48">
        <f t="shared" si="206"/>
        <v>42244</v>
      </c>
      <c r="D533" s="48" t="s">
        <v>31</v>
      </c>
      <c r="E533" s="49">
        <f t="shared" si="207"/>
        <v>70</v>
      </c>
      <c r="F533" s="48"/>
      <c r="G533" s="49" t="e">
        <f>VLOOKUP(C533,#REF!,2,0)</f>
        <v>#REF!</v>
      </c>
      <c r="H533" s="48"/>
      <c r="I533" s="43">
        <v>0</v>
      </c>
      <c r="J533" s="43">
        <v>0.32403999999999999</v>
      </c>
      <c r="K533" s="43">
        <v>22.292839000000001</v>
      </c>
      <c r="L533" s="43">
        <v>23.255731999999998</v>
      </c>
      <c r="M533" s="43">
        <v>23.051352999999999</v>
      </c>
      <c r="N533" s="43">
        <v>20.571967999999998</v>
      </c>
      <c r="O533" s="43">
        <v>21.007883</v>
      </c>
      <c r="P533" s="43">
        <v>20.813578</v>
      </c>
      <c r="Q533" s="43">
        <v>17.559964999999998</v>
      </c>
      <c r="R533" s="43">
        <v>21.105408000000001</v>
      </c>
      <c r="S533" s="43">
        <v>21.99297</v>
      </c>
      <c r="T533" s="43">
        <v>22.292839000000001</v>
      </c>
      <c r="U533" s="43">
        <v>20.427655999999999</v>
      </c>
      <c r="V533" s="43">
        <v>23.822313000000001</v>
      </c>
      <c r="W533" s="43">
        <v>22.645251999999999</v>
      </c>
      <c r="X533" s="43">
        <v>23.358233999999999</v>
      </c>
      <c r="Y533" s="43">
        <v>70</v>
      </c>
      <c r="AA533">
        <f t="shared" si="186"/>
        <v>41654.61</v>
      </c>
      <c r="AB533" t="str">
        <f t="shared" si="187"/>
        <v>41654Leandro81</v>
      </c>
      <c r="AC533" s="52">
        <v>41654</v>
      </c>
      <c r="AD533" s="53" t="s">
        <v>28</v>
      </c>
      <c r="AE533" s="51">
        <v>81</v>
      </c>
      <c r="AF533" s="51" t="str">
        <f t="shared" si="188"/>
        <v/>
      </c>
      <c r="AG533" s="51" t="str">
        <f t="shared" si="189"/>
        <v>N/A</v>
      </c>
      <c r="AH533" s="51">
        <f t="shared" si="190"/>
        <v>7.7995921527458737E-6</v>
      </c>
      <c r="AI533" s="51">
        <f t="shared" si="191"/>
        <v>29.606934460499193</v>
      </c>
      <c r="AJ533" s="51">
        <f t="shared" si="192"/>
        <v>46.333098630232762</v>
      </c>
      <c r="AK533" s="51">
        <f t="shared" si="193"/>
        <v>45.452468367198641</v>
      </c>
      <c r="AL533" s="51">
        <f t="shared" si="194"/>
        <v>45.452468367198641</v>
      </c>
      <c r="AM533" s="51">
        <f t="shared" si="195"/>
        <v>40.103907664553084</v>
      </c>
      <c r="AN533" s="51">
        <f t="shared" si="196"/>
        <v>29.676855377172963</v>
      </c>
      <c r="AO533" s="51">
        <f t="shared" si="197"/>
        <v>28.068920443799996</v>
      </c>
      <c r="AP533" s="51">
        <f t="shared" si="198"/>
        <v>37.829935647348108</v>
      </c>
      <c r="AQ533" s="51">
        <f t="shared" si="199"/>
        <v>38.635973909302507</v>
      </c>
      <c r="AR533" s="51">
        <f t="shared" si="200"/>
        <v>38.472545008275063</v>
      </c>
      <c r="AS533" s="51">
        <f t="shared" si="201"/>
        <v>33.781697356001921</v>
      </c>
      <c r="AT533" s="51">
        <f t="shared" si="202"/>
        <v>35.38834926680935</v>
      </c>
      <c r="AU533" s="51">
        <f t="shared" si="203"/>
        <v>39.939712082798962</v>
      </c>
      <c r="AV533" s="51">
        <f t="shared" si="204"/>
        <v>46.950631604479319</v>
      </c>
      <c r="AY533">
        <v>41667</v>
      </c>
      <c r="AZ533">
        <v>41667.360000000001</v>
      </c>
      <c r="BA533" t="s">
        <v>29</v>
      </c>
      <c r="BB533" s="1">
        <f t="shared" si="185"/>
        <v>41667</v>
      </c>
    </row>
    <row r="534" spans="1:54">
      <c r="A534" t="str">
        <f t="shared" si="205"/>
        <v>42247Fábio70</v>
      </c>
      <c r="B534" s="48">
        <v>42247.366539351853</v>
      </c>
      <c r="C534" s="48">
        <f t="shared" si="206"/>
        <v>42247</v>
      </c>
      <c r="D534" s="48" t="s">
        <v>31</v>
      </c>
      <c r="E534" s="49">
        <f t="shared" si="207"/>
        <v>70</v>
      </c>
      <c r="F534" s="48"/>
      <c r="G534" s="49" t="e">
        <f>VLOOKUP(C534,#REF!,2,0)</f>
        <v>#REF!</v>
      </c>
      <c r="H534" s="48"/>
      <c r="I534" s="43">
        <v>0</v>
      </c>
      <c r="J534" s="43">
        <v>0.10594000000000001</v>
      </c>
      <c r="K534" s="43">
        <v>20.33173</v>
      </c>
      <c r="L534" s="43">
        <v>21.645641000000001</v>
      </c>
      <c r="M534" s="43">
        <v>20.959232</v>
      </c>
      <c r="N534" s="43">
        <v>18.415436</v>
      </c>
      <c r="O534" s="43">
        <v>19.151875</v>
      </c>
      <c r="P534" s="43">
        <v>19.059010000000001</v>
      </c>
      <c r="Q534" s="43">
        <v>15.574994</v>
      </c>
      <c r="R534" s="43">
        <v>19.384998</v>
      </c>
      <c r="S534" s="43">
        <v>19.619548999999999</v>
      </c>
      <c r="T534" s="43">
        <v>20.427655999999999</v>
      </c>
      <c r="U534" s="43">
        <v>18.552409999999998</v>
      </c>
      <c r="V534" s="43">
        <v>21.203135</v>
      </c>
      <c r="W534" s="43">
        <v>20.283854000000002</v>
      </c>
      <c r="X534" s="43">
        <v>22.092701000000002</v>
      </c>
      <c r="Y534" s="43">
        <v>70</v>
      </c>
      <c r="AA534">
        <f t="shared" si="186"/>
        <v>41659.43</v>
      </c>
      <c r="AB534" t="str">
        <f t="shared" si="187"/>
        <v>41659Leandro81</v>
      </c>
      <c r="AC534" s="52">
        <v>41659</v>
      </c>
      <c r="AD534" s="53" t="s">
        <v>28</v>
      </c>
      <c r="AE534" s="51">
        <v>81</v>
      </c>
      <c r="AF534" s="51" t="str">
        <f t="shared" si="188"/>
        <v/>
      </c>
      <c r="AG534" s="51" t="str">
        <f t="shared" si="189"/>
        <v>N/A</v>
      </c>
      <c r="AH534" s="51">
        <f t="shared" si="190"/>
        <v>1.2073925683448315E-4</v>
      </c>
      <c r="AI534" s="51">
        <f t="shared" si="191"/>
        <v>18.771640221389223</v>
      </c>
      <c r="AJ534" s="51">
        <f t="shared" si="192"/>
        <v>38.796568709622228</v>
      </c>
      <c r="AK534" s="51">
        <f t="shared" si="193"/>
        <v>38.957482027829471</v>
      </c>
      <c r="AL534" s="51">
        <f t="shared" si="194"/>
        <v>39.527851834913129</v>
      </c>
      <c r="AM534" s="51">
        <f t="shared" si="195"/>
        <v>36.012411939620371</v>
      </c>
      <c r="AN534" s="51">
        <f t="shared" si="196"/>
        <v>26.909183568089023</v>
      </c>
      <c r="AO534" s="51">
        <f t="shared" si="197"/>
        <v>26.173788070111378</v>
      </c>
      <c r="AP534" s="51">
        <f t="shared" si="198"/>
        <v>36.088969583022212</v>
      </c>
      <c r="AQ534" s="51">
        <f t="shared" si="199"/>
        <v>37.590136862485892</v>
      </c>
      <c r="AR534" s="51">
        <f t="shared" si="200"/>
        <v>36.402608051995017</v>
      </c>
      <c r="AS534" s="51">
        <f t="shared" si="201"/>
        <v>32.432258913868395</v>
      </c>
      <c r="AT534" s="51">
        <f t="shared" si="202"/>
        <v>33.858178302968909</v>
      </c>
      <c r="AU534" s="51">
        <f t="shared" si="203"/>
        <v>37.668920254047606</v>
      </c>
      <c r="AV534" s="51">
        <f t="shared" si="204"/>
        <v>44.756048336040514</v>
      </c>
      <c r="AY534">
        <v>41679</v>
      </c>
      <c r="AZ534">
        <v>41679.75</v>
      </c>
      <c r="BA534" t="s">
        <v>29</v>
      </c>
      <c r="BB534" s="1">
        <f t="shared" si="185"/>
        <v>41679</v>
      </c>
    </row>
    <row r="535" spans="1:54">
      <c r="A535" t="str">
        <f t="shared" si="205"/>
        <v>42249Fábio70</v>
      </c>
      <c r="B535" s="48">
        <v>42249.384560185186</v>
      </c>
      <c r="C535" s="48">
        <f t="shared" si="206"/>
        <v>42249</v>
      </c>
      <c r="D535" s="48" t="s">
        <v>31</v>
      </c>
      <c r="E535" s="49">
        <f t="shared" si="207"/>
        <v>70</v>
      </c>
      <c r="F535" s="48"/>
      <c r="G535" s="49" t="e">
        <f>VLOOKUP(C535,#REF!,2,0)</f>
        <v>#REF!</v>
      </c>
      <c r="H535" s="48"/>
      <c r="I535" s="43">
        <v>0</v>
      </c>
      <c r="J535" s="43">
        <v>7.5899999999999995E-2</v>
      </c>
      <c r="K535" s="43">
        <v>19.384998</v>
      </c>
      <c r="L535" s="43">
        <v>20.813578</v>
      </c>
      <c r="M535" s="43">
        <v>20.140577</v>
      </c>
      <c r="N535" s="43">
        <v>17.872714999999999</v>
      </c>
      <c r="O535" s="43">
        <v>18.369890000000002</v>
      </c>
      <c r="P535" s="43">
        <v>18.233629000000001</v>
      </c>
      <c r="Q535" s="43">
        <v>14.831732000000001</v>
      </c>
      <c r="R535" s="43">
        <v>18.73584</v>
      </c>
      <c r="S535" s="43">
        <v>19.012678000000001</v>
      </c>
      <c r="T535" s="43">
        <v>19.808230999999999</v>
      </c>
      <c r="U535" s="43">
        <v>18.052713000000001</v>
      </c>
      <c r="V535" s="43">
        <v>20.379653999999999</v>
      </c>
      <c r="W535" s="43">
        <v>19.619548999999999</v>
      </c>
      <c r="X535" s="43">
        <v>21.596231</v>
      </c>
      <c r="Y535" s="43">
        <v>70</v>
      </c>
      <c r="AA535">
        <f t="shared" si="186"/>
        <v>41667.360000000001</v>
      </c>
      <c r="AB535" t="str">
        <f t="shared" si="187"/>
        <v>41667Leandro81</v>
      </c>
      <c r="AC535" s="52">
        <v>41667</v>
      </c>
      <c r="AD535" s="53" t="s">
        <v>28</v>
      </c>
      <c r="AE535" s="51">
        <v>81</v>
      </c>
      <c r="AF535" s="51" t="str">
        <f t="shared" si="188"/>
        <v/>
      </c>
      <c r="AG535" s="51" t="str">
        <f t="shared" si="189"/>
        <v>N/A</v>
      </c>
      <c r="AH535" s="51">
        <f t="shared" si="190"/>
        <v>1.5000624184335545E-4</v>
      </c>
      <c r="AI535" s="51">
        <f t="shared" si="191"/>
        <v>13.68065729406789</v>
      </c>
      <c r="AJ535" s="51">
        <f t="shared" si="192"/>
        <v>30.246107040112751</v>
      </c>
      <c r="AK535" s="51">
        <f t="shared" si="193"/>
        <v>26.909183568089023</v>
      </c>
      <c r="AL535" s="51">
        <f t="shared" si="194"/>
        <v>26.977365620735547</v>
      </c>
      <c r="AM535" s="51">
        <f t="shared" si="195"/>
        <v>24.282823926654327</v>
      </c>
      <c r="AN535" s="51">
        <f t="shared" si="196"/>
        <v>20.487195067058593</v>
      </c>
      <c r="AO535" s="51">
        <f t="shared" si="197"/>
        <v>22.648608032144889</v>
      </c>
      <c r="AP535" s="51">
        <f t="shared" si="198"/>
        <v>33.177773243229012</v>
      </c>
      <c r="AQ535" s="51">
        <f t="shared" si="199"/>
        <v>35.002272217801462</v>
      </c>
      <c r="AR535" s="51">
        <f t="shared" si="200"/>
        <v>33.705447445625907</v>
      </c>
      <c r="AS535" s="51">
        <f t="shared" si="201"/>
        <v>30.246107040112751</v>
      </c>
      <c r="AT535" s="51">
        <f t="shared" si="202"/>
        <v>31.621971117182234</v>
      </c>
      <c r="AU535" s="51">
        <f t="shared" si="203"/>
        <v>35.155698334218776</v>
      </c>
      <c r="AV535" s="51">
        <f t="shared" si="204"/>
        <v>42.020560767415787</v>
      </c>
      <c r="AY535">
        <v>41681</v>
      </c>
      <c r="AZ535">
        <v>41681.43</v>
      </c>
      <c r="BA535" t="s">
        <v>29</v>
      </c>
      <c r="BB535" s="1">
        <f t="shared" si="185"/>
        <v>41681</v>
      </c>
    </row>
    <row r="536" spans="1:54">
      <c r="A536" t="str">
        <f t="shared" si="205"/>
        <v>42251Fábio70</v>
      </c>
      <c r="B536" s="48">
        <v>42251.648206018515</v>
      </c>
      <c r="C536" s="48">
        <f t="shared" si="206"/>
        <v>42251</v>
      </c>
      <c r="D536" s="48" t="s">
        <v>31</v>
      </c>
      <c r="E536" s="49">
        <f t="shared" si="207"/>
        <v>70</v>
      </c>
      <c r="F536" s="48"/>
      <c r="G536" s="49" t="e">
        <f>VLOOKUP(C536,#REF!,2,0)</f>
        <v>#REF!</v>
      </c>
      <c r="H536" s="48"/>
      <c r="I536" s="43">
        <v>0</v>
      </c>
      <c r="J536" s="43">
        <v>1.8069999999999999E-2</v>
      </c>
      <c r="K536" s="43">
        <v>18.143035999999999</v>
      </c>
      <c r="L536" s="43">
        <v>20.236034</v>
      </c>
      <c r="M536" s="43">
        <v>19.478639999999999</v>
      </c>
      <c r="N536" s="43">
        <v>17.118037999999999</v>
      </c>
      <c r="O536" s="43">
        <v>17.649018999999999</v>
      </c>
      <c r="P536" s="43">
        <v>17.693660999999999</v>
      </c>
      <c r="Q536" s="43">
        <v>14.266698999999999</v>
      </c>
      <c r="R536" s="43">
        <v>18.143035999999999</v>
      </c>
      <c r="S536" s="43">
        <v>18.689892</v>
      </c>
      <c r="T536" s="43">
        <v>19.384998</v>
      </c>
      <c r="U536" s="43">
        <v>17.604455999999999</v>
      </c>
      <c r="V536" s="43">
        <v>19.950310000000002</v>
      </c>
      <c r="W536" s="43">
        <v>19.431795000000001</v>
      </c>
      <c r="X536" s="43">
        <v>21.105408000000001</v>
      </c>
      <c r="Y536" s="43">
        <v>70</v>
      </c>
      <c r="AA536">
        <f t="shared" si="186"/>
        <v>41679.75</v>
      </c>
      <c r="AB536" t="str">
        <f t="shared" si="187"/>
        <v>41679Leandro81</v>
      </c>
      <c r="AC536" s="52">
        <v>41679</v>
      </c>
      <c r="AD536" s="53" t="s">
        <v>28</v>
      </c>
      <c r="AE536" s="51">
        <v>81</v>
      </c>
      <c r="AF536" s="51" t="str">
        <f t="shared" si="188"/>
        <v/>
      </c>
      <c r="AG536" s="51" t="str">
        <f t="shared" si="189"/>
        <v>N/A</v>
      </c>
      <c r="AH536" s="51" t="str">
        <f t="shared" si="190"/>
        <v>N/A</v>
      </c>
      <c r="AI536" s="51">
        <f t="shared" si="191"/>
        <v>3.3899046847398537</v>
      </c>
      <c r="AJ536" s="51">
        <f t="shared" si="192"/>
        <v>24.925012339102864</v>
      </c>
      <c r="AK536" s="51">
        <f t="shared" si="193"/>
        <v>25.315760451482923</v>
      </c>
      <c r="AL536" s="51">
        <f t="shared" si="194"/>
        <v>23.083769142162957</v>
      </c>
      <c r="AM536" s="51">
        <f t="shared" si="195"/>
        <v>19.733878907716537</v>
      </c>
      <c r="AN536" s="51">
        <f t="shared" si="196"/>
        <v>14.54240652390898</v>
      </c>
      <c r="AO536" s="51">
        <f t="shared" si="197"/>
        <v>14.737942085222807</v>
      </c>
      <c r="AP536" s="51">
        <f t="shared" si="198"/>
        <v>23.584444756164913</v>
      </c>
      <c r="AQ536" s="51">
        <f t="shared" si="199"/>
        <v>25.710583100104259</v>
      </c>
      <c r="AR536" s="51">
        <f t="shared" si="200"/>
        <v>26.307862303285166</v>
      </c>
      <c r="AS536" s="51">
        <f t="shared" si="201"/>
        <v>24.666829165165282</v>
      </c>
      <c r="AT536" s="51">
        <f t="shared" si="202"/>
        <v>27.794634146367645</v>
      </c>
      <c r="AU536" s="51">
        <f t="shared" si="203"/>
        <v>30.966378857049193</v>
      </c>
      <c r="AV536" s="51">
        <f t="shared" si="204"/>
        <v>37.751051712033558</v>
      </c>
      <c r="AY536">
        <v>41687</v>
      </c>
      <c r="AZ536">
        <v>41687.57</v>
      </c>
      <c r="BA536" t="s">
        <v>29</v>
      </c>
      <c r="BB536" s="1">
        <f t="shared" si="185"/>
        <v>41687</v>
      </c>
    </row>
    <row r="537" spans="1:54">
      <c r="A537" t="str">
        <f t="shared" si="205"/>
        <v>42257Fábio70</v>
      </c>
      <c r="B537" s="48">
        <v>42257.495694444442</v>
      </c>
      <c r="C537" s="48">
        <f t="shared" si="206"/>
        <v>42257</v>
      </c>
      <c r="D537" s="48" t="s">
        <v>31</v>
      </c>
      <c r="E537" s="49">
        <f t="shared" si="207"/>
        <v>70</v>
      </c>
      <c r="F537" s="48"/>
      <c r="G537" s="49" t="e">
        <f>VLOOKUP(C537,#REF!,2,0)</f>
        <v>#REF!</v>
      </c>
      <c r="H537" s="48"/>
      <c r="I537" s="43">
        <v>0</v>
      </c>
      <c r="J537" s="43">
        <v>0.59556299999999995</v>
      </c>
      <c r="K537" s="43">
        <v>22.898644999999998</v>
      </c>
      <c r="L537" s="43">
        <v>23.563955</v>
      </c>
      <c r="M537" s="43">
        <v>23.051352999999999</v>
      </c>
      <c r="N537" s="43">
        <v>20.523775000000001</v>
      </c>
      <c r="O537" s="43">
        <v>21.007883</v>
      </c>
      <c r="P537" s="43">
        <v>20.910616000000001</v>
      </c>
      <c r="Q537" s="43">
        <v>17.872714999999999</v>
      </c>
      <c r="R537" s="43">
        <v>21.497633</v>
      </c>
      <c r="S537" s="43">
        <v>22.242746</v>
      </c>
      <c r="T537" s="43">
        <v>23.102335</v>
      </c>
      <c r="U537" s="43">
        <v>21.203135</v>
      </c>
      <c r="V537" s="43">
        <v>24.553104000000001</v>
      </c>
      <c r="W537" s="43">
        <v>23.615492</v>
      </c>
      <c r="X537" s="43">
        <v>25.615658</v>
      </c>
      <c r="Y537" s="43">
        <v>70</v>
      </c>
      <c r="AA537">
        <f t="shared" si="186"/>
        <v>41681.43</v>
      </c>
      <c r="AB537" t="str">
        <f t="shared" si="187"/>
        <v>41681Leandro81</v>
      </c>
      <c r="AC537" s="52">
        <v>41681</v>
      </c>
      <c r="AD537" s="53" t="s">
        <v>28</v>
      </c>
      <c r="AE537" s="51">
        <v>81</v>
      </c>
      <c r="AF537" s="51" t="str">
        <f t="shared" si="188"/>
        <v/>
      </c>
      <c r="AG537" s="51" t="str">
        <f t="shared" si="189"/>
        <v>N/A</v>
      </c>
      <c r="AH537" s="51" t="str">
        <f t="shared" si="190"/>
        <v>N/A</v>
      </c>
      <c r="AI537" s="51">
        <f t="shared" si="191"/>
        <v>14.059499636295554</v>
      </c>
      <c r="AJ537" s="51">
        <f t="shared" si="192"/>
        <v>26.775639643512328</v>
      </c>
      <c r="AK537" s="51">
        <f t="shared" si="193"/>
        <v>23.900451121700829</v>
      </c>
      <c r="AL537" s="51">
        <f t="shared" si="194"/>
        <v>23.019922013620036</v>
      </c>
      <c r="AM537" s="51">
        <f t="shared" si="195"/>
        <v>19.561745142508364</v>
      </c>
      <c r="AN537" s="51">
        <f t="shared" si="196"/>
        <v>13.587434031686312</v>
      </c>
      <c r="AO537" s="51">
        <f t="shared" si="197"/>
        <v>15.082558079371838</v>
      </c>
      <c r="AP537" s="51">
        <f t="shared" si="198"/>
        <v>23.20705070867184</v>
      </c>
      <c r="AQ537" s="51">
        <f t="shared" si="199"/>
        <v>25.381312530099521</v>
      </c>
      <c r="AR537" s="51">
        <f t="shared" si="200"/>
        <v>25.776720178758325</v>
      </c>
      <c r="AS537" s="51">
        <f t="shared" si="201"/>
        <v>25.054778740426812</v>
      </c>
      <c r="AT537" s="51">
        <f t="shared" si="202"/>
        <v>26.843595369446891</v>
      </c>
      <c r="AU537" s="51">
        <f t="shared" si="203"/>
        <v>30.894440146650005</v>
      </c>
      <c r="AV537" s="51">
        <f t="shared" si="204"/>
        <v>37.590136862485892</v>
      </c>
      <c r="AY537">
        <v>41692</v>
      </c>
      <c r="AZ537">
        <v>41692.46</v>
      </c>
      <c r="BA537" t="s">
        <v>29</v>
      </c>
      <c r="BB537" s="1">
        <f t="shared" si="185"/>
        <v>41692</v>
      </c>
    </row>
    <row r="538" spans="1:54">
      <c r="A538" t="str">
        <f t="shared" si="205"/>
        <v>42260Fábio70</v>
      </c>
      <c r="B538" s="48">
        <v>42260.702789351853</v>
      </c>
      <c r="C538" s="48">
        <f t="shared" si="206"/>
        <v>42260</v>
      </c>
      <c r="D538" s="48" t="s">
        <v>31</v>
      </c>
      <c r="E538" s="49">
        <f t="shared" si="207"/>
        <v>70</v>
      </c>
      <c r="F538" s="48"/>
      <c r="G538" s="49" t="e">
        <f>VLOOKUP(C538,#REF!,2,0)</f>
        <v>#REF!</v>
      </c>
      <c r="H538" s="48"/>
      <c r="I538" s="43">
        <v>0</v>
      </c>
      <c r="J538" s="43">
        <v>0.59556299999999995</v>
      </c>
      <c r="K538" s="43">
        <v>22.898644999999998</v>
      </c>
      <c r="L538" s="43">
        <v>23.822313000000001</v>
      </c>
      <c r="M538" s="43">
        <v>23.255731999999998</v>
      </c>
      <c r="N538" s="43">
        <v>20.475697</v>
      </c>
      <c r="O538" s="43">
        <v>21.154211</v>
      </c>
      <c r="P538" s="43">
        <v>20.959232</v>
      </c>
      <c r="Q538" s="43">
        <v>17.559964999999998</v>
      </c>
      <c r="R538" s="43">
        <v>21.350121999999999</v>
      </c>
      <c r="S538" s="43">
        <v>22.142672999999998</v>
      </c>
      <c r="T538" s="43">
        <v>23.102335</v>
      </c>
      <c r="U538" s="43">
        <v>21.350121999999999</v>
      </c>
      <c r="V538" s="43">
        <v>24.922495000000001</v>
      </c>
      <c r="W538" s="43">
        <v>23.926054000000001</v>
      </c>
      <c r="X538" s="43">
        <v>26.263680999999998</v>
      </c>
      <c r="Y538" s="43">
        <v>70</v>
      </c>
      <c r="AA538">
        <f t="shared" si="186"/>
        <v>41687.57</v>
      </c>
      <c r="AB538" t="str">
        <f t="shared" si="187"/>
        <v>41687Leandro81</v>
      </c>
      <c r="AC538" s="52">
        <v>41687</v>
      </c>
      <c r="AD538" s="53" t="s">
        <v>28</v>
      </c>
      <c r="AE538" s="51">
        <v>81</v>
      </c>
      <c r="AF538" s="51" t="str">
        <f t="shared" si="188"/>
        <v/>
      </c>
      <c r="AG538" s="51" t="str">
        <f t="shared" si="189"/>
        <v>N/A</v>
      </c>
      <c r="AH538" s="51" t="str">
        <f t="shared" si="190"/>
        <v>N/A</v>
      </c>
      <c r="AI538" s="51">
        <f t="shared" si="191"/>
        <v>20.02089506112808</v>
      </c>
      <c r="AJ538" s="51">
        <f t="shared" si="192"/>
        <v>30.031108717450216</v>
      </c>
      <c r="AK538" s="51">
        <f t="shared" si="193"/>
        <v>24.08983915959962</v>
      </c>
      <c r="AL538" s="51">
        <f t="shared" si="194"/>
        <v>22.833715895611057</v>
      </c>
      <c r="AM538" s="51">
        <f t="shared" si="195"/>
        <v>19.619011050147236</v>
      </c>
      <c r="AN538" s="51">
        <f t="shared" si="196"/>
        <v>14.059499636295554</v>
      </c>
      <c r="AO538" s="51">
        <f t="shared" si="197"/>
        <v>14.785335681303614</v>
      </c>
      <c r="AP538" s="51">
        <f t="shared" si="198"/>
        <v>22.404094130700372</v>
      </c>
      <c r="AQ538" s="51">
        <f t="shared" si="199"/>
        <v>25.185091075813251</v>
      </c>
      <c r="AR538" s="51">
        <f t="shared" si="200"/>
        <v>25.250321664335946</v>
      </c>
      <c r="AS538" s="51">
        <f t="shared" si="201"/>
        <v>24.410347195130651</v>
      </c>
      <c r="AT538" s="51">
        <f t="shared" si="202"/>
        <v>26.439843088011564</v>
      </c>
      <c r="AU538" s="51">
        <f t="shared" si="203"/>
        <v>30.246107040112751</v>
      </c>
      <c r="AV538" s="51">
        <f t="shared" si="204"/>
        <v>36.876474660068979</v>
      </c>
      <c r="AY538">
        <v>41697</v>
      </c>
      <c r="AZ538">
        <v>41697.64</v>
      </c>
      <c r="BA538" t="s">
        <v>29</v>
      </c>
      <c r="BB538" s="1">
        <f t="shared" si="185"/>
        <v>41697</v>
      </c>
    </row>
    <row r="539" spans="1:54">
      <c r="A539" t="str">
        <f t="shared" si="205"/>
        <v>42261Fábio70</v>
      </c>
      <c r="B539" s="48">
        <v>42261.510625000003</v>
      </c>
      <c r="C539" s="48">
        <f t="shared" si="206"/>
        <v>42261</v>
      </c>
      <c r="D539" s="48" t="s">
        <v>31</v>
      </c>
      <c r="E539" s="49">
        <f t="shared" si="207"/>
        <v>70</v>
      </c>
      <c r="F539" s="48"/>
      <c r="G539" s="49" t="e">
        <f>VLOOKUP(C539,#REF!,2,0)</f>
        <v>#REF!</v>
      </c>
      <c r="H539" s="48"/>
      <c r="I539" s="43">
        <v>0</v>
      </c>
      <c r="J539" s="43">
        <v>0.446905</v>
      </c>
      <c r="K539" s="43">
        <v>22.343050000000002</v>
      </c>
      <c r="L539" s="43">
        <v>22.898644999999998</v>
      </c>
      <c r="M539" s="43">
        <v>22.242746</v>
      </c>
      <c r="N539" s="43">
        <v>19.478639999999999</v>
      </c>
      <c r="O539" s="43">
        <v>20.236034</v>
      </c>
      <c r="P539" s="43">
        <v>20.236034</v>
      </c>
      <c r="Q539" s="43">
        <v>16.942883999999999</v>
      </c>
      <c r="R539" s="43">
        <v>20.813578</v>
      </c>
      <c r="S539" s="43">
        <v>21.596231</v>
      </c>
      <c r="T539" s="43">
        <v>22.393265</v>
      </c>
      <c r="U539" s="43">
        <v>20.862079999999999</v>
      </c>
      <c r="V539" s="43">
        <v>23.770520999999999</v>
      </c>
      <c r="W539" s="43">
        <v>22.847866</v>
      </c>
      <c r="X539" s="43">
        <v>24.975517</v>
      </c>
      <c r="Y539" s="43">
        <v>70</v>
      </c>
      <c r="AA539">
        <f t="shared" si="186"/>
        <v>41692.46</v>
      </c>
      <c r="AB539" t="str">
        <f t="shared" si="187"/>
        <v>41692Leandro81</v>
      </c>
      <c r="AC539" s="52">
        <v>41692</v>
      </c>
      <c r="AD539" s="53" t="s">
        <v>28</v>
      </c>
      <c r="AE539" s="51">
        <v>81</v>
      </c>
      <c r="AF539" s="51" t="str">
        <f t="shared" si="188"/>
        <v/>
      </c>
      <c r="AG539" s="51" t="str">
        <f t="shared" si="189"/>
        <v>N/A</v>
      </c>
      <c r="AH539" s="51" t="str">
        <f t="shared" si="190"/>
        <v>N/A</v>
      </c>
      <c r="AI539" s="51">
        <f t="shared" si="191"/>
        <v>15.48139517045689</v>
      </c>
      <c r="AJ539" s="51">
        <f t="shared" si="192"/>
        <v>26.439843088011564</v>
      </c>
      <c r="AK539" s="51">
        <f t="shared" si="193"/>
        <v>23.019922013620036</v>
      </c>
      <c r="AL539" s="51">
        <f t="shared" si="194"/>
        <v>23.584444756164913</v>
      </c>
      <c r="AM539" s="51">
        <f t="shared" si="195"/>
        <v>19.676388935109092</v>
      </c>
      <c r="AN539" s="51">
        <f t="shared" si="196"/>
        <v>13.26124981051843</v>
      </c>
      <c r="AO539" s="51">
        <f t="shared" si="197"/>
        <v>13.87004247363417</v>
      </c>
      <c r="AP539" s="51">
        <f t="shared" si="198"/>
        <v>21.373970189116459</v>
      </c>
      <c r="AQ539" s="51">
        <f t="shared" si="199"/>
        <v>23.457378961404295</v>
      </c>
      <c r="AR539" s="51">
        <f t="shared" si="200"/>
        <v>23.522034405505657</v>
      </c>
      <c r="AS539" s="51">
        <f t="shared" si="201"/>
        <v>22.281407616218882</v>
      </c>
      <c r="AT539" s="51">
        <f t="shared" si="202"/>
        <v>25.185091075813251</v>
      </c>
      <c r="AU539" s="51">
        <f t="shared" si="203"/>
        <v>29.253310661859192</v>
      </c>
      <c r="AV539" s="51">
        <f t="shared" si="204"/>
        <v>35.777143019464752</v>
      </c>
      <c r="AY539">
        <v>41711</v>
      </c>
      <c r="AZ539">
        <v>41711.589999999997</v>
      </c>
      <c r="BA539" t="s">
        <v>29</v>
      </c>
      <c r="BB539" s="1">
        <f t="shared" si="185"/>
        <v>41711</v>
      </c>
    </row>
    <row r="540" spans="1:54">
      <c r="A540" t="str">
        <f t="shared" si="205"/>
        <v>42263Fábio70</v>
      </c>
      <c r="B540" s="48">
        <v>42263.484432870369</v>
      </c>
      <c r="C540" s="48">
        <f t="shared" si="206"/>
        <v>42263</v>
      </c>
      <c r="D540" s="48" t="s">
        <v>31</v>
      </c>
      <c r="E540" s="49">
        <f t="shared" si="207"/>
        <v>70</v>
      </c>
      <c r="F540" s="48"/>
      <c r="G540" s="49" t="e">
        <f>VLOOKUP(C540,#REF!,2,0)</f>
        <v>#REF!</v>
      </c>
      <c r="H540" s="48"/>
      <c r="I540" s="43">
        <v>0</v>
      </c>
      <c r="J540" s="43">
        <v>0.10594000000000001</v>
      </c>
      <c r="K540" s="43">
        <v>21.350121999999999</v>
      </c>
      <c r="L540" s="43">
        <v>22.042797</v>
      </c>
      <c r="M540" s="43">
        <v>21.399222999999999</v>
      </c>
      <c r="N540" s="43">
        <v>19.059010000000001</v>
      </c>
      <c r="O540" s="43">
        <v>19.808230999999999</v>
      </c>
      <c r="P540" s="43">
        <v>19.997803000000001</v>
      </c>
      <c r="Q540" s="43">
        <v>16.509063999999999</v>
      </c>
      <c r="R540" s="43">
        <v>20.379653999999999</v>
      </c>
      <c r="S540" s="43">
        <v>21.007883</v>
      </c>
      <c r="T540" s="43">
        <v>21.794146999999999</v>
      </c>
      <c r="U540" s="43">
        <v>20.140577</v>
      </c>
      <c r="V540" s="43">
        <v>23.409599</v>
      </c>
      <c r="W540" s="43">
        <v>22.192657000000001</v>
      </c>
      <c r="X540" s="43">
        <v>24.290852000000001</v>
      </c>
      <c r="Y540" s="43">
        <v>70</v>
      </c>
      <c r="AA540">
        <f t="shared" si="186"/>
        <v>41697.64</v>
      </c>
      <c r="AB540" t="str">
        <f t="shared" si="187"/>
        <v>41697Leandro81</v>
      </c>
      <c r="AC540" s="52">
        <v>41697</v>
      </c>
      <c r="AD540" s="53" t="s">
        <v>28</v>
      </c>
      <c r="AE540" s="51">
        <v>81</v>
      </c>
      <c r="AF540" s="51" t="str">
        <f t="shared" si="188"/>
        <v/>
      </c>
      <c r="AG540" s="51" t="str">
        <f t="shared" si="189"/>
        <v>N/A</v>
      </c>
      <c r="AH540" s="51" t="str">
        <f t="shared" si="190"/>
        <v>N/A</v>
      </c>
      <c r="AI540" s="51">
        <f t="shared" si="191"/>
        <v>10.124808638237417</v>
      </c>
      <c r="AJ540" s="51">
        <f t="shared" si="192"/>
        <v>25.843067567148548</v>
      </c>
      <c r="AK540" s="51">
        <f t="shared" si="193"/>
        <v>23.271244224023039</v>
      </c>
      <c r="AL540" s="51">
        <f t="shared" si="194"/>
        <v>22.648608032144889</v>
      </c>
      <c r="AM540" s="51">
        <f t="shared" si="195"/>
        <v>19.504591101871714</v>
      </c>
      <c r="AN540" s="51">
        <f t="shared" si="196"/>
        <v>13.354650841363981</v>
      </c>
      <c r="AO540" s="51">
        <f t="shared" si="197"/>
        <v>13.917277664466525</v>
      </c>
      <c r="AP540" s="51">
        <f t="shared" si="198"/>
        <v>21.016210334362221</v>
      </c>
      <c r="AQ540" s="51">
        <f t="shared" si="199"/>
        <v>23.20705070867184</v>
      </c>
      <c r="AR540" s="51">
        <f t="shared" si="200"/>
        <v>23.019922013620036</v>
      </c>
      <c r="AS540" s="51">
        <f t="shared" si="201"/>
        <v>21.975313970293982</v>
      </c>
      <c r="AT540" s="51">
        <f t="shared" si="202"/>
        <v>24.602517203561465</v>
      </c>
      <c r="AU540" s="51">
        <f t="shared" si="203"/>
        <v>28.762437188833452</v>
      </c>
      <c r="AV540" s="51">
        <f t="shared" si="204"/>
        <v>35.467123067011158</v>
      </c>
      <c r="AY540">
        <v>41726</v>
      </c>
      <c r="AZ540">
        <v>41726.660000000003</v>
      </c>
      <c r="BA540" t="s">
        <v>30</v>
      </c>
      <c r="BB540" s="1">
        <f t="shared" si="185"/>
        <v>41726</v>
      </c>
    </row>
    <row r="541" spans="1:54">
      <c r="A541" t="str">
        <f t="shared" si="205"/>
        <v>42265Fábio70</v>
      </c>
      <c r="B541" s="48">
        <v>42265.495648148149</v>
      </c>
      <c r="C541" s="48">
        <f t="shared" si="206"/>
        <v>42265</v>
      </c>
      <c r="D541" s="48" t="s">
        <v>31</v>
      </c>
      <c r="E541" s="49">
        <f t="shared" si="207"/>
        <v>70</v>
      </c>
      <c r="F541" s="48"/>
      <c r="G541" s="49" t="e">
        <f>VLOOKUP(C541,#REF!,2,0)</f>
        <v>#REF!</v>
      </c>
      <c r="H541" s="48"/>
      <c r="I541" s="43">
        <v>0</v>
      </c>
      <c r="J541" s="43">
        <v>3.3634999999999998E-2</v>
      </c>
      <c r="K541" s="43">
        <v>19.198360000000001</v>
      </c>
      <c r="L541" s="43">
        <v>20.959232</v>
      </c>
      <c r="M541" s="43">
        <v>20.33173</v>
      </c>
      <c r="N541" s="43">
        <v>17.962595</v>
      </c>
      <c r="O541" s="43">
        <v>18.598167</v>
      </c>
      <c r="P541" s="43">
        <v>18.506699000000001</v>
      </c>
      <c r="Q541" s="43">
        <v>15.325142</v>
      </c>
      <c r="R541" s="43">
        <v>19.525558</v>
      </c>
      <c r="S541" s="43">
        <v>20.33173</v>
      </c>
      <c r="T541" s="43">
        <v>21.399222999999999</v>
      </c>
      <c r="U541" s="43">
        <v>19.478639999999999</v>
      </c>
      <c r="V541" s="43">
        <v>22.343050000000002</v>
      </c>
      <c r="W541" s="43">
        <v>21.546894000000002</v>
      </c>
      <c r="X541" s="43">
        <v>23.718826</v>
      </c>
      <c r="Y541" s="43">
        <v>70</v>
      </c>
      <c r="AA541">
        <f t="shared" si="186"/>
        <v>41711.589999999997</v>
      </c>
      <c r="AB541" t="str">
        <f t="shared" si="187"/>
        <v>41711Leandro81</v>
      </c>
      <c r="AC541" s="52">
        <v>41711</v>
      </c>
      <c r="AD541" s="53" t="s">
        <v>28</v>
      </c>
      <c r="AE541" s="51">
        <v>81</v>
      </c>
      <c r="AF541" s="51" t="str">
        <f t="shared" si="188"/>
        <v/>
      </c>
      <c r="AG541" s="51">
        <f t="shared" si="189"/>
        <v>1.9366708394580773E-6</v>
      </c>
      <c r="AH541" s="51">
        <f t="shared" si="190"/>
        <v>5.6228179510771378E-5</v>
      </c>
      <c r="AI541" s="51">
        <f t="shared" si="191"/>
        <v>10.404294415721317</v>
      </c>
      <c r="AJ541" s="51">
        <f t="shared" si="192"/>
        <v>42.442441708962924</v>
      </c>
      <c r="AK541" s="51">
        <f t="shared" si="193"/>
        <v>39.203199785224641</v>
      </c>
      <c r="AL541" s="51">
        <f t="shared" si="194"/>
        <v>41.598037923434411</v>
      </c>
      <c r="AM541" s="51">
        <f t="shared" si="195"/>
        <v>38.957482027829471</v>
      </c>
      <c r="AN541" s="51">
        <f t="shared" si="196"/>
        <v>28.762437188833452</v>
      </c>
      <c r="AO541" s="51">
        <f t="shared" si="197"/>
        <v>27.794634146367645</v>
      </c>
      <c r="AP541" s="51">
        <f t="shared" si="198"/>
        <v>37.751051712033558</v>
      </c>
      <c r="AQ541" s="51">
        <f t="shared" si="199"/>
        <v>39.122284404032307</v>
      </c>
      <c r="AR541" s="51">
        <f t="shared" si="200"/>
        <v>37.035341884762246</v>
      </c>
      <c r="AS541" s="51">
        <f t="shared" si="201"/>
        <v>30.533396404425385</v>
      </c>
      <c r="AT541" s="51">
        <f t="shared" si="202"/>
        <v>27.658165572886247</v>
      </c>
      <c r="AU541" s="51">
        <f t="shared" si="203"/>
        <v>29.322672316529104</v>
      </c>
      <c r="AV541" s="51">
        <f t="shared" si="204"/>
        <v>35.234125631414877</v>
      </c>
      <c r="AY541">
        <v>41732</v>
      </c>
      <c r="AZ541">
        <v>41732.67</v>
      </c>
      <c r="BA541" t="s">
        <v>30</v>
      </c>
      <c r="BB541" s="1">
        <f t="shared" si="185"/>
        <v>41732</v>
      </c>
    </row>
    <row r="542" spans="1:54">
      <c r="A542" t="str">
        <f t="shared" si="205"/>
        <v>42268Fábio70</v>
      </c>
      <c r="B542" s="48">
        <v>42268.486562500002</v>
      </c>
      <c r="C542" s="48">
        <f t="shared" si="206"/>
        <v>42268</v>
      </c>
      <c r="D542" s="48" t="s">
        <v>31</v>
      </c>
      <c r="E542" s="49">
        <f t="shared" si="207"/>
        <v>70</v>
      </c>
      <c r="F542" s="48"/>
      <c r="G542" s="49" t="e">
        <f>VLOOKUP(C542,#REF!,2,0)</f>
        <v>#REF!</v>
      </c>
      <c r="H542" s="48"/>
      <c r="I542" s="43">
        <v>0</v>
      </c>
      <c r="J542" s="43">
        <v>2.3862999999999999E-2</v>
      </c>
      <c r="K542" s="43">
        <v>15.700716999999999</v>
      </c>
      <c r="L542" s="43">
        <v>19.059010000000001</v>
      </c>
      <c r="M542" s="43">
        <v>18.415436</v>
      </c>
      <c r="N542" s="43">
        <v>16.080988000000001</v>
      </c>
      <c r="O542" s="43">
        <v>16.768650000000001</v>
      </c>
      <c r="P542" s="43">
        <v>16.855661000000001</v>
      </c>
      <c r="Q542" s="43">
        <v>14.067712</v>
      </c>
      <c r="R542" s="43">
        <v>18.324417</v>
      </c>
      <c r="S542" s="43">
        <v>19.151875</v>
      </c>
      <c r="T542" s="43">
        <v>20.620156999999999</v>
      </c>
      <c r="U542" s="43">
        <v>18.73584</v>
      </c>
      <c r="V542" s="43">
        <v>21.448414</v>
      </c>
      <c r="W542" s="43">
        <v>20.668424999999999</v>
      </c>
      <c r="X542" s="43">
        <v>22.645251999999999</v>
      </c>
      <c r="Y542" s="43">
        <v>70</v>
      </c>
      <c r="AA542">
        <f t="shared" si="186"/>
        <v>41726.660000000003</v>
      </c>
      <c r="AB542" t="str">
        <f t="shared" si="187"/>
        <v>41726Leandro81</v>
      </c>
      <c r="AC542" s="52">
        <v>41726</v>
      </c>
      <c r="AD542" s="53" t="s">
        <v>28</v>
      </c>
      <c r="AE542" s="51">
        <v>81</v>
      </c>
      <c r="AF542" s="51" t="str">
        <f t="shared" si="188"/>
        <v/>
      </c>
      <c r="AG542" s="51" t="str">
        <f t="shared" si="189"/>
        <v>N/A</v>
      </c>
      <c r="AH542" s="51" t="str">
        <f t="shared" si="190"/>
        <v>N/A</v>
      </c>
      <c r="AI542" s="51">
        <f t="shared" si="191"/>
        <v>3.7583233618681824</v>
      </c>
      <c r="AJ542" s="51">
        <f t="shared" si="192"/>
        <v>26.63987616391508</v>
      </c>
      <c r="AK542" s="51">
        <f t="shared" si="193"/>
        <v>25.185091075813251</v>
      </c>
      <c r="AL542" s="51">
        <f t="shared" si="194"/>
        <v>22.219053634360627</v>
      </c>
      <c r="AM542" s="51">
        <f t="shared" si="195"/>
        <v>21.733454620733948</v>
      </c>
      <c r="AN542" s="51">
        <f t="shared" si="196"/>
        <v>17.349812872391883</v>
      </c>
      <c r="AO542" s="51">
        <f t="shared" si="197"/>
        <v>16.143004089896468</v>
      </c>
      <c r="AP542" s="51">
        <f t="shared" si="198"/>
        <v>24.026629437252215</v>
      </c>
      <c r="AQ542" s="51">
        <f t="shared" si="199"/>
        <v>26.040074307289224</v>
      </c>
      <c r="AR542" s="51" t="str">
        <f t="shared" si="200"/>
        <v>N/A</v>
      </c>
      <c r="AS542" s="51" t="str">
        <f t="shared" si="201"/>
        <v>N/A</v>
      </c>
      <c r="AT542" s="51" t="str">
        <f t="shared" si="202"/>
        <v>N/A</v>
      </c>
      <c r="AU542" s="51" t="str">
        <f t="shared" si="203"/>
        <v>N/A</v>
      </c>
      <c r="AV542" s="51" t="str">
        <f t="shared" si="204"/>
        <v>N/A</v>
      </c>
      <c r="AY542">
        <v>41736</v>
      </c>
      <c r="AZ542">
        <v>41736.49</v>
      </c>
      <c r="BA542" t="s">
        <v>30</v>
      </c>
      <c r="BB542" s="1">
        <f t="shared" si="185"/>
        <v>41736</v>
      </c>
    </row>
    <row r="543" spans="1:54">
      <c r="A543" t="str">
        <f t="shared" si="205"/>
        <v>42270Fábio70</v>
      </c>
      <c r="B543" s="48">
        <v>42270.388449074075</v>
      </c>
      <c r="C543" s="48">
        <f t="shared" si="206"/>
        <v>42270</v>
      </c>
      <c r="D543" s="48" t="s">
        <v>31</v>
      </c>
      <c r="E543" s="49">
        <f t="shared" si="207"/>
        <v>70</v>
      </c>
      <c r="F543" s="48"/>
      <c r="G543" s="49" t="e">
        <f>VLOOKUP(C543,#REF!,2,0)</f>
        <v>#REF!</v>
      </c>
      <c r="H543" s="48"/>
      <c r="I543" s="43">
        <v>0</v>
      </c>
      <c r="J543" s="43">
        <v>2.7165000000000002E-2</v>
      </c>
      <c r="K543" s="43">
        <v>13.324814</v>
      </c>
      <c r="L543" s="43">
        <v>18.007636999999999</v>
      </c>
      <c r="M543" s="43">
        <v>17.559964999999998</v>
      </c>
      <c r="N543" s="43">
        <v>15.242342000000001</v>
      </c>
      <c r="O543" s="43">
        <v>15.616866</v>
      </c>
      <c r="P543" s="43">
        <v>15.574994</v>
      </c>
      <c r="Q543" s="43">
        <v>13.286296</v>
      </c>
      <c r="R543" s="43">
        <v>17.827870999999998</v>
      </c>
      <c r="S543" s="43">
        <v>18.73584</v>
      </c>
      <c r="T543" s="43">
        <v>19.855543000000001</v>
      </c>
      <c r="U543" s="43">
        <v>18.324417</v>
      </c>
      <c r="V543" s="43">
        <v>21.007883</v>
      </c>
      <c r="W543" s="43">
        <v>20.427655999999999</v>
      </c>
      <c r="X543" s="43">
        <v>22.393265</v>
      </c>
      <c r="Y543" s="43">
        <v>70</v>
      </c>
      <c r="AA543">
        <f t="shared" si="186"/>
        <v>41732.67</v>
      </c>
      <c r="AB543" t="str">
        <f t="shared" si="187"/>
        <v>41732Leandro81</v>
      </c>
      <c r="AC543" s="52">
        <v>41732</v>
      </c>
      <c r="AD543" s="53" t="s">
        <v>28</v>
      </c>
      <c r="AE543" s="51">
        <v>81</v>
      </c>
      <c r="AF543" s="51" t="str">
        <f t="shared" si="188"/>
        <v/>
      </c>
      <c r="AG543" s="51" t="str">
        <f t="shared" si="189"/>
        <v>N/A</v>
      </c>
      <c r="AH543" s="51" t="str">
        <f t="shared" si="190"/>
        <v>N/A</v>
      </c>
      <c r="AI543" s="51">
        <f t="shared" si="191"/>
        <v>25.776720178758325</v>
      </c>
      <c r="AJ543" s="51">
        <f t="shared" si="192"/>
        <v>37.351232876159472</v>
      </c>
      <c r="AK543" s="51">
        <f t="shared" si="193"/>
        <v>35.932830143967273</v>
      </c>
      <c r="AL543" s="51">
        <f t="shared" si="194"/>
        <v>38.635973909302507</v>
      </c>
      <c r="AM543" s="51">
        <f t="shared" si="195"/>
        <v>35.777143019464752</v>
      </c>
      <c r="AN543" s="51">
        <f t="shared" si="196"/>
        <v>24.925012339102864</v>
      </c>
      <c r="AO543" s="51">
        <f t="shared" si="197"/>
        <v>23.271244224023039</v>
      </c>
      <c r="AP543" s="51">
        <f t="shared" si="198"/>
        <v>29.960630635232683</v>
      </c>
      <c r="AQ543" s="51">
        <f t="shared" si="199"/>
        <v>26.843595369446891</v>
      </c>
      <c r="AR543" s="51" t="str">
        <f t="shared" si="200"/>
        <v>N/A</v>
      </c>
      <c r="AS543" s="51" t="str">
        <f t="shared" si="201"/>
        <v>N/A</v>
      </c>
      <c r="AT543" s="51" t="str">
        <f t="shared" si="202"/>
        <v>N/A</v>
      </c>
      <c r="AU543" s="51" t="str">
        <f t="shared" si="203"/>
        <v>N/A</v>
      </c>
      <c r="AV543" s="51" t="str">
        <f t="shared" si="204"/>
        <v>N/A</v>
      </c>
      <c r="AY543">
        <v>41738</v>
      </c>
      <c r="AZ543">
        <v>41738.65</v>
      </c>
      <c r="BA543" t="s">
        <v>30</v>
      </c>
      <c r="BB543" s="1">
        <f t="shared" si="185"/>
        <v>41738</v>
      </c>
    </row>
    <row r="544" spans="1:54">
      <c r="A544" t="str">
        <f t="shared" si="205"/>
        <v>42272Fábio70</v>
      </c>
      <c r="B544" s="48">
        <v>42272.510717592595</v>
      </c>
      <c r="C544" s="48">
        <f t="shared" si="206"/>
        <v>42272</v>
      </c>
      <c r="D544" s="48" t="s">
        <v>31</v>
      </c>
      <c r="E544" s="49">
        <f t="shared" si="207"/>
        <v>70</v>
      </c>
      <c r="F544" s="48"/>
      <c r="G544" s="49" t="e">
        <f>VLOOKUP(C544,#REF!,2,0)</f>
        <v>#REF!</v>
      </c>
      <c r="H544" s="48"/>
      <c r="I544" s="43">
        <v>0</v>
      </c>
      <c r="J544" s="43">
        <v>5.7369999999999999E-3</v>
      </c>
      <c r="K544" s="43">
        <v>11.578483</v>
      </c>
      <c r="L544" s="43">
        <v>15.366647</v>
      </c>
      <c r="M544" s="43">
        <v>15.616866</v>
      </c>
      <c r="N544" s="43">
        <v>13.209466000000001</v>
      </c>
      <c r="O544" s="43">
        <v>13.909534000000001</v>
      </c>
      <c r="P544" s="43">
        <v>13.909534000000001</v>
      </c>
      <c r="Q544" s="43">
        <v>11.939117</v>
      </c>
      <c r="R544" s="43">
        <v>16.725237</v>
      </c>
      <c r="S544" s="43">
        <v>17.604455999999999</v>
      </c>
      <c r="T544" s="43">
        <v>19.012678000000001</v>
      </c>
      <c r="U544" s="43">
        <v>17.604455999999999</v>
      </c>
      <c r="V544" s="43">
        <v>20.236034</v>
      </c>
      <c r="W544" s="43">
        <v>19.619548999999999</v>
      </c>
      <c r="X544" s="43">
        <v>21.399222999999999</v>
      </c>
      <c r="Y544" s="43">
        <v>70</v>
      </c>
      <c r="AA544">
        <f t="shared" si="186"/>
        <v>41736.49</v>
      </c>
      <c r="AB544" t="str">
        <f t="shared" si="187"/>
        <v>41736Leandro81</v>
      </c>
      <c r="AC544" s="52">
        <v>41736</v>
      </c>
      <c r="AD544" s="53" t="s">
        <v>28</v>
      </c>
      <c r="AE544" s="51">
        <v>81</v>
      </c>
      <c r="AF544" s="51" t="str">
        <f t="shared" si="188"/>
        <v/>
      </c>
      <c r="AG544" s="51" t="str">
        <f t="shared" si="189"/>
        <v>N/A</v>
      </c>
      <c r="AH544" s="51" t="str">
        <f t="shared" si="190"/>
        <v>N/A</v>
      </c>
      <c r="AI544" s="51">
        <f t="shared" si="191"/>
        <v>7.555825064719901</v>
      </c>
      <c r="AJ544" s="51">
        <f t="shared" si="192"/>
        <v>34.849294431697061</v>
      </c>
      <c r="AK544" s="51">
        <f t="shared" si="193"/>
        <v>33.931527946568522</v>
      </c>
      <c r="AL544" s="51">
        <f t="shared" si="194"/>
        <v>34.619139064403328</v>
      </c>
      <c r="AM544" s="51">
        <f t="shared" si="195"/>
        <v>30.175291872823745</v>
      </c>
      <c r="AN544" s="51">
        <f t="shared" si="196"/>
        <v>21.733454620733948</v>
      </c>
      <c r="AO544" s="51">
        <f t="shared" si="197"/>
        <v>20.898663553066747</v>
      </c>
      <c r="AP544" s="51">
        <f t="shared" si="198"/>
        <v>28.831122782783769</v>
      </c>
      <c r="AQ544" s="51">
        <f t="shared" si="199"/>
        <v>27.383961422551671</v>
      </c>
      <c r="AR544" s="51" t="str">
        <f t="shared" si="200"/>
        <v>N/A</v>
      </c>
      <c r="AS544" s="51" t="str">
        <f t="shared" si="201"/>
        <v>N/A</v>
      </c>
      <c r="AT544" s="51" t="str">
        <f t="shared" si="202"/>
        <v>N/A</v>
      </c>
      <c r="AU544" s="51" t="str">
        <f t="shared" si="203"/>
        <v>N/A</v>
      </c>
      <c r="AV544" s="51" t="str">
        <f t="shared" si="204"/>
        <v>N/A</v>
      </c>
      <c r="AY544">
        <v>41739</v>
      </c>
      <c r="AZ544">
        <v>41739.39</v>
      </c>
      <c r="BA544" t="s">
        <v>30</v>
      </c>
      <c r="BB544" s="1">
        <f t="shared" si="185"/>
        <v>41739</v>
      </c>
    </row>
    <row r="545" spans="1:54">
      <c r="A545" t="str">
        <f t="shared" si="205"/>
        <v>42274Fábio70</v>
      </c>
      <c r="B545" s="48">
        <v>42274.469965277778</v>
      </c>
      <c r="C545" s="48">
        <f t="shared" si="206"/>
        <v>42274</v>
      </c>
      <c r="D545" s="48" t="s">
        <v>31</v>
      </c>
      <c r="E545" s="49">
        <f t="shared" si="207"/>
        <v>70</v>
      </c>
      <c r="F545" s="48"/>
      <c r="G545" s="49" t="e">
        <f>VLOOKUP(C545,#REF!,2,0)</f>
        <v>#REF!</v>
      </c>
      <c r="H545" s="48"/>
      <c r="I545" s="43">
        <v>0</v>
      </c>
      <c r="J545" s="43">
        <v>0.73566799999999999</v>
      </c>
      <c r="K545" s="43">
        <v>21.843786000000001</v>
      </c>
      <c r="L545" s="43">
        <v>22.142672999999998</v>
      </c>
      <c r="M545" s="43">
        <v>20.959232</v>
      </c>
      <c r="N545" s="43">
        <v>15.201002000000001</v>
      </c>
      <c r="O545" s="43">
        <v>13.479445999999999</v>
      </c>
      <c r="P545" s="43">
        <v>13.830831</v>
      </c>
      <c r="Q545" s="43">
        <v>11.866526</v>
      </c>
      <c r="R545" s="43">
        <v>16.855661000000001</v>
      </c>
      <c r="S545" s="43">
        <v>17.649018999999999</v>
      </c>
      <c r="T545" s="43">
        <v>19.151875</v>
      </c>
      <c r="U545" s="43">
        <v>17.783073000000002</v>
      </c>
      <c r="V545" s="43">
        <v>20.188268999999998</v>
      </c>
      <c r="W545" s="43">
        <v>19.808230999999999</v>
      </c>
      <c r="X545" s="43">
        <v>21.546894000000002</v>
      </c>
      <c r="Y545" s="43">
        <v>70</v>
      </c>
      <c r="AA545">
        <f t="shared" si="186"/>
        <v>41738.65</v>
      </c>
      <c r="AB545" t="str">
        <f t="shared" si="187"/>
        <v>41738Leandro81</v>
      </c>
      <c r="AC545" s="52">
        <v>41738</v>
      </c>
      <c r="AD545" s="53" t="s">
        <v>28</v>
      </c>
      <c r="AE545" s="51">
        <v>81</v>
      </c>
      <c r="AF545" s="51" t="str">
        <f t="shared" si="188"/>
        <v/>
      </c>
      <c r="AG545" s="51" t="str">
        <f t="shared" si="189"/>
        <v>N/A</v>
      </c>
      <c r="AH545" s="51" t="str">
        <f t="shared" si="190"/>
        <v>N/A</v>
      </c>
      <c r="AI545" s="51">
        <f t="shared" si="191"/>
        <v>22.0372099975718</v>
      </c>
      <c r="AJ545" s="51">
        <f t="shared" si="192"/>
        <v>40.021753574366556</v>
      </c>
      <c r="AK545" s="51">
        <f t="shared" si="193"/>
        <v>37.113346205157384</v>
      </c>
      <c r="AL545" s="51">
        <f t="shared" si="194"/>
        <v>38.392641408422328</v>
      </c>
      <c r="AM545" s="51">
        <f t="shared" si="195"/>
        <v>35.856494196413479</v>
      </c>
      <c r="AN545" s="51">
        <f t="shared" si="196"/>
        <v>25.512661126435809</v>
      </c>
      <c r="AO545" s="51">
        <f t="shared" si="197"/>
        <v>24.795696076969286</v>
      </c>
      <c r="AP545" s="51">
        <f t="shared" si="198"/>
        <v>34.312719838566416</v>
      </c>
      <c r="AQ545" s="51">
        <f t="shared" si="199"/>
        <v>35.467123067011158</v>
      </c>
      <c r="AR545" s="51" t="str">
        <f t="shared" si="200"/>
        <v>N/A</v>
      </c>
      <c r="AS545" s="51" t="str">
        <f t="shared" si="201"/>
        <v>N/A</v>
      </c>
      <c r="AT545" s="51" t="str">
        <f t="shared" si="202"/>
        <v>N/A</v>
      </c>
      <c r="AU545" s="51" t="str">
        <f t="shared" si="203"/>
        <v>N/A</v>
      </c>
      <c r="AV545" s="51" t="str">
        <f t="shared" si="204"/>
        <v>N/A</v>
      </c>
      <c r="AY545">
        <v>41740</v>
      </c>
      <c r="AZ545">
        <v>41740.71</v>
      </c>
      <c r="BA545" t="s">
        <v>30</v>
      </c>
      <c r="BB545" s="1">
        <f t="shared" si="185"/>
        <v>41740</v>
      </c>
    </row>
    <row r="546" spans="1:54">
      <c r="A546" t="str">
        <f t="shared" si="205"/>
        <v>42276Fábio70</v>
      </c>
      <c r="B546" s="48">
        <v>42276.391319444447</v>
      </c>
      <c r="C546" s="48">
        <f t="shared" si="206"/>
        <v>42276</v>
      </c>
      <c r="D546" s="48" t="s">
        <v>31</v>
      </c>
      <c r="E546" s="49">
        <f t="shared" si="207"/>
        <v>70</v>
      </c>
      <c r="F546" s="48"/>
      <c r="G546" s="49" t="e">
        <f>VLOOKUP(C546,#REF!,2,0)</f>
        <v>#REF!</v>
      </c>
      <c r="H546" s="48"/>
      <c r="I546" s="43">
        <v>0</v>
      </c>
      <c r="J546" s="43">
        <v>0.53522000000000003</v>
      </c>
      <c r="K546" s="43">
        <v>21.99297</v>
      </c>
      <c r="L546" s="43">
        <v>22.847866</v>
      </c>
      <c r="M546" s="43">
        <v>22.042797</v>
      </c>
      <c r="N546" s="43">
        <v>19.338263999999999</v>
      </c>
      <c r="O546" s="43">
        <v>19.902884</v>
      </c>
      <c r="P546" s="43">
        <v>20.092924</v>
      </c>
      <c r="Q546" s="43">
        <v>16.986575999999999</v>
      </c>
      <c r="R546" s="43">
        <v>20.620156999999999</v>
      </c>
      <c r="S546" s="43">
        <v>21.350121999999999</v>
      </c>
      <c r="T546" s="43">
        <v>22.192657000000001</v>
      </c>
      <c r="U546" s="43">
        <v>20.188268999999998</v>
      </c>
      <c r="V546" s="43">
        <v>23.563955</v>
      </c>
      <c r="W546" s="43">
        <v>22.343050000000002</v>
      </c>
      <c r="X546" s="43">
        <v>24.763864999999999</v>
      </c>
      <c r="Y546" s="43">
        <v>70</v>
      </c>
      <c r="AA546">
        <f t="shared" si="186"/>
        <v>41739.39</v>
      </c>
      <c r="AB546" t="str">
        <f t="shared" si="187"/>
        <v>41739Leandro81</v>
      </c>
      <c r="AC546" s="52">
        <v>41739</v>
      </c>
      <c r="AD546" s="53" t="s">
        <v>28</v>
      </c>
      <c r="AE546" s="51">
        <v>81</v>
      </c>
      <c r="AF546" s="51" t="str">
        <f t="shared" si="188"/>
        <v/>
      </c>
      <c r="AG546" s="51" t="str">
        <f t="shared" si="189"/>
        <v>N/A</v>
      </c>
      <c r="AH546" s="51" t="str">
        <f t="shared" si="190"/>
        <v>N/A</v>
      </c>
      <c r="AI546" s="51">
        <f t="shared" si="191"/>
        <v>25.578457511247642</v>
      </c>
      <c r="AJ546" s="51">
        <f t="shared" si="192"/>
        <v>44.840943940050302</v>
      </c>
      <c r="AK546" s="51">
        <f t="shared" si="193"/>
        <v>41.265534892412319</v>
      </c>
      <c r="AL546" s="51">
        <f t="shared" si="194"/>
        <v>44.23480666802979</v>
      </c>
      <c r="AM546" s="51">
        <f t="shared" si="195"/>
        <v>40.84811171829918</v>
      </c>
      <c r="AN546" s="51">
        <f t="shared" si="196"/>
        <v>31.185825891243251</v>
      </c>
      <c r="AO546" s="51">
        <f t="shared" si="197"/>
        <v>29.676855377172963</v>
      </c>
      <c r="AP546" s="51">
        <f t="shared" si="198"/>
        <v>39.60932690166424</v>
      </c>
      <c r="AQ546" s="51">
        <f t="shared" si="199"/>
        <v>41.766757803282054</v>
      </c>
      <c r="AR546" s="51" t="str">
        <f t="shared" si="200"/>
        <v>N/A</v>
      </c>
      <c r="AS546" s="51" t="str">
        <f t="shared" si="201"/>
        <v>N/A</v>
      </c>
      <c r="AT546" s="51" t="str">
        <f t="shared" si="202"/>
        <v>N/A</v>
      </c>
      <c r="AU546" s="51" t="str">
        <f t="shared" si="203"/>
        <v>N/A</v>
      </c>
      <c r="AV546" s="51" t="str">
        <f t="shared" si="204"/>
        <v>N/A</v>
      </c>
      <c r="AY546">
        <v>41745</v>
      </c>
      <c r="AZ546">
        <v>41745.730000000003</v>
      </c>
      <c r="BA546" t="s">
        <v>30</v>
      </c>
      <c r="BB546" s="1">
        <f t="shared" si="185"/>
        <v>41745</v>
      </c>
    </row>
    <row r="547" spans="1:54">
      <c r="A547" t="str">
        <f t="shared" si="205"/>
        <v>42277Fábio70</v>
      </c>
      <c r="B547" s="48">
        <v>42277.737013888887</v>
      </c>
      <c r="C547" s="48">
        <f t="shared" si="206"/>
        <v>42277</v>
      </c>
      <c r="D547" s="48" t="s">
        <v>31</v>
      </c>
      <c r="E547" s="49">
        <f t="shared" si="207"/>
        <v>70</v>
      </c>
      <c r="F547" s="48"/>
      <c r="G547" s="49" t="e">
        <f>VLOOKUP(C547,#REF!,2,0)</f>
        <v>#REF!</v>
      </c>
      <c r="H547" s="48"/>
      <c r="I547" s="43">
        <v>0</v>
      </c>
      <c r="J547" s="43">
        <v>1.2130879999999999</v>
      </c>
      <c r="K547" s="43">
        <v>23.978010000000001</v>
      </c>
      <c r="L547" s="43">
        <v>25.188037999999999</v>
      </c>
      <c r="M547" s="43">
        <v>24.763864999999999</v>
      </c>
      <c r="N547" s="43">
        <v>22.292839000000001</v>
      </c>
      <c r="O547" s="43">
        <v>23.255731999999998</v>
      </c>
      <c r="P547" s="43">
        <v>23.102335</v>
      </c>
      <c r="Q547" s="43">
        <v>20.236034</v>
      </c>
      <c r="R547" s="43">
        <v>24.082063999999999</v>
      </c>
      <c r="S547" s="43">
        <v>25.562028999999999</v>
      </c>
      <c r="T547" s="43">
        <v>25.081669000000002</v>
      </c>
      <c r="U547" s="43">
        <v>23.615492</v>
      </c>
      <c r="V547" s="43">
        <v>26.590596999999999</v>
      </c>
      <c r="W547" s="43">
        <v>26.263680999999998</v>
      </c>
      <c r="X547" s="43">
        <v>27.805979000000001</v>
      </c>
      <c r="Y547" s="43">
        <v>70</v>
      </c>
      <c r="AA547">
        <f t="shared" si="186"/>
        <v>41740.71</v>
      </c>
      <c r="AB547" t="str">
        <f t="shared" si="187"/>
        <v>41740Leandro81</v>
      </c>
      <c r="AC547" s="52">
        <v>41740</v>
      </c>
      <c r="AD547" s="53" t="s">
        <v>28</v>
      </c>
      <c r="AE547" s="51">
        <v>81</v>
      </c>
      <c r="AF547" s="51" t="str">
        <f t="shared" si="188"/>
        <v/>
      </c>
      <c r="AG547" s="51" t="str">
        <f t="shared" si="189"/>
        <v>N/A</v>
      </c>
      <c r="AH547" s="51" t="str">
        <f t="shared" si="190"/>
        <v>N/A</v>
      </c>
      <c r="AI547" s="51">
        <f t="shared" si="191"/>
        <v>22.219053634360627</v>
      </c>
      <c r="AJ547" s="51">
        <f t="shared" si="192"/>
        <v>41.42977434327323</v>
      </c>
      <c r="AK547" s="51">
        <f t="shared" si="193"/>
        <v>37.909054595079319</v>
      </c>
      <c r="AL547" s="51">
        <f t="shared" si="194"/>
        <v>39.690914174425103</v>
      </c>
      <c r="AM547" s="51">
        <f t="shared" si="195"/>
        <v>36.402608051995017</v>
      </c>
      <c r="AN547" s="51">
        <f t="shared" si="196"/>
        <v>26.240719109506419</v>
      </c>
      <c r="AO547" s="51">
        <f t="shared" si="197"/>
        <v>24.989886479598269</v>
      </c>
      <c r="AP547" s="51">
        <f t="shared" si="198"/>
        <v>33.931527946568522</v>
      </c>
      <c r="AQ547" s="51">
        <f t="shared" si="199"/>
        <v>35.856494196413479</v>
      </c>
      <c r="AR547" s="51" t="str">
        <f t="shared" si="200"/>
        <v>N/A</v>
      </c>
      <c r="AS547" s="51" t="str">
        <f t="shared" si="201"/>
        <v>N/A</v>
      </c>
      <c r="AT547" s="51" t="str">
        <f t="shared" si="202"/>
        <v>N/A</v>
      </c>
      <c r="AU547" s="51" t="str">
        <f t="shared" si="203"/>
        <v>N/A</v>
      </c>
      <c r="AV547" s="51" t="str">
        <f t="shared" si="204"/>
        <v>N/A</v>
      </c>
      <c r="AY547">
        <v>41750</v>
      </c>
      <c r="AZ547">
        <v>41750.47</v>
      </c>
      <c r="BA547" t="s">
        <v>30</v>
      </c>
      <c r="BB547" s="1">
        <f t="shared" si="185"/>
        <v>41750</v>
      </c>
    </row>
    <row r="548" spans="1:54">
      <c r="A548" t="str">
        <f t="shared" si="205"/>
        <v>42279Fábio70</v>
      </c>
      <c r="B548" s="48">
        <v>42279.618773148148</v>
      </c>
      <c r="C548" s="48">
        <f t="shared" si="206"/>
        <v>42279</v>
      </c>
      <c r="D548" s="48" t="s">
        <v>31</v>
      </c>
      <c r="E548" s="49">
        <f t="shared" si="207"/>
        <v>70</v>
      </c>
      <c r="F548" s="48"/>
      <c r="G548" s="49" t="e">
        <f>VLOOKUP(C548,#REF!,2,0)</f>
        <v>#REF!</v>
      </c>
      <c r="H548" s="48"/>
      <c r="I548" s="43">
        <v>0</v>
      </c>
      <c r="J548" s="43">
        <v>0.47343499999999999</v>
      </c>
      <c r="K548" s="43">
        <v>21.843786000000001</v>
      </c>
      <c r="L548" s="43">
        <v>22.544284999999999</v>
      </c>
      <c r="M548" s="43">
        <v>21.794146999999999</v>
      </c>
      <c r="N548" s="43">
        <v>19.198360000000001</v>
      </c>
      <c r="O548" s="43">
        <v>19.950310000000002</v>
      </c>
      <c r="P548" s="43">
        <v>19.619548999999999</v>
      </c>
      <c r="Q548" s="43">
        <v>16.595359999999999</v>
      </c>
      <c r="R548" s="43">
        <v>20.959232</v>
      </c>
      <c r="S548" s="43">
        <v>21.154211</v>
      </c>
      <c r="T548" s="43">
        <v>22.042797</v>
      </c>
      <c r="U548" s="43">
        <v>20.523775000000001</v>
      </c>
      <c r="V548" s="43">
        <v>23.615492</v>
      </c>
      <c r="W548" s="43">
        <v>22.594749</v>
      </c>
      <c r="X548" s="43">
        <v>24.711071</v>
      </c>
      <c r="Y548" s="43">
        <v>70</v>
      </c>
      <c r="AA548">
        <f t="shared" si="186"/>
        <v>41745.730000000003</v>
      </c>
      <c r="AB548" t="str">
        <f t="shared" si="187"/>
        <v>41745Leandro81</v>
      </c>
      <c r="AC548" s="52">
        <v>41745</v>
      </c>
      <c r="AD548" s="53" t="s">
        <v>28</v>
      </c>
      <c r="AE548" s="51">
        <v>81</v>
      </c>
      <c r="AF548" s="51" t="str">
        <f t="shared" si="188"/>
        <v/>
      </c>
      <c r="AG548" s="51" t="str">
        <f t="shared" si="189"/>
        <v>N/A</v>
      </c>
      <c r="AH548" s="51" t="str">
        <f t="shared" si="190"/>
        <v>N/A</v>
      </c>
      <c r="AI548" s="51">
        <f t="shared" si="191"/>
        <v>24.474323001253534</v>
      </c>
      <c r="AJ548" s="51">
        <f t="shared" si="192"/>
        <v>42.020560767415787</v>
      </c>
      <c r="AK548" s="51">
        <f t="shared" si="193"/>
        <v>39.284226983157829</v>
      </c>
      <c r="AL548" s="51">
        <f t="shared" si="194"/>
        <v>40.681883767285562</v>
      </c>
      <c r="AM548" s="51">
        <f t="shared" si="195"/>
        <v>38.229901893123383</v>
      </c>
      <c r="AN548" s="51">
        <f t="shared" si="196"/>
        <v>28.345010577843095</v>
      </c>
      <c r="AO548" s="51">
        <f t="shared" si="197"/>
        <v>27.383961422551671</v>
      </c>
      <c r="AP548" s="51">
        <f t="shared" si="198"/>
        <v>36.402608051995017</v>
      </c>
      <c r="AQ548" s="51">
        <f t="shared" si="199"/>
        <v>38.070880302387359</v>
      </c>
      <c r="AR548" s="51" t="str">
        <f t="shared" si="200"/>
        <v>N/A</v>
      </c>
      <c r="AS548" s="51" t="str">
        <f t="shared" si="201"/>
        <v>N/A</v>
      </c>
      <c r="AT548" s="51" t="str">
        <f t="shared" si="202"/>
        <v>N/A</v>
      </c>
      <c r="AU548" s="51" t="str">
        <f t="shared" si="203"/>
        <v>N/A</v>
      </c>
      <c r="AV548" s="51" t="str">
        <f t="shared" si="204"/>
        <v>N/A</v>
      </c>
      <c r="AY548">
        <v>41752</v>
      </c>
      <c r="AZ548">
        <v>41752.629999999997</v>
      </c>
      <c r="BA548" t="s">
        <v>30</v>
      </c>
      <c r="BB548" s="1">
        <f t="shared" si="185"/>
        <v>41752</v>
      </c>
    </row>
    <row r="549" spans="1:54">
      <c r="A549" t="str">
        <f t="shared" si="205"/>
        <v>42283Fábio70</v>
      </c>
      <c r="B549" s="48">
        <v>42283.394016203703</v>
      </c>
      <c r="C549" s="48">
        <f t="shared" si="206"/>
        <v>42283</v>
      </c>
      <c r="D549" s="48" t="s">
        <v>31</v>
      </c>
      <c r="E549" s="49">
        <f t="shared" si="207"/>
        <v>70</v>
      </c>
      <c r="F549" s="48"/>
      <c r="G549" s="49" t="e">
        <f>VLOOKUP(C549,#REF!,2,0)</f>
        <v>#REF!</v>
      </c>
      <c r="H549" s="48"/>
      <c r="I549" s="43">
        <v>0</v>
      </c>
      <c r="J549" s="43">
        <v>0.26042399999999999</v>
      </c>
      <c r="K549" s="43">
        <v>19.619548999999999</v>
      </c>
      <c r="L549" s="43">
        <v>20.236034</v>
      </c>
      <c r="M549" s="43">
        <v>19.431795000000001</v>
      </c>
      <c r="N549" s="43">
        <v>17.559964999999998</v>
      </c>
      <c r="O549" s="43">
        <v>18.233629000000001</v>
      </c>
      <c r="P549" s="43">
        <v>18.324417</v>
      </c>
      <c r="Q549" s="43">
        <v>15.201002000000001</v>
      </c>
      <c r="R549" s="43">
        <v>19.151875</v>
      </c>
      <c r="S549" s="43">
        <v>19.997803000000001</v>
      </c>
      <c r="T549" s="43">
        <v>20.813578</v>
      </c>
      <c r="U549" s="43">
        <v>19.198360000000001</v>
      </c>
      <c r="V549" s="43">
        <v>22.042797</v>
      </c>
      <c r="W549" s="43">
        <v>21.154211</v>
      </c>
      <c r="X549" s="43">
        <v>23.460999999999999</v>
      </c>
      <c r="Y549" s="43">
        <v>70</v>
      </c>
      <c r="AA549">
        <f t="shared" si="186"/>
        <v>41750.47</v>
      </c>
      <c r="AB549" t="str">
        <f t="shared" si="187"/>
        <v>41750Leandro81</v>
      </c>
      <c r="AC549" s="52">
        <v>41750</v>
      </c>
      <c r="AD549" s="53" t="s">
        <v>28</v>
      </c>
      <c r="AE549" s="51">
        <v>81</v>
      </c>
      <c r="AF549" s="51" t="str">
        <f t="shared" si="188"/>
        <v/>
      </c>
      <c r="AG549" s="51" t="str">
        <f t="shared" si="189"/>
        <v>N/A</v>
      </c>
      <c r="AH549" s="51" t="str">
        <f t="shared" si="190"/>
        <v>N/A</v>
      </c>
      <c r="AI549" s="51">
        <f t="shared" si="191"/>
        <v>20.956247566401089</v>
      </c>
      <c r="AJ549" s="51">
        <f t="shared" si="192"/>
        <v>39.60932690166424</v>
      </c>
      <c r="AK549" s="51">
        <f t="shared" si="193"/>
        <v>37.035341884762246</v>
      </c>
      <c r="AL549" s="51">
        <f t="shared" si="194"/>
        <v>36.245561998426808</v>
      </c>
      <c r="AM549" s="51">
        <f t="shared" si="195"/>
        <v>33.030177882040043</v>
      </c>
      <c r="AN549" s="51">
        <f t="shared" si="196"/>
        <v>23.584444756164913</v>
      </c>
      <c r="AO549" s="51">
        <f t="shared" si="197"/>
        <v>23.271244224023039</v>
      </c>
      <c r="AP549" s="51">
        <f t="shared" si="198"/>
        <v>32.432258913868395</v>
      </c>
      <c r="AQ549" s="51">
        <f t="shared" si="199"/>
        <v>33.781697356001921</v>
      </c>
      <c r="AR549" s="51" t="str">
        <f t="shared" si="200"/>
        <v>N/A</v>
      </c>
      <c r="AS549" s="51" t="str">
        <f t="shared" si="201"/>
        <v>N/A</v>
      </c>
      <c r="AT549" s="51" t="str">
        <f t="shared" si="202"/>
        <v>N/A</v>
      </c>
      <c r="AU549" s="51" t="str">
        <f t="shared" si="203"/>
        <v>N/A</v>
      </c>
      <c r="AV549" s="51" t="str">
        <f t="shared" si="204"/>
        <v>N/A</v>
      </c>
      <c r="AY549">
        <v>41754</v>
      </c>
      <c r="AZ549">
        <v>41754.54</v>
      </c>
      <c r="BA549" t="s">
        <v>30</v>
      </c>
      <c r="BB549" s="1">
        <f t="shared" si="185"/>
        <v>41754</v>
      </c>
    </row>
    <row r="550" spans="1:54">
      <c r="A550" t="str">
        <f t="shared" si="205"/>
        <v>42286Fábio70</v>
      </c>
      <c r="B550" s="48">
        <v>42286.61859953704</v>
      </c>
      <c r="C550" s="48">
        <f t="shared" si="206"/>
        <v>42286</v>
      </c>
      <c r="D550" s="48" t="s">
        <v>31</v>
      </c>
      <c r="E550" s="49">
        <f t="shared" si="207"/>
        <v>70</v>
      </c>
      <c r="F550" s="48"/>
      <c r="G550" s="49" t="e">
        <f>VLOOKUP(C550,#REF!,2,0)</f>
        <v>#REF!</v>
      </c>
      <c r="H550" s="48"/>
      <c r="I550" s="43">
        <v>0</v>
      </c>
      <c r="J550" s="43">
        <v>2.8034E-2</v>
      </c>
      <c r="K550" s="43">
        <v>15.574994</v>
      </c>
      <c r="L550" s="43">
        <v>16.552156</v>
      </c>
      <c r="M550" s="43">
        <v>15.700716999999999</v>
      </c>
      <c r="N550" s="43">
        <v>13.635031</v>
      </c>
      <c r="O550" s="43">
        <v>15.201002000000001</v>
      </c>
      <c r="P550" s="43">
        <v>15.449805</v>
      </c>
      <c r="Q550" s="43">
        <v>12.942365000000001</v>
      </c>
      <c r="R550" s="43">
        <v>17.604455999999999</v>
      </c>
      <c r="S550" s="43">
        <v>18.506699000000001</v>
      </c>
      <c r="T550" s="43">
        <v>19.760973</v>
      </c>
      <c r="U550" s="43">
        <v>18.233629000000001</v>
      </c>
      <c r="V550" s="43">
        <v>20.813578</v>
      </c>
      <c r="W550" s="43">
        <v>20.283854000000002</v>
      </c>
      <c r="X550" s="43">
        <v>22.092701000000002</v>
      </c>
      <c r="Y550" s="43">
        <v>70</v>
      </c>
      <c r="AA550">
        <f t="shared" si="186"/>
        <v>41752.629999999997</v>
      </c>
      <c r="AB550" t="str">
        <f t="shared" si="187"/>
        <v>41752Leandro81</v>
      </c>
      <c r="AC550" s="52">
        <v>41752</v>
      </c>
      <c r="AD550" s="53" t="s">
        <v>28</v>
      </c>
      <c r="AE550" s="51">
        <v>81</v>
      </c>
      <c r="AF550" s="51" t="str">
        <f t="shared" si="188"/>
        <v/>
      </c>
      <c r="AG550" s="51" t="str">
        <f t="shared" si="189"/>
        <v>N/A</v>
      </c>
      <c r="AH550" s="51" t="str">
        <f t="shared" si="190"/>
        <v>N/A</v>
      </c>
      <c r="AI550" s="51">
        <f t="shared" si="191"/>
        <v>9.9660212071441077</v>
      </c>
      <c r="AJ550" s="51">
        <f t="shared" si="192"/>
        <v>40.103907664553084</v>
      </c>
      <c r="AK550" s="51">
        <f t="shared" si="193"/>
        <v>39.939712082798962</v>
      </c>
      <c r="AL550" s="51">
        <f t="shared" si="194"/>
        <v>39.446617140753638</v>
      </c>
      <c r="AM550" s="51">
        <f t="shared" si="195"/>
        <v>35.312669820468869</v>
      </c>
      <c r="AN550" s="51">
        <f t="shared" si="196"/>
        <v>24.989886479598269</v>
      </c>
      <c r="AO550" s="51">
        <f t="shared" si="197"/>
        <v>23.20705070867184</v>
      </c>
      <c r="AP550" s="51">
        <f t="shared" si="198"/>
        <v>33.177773243229012</v>
      </c>
      <c r="AQ550" s="51">
        <f t="shared" si="199"/>
        <v>34.467283693384729</v>
      </c>
      <c r="AR550" s="51" t="str">
        <f t="shared" si="200"/>
        <v>N/A</v>
      </c>
      <c r="AS550" s="51" t="str">
        <f t="shared" si="201"/>
        <v>N/A</v>
      </c>
      <c r="AT550" s="51" t="str">
        <f t="shared" si="202"/>
        <v>N/A</v>
      </c>
      <c r="AU550" s="51" t="str">
        <f t="shared" si="203"/>
        <v>N/A</v>
      </c>
      <c r="AV550" s="51" t="str">
        <f t="shared" si="204"/>
        <v>N/A</v>
      </c>
      <c r="AY550">
        <v>41757</v>
      </c>
      <c r="AZ550">
        <v>41757.46</v>
      </c>
      <c r="BA550" t="s">
        <v>30</v>
      </c>
      <c r="BB550" s="1">
        <f t="shared" si="185"/>
        <v>41757</v>
      </c>
    </row>
    <row r="551" spans="1:54">
      <c r="A551" t="str">
        <f t="shared" si="205"/>
        <v>42290Fábio70</v>
      </c>
      <c r="B551" s="48">
        <v>42290.504236111112</v>
      </c>
      <c r="C551" s="48">
        <f t="shared" si="206"/>
        <v>42290</v>
      </c>
      <c r="D551" s="48" t="s">
        <v>31</v>
      </c>
      <c r="E551" s="49">
        <f t="shared" si="207"/>
        <v>70</v>
      </c>
      <c r="F551" s="48"/>
      <c r="G551" s="49" t="e">
        <f>VLOOKUP(C551,#REF!,2,0)</f>
        <v>#REF!</v>
      </c>
      <c r="H551" s="48"/>
      <c r="I551" s="43">
        <v>0</v>
      </c>
      <c r="J551" s="43">
        <v>0.66665300000000005</v>
      </c>
      <c r="K551" s="43">
        <v>19.902884</v>
      </c>
      <c r="L551" s="43">
        <v>20.427655999999999</v>
      </c>
      <c r="M551" s="43">
        <v>19.291584</v>
      </c>
      <c r="N551" s="43">
        <v>16.812135999999999</v>
      </c>
      <c r="O551" s="43">
        <v>17.294121000000001</v>
      </c>
      <c r="P551" s="43">
        <v>17.559964999999998</v>
      </c>
      <c r="Q551" s="43">
        <v>14.266698999999999</v>
      </c>
      <c r="R551" s="43">
        <v>18.369890000000002</v>
      </c>
      <c r="S551" s="43">
        <v>18.78182</v>
      </c>
      <c r="T551" s="43">
        <v>19.619548999999999</v>
      </c>
      <c r="U551" s="43">
        <v>18.007636999999999</v>
      </c>
      <c r="V551" s="43">
        <v>20.475697</v>
      </c>
      <c r="W551" s="43">
        <v>19.808230999999999</v>
      </c>
      <c r="X551" s="43">
        <v>21.497633</v>
      </c>
      <c r="Y551" s="43">
        <v>70</v>
      </c>
      <c r="AA551">
        <f t="shared" si="186"/>
        <v>41754.54</v>
      </c>
      <c r="AB551" t="str">
        <f t="shared" si="187"/>
        <v>41754Leandro81</v>
      </c>
      <c r="AC551" s="52">
        <v>41754</v>
      </c>
      <c r="AD551" s="53" t="s">
        <v>28</v>
      </c>
      <c r="AE551" s="51">
        <v>81</v>
      </c>
      <c r="AF551" s="51" t="str">
        <f t="shared" si="188"/>
        <v/>
      </c>
      <c r="AG551" s="51" t="str">
        <f t="shared" si="189"/>
        <v>N/A</v>
      </c>
      <c r="AH551" s="51" t="str">
        <f t="shared" si="190"/>
        <v>N/A</v>
      </c>
      <c r="AI551" s="51">
        <f t="shared" si="191"/>
        <v>24.155654460829485</v>
      </c>
      <c r="AJ551" s="51">
        <f t="shared" si="192"/>
        <v>43.547386195817019</v>
      </c>
      <c r="AK551" s="51">
        <f t="shared" si="193"/>
        <v>39.36536607570833</v>
      </c>
      <c r="AL551" s="51">
        <f t="shared" si="194"/>
        <v>40.103907664553084</v>
      </c>
      <c r="AM551" s="51">
        <f t="shared" si="195"/>
        <v>36.088969583022212</v>
      </c>
      <c r="AN551" s="51">
        <f t="shared" si="196"/>
        <v>25.512661126435809</v>
      </c>
      <c r="AO551" s="51">
        <f t="shared" si="197"/>
        <v>23.774625204109729</v>
      </c>
      <c r="AP551" s="51">
        <f t="shared" si="198"/>
        <v>32.655651188840409</v>
      </c>
      <c r="AQ551" s="51">
        <f t="shared" si="199"/>
        <v>32.880069909578808</v>
      </c>
      <c r="AR551" s="51" t="str">
        <f t="shared" si="200"/>
        <v>N/A</v>
      </c>
      <c r="AS551" s="51" t="str">
        <f t="shared" si="201"/>
        <v>N/A</v>
      </c>
      <c r="AT551" s="51" t="str">
        <f t="shared" si="202"/>
        <v>N/A</v>
      </c>
      <c r="AU551" s="51" t="str">
        <f t="shared" si="203"/>
        <v>N/A</v>
      </c>
      <c r="AV551" s="51" t="str">
        <f t="shared" si="204"/>
        <v>N/A</v>
      </c>
      <c r="AY551">
        <v>41759</v>
      </c>
      <c r="AZ551">
        <v>41759.56</v>
      </c>
      <c r="BA551" t="s">
        <v>30</v>
      </c>
      <c r="BB551" s="1">
        <f t="shared" si="185"/>
        <v>41759</v>
      </c>
    </row>
    <row r="552" spans="1:54">
      <c r="A552" t="str">
        <f t="shared" si="205"/>
        <v>42291Fábio70</v>
      </c>
      <c r="B552" s="48">
        <v>42291.703831018516</v>
      </c>
      <c r="C552" s="48">
        <f t="shared" si="206"/>
        <v>42291</v>
      </c>
      <c r="D552" s="48" t="s">
        <v>31</v>
      </c>
      <c r="E552" s="49">
        <f t="shared" si="207"/>
        <v>70</v>
      </c>
      <c r="F552" s="48"/>
      <c r="G552" s="49" t="e">
        <f>VLOOKUP(C552,#REF!,2,0)</f>
        <v>#REF!</v>
      </c>
      <c r="H552" s="48"/>
      <c r="I552" s="43">
        <v>0</v>
      </c>
      <c r="J552" s="43">
        <v>0.228436</v>
      </c>
      <c r="K552" s="43">
        <v>19.012678000000001</v>
      </c>
      <c r="L552" s="43">
        <v>19.012678000000001</v>
      </c>
      <c r="M552" s="43">
        <v>17.872714999999999</v>
      </c>
      <c r="N552" s="43">
        <v>15.491481</v>
      </c>
      <c r="O552" s="43">
        <v>16.208808999999999</v>
      </c>
      <c r="P552" s="43">
        <v>16.422965999999999</v>
      </c>
      <c r="Q552" s="43">
        <v>13.479445999999999</v>
      </c>
      <c r="R552" s="43">
        <v>17.917631</v>
      </c>
      <c r="S552" s="43">
        <v>18.324417</v>
      </c>
      <c r="T552" s="43">
        <v>19.478639999999999</v>
      </c>
      <c r="U552" s="43">
        <v>17.783073000000002</v>
      </c>
      <c r="V552" s="43">
        <v>20.045342999999999</v>
      </c>
      <c r="W552" s="43">
        <v>19.713774000000001</v>
      </c>
      <c r="X552" s="43">
        <v>21.154211</v>
      </c>
      <c r="Y552" s="43">
        <v>70</v>
      </c>
      <c r="AA552">
        <f t="shared" si="186"/>
        <v>41757.46</v>
      </c>
      <c r="AB552" t="str">
        <f t="shared" si="187"/>
        <v>41757Leandro81</v>
      </c>
      <c r="AC552" s="52">
        <v>41757</v>
      </c>
      <c r="AD552" s="53" t="s">
        <v>28</v>
      </c>
      <c r="AE552" s="51">
        <v>81</v>
      </c>
      <c r="AF552" s="51" t="str">
        <f t="shared" si="188"/>
        <v/>
      </c>
      <c r="AG552" s="51" t="str">
        <f t="shared" si="189"/>
        <v>N/A</v>
      </c>
      <c r="AH552" s="51" t="str">
        <f t="shared" si="190"/>
        <v>N/A</v>
      </c>
      <c r="AI552" s="51">
        <f t="shared" si="191"/>
        <v>12.533229134995231</v>
      </c>
      <c r="AJ552" s="51">
        <f t="shared" si="192"/>
        <v>40.931395720768784</v>
      </c>
      <c r="AK552" s="51">
        <f t="shared" si="193"/>
        <v>38.472545008275063</v>
      </c>
      <c r="AL552" s="51">
        <f t="shared" si="194"/>
        <v>38.552559717758321</v>
      </c>
      <c r="AM552" s="51">
        <f t="shared" si="195"/>
        <v>35.002272217801462</v>
      </c>
      <c r="AN552" s="51">
        <f t="shared" si="196"/>
        <v>24.795696076969286</v>
      </c>
      <c r="AO552" s="51">
        <f t="shared" si="197"/>
        <v>23.522034405505657</v>
      </c>
      <c r="AP552" s="51">
        <f t="shared" si="198"/>
        <v>32.506571542122735</v>
      </c>
      <c r="AQ552" s="51">
        <f t="shared" si="199"/>
        <v>32.880069909578808</v>
      </c>
      <c r="AR552" s="51" t="str">
        <f t="shared" si="200"/>
        <v>N/A</v>
      </c>
      <c r="AS552" s="51" t="str">
        <f t="shared" si="201"/>
        <v>N/A</v>
      </c>
      <c r="AT552" s="51" t="str">
        <f t="shared" si="202"/>
        <v>N/A</v>
      </c>
      <c r="AU552" s="51" t="str">
        <f t="shared" si="203"/>
        <v>N/A</v>
      </c>
      <c r="AV552" s="51" t="str">
        <f t="shared" si="204"/>
        <v>N/A</v>
      </c>
      <c r="AY552">
        <v>41760</v>
      </c>
      <c r="AZ552">
        <v>41760.43</v>
      </c>
      <c r="BA552" t="s">
        <v>30</v>
      </c>
      <c r="BB552" s="1">
        <f t="shared" si="185"/>
        <v>41760</v>
      </c>
    </row>
    <row r="553" spans="1:54">
      <c r="A553" t="str">
        <f t="shared" si="205"/>
        <v>42293Fábio70</v>
      </c>
      <c r="B553" s="48">
        <v>42293.620972222219</v>
      </c>
      <c r="C553" s="48">
        <f t="shared" si="206"/>
        <v>42293</v>
      </c>
      <c r="D553" s="48" t="s">
        <v>31</v>
      </c>
      <c r="E553" s="49">
        <f t="shared" si="207"/>
        <v>70</v>
      </c>
      <c r="F553" s="48"/>
      <c r="G553" s="49" t="e">
        <f>VLOOKUP(C553,#REF!,2,0)</f>
        <v>#REF!</v>
      </c>
      <c r="H553" s="48"/>
      <c r="I553" s="43">
        <v>0</v>
      </c>
      <c r="J553" s="43">
        <v>9.7820000000000004E-2</v>
      </c>
      <c r="K553" s="43">
        <v>16.208808999999999</v>
      </c>
      <c r="L553" s="43">
        <v>16.638573000000001</v>
      </c>
      <c r="M553" s="43">
        <v>15.616866</v>
      </c>
      <c r="N553" s="43">
        <v>13.171124000000001</v>
      </c>
      <c r="O553" s="43">
        <v>13.988498999999999</v>
      </c>
      <c r="P553" s="43">
        <v>14.709673</v>
      </c>
      <c r="Q553" s="43">
        <v>12.158357000000001</v>
      </c>
      <c r="R553" s="43">
        <v>16.899239999999999</v>
      </c>
      <c r="S553" s="43">
        <v>17.783073000000002</v>
      </c>
      <c r="T553" s="43">
        <v>19.105416999999999</v>
      </c>
      <c r="U553" s="43">
        <v>17.559964999999998</v>
      </c>
      <c r="V553" s="43">
        <v>19.902884</v>
      </c>
      <c r="W553" s="43">
        <v>19.525558</v>
      </c>
      <c r="X553" s="43">
        <v>20.813578</v>
      </c>
      <c r="Y553" s="43">
        <v>70</v>
      </c>
      <c r="AA553">
        <f t="shared" si="186"/>
        <v>41759.56</v>
      </c>
      <c r="AB553" t="str">
        <f t="shared" si="187"/>
        <v>41759Leandro81</v>
      </c>
      <c r="AC553" s="52">
        <v>41759</v>
      </c>
      <c r="AD553" s="53" t="s">
        <v>28</v>
      </c>
      <c r="AE553" s="51">
        <v>81</v>
      </c>
      <c r="AF553" s="51" t="str">
        <f t="shared" si="188"/>
        <v/>
      </c>
      <c r="AG553" s="51" t="str">
        <f t="shared" si="189"/>
        <v>N/A</v>
      </c>
      <c r="AH553" s="51" t="str">
        <f t="shared" si="190"/>
        <v>N/A</v>
      </c>
      <c r="AI553" s="51">
        <f t="shared" si="191"/>
        <v>11.741732149402987</v>
      </c>
      <c r="AJ553" s="51">
        <f t="shared" si="192"/>
        <v>40.51623926137092</v>
      </c>
      <c r="AK553" s="51">
        <f t="shared" si="193"/>
        <v>37.191460295730536</v>
      </c>
      <c r="AL553" s="51">
        <f t="shared" si="194"/>
        <v>37.429681257237121</v>
      </c>
      <c r="AM553" s="51">
        <f t="shared" si="195"/>
        <v>33.62931269179915</v>
      </c>
      <c r="AN553" s="51">
        <f t="shared" si="196"/>
        <v>23.64696572414719</v>
      </c>
      <c r="AO553" s="51">
        <f t="shared" si="197"/>
        <v>22.897306562415068</v>
      </c>
      <c r="AP553" s="51">
        <f t="shared" si="198"/>
        <v>31.403447314375562</v>
      </c>
      <c r="AQ553" s="51">
        <f t="shared" si="199"/>
        <v>32.655651188840409</v>
      </c>
      <c r="AR553" s="51" t="str">
        <f t="shared" si="200"/>
        <v>N/A</v>
      </c>
      <c r="AS553" s="51" t="str">
        <f t="shared" si="201"/>
        <v>N/A</v>
      </c>
      <c r="AT553" s="51" t="str">
        <f t="shared" si="202"/>
        <v>N/A</v>
      </c>
      <c r="AU553" s="51" t="str">
        <f t="shared" si="203"/>
        <v>N/A</v>
      </c>
      <c r="AV553" s="51" t="str">
        <f t="shared" si="204"/>
        <v>N/A</v>
      </c>
      <c r="AY553">
        <v>41764</v>
      </c>
      <c r="AZ553">
        <v>41764.47</v>
      </c>
      <c r="BA553" t="s">
        <v>30</v>
      </c>
      <c r="BB553" s="1">
        <f t="shared" si="185"/>
        <v>41764</v>
      </c>
    </row>
    <row r="554" spans="1:54">
      <c r="A554" t="str">
        <f t="shared" si="205"/>
        <v>42296Fábio70</v>
      </c>
      <c r="B554" s="48">
        <v>42296.337071759262</v>
      </c>
      <c r="C554" s="48">
        <f t="shared" si="206"/>
        <v>42296</v>
      </c>
      <c r="D554" s="48" t="s">
        <v>31</v>
      </c>
      <c r="E554" s="49">
        <f t="shared" si="207"/>
        <v>70</v>
      </c>
      <c r="F554" s="48"/>
      <c r="G554" s="49" t="e">
        <f>VLOOKUP(C554,#REF!,2,0)</f>
        <v>#REF!</v>
      </c>
      <c r="H554" s="48"/>
      <c r="I554" s="43">
        <v>0</v>
      </c>
      <c r="J554" s="43">
        <v>1.4968E-2</v>
      </c>
      <c r="K554" s="43">
        <v>11.578483</v>
      </c>
      <c r="L554" s="43">
        <v>14.426985</v>
      </c>
      <c r="M554" s="43">
        <v>13.67408</v>
      </c>
      <c r="N554" s="43">
        <v>11.542764</v>
      </c>
      <c r="O554" s="43">
        <v>12.085049</v>
      </c>
      <c r="P554" s="43">
        <v>12.904436</v>
      </c>
      <c r="Q554" s="43">
        <v>10.634308000000001</v>
      </c>
      <c r="R554" s="43">
        <v>15.118537999999999</v>
      </c>
      <c r="S554" s="43">
        <v>16.294301999999998</v>
      </c>
      <c r="T554" s="43">
        <v>17.872714999999999</v>
      </c>
      <c r="U554" s="43">
        <v>16.812135999999999</v>
      </c>
      <c r="V554" s="43">
        <v>19.151875</v>
      </c>
      <c r="W554" s="43">
        <v>18.966383</v>
      </c>
      <c r="X554" s="43">
        <v>20.620156999999999</v>
      </c>
      <c r="Y554" s="43">
        <v>70</v>
      </c>
      <c r="AA554">
        <f t="shared" si="186"/>
        <v>41760.43</v>
      </c>
      <c r="AB554" t="str">
        <f t="shared" si="187"/>
        <v>41760Leandro81</v>
      </c>
      <c r="AC554" s="52">
        <v>41760</v>
      </c>
      <c r="AD554" s="53" t="s">
        <v>28</v>
      </c>
      <c r="AE554" s="51">
        <v>81</v>
      </c>
      <c r="AF554" s="51" t="str">
        <f t="shared" si="188"/>
        <v/>
      </c>
      <c r="AG554" s="51" t="str">
        <f t="shared" si="189"/>
        <v>N/A</v>
      </c>
      <c r="AH554" s="51" t="str">
        <f t="shared" si="190"/>
        <v>N/A</v>
      </c>
      <c r="AI554" s="51">
        <f t="shared" si="191"/>
        <v>21.313326536105389</v>
      </c>
      <c r="AJ554" s="51">
        <f t="shared" si="192"/>
        <v>39.775966583981919</v>
      </c>
      <c r="AK554" s="51">
        <f t="shared" si="193"/>
        <v>36.637442297713307</v>
      </c>
      <c r="AL554" s="51">
        <f t="shared" si="194"/>
        <v>36.718063720960735</v>
      </c>
      <c r="AM554" s="51">
        <f t="shared" si="195"/>
        <v>33.030177882040043</v>
      </c>
      <c r="AN554" s="51">
        <f t="shared" si="196"/>
        <v>22.833715895611057</v>
      </c>
      <c r="AO554" s="51">
        <f t="shared" si="197"/>
        <v>22.219053634360627</v>
      </c>
      <c r="AP554" s="51">
        <f t="shared" si="198"/>
        <v>30.894440146650005</v>
      </c>
      <c r="AQ554" s="51">
        <f t="shared" si="199"/>
        <v>32.136032412503269</v>
      </c>
      <c r="AR554" s="51" t="str">
        <f t="shared" si="200"/>
        <v>N/A</v>
      </c>
      <c r="AS554" s="51" t="str">
        <f t="shared" si="201"/>
        <v>N/A</v>
      </c>
      <c r="AT554" s="51" t="str">
        <f t="shared" si="202"/>
        <v>N/A</v>
      </c>
      <c r="AU554" s="51" t="str">
        <f t="shared" si="203"/>
        <v>N/A</v>
      </c>
      <c r="AV554" s="51" t="str">
        <f t="shared" si="204"/>
        <v>N/A</v>
      </c>
      <c r="AY554">
        <v>41766</v>
      </c>
      <c r="AZ554">
        <v>41766.54</v>
      </c>
      <c r="BA554" t="s">
        <v>30</v>
      </c>
      <c r="BB554" s="1">
        <f t="shared" si="185"/>
        <v>41766</v>
      </c>
    </row>
    <row r="555" spans="1:54">
      <c r="A555" t="str">
        <f t="shared" si="205"/>
        <v>42300Fábio70</v>
      </c>
      <c r="B555" s="48">
        <v>42300.593368055554</v>
      </c>
      <c r="C555" s="48">
        <f t="shared" si="206"/>
        <v>42300</v>
      </c>
      <c r="D555" s="48" t="s">
        <v>31</v>
      </c>
      <c r="E555" s="49">
        <f t="shared" si="207"/>
        <v>70</v>
      </c>
      <c r="F555" s="48"/>
      <c r="G555" s="49" t="e">
        <f>VLOOKUP(C555,#REF!,2,0)</f>
        <v>#REF!</v>
      </c>
      <c r="H555" s="48"/>
      <c r="I555" s="43">
        <v>0</v>
      </c>
      <c r="J555" s="43">
        <v>0.39188200000000001</v>
      </c>
      <c r="K555" s="43">
        <v>16.855661000000001</v>
      </c>
      <c r="L555" s="43">
        <v>18.78182</v>
      </c>
      <c r="M555" s="43">
        <v>16.942883999999999</v>
      </c>
      <c r="N555" s="43">
        <v>11.188608</v>
      </c>
      <c r="O555" s="43">
        <v>11.364934</v>
      </c>
      <c r="P555" s="43">
        <v>11.830313</v>
      </c>
      <c r="Q555" s="43">
        <v>9.6034939999999995</v>
      </c>
      <c r="R555" s="43">
        <v>13.67408</v>
      </c>
      <c r="S555" s="43">
        <v>14.547779999999999</v>
      </c>
      <c r="T555" s="43">
        <v>16.552156</v>
      </c>
      <c r="U555" s="43">
        <v>15.996090000000001</v>
      </c>
      <c r="V555" s="43">
        <v>18.233629000000001</v>
      </c>
      <c r="W555" s="43">
        <v>18.233629000000001</v>
      </c>
      <c r="X555" s="43">
        <v>19.997803000000001</v>
      </c>
      <c r="Y555" s="43">
        <v>70</v>
      </c>
      <c r="AA555">
        <f t="shared" si="186"/>
        <v>41764.47</v>
      </c>
      <c r="AB555" t="str">
        <f t="shared" si="187"/>
        <v>41764Leandro81</v>
      </c>
      <c r="AC555" s="52">
        <v>41764</v>
      </c>
      <c r="AD555" s="53" t="s">
        <v>28</v>
      </c>
      <c r="AE555" s="51">
        <v>81</v>
      </c>
      <c r="AF555" s="51" t="str">
        <f t="shared" si="188"/>
        <v/>
      </c>
      <c r="AG555" s="51" t="str">
        <f t="shared" si="189"/>
        <v>N/A</v>
      </c>
      <c r="AH555" s="51" t="str">
        <f t="shared" si="190"/>
        <v>N/A</v>
      </c>
      <c r="AI555" s="51">
        <f t="shared" si="191"/>
        <v>6.9640011909126454</v>
      </c>
      <c r="AJ555" s="51">
        <f t="shared" si="192"/>
        <v>35.467123067011158</v>
      </c>
      <c r="AK555" s="51">
        <f t="shared" si="193"/>
        <v>35.932830143967273</v>
      </c>
      <c r="AL555" s="51">
        <f t="shared" si="194"/>
        <v>32.880069909578808</v>
      </c>
      <c r="AM555" s="51">
        <f t="shared" si="195"/>
        <v>31.403447314375562</v>
      </c>
      <c r="AN555" s="51">
        <f t="shared" si="196"/>
        <v>23.584444756164913</v>
      </c>
      <c r="AO555" s="51">
        <f t="shared" si="197"/>
        <v>20.195715845070939</v>
      </c>
      <c r="AP555" s="51">
        <f t="shared" si="198"/>
        <v>29.53427022837133</v>
      </c>
      <c r="AQ555" s="51">
        <f t="shared" si="199"/>
        <v>30.894440146650005</v>
      </c>
      <c r="AR555" s="51" t="str">
        <f t="shared" si="200"/>
        <v>N/A</v>
      </c>
      <c r="AS555" s="51" t="str">
        <f t="shared" si="201"/>
        <v>N/A</v>
      </c>
      <c r="AT555" s="51" t="str">
        <f t="shared" si="202"/>
        <v>N/A</v>
      </c>
      <c r="AU555" s="51" t="str">
        <f t="shared" si="203"/>
        <v>N/A</v>
      </c>
      <c r="AV555" s="51" t="str">
        <f t="shared" si="204"/>
        <v>N/A</v>
      </c>
      <c r="AY555">
        <v>41767</v>
      </c>
      <c r="AZ555">
        <v>41767.360000000001</v>
      </c>
      <c r="BA555" t="s">
        <v>30</v>
      </c>
      <c r="BB555" s="1">
        <f t="shared" si="185"/>
        <v>41767</v>
      </c>
    </row>
    <row r="556" spans="1:54">
      <c r="A556" t="str">
        <f t="shared" si="205"/>
        <v>42303Fábio70</v>
      </c>
      <c r="B556" s="48">
        <v>42303.339247685188</v>
      </c>
      <c r="C556" s="48">
        <f t="shared" si="206"/>
        <v>42303</v>
      </c>
      <c r="D556" s="48" t="s">
        <v>31</v>
      </c>
      <c r="E556" s="49">
        <f t="shared" si="207"/>
        <v>70</v>
      </c>
      <c r="F556" s="48"/>
      <c r="G556" s="49" t="e">
        <f>VLOOKUP(C556,#REF!,2,0)</f>
        <v>#REF!</v>
      </c>
      <c r="H556" s="48"/>
      <c r="I556" s="43">
        <v>0</v>
      </c>
      <c r="J556" s="43">
        <v>0.35468699999999997</v>
      </c>
      <c r="K556" s="43">
        <v>15.574994</v>
      </c>
      <c r="L556" s="43">
        <v>16.552156</v>
      </c>
      <c r="M556" s="43">
        <v>14.750323</v>
      </c>
      <c r="N556" s="43">
        <v>11.364934</v>
      </c>
      <c r="O556" s="43">
        <v>11.471446</v>
      </c>
      <c r="P556" s="43">
        <v>12.048469000000001</v>
      </c>
      <c r="Q556" s="43">
        <v>9.4105749999999997</v>
      </c>
      <c r="R556" s="43">
        <v>13.363394</v>
      </c>
      <c r="S556" s="43">
        <v>14.107385000000001</v>
      </c>
      <c r="T556" s="43">
        <v>16.166153000000001</v>
      </c>
      <c r="U556" s="43">
        <v>15.742751999999999</v>
      </c>
      <c r="V556" s="43">
        <v>17.962595</v>
      </c>
      <c r="W556" s="43">
        <v>17.962595</v>
      </c>
      <c r="X556" s="43">
        <v>19.572514000000002</v>
      </c>
      <c r="Y556" s="43">
        <v>70</v>
      </c>
      <c r="AA556">
        <f t="shared" si="186"/>
        <v>41766.54</v>
      </c>
      <c r="AB556" t="str">
        <f t="shared" si="187"/>
        <v>41766Leandro81</v>
      </c>
      <c r="AC556" s="52">
        <v>41766</v>
      </c>
      <c r="AD556" s="53" t="s">
        <v>28</v>
      </c>
      <c r="AE556" s="51">
        <v>81</v>
      </c>
      <c r="AF556" s="51" t="str">
        <f t="shared" si="188"/>
        <v/>
      </c>
      <c r="AG556" s="51" t="str">
        <f t="shared" si="189"/>
        <v>N/A</v>
      </c>
      <c r="AH556" s="51" t="str">
        <f t="shared" si="190"/>
        <v>N/A</v>
      </c>
      <c r="AI556" s="51">
        <f t="shared" si="191"/>
        <v>10.204157687978599</v>
      </c>
      <c r="AJ556" s="51">
        <f t="shared" si="192"/>
        <v>36.402608051995017</v>
      </c>
      <c r="AK556" s="51">
        <f t="shared" si="193"/>
        <v>33.705447445625907</v>
      </c>
      <c r="AL556" s="51">
        <f t="shared" si="194"/>
        <v>31.185825891243251</v>
      </c>
      <c r="AM556" s="51">
        <f t="shared" si="195"/>
        <v>29.960630635232683</v>
      </c>
      <c r="AN556" s="51">
        <f t="shared" si="196"/>
        <v>22.404094130700372</v>
      </c>
      <c r="AO556" s="51">
        <f t="shared" si="197"/>
        <v>19.962847104789528</v>
      </c>
      <c r="AP556" s="51">
        <f t="shared" si="198"/>
        <v>29.112090410243216</v>
      </c>
      <c r="AQ556" s="51">
        <f t="shared" si="199"/>
        <v>30.679186204259342</v>
      </c>
      <c r="AR556" s="51" t="str">
        <f t="shared" si="200"/>
        <v>N/A</v>
      </c>
      <c r="AS556" s="51" t="str">
        <f t="shared" si="201"/>
        <v>N/A</v>
      </c>
      <c r="AT556" s="51" t="str">
        <f t="shared" si="202"/>
        <v>N/A</v>
      </c>
      <c r="AU556" s="51" t="str">
        <f t="shared" si="203"/>
        <v>N/A</v>
      </c>
      <c r="AV556" s="51" t="str">
        <f t="shared" si="204"/>
        <v>N/A</v>
      </c>
      <c r="AY556">
        <v>41768</v>
      </c>
      <c r="AZ556">
        <v>41768.550000000003</v>
      </c>
      <c r="BA556" t="s">
        <v>30</v>
      </c>
      <c r="BB556" s="1">
        <f t="shared" si="185"/>
        <v>41768</v>
      </c>
    </row>
    <row r="557" spans="1:54">
      <c r="A557" t="str">
        <f t="shared" si="205"/>
        <v>42306Fábio70</v>
      </c>
      <c r="B557" s="48">
        <v>42306.36037037037</v>
      </c>
      <c r="C557" s="48">
        <f t="shared" si="206"/>
        <v>42306</v>
      </c>
      <c r="D557" s="48" t="s">
        <v>31</v>
      </c>
      <c r="E557" s="49">
        <f t="shared" si="207"/>
        <v>70</v>
      </c>
      <c r="F557" s="48"/>
      <c r="G557" s="49" t="e">
        <f>VLOOKUP(C557,#REF!,2,0)</f>
        <v>#REF!</v>
      </c>
      <c r="H557" s="48"/>
      <c r="I557" s="43">
        <v>0</v>
      </c>
      <c r="J557" s="43">
        <v>0.64022500000000004</v>
      </c>
      <c r="K557" s="43">
        <v>20.33173</v>
      </c>
      <c r="L557" s="43">
        <v>21.252056</v>
      </c>
      <c r="M557" s="43">
        <v>20.523775000000001</v>
      </c>
      <c r="N557" s="43">
        <v>17.738341999999999</v>
      </c>
      <c r="O557" s="43">
        <v>18.143035999999999</v>
      </c>
      <c r="P557" s="43">
        <v>17.917631</v>
      </c>
      <c r="Q557" s="43">
        <v>14.709673</v>
      </c>
      <c r="R557" s="43">
        <v>18.643989999999999</v>
      </c>
      <c r="S557" s="43">
        <v>18.78182</v>
      </c>
      <c r="T557" s="43">
        <v>19.338263999999999</v>
      </c>
      <c r="U557" s="43">
        <v>16.899239999999999</v>
      </c>
      <c r="V557" s="43">
        <v>18.415436</v>
      </c>
      <c r="W557" s="43">
        <v>18.188306999999998</v>
      </c>
      <c r="X557" s="43">
        <v>19.760973</v>
      </c>
      <c r="Y557" s="43">
        <v>70</v>
      </c>
      <c r="AA557">
        <f t="shared" si="186"/>
        <v>41767.360000000001</v>
      </c>
      <c r="AB557" t="str">
        <f t="shared" si="187"/>
        <v>41767Leandro81</v>
      </c>
      <c r="AC557" s="52">
        <v>41767</v>
      </c>
      <c r="AD557" s="53" t="s">
        <v>28</v>
      </c>
      <c r="AE557" s="51">
        <v>81</v>
      </c>
      <c r="AF557" s="51" t="str">
        <f t="shared" si="188"/>
        <v/>
      </c>
      <c r="AG557" s="51" t="str">
        <f t="shared" si="189"/>
        <v>N/A</v>
      </c>
      <c r="AH557" s="51" t="str">
        <f t="shared" si="190"/>
        <v>N/A</v>
      </c>
      <c r="AI557" s="51">
        <f t="shared" si="191"/>
        <v>22.711765057660376</v>
      </c>
      <c r="AJ557" s="51">
        <f t="shared" si="192"/>
        <v>38.472545008275063</v>
      </c>
      <c r="AK557" s="51">
        <f t="shared" si="193"/>
        <v>34.084942477374447</v>
      </c>
      <c r="AL557" s="51">
        <f t="shared" si="194"/>
        <v>33.480376313521646</v>
      </c>
      <c r="AM557" s="51">
        <f t="shared" si="195"/>
        <v>29.960630635232683</v>
      </c>
      <c r="AN557" s="51">
        <f t="shared" si="196"/>
        <v>21.076287707623898</v>
      </c>
      <c r="AO557" s="51">
        <f t="shared" si="197"/>
        <v>21.493296083704617</v>
      </c>
      <c r="AP557" s="51">
        <f t="shared" si="198"/>
        <v>29.960630635232683</v>
      </c>
      <c r="AQ557" s="51">
        <f t="shared" si="199"/>
        <v>31.403447314375562</v>
      </c>
      <c r="AR557" s="51" t="str">
        <f t="shared" si="200"/>
        <v>N/A</v>
      </c>
      <c r="AS557" s="51" t="str">
        <f t="shared" si="201"/>
        <v>N/A</v>
      </c>
      <c r="AT557" s="51" t="str">
        <f t="shared" si="202"/>
        <v>N/A</v>
      </c>
      <c r="AU557" s="51" t="str">
        <f t="shared" si="203"/>
        <v>N/A</v>
      </c>
      <c r="AV557" s="51" t="str">
        <f t="shared" si="204"/>
        <v>N/A</v>
      </c>
      <c r="AY557">
        <v>41771</v>
      </c>
      <c r="AZ557">
        <v>41771.760000000002</v>
      </c>
      <c r="BA557" t="s">
        <v>30</v>
      </c>
      <c r="BB557" s="1">
        <f t="shared" si="185"/>
        <v>41771</v>
      </c>
    </row>
    <row r="558" spans="1:54">
      <c r="A558" t="str">
        <f t="shared" si="205"/>
        <v>42311Fábio70</v>
      </c>
      <c r="B558" s="48">
        <v>42311.341481481482</v>
      </c>
      <c r="C558" s="48">
        <f t="shared" si="206"/>
        <v>42311</v>
      </c>
      <c r="D558" s="48" t="s">
        <v>31</v>
      </c>
      <c r="E558" s="49">
        <f t="shared" si="207"/>
        <v>70</v>
      </c>
      <c r="F558" s="48"/>
      <c r="G558" s="49" t="e">
        <f>VLOOKUP(C558,#REF!,2,0)</f>
        <v>#REF!</v>
      </c>
      <c r="H558" s="48"/>
      <c r="I558" s="43">
        <v>0</v>
      </c>
      <c r="J558" s="43">
        <v>1.193821</v>
      </c>
      <c r="K558" s="43">
        <v>23.460999999999999</v>
      </c>
      <c r="L558" s="43">
        <v>24.658374999999999</v>
      </c>
      <c r="M558" s="43">
        <v>24.186343999999998</v>
      </c>
      <c r="N558" s="43">
        <v>21.596231</v>
      </c>
      <c r="O558" s="43">
        <v>21.843786000000001</v>
      </c>
      <c r="P558" s="43">
        <v>21.497633</v>
      </c>
      <c r="Q558" s="43">
        <v>18.188306999999998</v>
      </c>
      <c r="R558" s="43">
        <v>21.497633</v>
      </c>
      <c r="S558" s="43">
        <v>21.105408000000001</v>
      </c>
      <c r="T558" s="43">
        <v>20.523775000000001</v>
      </c>
      <c r="U558" s="43">
        <v>17.471107</v>
      </c>
      <c r="V558" s="43">
        <v>18.873989000000002</v>
      </c>
      <c r="W558" s="43">
        <v>18.827883</v>
      </c>
      <c r="X558" s="43">
        <v>20.523775000000001</v>
      </c>
      <c r="Y558" s="43">
        <v>70</v>
      </c>
      <c r="AA558">
        <f t="shared" si="186"/>
        <v>41768.550000000003</v>
      </c>
      <c r="AB558" t="str">
        <f t="shared" si="187"/>
        <v>41768Leandro81</v>
      </c>
      <c r="AC558" s="52">
        <v>41768</v>
      </c>
      <c r="AD558" s="53" t="s">
        <v>28</v>
      </c>
      <c r="AE558" s="51">
        <v>81</v>
      </c>
      <c r="AF558" s="51" t="str">
        <f t="shared" si="188"/>
        <v/>
      </c>
      <c r="AG558" s="51" t="str">
        <f t="shared" si="189"/>
        <v>N/A</v>
      </c>
      <c r="AH558" s="51" t="str">
        <f t="shared" si="190"/>
        <v>N/A</v>
      </c>
      <c r="AI558" s="51">
        <f t="shared" si="191"/>
        <v>8.6775481897434705</v>
      </c>
      <c r="AJ558" s="51">
        <f t="shared" si="192"/>
        <v>35.856494196413479</v>
      </c>
      <c r="AK558" s="51">
        <f t="shared" si="193"/>
        <v>35.002272217801462</v>
      </c>
      <c r="AL558" s="51">
        <f t="shared" si="194"/>
        <v>31.038429479387379</v>
      </c>
      <c r="AM558" s="51">
        <f t="shared" si="195"/>
        <v>29.606934460499193</v>
      </c>
      <c r="AN558" s="51">
        <f t="shared" si="196"/>
        <v>22.281407616218882</v>
      </c>
      <c r="AO558" s="51">
        <f t="shared" si="197"/>
        <v>19.676388935109092</v>
      </c>
      <c r="AP558" s="51">
        <f t="shared" si="198"/>
        <v>28.693964749431132</v>
      </c>
      <c r="AQ558" s="51">
        <f t="shared" si="199"/>
        <v>30.175291872823745</v>
      </c>
      <c r="AR558" s="51" t="str">
        <f t="shared" si="200"/>
        <v>N/A</v>
      </c>
      <c r="AS558" s="51" t="str">
        <f t="shared" si="201"/>
        <v>N/A</v>
      </c>
      <c r="AT558" s="51" t="str">
        <f t="shared" si="202"/>
        <v>N/A</v>
      </c>
      <c r="AU558" s="51" t="str">
        <f t="shared" si="203"/>
        <v>N/A</v>
      </c>
      <c r="AV558" s="51" t="str">
        <f t="shared" si="204"/>
        <v>N/A</v>
      </c>
      <c r="AY558">
        <v>41773</v>
      </c>
      <c r="AZ558">
        <v>41773.550000000003</v>
      </c>
      <c r="BA558" t="s">
        <v>30</v>
      </c>
      <c r="BB558" s="1">
        <f t="shared" si="185"/>
        <v>41773</v>
      </c>
    </row>
    <row r="559" spans="1:54">
      <c r="A559" t="str">
        <f t="shared" si="205"/>
        <v>42312Fábio70</v>
      </c>
      <c r="B559" s="48">
        <v>42312.327094907407</v>
      </c>
      <c r="C559" s="48">
        <f t="shared" si="206"/>
        <v>42312</v>
      </c>
      <c r="D559" s="48" t="s">
        <v>31</v>
      </c>
      <c r="E559" s="49">
        <f t="shared" si="207"/>
        <v>70</v>
      </c>
      <c r="F559" s="48"/>
      <c r="G559" s="49" t="e">
        <f>VLOOKUP(C559,#REF!,2,0)</f>
        <v>#REF!</v>
      </c>
      <c r="H559" s="48"/>
      <c r="I559" s="43">
        <v>0</v>
      </c>
      <c r="J559" s="43">
        <v>1.1747430000000001</v>
      </c>
      <c r="K559" s="43">
        <v>23.051352999999999</v>
      </c>
      <c r="L559" s="43">
        <v>24.290852000000001</v>
      </c>
      <c r="M559" s="43">
        <v>24.030000999999999</v>
      </c>
      <c r="N559" s="43">
        <v>21.203135</v>
      </c>
      <c r="O559" s="43">
        <v>22.042797</v>
      </c>
      <c r="P559" s="43">
        <v>21.695088999999999</v>
      </c>
      <c r="Q559" s="43">
        <v>18.506699000000001</v>
      </c>
      <c r="R559" s="43">
        <v>22.292839000000001</v>
      </c>
      <c r="S559" s="43">
        <v>22.695837000000001</v>
      </c>
      <c r="T559" s="43">
        <v>23.563955</v>
      </c>
      <c r="U559" s="43">
        <v>21.794146999999999</v>
      </c>
      <c r="V559" s="43">
        <v>25.188037999999999</v>
      </c>
      <c r="W559" s="43">
        <v>24.030000999999999</v>
      </c>
      <c r="X559" s="43">
        <v>25.454886999999999</v>
      </c>
      <c r="Y559" s="43">
        <v>70</v>
      </c>
      <c r="AA559">
        <f t="shared" si="186"/>
        <v>41771.760000000002</v>
      </c>
      <c r="AB559" t="str">
        <f t="shared" si="187"/>
        <v>41771Leandro81</v>
      </c>
      <c r="AC559" s="52">
        <v>41771</v>
      </c>
      <c r="AD559" s="53" t="s">
        <v>28</v>
      </c>
      <c r="AE559" s="51">
        <v>81</v>
      </c>
      <c r="AF559" s="51" t="str">
        <f t="shared" si="188"/>
        <v/>
      </c>
      <c r="AG559" s="51" t="str">
        <f t="shared" si="189"/>
        <v>N/A</v>
      </c>
      <c r="AH559" s="51" t="str">
        <f t="shared" si="190"/>
        <v>N/A</v>
      </c>
      <c r="AI559" s="51">
        <f t="shared" si="191"/>
        <v>19.277091402997524</v>
      </c>
      <c r="AJ559" s="51">
        <f t="shared" si="192"/>
        <v>36.325606044132755</v>
      </c>
      <c r="AK559" s="51">
        <f t="shared" si="193"/>
        <v>32.136032412503269</v>
      </c>
      <c r="AL559" s="51">
        <f t="shared" si="194"/>
        <v>31.4761760228931</v>
      </c>
      <c r="AM559" s="51">
        <f t="shared" si="195"/>
        <v>27.658165572886247</v>
      </c>
      <c r="AN559" s="51">
        <f t="shared" si="196"/>
        <v>19.390618180331373</v>
      </c>
      <c r="AO559" s="51">
        <f t="shared" si="197"/>
        <v>20.195715845070939</v>
      </c>
      <c r="AP559" s="51">
        <f t="shared" si="198"/>
        <v>28.415603015260945</v>
      </c>
      <c r="AQ559" s="51">
        <f t="shared" si="199"/>
        <v>29.819900035798465</v>
      </c>
      <c r="AR559" s="51" t="str">
        <f t="shared" si="200"/>
        <v>N/A</v>
      </c>
      <c r="AS559" s="51" t="str">
        <f t="shared" si="201"/>
        <v>N/A</v>
      </c>
      <c r="AT559" s="51" t="str">
        <f t="shared" si="202"/>
        <v>N/A</v>
      </c>
      <c r="AU559" s="51" t="str">
        <f t="shared" si="203"/>
        <v>N/A</v>
      </c>
      <c r="AV559" s="51" t="str">
        <f t="shared" si="204"/>
        <v>N/A</v>
      </c>
      <c r="AY559">
        <v>41774</v>
      </c>
      <c r="AZ559">
        <v>41774.379999999997</v>
      </c>
      <c r="BA559" t="s">
        <v>30</v>
      </c>
      <c r="BB559" s="1">
        <f t="shared" si="185"/>
        <v>41774</v>
      </c>
    </row>
    <row r="560" spans="1:54">
      <c r="A560" t="str">
        <f t="shared" si="205"/>
        <v>42314Fábio70</v>
      </c>
      <c r="B560" s="48">
        <v>42314.605833333335</v>
      </c>
      <c r="C560" s="48">
        <f t="shared" si="206"/>
        <v>42314</v>
      </c>
      <c r="D560" s="48" t="s">
        <v>31</v>
      </c>
      <c r="E560" s="49">
        <f t="shared" si="207"/>
        <v>70</v>
      </c>
      <c r="F560" s="48"/>
      <c r="G560" s="49" t="e">
        <f>VLOOKUP(C560,#REF!,2,0)</f>
        <v>#REF!</v>
      </c>
      <c r="H560" s="48"/>
      <c r="I560" s="43">
        <v>0</v>
      </c>
      <c r="J560" s="43">
        <v>1.2034339999999999</v>
      </c>
      <c r="K560" s="43">
        <v>23.153414000000001</v>
      </c>
      <c r="L560" s="43">
        <v>23.874178000000001</v>
      </c>
      <c r="M560" s="43">
        <v>23.512438</v>
      </c>
      <c r="N560" s="43">
        <v>20.910616000000001</v>
      </c>
      <c r="O560" s="43">
        <v>21.399222999999999</v>
      </c>
      <c r="P560" s="43">
        <v>21.252056</v>
      </c>
      <c r="Q560" s="43">
        <v>18.052713000000001</v>
      </c>
      <c r="R560" s="43">
        <v>21.695088999999999</v>
      </c>
      <c r="S560" s="43">
        <v>21.943182</v>
      </c>
      <c r="T560" s="43">
        <v>22.594749</v>
      </c>
      <c r="U560" s="43">
        <v>21.154211</v>
      </c>
      <c r="V560" s="43">
        <v>24.030000999999999</v>
      </c>
      <c r="W560" s="43">
        <v>23.102335</v>
      </c>
      <c r="X560" s="43">
        <v>25.241266</v>
      </c>
      <c r="Y560" s="43">
        <v>70</v>
      </c>
      <c r="AA560">
        <f t="shared" si="186"/>
        <v>41773.550000000003</v>
      </c>
      <c r="AB560" t="str">
        <f t="shared" si="187"/>
        <v>41773Leandro81</v>
      </c>
      <c r="AC560" s="52">
        <v>41773</v>
      </c>
      <c r="AD560" s="53" t="s">
        <v>28</v>
      </c>
      <c r="AE560" s="51">
        <v>81</v>
      </c>
      <c r="AF560" s="51" t="str">
        <f t="shared" si="188"/>
        <v/>
      </c>
      <c r="AG560" s="51" t="str">
        <f t="shared" si="189"/>
        <v>N/A</v>
      </c>
      <c r="AH560" s="51" t="str">
        <f t="shared" si="190"/>
        <v>N/A</v>
      </c>
      <c r="AI560" s="51">
        <f t="shared" si="191"/>
        <v>5.4649360811371119</v>
      </c>
      <c r="AJ560" s="51">
        <f t="shared" si="192"/>
        <v>33.62931269179915</v>
      </c>
      <c r="AK560" s="51">
        <f t="shared" si="193"/>
        <v>32.655651188840409</v>
      </c>
      <c r="AL560" s="51">
        <f t="shared" si="194"/>
        <v>28.068920443799996</v>
      </c>
      <c r="AM560" s="51">
        <f t="shared" si="195"/>
        <v>26.775639643512328</v>
      </c>
      <c r="AN560" s="51">
        <f t="shared" si="196"/>
        <v>18.660551772487175</v>
      </c>
      <c r="AO560" s="51">
        <f t="shared" si="197"/>
        <v>19.277091402997524</v>
      </c>
      <c r="AP560" s="51">
        <f t="shared" si="198"/>
        <v>27.248845407295399</v>
      </c>
      <c r="AQ560" s="51">
        <f t="shared" si="199"/>
        <v>28.693964749431132</v>
      </c>
      <c r="AR560" s="51" t="str">
        <f t="shared" si="200"/>
        <v>N/A</v>
      </c>
      <c r="AS560" s="51" t="str">
        <f t="shared" si="201"/>
        <v>N/A</v>
      </c>
      <c r="AT560" s="51" t="str">
        <f t="shared" si="202"/>
        <v>N/A</v>
      </c>
      <c r="AU560" s="51" t="str">
        <f t="shared" si="203"/>
        <v>N/A</v>
      </c>
      <c r="AV560" s="51" t="str">
        <f t="shared" si="204"/>
        <v>N/A</v>
      </c>
      <c r="AY560">
        <v>41775</v>
      </c>
      <c r="AZ560">
        <v>41775.69</v>
      </c>
      <c r="BA560" t="s">
        <v>30</v>
      </c>
      <c r="BB560" s="1">
        <f t="shared" si="185"/>
        <v>41775</v>
      </c>
    </row>
    <row r="561" spans="1:54">
      <c r="A561" t="str">
        <f t="shared" si="205"/>
        <v>42317Fábio70</v>
      </c>
      <c r="B561" s="48">
        <v>42317.344976851855</v>
      </c>
      <c r="C561" s="48">
        <f t="shared" si="206"/>
        <v>42317</v>
      </c>
      <c r="D561" s="48" t="s">
        <v>31</v>
      </c>
      <c r="E561" s="49">
        <f t="shared" si="207"/>
        <v>70</v>
      </c>
      <c r="F561" s="48"/>
      <c r="G561" s="49" t="e">
        <f>VLOOKUP(C561,#REF!,2,0)</f>
        <v>#REF!</v>
      </c>
      <c r="H561" s="48"/>
      <c r="I561" s="43">
        <v>0</v>
      </c>
      <c r="J561" s="43">
        <v>0.90264900000000003</v>
      </c>
      <c r="K561" s="43">
        <v>21.843786000000001</v>
      </c>
      <c r="L561" s="43">
        <v>22.847866</v>
      </c>
      <c r="M561" s="43">
        <v>22.142672999999998</v>
      </c>
      <c r="N561" s="43">
        <v>19.808230999999999</v>
      </c>
      <c r="O561" s="43">
        <v>20.236034</v>
      </c>
      <c r="P561" s="43">
        <v>19.713774000000001</v>
      </c>
      <c r="Q561" s="43">
        <v>16.509063999999999</v>
      </c>
      <c r="R561" s="43">
        <v>20.475697</v>
      </c>
      <c r="S561" s="43">
        <v>20.765158</v>
      </c>
      <c r="T561" s="43">
        <v>21.695088999999999</v>
      </c>
      <c r="U561" s="43">
        <v>19.713774000000001</v>
      </c>
      <c r="V561" s="43">
        <v>22.493888999999999</v>
      </c>
      <c r="W561" s="43">
        <v>21.596231</v>
      </c>
      <c r="X561" s="43">
        <v>23.926054000000001</v>
      </c>
      <c r="Y561" s="43">
        <v>70</v>
      </c>
      <c r="AA561">
        <f t="shared" si="186"/>
        <v>41774.379999999997</v>
      </c>
      <c r="AB561" t="str">
        <f t="shared" si="187"/>
        <v>41774Leandro81</v>
      </c>
      <c r="AC561" s="52">
        <v>41774</v>
      </c>
      <c r="AD561" s="53" t="s">
        <v>28</v>
      </c>
      <c r="AE561" s="51">
        <v>81</v>
      </c>
      <c r="AF561" s="51" t="str">
        <f t="shared" si="188"/>
        <v/>
      </c>
      <c r="AG561" s="51" t="str">
        <f t="shared" si="189"/>
        <v>N/A</v>
      </c>
      <c r="AH561" s="51" t="str">
        <f t="shared" si="190"/>
        <v>N/A</v>
      </c>
      <c r="AI561" s="51">
        <f t="shared" si="191"/>
        <v>17.945157750342162</v>
      </c>
      <c r="AJ561" s="51">
        <f t="shared" si="192"/>
        <v>34.619139064403328</v>
      </c>
      <c r="AK561" s="51">
        <f t="shared" si="193"/>
        <v>31.258217366669225</v>
      </c>
      <c r="AL561" s="51">
        <f t="shared" si="194"/>
        <v>30.175291872823745</v>
      </c>
      <c r="AM561" s="51">
        <f t="shared" si="195"/>
        <v>26.775639643512328</v>
      </c>
      <c r="AN561" s="51">
        <f t="shared" si="196"/>
        <v>18.883169960509665</v>
      </c>
      <c r="AO561" s="51">
        <f t="shared" si="197"/>
        <v>19.907022454666972</v>
      </c>
      <c r="AP561" s="51">
        <f t="shared" si="198"/>
        <v>28.001556757001723</v>
      </c>
      <c r="AQ561" s="51">
        <f t="shared" si="199"/>
        <v>29.394988201374424</v>
      </c>
      <c r="AR561" s="51" t="str">
        <f t="shared" si="200"/>
        <v>N/A</v>
      </c>
      <c r="AS561" s="51" t="str">
        <f t="shared" si="201"/>
        <v>N/A</v>
      </c>
      <c r="AT561" s="51" t="str">
        <f t="shared" si="202"/>
        <v>N/A</v>
      </c>
      <c r="AU561" s="51" t="str">
        <f t="shared" si="203"/>
        <v>N/A</v>
      </c>
      <c r="AV561" s="51" t="str">
        <f t="shared" si="204"/>
        <v>N/A</v>
      </c>
      <c r="AY561">
        <v>41778</v>
      </c>
      <c r="AZ561">
        <v>41778.76</v>
      </c>
      <c r="BA561" t="s">
        <v>30</v>
      </c>
      <c r="BB561" s="1">
        <f t="shared" si="185"/>
        <v>41778</v>
      </c>
    </row>
    <row r="562" spans="1:54">
      <c r="A562" t="str">
        <f t="shared" si="205"/>
        <v>42319Fábio70</v>
      </c>
      <c r="B562" s="48">
        <v>42319.333321759259</v>
      </c>
      <c r="C562" s="48">
        <f t="shared" si="206"/>
        <v>42319</v>
      </c>
      <c r="D562" s="48" t="s">
        <v>31</v>
      </c>
      <c r="E562" s="49">
        <f t="shared" si="207"/>
        <v>70</v>
      </c>
      <c r="F562" s="48"/>
      <c r="G562" s="49" t="e">
        <f>VLOOKUP(C562,#REF!,2,0)</f>
        <v>#REF!</v>
      </c>
      <c r="H562" s="48"/>
      <c r="I562" s="43">
        <v>0</v>
      </c>
      <c r="J562" s="43">
        <v>0.60182000000000002</v>
      </c>
      <c r="K562" s="43">
        <v>20.140577</v>
      </c>
      <c r="L562" s="43">
        <v>21.252056</v>
      </c>
      <c r="M562" s="43">
        <v>20.33173</v>
      </c>
      <c r="N562" s="43">
        <v>17.827870999999998</v>
      </c>
      <c r="O562" s="43">
        <v>18.552409999999998</v>
      </c>
      <c r="P562" s="43">
        <v>18.689892</v>
      </c>
      <c r="Q562" s="43">
        <v>15.201002000000001</v>
      </c>
      <c r="R562" s="43">
        <v>19.198360000000001</v>
      </c>
      <c r="S562" s="43">
        <v>19.619548999999999</v>
      </c>
      <c r="T562" s="43">
        <v>20.765158</v>
      </c>
      <c r="U562" s="43">
        <v>18.78182</v>
      </c>
      <c r="V562" s="43">
        <v>21.399222999999999</v>
      </c>
      <c r="W562" s="43">
        <v>20.862079999999999</v>
      </c>
      <c r="X562" s="43">
        <v>22.949477999999999</v>
      </c>
      <c r="Y562" s="43">
        <v>70</v>
      </c>
      <c r="AA562">
        <f t="shared" si="186"/>
        <v>41775.69</v>
      </c>
      <c r="AB562" t="str">
        <f t="shared" si="187"/>
        <v>41775Leandro81</v>
      </c>
      <c r="AC562" s="52">
        <v>41775</v>
      </c>
      <c r="AD562" s="53" t="s">
        <v>28</v>
      </c>
      <c r="AE562" s="51">
        <v>81</v>
      </c>
      <c r="AF562" s="51" t="str">
        <f t="shared" si="188"/>
        <v/>
      </c>
      <c r="AG562" s="51" t="str">
        <f t="shared" si="189"/>
        <v>N/A</v>
      </c>
      <c r="AH562" s="51" t="str">
        <f t="shared" si="190"/>
        <v>N/A</v>
      </c>
      <c r="AI562" s="51">
        <f t="shared" si="191"/>
        <v>16.873140285640005</v>
      </c>
      <c r="AJ562" s="51">
        <f t="shared" si="192"/>
        <v>34.927264218259175</v>
      </c>
      <c r="AK562" s="51">
        <f t="shared" si="193"/>
        <v>30.604880373507672</v>
      </c>
      <c r="AL562" s="51">
        <f t="shared" si="194"/>
        <v>28.554557094774719</v>
      </c>
      <c r="AM562" s="51">
        <f t="shared" si="195"/>
        <v>25.973486020984875</v>
      </c>
      <c r="AN562" s="51">
        <f t="shared" si="196"/>
        <v>18.605172756137986</v>
      </c>
      <c r="AO562" s="51">
        <f t="shared" si="197"/>
        <v>18.883169960509665</v>
      </c>
      <c r="AP562" s="51">
        <f t="shared" si="198"/>
        <v>26.977365620735547</v>
      </c>
      <c r="AQ562" s="51">
        <f t="shared" si="199"/>
        <v>28.277101765412603</v>
      </c>
      <c r="AR562" s="51" t="str">
        <f t="shared" si="200"/>
        <v>N/A</v>
      </c>
      <c r="AS562" s="51" t="str">
        <f t="shared" si="201"/>
        <v>N/A</v>
      </c>
      <c r="AT562" s="51" t="str">
        <f t="shared" si="202"/>
        <v>N/A</v>
      </c>
      <c r="AU562" s="51" t="str">
        <f t="shared" si="203"/>
        <v>N/A</v>
      </c>
      <c r="AV562" s="51" t="str">
        <f t="shared" si="204"/>
        <v>N/A</v>
      </c>
      <c r="AY562">
        <v>41654</v>
      </c>
      <c r="AZ562">
        <v>41654.660000000003</v>
      </c>
      <c r="BA562" t="s">
        <v>29</v>
      </c>
      <c r="BB562" s="1">
        <f t="shared" si="185"/>
        <v>41654</v>
      </c>
    </row>
    <row r="563" spans="1:54">
      <c r="A563" t="str">
        <f t="shared" si="205"/>
        <v>42321Fábio70</v>
      </c>
      <c r="B563" s="48">
        <v>42321.680138888885</v>
      </c>
      <c r="C563" s="48">
        <f t="shared" si="206"/>
        <v>42321</v>
      </c>
      <c r="D563" s="48" t="s">
        <v>31</v>
      </c>
      <c r="E563" s="49">
        <f t="shared" si="207"/>
        <v>70</v>
      </c>
      <c r="F563" s="48"/>
      <c r="G563" s="49" t="e">
        <f>VLOOKUP(C563,#REF!,2,0)</f>
        <v>#REF!</v>
      </c>
      <c r="H563" s="48"/>
      <c r="I563" s="43">
        <v>0</v>
      </c>
      <c r="J563" s="43">
        <v>0.186834</v>
      </c>
      <c r="K563" s="43">
        <v>16.595359999999999</v>
      </c>
      <c r="L563" s="43">
        <v>18.506699000000001</v>
      </c>
      <c r="M563" s="43">
        <v>17.559964999999998</v>
      </c>
      <c r="N563" s="43">
        <v>15.242342000000001</v>
      </c>
      <c r="O563" s="43">
        <v>16.123549000000001</v>
      </c>
      <c r="P563" s="43">
        <v>16.552156</v>
      </c>
      <c r="Q563" s="43">
        <v>13.557130000000001</v>
      </c>
      <c r="R563" s="43">
        <v>17.872714999999999</v>
      </c>
      <c r="S563" s="43">
        <v>18.689892</v>
      </c>
      <c r="T563" s="43">
        <v>19.760973</v>
      </c>
      <c r="U563" s="43">
        <v>17.962595</v>
      </c>
      <c r="V563" s="43">
        <v>20.188268999999998</v>
      </c>
      <c r="W563" s="43">
        <v>19.713774000000001</v>
      </c>
      <c r="X563" s="43">
        <v>21.497633</v>
      </c>
      <c r="Y563" s="43">
        <v>70</v>
      </c>
      <c r="AA563">
        <f t="shared" si="186"/>
        <v>41778.76</v>
      </c>
      <c r="AB563" t="str">
        <f t="shared" si="187"/>
        <v>41778Leandro81</v>
      </c>
      <c r="AC563" s="52">
        <v>41778</v>
      </c>
      <c r="AD563" s="53" t="s">
        <v>28</v>
      </c>
      <c r="AE563" s="51">
        <v>81</v>
      </c>
      <c r="AF563" s="51" t="str">
        <f t="shared" si="188"/>
        <v/>
      </c>
      <c r="AG563" s="51" t="str">
        <f t="shared" si="189"/>
        <v>N/A</v>
      </c>
      <c r="AH563" s="51" t="str">
        <f t="shared" si="190"/>
        <v>N/A</v>
      </c>
      <c r="AI563" s="51">
        <f t="shared" si="191"/>
        <v>5.4369697304000439</v>
      </c>
      <c r="AJ563" s="51">
        <f t="shared" si="192"/>
        <v>31.549017261247293</v>
      </c>
      <c r="AK563" s="51">
        <f t="shared" si="193"/>
        <v>30.390978983240046</v>
      </c>
      <c r="AL563" s="51">
        <f t="shared" si="194"/>
        <v>26.507326366737452</v>
      </c>
      <c r="AM563" s="51">
        <f t="shared" si="195"/>
        <v>26.040074307289224</v>
      </c>
      <c r="AN563" s="51">
        <f t="shared" si="196"/>
        <v>17.945157750342162</v>
      </c>
      <c r="AO563" s="51">
        <f t="shared" si="197"/>
        <v>18.883169960509665</v>
      </c>
      <c r="AP563" s="51">
        <f t="shared" si="198"/>
        <v>26.707700226323308</v>
      </c>
      <c r="AQ563" s="51">
        <f t="shared" si="199"/>
        <v>28.068920443799996</v>
      </c>
      <c r="AR563" s="51" t="str">
        <f t="shared" si="200"/>
        <v>N/A</v>
      </c>
      <c r="AS563" s="51" t="str">
        <f t="shared" si="201"/>
        <v>N/A</v>
      </c>
      <c r="AT563" s="51" t="str">
        <f t="shared" si="202"/>
        <v>N/A</v>
      </c>
      <c r="AU563" s="51" t="str">
        <f t="shared" si="203"/>
        <v>N/A</v>
      </c>
      <c r="AV563" s="51" t="str">
        <f t="shared" si="204"/>
        <v>N/A</v>
      </c>
      <c r="AY563">
        <v>41659</v>
      </c>
      <c r="AZ563">
        <v>41659.440000000002</v>
      </c>
      <c r="BA563" t="s">
        <v>29</v>
      </c>
      <c r="BB563" s="1">
        <f t="shared" si="185"/>
        <v>41659</v>
      </c>
    </row>
    <row r="564" spans="1:54">
      <c r="A564" t="str">
        <f t="shared" si="205"/>
        <v>42324Fábio70</v>
      </c>
      <c r="B564" s="48">
        <v>42324.324930555558</v>
      </c>
      <c r="C564" s="48">
        <f t="shared" si="206"/>
        <v>42324</v>
      </c>
      <c r="D564" s="48" t="s">
        <v>31</v>
      </c>
      <c r="E564" s="49">
        <f t="shared" si="207"/>
        <v>70</v>
      </c>
      <c r="F564" s="48"/>
      <c r="G564" s="49" t="e">
        <f>VLOOKUP(C564,#REF!,2,0)</f>
        <v>#REF!</v>
      </c>
      <c r="H564" s="48"/>
      <c r="I564" s="43">
        <v>0</v>
      </c>
      <c r="J564" s="43">
        <v>0.87862899999999999</v>
      </c>
      <c r="K564" s="43">
        <v>22.343050000000002</v>
      </c>
      <c r="L564" s="43">
        <v>23.153414000000001</v>
      </c>
      <c r="M564" s="43">
        <v>22.746447</v>
      </c>
      <c r="N564" s="43">
        <v>19.902884</v>
      </c>
      <c r="O564" s="43">
        <v>20.620156999999999</v>
      </c>
      <c r="P564" s="43">
        <v>20.427655999999999</v>
      </c>
      <c r="Q564" s="43">
        <v>17.074155999999999</v>
      </c>
      <c r="R564" s="43">
        <v>20.862079999999999</v>
      </c>
      <c r="S564" s="43">
        <v>20.959232</v>
      </c>
      <c r="T564" s="43">
        <v>21.645641000000001</v>
      </c>
      <c r="U564" s="43">
        <v>19.572514000000002</v>
      </c>
      <c r="V564" s="43">
        <v>21.350121999999999</v>
      </c>
      <c r="W564" s="43">
        <v>19.950310000000002</v>
      </c>
      <c r="X564" s="43">
        <v>21.497633</v>
      </c>
      <c r="Y564" s="43">
        <v>70</v>
      </c>
      <c r="AA564">
        <f t="shared" si="186"/>
        <v>41654.660000000003</v>
      </c>
      <c r="AB564" t="str">
        <f t="shared" si="187"/>
        <v>41654Leandro82</v>
      </c>
      <c r="AC564" s="52">
        <v>41654</v>
      </c>
      <c r="AD564" s="53" t="s">
        <v>28</v>
      </c>
      <c r="AE564" s="51">
        <v>82</v>
      </c>
      <c r="AF564" s="51" t="str">
        <f t="shared" si="188"/>
        <v/>
      </c>
      <c r="AG564" s="51">
        <f t="shared" si="189"/>
        <v>5.6228179510771378E-5</v>
      </c>
      <c r="AH564" s="51" t="str">
        <f t="shared" si="190"/>
        <v>N/A</v>
      </c>
      <c r="AI564" s="51" t="str">
        <f t="shared" si="191"/>
        <v>N/A</v>
      </c>
      <c r="AJ564" s="51" t="str">
        <f t="shared" si="192"/>
        <v>N/A</v>
      </c>
      <c r="AK564" s="51" t="str">
        <f t="shared" si="193"/>
        <v>N/A</v>
      </c>
      <c r="AL564" s="51" t="str">
        <f t="shared" si="194"/>
        <v>N/A</v>
      </c>
      <c r="AM564" s="51">
        <f t="shared" si="195"/>
        <v>2.2220665376178938E-3</v>
      </c>
      <c r="AN564" s="51">
        <f t="shared" si="196"/>
        <v>27.180205175633393</v>
      </c>
      <c r="AO564" s="51">
        <f t="shared" si="197"/>
        <v>26.63987616391508</v>
      </c>
      <c r="AP564" s="51">
        <f t="shared" si="198"/>
        <v>31.84162040246088</v>
      </c>
      <c r="AQ564" s="51">
        <f t="shared" si="199"/>
        <v>43.03561690640003</v>
      </c>
      <c r="AR564" s="51">
        <f t="shared" si="200"/>
        <v>46.597659733968889</v>
      </c>
      <c r="AS564" s="51">
        <f t="shared" si="201"/>
        <v>46.684731025577655</v>
      </c>
      <c r="AT564" s="51">
        <f t="shared" si="202"/>
        <v>42.7811117177406</v>
      </c>
      <c r="AU564" s="51">
        <f t="shared" si="203"/>
        <v>43.721211204003488</v>
      </c>
      <c r="AV564" s="51">
        <f t="shared" si="204"/>
        <v>40.433521188059444</v>
      </c>
      <c r="AY564">
        <v>41667</v>
      </c>
      <c r="AZ564">
        <v>41667.339999999997</v>
      </c>
      <c r="BA564" t="s">
        <v>29</v>
      </c>
      <c r="BB564" s="1">
        <f t="shared" si="185"/>
        <v>41667</v>
      </c>
    </row>
    <row r="565" spans="1:54">
      <c r="A565" t="str">
        <f t="shared" si="205"/>
        <v>42326Fábio70</v>
      </c>
      <c r="B565" s="48">
        <v>42326.3437962963</v>
      </c>
      <c r="C565" s="48">
        <f t="shared" si="206"/>
        <v>42326</v>
      </c>
      <c r="D565" s="48" t="s">
        <v>31</v>
      </c>
      <c r="E565" s="49">
        <f t="shared" si="207"/>
        <v>70</v>
      </c>
      <c r="F565" s="48"/>
      <c r="G565" s="49" t="e">
        <f>VLOOKUP(C565,#REF!,2,0)</f>
        <v>#REF!</v>
      </c>
      <c r="H565" s="48"/>
      <c r="I565" s="43">
        <v>0</v>
      </c>
      <c r="J565" s="43">
        <v>1.5251079999999999</v>
      </c>
      <c r="K565" s="43">
        <v>23.409599</v>
      </c>
      <c r="L565" s="43">
        <v>24.658374999999999</v>
      </c>
      <c r="M565" s="43">
        <v>24.238562000000002</v>
      </c>
      <c r="N565" s="43">
        <v>21.695088999999999</v>
      </c>
      <c r="O565" s="43">
        <v>22.292839000000001</v>
      </c>
      <c r="P565" s="43">
        <v>22.142672999999998</v>
      </c>
      <c r="Q565" s="43">
        <v>19.012678000000001</v>
      </c>
      <c r="R565" s="43">
        <v>22.797143999999999</v>
      </c>
      <c r="S565" s="43">
        <v>23.358233999999999</v>
      </c>
      <c r="T565" s="43">
        <v>23.978010000000001</v>
      </c>
      <c r="U565" s="43">
        <v>22.292839000000001</v>
      </c>
      <c r="V565" s="43">
        <v>25.562028999999999</v>
      </c>
      <c r="W565" s="43">
        <v>24.448043999999999</v>
      </c>
      <c r="X565" s="43">
        <v>26.481413</v>
      </c>
      <c r="Y565" s="43">
        <v>70</v>
      </c>
      <c r="AA565">
        <f t="shared" si="186"/>
        <v>41659.440000000002</v>
      </c>
      <c r="AB565" t="str">
        <f t="shared" si="187"/>
        <v>41659Leandro82</v>
      </c>
      <c r="AC565" s="52">
        <v>41659</v>
      </c>
      <c r="AD565" s="53" t="s">
        <v>28</v>
      </c>
      <c r="AE565" s="51">
        <v>82</v>
      </c>
      <c r="AF565" s="51" t="str">
        <f t="shared" si="188"/>
        <v/>
      </c>
      <c r="AG565" s="51">
        <f t="shared" si="189"/>
        <v>3.8126547696337109E-3</v>
      </c>
      <c r="AH565" s="51">
        <f t="shared" si="190"/>
        <v>3.2172745231381664E-9</v>
      </c>
      <c r="AI565" s="51" t="str">
        <f t="shared" si="191"/>
        <v>N/A</v>
      </c>
      <c r="AJ565" s="51" t="str">
        <f t="shared" si="192"/>
        <v>N/A</v>
      </c>
      <c r="AK565" s="51" t="str">
        <f t="shared" si="193"/>
        <v>N/A</v>
      </c>
      <c r="AL565" s="51">
        <f t="shared" si="194"/>
        <v>6.7921038749817087E-7</v>
      </c>
      <c r="AM565" s="51">
        <f t="shared" si="195"/>
        <v>3.0624785985512528E-3</v>
      </c>
      <c r="AN565" s="51">
        <f t="shared" si="196"/>
        <v>22.958514906117738</v>
      </c>
      <c r="AO565" s="51">
        <f t="shared" si="197"/>
        <v>23.963438803754038</v>
      </c>
      <c r="AP565" s="51">
        <f t="shared" si="198"/>
        <v>32.581110782745441</v>
      </c>
      <c r="AQ565" s="51">
        <f t="shared" si="199"/>
        <v>43.547386195817019</v>
      </c>
      <c r="AR565" s="51">
        <f t="shared" si="200"/>
        <v>47.038143186449069</v>
      </c>
      <c r="AS565" s="51">
        <f t="shared" si="201"/>
        <v>47.217542858597326</v>
      </c>
      <c r="AT565" s="51">
        <f t="shared" si="202"/>
        <v>43.547386195817019</v>
      </c>
      <c r="AU565" s="51">
        <f t="shared" si="203"/>
        <v>44.322644618575012</v>
      </c>
      <c r="AV565" s="51">
        <f t="shared" si="204"/>
        <v>41.598037923434411</v>
      </c>
      <c r="AY565">
        <v>41678</v>
      </c>
      <c r="AZ565">
        <v>41678.76</v>
      </c>
      <c r="BA565" t="s">
        <v>29</v>
      </c>
      <c r="BB565" s="1">
        <f t="shared" si="185"/>
        <v>41678</v>
      </c>
    </row>
    <row r="566" spans="1:54">
      <c r="A566" t="str">
        <f t="shared" si="205"/>
        <v>42332Fábio70</v>
      </c>
      <c r="B566" s="48">
        <v>42332.620011574072</v>
      </c>
      <c r="C566" s="48">
        <f t="shared" si="206"/>
        <v>42332</v>
      </c>
      <c r="D566" s="48" t="s">
        <v>31</v>
      </c>
      <c r="E566" s="49">
        <f t="shared" si="207"/>
        <v>70</v>
      </c>
      <c r="F566" s="48"/>
      <c r="G566" s="49" t="e">
        <f>VLOOKUP(C566,#REF!,2,0)</f>
        <v>#REF!</v>
      </c>
      <c r="H566" s="48"/>
      <c r="I566" s="43">
        <v>0</v>
      </c>
      <c r="J566" s="43">
        <v>1.894107</v>
      </c>
      <c r="K566" s="43">
        <v>24.658374999999999</v>
      </c>
      <c r="L566" s="43">
        <v>25.562028999999999</v>
      </c>
      <c r="M566" s="43">
        <v>25.294592000000002</v>
      </c>
      <c r="N566" s="43">
        <v>22.746447</v>
      </c>
      <c r="O566" s="43">
        <v>23.667117999999999</v>
      </c>
      <c r="P566" s="43">
        <v>23.358233999999999</v>
      </c>
      <c r="Q566" s="43">
        <v>20.475697</v>
      </c>
      <c r="R566" s="43">
        <v>24.030000999999999</v>
      </c>
      <c r="S566" s="43">
        <v>24.816673000000002</v>
      </c>
      <c r="T566" s="43">
        <v>25.241266</v>
      </c>
      <c r="U566" s="43">
        <v>23.874178000000001</v>
      </c>
      <c r="V566" s="43">
        <v>26.864563</v>
      </c>
      <c r="W566" s="43">
        <v>26.100947999999999</v>
      </c>
      <c r="X566" s="43">
        <v>27.750156</v>
      </c>
      <c r="Y566" s="43">
        <v>70</v>
      </c>
      <c r="AA566">
        <f t="shared" si="186"/>
        <v>41667.339999999997</v>
      </c>
      <c r="AB566" t="str">
        <f t="shared" si="187"/>
        <v>41667Leandro82</v>
      </c>
      <c r="AC566" s="52">
        <v>41667</v>
      </c>
      <c r="AD566" s="53" t="s">
        <v>28</v>
      </c>
      <c r="AE566" s="51">
        <v>82</v>
      </c>
      <c r="AF566" s="51" t="str">
        <f t="shared" si="188"/>
        <v/>
      </c>
      <c r="AG566" s="51">
        <f t="shared" si="189"/>
        <v>3.6704257262804154E-4</v>
      </c>
      <c r="AH566" s="51">
        <f t="shared" si="190"/>
        <v>1.2073925683448315E-4</v>
      </c>
      <c r="AI566" s="51" t="str">
        <f t="shared" si="191"/>
        <v>N/A</v>
      </c>
      <c r="AJ566" s="51" t="str">
        <f t="shared" si="192"/>
        <v>N/A</v>
      </c>
      <c r="AK566" s="51">
        <f t="shared" si="193"/>
        <v>3.2172745231381664E-9</v>
      </c>
      <c r="AL566" s="51">
        <f t="shared" si="194"/>
        <v>6.7921038749817087E-7</v>
      </c>
      <c r="AM566" s="51">
        <f t="shared" si="195"/>
        <v>7.5803623191138831E-3</v>
      </c>
      <c r="AN566" s="51">
        <f t="shared" si="196"/>
        <v>15.938874261987813</v>
      </c>
      <c r="AO566" s="51">
        <f t="shared" si="197"/>
        <v>16.505372939262422</v>
      </c>
      <c r="AP566" s="51">
        <f t="shared" si="198"/>
        <v>27.519524655766851</v>
      </c>
      <c r="AQ566" s="51">
        <f t="shared" si="199"/>
        <v>38.070880302387359</v>
      </c>
      <c r="AR566" s="51">
        <f t="shared" si="200"/>
        <v>42.60979631372868</v>
      </c>
      <c r="AS566" s="51">
        <f t="shared" si="201"/>
        <v>43.891918288673978</v>
      </c>
      <c r="AT566" s="51">
        <f t="shared" si="202"/>
        <v>41.181796781271338</v>
      </c>
      <c r="AU566" s="51">
        <f t="shared" si="203"/>
        <v>41.935801005658512</v>
      </c>
      <c r="AV566" s="51">
        <f t="shared" si="204"/>
        <v>37.99166068381912</v>
      </c>
      <c r="AY566">
        <v>41679</v>
      </c>
      <c r="AZ566">
        <v>41679.769999999997</v>
      </c>
      <c r="BA566" t="s">
        <v>29</v>
      </c>
      <c r="BB566" s="1">
        <f t="shared" si="185"/>
        <v>41679</v>
      </c>
    </row>
    <row r="567" spans="1:54">
      <c r="A567" t="str">
        <f t="shared" si="205"/>
        <v>42333Fábio70</v>
      </c>
      <c r="B567" s="48">
        <v>42333.437604166669</v>
      </c>
      <c r="C567" s="48">
        <f t="shared" si="206"/>
        <v>42333</v>
      </c>
      <c r="D567" s="48" t="s">
        <v>31</v>
      </c>
      <c r="E567" s="49">
        <f t="shared" si="207"/>
        <v>70</v>
      </c>
      <c r="F567" s="48"/>
      <c r="G567" s="49" t="e">
        <f>VLOOKUP(C567,#REF!,2,0)</f>
        <v>#REF!</v>
      </c>
      <c r="H567" s="48"/>
      <c r="I567" s="43">
        <v>0</v>
      </c>
      <c r="J567" s="43">
        <v>1.7334849999999999</v>
      </c>
      <c r="K567" s="43">
        <v>25.188037999999999</v>
      </c>
      <c r="L567" s="43">
        <v>25.562028999999999</v>
      </c>
      <c r="M567" s="43">
        <v>25.454886999999999</v>
      </c>
      <c r="N567" s="43">
        <v>23.153414000000001</v>
      </c>
      <c r="O567" s="43">
        <v>23.978010000000001</v>
      </c>
      <c r="P567" s="43">
        <v>24.082063999999999</v>
      </c>
      <c r="Q567" s="43">
        <v>20.523775000000001</v>
      </c>
      <c r="R567" s="43">
        <v>23.874178000000001</v>
      </c>
      <c r="S567" s="43">
        <v>24.922495000000001</v>
      </c>
      <c r="T567" s="43">
        <v>25.081669000000002</v>
      </c>
      <c r="U567" s="43">
        <v>23.000402000000001</v>
      </c>
      <c r="V567" s="43">
        <v>26.263680999999998</v>
      </c>
      <c r="W567" s="43">
        <v>25.294592000000002</v>
      </c>
      <c r="X567" s="43">
        <v>26.919502000000001</v>
      </c>
      <c r="Y567" s="43">
        <v>70</v>
      </c>
      <c r="AA567">
        <f t="shared" si="186"/>
        <v>41678.76</v>
      </c>
      <c r="AB567" t="str">
        <f t="shared" si="187"/>
        <v>41678Leandro82</v>
      </c>
      <c r="AC567" s="52">
        <v>41678</v>
      </c>
      <c r="AD567" s="53" t="s">
        <v>28</v>
      </c>
      <c r="AE567" s="51">
        <v>82</v>
      </c>
      <c r="AF567" s="51" t="str">
        <f t="shared" si="188"/>
        <v/>
      </c>
      <c r="AG567" s="51">
        <f t="shared" si="189"/>
        <v>4.2089436467114956E-6</v>
      </c>
      <c r="AH567" s="51">
        <f t="shared" si="190"/>
        <v>3.2172745231381664E-9</v>
      </c>
      <c r="AI567" s="51" t="str">
        <f t="shared" si="191"/>
        <v>N/A</v>
      </c>
      <c r="AJ567" s="51" t="str">
        <f t="shared" si="192"/>
        <v>N/A</v>
      </c>
      <c r="AK567" s="51" t="str">
        <f t="shared" si="193"/>
        <v>N/A</v>
      </c>
      <c r="AL567" s="51" t="str">
        <f t="shared" si="194"/>
        <v>N/A</v>
      </c>
      <c r="AM567" s="51">
        <f t="shared" si="195"/>
        <v>4.1455884137776685E-5</v>
      </c>
      <c r="AN567" s="51">
        <f t="shared" si="196"/>
        <v>8.2813413527386412</v>
      </c>
      <c r="AO567" s="51">
        <f t="shared" si="197"/>
        <v>10.48509942420027</v>
      </c>
      <c r="AP567" s="51">
        <f t="shared" si="198"/>
        <v>19.733878907716537</v>
      </c>
      <c r="AQ567" s="51">
        <f t="shared" si="199"/>
        <v>25.776720178758325</v>
      </c>
      <c r="AR567" s="51">
        <f t="shared" si="200"/>
        <v>28.971326700944612</v>
      </c>
      <c r="AS567" s="51">
        <f t="shared" si="201"/>
        <v>28.762437188833452</v>
      </c>
      <c r="AT567" s="51">
        <f t="shared" si="202"/>
        <v>26.909183568089023</v>
      </c>
      <c r="AU567" s="51">
        <f t="shared" si="203"/>
        <v>30.390978983240046</v>
      </c>
      <c r="AV567" s="51">
        <f t="shared" si="204"/>
        <v>30.462132046782727</v>
      </c>
      <c r="AY567">
        <v>41681</v>
      </c>
      <c r="AZ567">
        <v>41681.42</v>
      </c>
      <c r="BA567" t="s">
        <v>29</v>
      </c>
      <c r="BB567" s="1">
        <f t="shared" si="185"/>
        <v>41681</v>
      </c>
    </row>
    <row r="568" spans="1:54">
      <c r="A568" t="str">
        <f t="shared" si="205"/>
        <v>42335Fábio70</v>
      </c>
      <c r="B568" s="48">
        <v>42335.570462962962</v>
      </c>
      <c r="C568" s="48">
        <f t="shared" si="206"/>
        <v>42335</v>
      </c>
      <c r="D568" s="48" t="s">
        <v>31</v>
      </c>
      <c r="E568" s="49">
        <f t="shared" si="207"/>
        <v>70</v>
      </c>
      <c r="F568" s="48"/>
      <c r="G568" s="49" t="e">
        <f>VLOOKUP(C568,#REF!,2,0)</f>
        <v>#REF!</v>
      </c>
      <c r="H568" s="48"/>
      <c r="I568" s="43">
        <v>0</v>
      </c>
      <c r="J568" s="43">
        <v>1.037587</v>
      </c>
      <c r="K568" s="43">
        <v>21.99297</v>
      </c>
      <c r="L568" s="43">
        <v>23.000402000000001</v>
      </c>
      <c r="M568" s="43">
        <v>22.242746</v>
      </c>
      <c r="N568" s="43">
        <v>19.384998</v>
      </c>
      <c r="O568" s="43">
        <v>20.092924</v>
      </c>
      <c r="P568" s="43">
        <v>20.188268999999998</v>
      </c>
      <c r="Q568" s="43">
        <v>17.249991999999999</v>
      </c>
      <c r="R568" s="43">
        <v>21.30105</v>
      </c>
      <c r="S568" s="43">
        <v>22.092701000000002</v>
      </c>
      <c r="T568" s="43">
        <v>23.051352999999999</v>
      </c>
      <c r="U568" s="43">
        <v>21.448414</v>
      </c>
      <c r="V568" s="43">
        <v>24.448043999999999</v>
      </c>
      <c r="W568" s="43">
        <v>23.512438</v>
      </c>
      <c r="X568" s="43">
        <v>25.562028999999999</v>
      </c>
      <c r="Y568" s="43">
        <v>70</v>
      </c>
      <c r="AA568">
        <f t="shared" si="186"/>
        <v>41679.769999999997</v>
      </c>
      <c r="AB568" t="str">
        <f t="shared" si="187"/>
        <v>41679Leandro82</v>
      </c>
      <c r="AC568" s="52">
        <v>41679</v>
      </c>
      <c r="AD568" s="53" t="s">
        <v>28</v>
      </c>
      <c r="AE568" s="51">
        <v>82</v>
      </c>
      <c r="AF568" s="51" t="str">
        <f t="shared" si="188"/>
        <v/>
      </c>
      <c r="AG568" s="51" t="str">
        <f t="shared" si="189"/>
        <v>N/A</v>
      </c>
      <c r="AH568" s="51" t="str">
        <f t="shared" si="190"/>
        <v>N/A</v>
      </c>
      <c r="AI568" s="51" t="str">
        <f t="shared" si="191"/>
        <v>N/A</v>
      </c>
      <c r="AJ568" s="51" t="str">
        <f t="shared" si="192"/>
        <v>N/A</v>
      </c>
      <c r="AK568" s="51" t="str">
        <f t="shared" si="193"/>
        <v>N/A</v>
      </c>
      <c r="AL568" s="51" t="str">
        <f t="shared" si="194"/>
        <v>N/A</v>
      </c>
      <c r="AM568" s="51">
        <f t="shared" si="195"/>
        <v>3.2172745231381664E-9</v>
      </c>
      <c r="AN568" s="51">
        <f t="shared" si="196"/>
        <v>6.1581617812633578</v>
      </c>
      <c r="AO568" s="51">
        <f t="shared" si="197"/>
        <v>10.044537129245635</v>
      </c>
      <c r="AP568" s="51">
        <f t="shared" si="198"/>
        <v>19.791481078294115</v>
      </c>
      <c r="AQ568" s="51">
        <f t="shared" si="199"/>
        <v>25.381312530099521</v>
      </c>
      <c r="AR568" s="51">
        <f t="shared" si="200"/>
        <v>28.554557094774719</v>
      </c>
      <c r="AS568" s="51">
        <f t="shared" si="201"/>
        <v>28.554557094774719</v>
      </c>
      <c r="AT568" s="51">
        <f t="shared" si="202"/>
        <v>26.307862303285166</v>
      </c>
      <c r="AU568" s="51">
        <f t="shared" si="203"/>
        <v>29.253310661859192</v>
      </c>
      <c r="AV568" s="51">
        <f t="shared" si="204"/>
        <v>29.746992803803217</v>
      </c>
      <c r="AY568">
        <v>41687</v>
      </c>
      <c r="AZ568">
        <v>41687.58</v>
      </c>
      <c r="BA568" t="s">
        <v>29</v>
      </c>
      <c r="BB568" s="1">
        <f t="shared" si="185"/>
        <v>41687</v>
      </c>
    </row>
    <row r="569" spans="1:54">
      <c r="A569" t="str">
        <f t="shared" si="205"/>
        <v>42338Fábio70</v>
      </c>
      <c r="B569" s="48">
        <v>42338.403101851851</v>
      </c>
      <c r="C569" s="48">
        <f t="shared" si="206"/>
        <v>42338</v>
      </c>
      <c r="D569" s="48" t="s">
        <v>31</v>
      </c>
      <c r="E569" s="49">
        <f t="shared" si="207"/>
        <v>70</v>
      </c>
      <c r="F569" s="48"/>
      <c r="G569" s="49" t="e">
        <f>VLOOKUP(C569,#REF!,2,0)</f>
        <v>#REF!</v>
      </c>
      <c r="H569" s="48"/>
      <c r="I569" s="43">
        <v>0</v>
      </c>
      <c r="J569" s="43">
        <v>2.0235340000000002</v>
      </c>
      <c r="K569" s="43">
        <v>24.658374999999999</v>
      </c>
      <c r="L569" s="43">
        <v>25.401394</v>
      </c>
      <c r="M569" s="43">
        <v>25.028538000000001</v>
      </c>
      <c r="N569" s="43">
        <v>22.292839000000001</v>
      </c>
      <c r="O569" s="43">
        <v>23.102335</v>
      </c>
      <c r="P569" s="43">
        <v>22.898644999999998</v>
      </c>
      <c r="Q569" s="43">
        <v>19.855543000000001</v>
      </c>
      <c r="R569" s="43">
        <v>23.718826</v>
      </c>
      <c r="S569" s="43">
        <v>24.605682000000002</v>
      </c>
      <c r="T569" s="43">
        <v>25.134798</v>
      </c>
      <c r="U569" s="43">
        <v>23.667117999999999</v>
      </c>
      <c r="V569" s="43">
        <v>26.919502000000001</v>
      </c>
      <c r="W569" s="43">
        <v>25.830808999999999</v>
      </c>
      <c r="X569" s="43">
        <v>27.583079999999999</v>
      </c>
      <c r="Y569" s="43">
        <v>70</v>
      </c>
      <c r="AA569">
        <f t="shared" si="186"/>
        <v>41681.42</v>
      </c>
      <c r="AB569" t="str">
        <f t="shared" si="187"/>
        <v>41681Leandro82</v>
      </c>
      <c r="AC569" s="52">
        <v>41681</v>
      </c>
      <c r="AD569" s="53" t="s">
        <v>28</v>
      </c>
      <c r="AE569" s="51">
        <v>82</v>
      </c>
      <c r="AF569" s="51" t="str">
        <f t="shared" si="188"/>
        <v/>
      </c>
      <c r="AG569" s="51" t="str">
        <f t="shared" si="189"/>
        <v>N/A</v>
      </c>
      <c r="AH569" s="51" t="str">
        <f t="shared" si="190"/>
        <v>N/A</v>
      </c>
      <c r="AI569" s="51" t="str">
        <f t="shared" si="191"/>
        <v>N/A</v>
      </c>
      <c r="AJ569" s="51" t="str">
        <f t="shared" si="192"/>
        <v>N/A</v>
      </c>
      <c r="AK569" s="51" t="str">
        <f t="shared" si="193"/>
        <v>N/A</v>
      </c>
      <c r="AL569" s="51" t="str">
        <f t="shared" si="194"/>
        <v>N/A</v>
      </c>
      <c r="AM569" s="51">
        <f t="shared" si="195"/>
        <v>3.5524548217810803E-3</v>
      </c>
      <c r="AN569" s="51">
        <f t="shared" si="196"/>
        <v>7.1905890264555339</v>
      </c>
      <c r="AO569" s="51">
        <f t="shared" si="197"/>
        <v>10.812461570411706</v>
      </c>
      <c r="AP569" s="51">
        <f t="shared" si="198"/>
        <v>19.907022454666972</v>
      </c>
      <c r="AQ569" s="51">
        <f t="shared" si="199"/>
        <v>24.282823926654327</v>
      </c>
      <c r="AR569" s="51">
        <f t="shared" si="200"/>
        <v>27.383961422551671</v>
      </c>
      <c r="AS569" s="51">
        <f t="shared" si="201"/>
        <v>27.588837375393055</v>
      </c>
      <c r="AT569" s="51">
        <f t="shared" si="202"/>
        <v>24.86034508255312</v>
      </c>
      <c r="AU569" s="51">
        <f t="shared" si="203"/>
        <v>27.111580839774192</v>
      </c>
      <c r="AV569" s="51">
        <f t="shared" si="204"/>
        <v>28.277101765412603</v>
      </c>
      <c r="AY569">
        <v>41692</v>
      </c>
      <c r="AZ569">
        <v>41692.480000000003</v>
      </c>
      <c r="BA569" t="s">
        <v>29</v>
      </c>
      <c r="BB569" s="1">
        <f t="shared" si="185"/>
        <v>41692</v>
      </c>
    </row>
    <row r="570" spans="1:54">
      <c r="A570" t="str">
        <f t="shared" si="205"/>
        <v>42341Fábio70</v>
      </c>
      <c r="B570" s="48">
        <v>42341.369027777779</v>
      </c>
      <c r="C570" s="48">
        <f t="shared" si="206"/>
        <v>42341</v>
      </c>
      <c r="D570" s="48" t="s">
        <v>31</v>
      </c>
      <c r="E570" s="49">
        <f t="shared" si="207"/>
        <v>70</v>
      </c>
      <c r="F570" s="48"/>
      <c r="G570" s="49" t="e">
        <f>VLOOKUP(C570,#REF!,2,0)</f>
        <v>#REF!</v>
      </c>
      <c r="H570" s="48"/>
      <c r="I570" s="43">
        <v>0</v>
      </c>
      <c r="J570" s="43">
        <v>1.184259</v>
      </c>
      <c r="K570" s="43">
        <v>22.292839000000001</v>
      </c>
      <c r="L570" s="43">
        <v>22.898644999999998</v>
      </c>
      <c r="M570" s="43">
        <v>22.092701000000002</v>
      </c>
      <c r="N570" s="43">
        <v>19.666632</v>
      </c>
      <c r="O570" s="43">
        <v>19.760973</v>
      </c>
      <c r="P570" s="43">
        <v>19.902884</v>
      </c>
      <c r="Q570" s="43">
        <v>16.681903999999999</v>
      </c>
      <c r="R570" s="43">
        <v>20.910616000000001</v>
      </c>
      <c r="S570" s="43">
        <v>21.695088999999999</v>
      </c>
      <c r="T570" s="43">
        <v>22.695837000000001</v>
      </c>
      <c r="U570" s="43">
        <v>21.105408000000001</v>
      </c>
      <c r="V570" s="43">
        <v>24.082063999999999</v>
      </c>
      <c r="W570" s="43">
        <v>23.204552</v>
      </c>
      <c r="X570" s="43">
        <v>25.294592000000002</v>
      </c>
      <c r="Y570" s="43">
        <v>70</v>
      </c>
      <c r="AA570">
        <f t="shared" si="186"/>
        <v>41687.58</v>
      </c>
      <c r="AB570" t="str">
        <f t="shared" si="187"/>
        <v>41687Leandro82</v>
      </c>
      <c r="AC570" s="52">
        <v>41687</v>
      </c>
      <c r="AD570" s="53" t="s">
        <v>28</v>
      </c>
      <c r="AE570" s="51">
        <v>82</v>
      </c>
      <c r="AF570" s="51" t="str">
        <f t="shared" si="188"/>
        <v/>
      </c>
      <c r="AG570" s="51" t="str">
        <f t="shared" si="189"/>
        <v>N/A</v>
      </c>
      <c r="AH570" s="51" t="str">
        <f t="shared" si="190"/>
        <v>N/A</v>
      </c>
      <c r="AI570" s="51" t="str">
        <f t="shared" si="191"/>
        <v>N/A</v>
      </c>
      <c r="AJ570" s="51" t="str">
        <f t="shared" si="192"/>
        <v>N/A</v>
      </c>
      <c r="AK570" s="51" t="str">
        <f t="shared" si="193"/>
        <v>N/A</v>
      </c>
      <c r="AL570" s="51">
        <f t="shared" si="194"/>
        <v>6.7921038749817087E-7</v>
      </c>
      <c r="AM570" s="51">
        <f t="shared" si="195"/>
        <v>2.832474439686527E-3</v>
      </c>
      <c r="AN570" s="51">
        <f t="shared" si="196"/>
        <v>14.300468654687423</v>
      </c>
      <c r="AO570" s="51">
        <f t="shared" si="197"/>
        <v>12.759561915245936</v>
      </c>
      <c r="AP570" s="51">
        <f t="shared" si="198"/>
        <v>18.9952205492432</v>
      </c>
      <c r="AQ570" s="51">
        <f t="shared" si="199"/>
        <v>25.185091075813251</v>
      </c>
      <c r="AR570" s="51">
        <f t="shared" si="200"/>
        <v>27.725077330140639</v>
      </c>
      <c r="AS570" s="51">
        <f t="shared" si="201"/>
        <v>27.588837375393055</v>
      </c>
      <c r="AT570" s="51">
        <f t="shared" si="202"/>
        <v>24.925012339102864</v>
      </c>
      <c r="AU570" s="51">
        <f t="shared" si="203"/>
        <v>26.843595369446891</v>
      </c>
      <c r="AV570" s="51">
        <f t="shared" si="204"/>
        <v>27.248845407295399</v>
      </c>
      <c r="AY570">
        <v>41697</v>
      </c>
      <c r="AZ570">
        <v>41697.65</v>
      </c>
      <c r="BA570" t="s">
        <v>29</v>
      </c>
      <c r="BB570" s="1">
        <f t="shared" si="185"/>
        <v>41697</v>
      </c>
    </row>
    <row r="571" spans="1:54">
      <c r="A571" t="str">
        <f t="shared" si="205"/>
        <v>42342Fábio70</v>
      </c>
      <c r="B571" s="48">
        <v>42342.611909722225</v>
      </c>
      <c r="C571" s="48">
        <f t="shared" si="206"/>
        <v>42342</v>
      </c>
      <c r="D571" s="48" t="s">
        <v>31</v>
      </c>
      <c r="E571" s="49">
        <f t="shared" si="207"/>
        <v>70</v>
      </c>
      <c r="F571" s="48"/>
      <c r="G571" s="49" t="e">
        <f>VLOOKUP(C571,#REF!,2,0)</f>
        <v>#REF!</v>
      </c>
      <c r="H571" s="48"/>
      <c r="I571" s="43">
        <v>0</v>
      </c>
      <c r="J571" s="43">
        <v>0.62083600000000005</v>
      </c>
      <c r="K571" s="43">
        <v>20.71678</v>
      </c>
      <c r="L571" s="43">
        <v>21.497633</v>
      </c>
      <c r="M571" s="43">
        <v>20.523775000000001</v>
      </c>
      <c r="N571" s="43">
        <v>17.917631</v>
      </c>
      <c r="O571" s="43">
        <v>18.598167</v>
      </c>
      <c r="P571" s="43">
        <v>18.689892</v>
      </c>
      <c r="Q571" s="43">
        <v>15.408205000000001</v>
      </c>
      <c r="R571" s="43">
        <v>19.808230999999999</v>
      </c>
      <c r="S571" s="43">
        <v>20.475697</v>
      </c>
      <c r="T571" s="43">
        <v>21.695088999999999</v>
      </c>
      <c r="U571" s="43">
        <v>19.997803000000001</v>
      </c>
      <c r="V571" s="43">
        <v>22.949477999999999</v>
      </c>
      <c r="W571" s="43">
        <v>22.092701000000002</v>
      </c>
      <c r="X571" s="43">
        <v>24.082063999999999</v>
      </c>
      <c r="Y571" s="43">
        <v>70</v>
      </c>
      <c r="AA571">
        <f t="shared" si="186"/>
        <v>41692.480000000003</v>
      </c>
      <c r="AB571" t="str">
        <f t="shared" si="187"/>
        <v>41692Leandro82</v>
      </c>
      <c r="AC571" s="52">
        <v>41692</v>
      </c>
      <c r="AD571" s="53" t="s">
        <v>28</v>
      </c>
      <c r="AE571" s="51">
        <v>82</v>
      </c>
      <c r="AF571" s="51" t="str">
        <f t="shared" si="188"/>
        <v/>
      </c>
      <c r="AG571" s="51" t="str">
        <f t="shared" si="189"/>
        <v>N/A</v>
      </c>
      <c r="AH571" s="51" t="str">
        <f t="shared" si="190"/>
        <v>N/A</v>
      </c>
      <c r="AI571" s="51" t="str">
        <f t="shared" si="191"/>
        <v>N/A</v>
      </c>
      <c r="AJ571" s="51" t="str">
        <f t="shared" si="192"/>
        <v>N/A</v>
      </c>
      <c r="AK571" s="51" t="str">
        <f t="shared" si="193"/>
        <v>N/A</v>
      </c>
      <c r="AL571" s="51" t="str">
        <f t="shared" si="194"/>
        <v>N/A</v>
      </c>
      <c r="AM571" s="51">
        <f t="shared" si="195"/>
        <v>4.1455884137776685E-5</v>
      </c>
      <c r="AN571" s="51">
        <f t="shared" si="196"/>
        <v>9.9660212071441077</v>
      </c>
      <c r="AO571" s="51">
        <f t="shared" si="197"/>
        <v>11.187348198259393</v>
      </c>
      <c r="AP571" s="51">
        <f t="shared" si="198"/>
        <v>17.999216063486418</v>
      </c>
      <c r="AQ571" s="51">
        <f t="shared" si="199"/>
        <v>24.602517203561465</v>
      </c>
      <c r="AR571" s="51">
        <f t="shared" si="200"/>
        <v>27.248845407295399</v>
      </c>
      <c r="AS571" s="51">
        <f t="shared" si="201"/>
        <v>28.693964749431132</v>
      </c>
      <c r="AT571" s="51">
        <f t="shared" si="202"/>
        <v>25.381312530099521</v>
      </c>
      <c r="AU571" s="51">
        <f t="shared" si="203"/>
        <v>26.63987616391508</v>
      </c>
      <c r="AV571" s="51">
        <f t="shared" si="204"/>
        <v>26.106873952140823</v>
      </c>
      <c r="AY571">
        <v>41711</v>
      </c>
      <c r="AZ571">
        <v>41711.599999999999</v>
      </c>
      <c r="BA571" t="s">
        <v>29</v>
      </c>
      <c r="BB571" s="1">
        <f t="shared" si="185"/>
        <v>41711</v>
      </c>
    </row>
    <row r="572" spans="1:54">
      <c r="A572" t="str">
        <f t="shared" si="205"/>
        <v>42346Fábio70</v>
      </c>
      <c r="B572" s="48">
        <v>42346.402592592596</v>
      </c>
      <c r="C572" s="48">
        <f t="shared" si="206"/>
        <v>42346</v>
      </c>
      <c r="D572" s="48" t="s">
        <v>31</v>
      </c>
      <c r="E572" s="49">
        <f t="shared" si="207"/>
        <v>70</v>
      </c>
      <c r="F572" s="48"/>
      <c r="G572" s="49" t="e">
        <f>VLOOKUP(C572,#REF!,2,0)</f>
        <v>#REF!</v>
      </c>
      <c r="H572" s="48"/>
      <c r="I572" s="43">
        <v>0</v>
      </c>
      <c r="J572" s="43">
        <v>1.4376389999999999</v>
      </c>
      <c r="K572" s="43">
        <v>22.393265</v>
      </c>
      <c r="L572" s="43">
        <v>23.409599</v>
      </c>
      <c r="M572" s="43">
        <v>23.000402000000001</v>
      </c>
      <c r="N572" s="43">
        <v>20.092924</v>
      </c>
      <c r="O572" s="43">
        <v>20.668424999999999</v>
      </c>
      <c r="P572" s="43">
        <v>20.668424999999999</v>
      </c>
      <c r="Q572" s="43">
        <v>17.515518</v>
      </c>
      <c r="R572" s="43">
        <v>21.30105</v>
      </c>
      <c r="S572" s="43">
        <v>21.794146999999999</v>
      </c>
      <c r="T572" s="43">
        <v>22.695837000000001</v>
      </c>
      <c r="U572" s="43">
        <v>21.203135</v>
      </c>
      <c r="V572" s="43">
        <v>24.134167000000001</v>
      </c>
      <c r="W572" s="43">
        <v>23.306941999999999</v>
      </c>
      <c r="X572" s="43">
        <v>25.347978999999999</v>
      </c>
      <c r="Y572" s="43">
        <v>70</v>
      </c>
      <c r="AA572">
        <f t="shared" si="186"/>
        <v>41697.65</v>
      </c>
      <c r="AB572" t="str">
        <f t="shared" si="187"/>
        <v>41697Leandro82</v>
      </c>
      <c r="AC572" s="52">
        <v>41697</v>
      </c>
      <c r="AD572" s="53" t="s">
        <v>28</v>
      </c>
      <c r="AE572" s="51">
        <v>82</v>
      </c>
      <c r="AF572" s="51" t="str">
        <f t="shared" si="188"/>
        <v/>
      </c>
      <c r="AG572" s="51">
        <f t="shared" si="189"/>
        <v>2.6423855560966773E-4</v>
      </c>
      <c r="AH572" s="51" t="str">
        <f t="shared" si="190"/>
        <v>N/A</v>
      </c>
      <c r="AI572" s="51" t="str">
        <f t="shared" si="191"/>
        <v>N/A</v>
      </c>
      <c r="AJ572" s="51" t="str">
        <f t="shared" si="192"/>
        <v>N/A</v>
      </c>
      <c r="AK572" s="51" t="str">
        <f t="shared" si="193"/>
        <v>N/A</v>
      </c>
      <c r="AL572" s="51" t="str">
        <f t="shared" si="194"/>
        <v>N/A</v>
      </c>
      <c r="AM572" s="51">
        <f t="shared" si="195"/>
        <v>1.9366708394580773E-6</v>
      </c>
      <c r="AN572" s="51">
        <f t="shared" si="196"/>
        <v>4.4401831498400677</v>
      </c>
      <c r="AO572" s="51">
        <f t="shared" si="197"/>
        <v>9.7316797765417036</v>
      </c>
      <c r="AP572" s="51">
        <f t="shared" si="198"/>
        <v>18.273211264160057</v>
      </c>
      <c r="AQ572" s="51">
        <f t="shared" si="199"/>
        <v>24.155654460829485</v>
      </c>
      <c r="AR572" s="51">
        <f t="shared" si="200"/>
        <v>26.843595369446891</v>
      </c>
      <c r="AS572" s="51">
        <f t="shared" si="201"/>
        <v>26.843595369446891</v>
      </c>
      <c r="AT572" s="51">
        <f t="shared" si="202"/>
        <v>24.155654460829485</v>
      </c>
      <c r="AU572" s="51">
        <f t="shared" si="203"/>
        <v>25.578457511247642</v>
      </c>
      <c r="AV572" s="51">
        <f t="shared" si="204"/>
        <v>25.054778740426812</v>
      </c>
      <c r="AY572">
        <v>41726</v>
      </c>
      <c r="AZ572">
        <v>41726.68</v>
      </c>
      <c r="BA572" t="s">
        <v>30</v>
      </c>
      <c r="BB572" s="1">
        <f t="shared" si="185"/>
        <v>41726</v>
      </c>
    </row>
    <row r="573" spans="1:54">
      <c r="A573" t="str">
        <f t="shared" si="205"/>
        <v>42348Fábio70</v>
      </c>
      <c r="B573" s="48">
        <v>42348.67491898148</v>
      </c>
      <c r="C573" s="48">
        <f t="shared" si="206"/>
        <v>42348</v>
      </c>
      <c r="D573" s="48" t="s">
        <v>31</v>
      </c>
      <c r="E573" s="49">
        <f t="shared" si="207"/>
        <v>70</v>
      </c>
      <c r="F573" s="48"/>
      <c r="G573" s="49" t="e">
        <f>VLOOKUP(C573,#REF!,2,0)</f>
        <v>#REF!</v>
      </c>
      <c r="H573" s="48"/>
      <c r="I573" s="43">
        <v>0</v>
      </c>
      <c r="J573" s="43">
        <v>2.1307879999999999</v>
      </c>
      <c r="K573" s="43">
        <v>24.134167000000001</v>
      </c>
      <c r="L573" s="43">
        <v>24.922495000000001</v>
      </c>
      <c r="M573" s="43">
        <v>24.500519000000001</v>
      </c>
      <c r="N573" s="43">
        <v>21.794146999999999</v>
      </c>
      <c r="O573" s="43">
        <v>22.645251999999999</v>
      </c>
      <c r="P573" s="43">
        <v>22.746447</v>
      </c>
      <c r="Q573" s="43">
        <v>19.619548999999999</v>
      </c>
      <c r="R573" s="43">
        <v>23.460999999999999</v>
      </c>
      <c r="S573" s="43">
        <v>24.030000999999999</v>
      </c>
      <c r="T573" s="43">
        <v>24.711071</v>
      </c>
      <c r="U573" s="43">
        <v>23.255731999999998</v>
      </c>
      <c r="V573" s="43">
        <v>26.318045000000001</v>
      </c>
      <c r="W573" s="43">
        <v>25.241266</v>
      </c>
      <c r="X573" s="43">
        <v>26.974508</v>
      </c>
      <c r="Y573" s="43">
        <v>70</v>
      </c>
      <c r="AA573">
        <f t="shared" si="186"/>
        <v>41711.599999999999</v>
      </c>
      <c r="AB573" t="str">
        <f t="shared" si="187"/>
        <v>41711Leandro82</v>
      </c>
      <c r="AC573" s="52">
        <v>41711</v>
      </c>
      <c r="AD573" s="53" t="s">
        <v>28</v>
      </c>
      <c r="AE573" s="51">
        <v>82</v>
      </c>
      <c r="AF573" s="51" t="str">
        <f t="shared" si="188"/>
        <v/>
      </c>
      <c r="AG573" s="51" t="str">
        <f t="shared" si="189"/>
        <v>N/A</v>
      </c>
      <c r="AH573" s="51" t="str">
        <f t="shared" si="190"/>
        <v>N/A</v>
      </c>
      <c r="AI573" s="51" t="str">
        <f t="shared" si="191"/>
        <v>N/A</v>
      </c>
      <c r="AJ573" s="51" t="str">
        <f t="shared" si="192"/>
        <v>N/A</v>
      </c>
      <c r="AK573" s="51">
        <f t="shared" si="193"/>
        <v>1.3460125944136593E-7</v>
      </c>
      <c r="AL573" s="51">
        <f t="shared" si="194"/>
        <v>6.7921038749817087E-7</v>
      </c>
      <c r="AM573" s="51">
        <f t="shared" si="195"/>
        <v>2.0415419888059534E-3</v>
      </c>
      <c r="AN573" s="51">
        <f t="shared" si="196"/>
        <v>10.404294415721317</v>
      </c>
      <c r="AO573" s="51">
        <f t="shared" si="197"/>
        <v>24.538317446922779</v>
      </c>
      <c r="AP573" s="51">
        <f t="shared" si="198"/>
        <v>25.185091075813251</v>
      </c>
      <c r="AQ573" s="51">
        <f t="shared" si="199"/>
        <v>34.467283693384729</v>
      </c>
      <c r="AR573" s="51">
        <f t="shared" si="200"/>
        <v>36.718063720960735</v>
      </c>
      <c r="AS573" s="51">
        <f t="shared" si="201"/>
        <v>39.36536607570833</v>
      </c>
      <c r="AT573" s="51">
        <f t="shared" si="202"/>
        <v>35.155698334218776</v>
      </c>
      <c r="AU573" s="51">
        <f t="shared" si="203"/>
        <v>32.581110782745441</v>
      </c>
      <c r="AV573" s="51">
        <f t="shared" si="204"/>
        <v>29.676855377172963</v>
      </c>
      <c r="AY573">
        <v>41732</v>
      </c>
      <c r="AZ573">
        <v>41732.660000000003</v>
      </c>
      <c r="BA573" t="s">
        <v>30</v>
      </c>
      <c r="BB573" s="1">
        <f t="shared" si="185"/>
        <v>41732</v>
      </c>
    </row>
    <row r="574" spans="1:54">
      <c r="A574" t="str">
        <f t="shared" si="205"/>
        <v>42349Fábio70</v>
      </c>
      <c r="B574" s="48">
        <v>42349.342824074076</v>
      </c>
      <c r="C574" s="48">
        <f t="shared" si="206"/>
        <v>42349</v>
      </c>
      <c r="D574" s="48" t="s">
        <v>31</v>
      </c>
      <c r="E574" s="49">
        <f t="shared" si="207"/>
        <v>70</v>
      </c>
      <c r="F574" s="48"/>
      <c r="G574" s="49" t="e">
        <f>VLOOKUP(C574,#REF!,2,0)</f>
        <v>#REF!</v>
      </c>
      <c r="H574" s="48"/>
      <c r="I574" s="43">
        <v>0</v>
      </c>
      <c r="J574" s="43">
        <v>2.255433</v>
      </c>
      <c r="K574" s="43">
        <v>23.409599</v>
      </c>
      <c r="L574" s="43">
        <v>24.290852000000001</v>
      </c>
      <c r="M574" s="43">
        <v>23.770520999999999</v>
      </c>
      <c r="N574" s="43">
        <v>21.448414</v>
      </c>
      <c r="O574" s="43">
        <v>22.343050000000002</v>
      </c>
      <c r="P574" s="43">
        <v>21.943182</v>
      </c>
      <c r="Q574" s="43">
        <v>18.920164</v>
      </c>
      <c r="R574" s="43">
        <v>22.443562</v>
      </c>
      <c r="S574" s="43">
        <v>22.898644999999998</v>
      </c>
      <c r="T574" s="43">
        <v>23.822313000000001</v>
      </c>
      <c r="U574" s="43">
        <v>21.99297</v>
      </c>
      <c r="V574" s="43">
        <v>25.347978999999999</v>
      </c>
      <c r="W574" s="43">
        <v>24.238562000000002</v>
      </c>
      <c r="X574" s="43">
        <v>26.100947999999999</v>
      </c>
      <c r="Y574" s="43">
        <v>70</v>
      </c>
      <c r="AA574">
        <f t="shared" si="186"/>
        <v>41726.68</v>
      </c>
      <c r="AB574" t="str">
        <f t="shared" si="187"/>
        <v>41726Leandro82</v>
      </c>
      <c r="AC574" s="52">
        <v>41726</v>
      </c>
      <c r="AD574" s="53" t="s">
        <v>28</v>
      </c>
      <c r="AE574" s="51">
        <v>82</v>
      </c>
      <c r="AF574" s="51" t="str">
        <f t="shared" si="188"/>
        <v/>
      </c>
      <c r="AG574" s="51" t="str">
        <f t="shared" si="189"/>
        <v>N/A</v>
      </c>
      <c r="AH574" s="51" t="str">
        <f t="shared" si="190"/>
        <v>N/A</v>
      </c>
      <c r="AI574" s="51" t="str">
        <f t="shared" si="191"/>
        <v>N/A</v>
      </c>
      <c r="AJ574" s="51" t="str">
        <f t="shared" si="192"/>
        <v>N/A</v>
      </c>
      <c r="AK574" s="51" t="str">
        <f t="shared" si="193"/>
        <v>N/A</v>
      </c>
      <c r="AL574" s="51" t="str">
        <f t="shared" si="194"/>
        <v>N/A</v>
      </c>
      <c r="AM574" s="51" t="str">
        <f t="shared" si="195"/>
        <v>N/A</v>
      </c>
      <c r="AN574" s="51">
        <f t="shared" si="196"/>
        <v>7.3556825061594813</v>
      </c>
      <c r="AO574" s="51">
        <f t="shared" si="197"/>
        <v>12.399945192255991</v>
      </c>
      <c r="AP574" s="51">
        <f t="shared" si="198"/>
        <v>20.079055763063803</v>
      </c>
      <c r="AQ574" s="51">
        <f t="shared" si="199"/>
        <v>27.045762726157019</v>
      </c>
      <c r="AR574" s="51">
        <f t="shared" si="200"/>
        <v>28.206739658535756</v>
      </c>
      <c r="AS574" s="51">
        <f t="shared" si="201"/>
        <v>27.931552188211633</v>
      </c>
      <c r="AT574" s="51">
        <f t="shared" si="202"/>
        <v>26.106873952140823</v>
      </c>
      <c r="AU574" s="51">
        <f t="shared" si="203"/>
        <v>26.574826227597942</v>
      </c>
      <c r="AV574" s="51">
        <f t="shared" si="204"/>
        <v>24.86034508255312</v>
      </c>
      <c r="AY574">
        <v>41736</v>
      </c>
      <c r="AZ574">
        <v>41736.5</v>
      </c>
      <c r="BA574" t="s">
        <v>30</v>
      </c>
      <c r="BB574" s="1">
        <f t="shared" si="185"/>
        <v>41736</v>
      </c>
    </row>
    <row r="575" spans="1:54">
      <c r="A575" t="str">
        <f t="shared" si="205"/>
        <v>42353Fábio70</v>
      </c>
      <c r="B575" s="48">
        <v>42353.565243055556</v>
      </c>
      <c r="C575" s="48">
        <f t="shared" si="206"/>
        <v>42353</v>
      </c>
      <c r="D575" s="48" t="s">
        <v>31</v>
      </c>
      <c r="E575" s="49">
        <f t="shared" si="207"/>
        <v>70</v>
      </c>
      <c r="F575" s="48"/>
      <c r="G575" s="49" t="e">
        <f>VLOOKUP(C575,#REF!,2,0)</f>
        <v>#REF!</v>
      </c>
      <c r="H575" s="48"/>
      <c r="I575" s="43">
        <v>0</v>
      </c>
      <c r="J575" s="43">
        <v>1.8437699999999999</v>
      </c>
      <c r="K575" s="43">
        <v>24.082063999999999</v>
      </c>
      <c r="L575" s="43">
        <v>24.343222000000001</v>
      </c>
      <c r="M575" s="43">
        <v>23.770520999999999</v>
      </c>
      <c r="N575" s="43">
        <v>21.30105</v>
      </c>
      <c r="O575" s="43">
        <v>21.399222999999999</v>
      </c>
      <c r="P575" s="43">
        <v>21.30105</v>
      </c>
      <c r="Q575" s="43">
        <v>18.007636999999999</v>
      </c>
      <c r="R575" s="43">
        <v>21.546894000000002</v>
      </c>
      <c r="S575" s="43">
        <v>21.843786000000001</v>
      </c>
      <c r="T575" s="43">
        <v>22.594749</v>
      </c>
      <c r="U575" s="43">
        <v>21.007883</v>
      </c>
      <c r="V575" s="43">
        <v>24.030000999999999</v>
      </c>
      <c r="W575" s="43">
        <v>23.051352999999999</v>
      </c>
      <c r="X575" s="43">
        <v>24.922495000000001</v>
      </c>
      <c r="Y575" s="43">
        <v>70</v>
      </c>
      <c r="AA575">
        <f t="shared" si="186"/>
        <v>41732.660000000003</v>
      </c>
      <c r="AB575" t="str">
        <f t="shared" si="187"/>
        <v>41732Leandro82</v>
      </c>
      <c r="AC575" s="52">
        <v>41732</v>
      </c>
      <c r="AD575" s="53" t="s">
        <v>28</v>
      </c>
      <c r="AE575" s="51">
        <v>82</v>
      </c>
      <c r="AF575" s="51" t="str">
        <f t="shared" si="188"/>
        <v/>
      </c>
      <c r="AG575" s="51" t="str">
        <f t="shared" si="189"/>
        <v>N/A</v>
      </c>
      <c r="AH575" s="51" t="str">
        <f t="shared" si="190"/>
        <v>N/A</v>
      </c>
      <c r="AI575" s="51" t="str">
        <f t="shared" si="191"/>
        <v>N/A</v>
      </c>
      <c r="AJ575" s="51" t="str">
        <f t="shared" si="192"/>
        <v>N/A</v>
      </c>
      <c r="AK575" s="51" t="str">
        <f t="shared" si="193"/>
        <v>N/A</v>
      </c>
      <c r="AL575" s="51" t="str">
        <f t="shared" si="194"/>
        <v>N/A</v>
      </c>
      <c r="AM575" s="51" t="str">
        <f t="shared" si="195"/>
        <v>N/A</v>
      </c>
      <c r="AN575" s="51">
        <f t="shared" si="196"/>
        <v>19.619011050147236</v>
      </c>
      <c r="AO575" s="51">
        <f t="shared" si="197"/>
        <v>17.727981469153487</v>
      </c>
      <c r="AP575" s="51">
        <f t="shared" si="198"/>
        <v>23.145399941092769</v>
      </c>
      <c r="AQ575" s="51">
        <f t="shared" si="199"/>
        <v>34.541630014443257</v>
      </c>
      <c r="AR575" s="51">
        <f t="shared" si="200"/>
        <v>37.035341884762246</v>
      </c>
      <c r="AS575" s="51">
        <f t="shared" si="201"/>
        <v>38.716215636246979</v>
      </c>
      <c r="AT575" s="51">
        <f t="shared" si="202"/>
        <v>36.245561998426808</v>
      </c>
      <c r="AU575" s="51">
        <f t="shared" si="203"/>
        <v>34.161765106987808</v>
      </c>
      <c r="AV575" s="51">
        <f t="shared" si="204"/>
        <v>32.136032412503269</v>
      </c>
      <c r="AY575">
        <v>41738</v>
      </c>
      <c r="AZ575">
        <v>41738.660000000003</v>
      </c>
      <c r="BA575" t="s">
        <v>30</v>
      </c>
      <c r="BB575" s="1">
        <f t="shared" si="185"/>
        <v>41738</v>
      </c>
    </row>
    <row r="576" spans="1:54">
      <c r="A576" t="str">
        <f t="shared" si="205"/>
        <v>42355Fábio70</v>
      </c>
      <c r="B576" s="48">
        <v>42355.447025462963</v>
      </c>
      <c r="C576" s="48">
        <f t="shared" si="206"/>
        <v>42355</v>
      </c>
      <c r="D576" s="48" t="s">
        <v>31</v>
      </c>
      <c r="E576" s="49">
        <f t="shared" si="207"/>
        <v>70</v>
      </c>
      <c r="F576" s="48"/>
      <c r="G576" s="49" t="e">
        <f>VLOOKUP(C576,#REF!,2,0)</f>
        <v>#REF!</v>
      </c>
      <c r="H576" s="48"/>
      <c r="I576" s="43">
        <v>0</v>
      </c>
      <c r="J576" s="43">
        <v>1.881446</v>
      </c>
      <c r="K576" s="43">
        <v>23.204552</v>
      </c>
      <c r="L576" s="43">
        <v>23.718826</v>
      </c>
      <c r="M576" s="43">
        <v>23.255731999999998</v>
      </c>
      <c r="N576" s="43">
        <v>20.620156999999999</v>
      </c>
      <c r="O576" s="43">
        <v>21.30105</v>
      </c>
      <c r="P576" s="43">
        <v>21.203135</v>
      </c>
      <c r="Q576" s="43">
        <v>17.917631</v>
      </c>
      <c r="R576" s="43">
        <v>21.546894000000002</v>
      </c>
      <c r="S576" s="43">
        <v>22.142672999999998</v>
      </c>
      <c r="T576" s="43">
        <v>23.102335</v>
      </c>
      <c r="U576" s="43">
        <v>21.30105</v>
      </c>
      <c r="V576" s="43">
        <v>24.290852000000001</v>
      </c>
      <c r="W576" s="43">
        <v>23.255731999999998</v>
      </c>
      <c r="X576" s="43">
        <v>25.028538000000001</v>
      </c>
      <c r="Y576" s="43">
        <v>70</v>
      </c>
      <c r="AA576">
        <f t="shared" si="186"/>
        <v>41736.5</v>
      </c>
      <c r="AB576" t="str">
        <f t="shared" si="187"/>
        <v>41736Leandro82</v>
      </c>
      <c r="AC576" s="52">
        <v>41736</v>
      </c>
      <c r="AD576" s="53" t="s">
        <v>28</v>
      </c>
      <c r="AE576" s="51">
        <v>82</v>
      </c>
      <c r="AF576" s="51" t="str">
        <f t="shared" si="188"/>
        <v/>
      </c>
      <c r="AG576" s="51" t="str">
        <f t="shared" si="189"/>
        <v>N/A</v>
      </c>
      <c r="AH576" s="51" t="str">
        <f t="shared" si="190"/>
        <v>N/A</v>
      </c>
      <c r="AI576" s="51" t="str">
        <f t="shared" si="191"/>
        <v>N/A</v>
      </c>
      <c r="AJ576" s="51" t="str">
        <f t="shared" si="192"/>
        <v>N/A</v>
      </c>
      <c r="AK576" s="51" t="str">
        <f t="shared" si="193"/>
        <v>N/A</v>
      </c>
      <c r="AL576" s="51" t="str">
        <f t="shared" si="194"/>
        <v>N/A</v>
      </c>
      <c r="AM576" s="51" t="str">
        <f t="shared" si="195"/>
        <v>N/A</v>
      </c>
      <c r="AN576" s="51">
        <f t="shared" si="196"/>
        <v>14.785335681303614</v>
      </c>
      <c r="AO576" s="51">
        <f t="shared" si="197"/>
        <v>15.683396690911357</v>
      </c>
      <c r="AP576" s="51">
        <f t="shared" si="198"/>
        <v>21.134282837030561</v>
      </c>
      <c r="AQ576" s="51">
        <f t="shared" si="199"/>
        <v>32.136032412503269</v>
      </c>
      <c r="AR576" s="51">
        <f t="shared" si="200"/>
        <v>32.730305529349842</v>
      </c>
      <c r="AS576" s="51">
        <f t="shared" si="201"/>
        <v>33.253223241495107</v>
      </c>
      <c r="AT576" s="51">
        <f t="shared" si="202"/>
        <v>32.358059956614142</v>
      </c>
      <c r="AU576" s="51">
        <f t="shared" si="203"/>
        <v>29.112090410243216</v>
      </c>
      <c r="AV576" s="51">
        <f t="shared" si="204"/>
        <v>25.776720178758325</v>
      </c>
      <c r="AY576">
        <v>41739</v>
      </c>
      <c r="AZ576">
        <v>41739.35</v>
      </c>
      <c r="BA576" t="s">
        <v>30</v>
      </c>
      <c r="BB576" s="1">
        <f t="shared" si="185"/>
        <v>41739</v>
      </c>
    </row>
    <row r="577" spans="1:54">
      <c r="A577" t="str">
        <f t="shared" si="205"/>
        <v>42356Fábio70</v>
      </c>
      <c r="B577" s="48">
        <v>42356.36273148148</v>
      </c>
      <c r="C577" s="48">
        <f t="shared" si="206"/>
        <v>42356</v>
      </c>
      <c r="D577" s="48" t="s">
        <v>31</v>
      </c>
      <c r="E577" s="49">
        <f t="shared" si="207"/>
        <v>70</v>
      </c>
      <c r="F577" s="48"/>
      <c r="G577" s="49" t="e">
        <f>VLOOKUP(C577,#REF!,2,0)</f>
        <v>#REF!</v>
      </c>
      <c r="H577" s="48"/>
      <c r="I577" s="43">
        <v>0</v>
      </c>
      <c r="J577" s="43">
        <v>1.302144</v>
      </c>
      <c r="K577" s="43">
        <v>22.443562</v>
      </c>
      <c r="L577" s="43">
        <v>23.000402000000001</v>
      </c>
      <c r="M577" s="43">
        <v>22.343050000000002</v>
      </c>
      <c r="N577" s="43">
        <v>20.283854000000002</v>
      </c>
      <c r="O577" s="43">
        <v>20.862079999999999</v>
      </c>
      <c r="P577" s="43">
        <v>20.523775000000001</v>
      </c>
      <c r="Q577" s="43">
        <v>16.942883999999999</v>
      </c>
      <c r="R577" s="43">
        <v>20.620156999999999</v>
      </c>
      <c r="S577" s="43">
        <v>21.399222999999999</v>
      </c>
      <c r="T577" s="43">
        <v>22.343050000000002</v>
      </c>
      <c r="U577" s="43">
        <v>20.475697</v>
      </c>
      <c r="V577" s="43">
        <v>23.615492</v>
      </c>
      <c r="W577" s="43">
        <v>22.797143999999999</v>
      </c>
      <c r="X577" s="43">
        <v>24.763864999999999</v>
      </c>
      <c r="Y577" s="43">
        <v>70</v>
      </c>
      <c r="AA577">
        <f t="shared" si="186"/>
        <v>41738.660000000003</v>
      </c>
      <c r="AB577" t="str">
        <f t="shared" si="187"/>
        <v>41738Leandro82</v>
      </c>
      <c r="AC577" s="52">
        <v>41738</v>
      </c>
      <c r="AD577" s="53" t="s">
        <v>28</v>
      </c>
      <c r="AE577" s="51">
        <v>82</v>
      </c>
      <c r="AF577" s="51" t="str">
        <f t="shared" si="188"/>
        <v/>
      </c>
      <c r="AG577" s="51" t="str">
        <f t="shared" si="189"/>
        <v>N/A</v>
      </c>
      <c r="AH577" s="51" t="str">
        <f t="shared" si="190"/>
        <v>N/A</v>
      </c>
      <c r="AI577" s="51" t="str">
        <f t="shared" si="191"/>
        <v>N/A</v>
      </c>
      <c r="AJ577" s="51" t="str">
        <f t="shared" si="192"/>
        <v>N/A</v>
      </c>
      <c r="AK577" s="51" t="str">
        <f t="shared" si="193"/>
        <v>N/A</v>
      </c>
      <c r="AL577" s="51" t="str">
        <f t="shared" si="194"/>
        <v>N/A</v>
      </c>
      <c r="AM577" s="51" t="str">
        <f t="shared" si="195"/>
        <v>N/A</v>
      </c>
      <c r="AN577" s="51">
        <f t="shared" si="196"/>
        <v>19.561745142508364</v>
      </c>
      <c r="AO577" s="51">
        <f t="shared" si="197"/>
        <v>20.898663553066747</v>
      </c>
      <c r="AP577" s="51">
        <f t="shared" si="198"/>
        <v>26.240719109506419</v>
      </c>
      <c r="AQ577" s="51">
        <f t="shared" si="199"/>
        <v>35.08047059093365</v>
      </c>
      <c r="AR577" s="51">
        <f t="shared" si="200"/>
        <v>36.876474660068979</v>
      </c>
      <c r="AS577" s="51">
        <f t="shared" si="201"/>
        <v>38.150335700268052</v>
      </c>
      <c r="AT577" s="51">
        <f t="shared" si="202"/>
        <v>38.312848840332997</v>
      </c>
      <c r="AU577" s="51">
        <f t="shared" si="203"/>
        <v>35.08047059093365</v>
      </c>
      <c r="AV577" s="51">
        <f t="shared" si="204"/>
        <v>31.621971117182234</v>
      </c>
      <c r="AY577">
        <v>41740</v>
      </c>
      <c r="AZ577">
        <v>41740.720000000001</v>
      </c>
      <c r="BA577" t="s">
        <v>30</v>
      </c>
      <c r="BB577" s="1">
        <f t="shared" si="185"/>
        <v>41740</v>
      </c>
    </row>
    <row r="578" spans="1:54">
      <c r="A578" t="str">
        <f t="shared" si="205"/>
        <v>42373Fábio70</v>
      </c>
      <c r="B578" s="48">
        <v>42373.604849537034</v>
      </c>
      <c r="C578" s="48">
        <f t="shared" si="206"/>
        <v>42373</v>
      </c>
      <c r="D578" s="48" t="s">
        <v>31</v>
      </c>
      <c r="E578" s="49">
        <f t="shared" si="207"/>
        <v>70</v>
      </c>
      <c r="F578" s="48"/>
      <c r="G578" s="49" t="e">
        <f>VLOOKUP(C578,#REF!,2,0)</f>
        <v>#REF!</v>
      </c>
      <c r="H578" s="48"/>
      <c r="I578" s="43">
        <v>0</v>
      </c>
      <c r="J578" s="43">
        <v>2.6241110000000001</v>
      </c>
      <c r="K578" s="43">
        <v>24.030000999999999</v>
      </c>
      <c r="L578" s="43">
        <v>24.134167000000001</v>
      </c>
      <c r="M578" s="43">
        <v>23.409599</v>
      </c>
      <c r="N578" s="43">
        <v>20.523775000000001</v>
      </c>
      <c r="O578" s="43">
        <v>21.744581</v>
      </c>
      <c r="P578" s="43">
        <v>21.943182</v>
      </c>
      <c r="Q578" s="43">
        <v>18.188306999999998</v>
      </c>
      <c r="R578" s="43">
        <v>22.042797</v>
      </c>
      <c r="S578" s="43">
        <v>23.051352999999999</v>
      </c>
      <c r="T578" s="43">
        <v>23.874178000000001</v>
      </c>
      <c r="U578" s="43">
        <v>21.695088999999999</v>
      </c>
      <c r="V578" s="43">
        <v>25.294592000000002</v>
      </c>
      <c r="W578" s="43">
        <v>24.290852000000001</v>
      </c>
      <c r="X578" s="43">
        <v>26.263680999999998</v>
      </c>
      <c r="Y578" s="43">
        <v>70</v>
      </c>
      <c r="AA578">
        <f t="shared" si="186"/>
        <v>41739.35</v>
      </c>
      <c r="AB578" t="str">
        <f t="shared" si="187"/>
        <v>41739Leandro82</v>
      </c>
      <c r="AC578" s="52">
        <v>41739</v>
      </c>
      <c r="AD578" s="53" t="s">
        <v>28</v>
      </c>
      <c r="AE578" s="51">
        <v>82</v>
      </c>
      <c r="AF578" s="51" t="str">
        <f t="shared" si="188"/>
        <v/>
      </c>
      <c r="AG578" s="51" t="str">
        <f t="shared" si="189"/>
        <v>N/A</v>
      </c>
      <c r="AH578" s="51" t="str">
        <f t="shared" si="190"/>
        <v>N/A</v>
      </c>
      <c r="AI578" s="51" t="str">
        <f t="shared" si="191"/>
        <v>N/A</v>
      </c>
      <c r="AJ578" s="51" t="str">
        <f t="shared" si="192"/>
        <v>N/A</v>
      </c>
      <c r="AK578" s="51" t="str">
        <f t="shared" si="193"/>
        <v>N/A</v>
      </c>
      <c r="AL578" s="51" t="str">
        <f t="shared" si="194"/>
        <v>N/A</v>
      </c>
      <c r="AM578" s="51" t="str">
        <f t="shared" si="195"/>
        <v>N/A</v>
      </c>
      <c r="AN578" s="51">
        <f t="shared" si="196"/>
        <v>22.772730307267469</v>
      </c>
      <c r="AO578" s="51">
        <f t="shared" si="197"/>
        <v>24.989886479598269</v>
      </c>
      <c r="AP578" s="51">
        <f t="shared" si="198"/>
        <v>30.390978983240046</v>
      </c>
      <c r="AQ578" s="51">
        <f t="shared" si="199"/>
        <v>38.070880302387359</v>
      </c>
      <c r="AR578" s="51">
        <f t="shared" si="200"/>
        <v>41.014793178406613</v>
      </c>
      <c r="AS578" s="51">
        <f t="shared" si="201"/>
        <v>43.121719918902052</v>
      </c>
      <c r="AT578" s="51">
        <f t="shared" si="202"/>
        <v>45.889526523792561</v>
      </c>
      <c r="AU578" s="51">
        <f t="shared" si="203"/>
        <v>46.684731025577655</v>
      </c>
      <c r="AV578" s="51">
        <f t="shared" si="204"/>
        <v>47.665713463761946</v>
      </c>
      <c r="AY578">
        <v>41745</v>
      </c>
      <c r="AZ578">
        <v>41745.730000000003</v>
      </c>
      <c r="BA578" t="s">
        <v>30</v>
      </c>
      <c r="BB578" s="1">
        <f t="shared" si="185"/>
        <v>41745</v>
      </c>
    </row>
    <row r="579" spans="1:54">
      <c r="A579" t="str">
        <f t="shared" si="205"/>
        <v>42375Fábio70</v>
      </c>
      <c r="B579" s="48">
        <v>42375.382662037038</v>
      </c>
      <c r="C579" s="48">
        <f t="shared" si="206"/>
        <v>42375</v>
      </c>
      <c r="D579" s="48" t="s">
        <v>31</v>
      </c>
      <c r="E579" s="49">
        <f t="shared" si="207"/>
        <v>70</v>
      </c>
      <c r="F579" s="48"/>
      <c r="G579" s="49" t="e">
        <f>VLOOKUP(C579,#REF!,2,0)</f>
        <v>#REF!</v>
      </c>
      <c r="H579" s="48"/>
      <c r="I579" s="43">
        <v>0</v>
      </c>
      <c r="J579" s="43">
        <v>1.49194</v>
      </c>
      <c r="K579" s="43">
        <v>22.142672999999998</v>
      </c>
      <c r="L579" s="43">
        <v>22.544284999999999</v>
      </c>
      <c r="M579" s="43">
        <v>21.943182</v>
      </c>
      <c r="N579" s="43">
        <v>19.431795000000001</v>
      </c>
      <c r="O579" s="43">
        <v>20.188268999999998</v>
      </c>
      <c r="P579" s="43">
        <v>19.855543000000001</v>
      </c>
      <c r="Q579" s="43">
        <v>16.422965999999999</v>
      </c>
      <c r="R579" s="43">
        <v>20.283854000000002</v>
      </c>
      <c r="S579" s="43">
        <v>21.252056</v>
      </c>
      <c r="T579" s="43">
        <v>22.142672999999998</v>
      </c>
      <c r="U579" s="43">
        <v>20.379653999999999</v>
      </c>
      <c r="V579" s="43">
        <v>23.153414000000001</v>
      </c>
      <c r="W579" s="43">
        <v>22.443562</v>
      </c>
      <c r="X579" s="43">
        <v>24.290852000000001</v>
      </c>
      <c r="Y579" s="43">
        <v>70</v>
      </c>
      <c r="AA579">
        <f t="shared" si="186"/>
        <v>41740.720000000001</v>
      </c>
      <c r="AB579" t="str">
        <f t="shared" si="187"/>
        <v>41740Leandro82</v>
      </c>
      <c r="AC579" s="52">
        <v>41740</v>
      </c>
      <c r="AD579" s="53" t="s">
        <v>28</v>
      </c>
      <c r="AE579" s="51">
        <v>82</v>
      </c>
      <c r="AF579" s="51" t="str">
        <f t="shared" si="188"/>
        <v/>
      </c>
      <c r="AG579" s="51" t="str">
        <f t="shared" si="189"/>
        <v>N/A</v>
      </c>
      <c r="AH579" s="51" t="str">
        <f t="shared" si="190"/>
        <v>N/A</v>
      </c>
      <c r="AI579" s="51" t="str">
        <f t="shared" si="191"/>
        <v>N/A</v>
      </c>
      <c r="AJ579" s="51" t="str">
        <f t="shared" si="192"/>
        <v>N/A</v>
      </c>
      <c r="AK579" s="51" t="str">
        <f t="shared" si="193"/>
        <v>N/A</v>
      </c>
      <c r="AL579" s="51" t="str">
        <f t="shared" si="194"/>
        <v>N/A</v>
      </c>
      <c r="AM579" s="51" t="str">
        <f t="shared" si="195"/>
        <v>N/A</v>
      </c>
      <c r="AN579" s="51">
        <f t="shared" si="196"/>
        <v>3.4533068591657683</v>
      </c>
      <c r="AO579" s="51">
        <f t="shared" si="197"/>
        <v>26.307862303285166</v>
      </c>
      <c r="AP579" s="51">
        <f t="shared" si="198"/>
        <v>24.410347195130651</v>
      </c>
      <c r="AQ579" s="51">
        <f t="shared" si="199"/>
        <v>29.890156692518342</v>
      </c>
      <c r="AR579" s="51">
        <f t="shared" si="200"/>
        <v>34.389885205617105</v>
      </c>
      <c r="AS579" s="51">
        <f t="shared" si="201"/>
        <v>39.775966583981919</v>
      </c>
      <c r="AT579" s="51">
        <f t="shared" si="202"/>
        <v>40.350916102682504</v>
      </c>
      <c r="AU579" s="51">
        <f t="shared" si="203"/>
        <v>37.829935647348108</v>
      </c>
      <c r="AV579" s="51">
        <f t="shared" si="204"/>
        <v>34.008235439891195</v>
      </c>
      <c r="AY579">
        <v>41750</v>
      </c>
      <c r="AZ579">
        <v>41750.49</v>
      </c>
      <c r="BA579" t="s">
        <v>30</v>
      </c>
      <c r="BB579" s="1">
        <f t="shared" ref="BB579:BB642" si="208">DATE(YEAR(AZ579),MONTH(AZ579),DAY(AZ579))</f>
        <v>41750</v>
      </c>
    </row>
    <row r="580" spans="1:54">
      <c r="A580" t="str">
        <f t="shared" si="205"/>
        <v>42377Fábio70</v>
      </c>
      <c r="B580" s="48">
        <v>42377.372291666667</v>
      </c>
      <c r="C580" s="48">
        <f t="shared" si="206"/>
        <v>42377</v>
      </c>
      <c r="D580" s="48" t="s">
        <v>31</v>
      </c>
      <c r="E580" s="49">
        <f t="shared" si="207"/>
        <v>70</v>
      </c>
      <c r="F580" s="48"/>
      <c r="G580" s="49" t="e">
        <f>VLOOKUP(C580,#REF!,2,0)</f>
        <v>#REF!</v>
      </c>
      <c r="H580" s="48"/>
      <c r="I580" s="43">
        <v>0</v>
      </c>
      <c r="J580" s="43">
        <v>0.65335500000000002</v>
      </c>
      <c r="K580" s="43">
        <v>20.283854000000002</v>
      </c>
      <c r="L580" s="43">
        <v>21.448414</v>
      </c>
      <c r="M580" s="43">
        <v>20.571967999999998</v>
      </c>
      <c r="N580" s="43">
        <v>17.827870999999998</v>
      </c>
      <c r="O580" s="43">
        <v>18.643989999999999</v>
      </c>
      <c r="P580" s="43">
        <v>18.73584</v>
      </c>
      <c r="Q580" s="43">
        <v>15.325142</v>
      </c>
      <c r="R580" s="43">
        <v>19.572514000000002</v>
      </c>
      <c r="S580" s="43">
        <v>20.379653999999999</v>
      </c>
      <c r="T580" s="43">
        <v>21.596231</v>
      </c>
      <c r="U580" s="43">
        <v>19.713774000000001</v>
      </c>
      <c r="V580" s="43">
        <v>22.443562</v>
      </c>
      <c r="W580" s="43">
        <v>21.695088999999999</v>
      </c>
      <c r="X580" s="43">
        <v>23.667117999999999</v>
      </c>
      <c r="Y580" s="43">
        <v>70</v>
      </c>
      <c r="AA580">
        <f t="shared" ref="AA580:AA643" si="209">VLOOKUP(AB580,$A$4:$B$4281,2,0)</f>
        <v>41745.730000000003</v>
      </c>
      <c r="AB580" t="str">
        <f t="shared" ref="AB580:AB643" si="210">AC580&amp;AD580&amp;AE580</f>
        <v>41745Leandro82</v>
      </c>
      <c r="AC580" s="52">
        <v>41745</v>
      </c>
      <c r="AD580" s="53" t="s">
        <v>28</v>
      </c>
      <c r="AE580" s="51">
        <v>82</v>
      </c>
      <c r="AF580" s="51" t="str">
        <f t="shared" ref="AF580:AF643" si="211">IF(VLOOKUP(AB580,$A$4:$H$4281,8,0)=0,"",VLOOKUP(AB580,$A$4:$H$4281,8,0))</f>
        <v/>
      </c>
      <c r="AG580" s="51" t="str">
        <f t="shared" ref="AG580:AG643" si="212">IFERROR(AVERAGEIFS(I:I,$C:$C,$AC580,$D:$D,$AD580,$E:$E,$AE580,$F:$F,"&lt;&gt;X"),"N/A")</f>
        <v>N/A</v>
      </c>
      <c r="AH580" s="51" t="str">
        <f t="shared" ref="AH580:AH643" si="213">IFERROR(AVERAGEIFS(J:J,$C:$C,$AC580,$D:$D,$AD580,$E:$E,$AE580,$F:$F,"&lt;&gt;X"),"N/A")</f>
        <v>N/A</v>
      </c>
      <c r="AI580" s="51" t="str">
        <f t="shared" ref="AI580:AI643" si="214">IFERROR(AVERAGEIFS(K:K,$C:$C,$AC580,$D:$D,$AD580,$E:$E,$AE580,$F:$F,"&lt;&gt;X"),"N/A")</f>
        <v>N/A</v>
      </c>
      <c r="AJ580" s="51" t="str">
        <f t="shared" ref="AJ580:AJ643" si="215">IFERROR(AVERAGEIFS(L:L,$C:$C,$AC580,$D:$D,$AD580,$E:$E,$AE580,$F:$F,"&lt;&gt;X"),"N/A")</f>
        <v>N/A</v>
      </c>
      <c r="AK580" s="51" t="str">
        <f t="shared" ref="AK580:AK643" si="216">IFERROR(AVERAGEIFS(M:M,$C:$C,$AC580,$D:$D,$AD580,$E:$E,$AE580,$F:$F,"&lt;&gt;X"),"N/A")</f>
        <v>N/A</v>
      </c>
      <c r="AL580" s="51" t="str">
        <f t="shared" ref="AL580:AL643" si="217">IFERROR(AVERAGEIFS(N:N,$C:$C,$AC580,$D:$D,$AD580,$E:$E,$AE580,$F:$F,"&lt;&gt;X"),"N/A")</f>
        <v>N/A</v>
      </c>
      <c r="AM580" s="51" t="str">
        <f t="shared" ref="AM580:AM643" si="218">IFERROR(AVERAGEIFS(O:O,$C:$C,$AC580,$D:$D,$AD580,$E:$E,$AE580,$F:$F,"&lt;&gt;X"),"N/A")</f>
        <v>N/A</v>
      </c>
      <c r="AN580" s="51">
        <f t="shared" ref="AN580:AN643" si="219">IFERROR(AVERAGEIFS(P:P,$C:$C,$AC580,$D:$D,$AD580,$E:$E,$AE580,$F:$F,"&lt;&gt;X"),"N/A")</f>
        <v>24.795696076969286</v>
      </c>
      <c r="AO580" s="51">
        <f t="shared" ref="AO580:AO643" si="220">IFERROR(AVERAGEIFS(Q:Q,$C:$C,$AC580,$D:$D,$AD580,$E:$E,$AE580,$F:$F,"&lt;&gt;X"),"N/A")</f>
        <v>24.410347195130651</v>
      </c>
      <c r="AP580" s="51">
        <f t="shared" ref="AP580:AP643" si="221">IFERROR(AVERAGEIFS(R:R,$C:$C,$AC580,$D:$D,$AD580,$E:$E,$AE580,$F:$F,"&lt;&gt;X"),"N/A")</f>
        <v>29.960630635232683</v>
      </c>
      <c r="AQ580" s="51">
        <f t="shared" ref="AQ580:AQ643" si="222">IFERROR(AVERAGEIFS(S:S,$C:$C,$AC580,$D:$D,$AD580,$E:$E,$AE580,$F:$F,"&lt;&gt;X"),"N/A")</f>
        <v>37.590136862485892</v>
      </c>
      <c r="AR580" s="51">
        <f t="shared" ref="AR580:AR643" si="223">IFERROR(AVERAGEIFS(T:T,$C:$C,$AC580,$D:$D,$AD580,$E:$E,$AE580,$F:$F,"&lt;&gt;X"),"N/A")</f>
        <v>40.59893966295413</v>
      </c>
      <c r="AS580" s="51">
        <f t="shared" ref="AS580:AS643" si="224">IFERROR(AVERAGEIFS(U:U,$C:$C,$AC580,$D:$D,$AD580,$E:$E,$AE580,$F:$F,"&lt;&gt;X"),"N/A")</f>
        <v>42.357113736021191</v>
      </c>
      <c r="AT580" s="51">
        <f t="shared" ref="AT580:AT643" si="225">IFERROR(AVERAGEIFS(V:V,$C:$C,$AC580,$D:$D,$AD580,$E:$E,$AE580,$F:$F,"&lt;&gt;X"),"N/A")</f>
        <v>43.547386195817019</v>
      </c>
      <c r="AU580" s="51">
        <f t="shared" ref="AU580:AU643" si="226">IFERROR(AVERAGEIFS(W:W,$C:$C,$AC580,$D:$D,$AD580,$E:$E,$AE580,$F:$F,"&lt;&gt;X"),"N/A")</f>
        <v>45.19227642882511</v>
      </c>
      <c r="AV580" s="51">
        <f t="shared" ref="AV580:AV643" si="227">IFERROR(AVERAGEIFS(X:X,$C:$C,$AC580,$D:$D,$AD580,$E:$E,$AE580,$F:$F,"&lt;&gt;X"),"N/A")</f>
        <v>48.024067459618074</v>
      </c>
      <c r="AY580">
        <v>41752</v>
      </c>
      <c r="AZ580">
        <v>41752.639999999999</v>
      </c>
      <c r="BA580" t="s">
        <v>30</v>
      </c>
      <c r="BB580" s="1">
        <f t="shared" si="208"/>
        <v>41752</v>
      </c>
    </row>
    <row r="581" spans="1:54">
      <c r="A581" t="str">
        <f t="shared" ref="A581:A644" si="228">C581&amp;D581&amp;E581</f>
        <v>42387Fábio70</v>
      </c>
      <c r="B581" s="48">
        <v>42387.587962962964</v>
      </c>
      <c r="C581" s="48">
        <f t="shared" ref="C581:C644" si="229">DATE(YEAR(B581),MONTH(B581),DAY(B581))</f>
        <v>42387</v>
      </c>
      <c r="D581" s="48" t="s">
        <v>31</v>
      </c>
      <c r="E581" s="49">
        <f t="shared" ref="E581:E644" si="230">Y581</f>
        <v>70</v>
      </c>
      <c r="F581" s="48"/>
      <c r="G581" s="49" t="e">
        <f>VLOOKUP(C581,#REF!,2,0)</f>
        <v>#REF!</v>
      </c>
      <c r="H581" s="48"/>
      <c r="I581" s="43">
        <v>0</v>
      </c>
      <c r="J581" s="43">
        <v>1.480982</v>
      </c>
      <c r="K581" s="43">
        <v>22.242746</v>
      </c>
      <c r="L581" s="43">
        <v>23.000402000000001</v>
      </c>
      <c r="M581" s="43">
        <v>22.142672999999998</v>
      </c>
      <c r="N581" s="43">
        <v>19.478639999999999</v>
      </c>
      <c r="O581" s="43">
        <v>19.997803000000001</v>
      </c>
      <c r="P581" s="43">
        <v>19.760973</v>
      </c>
      <c r="Q581" s="43">
        <v>16.638573000000001</v>
      </c>
      <c r="R581" s="43">
        <v>20.571967999999998</v>
      </c>
      <c r="S581" s="43">
        <v>21.154211</v>
      </c>
      <c r="T581" s="43">
        <v>22.142672999999998</v>
      </c>
      <c r="U581" s="43">
        <v>20.620156999999999</v>
      </c>
      <c r="V581" s="43">
        <v>23.667117999999999</v>
      </c>
      <c r="W581" s="43">
        <v>22.746447</v>
      </c>
      <c r="X581" s="43">
        <v>24.816673000000002</v>
      </c>
      <c r="Y581" s="43">
        <v>70</v>
      </c>
      <c r="AA581">
        <f t="shared" si="209"/>
        <v>41750.49</v>
      </c>
      <c r="AB581" t="str">
        <f t="shared" si="210"/>
        <v>41750Leandro82</v>
      </c>
      <c r="AC581" s="52">
        <v>41750</v>
      </c>
      <c r="AD581" s="53" t="s">
        <v>28</v>
      </c>
      <c r="AE581" s="51">
        <v>82</v>
      </c>
      <c r="AF581" s="51" t="str">
        <f t="shared" si="211"/>
        <v/>
      </c>
      <c r="AG581" s="51" t="str">
        <f t="shared" si="212"/>
        <v>N/A</v>
      </c>
      <c r="AH581" s="51" t="str">
        <f t="shared" si="213"/>
        <v>N/A</v>
      </c>
      <c r="AI581" s="51" t="str">
        <f t="shared" si="214"/>
        <v>N/A</v>
      </c>
      <c r="AJ581" s="51" t="str">
        <f t="shared" si="215"/>
        <v>N/A</v>
      </c>
      <c r="AK581" s="51" t="str">
        <f t="shared" si="216"/>
        <v>N/A</v>
      </c>
      <c r="AL581" s="51" t="str">
        <f t="shared" si="217"/>
        <v>N/A</v>
      </c>
      <c r="AM581" s="51" t="str">
        <f t="shared" si="218"/>
        <v>N/A</v>
      </c>
      <c r="AN581" s="51">
        <f t="shared" si="219"/>
        <v>21.493296083704617</v>
      </c>
      <c r="AO581" s="51">
        <f t="shared" si="220"/>
        <v>20.254215445819174</v>
      </c>
      <c r="AP581" s="51">
        <f t="shared" si="221"/>
        <v>26.977365620735547</v>
      </c>
      <c r="AQ581" s="51">
        <f t="shared" si="222"/>
        <v>35.155698334218776</v>
      </c>
      <c r="AR581" s="51">
        <f t="shared" si="223"/>
        <v>37.429681257237121</v>
      </c>
      <c r="AS581" s="51">
        <f t="shared" si="224"/>
        <v>38.229901893123383</v>
      </c>
      <c r="AT581" s="51">
        <f t="shared" si="225"/>
        <v>38.796568709622228</v>
      </c>
      <c r="AU581" s="51">
        <f t="shared" si="226"/>
        <v>36.718063720960735</v>
      </c>
      <c r="AV581" s="51">
        <f t="shared" si="227"/>
        <v>33.480376313521646</v>
      </c>
      <c r="AY581">
        <v>41754</v>
      </c>
      <c r="AZ581">
        <v>41754.54</v>
      </c>
      <c r="BA581" t="s">
        <v>30</v>
      </c>
      <c r="BB581" s="1">
        <f t="shared" si="208"/>
        <v>41754</v>
      </c>
    </row>
    <row r="582" spans="1:54">
      <c r="A582" t="str">
        <f t="shared" si="228"/>
        <v>42389Fábio70</v>
      </c>
      <c r="B582" s="48">
        <v>42389.706400462965</v>
      </c>
      <c r="C582" s="48">
        <f t="shared" si="229"/>
        <v>42389</v>
      </c>
      <c r="D582" s="48" t="s">
        <v>31</v>
      </c>
      <c r="E582" s="49">
        <f t="shared" si="230"/>
        <v>70</v>
      </c>
      <c r="F582" s="48"/>
      <c r="G582" s="49" t="e">
        <f>VLOOKUP(C582,#REF!,2,0)</f>
        <v>#REF!</v>
      </c>
      <c r="H582" s="48"/>
      <c r="I582" s="43">
        <v>0</v>
      </c>
      <c r="J582" s="43">
        <v>0.83947899999999998</v>
      </c>
      <c r="K582" s="43">
        <v>21.056601000000001</v>
      </c>
      <c r="L582" s="43">
        <v>21.744581</v>
      </c>
      <c r="M582" s="43">
        <v>20.813578</v>
      </c>
      <c r="N582" s="43">
        <v>17.917631</v>
      </c>
      <c r="O582" s="43">
        <v>18.461030999999998</v>
      </c>
      <c r="P582" s="43">
        <v>18.506699000000001</v>
      </c>
      <c r="Q582" s="43">
        <v>15.325142</v>
      </c>
      <c r="R582" s="43">
        <v>19.431795000000001</v>
      </c>
      <c r="S582" s="43">
        <v>20.523775000000001</v>
      </c>
      <c r="T582" s="43">
        <v>21.546894000000002</v>
      </c>
      <c r="U582" s="43">
        <v>19.808230999999999</v>
      </c>
      <c r="V582" s="43">
        <v>22.746447</v>
      </c>
      <c r="W582" s="43">
        <v>22.042797</v>
      </c>
      <c r="X582" s="43">
        <v>24.134167000000001</v>
      </c>
      <c r="Y582" s="43">
        <v>70</v>
      </c>
      <c r="AA582">
        <f t="shared" si="209"/>
        <v>41752.639999999999</v>
      </c>
      <c r="AB582" t="str">
        <f t="shared" si="210"/>
        <v>41752Leandro82</v>
      </c>
      <c r="AC582" s="52">
        <v>41752</v>
      </c>
      <c r="AD582" s="53" t="s">
        <v>28</v>
      </c>
      <c r="AE582" s="51">
        <v>82</v>
      </c>
      <c r="AF582" s="51" t="str">
        <f t="shared" si="211"/>
        <v/>
      </c>
      <c r="AG582" s="51" t="str">
        <f t="shared" si="212"/>
        <v>N/A</v>
      </c>
      <c r="AH582" s="51" t="str">
        <f t="shared" si="213"/>
        <v>N/A</v>
      </c>
      <c r="AI582" s="51" t="str">
        <f t="shared" si="214"/>
        <v>N/A</v>
      </c>
      <c r="AJ582" s="51" t="str">
        <f t="shared" si="215"/>
        <v>N/A</v>
      </c>
      <c r="AK582" s="51" t="str">
        <f t="shared" si="216"/>
        <v>N/A</v>
      </c>
      <c r="AL582" s="51" t="str">
        <f t="shared" si="217"/>
        <v>N/A</v>
      </c>
      <c r="AM582" s="51" t="str">
        <f t="shared" si="218"/>
        <v>N/A</v>
      </c>
      <c r="AN582" s="51">
        <f t="shared" si="219"/>
        <v>23.837482654854014</v>
      </c>
      <c r="AO582" s="51">
        <f t="shared" si="220"/>
        <v>21.613152327334177</v>
      </c>
      <c r="AP582" s="51">
        <f t="shared" si="221"/>
        <v>28.902522043260518</v>
      </c>
      <c r="AQ582" s="51">
        <f t="shared" si="222"/>
        <v>36.325606044132755</v>
      </c>
      <c r="AR582" s="51">
        <f t="shared" si="223"/>
        <v>38.472545008275063</v>
      </c>
      <c r="AS582" s="51">
        <f t="shared" si="224"/>
        <v>39.203199785224641</v>
      </c>
      <c r="AT582" s="51">
        <f t="shared" si="225"/>
        <v>39.857783111965396</v>
      </c>
      <c r="AU582" s="51">
        <f t="shared" si="226"/>
        <v>37.590136862485892</v>
      </c>
      <c r="AV582" s="51">
        <f t="shared" si="227"/>
        <v>34.312719838566416</v>
      </c>
      <c r="AY582">
        <v>41757</v>
      </c>
      <c r="AZ582">
        <v>41757.47</v>
      </c>
      <c r="BA582" t="s">
        <v>30</v>
      </c>
      <c r="BB582" s="1">
        <f t="shared" si="208"/>
        <v>41757</v>
      </c>
    </row>
    <row r="583" spans="1:54">
      <c r="A583" t="str">
        <f t="shared" si="228"/>
        <v>42391Fábio70</v>
      </c>
      <c r="B583" s="48">
        <v>42391.687615740739</v>
      </c>
      <c r="C583" s="48">
        <f t="shared" si="229"/>
        <v>42391</v>
      </c>
      <c r="D583" s="48" t="s">
        <v>31</v>
      </c>
      <c r="E583" s="49">
        <f t="shared" si="230"/>
        <v>70</v>
      </c>
      <c r="F583" s="48"/>
      <c r="G583" s="49" t="e">
        <f>VLOOKUP(C583,#REF!,2,0)</f>
        <v>#REF!</v>
      </c>
      <c r="H583" s="48"/>
      <c r="I583" s="43">
        <v>0</v>
      </c>
      <c r="J583" s="43">
        <v>0.478856</v>
      </c>
      <c r="K583" s="43">
        <v>19.012678000000001</v>
      </c>
      <c r="L583" s="43">
        <v>20.668424999999999</v>
      </c>
      <c r="M583" s="43">
        <v>19.384998</v>
      </c>
      <c r="N583" s="43">
        <v>16.855661000000001</v>
      </c>
      <c r="O583" s="43">
        <v>17.030346000000002</v>
      </c>
      <c r="P583" s="43">
        <v>17.649018999999999</v>
      </c>
      <c r="Q583" s="43">
        <v>14.4672</v>
      </c>
      <c r="R583" s="43">
        <v>18.689892</v>
      </c>
      <c r="S583" s="43">
        <v>19.619548999999999</v>
      </c>
      <c r="T583" s="43">
        <v>20.765158</v>
      </c>
      <c r="U583" s="43">
        <v>19.198360000000001</v>
      </c>
      <c r="V583" s="43">
        <v>21.843786000000001</v>
      </c>
      <c r="W583" s="43">
        <v>21.154211</v>
      </c>
      <c r="X583" s="43">
        <v>22.695837000000001</v>
      </c>
      <c r="Y583" s="43">
        <v>70</v>
      </c>
      <c r="AA583">
        <f t="shared" si="209"/>
        <v>41754.54</v>
      </c>
      <c r="AB583" t="str">
        <f t="shared" si="210"/>
        <v>41754Leandro82</v>
      </c>
      <c r="AC583" s="52">
        <v>41754</v>
      </c>
      <c r="AD583" s="53" t="s">
        <v>28</v>
      </c>
      <c r="AE583" s="51">
        <v>82</v>
      </c>
      <c r="AF583" s="51" t="str">
        <f t="shared" si="211"/>
        <v/>
      </c>
      <c r="AG583" s="51" t="str">
        <f t="shared" si="212"/>
        <v>N/A</v>
      </c>
      <c r="AH583" s="51" t="str">
        <f t="shared" si="213"/>
        <v>N/A</v>
      </c>
      <c r="AI583" s="51" t="str">
        <f t="shared" si="214"/>
        <v>N/A</v>
      </c>
      <c r="AJ583" s="51" t="str">
        <f t="shared" si="215"/>
        <v>N/A</v>
      </c>
      <c r="AK583" s="51" t="str">
        <f t="shared" si="216"/>
        <v>N/A</v>
      </c>
      <c r="AL583" s="51" t="str">
        <f t="shared" si="217"/>
        <v>N/A</v>
      </c>
      <c r="AM583" s="51" t="str">
        <f t="shared" si="218"/>
        <v>N/A</v>
      </c>
      <c r="AN583" s="51">
        <f t="shared" si="219"/>
        <v>23.522034405505657</v>
      </c>
      <c r="AO583" s="51">
        <f t="shared" si="220"/>
        <v>22.096959106349075</v>
      </c>
      <c r="AP583" s="51">
        <f t="shared" si="221"/>
        <v>28.971326700944612</v>
      </c>
      <c r="AQ583" s="51">
        <f t="shared" si="222"/>
        <v>37.191460295730536</v>
      </c>
      <c r="AR583" s="51">
        <f t="shared" si="223"/>
        <v>39.038169431670951</v>
      </c>
      <c r="AS583" s="51">
        <f t="shared" si="224"/>
        <v>39.939712082798962</v>
      </c>
      <c r="AT583" s="51">
        <f t="shared" si="225"/>
        <v>40.268423927350582</v>
      </c>
      <c r="AU583" s="51">
        <f t="shared" si="226"/>
        <v>37.511463714612816</v>
      </c>
      <c r="AV583" s="51">
        <f t="shared" si="227"/>
        <v>33.705447445625907</v>
      </c>
      <c r="AY583">
        <v>41759</v>
      </c>
      <c r="AZ583">
        <v>41759.58</v>
      </c>
      <c r="BA583" t="s">
        <v>30</v>
      </c>
      <c r="BB583" s="1">
        <f t="shared" si="208"/>
        <v>41759</v>
      </c>
    </row>
    <row r="584" spans="1:54">
      <c r="A584" t="str">
        <f t="shared" si="228"/>
        <v>42397Fábio70</v>
      </c>
      <c r="B584" s="48">
        <v>42397.633344907408</v>
      </c>
      <c r="C584" s="48">
        <f t="shared" si="229"/>
        <v>42397</v>
      </c>
      <c r="D584" s="48" t="s">
        <v>31</v>
      </c>
      <c r="E584" s="49">
        <f t="shared" si="230"/>
        <v>70</v>
      </c>
      <c r="F584" s="48"/>
      <c r="G584" s="49" t="e">
        <f>VLOOKUP(C584,#REF!,2,0)</f>
        <v>#REF!</v>
      </c>
      <c r="H584" s="48"/>
      <c r="I584" s="43">
        <v>0</v>
      </c>
      <c r="J584" s="43">
        <v>1.395081</v>
      </c>
      <c r="K584" s="43">
        <v>23.051352999999999</v>
      </c>
      <c r="L584" s="43">
        <v>23.409599</v>
      </c>
      <c r="M584" s="43">
        <v>22.695837000000001</v>
      </c>
      <c r="N584" s="43">
        <v>19.572514000000002</v>
      </c>
      <c r="O584" s="43">
        <v>18.506699000000001</v>
      </c>
      <c r="P584" s="43">
        <v>15.574994</v>
      </c>
      <c r="Q584" s="43">
        <v>12.268763</v>
      </c>
      <c r="R584" s="43">
        <v>17.294121000000001</v>
      </c>
      <c r="S584" s="43">
        <v>18.461030999999998</v>
      </c>
      <c r="T584" s="43">
        <v>19.855543000000001</v>
      </c>
      <c r="U584" s="43">
        <v>18.324417</v>
      </c>
      <c r="V584" s="43">
        <v>20.71678</v>
      </c>
      <c r="W584" s="43">
        <v>19.902884</v>
      </c>
      <c r="X584" s="43">
        <v>21.596231</v>
      </c>
      <c r="Y584" s="43">
        <v>70</v>
      </c>
      <c r="AA584">
        <f t="shared" si="209"/>
        <v>41757.47</v>
      </c>
      <c r="AB584" t="str">
        <f t="shared" si="210"/>
        <v>41757Leandro82</v>
      </c>
      <c r="AC584" s="52">
        <v>41757</v>
      </c>
      <c r="AD584" s="53" t="s">
        <v>28</v>
      </c>
      <c r="AE584" s="51">
        <v>82</v>
      </c>
      <c r="AF584" s="51" t="str">
        <f t="shared" si="211"/>
        <v/>
      </c>
      <c r="AG584" s="51" t="str">
        <f t="shared" si="212"/>
        <v>N/A</v>
      </c>
      <c r="AH584" s="51" t="str">
        <f t="shared" si="213"/>
        <v>N/A</v>
      </c>
      <c r="AI584" s="51" t="str">
        <f t="shared" si="214"/>
        <v>N/A</v>
      </c>
      <c r="AJ584" s="51" t="str">
        <f t="shared" si="215"/>
        <v>N/A</v>
      </c>
      <c r="AK584" s="51" t="str">
        <f t="shared" si="216"/>
        <v>N/A</v>
      </c>
      <c r="AL584" s="51" t="str">
        <f t="shared" si="217"/>
        <v>N/A</v>
      </c>
      <c r="AM584" s="51" t="str">
        <f t="shared" si="218"/>
        <v>N/A</v>
      </c>
      <c r="AN584" s="51">
        <f t="shared" si="219"/>
        <v>26.106873952140823</v>
      </c>
      <c r="AO584" s="51">
        <f t="shared" si="220"/>
        <v>23.64696572414719</v>
      </c>
      <c r="AP584" s="51">
        <f t="shared" si="221"/>
        <v>30.679186204259342</v>
      </c>
      <c r="AQ584" s="51">
        <f t="shared" si="222"/>
        <v>37.751051712033558</v>
      </c>
      <c r="AR584" s="51">
        <f t="shared" si="223"/>
        <v>39.203199785224641</v>
      </c>
      <c r="AS584" s="51">
        <f t="shared" si="224"/>
        <v>39.857783111965396</v>
      </c>
      <c r="AT584" s="51">
        <f t="shared" si="225"/>
        <v>40.103907664553084</v>
      </c>
      <c r="AU584" s="51">
        <f t="shared" si="226"/>
        <v>37.035341884762246</v>
      </c>
      <c r="AV584" s="51">
        <f t="shared" si="227"/>
        <v>33.62931269179915</v>
      </c>
      <c r="AY584">
        <v>41760</v>
      </c>
      <c r="AZ584">
        <v>41760.44</v>
      </c>
      <c r="BA584" t="s">
        <v>30</v>
      </c>
      <c r="BB584" s="1">
        <f t="shared" si="208"/>
        <v>41760</v>
      </c>
    </row>
    <row r="585" spans="1:54">
      <c r="A585" t="str">
        <f t="shared" si="228"/>
        <v>42398Fábio70</v>
      </c>
      <c r="B585" s="48">
        <v>42398.572094907409</v>
      </c>
      <c r="C585" s="48">
        <f t="shared" si="229"/>
        <v>42398</v>
      </c>
      <c r="D585" s="48" t="s">
        <v>31</v>
      </c>
      <c r="E585" s="49">
        <f t="shared" si="230"/>
        <v>70</v>
      </c>
      <c r="F585" s="48"/>
      <c r="G585" s="49" t="e">
        <f>VLOOKUP(C585,#REF!,2,0)</f>
        <v>#REF!</v>
      </c>
      <c r="H585" s="48"/>
      <c r="I585" s="43">
        <v>0</v>
      </c>
      <c r="J585" s="43">
        <v>1.638881</v>
      </c>
      <c r="K585" s="43">
        <v>24.658374999999999</v>
      </c>
      <c r="L585" s="43">
        <v>25.615658</v>
      </c>
      <c r="M585" s="43">
        <v>24.922495000000001</v>
      </c>
      <c r="N585" s="43">
        <v>22.242746</v>
      </c>
      <c r="O585" s="43">
        <v>22.797143999999999</v>
      </c>
      <c r="P585" s="43">
        <v>21.893456</v>
      </c>
      <c r="Q585" s="43">
        <v>13.830831</v>
      </c>
      <c r="R585" s="43">
        <v>17.074155999999999</v>
      </c>
      <c r="S585" s="43">
        <v>18.143035999999999</v>
      </c>
      <c r="T585" s="43">
        <v>19.384998</v>
      </c>
      <c r="U585" s="43">
        <v>18.097840999999999</v>
      </c>
      <c r="V585" s="43">
        <v>20.475697</v>
      </c>
      <c r="W585" s="43">
        <v>19.950310000000002</v>
      </c>
      <c r="X585" s="43">
        <v>21.596231</v>
      </c>
      <c r="Y585" s="43">
        <v>70</v>
      </c>
      <c r="AA585">
        <f t="shared" si="209"/>
        <v>41759.58</v>
      </c>
      <c r="AB585" t="str">
        <f t="shared" si="210"/>
        <v>41759Leandro82</v>
      </c>
      <c r="AC585" s="52">
        <v>41759</v>
      </c>
      <c r="AD585" s="53" t="s">
        <v>28</v>
      </c>
      <c r="AE585" s="51">
        <v>82</v>
      </c>
      <c r="AF585" s="51" t="str">
        <f t="shared" si="211"/>
        <v/>
      </c>
      <c r="AG585" s="51" t="str">
        <f t="shared" si="212"/>
        <v>N/A</v>
      </c>
      <c r="AH585" s="51" t="str">
        <f t="shared" si="213"/>
        <v>N/A</v>
      </c>
      <c r="AI585" s="51" t="str">
        <f t="shared" si="214"/>
        <v>N/A</v>
      </c>
      <c r="AJ585" s="51" t="str">
        <f t="shared" si="215"/>
        <v>N/A</v>
      </c>
      <c r="AK585" s="51" t="str">
        <f t="shared" si="216"/>
        <v>N/A</v>
      </c>
      <c r="AL585" s="51" t="str">
        <f t="shared" si="217"/>
        <v>N/A</v>
      </c>
      <c r="AM585" s="51" t="str">
        <f t="shared" si="218"/>
        <v>N/A</v>
      </c>
      <c r="AN585" s="51">
        <f t="shared" si="219"/>
        <v>23.837482654854014</v>
      </c>
      <c r="AO585" s="51">
        <f t="shared" si="220"/>
        <v>21.554281471248252</v>
      </c>
      <c r="AP585" s="51">
        <f t="shared" si="221"/>
        <v>29.043062329143439</v>
      </c>
      <c r="AQ585" s="51">
        <f t="shared" si="222"/>
        <v>36.088969583022212</v>
      </c>
      <c r="AR585" s="51">
        <f t="shared" si="223"/>
        <v>37.511463714612816</v>
      </c>
      <c r="AS585" s="51">
        <f t="shared" si="224"/>
        <v>38.070880302387359</v>
      </c>
      <c r="AT585" s="51">
        <f t="shared" si="225"/>
        <v>38.392641408422328</v>
      </c>
      <c r="AU585" s="51">
        <f t="shared" si="226"/>
        <v>35.621907547734033</v>
      </c>
      <c r="AV585" s="51">
        <f t="shared" si="227"/>
        <v>32.283974582601871</v>
      </c>
      <c r="AY585">
        <v>41764</v>
      </c>
      <c r="AZ585">
        <v>41764.480000000003</v>
      </c>
      <c r="BA585" t="s">
        <v>30</v>
      </c>
      <c r="BB585" s="1">
        <f t="shared" si="208"/>
        <v>41764</v>
      </c>
    </row>
    <row r="586" spans="1:54">
      <c r="A586" t="str">
        <f t="shared" si="228"/>
        <v>42401Fábio70</v>
      </c>
      <c r="B586" s="48">
        <v>42401.579583333332</v>
      </c>
      <c r="C586" s="48">
        <f t="shared" si="229"/>
        <v>42401</v>
      </c>
      <c r="D586" s="48" t="s">
        <v>31</v>
      </c>
      <c r="E586" s="49">
        <f t="shared" si="230"/>
        <v>70</v>
      </c>
      <c r="F586" s="48"/>
      <c r="G586" s="49" t="e">
        <f>VLOOKUP(C586,#REF!,2,0)</f>
        <v>#REF!</v>
      </c>
      <c r="H586" s="48"/>
      <c r="I586" s="43">
        <v>0</v>
      </c>
      <c r="J586" s="43">
        <v>0.64022500000000004</v>
      </c>
      <c r="K586" s="43">
        <v>20.910616000000001</v>
      </c>
      <c r="L586" s="43">
        <v>21.794146999999999</v>
      </c>
      <c r="M586" s="43">
        <v>20.959232</v>
      </c>
      <c r="N586" s="43">
        <v>18.007636999999999</v>
      </c>
      <c r="O586" s="43">
        <v>18.097840999999999</v>
      </c>
      <c r="P586" s="43">
        <v>18.052713000000001</v>
      </c>
      <c r="Q586" s="43">
        <v>14.750323</v>
      </c>
      <c r="R586" s="43">
        <v>18.598167</v>
      </c>
      <c r="S586" s="43">
        <v>18.873989000000002</v>
      </c>
      <c r="T586" s="43">
        <v>19.808230999999999</v>
      </c>
      <c r="U586" s="43">
        <v>18.007636999999999</v>
      </c>
      <c r="V586" s="43">
        <v>20.188268999999998</v>
      </c>
      <c r="W586" s="43">
        <v>19.855543000000001</v>
      </c>
      <c r="X586" s="43">
        <v>21.30105</v>
      </c>
      <c r="Y586" s="43">
        <v>70</v>
      </c>
      <c r="AA586">
        <f t="shared" si="209"/>
        <v>41760.44</v>
      </c>
      <c r="AB586" t="str">
        <f t="shared" si="210"/>
        <v>41760Leandro82</v>
      </c>
      <c r="AC586" s="52">
        <v>41760</v>
      </c>
      <c r="AD586" s="53" t="s">
        <v>28</v>
      </c>
      <c r="AE586" s="51">
        <v>82</v>
      </c>
      <c r="AF586" s="51" t="str">
        <f t="shared" si="211"/>
        <v/>
      </c>
      <c r="AG586" s="51" t="str">
        <f t="shared" si="212"/>
        <v>N/A</v>
      </c>
      <c r="AH586" s="51" t="str">
        <f t="shared" si="213"/>
        <v>N/A</v>
      </c>
      <c r="AI586" s="51" t="str">
        <f t="shared" si="214"/>
        <v>N/A</v>
      </c>
      <c r="AJ586" s="51" t="str">
        <f t="shared" si="215"/>
        <v>N/A</v>
      </c>
      <c r="AK586" s="51" t="str">
        <f t="shared" si="216"/>
        <v>N/A</v>
      </c>
      <c r="AL586" s="51" t="str">
        <f t="shared" si="217"/>
        <v>N/A</v>
      </c>
      <c r="AM586" s="51" t="str">
        <f t="shared" si="218"/>
        <v>N/A</v>
      </c>
      <c r="AN586" s="51">
        <f t="shared" si="219"/>
        <v>23.837482654854014</v>
      </c>
      <c r="AO586" s="51">
        <f t="shared" si="220"/>
        <v>20.898663553066747</v>
      </c>
      <c r="AP586" s="51">
        <f t="shared" si="221"/>
        <v>28.693964749431132</v>
      </c>
      <c r="AQ586" s="51">
        <f t="shared" si="222"/>
        <v>35.467123067011158</v>
      </c>
      <c r="AR586" s="51">
        <f t="shared" si="223"/>
        <v>37.829935647348108</v>
      </c>
      <c r="AS586" s="51">
        <f t="shared" si="224"/>
        <v>37.511463714612816</v>
      </c>
      <c r="AT586" s="51">
        <f t="shared" si="225"/>
        <v>38.070880302387359</v>
      </c>
      <c r="AU586" s="51">
        <f t="shared" si="226"/>
        <v>35.542784362635231</v>
      </c>
      <c r="AV586" s="51">
        <f t="shared" si="227"/>
        <v>32.506571542122735</v>
      </c>
      <c r="AY586">
        <v>41766</v>
      </c>
      <c r="AZ586">
        <v>41766.550000000003</v>
      </c>
      <c r="BA586" t="s">
        <v>30</v>
      </c>
      <c r="BB586" s="1">
        <f t="shared" si="208"/>
        <v>41766</v>
      </c>
    </row>
    <row r="587" spans="1:54">
      <c r="A587" t="str">
        <f t="shared" si="228"/>
        <v>42403Fábio70</v>
      </c>
      <c r="B587" s="48">
        <v>42403.361562500002</v>
      </c>
      <c r="C587" s="48">
        <f t="shared" si="229"/>
        <v>42403</v>
      </c>
      <c r="D587" s="48" t="s">
        <v>31</v>
      </c>
      <c r="E587" s="49">
        <f t="shared" si="230"/>
        <v>70</v>
      </c>
      <c r="F587" s="48"/>
      <c r="G587" s="49" t="e">
        <f>VLOOKUP(C587,#REF!,2,0)</f>
        <v>#REF!</v>
      </c>
      <c r="H587" s="48"/>
      <c r="I587" s="43">
        <v>0</v>
      </c>
      <c r="J587" s="43">
        <v>0.345752</v>
      </c>
      <c r="K587" s="43">
        <v>18.643989999999999</v>
      </c>
      <c r="L587" s="43">
        <v>20.188268999999998</v>
      </c>
      <c r="M587" s="43">
        <v>19.105416999999999</v>
      </c>
      <c r="N587" s="43">
        <v>15.911405999999999</v>
      </c>
      <c r="O587" s="43">
        <v>16.123549000000001</v>
      </c>
      <c r="P587" s="43">
        <v>16.422965999999999</v>
      </c>
      <c r="Q587" s="43">
        <v>13.094638</v>
      </c>
      <c r="R587" s="43">
        <v>17.118037999999999</v>
      </c>
      <c r="S587" s="43">
        <v>17.649018999999999</v>
      </c>
      <c r="T587" s="43">
        <v>18.689892</v>
      </c>
      <c r="U587" s="43">
        <v>17.338287000000001</v>
      </c>
      <c r="V587" s="43">
        <v>19.384998</v>
      </c>
      <c r="W587" s="43">
        <v>19.012678000000001</v>
      </c>
      <c r="X587" s="43">
        <v>20.523775000000001</v>
      </c>
      <c r="Y587" s="43">
        <v>70</v>
      </c>
      <c r="AA587">
        <f t="shared" si="209"/>
        <v>41764.480000000003</v>
      </c>
      <c r="AB587" t="str">
        <f t="shared" si="210"/>
        <v>41764Leandro82</v>
      </c>
      <c r="AC587" s="52">
        <v>41764</v>
      </c>
      <c r="AD587" s="53" t="s">
        <v>28</v>
      </c>
      <c r="AE587" s="51">
        <v>82</v>
      </c>
      <c r="AF587" s="51" t="str">
        <f t="shared" si="211"/>
        <v/>
      </c>
      <c r="AG587" s="51" t="str">
        <f t="shared" si="212"/>
        <v>N/A</v>
      </c>
      <c r="AH587" s="51" t="str">
        <f t="shared" si="213"/>
        <v>N/A</v>
      </c>
      <c r="AI587" s="51" t="str">
        <f t="shared" si="214"/>
        <v>N/A</v>
      </c>
      <c r="AJ587" s="51" t="str">
        <f t="shared" si="215"/>
        <v>N/A</v>
      </c>
      <c r="AK587" s="51" t="str">
        <f t="shared" si="216"/>
        <v>N/A</v>
      </c>
      <c r="AL587" s="51" t="str">
        <f t="shared" si="217"/>
        <v>N/A</v>
      </c>
      <c r="AM587" s="51" t="str">
        <f t="shared" si="218"/>
        <v>N/A</v>
      </c>
      <c r="AN587" s="51">
        <f t="shared" si="219"/>
        <v>21.016210334362221</v>
      </c>
      <c r="AO587" s="51">
        <f t="shared" si="220"/>
        <v>19.962847104789528</v>
      </c>
      <c r="AP587" s="51">
        <f t="shared" si="221"/>
        <v>27.453045764058597</v>
      </c>
      <c r="AQ587" s="51">
        <f t="shared" si="222"/>
        <v>34.161765106987808</v>
      </c>
      <c r="AR587" s="51">
        <f t="shared" si="223"/>
        <v>35.777143019464752</v>
      </c>
      <c r="AS587" s="51">
        <f t="shared" si="224"/>
        <v>36.168782334924884</v>
      </c>
      <c r="AT587" s="51">
        <f t="shared" si="225"/>
        <v>36.560108405557301</v>
      </c>
      <c r="AU587" s="51">
        <f t="shared" si="226"/>
        <v>33.62931269179915</v>
      </c>
      <c r="AV587" s="51">
        <f t="shared" si="227"/>
        <v>30.822613260455196</v>
      </c>
      <c r="AY587">
        <v>41767</v>
      </c>
      <c r="AZ587">
        <v>41767.370000000003</v>
      </c>
      <c r="BA587" t="s">
        <v>30</v>
      </c>
      <c r="BB587" s="1">
        <f t="shared" si="208"/>
        <v>41767</v>
      </c>
    </row>
    <row r="588" spans="1:54">
      <c r="A588" t="str">
        <f t="shared" si="228"/>
        <v>42405Fábio70</v>
      </c>
      <c r="B588" s="48">
        <v>42405.358900462961</v>
      </c>
      <c r="C588" s="48">
        <f t="shared" si="229"/>
        <v>42405</v>
      </c>
      <c r="D588" s="48" t="s">
        <v>31</v>
      </c>
      <c r="E588" s="49">
        <f t="shared" si="230"/>
        <v>70</v>
      </c>
      <c r="F588" s="48"/>
      <c r="G588" s="49" t="e">
        <f>VLOOKUP(C588,#REF!,2,0)</f>
        <v>#REF!</v>
      </c>
      <c r="H588" s="48"/>
      <c r="I588" s="43">
        <v>0</v>
      </c>
      <c r="J588" s="43">
        <v>0.18984699999999999</v>
      </c>
      <c r="K588" s="43">
        <v>16.465980999999999</v>
      </c>
      <c r="L588" s="43">
        <v>18.324417</v>
      </c>
      <c r="M588" s="43">
        <v>17.294121000000001</v>
      </c>
      <c r="N588" s="43">
        <v>14.18694</v>
      </c>
      <c r="O588" s="43">
        <v>14.18694</v>
      </c>
      <c r="P588" s="43">
        <v>14.547779999999999</v>
      </c>
      <c r="Q588" s="43">
        <v>11.902811</v>
      </c>
      <c r="R588" s="43">
        <v>14.18694</v>
      </c>
      <c r="S588" s="43">
        <v>17.294121000000001</v>
      </c>
      <c r="T588" s="43">
        <v>18.143035999999999</v>
      </c>
      <c r="U588" s="43">
        <v>16.899239999999999</v>
      </c>
      <c r="V588" s="43">
        <v>18.920164</v>
      </c>
      <c r="W588" s="43">
        <v>18.598167</v>
      </c>
      <c r="X588" s="43">
        <v>20.092924</v>
      </c>
      <c r="Y588" s="43">
        <v>70</v>
      </c>
      <c r="AA588">
        <f t="shared" si="209"/>
        <v>41766.550000000003</v>
      </c>
      <c r="AB588" t="str">
        <f t="shared" si="210"/>
        <v>41766Leandro82</v>
      </c>
      <c r="AC588" s="52">
        <v>41766</v>
      </c>
      <c r="AD588" s="53" t="s">
        <v>28</v>
      </c>
      <c r="AE588" s="51">
        <v>82</v>
      </c>
      <c r="AF588" s="51" t="str">
        <f t="shared" si="211"/>
        <v/>
      </c>
      <c r="AG588" s="51" t="str">
        <f t="shared" si="212"/>
        <v>N/A</v>
      </c>
      <c r="AH588" s="51" t="str">
        <f t="shared" si="213"/>
        <v>N/A</v>
      </c>
      <c r="AI588" s="51" t="str">
        <f t="shared" si="214"/>
        <v>N/A</v>
      </c>
      <c r="AJ588" s="51" t="str">
        <f t="shared" si="215"/>
        <v>N/A</v>
      </c>
      <c r="AK588" s="51" t="str">
        <f t="shared" si="216"/>
        <v>N/A</v>
      </c>
      <c r="AL588" s="51" t="str">
        <f t="shared" si="217"/>
        <v>N/A</v>
      </c>
      <c r="AM588" s="51" t="str">
        <f t="shared" si="218"/>
        <v>N/A</v>
      </c>
      <c r="AN588" s="51">
        <f t="shared" si="219"/>
        <v>19.16400988737157</v>
      </c>
      <c r="AO588" s="51">
        <f t="shared" si="220"/>
        <v>18.716040890807378</v>
      </c>
      <c r="AP588" s="51">
        <f t="shared" si="221"/>
        <v>26.574826227597942</v>
      </c>
      <c r="AQ588" s="51">
        <f t="shared" si="222"/>
        <v>33.781697356001921</v>
      </c>
      <c r="AR588" s="51">
        <f t="shared" si="223"/>
        <v>34.771441104919724</v>
      </c>
      <c r="AS588" s="51">
        <f t="shared" si="224"/>
        <v>35.002272217801462</v>
      </c>
      <c r="AT588" s="51">
        <f t="shared" si="225"/>
        <v>35.542784362635231</v>
      </c>
      <c r="AU588" s="51">
        <f t="shared" si="226"/>
        <v>32.80507389203661</v>
      </c>
      <c r="AV588" s="51">
        <f t="shared" si="227"/>
        <v>29.53427022837133</v>
      </c>
      <c r="AY588">
        <v>41768</v>
      </c>
      <c r="AZ588">
        <v>41768.550000000003</v>
      </c>
      <c r="BA588" t="s">
        <v>30</v>
      </c>
      <c r="BB588" s="1">
        <f t="shared" si="208"/>
        <v>41768</v>
      </c>
    </row>
    <row r="589" spans="1:54">
      <c r="A589" t="str">
        <f t="shared" si="228"/>
        <v>42410Fábio70</v>
      </c>
      <c r="B589" s="48">
        <v>42410.380868055552</v>
      </c>
      <c r="C589" s="48">
        <f t="shared" si="229"/>
        <v>42410</v>
      </c>
      <c r="D589" s="48" t="s">
        <v>31</v>
      </c>
      <c r="E589" s="49">
        <f t="shared" si="230"/>
        <v>70</v>
      </c>
      <c r="F589" s="48"/>
      <c r="G589" s="49" t="e">
        <f>VLOOKUP(C589,#REF!,2,0)</f>
        <v>#REF!</v>
      </c>
      <c r="H589" s="48"/>
      <c r="I589" s="43">
        <v>0</v>
      </c>
      <c r="J589" s="43">
        <v>1.2620910000000001</v>
      </c>
      <c r="K589" s="43">
        <v>22.292839000000001</v>
      </c>
      <c r="L589" s="43">
        <v>23.051352999999999</v>
      </c>
      <c r="M589" s="43">
        <v>22.746447</v>
      </c>
      <c r="N589" s="43">
        <v>20.571967999999998</v>
      </c>
      <c r="O589" s="43">
        <v>21.007883</v>
      </c>
      <c r="P589" s="43">
        <v>20.910616000000001</v>
      </c>
      <c r="Q589" s="43">
        <v>17.294121000000001</v>
      </c>
      <c r="R589" s="43">
        <v>20.620156999999999</v>
      </c>
      <c r="S589" s="43">
        <v>21.497633</v>
      </c>
      <c r="T589" s="43">
        <v>22.242746</v>
      </c>
      <c r="U589" s="43">
        <v>20.092924</v>
      </c>
      <c r="V589" s="43">
        <v>22.949477999999999</v>
      </c>
      <c r="W589" s="43">
        <v>22.242746</v>
      </c>
      <c r="X589" s="43">
        <v>24.553104000000001</v>
      </c>
      <c r="Y589" s="43">
        <v>70</v>
      </c>
      <c r="AA589">
        <f t="shared" si="209"/>
        <v>41767.370000000003</v>
      </c>
      <c r="AB589" t="str">
        <f t="shared" si="210"/>
        <v>41767Leandro82</v>
      </c>
      <c r="AC589" s="52">
        <v>41767</v>
      </c>
      <c r="AD589" s="53" t="s">
        <v>28</v>
      </c>
      <c r="AE589" s="51">
        <v>82</v>
      </c>
      <c r="AF589" s="51" t="str">
        <f t="shared" si="211"/>
        <v/>
      </c>
      <c r="AG589" s="51" t="str">
        <f t="shared" si="212"/>
        <v>N/A</v>
      </c>
      <c r="AH589" s="51" t="str">
        <f t="shared" si="213"/>
        <v>N/A</v>
      </c>
      <c r="AI589" s="51" t="str">
        <f t="shared" si="214"/>
        <v>N/A</v>
      </c>
      <c r="AJ589" s="51" t="str">
        <f t="shared" si="215"/>
        <v>N/A</v>
      </c>
      <c r="AK589" s="51" t="str">
        <f t="shared" si="216"/>
        <v>N/A</v>
      </c>
      <c r="AL589" s="51" t="str">
        <f t="shared" si="217"/>
        <v>N/A</v>
      </c>
      <c r="AM589" s="51" t="str">
        <f t="shared" si="218"/>
        <v>N/A</v>
      </c>
      <c r="AN589" s="51">
        <f t="shared" si="219"/>
        <v>23.963438803754038</v>
      </c>
      <c r="AO589" s="51">
        <f t="shared" si="220"/>
        <v>20.079055763063803</v>
      </c>
      <c r="AP589" s="51">
        <f t="shared" si="221"/>
        <v>27.794634146367645</v>
      </c>
      <c r="AQ589" s="51">
        <f t="shared" si="222"/>
        <v>35.542784362635231</v>
      </c>
      <c r="AR589" s="51">
        <f t="shared" si="223"/>
        <v>38.635973909302507</v>
      </c>
      <c r="AS589" s="51">
        <f t="shared" si="224"/>
        <v>39.284226983157829</v>
      </c>
      <c r="AT589" s="51">
        <f t="shared" si="225"/>
        <v>38.796568709622228</v>
      </c>
      <c r="AU589" s="51">
        <f t="shared" si="226"/>
        <v>34.541630014443257</v>
      </c>
      <c r="AV589" s="51">
        <f t="shared" si="227"/>
        <v>31.185825891243251</v>
      </c>
      <c r="AY589">
        <v>41771</v>
      </c>
      <c r="AZ589">
        <v>41771.760000000002</v>
      </c>
      <c r="BA589" t="s">
        <v>30</v>
      </c>
      <c r="BB589" s="1">
        <f t="shared" si="208"/>
        <v>41771</v>
      </c>
    </row>
    <row r="590" spans="1:54">
      <c r="A590" t="str">
        <f t="shared" si="228"/>
        <v>42412Fábio70</v>
      </c>
      <c r="B590" s="48">
        <v>42412.358703703707</v>
      </c>
      <c r="C590" s="48">
        <f t="shared" si="229"/>
        <v>42412</v>
      </c>
      <c r="D590" s="48" t="s">
        <v>31</v>
      </c>
      <c r="E590" s="49">
        <f t="shared" si="230"/>
        <v>70</v>
      </c>
      <c r="F590" s="48"/>
      <c r="G590" s="49" t="e">
        <f>VLOOKUP(C590,#REF!,2,0)</f>
        <v>#REF!</v>
      </c>
      <c r="H590" s="48"/>
      <c r="I590" s="43">
        <v>0</v>
      </c>
      <c r="J590" s="43">
        <v>0.57094199999999995</v>
      </c>
      <c r="K590" s="43">
        <v>20.668424999999999</v>
      </c>
      <c r="L590" s="43">
        <v>21.350121999999999</v>
      </c>
      <c r="M590" s="43">
        <v>21.203135</v>
      </c>
      <c r="N590" s="43">
        <v>18.552409999999998</v>
      </c>
      <c r="O590" s="43">
        <v>18.966383</v>
      </c>
      <c r="P590" s="43">
        <v>19.012678000000001</v>
      </c>
      <c r="Q590" s="43">
        <v>14.954307999999999</v>
      </c>
      <c r="R590" s="43">
        <v>18.689892</v>
      </c>
      <c r="S590" s="43">
        <v>19.525558</v>
      </c>
      <c r="T590" s="43">
        <v>20.283854000000002</v>
      </c>
      <c r="U590" s="43">
        <v>18.415436</v>
      </c>
      <c r="V590" s="43">
        <v>20.862079999999999</v>
      </c>
      <c r="W590" s="43">
        <v>20.427655999999999</v>
      </c>
      <c r="X590" s="43">
        <v>22.142672999999998</v>
      </c>
      <c r="Y590" s="43">
        <v>70</v>
      </c>
      <c r="AA590">
        <f t="shared" si="209"/>
        <v>41768.550000000003</v>
      </c>
      <c r="AB590" t="str">
        <f t="shared" si="210"/>
        <v>41768Leandro82</v>
      </c>
      <c r="AC590" s="52">
        <v>41768</v>
      </c>
      <c r="AD590" s="53" t="s">
        <v>28</v>
      </c>
      <c r="AE590" s="51">
        <v>82</v>
      </c>
      <c r="AF590" s="51" t="str">
        <f t="shared" si="211"/>
        <v/>
      </c>
      <c r="AG590" s="51" t="str">
        <f t="shared" si="212"/>
        <v>N/A</v>
      </c>
      <c r="AH590" s="51" t="str">
        <f t="shared" si="213"/>
        <v>N/A</v>
      </c>
      <c r="AI590" s="51" t="str">
        <f t="shared" si="214"/>
        <v>N/A</v>
      </c>
      <c r="AJ590" s="51" t="str">
        <f t="shared" si="215"/>
        <v>N/A</v>
      </c>
      <c r="AK590" s="51" t="str">
        <f t="shared" si="216"/>
        <v>N/A</v>
      </c>
      <c r="AL590" s="51" t="str">
        <f t="shared" si="217"/>
        <v>N/A</v>
      </c>
      <c r="AM590" s="51" t="str">
        <f t="shared" si="218"/>
        <v>N/A</v>
      </c>
      <c r="AN590" s="51">
        <f t="shared" si="219"/>
        <v>24.602517203561465</v>
      </c>
      <c r="AO590" s="51">
        <f t="shared" si="220"/>
        <v>21.493296083704617</v>
      </c>
      <c r="AP590" s="51">
        <f t="shared" si="221"/>
        <v>28.902522043260518</v>
      </c>
      <c r="AQ590" s="51">
        <f t="shared" si="222"/>
        <v>35.932830143967273</v>
      </c>
      <c r="AR590" s="51">
        <f t="shared" si="223"/>
        <v>38.472545008275063</v>
      </c>
      <c r="AS590" s="51">
        <f t="shared" si="224"/>
        <v>38.957482027829471</v>
      </c>
      <c r="AT590" s="51">
        <f t="shared" si="225"/>
        <v>38.312848840332997</v>
      </c>
      <c r="AU590" s="51">
        <f t="shared" si="226"/>
        <v>34.084942477374447</v>
      </c>
      <c r="AV590" s="51">
        <f t="shared" si="227"/>
        <v>30.604880373507672</v>
      </c>
      <c r="AY590">
        <v>41773</v>
      </c>
      <c r="AZ590">
        <v>41773.56</v>
      </c>
      <c r="BA590" t="s">
        <v>30</v>
      </c>
      <c r="BB590" s="1">
        <f t="shared" si="208"/>
        <v>41773</v>
      </c>
    </row>
    <row r="591" spans="1:54">
      <c r="A591" t="str">
        <f t="shared" si="228"/>
        <v>42419Fábio70</v>
      </c>
      <c r="B591" s="48">
        <v>42419.656273148146</v>
      </c>
      <c r="C591" s="48">
        <f t="shared" si="229"/>
        <v>42419</v>
      </c>
      <c r="D591" s="48" t="s">
        <v>31</v>
      </c>
      <c r="E591" s="49">
        <f t="shared" si="230"/>
        <v>70</v>
      </c>
      <c r="F591" s="48"/>
      <c r="G591" s="49" t="e">
        <f>VLOOKUP(C591,#REF!,2,0)</f>
        <v>#REF!</v>
      </c>
      <c r="H591" s="48"/>
      <c r="I591" s="43">
        <v>0</v>
      </c>
      <c r="J591" s="43">
        <v>1.5362640000000001</v>
      </c>
      <c r="K591" s="43">
        <v>23.770520999999999</v>
      </c>
      <c r="L591" s="43">
        <v>23.822313000000001</v>
      </c>
      <c r="M591" s="43">
        <v>23.409599</v>
      </c>
      <c r="N591" s="43">
        <v>20.427655999999999</v>
      </c>
      <c r="O591" s="43">
        <v>21.056601000000001</v>
      </c>
      <c r="P591" s="43">
        <v>21.056601000000001</v>
      </c>
      <c r="Q591" s="43">
        <v>17.559964999999998</v>
      </c>
      <c r="R591" s="43">
        <v>20.862079999999999</v>
      </c>
      <c r="S591" s="43">
        <v>21.596231</v>
      </c>
      <c r="T591" s="43">
        <v>23.000402000000001</v>
      </c>
      <c r="U591" s="43">
        <v>20.910616000000001</v>
      </c>
      <c r="V591" s="43">
        <v>23.255731999999998</v>
      </c>
      <c r="W591" s="43">
        <v>23.822313000000001</v>
      </c>
      <c r="X591" s="43">
        <v>24.134167000000001</v>
      </c>
      <c r="Y591" s="43">
        <v>70</v>
      </c>
      <c r="AA591">
        <f t="shared" si="209"/>
        <v>41771.760000000002</v>
      </c>
      <c r="AB591" t="str">
        <f t="shared" si="210"/>
        <v>41771Leandro82</v>
      </c>
      <c r="AC591" s="52">
        <v>41771</v>
      </c>
      <c r="AD591" s="53" t="s">
        <v>28</v>
      </c>
      <c r="AE591" s="51">
        <v>82</v>
      </c>
      <c r="AF591" s="51" t="str">
        <f t="shared" si="211"/>
        <v/>
      </c>
      <c r="AG591" s="51" t="str">
        <f t="shared" si="212"/>
        <v>N/A</v>
      </c>
      <c r="AH591" s="51" t="str">
        <f t="shared" si="213"/>
        <v>N/A</v>
      </c>
      <c r="AI591" s="51" t="str">
        <f t="shared" si="214"/>
        <v>N/A</v>
      </c>
      <c r="AJ591" s="51" t="str">
        <f t="shared" si="215"/>
        <v>N/A</v>
      </c>
      <c r="AK591" s="51" t="str">
        <f t="shared" si="216"/>
        <v>N/A</v>
      </c>
      <c r="AL591" s="51" t="str">
        <f t="shared" si="217"/>
        <v>N/A</v>
      </c>
      <c r="AM591" s="51" t="str">
        <f t="shared" si="218"/>
        <v>N/A</v>
      </c>
      <c r="AN591" s="51">
        <f t="shared" si="219"/>
        <v>22.527319668576844</v>
      </c>
      <c r="AO591" s="51">
        <f t="shared" si="220"/>
        <v>19.791481078294115</v>
      </c>
      <c r="AP591" s="51">
        <f t="shared" si="221"/>
        <v>27.045762726157019</v>
      </c>
      <c r="AQ591" s="51">
        <f t="shared" si="222"/>
        <v>34.008235439891195</v>
      </c>
      <c r="AR591" s="51">
        <f t="shared" si="223"/>
        <v>35.155698334218776</v>
      </c>
      <c r="AS591" s="51">
        <f t="shared" si="224"/>
        <v>34.927264218259175</v>
      </c>
      <c r="AT591" s="51">
        <f t="shared" si="225"/>
        <v>34.849294431697061</v>
      </c>
      <c r="AU591" s="51">
        <f t="shared" si="226"/>
        <v>31.549017261247293</v>
      </c>
      <c r="AV591" s="51">
        <f t="shared" si="227"/>
        <v>28.902522043260518</v>
      </c>
      <c r="AY591">
        <v>41774</v>
      </c>
      <c r="AZ591">
        <v>41774.370000000003</v>
      </c>
      <c r="BA591" t="s">
        <v>30</v>
      </c>
      <c r="BB591" s="1">
        <f t="shared" si="208"/>
        <v>41774</v>
      </c>
    </row>
    <row r="592" spans="1:54">
      <c r="A592" t="str">
        <f t="shared" si="228"/>
        <v>42424Fábio70</v>
      </c>
      <c r="B592" s="48">
        <v>42424.45553240741</v>
      </c>
      <c r="C592" s="48">
        <f t="shared" si="229"/>
        <v>42424</v>
      </c>
      <c r="D592" s="48" t="s">
        <v>31</v>
      </c>
      <c r="E592" s="49">
        <f t="shared" si="230"/>
        <v>70</v>
      </c>
      <c r="F592" s="48"/>
      <c r="G592" s="49" t="e">
        <f>VLOOKUP(C592,#REF!,2,0)</f>
        <v>#REF!</v>
      </c>
      <c r="H592" s="48"/>
      <c r="I592" s="43">
        <v>0</v>
      </c>
      <c r="J592" s="43">
        <v>1.322462</v>
      </c>
      <c r="K592" s="43">
        <v>22.645251999999999</v>
      </c>
      <c r="L592" s="43">
        <v>23.153414000000001</v>
      </c>
      <c r="M592" s="43">
        <v>22.242746</v>
      </c>
      <c r="N592" s="43">
        <v>19.572514000000002</v>
      </c>
      <c r="O592" s="43">
        <v>20.236034</v>
      </c>
      <c r="P592" s="43">
        <v>19.855543000000001</v>
      </c>
      <c r="Q592" s="43">
        <v>16.681903999999999</v>
      </c>
      <c r="R592" s="43">
        <v>20.379653999999999</v>
      </c>
      <c r="S592" s="43">
        <v>20.862079999999999</v>
      </c>
      <c r="T592" s="43">
        <v>21.497633</v>
      </c>
      <c r="U592" s="43">
        <v>19.713774000000001</v>
      </c>
      <c r="V592" s="43">
        <v>22.594749</v>
      </c>
      <c r="W592" s="43">
        <v>21.645641000000001</v>
      </c>
      <c r="X592" s="43">
        <v>23.615492</v>
      </c>
      <c r="Y592" s="43">
        <v>70</v>
      </c>
      <c r="AA592">
        <f t="shared" si="209"/>
        <v>41773.56</v>
      </c>
      <c r="AB592" t="str">
        <f t="shared" si="210"/>
        <v>41773Leandro82</v>
      </c>
      <c r="AC592" s="52">
        <v>41773</v>
      </c>
      <c r="AD592" s="53" t="s">
        <v>28</v>
      </c>
      <c r="AE592" s="51">
        <v>82</v>
      </c>
      <c r="AF592" s="51" t="str">
        <f t="shared" si="211"/>
        <v/>
      </c>
      <c r="AG592" s="51" t="str">
        <f t="shared" si="212"/>
        <v>N/A</v>
      </c>
      <c r="AH592" s="51" t="str">
        <f t="shared" si="213"/>
        <v>N/A</v>
      </c>
      <c r="AI592" s="51" t="str">
        <f t="shared" si="214"/>
        <v>N/A</v>
      </c>
      <c r="AJ592" s="51" t="str">
        <f t="shared" si="215"/>
        <v>N/A</v>
      </c>
      <c r="AK592" s="51" t="str">
        <f t="shared" si="216"/>
        <v>N/A</v>
      </c>
      <c r="AL592" s="51" t="str">
        <f t="shared" si="217"/>
        <v>N/A</v>
      </c>
      <c r="AM592" s="51" t="str">
        <f t="shared" si="218"/>
        <v>N/A</v>
      </c>
      <c r="AN592" s="51">
        <f t="shared" si="219"/>
        <v>20.544101811610314</v>
      </c>
      <c r="AO592" s="51">
        <f t="shared" si="220"/>
        <v>19.390618180331373</v>
      </c>
      <c r="AP592" s="51">
        <f t="shared" si="221"/>
        <v>27.111580839774192</v>
      </c>
      <c r="AQ592" s="51">
        <f t="shared" si="222"/>
        <v>33.62931269179915</v>
      </c>
      <c r="AR592" s="51">
        <f t="shared" si="223"/>
        <v>34.312719838566416</v>
      </c>
      <c r="AS592" s="51">
        <f t="shared" si="224"/>
        <v>34.084942477374447</v>
      </c>
      <c r="AT592" s="51">
        <f t="shared" si="225"/>
        <v>34.467283693384729</v>
      </c>
      <c r="AU592" s="51">
        <f t="shared" si="226"/>
        <v>30.894440146650005</v>
      </c>
      <c r="AV592" s="51">
        <f t="shared" si="227"/>
        <v>28.554557094774719</v>
      </c>
      <c r="AY592">
        <v>41778</v>
      </c>
      <c r="AZ592">
        <v>41778.76</v>
      </c>
      <c r="BA592" t="s">
        <v>30</v>
      </c>
      <c r="BB592" s="1">
        <f t="shared" si="208"/>
        <v>41778</v>
      </c>
    </row>
    <row r="593" spans="1:54">
      <c r="A593" t="str">
        <f t="shared" si="228"/>
        <v>42429Fábio70</v>
      </c>
      <c r="B593" s="48">
        <v>42429.722951388889</v>
      </c>
      <c r="C593" s="48">
        <f t="shared" si="229"/>
        <v>42429</v>
      </c>
      <c r="D593" s="48" t="s">
        <v>31</v>
      </c>
      <c r="E593" s="49">
        <f t="shared" si="230"/>
        <v>70</v>
      </c>
      <c r="F593" s="48"/>
      <c r="G593" s="49" t="e">
        <f>VLOOKUP(C593,#REF!,2,0)</f>
        <v>#REF!</v>
      </c>
      <c r="H593" s="48"/>
      <c r="I593" s="43">
        <v>0</v>
      </c>
      <c r="J593" s="43">
        <v>2.1581220000000001</v>
      </c>
      <c r="K593" s="43">
        <v>23.770520999999999</v>
      </c>
      <c r="L593" s="43">
        <v>24.082063999999999</v>
      </c>
      <c r="M593" s="43">
        <v>23.822313000000001</v>
      </c>
      <c r="N593" s="43">
        <v>21.105408000000001</v>
      </c>
      <c r="O593" s="43">
        <v>21.843786000000001</v>
      </c>
      <c r="P593" s="43">
        <v>21.546894000000002</v>
      </c>
      <c r="Q593" s="43">
        <v>18.73584</v>
      </c>
      <c r="R593" s="43">
        <v>22.443562</v>
      </c>
      <c r="S593" s="43">
        <v>22.898644999999998</v>
      </c>
      <c r="T593" s="43">
        <v>23.460999999999999</v>
      </c>
      <c r="U593" s="43">
        <v>21.843786000000001</v>
      </c>
      <c r="V593" s="43">
        <v>25.081669000000002</v>
      </c>
      <c r="W593" s="43">
        <v>24.134167000000001</v>
      </c>
      <c r="X593" s="43">
        <v>25.669376</v>
      </c>
      <c r="Y593" s="43">
        <v>70</v>
      </c>
      <c r="AA593">
        <f t="shared" si="209"/>
        <v>41774.370000000003</v>
      </c>
      <c r="AB593" t="str">
        <f t="shared" si="210"/>
        <v>41774Leandro82</v>
      </c>
      <c r="AC593" s="52">
        <v>41774</v>
      </c>
      <c r="AD593" s="53" t="s">
        <v>28</v>
      </c>
      <c r="AE593" s="51">
        <v>82</v>
      </c>
      <c r="AF593" s="51" t="str">
        <f t="shared" si="211"/>
        <v/>
      </c>
      <c r="AG593" s="51" t="str">
        <f t="shared" si="212"/>
        <v>N/A</v>
      </c>
      <c r="AH593" s="51" t="str">
        <f t="shared" si="213"/>
        <v>N/A</v>
      </c>
      <c r="AI593" s="51" t="str">
        <f t="shared" si="214"/>
        <v>N/A</v>
      </c>
      <c r="AJ593" s="51" t="str">
        <f t="shared" si="215"/>
        <v>N/A</v>
      </c>
      <c r="AK593" s="51" t="str">
        <f t="shared" si="216"/>
        <v>N/A</v>
      </c>
      <c r="AL593" s="51" t="str">
        <f t="shared" si="217"/>
        <v>N/A</v>
      </c>
      <c r="AM593" s="51" t="str">
        <f t="shared" si="218"/>
        <v>N/A</v>
      </c>
      <c r="AN593" s="51">
        <f t="shared" si="219"/>
        <v>19.390618180331373</v>
      </c>
      <c r="AO593" s="51">
        <f t="shared" si="220"/>
        <v>18.771640221389223</v>
      </c>
      <c r="AP593" s="51">
        <f t="shared" si="221"/>
        <v>25.578457511247642</v>
      </c>
      <c r="AQ593" s="51">
        <f t="shared" si="222"/>
        <v>31.988655686204989</v>
      </c>
      <c r="AR593" s="51">
        <f t="shared" si="223"/>
        <v>33.404581978244948</v>
      </c>
      <c r="AS593" s="51">
        <f t="shared" si="224"/>
        <v>33.404581978244948</v>
      </c>
      <c r="AT593" s="51">
        <f t="shared" si="225"/>
        <v>33.62931269179915</v>
      </c>
      <c r="AU593" s="51">
        <f t="shared" si="226"/>
        <v>30.822613260455196</v>
      </c>
      <c r="AV593" s="51">
        <f t="shared" si="227"/>
        <v>28.831122782783769</v>
      </c>
      <c r="AY593">
        <v>41654</v>
      </c>
      <c r="AZ593">
        <v>41654.660000000003</v>
      </c>
      <c r="BA593" t="s">
        <v>29</v>
      </c>
      <c r="BB593" s="1">
        <f t="shared" si="208"/>
        <v>41654</v>
      </c>
    </row>
    <row r="594" spans="1:54">
      <c r="A594" t="str">
        <f t="shared" si="228"/>
        <v>42431Fábio70</v>
      </c>
      <c r="B594" s="48">
        <v>42431.455520833333</v>
      </c>
      <c r="C594" s="48">
        <f t="shared" si="229"/>
        <v>42431</v>
      </c>
      <c r="D594" s="48" t="s">
        <v>31</v>
      </c>
      <c r="E594" s="49">
        <f t="shared" si="230"/>
        <v>70</v>
      </c>
      <c r="F594" s="48"/>
      <c r="G594" s="49" t="e">
        <f>VLOOKUP(C594,#REF!,2,0)</f>
        <v>#REF!</v>
      </c>
      <c r="H594" s="48"/>
      <c r="I594" s="43">
        <v>0</v>
      </c>
      <c r="J594" s="43">
        <v>2.2695509999999999</v>
      </c>
      <c r="K594" s="43">
        <v>24.134167000000001</v>
      </c>
      <c r="L594" s="43">
        <v>24.500519000000001</v>
      </c>
      <c r="M594" s="43">
        <v>23.615492</v>
      </c>
      <c r="N594" s="43">
        <v>21.203135</v>
      </c>
      <c r="O594" s="43">
        <v>21.744581</v>
      </c>
      <c r="P594" s="43">
        <v>21.893456</v>
      </c>
      <c r="Q594" s="43">
        <v>18.966383</v>
      </c>
      <c r="R594" s="43">
        <v>22.493888999999999</v>
      </c>
      <c r="S594" s="43">
        <v>22.797143999999999</v>
      </c>
      <c r="T594" s="43">
        <v>23.358233999999999</v>
      </c>
      <c r="U594" s="43">
        <v>21.794146999999999</v>
      </c>
      <c r="V594" s="43">
        <v>24.922495000000001</v>
      </c>
      <c r="W594" s="43">
        <v>23.874178000000001</v>
      </c>
      <c r="X594" s="43">
        <v>25.669376</v>
      </c>
      <c r="Y594" s="43">
        <v>70</v>
      </c>
      <c r="AA594">
        <f t="shared" si="209"/>
        <v>41778.76</v>
      </c>
      <c r="AB594" t="str">
        <f t="shared" si="210"/>
        <v>41778Leandro82</v>
      </c>
      <c r="AC594" s="52">
        <v>41778</v>
      </c>
      <c r="AD594" s="53" t="s">
        <v>28</v>
      </c>
      <c r="AE594" s="51">
        <v>82</v>
      </c>
      <c r="AF594" s="51" t="str">
        <f t="shared" si="211"/>
        <v/>
      </c>
      <c r="AG594" s="51" t="str">
        <f t="shared" si="212"/>
        <v>N/A</v>
      </c>
      <c r="AH594" s="51" t="str">
        <f t="shared" si="213"/>
        <v>N/A</v>
      </c>
      <c r="AI594" s="51" t="str">
        <f t="shared" si="214"/>
        <v>N/A</v>
      </c>
      <c r="AJ594" s="51" t="str">
        <f t="shared" si="215"/>
        <v>N/A</v>
      </c>
      <c r="AK594" s="51" t="str">
        <f t="shared" si="216"/>
        <v>N/A</v>
      </c>
      <c r="AL594" s="51" t="str">
        <f t="shared" si="217"/>
        <v>N/A</v>
      </c>
      <c r="AM594" s="51" t="str">
        <f t="shared" si="218"/>
        <v>N/A</v>
      </c>
      <c r="AN594" s="51">
        <f t="shared" si="219"/>
        <v>16.505372939262422</v>
      </c>
      <c r="AO594" s="51">
        <f t="shared" si="220"/>
        <v>17.781601703122647</v>
      </c>
      <c r="AP594" s="51">
        <f t="shared" si="221"/>
        <v>24.925012339102864</v>
      </c>
      <c r="AQ594" s="51">
        <f t="shared" si="222"/>
        <v>30.75078953614625</v>
      </c>
      <c r="AR594" s="51">
        <f t="shared" si="223"/>
        <v>31.695148470910805</v>
      </c>
      <c r="AS594" s="51">
        <f t="shared" si="224"/>
        <v>31.403447314375562</v>
      </c>
      <c r="AT594" s="51">
        <f t="shared" si="225"/>
        <v>32.136032412503269</v>
      </c>
      <c r="AU594" s="51">
        <f t="shared" si="226"/>
        <v>29.676855377172963</v>
      </c>
      <c r="AV594" s="51">
        <f t="shared" si="227"/>
        <v>28.068920443799996</v>
      </c>
      <c r="AY594">
        <v>41659</v>
      </c>
      <c r="AZ594">
        <v>41659.440000000002</v>
      </c>
      <c r="BA594" t="s">
        <v>29</v>
      </c>
      <c r="BB594" s="1">
        <f t="shared" si="208"/>
        <v>41659</v>
      </c>
    </row>
    <row r="595" spans="1:54">
      <c r="A595" t="str">
        <f t="shared" si="228"/>
        <v>42433Fábio70</v>
      </c>
      <c r="B595" s="48">
        <v>42433.720937500002</v>
      </c>
      <c r="C595" s="48">
        <f t="shared" si="229"/>
        <v>42433</v>
      </c>
      <c r="D595" s="48" t="s">
        <v>31</v>
      </c>
      <c r="E595" s="49">
        <f t="shared" si="230"/>
        <v>70</v>
      </c>
      <c r="F595" s="48"/>
      <c r="G595" s="49" t="e">
        <f>VLOOKUP(C595,#REF!,2,0)</f>
        <v>#REF!</v>
      </c>
      <c r="H595" s="48"/>
      <c r="I595" s="43">
        <v>0</v>
      </c>
      <c r="J595" s="43">
        <v>1.638881</v>
      </c>
      <c r="K595" s="43">
        <v>23.409599</v>
      </c>
      <c r="L595" s="43">
        <v>23.358233999999999</v>
      </c>
      <c r="M595" s="43">
        <v>22.544284999999999</v>
      </c>
      <c r="N595" s="43">
        <v>20.236034</v>
      </c>
      <c r="O595" s="43">
        <v>20.523775000000001</v>
      </c>
      <c r="P595" s="43">
        <v>20.379653999999999</v>
      </c>
      <c r="Q595" s="43">
        <v>16.812135999999999</v>
      </c>
      <c r="R595" s="43">
        <v>20.475697</v>
      </c>
      <c r="S595" s="43">
        <v>21.399222999999999</v>
      </c>
      <c r="T595" s="43">
        <v>22.142672999999998</v>
      </c>
      <c r="U595" s="43">
        <v>20.379653999999999</v>
      </c>
      <c r="V595" s="43">
        <v>23.306941999999999</v>
      </c>
      <c r="W595" s="43">
        <v>22.393265</v>
      </c>
      <c r="X595" s="43">
        <v>24.186343999999998</v>
      </c>
      <c r="Y595" s="43">
        <v>70</v>
      </c>
      <c r="AA595">
        <f t="shared" si="209"/>
        <v>41654.660000000003</v>
      </c>
      <c r="AB595" t="str">
        <f t="shared" si="210"/>
        <v>41654Leandro83</v>
      </c>
      <c r="AC595" s="52">
        <v>41654</v>
      </c>
      <c r="AD595" s="53" t="s">
        <v>28</v>
      </c>
      <c r="AE595" s="51">
        <v>83</v>
      </c>
      <c r="AF595" s="51" t="str">
        <f t="shared" si="211"/>
        <v/>
      </c>
      <c r="AG595" s="51">
        <f t="shared" si="212"/>
        <v>4.256157864495574E-4</v>
      </c>
      <c r="AH595" s="51" t="str">
        <f t="shared" si="213"/>
        <v>N/A</v>
      </c>
      <c r="AI595" s="51" t="str">
        <f t="shared" si="214"/>
        <v>N/A</v>
      </c>
      <c r="AJ595" s="51">
        <f t="shared" si="215"/>
        <v>3.5524548217810803E-3</v>
      </c>
      <c r="AK595" s="51">
        <f t="shared" si="216"/>
        <v>38.150335700268052</v>
      </c>
      <c r="AL595" s="51">
        <f t="shared" si="217"/>
        <v>36.012411939620371</v>
      </c>
      <c r="AM595" s="51">
        <f t="shared" si="218"/>
        <v>39.446617140753638</v>
      </c>
      <c r="AN595" s="51">
        <f t="shared" si="219"/>
        <v>29.676855377172963</v>
      </c>
      <c r="AO595" s="51">
        <f t="shared" si="220"/>
        <v>39.527851834913129</v>
      </c>
      <c r="AP595" s="51">
        <f t="shared" si="221"/>
        <v>46.156096604540451</v>
      </c>
      <c r="AQ595" s="51">
        <f t="shared" si="222"/>
        <v>42.524243457784117</v>
      </c>
      <c r="AR595" s="51">
        <f t="shared" si="223"/>
        <v>36.402608051995017</v>
      </c>
      <c r="AS595" s="51">
        <f t="shared" si="224"/>
        <v>39.122284404032307</v>
      </c>
      <c r="AT595" s="51">
        <f t="shared" si="225"/>
        <v>41.42977434327323</v>
      </c>
      <c r="AU595" s="51">
        <f t="shared" si="226"/>
        <v>43.204530711551172</v>
      </c>
      <c r="AV595" s="51">
        <f t="shared" si="227"/>
        <v>47.573643361926763</v>
      </c>
      <c r="AY595">
        <v>41667</v>
      </c>
      <c r="AZ595">
        <v>41667.339999999997</v>
      </c>
      <c r="BA595" t="s">
        <v>29</v>
      </c>
      <c r="BB595" s="1">
        <f t="shared" si="208"/>
        <v>41667</v>
      </c>
    </row>
    <row r="596" spans="1:54">
      <c r="A596" t="str">
        <f t="shared" si="228"/>
        <v>42198Fábio71</v>
      </c>
      <c r="B596" s="48">
        <v>42198.479907407411</v>
      </c>
      <c r="C596" s="48">
        <f t="shared" si="229"/>
        <v>42198</v>
      </c>
      <c r="D596" s="48" t="s">
        <v>31</v>
      </c>
      <c r="E596" s="49">
        <f t="shared" si="230"/>
        <v>71</v>
      </c>
      <c r="F596" s="48"/>
      <c r="G596" s="49" t="e">
        <f>VLOOKUP(C596,#REF!,2,0)</f>
        <v>#REF!</v>
      </c>
      <c r="H596" s="48"/>
      <c r="I596" s="43">
        <v>0</v>
      </c>
      <c r="J596" s="43">
        <v>11.6143</v>
      </c>
      <c r="K596" s="43">
        <v>20.71678</v>
      </c>
      <c r="L596" s="43">
        <v>21.448414</v>
      </c>
      <c r="M596" s="43">
        <v>20.283854000000002</v>
      </c>
      <c r="N596" s="43">
        <v>20.283854000000002</v>
      </c>
      <c r="O596" s="43">
        <v>14.995260999999999</v>
      </c>
      <c r="P596" s="43">
        <v>17.962595</v>
      </c>
      <c r="Q596" s="43">
        <v>15.953726</v>
      </c>
      <c r="R596" s="43">
        <v>15.201002000000001</v>
      </c>
      <c r="S596" s="43">
        <v>17.515518</v>
      </c>
      <c r="T596" s="43">
        <v>18.097840999999999</v>
      </c>
      <c r="U596" s="43">
        <v>18.506699000000001</v>
      </c>
      <c r="V596" s="43">
        <v>9.0937760000000001</v>
      </c>
      <c r="W596" s="43">
        <v>9.8640670000000004</v>
      </c>
      <c r="X596" s="43">
        <v>13.635031</v>
      </c>
      <c r="Y596" s="43">
        <v>71</v>
      </c>
      <c r="AA596">
        <f t="shared" si="209"/>
        <v>41659.440000000002</v>
      </c>
      <c r="AB596" t="str">
        <f t="shared" si="210"/>
        <v>41659Leandro83</v>
      </c>
      <c r="AC596" s="52">
        <v>41659</v>
      </c>
      <c r="AD596" s="53" t="s">
        <v>28</v>
      </c>
      <c r="AE596" s="51">
        <v>83</v>
      </c>
      <c r="AF596" s="51" t="str">
        <f t="shared" si="211"/>
        <v/>
      </c>
      <c r="AG596" s="51">
        <f t="shared" si="212"/>
        <v>6.7921038749817087E-7</v>
      </c>
      <c r="AH596" s="51">
        <f t="shared" si="213"/>
        <v>3.2172745231381664E-9</v>
      </c>
      <c r="AI596" s="51">
        <f t="shared" si="214"/>
        <v>1.9366708394580773E-6</v>
      </c>
      <c r="AJ596" s="51">
        <f t="shared" si="215"/>
        <v>4.6766835403493313E-3</v>
      </c>
      <c r="AK596" s="51">
        <f t="shared" si="216"/>
        <v>34.849294431697061</v>
      </c>
      <c r="AL596" s="51">
        <f t="shared" si="217"/>
        <v>31.258217366669225</v>
      </c>
      <c r="AM596" s="51">
        <f t="shared" si="218"/>
        <v>37.191460295730536</v>
      </c>
      <c r="AN596" s="51">
        <f t="shared" si="219"/>
        <v>28.831122782783769</v>
      </c>
      <c r="AO596" s="51">
        <f t="shared" si="220"/>
        <v>38.716215636246979</v>
      </c>
      <c r="AP596" s="51">
        <f t="shared" si="221"/>
        <v>45.889526523792561</v>
      </c>
      <c r="AQ596" s="51">
        <f t="shared" si="222"/>
        <v>42.271900535722438</v>
      </c>
      <c r="AR596" s="51">
        <f t="shared" si="223"/>
        <v>35.697909338763658</v>
      </c>
      <c r="AS596" s="51">
        <f t="shared" si="224"/>
        <v>39.203199785224641</v>
      </c>
      <c r="AT596" s="51">
        <f t="shared" si="225"/>
        <v>41.851155630318324</v>
      </c>
      <c r="AU596" s="51">
        <f t="shared" si="226"/>
        <v>43.121719918902052</v>
      </c>
      <c r="AV596" s="51">
        <f t="shared" si="227"/>
        <v>47.754259402404145</v>
      </c>
      <c r="AY596">
        <v>41678</v>
      </c>
      <c r="AZ596">
        <v>41678.76</v>
      </c>
      <c r="BA596" t="s">
        <v>29</v>
      </c>
      <c r="BB596" s="1">
        <f t="shared" si="208"/>
        <v>41678</v>
      </c>
    </row>
    <row r="597" spans="1:54">
      <c r="A597" t="str">
        <f t="shared" si="228"/>
        <v>42199Fábio71</v>
      </c>
      <c r="B597" s="48">
        <v>42199.442048611112</v>
      </c>
      <c r="C597" s="48">
        <f t="shared" si="229"/>
        <v>42199</v>
      </c>
      <c r="D597" s="48" t="s">
        <v>31</v>
      </c>
      <c r="E597" s="49">
        <f t="shared" si="230"/>
        <v>71</v>
      </c>
      <c r="F597" s="48"/>
      <c r="G597" s="49" t="e">
        <f>VLOOKUP(C597,#REF!,2,0)</f>
        <v>#REF!</v>
      </c>
      <c r="H597" s="48"/>
      <c r="I597" s="43">
        <v>0</v>
      </c>
      <c r="J597" s="43">
        <v>7.570214</v>
      </c>
      <c r="K597" s="43">
        <v>19.997803000000001</v>
      </c>
      <c r="L597" s="43">
        <v>21.252056</v>
      </c>
      <c r="M597" s="43">
        <v>20.045342999999999</v>
      </c>
      <c r="N597" s="43">
        <v>20.236034</v>
      </c>
      <c r="O597" s="43">
        <v>15.366647</v>
      </c>
      <c r="P597" s="43">
        <v>18.052713000000001</v>
      </c>
      <c r="Q597" s="43">
        <v>15.996090000000001</v>
      </c>
      <c r="R597" s="43">
        <v>15.325142</v>
      </c>
      <c r="S597" s="43">
        <v>17.649018999999999</v>
      </c>
      <c r="T597" s="43">
        <v>17.872714999999999</v>
      </c>
      <c r="U597" s="43">
        <v>18.415436</v>
      </c>
      <c r="V597" s="43">
        <v>9.1251750000000005</v>
      </c>
      <c r="W597" s="43">
        <v>9.9627490000000005</v>
      </c>
      <c r="X597" s="43">
        <v>13.752317</v>
      </c>
      <c r="Y597" s="43">
        <v>71</v>
      </c>
      <c r="AA597">
        <f t="shared" si="209"/>
        <v>41667.339999999997</v>
      </c>
      <c r="AB597" t="str">
        <f t="shared" si="210"/>
        <v>41667Leandro83</v>
      </c>
      <c r="AC597" s="52">
        <v>41667</v>
      </c>
      <c r="AD597" s="53" t="s">
        <v>28</v>
      </c>
      <c r="AE597" s="51">
        <v>83</v>
      </c>
      <c r="AF597" s="51" t="str">
        <f t="shared" si="211"/>
        <v/>
      </c>
      <c r="AG597" s="51" t="str">
        <f t="shared" si="212"/>
        <v>N/A</v>
      </c>
      <c r="AH597" s="51" t="str">
        <f t="shared" si="213"/>
        <v>N/A</v>
      </c>
      <c r="AI597" s="51">
        <f t="shared" si="214"/>
        <v>6.7921038749817087E-7</v>
      </c>
      <c r="AJ597" s="51">
        <f t="shared" si="215"/>
        <v>1.0946585392874471E-2</v>
      </c>
      <c r="AK597" s="51">
        <f t="shared" si="216"/>
        <v>23.395284162874638</v>
      </c>
      <c r="AL597" s="51">
        <f t="shared" si="217"/>
        <v>17.781601703122647</v>
      </c>
      <c r="AM597" s="51">
        <f t="shared" si="218"/>
        <v>27.861664730243923</v>
      </c>
      <c r="AN597" s="51">
        <f t="shared" si="219"/>
        <v>20.898663553066747</v>
      </c>
      <c r="AO597" s="51">
        <f t="shared" si="220"/>
        <v>29.394988201374424</v>
      </c>
      <c r="AP597" s="51">
        <f t="shared" si="221"/>
        <v>37.99166068381912</v>
      </c>
      <c r="AQ597" s="51">
        <f t="shared" si="222"/>
        <v>35.697909338763658</v>
      </c>
      <c r="AR597" s="51">
        <f t="shared" si="223"/>
        <v>32.730305529349842</v>
      </c>
      <c r="AS597" s="51">
        <f t="shared" si="224"/>
        <v>35.312669820468869</v>
      </c>
      <c r="AT597" s="51">
        <f t="shared" si="225"/>
        <v>37.272894502010722</v>
      </c>
      <c r="AU597" s="51">
        <f t="shared" si="226"/>
        <v>38.150335700268052</v>
      </c>
      <c r="AV597" s="51">
        <f t="shared" si="227"/>
        <v>44.756048336040514</v>
      </c>
      <c r="AY597">
        <v>41679</v>
      </c>
      <c r="AZ597">
        <v>41679.769999999997</v>
      </c>
      <c r="BA597" t="s">
        <v>29</v>
      </c>
      <c r="BB597" s="1">
        <f t="shared" si="208"/>
        <v>41679</v>
      </c>
    </row>
    <row r="598" spans="1:54">
      <c r="A598" t="str">
        <f t="shared" si="228"/>
        <v>42223Fábio71</v>
      </c>
      <c r="B598" s="48">
        <v>42223.626574074071</v>
      </c>
      <c r="C598" s="48">
        <f t="shared" si="229"/>
        <v>42223</v>
      </c>
      <c r="D598" s="48" t="s">
        <v>31</v>
      </c>
      <c r="E598" s="49">
        <f t="shared" si="230"/>
        <v>71</v>
      </c>
      <c r="F598" s="48"/>
      <c r="G598" s="49" t="e">
        <f>VLOOKUP(C598,#REF!,2,0)</f>
        <v>#REF!</v>
      </c>
      <c r="H598" s="48"/>
      <c r="I598" s="43">
        <v>0</v>
      </c>
      <c r="J598" s="43">
        <v>2.6861929999999998</v>
      </c>
      <c r="K598" s="43">
        <v>17.249991999999999</v>
      </c>
      <c r="L598" s="43">
        <v>19.997803000000001</v>
      </c>
      <c r="M598" s="43">
        <v>18.461030999999998</v>
      </c>
      <c r="N598" s="43">
        <v>18.552409999999998</v>
      </c>
      <c r="O598" s="43">
        <v>13.752317</v>
      </c>
      <c r="P598" s="43">
        <v>16.294301999999998</v>
      </c>
      <c r="Q598" s="43">
        <v>14.18694</v>
      </c>
      <c r="R598" s="43">
        <v>13.286296</v>
      </c>
      <c r="S598" s="43">
        <v>15.996090000000001</v>
      </c>
      <c r="T598" s="43">
        <v>16.465980999999999</v>
      </c>
      <c r="U598" s="43">
        <v>17.161975999999999</v>
      </c>
      <c r="V598" s="43">
        <v>8.5687999999999995</v>
      </c>
      <c r="W598" s="43">
        <v>9.7985589999999991</v>
      </c>
      <c r="X598" s="43">
        <v>13.909534000000001</v>
      </c>
      <c r="Y598" s="43">
        <v>71</v>
      </c>
      <c r="AA598">
        <f t="shared" si="209"/>
        <v>41678.76</v>
      </c>
      <c r="AB598" t="str">
        <f t="shared" si="210"/>
        <v>41678Leandro83</v>
      </c>
      <c r="AC598" s="52">
        <v>41678</v>
      </c>
      <c r="AD598" s="53" t="s">
        <v>28</v>
      </c>
      <c r="AE598" s="51">
        <v>83</v>
      </c>
      <c r="AF598" s="51" t="str">
        <f t="shared" si="211"/>
        <v/>
      </c>
      <c r="AG598" s="51">
        <f t="shared" si="212"/>
        <v>6.7921038749817087E-7</v>
      </c>
      <c r="AH598" s="51" t="str">
        <f t="shared" si="213"/>
        <v>N/A</v>
      </c>
      <c r="AI598" s="51" t="str">
        <f t="shared" si="214"/>
        <v>N/A</v>
      </c>
      <c r="AJ598" s="51">
        <f t="shared" si="215"/>
        <v>1.5000624184335545E-4</v>
      </c>
      <c r="AK598" s="51">
        <f t="shared" si="216"/>
        <v>10.771166103302173</v>
      </c>
      <c r="AL598" s="51">
        <f t="shared" si="217"/>
        <v>9.6152296350486051</v>
      </c>
      <c r="AM598" s="51">
        <f t="shared" si="218"/>
        <v>22.341510697243432</v>
      </c>
      <c r="AN598" s="51">
        <f t="shared" si="219"/>
        <v>14.785335681303614</v>
      </c>
      <c r="AO598" s="51">
        <f t="shared" si="220"/>
        <v>21.915785078891329</v>
      </c>
      <c r="AP598" s="51">
        <f t="shared" si="221"/>
        <v>26.775639643512328</v>
      </c>
      <c r="AQ598" s="51">
        <f t="shared" si="222"/>
        <v>23.584444756164913</v>
      </c>
      <c r="AR598" s="51">
        <f t="shared" si="223"/>
        <v>21.255003221053485</v>
      </c>
      <c r="AS598" s="51">
        <f t="shared" si="224"/>
        <v>24.666829165165282</v>
      </c>
      <c r="AT598" s="51">
        <f t="shared" si="225"/>
        <v>28.001556757001723</v>
      </c>
      <c r="AU598" s="51">
        <f t="shared" si="226"/>
        <v>30.319937126071071</v>
      </c>
      <c r="AV598" s="51">
        <f t="shared" si="227"/>
        <v>37.272894502010722</v>
      </c>
      <c r="AY598">
        <v>41681</v>
      </c>
      <c r="AZ598">
        <v>41681.42</v>
      </c>
      <c r="BA598" t="s">
        <v>29</v>
      </c>
      <c r="BB598" s="1">
        <f t="shared" si="208"/>
        <v>41681</v>
      </c>
    </row>
    <row r="599" spans="1:54">
      <c r="A599" t="str">
        <f t="shared" si="228"/>
        <v>42226Fábio71</v>
      </c>
      <c r="B599" s="48">
        <v>42226.372129629628</v>
      </c>
      <c r="C599" s="48">
        <f t="shared" si="229"/>
        <v>42226</v>
      </c>
      <c r="D599" s="48" t="s">
        <v>31</v>
      </c>
      <c r="E599" s="49">
        <f t="shared" si="230"/>
        <v>71</v>
      </c>
      <c r="F599" s="48"/>
      <c r="G599" s="49" t="e">
        <f>VLOOKUP(C599,#REF!,2,0)</f>
        <v>#REF!</v>
      </c>
      <c r="H599" s="48"/>
      <c r="I599" s="43">
        <v>0</v>
      </c>
      <c r="J599" s="43">
        <v>2.5781100000000001</v>
      </c>
      <c r="K599" s="43">
        <v>15.533234</v>
      </c>
      <c r="L599" s="43">
        <v>19.338263999999999</v>
      </c>
      <c r="M599" s="43">
        <v>17.872714999999999</v>
      </c>
      <c r="N599" s="43">
        <v>18.007636999999999</v>
      </c>
      <c r="O599" s="43">
        <v>13.132854</v>
      </c>
      <c r="P599" s="43">
        <v>15.616866</v>
      </c>
      <c r="Q599" s="43">
        <v>13.635031</v>
      </c>
      <c r="R599" s="43">
        <v>12.904436</v>
      </c>
      <c r="S599" s="43">
        <v>15.201002000000001</v>
      </c>
      <c r="T599" s="43">
        <v>16.038502000000001</v>
      </c>
      <c r="U599" s="43">
        <v>16.595359999999999</v>
      </c>
      <c r="V599" s="43">
        <v>8.2978170000000002</v>
      </c>
      <c r="W599" s="43">
        <v>9.4105749999999997</v>
      </c>
      <c r="X599" s="43">
        <v>13.440716999999999</v>
      </c>
      <c r="Y599" s="43">
        <v>71</v>
      </c>
      <c r="AA599">
        <f t="shared" si="209"/>
        <v>41679.769999999997</v>
      </c>
      <c r="AB599" t="str">
        <f t="shared" si="210"/>
        <v>41679Leandro83</v>
      </c>
      <c r="AC599" s="52">
        <v>41679</v>
      </c>
      <c r="AD599" s="53" t="s">
        <v>28</v>
      </c>
      <c r="AE599" s="51">
        <v>83</v>
      </c>
      <c r="AF599" s="51" t="str">
        <f t="shared" si="211"/>
        <v/>
      </c>
      <c r="AG599" s="51" t="str">
        <f t="shared" si="212"/>
        <v>N/A</v>
      </c>
      <c r="AH599" s="51" t="str">
        <f t="shared" si="213"/>
        <v>N/A</v>
      </c>
      <c r="AI599" s="51" t="str">
        <f t="shared" si="214"/>
        <v>N/A</v>
      </c>
      <c r="AJ599" s="51">
        <f t="shared" si="215"/>
        <v>7.4160024620614814E-5</v>
      </c>
      <c r="AK599" s="51">
        <f t="shared" si="216"/>
        <v>7.7938733777304021</v>
      </c>
      <c r="AL599" s="51">
        <f t="shared" si="217"/>
        <v>9.157440505064514</v>
      </c>
      <c r="AM599" s="51">
        <f t="shared" si="218"/>
        <v>22.341510697243432</v>
      </c>
      <c r="AN599" s="51">
        <f t="shared" si="219"/>
        <v>14.883970513667961</v>
      </c>
      <c r="AO599" s="51">
        <f t="shared" si="220"/>
        <v>22.096959106349075</v>
      </c>
      <c r="AP599" s="51">
        <f t="shared" si="221"/>
        <v>26.574826227597942</v>
      </c>
      <c r="AQ599" s="51">
        <f t="shared" si="222"/>
        <v>23.64696572414719</v>
      </c>
      <c r="AR599" s="51">
        <f t="shared" si="223"/>
        <v>20.838925335090934</v>
      </c>
      <c r="AS599" s="51">
        <f t="shared" si="224"/>
        <v>23.837482654854014</v>
      </c>
      <c r="AT599" s="51">
        <f t="shared" si="225"/>
        <v>27.248845407295399</v>
      </c>
      <c r="AU599" s="51">
        <f t="shared" si="226"/>
        <v>29.819900035798465</v>
      </c>
      <c r="AV599" s="51">
        <f t="shared" si="227"/>
        <v>36.795620764905223</v>
      </c>
      <c r="AY599">
        <v>41687</v>
      </c>
      <c r="AZ599">
        <v>41687.58</v>
      </c>
      <c r="BA599" t="s">
        <v>29</v>
      </c>
      <c r="BB599" s="1">
        <f t="shared" si="208"/>
        <v>41687</v>
      </c>
    </row>
    <row r="600" spans="1:54">
      <c r="A600" t="str">
        <f t="shared" si="228"/>
        <v>42228Fábio71</v>
      </c>
      <c r="B600" s="48">
        <v>42228.510405092595</v>
      </c>
      <c r="C600" s="48">
        <f t="shared" si="229"/>
        <v>42228</v>
      </c>
      <c r="D600" s="48" t="s">
        <v>31</v>
      </c>
      <c r="E600" s="49">
        <f t="shared" si="230"/>
        <v>71</v>
      </c>
      <c r="F600" s="48"/>
      <c r="G600" s="49" t="e">
        <f>VLOOKUP(C600,#REF!,2,0)</f>
        <v>#REF!</v>
      </c>
      <c r="H600" s="48"/>
      <c r="I600" s="43">
        <v>0</v>
      </c>
      <c r="J600" s="43">
        <v>14.426985</v>
      </c>
      <c r="K600" s="43">
        <v>20.523775000000001</v>
      </c>
      <c r="L600" s="43">
        <v>21.893456</v>
      </c>
      <c r="M600" s="43">
        <v>21.056601000000001</v>
      </c>
      <c r="N600" s="43">
        <v>21.252056</v>
      </c>
      <c r="O600" s="43">
        <v>15.953726</v>
      </c>
      <c r="P600" s="43">
        <v>19.012678000000001</v>
      </c>
      <c r="Q600" s="43">
        <v>16.986575999999999</v>
      </c>
      <c r="R600" s="43">
        <v>16.638573000000001</v>
      </c>
      <c r="S600" s="43">
        <v>20.092924</v>
      </c>
      <c r="T600" s="43">
        <v>20.33173</v>
      </c>
      <c r="U600" s="43">
        <v>21.105408000000001</v>
      </c>
      <c r="V600" s="43">
        <v>12.528430999999999</v>
      </c>
      <c r="W600" s="43">
        <v>13.948992000000001</v>
      </c>
      <c r="X600" s="43">
        <v>16.899239999999999</v>
      </c>
      <c r="Y600" s="43">
        <v>71</v>
      </c>
      <c r="AA600">
        <f t="shared" si="209"/>
        <v>41681.42</v>
      </c>
      <c r="AB600" t="str">
        <f t="shared" si="210"/>
        <v>41681Leandro83</v>
      </c>
      <c r="AC600" s="52">
        <v>41681</v>
      </c>
      <c r="AD600" s="53" t="s">
        <v>28</v>
      </c>
      <c r="AE600" s="51">
        <v>83</v>
      </c>
      <c r="AF600" s="51" t="str">
        <f t="shared" si="211"/>
        <v/>
      </c>
      <c r="AG600" s="51" t="str">
        <f t="shared" si="212"/>
        <v>N/A</v>
      </c>
      <c r="AH600" s="51" t="str">
        <f t="shared" si="213"/>
        <v>N/A</v>
      </c>
      <c r="AI600" s="51" t="str">
        <f t="shared" si="214"/>
        <v>N/A</v>
      </c>
      <c r="AJ600" s="51">
        <f t="shared" si="215"/>
        <v>6.4442169044439724E-4</v>
      </c>
      <c r="AK600" s="51">
        <f t="shared" si="216"/>
        <v>8.0708414439149312</v>
      </c>
      <c r="AL600" s="51">
        <f t="shared" si="217"/>
        <v>8.3171626419078706</v>
      </c>
      <c r="AM600" s="51">
        <f t="shared" si="218"/>
        <v>21.255003221053485</v>
      </c>
      <c r="AN600" s="51">
        <f t="shared" si="219"/>
        <v>13.87004247363417</v>
      </c>
      <c r="AO600" s="51">
        <f t="shared" si="220"/>
        <v>21.016210334362221</v>
      </c>
      <c r="AP600" s="51">
        <f t="shared" si="221"/>
        <v>25.710583100104259</v>
      </c>
      <c r="AQ600" s="51">
        <f t="shared" si="222"/>
        <v>22.897306562415068</v>
      </c>
      <c r="AR600" s="51">
        <f t="shared" si="223"/>
        <v>20.195715845070939</v>
      </c>
      <c r="AS600" s="51">
        <f t="shared" si="224"/>
        <v>22.711765057660376</v>
      </c>
      <c r="AT600" s="51">
        <f t="shared" si="225"/>
        <v>25.776720178758325</v>
      </c>
      <c r="AU600" s="51">
        <f t="shared" si="226"/>
        <v>28.206739658535756</v>
      </c>
      <c r="AV600" s="51">
        <f t="shared" si="227"/>
        <v>34.849294431697061</v>
      </c>
      <c r="AY600">
        <v>41692</v>
      </c>
      <c r="AZ600">
        <v>41692.480000000003</v>
      </c>
      <c r="BA600" t="s">
        <v>29</v>
      </c>
      <c r="BB600" s="1">
        <f t="shared" si="208"/>
        <v>41692</v>
      </c>
    </row>
    <row r="601" spans="1:54">
      <c r="A601" t="str">
        <f t="shared" si="228"/>
        <v>42231Fábio71</v>
      </c>
      <c r="B601" s="48">
        <v>42231.600034722222</v>
      </c>
      <c r="C601" s="48">
        <f t="shared" si="229"/>
        <v>42231</v>
      </c>
      <c r="D601" s="48" t="s">
        <v>31</v>
      </c>
      <c r="E601" s="49">
        <f t="shared" si="230"/>
        <v>71</v>
      </c>
      <c r="F601" s="48"/>
      <c r="G601" s="49" t="e">
        <f>VLOOKUP(C601,#REF!,2,0)</f>
        <v>#REF!</v>
      </c>
      <c r="H601" s="48"/>
      <c r="I601" s="43">
        <v>0</v>
      </c>
      <c r="J601" s="43">
        <v>5.5366200000000001</v>
      </c>
      <c r="K601" s="43">
        <v>19.151875</v>
      </c>
      <c r="L601" s="43">
        <v>21.105408000000001</v>
      </c>
      <c r="M601" s="43">
        <v>19.713774000000001</v>
      </c>
      <c r="N601" s="43">
        <v>20.045342999999999</v>
      </c>
      <c r="O601" s="43">
        <v>14.954307999999999</v>
      </c>
      <c r="P601" s="43">
        <v>17.738341999999999</v>
      </c>
      <c r="Q601" s="43">
        <v>15.700716999999999</v>
      </c>
      <c r="R601" s="43">
        <v>15.077389</v>
      </c>
      <c r="S601" s="43">
        <v>17.738341999999999</v>
      </c>
      <c r="T601" s="43">
        <v>18.369890000000002</v>
      </c>
      <c r="U601" s="43">
        <v>19.151875</v>
      </c>
      <c r="V601" s="43">
        <v>9.7659149999999997</v>
      </c>
      <c r="W601" s="43">
        <v>11.188608</v>
      </c>
      <c r="X601" s="43">
        <v>14.913376</v>
      </c>
      <c r="Y601" s="43">
        <v>71</v>
      </c>
      <c r="AA601">
        <f t="shared" si="209"/>
        <v>41687.58</v>
      </c>
      <c r="AB601" t="str">
        <f t="shared" si="210"/>
        <v>41687Leandro83</v>
      </c>
      <c r="AC601" s="52">
        <v>41687</v>
      </c>
      <c r="AD601" s="53" t="s">
        <v>28</v>
      </c>
      <c r="AE601" s="51">
        <v>83</v>
      </c>
      <c r="AF601" s="51" t="str">
        <f t="shared" si="211"/>
        <v/>
      </c>
      <c r="AG601" s="51" t="str">
        <f t="shared" si="212"/>
        <v>N/A</v>
      </c>
      <c r="AH601" s="51" t="str">
        <f t="shared" si="213"/>
        <v>N/A</v>
      </c>
      <c r="AI601" s="51" t="str">
        <f t="shared" si="214"/>
        <v>N/A</v>
      </c>
      <c r="AJ601" s="51">
        <f t="shared" si="215"/>
        <v>2.832474439686527E-3</v>
      </c>
      <c r="AK601" s="51">
        <f t="shared" si="216"/>
        <v>21.794894558574811</v>
      </c>
      <c r="AL601" s="51">
        <f t="shared" si="217"/>
        <v>14.300468654687423</v>
      </c>
      <c r="AM601" s="51">
        <f t="shared" si="218"/>
        <v>22.404094130700372</v>
      </c>
      <c r="AN601" s="51">
        <f t="shared" si="219"/>
        <v>14.785335681303614</v>
      </c>
      <c r="AO601" s="51">
        <f t="shared" si="220"/>
        <v>22.0372099975718</v>
      </c>
      <c r="AP601" s="51">
        <f t="shared" si="221"/>
        <v>26.507326366737452</v>
      </c>
      <c r="AQ601" s="51">
        <f t="shared" si="222"/>
        <v>24.026629437252215</v>
      </c>
      <c r="AR601" s="51">
        <f t="shared" si="223"/>
        <v>21.613152327334177</v>
      </c>
      <c r="AS601" s="51">
        <f t="shared" si="224"/>
        <v>23.709506160801649</v>
      </c>
      <c r="AT601" s="51">
        <f t="shared" si="225"/>
        <v>26.040074307289224</v>
      </c>
      <c r="AU601" s="51">
        <f t="shared" si="226"/>
        <v>27.861664730243923</v>
      </c>
      <c r="AV601" s="51">
        <f t="shared" si="227"/>
        <v>34.467283693384729</v>
      </c>
      <c r="AY601">
        <v>41697</v>
      </c>
      <c r="AZ601">
        <v>41697.65</v>
      </c>
      <c r="BA601" t="s">
        <v>29</v>
      </c>
      <c r="BB601" s="1">
        <f t="shared" si="208"/>
        <v>41697</v>
      </c>
    </row>
    <row r="602" spans="1:54">
      <c r="A602" t="str">
        <f t="shared" si="228"/>
        <v>42233Fábio71</v>
      </c>
      <c r="B602" s="48">
        <v>42233.382037037038</v>
      </c>
      <c r="C602" s="48">
        <f t="shared" si="229"/>
        <v>42233</v>
      </c>
      <c r="D602" s="48" t="s">
        <v>31</v>
      </c>
      <c r="E602" s="49">
        <f t="shared" si="230"/>
        <v>71</v>
      </c>
      <c r="F602" s="48"/>
      <c r="G602" s="49" t="e">
        <f>VLOOKUP(C602,#REF!,2,0)</f>
        <v>#REF!</v>
      </c>
      <c r="H602" s="48"/>
      <c r="I602" s="43">
        <v>0</v>
      </c>
      <c r="J602" s="43">
        <v>4.1927750000000001</v>
      </c>
      <c r="K602" s="43">
        <v>18.598167</v>
      </c>
      <c r="L602" s="43">
        <v>20.668424999999999</v>
      </c>
      <c r="M602" s="43">
        <v>19.572514000000002</v>
      </c>
      <c r="N602" s="43">
        <v>19.619548999999999</v>
      </c>
      <c r="O602" s="43">
        <v>14.226777999999999</v>
      </c>
      <c r="P602" s="43">
        <v>17.161975999999999</v>
      </c>
      <c r="Q602" s="43">
        <v>14.954307999999999</v>
      </c>
      <c r="R602" s="43">
        <v>14.226777999999999</v>
      </c>
      <c r="S602" s="43">
        <v>16.725237</v>
      </c>
      <c r="T602" s="43">
        <v>17.693660999999999</v>
      </c>
      <c r="U602" s="43">
        <v>18.369890000000002</v>
      </c>
      <c r="V602" s="43">
        <v>9.3467400000000005</v>
      </c>
      <c r="W602" s="43">
        <v>10.60017</v>
      </c>
      <c r="X602" s="43">
        <v>14.306697</v>
      </c>
      <c r="Y602" s="43">
        <v>71</v>
      </c>
      <c r="AA602">
        <f t="shared" si="209"/>
        <v>41692.480000000003</v>
      </c>
      <c r="AB602" t="str">
        <f t="shared" si="210"/>
        <v>41692Leandro83</v>
      </c>
      <c r="AC602" s="52">
        <v>41692</v>
      </c>
      <c r="AD602" s="53" t="s">
        <v>28</v>
      </c>
      <c r="AE602" s="51">
        <v>83</v>
      </c>
      <c r="AF602" s="51" t="str">
        <f t="shared" si="211"/>
        <v/>
      </c>
      <c r="AG602" s="51">
        <f t="shared" si="212"/>
        <v>7.7995921527458737E-6</v>
      </c>
      <c r="AH602" s="51" t="str">
        <f t="shared" si="213"/>
        <v>N/A</v>
      </c>
      <c r="AI602" s="51" t="str">
        <f t="shared" si="214"/>
        <v>N/A</v>
      </c>
      <c r="AJ602" s="51">
        <f t="shared" si="215"/>
        <v>1.0324198869956661E-3</v>
      </c>
      <c r="AK602" s="51">
        <f t="shared" si="216"/>
        <v>18.9952205492432</v>
      </c>
      <c r="AL602" s="51">
        <f t="shared" si="217"/>
        <v>13.729106906626988</v>
      </c>
      <c r="AM602" s="51">
        <f t="shared" si="218"/>
        <v>22.15908389809778</v>
      </c>
      <c r="AN602" s="51">
        <f t="shared" si="219"/>
        <v>14.108841689582041</v>
      </c>
      <c r="AO602" s="51">
        <f t="shared" si="220"/>
        <v>21.733454620733948</v>
      </c>
      <c r="AP602" s="51">
        <f t="shared" si="221"/>
        <v>26.173788070111378</v>
      </c>
      <c r="AQ602" s="51">
        <f t="shared" si="222"/>
        <v>23.395284162874638</v>
      </c>
      <c r="AR602" s="51">
        <f t="shared" si="223"/>
        <v>20.898663553066747</v>
      </c>
      <c r="AS602" s="51">
        <f t="shared" si="224"/>
        <v>23.019922013620036</v>
      </c>
      <c r="AT602" s="51">
        <f t="shared" si="225"/>
        <v>25.250321664335946</v>
      </c>
      <c r="AU602" s="51">
        <f t="shared" si="226"/>
        <v>27.180205175633393</v>
      </c>
      <c r="AV602" s="51">
        <f t="shared" si="227"/>
        <v>33.404581978244948</v>
      </c>
      <c r="AY602">
        <v>41711</v>
      </c>
      <c r="AZ602">
        <v>41711.599999999999</v>
      </c>
      <c r="BA602" t="s">
        <v>29</v>
      </c>
      <c r="BB602" s="1">
        <f t="shared" si="208"/>
        <v>41711</v>
      </c>
    </row>
    <row r="603" spans="1:54">
      <c r="A603" t="str">
        <f t="shared" si="228"/>
        <v>42235Fábio71</v>
      </c>
      <c r="B603" s="48">
        <v>42235.383611111109</v>
      </c>
      <c r="C603" s="48">
        <f t="shared" si="229"/>
        <v>42235</v>
      </c>
      <c r="D603" s="48" t="s">
        <v>31</v>
      </c>
      <c r="E603" s="49">
        <f t="shared" si="230"/>
        <v>71</v>
      </c>
      <c r="F603" s="48"/>
      <c r="G603" s="49" t="e">
        <f>VLOOKUP(C603,#REF!,2,0)</f>
        <v>#REF!</v>
      </c>
      <c r="H603" s="48"/>
      <c r="I603" s="43">
        <v>0</v>
      </c>
      <c r="J603" s="43">
        <v>3.4627219999999999</v>
      </c>
      <c r="K603" s="43">
        <v>18.097840999999999</v>
      </c>
      <c r="L603" s="43">
        <v>20.283854000000002</v>
      </c>
      <c r="M603" s="43">
        <v>18.873989000000002</v>
      </c>
      <c r="N603" s="43">
        <v>18.966383</v>
      </c>
      <c r="O603" s="43">
        <v>13.67408</v>
      </c>
      <c r="P603" s="43">
        <v>16.638573000000001</v>
      </c>
      <c r="Q603" s="43">
        <v>14.4672</v>
      </c>
      <c r="R603" s="43">
        <v>14.028081</v>
      </c>
      <c r="S603" s="43">
        <v>16.986575999999999</v>
      </c>
      <c r="T603" s="43">
        <v>17.471107</v>
      </c>
      <c r="U603" s="43">
        <v>18.369890000000002</v>
      </c>
      <c r="V603" s="43">
        <v>9.1251750000000005</v>
      </c>
      <c r="W603" s="43">
        <v>10.329169</v>
      </c>
      <c r="X603" s="43">
        <v>14.107385000000001</v>
      </c>
      <c r="Y603" s="43">
        <v>71</v>
      </c>
      <c r="AA603">
        <f t="shared" si="209"/>
        <v>41697.65</v>
      </c>
      <c r="AB603" t="str">
        <f t="shared" si="210"/>
        <v>41697Leandro83</v>
      </c>
      <c r="AC603" s="52">
        <v>41697</v>
      </c>
      <c r="AD603" s="53" t="s">
        <v>28</v>
      </c>
      <c r="AE603" s="51">
        <v>83</v>
      </c>
      <c r="AF603" s="51" t="str">
        <f t="shared" si="211"/>
        <v/>
      </c>
      <c r="AG603" s="51" t="str">
        <f t="shared" si="212"/>
        <v>N/A</v>
      </c>
      <c r="AH603" s="51" t="str">
        <f t="shared" si="213"/>
        <v>N/A</v>
      </c>
      <c r="AI603" s="51" t="str">
        <f t="shared" si="214"/>
        <v>N/A</v>
      </c>
      <c r="AJ603" s="51" t="str">
        <f t="shared" si="215"/>
        <v>N/A</v>
      </c>
      <c r="AK603" s="51">
        <f t="shared" si="216"/>
        <v>7.7938733777304021</v>
      </c>
      <c r="AL603" s="51">
        <f t="shared" si="217"/>
        <v>8.5684600097460102</v>
      </c>
      <c r="AM603" s="51">
        <f t="shared" si="218"/>
        <v>20.779217851666974</v>
      </c>
      <c r="AN603" s="51">
        <f t="shared" si="219"/>
        <v>14.108841689582041</v>
      </c>
      <c r="AO603" s="51">
        <f t="shared" si="220"/>
        <v>21.016210334362221</v>
      </c>
      <c r="AP603" s="51">
        <f t="shared" si="221"/>
        <v>26.040074307289224</v>
      </c>
      <c r="AQ603" s="51">
        <f t="shared" si="222"/>
        <v>23.145399941092769</v>
      </c>
      <c r="AR603" s="51">
        <f t="shared" si="223"/>
        <v>20.603273890406879</v>
      </c>
      <c r="AS603" s="51">
        <f t="shared" si="224"/>
        <v>23.019922013620036</v>
      </c>
      <c r="AT603" s="51">
        <f t="shared" si="225"/>
        <v>25.250321664335946</v>
      </c>
      <c r="AU603" s="51">
        <f t="shared" si="226"/>
        <v>26.909183568089023</v>
      </c>
      <c r="AV603" s="51">
        <f t="shared" si="227"/>
        <v>33.404581978244948</v>
      </c>
      <c r="AY603">
        <v>41726</v>
      </c>
      <c r="AZ603">
        <v>41726.68</v>
      </c>
      <c r="BA603" t="s">
        <v>30</v>
      </c>
      <c r="BB603" s="1">
        <f t="shared" si="208"/>
        <v>41726</v>
      </c>
    </row>
    <row r="604" spans="1:54">
      <c r="A604" t="str">
        <f t="shared" si="228"/>
        <v>42240Fábio71</v>
      </c>
      <c r="B604" s="48">
        <v>42240.618622685186</v>
      </c>
      <c r="C604" s="48">
        <f t="shared" si="229"/>
        <v>42240</v>
      </c>
      <c r="D604" s="48" t="s">
        <v>31</v>
      </c>
      <c r="E604" s="49">
        <f t="shared" si="230"/>
        <v>71</v>
      </c>
      <c r="F604" s="48"/>
      <c r="G604" s="49" t="e">
        <f>VLOOKUP(C604,#REF!,2,0)</f>
        <v>#REF!</v>
      </c>
      <c r="H604" s="48"/>
      <c r="I604" s="43">
        <v>0</v>
      </c>
      <c r="J604" s="43">
        <v>2.5933920000000001</v>
      </c>
      <c r="K604" s="43">
        <v>16.552156</v>
      </c>
      <c r="L604" s="43">
        <v>19.997803000000001</v>
      </c>
      <c r="M604" s="43">
        <v>18.143035999999999</v>
      </c>
      <c r="N604" s="43">
        <v>18.233629000000001</v>
      </c>
      <c r="O604" s="43">
        <v>13.247859</v>
      </c>
      <c r="P604" s="43">
        <v>16.080988000000001</v>
      </c>
      <c r="Q604" s="43">
        <v>14.226777999999999</v>
      </c>
      <c r="R604" s="43">
        <v>13.440716999999999</v>
      </c>
      <c r="S604" s="43">
        <v>16.166153000000001</v>
      </c>
      <c r="T604" s="43">
        <v>16.812135999999999</v>
      </c>
      <c r="U604" s="43">
        <v>17.872714999999999</v>
      </c>
      <c r="V604" s="43">
        <v>8.9998900000000006</v>
      </c>
      <c r="W604" s="43">
        <v>10.028832</v>
      </c>
      <c r="X604" s="43">
        <v>14.028081</v>
      </c>
      <c r="Y604" s="43">
        <v>71</v>
      </c>
      <c r="AA604">
        <f t="shared" si="209"/>
        <v>41711.599999999999</v>
      </c>
      <c r="AB604" t="str">
        <f t="shared" si="210"/>
        <v>41711Leandro83</v>
      </c>
      <c r="AC604" s="52">
        <v>41711</v>
      </c>
      <c r="AD604" s="53" t="s">
        <v>28</v>
      </c>
      <c r="AE604" s="51">
        <v>83</v>
      </c>
      <c r="AF604" s="51" t="str">
        <f t="shared" si="211"/>
        <v/>
      </c>
      <c r="AG604" s="51">
        <f t="shared" si="212"/>
        <v>5.6228179510771378E-5</v>
      </c>
      <c r="AH604" s="51">
        <f t="shared" si="213"/>
        <v>2.9534555131102686E-5</v>
      </c>
      <c r="AI604" s="51">
        <f t="shared" si="214"/>
        <v>7.7995921527458737E-6</v>
      </c>
      <c r="AJ604" s="51">
        <f t="shared" si="215"/>
        <v>9.9038273044717781E-3</v>
      </c>
      <c r="AK604" s="51">
        <f t="shared" si="216"/>
        <v>35.542784362635231</v>
      </c>
      <c r="AL604" s="51">
        <f t="shared" si="217"/>
        <v>28.068920443799996</v>
      </c>
      <c r="AM604" s="51">
        <f t="shared" si="218"/>
        <v>34.084942477374447</v>
      </c>
      <c r="AN604" s="51">
        <f t="shared" si="219"/>
        <v>23.522034405505657</v>
      </c>
      <c r="AO604" s="51">
        <f t="shared" si="220"/>
        <v>26.909183568089023</v>
      </c>
      <c r="AP604" s="51">
        <f t="shared" si="221"/>
        <v>33.705447445625907</v>
      </c>
      <c r="AQ604" s="51">
        <f t="shared" si="222"/>
        <v>30.966378857049193</v>
      </c>
      <c r="AR604" s="51">
        <f t="shared" si="223"/>
        <v>25.119878410560382</v>
      </c>
      <c r="AS604" s="51">
        <f t="shared" si="224"/>
        <v>24.410347195130651</v>
      </c>
      <c r="AT604" s="51">
        <f t="shared" si="225"/>
        <v>25.644463412991701</v>
      </c>
      <c r="AU604" s="51">
        <f t="shared" si="226"/>
        <v>27.658165572886247</v>
      </c>
      <c r="AV604" s="51">
        <f t="shared" si="227"/>
        <v>33.781697356001921</v>
      </c>
      <c r="AY604">
        <v>41732</v>
      </c>
      <c r="AZ604">
        <v>41732.660000000003</v>
      </c>
      <c r="BA604" t="s">
        <v>30</v>
      </c>
      <c r="BB604" s="1">
        <f t="shared" si="208"/>
        <v>41732</v>
      </c>
    </row>
    <row r="605" spans="1:54">
      <c r="A605" t="str">
        <f t="shared" si="228"/>
        <v>42242Fábio71</v>
      </c>
      <c r="B605" s="48">
        <v>42242.404814814814</v>
      </c>
      <c r="C605" s="48">
        <f t="shared" si="229"/>
        <v>42242</v>
      </c>
      <c r="D605" s="48" t="s">
        <v>31</v>
      </c>
      <c r="E605" s="49">
        <f t="shared" si="230"/>
        <v>71</v>
      </c>
      <c r="F605" s="48"/>
      <c r="G605" s="49" t="e">
        <f>VLOOKUP(C605,#REF!,2,0)</f>
        <v>#REF!</v>
      </c>
      <c r="H605" s="48"/>
      <c r="I605" s="43">
        <v>0</v>
      </c>
      <c r="J605" s="43">
        <v>13.67408</v>
      </c>
      <c r="K605" s="43">
        <v>20.379653999999999</v>
      </c>
      <c r="L605" s="43">
        <v>21.007883</v>
      </c>
      <c r="M605" s="43">
        <v>19.012678000000001</v>
      </c>
      <c r="N605" s="43">
        <v>18.966383</v>
      </c>
      <c r="O605" s="43">
        <v>13.830831</v>
      </c>
      <c r="P605" s="43">
        <v>16.251532000000001</v>
      </c>
      <c r="Q605" s="43">
        <v>14.18694</v>
      </c>
      <c r="R605" s="43">
        <v>13.596057</v>
      </c>
      <c r="S605" s="43">
        <v>16.422965999999999</v>
      </c>
      <c r="T605" s="43">
        <v>16.725237</v>
      </c>
      <c r="U605" s="43">
        <v>17.827870999999998</v>
      </c>
      <c r="V605" s="43">
        <v>8.9065309999999993</v>
      </c>
      <c r="W605" s="43">
        <v>10.329169</v>
      </c>
      <c r="X605" s="43">
        <v>14.588187</v>
      </c>
      <c r="Y605" s="43">
        <v>71</v>
      </c>
      <c r="AA605">
        <f t="shared" si="209"/>
        <v>41726.68</v>
      </c>
      <c r="AB605" t="str">
        <f t="shared" si="210"/>
        <v>41726Leandro83</v>
      </c>
      <c r="AC605" s="52">
        <v>41726</v>
      </c>
      <c r="AD605" s="53" t="s">
        <v>28</v>
      </c>
      <c r="AE605" s="51">
        <v>83</v>
      </c>
      <c r="AF605" s="51" t="str">
        <f t="shared" si="211"/>
        <v/>
      </c>
      <c r="AG605" s="51" t="str">
        <f t="shared" si="212"/>
        <v>N/A</v>
      </c>
      <c r="AH605" s="51" t="str">
        <f t="shared" si="213"/>
        <v>N/A</v>
      </c>
      <c r="AI605" s="51" t="str">
        <f t="shared" si="214"/>
        <v>N/A</v>
      </c>
      <c r="AJ605" s="51" t="str">
        <f t="shared" si="215"/>
        <v>N/A</v>
      </c>
      <c r="AK605" s="51">
        <f t="shared" si="216"/>
        <v>13.964620286454094</v>
      </c>
      <c r="AL605" s="51">
        <f t="shared" si="217"/>
        <v>11.441572767800826</v>
      </c>
      <c r="AM605" s="51">
        <f t="shared" si="218"/>
        <v>23.083769142162957</v>
      </c>
      <c r="AN605" s="51">
        <f t="shared" si="219"/>
        <v>14.01200626819938</v>
      </c>
      <c r="AO605" s="51">
        <f t="shared" si="220"/>
        <v>21.854117390459347</v>
      </c>
      <c r="AP605" s="51">
        <f t="shared" si="221"/>
        <v>26.843595369446891</v>
      </c>
      <c r="AQ605" s="51">
        <f t="shared" si="222"/>
        <v>23.900451121700829</v>
      </c>
      <c r="AR605" s="51">
        <f t="shared" si="223"/>
        <v>21.134282837030561</v>
      </c>
      <c r="AS605" s="51">
        <f t="shared" si="224"/>
        <v>22.772730307267469</v>
      </c>
      <c r="AT605" s="51" t="str">
        <f t="shared" si="225"/>
        <v>N/A</v>
      </c>
      <c r="AU605" s="51" t="str">
        <f t="shared" si="226"/>
        <v>N/A</v>
      </c>
      <c r="AV605" s="51" t="str">
        <f t="shared" si="227"/>
        <v>N/A</v>
      </c>
      <c r="AY605">
        <v>41736</v>
      </c>
      <c r="AZ605">
        <v>41736.5</v>
      </c>
      <c r="BA605" t="s">
        <v>30</v>
      </c>
      <c r="BB605" s="1">
        <f t="shared" si="208"/>
        <v>41736</v>
      </c>
    </row>
    <row r="606" spans="1:54">
      <c r="A606" t="str">
        <f t="shared" si="228"/>
        <v>42244Fábio71</v>
      </c>
      <c r="B606" s="48">
        <v>42244.721192129633</v>
      </c>
      <c r="C606" s="48">
        <f t="shared" si="229"/>
        <v>42244</v>
      </c>
      <c r="D606" s="48" t="s">
        <v>31</v>
      </c>
      <c r="E606" s="49">
        <f t="shared" si="230"/>
        <v>71</v>
      </c>
      <c r="F606" s="48"/>
      <c r="G606" s="49" t="e">
        <f>VLOOKUP(C606,#REF!,2,0)</f>
        <v>#REF!</v>
      </c>
      <c r="H606" s="48"/>
      <c r="I606" s="43">
        <v>0</v>
      </c>
      <c r="J606" s="43">
        <v>11.153532</v>
      </c>
      <c r="K606" s="43">
        <v>20.959232</v>
      </c>
      <c r="L606" s="43">
        <v>22.343050000000002</v>
      </c>
      <c r="M606" s="43">
        <v>21.007883</v>
      </c>
      <c r="N606" s="43">
        <v>21.252056</v>
      </c>
      <c r="O606" s="43">
        <v>16.294301999999998</v>
      </c>
      <c r="P606" s="43">
        <v>18.966383</v>
      </c>
      <c r="Q606" s="43">
        <v>17.074155999999999</v>
      </c>
      <c r="R606" s="43">
        <v>16.465980999999999</v>
      </c>
      <c r="S606" s="43">
        <v>18.188306999999998</v>
      </c>
      <c r="T606" s="43">
        <v>17.917631</v>
      </c>
      <c r="U606" s="43">
        <v>17.693660999999999</v>
      </c>
      <c r="V606" s="43">
        <v>8.8755380000000006</v>
      </c>
      <c r="W606" s="43">
        <v>10.128405000000001</v>
      </c>
      <c r="X606" s="43">
        <v>14.266698999999999</v>
      </c>
      <c r="Y606" s="43">
        <v>71</v>
      </c>
      <c r="AA606">
        <f t="shared" si="209"/>
        <v>41732.660000000003</v>
      </c>
      <c r="AB606" t="str">
        <f t="shared" si="210"/>
        <v>41732Leandro83</v>
      </c>
      <c r="AC606" s="52">
        <v>41732</v>
      </c>
      <c r="AD606" s="53" t="s">
        <v>28</v>
      </c>
      <c r="AE606" s="51">
        <v>83</v>
      </c>
      <c r="AF606" s="51" t="str">
        <f t="shared" si="211"/>
        <v/>
      </c>
      <c r="AG606" s="51" t="str">
        <f t="shared" si="212"/>
        <v>N/A</v>
      </c>
      <c r="AH606" s="51" t="str">
        <f t="shared" si="213"/>
        <v>N/A</v>
      </c>
      <c r="AI606" s="51" t="str">
        <f t="shared" si="214"/>
        <v>N/A</v>
      </c>
      <c r="AJ606" s="51" t="str">
        <f t="shared" si="215"/>
        <v>N/A</v>
      </c>
      <c r="AK606" s="51">
        <f t="shared" si="216"/>
        <v>23.522034405505657</v>
      </c>
      <c r="AL606" s="51">
        <f t="shared" si="217"/>
        <v>28.762437188833452</v>
      </c>
      <c r="AM606" s="51">
        <f t="shared" si="218"/>
        <v>28.831122782783769</v>
      </c>
      <c r="AN606" s="51">
        <f t="shared" si="219"/>
        <v>16.195280600289138</v>
      </c>
      <c r="AO606" s="51">
        <f t="shared" si="220"/>
        <v>21.373970189116459</v>
      </c>
      <c r="AP606" s="51">
        <f t="shared" si="221"/>
        <v>25.446882333642481</v>
      </c>
      <c r="AQ606" s="51">
        <f t="shared" si="222"/>
        <v>24.282823926654327</v>
      </c>
      <c r="AR606" s="51">
        <f t="shared" si="223"/>
        <v>23.145399941092769</v>
      </c>
      <c r="AS606" s="51">
        <f t="shared" si="224"/>
        <v>24.346483297671789</v>
      </c>
      <c r="AT606" s="51" t="str">
        <f t="shared" si="225"/>
        <v>N/A</v>
      </c>
      <c r="AU606" s="51" t="str">
        <f t="shared" si="226"/>
        <v>N/A</v>
      </c>
      <c r="AV606" s="51" t="str">
        <f t="shared" si="227"/>
        <v>N/A</v>
      </c>
      <c r="AY606">
        <v>41738</v>
      </c>
      <c r="AZ606">
        <v>41738.660000000003</v>
      </c>
      <c r="BA606" t="s">
        <v>30</v>
      </c>
      <c r="BB606" s="1">
        <f t="shared" si="208"/>
        <v>41738</v>
      </c>
    </row>
    <row r="607" spans="1:54">
      <c r="A607" t="str">
        <f t="shared" si="228"/>
        <v>42247Fábio71</v>
      </c>
      <c r="B607" s="48">
        <v>42247.365972222222</v>
      </c>
      <c r="C607" s="48">
        <f t="shared" si="229"/>
        <v>42247</v>
      </c>
      <c r="D607" s="48" t="s">
        <v>31</v>
      </c>
      <c r="E607" s="49">
        <f t="shared" si="230"/>
        <v>71</v>
      </c>
      <c r="F607" s="48"/>
      <c r="G607" s="49" t="e">
        <f>VLOOKUP(C607,#REF!,2,0)</f>
        <v>#REF!</v>
      </c>
      <c r="H607" s="48"/>
      <c r="I607" s="43">
        <v>0</v>
      </c>
      <c r="J607" s="43">
        <v>5.9000120000000003</v>
      </c>
      <c r="K607" s="43">
        <v>18.873989000000002</v>
      </c>
      <c r="L607" s="43">
        <v>20.668424999999999</v>
      </c>
      <c r="M607" s="43">
        <v>19.525558</v>
      </c>
      <c r="N607" s="43">
        <v>19.619548999999999</v>
      </c>
      <c r="O607" s="43">
        <v>14.426985</v>
      </c>
      <c r="P607" s="43">
        <v>17.338287000000001</v>
      </c>
      <c r="Q607" s="43">
        <v>15.325142</v>
      </c>
      <c r="R607" s="43">
        <v>14.547779999999999</v>
      </c>
      <c r="S607" s="43">
        <v>16.942883999999999</v>
      </c>
      <c r="T607" s="43">
        <v>17.426780999999998</v>
      </c>
      <c r="U607" s="43">
        <v>18.188306999999998</v>
      </c>
      <c r="V607" s="43">
        <v>9.1251750000000005</v>
      </c>
      <c r="W607" s="43">
        <v>10.161719</v>
      </c>
      <c r="X607" s="43">
        <v>14.107385000000001</v>
      </c>
      <c r="Y607" s="43">
        <v>71</v>
      </c>
      <c r="AA607">
        <f t="shared" si="209"/>
        <v>41736.5</v>
      </c>
      <c r="AB607" t="str">
        <f t="shared" si="210"/>
        <v>41736Leandro83</v>
      </c>
      <c r="AC607" s="52">
        <v>41736</v>
      </c>
      <c r="AD607" s="53" t="s">
        <v>28</v>
      </c>
      <c r="AE607" s="51">
        <v>83</v>
      </c>
      <c r="AF607" s="51" t="str">
        <f t="shared" si="211"/>
        <v/>
      </c>
      <c r="AG607" s="51" t="str">
        <f t="shared" si="212"/>
        <v>N/A</v>
      </c>
      <c r="AH607" s="51" t="str">
        <f t="shared" si="213"/>
        <v>N/A</v>
      </c>
      <c r="AI607" s="51" t="str">
        <f t="shared" si="214"/>
        <v>N/A</v>
      </c>
      <c r="AJ607" s="51" t="str">
        <f t="shared" si="215"/>
        <v>N/A</v>
      </c>
      <c r="AK607" s="51">
        <f t="shared" si="216"/>
        <v>28.902522043260518</v>
      </c>
      <c r="AL607" s="51">
        <f t="shared" si="217"/>
        <v>19.791481078294115</v>
      </c>
      <c r="AM607" s="51">
        <f t="shared" si="218"/>
        <v>25.119878410560382</v>
      </c>
      <c r="AN607" s="51">
        <f t="shared" si="219"/>
        <v>14.883970513667961</v>
      </c>
      <c r="AO607" s="51">
        <f t="shared" si="220"/>
        <v>22.711765057660376</v>
      </c>
      <c r="AP607" s="51">
        <f t="shared" si="221"/>
        <v>27.588837375393055</v>
      </c>
      <c r="AQ607" s="51">
        <f t="shared" si="222"/>
        <v>24.219183387553727</v>
      </c>
      <c r="AR607" s="51">
        <f t="shared" si="223"/>
        <v>21.255003221053485</v>
      </c>
      <c r="AS607" s="51">
        <f t="shared" si="224"/>
        <v>23.083769142162957</v>
      </c>
      <c r="AT607" s="51" t="str">
        <f t="shared" si="225"/>
        <v>N/A</v>
      </c>
      <c r="AU607" s="51" t="str">
        <f t="shared" si="226"/>
        <v>N/A</v>
      </c>
      <c r="AV607" s="51" t="str">
        <f t="shared" si="227"/>
        <v>N/A</v>
      </c>
      <c r="AY607">
        <v>41739</v>
      </c>
      <c r="AZ607">
        <v>41739.35</v>
      </c>
      <c r="BA607" t="s">
        <v>30</v>
      </c>
      <c r="BB607" s="1">
        <f t="shared" si="208"/>
        <v>41739</v>
      </c>
    </row>
    <row r="608" spans="1:54">
      <c r="A608" t="str">
        <f t="shared" si="228"/>
        <v>42249Fábio71</v>
      </c>
      <c r="B608" s="48">
        <v>42249.383935185186</v>
      </c>
      <c r="C608" s="48">
        <f t="shared" si="229"/>
        <v>42249</v>
      </c>
      <c r="D608" s="48" t="s">
        <v>31</v>
      </c>
      <c r="E608" s="49">
        <f t="shared" si="230"/>
        <v>71</v>
      </c>
      <c r="F608" s="48"/>
      <c r="G608" s="49" t="e">
        <f>VLOOKUP(C608,#REF!,2,0)</f>
        <v>#REF!</v>
      </c>
      <c r="H608" s="48"/>
      <c r="I608" s="43">
        <v>0</v>
      </c>
      <c r="J608" s="43">
        <v>4.0521880000000001</v>
      </c>
      <c r="K608" s="43">
        <v>18.643989999999999</v>
      </c>
      <c r="L608" s="43">
        <v>20.71678</v>
      </c>
      <c r="M608" s="43">
        <v>19.244942000000002</v>
      </c>
      <c r="N608" s="43">
        <v>19.808230999999999</v>
      </c>
      <c r="O608" s="43">
        <v>14.831732000000001</v>
      </c>
      <c r="P608" s="43">
        <v>17.515518</v>
      </c>
      <c r="Q608" s="43">
        <v>15.449805</v>
      </c>
      <c r="R608" s="43">
        <v>14.669136</v>
      </c>
      <c r="S608" s="43">
        <v>17.249991999999999</v>
      </c>
      <c r="T608" s="43">
        <v>17.426780999999998</v>
      </c>
      <c r="U608" s="43">
        <v>18.007636999999999</v>
      </c>
      <c r="V608" s="43">
        <v>8.9687009999999994</v>
      </c>
      <c r="W608" s="43">
        <v>10.128405000000001</v>
      </c>
      <c r="X608" s="43">
        <v>14.147143</v>
      </c>
      <c r="Y608" s="43">
        <v>71</v>
      </c>
      <c r="AA608">
        <f t="shared" si="209"/>
        <v>41738.660000000003</v>
      </c>
      <c r="AB608" t="str">
        <f t="shared" si="210"/>
        <v>41738Leandro83</v>
      </c>
      <c r="AC608" s="52">
        <v>41738</v>
      </c>
      <c r="AD608" s="53" t="s">
        <v>28</v>
      </c>
      <c r="AE608" s="51">
        <v>83</v>
      </c>
      <c r="AF608" s="51" t="str">
        <f t="shared" si="211"/>
        <v/>
      </c>
      <c r="AG608" s="51" t="str">
        <f t="shared" si="212"/>
        <v>N/A</v>
      </c>
      <c r="AH608" s="51" t="str">
        <f t="shared" si="213"/>
        <v>N/A</v>
      </c>
      <c r="AI608" s="51" t="str">
        <f t="shared" si="214"/>
        <v>N/A</v>
      </c>
      <c r="AJ608" s="51" t="str">
        <f t="shared" si="215"/>
        <v>N/A</v>
      </c>
      <c r="AK608" s="51">
        <f t="shared" si="216"/>
        <v>22.958514906117738</v>
      </c>
      <c r="AL608" s="51">
        <f t="shared" si="217"/>
        <v>25.054778740426812</v>
      </c>
      <c r="AM608" s="51">
        <f t="shared" si="218"/>
        <v>29.322672316529104</v>
      </c>
      <c r="AN608" s="51">
        <f t="shared" si="219"/>
        <v>18.549903731471108</v>
      </c>
      <c r="AO608" s="51">
        <f t="shared" si="220"/>
        <v>27.180205175633393</v>
      </c>
      <c r="AP608" s="51">
        <f t="shared" si="221"/>
        <v>34.312719838566416</v>
      </c>
      <c r="AQ608" s="51">
        <f t="shared" si="222"/>
        <v>30.319937126071071</v>
      </c>
      <c r="AR608" s="51">
        <f t="shared" si="223"/>
        <v>25.185091075813251</v>
      </c>
      <c r="AS608" s="51">
        <f t="shared" si="224"/>
        <v>27.111580839774192</v>
      </c>
      <c r="AT608" s="51" t="str">
        <f t="shared" si="225"/>
        <v>N/A</v>
      </c>
      <c r="AU608" s="51" t="str">
        <f t="shared" si="226"/>
        <v>N/A</v>
      </c>
      <c r="AV608" s="51" t="str">
        <f t="shared" si="227"/>
        <v>N/A</v>
      </c>
      <c r="AY608">
        <v>41740</v>
      </c>
      <c r="AZ608">
        <v>41740.720000000001</v>
      </c>
      <c r="BA608" t="s">
        <v>30</v>
      </c>
      <c r="BB608" s="1">
        <f t="shared" si="208"/>
        <v>41740</v>
      </c>
    </row>
    <row r="609" spans="1:54">
      <c r="A609" t="str">
        <f t="shared" si="228"/>
        <v>42251Fábio71</v>
      </c>
      <c r="B609" s="48">
        <v>42251.647581018522</v>
      </c>
      <c r="C609" s="48">
        <f t="shared" si="229"/>
        <v>42251</v>
      </c>
      <c r="D609" s="48" t="s">
        <v>31</v>
      </c>
      <c r="E609" s="49">
        <f t="shared" si="230"/>
        <v>71</v>
      </c>
      <c r="F609" s="48"/>
      <c r="G609" s="49" t="e">
        <f>VLOOKUP(C609,#REF!,2,0)</f>
        <v>#REF!</v>
      </c>
      <c r="H609" s="48"/>
      <c r="I609" s="43">
        <v>0</v>
      </c>
      <c r="J609" s="43">
        <v>3.0599750000000001</v>
      </c>
      <c r="K609" s="43">
        <v>18.007636999999999</v>
      </c>
      <c r="L609" s="43">
        <v>20.475697</v>
      </c>
      <c r="M609" s="43">
        <v>18.873989000000002</v>
      </c>
      <c r="N609" s="43">
        <v>18.873989000000002</v>
      </c>
      <c r="O609" s="43">
        <v>13.909534000000001</v>
      </c>
      <c r="P609" s="43">
        <v>16.638573000000001</v>
      </c>
      <c r="Q609" s="43">
        <v>14.831732000000001</v>
      </c>
      <c r="R609" s="43">
        <v>14.028081</v>
      </c>
      <c r="S609" s="43">
        <v>16.337140999999999</v>
      </c>
      <c r="T609" s="43">
        <v>16.942883999999999</v>
      </c>
      <c r="U609" s="43">
        <v>17.604455999999999</v>
      </c>
      <c r="V609" s="43">
        <v>8.9998900000000006</v>
      </c>
      <c r="W609" s="43">
        <v>10.195086999999999</v>
      </c>
      <c r="X609" s="43">
        <v>14.226777999999999</v>
      </c>
      <c r="Y609" s="43">
        <v>71</v>
      </c>
      <c r="AA609">
        <f t="shared" si="209"/>
        <v>41739.35</v>
      </c>
      <c r="AB609" t="str">
        <f t="shared" si="210"/>
        <v>41739Leandro83</v>
      </c>
      <c r="AC609" s="52">
        <v>41739</v>
      </c>
      <c r="AD609" s="53" t="s">
        <v>28</v>
      </c>
      <c r="AE609" s="51">
        <v>83</v>
      </c>
      <c r="AF609" s="51" t="str">
        <f t="shared" si="211"/>
        <v/>
      </c>
      <c r="AG609" s="51" t="str">
        <f t="shared" si="212"/>
        <v>N/A</v>
      </c>
      <c r="AH609" s="51" t="str">
        <f t="shared" si="213"/>
        <v>N/A</v>
      </c>
      <c r="AI609" s="51" t="str">
        <f t="shared" si="214"/>
        <v>N/A</v>
      </c>
      <c r="AJ609" s="51" t="str">
        <f t="shared" si="215"/>
        <v>N/A</v>
      </c>
      <c r="AK609" s="51">
        <f t="shared" si="216"/>
        <v>37.511463714612816</v>
      </c>
      <c r="AL609" s="51">
        <f t="shared" si="217"/>
        <v>31.4761760228931</v>
      </c>
      <c r="AM609" s="51">
        <f t="shared" si="218"/>
        <v>38.472545008275063</v>
      </c>
      <c r="AN609" s="51">
        <f t="shared" si="219"/>
        <v>27.045762726157019</v>
      </c>
      <c r="AO609" s="51">
        <f t="shared" si="220"/>
        <v>34.619139064403328</v>
      </c>
      <c r="AP609" s="51">
        <f t="shared" si="221"/>
        <v>41.42977434327323</v>
      </c>
      <c r="AQ609" s="51">
        <f t="shared" si="222"/>
        <v>40.103907664553084</v>
      </c>
      <c r="AR609" s="51">
        <f t="shared" si="223"/>
        <v>36.088969583022212</v>
      </c>
      <c r="AS609" s="51">
        <f t="shared" si="224"/>
        <v>41.098304169108744</v>
      </c>
      <c r="AT609" s="51" t="str">
        <f t="shared" si="225"/>
        <v>N/A</v>
      </c>
      <c r="AU609" s="51" t="str">
        <f t="shared" si="226"/>
        <v>N/A</v>
      </c>
      <c r="AV609" s="51" t="str">
        <f t="shared" si="227"/>
        <v>N/A</v>
      </c>
      <c r="AY609">
        <v>41745</v>
      </c>
      <c r="AZ609">
        <v>41745.730000000003</v>
      </c>
      <c r="BA609" t="s">
        <v>30</v>
      </c>
      <c r="BB609" s="1">
        <f t="shared" si="208"/>
        <v>41745</v>
      </c>
    </row>
    <row r="610" spans="1:54">
      <c r="A610" t="str">
        <f t="shared" si="228"/>
        <v>42257Fábio71</v>
      </c>
      <c r="B610" s="48">
        <v>42257.495034722226</v>
      </c>
      <c r="C610" s="48">
        <f t="shared" si="229"/>
        <v>42257</v>
      </c>
      <c r="D610" s="48" t="s">
        <v>31</v>
      </c>
      <c r="E610" s="49">
        <f t="shared" si="230"/>
        <v>71</v>
      </c>
      <c r="F610" s="48"/>
      <c r="G610" s="49" t="e">
        <f>VLOOKUP(C610,#REF!,2,0)</f>
        <v>#REF!</v>
      </c>
      <c r="H610" s="48"/>
      <c r="I610" s="43">
        <v>0</v>
      </c>
      <c r="J610" s="43">
        <v>12.753335</v>
      </c>
      <c r="K610" s="43">
        <v>20.862079999999999</v>
      </c>
      <c r="L610" s="43">
        <v>22.544284999999999</v>
      </c>
      <c r="M610" s="43">
        <v>21.30105</v>
      </c>
      <c r="N610" s="43">
        <v>21.546894000000002</v>
      </c>
      <c r="O610" s="43">
        <v>16.208808999999999</v>
      </c>
      <c r="P610" s="43">
        <v>19.338263999999999</v>
      </c>
      <c r="Q610" s="43">
        <v>17.294121000000001</v>
      </c>
      <c r="R610" s="43">
        <v>16.681903999999999</v>
      </c>
      <c r="S610" s="43">
        <v>19.666632</v>
      </c>
      <c r="T610" s="43">
        <v>20.140577</v>
      </c>
      <c r="U610" s="43">
        <v>20.862079999999999</v>
      </c>
      <c r="V610" s="43">
        <v>11.758062000000001</v>
      </c>
      <c r="W610" s="43">
        <v>13.440716999999999</v>
      </c>
      <c r="X610" s="43">
        <v>17.118037999999999</v>
      </c>
      <c r="Y610" s="43">
        <v>71</v>
      </c>
      <c r="AA610">
        <f t="shared" si="209"/>
        <v>41740.720000000001</v>
      </c>
      <c r="AB610" t="str">
        <f t="shared" si="210"/>
        <v>41740Leandro83</v>
      </c>
      <c r="AC610" s="52">
        <v>41740</v>
      </c>
      <c r="AD610" s="53" t="s">
        <v>28</v>
      </c>
      <c r="AE610" s="51">
        <v>83</v>
      </c>
      <c r="AF610" s="51" t="str">
        <f t="shared" si="211"/>
        <v/>
      </c>
      <c r="AG610" s="51" t="str">
        <f t="shared" si="212"/>
        <v>N/A</v>
      </c>
      <c r="AH610" s="51" t="str">
        <f t="shared" si="213"/>
        <v>N/A</v>
      </c>
      <c r="AI610" s="51" t="str">
        <f t="shared" si="214"/>
        <v>N/A</v>
      </c>
      <c r="AJ610" s="51" t="str">
        <f t="shared" si="215"/>
        <v>N/A</v>
      </c>
      <c r="AK610" s="51">
        <f t="shared" si="216"/>
        <v>23.837482654854014</v>
      </c>
      <c r="AL610" s="51">
        <f t="shared" si="217"/>
        <v>27.861664730243923</v>
      </c>
      <c r="AM610" s="51">
        <f t="shared" si="218"/>
        <v>33.404581978244948</v>
      </c>
      <c r="AN610" s="51">
        <f t="shared" si="219"/>
        <v>23.457378961404295</v>
      </c>
      <c r="AO610" s="51">
        <f t="shared" si="220"/>
        <v>31.038429479387379</v>
      </c>
      <c r="AP610" s="51">
        <f t="shared" si="221"/>
        <v>37.99166068381912</v>
      </c>
      <c r="AQ610" s="51">
        <f t="shared" si="222"/>
        <v>34.619139064403328</v>
      </c>
      <c r="AR610" s="51">
        <f t="shared" si="223"/>
        <v>29.112090410243216</v>
      </c>
      <c r="AS610" s="51">
        <f t="shared" si="224"/>
        <v>30.175291872823745</v>
      </c>
      <c r="AT610" s="51" t="str">
        <f t="shared" si="225"/>
        <v>N/A</v>
      </c>
      <c r="AU610" s="51" t="str">
        <f t="shared" si="226"/>
        <v>N/A</v>
      </c>
      <c r="AV610" s="51" t="str">
        <f t="shared" si="227"/>
        <v>N/A</v>
      </c>
      <c r="AY610">
        <v>41750</v>
      </c>
      <c r="AZ610">
        <v>41750.49</v>
      </c>
      <c r="BA610" t="s">
        <v>30</v>
      </c>
      <c r="BB610" s="1">
        <f t="shared" si="208"/>
        <v>41750</v>
      </c>
    </row>
    <row r="611" spans="1:54">
      <c r="A611" t="str">
        <f t="shared" si="228"/>
        <v>42260Fábio71</v>
      </c>
      <c r="B611" s="48">
        <v>42260.702233796299</v>
      </c>
      <c r="C611" s="48">
        <f t="shared" si="229"/>
        <v>42260</v>
      </c>
      <c r="D611" s="48" t="s">
        <v>31</v>
      </c>
      <c r="E611" s="49">
        <f t="shared" si="230"/>
        <v>71</v>
      </c>
      <c r="F611" s="48"/>
      <c r="G611" s="49" t="e">
        <f>VLOOKUP(C611,#REF!,2,0)</f>
        <v>#REF!</v>
      </c>
      <c r="H611" s="48"/>
      <c r="I611" s="43">
        <v>0</v>
      </c>
      <c r="J611" s="43">
        <v>10.737088</v>
      </c>
      <c r="K611" s="43">
        <v>20.668424999999999</v>
      </c>
      <c r="L611" s="43">
        <v>23.000402000000001</v>
      </c>
      <c r="M611" s="43">
        <v>21.546894000000002</v>
      </c>
      <c r="N611" s="43">
        <v>21.105408000000001</v>
      </c>
      <c r="O611" s="43">
        <v>15.953726</v>
      </c>
      <c r="P611" s="43">
        <v>18.966383</v>
      </c>
      <c r="Q611" s="43">
        <v>17.030346000000002</v>
      </c>
      <c r="R611" s="43">
        <v>16.552156</v>
      </c>
      <c r="S611" s="43">
        <v>19.431795000000001</v>
      </c>
      <c r="T611" s="43">
        <v>19.760973</v>
      </c>
      <c r="U611" s="43">
        <v>20.571967999999998</v>
      </c>
      <c r="V611" s="43">
        <v>11.364934</v>
      </c>
      <c r="W611" s="43">
        <v>13.094638</v>
      </c>
      <c r="X611" s="43">
        <v>16.595359999999999</v>
      </c>
      <c r="Y611" s="43">
        <v>71</v>
      </c>
      <c r="AA611">
        <f t="shared" si="209"/>
        <v>41745.730000000003</v>
      </c>
      <c r="AB611" t="str">
        <f t="shared" si="210"/>
        <v>41745Leandro83</v>
      </c>
      <c r="AC611" s="52">
        <v>41745</v>
      </c>
      <c r="AD611" s="53" t="s">
        <v>28</v>
      </c>
      <c r="AE611" s="51">
        <v>83</v>
      </c>
      <c r="AF611" s="51" t="str">
        <f t="shared" si="211"/>
        <v/>
      </c>
      <c r="AG611" s="51" t="str">
        <f t="shared" si="212"/>
        <v>N/A</v>
      </c>
      <c r="AH611" s="51" t="str">
        <f t="shared" si="213"/>
        <v>N/A</v>
      </c>
      <c r="AI611" s="51" t="str">
        <f t="shared" si="214"/>
        <v>N/A</v>
      </c>
      <c r="AJ611" s="51" t="str">
        <f t="shared" si="215"/>
        <v>N/A</v>
      </c>
      <c r="AK611" s="51">
        <f t="shared" si="216"/>
        <v>37.035341884762246</v>
      </c>
      <c r="AL611" s="51">
        <f t="shared" si="217"/>
        <v>30.462132046782727</v>
      </c>
      <c r="AM611" s="51">
        <f t="shared" si="218"/>
        <v>35.932830143967273</v>
      </c>
      <c r="AN611" s="51">
        <f t="shared" si="219"/>
        <v>26.574826227597942</v>
      </c>
      <c r="AO611" s="51">
        <f t="shared" si="220"/>
        <v>34.008235439891195</v>
      </c>
      <c r="AP611" s="51">
        <f t="shared" si="221"/>
        <v>41.682340786945879</v>
      </c>
      <c r="AQ611" s="51">
        <f t="shared" si="222"/>
        <v>39.60932690166424</v>
      </c>
      <c r="AR611" s="51">
        <f t="shared" si="223"/>
        <v>35.542784362635231</v>
      </c>
      <c r="AS611" s="51">
        <f t="shared" si="224"/>
        <v>44.494917181414905</v>
      </c>
      <c r="AT611" s="51" t="str">
        <f t="shared" si="225"/>
        <v>N/A</v>
      </c>
      <c r="AU611" s="51" t="str">
        <f t="shared" si="226"/>
        <v>N/A</v>
      </c>
      <c r="AV611" s="51" t="str">
        <f t="shared" si="227"/>
        <v>N/A</v>
      </c>
      <c r="AY611">
        <v>41752</v>
      </c>
      <c r="AZ611">
        <v>41752.65</v>
      </c>
      <c r="BA611" t="s">
        <v>30</v>
      </c>
      <c r="BB611" s="1">
        <f t="shared" si="208"/>
        <v>41752</v>
      </c>
    </row>
    <row r="612" spans="1:54">
      <c r="A612" t="str">
        <f t="shared" si="228"/>
        <v>42261Fábio71</v>
      </c>
      <c r="B612" s="48">
        <v>42261.510150462964</v>
      </c>
      <c r="C612" s="48">
        <f t="shared" si="229"/>
        <v>42261</v>
      </c>
      <c r="D612" s="48" t="s">
        <v>31</v>
      </c>
      <c r="E612" s="49">
        <f t="shared" si="230"/>
        <v>71</v>
      </c>
      <c r="F612" s="48"/>
      <c r="G612" s="49" t="e">
        <f>VLOOKUP(C612,#REF!,2,0)</f>
        <v>#REF!</v>
      </c>
      <c r="H612" s="48"/>
      <c r="I612" s="43">
        <v>0</v>
      </c>
      <c r="J612" s="43">
        <v>10.228528000000001</v>
      </c>
      <c r="K612" s="43">
        <v>20.379653999999999</v>
      </c>
      <c r="L612" s="43">
        <v>21.893456</v>
      </c>
      <c r="M612" s="43">
        <v>20.571967999999998</v>
      </c>
      <c r="N612" s="43">
        <v>20.571967999999998</v>
      </c>
      <c r="O612" s="43">
        <v>15.283706</v>
      </c>
      <c r="P612" s="43">
        <v>18.461030999999998</v>
      </c>
      <c r="Q612" s="43">
        <v>16.465980999999999</v>
      </c>
      <c r="R612" s="43">
        <v>15.911405999999999</v>
      </c>
      <c r="S612" s="43">
        <v>18.598167</v>
      </c>
      <c r="T612" s="43">
        <v>19.244942000000002</v>
      </c>
      <c r="U612" s="43">
        <v>20.045342999999999</v>
      </c>
      <c r="V612" s="43">
        <v>11.048622</v>
      </c>
      <c r="W612" s="43">
        <v>12.528430999999999</v>
      </c>
      <c r="X612" s="43">
        <v>16.123549000000001</v>
      </c>
      <c r="Y612" s="43">
        <v>71</v>
      </c>
      <c r="AA612">
        <f t="shared" si="209"/>
        <v>41750.49</v>
      </c>
      <c r="AB612" t="str">
        <f t="shared" si="210"/>
        <v>41750Leandro83</v>
      </c>
      <c r="AC612" s="52">
        <v>41750</v>
      </c>
      <c r="AD612" s="53" t="s">
        <v>28</v>
      </c>
      <c r="AE612" s="51">
        <v>83</v>
      </c>
      <c r="AF612" s="51" t="str">
        <f t="shared" si="211"/>
        <v/>
      </c>
      <c r="AG612" s="51" t="str">
        <f t="shared" si="212"/>
        <v>N/A</v>
      </c>
      <c r="AH612" s="51" t="str">
        <f t="shared" si="213"/>
        <v>N/A</v>
      </c>
      <c r="AI612" s="51" t="str">
        <f t="shared" si="214"/>
        <v>N/A</v>
      </c>
      <c r="AJ612" s="51" t="str">
        <f t="shared" si="215"/>
        <v>N/A</v>
      </c>
      <c r="AK612" s="51">
        <f t="shared" si="216"/>
        <v>7.5222323719001825</v>
      </c>
      <c r="AL612" s="51">
        <f t="shared" si="217"/>
        <v>25.843067567148548</v>
      </c>
      <c r="AM612" s="51">
        <f t="shared" si="218"/>
        <v>32.432258913868395</v>
      </c>
      <c r="AN612" s="51">
        <f t="shared" si="219"/>
        <v>23.963438803754038</v>
      </c>
      <c r="AO612" s="51">
        <f t="shared" si="220"/>
        <v>31.330831047951751</v>
      </c>
      <c r="AP612" s="51">
        <f t="shared" si="221"/>
        <v>38.552559717758321</v>
      </c>
      <c r="AQ612" s="51">
        <f t="shared" si="222"/>
        <v>35.467123067011158</v>
      </c>
      <c r="AR612" s="51">
        <f t="shared" si="223"/>
        <v>30.75078953614625</v>
      </c>
      <c r="AS612" s="51">
        <f t="shared" si="224"/>
        <v>34.235670323544745</v>
      </c>
      <c r="AT612" s="51" t="str">
        <f t="shared" si="225"/>
        <v>N/A</v>
      </c>
      <c r="AU612" s="51" t="str">
        <f t="shared" si="226"/>
        <v>N/A</v>
      </c>
      <c r="AV612" s="51" t="str">
        <f t="shared" si="227"/>
        <v>N/A</v>
      </c>
      <c r="AY612">
        <v>41754</v>
      </c>
      <c r="AZ612">
        <v>41754.54</v>
      </c>
      <c r="BA612" t="s">
        <v>30</v>
      </c>
      <c r="BB612" s="1">
        <f t="shared" si="208"/>
        <v>41754</v>
      </c>
    </row>
    <row r="613" spans="1:54">
      <c r="A613" t="str">
        <f t="shared" si="228"/>
        <v>42263Fábio71</v>
      </c>
      <c r="B613" s="48">
        <v>42263.484189814815</v>
      </c>
      <c r="C613" s="48">
        <f t="shared" si="229"/>
        <v>42263</v>
      </c>
      <c r="D613" s="48" t="s">
        <v>31</v>
      </c>
      <c r="E613" s="49">
        <f t="shared" si="230"/>
        <v>71</v>
      </c>
      <c r="F613" s="48"/>
      <c r="G613" s="49" t="e">
        <f>VLOOKUP(C613,#REF!,2,0)</f>
        <v>#REF!</v>
      </c>
      <c r="H613" s="48"/>
      <c r="I613" s="43">
        <v>0</v>
      </c>
      <c r="J613" s="43">
        <v>6.1748630000000002</v>
      </c>
      <c r="K613" s="43">
        <v>19.902884</v>
      </c>
      <c r="L613" s="43">
        <v>21.546894000000002</v>
      </c>
      <c r="M613" s="43">
        <v>20.092924</v>
      </c>
      <c r="N613" s="43">
        <v>20.092924</v>
      </c>
      <c r="O613" s="43">
        <v>15.408205000000001</v>
      </c>
      <c r="P613" s="43">
        <v>18.188306999999998</v>
      </c>
      <c r="Q613" s="43">
        <v>16.337140999999999</v>
      </c>
      <c r="R613" s="43">
        <v>15.325142</v>
      </c>
      <c r="S613" s="43">
        <v>18.052713000000001</v>
      </c>
      <c r="T613" s="43">
        <v>18.598167</v>
      </c>
      <c r="U613" s="43">
        <v>19.478639999999999</v>
      </c>
      <c r="V613" s="43">
        <v>10.532073</v>
      </c>
      <c r="W613" s="43">
        <v>11.902811</v>
      </c>
      <c r="X613" s="43">
        <v>15.700716999999999</v>
      </c>
      <c r="Y613" s="43">
        <v>71</v>
      </c>
      <c r="AA613">
        <f t="shared" si="209"/>
        <v>41752.65</v>
      </c>
      <c r="AB613" t="str">
        <f t="shared" si="210"/>
        <v>41752Leandro83</v>
      </c>
      <c r="AC613" s="52">
        <v>41752</v>
      </c>
      <c r="AD613" s="53" t="s">
        <v>28</v>
      </c>
      <c r="AE613" s="51">
        <v>83</v>
      </c>
      <c r="AF613" s="51" t="str">
        <f t="shared" si="211"/>
        <v/>
      </c>
      <c r="AG613" s="51" t="str">
        <f t="shared" si="212"/>
        <v>N/A</v>
      </c>
      <c r="AH613" s="51" t="str">
        <f t="shared" si="213"/>
        <v>N/A</v>
      </c>
      <c r="AI613" s="51" t="str">
        <f t="shared" si="214"/>
        <v>N/A</v>
      </c>
      <c r="AJ613" s="51" t="str">
        <f t="shared" si="215"/>
        <v>N/A</v>
      </c>
      <c r="AK613" s="51">
        <f t="shared" si="216"/>
        <v>34.696764314225788</v>
      </c>
      <c r="AL613" s="51">
        <f t="shared" si="217"/>
        <v>28.139154918659603</v>
      </c>
      <c r="AM613" s="51">
        <f t="shared" si="218"/>
        <v>32.880069909578808</v>
      </c>
      <c r="AN613" s="51">
        <f t="shared" si="219"/>
        <v>23.64696572414719</v>
      </c>
      <c r="AO613" s="51">
        <f t="shared" si="220"/>
        <v>30.604880373507672</v>
      </c>
      <c r="AP613" s="51">
        <f t="shared" si="221"/>
        <v>37.829935647348108</v>
      </c>
      <c r="AQ613" s="51">
        <f t="shared" si="222"/>
        <v>34.235670323544745</v>
      </c>
      <c r="AR613" s="51">
        <f t="shared" si="223"/>
        <v>30.031108717450216</v>
      </c>
      <c r="AS613" s="51">
        <f t="shared" si="224"/>
        <v>33.553293006743878</v>
      </c>
      <c r="AT613" s="51" t="str">
        <f t="shared" si="225"/>
        <v>N/A</v>
      </c>
      <c r="AU613" s="51" t="str">
        <f t="shared" si="226"/>
        <v>N/A</v>
      </c>
      <c r="AV613" s="51" t="str">
        <f t="shared" si="227"/>
        <v>N/A</v>
      </c>
      <c r="AY613">
        <v>41757</v>
      </c>
      <c r="AZ613">
        <v>41757.47</v>
      </c>
      <c r="BA613" t="s">
        <v>30</v>
      </c>
      <c r="BB613" s="1">
        <f t="shared" si="208"/>
        <v>41757</v>
      </c>
    </row>
    <row r="614" spans="1:54">
      <c r="A614" t="str">
        <f t="shared" si="228"/>
        <v>42265Fábio71</v>
      </c>
      <c r="B614" s="48">
        <v>42265.495104166665</v>
      </c>
      <c r="C614" s="48">
        <f t="shared" si="229"/>
        <v>42265</v>
      </c>
      <c r="D614" s="48" t="s">
        <v>31</v>
      </c>
      <c r="E614" s="49">
        <f t="shared" si="230"/>
        <v>71</v>
      </c>
      <c r="F614" s="48"/>
      <c r="G614" s="49" t="e">
        <f>VLOOKUP(C614,#REF!,2,0)</f>
        <v>#REF!</v>
      </c>
      <c r="H614" s="48"/>
      <c r="I614" s="43">
        <v>0</v>
      </c>
      <c r="J614" s="43">
        <v>3.9927709999999998</v>
      </c>
      <c r="K614" s="43">
        <v>19.525558</v>
      </c>
      <c r="L614" s="43">
        <v>21.645641000000001</v>
      </c>
      <c r="M614" s="43">
        <v>19.997803000000001</v>
      </c>
      <c r="N614" s="43">
        <v>20.092924</v>
      </c>
      <c r="O614" s="43">
        <v>14.954307999999999</v>
      </c>
      <c r="P614" s="43">
        <v>17.827870999999998</v>
      </c>
      <c r="Q614" s="43">
        <v>15.911405999999999</v>
      </c>
      <c r="R614" s="43">
        <v>15.036293000000001</v>
      </c>
      <c r="S614" s="43">
        <v>17.559964999999998</v>
      </c>
      <c r="T614" s="43">
        <v>18.188306999999998</v>
      </c>
      <c r="U614" s="43">
        <v>19.059010000000001</v>
      </c>
      <c r="V614" s="43">
        <v>10.061968999999999</v>
      </c>
      <c r="W614" s="43">
        <v>11.578483</v>
      </c>
      <c r="X614" s="43">
        <v>15.366647</v>
      </c>
      <c r="Y614" s="43">
        <v>71</v>
      </c>
      <c r="AA614">
        <f t="shared" si="209"/>
        <v>41754.54</v>
      </c>
      <c r="AB614" t="str">
        <f t="shared" si="210"/>
        <v>41754Leandro83</v>
      </c>
      <c r="AC614" s="52">
        <v>41754</v>
      </c>
      <c r="AD614" s="53" t="s">
        <v>28</v>
      </c>
      <c r="AE614" s="51">
        <v>83</v>
      </c>
      <c r="AF614" s="51" t="str">
        <f t="shared" si="211"/>
        <v/>
      </c>
      <c r="AG614" s="51" t="str">
        <f t="shared" si="212"/>
        <v>N/A</v>
      </c>
      <c r="AH614" s="51" t="str">
        <f t="shared" si="213"/>
        <v>N/A</v>
      </c>
      <c r="AI614" s="51" t="str">
        <f t="shared" si="214"/>
        <v>N/A</v>
      </c>
      <c r="AJ614" s="51" t="str">
        <f t="shared" si="215"/>
        <v>N/A</v>
      </c>
      <c r="AK614" s="51">
        <f t="shared" si="216"/>
        <v>34.927264218259175</v>
      </c>
      <c r="AL614" s="51">
        <f t="shared" si="217"/>
        <v>28.277101765412603</v>
      </c>
      <c r="AM614" s="51">
        <f t="shared" si="218"/>
        <v>32.655651188840409</v>
      </c>
      <c r="AN614" s="51">
        <f t="shared" si="219"/>
        <v>23.709506160801649</v>
      </c>
      <c r="AO614" s="51">
        <f t="shared" si="220"/>
        <v>30.604880373507672</v>
      </c>
      <c r="AP614" s="51">
        <f t="shared" si="221"/>
        <v>37.751051712033558</v>
      </c>
      <c r="AQ614" s="51">
        <f t="shared" si="222"/>
        <v>34.235670323544745</v>
      </c>
      <c r="AR614" s="51">
        <f t="shared" si="223"/>
        <v>30.031108717450216</v>
      </c>
      <c r="AS614" s="51">
        <f t="shared" si="224"/>
        <v>33.705447445625907</v>
      </c>
      <c r="AT614" s="51" t="str">
        <f t="shared" si="225"/>
        <v>N/A</v>
      </c>
      <c r="AU614" s="51" t="str">
        <f t="shared" si="226"/>
        <v>N/A</v>
      </c>
      <c r="AV614" s="51" t="str">
        <f t="shared" si="227"/>
        <v>N/A</v>
      </c>
      <c r="AY614">
        <v>41759</v>
      </c>
      <c r="AZ614">
        <v>41759.58</v>
      </c>
      <c r="BA614" t="s">
        <v>30</v>
      </c>
      <c r="BB614" s="1">
        <f t="shared" si="208"/>
        <v>41759</v>
      </c>
    </row>
    <row r="615" spans="1:54">
      <c r="A615" t="str">
        <f t="shared" si="228"/>
        <v>42268Fábio71</v>
      </c>
      <c r="B615" s="48">
        <v>42268.485925925925</v>
      </c>
      <c r="C615" s="48">
        <f t="shared" si="229"/>
        <v>42268</v>
      </c>
      <c r="D615" s="48" t="s">
        <v>31</v>
      </c>
      <c r="E615" s="49">
        <f t="shared" si="230"/>
        <v>71</v>
      </c>
      <c r="F615" s="48"/>
      <c r="G615" s="49" t="e">
        <f>VLOOKUP(C615,#REF!,2,0)</f>
        <v>#REF!</v>
      </c>
      <c r="H615" s="48"/>
      <c r="I615" s="43">
        <v>0</v>
      </c>
      <c r="J615" s="43">
        <v>2.7809330000000001</v>
      </c>
      <c r="K615" s="43">
        <v>18.233629000000001</v>
      </c>
      <c r="L615" s="43">
        <v>21.203135</v>
      </c>
      <c r="M615" s="43">
        <v>19.478639999999999</v>
      </c>
      <c r="N615" s="43">
        <v>19.619548999999999</v>
      </c>
      <c r="O615" s="43">
        <v>14.4672</v>
      </c>
      <c r="P615" s="43">
        <v>17.338287000000001</v>
      </c>
      <c r="Q615" s="43">
        <v>15.118537999999999</v>
      </c>
      <c r="R615" s="43">
        <v>14.750323</v>
      </c>
      <c r="S615" s="43">
        <v>17.604455999999999</v>
      </c>
      <c r="T615" s="43">
        <v>17.827870999999998</v>
      </c>
      <c r="U615" s="43">
        <v>18.689892</v>
      </c>
      <c r="V615" s="43">
        <v>9.6682830000000006</v>
      </c>
      <c r="W615" s="43">
        <v>11.25896</v>
      </c>
      <c r="X615" s="43">
        <v>15.242342000000001</v>
      </c>
      <c r="Y615" s="43">
        <v>71</v>
      </c>
      <c r="AA615">
        <f t="shared" si="209"/>
        <v>41757.47</v>
      </c>
      <c r="AB615" t="str">
        <f t="shared" si="210"/>
        <v>41757Leandro83</v>
      </c>
      <c r="AC615" s="52">
        <v>41757</v>
      </c>
      <c r="AD615" s="53" t="s">
        <v>28</v>
      </c>
      <c r="AE615" s="51">
        <v>83</v>
      </c>
      <c r="AF615" s="51" t="str">
        <f t="shared" si="211"/>
        <v/>
      </c>
      <c r="AG615" s="51" t="str">
        <f t="shared" si="212"/>
        <v>N/A</v>
      </c>
      <c r="AH615" s="51" t="str">
        <f t="shared" si="213"/>
        <v>N/A</v>
      </c>
      <c r="AI615" s="51" t="str">
        <f t="shared" si="214"/>
        <v>N/A</v>
      </c>
      <c r="AJ615" s="51" t="str">
        <f t="shared" si="215"/>
        <v>N/A</v>
      </c>
      <c r="AK615" s="51">
        <f t="shared" si="216"/>
        <v>36.245561998426808</v>
      </c>
      <c r="AL615" s="51">
        <f t="shared" si="217"/>
        <v>28.693964749431132</v>
      </c>
      <c r="AM615" s="51">
        <f t="shared" si="218"/>
        <v>32.581110782745441</v>
      </c>
      <c r="AN615" s="51">
        <f t="shared" si="219"/>
        <v>23.900451121700829</v>
      </c>
      <c r="AO615" s="51">
        <f t="shared" si="220"/>
        <v>30.533396404425385</v>
      </c>
      <c r="AP615" s="51">
        <f t="shared" si="221"/>
        <v>37.668920254047606</v>
      </c>
      <c r="AQ615" s="51">
        <f t="shared" si="222"/>
        <v>33.858178302968909</v>
      </c>
      <c r="AR615" s="51">
        <f t="shared" si="223"/>
        <v>29.464574189094961</v>
      </c>
      <c r="AS615" s="51">
        <f t="shared" si="224"/>
        <v>32.655651188840409</v>
      </c>
      <c r="AT615" s="51" t="str">
        <f t="shared" si="225"/>
        <v>N/A</v>
      </c>
      <c r="AU615" s="51" t="str">
        <f t="shared" si="226"/>
        <v>N/A</v>
      </c>
      <c r="AV615" s="51" t="str">
        <f t="shared" si="227"/>
        <v>N/A</v>
      </c>
      <c r="AY615">
        <v>41760</v>
      </c>
      <c r="AZ615">
        <v>41760.44</v>
      </c>
      <c r="BA615" t="s">
        <v>30</v>
      </c>
      <c r="BB615" s="1">
        <f t="shared" si="208"/>
        <v>41760</v>
      </c>
    </row>
    <row r="616" spans="1:54">
      <c r="A616" t="str">
        <f t="shared" si="228"/>
        <v>42270Fábio71</v>
      </c>
      <c r="B616" s="48">
        <v>42270.387453703705</v>
      </c>
      <c r="C616" s="48">
        <f t="shared" si="229"/>
        <v>42270</v>
      </c>
      <c r="D616" s="48" t="s">
        <v>31</v>
      </c>
      <c r="E616" s="49">
        <f t="shared" si="230"/>
        <v>71</v>
      </c>
      <c r="F616" s="48"/>
      <c r="G616" s="49" t="e">
        <f>VLOOKUP(C616,#REF!,2,0)</f>
        <v>#REF!</v>
      </c>
      <c r="H616" s="48"/>
      <c r="I616" s="43">
        <v>0</v>
      </c>
      <c r="J616" s="43">
        <v>2.796913</v>
      </c>
      <c r="K616" s="43">
        <v>16.812135999999999</v>
      </c>
      <c r="L616" s="43">
        <v>20.379653999999999</v>
      </c>
      <c r="M616" s="43">
        <v>18.689892</v>
      </c>
      <c r="N616" s="43">
        <v>18.73584</v>
      </c>
      <c r="O616" s="43">
        <v>13.830831</v>
      </c>
      <c r="P616" s="43">
        <v>16.681903999999999</v>
      </c>
      <c r="Q616" s="43">
        <v>14.628639</v>
      </c>
      <c r="R616" s="43">
        <v>13.948992000000001</v>
      </c>
      <c r="S616" s="43">
        <v>16.595359999999999</v>
      </c>
      <c r="T616" s="43">
        <v>17.426780999999998</v>
      </c>
      <c r="U616" s="43">
        <v>18.369890000000002</v>
      </c>
      <c r="V616" s="43">
        <v>9.4746400000000008</v>
      </c>
      <c r="W616" s="43">
        <v>11.048622</v>
      </c>
      <c r="X616" s="43">
        <v>15.077389</v>
      </c>
      <c r="Y616" s="43">
        <v>71</v>
      </c>
      <c r="AA616">
        <f t="shared" si="209"/>
        <v>41759.58</v>
      </c>
      <c r="AB616" t="str">
        <f t="shared" si="210"/>
        <v>41759Leandro83</v>
      </c>
      <c r="AC616" s="52">
        <v>41759</v>
      </c>
      <c r="AD616" s="53" t="s">
        <v>28</v>
      </c>
      <c r="AE616" s="51">
        <v>83</v>
      </c>
      <c r="AF616" s="51" t="str">
        <f t="shared" si="211"/>
        <v/>
      </c>
      <c r="AG616" s="51" t="str">
        <f t="shared" si="212"/>
        <v>N/A</v>
      </c>
      <c r="AH616" s="51" t="str">
        <f t="shared" si="213"/>
        <v>N/A</v>
      </c>
      <c r="AI616" s="51" t="str">
        <f t="shared" si="214"/>
        <v>N/A</v>
      </c>
      <c r="AJ616" s="51" t="str">
        <f t="shared" si="215"/>
        <v>N/A</v>
      </c>
      <c r="AK616" s="51">
        <f t="shared" si="216"/>
        <v>32.955066753006612</v>
      </c>
      <c r="AL616" s="51">
        <f t="shared" si="217"/>
        <v>26.173788070111378</v>
      </c>
      <c r="AM616" s="51">
        <f t="shared" si="218"/>
        <v>31.768327996209337</v>
      </c>
      <c r="AN616" s="51">
        <f t="shared" si="219"/>
        <v>22.464506193996261</v>
      </c>
      <c r="AO616" s="51">
        <f t="shared" si="220"/>
        <v>29.253310661859192</v>
      </c>
      <c r="AP616" s="51">
        <f t="shared" si="221"/>
        <v>36.48288372906638</v>
      </c>
      <c r="AQ616" s="51">
        <f t="shared" si="222"/>
        <v>32.730305529349842</v>
      </c>
      <c r="AR616" s="51">
        <f t="shared" si="223"/>
        <v>28.693964749431132</v>
      </c>
      <c r="AS616" s="51">
        <f t="shared" si="224"/>
        <v>31.4761760228931</v>
      </c>
      <c r="AT616" s="51" t="str">
        <f t="shared" si="225"/>
        <v>N/A</v>
      </c>
      <c r="AU616" s="51" t="str">
        <f t="shared" si="226"/>
        <v>N/A</v>
      </c>
      <c r="AV616" s="51" t="str">
        <f t="shared" si="227"/>
        <v>N/A</v>
      </c>
      <c r="AY616">
        <v>41764</v>
      </c>
      <c r="AZ616">
        <v>41764.47</v>
      </c>
      <c r="BA616" t="s">
        <v>30</v>
      </c>
      <c r="BB616" s="1">
        <f t="shared" si="208"/>
        <v>41764</v>
      </c>
    </row>
    <row r="617" spans="1:54">
      <c r="A617" t="str">
        <f t="shared" si="228"/>
        <v>42272Fábio71</v>
      </c>
      <c r="B617" s="48">
        <v>42272.510034722225</v>
      </c>
      <c r="C617" s="48">
        <f t="shared" si="229"/>
        <v>42272</v>
      </c>
      <c r="D617" s="48" t="s">
        <v>31</v>
      </c>
      <c r="E617" s="49">
        <f t="shared" si="230"/>
        <v>71</v>
      </c>
      <c r="F617" s="48"/>
      <c r="G617" s="49" t="e">
        <f>VLOOKUP(C617,#REF!,2,0)</f>
        <v>#REF!</v>
      </c>
      <c r="H617" s="48"/>
      <c r="I617" s="43">
        <v>0</v>
      </c>
      <c r="J617" s="43">
        <v>2.255433</v>
      </c>
      <c r="K617" s="43">
        <v>15.408205000000001</v>
      </c>
      <c r="L617" s="43">
        <v>19.619548999999999</v>
      </c>
      <c r="M617" s="43">
        <v>18.278981999999999</v>
      </c>
      <c r="N617" s="43">
        <v>18.233629000000001</v>
      </c>
      <c r="O617" s="43">
        <v>13.557130000000001</v>
      </c>
      <c r="P617" s="43">
        <v>16.080988000000001</v>
      </c>
      <c r="Q617" s="43">
        <v>14.18694</v>
      </c>
      <c r="R617" s="43">
        <v>13.635031</v>
      </c>
      <c r="S617" s="43">
        <v>16.294301999999998</v>
      </c>
      <c r="T617" s="43">
        <v>17.118037999999999</v>
      </c>
      <c r="U617" s="43">
        <v>17.962595</v>
      </c>
      <c r="V617" s="43">
        <v>9.1881869999999992</v>
      </c>
      <c r="W617" s="43">
        <v>10.634308000000001</v>
      </c>
      <c r="X617" s="43">
        <v>15.077389</v>
      </c>
      <c r="Y617" s="43">
        <v>71</v>
      </c>
      <c r="AA617">
        <f t="shared" si="209"/>
        <v>41760.44</v>
      </c>
      <c r="AB617" t="str">
        <f t="shared" si="210"/>
        <v>41760Leandro83</v>
      </c>
      <c r="AC617" s="52">
        <v>41760</v>
      </c>
      <c r="AD617" s="53" t="s">
        <v>28</v>
      </c>
      <c r="AE617" s="51">
        <v>83</v>
      </c>
      <c r="AF617" s="51" t="str">
        <f t="shared" si="211"/>
        <v/>
      </c>
      <c r="AG617" s="51" t="str">
        <f t="shared" si="212"/>
        <v>N/A</v>
      </c>
      <c r="AH617" s="51" t="str">
        <f t="shared" si="213"/>
        <v>N/A</v>
      </c>
      <c r="AI617" s="51" t="str">
        <f t="shared" si="214"/>
        <v>N/A</v>
      </c>
      <c r="AJ617" s="51" t="str">
        <f t="shared" si="215"/>
        <v>N/A</v>
      </c>
      <c r="AK617" s="51">
        <f t="shared" si="216"/>
        <v>33.404581978244948</v>
      </c>
      <c r="AL617" s="51">
        <f t="shared" si="217"/>
        <v>26.439843088011564</v>
      </c>
      <c r="AM617" s="51">
        <f t="shared" si="218"/>
        <v>31.768327996209337</v>
      </c>
      <c r="AN617" s="51">
        <f t="shared" si="219"/>
        <v>22.096959106349075</v>
      </c>
      <c r="AO617" s="51">
        <f t="shared" si="220"/>
        <v>29.53427022837133</v>
      </c>
      <c r="AP617" s="51">
        <f t="shared" si="221"/>
        <v>36.48288372906638</v>
      </c>
      <c r="AQ617" s="51">
        <f t="shared" si="222"/>
        <v>32.432258913868395</v>
      </c>
      <c r="AR617" s="51">
        <f t="shared" si="223"/>
        <v>28.483630792249368</v>
      </c>
      <c r="AS617" s="51">
        <f t="shared" si="224"/>
        <v>31.258217366669225</v>
      </c>
      <c r="AT617" s="51" t="str">
        <f t="shared" si="225"/>
        <v>N/A</v>
      </c>
      <c r="AU617" s="51" t="str">
        <f t="shared" si="226"/>
        <v>N/A</v>
      </c>
      <c r="AV617" s="51" t="str">
        <f t="shared" si="227"/>
        <v>N/A</v>
      </c>
      <c r="AY617">
        <v>41766</v>
      </c>
      <c r="AZ617">
        <v>41766.550000000003</v>
      </c>
      <c r="BA617" t="s">
        <v>30</v>
      </c>
      <c r="BB617" s="1">
        <f t="shared" si="208"/>
        <v>41766</v>
      </c>
    </row>
    <row r="618" spans="1:54">
      <c r="A618" t="str">
        <f t="shared" si="228"/>
        <v>42274Fábio71</v>
      </c>
      <c r="B618" s="48">
        <v>42274.469664351855</v>
      </c>
      <c r="C618" s="48">
        <f t="shared" si="229"/>
        <v>42274</v>
      </c>
      <c r="D618" s="48" t="s">
        <v>31</v>
      </c>
      <c r="E618" s="49">
        <f t="shared" si="230"/>
        <v>71</v>
      </c>
      <c r="F618" s="48"/>
      <c r="G618" s="49" t="e">
        <f>VLOOKUP(C618,#REF!,2,0)</f>
        <v>#REF!</v>
      </c>
      <c r="H618" s="48"/>
      <c r="I618" s="43">
        <v>0</v>
      </c>
      <c r="J618" s="43">
        <v>13.948992000000001</v>
      </c>
      <c r="K618" s="43">
        <v>20.236034</v>
      </c>
      <c r="L618" s="43">
        <v>20.959232</v>
      </c>
      <c r="M618" s="43">
        <v>19.012678000000001</v>
      </c>
      <c r="N618" s="43">
        <v>18.598167</v>
      </c>
      <c r="O618" s="43">
        <v>13.596057</v>
      </c>
      <c r="P618" s="43">
        <v>16.251532000000001</v>
      </c>
      <c r="Q618" s="43">
        <v>14.306697</v>
      </c>
      <c r="R618" s="43">
        <v>13.479445999999999</v>
      </c>
      <c r="S618" s="43">
        <v>16.251532000000001</v>
      </c>
      <c r="T618" s="43">
        <v>17.030346000000002</v>
      </c>
      <c r="U618" s="43">
        <v>18.052713000000001</v>
      </c>
      <c r="V618" s="43">
        <v>9.1881869999999992</v>
      </c>
      <c r="W618" s="43">
        <v>10.668516</v>
      </c>
      <c r="X618" s="43">
        <v>15.036293000000001</v>
      </c>
      <c r="Y618" s="43">
        <v>71</v>
      </c>
      <c r="AA618">
        <f t="shared" si="209"/>
        <v>41764.47</v>
      </c>
      <c r="AB618" t="str">
        <f t="shared" si="210"/>
        <v>41764Leandro83</v>
      </c>
      <c r="AC618" s="52">
        <v>41764</v>
      </c>
      <c r="AD618" s="53" t="s">
        <v>28</v>
      </c>
      <c r="AE618" s="51">
        <v>83</v>
      </c>
      <c r="AF618" s="51" t="str">
        <f t="shared" si="211"/>
        <v/>
      </c>
      <c r="AG618" s="51" t="str">
        <f t="shared" si="212"/>
        <v>N/A</v>
      </c>
      <c r="AH618" s="51" t="str">
        <f t="shared" si="213"/>
        <v>N/A</v>
      </c>
      <c r="AI618" s="51" t="str">
        <f t="shared" si="214"/>
        <v>N/A</v>
      </c>
      <c r="AJ618" s="51" t="str">
        <f t="shared" si="215"/>
        <v>N/A</v>
      </c>
      <c r="AK618" s="51">
        <f t="shared" si="216"/>
        <v>28.902522043260518</v>
      </c>
      <c r="AL618" s="51">
        <f t="shared" si="217"/>
        <v>23.20705070867184</v>
      </c>
      <c r="AM618" s="51">
        <f t="shared" si="218"/>
        <v>29.184058792032907</v>
      </c>
      <c r="AN618" s="51">
        <f t="shared" si="219"/>
        <v>20.603273890406879</v>
      </c>
      <c r="AO618" s="51">
        <f t="shared" si="220"/>
        <v>27.931552188211633</v>
      </c>
      <c r="AP618" s="51">
        <f t="shared" si="221"/>
        <v>34.927264218259175</v>
      </c>
      <c r="AQ618" s="51">
        <f t="shared" si="222"/>
        <v>30.533396404425385</v>
      </c>
      <c r="AR618" s="51">
        <f t="shared" si="223"/>
        <v>26.63987616391508</v>
      </c>
      <c r="AS618" s="51">
        <f t="shared" si="224"/>
        <v>29.960630635232683</v>
      </c>
      <c r="AT618" s="51" t="str">
        <f t="shared" si="225"/>
        <v>N/A</v>
      </c>
      <c r="AU618" s="51" t="str">
        <f t="shared" si="226"/>
        <v>N/A</v>
      </c>
      <c r="AV618" s="51" t="str">
        <f t="shared" si="227"/>
        <v>N/A</v>
      </c>
      <c r="AY618">
        <v>41767</v>
      </c>
      <c r="AZ618">
        <v>41767.370000000003</v>
      </c>
      <c r="BA618" t="s">
        <v>30</v>
      </c>
      <c r="BB618" s="1">
        <f t="shared" si="208"/>
        <v>41767</v>
      </c>
    </row>
    <row r="619" spans="1:54">
      <c r="A619" t="str">
        <f t="shared" si="228"/>
        <v>42276Fábio71</v>
      </c>
      <c r="B619" s="48">
        <v>42276.390648148146</v>
      </c>
      <c r="C619" s="48">
        <f t="shared" si="229"/>
        <v>42276</v>
      </c>
      <c r="D619" s="48" t="s">
        <v>31</v>
      </c>
      <c r="E619" s="49">
        <f t="shared" si="230"/>
        <v>71</v>
      </c>
      <c r="F619" s="48"/>
      <c r="G619" s="49" t="e">
        <f>VLOOKUP(C619,#REF!,2,0)</f>
        <v>#REF!</v>
      </c>
      <c r="H619" s="48"/>
      <c r="I619" s="43">
        <v>0</v>
      </c>
      <c r="J619" s="43">
        <v>13.948992000000001</v>
      </c>
      <c r="K619" s="43">
        <v>20.71678</v>
      </c>
      <c r="L619" s="43">
        <v>21.99297</v>
      </c>
      <c r="M619" s="43">
        <v>20.668424999999999</v>
      </c>
      <c r="N619" s="43">
        <v>20.765158</v>
      </c>
      <c r="O619" s="43">
        <v>15.700716999999999</v>
      </c>
      <c r="P619" s="43">
        <v>18.007636999999999</v>
      </c>
      <c r="Q619" s="43">
        <v>15.242342000000001</v>
      </c>
      <c r="R619" s="43">
        <v>13.830831</v>
      </c>
      <c r="S619" s="43">
        <v>16.166153000000001</v>
      </c>
      <c r="T619" s="43">
        <v>16.768650000000001</v>
      </c>
      <c r="U619" s="43">
        <v>17.559964999999998</v>
      </c>
      <c r="V619" s="43">
        <v>9.1251750000000005</v>
      </c>
      <c r="W619" s="43">
        <v>10.464198</v>
      </c>
      <c r="X619" s="43">
        <v>14.831732000000001</v>
      </c>
      <c r="Y619" s="43">
        <v>71</v>
      </c>
      <c r="AA619">
        <f t="shared" si="209"/>
        <v>41766.550000000003</v>
      </c>
      <c r="AB619" t="str">
        <f t="shared" si="210"/>
        <v>41766Leandro83</v>
      </c>
      <c r="AC619" s="52">
        <v>41766</v>
      </c>
      <c r="AD619" s="53" t="s">
        <v>28</v>
      </c>
      <c r="AE619" s="51">
        <v>83</v>
      </c>
      <c r="AF619" s="51" t="str">
        <f t="shared" si="211"/>
        <v/>
      </c>
      <c r="AG619" s="51" t="str">
        <f t="shared" si="212"/>
        <v>N/A</v>
      </c>
      <c r="AH619" s="51" t="str">
        <f t="shared" si="213"/>
        <v>N/A</v>
      </c>
      <c r="AI619" s="51" t="str">
        <f t="shared" si="214"/>
        <v>N/A</v>
      </c>
      <c r="AJ619" s="51" t="str">
        <f t="shared" si="215"/>
        <v>N/A</v>
      </c>
      <c r="AK619" s="51">
        <f t="shared" si="216"/>
        <v>25.973486020984875</v>
      </c>
      <c r="AL619" s="51">
        <f t="shared" si="217"/>
        <v>20.838925335090934</v>
      </c>
      <c r="AM619" s="51">
        <f t="shared" si="218"/>
        <v>28.068920443799996</v>
      </c>
      <c r="AN619" s="51">
        <f t="shared" si="219"/>
        <v>19.333799078795504</v>
      </c>
      <c r="AO619" s="51">
        <f t="shared" si="220"/>
        <v>26.63987616391508</v>
      </c>
      <c r="AP619" s="51">
        <f t="shared" si="221"/>
        <v>33.553293006743878</v>
      </c>
      <c r="AQ619" s="51">
        <f t="shared" si="222"/>
        <v>29.890156692518342</v>
      </c>
      <c r="AR619" s="51">
        <f t="shared" si="223"/>
        <v>26.307862303285166</v>
      </c>
      <c r="AS619" s="51">
        <f t="shared" si="224"/>
        <v>29.184058792032907</v>
      </c>
      <c r="AT619" s="51" t="str">
        <f t="shared" si="225"/>
        <v>N/A</v>
      </c>
      <c r="AU619" s="51" t="str">
        <f t="shared" si="226"/>
        <v>N/A</v>
      </c>
      <c r="AV619" s="51" t="str">
        <f t="shared" si="227"/>
        <v>N/A</v>
      </c>
      <c r="AY619">
        <v>41768</v>
      </c>
      <c r="AZ619">
        <v>41768.550000000003</v>
      </c>
      <c r="BA619" t="s">
        <v>30</v>
      </c>
      <c r="BB619" s="1">
        <f t="shared" si="208"/>
        <v>41768</v>
      </c>
    </row>
    <row r="620" spans="1:54">
      <c r="A620" t="str">
        <f t="shared" si="228"/>
        <v>42277Fábio71</v>
      </c>
      <c r="B620" s="48">
        <v>42277.736319444448</v>
      </c>
      <c r="C620" s="48">
        <f t="shared" si="229"/>
        <v>42277</v>
      </c>
      <c r="D620" s="48" t="s">
        <v>31</v>
      </c>
      <c r="E620" s="49">
        <f t="shared" si="230"/>
        <v>71</v>
      </c>
      <c r="F620" s="48"/>
      <c r="G620" s="49" t="e">
        <f>VLOOKUP(C620,#REF!,2,0)</f>
        <v>#REF!</v>
      </c>
      <c r="H620" s="48"/>
      <c r="I620" s="43">
        <v>0</v>
      </c>
      <c r="J620" s="43">
        <v>15.784833000000001</v>
      </c>
      <c r="K620" s="43">
        <v>21.794146999999999</v>
      </c>
      <c r="L620" s="43">
        <v>22.898644999999998</v>
      </c>
      <c r="M620" s="43">
        <v>21.893456</v>
      </c>
      <c r="N620" s="43">
        <v>22.443562</v>
      </c>
      <c r="O620" s="43">
        <v>17.205947999999999</v>
      </c>
      <c r="P620" s="43">
        <v>20.236034</v>
      </c>
      <c r="Q620" s="43">
        <v>18.415436</v>
      </c>
      <c r="R620" s="43">
        <v>18.233629000000001</v>
      </c>
      <c r="S620" s="43">
        <v>21.007883</v>
      </c>
      <c r="T620" s="43">
        <v>22.092701000000002</v>
      </c>
      <c r="U620" s="43">
        <v>22.443562</v>
      </c>
      <c r="V620" s="43">
        <v>14.507453999999999</v>
      </c>
      <c r="W620" s="43">
        <v>17.074155999999999</v>
      </c>
      <c r="X620" s="43">
        <v>19.997803000000001</v>
      </c>
      <c r="Y620" s="43">
        <v>71</v>
      </c>
      <c r="AA620">
        <f t="shared" si="209"/>
        <v>41767.370000000003</v>
      </c>
      <c r="AB620" t="str">
        <f t="shared" si="210"/>
        <v>41767Leandro83</v>
      </c>
      <c r="AC620" s="52">
        <v>41767</v>
      </c>
      <c r="AD620" s="53" t="s">
        <v>28</v>
      </c>
      <c r="AE620" s="51">
        <v>83</v>
      </c>
      <c r="AF620" s="51" t="str">
        <f t="shared" si="211"/>
        <v/>
      </c>
      <c r="AG620" s="51" t="str">
        <f t="shared" si="212"/>
        <v>N/A</v>
      </c>
      <c r="AH620" s="51" t="str">
        <f t="shared" si="213"/>
        <v>N/A</v>
      </c>
      <c r="AI620" s="51" t="str">
        <f t="shared" si="214"/>
        <v>N/A</v>
      </c>
      <c r="AJ620" s="51" t="str">
        <f t="shared" si="215"/>
        <v>N/A</v>
      </c>
      <c r="AK620" s="51">
        <f t="shared" si="216"/>
        <v>27.931552188211633</v>
      </c>
      <c r="AL620" s="51">
        <f t="shared" si="217"/>
        <v>21.434729101605356</v>
      </c>
      <c r="AM620" s="51">
        <f t="shared" si="218"/>
        <v>28.068920443799996</v>
      </c>
      <c r="AN620" s="51">
        <f t="shared" si="219"/>
        <v>19.504591101871714</v>
      </c>
      <c r="AO620" s="51">
        <f t="shared" si="220"/>
        <v>27.045762726157019</v>
      </c>
      <c r="AP620" s="51">
        <f t="shared" si="221"/>
        <v>34.008235439891195</v>
      </c>
      <c r="AQ620" s="51">
        <f t="shared" si="222"/>
        <v>30.104480601658707</v>
      </c>
      <c r="AR620" s="51">
        <f t="shared" si="223"/>
        <v>26.37247477265009</v>
      </c>
      <c r="AS620" s="51">
        <f t="shared" si="224"/>
        <v>29.184058792032907</v>
      </c>
      <c r="AT620" s="51" t="str">
        <f t="shared" si="225"/>
        <v>N/A</v>
      </c>
      <c r="AU620" s="51" t="str">
        <f t="shared" si="226"/>
        <v>N/A</v>
      </c>
      <c r="AV620" s="51" t="str">
        <f t="shared" si="227"/>
        <v>N/A</v>
      </c>
      <c r="AY620">
        <v>41771</v>
      </c>
      <c r="AZ620">
        <v>41771.760000000002</v>
      </c>
      <c r="BA620" t="s">
        <v>30</v>
      </c>
      <c r="BB620" s="1">
        <f t="shared" si="208"/>
        <v>41771</v>
      </c>
    </row>
    <row r="621" spans="1:54">
      <c r="A621" t="str">
        <f t="shared" si="228"/>
        <v>42279Fábio71</v>
      </c>
      <c r="B621" s="48">
        <v>42279.619247685187</v>
      </c>
      <c r="C621" s="48">
        <f t="shared" si="229"/>
        <v>42279</v>
      </c>
      <c r="D621" s="48" t="s">
        <v>31</v>
      </c>
      <c r="E621" s="49">
        <f t="shared" si="230"/>
        <v>71</v>
      </c>
      <c r="F621" s="48"/>
      <c r="G621" s="49" t="e">
        <f>VLOOKUP(C621,#REF!,2,0)</f>
        <v>#REF!</v>
      </c>
      <c r="H621" s="48"/>
      <c r="I621" s="43">
        <v>0</v>
      </c>
      <c r="J621" s="43">
        <v>9.3149160000000002</v>
      </c>
      <c r="K621" s="43">
        <v>20.571967999999998</v>
      </c>
      <c r="L621" s="43">
        <v>21.943182</v>
      </c>
      <c r="M621" s="43">
        <v>20.283854000000002</v>
      </c>
      <c r="N621" s="43">
        <v>20.427655999999999</v>
      </c>
      <c r="O621" s="43">
        <v>15.449805</v>
      </c>
      <c r="P621" s="43">
        <v>18.873989000000002</v>
      </c>
      <c r="Q621" s="43">
        <v>16.638573000000001</v>
      </c>
      <c r="R621" s="43">
        <v>16.208808999999999</v>
      </c>
      <c r="S621" s="43">
        <v>19.198360000000001</v>
      </c>
      <c r="T621" s="43">
        <v>19.902884</v>
      </c>
      <c r="U621" s="43">
        <v>20.571967999999998</v>
      </c>
      <c r="V621" s="43">
        <v>11.400378999999999</v>
      </c>
      <c r="W621" s="43">
        <v>12.828775</v>
      </c>
      <c r="X621" s="43">
        <v>16.638573000000001</v>
      </c>
      <c r="Y621" s="43">
        <v>71</v>
      </c>
      <c r="AA621">
        <f t="shared" si="209"/>
        <v>41768.550000000003</v>
      </c>
      <c r="AB621" t="str">
        <f t="shared" si="210"/>
        <v>41768Leandro83</v>
      </c>
      <c r="AC621" s="52">
        <v>41768</v>
      </c>
      <c r="AD621" s="53" t="s">
        <v>28</v>
      </c>
      <c r="AE621" s="51">
        <v>83</v>
      </c>
      <c r="AF621" s="51" t="str">
        <f t="shared" si="211"/>
        <v/>
      </c>
      <c r="AG621" s="51" t="str">
        <f t="shared" si="212"/>
        <v>N/A</v>
      </c>
      <c r="AH621" s="51" t="str">
        <f t="shared" si="213"/>
        <v>N/A</v>
      </c>
      <c r="AI621" s="51" t="str">
        <f t="shared" si="214"/>
        <v>N/A</v>
      </c>
      <c r="AJ621" s="51" t="str">
        <f t="shared" si="215"/>
        <v>N/A</v>
      </c>
      <c r="AK621" s="51">
        <f t="shared" si="216"/>
        <v>29.253310661859192</v>
      </c>
      <c r="AL621" s="51">
        <f t="shared" si="217"/>
        <v>21.194585562851437</v>
      </c>
      <c r="AM621" s="51">
        <f t="shared" si="218"/>
        <v>27.045762726157019</v>
      </c>
      <c r="AN621" s="51">
        <f t="shared" si="219"/>
        <v>19.051293918526724</v>
      </c>
      <c r="AO621" s="51">
        <f t="shared" si="220"/>
        <v>26.106873952140823</v>
      </c>
      <c r="AP621" s="51">
        <f t="shared" si="221"/>
        <v>32.955066753006612</v>
      </c>
      <c r="AQ621" s="51">
        <f t="shared" si="222"/>
        <v>28.902522043260518</v>
      </c>
      <c r="AR621" s="51">
        <f t="shared" si="223"/>
        <v>25.578457511247642</v>
      </c>
      <c r="AS621" s="51">
        <f t="shared" si="224"/>
        <v>28.693964749431132</v>
      </c>
      <c r="AT621" s="51" t="str">
        <f t="shared" si="225"/>
        <v>N/A</v>
      </c>
      <c r="AU621" s="51" t="str">
        <f t="shared" si="226"/>
        <v>N/A</v>
      </c>
      <c r="AV621" s="51" t="str">
        <f t="shared" si="227"/>
        <v>N/A</v>
      </c>
      <c r="AY621">
        <v>41773</v>
      </c>
      <c r="AZ621">
        <v>41773.56</v>
      </c>
      <c r="BA621" t="s">
        <v>30</v>
      </c>
      <c r="BB621" s="1">
        <f t="shared" si="208"/>
        <v>41773</v>
      </c>
    </row>
    <row r="622" spans="1:54">
      <c r="A622" t="str">
        <f t="shared" si="228"/>
        <v>42283Fábio71</v>
      </c>
      <c r="B622" s="48">
        <v>42283.393368055556</v>
      </c>
      <c r="C622" s="48">
        <f t="shared" si="229"/>
        <v>42283</v>
      </c>
      <c r="D622" s="48" t="s">
        <v>31</v>
      </c>
      <c r="E622" s="49">
        <f t="shared" si="230"/>
        <v>71</v>
      </c>
      <c r="F622" s="48"/>
      <c r="G622" s="49" t="e">
        <f>VLOOKUP(C622,#REF!,2,0)</f>
        <v>#REF!</v>
      </c>
      <c r="H622" s="48"/>
      <c r="I622" s="43">
        <v>0</v>
      </c>
      <c r="J622" s="43">
        <v>6.1748630000000002</v>
      </c>
      <c r="K622" s="43">
        <v>19.198360000000001</v>
      </c>
      <c r="L622" s="43">
        <v>21.30105</v>
      </c>
      <c r="M622" s="43">
        <v>19.713774000000001</v>
      </c>
      <c r="N622" s="43">
        <v>19.950310000000002</v>
      </c>
      <c r="O622" s="43">
        <v>14.669136</v>
      </c>
      <c r="P622" s="43">
        <v>17.559964999999998</v>
      </c>
      <c r="Q622" s="43">
        <v>15.366647</v>
      </c>
      <c r="R622" s="43">
        <v>14.628639</v>
      </c>
      <c r="S622" s="43">
        <v>17.559964999999998</v>
      </c>
      <c r="T622" s="43">
        <v>18.278981999999999</v>
      </c>
      <c r="U622" s="43">
        <v>19.244942000000002</v>
      </c>
      <c r="V622" s="43">
        <v>9.9957659999999997</v>
      </c>
      <c r="W622" s="43">
        <v>11.294233</v>
      </c>
      <c r="X622" s="43">
        <v>15.533234</v>
      </c>
      <c r="Y622" s="43">
        <v>71</v>
      </c>
      <c r="AA622">
        <f t="shared" si="209"/>
        <v>41771.760000000002</v>
      </c>
      <c r="AB622" t="str">
        <f t="shared" si="210"/>
        <v>41771Leandro83</v>
      </c>
      <c r="AC622" s="52">
        <v>41771</v>
      </c>
      <c r="AD622" s="53" t="s">
        <v>28</v>
      </c>
      <c r="AE622" s="51">
        <v>83</v>
      </c>
      <c r="AF622" s="51" t="str">
        <f t="shared" si="211"/>
        <v/>
      </c>
      <c r="AG622" s="51" t="str">
        <f t="shared" si="212"/>
        <v>N/A</v>
      </c>
      <c r="AH622" s="51" t="str">
        <f t="shared" si="213"/>
        <v>N/A</v>
      </c>
      <c r="AI622" s="51" t="str">
        <f t="shared" si="214"/>
        <v>N/A</v>
      </c>
      <c r="AJ622" s="51" t="str">
        <f t="shared" si="215"/>
        <v>N/A</v>
      </c>
      <c r="AK622" s="51">
        <f t="shared" si="216"/>
        <v>15.683396690911357</v>
      </c>
      <c r="AL622" s="51">
        <f t="shared" si="217"/>
        <v>21.076287707623898</v>
      </c>
      <c r="AM622" s="51">
        <f t="shared" si="218"/>
        <v>25.054778740426812</v>
      </c>
      <c r="AN622" s="51">
        <f t="shared" si="219"/>
        <v>18.164029309798458</v>
      </c>
      <c r="AO622" s="51">
        <f t="shared" si="220"/>
        <v>24.86034508255312</v>
      </c>
      <c r="AP622" s="51">
        <f t="shared" si="221"/>
        <v>31.84162040246088</v>
      </c>
      <c r="AQ622" s="51">
        <f t="shared" si="222"/>
        <v>28.554557094774719</v>
      </c>
      <c r="AR622" s="51">
        <f t="shared" si="223"/>
        <v>25.644463412991701</v>
      </c>
      <c r="AS622" s="51">
        <f t="shared" si="224"/>
        <v>28.139154918659603</v>
      </c>
      <c r="AT622" s="51" t="str">
        <f t="shared" si="225"/>
        <v>N/A</v>
      </c>
      <c r="AU622" s="51" t="str">
        <f t="shared" si="226"/>
        <v>N/A</v>
      </c>
      <c r="AV622" s="51" t="str">
        <f t="shared" si="227"/>
        <v>N/A</v>
      </c>
      <c r="AY622">
        <v>41774</v>
      </c>
      <c r="AZ622">
        <v>41774.370000000003</v>
      </c>
      <c r="BA622" t="s">
        <v>30</v>
      </c>
      <c r="BB622" s="1">
        <f t="shared" si="208"/>
        <v>41774</v>
      </c>
    </row>
    <row r="623" spans="1:54">
      <c r="A623" t="str">
        <f t="shared" si="228"/>
        <v>42286Fábio71</v>
      </c>
      <c r="B623" s="48">
        <v>42286.617592592593</v>
      </c>
      <c r="C623" s="48">
        <f t="shared" si="229"/>
        <v>42286</v>
      </c>
      <c r="D623" s="48" t="s">
        <v>31</v>
      </c>
      <c r="E623" s="49">
        <f t="shared" si="230"/>
        <v>71</v>
      </c>
      <c r="F623" s="48"/>
      <c r="G623" s="49" t="e">
        <f>VLOOKUP(C623,#REF!,2,0)</f>
        <v>#REF!</v>
      </c>
      <c r="H623" s="48"/>
      <c r="I623" s="43">
        <v>0</v>
      </c>
      <c r="J623" s="43">
        <v>2.9928949999999999</v>
      </c>
      <c r="K623" s="43">
        <v>18.827883</v>
      </c>
      <c r="L623" s="43">
        <v>20.959232</v>
      </c>
      <c r="M623" s="43">
        <v>19.291584</v>
      </c>
      <c r="N623" s="43">
        <v>19.151875</v>
      </c>
      <c r="O623" s="43">
        <v>13.909534000000001</v>
      </c>
      <c r="P623" s="43">
        <v>17.030346000000002</v>
      </c>
      <c r="Q623" s="43">
        <v>14.954307999999999</v>
      </c>
      <c r="R623" s="43">
        <v>14.346736</v>
      </c>
      <c r="S623" s="43">
        <v>17.205947999999999</v>
      </c>
      <c r="T623" s="43">
        <v>18.007636999999999</v>
      </c>
      <c r="U623" s="43">
        <v>18.689892</v>
      </c>
      <c r="V623" s="43">
        <v>9.6358630000000005</v>
      </c>
      <c r="W623" s="43">
        <v>11.118501</v>
      </c>
      <c r="X623" s="43">
        <v>15.159734</v>
      </c>
      <c r="Y623" s="43">
        <v>71</v>
      </c>
      <c r="AA623">
        <f t="shared" si="209"/>
        <v>41773.56</v>
      </c>
      <c r="AB623" t="str">
        <f t="shared" si="210"/>
        <v>41773Leandro83</v>
      </c>
      <c r="AC623" s="52">
        <v>41773</v>
      </c>
      <c r="AD623" s="53" t="s">
        <v>28</v>
      </c>
      <c r="AE623" s="51">
        <v>83</v>
      </c>
      <c r="AF623" s="51" t="str">
        <f t="shared" si="211"/>
        <v/>
      </c>
      <c r="AG623" s="51" t="str">
        <f t="shared" si="212"/>
        <v>N/A</v>
      </c>
      <c r="AH623" s="51" t="str">
        <f t="shared" si="213"/>
        <v>N/A</v>
      </c>
      <c r="AI623" s="51" t="str">
        <f t="shared" si="214"/>
        <v>N/A</v>
      </c>
      <c r="AJ623" s="51" t="str">
        <f t="shared" si="215"/>
        <v>N/A</v>
      </c>
      <c r="AK623" s="51">
        <f t="shared" si="216"/>
        <v>14.300468654687423</v>
      </c>
      <c r="AL623" s="51">
        <f t="shared" si="217"/>
        <v>20.02089506112808</v>
      </c>
      <c r="AM623" s="51">
        <f t="shared" si="218"/>
        <v>25.119878410560382</v>
      </c>
      <c r="AN623" s="51">
        <f t="shared" si="219"/>
        <v>17.404595361817073</v>
      </c>
      <c r="AO623" s="51">
        <f t="shared" si="220"/>
        <v>24.410347195130651</v>
      </c>
      <c r="AP623" s="51">
        <f t="shared" si="221"/>
        <v>31.185825891243251</v>
      </c>
      <c r="AQ623" s="51">
        <f t="shared" si="222"/>
        <v>27.794634146367645</v>
      </c>
      <c r="AR623" s="51">
        <f t="shared" si="223"/>
        <v>24.602517203561465</v>
      </c>
      <c r="AS623" s="51">
        <f t="shared" si="224"/>
        <v>27.519524655766851</v>
      </c>
      <c r="AT623" s="51" t="str">
        <f t="shared" si="225"/>
        <v>N/A</v>
      </c>
      <c r="AU623" s="51" t="str">
        <f t="shared" si="226"/>
        <v>N/A</v>
      </c>
      <c r="AV623" s="51" t="str">
        <f t="shared" si="227"/>
        <v>N/A</v>
      </c>
      <c r="AY623">
        <v>41775</v>
      </c>
      <c r="AZ623">
        <v>41775.68</v>
      </c>
      <c r="BA623" t="s">
        <v>30</v>
      </c>
      <c r="BB623" s="1">
        <f t="shared" si="208"/>
        <v>41775</v>
      </c>
    </row>
    <row r="624" spans="1:54">
      <c r="A624" t="str">
        <f t="shared" si="228"/>
        <v>42290Fábio71</v>
      </c>
      <c r="B624" s="48">
        <v>42290.503541666665</v>
      </c>
      <c r="C624" s="48">
        <f t="shared" si="229"/>
        <v>42290</v>
      </c>
      <c r="D624" s="48" t="s">
        <v>31</v>
      </c>
      <c r="E624" s="49">
        <f t="shared" si="230"/>
        <v>71</v>
      </c>
      <c r="F624" s="48"/>
      <c r="G624" s="49" t="e">
        <f>VLOOKUP(C624,#REF!,2,0)</f>
        <v>#REF!</v>
      </c>
      <c r="H624" s="48"/>
      <c r="I624" s="43">
        <v>0</v>
      </c>
      <c r="J624" s="43">
        <v>11.329561</v>
      </c>
      <c r="K624" s="43">
        <v>18.966383</v>
      </c>
      <c r="L624" s="43">
        <v>20.523775000000001</v>
      </c>
      <c r="M624" s="43">
        <v>18.78182</v>
      </c>
      <c r="N624" s="43">
        <v>18.552409999999998</v>
      </c>
      <c r="O624" s="43">
        <v>13.402037999999999</v>
      </c>
      <c r="P624" s="43">
        <v>16.208808999999999</v>
      </c>
      <c r="Q624" s="43">
        <v>14.107385000000001</v>
      </c>
      <c r="R624" s="43">
        <v>13.440716999999999</v>
      </c>
      <c r="S624" s="43">
        <v>16.337140999999999</v>
      </c>
      <c r="T624" s="43">
        <v>17.030346000000002</v>
      </c>
      <c r="U624" s="43">
        <v>17.872714999999999</v>
      </c>
      <c r="V624" s="43">
        <v>9.2831430000000008</v>
      </c>
      <c r="W624" s="43">
        <v>10.634308000000001</v>
      </c>
      <c r="X624" s="43">
        <v>14.750323</v>
      </c>
      <c r="Y624" s="43">
        <v>71</v>
      </c>
      <c r="AA624">
        <f t="shared" si="209"/>
        <v>41774.370000000003</v>
      </c>
      <c r="AB624" t="str">
        <f t="shared" si="210"/>
        <v>41774Leandro83</v>
      </c>
      <c r="AC624" s="52">
        <v>41774</v>
      </c>
      <c r="AD624" s="53" t="s">
        <v>28</v>
      </c>
      <c r="AE624" s="51">
        <v>83</v>
      </c>
      <c r="AF624" s="51" t="str">
        <f t="shared" si="211"/>
        <v/>
      </c>
      <c r="AG624" s="51" t="str">
        <f t="shared" si="212"/>
        <v>N/A</v>
      </c>
      <c r="AH624" s="51" t="str">
        <f t="shared" si="213"/>
        <v>N/A</v>
      </c>
      <c r="AI624" s="51" t="str">
        <f t="shared" si="214"/>
        <v>N/A</v>
      </c>
      <c r="AJ624" s="51" t="str">
        <f t="shared" si="215"/>
        <v>N/A</v>
      </c>
      <c r="AK624" s="51">
        <f t="shared" si="216"/>
        <v>23.963438803754038</v>
      </c>
      <c r="AL624" s="51">
        <f t="shared" si="217"/>
        <v>18.437689878559222</v>
      </c>
      <c r="AM624" s="51">
        <f t="shared" si="218"/>
        <v>25.578457511247642</v>
      </c>
      <c r="AN624" s="51">
        <f t="shared" si="219"/>
        <v>17.083271801180938</v>
      </c>
      <c r="AO624" s="51">
        <f t="shared" si="220"/>
        <v>24.155654460829485</v>
      </c>
      <c r="AP624" s="51">
        <f t="shared" si="221"/>
        <v>30.679186204259342</v>
      </c>
      <c r="AQ624" s="51">
        <f t="shared" si="222"/>
        <v>27.248845407295399</v>
      </c>
      <c r="AR624" s="51">
        <f t="shared" si="223"/>
        <v>23.900451121700829</v>
      </c>
      <c r="AS624" s="51">
        <f t="shared" si="224"/>
        <v>26.707700226323308</v>
      </c>
      <c r="AT624" s="51" t="str">
        <f t="shared" si="225"/>
        <v>N/A</v>
      </c>
      <c r="AU624" s="51" t="str">
        <f t="shared" si="226"/>
        <v>N/A</v>
      </c>
      <c r="AV624" s="51" t="str">
        <f t="shared" si="227"/>
        <v>N/A</v>
      </c>
      <c r="AY624">
        <v>41778</v>
      </c>
      <c r="AZ624">
        <v>41778.76</v>
      </c>
      <c r="BA624" t="s">
        <v>30</v>
      </c>
      <c r="BB624" s="1">
        <f t="shared" si="208"/>
        <v>41778</v>
      </c>
    </row>
    <row r="625" spans="1:54">
      <c r="A625" t="str">
        <f t="shared" si="228"/>
        <v>42291Fábio71</v>
      </c>
      <c r="B625" s="48">
        <v>42291.702939814815</v>
      </c>
      <c r="C625" s="48">
        <f t="shared" si="229"/>
        <v>42291</v>
      </c>
      <c r="D625" s="48" t="s">
        <v>31</v>
      </c>
      <c r="E625" s="49">
        <f t="shared" si="230"/>
        <v>71</v>
      </c>
      <c r="F625" s="48"/>
      <c r="G625" s="49" t="e">
        <f>VLOOKUP(C625,#REF!,2,0)</f>
        <v>#REF!</v>
      </c>
      <c r="H625" s="48"/>
      <c r="I625" s="43">
        <v>0</v>
      </c>
      <c r="J625" s="43">
        <v>6.0240739999999997</v>
      </c>
      <c r="K625" s="43">
        <v>18.827883</v>
      </c>
      <c r="L625" s="43">
        <v>20.571967999999998</v>
      </c>
      <c r="M625" s="43">
        <v>18.78182</v>
      </c>
      <c r="N625" s="43">
        <v>18.324417</v>
      </c>
      <c r="O625" s="43">
        <v>13.440716999999999</v>
      </c>
      <c r="P625" s="43">
        <v>16.509063999999999</v>
      </c>
      <c r="Q625" s="43">
        <v>14.4672</v>
      </c>
      <c r="R625" s="43">
        <v>14.107385000000001</v>
      </c>
      <c r="S625" s="43">
        <v>16.855661000000001</v>
      </c>
      <c r="T625" s="43">
        <v>17.515518</v>
      </c>
      <c r="U625" s="43">
        <v>18.188306999999998</v>
      </c>
      <c r="V625" s="43">
        <v>9.4425729999999994</v>
      </c>
      <c r="W625" s="43">
        <v>10.737088</v>
      </c>
      <c r="X625" s="43">
        <v>15.036293000000001</v>
      </c>
      <c r="Y625" s="43">
        <v>71</v>
      </c>
      <c r="AA625">
        <f t="shared" si="209"/>
        <v>41775.68</v>
      </c>
      <c r="AB625" t="str">
        <f t="shared" si="210"/>
        <v>41775Leandro83</v>
      </c>
      <c r="AC625" s="52">
        <v>41775</v>
      </c>
      <c r="AD625" s="53" t="s">
        <v>28</v>
      </c>
      <c r="AE625" s="51">
        <v>83</v>
      </c>
      <c r="AF625" s="51" t="str">
        <f t="shared" si="211"/>
        <v/>
      </c>
      <c r="AG625" s="51" t="str">
        <f t="shared" si="212"/>
        <v>N/A</v>
      </c>
      <c r="AH625" s="51" t="str">
        <f t="shared" si="213"/>
        <v>N/A</v>
      </c>
      <c r="AI625" s="51" t="str">
        <f t="shared" si="214"/>
        <v>N/A</v>
      </c>
      <c r="AJ625" s="51" t="str">
        <f t="shared" si="215"/>
        <v>N/A</v>
      </c>
      <c r="AK625" s="51">
        <f t="shared" si="216"/>
        <v>21.794894558574811</v>
      </c>
      <c r="AL625" s="51">
        <f t="shared" si="217"/>
        <v>17.083271801180938</v>
      </c>
      <c r="AM625" s="51">
        <f t="shared" si="218"/>
        <v>24.666829165165282</v>
      </c>
      <c r="AN625" s="51">
        <f t="shared" si="219"/>
        <v>15.938874261987813</v>
      </c>
      <c r="AO625" s="51">
        <f t="shared" si="220"/>
        <v>23.271244224023039</v>
      </c>
      <c r="AP625" s="51">
        <f t="shared" si="221"/>
        <v>29.464574189094961</v>
      </c>
      <c r="AQ625" s="51">
        <f t="shared" si="222"/>
        <v>26.240719109506419</v>
      </c>
      <c r="AR625" s="51">
        <f t="shared" si="223"/>
        <v>23.145399941092769</v>
      </c>
      <c r="AS625" s="51">
        <f t="shared" si="224"/>
        <v>25.973486020984875</v>
      </c>
      <c r="AT625" s="51" t="str">
        <f t="shared" si="225"/>
        <v>N/A</v>
      </c>
      <c r="AU625" s="51" t="str">
        <f t="shared" si="226"/>
        <v>N/A</v>
      </c>
      <c r="AV625" s="51" t="str">
        <f t="shared" si="227"/>
        <v>N/A</v>
      </c>
      <c r="AY625">
        <v>41654</v>
      </c>
      <c r="AZ625">
        <v>41654.67</v>
      </c>
      <c r="BA625" t="s">
        <v>29</v>
      </c>
      <c r="BB625" s="1">
        <f t="shared" si="208"/>
        <v>41654</v>
      </c>
    </row>
    <row r="626" spans="1:54">
      <c r="A626" t="str">
        <f t="shared" si="228"/>
        <v>42293Fábio71</v>
      </c>
      <c r="B626" s="48">
        <v>42293.619942129626</v>
      </c>
      <c r="C626" s="48">
        <f t="shared" si="229"/>
        <v>42293</v>
      </c>
      <c r="D626" s="48" t="s">
        <v>31</v>
      </c>
      <c r="E626" s="49">
        <f t="shared" si="230"/>
        <v>71</v>
      </c>
      <c r="F626" s="48"/>
      <c r="G626" s="49" t="e">
        <f>VLOOKUP(C626,#REF!,2,0)</f>
        <v>#REF!</v>
      </c>
      <c r="H626" s="48"/>
      <c r="I626" s="43">
        <v>0</v>
      </c>
      <c r="J626" s="43">
        <v>3.760224</v>
      </c>
      <c r="K626" s="43">
        <v>18.052713000000001</v>
      </c>
      <c r="L626" s="43">
        <v>20.092924</v>
      </c>
      <c r="M626" s="43">
        <v>18.097840999999999</v>
      </c>
      <c r="N626" s="43">
        <v>18.052713000000001</v>
      </c>
      <c r="O626" s="43">
        <v>13.094638</v>
      </c>
      <c r="P626" s="43">
        <v>15.996090000000001</v>
      </c>
      <c r="Q626" s="43">
        <v>13.988498999999999</v>
      </c>
      <c r="R626" s="43">
        <v>13.324814</v>
      </c>
      <c r="S626" s="43">
        <v>16.080988000000001</v>
      </c>
      <c r="T626" s="43">
        <v>17.074155999999999</v>
      </c>
      <c r="U626" s="43">
        <v>17.917631</v>
      </c>
      <c r="V626" s="43">
        <v>9.3149160000000002</v>
      </c>
      <c r="W626" s="43">
        <v>10.566083000000001</v>
      </c>
      <c r="X626" s="43">
        <v>14.790993</v>
      </c>
      <c r="Y626" s="43">
        <v>71</v>
      </c>
      <c r="AA626">
        <f t="shared" si="209"/>
        <v>41778.76</v>
      </c>
      <c r="AB626" t="str">
        <f t="shared" si="210"/>
        <v>41778Leandro83</v>
      </c>
      <c r="AC626" s="52">
        <v>41778</v>
      </c>
      <c r="AD626" s="53" t="s">
        <v>28</v>
      </c>
      <c r="AE626" s="51">
        <v>83</v>
      </c>
      <c r="AF626" s="51" t="str">
        <f t="shared" si="211"/>
        <v/>
      </c>
      <c r="AG626" s="51" t="str">
        <f t="shared" si="212"/>
        <v>N/A</v>
      </c>
      <c r="AH626" s="51" t="str">
        <f t="shared" si="213"/>
        <v>N/A</v>
      </c>
      <c r="AI626" s="51" t="str">
        <f t="shared" si="214"/>
        <v>N/A</v>
      </c>
      <c r="AJ626" s="51" t="str">
        <f t="shared" si="215"/>
        <v>N/A</v>
      </c>
      <c r="AK626" s="51">
        <f t="shared" si="216"/>
        <v>10.323906835584502</v>
      </c>
      <c r="AL626" s="51">
        <f t="shared" si="217"/>
        <v>16.195280600289138</v>
      </c>
      <c r="AM626" s="51">
        <f t="shared" si="218"/>
        <v>23.019922013620036</v>
      </c>
      <c r="AN626" s="51">
        <f t="shared" si="219"/>
        <v>17.510632216129721</v>
      </c>
      <c r="AO626" s="51">
        <f t="shared" si="220"/>
        <v>22.587865251289752</v>
      </c>
      <c r="AP626" s="51">
        <f t="shared" si="221"/>
        <v>27.725077330140639</v>
      </c>
      <c r="AQ626" s="51">
        <f t="shared" si="222"/>
        <v>26.307862303285166</v>
      </c>
      <c r="AR626" s="51">
        <f t="shared" si="223"/>
        <v>22.711765057660376</v>
      </c>
      <c r="AS626" s="51">
        <f t="shared" si="224"/>
        <v>24.925012339102864</v>
      </c>
      <c r="AT626" s="51" t="str">
        <f t="shared" si="225"/>
        <v>N/A</v>
      </c>
      <c r="AU626" s="51" t="str">
        <f t="shared" si="226"/>
        <v>N/A</v>
      </c>
      <c r="AV626" s="51" t="str">
        <f t="shared" si="227"/>
        <v>N/A</v>
      </c>
      <c r="AY626">
        <v>41659</v>
      </c>
      <c r="AZ626">
        <v>41659.440000000002</v>
      </c>
      <c r="BA626" t="s">
        <v>29</v>
      </c>
      <c r="BB626" s="1">
        <f t="shared" si="208"/>
        <v>41659</v>
      </c>
    </row>
    <row r="627" spans="1:54">
      <c r="A627" t="str">
        <f t="shared" si="228"/>
        <v>42296Fábio71</v>
      </c>
      <c r="B627" s="48">
        <v>42296.336365740739</v>
      </c>
      <c r="C627" s="48">
        <f t="shared" si="229"/>
        <v>42296</v>
      </c>
      <c r="D627" s="48" t="s">
        <v>31</v>
      </c>
      <c r="E627" s="49">
        <f t="shared" si="230"/>
        <v>71</v>
      </c>
      <c r="F627" s="48"/>
      <c r="G627" s="49" t="e">
        <f>VLOOKUP(C627,#REF!,2,0)</f>
        <v>#REF!</v>
      </c>
      <c r="H627" s="48"/>
      <c r="I627" s="43">
        <v>0</v>
      </c>
      <c r="J627" s="43">
        <v>2.517531</v>
      </c>
      <c r="K627" s="43">
        <v>15.036293000000001</v>
      </c>
      <c r="L627" s="43">
        <v>18.097840999999999</v>
      </c>
      <c r="M627" s="43">
        <v>17.649018999999999</v>
      </c>
      <c r="N627" s="43">
        <v>17.515518</v>
      </c>
      <c r="O627" s="43">
        <v>12.980342</v>
      </c>
      <c r="P627" s="43">
        <v>15.408205000000001</v>
      </c>
      <c r="Q627" s="43">
        <v>13.752317</v>
      </c>
      <c r="R627" s="43">
        <v>13.209466000000001</v>
      </c>
      <c r="S627" s="43">
        <v>16.166153000000001</v>
      </c>
      <c r="T627" s="43">
        <v>16.768650000000001</v>
      </c>
      <c r="U627" s="43">
        <v>17.249991999999999</v>
      </c>
      <c r="V627" s="43">
        <v>8.8445920000000005</v>
      </c>
      <c r="W627" s="43">
        <v>10.228528000000001</v>
      </c>
      <c r="X627" s="43">
        <v>14.346736</v>
      </c>
      <c r="Y627" s="43">
        <v>71</v>
      </c>
      <c r="AA627">
        <f t="shared" si="209"/>
        <v>41654.67</v>
      </c>
      <c r="AB627" t="str">
        <f t="shared" si="210"/>
        <v>41654Leandro84</v>
      </c>
      <c r="AC627" s="52">
        <v>41654</v>
      </c>
      <c r="AD627" s="53" t="s">
        <v>28</v>
      </c>
      <c r="AE627" s="51">
        <v>84</v>
      </c>
      <c r="AF627" s="51" t="str">
        <f t="shared" si="211"/>
        <v/>
      </c>
      <c r="AG627" s="51">
        <f t="shared" si="212"/>
        <v>2.6423855560966773E-4</v>
      </c>
      <c r="AH627" s="51" t="str">
        <f t="shared" si="213"/>
        <v>N/A</v>
      </c>
      <c r="AI627" s="51">
        <f t="shared" si="214"/>
        <v>1.3460125944136593E-7</v>
      </c>
      <c r="AJ627" s="51">
        <f t="shared" si="215"/>
        <v>19.447548817918385</v>
      </c>
      <c r="AK627" s="51">
        <f t="shared" si="216"/>
        <v>32.730305529349842</v>
      </c>
      <c r="AL627" s="51">
        <f t="shared" si="217"/>
        <v>33.705447445625907</v>
      </c>
      <c r="AM627" s="51">
        <f t="shared" si="218"/>
        <v>30.604880373507672</v>
      </c>
      <c r="AN627" s="51">
        <f t="shared" si="219"/>
        <v>23.333209084164729</v>
      </c>
      <c r="AO627" s="51">
        <f t="shared" si="220"/>
        <v>41.181796781271338</v>
      </c>
      <c r="AP627" s="51">
        <f t="shared" si="221"/>
        <v>43.121719918902052</v>
      </c>
      <c r="AQ627" s="51">
        <f t="shared" si="222"/>
        <v>40.350916102682504</v>
      </c>
      <c r="AR627" s="51">
        <f t="shared" si="223"/>
        <v>43.03561690640003</v>
      </c>
      <c r="AS627" s="51">
        <f t="shared" si="224"/>
        <v>44.410599110723645</v>
      </c>
      <c r="AT627" s="51">
        <f t="shared" si="225"/>
        <v>46.065844845509837</v>
      </c>
      <c r="AU627" s="51">
        <f t="shared" si="226"/>
        <v>46.419982178102387</v>
      </c>
      <c r="AV627" s="51">
        <f t="shared" si="227"/>
        <v>47.48532154565526</v>
      </c>
      <c r="AY627">
        <v>41667</v>
      </c>
      <c r="AZ627">
        <v>41667.339999999997</v>
      </c>
      <c r="BA627" t="s">
        <v>29</v>
      </c>
      <c r="BB627" s="1">
        <f t="shared" si="208"/>
        <v>41667</v>
      </c>
    </row>
    <row r="628" spans="1:54">
      <c r="A628" t="str">
        <f t="shared" si="228"/>
        <v>42300Fábio71</v>
      </c>
      <c r="B628" s="48">
        <v>42300.592476851853</v>
      </c>
      <c r="C628" s="48">
        <f t="shared" si="229"/>
        <v>42300</v>
      </c>
      <c r="D628" s="48" t="s">
        <v>31</v>
      </c>
      <c r="E628" s="49">
        <f t="shared" si="230"/>
        <v>71</v>
      </c>
      <c r="F628" s="48"/>
      <c r="G628" s="49" t="e">
        <f>VLOOKUP(C628,#REF!,2,0)</f>
        <v>#REF!</v>
      </c>
      <c r="H628" s="48"/>
      <c r="I628" s="43">
        <v>0</v>
      </c>
      <c r="J628" s="43">
        <v>10.840382999999999</v>
      </c>
      <c r="K628" s="43">
        <v>13.988498999999999</v>
      </c>
      <c r="L628" s="43">
        <v>15.700716999999999</v>
      </c>
      <c r="M628" s="43">
        <v>16.038502000000001</v>
      </c>
      <c r="N628" s="43">
        <v>16.986575999999999</v>
      </c>
      <c r="O628" s="43">
        <v>12.416802000000001</v>
      </c>
      <c r="P628" s="43">
        <v>15.325142</v>
      </c>
      <c r="Q628" s="43">
        <v>13.713176000000001</v>
      </c>
      <c r="R628" s="43">
        <v>13.171124000000001</v>
      </c>
      <c r="S628" s="43">
        <v>16.080988000000001</v>
      </c>
      <c r="T628" s="43">
        <v>16.986575999999999</v>
      </c>
      <c r="U628" s="43">
        <v>17.783073000000002</v>
      </c>
      <c r="V628" s="43">
        <v>9.2514260000000004</v>
      </c>
      <c r="W628" s="43">
        <v>10.668516</v>
      </c>
      <c r="X628" s="43">
        <v>14.872544</v>
      </c>
      <c r="Y628" s="43">
        <v>71</v>
      </c>
      <c r="AA628">
        <f t="shared" si="209"/>
        <v>41659.440000000002</v>
      </c>
      <c r="AB628" t="str">
        <f t="shared" si="210"/>
        <v>41659Leandro84</v>
      </c>
      <c r="AC628" s="52">
        <v>41659</v>
      </c>
      <c r="AD628" s="53" t="s">
        <v>28</v>
      </c>
      <c r="AE628" s="51">
        <v>84</v>
      </c>
      <c r="AF628" s="51" t="str">
        <f t="shared" si="211"/>
        <v/>
      </c>
      <c r="AG628" s="51">
        <f t="shared" si="212"/>
        <v>6.7921038749817087E-7</v>
      </c>
      <c r="AH628" s="51">
        <f t="shared" si="213"/>
        <v>1.3460125944136593E-7</v>
      </c>
      <c r="AI628" s="51">
        <f t="shared" si="214"/>
        <v>2.2097836922383151E-4</v>
      </c>
      <c r="AJ628" s="51">
        <f t="shared" si="215"/>
        <v>12.04716914109135</v>
      </c>
      <c r="AK628" s="51">
        <f t="shared" si="216"/>
        <v>28.277101765412603</v>
      </c>
      <c r="AL628" s="51">
        <f t="shared" si="217"/>
        <v>31.185825891243251</v>
      </c>
      <c r="AM628" s="51">
        <f t="shared" si="218"/>
        <v>29.676855377172963</v>
      </c>
      <c r="AN628" s="51">
        <f t="shared" si="219"/>
        <v>22.587865251289752</v>
      </c>
      <c r="AO628" s="51">
        <f t="shared" si="220"/>
        <v>40.268423927350582</v>
      </c>
      <c r="AP628" s="51">
        <f t="shared" si="221"/>
        <v>42.60979631372868</v>
      </c>
      <c r="AQ628" s="51">
        <f t="shared" si="222"/>
        <v>39.775966583981919</v>
      </c>
      <c r="AR628" s="51">
        <f t="shared" si="223"/>
        <v>43.121719918902052</v>
      </c>
      <c r="AS628" s="51">
        <f t="shared" si="224"/>
        <v>44.756048336040514</v>
      </c>
      <c r="AT628" s="51">
        <f t="shared" si="225"/>
        <v>46.156096604540451</v>
      </c>
      <c r="AU628" s="51">
        <f t="shared" si="226"/>
        <v>45.803449979159687</v>
      </c>
      <c r="AV628" s="51">
        <f t="shared" si="227"/>
        <v>46.242758163470569</v>
      </c>
      <c r="AY628">
        <v>41678</v>
      </c>
      <c r="AZ628">
        <v>41678.76</v>
      </c>
      <c r="BA628" t="s">
        <v>29</v>
      </c>
      <c r="BB628" s="1">
        <f t="shared" si="208"/>
        <v>41678</v>
      </c>
    </row>
    <row r="629" spans="1:54">
      <c r="A629" t="str">
        <f t="shared" si="228"/>
        <v>42303Fábio71</v>
      </c>
      <c r="B629" s="48">
        <v>42303.338460648149</v>
      </c>
      <c r="C629" s="48">
        <f t="shared" si="229"/>
        <v>42303</v>
      </c>
      <c r="D629" s="48" t="s">
        <v>31</v>
      </c>
      <c r="E629" s="49">
        <f t="shared" si="230"/>
        <v>71</v>
      </c>
      <c r="F629" s="48"/>
      <c r="G629" s="49" t="e">
        <f>VLOOKUP(C629,#REF!,2,0)</f>
        <v>#REF!</v>
      </c>
      <c r="H629" s="48"/>
      <c r="I629" s="43">
        <v>0</v>
      </c>
      <c r="J629" s="43">
        <v>10.09516</v>
      </c>
      <c r="K629" s="43">
        <v>13.402037999999999</v>
      </c>
      <c r="L629" s="43">
        <v>15.242342000000001</v>
      </c>
      <c r="M629" s="43">
        <v>14.831732000000001</v>
      </c>
      <c r="N629" s="43">
        <v>16.251532000000001</v>
      </c>
      <c r="O629" s="43">
        <v>12.640625999999999</v>
      </c>
      <c r="P629" s="43">
        <v>14.831732000000001</v>
      </c>
      <c r="Q629" s="43">
        <v>13.247859</v>
      </c>
      <c r="R629" s="43">
        <v>12.904436</v>
      </c>
      <c r="S629" s="43">
        <v>15.784833000000001</v>
      </c>
      <c r="T629" s="43">
        <v>16.552156</v>
      </c>
      <c r="U629" s="43">
        <v>17.426780999999998</v>
      </c>
      <c r="V629" s="43">
        <v>8.9687009999999994</v>
      </c>
      <c r="W629" s="43">
        <v>10.295557000000001</v>
      </c>
      <c r="X629" s="43">
        <v>14.628639</v>
      </c>
      <c r="Y629" s="43">
        <v>71</v>
      </c>
      <c r="AA629">
        <f t="shared" si="209"/>
        <v>41667.339999999997</v>
      </c>
      <c r="AB629" t="str">
        <f t="shared" si="210"/>
        <v>41667Leandro84</v>
      </c>
      <c r="AC629" s="52">
        <v>41667</v>
      </c>
      <c r="AD629" s="53" t="s">
        <v>28</v>
      </c>
      <c r="AE629" s="51">
        <v>84</v>
      </c>
      <c r="AF629" s="51" t="str">
        <f t="shared" si="211"/>
        <v/>
      </c>
      <c r="AG629" s="51" t="str">
        <f t="shared" si="212"/>
        <v>N/A</v>
      </c>
      <c r="AH629" s="51" t="str">
        <f t="shared" si="213"/>
        <v>N/A</v>
      </c>
      <c r="AI629" s="51">
        <f t="shared" si="214"/>
        <v>4.256157864495574E-4</v>
      </c>
      <c r="AJ629" s="51">
        <f t="shared" si="215"/>
        <v>6.3090960214199585</v>
      </c>
      <c r="AK629" s="51">
        <f t="shared" si="216"/>
        <v>20.838925335090934</v>
      </c>
      <c r="AL629" s="51">
        <f t="shared" si="217"/>
        <v>22.897306562415068</v>
      </c>
      <c r="AM629" s="51">
        <f t="shared" si="218"/>
        <v>22.772730307267469</v>
      </c>
      <c r="AN629" s="51">
        <f t="shared" si="219"/>
        <v>15.230857002248049</v>
      </c>
      <c r="AO629" s="51">
        <f t="shared" si="220"/>
        <v>31.403447314375562</v>
      </c>
      <c r="AP629" s="51">
        <f t="shared" si="221"/>
        <v>36.795620764905223</v>
      </c>
      <c r="AQ629" s="51">
        <f t="shared" si="222"/>
        <v>35.155698334218776</v>
      </c>
      <c r="AR629" s="51">
        <f t="shared" si="223"/>
        <v>39.038169431670951</v>
      </c>
      <c r="AS629" s="51">
        <f t="shared" si="224"/>
        <v>41.014793178406613</v>
      </c>
      <c r="AT629" s="51">
        <f t="shared" si="225"/>
        <v>42.18680203015613</v>
      </c>
      <c r="AU629" s="51">
        <f t="shared" si="226"/>
        <v>40.84811171829918</v>
      </c>
      <c r="AV629" s="51">
        <f t="shared" si="227"/>
        <v>40.84811171829918</v>
      </c>
      <c r="AY629">
        <v>41679</v>
      </c>
      <c r="AZ629">
        <v>41679.769999999997</v>
      </c>
      <c r="BA629" t="s">
        <v>29</v>
      </c>
      <c r="BB629" s="1">
        <f t="shared" si="208"/>
        <v>41679</v>
      </c>
    </row>
    <row r="630" spans="1:54">
      <c r="A630" t="str">
        <f t="shared" si="228"/>
        <v>42306Fábio71</v>
      </c>
      <c r="B630" s="48">
        <v>42306.359699074077</v>
      </c>
      <c r="C630" s="48">
        <f t="shared" si="229"/>
        <v>42306</v>
      </c>
      <c r="D630" s="48" t="s">
        <v>31</v>
      </c>
      <c r="E630" s="49">
        <f t="shared" si="230"/>
        <v>71</v>
      </c>
      <c r="F630" s="48"/>
      <c r="G630" s="49" t="e">
        <f>VLOOKUP(C630,#REF!,2,0)</f>
        <v>#REF!</v>
      </c>
      <c r="H630" s="48"/>
      <c r="I630" s="43">
        <v>0</v>
      </c>
      <c r="J630" s="43">
        <v>10.061968999999999</v>
      </c>
      <c r="K630" s="43">
        <v>17.604455999999999</v>
      </c>
      <c r="L630" s="43">
        <v>16.166153000000001</v>
      </c>
      <c r="M630" s="43">
        <v>15.077389</v>
      </c>
      <c r="N630" s="43">
        <v>16.038502000000001</v>
      </c>
      <c r="O630" s="43">
        <v>12.011963</v>
      </c>
      <c r="P630" s="43">
        <v>14.628639</v>
      </c>
      <c r="Q630" s="43">
        <v>13.171124000000001</v>
      </c>
      <c r="R630" s="43">
        <v>12.866553</v>
      </c>
      <c r="S630" s="43">
        <v>15.658751000000001</v>
      </c>
      <c r="T630" s="43">
        <v>16.725237</v>
      </c>
      <c r="U630" s="43">
        <v>17.294121000000001</v>
      </c>
      <c r="V630" s="43">
        <v>9.0311129999999995</v>
      </c>
      <c r="W630" s="43">
        <v>10.464198</v>
      </c>
      <c r="X630" s="43">
        <v>14.669136</v>
      </c>
      <c r="Y630" s="43">
        <v>71</v>
      </c>
      <c r="AA630">
        <f t="shared" si="209"/>
        <v>41678.76</v>
      </c>
      <c r="AB630" t="str">
        <f t="shared" si="210"/>
        <v>41678Leandro84</v>
      </c>
      <c r="AC630" s="52">
        <v>41678</v>
      </c>
      <c r="AD630" s="53" t="s">
        <v>28</v>
      </c>
      <c r="AE630" s="51">
        <v>84</v>
      </c>
      <c r="AF630" s="51" t="str">
        <f t="shared" si="211"/>
        <v/>
      </c>
      <c r="AG630" s="51" t="str">
        <f t="shared" si="212"/>
        <v>N/A</v>
      </c>
      <c r="AH630" s="51" t="str">
        <f t="shared" si="213"/>
        <v>N/A</v>
      </c>
      <c r="AI630" s="51" t="str">
        <f t="shared" si="214"/>
        <v>N/A</v>
      </c>
      <c r="AJ630" s="51">
        <f t="shared" si="215"/>
        <v>3.9166397408781446</v>
      </c>
      <c r="AK630" s="51">
        <f t="shared" si="216"/>
        <v>14.737942085222807</v>
      </c>
      <c r="AL630" s="51">
        <f t="shared" si="217"/>
        <v>18.660551772487175</v>
      </c>
      <c r="AM630" s="51">
        <f t="shared" si="218"/>
        <v>18.218527346829909</v>
      </c>
      <c r="AN630" s="51">
        <f t="shared" si="219"/>
        <v>10.444644673269977</v>
      </c>
      <c r="AO630" s="51">
        <f t="shared" si="220"/>
        <v>19.561745142508364</v>
      </c>
      <c r="AP630" s="51">
        <f t="shared" si="221"/>
        <v>21.854117390459347</v>
      </c>
      <c r="AQ630" s="51">
        <f t="shared" si="222"/>
        <v>20.544101811610314</v>
      </c>
      <c r="AR630" s="51">
        <f t="shared" si="223"/>
        <v>24.474323001253534</v>
      </c>
      <c r="AS630" s="51">
        <f t="shared" si="224"/>
        <v>31.549017261247293</v>
      </c>
      <c r="AT630" s="51">
        <f t="shared" si="225"/>
        <v>34.619139064403328</v>
      </c>
      <c r="AU630" s="51">
        <f t="shared" si="226"/>
        <v>32.880069909578808</v>
      </c>
      <c r="AV630" s="51">
        <f t="shared" si="227"/>
        <v>34.541630014443257</v>
      </c>
      <c r="AY630">
        <v>41681</v>
      </c>
      <c r="AZ630">
        <v>41681.42</v>
      </c>
      <c r="BA630" t="s">
        <v>29</v>
      </c>
      <c r="BB630" s="1">
        <f t="shared" si="208"/>
        <v>41681</v>
      </c>
    </row>
    <row r="631" spans="1:54">
      <c r="A631" t="str">
        <f t="shared" si="228"/>
        <v>42311Fábio71</v>
      </c>
      <c r="B631" s="48">
        <v>42311.340567129628</v>
      </c>
      <c r="C631" s="48">
        <f t="shared" si="229"/>
        <v>42311</v>
      </c>
      <c r="D631" s="48" t="s">
        <v>31</v>
      </c>
      <c r="E631" s="49">
        <f t="shared" si="230"/>
        <v>71</v>
      </c>
      <c r="F631" s="48"/>
      <c r="G631" s="49" t="e">
        <f>VLOOKUP(C631,#REF!,2,0)</f>
        <v>#REF!</v>
      </c>
      <c r="H631" s="48"/>
      <c r="I631" s="43">
        <v>0</v>
      </c>
      <c r="J631" s="43">
        <v>16.942883999999999</v>
      </c>
      <c r="K631" s="43">
        <v>22.343050000000002</v>
      </c>
      <c r="L631" s="43">
        <v>22.949477999999999</v>
      </c>
      <c r="M631" s="43">
        <v>21.105408000000001</v>
      </c>
      <c r="N631" s="43">
        <v>18.873989000000002</v>
      </c>
      <c r="O631" s="43">
        <v>12.753335</v>
      </c>
      <c r="P631" s="43">
        <v>15.118537999999999</v>
      </c>
      <c r="Q631" s="43">
        <v>13.557130000000001</v>
      </c>
      <c r="R631" s="43">
        <v>13.247859</v>
      </c>
      <c r="S631" s="43">
        <v>16.123549000000001</v>
      </c>
      <c r="T631" s="43">
        <v>17.118037999999999</v>
      </c>
      <c r="U631" s="43">
        <v>18.052713000000001</v>
      </c>
      <c r="V631" s="43">
        <v>9.6034939999999995</v>
      </c>
      <c r="W631" s="43">
        <v>11.083526000000001</v>
      </c>
      <c r="X631" s="43">
        <v>15.491481</v>
      </c>
      <c r="Y631" s="43">
        <v>71</v>
      </c>
      <c r="AA631">
        <f t="shared" si="209"/>
        <v>41679.769999999997</v>
      </c>
      <c r="AB631" t="str">
        <f t="shared" si="210"/>
        <v>41679Leandro84</v>
      </c>
      <c r="AC631" s="52">
        <v>41679</v>
      </c>
      <c r="AD631" s="53" t="s">
        <v>28</v>
      </c>
      <c r="AE631" s="51">
        <v>84</v>
      </c>
      <c r="AF631" s="51" t="str">
        <f t="shared" si="211"/>
        <v/>
      </c>
      <c r="AG631" s="51" t="str">
        <f t="shared" si="212"/>
        <v>N/A</v>
      </c>
      <c r="AH631" s="51" t="str">
        <f t="shared" si="213"/>
        <v>N/A</v>
      </c>
      <c r="AI631" s="51" t="str">
        <f t="shared" si="214"/>
        <v>N/A</v>
      </c>
      <c r="AJ631" s="51">
        <f t="shared" si="215"/>
        <v>3.264790119818672</v>
      </c>
      <c r="AK631" s="51">
        <f t="shared" si="216"/>
        <v>14.252367346523771</v>
      </c>
      <c r="AL631" s="51">
        <f t="shared" si="217"/>
        <v>18.327927995954092</v>
      </c>
      <c r="AM631" s="51">
        <f t="shared" si="218"/>
        <v>17.244355034730233</v>
      </c>
      <c r="AN631" s="51">
        <f t="shared" si="219"/>
        <v>10.044537129245635</v>
      </c>
      <c r="AO631" s="51">
        <f t="shared" si="220"/>
        <v>19.390618180331373</v>
      </c>
      <c r="AP631" s="51">
        <f t="shared" si="221"/>
        <v>21.493296083704617</v>
      </c>
      <c r="AQ631" s="51">
        <f t="shared" si="222"/>
        <v>20.195715845070939</v>
      </c>
      <c r="AR631" s="51">
        <f t="shared" si="223"/>
        <v>23.64696572414719</v>
      </c>
      <c r="AS631" s="51">
        <f t="shared" si="224"/>
        <v>30.533396404425385</v>
      </c>
      <c r="AT631" s="51">
        <f t="shared" si="225"/>
        <v>34.084942477374447</v>
      </c>
      <c r="AU631" s="51">
        <f t="shared" si="226"/>
        <v>32.283974582601871</v>
      </c>
      <c r="AV631" s="51">
        <f t="shared" si="227"/>
        <v>34.161765106987808</v>
      </c>
      <c r="AY631">
        <v>41687</v>
      </c>
      <c r="AZ631">
        <v>41687.58</v>
      </c>
      <c r="BA631" t="s">
        <v>29</v>
      </c>
      <c r="BB631" s="1">
        <f t="shared" si="208"/>
        <v>41687</v>
      </c>
    </row>
    <row r="632" spans="1:54">
      <c r="A632" t="str">
        <f t="shared" si="228"/>
        <v>42312Fábio71</v>
      </c>
      <c r="B632" s="48">
        <v>42312.326261574075</v>
      </c>
      <c r="C632" s="48">
        <f t="shared" si="229"/>
        <v>42312</v>
      </c>
      <c r="D632" s="48" t="s">
        <v>31</v>
      </c>
      <c r="E632" s="49">
        <f t="shared" si="230"/>
        <v>71</v>
      </c>
      <c r="F632" s="48"/>
      <c r="G632" s="49" t="e">
        <f>VLOOKUP(C632,#REF!,2,0)</f>
        <v>#REF!</v>
      </c>
      <c r="H632" s="48"/>
      <c r="I632" s="43">
        <v>0</v>
      </c>
      <c r="J632" s="43">
        <v>15.911405999999999</v>
      </c>
      <c r="K632" s="43">
        <v>21.645641000000001</v>
      </c>
      <c r="L632" s="43">
        <v>22.847866</v>
      </c>
      <c r="M632" s="43">
        <v>21.30105</v>
      </c>
      <c r="N632" s="43">
        <v>21.203135</v>
      </c>
      <c r="O632" s="43">
        <v>15.491481</v>
      </c>
      <c r="P632" s="43">
        <v>15.201002000000001</v>
      </c>
      <c r="Q632" s="43">
        <v>13.596057</v>
      </c>
      <c r="R632" s="43">
        <v>13.056486</v>
      </c>
      <c r="S632" s="43">
        <v>15.742751999999999</v>
      </c>
      <c r="T632" s="43">
        <v>16.942883999999999</v>
      </c>
      <c r="U632" s="43">
        <v>17.827870999999998</v>
      </c>
      <c r="V632" s="43">
        <v>9.4425729999999994</v>
      </c>
      <c r="W632" s="43">
        <v>10.944234</v>
      </c>
      <c r="X632" s="43">
        <v>15.242342000000001</v>
      </c>
      <c r="Y632" s="43">
        <v>71</v>
      </c>
      <c r="AA632">
        <f t="shared" si="209"/>
        <v>41681.42</v>
      </c>
      <c r="AB632" t="str">
        <f t="shared" si="210"/>
        <v>41681Leandro84</v>
      </c>
      <c r="AC632" s="52">
        <v>41681</v>
      </c>
      <c r="AD632" s="53" t="s">
        <v>28</v>
      </c>
      <c r="AE632" s="51">
        <v>84</v>
      </c>
      <c r="AF632" s="51" t="str">
        <f t="shared" si="211"/>
        <v/>
      </c>
      <c r="AG632" s="51" t="str">
        <f t="shared" si="212"/>
        <v>N/A</v>
      </c>
      <c r="AH632" s="51" t="str">
        <f t="shared" si="213"/>
        <v>N/A</v>
      </c>
      <c r="AI632" s="51">
        <f t="shared" si="214"/>
        <v>4.2089436467114956E-6</v>
      </c>
      <c r="AJ632" s="51">
        <f t="shared" si="215"/>
        <v>4.4150739384634123</v>
      </c>
      <c r="AK632" s="51">
        <f t="shared" si="216"/>
        <v>14.639956038276628</v>
      </c>
      <c r="AL632" s="51">
        <f t="shared" si="217"/>
        <v>17.404595361817073</v>
      </c>
      <c r="AM632" s="51">
        <f t="shared" si="218"/>
        <v>16.873140285640005</v>
      </c>
      <c r="AN632" s="51">
        <f t="shared" si="219"/>
        <v>9.3851316777756271</v>
      </c>
      <c r="AO632" s="51">
        <f t="shared" si="220"/>
        <v>18.605172756137986</v>
      </c>
      <c r="AP632" s="51">
        <f t="shared" si="221"/>
        <v>20.721959681318811</v>
      </c>
      <c r="AQ632" s="51">
        <f t="shared" si="222"/>
        <v>19.277091402997524</v>
      </c>
      <c r="AR632" s="51">
        <f t="shared" si="223"/>
        <v>22.0372099975718</v>
      </c>
      <c r="AS632" s="51">
        <f t="shared" si="224"/>
        <v>28.554557094774719</v>
      </c>
      <c r="AT632" s="51">
        <f t="shared" si="225"/>
        <v>32.432258913868395</v>
      </c>
      <c r="AU632" s="51">
        <f t="shared" si="226"/>
        <v>30.894440146650005</v>
      </c>
      <c r="AV632" s="51">
        <f t="shared" si="227"/>
        <v>32.581110782745441</v>
      </c>
      <c r="AY632">
        <v>41692</v>
      </c>
      <c r="AZ632">
        <v>41692.480000000003</v>
      </c>
      <c r="BA632" t="s">
        <v>29</v>
      </c>
      <c r="BB632" s="1">
        <f t="shared" si="208"/>
        <v>41692</v>
      </c>
    </row>
    <row r="633" spans="1:54">
      <c r="A633" t="str">
        <f t="shared" si="228"/>
        <v>42314Fábio71</v>
      </c>
      <c r="B633" s="48">
        <v>42314.604756944442</v>
      </c>
      <c r="C633" s="48">
        <f t="shared" si="229"/>
        <v>42314</v>
      </c>
      <c r="D633" s="48" t="s">
        <v>31</v>
      </c>
      <c r="E633" s="49">
        <f t="shared" si="230"/>
        <v>71</v>
      </c>
      <c r="F633" s="48"/>
      <c r="G633" s="49" t="e">
        <f>VLOOKUP(C633,#REF!,2,0)</f>
        <v>#REF!</v>
      </c>
      <c r="H633" s="48"/>
      <c r="I633" s="43">
        <v>0</v>
      </c>
      <c r="J633" s="43">
        <v>15.533234</v>
      </c>
      <c r="K633" s="43">
        <v>21.203135</v>
      </c>
      <c r="L633" s="43">
        <v>22.443562</v>
      </c>
      <c r="M633" s="43">
        <v>20.910616000000001</v>
      </c>
      <c r="N633" s="43">
        <v>21.105408000000001</v>
      </c>
      <c r="O633" s="43">
        <v>15.658751000000001</v>
      </c>
      <c r="P633" s="43">
        <v>19.059010000000001</v>
      </c>
      <c r="Q633" s="43">
        <v>17.030346000000002</v>
      </c>
      <c r="R633" s="43">
        <v>16.638573000000001</v>
      </c>
      <c r="S633" s="43">
        <v>19.525558</v>
      </c>
      <c r="T633" s="43">
        <v>19.950310000000002</v>
      </c>
      <c r="U633" s="43">
        <v>20.71678</v>
      </c>
      <c r="V633" s="43">
        <v>11.471446</v>
      </c>
      <c r="W633" s="43">
        <v>12.791017999999999</v>
      </c>
      <c r="X633" s="43">
        <v>16.465980999999999</v>
      </c>
      <c r="Y633" s="43">
        <v>71</v>
      </c>
      <c r="AA633">
        <f t="shared" si="209"/>
        <v>41687.58</v>
      </c>
      <c r="AB633" t="str">
        <f t="shared" si="210"/>
        <v>41687Leandro84</v>
      </c>
      <c r="AC633" s="52">
        <v>41687</v>
      </c>
      <c r="AD633" s="53" t="s">
        <v>28</v>
      </c>
      <c r="AE633" s="51">
        <v>84</v>
      </c>
      <c r="AF633" s="51" t="str">
        <f t="shared" si="211"/>
        <v/>
      </c>
      <c r="AG633" s="51" t="str">
        <f t="shared" si="212"/>
        <v>N/A</v>
      </c>
      <c r="AH633" s="51" t="str">
        <f t="shared" si="213"/>
        <v>N/A</v>
      </c>
      <c r="AI633" s="51">
        <f t="shared" si="214"/>
        <v>5.6228179510771378E-5</v>
      </c>
      <c r="AJ633" s="51">
        <f t="shared" si="215"/>
        <v>5.8342942706571224</v>
      </c>
      <c r="AK633" s="51">
        <f t="shared" si="216"/>
        <v>16.195280600289138</v>
      </c>
      <c r="AL633" s="51">
        <f t="shared" si="217"/>
        <v>18.549903731471108</v>
      </c>
      <c r="AM633" s="51">
        <f t="shared" si="218"/>
        <v>17.244355034730233</v>
      </c>
      <c r="AN633" s="51">
        <f t="shared" si="219"/>
        <v>10.005227673275893</v>
      </c>
      <c r="AO633" s="51">
        <f t="shared" si="220"/>
        <v>19.333799078795504</v>
      </c>
      <c r="AP633" s="51">
        <f t="shared" si="221"/>
        <v>21.194585562851437</v>
      </c>
      <c r="AQ633" s="51">
        <f t="shared" si="222"/>
        <v>19.676388935109092</v>
      </c>
      <c r="AR633" s="51">
        <f t="shared" si="223"/>
        <v>22.0372099975718</v>
      </c>
      <c r="AS633" s="51">
        <f t="shared" si="224"/>
        <v>27.588837375393055</v>
      </c>
      <c r="AT633" s="51">
        <f t="shared" si="225"/>
        <v>31.258217366669225</v>
      </c>
      <c r="AU633" s="51">
        <f t="shared" si="226"/>
        <v>29.819900035798465</v>
      </c>
      <c r="AV633" s="51">
        <f t="shared" si="227"/>
        <v>31.4761760228931</v>
      </c>
      <c r="AY633">
        <v>41697</v>
      </c>
      <c r="AZ633">
        <v>41697.65</v>
      </c>
      <c r="BA633" t="s">
        <v>29</v>
      </c>
      <c r="BB633" s="1">
        <f t="shared" si="208"/>
        <v>41697</v>
      </c>
    </row>
    <row r="634" spans="1:54">
      <c r="A634" t="str">
        <f t="shared" si="228"/>
        <v>42317Fábio71</v>
      </c>
      <c r="B634" s="48">
        <v>42317.344189814816</v>
      </c>
      <c r="C634" s="48">
        <f t="shared" si="229"/>
        <v>42317</v>
      </c>
      <c r="D634" s="48" t="s">
        <v>31</v>
      </c>
      <c r="E634" s="49">
        <f t="shared" si="230"/>
        <v>71</v>
      </c>
      <c r="F634" s="48"/>
      <c r="G634" s="49" t="e">
        <f>VLOOKUP(C634,#REF!,2,0)</f>
        <v>#REF!</v>
      </c>
      <c r="H634" s="48"/>
      <c r="I634" s="43">
        <v>0</v>
      </c>
      <c r="J634" s="43">
        <v>13.988498999999999</v>
      </c>
      <c r="K634" s="43">
        <v>20.475697</v>
      </c>
      <c r="L634" s="43">
        <v>22.042797</v>
      </c>
      <c r="M634" s="43">
        <v>20.427655999999999</v>
      </c>
      <c r="N634" s="43">
        <v>20.379653999999999</v>
      </c>
      <c r="O634" s="43">
        <v>15.077389</v>
      </c>
      <c r="P634" s="43">
        <v>18.233629000000001</v>
      </c>
      <c r="Q634" s="43">
        <v>16.080988000000001</v>
      </c>
      <c r="R634" s="43">
        <v>15.159734</v>
      </c>
      <c r="S634" s="43">
        <v>17.917631</v>
      </c>
      <c r="T634" s="43">
        <v>18.097840999999999</v>
      </c>
      <c r="U634" s="43">
        <v>18.920164</v>
      </c>
      <c r="V634" s="43">
        <v>9.9957659999999997</v>
      </c>
      <c r="W634" s="43">
        <v>11.25896</v>
      </c>
      <c r="X634" s="43">
        <v>15.449805</v>
      </c>
      <c r="Y634" s="43">
        <v>71</v>
      </c>
      <c r="AA634">
        <f t="shared" si="209"/>
        <v>41692.480000000003</v>
      </c>
      <c r="AB634" t="str">
        <f t="shared" si="210"/>
        <v>41692Leandro84</v>
      </c>
      <c r="AC634" s="52">
        <v>41692</v>
      </c>
      <c r="AD634" s="53" t="s">
        <v>28</v>
      </c>
      <c r="AE634" s="51">
        <v>84</v>
      </c>
      <c r="AF634" s="51" t="str">
        <f t="shared" si="211"/>
        <v/>
      </c>
      <c r="AG634" s="51" t="str">
        <f t="shared" si="212"/>
        <v>N/A</v>
      </c>
      <c r="AH634" s="51" t="str">
        <f t="shared" si="213"/>
        <v>N/A</v>
      </c>
      <c r="AI634" s="51" t="str">
        <f t="shared" si="214"/>
        <v>N/A</v>
      </c>
      <c r="AJ634" s="51">
        <f t="shared" si="215"/>
        <v>3.7134968438373797</v>
      </c>
      <c r="AK634" s="51">
        <f t="shared" si="216"/>
        <v>15.032779785351737</v>
      </c>
      <c r="AL634" s="51">
        <f t="shared" si="217"/>
        <v>17.781601703122647</v>
      </c>
      <c r="AM634" s="51">
        <f t="shared" si="218"/>
        <v>17.13749044158283</v>
      </c>
      <c r="AN634" s="51">
        <f t="shared" si="219"/>
        <v>9.3087864454477689</v>
      </c>
      <c r="AO634" s="51">
        <f t="shared" si="220"/>
        <v>19.277091402997524</v>
      </c>
      <c r="AP634" s="51">
        <f t="shared" si="221"/>
        <v>21.493296083704617</v>
      </c>
      <c r="AQ634" s="51">
        <f t="shared" si="222"/>
        <v>19.849195557168187</v>
      </c>
      <c r="AR634" s="51">
        <f t="shared" si="223"/>
        <v>21.854117390459347</v>
      </c>
      <c r="AS634" s="51">
        <f t="shared" si="224"/>
        <v>26.977365620735547</v>
      </c>
      <c r="AT634" s="51">
        <f t="shared" si="225"/>
        <v>29.746992803803217</v>
      </c>
      <c r="AU634" s="51">
        <f t="shared" si="226"/>
        <v>28.762437188833452</v>
      </c>
      <c r="AV634" s="51">
        <f t="shared" si="227"/>
        <v>30.75078953614625</v>
      </c>
      <c r="AY634">
        <v>41711</v>
      </c>
      <c r="AZ634">
        <v>41711.599999999999</v>
      </c>
      <c r="BA634" t="s">
        <v>29</v>
      </c>
      <c r="BB634" s="1">
        <f t="shared" si="208"/>
        <v>41711</v>
      </c>
    </row>
    <row r="635" spans="1:54">
      <c r="A635" t="str">
        <f t="shared" si="228"/>
        <v>42319Fábio71</v>
      </c>
      <c r="B635" s="48">
        <v>42319.332245370373</v>
      </c>
      <c r="C635" s="48">
        <f t="shared" si="229"/>
        <v>42319</v>
      </c>
      <c r="D635" s="48" t="s">
        <v>31</v>
      </c>
      <c r="E635" s="49">
        <f t="shared" si="230"/>
        <v>71</v>
      </c>
      <c r="F635" s="48"/>
      <c r="G635" s="49" t="e">
        <f>VLOOKUP(C635,#REF!,2,0)</f>
        <v>#REF!</v>
      </c>
      <c r="H635" s="48"/>
      <c r="I635" s="43">
        <v>0</v>
      </c>
      <c r="J635" s="43">
        <v>8.7214200000000002</v>
      </c>
      <c r="K635" s="43">
        <v>19.431795000000001</v>
      </c>
      <c r="L635" s="43">
        <v>21.350121999999999</v>
      </c>
      <c r="M635" s="43">
        <v>19.572514000000002</v>
      </c>
      <c r="N635" s="43">
        <v>19.760973</v>
      </c>
      <c r="O635" s="43">
        <v>14.426985</v>
      </c>
      <c r="P635" s="43">
        <v>17.426780999999998</v>
      </c>
      <c r="Q635" s="43">
        <v>15.325142</v>
      </c>
      <c r="R635" s="43">
        <v>14.669136</v>
      </c>
      <c r="S635" s="43">
        <v>17.338287000000001</v>
      </c>
      <c r="T635" s="43">
        <v>17.962595</v>
      </c>
      <c r="U635" s="43">
        <v>18.73584</v>
      </c>
      <c r="V635" s="43">
        <v>9.7985589999999991</v>
      </c>
      <c r="W635" s="43">
        <v>11.083526000000001</v>
      </c>
      <c r="X635" s="43">
        <v>15.242342000000001</v>
      </c>
      <c r="Y635" s="43">
        <v>71</v>
      </c>
      <c r="AA635">
        <f t="shared" si="209"/>
        <v>41697.65</v>
      </c>
      <c r="AB635" t="str">
        <f t="shared" si="210"/>
        <v>41697Leandro84</v>
      </c>
      <c r="AC635" s="52">
        <v>41697</v>
      </c>
      <c r="AD635" s="53" t="s">
        <v>28</v>
      </c>
      <c r="AE635" s="51">
        <v>84</v>
      </c>
      <c r="AF635" s="51" t="str">
        <f t="shared" si="211"/>
        <v/>
      </c>
      <c r="AG635" s="51" t="str">
        <f t="shared" si="212"/>
        <v>N/A</v>
      </c>
      <c r="AH635" s="51" t="str">
        <f t="shared" si="213"/>
        <v>N/A</v>
      </c>
      <c r="AI635" s="51" t="str">
        <f t="shared" si="214"/>
        <v>N/A</v>
      </c>
      <c r="AJ635" s="51">
        <f t="shared" si="215"/>
        <v>2.4870671681885814</v>
      </c>
      <c r="AK635" s="51">
        <f t="shared" si="216"/>
        <v>13.032228645323988</v>
      </c>
      <c r="AL635" s="51">
        <f t="shared" si="217"/>
        <v>16.873140285640005</v>
      </c>
      <c r="AM635" s="51">
        <f t="shared" si="218"/>
        <v>15.938874261987813</v>
      </c>
      <c r="AN635" s="51">
        <f t="shared" si="219"/>
        <v>8.3879313230086137</v>
      </c>
      <c r="AO635" s="51">
        <f t="shared" si="220"/>
        <v>18.053383147066643</v>
      </c>
      <c r="AP635" s="51">
        <f t="shared" si="221"/>
        <v>20.195715845070939</v>
      </c>
      <c r="AQ635" s="51">
        <f t="shared" si="222"/>
        <v>18.939179111399241</v>
      </c>
      <c r="AR635" s="51">
        <f t="shared" si="223"/>
        <v>20.956247566401089</v>
      </c>
      <c r="AS635" s="51">
        <f t="shared" si="224"/>
        <v>25.446882333642481</v>
      </c>
      <c r="AT635" s="51">
        <f t="shared" si="225"/>
        <v>27.725077330140639</v>
      </c>
      <c r="AU635" s="51">
        <f t="shared" si="226"/>
        <v>27.383961422551671</v>
      </c>
      <c r="AV635" s="51">
        <f t="shared" si="227"/>
        <v>30.031108717450216</v>
      </c>
      <c r="AY635">
        <v>41726</v>
      </c>
      <c r="AZ635">
        <v>41726.68</v>
      </c>
      <c r="BA635" t="s">
        <v>30</v>
      </c>
      <c r="BB635" s="1">
        <f t="shared" si="208"/>
        <v>41726</v>
      </c>
    </row>
    <row r="636" spans="1:54">
      <c r="A636" t="str">
        <f t="shared" si="228"/>
        <v>42321Fábio71</v>
      </c>
      <c r="B636" s="48">
        <v>42321.679085648146</v>
      </c>
      <c r="C636" s="48">
        <f t="shared" si="229"/>
        <v>42321</v>
      </c>
      <c r="D636" s="48" t="s">
        <v>31</v>
      </c>
      <c r="E636" s="49">
        <f t="shared" si="230"/>
        <v>71</v>
      </c>
      <c r="F636" s="48"/>
      <c r="G636" s="49" t="e">
        <f>VLOOKUP(C636,#REF!,2,0)</f>
        <v>#REF!</v>
      </c>
      <c r="H636" s="48"/>
      <c r="I636" s="43">
        <v>0</v>
      </c>
      <c r="J636" s="43">
        <v>4.2130890000000001</v>
      </c>
      <c r="K636" s="43">
        <v>17.515518</v>
      </c>
      <c r="L636" s="43">
        <v>19.808230999999999</v>
      </c>
      <c r="M636" s="43">
        <v>18.552409999999998</v>
      </c>
      <c r="N636" s="43">
        <v>18.643989999999999</v>
      </c>
      <c r="O636" s="43">
        <v>13.791543000000001</v>
      </c>
      <c r="P636" s="43">
        <v>16.552156</v>
      </c>
      <c r="Q636" s="43">
        <v>14.4672</v>
      </c>
      <c r="R636" s="43">
        <v>13.870139999999999</v>
      </c>
      <c r="S636" s="43">
        <v>16.552156</v>
      </c>
      <c r="T636" s="43">
        <v>17.338287000000001</v>
      </c>
      <c r="U636" s="43">
        <v>18.052713000000001</v>
      </c>
      <c r="V636" s="43">
        <v>9.3467400000000005</v>
      </c>
      <c r="W636" s="43">
        <v>10.771471</v>
      </c>
      <c r="X636" s="43">
        <v>14.954307999999999</v>
      </c>
      <c r="Y636" s="43">
        <v>71</v>
      </c>
      <c r="AA636">
        <f t="shared" si="209"/>
        <v>41711.599999999999</v>
      </c>
      <c r="AB636" t="str">
        <f t="shared" si="210"/>
        <v>41711Leandro84</v>
      </c>
      <c r="AC636" s="52">
        <v>41711</v>
      </c>
      <c r="AD636" s="53" t="s">
        <v>28</v>
      </c>
      <c r="AE636" s="51">
        <v>84</v>
      </c>
      <c r="AF636" s="51" t="str">
        <f t="shared" si="211"/>
        <v/>
      </c>
      <c r="AG636" s="51" t="str">
        <f t="shared" si="212"/>
        <v>N/A</v>
      </c>
      <c r="AH636" s="51">
        <f t="shared" si="213"/>
        <v>3.2172745231381664E-9</v>
      </c>
      <c r="AI636" s="51">
        <f t="shared" si="214"/>
        <v>4.256157864495574E-4</v>
      </c>
      <c r="AJ636" s="51">
        <f t="shared" si="215"/>
        <v>12.713428897988425</v>
      </c>
      <c r="AK636" s="51">
        <f t="shared" si="216"/>
        <v>21.554281471248252</v>
      </c>
      <c r="AL636" s="51">
        <f t="shared" si="217"/>
        <v>24.474323001253534</v>
      </c>
      <c r="AM636" s="51">
        <f t="shared" si="218"/>
        <v>24.538317446922779</v>
      </c>
      <c r="AN636" s="51">
        <f t="shared" si="219"/>
        <v>16.092741803148826</v>
      </c>
      <c r="AO636" s="51">
        <f t="shared" si="220"/>
        <v>28.001556757001723</v>
      </c>
      <c r="AP636" s="51">
        <f t="shared" si="221"/>
        <v>30.533396404425385</v>
      </c>
      <c r="AQ636" s="51">
        <f t="shared" si="222"/>
        <v>28.068920443799996</v>
      </c>
      <c r="AR636" s="51">
        <f t="shared" si="223"/>
        <v>29.253310661859192</v>
      </c>
      <c r="AS636" s="51">
        <f t="shared" si="224"/>
        <v>33.404581978244948</v>
      </c>
      <c r="AT636" s="51">
        <f t="shared" si="225"/>
        <v>34.619139064403328</v>
      </c>
      <c r="AU636" s="51">
        <f t="shared" si="226"/>
        <v>32.283974582601871</v>
      </c>
      <c r="AV636" s="51">
        <f t="shared" si="227"/>
        <v>32.955066753006612</v>
      </c>
      <c r="AY636">
        <v>41732</v>
      </c>
      <c r="AZ636">
        <v>41732.660000000003</v>
      </c>
      <c r="BA636" t="s">
        <v>30</v>
      </c>
      <c r="BB636" s="1">
        <f t="shared" si="208"/>
        <v>41732</v>
      </c>
    </row>
    <row r="637" spans="1:54">
      <c r="A637" t="str">
        <f t="shared" si="228"/>
        <v>42324Fábio71</v>
      </c>
      <c r="B637" s="48">
        <v>42324.324155092596</v>
      </c>
      <c r="C637" s="48">
        <f t="shared" si="229"/>
        <v>42324</v>
      </c>
      <c r="D637" s="48" t="s">
        <v>31</v>
      </c>
      <c r="E637" s="49">
        <f t="shared" si="230"/>
        <v>71</v>
      </c>
      <c r="F637" s="48"/>
      <c r="G637" s="49" t="e">
        <f>VLOOKUP(C637,#REF!,2,0)</f>
        <v>#REF!</v>
      </c>
      <c r="H637" s="48"/>
      <c r="I637" s="43">
        <v>0</v>
      </c>
      <c r="J637" s="43">
        <v>12.904436</v>
      </c>
      <c r="K637" s="43">
        <v>20.475697</v>
      </c>
      <c r="L637" s="43">
        <v>22.242746</v>
      </c>
      <c r="M637" s="43">
        <v>20.283854000000002</v>
      </c>
      <c r="N637" s="43">
        <v>19.713774000000001</v>
      </c>
      <c r="O637" s="43">
        <v>14.067712</v>
      </c>
      <c r="P637" s="43">
        <v>16.638573000000001</v>
      </c>
      <c r="Q637" s="43">
        <v>14.4672</v>
      </c>
      <c r="R637" s="43">
        <v>13.791543000000001</v>
      </c>
      <c r="S637" s="43">
        <v>16.337140999999999</v>
      </c>
      <c r="T637" s="43">
        <v>17.249991999999999</v>
      </c>
      <c r="U637" s="43">
        <v>18.143035999999999</v>
      </c>
      <c r="V637" s="43">
        <v>9.7333180000000006</v>
      </c>
      <c r="W637" s="43">
        <v>10.909573999999999</v>
      </c>
      <c r="X637" s="43">
        <v>15.036293000000001</v>
      </c>
      <c r="Y637" s="43">
        <v>71</v>
      </c>
      <c r="AA637">
        <f t="shared" si="209"/>
        <v>41726.68</v>
      </c>
      <c r="AB637" t="str">
        <f t="shared" si="210"/>
        <v>41726Leandro84</v>
      </c>
      <c r="AC637" s="52">
        <v>41726</v>
      </c>
      <c r="AD637" s="53" t="s">
        <v>28</v>
      </c>
      <c r="AE637" s="51">
        <v>84</v>
      </c>
      <c r="AF637" s="51" t="str">
        <f t="shared" si="211"/>
        <v/>
      </c>
      <c r="AG637" s="51" t="str">
        <f t="shared" si="212"/>
        <v>N/A</v>
      </c>
      <c r="AH637" s="51" t="str">
        <f t="shared" si="213"/>
        <v>N/A</v>
      </c>
      <c r="AI637" s="51" t="str">
        <f t="shared" si="214"/>
        <v>N/A</v>
      </c>
      <c r="AJ637" s="51">
        <f t="shared" si="215"/>
        <v>3.4109514937567509</v>
      </c>
      <c r="AK637" s="51">
        <f t="shared" si="216"/>
        <v>13.964620286454094</v>
      </c>
      <c r="AL637" s="51">
        <f t="shared" si="217"/>
        <v>18.164029309798458</v>
      </c>
      <c r="AM637" s="51">
        <f t="shared" si="218"/>
        <v>18.164029309798458</v>
      </c>
      <c r="AN637" s="51">
        <f t="shared" si="219"/>
        <v>10.283921441020455</v>
      </c>
      <c r="AO637" s="51">
        <f t="shared" si="220"/>
        <v>19.447548817918385</v>
      </c>
      <c r="AP637" s="51">
        <f t="shared" si="221"/>
        <v>20.956247566401089</v>
      </c>
      <c r="AQ637" s="51">
        <f t="shared" si="222"/>
        <v>19.447548817918385</v>
      </c>
      <c r="AR637" s="51">
        <f t="shared" si="223"/>
        <v>21.733454620733948</v>
      </c>
      <c r="AS637" s="51" t="str">
        <f t="shared" si="224"/>
        <v>N/A</v>
      </c>
      <c r="AT637" s="51" t="str">
        <f t="shared" si="225"/>
        <v>N/A</v>
      </c>
      <c r="AU637" s="51" t="str">
        <f t="shared" si="226"/>
        <v>N/A</v>
      </c>
      <c r="AV637" s="51" t="str">
        <f t="shared" si="227"/>
        <v>N/A</v>
      </c>
      <c r="AY637">
        <v>41736</v>
      </c>
      <c r="AZ637">
        <v>41736.5</v>
      </c>
      <c r="BA637" t="s">
        <v>30</v>
      </c>
      <c r="BB637" s="1">
        <f t="shared" si="208"/>
        <v>41736</v>
      </c>
    </row>
    <row r="638" spans="1:54">
      <c r="A638" t="str">
        <f t="shared" si="228"/>
        <v>42326Fábio71</v>
      </c>
      <c r="B638" s="48">
        <v>42326.342928240738</v>
      </c>
      <c r="C638" s="48">
        <f t="shared" si="229"/>
        <v>42326</v>
      </c>
      <c r="D638" s="48" t="s">
        <v>31</v>
      </c>
      <c r="E638" s="49">
        <f t="shared" si="230"/>
        <v>71</v>
      </c>
      <c r="F638" s="48"/>
      <c r="G638" s="49" t="e">
        <f>VLOOKUP(C638,#REF!,2,0)</f>
        <v>#REF!</v>
      </c>
      <c r="H638" s="48"/>
      <c r="I638" s="43">
        <v>0</v>
      </c>
      <c r="J638" s="43">
        <v>15.366647</v>
      </c>
      <c r="K638" s="43">
        <v>21.695088999999999</v>
      </c>
      <c r="L638" s="43">
        <v>23.204552</v>
      </c>
      <c r="M638" s="43">
        <v>21.645641000000001</v>
      </c>
      <c r="N638" s="43">
        <v>21.154211</v>
      </c>
      <c r="O638" s="43">
        <v>15.408205000000001</v>
      </c>
      <c r="P638" s="43">
        <v>17.205947999999999</v>
      </c>
      <c r="Q638" s="43">
        <v>14.669136</v>
      </c>
      <c r="R638" s="43">
        <v>14.107385000000001</v>
      </c>
      <c r="S638" s="43">
        <v>16.942883999999999</v>
      </c>
      <c r="T638" s="43">
        <v>17.738341999999999</v>
      </c>
      <c r="U638" s="43">
        <v>18.552409999999998</v>
      </c>
      <c r="V638" s="43">
        <v>9.7985589999999991</v>
      </c>
      <c r="W638" s="43">
        <v>11.083526000000001</v>
      </c>
      <c r="X638" s="43">
        <v>15.408205000000001</v>
      </c>
      <c r="Y638" s="43">
        <v>71</v>
      </c>
      <c r="AA638">
        <f t="shared" si="209"/>
        <v>41732.660000000003</v>
      </c>
      <c r="AB638" t="str">
        <f t="shared" si="210"/>
        <v>41732Leandro84</v>
      </c>
      <c r="AC638" s="52">
        <v>41732</v>
      </c>
      <c r="AD638" s="53" t="s">
        <v>28</v>
      </c>
      <c r="AE638" s="51">
        <v>84</v>
      </c>
      <c r="AF638" s="51" t="str">
        <f t="shared" si="211"/>
        <v/>
      </c>
      <c r="AG638" s="51" t="str">
        <f t="shared" si="212"/>
        <v>N/A</v>
      </c>
      <c r="AH638" s="51" t="str">
        <f t="shared" si="213"/>
        <v>N/A</v>
      </c>
      <c r="AI638" s="51" t="str">
        <f t="shared" si="214"/>
        <v>N/A</v>
      </c>
      <c r="AJ638" s="51">
        <f t="shared" si="215"/>
        <v>8.4603383908359309</v>
      </c>
      <c r="AK638" s="51">
        <f t="shared" si="216"/>
        <v>19.16400988737157</v>
      </c>
      <c r="AL638" s="51">
        <f t="shared" si="217"/>
        <v>23.963438803754038</v>
      </c>
      <c r="AM638" s="51">
        <f t="shared" si="218"/>
        <v>25.973486020984875</v>
      </c>
      <c r="AN638" s="51">
        <f t="shared" si="219"/>
        <v>16.609588444905302</v>
      </c>
      <c r="AO638" s="51">
        <f t="shared" si="220"/>
        <v>27.519524655766851</v>
      </c>
      <c r="AP638" s="51">
        <f t="shared" si="221"/>
        <v>30.894440146650005</v>
      </c>
      <c r="AQ638" s="51">
        <f t="shared" si="222"/>
        <v>27.519524655766851</v>
      </c>
      <c r="AR638" s="51">
        <f t="shared" si="223"/>
        <v>28.693964749431132</v>
      </c>
      <c r="AS638" s="51" t="str">
        <f t="shared" si="224"/>
        <v>N/A</v>
      </c>
      <c r="AT638" s="51" t="str">
        <f t="shared" si="225"/>
        <v>N/A</v>
      </c>
      <c r="AU638" s="51" t="str">
        <f t="shared" si="226"/>
        <v>N/A</v>
      </c>
      <c r="AV638" s="51" t="str">
        <f t="shared" si="227"/>
        <v>N/A</v>
      </c>
      <c r="AY638">
        <v>41738</v>
      </c>
      <c r="AZ638">
        <v>41738.660000000003</v>
      </c>
      <c r="BA638" t="s">
        <v>30</v>
      </c>
      <c r="BB638" s="1">
        <f t="shared" si="208"/>
        <v>41738</v>
      </c>
    </row>
    <row r="639" spans="1:54">
      <c r="A639" t="str">
        <f t="shared" si="228"/>
        <v>42332Fábio71</v>
      </c>
      <c r="B639" s="48">
        <v>42332.61954861111</v>
      </c>
      <c r="C639" s="48">
        <f t="shared" si="229"/>
        <v>42332</v>
      </c>
      <c r="D639" s="48" t="s">
        <v>31</v>
      </c>
      <c r="E639" s="49">
        <f t="shared" si="230"/>
        <v>71</v>
      </c>
      <c r="F639" s="48"/>
      <c r="G639" s="49" t="e">
        <f>VLOOKUP(C639,#REF!,2,0)</f>
        <v>#REF!</v>
      </c>
      <c r="H639" s="48"/>
      <c r="I639" s="43">
        <v>0</v>
      </c>
      <c r="J639" s="43">
        <v>16.251532000000001</v>
      </c>
      <c r="K639" s="43">
        <v>22.343050000000002</v>
      </c>
      <c r="L639" s="43">
        <v>23.358233999999999</v>
      </c>
      <c r="M639" s="43">
        <v>22.092701000000002</v>
      </c>
      <c r="N639" s="43">
        <v>22.142672999999998</v>
      </c>
      <c r="O639" s="43">
        <v>17.030346000000002</v>
      </c>
      <c r="P639" s="43">
        <v>20.188268999999998</v>
      </c>
      <c r="Q639" s="43">
        <v>18.278981999999999</v>
      </c>
      <c r="R639" s="43">
        <v>18.097840999999999</v>
      </c>
      <c r="S639" s="43">
        <v>20.813578</v>
      </c>
      <c r="T639" s="43">
        <v>21.546894000000002</v>
      </c>
      <c r="U639" s="43">
        <v>21.943182</v>
      </c>
      <c r="V639" s="43">
        <v>13.094638</v>
      </c>
      <c r="W639" s="43">
        <v>14.669136</v>
      </c>
      <c r="X639" s="43">
        <v>18.188306999999998</v>
      </c>
      <c r="Y639" s="43">
        <v>71</v>
      </c>
      <c r="AA639">
        <f t="shared" si="209"/>
        <v>41736.5</v>
      </c>
      <c r="AB639" t="str">
        <f t="shared" si="210"/>
        <v>41736Leandro84</v>
      </c>
      <c r="AC639" s="52">
        <v>41736</v>
      </c>
      <c r="AD639" s="53" t="s">
        <v>28</v>
      </c>
      <c r="AE639" s="51">
        <v>84</v>
      </c>
      <c r="AF639" s="51" t="str">
        <f t="shared" si="211"/>
        <v/>
      </c>
      <c r="AG639" s="51" t="str">
        <f t="shared" si="212"/>
        <v>N/A</v>
      </c>
      <c r="AH639" s="51" t="str">
        <f t="shared" si="213"/>
        <v>N/A</v>
      </c>
      <c r="AI639" s="51" t="str">
        <f t="shared" si="214"/>
        <v>N/A</v>
      </c>
      <c r="AJ639" s="51">
        <f t="shared" si="215"/>
        <v>5.6052024160049054</v>
      </c>
      <c r="AK639" s="51">
        <f t="shared" si="216"/>
        <v>16.873140285640005</v>
      </c>
      <c r="AL639" s="51">
        <f t="shared" si="217"/>
        <v>21.313326536105389</v>
      </c>
      <c r="AM639" s="51">
        <f t="shared" si="218"/>
        <v>22.341510697243432</v>
      </c>
      <c r="AN639" s="51">
        <f t="shared" si="219"/>
        <v>13.308701806452035</v>
      </c>
      <c r="AO639" s="51">
        <f t="shared" si="220"/>
        <v>23.709506160801649</v>
      </c>
      <c r="AP639" s="51">
        <f t="shared" si="221"/>
        <v>25.973486020984875</v>
      </c>
      <c r="AQ639" s="51">
        <f t="shared" si="222"/>
        <v>22.587865251289752</v>
      </c>
      <c r="AR639" s="51">
        <f t="shared" si="223"/>
        <v>23.837482654854014</v>
      </c>
      <c r="AS639" s="51" t="str">
        <f t="shared" si="224"/>
        <v>N/A</v>
      </c>
      <c r="AT639" s="51" t="str">
        <f t="shared" si="225"/>
        <v>N/A</v>
      </c>
      <c r="AU639" s="51" t="str">
        <f t="shared" si="226"/>
        <v>N/A</v>
      </c>
      <c r="AV639" s="51" t="str">
        <f t="shared" si="227"/>
        <v>N/A</v>
      </c>
      <c r="AY639">
        <v>41739</v>
      </c>
      <c r="AZ639">
        <v>41739.35</v>
      </c>
      <c r="BA639" t="s">
        <v>30</v>
      </c>
      <c r="BB639" s="1">
        <f t="shared" si="208"/>
        <v>41739</v>
      </c>
    </row>
    <row r="640" spans="1:54">
      <c r="A640" t="str">
        <f t="shared" si="228"/>
        <v>42333Fábio71</v>
      </c>
      <c r="B640" s="48">
        <v>42333.436782407407</v>
      </c>
      <c r="C640" s="48">
        <f t="shared" si="229"/>
        <v>42333</v>
      </c>
      <c r="D640" s="48" t="s">
        <v>31</v>
      </c>
      <c r="E640" s="49">
        <f t="shared" si="230"/>
        <v>71</v>
      </c>
      <c r="F640" s="48"/>
      <c r="G640" s="49" t="e">
        <f>VLOOKUP(C640,#REF!,2,0)</f>
        <v>#REF!</v>
      </c>
      <c r="H640" s="48"/>
      <c r="I640" s="43">
        <v>0</v>
      </c>
      <c r="J640" s="43">
        <v>16.080988000000001</v>
      </c>
      <c r="K640" s="43">
        <v>22.393265</v>
      </c>
      <c r="L640" s="43">
        <v>23.667117999999999</v>
      </c>
      <c r="M640" s="43">
        <v>22.192657000000001</v>
      </c>
      <c r="N640" s="43">
        <v>22.292839000000001</v>
      </c>
      <c r="O640" s="43">
        <v>16.899239999999999</v>
      </c>
      <c r="P640" s="43">
        <v>19.855543000000001</v>
      </c>
      <c r="Q640" s="43">
        <v>17.738341999999999</v>
      </c>
      <c r="R640" s="43">
        <v>17.426780999999998</v>
      </c>
      <c r="S640" s="43">
        <v>20.475697</v>
      </c>
      <c r="T640" s="43">
        <v>21.350121999999999</v>
      </c>
      <c r="U640" s="43">
        <v>22.042797</v>
      </c>
      <c r="V640" s="43">
        <v>12.791017999999999</v>
      </c>
      <c r="W640" s="43">
        <v>14.507453999999999</v>
      </c>
      <c r="X640" s="43">
        <v>17.962595</v>
      </c>
      <c r="Y640" s="43">
        <v>71</v>
      </c>
      <c r="AA640">
        <f t="shared" si="209"/>
        <v>41738.660000000003</v>
      </c>
      <c r="AB640" t="str">
        <f t="shared" si="210"/>
        <v>41738Leandro84</v>
      </c>
      <c r="AC640" s="52">
        <v>41738</v>
      </c>
      <c r="AD640" s="53" t="s">
        <v>28</v>
      </c>
      <c r="AE640" s="51">
        <v>84</v>
      </c>
      <c r="AF640" s="51" t="str">
        <f t="shared" si="211"/>
        <v/>
      </c>
      <c r="AG640" s="51" t="str">
        <f t="shared" si="212"/>
        <v>N/A</v>
      </c>
      <c r="AH640" s="51" t="str">
        <f t="shared" si="213"/>
        <v>N/A</v>
      </c>
      <c r="AI640" s="51" t="str">
        <f t="shared" si="214"/>
        <v>N/A</v>
      </c>
      <c r="AJ640" s="51">
        <f t="shared" si="215"/>
        <v>10.649355303665935</v>
      </c>
      <c r="AK640" s="51">
        <f t="shared" si="216"/>
        <v>23.333209084164729</v>
      </c>
      <c r="AL640" s="51">
        <f t="shared" si="217"/>
        <v>26.37247477265009</v>
      </c>
      <c r="AM640" s="51">
        <f t="shared" si="218"/>
        <v>26.307862303285166</v>
      </c>
      <c r="AN640" s="51">
        <f t="shared" si="219"/>
        <v>15.032779785351737</v>
      </c>
      <c r="AO640" s="51">
        <f t="shared" si="220"/>
        <v>29.184058792032907</v>
      </c>
      <c r="AP640" s="51">
        <f t="shared" si="221"/>
        <v>32.432258913868395</v>
      </c>
      <c r="AQ640" s="51">
        <f t="shared" si="222"/>
        <v>30.031108717450216</v>
      </c>
      <c r="AR640" s="51">
        <f t="shared" si="223"/>
        <v>32.655651188840409</v>
      </c>
      <c r="AS640" s="51" t="str">
        <f t="shared" si="224"/>
        <v>N/A</v>
      </c>
      <c r="AT640" s="51" t="str">
        <f t="shared" si="225"/>
        <v>N/A</v>
      </c>
      <c r="AU640" s="51" t="str">
        <f t="shared" si="226"/>
        <v>N/A</v>
      </c>
      <c r="AV640" s="51" t="str">
        <f t="shared" si="227"/>
        <v>N/A</v>
      </c>
      <c r="AY640">
        <v>41740</v>
      </c>
      <c r="AZ640">
        <v>41740.720000000001</v>
      </c>
      <c r="BA640" t="s">
        <v>30</v>
      </c>
      <c r="BB640" s="1">
        <f t="shared" si="208"/>
        <v>41740</v>
      </c>
    </row>
    <row r="641" spans="1:54">
      <c r="A641" t="str">
        <f t="shared" si="228"/>
        <v>42335Fábio71</v>
      </c>
      <c r="B641" s="48">
        <v>42335.569374999999</v>
      </c>
      <c r="C641" s="48">
        <f t="shared" si="229"/>
        <v>42335</v>
      </c>
      <c r="D641" s="48" t="s">
        <v>31</v>
      </c>
      <c r="E641" s="49">
        <f t="shared" si="230"/>
        <v>71</v>
      </c>
      <c r="F641" s="48"/>
      <c r="G641" s="49" t="e">
        <f>VLOOKUP(C641,#REF!,2,0)</f>
        <v>#REF!</v>
      </c>
      <c r="H641" s="48"/>
      <c r="I641" s="43">
        <v>0</v>
      </c>
      <c r="J641" s="43">
        <v>11.013764999999999</v>
      </c>
      <c r="K641" s="43">
        <v>20.620156999999999</v>
      </c>
      <c r="L641" s="43">
        <v>22.192657000000001</v>
      </c>
      <c r="M641" s="43">
        <v>20.571967999999998</v>
      </c>
      <c r="N641" s="43">
        <v>20.571967999999998</v>
      </c>
      <c r="O641" s="43">
        <v>15.491481</v>
      </c>
      <c r="P641" s="43">
        <v>18.598167</v>
      </c>
      <c r="Q641" s="43">
        <v>16.509063999999999</v>
      </c>
      <c r="R641" s="43">
        <v>16.038502000000001</v>
      </c>
      <c r="S641" s="43">
        <v>18.920164</v>
      </c>
      <c r="T641" s="43">
        <v>19.431795000000001</v>
      </c>
      <c r="U641" s="43">
        <v>20.236034</v>
      </c>
      <c r="V641" s="43">
        <v>11.223762000000001</v>
      </c>
      <c r="W641" s="43">
        <v>12.565770000000001</v>
      </c>
      <c r="X641" s="43">
        <v>16.422965999999999</v>
      </c>
      <c r="Y641" s="43">
        <v>71</v>
      </c>
      <c r="AA641">
        <f t="shared" si="209"/>
        <v>41739.35</v>
      </c>
      <c r="AB641" t="str">
        <f t="shared" si="210"/>
        <v>41739Leandro84</v>
      </c>
      <c r="AC641" s="52">
        <v>41739</v>
      </c>
      <c r="AD641" s="53" t="s">
        <v>28</v>
      </c>
      <c r="AE641" s="51">
        <v>84</v>
      </c>
      <c r="AF641" s="51" t="str">
        <f t="shared" si="211"/>
        <v/>
      </c>
      <c r="AG641" s="51" t="str">
        <f t="shared" si="212"/>
        <v>N/A</v>
      </c>
      <c r="AH641" s="51" t="str">
        <f t="shared" si="213"/>
        <v>N/A</v>
      </c>
      <c r="AI641" s="51" t="str">
        <f t="shared" si="214"/>
        <v>N/A</v>
      </c>
      <c r="AJ641" s="51">
        <f t="shared" si="215"/>
        <v>12.848952400900233</v>
      </c>
      <c r="AK641" s="51">
        <f t="shared" si="216"/>
        <v>30.894440146650005</v>
      </c>
      <c r="AL641" s="51">
        <f t="shared" si="217"/>
        <v>33.705447445625907</v>
      </c>
      <c r="AM641" s="51">
        <f t="shared" si="218"/>
        <v>31.549017261247293</v>
      </c>
      <c r="AN641" s="51">
        <f t="shared" si="219"/>
        <v>18.827349874525179</v>
      </c>
      <c r="AO641" s="51">
        <f t="shared" si="220"/>
        <v>35.002272217801462</v>
      </c>
      <c r="AP641" s="51">
        <f t="shared" si="221"/>
        <v>39.122284404032307</v>
      </c>
      <c r="AQ641" s="51">
        <f t="shared" si="222"/>
        <v>38.392641408422328</v>
      </c>
      <c r="AR641" s="51">
        <f t="shared" si="223"/>
        <v>46.333098630232762</v>
      </c>
      <c r="AS641" s="51" t="str">
        <f t="shared" si="224"/>
        <v>N/A</v>
      </c>
      <c r="AT641" s="51" t="str">
        <f t="shared" si="225"/>
        <v>N/A</v>
      </c>
      <c r="AU641" s="51" t="str">
        <f t="shared" si="226"/>
        <v>N/A</v>
      </c>
      <c r="AV641" s="51" t="str">
        <f t="shared" si="227"/>
        <v>N/A</v>
      </c>
      <c r="AY641">
        <v>41745</v>
      </c>
      <c r="AZ641">
        <v>41745.730000000003</v>
      </c>
      <c r="BA641" t="s">
        <v>30</v>
      </c>
      <c r="BB641" s="1">
        <f t="shared" si="208"/>
        <v>41745</v>
      </c>
    </row>
    <row r="642" spans="1:54">
      <c r="A642" t="str">
        <f t="shared" si="228"/>
        <v>42338Fábio71</v>
      </c>
      <c r="B642" s="48">
        <v>42338.402326388888</v>
      </c>
      <c r="C642" s="48">
        <f t="shared" si="229"/>
        <v>42338</v>
      </c>
      <c r="D642" s="48" t="s">
        <v>31</v>
      </c>
      <c r="E642" s="49">
        <f t="shared" si="230"/>
        <v>71</v>
      </c>
      <c r="F642" s="48"/>
      <c r="G642" s="49" t="e">
        <f>VLOOKUP(C642,#REF!,2,0)</f>
        <v>#REF!</v>
      </c>
      <c r="H642" s="48"/>
      <c r="I642" s="43">
        <v>0</v>
      </c>
      <c r="J642" s="43">
        <v>15.911405999999999</v>
      </c>
      <c r="K642" s="43">
        <v>22.847866</v>
      </c>
      <c r="L642" s="43">
        <v>24.082063999999999</v>
      </c>
      <c r="M642" s="43">
        <v>22.594749</v>
      </c>
      <c r="N642" s="43">
        <v>22.746447</v>
      </c>
      <c r="O642" s="43">
        <v>17.382497999999998</v>
      </c>
      <c r="P642" s="43">
        <v>20.71678</v>
      </c>
      <c r="Q642" s="43">
        <v>18.73584</v>
      </c>
      <c r="R642" s="43">
        <v>18.188306999999998</v>
      </c>
      <c r="S642" s="43">
        <v>21.497633</v>
      </c>
      <c r="T642" s="43">
        <v>22.242746</v>
      </c>
      <c r="U642" s="43">
        <v>22.746447</v>
      </c>
      <c r="V642" s="43">
        <v>14.226777999999999</v>
      </c>
      <c r="W642" s="43">
        <v>16.595359999999999</v>
      </c>
      <c r="X642" s="43">
        <v>19.713774000000001</v>
      </c>
      <c r="Y642" s="43">
        <v>71</v>
      </c>
      <c r="AA642">
        <f t="shared" si="209"/>
        <v>41740.720000000001</v>
      </c>
      <c r="AB642" t="str">
        <f t="shared" si="210"/>
        <v>41740Leandro84</v>
      </c>
      <c r="AC642" s="52">
        <v>41740</v>
      </c>
      <c r="AD642" s="53" t="s">
        <v>28</v>
      </c>
      <c r="AE642" s="51">
        <v>84</v>
      </c>
      <c r="AF642" s="51" t="str">
        <f t="shared" si="211"/>
        <v/>
      </c>
      <c r="AG642" s="51" t="str">
        <f t="shared" si="212"/>
        <v>N/A</v>
      </c>
      <c r="AH642" s="51" t="str">
        <f t="shared" si="213"/>
        <v>N/A</v>
      </c>
      <c r="AI642" s="51" t="str">
        <f t="shared" si="214"/>
        <v>N/A</v>
      </c>
      <c r="AJ642" s="51">
        <f t="shared" si="215"/>
        <v>11.827785424745507</v>
      </c>
      <c r="AK642" s="51">
        <f t="shared" si="216"/>
        <v>25.578457511247642</v>
      </c>
      <c r="AL642" s="51">
        <f t="shared" si="217"/>
        <v>28.206739658535756</v>
      </c>
      <c r="AM642" s="51">
        <f t="shared" si="218"/>
        <v>26.574826227597942</v>
      </c>
      <c r="AN642" s="51">
        <f t="shared" si="219"/>
        <v>15.331467018151473</v>
      </c>
      <c r="AO642" s="51">
        <f t="shared" si="220"/>
        <v>30.604880373507672</v>
      </c>
      <c r="AP642" s="51">
        <f t="shared" si="221"/>
        <v>34.008235439891195</v>
      </c>
      <c r="AQ642" s="51">
        <f t="shared" si="222"/>
        <v>31.695148470910805</v>
      </c>
      <c r="AR642" s="51">
        <f t="shared" si="223"/>
        <v>35.467123067011158</v>
      </c>
      <c r="AS642" s="51" t="str">
        <f t="shared" si="224"/>
        <v>N/A</v>
      </c>
      <c r="AT642" s="51" t="str">
        <f t="shared" si="225"/>
        <v>N/A</v>
      </c>
      <c r="AU642" s="51" t="str">
        <f t="shared" si="226"/>
        <v>N/A</v>
      </c>
      <c r="AV642" s="51" t="str">
        <f t="shared" si="227"/>
        <v>N/A</v>
      </c>
      <c r="AY642">
        <v>41750</v>
      </c>
      <c r="AZ642">
        <v>41750.49</v>
      </c>
      <c r="BA642" t="s">
        <v>30</v>
      </c>
      <c r="BB642" s="1">
        <f t="shared" si="208"/>
        <v>41750</v>
      </c>
    </row>
    <row r="643" spans="1:54">
      <c r="A643" t="str">
        <f t="shared" si="228"/>
        <v>42341Fábio71</v>
      </c>
      <c r="B643" s="48">
        <v>42341.368310185186</v>
      </c>
      <c r="C643" s="48">
        <f t="shared" si="229"/>
        <v>42341</v>
      </c>
      <c r="D643" s="48" t="s">
        <v>31</v>
      </c>
      <c r="E643" s="49">
        <f t="shared" si="230"/>
        <v>71</v>
      </c>
      <c r="F643" s="48"/>
      <c r="G643" s="49" t="e">
        <f>VLOOKUP(C643,#REF!,2,0)</f>
        <v>#REF!</v>
      </c>
      <c r="H643" s="48"/>
      <c r="I643" s="43">
        <v>0</v>
      </c>
      <c r="J643" s="43">
        <v>11.013764999999999</v>
      </c>
      <c r="K643" s="43">
        <v>20.140577</v>
      </c>
      <c r="L643" s="43">
        <v>21.744581</v>
      </c>
      <c r="M643" s="43">
        <v>20.33173</v>
      </c>
      <c r="N643" s="43">
        <v>20.475697</v>
      </c>
      <c r="O643" s="43">
        <v>15.784833000000001</v>
      </c>
      <c r="P643" s="43">
        <v>18.689892</v>
      </c>
      <c r="Q643" s="43">
        <v>16.595359999999999</v>
      </c>
      <c r="R643" s="43">
        <v>16.080988000000001</v>
      </c>
      <c r="S643" s="43">
        <v>19.151875</v>
      </c>
      <c r="T643" s="43">
        <v>19.338263999999999</v>
      </c>
      <c r="U643" s="43">
        <v>20.092924</v>
      </c>
      <c r="V643" s="43">
        <v>10.874945</v>
      </c>
      <c r="W643" s="43">
        <v>12.195086</v>
      </c>
      <c r="X643" s="43">
        <v>16.337140999999999</v>
      </c>
      <c r="Y643" s="43">
        <v>71</v>
      </c>
      <c r="AA643">
        <f t="shared" si="209"/>
        <v>41745.730000000003</v>
      </c>
      <c r="AB643" t="str">
        <f t="shared" si="210"/>
        <v>41745Leandro84</v>
      </c>
      <c r="AC643" s="52">
        <v>41745</v>
      </c>
      <c r="AD643" s="53" t="s">
        <v>28</v>
      </c>
      <c r="AE643" s="51">
        <v>84</v>
      </c>
      <c r="AF643" s="51" t="str">
        <f t="shared" si="211"/>
        <v/>
      </c>
      <c r="AG643" s="51" t="str">
        <f t="shared" si="212"/>
        <v>N/A</v>
      </c>
      <c r="AH643" s="51" t="str">
        <f t="shared" si="213"/>
        <v>N/A</v>
      </c>
      <c r="AI643" s="51" t="str">
        <f t="shared" si="214"/>
        <v>N/A</v>
      </c>
      <c r="AJ643" s="51">
        <f t="shared" si="215"/>
        <v>14.204439117266295</v>
      </c>
      <c r="AK643" s="51">
        <f t="shared" si="216"/>
        <v>31.038429479387379</v>
      </c>
      <c r="AL643" s="51">
        <f t="shared" si="217"/>
        <v>31.621971117182234</v>
      </c>
      <c r="AM643" s="51">
        <f t="shared" si="218"/>
        <v>28.971326700944612</v>
      </c>
      <c r="AN643" s="51">
        <f t="shared" si="219"/>
        <v>17.349812872391883</v>
      </c>
      <c r="AO643" s="51">
        <f t="shared" si="220"/>
        <v>32.80507389203661</v>
      </c>
      <c r="AP643" s="51">
        <f t="shared" si="221"/>
        <v>37.035341884762246</v>
      </c>
      <c r="AQ643" s="51">
        <f t="shared" si="222"/>
        <v>34.619139064403328</v>
      </c>
      <c r="AR643" s="51">
        <f t="shared" si="223"/>
        <v>39.122284404032307</v>
      </c>
      <c r="AS643" s="51" t="str">
        <f t="shared" si="224"/>
        <v>N/A</v>
      </c>
      <c r="AT643" s="51" t="str">
        <f t="shared" si="225"/>
        <v>N/A</v>
      </c>
      <c r="AU643" s="51" t="str">
        <f t="shared" si="226"/>
        <v>N/A</v>
      </c>
      <c r="AV643" s="51" t="str">
        <f t="shared" si="227"/>
        <v>N/A</v>
      </c>
      <c r="AY643">
        <v>41752</v>
      </c>
      <c r="AZ643">
        <v>41752.639999999999</v>
      </c>
      <c r="BA643" t="s">
        <v>30</v>
      </c>
      <c r="BB643" s="1">
        <f t="shared" ref="BB643:BB706" si="231">DATE(YEAR(AZ643),MONTH(AZ643),DAY(AZ643))</f>
        <v>41752</v>
      </c>
    </row>
    <row r="644" spans="1:54">
      <c r="A644" t="str">
        <f t="shared" si="228"/>
        <v>42342Fábio71</v>
      </c>
      <c r="B644" s="48">
        <v>42342.611527777779</v>
      </c>
      <c r="C644" s="48">
        <f t="shared" si="229"/>
        <v>42342</v>
      </c>
      <c r="D644" s="48" t="s">
        <v>31</v>
      </c>
      <c r="E644" s="49">
        <f t="shared" si="230"/>
        <v>71</v>
      </c>
      <c r="F644" s="48"/>
      <c r="G644" s="49" t="e">
        <f>VLOOKUP(C644,#REF!,2,0)</f>
        <v>#REF!</v>
      </c>
      <c r="H644" s="48"/>
      <c r="I644" s="43">
        <v>0</v>
      </c>
      <c r="J644" s="43">
        <v>8.3576080000000008</v>
      </c>
      <c r="K644" s="43">
        <v>19.997803000000001</v>
      </c>
      <c r="L644" s="43">
        <v>21.30105</v>
      </c>
      <c r="M644" s="43">
        <v>19.950310000000002</v>
      </c>
      <c r="N644" s="43">
        <v>20.140577</v>
      </c>
      <c r="O644" s="43">
        <v>14.995260999999999</v>
      </c>
      <c r="P644" s="43">
        <v>18.052713000000001</v>
      </c>
      <c r="Q644" s="43">
        <v>15.911405999999999</v>
      </c>
      <c r="R644" s="43">
        <v>15.366647</v>
      </c>
      <c r="S644" s="43">
        <v>18.552409999999998</v>
      </c>
      <c r="T644" s="43">
        <v>19.198360000000001</v>
      </c>
      <c r="U644" s="43">
        <v>19.855543000000001</v>
      </c>
      <c r="V644" s="43">
        <v>10.771471</v>
      </c>
      <c r="W644" s="43">
        <v>11.866526</v>
      </c>
      <c r="X644" s="43">
        <v>16.123549000000001</v>
      </c>
      <c r="Y644" s="43">
        <v>71</v>
      </c>
      <c r="AA644">
        <f t="shared" ref="AA644:AA707" si="232">VLOOKUP(AB644,$A$4:$B$4281,2,0)</f>
        <v>41750.49</v>
      </c>
      <c r="AB644" t="str">
        <f t="shared" ref="AB644:AB707" si="233">AC644&amp;AD644&amp;AE644</f>
        <v>41750Leandro84</v>
      </c>
      <c r="AC644" s="52">
        <v>41750</v>
      </c>
      <c r="AD644" s="53" t="s">
        <v>28</v>
      </c>
      <c r="AE644" s="51">
        <v>84</v>
      </c>
      <c r="AF644" s="51" t="str">
        <f t="shared" ref="AF644:AF707" si="234">IF(VLOOKUP(AB644,$A$4:$H$4281,8,0)=0,"",VLOOKUP(AB644,$A$4:$H$4281,8,0))</f>
        <v/>
      </c>
      <c r="AG644" s="51" t="str">
        <f t="shared" ref="AG644:AG707" si="235">IFERROR(AVERAGEIFS(I:I,$C:$C,$AC644,$D:$D,$AD644,$E:$E,$AE644,$F:$F,"&lt;&gt;X"),"N/A")</f>
        <v>N/A</v>
      </c>
      <c r="AH644" s="51" t="str">
        <f t="shared" ref="AH644:AH707" si="236">IFERROR(AVERAGEIFS(J:J,$C:$C,$AC644,$D:$D,$AD644,$E:$E,$AE644,$F:$F,"&lt;&gt;X"),"N/A")</f>
        <v>N/A</v>
      </c>
      <c r="AI644" s="51" t="str">
        <f t="shared" ref="AI644:AI707" si="237">IFERROR(AVERAGEIFS(K:K,$C:$C,$AC644,$D:$D,$AD644,$E:$E,$AE644,$F:$F,"&lt;&gt;X"),"N/A")</f>
        <v>N/A</v>
      </c>
      <c r="AJ644" s="51">
        <f t="shared" ref="AJ644:AJ707" si="238">IFERROR(AVERAGEIFS(L:L,$C:$C,$AC644,$D:$D,$AD644,$E:$E,$AE644,$F:$F,"&lt;&gt;X"),"N/A")</f>
        <v>10.243987658446574</v>
      </c>
      <c r="AK644" s="51">
        <f t="shared" ref="AK644:AK707" si="239">IFERROR(AVERAGEIFS(M:M,$C:$C,$AC644,$D:$D,$AD644,$E:$E,$AE644,$F:$F,"&lt;&gt;X"),"N/A")</f>
        <v>24.282823926654327</v>
      </c>
      <c r="AL644" s="51">
        <f t="shared" ref="AL644:AL707" si="240">IFERROR(AVERAGEIFS(N:N,$C:$C,$AC644,$D:$D,$AD644,$E:$E,$AE644,$F:$F,"&lt;&gt;X"),"N/A")</f>
        <v>27.588837375393055</v>
      </c>
      <c r="AM644" s="51">
        <f t="shared" ref="AM644:AM707" si="241">IFERROR(AVERAGEIFS(O:O,$C:$C,$AC644,$D:$D,$AD644,$E:$E,$AE644,$F:$F,"&lt;&gt;X"),"N/A")</f>
        <v>26.574826227597942</v>
      </c>
      <c r="AN644" s="51">
        <f t="shared" ref="AN644:AN707" si="242">IFERROR(AVERAGEIFS(P:P,$C:$C,$AC644,$D:$D,$AD644,$E:$E,$AE644,$F:$F,"&lt;&gt;X"),"N/A")</f>
        <v>15.887152876950179</v>
      </c>
      <c r="AO644" s="51">
        <f t="shared" ref="AO644:AO707" si="243">IFERROR(AVERAGEIFS(Q:Q,$C:$C,$AC644,$D:$D,$AD644,$E:$E,$AE644,$F:$F,"&lt;&gt;X"),"N/A")</f>
        <v>30.533396404425385</v>
      </c>
      <c r="AP644" s="51">
        <f t="shared" ref="AP644:AP707" si="244">IFERROR(AVERAGEIFS(R:R,$C:$C,$AC644,$D:$D,$AD644,$E:$E,$AE644,$F:$F,"&lt;&gt;X"),"N/A")</f>
        <v>34.312719838566416</v>
      </c>
      <c r="AQ644" s="51">
        <f t="shared" ref="AQ644:AQ707" si="245">IFERROR(AVERAGEIFS(S:S,$C:$C,$AC644,$D:$D,$AD644,$E:$E,$AE644,$F:$F,"&lt;&gt;X"),"N/A")</f>
        <v>31.403447314375562</v>
      </c>
      <c r="AR644" s="51">
        <f t="shared" ref="AR644:AR707" si="246">IFERROR(AVERAGEIFS(T:T,$C:$C,$AC644,$D:$D,$AD644,$E:$E,$AE644,$F:$F,"&lt;&gt;X"),"N/A")</f>
        <v>35.155698334218776</v>
      </c>
      <c r="AS644" s="51" t="str">
        <f t="shared" ref="AS644:AS707" si="247">IFERROR(AVERAGEIFS(U:U,$C:$C,$AC644,$D:$D,$AD644,$E:$E,$AE644,$F:$F,"&lt;&gt;X"),"N/A")</f>
        <v>N/A</v>
      </c>
      <c r="AT644" s="51" t="str">
        <f t="shared" ref="AT644:AT707" si="248">IFERROR(AVERAGEIFS(V:V,$C:$C,$AC644,$D:$D,$AD644,$E:$E,$AE644,$F:$F,"&lt;&gt;X"),"N/A")</f>
        <v>N/A</v>
      </c>
      <c r="AU644" s="51" t="str">
        <f t="shared" ref="AU644:AU707" si="249">IFERROR(AVERAGEIFS(W:W,$C:$C,$AC644,$D:$D,$AD644,$E:$E,$AE644,$F:$F,"&lt;&gt;X"),"N/A")</f>
        <v>N/A</v>
      </c>
      <c r="AV644" s="51" t="str">
        <f t="shared" ref="AV644:AV707" si="250">IFERROR(AVERAGEIFS(X:X,$C:$C,$AC644,$D:$D,$AD644,$E:$E,$AE644,$F:$F,"&lt;&gt;X"),"N/A")</f>
        <v>N/A</v>
      </c>
      <c r="AY644">
        <v>41754</v>
      </c>
      <c r="AZ644">
        <v>41754.54</v>
      </c>
      <c r="BA644" t="s">
        <v>30</v>
      </c>
      <c r="BB644" s="1">
        <f t="shared" si="231"/>
        <v>41754</v>
      </c>
    </row>
    <row r="645" spans="1:54">
      <c r="A645" t="str">
        <f t="shared" ref="A645:A708" si="251">C645&amp;D645&amp;E645</f>
        <v>42346Fábio71</v>
      </c>
      <c r="B645" s="48">
        <v>42346.40179398148</v>
      </c>
      <c r="C645" s="48">
        <f t="shared" ref="C645:C708" si="252">DATE(YEAR(B645),MONTH(B645),DAY(B645))</f>
        <v>42346</v>
      </c>
      <c r="D645" s="48" t="s">
        <v>31</v>
      </c>
      <c r="E645" s="49">
        <f t="shared" ref="E645:E708" si="253">Y645</f>
        <v>71</v>
      </c>
      <c r="F645" s="48"/>
      <c r="G645" s="49" t="e">
        <f>VLOOKUP(C645,#REF!,2,0)</f>
        <v>#REF!</v>
      </c>
      <c r="H645" s="48"/>
      <c r="I645" s="43">
        <v>0</v>
      </c>
      <c r="J645" s="43">
        <v>13.402037999999999</v>
      </c>
      <c r="K645" s="43">
        <v>20.668424999999999</v>
      </c>
      <c r="L645" s="43">
        <v>21.794146999999999</v>
      </c>
      <c r="M645" s="43">
        <v>20.33173</v>
      </c>
      <c r="N645" s="43">
        <v>20.140577</v>
      </c>
      <c r="O645" s="43">
        <v>15.325142</v>
      </c>
      <c r="P645" s="43">
        <v>17.783073000000002</v>
      </c>
      <c r="Q645" s="43">
        <v>15.574994</v>
      </c>
      <c r="R645" s="43">
        <v>15.077389</v>
      </c>
      <c r="S645" s="43">
        <v>17.917631</v>
      </c>
      <c r="T645" s="43">
        <v>18.188306999999998</v>
      </c>
      <c r="U645" s="43">
        <v>19.105416999999999</v>
      </c>
      <c r="V645" s="43">
        <v>10.09516</v>
      </c>
      <c r="W645" s="43">
        <v>11.329561</v>
      </c>
      <c r="X645" s="43">
        <v>15.658751000000001</v>
      </c>
      <c r="Y645" s="43">
        <v>71</v>
      </c>
      <c r="AA645">
        <f t="shared" si="232"/>
        <v>41752.639999999999</v>
      </c>
      <c r="AB645" t="str">
        <f t="shared" si="233"/>
        <v>41752Leandro84</v>
      </c>
      <c r="AC645" s="52">
        <v>41752</v>
      </c>
      <c r="AD645" s="53" t="s">
        <v>28</v>
      </c>
      <c r="AE645" s="51">
        <v>84</v>
      </c>
      <c r="AF645" s="51" t="str">
        <f t="shared" si="234"/>
        <v/>
      </c>
      <c r="AG645" s="51" t="str">
        <f t="shared" si="235"/>
        <v>N/A</v>
      </c>
      <c r="AH645" s="51" t="str">
        <f t="shared" si="236"/>
        <v>N/A</v>
      </c>
      <c r="AI645" s="51" t="str">
        <f t="shared" si="237"/>
        <v>N/A</v>
      </c>
      <c r="AJ645" s="51">
        <f t="shared" si="238"/>
        <v>11.915814552336892</v>
      </c>
      <c r="AK645" s="51">
        <f t="shared" si="239"/>
        <v>29.606934460499193</v>
      </c>
      <c r="AL645" s="51">
        <f t="shared" si="240"/>
        <v>29.606934460499193</v>
      </c>
      <c r="AM645" s="51">
        <f t="shared" si="241"/>
        <v>28.277101765412603</v>
      </c>
      <c r="AN645" s="51">
        <f t="shared" si="242"/>
        <v>15.683396690911357</v>
      </c>
      <c r="AO645" s="51">
        <f t="shared" si="243"/>
        <v>30.679186204259342</v>
      </c>
      <c r="AP645" s="51">
        <f t="shared" si="244"/>
        <v>34.235670323544745</v>
      </c>
      <c r="AQ645" s="51">
        <f t="shared" si="245"/>
        <v>31.11070152372757</v>
      </c>
      <c r="AR645" s="51">
        <f t="shared" si="246"/>
        <v>34.696764314225788</v>
      </c>
      <c r="AS645" s="51" t="str">
        <f t="shared" si="247"/>
        <v>N/A</v>
      </c>
      <c r="AT645" s="51" t="str">
        <f t="shared" si="248"/>
        <v>N/A</v>
      </c>
      <c r="AU645" s="51" t="str">
        <f t="shared" si="249"/>
        <v>N/A</v>
      </c>
      <c r="AV645" s="51" t="str">
        <f t="shared" si="250"/>
        <v>N/A</v>
      </c>
      <c r="AY645">
        <v>41757</v>
      </c>
      <c r="AZ645">
        <v>41757.47</v>
      </c>
      <c r="BA645" t="s">
        <v>30</v>
      </c>
      <c r="BB645" s="1">
        <f t="shared" si="231"/>
        <v>41757</v>
      </c>
    </row>
    <row r="646" spans="1:54">
      <c r="A646" t="str">
        <f t="shared" si="251"/>
        <v>42348Fábio71</v>
      </c>
      <c r="B646" s="48">
        <v>42348.674178240741</v>
      </c>
      <c r="C646" s="48">
        <f t="shared" si="252"/>
        <v>42348</v>
      </c>
      <c r="D646" s="48" t="s">
        <v>31</v>
      </c>
      <c r="E646" s="49">
        <f t="shared" si="253"/>
        <v>71</v>
      </c>
      <c r="F646" s="48"/>
      <c r="G646" s="49" t="e">
        <f>VLOOKUP(C646,#REF!,2,0)</f>
        <v>#REF!</v>
      </c>
      <c r="H646" s="48"/>
      <c r="I646" s="43">
        <v>0</v>
      </c>
      <c r="J646" s="43">
        <v>15.159734</v>
      </c>
      <c r="K646" s="43">
        <v>21.596231</v>
      </c>
      <c r="L646" s="43">
        <v>22.042797</v>
      </c>
      <c r="M646" s="43">
        <v>20.236034</v>
      </c>
      <c r="N646" s="43">
        <v>19.950310000000002</v>
      </c>
      <c r="O646" s="43">
        <v>14.790993</v>
      </c>
      <c r="P646" s="43">
        <v>17.515518</v>
      </c>
      <c r="Q646" s="43">
        <v>15.491481</v>
      </c>
      <c r="R646" s="43">
        <v>14.750323</v>
      </c>
      <c r="S646" s="43">
        <v>17.649018999999999</v>
      </c>
      <c r="T646" s="43">
        <v>18.188306999999998</v>
      </c>
      <c r="U646" s="43">
        <v>18.920164</v>
      </c>
      <c r="V646" s="43">
        <v>9.8969090000000008</v>
      </c>
      <c r="W646" s="43">
        <v>11.294233</v>
      </c>
      <c r="X646" s="43">
        <v>15.533234</v>
      </c>
      <c r="Y646" s="43">
        <v>71</v>
      </c>
      <c r="AA646">
        <f t="shared" si="232"/>
        <v>41754.54</v>
      </c>
      <c r="AB646" t="str">
        <f t="shared" si="233"/>
        <v>41754Leandro84</v>
      </c>
      <c r="AC646" s="52">
        <v>41754</v>
      </c>
      <c r="AD646" s="53" t="s">
        <v>28</v>
      </c>
      <c r="AE646" s="51">
        <v>84</v>
      </c>
      <c r="AF646" s="51" t="str">
        <f t="shared" si="234"/>
        <v/>
      </c>
      <c r="AG646" s="51" t="str">
        <f t="shared" si="235"/>
        <v>N/A</v>
      </c>
      <c r="AH646" s="51" t="str">
        <f t="shared" si="236"/>
        <v>N/A</v>
      </c>
      <c r="AI646" s="51" t="str">
        <f t="shared" si="237"/>
        <v>N/A</v>
      </c>
      <c r="AJ646" s="51">
        <f t="shared" si="238"/>
        <v>10.688891783826776</v>
      </c>
      <c r="AK646" s="51">
        <f t="shared" si="239"/>
        <v>30.679186204259342</v>
      </c>
      <c r="AL646" s="51">
        <f t="shared" si="240"/>
        <v>29.606934460499193</v>
      </c>
      <c r="AM646" s="51">
        <f t="shared" si="241"/>
        <v>29.184058792032907</v>
      </c>
      <c r="AN646" s="51">
        <f t="shared" si="242"/>
        <v>16.092741803148826</v>
      </c>
      <c r="AO646" s="51">
        <f t="shared" si="243"/>
        <v>30.390978983240046</v>
      </c>
      <c r="AP646" s="51">
        <f t="shared" si="244"/>
        <v>34.619139064403328</v>
      </c>
      <c r="AQ646" s="51">
        <f t="shared" si="245"/>
        <v>31.403447314375562</v>
      </c>
      <c r="AR646" s="51">
        <f t="shared" si="246"/>
        <v>34.771441104919724</v>
      </c>
      <c r="AS646" s="51" t="str">
        <f t="shared" si="247"/>
        <v>N/A</v>
      </c>
      <c r="AT646" s="51" t="str">
        <f t="shared" si="248"/>
        <v>N/A</v>
      </c>
      <c r="AU646" s="51" t="str">
        <f t="shared" si="249"/>
        <v>N/A</v>
      </c>
      <c r="AV646" s="51" t="str">
        <f t="shared" si="250"/>
        <v>N/A</v>
      </c>
      <c r="AY646">
        <v>41759</v>
      </c>
      <c r="AZ646">
        <v>41759.58</v>
      </c>
      <c r="BA646" t="s">
        <v>30</v>
      </c>
      <c r="BB646" s="1">
        <f t="shared" si="231"/>
        <v>41759</v>
      </c>
    </row>
    <row r="647" spans="1:54">
      <c r="A647" t="str">
        <f t="shared" si="251"/>
        <v>42349Fábio71</v>
      </c>
      <c r="B647" s="48">
        <v>42349.342199074075</v>
      </c>
      <c r="C647" s="48">
        <f t="shared" si="252"/>
        <v>42349</v>
      </c>
      <c r="D647" s="48" t="s">
        <v>31</v>
      </c>
      <c r="E647" s="49">
        <f t="shared" si="253"/>
        <v>71</v>
      </c>
      <c r="F647" s="48"/>
      <c r="G647" s="49" t="e">
        <f>VLOOKUP(C647,#REF!,2,0)</f>
        <v>#REF!</v>
      </c>
      <c r="H647" s="48"/>
      <c r="I647" s="43">
        <v>0</v>
      </c>
      <c r="J647" s="43">
        <v>14.18694</v>
      </c>
      <c r="K647" s="43">
        <v>21.154211</v>
      </c>
      <c r="L647" s="43">
        <v>22.092701000000002</v>
      </c>
      <c r="M647" s="43">
        <v>20.523775000000001</v>
      </c>
      <c r="N647" s="43">
        <v>20.33173</v>
      </c>
      <c r="O647" s="43">
        <v>14.954307999999999</v>
      </c>
      <c r="P647" s="43">
        <v>17.604455999999999</v>
      </c>
      <c r="Q647" s="43">
        <v>15.408205000000001</v>
      </c>
      <c r="R647" s="43">
        <v>14.669136</v>
      </c>
      <c r="S647" s="43">
        <v>17.515518</v>
      </c>
      <c r="T647" s="43">
        <v>18.007636999999999</v>
      </c>
      <c r="U647" s="43">
        <v>18.827883</v>
      </c>
      <c r="V647" s="43">
        <v>9.9627490000000005</v>
      </c>
      <c r="W647" s="43">
        <v>11.364934</v>
      </c>
      <c r="X647" s="43">
        <v>15.700716999999999</v>
      </c>
      <c r="Y647" s="43">
        <v>71</v>
      </c>
      <c r="AA647">
        <f t="shared" si="232"/>
        <v>41757.47</v>
      </c>
      <c r="AB647" t="str">
        <f t="shared" si="233"/>
        <v>41757Leandro84</v>
      </c>
      <c r="AC647" s="52">
        <v>41757</v>
      </c>
      <c r="AD647" s="53" t="s">
        <v>28</v>
      </c>
      <c r="AE647" s="51">
        <v>84</v>
      </c>
      <c r="AF647" s="51" t="str">
        <f t="shared" si="234"/>
        <v/>
      </c>
      <c r="AG647" s="51" t="str">
        <f t="shared" si="235"/>
        <v>N/A</v>
      </c>
      <c r="AH647" s="51" t="str">
        <f t="shared" si="236"/>
        <v>N/A</v>
      </c>
      <c r="AI647" s="51" t="str">
        <f t="shared" si="237"/>
        <v>N/A</v>
      </c>
      <c r="AJ647" s="51">
        <f t="shared" si="238"/>
        <v>13.541013466348797</v>
      </c>
      <c r="AK647" s="51">
        <f t="shared" si="239"/>
        <v>28.622807020332626</v>
      </c>
      <c r="AL647" s="51">
        <f t="shared" si="240"/>
        <v>30.390978983240046</v>
      </c>
      <c r="AM647" s="51">
        <f t="shared" si="241"/>
        <v>29.112090410243216</v>
      </c>
      <c r="AN647" s="51">
        <f t="shared" si="242"/>
        <v>17.88916725695006</v>
      </c>
      <c r="AO647" s="51">
        <f t="shared" si="243"/>
        <v>31.549017261247293</v>
      </c>
      <c r="AP647" s="51">
        <f t="shared" si="244"/>
        <v>34.927264218259175</v>
      </c>
      <c r="AQ647" s="51">
        <f t="shared" si="245"/>
        <v>30.894440146650005</v>
      </c>
      <c r="AR647" s="51">
        <f t="shared" si="246"/>
        <v>34.541630014443257</v>
      </c>
      <c r="AS647" s="51" t="str">
        <f t="shared" si="247"/>
        <v>N/A</v>
      </c>
      <c r="AT647" s="51" t="str">
        <f t="shared" si="248"/>
        <v>N/A</v>
      </c>
      <c r="AU647" s="51" t="str">
        <f t="shared" si="249"/>
        <v>N/A</v>
      </c>
      <c r="AV647" s="51" t="str">
        <f t="shared" si="250"/>
        <v>N/A</v>
      </c>
      <c r="AY647">
        <v>41760</v>
      </c>
      <c r="AZ647">
        <v>41760.44</v>
      </c>
      <c r="BA647" t="s">
        <v>30</v>
      </c>
      <c r="BB647" s="1">
        <f t="shared" si="231"/>
        <v>41760</v>
      </c>
    </row>
    <row r="648" spans="1:54">
      <c r="A648" t="str">
        <f t="shared" si="251"/>
        <v>42353Fábio71</v>
      </c>
      <c r="B648" s="48">
        <v>42353.564837962964</v>
      </c>
      <c r="C648" s="48">
        <f t="shared" si="252"/>
        <v>42353</v>
      </c>
      <c r="D648" s="48" t="s">
        <v>31</v>
      </c>
      <c r="E648" s="49">
        <f t="shared" si="253"/>
        <v>71</v>
      </c>
      <c r="F648" s="48"/>
      <c r="G648" s="49" t="e">
        <f>VLOOKUP(C648,#REF!,2,0)</f>
        <v>#REF!</v>
      </c>
      <c r="H648" s="48"/>
      <c r="I648" s="43">
        <v>0</v>
      </c>
      <c r="J648" s="43">
        <v>14.709673</v>
      </c>
      <c r="K648" s="43">
        <v>20.71678</v>
      </c>
      <c r="L648" s="43">
        <v>21.645641000000001</v>
      </c>
      <c r="M648" s="43">
        <v>20.045342999999999</v>
      </c>
      <c r="N648" s="43">
        <v>19.902884</v>
      </c>
      <c r="O648" s="43">
        <v>14.588187</v>
      </c>
      <c r="P648" s="43">
        <v>17.471107</v>
      </c>
      <c r="Q648" s="43">
        <v>15.159734</v>
      </c>
      <c r="R648" s="43">
        <v>14.346736</v>
      </c>
      <c r="S648" s="43">
        <v>17.074155999999999</v>
      </c>
      <c r="T648" s="43">
        <v>17.604455999999999</v>
      </c>
      <c r="U648" s="43">
        <v>18.369890000000002</v>
      </c>
      <c r="V648" s="43">
        <v>9.7985589999999991</v>
      </c>
      <c r="W648" s="43">
        <v>11.013764999999999</v>
      </c>
      <c r="X648" s="43">
        <v>15.366647</v>
      </c>
      <c r="Y648" s="43">
        <v>71</v>
      </c>
      <c r="AA648">
        <f t="shared" si="232"/>
        <v>41759.58</v>
      </c>
      <c r="AB648" t="str">
        <f t="shared" si="233"/>
        <v>41759Leandro84</v>
      </c>
      <c r="AC648" s="52">
        <v>41759</v>
      </c>
      <c r="AD648" s="53" t="s">
        <v>28</v>
      </c>
      <c r="AE648" s="51">
        <v>84</v>
      </c>
      <c r="AF648" s="51" t="str">
        <f t="shared" si="234"/>
        <v/>
      </c>
      <c r="AG648" s="51" t="str">
        <f t="shared" si="235"/>
        <v>N/A</v>
      </c>
      <c r="AH648" s="51" t="str">
        <f t="shared" si="236"/>
        <v>N/A</v>
      </c>
      <c r="AI648" s="51" t="str">
        <f t="shared" si="237"/>
        <v>N/A</v>
      </c>
      <c r="AJ648" s="51">
        <f t="shared" si="238"/>
        <v>10.895315545188966</v>
      </c>
      <c r="AK648" s="51">
        <f t="shared" si="239"/>
        <v>26.040074307289224</v>
      </c>
      <c r="AL648" s="51">
        <f t="shared" si="240"/>
        <v>28.001556757001723</v>
      </c>
      <c r="AM648" s="51">
        <f t="shared" si="241"/>
        <v>26.977365620735547</v>
      </c>
      <c r="AN648" s="51">
        <f t="shared" si="242"/>
        <v>16.245685808157774</v>
      </c>
      <c r="AO648" s="51">
        <f t="shared" si="243"/>
        <v>29.746992803803217</v>
      </c>
      <c r="AP648" s="51">
        <f t="shared" si="244"/>
        <v>33.030177882040043</v>
      </c>
      <c r="AQ648" s="51">
        <f t="shared" si="245"/>
        <v>29.112090410243216</v>
      </c>
      <c r="AR648" s="51">
        <f t="shared" si="246"/>
        <v>33.030177882040043</v>
      </c>
      <c r="AS648" s="51" t="str">
        <f t="shared" si="247"/>
        <v>N/A</v>
      </c>
      <c r="AT648" s="51" t="str">
        <f t="shared" si="248"/>
        <v>N/A</v>
      </c>
      <c r="AU648" s="51" t="str">
        <f t="shared" si="249"/>
        <v>N/A</v>
      </c>
      <c r="AV648" s="51" t="str">
        <f t="shared" si="250"/>
        <v>N/A</v>
      </c>
      <c r="AY648">
        <v>41764</v>
      </c>
      <c r="AZ648">
        <v>41764.480000000003</v>
      </c>
      <c r="BA648" t="s">
        <v>30</v>
      </c>
      <c r="BB648" s="1">
        <f t="shared" si="231"/>
        <v>41764</v>
      </c>
    </row>
    <row r="649" spans="1:54">
      <c r="A649" t="str">
        <f t="shared" si="251"/>
        <v>42355Fábio71</v>
      </c>
      <c r="B649" s="48">
        <v>42355.446631944447</v>
      </c>
      <c r="C649" s="48">
        <f t="shared" si="252"/>
        <v>42355</v>
      </c>
      <c r="D649" s="48" t="s">
        <v>31</v>
      </c>
      <c r="E649" s="49">
        <f t="shared" si="253"/>
        <v>71</v>
      </c>
      <c r="F649" s="48"/>
      <c r="G649" s="49" t="e">
        <f>VLOOKUP(C649,#REF!,2,0)</f>
        <v>#REF!</v>
      </c>
      <c r="H649" s="48"/>
      <c r="I649" s="43">
        <v>0</v>
      </c>
      <c r="J649" s="43">
        <v>14.790993</v>
      </c>
      <c r="K649" s="43">
        <v>20.910616000000001</v>
      </c>
      <c r="L649" s="43">
        <v>21.99297</v>
      </c>
      <c r="M649" s="43">
        <v>20.283854000000002</v>
      </c>
      <c r="N649" s="43">
        <v>20.140577</v>
      </c>
      <c r="O649" s="43">
        <v>14.750323</v>
      </c>
      <c r="P649" s="43">
        <v>17.559964999999998</v>
      </c>
      <c r="Q649" s="43">
        <v>15.283706</v>
      </c>
      <c r="R649" s="43">
        <v>14.306697</v>
      </c>
      <c r="S649" s="43">
        <v>16.986575999999999</v>
      </c>
      <c r="T649" s="43">
        <v>17.649018999999999</v>
      </c>
      <c r="U649" s="43">
        <v>18.369890000000002</v>
      </c>
      <c r="V649" s="43">
        <v>9.8640670000000004</v>
      </c>
      <c r="W649" s="43">
        <v>11.153532</v>
      </c>
      <c r="X649" s="43">
        <v>15.574994</v>
      </c>
      <c r="Y649" s="43">
        <v>71</v>
      </c>
      <c r="AA649">
        <f t="shared" si="232"/>
        <v>41760.44</v>
      </c>
      <c r="AB649" t="str">
        <f t="shared" si="233"/>
        <v>41760Leandro84</v>
      </c>
      <c r="AC649" s="52">
        <v>41760</v>
      </c>
      <c r="AD649" s="53" t="s">
        <v>28</v>
      </c>
      <c r="AE649" s="51">
        <v>84</v>
      </c>
      <c r="AF649" s="51" t="str">
        <f t="shared" si="234"/>
        <v/>
      </c>
      <c r="AG649" s="51" t="str">
        <f t="shared" si="235"/>
        <v>N/A</v>
      </c>
      <c r="AH649" s="51" t="str">
        <f t="shared" si="236"/>
        <v>N/A</v>
      </c>
      <c r="AI649" s="51" t="str">
        <f t="shared" si="237"/>
        <v>N/A</v>
      </c>
      <c r="AJ649" s="51">
        <f t="shared" si="238"/>
        <v>9.6152296350486051</v>
      </c>
      <c r="AK649" s="51">
        <f t="shared" si="239"/>
        <v>24.666829165165282</v>
      </c>
      <c r="AL649" s="51">
        <f t="shared" si="240"/>
        <v>27.453045764058597</v>
      </c>
      <c r="AM649" s="51">
        <f t="shared" si="241"/>
        <v>26.240719109506419</v>
      </c>
      <c r="AN649" s="51">
        <f t="shared" si="242"/>
        <v>15.532161283279578</v>
      </c>
      <c r="AO649" s="51">
        <f t="shared" si="243"/>
        <v>29.112090410243216</v>
      </c>
      <c r="AP649" s="51">
        <f t="shared" si="244"/>
        <v>32.581110782745441</v>
      </c>
      <c r="AQ649" s="51">
        <f t="shared" si="245"/>
        <v>28.693964749431132</v>
      </c>
      <c r="AR649" s="51">
        <f t="shared" si="246"/>
        <v>32.581110782745441</v>
      </c>
      <c r="AS649" s="51" t="str">
        <f t="shared" si="247"/>
        <v>N/A</v>
      </c>
      <c r="AT649" s="51" t="str">
        <f t="shared" si="248"/>
        <v>N/A</v>
      </c>
      <c r="AU649" s="51" t="str">
        <f t="shared" si="249"/>
        <v>N/A</v>
      </c>
      <c r="AV649" s="51" t="str">
        <f t="shared" si="250"/>
        <v>N/A</v>
      </c>
      <c r="AY649">
        <v>41766</v>
      </c>
      <c r="AZ649">
        <v>41766.550000000003</v>
      </c>
      <c r="BA649" t="s">
        <v>30</v>
      </c>
      <c r="BB649" s="1">
        <f t="shared" si="231"/>
        <v>41766</v>
      </c>
    </row>
    <row r="650" spans="1:54">
      <c r="A650" t="str">
        <f t="shared" si="251"/>
        <v>42356Fábio71</v>
      </c>
      <c r="B650" s="48">
        <v>42356.361851851849</v>
      </c>
      <c r="C650" s="48">
        <f t="shared" si="252"/>
        <v>42356</v>
      </c>
      <c r="D650" s="48" t="s">
        <v>31</v>
      </c>
      <c r="E650" s="49">
        <f t="shared" si="253"/>
        <v>71</v>
      </c>
      <c r="F650" s="48"/>
      <c r="G650" s="49" t="e">
        <f>VLOOKUP(C650,#REF!,2,0)</f>
        <v>#REF!</v>
      </c>
      <c r="H650" s="48"/>
      <c r="I650" s="43">
        <v>0</v>
      </c>
      <c r="J650" s="43">
        <v>12.085049</v>
      </c>
      <c r="K650" s="43">
        <v>20.045342999999999</v>
      </c>
      <c r="L650" s="43">
        <v>21.448414</v>
      </c>
      <c r="M650" s="43">
        <v>19.572514000000002</v>
      </c>
      <c r="N650" s="43">
        <v>19.619548999999999</v>
      </c>
      <c r="O650" s="43">
        <v>14.426985</v>
      </c>
      <c r="P650" s="43">
        <v>17.205947999999999</v>
      </c>
      <c r="Q650" s="43">
        <v>14.913376</v>
      </c>
      <c r="R650" s="43">
        <v>14.107385000000001</v>
      </c>
      <c r="S650" s="43">
        <v>16.855661000000001</v>
      </c>
      <c r="T650" s="43">
        <v>17.559964999999998</v>
      </c>
      <c r="U650" s="43">
        <v>18.369890000000002</v>
      </c>
      <c r="V650" s="43">
        <v>9.7007739999999991</v>
      </c>
      <c r="W650" s="43">
        <v>11.048622</v>
      </c>
      <c r="X650" s="43">
        <v>15.242342000000001</v>
      </c>
      <c r="Y650" s="43">
        <v>71</v>
      </c>
      <c r="AA650">
        <f t="shared" si="232"/>
        <v>41764.480000000003</v>
      </c>
      <c r="AB650" t="str">
        <f t="shared" si="233"/>
        <v>41764Leandro84</v>
      </c>
      <c r="AC650" s="52">
        <v>41764</v>
      </c>
      <c r="AD650" s="53" t="s">
        <v>28</v>
      </c>
      <c r="AE650" s="51">
        <v>84</v>
      </c>
      <c r="AF650" s="51" t="str">
        <f t="shared" si="234"/>
        <v/>
      </c>
      <c r="AG650" s="51" t="str">
        <f t="shared" si="235"/>
        <v>N/A</v>
      </c>
      <c r="AH650" s="51" t="str">
        <f t="shared" si="236"/>
        <v>N/A</v>
      </c>
      <c r="AI650" s="51" t="str">
        <f t="shared" si="237"/>
        <v>N/A</v>
      </c>
      <c r="AJ650" s="51">
        <f t="shared" si="238"/>
        <v>6.2783081931338991</v>
      </c>
      <c r="AK650" s="51">
        <f t="shared" si="239"/>
        <v>20.838925335090934</v>
      </c>
      <c r="AL650" s="51">
        <f t="shared" si="240"/>
        <v>24.155654460829485</v>
      </c>
      <c r="AM650" s="51">
        <f t="shared" si="241"/>
        <v>25.119878410560382</v>
      </c>
      <c r="AN650" s="51">
        <f t="shared" si="242"/>
        <v>15.032779785351737</v>
      </c>
      <c r="AO650" s="51">
        <f t="shared" si="243"/>
        <v>28.345010577843095</v>
      </c>
      <c r="AP650" s="51">
        <f t="shared" si="244"/>
        <v>31.185825891243251</v>
      </c>
      <c r="AQ650" s="51">
        <f t="shared" si="245"/>
        <v>27.045762726157019</v>
      </c>
      <c r="AR650" s="51">
        <f t="shared" si="246"/>
        <v>31.11070152372757</v>
      </c>
      <c r="AS650" s="51" t="str">
        <f t="shared" si="247"/>
        <v>N/A</v>
      </c>
      <c r="AT650" s="51" t="str">
        <f t="shared" si="248"/>
        <v>N/A</v>
      </c>
      <c r="AU650" s="51" t="str">
        <f t="shared" si="249"/>
        <v>N/A</v>
      </c>
      <c r="AV650" s="51" t="str">
        <f t="shared" si="250"/>
        <v>N/A</v>
      </c>
      <c r="AY650">
        <v>41767</v>
      </c>
      <c r="AZ650">
        <v>41767.370000000003</v>
      </c>
      <c r="BA650" t="s">
        <v>30</v>
      </c>
      <c r="BB650" s="1">
        <f t="shared" si="231"/>
        <v>41767</v>
      </c>
    </row>
    <row r="651" spans="1:54">
      <c r="A651" t="str">
        <f t="shared" si="251"/>
        <v>42373Fábio71</v>
      </c>
      <c r="B651" s="48">
        <v>42373.603761574072</v>
      </c>
      <c r="C651" s="48">
        <f t="shared" si="252"/>
        <v>42373</v>
      </c>
      <c r="D651" s="48" t="s">
        <v>31</v>
      </c>
      <c r="E651" s="49">
        <f t="shared" si="253"/>
        <v>71</v>
      </c>
      <c r="F651" s="48"/>
      <c r="G651" s="49" t="e">
        <f>VLOOKUP(C651,#REF!,2,0)</f>
        <v>#REF!</v>
      </c>
      <c r="H651" s="48"/>
      <c r="I651" s="43">
        <v>0</v>
      </c>
      <c r="J651" s="43">
        <v>15.574994</v>
      </c>
      <c r="K651" s="43">
        <v>21.105408000000001</v>
      </c>
      <c r="L651" s="43">
        <v>22.242746</v>
      </c>
      <c r="M651" s="43">
        <v>20.813578</v>
      </c>
      <c r="N651" s="43">
        <v>21.007883</v>
      </c>
      <c r="O651" s="43">
        <v>15.658751000000001</v>
      </c>
      <c r="P651" s="43">
        <v>18.78182</v>
      </c>
      <c r="Q651" s="43">
        <v>16.638573000000001</v>
      </c>
      <c r="R651" s="43">
        <v>16.123549000000001</v>
      </c>
      <c r="S651" s="43">
        <v>19.151875</v>
      </c>
      <c r="T651" s="43">
        <v>19.572514000000002</v>
      </c>
      <c r="U651" s="43">
        <v>20.523775000000001</v>
      </c>
      <c r="V651" s="43">
        <v>11.578483</v>
      </c>
      <c r="W651" s="43">
        <v>12.791017999999999</v>
      </c>
      <c r="X651" s="43">
        <v>16.725237</v>
      </c>
      <c r="Y651" s="43">
        <v>71</v>
      </c>
      <c r="AA651">
        <f t="shared" si="232"/>
        <v>41766.550000000003</v>
      </c>
      <c r="AB651" t="str">
        <f t="shared" si="233"/>
        <v>41766Leandro84</v>
      </c>
      <c r="AC651" s="52">
        <v>41766</v>
      </c>
      <c r="AD651" s="53" t="s">
        <v>28</v>
      </c>
      <c r="AE651" s="51">
        <v>84</v>
      </c>
      <c r="AF651" s="51" t="str">
        <f t="shared" si="234"/>
        <v/>
      </c>
      <c r="AG651" s="51" t="str">
        <f t="shared" si="235"/>
        <v>N/A</v>
      </c>
      <c r="AH651" s="51" t="str">
        <f t="shared" si="236"/>
        <v>N/A</v>
      </c>
      <c r="AI651" s="51" t="str">
        <f t="shared" si="237"/>
        <v>N/A</v>
      </c>
      <c r="AJ651" s="51">
        <f t="shared" si="238"/>
        <v>5.7769158009799337</v>
      </c>
      <c r="AK651" s="51">
        <f t="shared" si="239"/>
        <v>18.605172756137986</v>
      </c>
      <c r="AL651" s="51">
        <f t="shared" si="240"/>
        <v>22.833715895611057</v>
      </c>
      <c r="AM651" s="51">
        <f t="shared" si="241"/>
        <v>23.333209084164729</v>
      </c>
      <c r="AN651" s="51">
        <f t="shared" si="242"/>
        <v>13.822978204844235</v>
      </c>
      <c r="AO651" s="51">
        <f t="shared" si="243"/>
        <v>27.180205175633393</v>
      </c>
      <c r="AP651" s="51">
        <f t="shared" si="244"/>
        <v>29.890156692518342</v>
      </c>
      <c r="AQ651" s="51">
        <f t="shared" si="245"/>
        <v>26.106873952140823</v>
      </c>
      <c r="AR651" s="51">
        <f t="shared" si="246"/>
        <v>30.246107040112751</v>
      </c>
      <c r="AS651" s="51" t="str">
        <f t="shared" si="247"/>
        <v>N/A</v>
      </c>
      <c r="AT651" s="51" t="str">
        <f t="shared" si="248"/>
        <v>N/A</v>
      </c>
      <c r="AU651" s="51" t="str">
        <f t="shared" si="249"/>
        <v>N/A</v>
      </c>
      <c r="AV651" s="51" t="str">
        <f t="shared" si="250"/>
        <v>N/A</v>
      </c>
      <c r="AY651">
        <v>41768</v>
      </c>
      <c r="AZ651">
        <v>41768.550000000003</v>
      </c>
      <c r="BA651" t="s">
        <v>30</v>
      </c>
      <c r="BB651" s="1">
        <f t="shared" si="231"/>
        <v>41768</v>
      </c>
    </row>
    <row r="652" spans="1:54">
      <c r="A652" t="str">
        <f t="shared" si="251"/>
        <v>42375Fábio71</v>
      </c>
      <c r="B652" s="48">
        <v>42375.381712962961</v>
      </c>
      <c r="C652" s="48">
        <f t="shared" si="252"/>
        <v>42375</v>
      </c>
      <c r="D652" s="48" t="s">
        <v>31</v>
      </c>
      <c r="E652" s="49">
        <f t="shared" si="253"/>
        <v>71</v>
      </c>
      <c r="F652" s="48"/>
      <c r="G652" s="49" t="e">
        <f>VLOOKUP(C652,#REF!,2,0)</f>
        <v>#REF!</v>
      </c>
      <c r="H652" s="48"/>
      <c r="I652" s="43">
        <v>0</v>
      </c>
      <c r="J652" s="43">
        <v>10.978964</v>
      </c>
      <c r="K652" s="43">
        <v>19.478639999999999</v>
      </c>
      <c r="L652" s="43">
        <v>21.203135</v>
      </c>
      <c r="M652" s="43">
        <v>19.950310000000002</v>
      </c>
      <c r="N652" s="43">
        <v>19.855543000000001</v>
      </c>
      <c r="O652" s="43">
        <v>14.709673</v>
      </c>
      <c r="P652" s="43">
        <v>17.604455999999999</v>
      </c>
      <c r="Q652" s="43">
        <v>15.574994</v>
      </c>
      <c r="R652" s="43">
        <v>15.036293000000001</v>
      </c>
      <c r="S652" s="43">
        <v>18.052713000000001</v>
      </c>
      <c r="T652" s="43">
        <v>18.461030999999998</v>
      </c>
      <c r="U652" s="43">
        <v>19.244942000000002</v>
      </c>
      <c r="V652" s="43">
        <v>10.532073</v>
      </c>
      <c r="W652" s="43">
        <v>11.830313</v>
      </c>
      <c r="X652" s="43">
        <v>15.700716999999999</v>
      </c>
      <c r="Y652" s="43">
        <v>71</v>
      </c>
      <c r="AA652">
        <f t="shared" si="232"/>
        <v>41767.370000000003</v>
      </c>
      <c r="AB652" t="str">
        <f t="shared" si="233"/>
        <v>41767Leandro84</v>
      </c>
      <c r="AC652" s="52">
        <v>41767</v>
      </c>
      <c r="AD652" s="53" t="s">
        <v>28</v>
      </c>
      <c r="AE652" s="51">
        <v>84</v>
      </c>
      <c r="AF652" s="51" t="str">
        <f t="shared" si="234"/>
        <v/>
      </c>
      <c r="AG652" s="51" t="str">
        <f t="shared" si="235"/>
        <v>N/A</v>
      </c>
      <c r="AH652" s="51" t="str">
        <f t="shared" si="236"/>
        <v>N/A</v>
      </c>
      <c r="AI652" s="51" t="str">
        <f t="shared" si="237"/>
        <v>N/A</v>
      </c>
      <c r="AJ652" s="51">
        <f t="shared" si="238"/>
        <v>6.8677913460572508</v>
      </c>
      <c r="AK652" s="51">
        <f t="shared" si="239"/>
        <v>20.898663553066747</v>
      </c>
      <c r="AL652" s="51">
        <f t="shared" si="240"/>
        <v>25.054778740426812</v>
      </c>
      <c r="AM652" s="51">
        <f t="shared" si="241"/>
        <v>25.644463412991701</v>
      </c>
      <c r="AN652" s="51">
        <f t="shared" si="242"/>
        <v>14.639956038276628</v>
      </c>
      <c r="AO652" s="51">
        <f t="shared" si="243"/>
        <v>28.139154918659603</v>
      </c>
      <c r="AP652" s="51">
        <f t="shared" si="244"/>
        <v>31.11070152372757</v>
      </c>
      <c r="AQ652" s="51">
        <f t="shared" si="245"/>
        <v>26.707700226323308</v>
      </c>
      <c r="AR652" s="51">
        <f t="shared" si="246"/>
        <v>30.75078953614625</v>
      </c>
      <c r="AS652" s="51" t="str">
        <f t="shared" si="247"/>
        <v>N/A</v>
      </c>
      <c r="AT652" s="51" t="str">
        <f t="shared" si="248"/>
        <v>N/A</v>
      </c>
      <c r="AU652" s="51" t="str">
        <f t="shared" si="249"/>
        <v>N/A</v>
      </c>
      <c r="AV652" s="51" t="str">
        <f t="shared" si="250"/>
        <v>N/A</v>
      </c>
      <c r="AY652">
        <v>41771</v>
      </c>
      <c r="AZ652">
        <v>41771.760000000002</v>
      </c>
      <c r="BA652" t="s">
        <v>30</v>
      </c>
      <c r="BB652" s="1">
        <f t="shared" si="231"/>
        <v>41771</v>
      </c>
    </row>
    <row r="653" spans="1:54">
      <c r="A653" t="str">
        <f t="shared" si="251"/>
        <v>42377Fábio71</v>
      </c>
      <c r="B653" s="48">
        <v>42377.371307870373</v>
      </c>
      <c r="C653" s="48">
        <f t="shared" si="252"/>
        <v>42377</v>
      </c>
      <c r="D653" s="48" t="s">
        <v>31</v>
      </c>
      <c r="E653" s="49">
        <f t="shared" si="253"/>
        <v>71</v>
      </c>
      <c r="F653" s="48"/>
      <c r="G653" s="49" t="e">
        <f>VLOOKUP(C653,#REF!,2,0)</f>
        <v>#REF!</v>
      </c>
      <c r="H653" s="48"/>
      <c r="I653" s="43">
        <v>0</v>
      </c>
      <c r="J653" s="43">
        <v>7.598598</v>
      </c>
      <c r="K653" s="43">
        <v>18.369890000000002</v>
      </c>
      <c r="L653" s="43">
        <v>20.427655999999999</v>
      </c>
      <c r="M653" s="43">
        <v>19.012678000000001</v>
      </c>
      <c r="N653" s="43">
        <v>18.966383</v>
      </c>
      <c r="O653" s="43">
        <v>14.226777999999999</v>
      </c>
      <c r="P653" s="43">
        <v>16.942883999999999</v>
      </c>
      <c r="Q653" s="43">
        <v>14.954307999999999</v>
      </c>
      <c r="R653" s="43">
        <v>14.588187</v>
      </c>
      <c r="S653" s="43">
        <v>17.559964999999998</v>
      </c>
      <c r="T653" s="43">
        <v>18.097840999999999</v>
      </c>
      <c r="U653" s="43">
        <v>18.966383</v>
      </c>
      <c r="V653" s="43">
        <v>10.228528000000001</v>
      </c>
      <c r="W653" s="43">
        <v>11.507068</v>
      </c>
      <c r="X653" s="43">
        <v>15.533234</v>
      </c>
      <c r="Y653" s="43">
        <v>71</v>
      </c>
      <c r="AA653">
        <f t="shared" si="232"/>
        <v>41768.550000000003</v>
      </c>
      <c r="AB653" t="str">
        <f t="shared" si="233"/>
        <v>41768Leandro84</v>
      </c>
      <c r="AC653" s="52">
        <v>41768</v>
      </c>
      <c r="AD653" s="53" t="s">
        <v>28</v>
      </c>
      <c r="AE653" s="51">
        <v>84</v>
      </c>
      <c r="AF653" s="51" t="str">
        <f t="shared" si="234"/>
        <v/>
      </c>
      <c r="AG653" s="51" t="str">
        <f t="shared" si="235"/>
        <v>N/A</v>
      </c>
      <c r="AH653" s="51" t="str">
        <f t="shared" si="236"/>
        <v>N/A</v>
      </c>
      <c r="AI653" s="51" t="str">
        <f t="shared" si="237"/>
        <v>N/A</v>
      </c>
      <c r="AJ653" s="51">
        <f t="shared" si="238"/>
        <v>8.3171626419078706</v>
      </c>
      <c r="AK653" s="51">
        <f t="shared" si="239"/>
        <v>20.310688891079767</v>
      </c>
      <c r="AL653" s="51">
        <f t="shared" si="240"/>
        <v>25.119878410560382</v>
      </c>
      <c r="AM653" s="51">
        <f t="shared" si="241"/>
        <v>25.250321664335946</v>
      </c>
      <c r="AN653" s="51">
        <f t="shared" si="242"/>
        <v>14.883970513667961</v>
      </c>
      <c r="AO653" s="51">
        <f t="shared" si="243"/>
        <v>28.206739658535756</v>
      </c>
      <c r="AP653" s="51">
        <f t="shared" si="244"/>
        <v>30.319937126071071</v>
      </c>
      <c r="AQ653" s="51">
        <f t="shared" si="245"/>
        <v>26.439843088011564</v>
      </c>
      <c r="AR653" s="51">
        <f t="shared" si="246"/>
        <v>29.960630635232683</v>
      </c>
      <c r="AS653" s="51" t="str">
        <f t="shared" si="247"/>
        <v>N/A</v>
      </c>
      <c r="AT653" s="51" t="str">
        <f t="shared" si="248"/>
        <v>N/A</v>
      </c>
      <c r="AU653" s="51" t="str">
        <f t="shared" si="249"/>
        <v>N/A</v>
      </c>
      <c r="AV653" s="51" t="str">
        <f t="shared" si="250"/>
        <v>N/A</v>
      </c>
      <c r="AY653">
        <v>41773</v>
      </c>
      <c r="AZ653">
        <v>41773.56</v>
      </c>
      <c r="BA653" t="s">
        <v>30</v>
      </c>
      <c r="BB653" s="1">
        <f t="shared" si="231"/>
        <v>41773</v>
      </c>
    </row>
    <row r="654" spans="1:54">
      <c r="A654" t="str">
        <f t="shared" si="251"/>
        <v>42387Fábio71</v>
      </c>
      <c r="B654" s="48">
        <v>42387.587233796294</v>
      </c>
      <c r="C654" s="48">
        <f t="shared" si="252"/>
        <v>42387</v>
      </c>
      <c r="D654" s="48" t="s">
        <v>31</v>
      </c>
      <c r="E654" s="49">
        <f t="shared" si="253"/>
        <v>71</v>
      </c>
      <c r="F654" s="48"/>
      <c r="G654" s="49" t="e">
        <f>VLOOKUP(C654,#REF!,2,0)</f>
        <v>#REF!</v>
      </c>
      <c r="H654" s="48"/>
      <c r="I654" s="43">
        <v>0</v>
      </c>
      <c r="J654" s="43">
        <v>11.153532</v>
      </c>
      <c r="K654" s="43">
        <v>20.620156999999999</v>
      </c>
      <c r="L654" s="43">
        <v>22.092701000000002</v>
      </c>
      <c r="M654" s="43">
        <v>20.620156999999999</v>
      </c>
      <c r="N654" s="43">
        <v>20.71678</v>
      </c>
      <c r="O654" s="43">
        <v>15.574994</v>
      </c>
      <c r="P654" s="43">
        <v>18.369890000000002</v>
      </c>
      <c r="Q654" s="43">
        <v>16.251532000000001</v>
      </c>
      <c r="R654" s="43">
        <v>15.700716999999999</v>
      </c>
      <c r="S654" s="43">
        <v>18.827883</v>
      </c>
      <c r="T654" s="43">
        <v>19.478639999999999</v>
      </c>
      <c r="U654" s="43">
        <v>20.283854000000002</v>
      </c>
      <c r="V654" s="43">
        <v>11.223762000000001</v>
      </c>
      <c r="W654" s="43">
        <v>12.715698</v>
      </c>
      <c r="X654" s="43">
        <v>16.422965999999999</v>
      </c>
      <c r="Y654" s="43">
        <v>71</v>
      </c>
      <c r="AA654">
        <f t="shared" si="232"/>
        <v>41771.760000000002</v>
      </c>
      <c r="AB654" t="str">
        <f t="shared" si="233"/>
        <v>41771Leandro84</v>
      </c>
      <c r="AC654" s="52">
        <v>41771</v>
      </c>
      <c r="AD654" s="53" t="s">
        <v>28</v>
      </c>
      <c r="AE654" s="51">
        <v>84</v>
      </c>
      <c r="AF654" s="51" t="str">
        <f t="shared" si="234"/>
        <v/>
      </c>
      <c r="AG654" s="51" t="str">
        <f t="shared" si="235"/>
        <v>N/A</v>
      </c>
      <c r="AH654" s="51" t="str">
        <f t="shared" si="236"/>
        <v>N/A</v>
      </c>
      <c r="AI654" s="51" t="str">
        <f t="shared" si="237"/>
        <v>N/A</v>
      </c>
      <c r="AJ654" s="51">
        <f t="shared" si="238"/>
        <v>5.8342942706571224</v>
      </c>
      <c r="AK654" s="51">
        <f t="shared" si="239"/>
        <v>18.939179111399241</v>
      </c>
      <c r="AL654" s="51">
        <f t="shared" si="240"/>
        <v>23.395284162874638</v>
      </c>
      <c r="AM654" s="51">
        <f t="shared" si="241"/>
        <v>23.395284162874638</v>
      </c>
      <c r="AN654" s="51">
        <f t="shared" si="242"/>
        <v>13.917277664466525</v>
      </c>
      <c r="AO654" s="51">
        <f t="shared" si="243"/>
        <v>26.106873952140823</v>
      </c>
      <c r="AP654" s="51">
        <f t="shared" si="244"/>
        <v>28.415603015260945</v>
      </c>
      <c r="AQ654" s="51">
        <f t="shared" si="245"/>
        <v>24.410347195130651</v>
      </c>
      <c r="AR654" s="51">
        <f t="shared" si="246"/>
        <v>28.277101765412603</v>
      </c>
      <c r="AS654" s="51" t="str">
        <f t="shared" si="247"/>
        <v>N/A</v>
      </c>
      <c r="AT654" s="51" t="str">
        <f t="shared" si="248"/>
        <v>N/A</v>
      </c>
      <c r="AU654" s="51" t="str">
        <f t="shared" si="249"/>
        <v>N/A</v>
      </c>
      <c r="AV654" s="51" t="str">
        <f t="shared" si="250"/>
        <v>N/A</v>
      </c>
      <c r="AY654">
        <v>41774</v>
      </c>
      <c r="AZ654">
        <v>41774.370000000003</v>
      </c>
      <c r="BA654" t="s">
        <v>30</v>
      </c>
      <c r="BB654" s="1">
        <f t="shared" si="231"/>
        <v>41774</v>
      </c>
    </row>
    <row r="655" spans="1:54">
      <c r="A655" t="str">
        <f t="shared" si="251"/>
        <v>42389Fábio71</v>
      </c>
      <c r="B655" s="48">
        <v>42389.704976851855</v>
      </c>
      <c r="C655" s="48">
        <f t="shared" si="252"/>
        <v>42389</v>
      </c>
      <c r="D655" s="48" t="s">
        <v>31</v>
      </c>
      <c r="E655" s="49">
        <f t="shared" si="253"/>
        <v>71</v>
      </c>
      <c r="F655" s="48"/>
      <c r="G655" s="49" t="e">
        <f>VLOOKUP(C655,#REF!,2,0)</f>
        <v>#REF!</v>
      </c>
      <c r="H655" s="48"/>
      <c r="I655" s="43">
        <v>0</v>
      </c>
      <c r="J655" s="43">
        <v>7.9731079999999999</v>
      </c>
      <c r="K655" s="43">
        <v>19.198360000000001</v>
      </c>
      <c r="L655" s="43">
        <v>20.813578</v>
      </c>
      <c r="M655" s="43">
        <v>19.338263999999999</v>
      </c>
      <c r="N655" s="43">
        <v>19.572514000000002</v>
      </c>
      <c r="O655" s="43">
        <v>14.266698999999999</v>
      </c>
      <c r="P655" s="43">
        <v>17.738341999999999</v>
      </c>
      <c r="Q655" s="43">
        <v>15.574994</v>
      </c>
      <c r="R655" s="43">
        <v>15.118537999999999</v>
      </c>
      <c r="S655" s="43">
        <v>18.461030999999998</v>
      </c>
      <c r="T655" s="43">
        <v>18.78182</v>
      </c>
      <c r="U655" s="43">
        <v>19.619548999999999</v>
      </c>
      <c r="V655" s="43">
        <v>10.498085</v>
      </c>
      <c r="W655" s="43">
        <v>11.686055</v>
      </c>
      <c r="X655" s="43">
        <v>15.658751000000001</v>
      </c>
      <c r="Y655" s="43">
        <v>71</v>
      </c>
      <c r="AA655">
        <f t="shared" si="232"/>
        <v>41773.56</v>
      </c>
      <c r="AB655" t="str">
        <f t="shared" si="233"/>
        <v>41773Leandro84</v>
      </c>
      <c r="AC655" s="52">
        <v>41773</v>
      </c>
      <c r="AD655" s="53" t="s">
        <v>28</v>
      </c>
      <c r="AE655" s="51">
        <v>84</v>
      </c>
      <c r="AF655" s="51" t="str">
        <f t="shared" si="234"/>
        <v/>
      </c>
      <c r="AG655" s="51" t="str">
        <f t="shared" si="235"/>
        <v>N/A</v>
      </c>
      <c r="AH655" s="51" t="str">
        <f t="shared" si="236"/>
        <v>N/A</v>
      </c>
      <c r="AI655" s="51" t="str">
        <f t="shared" si="237"/>
        <v>N/A</v>
      </c>
      <c r="AJ655" s="51">
        <f t="shared" si="238"/>
        <v>4.8977411728690265</v>
      </c>
      <c r="AK655" s="51">
        <f t="shared" si="239"/>
        <v>18.273211264160057</v>
      </c>
      <c r="AL655" s="51">
        <f t="shared" si="240"/>
        <v>21.373970189116459</v>
      </c>
      <c r="AM655" s="51">
        <f t="shared" si="241"/>
        <v>21.975313970293982</v>
      </c>
      <c r="AN655" s="51">
        <f t="shared" si="242"/>
        <v>11.871802896433389</v>
      </c>
      <c r="AO655" s="51">
        <f t="shared" si="243"/>
        <v>24.925012339102864</v>
      </c>
      <c r="AP655" s="51">
        <f t="shared" si="244"/>
        <v>27.180205175633393</v>
      </c>
      <c r="AQ655" s="51">
        <f t="shared" si="245"/>
        <v>24.219183387553727</v>
      </c>
      <c r="AR655" s="51">
        <f t="shared" si="246"/>
        <v>27.861664730243923</v>
      </c>
      <c r="AS655" s="51" t="str">
        <f t="shared" si="247"/>
        <v>N/A</v>
      </c>
      <c r="AT655" s="51" t="str">
        <f t="shared" si="248"/>
        <v>N/A</v>
      </c>
      <c r="AU655" s="51" t="str">
        <f t="shared" si="249"/>
        <v>N/A</v>
      </c>
      <c r="AV655" s="51" t="str">
        <f t="shared" si="250"/>
        <v>N/A</v>
      </c>
      <c r="AY655">
        <v>41775</v>
      </c>
      <c r="AZ655">
        <v>41775.68</v>
      </c>
      <c r="BA655" t="s">
        <v>30</v>
      </c>
      <c r="BB655" s="1">
        <f t="shared" si="231"/>
        <v>41775</v>
      </c>
    </row>
    <row r="656" spans="1:54">
      <c r="A656" t="str">
        <f t="shared" si="251"/>
        <v>42391Fábio71</v>
      </c>
      <c r="B656" s="48">
        <v>42391.686712962961</v>
      </c>
      <c r="C656" s="48">
        <f t="shared" si="252"/>
        <v>42391</v>
      </c>
      <c r="D656" s="48" t="s">
        <v>31</v>
      </c>
      <c r="E656" s="49">
        <f t="shared" si="253"/>
        <v>71</v>
      </c>
      <c r="F656" s="48"/>
      <c r="G656" s="49" t="e">
        <f>VLOOKUP(C656,#REF!,2,0)</f>
        <v>#REF!</v>
      </c>
      <c r="H656" s="48"/>
      <c r="I656" s="43">
        <v>0</v>
      </c>
      <c r="J656" s="43">
        <v>4.7830690000000002</v>
      </c>
      <c r="K656" s="43">
        <v>17.917631</v>
      </c>
      <c r="L656" s="43">
        <v>20.092924</v>
      </c>
      <c r="M656" s="43">
        <v>18.78182</v>
      </c>
      <c r="N656" s="43">
        <v>18.78182</v>
      </c>
      <c r="O656" s="43">
        <v>13.988498999999999</v>
      </c>
      <c r="P656" s="43">
        <v>16.681903999999999</v>
      </c>
      <c r="Q656" s="43">
        <v>14.709673</v>
      </c>
      <c r="R656" s="43">
        <v>14.426985</v>
      </c>
      <c r="S656" s="43">
        <v>17.294121000000001</v>
      </c>
      <c r="T656" s="43">
        <v>17.917631</v>
      </c>
      <c r="U656" s="43">
        <v>18.873989000000002</v>
      </c>
      <c r="V656" s="43">
        <v>9.8969090000000008</v>
      </c>
      <c r="W656" s="43">
        <v>11.329561</v>
      </c>
      <c r="X656" s="43">
        <v>15.533234</v>
      </c>
      <c r="Y656" s="43">
        <v>71</v>
      </c>
      <c r="AA656">
        <f t="shared" si="232"/>
        <v>41774.370000000003</v>
      </c>
      <c r="AB656" t="str">
        <f t="shared" si="233"/>
        <v>41774Leandro84</v>
      </c>
      <c r="AC656" s="52">
        <v>41774</v>
      </c>
      <c r="AD656" s="53" t="s">
        <v>28</v>
      </c>
      <c r="AE656" s="51">
        <v>84</v>
      </c>
      <c r="AF656" s="51" t="str">
        <f t="shared" si="234"/>
        <v/>
      </c>
      <c r="AG656" s="51" t="str">
        <f t="shared" si="235"/>
        <v>N/A</v>
      </c>
      <c r="AH656" s="51" t="str">
        <f t="shared" si="236"/>
        <v>N/A</v>
      </c>
      <c r="AI656" s="51" t="str">
        <f t="shared" si="237"/>
        <v>N/A</v>
      </c>
      <c r="AJ656" s="51">
        <f t="shared" si="238"/>
        <v>4.8450348724715298</v>
      </c>
      <c r="AK656" s="51">
        <f t="shared" si="239"/>
        <v>17.781601703122647</v>
      </c>
      <c r="AL656" s="51">
        <f t="shared" si="240"/>
        <v>21.674364777234384</v>
      </c>
      <c r="AM656" s="51">
        <f t="shared" si="241"/>
        <v>21.733454620733948</v>
      </c>
      <c r="AN656" s="51">
        <f t="shared" si="242"/>
        <v>12.002775611241749</v>
      </c>
      <c r="AO656" s="51">
        <f t="shared" si="243"/>
        <v>24.155654460829485</v>
      </c>
      <c r="AP656" s="51">
        <f t="shared" si="244"/>
        <v>26.843595369446891</v>
      </c>
      <c r="AQ656" s="51">
        <f t="shared" si="245"/>
        <v>23.522034405505657</v>
      </c>
      <c r="AR656" s="51">
        <f t="shared" si="246"/>
        <v>27.383961422551671</v>
      </c>
      <c r="AS656" s="51" t="str">
        <f t="shared" si="247"/>
        <v>N/A</v>
      </c>
      <c r="AT656" s="51" t="str">
        <f t="shared" si="248"/>
        <v>N/A</v>
      </c>
      <c r="AU656" s="51" t="str">
        <f t="shared" si="249"/>
        <v>N/A</v>
      </c>
      <c r="AV656" s="51" t="str">
        <f t="shared" si="250"/>
        <v>N/A</v>
      </c>
      <c r="AY656">
        <v>41778</v>
      </c>
      <c r="AZ656">
        <v>41778.76</v>
      </c>
      <c r="BA656" t="s">
        <v>30</v>
      </c>
      <c r="BB656" s="1">
        <f t="shared" si="231"/>
        <v>41778</v>
      </c>
    </row>
    <row r="657" spans="1:54">
      <c r="A657" t="str">
        <f t="shared" si="251"/>
        <v>42397Fábio71</v>
      </c>
      <c r="B657" s="48">
        <v>42397.632106481484</v>
      </c>
      <c r="C657" s="48">
        <f t="shared" si="252"/>
        <v>42397</v>
      </c>
      <c r="D657" s="48" t="s">
        <v>31</v>
      </c>
      <c r="E657" s="49">
        <f t="shared" si="253"/>
        <v>71</v>
      </c>
      <c r="F657" s="48"/>
      <c r="G657" s="49" t="e">
        <f>VLOOKUP(C657,#REF!,2,0)</f>
        <v>#REF!</v>
      </c>
      <c r="H657" s="48"/>
      <c r="I657" s="43">
        <v>0</v>
      </c>
      <c r="J657" s="43">
        <v>12.640625999999999</v>
      </c>
      <c r="K657" s="43">
        <v>16.681903999999999</v>
      </c>
      <c r="L657" s="43">
        <v>17.827870999999998</v>
      </c>
      <c r="M657" s="43">
        <v>17.118037999999999</v>
      </c>
      <c r="N657" s="43">
        <v>17.649018999999999</v>
      </c>
      <c r="O657" s="43">
        <v>12.678137</v>
      </c>
      <c r="P657" s="43">
        <v>15.366647</v>
      </c>
      <c r="Q657" s="43">
        <v>13.518253</v>
      </c>
      <c r="R657" s="43">
        <v>13.247859</v>
      </c>
      <c r="S657" s="43">
        <v>16.166153000000001</v>
      </c>
      <c r="T657" s="43">
        <v>17.118037999999999</v>
      </c>
      <c r="U657" s="43">
        <v>17.917631</v>
      </c>
      <c r="V657" s="43">
        <v>9.6358630000000005</v>
      </c>
      <c r="W657" s="43">
        <v>11.083526000000001</v>
      </c>
      <c r="X657" s="43">
        <v>15.118537999999999</v>
      </c>
      <c r="Y657" s="43">
        <v>71</v>
      </c>
      <c r="AA657">
        <f t="shared" si="232"/>
        <v>41775.68</v>
      </c>
      <c r="AB657" t="str">
        <f t="shared" si="233"/>
        <v>41775Leandro84</v>
      </c>
      <c r="AC657" s="52">
        <v>41775</v>
      </c>
      <c r="AD657" s="53" t="s">
        <v>28</v>
      </c>
      <c r="AE657" s="51">
        <v>84</v>
      </c>
      <c r="AF657" s="51" t="str">
        <f t="shared" si="234"/>
        <v/>
      </c>
      <c r="AG657" s="51" t="str">
        <f t="shared" si="235"/>
        <v>N/A</v>
      </c>
      <c r="AH657" s="51" t="str">
        <f t="shared" si="236"/>
        <v>N/A</v>
      </c>
      <c r="AI657" s="51" t="str">
        <f t="shared" si="237"/>
        <v>N/A</v>
      </c>
      <c r="AJ657" s="51">
        <f t="shared" si="238"/>
        <v>4.341841186880055</v>
      </c>
      <c r="AK657" s="51">
        <f t="shared" si="239"/>
        <v>17.030996399397488</v>
      </c>
      <c r="AL657" s="51">
        <f t="shared" si="240"/>
        <v>21.016210334362221</v>
      </c>
      <c r="AM657" s="51">
        <f t="shared" si="241"/>
        <v>22.341510697243432</v>
      </c>
      <c r="AN657" s="51">
        <f t="shared" si="242"/>
        <v>12.26608525064492</v>
      </c>
      <c r="AO657" s="51">
        <f t="shared" si="243"/>
        <v>23.64696572414719</v>
      </c>
      <c r="AP657" s="51">
        <f t="shared" si="244"/>
        <v>26.240719109506419</v>
      </c>
      <c r="AQ657" s="51">
        <f t="shared" si="245"/>
        <v>22.648608032144889</v>
      </c>
      <c r="AR657" s="51">
        <f t="shared" si="246"/>
        <v>26.63987616391508</v>
      </c>
      <c r="AS657" s="51" t="str">
        <f t="shared" si="247"/>
        <v>N/A</v>
      </c>
      <c r="AT657" s="51" t="str">
        <f t="shared" si="248"/>
        <v>N/A</v>
      </c>
      <c r="AU657" s="51" t="str">
        <f t="shared" si="249"/>
        <v>N/A</v>
      </c>
      <c r="AV657" s="51" t="str">
        <f t="shared" si="250"/>
        <v>N/A</v>
      </c>
      <c r="AY657">
        <v>41654</v>
      </c>
      <c r="AZ657">
        <v>41654.67</v>
      </c>
      <c r="BA657" t="s">
        <v>29</v>
      </c>
      <c r="BB657" s="1">
        <f t="shared" si="231"/>
        <v>41654</v>
      </c>
    </row>
    <row r="658" spans="1:54">
      <c r="A658" t="str">
        <f t="shared" si="251"/>
        <v>42398Fábio71</v>
      </c>
      <c r="B658" s="48">
        <v>42398.57167824074</v>
      </c>
      <c r="C658" s="48">
        <f t="shared" si="252"/>
        <v>42398</v>
      </c>
      <c r="D658" s="48" t="s">
        <v>31</v>
      </c>
      <c r="E658" s="49">
        <f t="shared" si="253"/>
        <v>71</v>
      </c>
      <c r="F658" s="48"/>
      <c r="G658" s="49" t="e">
        <f>VLOOKUP(C658,#REF!,2,0)</f>
        <v>#REF!</v>
      </c>
      <c r="H658" s="48"/>
      <c r="I658" s="43">
        <v>0</v>
      </c>
      <c r="J658" s="43">
        <v>15.574994</v>
      </c>
      <c r="K658" s="43">
        <v>17.738341999999999</v>
      </c>
      <c r="L658" s="43">
        <v>17.872714999999999</v>
      </c>
      <c r="M658" s="43">
        <v>17.249991999999999</v>
      </c>
      <c r="N658" s="43">
        <v>17.604455999999999</v>
      </c>
      <c r="O658" s="43">
        <v>13.247859</v>
      </c>
      <c r="P658" s="43">
        <v>15.616866</v>
      </c>
      <c r="Q658" s="43">
        <v>13.752317</v>
      </c>
      <c r="R658" s="43">
        <v>13.596057</v>
      </c>
      <c r="S658" s="43">
        <v>16.768650000000001</v>
      </c>
      <c r="T658" s="43">
        <v>17.382497999999998</v>
      </c>
      <c r="U658" s="43">
        <v>18.188306999999998</v>
      </c>
      <c r="V658" s="43">
        <v>9.5711980000000008</v>
      </c>
      <c r="W658" s="43">
        <v>11.048622</v>
      </c>
      <c r="X658" s="43">
        <v>15.159734</v>
      </c>
      <c r="Y658" s="43">
        <v>71</v>
      </c>
      <c r="AA658">
        <f t="shared" si="232"/>
        <v>41778.76</v>
      </c>
      <c r="AB658" t="str">
        <f t="shared" si="233"/>
        <v>41778Leandro84</v>
      </c>
      <c r="AC658" s="52">
        <v>41778</v>
      </c>
      <c r="AD658" s="53" t="s">
        <v>28</v>
      </c>
      <c r="AE658" s="51">
        <v>84</v>
      </c>
      <c r="AF658" s="51" t="str">
        <f t="shared" si="234"/>
        <v/>
      </c>
      <c r="AG658" s="51" t="str">
        <f t="shared" si="235"/>
        <v>N/A</v>
      </c>
      <c r="AH658" s="51" t="str">
        <f t="shared" si="236"/>
        <v>N/A</v>
      </c>
      <c r="AI658" s="51" t="str">
        <f t="shared" si="237"/>
        <v>N/A</v>
      </c>
      <c r="AJ658" s="51">
        <f t="shared" si="238"/>
        <v>3.8255385406494522</v>
      </c>
      <c r="AK658" s="51">
        <f t="shared" si="239"/>
        <v>16.143004089896468</v>
      </c>
      <c r="AL658" s="51">
        <f t="shared" si="240"/>
        <v>19.962847104789528</v>
      </c>
      <c r="AM658" s="51">
        <f t="shared" si="241"/>
        <v>21.255003221053485</v>
      </c>
      <c r="AN658" s="51">
        <f t="shared" si="242"/>
        <v>11.145100249711561</v>
      </c>
      <c r="AO658" s="51">
        <f t="shared" si="243"/>
        <v>21.915785078891329</v>
      </c>
      <c r="AP658" s="51">
        <f t="shared" si="244"/>
        <v>24.666829165165282</v>
      </c>
      <c r="AQ658" s="51">
        <f t="shared" si="245"/>
        <v>21.493296083704617</v>
      </c>
      <c r="AR658" s="51">
        <f t="shared" si="246"/>
        <v>25.578457511247642</v>
      </c>
      <c r="AS658" s="51" t="str">
        <f t="shared" si="247"/>
        <v>N/A</v>
      </c>
      <c r="AT658" s="51" t="str">
        <f t="shared" si="248"/>
        <v>N/A</v>
      </c>
      <c r="AU658" s="51" t="str">
        <f t="shared" si="249"/>
        <v>N/A</v>
      </c>
      <c r="AV658" s="51" t="str">
        <f t="shared" si="250"/>
        <v>N/A</v>
      </c>
      <c r="AY658">
        <v>41659</v>
      </c>
      <c r="AZ658">
        <v>41659.43</v>
      </c>
      <c r="BA658" t="s">
        <v>29</v>
      </c>
      <c r="BB658" s="1">
        <f t="shared" si="231"/>
        <v>41659</v>
      </c>
    </row>
    <row r="659" spans="1:54">
      <c r="A659" t="str">
        <f t="shared" si="251"/>
        <v>42401Fábio71</v>
      </c>
      <c r="B659" s="48">
        <v>42401.57916666667</v>
      </c>
      <c r="C659" s="48">
        <f t="shared" si="252"/>
        <v>42401</v>
      </c>
      <c r="D659" s="48" t="s">
        <v>31</v>
      </c>
      <c r="E659" s="49">
        <f t="shared" si="253"/>
        <v>71</v>
      </c>
      <c r="F659" s="48"/>
      <c r="G659" s="49" t="e">
        <f>VLOOKUP(C659,#REF!,2,0)</f>
        <v>#REF!</v>
      </c>
      <c r="H659" s="48"/>
      <c r="I659" s="43">
        <v>0</v>
      </c>
      <c r="J659" s="43">
        <v>8.8137030000000003</v>
      </c>
      <c r="K659" s="43">
        <v>17.161975999999999</v>
      </c>
      <c r="L659" s="43">
        <v>17.827870999999998</v>
      </c>
      <c r="M659" s="43">
        <v>16.725237</v>
      </c>
      <c r="N659" s="43">
        <v>17.161975999999999</v>
      </c>
      <c r="O659" s="43">
        <v>12.121676000000001</v>
      </c>
      <c r="P659" s="43">
        <v>14.913376</v>
      </c>
      <c r="Q659" s="43">
        <v>13.247859</v>
      </c>
      <c r="R659" s="43">
        <v>13.094638</v>
      </c>
      <c r="S659" s="43">
        <v>16.208808999999999</v>
      </c>
      <c r="T659" s="43">
        <v>17.382497999999998</v>
      </c>
      <c r="U659" s="43">
        <v>18.188306999999998</v>
      </c>
      <c r="V659" s="43">
        <v>9.5711980000000008</v>
      </c>
      <c r="W659" s="43">
        <v>10.944234</v>
      </c>
      <c r="X659" s="43">
        <v>15.408205000000001</v>
      </c>
      <c r="Y659" s="43">
        <v>71</v>
      </c>
      <c r="AA659">
        <f t="shared" si="232"/>
        <v>41654.67</v>
      </c>
      <c r="AB659" t="str">
        <f t="shared" si="233"/>
        <v>41654Leandro86</v>
      </c>
      <c r="AC659" s="52">
        <v>41654</v>
      </c>
      <c r="AD659" s="53" t="s">
        <v>28</v>
      </c>
      <c r="AE659" s="51">
        <v>86</v>
      </c>
      <c r="AF659" s="51" t="str">
        <f t="shared" si="234"/>
        <v/>
      </c>
      <c r="AG659" s="51">
        <f t="shared" si="235"/>
        <v>1.1507773040855074E-3</v>
      </c>
      <c r="AH659" s="51">
        <f t="shared" si="236"/>
        <v>0.31921594477500276</v>
      </c>
      <c r="AI659" s="51">
        <f t="shared" si="237"/>
        <v>44.929444645702759</v>
      </c>
      <c r="AJ659" s="51">
        <f t="shared" si="238"/>
        <v>50.47536070730753</v>
      </c>
      <c r="AK659" s="51">
        <f t="shared" si="239"/>
        <v>47.305386652263373</v>
      </c>
      <c r="AL659" s="51">
        <f t="shared" si="240"/>
        <v>40.51623926137092</v>
      </c>
      <c r="AM659" s="51">
        <f t="shared" si="241"/>
        <v>45.717339912175099</v>
      </c>
      <c r="AN659" s="51">
        <f t="shared" si="242"/>
        <v>40.433521188059444</v>
      </c>
      <c r="AO659" s="51">
        <f t="shared" si="243"/>
        <v>33.253223241495107</v>
      </c>
      <c r="AP659" s="51">
        <f t="shared" si="244"/>
        <v>49.377228774500566</v>
      </c>
      <c r="AQ659" s="51">
        <f t="shared" si="245"/>
        <v>37.035341884762246</v>
      </c>
      <c r="AR659" s="51">
        <f t="shared" si="246"/>
        <v>26.63987616391508</v>
      </c>
      <c r="AS659" s="51">
        <f t="shared" si="247"/>
        <v>22.527319668576844</v>
      </c>
      <c r="AT659" s="51">
        <f t="shared" si="248"/>
        <v>27.315093718216414</v>
      </c>
      <c r="AU659" s="51">
        <f t="shared" si="249"/>
        <v>23.963438803754038</v>
      </c>
      <c r="AV659" s="51">
        <f t="shared" si="250"/>
        <v>32.506571542122735</v>
      </c>
      <c r="AY659">
        <v>41667</v>
      </c>
      <c r="AZ659">
        <v>41667.339999999997</v>
      </c>
      <c r="BA659" t="s">
        <v>29</v>
      </c>
      <c r="BB659" s="1">
        <f t="shared" si="231"/>
        <v>41667</v>
      </c>
    </row>
    <row r="660" spans="1:54">
      <c r="A660" t="str">
        <f t="shared" si="251"/>
        <v>42403Fábio71</v>
      </c>
      <c r="B660" s="48">
        <v>42403.361192129632</v>
      </c>
      <c r="C660" s="48">
        <f t="shared" si="252"/>
        <v>42403</v>
      </c>
      <c r="D660" s="48" t="s">
        <v>31</v>
      </c>
      <c r="E660" s="49">
        <f t="shared" si="253"/>
        <v>71</v>
      </c>
      <c r="F660" s="48"/>
      <c r="G660" s="49" t="e">
        <f>VLOOKUP(C660,#REF!,2,0)</f>
        <v>#REF!</v>
      </c>
      <c r="H660" s="48"/>
      <c r="I660" s="43">
        <v>0</v>
      </c>
      <c r="J660" s="43">
        <v>5.7045700000000004</v>
      </c>
      <c r="K660" s="43">
        <v>16.038502000000001</v>
      </c>
      <c r="L660" s="43">
        <v>17.030346000000002</v>
      </c>
      <c r="M660" s="43">
        <v>15.869158000000001</v>
      </c>
      <c r="N660" s="43">
        <v>16.123549000000001</v>
      </c>
      <c r="O660" s="43">
        <v>11.435874</v>
      </c>
      <c r="P660" s="43">
        <v>14.18694</v>
      </c>
      <c r="Q660" s="43">
        <v>12.678137</v>
      </c>
      <c r="R660" s="43">
        <v>12.491166</v>
      </c>
      <c r="S660" s="43">
        <v>15.658751000000001</v>
      </c>
      <c r="T660" s="43">
        <v>16.509063999999999</v>
      </c>
      <c r="U660" s="43">
        <v>17.249991999999999</v>
      </c>
      <c r="V660" s="43">
        <v>9.0624099999999999</v>
      </c>
      <c r="W660" s="43">
        <v>10.634308000000001</v>
      </c>
      <c r="X660" s="43">
        <v>14.709673</v>
      </c>
      <c r="Y660" s="43">
        <v>71</v>
      </c>
      <c r="AA660">
        <f t="shared" si="232"/>
        <v>41659.43</v>
      </c>
      <c r="AB660" t="str">
        <f t="shared" si="233"/>
        <v>41659Leandro86</v>
      </c>
      <c r="AC660" s="52">
        <v>41659</v>
      </c>
      <c r="AD660" s="53" t="s">
        <v>28</v>
      </c>
      <c r="AE660" s="51">
        <v>86</v>
      </c>
      <c r="AF660" s="51" t="str">
        <f t="shared" si="234"/>
        <v/>
      </c>
      <c r="AG660" s="51">
        <f t="shared" si="235"/>
        <v>9.5560523725199534E-5</v>
      </c>
      <c r="AH660" s="51">
        <f t="shared" si="236"/>
        <v>8.8242023795969918E-2</v>
      </c>
      <c r="AI660" s="51">
        <f t="shared" si="237"/>
        <v>38.472545008275063</v>
      </c>
      <c r="AJ660" s="51">
        <f t="shared" si="238"/>
        <v>48.291222264569107</v>
      </c>
      <c r="AK660" s="51">
        <f t="shared" si="239"/>
        <v>43.979438484228893</v>
      </c>
      <c r="AL660" s="51">
        <f t="shared" si="240"/>
        <v>39.122284404032307</v>
      </c>
      <c r="AM660" s="51">
        <f t="shared" si="241"/>
        <v>43.290995928933825</v>
      </c>
      <c r="AN660" s="51">
        <f t="shared" si="242"/>
        <v>36.402608051995017</v>
      </c>
      <c r="AO660" s="51">
        <f t="shared" si="243"/>
        <v>30.822613260455196</v>
      </c>
      <c r="AP660" s="51">
        <f t="shared" si="244"/>
        <v>47.754259402404145</v>
      </c>
      <c r="AQ660" s="51">
        <f t="shared" si="245"/>
        <v>36.637442297713307</v>
      </c>
      <c r="AR660" s="51">
        <f t="shared" si="246"/>
        <v>25.054778740426812</v>
      </c>
      <c r="AS660" s="51">
        <f t="shared" si="247"/>
        <v>21.493296083704617</v>
      </c>
      <c r="AT660" s="51">
        <f t="shared" si="248"/>
        <v>26.106873952140823</v>
      </c>
      <c r="AU660" s="51">
        <f t="shared" si="249"/>
        <v>22.341510697243432</v>
      </c>
      <c r="AV660" s="51">
        <f t="shared" si="250"/>
        <v>30.822613260455196</v>
      </c>
      <c r="AY660">
        <v>41678</v>
      </c>
      <c r="AZ660">
        <v>41678.75</v>
      </c>
      <c r="BA660" t="s">
        <v>29</v>
      </c>
      <c r="BB660" s="1">
        <f t="shared" si="231"/>
        <v>41678</v>
      </c>
    </row>
    <row r="661" spans="1:54">
      <c r="A661" t="str">
        <f t="shared" si="251"/>
        <v>42405Fábio71</v>
      </c>
      <c r="B661" s="48">
        <v>42405.358414351853</v>
      </c>
      <c r="C661" s="48">
        <f t="shared" si="252"/>
        <v>42405</v>
      </c>
      <c r="D661" s="48" t="s">
        <v>31</v>
      </c>
      <c r="E661" s="49">
        <f t="shared" si="253"/>
        <v>71</v>
      </c>
      <c r="F661" s="48"/>
      <c r="G661" s="49" t="e">
        <f>VLOOKUP(C661,#REF!,2,0)</f>
        <v>#REF!</v>
      </c>
      <c r="H661" s="48"/>
      <c r="I661" s="43">
        <v>0</v>
      </c>
      <c r="J661" s="43">
        <v>3.5726089999999999</v>
      </c>
      <c r="K661" s="43">
        <v>14.147143</v>
      </c>
      <c r="L661" s="43">
        <v>15.953726</v>
      </c>
      <c r="M661" s="43">
        <v>14.954307999999999</v>
      </c>
      <c r="N661" s="43">
        <v>15.449805</v>
      </c>
      <c r="O661" s="43">
        <v>11.083526000000001</v>
      </c>
      <c r="P661" s="43">
        <v>13.635031</v>
      </c>
      <c r="Q661" s="43">
        <v>12.231887</v>
      </c>
      <c r="R661" s="43">
        <v>12.121676000000001</v>
      </c>
      <c r="S661" s="43">
        <v>15.159734</v>
      </c>
      <c r="T661" s="43">
        <v>16.251532000000001</v>
      </c>
      <c r="U661" s="43">
        <v>17.074155999999999</v>
      </c>
      <c r="V661" s="43">
        <v>8.9687009999999994</v>
      </c>
      <c r="W661" s="43">
        <v>10.396571</v>
      </c>
      <c r="X661" s="43">
        <v>14.147143</v>
      </c>
      <c r="Y661" s="43">
        <v>71</v>
      </c>
      <c r="AA661">
        <f t="shared" si="232"/>
        <v>41667.339999999997</v>
      </c>
      <c r="AB661" t="str">
        <f t="shared" si="233"/>
        <v>41667Leandro86</v>
      </c>
      <c r="AC661" s="52">
        <v>41667</v>
      </c>
      <c r="AD661" s="53" t="s">
        <v>28</v>
      </c>
      <c r="AE661" s="51">
        <v>86</v>
      </c>
      <c r="AF661" s="51" t="str">
        <f t="shared" si="234"/>
        <v/>
      </c>
      <c r="AG661" s="51">
        <f t="shared" si="235"/>
        <v>1.5000624184335545E-4</v>
      </c>
      <c r="AH661" s="51">
        <f t="shared" si="236"/>
        <v>0.23548888581254065</v>
      </c>
      <c r="AI661" s="51">
        <f t="shared" si="237"/>
        <v>24.86034508255312</v>
      </c>
      <c r="AJ661" s="51">
        <f t="shared" si="238"/>
        <v>32.062287433310082</v>
      </c>
      <c r="AK661" s="51">
        <f t="shared" si="239"/>
        <v>26.439843088011564</v>
      </c>
      <c r="AL661" s="51">
        <f t="shared" si="240"/>
        <v>24.155654460829485</v>
      </c>
      <c r="AM661" s="51">
        <f t="shared" si="241"/>
        <v>30.604880373507672</v>
      </c>
      <c r="AN661" s="51">
        <f t="shared" si="242"/>
        <v>28.693964749431132</v>
      </c>
      <c r="AO661" s="51">
        <f t="shared" si="243"/>
        <v>26.63987616391508</v>
      </c>
      <c r="AP661" s="51">
        <f t="shared" si="244"/>
        <v>43.290995928933825</v>
      </c>
      <c r="AQ661" s="51">
        <f t="shared" si="245"/>
        <v>32.655651188840409</v>
      </c>
      <c r="AR661" s="51">
        <f t="shared" si="246"/>
        <v>21.313326536105389</v>
      </c>
      <c r="AS661" s="51">
        <f t="shared" si="247"/>
        <v>18.218527346829909</v>
      </c>
      <c r="AT661" s="51">
        <f t="shared" si="248"/>
        <v>23.584444756164913</v>
      </c>
      <c r="AU661" s="51">
        <f t="shared" si="249"/>
        <v>20.779217851666974</v>
      </c>
      <c r="AV661" s="51">
        <f t="shared" si="250"/>
        <v>28.971326700944612</v>
      </c>
      <c r="AY661">
        <v>41679</v>
      </c>
      <c r="AZ661">
        <v>41679.760000000002</v>
      </c>
      <c r="BA661" t="s">
        <v>29</v>
      </c>
      <c r="BB661" s="1">
        <f t="shared" si="231"/>
        <v>41679</v>
      </c>
    </row>
    <row r="662" spans="1:54">
      <c r="A662" t="str">
        <f t="shared" si="251"/>
        <v>42410Fábio71</v>
      </c>
      <c r="B662" s="48">
        <v>42410.380474537036</v>
      </c>
      <c r="C662" s="48">
        <f t="shared" si="252"/>
        <v>42410</v>
      </c>
      <c r="D662" s="48" t="s">
        <v>31</v>
      </c>
      <c r="E662" s="49">
        <f t="shared" si="253"/>
        <v>71</v>
      </c>
      <c r="F662" s="48"/>
      <c r="G662" s="49" t="e">
        <f>VLOOKUP(C662,#REF!,2,0)</f>
        <v>#REF!</v>
      </c>
      <c r="H662" s="48"/>
      <c r="I662" s="43">
        <v>0</v>
      </c>
      <c r="J662" s="43">
        <v>13.752317</v>
      </c>
      <c r="K662" s="43">
        <v>19.997803000000001</v>
      </c>
      <c r="L662" s="43">
        <v>20.959232</v>
      </c>
      <c r="M662" s="43">
        <v>19.619548999999999</v>
      </c>
      <c r="N662" s="43">
        <v>20.236034</v>
      </c>
      <c r="O662" s="43">
        <v>14.913376</v>
      </c>
      <c r="P662" s="43">
        <v>17.917631</v>
      </c>
      <c r="Q662" s="43">
        <v>15.283706</v>
      </c>
      <c r="R662" s="43">
        <v>13.791543000000001</v>
      </c>
      <c r="S662" s="43">
        <v>16.123549000000001</v>
      </c>
      <c r="T662" s="43">
        <v>16.380037000000002</v>
      </c>
      <c r="U662" s="43">
        <v>16.986575999999999</v>
      </c>
      <c r="V662" s="43">
        <v>9.0937760000000001</v>
      </c>
      <c r="W662" s="43">
        <v>10.634308000000001</v>
      </c>
      <c r="X662" s="43">
        <v>13.870139999999999</v>
      </c>
      <c r="Y662" s="43">
        <v>71</v>
      </c>
      <c r="AA662">
        <f t="shared" si="232"/>
        <v>41678.75</v>
      </c>
      <c r="AB662" t="str">
        <f t="shared" si="233"/>
        <v>41678Leandro86</v>
      </c>
      <c r="AC662" s="52">
        <v>41678</v>
      </c>
      <c r="AD662" s="53" t="s">
        <v>28</v>
      </c>
      <c r="AE662" s="51">
        <v>86</v>
      </c>
      <c r="AF662" s="51" t="str">
        <f t="shared" si="234"/>
        <v/>
      </c>
      <c r="AG662" s="51" t="str">
        <f t="shared" si="235"/>
        <v>N/A</v>
      </c>
      <c r="AH662" s="51">
        <f t="shared" si="236"/>
        <v>2.7488798184617975E-2</v>
      </c>
      <c r="AI662" s="51">
        <f t="shared" si="237"/>
        <v>17.781601703122647</v>
      </c>
      <c r="AJ662" s="51">
        <f t="shared" si="238"/>
        <v>24.155654460829485</v>
      </c>
      <c r="AK662" s="51">
        <f t="shared" si="239"/>
        <v>19.791481078294115</v>
      </c>
      <c r="AL662" s="51">
        <f t="shared" si="240"/>
        <v>15.835613493485553</v>
      </c>
      <c r="AM662" s="51">
        <f t="shared" si="241"/>
        <v>18.164029309798458</v>
      </c>
      <c r="AN662" s="51">
        <f t="shared" si="242"/>
        <v>15.887152876950179</v>
      </c>
      <c r="AO662" s="51">
        <f t="shared" si="243"/>
        <v>15.532161283279578</v>
      </c>
      <c r="AP662" s="51">
        <f t="shared" si="244"/>
        <v>29.184058792032907</v>
      </c>
      <c r="AQ662" s="51">
        <f t="shared" si="245"/>
        <v>22.897306562415068</v>
      </c>
      <c r="AR662" s="51">
        <f t="shared" si="246"/>
        <v>17.672520143812463</v>
      </c>
      <c r="AS662" s="51">
        <f t="shared" si="247"/>
        <v>15.683396690911357</v>
      </c>
      <c r="AT662" s="51">
        <f t="shared" si="248"/>
        <v>21.975313970293982</v>
      </c>
      <c r="AU662" s="51">
        <f t="shared" si="249"/>
        <v>18.883169960509665</v>
      </c>
      <c r="AV662" s="51">
        <f t="shared" si="250"/>
        <v>25.973486020984875</v>
      </c>
      <c r="AY662">
        <v>41681</v>
      </c>
      <c r="AZ662">
        <v>41681.42</v>
      </c>
      <c r="BA662" t="s">
        <v>29</v>
      </c>
      <c r="BB662" s="1">
        <f t="shared" si="231"/>
        <v>41681</v>
      </c>
    </row>
    <row r="663" spans="1:54">
      <c r="A663" t="str">
        <f t="shared" si="251"/>
        <v>42412Fábio71</v>
      </c>
      <c r="B663" s="48">
        <v>42412.358368055553</v>
      </c>
      <c r="C663" s="48">
        <f t="shared" si="252"/>
        <v>42412</v>
      </c>
      <c r="D663" s="48" t="s">
        <v>31</v>
      </c>
      <c r="E663" s="49">
        <f t="shared" si="253"/>
        <v>71</v>
      </c>
      <c r="F663" s="48"/>
      <c r="G663" s="49" t="e">
        <f>VLOOKUP(C663,#REF!,2,0)</f>
        <v>#REF!</v>
      </c>
      <c r="H663" s="48"/>
      <c r="I663" s="43">
        <v>0</v>
      </c>
      <c r="J663" s="43">
        <v>10.634308000000001</v>
      </c>
      <c r="K663" s="43">
        <v>18.689892</v>
      </c>
      <c r="L663" s="43">
        <v>19.997803000000001</v>
      </c>
      <c r="M663" s="43">
        <v>18.369890000000002</v>
      </c>
      <c r="N663" s="43">
        <v>18.506699000000001</v>
      </c>
      <c r="O663" s="43">
        <v>13.752317</v>
      </c>
      <c r="P663" s="43">
        <v>16.465980999999999</v>
      </c>
      <c r="Q663" s="43">
        <v>13.948992000000001</v>
      </c>
      <c r="R663" s="43">
        <v>13.247859</v>
      </c>
      <c r="S663" s="43">
        <v>15.700716999999999</v>
      </c>
      <c r="T663" s="43">
        <v>16.294301999999998</v>
      </c>
      <c r="U663" s="43">
        <v>16.942883999999999</v>
      </c>
      <c r="V663" s="43">
        <v>9.0311129999999995</v>
      </c>
      <c r="W663" s="43">
        <v>10.43036</v>
      </c>
      <c r="X663" s="43">
        <v>14.426985</v>
      </c>
      <c r="Y663" s="43">
        <v>71</v>
      </c>
      <c r="AA663">
        <f t="shared" si="232"/>
        <v>41679.760000000002</v>
      </c>
      <c r="AB663" t="str">
        <f t="shared" si="233"/>
        <v>41679Leandro86</v>
      </c>
      <c r="AC663" s="52">
        <v>41679</v>
      </c>
      <c r="AD663" s="53" t="s">
        <v>28</v>
      </c>
      <c r="AE663" s="51">
        <v>86</v>
      </c>
      <c r="AF663" s="51" t="str">
        <f t="shared" si="234"/>
        <v/>
      </c>
      <c r="AG663" s="51" t="str">
        <f t="shared" si="235"/>
        <v>N/A</v>
      </c>
      <c r="AH663" s="51">
        <f t="shared" si="236"/>
        <v>3.8126547696337109E-3</v>
      </c>
      <c r="AI663" s="51">
        <f t="shared" si="237"/>
        <v>15.331467018151473</v>
      </c>
      <c r="AJ663" s="51">
        <f t="shared" si="238"/>
        <v>22.648608032144889</v>
      </c>
      <c r="AK663" s="51">
        <f t="shared" si="239"/>
        <v>20.544101811610314</v>
      </c>
      <c r="AL663" s="51">
        <f t="shared" si="240"/>
        <v>16.195280600289138</v>
      </c>
      <c r="AM663" s="51">
        <f t="shared" si="241"/>
        <v>17.835330262301596</v>
      </c>
      <c r="AN663" s="51">
        <f t="shared" si="242"/>
        <v>15.835613493485553</v>
      </c>
      <c r="AO663" s="51">
        <f t="shared" si="243"/>
        <v>14.785335681303614</v>
      </c>
      <c r="AP663" s="51">
        <f t="shared" si="244"/>
        <v>27.658165572886247</v>
      </c>
      <c r="AQ663" s="51">
        <f t="shared" si="245"/>
        <v>22.0372099975718</v>
      </c>
      <c r="AR663" s="51">
        <f t="shared" si="246"/>
        <v>17.510632216129721</v>
      </c>
      <c r="AS663" s="51">
        <f t="shared" si="247"/>
        <v>15.785993477613872</v>
      </c>
      <c r="AT663" s="51">
        <f t="shared" si="248"/>
        <v>22.219053634360627</v>
      </c>
      <c r="AU663" s="51">
        <f t="shared" si="249"/>
        <v>18.939179111399241</v>
      </c>
      <c r="AV663" s="51">
        <f t="shared" si="250"/>
        <v>25.644463412991701</v>
      </c>
      <c r="AY663">
        <v>41687</v>
      </c>
      <c r="AZ663">
        <v>41687.57</v>
      </c>
      <c r="BA663" t="s">
        <v>29</v>
      </c>
      <c r="BB663" s="1">
        <f t="shared" si="231"/>
        <v>41687</v>
      </c>
    </row>
    <row r="664" spans="1:54">
      <c r="A664" t="str">
        <f t="shared" si="251"/>
        <v>42419Fábio71</v>
      </c>
      <c r="B664" s="48">
        <v>42419.655821759261</v>
      </c>
      <c r="C664" s="48">
        <f t="shared" si="252"/>
        <v>42419</v>
      </c>
      <c r="D664" s="48" t="s">
        <v>31</v>
      </c>
      <c r="E664" s="49">
        <f t="shared" si="253"/>
        <v>71</v>
      </c>
      <c r="F664" s="48"/>
      <c r="G664" s="49" t="e">
        <f>VLOOKUP(C664,#REF!,2,0)</f>
        <v>#REF!</v>
      </c>
      <c r="H664" s="48"/>
      <c r="I664" s="43">
        <v>0</v>
      </c>
      <c r="J664" s="43">
        <v>14.588187</v>
      </c>
      <c r="K664" s="43">
        <v>20.620156999999999</v>
      </c>
      <c r="L664" s="43">
        <v>21.30105</v>
      </c>
      <c r="M664" s="43">
        <v>20.045342999999999</v>
      </c>
      <c r="N664" s="43">
        <v>20.379653999999999</v>
      </c>
      <c r="O664" s="43">
        <v>15.408205000000001</v>
      </c>
      <c r="P664" s="43">
        <v>18.552409999999998</v>
      </c>
      <c r="Q664" s="43">
        <v>16.380037000000002</v>
      </c>
      <c r="R664" s="43">
        <v>16.123549000000001</v>
      </c>
      <c r="S664" s="43">
        <v>19.151875</v>
      </c>
      <c r="T664" s="43">
        <v>19.808230999999999</v>
      </c>
      <c r="U664" s="43">
        <v>20.236034</v>
      </c>
      <c r="V664" s="43">
        <v>11.65014</v>
      </c>
      <c r="W664" s="43">
        <v>13.479445999999999</v>
      </c>
      <c r="X664" s="43">
        <v>17.249991999999999</v>
      </c>
      <c r="Y664" s="43">
        <v>71</v>
      </c>
      <c r="AA664">
        <f t="shared" si="232"/>
        <v>41681.42</v>
      </c>
      <c r="AB664" t="str">
        <f t="shared" si="233"/>
        <v>41681Leandro86</v>
      </c>
      <c r="AC664" s="52">
        <v>41681</v>
      </c>
      <c r="AD664" s="53" t="s">
        <v>28</v>
      </c>
      <c r="AE664" s="51">
        <v>86</v>
      </c>
      <c r="AF664" s="51" t="str">
        <f t="shared" si="234"/>
        <v/>
      </c>
      <c r="AG664" s="51">
        <f t="shared" si="235"/>
        <v>1.3013408647953161E-5</v>
      </c>
      <c r="AH664" s="51">
        <f t="shared" si="236"/>
        <v>0.151880457750287</v>
      </c>
      <c r="AI664" s="51">
        <f t="shared" si="237"/>
        <v>15.683396690911357</v>
      </c>
      <c r="AJ664" s="51">
        <f t="shared" si="238"/>
        <v>23.395284162874638</v>
      </c>
      <c r="AK664" s="51">
        <f t="shared" si="239"/>
        <v>19.849195557168187</v>
      </c>
      <c r="AL664" s="51">
        <f t="shared" si="240"/>
        <v>16.298184287397962</v>
      </c>
      <c r="AM664" s="51">
        <f t="shared" si="241"/>
        <v>18.327927995954092</v>
      </c>
      <c r="AN664" s="51">
        <f t="shared" si="242"/>
        <v>16.092741803148826</v>
      </c>
      <c r="AO664" s="51">
        <f t="shared" si="243"/>
        <v>14.300468654687423</v>
      </c>
      <c r="AP664" s="51">
        <f t="shared" si="244"/>
        <v>26.37247477265009</v>
      </c>
      <c r="AQ664" s="51">
        <f t="shared" si="245"/>
        <v>21.255003221053485</v>
      </c>
      <c r="AR664" s="51">
        <f t="shared" si="246"/>
        <v>17.030996399397488</v>
      </c>
      <c r="AS664" s="51">
        <f t="shared" si="247"/>
        <v>15.632300437062046</v>
      </c>
      <c r="AT664" s="51">
        <f t="shared" si="248"/>
        <v>22.711765057660376</v>
      </c>
      <c r="AU664" s="51">
        <f t="shared" si="249"/>
        <v>18.9952205492432</v>
      </c>
      <c r="AV664" s="51">
        <f t="shared" si="250"/>
        <v>25.710583100104259</v>
      </c>
      <c r="AY664">
        <v>41692</v>
      </c>
      <c r="AZ664">
        <v>41692.480000000003</v>
      </c>
      <c r="BA664" t="s">
        <v>29</v>
      </c>
      <c r="BB664" s="1">
        <f t="shared" si="231"/>
        <v>41692</v>
      </c>
    </row>
    <row r="665" spans="1:54">
      <c r="A665" t="str">
        <f t="shared" si="251"/>
        <v>42422Fábio71</v>
      </c>
      <c r="B665" s="48">
        <v>42422.700995370367</v>
      </c>
      <c r="C665" s="48">
        <f t="shared" si="252"/>
        <v>42422</v>
      </c>
      <c r="D665" s="48" t="s">
        <v>31</v>
      </c>
      <c r="E665" s="49">
        <f t="shared" si="253"/>
        <v>71</v>
      </c>
      <c r="F665" s="48"/>
      <c r="G665" s="49" t="e">
        <f>VLOOKUP(C665,#REF!,2,0)</f>
        <v>#REF!</v>
      </c>
      <c r="H665" s="48"/>
      <c r="I665" s="43">
        <v>0</v>
      </c>
      <c r="J665" s="43">
        <v>15.325142</v>
      </c>
      <c r="K665" s="43">
        <v>21.30105</v>
      </c>
      <c r="L665" s="43">
        <v>21.943182</v>
      </c>
      <c r="M665" s="43">
        <v>20.765158</v>
      </c>
      <c r="N665" s="43">
        <v>21.105408000000001</v>
      </c>
      <c r="O665" s="43">
        <v>15.996090000000001</v>
      </c>
      <c r="P665" s="43">
        <v>19.198360000000001</v>
      </c>
      <c r="Q665" s="43">
        <v>17.030346000000002</v>
      </c>
      <c r="R665" s="43">
        <v>16.552156</v>
      </c>
      <c r="S665" s="43">
        <v>19.619548999999999</v>
      </c>
      <c r="T665" s="43">
        <v>20.140577</v>
      </c>
      <c r="U665" s="43">
        <v>20.71678</v>
      </c>
      <c r="V665" s="43">
        <v>11.830313</v>
      </c>
      <c r="W665" s="43">
        <v>13.518253</v>
      </c>
      <c r="X665" s="43">
        <v>16.768650000000001</v>
      </c>
      <c r="Y665" s="43">
        <v>71</v>
      </c>
      <c r="AA665">
        <f t="shared" si="232"/>
        <v>41687.57</v>
      </c>
      <c r="AB665" t="str">
        <f t="shared" si="233"/>
        <v>41687Leandro86</v>
      </c>
      <c r="AC665" s="52">
        <v>41687</v>
      </c>
      <c r="AD665" s="53" t="s">
        <v>28</v>
      </c>
      <c r="AE665" s="51">
        <v>86</v>
      </c>
      <c r="AF665" s="51" t="str">
        <f t="shared" si="234"/>
        <v/>
      </c>
      <c r="AG665" s="51">
        <f t="shared" si="235"/>
        <v>9.5560523725199534E-5</v>
      </c>
      <c r="AH665" s="51">
        <f t="shared" si="236"/>
        <v>0.16421930701490786</v>
      </c>
      <c r="AI665" s="51">
        <f t="shared" si="237"/>
        <v>20.956247566401089</v>
      </c>
      <c r="AJ665" s="51">
        <f t="shared" si="238"/>
        <v>24.925012339102864</v>
      </c>
      <c r="AK665" s="51">
        <f t="shared" si="239"/>
        <v>19.849195557168187</v>
      </c>
      <c r="AL665" s="51">
        <f t="shared" si="240"/>
        <v>15.785993477613872</v>
      </c>
      <c r="AM665" s="51">
        <f t="shared" si="241"/>
        <v>17.727981469153487</v>
      </c>
      <c r="AN665" s="51">
        <f t="shared" si="242"/>
        <v>15.430671646259018</v>
      </c>
      <c r="AO665" s="51">
        <f t="shared" si="243"/>
        <v>14.348678382463323</v>
      </c>
      <c r="AP665" s="51">
        <f t="shared" si="244"/>
        <v>24.925012339102864</v>
      </c>
      <c r="AQ665" s="51">
        <f t="shared" si="245"/>
        <v>19.962847104789528</v>
      </c>
      <c r="AR665" s="51">
        <f t="shared" si="246"/>
        <v>16.558430723672583</v>
      </c>
      <c r="AS665" s="51">
        <f t="shared" si="247"/>
        <v>15.532161283279578</v>
      </c>
      <c r="AT665" s="51">
        <f t="shared" si="248"/>
        <v>23.145399941092769</v>
      </c>
      <c r="AU665" s="51">
        <f t="shared" si="249"/>
        <v>19.051293918526724</v>
      </c>
      <c r="AV665" s="51">
        <f t="shared" si="250"/>
        <v>25.054778740426812</v>
      </c>
      <c r="AY665">
        <v>41697</v>
      </c>
      <c r="AZ665">
        <v>41697.660000000003</v>
      </c>
      <c r="BA665" t="s">
        <v>29</v>
      </c>
      <c r="BB665" s="1">
        <f t="shared" si="231"/>
        <v>41697</v>
      </c>
    </row>
    <row r="666" spans="1:54">
      <c r="A666" t="str">
        <f t="shared" si="251"/>
        <v>42424Fábio71</v>
      </c>
      <c r="B666" s="48">
        <v>42424.455810185187</v>
      </c>
      <c r="C666" s="48">
        <f t="shared" si="252"/>
        <v>42424</v>
      </c>
      <c r="D666" s="48" t="s">
        <v>31</v>
      </c>
      <c r="E666" s="49">
        <f t="shared" si="253"/>
        <v>71</v>
      </c>
      <c r="F666" s="48"/>
      <c r="G666" s="49" t="e">
        <f>VLOOKUP(C666,#REF!,2,0)</f>
        <v>#REF!</v>
      </c>
      <c r="H666" s="48"/>
      <c r="I666" s="43">
        <v>0</v>
      </c>
      <c r="J666" s="43">
        <v>13.752317</v>
      </c>
      <c r="K666" s="43">
        <v>20.620156999999999</v>
      </c>
      <c r="L666" s="43">
        <v>21.350121999999999</v>
      </c>
      <c r="M666" s="43">
        <v>19.619548999999999</v>
      </c>
      <c r="N666" s="43">
        <v>19.713774000000001</v>
      </c>
      <c r="O666" s="43">
        <v>14.995260999999999</v>
      </c>
      <c r="P666" s="43">
        <v>18.052713000000001</v>
      </c>
      <c r="Q666" s="43">
        <v>15.784833000000001</v>
      </c>
      <c r="R666" s="43">
        <v>15.283706</v>
      </c>
      <c r="S666" s="43">
        <v>18.552409999999998</v>
      </c>
      <c r="T666" s="43">
        <v>18.643989999999999</v>
      </c>
      <c r="U666" s="43">
        <v>19.808230999999999</v>
      </c>
      <c r="V666" s="43">
        <v>10.195086999999999</v>
      </c>
      <c r="W666" s="43">
        <v>11.902811</v>
      </c>
      <c r="X666" s="43">
        <v>14.346736</v>
      </c>
      <c r="Y666" s="43">
        <v>71</v>
      </c>
      <c r="AA666">
        <f t="shared" si="232"/>
        <v>41692.480000000003</v>
      </c>
      <c r="AB666" t="str">
        <f t="shared" si="233"/>
        <v>41692Leandro86</v>
      </c>
      <c r="AC666" s="52">
        <v>41692</v>
      </c>
      <c r="AD666" s="53" t="s">
        <v>28</v>
      </c>
      <c r="AE666" s="51">
        <v>86</v>
      </c>
      <c r="AF666" s="51" t="str">
        <f t="shared" si="234"/>
        <v/>
      </c>
      <c r="AG666" s="51">
        <f t="shared" si="235"/>
        <v>1.9366708394580773E-6</v>
      </c>
      <c r="AH666" s="51">
        <f t="shared" si="236"/>
        <v>3.8591312934670829E-2</v>
      </c>
      <c r="AI666" s="51">
        <f t="shared" si="237"/>
        <v>18.164029309798458</v>
      </c>
      <c r="AJ666" s="51">
        <f t="shared" si="238"/>
        <v>23.837482654854014</v>
      </c>
      <c r="AK666" s="51">
        <f t="shared" si="239"/>
        <v>19.16400988737157</v>
      </c>
      <c r="AL666" s="51">
        <f t="shared" si="240"/>
        <v>15.632300437062046</v>
      </c>
      <c r="AM666" s="51">
        <f t="shared" si="241"/>
        <v>17.672520143812463</v>
      </c>
      <c r="AN666" s="51">
        <f t="shared" si="242"/>
        <v>15.938874261987813</v>
      </c>
      <c r="AO666" s="51">
        <f t="shared" si="243"/>
        <v>14.156618769410095</v>
      </c>
      <c r="AP666" s="51">
        <f t="shared" si="244"/>
        <v>24.989886479598269</v>
      </c>
      <c r="AQ666" s="51">
        <f t="shared" si="245"/>
        <v>21.434729101605356</v>
      </c>
      <c r="AR666" s="51">
        <f t="shared" si="246"/>
        <v>17.244355034730233</v>
      </c>
      <c r="AS666" s="51">
        <f t="shared" si="247"/>
        <v>15.583107499129984</v>
      </c>
      <c r="AT666" s="51">
        <f t="shared" si="248"/>
        <v>22.587865251289752</v>
      </c>
      <c r="AU666" s="51">
        <f t="shared" si="249"/>
        <v>18.660551772487175</v>
      </c>
      <c r="AV666" s="51">
        <f t="shared" si="250"/>
        <v>24.795696076969286</v>
      </c>
      <c r="AY666">
        <v>41711</v>
      </c>
      <c r="AZ666">
        <v>41711.61</v>
      </c>
      <c r="BA666" t="s">
        <v>29</v>
      </c>
      <c r="BB666" s="1">
        <f t="shared" si="231"/>
        <v>41711</v>
      </c>
    </row>
    <row r="667" spans="1:54">
      <c r="A667" t="str">
        <f t="shared" si="251"/>
        <v>42429Fábio71</v>
      </c>
      <c r="B667" s="48">
        <v>42429.724409722221</v>
      </c>
      <c r="C667" s="48">
        <f t="shared" si="252"/>
        <v>42429</v>
      </c>
      <c r="D667" s="48" t="s">
        <v>31</v>
      </c>
      <c r="E667" s="49">
        <f t="shared" si="253"/>
        <v>71</v>
      </c>
      <c r="F667" s="48"/>
      <c r="G667" s="49" t="e">
        <f>VLOOKUP(C667,#REF!,2,0)</f>
        <v>#REF!</v>
      </c>
      <c r="H667" s="48"/>
      <c r="I667" s="43">
        <v>0</v>
      </c>
      <c r="J667" s="43">
        <v>15.700716999999999</v>
      </c>
      <c r="K667" s="43">
        <v>21.695088999999999</v>
      </c>
      <c r="L667" s="43">
        <v>22.242746</v>
      </c>
      <c r="M667" s="43">
        <v>21.056601000000001</v>
      </c>
      <c r="N667" s="43">
        <v>21.252056</v>
      </c>
      <c r="O667" s="43">
        <v>16.337140999999999</v>
      </c>
      <c r="P667" s="43">
        <v>19.525558</v>
      </c>
      <c r="Q667" s="43">
        <v>17.294121000000001</v>
      </c>
      <c r="R667" s="43">
        <v>16.681903999999999</v>
      </c>
      <c r="S667" s="43">
        <v>19.338263999999999</v>
      </c>
      <c r="T667" s="43">
        <v>19.572514000000002</v>
      </c>
      <c r="U667" s="43">
        <v>19.997803000000001</v>
      </c>
      <c r="V667" s="43">
        <v>11.118501</v>
      </c>
      <c r="W667" s="43">
        <v>12.491166</v>
      </c>
      <c r="X667" s="43">
        <v>15.742751999999999</v>
      </c>
      <c r="Y667" s="43">
        <v>71</v>
      </c>
      <c r="AA667">
        <f t="shared" si="232"/>
        <v>41697.660000000003</v>
      </c>
      <c r="AB667" t="str">
        <f t="shared" si="233"/>
        <v>41697Leandro86</v>
      </c>
      <c r="AC667" s="52">
        <v>41697</v>
      </c>
      <c r="AD667" s="53" t="s">
        <v>28</v>
      </c>
      <c r="AE667" s="51">
        <v>86</v>
      </c>
      <c r="AF667" s="51" t="str">
        <f t="shared" si="234"/>
        <v/>
      </c>
      <c r="AG667" s="51" t="str">
        <f t="shared" si="235"/>
        <v>N/A</v>
      </c>
      <c r="AH667" s="51">
        <f t="shared" si="236"/>
        <v>3.298139746733827E-3</v>
      </c>
      <c r="AI667" s="51">
        <f t="shared" si="237"/>
        <v>13.822978204844235</v>
      </c>
      <c r="AJ667" s="51">
        <f t="shared" si="238"/>
        <v>20.254215445819174</v>
      </c>
      <c r="AK667" s="51">
        <f t="shared" si="239"/>
        <v>19.733878907716537</v>
      </c>
      <c r="AL667" s="51">
        <f t="shared" si="240"/>
        <v>15.583107499129984</v>
      </c>
      <c r="AM667" s="51">
        <f t="shared" si="241"/>
        <v>17.13749044158283</v>
      </c>
      <c r="AN667" s="51">
        <f t="shared" si="242"/>
        <v>15.180684091035195</v>
      </c>
      <c r="AO667" s="51">
        <f t="shared" si="243"/>
        <v>13.776020831706955</v>
      </c>
      <c r="AP667" s="51">
        <f t="shared" si="244"/>
        <v>23.333209084164729</v>
      </c>
      <c r="AQ667" s="51">
        <f t="shared" si="245"/>
        <v>17.672520143812463</v>
      </c>
      <c r="AR667" s="51">
        <f t="shared" si="246"/>
        <v>14.737942085222807</v>
      </c>
      <c r="AS667" s="51">
        <f t="shared" si="247"/>
        <v>14.300468654687423</v>
      </c>
      <c r="AT667" s="51">
        <f t="shared" si="248"/>
        <v>20.779217851666974</v>
      </c>
      <c r="AU667" s="51">
        <f t="shared" si="249"/>
        <v>16.873140285640005</v>
      </c>
      <c r="AV667" s="51">
        <f t="shared" si="250"/>
        <v>22.897306562415068</v>
      </c>
      <c r="AY667">
        <v>41726</v>
      </c>
      <c r="AZ667">
        <v>41726.67</v>
      </c>
      <c r="BA667" t="s">
        <v>30</v>
      </c>
      <c r="BB667" s="1">
        <f t="shared" si="231"/>
        <v>41726</v>
      </c>
    </row>
    <row r="668" spans="1:54">
      <c r="A668" t="str">
        <f t="shared" si="251"/>
        <v>42431Fábio71</v>
      </c>
      <c r="B668" s="48">
        <v>42431.455949074072</v>
      </c>
      <c r="C668" s="48">
        <f t="shared" si="252"/>
        <v>42431</v>
      </c>
      <c r="D668" s="48" t="s">
        <v>31</v>
      </c>
      <c r="E668" s="49">
        <f t="shared" si="253"/>
        <v>71</v>
      </c>
      <c r="F668" s="48"/>
      <c r="G668" s="49" t="e">
        <f>VLOOKUP(C668,#REF!,2,0)</f>
        <v>#REF!</v>
      </c>
      <c r="H668" s="48"/>
      <c r="I668" s="43">
        <v>0</v>
      </c>
      <c r="J668" s="43">
        <v>15.201002000000001</v>
      </c>
      <c r="K668" s="43">
        <v>21.350121999999999</v>
      </c>
      <c r="L668" s="43">
        <v>21.99297</v>
      </c>
      <c r="M668" s="43">
        <v>20.813578</v>
      </c>
      <c r="N668" s="43">
        <v>21.350121999999999</v>
      </c>
      <c r="O668" s="43">
        <v>16.080988000000001</v>
      </c>
      <c r="P668" s="43">
        <v>19.431795000000001</v>
      </c>
      <c r="Q668" s="43">
        <v>17.205947999999999</v>
      </c>
      <c r="R668" s="43">
        <v>16.942883999999999</v>
      </c>
      <c r="S668" s="43">
        <v>20.140577</v>
      </c>
      <c r="T668" s="43">
        <v>20.668424999999999</v>
      </c>
      <c r="U668" s="43">
        <v>21.007883</v>
      </c>
      <c r="V668" s="43">
        <v>12.268763</v>
      </c>
      <c r="W668" s="43">
        <v>13.402037999999999</v>
      </c>
      <c r="X668" s="43">
        <v>16.166153000000001</v>
      </c>
      <c r="Y668" s="43">
        <v>71</v>
      </c>
      <c r="AA668">
        <f t="shared" si="232"/>
        <v>41711.61</v>
      </c>
      <c r="AB668" t="str">
        <f t="shared" si="233"/>
        <v>41711Leandro86</v>
      </c>
      <c r="AC668" s="52">
        <v>41711</v>
      </c>
      <c r="AD668" s="53" t="s">
        <v>28</v>
      </c>
      <c r="AE668" s="51">
        <v>86</v>
      </c>
      <c r="AF668" s="51" t="str">
        <f t="shared" si="234"/>
        <v/>
      </c>
      <c r="AG668" s="51">
        <f t="shared" si="235"/>
        <v>2.9534555131102686E-5</v>
      </c>
      <c r="AH668" s="51">
        <f t="shared" si="236"/>
        <v>0.10858418320714022</v>
      </c>
      <c r="AI668" s="51">
        <f t="shared" si="237"/>
        <v>33.177773243229012</v>
      </c>
      <c r="AJ668" s="51">
        <f t="shared" si="238"/>
        <v>36.325606044132755</v>
      </c>
      <c r="AK668" s="51">
        <f t="shared" si="239"/>
        <v>35.621907547734033</v>
      </c>
      <c r="AL668" s="51">
        <f t="shared" si="240"/>
        <v>30.175291872823745</v>
      </c>
      <c r="AM668" s="51">
        <f t="shared" si="241"/>
        <v>31.549017261247293</v>
      </c>
      <c r="AN668" s="51">
        <f t="shared" si="242"/>
        <v>28.971326700944612</v>
      </c>
      <c r="AO668" s="51">
        <f t="shared" si="243"/>
        <v>22.219053634360627</v>
      </c>
      <c r="AP668" s="51">
        <f t="shared" si="244"/>
        <v>30.031108717450216</v>
      </c>
      <c r="AQ668" s="51">
        <f t="shared" si="245"/>
        <v>25.909529037293083</v>
      </c>
      <c r="AR668" s="51">
        <f t="shared" si="246"/>
        <v>18.273211264160057</v>
      </c>
      <c r="AS668" s="51">
        <f t="shared" si="247"/>
        <v>15.988814892566207</v>
      </c>
      <c r="AT668" s="51">
        <f t="shared" si="248"/>
        <v>22.341510697243432</v>
      </c>
      <c r="AU668" s="51">
        <f t="shared" si="249"/>
        <v>17.404595361817073</v>
      </c>
      <c r="AV668" s="51">
        <f t="shared" si="250"/>
        <v>22.958514906117738</v>
      </c>
      <c r="AY668">
        <v>41732</v>
      </c>
      <c r="AZ668">
        <v>41732.660000000003</v>
      </c>
      <c r="BA668" t="s">
        <v>30</v>
      </c>
      <c r="BB668" s="1">
        <f t="shared" si="231"/>
        <v>41732</v>
      </c>
    </row>
    <row r="669" spans="1:54">
      <c r="A669" t="str">
        <f t="shared" si="251"/>
        <v>42433Fábio71</v>
      </c>
      <c r="B669" s="48">
        <v>42433.721238425926</v>
      </c>
      <c r="C669" s="48">
        <f t="shared" si="252"/>
        <v>42433</v>
      </c>
      <c r="D669" s="48" t="s">
        <v>31</v>
      </c>
      <c r="E669" s="49">
        <f t="shared" si="253"/>
        <v>71</v>
      </c>
      <c r="F669" s="48"/>
      <c r="G669" s="49" t="e">
        <f>VLOOKUP(C669,#REF!,2,0)</f>
        <v>#REF!</v>
      </c>
      <c r="H669" s="48"/>
      <c r="I669" s="43">
        <v>0</v>
      </c>
      <c r="J669" s="43">
        <v>14.067712</v>
      </c>
      <c r="K669" s="43">
        <v>20.71678</v>
      </c>
      <c r="L669" s="43">
        <v>21.350121999999999</v>
      </c>
      <c r="M669" s="43">
        <v>20.188268999999998</v>
      </c>
      <c r="N669" s="43">
        <v>20.33173</v>
      </c>
      <c r="O669" s="43">
        <v>15.408205000000001</v>
      </c>
      <c r="P669" s="43">
        <v>17.338287000000001</v>
      </c>
      <c r="Q669" s="43">
        <v>16.208808999999999</v>
      </c>
      <c r="R669" s="43">
        <v>15.325142</v>
      </c>
      <c r="S669" s="43">
        <v>18.506699000000001</v>
      </c>
      <c r="T669" s="43">
        <v>19.244942000000002</v>
      </c>
      <c r="U669" s="43">
        <v>19.198360000000001</v>
      </c>
      <c r="V669" s="43">
        <v>10.532073</v>
      </c>
      <c r="W669" s="43">
        <v>12.011963</v>
      </c>
      <c r="X669" s="43">
        <v>16.123549000000001</v>
      </c>
      <c r="Y669" s="43">
        <v>71</v>
      </c>
      <c r="AA669">
        <f t="shared" si="232"/>
        <v>41726.67</v>
      </c>
      <c r="AB669" t="str">
        <f t="shared" si="233"/>
        <v>41726Leandro86</v>
      </c>
      <c r="AC669" s="52">
        <v>41726</v>
      </c>
      <c r="AD669" s="53" t="s">
        <v>28</v>
      </c>
      <c r="AE669" s="51">
        <v>86</v>
      </c>
      <c r="AF669" s="51" t="str">
        <f t="shared" si="234"/>
        <v/>
      </c>
      <c r="AG669" s="51" t="str">
        <f t="shared" si="235"/>
        <v>N/A</v>
      </c>
      <c r="AH669" s="51" t="str">
        <f t="shared" si="236"/>
        <v>N/A</v>
      </c>
      <c r="AI669" s="51">
        <f t="shared" si="237"/>
        <v>15.632300437062046</v>
      </c>
      <c r="AJ669" s="51">
        <f t="shared" si="238"/>
        <v>21.434729101605356</v>
      </c>
      <c r="AK669" s="51">
        <f t="shared" si="239"/>
        <v>19.791481078294115</v>
      </c>
      <c r="AL669" s="51">
        <f t="shared" si="240"/>
        <v>16.505372939262422</v>
      </c>
      <c r="AM669" s="51">
        <f t="shared" si="241"/>
        <v>18.605172756137986</v>
      </c>
      <c r="AN669" s="51">
        <f t="shared" si="242"/>
        <v>16.040686939666092</v>
      </c>
      <c r="AO669" s="51">
        <f t="shared" si="243"/>
        <v>14.688927559526405</v>
      </c>
      <c r="AP669" s="51">
        <f t="shared" si="244"/>
        <v>23.145399941092769</v>
      </c>
      <c r="AQ669" s="51">
        <f t="shared" si="245"/>
        <v>16.505372939262422</v>
      </c>
      <c r="AR669" s="51" t="str">
        <f t="shared" si="246"/>
        <v>N/A</v>
      </c>
      <c r="AS669" s="51" t="str">
        <f t="shared" si="247"/>
        <v>N/A</v>
      </c>
      <c r="AT669" s="51" t="str">
        <f t="shared" si="248"/>
        <v>N/A</v>
      </c>
      <c r="AU669" s="51" t="str">
        <f t="shared" si="249"/>
        <v>N/A</v>
      </c>
      <c r="AV669" s="51" t="str">
        <f t="shared" si="250"/>
        <v>N/A</v>
      </c>
      <c r="AY669">
        <v>41736</v>
      </c>
      <c r="AZ669">
        <v>41736.49</v>
      </c>
      <c r="BA669" t="s">
        <v>30</v>
      </c>
      <c r="BB669" s="1">
        <f t="shared" si="231"/>
        <v>41736</v>
      </c>
    </row>
    <row r="670" spans="1:54">
      <c r="A670" t="str">
        <f t="shared" si="251"/>
        <v>42198Fábio72</v>
      </c>
      <c r="B670" s="48">
        <v>42198.48065972222</v>
      </c>
      <c r="C670" s="48">
        <f t="shared" si="252"/>
        <v>42198</v>
      </c>
      <c r="D670" s="48" t="s">
        <v>31</v>
      </c>
      <c r="E670" s="49">
        <f t="shared" si="253"/>
        <v>72</v>
      </c>
      <c r="F670" s="48"/>
      <c r="G670" s="49" t="e">
        <f>VLOOKUP(C670,#REF!,2,0)</f>
        <v>#REF!</v>
      </c>
      <c r="H670" s="48"/>
      <c r="I670" s="43">
        <v>0</v>
      </c>
      <c r="J670" s="43">
        <v>22.142672999999998</v>
      </c>
      <c r="K670" s="43">
        <v>25.294592000000002</v>
      </c>
      <c r="L670" s="43">
        <v>25.028538000000001</v>
      </c>
      <c r="M670" s="43">
        <v>25.134798</v>
      </c>
      <c r="N670" s="43">
        <v>24.186343999999998</v>
      </c>
      <c r="O670" s="43">
        <v>24.975517</v>
      </c>
      <c r="P670" s="43">
        <v>21.794146999999999</v>
      </c>
      <c r="Q670" s="43">
        <v>19.012678000000001</v>
      </c>
      <c r="R670" s="43">
        <v>16.986575999999999</v>
      </c>
      <c r="S670" s="43">
        <v>17.783073000000002</v>
      </c>
      <c r="T670" s="43">
        <v>16.294301999999998</v>
      </c>
      <c r="U670" s="43">
        <v>15.077389</v>
      </c>
      <c r="V670" s="43">
        <v>14.4672</v>
      </c>
      <c r="W670" s="43">
        <v>12.416802000000001</v>
      </c>
      <c r="X670" s="43">
        <v>12.491166</v>
      </c>
      <c r="Y670" s="43">
        <v>72</v>
      </c>
      <c r="AA670">
        <f t="shared" si="232"/>
        <v>41732.660000000003</v>
      </c>
      <c r="AB670" t="str">
        <f t="shared" si="233"/>
        <v>41732Leandro86</v>
      </c>
      <c r="AC670" s="52">
        <v>41732</v>
      </c>
      <c r="AD670" s="53" t="s">
        <v>28</v>
      </c>
      <c r="AE670" s="51">
        <v>86</v>
      </c>
      <c r="AF670" s="51" t="str">
        <f t="shared" si="234"/>
        <v/>
      </c>
      <c r="AG670" s="51" t="str">
        <f t="shared" si="235"/>
        <v>N/A</v>
      </c>
      <c r="AH670" s="51" t="str">
        <f t="shared" si="236"/>
        <v>N/A</v>
      </c>
      <c r="AI670" s="51">
        <f t="shared" si="237"/>
        <v>34.084942477374447</v>
      </c>
      <c r="AJ670" s="51">
        <f t="shared" si="238"/>
        <v>35.932830143967273</v>
      </c>
      <c r="AK670" s="51">
        <f t="shared" si="239"/>
        <v>34.389885205617105</v>
      </c>
      <c r="AL670" s="51">
        <f t="shared" si="240"/>
        <v>27.111580839774192</v>
      </c>
      <c r="AM670" s="51">
        <f t="shared" si="241"/>
        <v>28.139154918659603</v>
      </c>
      <c r="AN670" s="51">
        <f t="shared" si="242"/>
        <v>26.439843088011564</v>
      </c>
      <c r="AO670" s="51">
        <f t="shared" si="243"/>
        <v>22.219053634360627</v>
      </c>
      <c r="AP670" s="51">
        <f t="shared" si="244"/>
        <v>35.467123067011158</v>
      </c>
      <c r="AQ670" s="51">
        <f t="shared" si="245"/>
        <v>26.63987616391508</v>
      </c>
      <c r="AR670" s="51" t="str">
        <f t="shared" si="246"/>
        <v>N/A</v>
      </c>
      <c r="AS670" s="51" t="str">
        <f t="shared" si="247"/>
        <v>N/A</v>
      </c>
      <c r="AT670" s="51" t="str">
        <f t="shared" si="248"/>
        <v>N/A</v>
      </c>
      <c r="AU670" s="51" t="str">
        <f t="shared" si="249"/>
        <v>N/A</v>
      </c>
      <c r="AV670" s="51" t="str">
        <f t="shared" si="250"/>
        <v>N/A</v>
      </c>
      <c r="AY670">
        <v>41738</v>
      </c>
      <c r="AZ670">
        <v>41738.65</v>
      </c>
      <c r="BA670" t="s">
        <v>30</v>
      </c>
      <c r="BB670" s="1">
        <f t="shared" si="231"/>
        <v>41738</v>
      </c>
    </row>
    <row r="671" spans="1:54">
      <c r="A671" t="str">
        <f t="shared" si="251"/>
        <v>42199Fábio72</v>
      </c>
      <c r="B671" s="48">
        <v>42199.442650462966</v>
      </c>
      <c r="C671" s="48">
        <f t="shared" si="252"/>
        <v>42199</v>
      </c>
      <c r="D671" s="48" t="s">
        <v>31</v>
      </c>
      <c r="E671" s="49">
        <f t="shared" si="253"/>
        <v>72</v>
      </c>
      <c r="F671" s="48"/>
      <c r="G671" s="49" t="e">
        <f>VLOOKUP(C671,#REF!,2,0)</f>
        <v>#REF!</v>
      </c>
      <c r="H671" s="48"/>
      <c r="I671" s="43">
        <v>0</v>
      </c>
      <c r="J671" s="43">
        <v>21.893456</v>
      </c>
      <c r="K671" s="43">
        <v>24.553104000000001</v>
      </c>
      <c r="L671" s="43">
        <v>24.395575999999998</v>
      </c>
      <c r="M671" s="43">
        <v>24.553104000000001</v>
      </c>
      <c r="N671" s="43">
        <v>23.563955</v>
      </c>
      <c r="O671" s="43">
        <v>24.448043999999999</v>
      </c>
      <c r="P671" s="43">
        <v>21.546894000000002</v>
      </c>
      <c r="Q671" s="43">
        <v>18.966383</v>
      </c>
      <c r="R671" s="43">
        <v>18.188306999999998</v>
      </c>
      <c r="S671" s="43">
        <v>18.506699000000001</v>
      </c>
      <c r="T671" s="43">
        <v>17.249991999999999</v>
      </c>
      <c r="U671" s="43">
        <v>16.166153000000001</v>
      </c>
      <c r="V671" s="43">
        <v>14.995260999999999</v>
      </c>
      <c r="W671" s="43">
        <v>13.286296</v>
      </c>
      <c r="X671" s="43">
        <v>12.491166</v>
      </c>
      <c r="Y671" s="43">
        <v>72</v>
      </c>
      <c r="AA671">
        <f t="shared" si="232"/>
        <v>41736.49</v>
      </c>
      <c r="AB671" t="str">
        <f t="shared" si="233"/>
        <v>41736Leandro86</v>
      </c>
      <c r="AC671" s="52">
        <v>41736</v>
      </c>
      <c r="AD671" s="53" t="s">
        <v>28</v>
      </c>
      <c r="AE671" s="51">
        <v>86</v>
      </c>
      <c r="AF671" s="51" t="str">
        <f t="shared" si="234"/>
        <v/>
      </c>
      <c r="AG671" s="51" t="str">
        <f t="shared" si="235"/>
        <v>N/A</v>
      </c>
      <c r="AH671" s="51" t="str">
        <f t="shared" si="236"/>
        <v>N/A</v>
      </c>
      <c r="AI671" s="51">
        <f t="shared" si="237"/>
        <v>26.707700226323308</v>
      </c>
      <c r="AJ671" s="51">
        <f t="shared" si="238"/>
        <v>31.330831047951751</v>
      </c>
      <c r="AK671" s="51">
        <f t="shared" si="239"/>
        <v>29.253310661859192</v>
      </c>
      <c r="AL671" s="51">
        <f t="shared" si="240"/>
        <v>23.900451121700829</v>
      </c>
      <c r="AM671" s="51">
        <f t="shared" si="241"/>
        <v>23.522034405505657</v>
      </c>
      <c r="AN671" s="51">
        <f t="shared" si="242"/>
        <v>21.313326536105389</v>
      </c>
      <c r="AO671" s="51">
        <f t="shared" si="243"/>
        <v>17.781601703122647</v>
      </c>
      <c r="AP671" s="51">
        <f t="shared" si="244"/>
        <v>24.346483297671789</v>
      </c>
      <c r="AQ671" s="51">
        <f t="shared" si="245"/>
        <v>22.527319668576844</v>
      </c>
      <c r="AR671" s="51" t="str">
        <f t="shared" si="246"/>
        <v>N/A</v>
      </c>
      <c r="AS671" s="51" t="str">
        <f t="shared" si="247"/>
        <v>N/A</v>
      </c>
      <c r="AT671" s="51" t="str">
        <f t="shared" si="248"/>
        <v>N/A</v>
      </c>
      <c r="AU671" s="51" t="str">
        <f t="shared" si="249"/>
        <v>N/A</v>
      </c>
      <c r="AV671" s="51" t="str">
        <f t="shared" si="250"/>
        <v>N/A</v>
      </c>
      <c r="AY671">
        <v>41739</v>
      </c>
      <c r="AZ671">
        <v>41739.35</v>
      </c>
      <c r="BA671" t="s">
        <v>30</v>
      </c>
      <c r="BB671" s="1">
        <f t="shared" si="231"/>
        <v>41739</v>
      </c>
    </row>
    <row r="672" spans="1:54">
      <c r="A672" t="str">
        <f t="shared" si="251"/>
        <v>42226Fábio72</v>
      </c>
      <c r="B672" s="48">
        <v>42226.372650462959</v>
      </c>
      <c r="C672" s="48">
        <f t="shared" si="252"/>
        <v>42226</v>
      </c>
      <c r="D672" s="48" t="s">
        <v>31</v>
      </c>
      <c r="E672" s="49">
        <f t="shared" si="253"/>
        <v>72</v>
      </c>
      <c r="F672" s="48"/>
      <c r="G672" s="49" t="e">
        <f>VLOOKUP(C672,#REF!,2,0)</f>
        <v>#REF!</v>
      </c>
      <c r="H672" s="48"/>
      <c r="I672" s="43">
        <v>0</v>
      </c>
      <c r="J672" s="43">
        <v>7.598598</v>
      </c>
      <c r="K672" s="43">
        <v>19.151875</v>
      </c>
      <c r="L672" s="43">
        <v>21.448414</v>
      </c>
      <c r="M672" s="43">
        <v>21.744581</v>
      </c>
      <c r="N672" s="43">
        <v>21.105408000000001</v>
      </c>
      <c r="O672" s="43">
        <v>21.893456</v>
      </c>
      <c r="P672" s="43">
        <v>18.506699000000001</v>
      </c>
      <c r="Q672" s="43">
        <v>16.465980999999999</v>
      </c>
      <c r="R672" s="43">
        <v>13.948992000000001</v>
      </c>
      <c r="S672" s="43">
        <v>15.408205000000001</v>
      </c>
      <c r="T672" s="43">
        <v>14.426985</v>
      </c>
      <c r="U672" s="43">
        <v>14.426985</v>
      </c>
      <c r="V672" s="43">
        <v>14.669136</v>
      </c>
      <c r="W672" s="43">
        <v>12.195086</v>
      </c>
      <c r="X672" s="43">
        <v>12.268763</v>
      </c>
      <c r="Y672" s="43">
        <v>72</v>
      </c>
      <c r="AA672">
        <f t="shared" si="232"/>
        <v>41738.65</v>
      </c>
      <c r="AB672" t="str">
        <f t="shared" si="233"/>
        <v>41738Leandro86</v>
      </c>
      <c r="AC672" s="52">
        <v>41738</v>
      </c>
      <c r="AD672" s="53" t="s">
        <v>28</v>
      </c>
      <c r="AE672" s="51">
        <v>86</v>
      </c>
      <c r="AF672" s="51" t="str">
        <f t="shared" si="234"/>
        <v/>
      </c>
      <c r="AG672" s="51" t="str">
        <f t="shared" si="235"/>
        <v>N/A</v>
      </c>
      <c r="AH672" s="51" t="str">
        <f t="shared" si="236"/>
        <v>N/A</v>
      </c>
      <c r="AI672" s="51">
        <f t="shared" si="237"/>
        <v>34.619139064403328</v>
      </c>
      <c r="AJ672" s="51">
        <f t="shared" si="238"/>
        <v>38.957482027829471</v>
      </c>
      <c r="AK672" s="51">
        <f t="shared" si="239"/>
        <v>34.849294431697061</v>
      </c>
      <c r="AL672" s="51">
        <f t="shared" si="240"/>
        <v>30.246107040112751</v>
      </c>
      <c r="AM672" s="51">
        <f t="shared" si="241"/>
        <v>33.553293006743878</v>
      </c>
      <c r="AN672" s="51">
        <f t="shared" si="242"/>
        <v>28.206739658535756</v>
      </c>
      <c r="AO672" s="51">
        <f t="shared" si="243"/>
        <v>23.774625204109729</v>
      </c>
      <c r="AP672" s="51">
        <f t="shared" si="244"/>
        <v>36.560108405557301</v>
      </c>
      <c r="AQ672" s="51">
        <f t="shared" si="245"/>
        <v>26.507326366737452</v>
      </c>
      <c r="AR672" s="51" t="str">
        <f t="shared" si="246"/>
        <v>N/A</v>
      </c>
      <c r="AS672" s="51" t="str">
        <f t="shared" si="247"/>
        <v>N/A</v>
      </c>
      <c r="AT672" s="51" t="str">
        <f t="shared" si="248"/>
        <v>N/A</v>
      </c>
      <c r="AU672" s="51" t="str">
        <f t="shared" si="249"/>
        <v>N/A</v>
      </c>
      <c r="AV672" s="51" t="str">
        <f t="shared" si="250"/>
        <v>N/A</v>
      </c>
      <c r="AY672">
        <v>41740</v>
      </c>
      <c r="AZ672">
        <v>41740.71</v>
      </c>
      <c r="BA672" t="s">
        <v>30</v>
      </c>
      <c r="BB672" s="1">
        <f t="shared" si="231"/>
        <v>41740</v>
      </c>
    </row>
    <row r="673" spans="1:54">
      <c r="A673" t="str">
        <f t="shared" si="251"/>
        <v>42228Fábio72</v>
      </c>
      <c r="B673" s="48">
        <v>42228.510995370372</v>
      </c>
      <c r="C673" s="48">
        <f t="shared" si="252"/>
        <v>42228</v>
      </c>
      <c r="D673" s="48" t="s">
        <v>31</v>
      </c>
      <c r="E673" s="49">
        <f t="shared" si="253"/>
        <v>72</v>
      </c>
      <c r="F673" s="48"/>
      <c r="G673" s="49" t="e">
        <f>VLOOKUP(C673,#REF!,2,0)</f>
        <v>#REF!</v>
      </c>
      <c r="H673" s="48"/>
      <c r="I673" s="43">
        <v>0</v>
      </c>
      <c r="J673" s="43">
        <v>24.711071</v>
      </c>
      <c r="K673" s="43">
        <v>27.361022999999999</v>
      </c>
      <c r="L673" s="43">
        <v>27.139807000000001</v>
      </c>
      <c r="M673" s="43">
        <v>26.919502000000001</v>
      </c>
      <c r="N673" s="43">
        <v>26.209389000000002</v>
      </c>
      <c r="O673" s="43">
        <v>26.809674999999999</v>
      </c>
      <c r="P673" s="43">
        <v>23.874178000000001</v>
      </c>
      <c r="Q673" s="43">
        <v>21.252056</v>
      </c>
      <c r="R673" s="43">
        <v>19.572514000000002</v>
      </c>
      <c r="S673" s="43">
        <v>18.966383</v>
      </c>
      <c r="T673" s="43">
        <v>14.709673</v>
      </c>
      <c r="U673" s="43">
        <v>14.547779999999999</v>
      </c>
      <c r="V673" s="43">
        <v>14.790993</v>
      </c>
      <c r="W673" s="43">
        <v>12.305686</v>
      </c>
      <c r="X673" s="43">
        <v>12.342662000000001</v>
      </c>
      <c r="Y673" s="43">
        <v>72</v>
      </c>
      <c r="AA673">
        <f t="shared" si="232"/>
        <v>41739.35</v>
      </c>
      <c r="AB673" t="str">
        <f t="shared" si="233"/>
        <v>41739Leandro86</v>
      </c>
      <c r="AC673" s="52">
        <v>41739</v>
      </c>
      <c r="AD673" s="53" t="s">
        <v>28</v>
      </c>
      <c r="AE673" s="51">
        <v>86</v>
      </c>
      <c r="AF673" s="51" t="str">
        <f t="shared" si="234"/>
        <v/>
      </c>
      <c r="AG673" s="51" t="str">
        <f t="shared" si="235"/>
        <v>N/A</v>
      </c>
      <c r="AH673" s="51" t="str">
        <f t="shared" si="236"/>
        <v>N/A</v>
      </c>
      <c r="AI673" s="51">
        <f t="shared" si="237"/>
        <v>38.796568709622228</v>
      </c>
      <c r="AJ673" s="51">
        <f t="shared" si="238"/>
        <v>42.524243457784117</v>
      </c>
      <c r="AK673" s="51">
        <f t="shared" si="239"/>
        <v>38.635973909302507</v>
      </c>
      <c r="AL673" s="51">
        <f t="shared" si="240"/>
        <v>34.467283693384729</v>
      </c>
      <c r="AM673" s="51">
        <f t="shared" si="241"/>
        <v>38.796568709622228</v>
      </c>
      <c r="AN673" s="51">
        <f t="shared" si="242"/>
        <v>34.161765106987808</v>
      </c>
      <c r="AO673" s="51">
        <f t="shared" si="243"/>
        <v>29.184058792032907</v>
      </c>
      <c r="AP673" s="51">
        <f t="shared" si="244"/>
        <v>43.804789722616334</v>
      </c>
      <c r="AQ673" s="51">
        <f t="shared" si="245"/>
        <v>32.581110782745441</v>
      </c>
      <c r="AR673" s="51" t="str">
        <f t="shared" si="246"/>
        <v>N/A</v>
      </c>
      <c r="AS673" s="51" t="str">
        <f t="shared" si="247"/>
        <v>N/A</v>
      </c>
      <c r="AT673" s="51" t="str">
        <f t="shared" si="248"/>
        <v>N/A</v>
      </c>
      <c r="AU673" s="51" t="str">
        <f t="shared" si="249"/>
        <v>N/A</v>
      </c>
      <c r="AV673" s="51" t="str">
        <f t="shared" si="250"/>
        <v>N/A</v>
      </c>
      <c r="AY673">
        <v>41745</v>
      </c>
      <c r="AZ673">
        <v>41745.730000000003</v>
      </c>
      <c r="BA673" t="s">
        <v>30</v>
      </c>
      <c r="BB673" s="1">
        <f t="shared" si="231"/>
        <v>41745</v>
      </c>
    </row>
    <row r="674" spans="1:54">
      <c r="A674" t="str">
        <f t="shared" si="251"/>
        <v>42231Fábio72</v>
      </c>
      <c r="B674" s="48">
        <v>42231.600428240738</v>
      </c>
      <c r="C674" s="48">
        <f t="shared" si="252"/>
        <v>42231</v>
      </c>
      <c r="D674" s="48" t="s">
        <v>31</v>
      </c>
      <c r="E674" s="49">
        <f t="shared" si="253"/>
        <v>72</v>
      </c>
      <c r="F674" s="48"/>
      <c r="G674" s="49" t="e">
        <f>VLOOKUP(C674,#REF!,2,0)</f>
        <v>#REF!</v>
      </c>
      <c r="H674" s="48"/>
      <c r="I674" s="43">
        <v>0</v>
      </c>
      <c r="J674" s="43">
        <v>20.188268999999998</v>
      </c>
      <c r="K674" s="43">
        <v>23.926054000000001</v>
      </c>
      <c r="L674" s="43">
        <v>24.134167000000001</v>
      </c>
      <c r="M674" s="43">
        <v>24.082063999999999</v>
      </c>
      <c r="N674" s="43">
        <v>23.512438</v>
      </c>
      <c r="O674" s="43">
        <v>24.186343999999998</v>
      </c>
      <c r="P674" s="43">
        <v>21.105408000000001</v>
      </c>
      <c r="Q674" s="43">
        <v>18.552409999999998</v>
      </c>
      <c r="R674" s="43">
        <v>16.725237</v>
      </c>
      <c r="S674" s="43">
        <v>17.783073000000002</v>
      </c>
      <c r="T674" s="43">
        <v>16.855661000000001</v>
      </c>
      <c r="U674" s="43">
        <v>16.123549000000001</v>
      </c>
      <c r="V674" s="43">
        <v>15.325142</v>
      </c>
      <c r="W674" s="43">
        <v>12.453944999999999</v>
      </c>
      <c r="X674" s="43">
        <v>12.453944999999999</v>
      </c>
      <c r="Y674" s="43">
        <v>72</v>
      </c>
      <c r="AA674">
        <f t="shared" si="232"/>
        <v>41740.71</v>
      </c>
      <c r="AB674" t="str">
        <f t="shared" si="233"/>
        <v>41740Leandro86</v>
      </c>
      <c r="AC674" s="52">
        <v>41740</v>
      </c>
      <c r="AD674" s="53" t="s">
        <v>28</v>
      </c>
      <c r="AE674" s="51">
        <v>86</v>
      </c>
      <c r="AF674" s="51" t="str">
        <f t="shared" si="234"/>
        <v/>
      </c>
      <c r="AG674" s="51" t="str">
        <f t="shared" si="235"/>
        <v>N/A</v>
      </c>
      <c r="AH674" s="51" t="str">
        <f t="shared" si="236"/>
        <v>N/A</v>
      </c>
      <c r="AI674" s="51">
        <f t="shared" si="237"/>
        <v>35.467123067011158</v>
      </c>
      <c r="AJ674" s="51">
        <f t="shared" si="238"/>
        <v>39.527851834913129</v>
      </c>
      <c r="AK674" s="51">
        <f t="shared" si="239"/>
        <v>35.542784362635231</v>
      </c>
      <c r="AL674" s="51">
        <f t="shared" si="240"/>
        <v>31.988655686204989</v>
      </c>
      <c r="AM674" s="51">
        <f t="shared" si="241"/>
        <v>35.234125631414877</v>
      </c>
      <c r="AN674" s="51">
        <f t="shared" si="242"/>
        <v>29.890156692518342</v>
      </c>
      <c r="AO674" s="51">
        <f t="shared" si="243"/>
        <v>24.795696076969286</v>
      </c>
      <c r="AP674" s="51">
        <f t="shared" si="244"/>
        <v>38.796568709622228</v>
      </c>
      <c r="AQ674" s="51">
        <f t="shared" si="245"/>
        <v>27.794634146367645</v>
      </c>
      <c r="AR674" s="51" t="str">
        <f t="shared" si="246"/>
        <v>N/A</v>
      </c>
      <c r="AS674" s="51" t="str">
        <f t="shared" si="247"/>
        <v>N/A</v>
      </c>
      <c r="AT674" s="51" t="str">
        <f t="shared" si="248"/>
        <v>N/A</v>
      </c>
      <c r="AU674" s="51" t="str">
        <f t="shared" si="249"/>
        <v>N/A</v>
      </c>
      <c r="AV674" s="51" t="str">
        <f t="shared" si="250"/>
        <v>N/A</v>
      </c>
      <c r="AY674">
        <v>41750</v>
      </c>
      <c r="AZ674">
        <v>41750.480000000003</v>
      </c>
      <c r="BA674" t="s">
        <v>30</v>
      </c>
      <c r="BB674" s="1">
        <f t="shared" si="231"/>
        <v>41750</v>
      </c>
    </row>
    <row r="675" spans="1:54">
      <c r="A675" t="str">
        <f t="shared" si="251"/>
        <v>42233Fábio72</v>
      </c>
      <c r="B675" s="48">
        <v>42233.382430555554</v>
      </c>
      <c r="C675" s="48">
        <f t="shared" si="252"/>
        <v>42233</v>
      </c>
      <c r="D675" s="48" t="s">
        <v>31</v>
      </c>
      <c r="E675" s="49">
        <f t="shared" si="253"/>
        <v>72</v>
      </c>
      <c r="F675" s="48"/>
      <c r="G675" s="49" t="e">
        <f>VLOOKUP(C675,#REF!,2,0)</f>
        <v>#REF!</v>
      </c>
      <c r="H675" s="48"/>
      <c r="I675" s="43">
        <v>0</v>
      </c>
      <c r="J675" s="43">
        <v>16.251532000000001</v>
      </c>
      <c r="K675" s="43">
        <v>22.192657000000001</v>
      </c>
      <c r="L675" s="43">
        <v>22.847866</v>
      </c>
      <c r="M675" s="43">
        <v>23.306941999999999</v>
      </c>
      <c r="N675" s="43">
        <v>22.645251999999999</v>
      </c>
      <c r="O675" s="43">
        <v>23.460999999999999</v>
      </c>
      <c r="P675" s="43">
        <v>20.140577</v>
      </c>
      <c r="Q675" s="43">
        <v>18.007636999999999</v>
      </c>
      <c r="R675" s="43">
        <v>16.038502000000001</v>
      </c>
      <c r="S675" s="43">
        <v>17.118037999999999</v>
      </c>
      <c r="T675" s="43">
        <v>16.251532000000001</v>
      </c>
      <c r="U675" s="43">
        <v>15.784833000000001</v>
      </c>
      <c r="V675" s="43">
        <v>15.283706</v>
      </c>
      <c r="W675" s="43">
        <v>12.379706000000001</v>
      </c>
      <c r="X675" s="43">
        <v>12.453944999999999</v>
      </c>
      <c r="Y675" s="43">
        <v>72</v>
      </c>
      <c r="AA675">
        <f t="shared" si="232"/>
        <v>41745.730000000003</v>
      </c>
      <c r="AB675" t="str">
        <f t="shared" si="233"/>
        <v>41745Leandro86</v>
      </c>
      <c r="AC675" s="52">
        <v>41745</v>
      </c>
      <c r="AD675" s="53" t="s">
        <v>28</v>
      </c>
      <c r="AE675" s="51">
        <v>86</v>
      </c>
      <c r="AF675" s="51" t="str">
        <f t="shared" si="234"/>
        <v/>
      </c>
      <c r="AG675" s="51" t="str">
        <f t="shared" si="235"/>
        <v>N/A</v>
      </c>
      <c r="AH675" s="51" t="str">
        <f t="shared" si="236"/>
        <v>N/A</v>
      </c>
      <c r="AI675" s="51">
        <f t="shared" si="237"/>
        <v>38.796568709622228</v>
      </c>
      <c r="AJ675" s="51">
        <f t="shared" si="238"/>
        <v>43.290995928933825</v>
      </c>
      <c r="AK675" s="51">
        <f t="shared" si="239"/>
        <v>40.433521188059444</v>
      </c>
      <c r="AL675" s="51">
        <f t="shared" si="240"/>
        <v>38.150335700268052</v>
      </c>
      <c r="AM675" s="51">
        <f t="shared" si="241"/>
        <v>39.527851834913129</v>
      </c>
      <c r="AN675" s="51">
        <f t="shared" si="242"/>
        <v>34.541630014443257</v>
      </c>
      <c r="AO675" s="51">
        <f t="shared" si="243"/>
        <v>27.658165572886247</v>
      </c>
      <c r="AP675" s="51">
        <f t="shared" si="244"/>
        <v>42.020560767415787</v>
      </c>
      <c r="AQ675" s="51">
        <f t="shared" si="245"/>
        <v>31.549017261247293</v>
      </c>
      <c r="AR675" s="51" t="str">
        <f t="shared" si="246"/>
        <v>N/A</v>
      </c>
      <c r="AS675" s="51" t="str">
        <f t="shared" si="247"/>
        <v>N/A</v>
      </c>
      <c r="AT675" s="51" t="str">
        <f t="shared" si="248"/>
        <v>N/A</v>
      </c>
      <c r="AU675" s="51" t="str">
        <f t="shared" si="249"/>
        <v>N/A</v>
      </c>
      <c r="AV675" s="51" t="str">
        <f t="shared" si="250"/>
        <v>N/A</v>
      </c>
      <c r="AY675">
        <v>41752</v>
      </c>
      <c r="AZ675">
        <v>41752.639999999999</v>
      </c>
      <c r="BA675" t="s">
        <v>30</v>
      </c>
      <c r="BB675" s="1">
        <f t="shared" si="231"/>
        <v>41752</v>
      </c>
    </row>
    <row r="676" spans="1:54">
      <c r="A676" t="str">
        <f t="shared" si="251"/>
        <v>42235Fábio72</v>
      </c>
      <c r="B676" s="48">
        <v>42235.383935185186</v>
      </c>
      <c r="C676" s="48">
        <f t="shared" si="252"/>
        <v>42235</v>
      </c>
      <c r="D676" s="48" t="s">
        <v>31</v>
      </c>
      <c r="E676" s="49">
        <f t="shared" si="253"/>
        <v>72</v>
      </c>
      <c r="F676" s="48"/>
      <c r="G676" s="49" t="e">
        <f>VLOOKUP(C676,#REF!,2,0)</f>
        <v>#REF!</v>
      </c>
      <c r="H676" s="48"/>
      <c r="I676" s="43">
        <v>0</v>
      </c>
      <c r="J676" s="43">
        <v>14.669136</v>
      </c>
      <c r="K676" s="43">
        <v>22.092701000000002</v>
      </c>
      <c r="L676" s="43">
        <v>22.847866</v>
      </c>
      <c r="M676" s="43">
        <v>22.949477999999999</v>
      </c>
      <c r="N676" s="43">
        <v>22.192657000000001</v>
      </c>
      <c r="O676" s="43">
        <v>23.102335</v>
      </c>
      <c r="P676" s="43">
        <v>19.760973</v>
      </c>
      <c r="Q676" s="43">
        <v>17.515518</v>
      </c>
      <c r="R676" s="43">
        <v>15.449805</v>
      </c>
      <c r="S676" s="43">
        <v>16.638573000000001</v>
      </c>
      <c r="T676" s="43">
        <v>15.742751999999999</v>
      </c>
      <c r="U676" s="43">
        <v>15.449805</v>
      </c>
      <c r="V676" s="43">
        <v>15.574994</v>
      </c>
      <c r="W676" s="43">
        <v>12.195086</v>
      </c>
      <c r="X676" s="43">
        <v>12.268763</v>
      </c>
      <c r="Y676" s="43">
        <v>72</v>
      </c>
      <c r="AA676">
        <f t="shared" si="232"/>
        <v>41750.480000000003</v>
      </c>
      <c r="AB676" t="str">
        <f t="shared" si="233"/>
        <v>41750Leandro86</v>
      </c>
      <c r="AC676" s="52">
        <v>41750</v>
      </c>
      <c r="AD676" s="53" t="s">
        <v>28</v>
      </c>
      <c r="AE676" s="51">
        <v>86</v>
      </c>
      <c r="AF676" s="51" t="str">
        <f t="shared" si="234"/>
        <v/>
      </c>
      <c r="AG676" s="51" t="str">
        <f t="shared" si="235"/>
        <v>N/A</v>
      </c>
      <c r="AH676" s="51" t="str">
        <f t="shared" si="236"/>
        <v>N/A</v>
      </c>
      <c r="AI676" s="51">
        <f t="shared" si="237"/>
        <v>32.730305529349842</v>
      </c>
      <c r="AJ676" s="51">
        <f t="shared" si="238"/>
        <v>38.312848840332997</v>
      </c>
      <c r="AK676" s="51">
        <f t="shared" si="239"/>
        <v>37.99166068381912</v>
      </c>
      <c r="AL676" s="51">
        <f t="shared" si="240"/>
        <v>34.771441104919724</v>
      </c>
      <c r="AM676" s="51">
        <f t="shared" si="241"/>
        <v>33.931527946568522</v>
      </c>
      <c r="AN676" s="51">
        <f t="shared" si="242"/>
        <v>31.330831047951751</v>
      </c>
      <c r="AO676" s="51">
        <f t="shared" si="243"/>
        <v>24.026629437252215</v>
      </c>
      <c r="AP676" s="51">
        <f t="shared" si="244"/>
        <v>38.070880302387359</v>
      </c>
      <c r="AQ676" s="51">
        <f t="shared" si="245"/>
        <v>27.588837375393055</v>
      </c>
      <c r="AR676" s="51" t="str">
        <f t="shared" si="246"/>
        <v>N/A</v>
      </c>
      <c r="AS676" s="51" t="str">
        <f t="shared" si="247"/>
        <v>N/A</v>
      </c>
      <c r="AT676" s="51" t="str">
        <f t="shared" si="248"/>
        <v>N/A</v>
      </c>
      <c r="AU676" s="51" t="str">
        <f t="shared" si="249"/>
        <v>N/A</v>
      </c>
      <c r="AV676" s="51" t="str">
        <f t="shared" si="250"/>
        <v>N/A</v>
      </c>
      <c r="AY676">
        <v>41754</v>
      </c>
      <c r="AZ676">
        <v>41754.54</v>
      </c>
      <c r="BA676" t="s">
        <v>30</v>
      </c>
      <c r="BB676" s="1">
        <f t="shared" si="231"/>
        <v>41754</v>
      </c>
    </row>
    <row r="677" spans="1:54">
      <c r="A677" t="str">
        <f t="shared" si="251"/>
        <v>42240Fábio72</v>
      </c>
      <c r="B677" s="48">
        <v>42240.618935185186</v>
      </c>
      <c r="C677" s="48">
        <f t="shared" si="252"/>
        <v>42240</v>
      </c>
      <c r="D677" s="48" t="s">
        <v>31</v>
      </c>
      <c r="E677" s="49">
        <f t="shared" si="253"/>
        <v>72</v>
      </c>
      <c r="F677" s="48"/>
      <c r="G677" s="49" t="e">
        <f>VLOOKUP(C677,#REF!,2,0)</f>
        <v>#REF!</v>
      </c>
      <c r="H677" s="48"/>
      <c r="I677" s="43">
        <v>0</v>
      </c>
      <c r="J677" s="43">
        <v>8.4477779999999996</v>
      </c>
      <c r="K677" s="43">
        <v>20.379653999999999</v>
      </c>
      <c r="L677" s="43">
        <v>21.943182</v>
      </c>
      <c r="M677" s="43">
        <v>22.142672999999998</v>
      </c>
      <c r="N677" s="43">
        <v>21.350121999999999</v>
      </c>
      <c r="O677" s="43">
        <v>22.292839000000001</v>
      </c>
      <c r="P677" s="43">
        <v>19.012678000000001</v>
      </c>
      <c r="Q677" s="43">
        <v>16.942883999999999</v>
      </c>
      <c r="R677" s="43">
        <v>14.709673</v>
      </c>
      <c r="S677" s="43">
        <v>15.953726</v>
      </c>
      <c r="T677" s="43">
        <v>15.201002000000001</v>
      </c>
      <c r="U677" s="43">
        <v>15.201002000000001</v>
      </c>
      <c r="V677" s="43">
        <v>15.449805</v>
      </c>
      <c r="W677" s="43">
        <v>12.305686</v>
      </c>
      <c r="X677" s="43">
        <v>12.379706000000001</v>
      </c>
      <c r="Y677" s="43">
        <v>72</v>
      </c>
      <c r="AA677">
        <f t="shared" si="232"/>
        <v>41752.639999999999</v>
      </c>
      <c r="AB677" t="str">
        <f t="shared" si="233"/>
        <v>41752Leandro86</v>
      </c>
      <c r="AC677" s="52">
        <v>41752</v>
      </c>
      <c r="AD677" s="53" t="s">
        <v>28</v>
      </c>
      <c r="AE677" s="51">
        <v>86</v>
      </c>
      <c r="AF677" s="51" t="str">
        <f t="shared" si="234"/>
        <v/>
      </c>
      <c r="AG677" s="51" t="str">
        <f t="shared" si="235"/>
        <v>N/A</v>
      </c>
      <c r="AH677" s="51" t="str">
        <f t="shared" si="236"/>
        <v>N/A</v>
      </c>
      <c r="AI677" s="51">
        <f t="shared" si="237"/>
        <v>36.402608051995017</v>
      </c>
      <c r="AJ677" s="51">
        <f t="shared" si="238"/>
        <v>42.7811117177406</v>
      </c>
      <c r="AK677" s="51">
        <f t="shared" si="239"/>
        <v>39.36536607570833</v>
      </c>
      <c r="AL677" s="51">
        <f t="shared" si="240"/>
        <v>36.245561998426808</v>
      </c>
      <c r="AM677" s="51">
        <f t="shared" si="241"/>
        <v>37.99166068381912</v>
      </c>
      <c r="AN677" s="51">
        <f t="shared" si="242"/>
        <v>33.102437790416751</v>
      </c>
      <c r="AO677" s="51">
        <f t="shared" si="243"/>
        <v>26.173788070111378</v>
      </c>
      <c r="AP677" s="51">
        <f t="shared" si="244"/>
        <v>39.857783111965396</v>
      </c>
      <c r="AQ677" s="51">
        <f t="shared" si="245"/>
        <v>29.184058792032907</v>
      </c>
      <c r="AR677" s="51" t="str">
        <f t="shared" si="246"/>
        <v>N/A</v>
      </c>
      <c r="AS677" s="51" t="str">
        <f t="shared" si="247"/>
        <v>N/A</v>
      </c>
      <c r="AT677" s="51" t="str">
        <f t="shared" si="248"/>
        <v>N/A</v>
      </c>
      <c r="AU677" s="51" t="str">
        <f t="shared" si="249"/>
        <v>N/A</v>
      </c>
      <c r="AV677" s="51" t="str">
        <f t="shared" si="250"/>
        <v>N/A</v>
      </c>
      <c r="AY677">
        <v>41757</v>
      </c>
      <c r="AZ677">
        <v>41757.47</v>
      </c>
      <c r="BA677" t="s">
        <v>30</v>
      </c>
      <c r="BB677" s="1">
        <f t="shared" si="231"/>
        <v>41757</v>
      </c>
    </row>
    <row r="678" spans="1:54">
      <c r="A678" t="str">
        <f t="shared" si="251"/>
        <v>42242Fábio72</v>
      </c>
      <c r="B678" s="48">
        <v>42242.405474537038</v>
      </c>
      <c r="C678" s="48">
        <f t="shared" si="252"/>
        <v>42242</v>
      </c>
      <c r="D678" s="48" t="s">
        <v>31</v>
      </c>
      <c r="E678" s="49">
        <f t="shared" si="253"/>
        <v>72</v>
      </c>
      <c r="F678" s="48"/>
      <c r="G678" s="49" t="e">
        <f>VLOOKUP(C678,#REF!,2,0)</f>
        <v>#REF!</v>
      </c>
      <c r="H678" s="48"/>
      <c r="I678" s="43">
        <v>0</v>
      </c>
      <c r="J678" s="43">
        <v>23.667117999999999</v>
      </c>
      <c r="K678" s="43">
        <v>25.776941000000001</v>
      </c>
      <c r="L678" s="43">
        <v>25.028538000000001</v>
      </c>
      <c r="M678" s="43">
        <v>23.874178000000001</v>
      </c>
      <c r="N678" s="43">
        <v>21.794146999999999</v>
      </c>
      <c r="O678" s="43">
        <v>22.393265</v>
      </c>
      <c r="P678" s="43">
        <v>18.827883</v>
      </c>
      <c r="Q678" s="43">
        <v>16.855661000000001</v>
      </c>
      <c r="R678" s="43">
        <v>14.588187</v>
      </c>
      <c r="S678" s="43">
        <v>15.996090000000001</v>
      </c>
      <c r="T678" s="43">
        <v>15.201002000000001</v>
      </c>
      <c r="U678" s="43">
        <v>15.242342000000001</v>
      </c>
      <c r="V678" s="43">
        <v>15.700716999999999</v>
      </c>
      <c r="W678" s="43">
        <v>12.453944999999999</v>
      </c>
      <c r="X678" s="43">
        <v>12.603164</v>
      </c>
      <c r="Y678" s="43">
        <v>72</v>
      </c>
      <c r="AA678">
        <f t="shared" si="232"/>
        <v>41754.54</v>
      </c>
      <c r="AB678" t="str">
        <f t="shared" si="233"/>
        <v>41754Leandro86</v>
      </c>
      <c r="AC678" s="52">
        <v>41754</v>
      </c>
      <c r="AD678" s="53" t="s">
        <v>28</v>
      </c>
      <c r="AE678" s="51">
        <v>86</v>
      </c>
      <c r="AF678" s="51" t="str">
        <f t="shared" si="234"/>
        <v/>
      </c>
      <c r="AG678" s="51" t="str">
        <f t="shared" si="235"/>
        <v>N/A</v>
      </c>
      <c r="AH678" s="51" t="str">
        <f t="shared" si="236"/>
        <v>N/A</v>
      </c>
      <c r="AI678" s="51">
        <f t="shared" si="237"/>
        <v>6.9959474783801818</v>
      </c>
      <c r="AJ678" s="51">
        <f t="shared" si="238"/>
        <v>41.014793178406613</v>
      </c>
      <c r="AK678" s="51">
        <f t="shared" si="239"/>
        <v>37.590136862485892</v>
      </c>
      <c r="AL678" s="51">
        <f t="shared" si="240"/>
        <v>35.234125631414877</v>
      </c>
      <c r="AM678" s="51">
        <f t="shared" si="241"/>
        <v>37.351232876159472</v>
      </c>
      <c r="AN678" s="51">
        <f t="shared" si="242"/>
        <v>32.062287433310082</v>
      </c>
      <c r="AO678" s="51">
        <f t="shared" si="243"/>
        <v>25.644463412991701</v>
      </c>
      <c r="AP678" s="51">
        <f t="shared" si="244"/>
        <v>39.36536607570833</v>
      </c>
      <c r="AQ678" s="51">
        <f t="shared" si="245"/>
        <v>28.483630792249368</v>
      </c>
      <c r="AR678" s="51" t="str">
        <f t="shared" si="246"/>
        <v>N/A</v>
      </c>
      <c r="AS678" s="51" t="str">
        <f t="shared" si="247"/>
        <v>N/A</v>
      </c>
      <c r="AT678" s="51" t="str">
        <f t="shared" si="248"/>
        <v>N/A</v>
      </c>
      <c r="AU678" s="51" t="str">
        <f t="shared" si="249"/>
        <v>N/A</v>
      </c>
      <c r="AV678" s="51" t="str">
        <f t="shared" si="250"/>
        <v>N/A</v>
      </c>
      <c r="AY678">
        <v>41759</v>
      </c>
      <c r="AZ678">
        <v>41759.58</v>
      </c>
      <c r="BA678" t="s">
        <v>30</v>
      </c>
      <c r="BB678" s="1">
        <f t="shared" si="231"/>
        <v>41759</v>
      </c>
    </row>
    <row r="679" spans="1:54">
      <c r="A679" t="str">
        <f t="shared" si="251"/>
        <v>42244Fábio72</v>
      </c>
      <c r="B679" s="48">
        <v>42244.721493055556</v>
      </c>
      <c r="C679" s="48">
        <f t="shared" si="252"/>
        <v>42244</v>
      </c>
      <c r="D679" s="48" t="s">
        <v>31</v>
      </c>
      <c r="E679" s="49">
        <f t="shared" si="253"/>
        <v>72</v>
      </c>
      <c r="F679" s="48"/>
      <c r="G679" s="49" t="e">
        <f>VLOOKUP(C679,#REF!,2,0)</f>
        <v>#REF!</v>
      </c>
      <c r="H679" s="48"/>
      <c r="I679" s="43">
        <v>0</v>
      </c>
      <c r="J679" s="43">
        <v>22.443562</v>
      </c>
      <c r="K679" s="43">
        <v>25.992735</v>
      </c>
      <c r="L679" s="43">
        <v>25.938700000000001</v>
      </c>
      <c r="M679" s="43">
        <v>26.15513</v>
      </c>
      <c r="N679" s="43">
        <v>25.401394</v>
      </c>
      <c r="O679" s="43">
        <v>25.884729</v>
      </c>
      <c r="P679" s="43">
        <v>22.847866</v>
      </c>
      <c r="Q679" s="43">
        <v>20.092924</v>
      </c>
      <c r="R679" s="43">
        <v>18.415436</v>
      </c>
      <c r="S679" s="43">
        <v>19.478639999999999</v>
      </c>
      <c r="T679" s="43">
        <v>18.552409999999998</v>
      </c>
      <c r="U679" s="43">
        <v>18.415436</v>
      </c>
      <c r="V679" s="43">
        <v>17.030346000000002</v>
      </c>
      <c r="W679" s="43">
        <v>12.565770000000001</v>
      </c>
      <c r="X679" s="43">
        <v>12.603164</v>
      </c>
      <c r="Y679" s="43">
        <v>72</v>
      </c>
      <c r="AA679">
        <f t="shared" si="232"/>
        <v>41757.47</v>
      </c>
      <c r="AB679" t="str">
        <f t="shared" si="233"/>
        <v>41757Leandro86</v>
      </c>
      <c r="AC679" s="52">
        <v>41757</v>
      </c>
      <c r="AD679" s="53" t="s">
        <v>28</v>
      </c>
      <c r="AE679" s="51">
        <v>86</v>
      </c>
      <c r="AF679" s="51" t="str">
        <f t="shared" si="234"/>
        <v/>
      </c>
      <c r="AG679" s="51" t="str">
        <f t="shared" si="235"/>
        <v>N/A</v>
      </c>
      <c r="AH679" s="51" t="str">
        <f t="shared" si="236"/>
        <v>N/A</v>
      </c>
      <c r="AI679" s="51">
        <f t="shared" si="237"/>
        <v>36.012411939620371</v>
      </c>
      <c r="AJ679" s="51">
        <f t="shared" si="238"/>
        <v>40.59893966295413</v>
      </c>
      <c r="AK679" s="51">
        <f t="shared" si="239"/>
        <v>37.272894502010722</v>
      </c>
      <c r="AL679" s="51">
        <f t="shared" si="240"/>
        <v>35.155698334218776</v>
      </c>
      <c r="AM679" s="51">
        <f t="shared" si="241"/>
        <v>36.48288372906638</v>
      </c>
      <c r="AN679" s="51">
        <f t="shared" si="242"/>
        <v>31.038429479387379</v>
      </c>
      <c r="AO679" s="51">
        <f t="shared" si="243"/>
        <v>24.795696076969286</v>
      </c>
      <c r="AP679" s="51">
        <f t="shared" si="244"/>
        <v>38.229901893123383</v>
      </c>
      <c r="AQ679" s="51">
        <f t="shared" si="245"/>
        <v>27.383961422551671</v>
      </c>
      <c r="AR679" s="51" t="str">
        <f t="shared" si="246"/>
        <v>N/A</v>
      </c>
      <c r="AS679" s="51" t="str">
        <f t="shared" si="247"/>
        <v>N/A</v>
      </c>
      <c r="AT679" s="51" t="str">
        <f t="shared" si="248"/>
        <v>N/A</v>
      </c>
      <c r="AU679" s="51" t="str">
        <f t="shared" si="249"/>
        <v>N/A</v>
      </c>
      <c r="AV679" s="51" t="str">
        <f t="shared" si="250"/>
        <v>N/A</v>
      </c>
      <c r="AY679">
        <v>41760</v>
      </c>
      <c r="AZ679">
        <v>41760.43</v>
      </c>
      <c r="BA679" t="s">
        <v>30</v>
      </c>
      <c r="BB679" s="1">
        <f t="shared" si="231"/>
        <v>41760</v>
      </c>
    </row>
    <row r="680" spans="1:54">
      <c r="A680" t="str">
        <f t="shared" si="251"/>
        <v>42247Fábio72</v>
      </c>
      <c r="B680" s="48">
        <v>42247.366319444445</v>
      </c>
      <c r="C680" s="48">
        <f t="shared" si="252"/>
        <v>42247</v>
      </c>
      <c r="D680" s="48" t="s">
        <v>31</v>
      </c>
      <c r="E680" s="49">
        <f t="shared" si="253"/>
        <v>72</v>
      </c>
      <c r="F680" s="48"/>
      <c r="G680" s="49" t="e">
        <f>VLOOKUP(C680,#REF!,2,0)</f>
        <v>#REF!</v>
      </c>
      <c r="H680" s="48"/>
      <c r="I680" s="43">
        <v>0</v>
      </c>
      <c r="J680" s="43">
        <v>18.873989000000002</v>
      </c>
      <c r="K680" s="43">
        <v>23.358233999999999</v>
      </c>
      <c r="L680" s="43">
        <v>23.563955</v>
      </c>
      <c r="M680" s="43">
        <v>23.926054000000001</v>
      </c>
      <c r="N680" s="43">
        <v>23.358233999999999</v>
      </c>
      <c r="O680" s="43">
        <v>23.926054000000001</v>
      </c>
      <c r="P680" s="43">
        <v>20.813578</v>
      </c>
      <c r="Q680" s="43">
        <v>18.73584</v>
      </c>
      <c r="R680" s="43">
        <v>16.552156</v>
      </c>
      <c r="S680" s="43">
        <v>17.783073000000002</v>
      </c>
      <c r="T680" s="43">
        <v>16.768650000000001</v>
      </c>
      <c r="U680" s="43">
        <v>17.074155999999999</v>
      </c>
      <c r="V680" s="43">
        <v>16.855661000000001</v>
      </c>
      <c r="W680" s="43">
        <v>13.132854</v>
      </c>
      <c r="X680" s="43">
        <v>12.678137</v>
      </c>
      <c r="Y680" s="43">
        <v>72</v>
      </c>
      <c r="AA680">
        <f t="shared" si="232"/>
        <v>41759.58</v>
      </c>
      <c r="AB680" t="str">
        <f t="shared" si="233"/>
        <v>41759Leandro86</v>
      </c>
      <c r="AC680" s="52">
        <v>41759</v>
      </c>
      <c r="AD680" s="53" t="s">
        <v>28</v>
      </c>
      <c r="AE680" s="51">
        <v>86</v>
      </c>
      <c r="AF680" s="51" t="str">
        <f t="shared" si="234"/>
        <v/>
      </c>
      <c r="AG680" s="51" t="str">
        <f t="shared" si="235"/>
        <v>N/A</v>
      </c>
      <c r="AH680" s="51" t="str">
        <f t="shared" si="236"/>
        <v>N/A</v>
      </c>
      <c r="AI680" s="51">
        <f t="shared" si="237"/>
        <v>34.619139064403328</v>
      </c>
      <c r="AJ680" s="51">
        <f t="shared" si="238"/>
        <v>39.857783111965396</v>
      </c>
      <c r="AK680" s="51">
        <f t="shared" si="239"/>
        <v>35.856494196413479</v>
      </c>
      <c r="AL680" s="51">
        <f t="shared" si="240"/>
        <v>33.030177882040043</v>
      </c>
      <c r="AM680" s="51">
        <f t="shared" si="241"/>
        <v>35.234125631414877</v>
      </c>
      <c r="AN680" s="51">
        <f t="shared" si="242"/>
        <v>30.104480601658707</v>
      </c>
      <c r="AO680" s="51">
        <f t="shared" si="243"/>
        <v>24.026629437252215</v>
      </c>
      <c r="AP680" s="51">
        <f t="shared" si="244"/>
        <v>37.829935647348108</v>
      </c>
      <c r="AQ680" s="51">
        <f t="shared" si="245"/>
        <v>26.843595369446891</v>
      </c>
      <c r="AR680" s="51" t="str">
        <f t="shared" si="246"/>
        <v>N/A</v>
      </c>
      <c r="AS680" s="51" t="str">
        <f t="shared" si="247"/>
        <v>N/A</v>
      </c>
      <c r="AT680" s="51" t="str">
        <f t="shared" si="248"/>
        <v>N/A</v>
      </c>
      <c r="AU680" s="51" t="str">
        <f t="shared" si="249"/>
        <v>N/A</v>
      </c>
      <c r="AV680" s="51" t="str">
        <f t="shared" si="250"/>
        <v>N/A</v>
      </c>
      <c r="AY680">
        <v>41764</v>
      </c>
      <c r="AZ680">
        <v>41764.47</v>
      </c>
      <c r="BA680" t="s">
        <v>30</v>
      </c>
      <c r="BB680" s="1">
        <f t="shared" si="231"/>
        <v>41764</v>
      </c>
    </row>
    <row r="681" spans="1:54">
      <c r="A681" t="str">
        <f t="shared" si="251"/>
        <v>42249Fábio72</v>
      </c>
      <c r="B681" s="48">
        <v>42249.384317129632</v>
      </c>
      <c r="C681" s="48">
        <f t="shared" si="252"/>
        <v>42249</v>
      </c>
      <c r="D681" s="48" t="s">
        <v>31</v>
      </c>
      <c r="E681" s="49">
        <f t="shared" si="253"/>
        <v>72</v>
      </c>
      <c r="F681" s="48"/>
      <c r="G681" s="49" t="e">
        <f>VLOOKUP(C681,#REF!,2,0)</f>
        <v>#REF!</v>
      </c>
      <c r="H681" s="48"/>
      <c r="I681" s="43">
        <v>0</v>
      </c>
      <c r="J681" s="43">
        <v>16.465980999999999</v>
      </c>
      <c r="K681" s="43">
        <v>22.645251999999999</v>
      </c>
      <c r="L681" s="43">
        <v>22.949477999999999</v>
      </c>
      <c r="M681" s="43">
        <v>23.255731999999998</v>
      </c>
      <c r="N681" s="43">
        <v>22.493888999999999</v>
      </c>
      <c r="O681" s="43">
        <v>23.306941999999999</v>
      </c>
      <c r="P681" s="43">
        <v>20.045342999999999</v>
      </c>
      <c r="Q681" s="43">
        <v>18.052713000000001</v>
      </c>
      <c r="R681" s="43">
        <v>15.911405999999999</v>
      </c>
      <c r="S681" s="43">
        <v>17.074155999999999</v>
      </c>
      <c r="T681" s="43">
        <v>16.166153000000001</v>
      </c>
      <c r="U681" s="43">
        <v>16.251532000000001</v>
      </c>
      <c r="V681" s="43">
        <v>16.595359999999999</v>
      </c>
      <c r="W681" s="43">
        <v>12.942365000000001</v>
      </c>
      <c r="X681" s="43">
        <v>12.715698</v>
      </c>
      <c r="Y681" s="43">
        <v>72</v>
      </c>
      <c r="AA681">
        <f t="shared" si="232"/>
        <v>41760.43</v>
      </c>
      <c r="AB681" t="str">
        <f t="shared" si="233"/>
        <v>41760Leandro86</v>
      </c>
      <c r="AC681" s="52">
        <v>41760</v>
      </c>
      <c r="AD681" s="53" t="s">
        <v>28</v>
      </c>
      <c r="AE681" s="51">
        <v>86</v>
      </c>
      <c r="AF681" s="51" t="str">
        <f t="shared" si="234"/>
        <v/>
      </c>
      <c r="AG681" s="51" t="str">
        <f t="shared" si="235"/>
        <v>N/A</v>
      </c>
      <c r="AH681" s="51" t="str">
        <f t="shared" si="236"/>
        <v>N/A</v>
      </c>
      <c r="AI681" s="51">
        <f t="shared" si="237"/>
        <v>33.253223241495107</v>
      </c>
      <c r="AJ681" s="51">
        <f t="shared" si="238"/>
        <v>39.122284404032307</v>
      </c>
      <c r="AK681" s="51">
        <f t="shared" si="239"/>
        <v>35.697909338763658</v>
      </c>
      <c r="AL681" s="51">
        <f t="shared" si="240"/>
        <v>33.480376313521646</v>
      </c>
      <c r="AM681" s="51">
        <f t="shared" si="241"/>
        <v>34.927264218259175</v>
      </c>
      <c r="AN681" s="51">
        <f t="shared" si="242"/>
        <v>29.464574189094961</v>
      </c>
      <c r="AO681" s="51">
        <f t="shared" si="243"/>
        <v>23.083769142162957</v>
      </c>
      <c r="AP681" s="51">
        <f t="shared" si="244"/>
        <v>37.035341884762246</v>
      </c>
      <c r="AQ681" s="51">
        <f t="shared" si="245"/>
        <v>26.37247477265009</v>
      </c>
      <c r="AR681" s="51" t="str">
        <f t="shared" si="246"/>
        <v>N/A</v>
      </c>
      <c r="AS681" s="51" t="str">
        <f t="shared" si="247"/>
        <v>N/A</v>
      </c>
      <c r="AT681" s="51" t="str">
        <f t="shared" si="248"/>
        <v>N/A</v>
      </c>
      <c r="AU681" s="51" t="str">
        <f t="shared" si="249"/>
        <v>N/A</v>
      </c>
      <c r="AV681" s="51" t="str">
        <f t="shared" si="250"/>
        <v>N/A</v>
      </c>
      <c r="AY681">
        <v>41766</v>
      </c>
      <c r="AZ681">
        <v>41766.54</v>
      </c>
      <c r="BA681" t="s">
        <v>30</v>
      </c>
      <c r="BB681" s="1">
        <f t="shared" si="231"/>
        <v>41766</v>
      </c>
    </row>
    <row r="682" spans="1:54">
      <c r="A682" t="str">
        <f t="shared" si="251"/>
        <v>42251Fábio72</v>
      </c>
      <c r="B682" s="48">
        <v>42251.647951388892</v>
      </c>
      <c r="C682" s="48">
        <f t="shared" si="252"/>
        <v>42251</v>
      </c>
      <c r="D682" s="48" t="s">
        <v>31</v>
      </c>
      <c r="E682" s="49">
        <f t="shared" si="253"/>
        <v>72</v>
      </c>
      <c r="F682" s="48"/>
      <c r="G682" s="49" t="e">
        <f>VLOOKUP(C682,#REF!,2,0)</f>
        <v>#REF!</v>
      </c>
      <c r="H682" s="48"/>
      <c r="I682" s="43">
        <v>0</v>
      </c>
      <c r="J682" s="43">
        <v>14.507453999999999</v>
      </c>
      <c r="K682" s="43">
        <v>22.443562</v>
      </c>
      <c r="L682" s="43">
        <v>22.695837000000001</v>
      </c>
      <c r="M682" s="43">
        <v>22.695837000000001</v>
      </c>
      <c r="N682" s="43">
        <v>21.843786000000001</v>
      </c>
      <c r="O682" s="43">
        <v>22.695837000000001</v>
      </c>
      <c r="P682" s="43">
        <v>19.478639999999999</v>
      </c>
      <c r="Q682" s="43">
        <v>17.604455999999999</v>
      </c>
      <c r="R682" s="43">
        <v>15.325142</v>
      </c>
      <c r="S682" s="43">
        <v>16.638573000000001</v>
      </c>
      <c r="T682" s="43">
        <v>15.700716999999999</v>
      </c>
      <c r="U682" s="43">
        <v>15.869158000000001</v>
      </c>
      <c r="V682" s="43">
        <v>16.294301999999998</v>
      </c>
      <c r="W682" s="43">
        <v>12.828775</v>
      </c>
      <c r="X682" s="43">
        <v>12.678137</v>
      </c>
      <c r="Y682" s="43">
        <v>72</v>
      </c>
      <c r="AA682">
        <f t="shared" si="232"/>
        <v>41764.47</v>
      </c>
      <c r="AB682" t="str">
        <f t="shared" si="233"/>
        <v>41764Leandro86</v>
      </c>
      <c r="AC682" s="52">
        <v>41764</v>
      </c>
      <c r="AD682" s="53" t="s">
        <v>28</v>
      </c>
      <c r="AE682" s="51">
        <v>86</v>
      </c>
      <c r="AF682" s="51" t="str">
        <f t="shared" si="234"/>
        <v/>
      </c>
      <c r="AG682" s="51" t="str">
        <f t="shared" si="235"/>
        <v>N/A</v>
      </c>
      <c r="AH682" s="51" t="str">
        <f t="shared" si="236"/>
        <v>N/A</v>
      </c>
      <c r="AI682" s="51">
        <f t="shared" si="237"/>
        <v>28.831122782783769</v>
      </c>
      <c r="AJ682" s="51">
        <f t="shared" si="238"/>
        <v>37.351232876159472</v>
      </c>
      <c r="AK682" s="51">
        <f t="shared" si="239"/>
        <v>34.389885205617105</v>
      </c>
      <c r="AL682" s="51">
        <f t="shared" si="240"/>
        <v>32.655651188840409</v>
      </c>
      <c r="AM682" s="51">
        <f t="shared" si="241"/>
        <v>32.880069909578808</v>
      </c>
      <c r="AN682" s="51">
        <f t="shared" si="242"/>
        <v>28.139154918659603</v>
      </c>
      <c r="AO682" s="51">
        <f t="shared" si="243"/>
        <v>22.648608032144889</v>
      </c>
      <c r="AP682" s="51">
        <f t="shared" si="244"/>
        <v>35.38834926680935</v>
      </c>
      <c r="AQ682" s="51">
        <f t="shared" si="245"/>
        <v>25.185091075813251</v>
      </c>
      <c r="AR682" s="51" t="str">
        <f t="shared" si="246"/>
        <v>N/A</v>
      </c>
      <c r="AS682" s="51" t="str">
        <f t="shared" si="247"/>
        <v>N/A</v>
      </c>
      <c r="AT682" s="51" t="str">
        <f t="shared" si="248"/>
        <v>N/A</v>
      </c>
      <c r="AU682" s="51" t="str">
        <f t="shared" si="249"/>
        <v>N/A</v>
      </c>
      <c r="AV682" s="51" t="str">
        <f t="shared" si="250"/>
        <v>N/A</v>
      </c>
      <c r="AY682">
        <v>41767</v>
      </c>
      <c r="AZ682">
        <v>41767.360000000001</v>
      </c>
      <c r="BA682" t="s">
        <v>30</v>
      </c>
      <c r="BB682" s="1">
        <f t="shared" si="231"/>
        <v>41767</v>
      </c>
    </row>
    <row r="683" spans="1:54">
      <c r="A683" t="str">
        <f t="shared" si="251"/>
        <v>42257Fábio72</v>
      </c>
      <c r="B683" s="48">
        <v>42257.495439814818</v>
      </c>
      <c r="C683" s="48">
        <f t="shared" si="252"/>
        <v>42257</v>
      </c>
      <c r="D683" s="48" t="s">
        <v>31</v>
      </c>
      <c r="E683" s="49">
        <f t="shared" si="253"/>
        <v>72</v>
      </c>
      <c r="F683" s="48"/>
      <c r="G683" s="49" t="e">
        <f>VLOOKUP(C683,#REF!,2,0)</f>
        <v>#REF!</v>
      </c>
      <c r="H683" s="48"/>
      <c r="I683" s="43">
        <v>0</v>
      </c>
      <c r="J683" s="43">
        <v>23.926054000000001</v>
      </c>
      <c r="K683" s="43">
        <v>26.426905000000001</v>
      </c>
      <c r="L683" s="43">
        <v>25.938700000000001</v>
      </c>
      <c r="M683" s="43">
        <v>25.830808999999999</v>
      </c>
      <c r="N683" s="43">
        <v>25.081669000000002</v>
      </c>
      <c r="O683" s="43">
        <v>25.776941000000001</v>
      </c>
      <c r="P683" s="43">
        <v>22.797143999999999</v>
      </c>
      <c r="Q683" s="43">
        <v>20.379653999999999</v>
      </c>
      <c r="R683" s="43">
        <v>18.598167</v>
      </c>
      <c r="S683" s="43">
        <v>19.950310000000002</v>
      </c>
      <c r="T683" s="43">
        <v>19.059010000000001</v>
      </c>
      <c r="U683" s="43">
        <v>19.431795000000001</v>
      </c>
      <c r="V683" s="43">
        <v>19.997803000000001</v>
      </c>
      <c r="W683" s="43">
        <v>16.552156</v>
      </c>
      <c r="X683" s="43">
        <v>16.465980999999999</v>
      </c>
      <c r="Y683" s="43">
        <v>72</v>
      </c>
      <c r="AA683">
        <f t="shared" si="232"/>
        <v>41766.54</v>
      </c>
      <c r="AB683" t="str">
        <f t="shared" si="233"/>
        <v>41766Leandro86</v>
      </c>
      <c r="AC683" s="52">
        <v>41766</v>
      </c>
      <c r="AD683" s="53" t="s">
        <v>28</v>
      </c>
      <c r="AE683" s="51">
        <v>86</v>
      </c>
      <c r="AF683" s="51" t="str">
        <f t="shared" si="234"/>
        <v/>
      </c>
      <c r="AG683" s="51" t="str">
        <f t="shared" si="235"/>
        <v>N/A</v>
      </c>
      <c r="AH683" s="51" t="str">
        <f t="shared" si="236"/>
        <v>N/A</v>
      </c>
      <c r="AI683" s="51">
        <f t="shared" si="237"/>
        <v>28.831122782783769</v>
      </c>
      <c r="AJ683" s="51">
        <f t="shared" si="238"/>
        <v>34.927264218259175</v>
      </c>
      <c r="AK683" s="51">
        <f t="shared" si="239"/>
        <v>33.404581978244948</v>
      </c>
      <c r="AL683" s="51">
        <f t="shared" si="240"/>
        <v>31.038429479387379</v>
      </c>
      <c r="AM683" s="51">
        <f t="shared" si="241"/>
        <v>30.75078953614625</v>
      </c>
      <c r="AN683" s="51">
        <f t="shared" si="242"/>
        <v>28.068920443799996</v>
      </c>
      <c r="AO683" s="51">
        <f t="shared" si="243"/>
        <v>22.096959106349075</v>
      </c>
      <c r="AP683" s="51">
        <f t="shared" si="244"/>
        <v>34.696764314225788</v>
      </c>
      <c r="AQ683" s="51">
        <f t="shared" si="245"/>
        <v>24.666829165165282</v>
      </c>
      <c r="AR683" s="51" t="str">
        <f t="shared" si="246"/>
        <v>N/A</v>
      </c>
      <c r="AS683" s="51" t="str">
        <f t="shared" si="247"/>
        <v>N/A</v>
      </c>
      <c r="AT683" s="51" t="str">
        <f t="shared" si="248"/>
        <v>N/A</v>
      </c>
      <c r="AU683" s="51" t="str">
        <f t="shared" si="249"/>
        <v>N/A</v>
      </c>
      <c r="AV683" s="51" t="str">
        <f t="shared" si="250"/>
        <v>N/A</v>
      </c>
      <c r="AY683">
        <v>41768</v>
      </c>
      <c r="AZ683">
        <v>41768.550000000003</v>
      </c>
      <c r="BA683" t="s">
        <v>30</v>
      </c>
      <c r="BB683" s="1">
        <f t="shared" si="231"/>
        <v>41768</v>
      </c>
    </row>
    <row r="684" spans="1:54">
      <c r="A684" t="str">
        <f t="shared" si="251"/>
        <v>42260Fábio72</v>
      </c>
      <c r="B684" s="48">
        <v>42260.702557870369</v>
      </c>
      <c r="C684" s="48">
        <f t="shared" si="252"/>
        <v>42260</v>
      </c>
      <c r="D684" s="48" t="s">
        <v>31</v>
      </c>
      <c r="E684" s="49">
        <f t="shared" si="253"/>
        <v>72</v>
      </c>
      <c r="F684" s="48"/>
      <c r="G684" s="49" t="e">
        <f>VLOOKUP(C684,#REF!,2,0)</f>
        <v>#REF!</v>
      </c>
      <c r="H684" s="48"/>
      <c r="I684" s="43">
        <v>0</v>
      </c>
      <c r="J684" s="43">
        <v>22.746447</v>
      </c>
      <c r="K684" s="43">
        <v>26.263680999999998</v>
      </c>
      <c r="L684" s="43">
        <v>26.100947999999999</v>
      </c>
      <c r="M684" s="43">
        <v>25.776941000000001</v>
      </c>
      <c r="N684" s="43">
        <v>25.028538000000001</v>
      </c>
      <c r="O684" s="43">
        <v>25.723120000000002</v>
      </c>
      <c r="P684" s="43">
        <v>22.797143999999999</v>
      </c>
      <c r="Q684" s="43">
        <v>20.236034</v>
      </c>
      <c r="R684" s="43">
        <v>18.643989999999999</v>
      </c>
      <c r="S684" s="43">
        <v>19.855543000000001</v>
      </c>
      <c r="T684" s="43">
        <v>18.966383</v>
      </c>
      <c r="U684" s="43">
        <v>19.525558</v>
      </c>
      <c r="V684" s="43">
        <v>19.997803000000001</v>
      </c>
      <c r="W684" s="43">
        <v>16.422965999999999</v>
      </c>
      <c r="X684" s="43">
        <v>16.380037000000002</v>
      </c>
      <c r="Y684" s="43">
        <v>72</v>
      </c>
      <c r="AA684">
        <f t="shared" si="232"/>
        <v>41767.360000000001</v>
      </c>
      <c r="AB684" t="str">
        <f t="shared" si="233"/>
        <v>41767Leandro86</v>
      </c>
      <c r="AC684" s="52">
        <v>41767</v>
      </c>
      <c r="AD684" s="53" t="s">
        <v>28</v>
      </c>
      <c r="AE684" s="51">
        <v>86</v>
      </c>
      <c r="AF684" s="51" t="str">
        <f t="shared" si="234"/>
        <v/>
      </c>
      <c r="AG684" s="51" t="str">
        <f t="shared" si="235"/>
        <v>N/A</v>
      </c>
      <c r="AH684" s="51" t="str">
        <f t="shared" si="236"/>
        <v>N/A</v>
      </c>
      <c r="AI684" s="51">
        <f t="shared" si="237"/>
        <v>33.328787872985892</v>
      </c>
      <c r="AJ684" s="51">
        <f t="shared" si="238"/>
        <v>38.716215636246979</v>
      </c>
      <c r="AK684" s="51">
        <f t="shared" si="239"/>
        <v>34.927264218259175</v>
      </c>
      <c r="AL684" s="51">
        <f t="shared" si="240"/>
        <v>32.209890711538037</v>
      </c>
      <c r="AM684" s="51">
        <f t="shared" si="241"/>
        <v>33.858178302968909</v>
      </c>
      <c r="AN684" s="51">
        <f t="shared" si="242"/>
        <v>28.554557094774719</v>
      </c>
      <c r="AO684" s="51">
        <f t="shared" si="243"/>
        <v>22.648608032144889</v>
      </c>
      <c r="AP684" s="51">
        <f t="shared" si="244"/>
        <v>35.621907547734033</v>
      </c>
      <c r="AQ684" s="51">
        <f t="shared" si="245"/>
        <v>25.909529037293083</v>
      </c>
      <c r="AR684" s="51" t="str">
        <f t="shared" si="246"/>
        <v>N/A</v>
      </c>
      <c r="AS684" s="51" t="str">
        <f t="shared" si="247"/>
        <v>N/A</v>
      </c>
      <c r="AT684" s="51" t="str">
        <f t="shared" si="248"/>
        <v>N/A</v>
      </c>
      <c r="AU684" s="51" t="str">
        <f t="shared" si="249"/>
        <v>N/A</v>
      </c>
      <c r="AV684" s="51" t="str">
        <f t="shared" si="250"/>
        <v>N/A</v>
      </c>
      <c r="AY684">
        <v>41771</v>
      </c>
      <c r="AZ684">
        <v>41771.760000000002</v>
      </c>
      <c r="BA684" t="s">
        <v>30</v>
      </c>
      <c r="BB684" s="1">
        <f t="shared" si="231"/>
        <v>41771</v>
      </c>
    </row>
    <row r="685" spans="1:54">
      <c r="A685" t="str">
        <f t="shared" si="251"/>
        <v>42261Fábio72</v>
      </c>
      <c r="B685" s="48">
        <v>42261.510428240741</v>
      </c>
      <c r="C685" s="48">
        <f t="shared" si="252"/>
        <v>42261</v>
      </c>
      <c r="D685" s="48" t="s">
        <v>31</v>
      </c>
      <c r="E685" s="49">
        <f t="shared" si="253"/>
        <v>72</v>
      </c>
      <c r="F685" s="48"/>
      <c r="G685" s="49" t="e">
        <f>VLOOKUP(C685,#REF!,2,0)</f>
        <v>#REF!</v>
      </c>
      <c r="H685" s="48"/>
      <c r="I685" s="43">
        <v>0</v>
      </c>
      <c r="J685" s="43">
        <v>22.292839000000001</v>
      </c>
      <c r="K685" s="43">
        <v>25.241266</v>
      </c>
      <c r="L685" s="43">
        <v>25.028538000000001</v>
      </c>
      <c r="M685" s="43">
        <v>25.134798</v>
      </c>
      <c r="N685" s="43">
        <v>24.500519000000001</v>
      </c>
      <c r="O685" s="43">
        <v>25.081669000000002</v>
      </c>
      <c r="P685" s="43">
        <v>22.192657000000001</v>
      </c>
      <c r="Q685" s="43">
        <v>19.902884</v>
      </c>
      <c r="R685" s="43">
        <v>18.052713000000001</v>
      </c>
      <c r="S685" s="43">
        <v>19.291584</v>
      </c>
      <c r="T685" s="43">
        <v>18.278981999999999</v>
      </c>
      <c r="U685" s="43">
        <v>19.105416999999999</v>
      </c>
      <c r="V685" s="43">
        <v>19.291584</v>
      </c>
      <c r="W685" s="43">
        <v>15.953726</v>
      </c>
      <c r="X685" s="43">
        <v>15.911405999999999</v>
      </c>
      <c r="Y685" s="43">
        <v>72</v>
      </c>
      <c r="AA685">
        <f t="shared" si="232"/>
        <v>41768.550000000003</v>
      </c>
      <c r="AB685" t="str">
        <f t="shared" si="233"/>
        <v>41768Leandro86</v>
      </c>
      <c r="AC685" s="52">
        <v>41768</v>
      </c>
      <c r="AD685" s="53" t="s">
        <v>28</v>
      </c>
      <c r="AE685" s="51">
        <v>86</v>
      </c>
      <c r="AF685" s="51" t="str">
        <f t="shared" si="234"/>
        <v/>
      </c>
      <c r="AG685" s="51" t="str">
        <f t="shared" si="235"/>
        <v>N/A</v>
      </c>
      <c r="AH685" s="51" t="str">
        <f t="shared" si="236"/>
        <v>N/A</v>
      </c>
      <c r="AI685" s="51">
        <f t="shared" si="237"/>
        <v>32.655651188840409</v>
      </c>
      <c r="AJ685" s="51">
        <f t="shared" si="238"/>
        <v>38.229901893123383</v>
      </c>
      <c r="AK685" s="51">
        <f t="shared" si="239"/>
        <v>36.168782334924884</v>
      </c>
      <c r="AL685" s="51">
        <f t="shared" si="240"/>
        <v>31.695148470910805</v>
      </c>
      <c r="AM685" s="51">
        <f t="shared" si="241"/>
        <v>32.581110782745441</v>
      </c>
      <c r="AN685" s="51">
        <f t="shared" si="242"/>
        <v>27.383961422551671</v>
      </c>
      <c r="AO685" s="51">
        <f t="shared" si="243"/>
        <v>21.794894558574811</v>
      </c>
      <c r="AP685" s="51">
        <f t="shared" si="244"/>
        <v>34.541630014443257</v>
      </c>
      <c r="AQ685" s="51">
        <f t="shared" si="245"/>
        <v>24.731159572665216</v>
      </c>
      <c r="AR685" s="51" t="str">
        <f t="shared" si="246"/>
        <v>N/A</v>
      </c>
      <c r="AS685" s="51" t="str">
        <f t="shared" si="247"/>
        <v>N/A</v>
      </c>
      <c r="AT685" s="51" t="str">
        <f t="shared" si="248"/>
        <v>N/A</v>
      </c>
      <c r="AU685" s="51" t="str">
        <f t="shared" si="249"/>
        <v>N/A</v>
      </c>
      <c r="AV685" s="51" t="str">
        <f t="shared" si="250"/>
        <v>N/A</v>
      </c>
      <c r="AY685">
        <v>41773</v>
      </c>
      <c r="AZ685">
        <v>41773.550000000003</v>
      </c>
      <c r="BA685" t="s">
        <v>30</v>
      </c>
      <c r="BB685" s="1">
        <f t="shared" si="231"/>
        <v>41773</v>
      </c>
    </row>
    <row r="686" spans="1:54">
      <c r="A686" t="str">
        <f t="shared" si="251"/>
        <v>42263Fábio72</v>
      </c>
      <c r="B686" s="48">
        <v>42263.484884259262</v>
      </c>
      <c r="C686" s="48">
        <f t="shared" si="252"/>
        <v>42263</v>
      </c>
      <c r="D686" s="48" t="s">
        <v>31</v>
      </c>
      <c r="E686" s="49">
        <f t="shared" si="253"/>
        <v>72</v>
      </c>
      <c r="F686" s="48"/>
      <c r="G686" s="49" t="e">
        <f>VLOOKUP(C686,#REF!,2,0)</f>
        <v>#REF!</v>
      </c>
      <c r="H686" s="48"/>
      <c r="I686" s="43">
        <v>0</v>
      </c>
      <c r="J686" s="43">
        <v>19.902884</v>
      </c>
      <c r="K686" s="43">
        <v>24.238562000000002</v>
      </c>
      <c r="L686" s="43">
        <v>24.134167000000001</v>
      </c>
      <c r="M686" s="43">
        <v>24.186343999999998</v>
      </c>
      <c r="N686" s="43">
        <v>23.615492</v>
      </c>
      <c r="O686" s="43">
        <v>24.343222000000001</v>
      </c>
      <c r="P686" s="43">
        <v>21.203135</v>
      </c>
      <c r="Q686" s="43">
        <v>19.198360000000001</v>
      </c>
      <c r="R686" s="43">
        <v>17.161975999999999</v>
      </c>
      <c r="S686" s="43">
        <v>18.506699000000001</v>
      </c>
      <c r="T686" s="43">
        <v>17.604455999999999</v>
      </c>
      <c r="U686" s="43">
        <v>18.278981999999999</v>
      </c>
      <c r="V686" s="43">
        <v>18.827883</v>
      </c>
      <c r="W686" s="43">
        <v>15.283706</v>
      </c>
      <c r="X686" s="43">
        <v>15.201002000000001</v>
      </c>
      <c r="Y686" s="43">
        <v>72</v>
      </c>
      <c r="AA686">
        <f t="shared" si="232"/>
        <v>41771.760000000002</v>
      </c>
      <c r="AB686" t="str">
        <f t="shared" si="233"/>
        <v>41771Leandro86</v>
      </c>
      <c r="AC686" s="52">
        <v>41771</v>
      </c>
      <c r="AD686" s="53" t="s">
        <v>28</v>
      </c>
      <c r="AE686" s="51">
        <v>86</v>
      </c>
      <c r="AF686" s="51" t="str">
        <f t="shared" si="234"/>
        <v/>
      </c>
      <c r="AG686" s="51" t="str">
        <f t="shared" si="235"/>
        <v>N/A</v>
      </c>
      <c r="AH686" s="51" t="str">
        <f t="shared" si="236"/>
        <v>N/A</v>
      </c>
      <c r="AI686" s="51">
        <f t="shared" si="237"/>
        <v>31.84162040246088</v>
      </c>
      <c r="AJ686" s="51">
        <f t="shared" si="238"/>
        <v>36.560108405557301</v>
      </c>
      <c r="AK686" s="51">
        <f t="shared" si="239"/>
        <v>32.80507389203661</v>
      </c>
      <c r="AL686" s="51">
        <f t="shared" si="240"/>
        <v>30.031108717450216</v>
      </c>
      <c r="AM686" s="51">
        <f t="shared" si="241"/>
        <v>31.11070152372757</v>
      </c>
      <c r="AN686" s="51">
        <f t="shared" si="242"/>
        <v>26.507326366737452</v>
      </c>
      <c r="AO686" s="51">
        <f t="shared" si="243"/>
        <v>21.373970189116459</v>
      </c>
      <c r="AP686" s="51">
        <f t="shared" si="244"/>
        <v>33.253223241495107</v>
      </c>
      <c r="AQ686" s="51">
        <f t="shared" si="245"/>
        <v>23.64696572414719</v>
      </c>
      <c r="AR686" s="51" t="str">
        <f t="shared" si="246"/>
        <v>N/A</v>
      </c>
      <c r="AS686" s="51" t="str">
        <f t="shared" si="247"/>
        <v>N/A</v>
      </c>
      <c r="AT686" s="51" t="str">
        <f t="shared" si="248"/>
        <v>N/A</v>
      </c>
      <c r="AU686" s="51" t="str">
        <f t="shared" si="249"/>
        <v>N/A</v>
      </c>
      <c r="AV686" s="51" t="str">
        <f t="shared" si="250"/>
        <v>N/A</v>
      </c>
      <c r="AY686">
        <v>41774</v>
      </c>
      <c r="AZ686">
        <v>41774.379999999997</v>
      </c>
      <c r="BA686" t="s">
        <v>30</v>
      </c>
      <c r="BB686" s="1">
        <f t="shared" si="231"/>
        <v>41774</v>
      </c>
    </row>
    <row r="687" spans="1:54">
      <c r="A687" t="str">
        <f t="shared" si="251"/>
        <v>42265Fábio72</v>
      </c>
      <c r="B687" s="48">
        <v>42265.495393518519</v>
      </c>
      <c r="C687" s="48">
        <f t="shared" si="252"/>
        <v>42265</v>
      </c>
      <c r="D687" s="48" t="s">
        <v>31</v>
      </c>
      <c r="E687" s="49">
        <f t="shared" si="253"/>
        <v>72</v>
      </c>
      <c r="F687" s="48"/>
      <c r="G687" s="49" t="e">
        <f>VLOOKUP(C687,#REF!,2,0)</f>
        <v>#REF!</v>
      </c>
      <c r="H687" s="48"/>
      <c r="I687" s="43">
        <v>0</v>
      </c>
      <c r="J687" s="43">
        <v>16.380037000000002</v>
      </c>
      <c r="K687" s="43">
        <v>23.409599</v>
      </c>
      <c r="L687" s="43">
        <v>23.512438</v>
      </c>
      <c r="M687" s="43">
        <v>23.512438</v>
      </c>
      <c r="N687" s="43">
        <v>22.847866</v>
      </c>
      <c r="O687" s="43">
        <v>23.926054000000001</v>
      </c>
      <c r="P687" s="43">
        <v>20.571967999999998</v>
      </c>
      <c r="Q687" s="43">
        <v>18.598167</v>
      </c>
      <c r="R687" s="43">
        <v>16.638573000000001</v>
      </c>
      <c r="S687" s="43">
        <v>17.962595</v>
      </c>
      <c r="T687" s="43">
        <v>17.030346000000002</v>
      </c>
      <c r="U687" s="43">
        <v>17.827870999999998</v>
      </c>
      <c r="V687" s="43">
        <v>18.324417</v>
      </c>
      <c r="W687" s="43">
        <v>14.831732000000001</v>
      </c>
      <c r="X687" s="43">
        <v>14.995260999999999</v>
      </c>
      <c r="Y687" s="43">
        <v>72</v>
      </c>
      <c r="AA687">
        <f t="shared" si="232"/>
        <v>41773.550000000003</v>
      </c>
      <c r="AB687" t="str">
        <f t="shared" si="233"/>
        <v>41773Leandro86</v>
      </c>
      <c r="AC687" s="52">
        <v>41773</v>
      </c>
      <c r="AD687" s="53" t="s">
        <v>28</v>
      </c>
      <c r="AE687" s="51">
        <v>86</v>
      </c>
      <c r="AF687" s="51" t="str">
        <f t="shared" si="234"/>
        <v/>
      </c>
      <c r="AG687" s="51" t="str">
        <f t="shared" si="235"/>
        <v>N/A</v>
      </c>
      <c r="AH687" s="51" t="str">
        <f t="shared" si="236"/>
        <v>N/A</v>
      </c>
      <c r="AI687" s="51">
        <f t="shared" si="237"/>
        <v>27.861664730243923</v>
      </c>
      <c r="AJ687" s="51">
        <f t="shared" si="238"/>
        <v>34.849294431697061</v>
      </c>
      <c r="AK687" s="51">
        <f t="shared" si="239"/>
        <v>32.955066753006612</v>
      </c>
      <c r="AL687" s="51">
        <f t="shared" si="240"/>
        <v>30.462132046782727</v>
      </c>
      <c r="AM687" s="51">
        <f t="shared" si="241"/>
        <v>29.606934460499193</v>
      </c>
      <c r="AN687" s="51">
        <f t="shared" si="242"/>
        <v>26.574826227597942</v>
      </c>
      <c r="AO687" s="51">
        <f t="shared" si="243"/>
        <v>21.016210334362221</v>
      </c>
      <c r="AP687" s="51">
        <f t="shared" si="244"/>
        <v>29.112090410243216</v>
      </c>
      <c r="AQ687" s="51">
        <f t="shared" si="245"/>
        <v>24.795696076969286</v>
      </c>
      <c r="AR687" s="51" t="str">
        <f t="shared" si="246"/>
        <v>N/A</v>
      </c>
      <c r="AS687" s="51" t="str">
        <f t="shared" si="247"/>
        <v>N/A</v>
      </c>
      <c r="AT687" s="51" t="str">
        <f t="shared" si="248"/>
        <v>N/A</v>
      </c>
      <c r="AU687" s="51" t="str">
        <f t="shared" si="249"/>
        <v>N/A</v>
      </c>
      <c r="AV687" s="51" t="str">
        <f t="shared" si="250"/>
        <v>N/A</v>
      </c>
      <c r="AY687">
        <v>41775</v>
      </c>
      <c r="AZ687">
        <v>41775.68</v>
      </c>
      <c r="BA687" t="s">
        <v>30</v>
      </c>
      <c r="BB687" s="1">
        <f t="shared" si="231"/>
        <v>41775</v>
      </c>
    </row>
    <row r="688" spans="1:54">
      <c r="A688" t="str">
        <f t="shared" si="251"/>
        <v>42268Fábio72</v>
      </c>
      <c r="B688" s="48">
        <v>42268.486273148148</v>
      </c>
      <c r="C688" s="48">
        <f t="shared" si="252"/>
        <v>42268</v>
      </c>
      <c r="D688" s="48" t="s">
        <v>31</v>
      </c>
      <c r="E688" s="49">
        <f t="shared" si="253"/>
        <v>72</v>
      </c>
      <c r="F688" s="48"/>
      <c r="G688" s="49" t="e">
        <f>VLOOKUP(C688,#REF!,2,0)</f>
        <v>#REF!</v>
      </c>
      <c r="H688" s="48"/>
      <c r="I688" s="43">
        <v>0</v>
      </c>
      <c r="J688" s="43">
        <v>11.435874</v>
      </c>
      <c r="K688" s="43">
        <v>21.645641000000001</v>
      </c>
      <c r="L688" s="43">
        <v>22.292839000000001</v>
      </c>
      <c r="M688" s="43">
        <v>22.092701000000002</v>
      </c>
      <c r="N688" s="43">
        <v>21.350121999999999</v>
      </c>
      <c r="O688" s="43">
        <v>22.645251999999999</v>
      </c>
      <c r="P688" s="43">
        <v>19.478639999999999</v>
      </c>
      <c r="Q688" s="43">
        <v>17.827870999999998</v>
      </c>
      <c r="R688" s="43">
        <v>15.700716999999999</v>
      </c>
      <c r="S688" s="43">
        <v>17.205947999999999</v>
      </c>
      <c r="T688" s="43">
        <v>16.380037000000002</v>
      </c>
      <c r="U688" s="43">
        <v>17.118037999999999</v>
      </c>
      <c r="V688" s="43">
        <v>17.827870999999998</v>
      </c>
      <c r="W688" s="43">
        <v>14.386825</v>
      </c>
      <c r="X688" s="43">
        <v>14.507453999999999</v>
      </c>
      <c r="Y688" s="43">
        <v>72</v>
      </c>
      <c r="AA688">
        <f t="shared" si="232"/>
        <v>41774.379999999997</v>
      </c>
      <c r="AB688" t="str">
        <f t="shared" si="233"/>
        <v>41774Leandro86</v>
      </c>
      <c r="AC688" s="52">
        <v>41774</v>
      </c>
      <c r="AD688" s="53" t="s">
        <v>28</v>
      </c>
      <c r="AE688" s="51">
        <v>86</v>
      </c>
      <c r="AF688" s="51" t="str">
        <f t="shared" si="234"/>
        <v/>
      </c>
      <c r="AG688" s="51" t="str">
        <f t="shared" si="235"/>
        <v>N/A</v>
      </c>
      <c r="AH688" s="51" t="str">
        <f t="shared" si="236"/>
        <v>N/A</v>
      </c>
      <c r="AI688" s="51">
        <f t="shared" si="237"/>
        <v>29.322672316529104</v>
      </c>
      <c r="AJ688" s="51">
        <f t="shared" si="238"/>
        <v>35.542784362635231</v>
      </c>
      <c r="AK688" s="51">
        <f t="shared" si="239"/>
        <v>31.84162040246088</v>
      </c>
      <c r="AL688" s="51">
        <f t="shared" si="240"/>
        <v>29.676855377172963</v>
      </c>
      <c r="AM688" s="51">
        <f t="shared" si="241"/>
        <v>30.319937126071071</v>
      </c>
      <c r="AN688" s="51">
        <f t="shared" si="242"/>
        <v>25.644463412991701</v>
      </c>
      <c r="AO688" s="51">
        <f t="shared" si="243"/>
        <v>20.838925335090934</v>
      </c>
      <c r="AP688" s="51">
        <f t="shared" si="244"/>
        <v>32.955066753006612</v>
      </c>
      <c r="AQ688" s="51">
        <f t="shared" si="245"/>
        <v>23.457378961404295</v>
      </c>
      <c r="AR688" s="51" t="str">
        <f t="shared" si="246"/>
        <v>N/A</v>
      </c>
      <c r="AS688" s="51" t="str">
        <f t="shared" si="247"/>
        <v>N/A</v>
      </c>
      <c r="AT688" s="51" t="str">
        <f t="shared" si="248"/>
        <v>N/A</v>
      </c>
      <c r="AU688" s="51" t="str">
        <f t="shared" si="249"/>
        <v>N/A</v>
      </c>
      <c r="AV688" s="51" t="str">
        <f t="shared" si="250"/>
        <v>N/A</v>
      </c>
      <c r="AY688">
        <v>41778</v>
      </c>
      <c r="AZ688">
        <v>41778.76</v>
      </c>
      <c r="BA688" t="s">
        <v>30</v>
      </c>
      <c r="BB688" s="1">
        <f t="shared" si="231"/>
        <v>41778</v>
      </c>
    </row>
    <row r="689" spans="1:54">
      <c r="A689" t="str">
        <f t="shared" si="251"/>
        <v>42270Fábio72</v>
      </c>
      <c r="B689" s="48">
        <v>42270.388067129628</v>
      </c>
      <c r="C689" s="48">
        <f t="shared" si="252"/>
        <v>42270</v>
      </c>
      <c r="D689" s="48" t="s">
        <v>31</v>
      </c>
      <c r="E689" s="49">
        <f t="shared" si="253"/>
        <v>72</v>
      </c>
      <c r="F689" s="48"/>
      <c r="G689" s="49" t="e">
        <f>VLOOKUP(C689,#REF!,2,0)</f>
        <v>#REF!</v>
      </c>
      <c r="H689" s="48"/>
      <c r="I689" s="43">
        <v>0</v>
      </c>
      <c r="J689" s="43">
        <v>8.9375780000000002</v>
      </c>
      <c r="K689" s="43">
        <v>20.140577</v>
      </c>
      <c r="L689" s="43">
        <v>21.448414</v>
      </c>
      <c r="M689" s="43">
        <v>21.350121999999999</v>
      </c>
      <c r="N689" s="43">
        <v>20.427655999999999</v>
      </c>
      <c r="O689" s="43">
        <v>21.695088999999999</v>
      </c>
      <c r="P689" s="43">
        <v>18.506699000000001</v>
      </c>
      <c r="Q689" s="43">
        <v>17.205947999999999</v>
      </c>
      <c r="R689" s="43">
        <v>15.159734</v>
      </c>
      <c r="S689" s="43">
        <v>16.681903999999999</v>
      </c>
      <c r="T689" s="43">
        <v>15.911405999999999</v>
      </c>
      <c r="U689" s="43">
        <v>16.595359999999999</v>
      </c>
      <c r="V689" s="43">
        <v>17.382497999999998</v>
      </c>
      <c r="W689" s="43">
        <v>14.107385000000001</v>
      </c>
      <c r="X689" s="43">
        <v>14.266698999999999</v>
      </c>
      <c r="Y689" s="43">
        <v>72</v>
      </c>
      <c r="AA689">
        <f t="shared" si="232"/>
        <v>41775.68</v>
      </c>
      <c r="AB689" t="str">
        <f t="shared" si="233"/>
        <v>41775Leandro86</v>
      </c>
      <c r="AC689" s="52">
        <v>41775</v>
      </c>
      <c r="AD689" s="53" t="s">
        <v>28</v>
      </c>
      <c r="AE689" s="51">
        <v>86</v>
      </c>
      <c r="AF689" s="51" t="str">
        <f t="shared" si="234"/>
        <v/>
      </c>
      <c r="AG689" s="51" t="str">
        <f t="shared" si="235"/>
        <v>N/A</v>
      </c>
      <c r="AH689" s="51" t="str">
        <f t="shared" si="236"/>
        <v>N/A</v>
      </c>
      <c r="AI689" s="51">
        <f t="shared" si="237"/>
        <v>28.139154918659603</v>
      </c>
      <c r="AJ689" s="51">
        <f t="shared" si="238"/>
        <v>34.696764314225788</v>
      </c>
      <c r="AK689" s="51">
        <f t="shared" si="239"/>
        <v>30.533396404425385</v>
      </c>
      <c r="AL689" s="51">
        <f t="shared" si="240"/>
        <v>28.415603015260945</v>
      </c>
      <c r="AM689" s="51">
        <f t="shared" si="241"/>
        <v>29.53427022837133</v>
      </c>
      <c r="AN689" s="51">
        <f t="shared" si="242"/>
        <v>24.538317446922779</v>
      </c>
      <c r="AO689" s="51">
        <f t="shared" si="243"/>
        <v>20.603273890406879</v>
      </c>
      <c r="AP689" s="51">
        <f t="shared" si="244"/>
        <v>31.915025777414179</v>
      </c>
      <c r="AQ689" s="51">
        <f t="shared" si="245"/>
        <v>22.464506193996261</v>
      </c>
      <c r="AR689" s="51" t="str">
        <f t="shared" si="246"/>
        <v>N/A</v>
      </c>
      <c r="AS689" s="51" t="str">
        <f t="shared" si="247"/>
        <v>N/A</v>
      </c>
      <c r="AT689" s="51" t="str">
        <f t="shared" si="248"/>
        <v>N/A</v>
      </c>
      <c r="AU689" s="51" t="str">
        <f t="shared" si="249"/>
        <v>N/A</v>
      </c>
      <c r="AV689" s="51" t="str">
        <f t="shared" si="250"/>
        <v>N/A</v>
      </c>
      <c r="AY689">
        <v>41654</v>
      </c>
      <c r="AZ689">
        <v>41654.67</v>
      </c>
      <c r="BA689" t="s">
        <v>29</v>
      </c>
      <c r="BB689" s="1">
        <f t="shared" si="231"/>
        <v>41654</v>
      </c>
    </row>
    <row r="690" spans="1:54">
      <c r="A690" t="str">
        <f t="shared" si="251"/>
        <v>42272Fábio72</v>
      </c>
      <c r="B690" s="48">
        <v>42272.510428240741</v>
      </c>
      <c r="C690" s="48">
        <f t="shared" si="252"/>
        <v>42272</v>
      </c>
      <c r="D690" s="48" t="s">
        <v>31</v>
      </c>
      <c r="E690" s="49">
        <f t="shared" si="253"/>
        <v>72</v>
      </c>
      <c r="F690" s="48"/>
      <c r="G690" s="49" t="e">
        <f>VLOOKUP(C690,#REF!,2,0)</f>
        <v>#REF!</v>
      </c>
      <c r="H690" s="48"/>
      <c r="I690" s="43">
        <v>0</v>
      </c>
      <c r="J690" s="43">
        <v>6.5088010000000001</v>
      </c>
      <c r="K690" s="43">
        <v>16.986575999999999</v>
      </c>
      <c r="L690" s="43">
        <v>19.059010000000001</v>
      </c>
      <c r="M690" s="43">
        <v>19.666632</v>
      </c>
      <c r="N690" s="43">
        <v>19.244942000000002</v>
      </c>
      <c r="O690" s="43">
        <v>20.523775000000001</v>
      </c>
      <c r="P690" s="43">
        <v>17.515518</v>
      </c>
      <c r="Q690" s="43">
        <v>16.552156</v>
      </c>
      <c r="R690" s="43">
        <v>14.346736</v>
      </c>
      <c r="S690" s="43">
        <v>16.123549000000001</v>
      </c>
      <c r="T690" s="43">
        <v>15.242342000000001</v>
      </c>
      <c r="U690" s="43">
        <v>16.251532000000001</v>
      </c>
      <c r="V690" s="43">
        <v>16.986575999999999</v>
      </c>
      <c r="W690" s="43">
        <v>13.67408</v>
      </c>
      <c r="X690" s="43">
        <v>13.909534000000001</v>
      </c>
      <c r="Y690" s="43">
        <v>72</v>
      </c>
      <c r="AA690">
        <f t="shared" si="232"/>
        <v>41778.76</v>
      </c>
      <c r="AB690" t="str">
        <f t="shared" si="233"/>
        <v>41778Leandro86</v>
      </c>
      <c r="AC690" s="52">
        <v>41778</v>
      </c>
      <c r="AD690" s="53" t="s">
        <v>28</v>
      </c>
      <c r="AE690" s="51">
        <v>86</v>
      </c>
      <c r="AF690" s="51" t="str">
        <f t="shared" si="234"/>
        <v/>
      </c>
      <c r="AG690" s="51" t="str">
        <f t="shared" si="235"/>
        <v>N/A</v>
      </c>
      <c r="AH690" s="51" t="str">
        <f t="shared" si="236"/>
        <v>N/A</v>
      </c>
      <c r="AI690" s="51">
        <f t="shared" si="237"/>
        <v>26.37247477265009</v>
      </c>
      <c r="AJ690" s="51">
        <f t="shared" si="238"/>
        <v>32.432258913868395</v>
      </c>
      <c r="AK690" s="51">
        <f t="shared" si="239"/>
        <v>29.819900035798465</v>
      </c>
      <c r="AL690" s="51">
        <f t="shared" si="240"/>
        <v>28.068920443799996</v>
      </c>
      <c r="AM690" s="51">
        <f t="shared" si="241"/>
        <v>28.001556757001723</v>
      </c>
      <c r="AN690" s="51">
        <f t="shared" si="242"/>
        <v>23.963438803754038</v>
      </c>
      <c r="AO690" s="51">
        <f t="shared" si="243"/>
        <v>19.791481078294115</v>
      </c>
      <c r="AP690" s="51">
        <f t="shared" si="244"/>
        <v>30.966378857049193</v>
      </c>
      <c r="AQ690" s="51">
        <f t="shared" si="245"/>
        <v>22.15908389809778</v>
      </c>
      <c r="AR690" s="51" t="str">
        <f t="shared" si="246"/>
        <v>N/A</v>
      </c>
      <c r="AS690" s="51" t="str">
        <f t="shared" si="247"/>
        <v>N/A</v>
      </c>
      <c r="AT690" s="51" t="str">
        <f t="shared" si="248"/>
        <v>N/A</v>
      </c>
      <c r="AU690" s="51" t="str">
        <f t="shared" si="249"/>
        <v>N/A</v>
      </c>
      <c r="AV690" s="51" t="str">
        <f t="shared" si="250"/>
        <v>N/A</v>
      </c>
      <c r="AY690">
        <v>41659</v>
      </c>
      <c r="AZ690">
        <v>41659.440000000002</v>
      </c>
      <c r="BA690" t="s">
        <v>29</v>
      </c>
      <c r="BB690" s="1">
        <f t="shared" si="231"/>
        <v>41659</v>
      </c>
    </row>
    <row r="691" spans="1:54">
      <c r="A691" t="str">
        <f t="shared" si="251"/>
        <v>42274Fábio72</v>
      </c>
      <c r="B691" s="48">
        <v>42274.470370370371</v>
      </c>
      <c r="C691" s="48">
        <f t="shared" si="252"/>
        <v>42274</v>
      </c>
      <c r="D691" s="48" t="s">
        <v>31</v>
      </c>
      <c r="E691" s="49">
        <f t="shared" si="253"/>
        <v>72</v>
      </c>
      <c r="F691" s="48"/>
      <c r="G691" s="49" t="e">
        <f>VLOOKUP(C691,#REF!,2,0)</f>
        <v>#REF!</v>
      </c>
      <c r="H691" s="48"/>
      <c r="I691" s="43">
        <v>0</v>
      </c>
      <c r="J691" s="43">
        <v>22.393265</v>
      </c>
      <c r="K691" s="43">
        <v>24.553104000000001</v>
      </c>
      <c r="L691" s="43">
        <v>23.926054000000001</v>
      </c>
      <c r="M691" s="43">
        <v>21.203135</v>
      </c>
      <c r="N691" s="43">
        <v>18.827883</v>
      </c>
      <c r="O691" s="43">
        <v>20.140577</v>
      </c>
      <c r="P691" s="43">
        <v>17.205947999999999</v>
      </c>
      <c r="Q691" s="43">
        <v>16.294301999999998</v>
      </c>
      <c r="R691" s="43">
        <v>14.226777999999999</v>
      </c>
      <c r="S691" s="43">
        <v>16.038502000000001</v>
      </c>
      <c r="T691" s="43">
        <v>15.242342000000001</v>
      </c>
      <c r="U691" s="43">
        <v>16.166153000000001</v>
      </c>
      <c r="V691" s="43">
        <v>17.118037999999999</v>
      </c>
      <c r="W691" s="43">
        <v>13.752317</v>
      </c>
      <c r="X691" s="43">
        <v>14.028081</v>
      </c>
      <c r="Y691" s="43">
        <v>72</v>
      </c>
      <c r="AA691">
        <f t="shared" si="232"/>
        <v>41654.67</v>
      </c>
      <c r="AB691" t="str">
        <f t="shared" si="233"/>
        <v>41654Leandro87</v>
      </c>
      <c r="AC691" s="52">
        <v>41654</v>
      </c>
      <c r="AD691" s="53" t="s">
        <v>28</v>
      </c>
      <c r="AE691" s="51">
        <v>87</v>
      </c>
      <c r="AF691" s="51" t="str">
        <f t="shared" si="234"/>
        <v>Saturação?</v>
      </c>
      <c r="AG691" s="51" t="str">
        <f t="shared" si="235"/>
        <v>N/A</v>
      </c>
      <c r="AH691" s="51">
        <f t="shared" si="236"/>
        <v>5.2228226157512922E-2</v>
      </c>
      <c r="AI691" s="51">
        <f t="shared" si="237"/>
        <v>46.863085043029756</v>
      </c>
      <c r="AJ691" s="51">
        <f t="shared" si="238"/>
        <v>57.876109655182113</v>
      </c>
      <c r="AK691" s="51">
        <f t="shared" si="239"/>
        <v>46.156096604540451</v>
      </c>
      <c r="AL691" s="51">
        <f t="shared" si="240"/>
        <v>45.018202147793779</v>
      </c>
      <c r="AM691" s="51">
        <f t="shared" si="241"/>
        <v>41.5138491348443</v>
      </c>
      <c r="AN691" s="51">
        <f t="shared" si="242"/>
        <v>42.442441708962924</v>
      </c>
      <c r="AO691" s="51">
        <f t="shared" si="243"/>
        <v>43.121719918902052</v>
      </c>
      <c r="AP691" s="51">
        <f t="shared" si="244"/>
        <v>45.62766285651437</v>
      </c>
      <c r="AQ691" s="51">
        <f t="shared" si="245"/>
        <v>52.984084801400833</v>
      </c>
      <c r="AR691" s="51">
        <f t="shared" si="246"/>
        <v>45.366940983273587</v>
      </c>
      <c r="AS691" s="51">
        <f t="shared" si="247"/>
        <v>45.803449979159687</v>
      </c>
      <c r="AT691" s="51">
        <f t="shared" si="248"/>
        <v>34.849294431697061</v>
      </c>
      <c r="AU691" s="51">
        <f t="shared" si="249"/>
        <v>30.604880373507672</v>
      </c>
      <c r="AV691" s="51">
        <f t="shared" si="250"/>
        <v>46.772054744803505</v>
      </c>
      <c r="AY691">
        <v>41667</v>
      </c>
      <c r="AZ691">
        <v>41667.339999999997</v>
      </c>
      <c r="BA691" t="s">
        <v>29</v>
      </c>
      <c r="BB691" s="1">
        <f t="shared" si="231"/>
        <v>41667</v>
      </c>
    </row>
    <row r="692" spans="1:54">
      <c r="A692" t="str">
        <f t="shared" si="251"/>
        <v>42276Fábio72</v>
      </c>
      <c r="B692" s="48">
        <v>42276.391076388885</v>
      </c>
      <c r="C692" s="48">
        <f t="shared" si="252"/>
        <v>42276</v>
      </c>
      <c r="D692" s="48" t="s">
        <v>31</v>
      </c>
      <c r="E692" s="49">
        <f t="shared" si="253"/>
        <v>72</v>
      </c>
      <c r="F692" s="48"/>
      <c r="G692" s="49" t="e">
        <f>VLOOKUP(C692,#REF!,2,0)</f>
        <v>#REF!</v>
      </c>
      <c r="H692" s="48"/>
      <c r="I692" s="43">
        <v>0</v>
      </c>
      <c r="J692" s="43">
        <v>23.000402000000001</v>
      </c>
      <c r="K692" s="43">
        <v>25.134798</v>
      </c>
      <c r="L692" s="43">
        <v>25.294592000000002</v>
      </c>
      <c r="M692" s="43">
        <v>24.922495000000001</v>
      </c>
      <c r="N692" s="43">
        <v>24.186343999999998</v>
      </c>
      <c r="O692" s="43">
        <v>24.922495000000001</v>
      </c>
      <c r="P692" s="43">
        <v>21.794146999999999</v>
      </c>
      <c r="Q692" s="43">
        <v>19.384998</v>
      </c>
      <c r="R692" s="43">
        <v>17.559964999999998</v>
      </c>
      <c r="S692" s="43">
        <v>18.188306999999998</v>
      </c>
      <c r="T692" s="43">
        <v>16.123549000000001</v>
      </c>
      <c r="U692" s="43">
        <v>16.080988000000001</v>
      </c>
      <c r="V692" s="43">
        <v>16.899239999999999</v>
      </c>
      <c r="W692" s="43">
        <v>13.596057</v>
      </c>
      <c r="X692" s="43">
        <v>13.830831</v>
      </c>
      <c r="Y692" s="43">
        <v>72</v>
      </c>
      <c r="AA692">
        <f t="shared" si="232"/>
        <v>41659.440000000002</v>
      </c>
      <c r="AB692" t="str">
        <f t="shared" si="233"/>
        <v>41659Leandro87</v>
      </c>
      <c r="AC692" s="52">
        <v>41659</v>
      </c>
      <c r="AD692" s="53" t="s">
        <v>28</v>
      </c>
      <c r="AE692" s="51">
        <v>87</v>
      </c>
      <c r="AF692" s="51" t="str">
        <f t="shared" si="234"/>
        <v>Saturação?</v>
      </c>
      <c r="AG692" s="51" t="str">
        <f t="shared" si="235"/>
        <v>N/A</v>
      </c>
      <c r="AH692" s="51">
        <f t="shared" si="236"/>
        <v>3.1646870256868076E-2</v>
      </c>
      <c r="AI692" s="51">
        <f t="shared" si="237"/>
        <v>38.150335700268052</v>
      </c>
      <c r="AJ692" s="51">
        <f t="shared" si="238"/>
        <v>53.078961396193399</v>
      </c>
      <c r="AK692" s="51">
        <f t="shared" si="239"/>
        <v>45.366940983273587</v>
      </c>
      <c r="AL692" s="51">
        <f t="shared" si="240"/>
        <v>45.19227642882511</v>
      </c>
      <c r="AM692" s="51">
        <f t="shared" si="241"/>
        <v>40.18604458417505</v>
      </c>
      <c r="AN692" s="51">
        <f t="shared" si="242"/>
        <v>39.284226983157829</v>
      </c>
      <c r="AO692" s="51">
        <f t="shared" si="243"/>
        <v>39.527851834913129</v>
      </c>
      <c r="AP692" s="51">
        <f t="shared" si="244"/>
        <v>43.891918288673978</v>
      </c>
      <c r="AQ692" s="51">
        <f t="shared" si="245"/>
        <v>50.200329815620201</v>
      </c>
      <c r="AR692" s="51">
        <f t="shared" si="246"/>
        <v>43.804789722616334</v>
      </c>
      <c r="AS692" s="51">
        <f t="shared" si="247"/>
        <v>45.018202147793779</v>
      </c>
      <c r="AT692" s="51">
        <f t="shared" si="248"/>
        <v>33.931527946568522</v>
      </c>
      <c r="AU692" s="51">
        <f t="shared" si="249"/>
        <v>29.112090410243216</v>
      </c>
      <c r="AV692" s="51">
        <f t="shared" si="250"/>
        <v>46.333098630232762</v>
      </c>
      <c r="AY692">
        <v>41678</v>
      </c>
      <c r="AZ692">
        <v>41678.75</v>
      </c>
      <c r="BA692" t="s">
        <v>29</v>
      </c>
      <c r="BB692" s="1">
        <f t="shared" si="231"/>
        <v>41678</v>
      </c>
    </row>
    <row r="693" spans="1:54">
      <c r="A693" t="str">
        <f t="shared" si="251"/>
        <v>42277Fábio72</v>
      </c>
      <c r="B693" s="48">
        <v>42277.736666666664</v>
      </c>
      <c r="C693" s="48">
        <f t="shared" si="252"/>
        <v>42277</v>
      </c>
      <c r="D693" s="48" t="s">
        <v>31</v>
      </c>
      <c r="E693" s="49">
        <f t="shared" si="253"/>
        <v>72</v>
      </c>
      <c r="F693" s="48"/>
      <c r="G693" s="49" t="e">
        <f>VLOOKUP(C693,#REF!,2,0)</f>
        <v>#REF!</v>
      </c>
      <c r="H693" s="48"/>
      <c r="I693" s="43">
        <v>0</v>
      </c>
      <c r="J693" s="43">
        <v>26.046810000000001</v>
      </c>
      <c r="K693" s="43">
        <v>28.141914</v>
      </c>
      <c r="L693" s="43">
        <v>28.085809999999999</v>
      </c>
      <c r="M693" s="43">
        <v>27.861847000000001</v>
      </c>
      <c r="N693" s="43">
        <v>27.30566</v>
      </c>
      <c r="O693" s="43">
        <v>27.805979000000001</v>
      </c>
      <c r="P693" s="43">
        <v>25.241266</v>
      </c>
      <c r="Q693" s="43">
        <v>22.695837000000001</v>
      </c>
      <c r="R693" s="43">
        <v>21.596231</v>
      </c>
      <c r="S693" s="43">
        <v>22.949477999999999</v>
      </c>
      <c r="T693" s="43">
        <v>22.443562</v>
      </c>
      <c r="U693" s="43">
        <v>23.718826</v>
      </c>
      <c r="V693" s="43">
        <v>23.358233999999999</v>
      </c>
      <c r="W693" s="43">
        <v>16.422965999999999</v>
      </c>
      <c r="X693" s="43">
        <v>13.988498999999999</v>
      </c>
      <c r="Y693" s="43">
        <v>72</v>
      </c>
      <c r="AA693">
        <f t="shared" si="232"/>
        <v>41667.339999999997</v>
      </c>
      <c r="AB693" t="str">
        <f t="shared" si="233"/>
        <v>41667Leandro87</v>
      </c>
      <c r="AC693" s="52">
        <v>41667</v>
      </c>
      <c r="AD693" s="53" t="s">
        <v>28</v>
      </c>
      <c r="AE693" s="51">
        <v>87</v>
      </c>
      <c r="AF693" s="51" t="str">
        <f t="shared" si="234"/>
        <v/>
      </c>
      <c r="AG693" s="51" t="str">
        <f t="shared" si="235"/>
        <v>N/A</v>
      </c>
      <c r="AH693" s="51">
        <f t="shared" si="236"/>
        <v>8.2039819117763021E-2</v>
      </c>
      <c r="AI693" s="51">
        <f t="shared" si="237"/>
        <v>22.958514906117738</v>
      </c>
      <c r="AJ693" s="51">
        <f t="shared" si="238"/>
        <v>38.472545008275063</v>
      </c>
      <c r="AK693" s="51">
        <f t="shared" si="239"/>
        <v>30.604880373507672</v>
      </c>
      <c r="AL693" s="51">
        <f t="shared" si="240"/>
        <v>34.389885205617105</v>
      </c>
      <c r="AM693" s="51">
        <f t="shared" si="241"/>
        <v>29.676855377172963</v>
      </c>
      <c r="AN693" s="51">
        <f t="shared" si="242"/>
        <v>32.730305529349842</v>
      </c>
      <c r="AO693" s="51">
        <f t="shared" si="243"/>
        <v>35.621907547734033</v>
      </c>
      <c r="AP693" s="51">
        <f t="shared" si="244"/>
        <v>40.021753574366556</v>
      </c>
      <c r="AQ693" s="51">
        <f t="shared" si="245"/>
        <v>46.772054744803505</v>
      </c>
      <c r="AR693" s="51">
        <f t="shared" si="246"/>
        <v>41.682340786945879</v>
      </c>
      <c r="AS693" s="51">
        <f t="shared" si="247"/>
        <v>43.204530711551172</v>
      </c>
      <c r="AT693" s="51">
        <f t="shared" si="248"/>
        <v>33.030177882040043</v>
      </c>
      <c r="AU693" s="51">
        <f t="shared" si="249"/>
        <v>28.206739658535756</v>
      </c>
      <c r="AV693" s="51">
        <f t="shared" si="250"/>
        <v>45.277724209295862</v>
      </c>
      <c r="AY693">
        <v>41679</v>
      </c>
      <c r="AZ693">
        <v>41679.760000000002</v>
      </c>
      <c r="BA693" t="s">
        <v>29</v>
      </c>
      <c r="BB693" s="1">
        <f t="shared" si="231"/>
        <v>41679</v>
      </c>
    </row>
    <row r="694" spans="1:54">
      <c r="A694" t="str">
        <f t="shared" si="251"/>
        <v>42279Fábio72</v>
      </c>
      <c r="B694" s="48">
        <v>42279.619675925926</v>
      </c>
      <c r="C694" s="48">
        <f t="shared" si="252"/>
        <v>42279</v>
      </c>
      <c r="D694" s="48" t="s">
        <v>31</v>
      </c>
      <c r="E694" s="49">
        <f t="shared" si="253"/>
        <v>72</v>
      </c>
      <c r="F694" s="48"/>
      <c r="G694" s="49" t="e">
        <f>VLOOKUP(C694,#REF!,2,0)</f>
        <v>#REF!</v>
      </c>
      <c r="H694" s="48"/>
      <c r="I694" s="43">
        <v>0</v>
      </c>
      <c r="J694" s="43">
        <v>22.594749</v>
      </c>
      <c r="K694" s="43">
        <v>25.401394</v>
      </c>
      <c r="L694" s="43">
        <v>24.658374999999999</v>
      </c>
      <c r="M694" s="43">
        <v>24.448043999999999</v>
      </c>
      <c r="N694" s="43">
        <v>23.926054000000001</v>
      </c>
      <c r="O694" s="43">
        <v>24.711071</v>
      </c>
      <c r="P694" s="43">
        <v>21.794146999999999</v>
      </c>
      <c r="Q694" s="43">
        <v>19.478639999999999</v>
      </c>
      <c r="R694" s="43">
        <v>17.693660999999999</v>
      </c>
      <c r="S694" s="43">
        <v>18.920164</v>
      </c>
      <c r="T694" s="43">
        <v>18.143035999999999</v>
      </c>
      <c r="U694" s="43">
        <v>18.966383</v>
      </c>
      <c r="V694" s="43">
        <v>19.384998</v>
      </c>
      <c r="W694" s="43">
        <v>15.784833000000001</v>
      </c>
      <c r="X694" s="43">
        <v>15.82696</v>
      </c>
      <c r="Y694" s="43">
        <v>72</v>
      </c>
      <c r="AA694">
        <f t="shared" si="232"/>
        <v>41678.75</v>
      </c>
      <c r="AB694" t="str">
        <f t="shared" si="233"/>
        <v>41678Leandro87</v>
      </c>
      <c r="AC694" s="52">
        <v>41678</v>
      </c>
      <c r="AD694" s="53" t="s">
        <v>28</v>
      </c>
      <c r="AE694" s="51">
        <v>87</v>
      </c>
      <c r="AF694" s="51" t="str">
        <f t="shared" si="234"/>
        <v/>
      </c>
      <c r="AG694" s="51" t="str">
        <f t="shared" si="235"/>
        <v>N/A</v>
      </c>
      <c r="AH694" s="51">
        <f t="shared" si="236"/>
        <v>2.6196808940656224E-3</v>
      </c>
      <c r="AI694" s="51">
        <f t="shared" si="237"/>
        <v>17.510632216129721</v>
      </c>
      <c r="AJ694" s="51">
        <f t="shared" si="238"/>
        <v>27.180205175633393</v>
      </c>
      <c r="AK694" s="51">
        <f t="shared" si="239"/>
        <v>18.605172756137986</v>
      </c>
      <c r="AL694" s="51">
        <f t="shared" si="240"/>
        <v>22.219053634360627</v>
      </c>
      <c r="AM694" s="51">
        <f t="shared" si="241"/>
        <v>17.404595361817073</v>
      </c>
      <c r="AN694" s="51">
        <f t="shared" si="242"/>
        <v>22.648608032144889</v>
      </c>
      <c r="AO694" s="51">
        <f t="shared" si="243"/>
        <v>27.248845407295399</v>
      </c>
      <c r="AP694" s="51">
        <f t="shared" si="244"/>
        <v>32.730305529349842</v>
      </c>
      <c r="AQ694" s="51">
        <f t="shared" si="245"/>
        <v>40.350916102682504</v>
      </c>
      <c r="AR694" s="51">
        <f t="shared" si="246"/>
        <v>36.718063720960735</v>
      </c>
      <c r="AS694" s="51">
        <f t="shared" si="247"/>
        <v>37.99166068381912</v>
      </c>
      <c r="AT694" s="51">
        <f t="shared" si="248"/>
        <v>30.104480601658707</v>
      </c>
      <c r="AU694" s="51">
        <f t="shared" si="249"/>
        <v>26.63987616391508</v>
      </c>
      <c r="AV694" s="51">
        <f t="shared" si="250"/>
        <v>42.695464172735235</v>
      </c>
      <c r="AY694">
        <v>41681</v>
      </c>
      <c r="AZ694">
        <v>41681.42</v>
      </c>
      <c r="BA694" t="s">
        <v>29</v>
      </c>
      <c r="BB694" s="1">
        <f t="shared" si="231"/>
        <v>41681</v>
      </c>
    </row>
    <row r="695" spans="1:54">
      <c r="A695" t="str">
        <f t="shared" si="251"/>
        <v>42283Fábio72</v>
      </c>
      <c r="B695" s="48">
        <v>42283.393726851849</v>
      </c>
      <c r="C695" s="48">
        <f t="shared" si="252"/>
        <v>42283</v>
      </c>
      <c r="D695" s="48" t="s">
        <v>31</v>
      </c>
      <c r="E695" s="49">
        <f t="shared" si="253"/>
        <v>72</v>
      </c>
      <c r="F695" s="48"/>
      <c r="G695" s="49" t="e">
        <f>VLOOKUP(C695,#REF!,2,0)</f>
        <v>#REF!</v>
      </c>
      <c r="H695" s="48"/>
      <c r="I695" s="43">
        <v>0</v>
      </c>
      <c r="J695" s="43">
        <v>18.415436</v>
      </c>
      <c r="K695" s="43">
        <v>21.943182</v>
      </c>
      <c r="L695" s="43">
        <v>21.99297</v>
      </c>
      <c r="M695" s="43">
        <v>22.343050000000002</v>
      </c>
      <c r="N695" s="43">
        <v>21.843786000000001</v>
      </c>
      <c r="O695" s="43">
        <v>22.898644999999998</v>
      </c>
      <c r="P695" s="43">
        <v>19.666632</v>
      </c>
      <c r="Q695" s="43">
        <v>18.097840999999999</v>
      </c>
      <c r="R695" s="43">
        <v>15.911405999999999</v>
      </c>
      <c r="S695" s="43">
        <v>17.205947999999999</v>
      </c>
      <c r="T695" s="43">
        <v>16.465980999999999</v>
      </c>
      <c r="U695" s="43">
        <v>17.118037999999999</v>
      </c>
      <c r="V695" s="43">
        <v>17.827870999999998</v>
      </c>
      <c r="W695" s="43">
        <v>14.507453999999999</v>
      </c>
      <c r="X695" s="43">
        <v>14.588187</v>
      </c>
      <c r="Y695" s="43">
        <v>72</v>
      </c>
      <c r="AA695">
        <f t="shared" si="232"/>
        <v>41679.760000000002</v>
      </c>
      <c r="AB695" t="str">
        <f t="shared" si="233"/>
        <v>41679Leandro87</v>
      </c>
      <c r="AC695" s="52">
        <v>41679</v>
      </c>
      <c r="AD695" s="53" t="s">
        <v>28</v>
      </c>
      <c r="AE695" s="51">
        <v>87</v>
      </c>
      <c r="AF695" s="51" t="str">
        <f t="shared" si="234"/>
        <v/>
      </c>
      <c r="AG695" s="51" t="str">
        <f t="shared" si="235"/>
        <v>N/A</v>
      </c>
      <c r="AH695" s="51">
        <f t="shared" si="236"/>
        <v>2.6196808940656224E-3</v>
      </c>
      <c r="AI695" s="51">
        <f t="shared" si="237"/>
        <v>16.040686939666092</v>
      </c>
      <c r="AJ695" s="51">
        <f t="shared" si="238"/>
        <v>26.307862303285166</v>
      </c>
      <c r="AK695" s="51">
        <f t="shared" si="239"/>
        <v>18.327927995954092</v>
      </c>
      <c r="AL695" s="51">
        <f t="shared" si="240"/>
        <v>22.0372099975718</v>
      </c>
      <c r="AM695" s="51">
        <f t="shared" si="241"/>
        <v>17.45755996122503</v>
      </c>
      <c r="AN695" s="51">
        <f t="shared" si="242"/>
        <v>22.219053634360627</v>
      </c>
      <c r="AO695" s="51">
        <f t="shared" si="243"/>
        <v>26.307862303285166</v>
      </c>
      <c r="AP695" s="51">
        <f t="shared" si="244"/>
        <v>32.80507389203661</v>
      </c>
      <c r="AQ695" s="51">
        <f t="shared" si="245"/>
        <v>39.60932690166424</v>
      </c>
      <c r="AR695" s="51">
        <f t="shared" si="246"/>
        <v>36.012411939620371</v>
      </c>
      <c r="AS695" s="51">
        <f t="shared" si="247"/>
        <v>37.511463714612816</v>
      </c>
      <c r="AT695" s="51">
        <f t="shared" si="248"/>
        <v>30.319937126071071</v>
      </c>
      <c r="AU695" s="51">
        <f t="shared" si="249"/>
        <v>26.439843088011564</v>
      </c>
      <c r="AV695" s="51">
        <f t="shared" si="250"/>
        <v>42.7811117177406</v>
      </c>
      <c r="AY695">
        <v>41687</v>
      </c>
      <c r="AZ695">
        <v>41687.57</v>
      </c>
      <c r="BA695" t="s">
        <v>29</v>
      </c>
      <c r="BB695" s="1">
        <f t="shared" si="231"/>
        <v>41687</v>
      </c>
    </row>
    <row r="696" spans="1:54">
      <c r="A696" t="str">
        <f t="shared" si="251"/>
        <v>42286Fábio72</v>
      </c>
      <c r="B696" s="48">
        <v>42286.61822916667</v>
      </c>
      <c r="C696" s="48">
        <f t="shared" si="252"/>
        <v>42286</v>
      </c>
      <c r="D696" s="48" t="s">
        <v>31</v>
      </c>
      <c r="E696" s="49">
        <f t="shared" si="253"/>
        <v>72</v>
      </c>
      <c r="F696" s="48"/>
      <c r="G696" s="49" t="e">
        <f>VLOOKUP(C696,#REF!,2,0)</f>
        <v>#REF!</v>
      </c>
      <c r="H696" s="48"/>
      <c r="I696" s="43">
        <v>0</v>
      </c>
      <c r="J696" s="43">
        <v>12.231887</v>
      </c>
      <c r="K696" s="43">
        <v>19.244942000000002</v>
      </c>
      <c r="L696" s="43">
        <v>19.012678000000001</v>
      </c>
      <c r="M696" s="43">
        <v>20.71678</v>
      </c>
      <c r="N696" s="43">
        <v>19.902884</v>
      </c>
      <c r="O696" s="43">
        <v>21.056601000000001</v>
      </c>
      <c r="P696" s="43">
        <v>17.827870999999998</v>
      </c>
      <c r="Q696" s="43">
        <v>16.942883999999999</v>
      </c>
      <c r="R696" s="43">
        <v>14.790993</v>
      </c>
      <c r="S696" s="43">
        <v>16.380037000000002</v>
      </c>
      <c r="T696" s="43">
        <v>15.491481</v>
      </c>
      <c r="U696" s="43">
        <v>16.422965999999999</v>
      </c>
      <c r="V696" s="43">
        <v>17.294121000000001</v>
      </c>
      <c r="W696" s="43">
        <v>14.107385000000001</v>
      </c>
      <c r="X696" s="43">
        <v>14.266698999999999</v>
      </c>
      <c r="Y696" s="43">
        <v>72</v>
      </c>
      <c r="AA696">
        <f t="shared" si="232"/>
        <v>41681.42</v>
      </c>
      <c r="AB696" t="str">
        <f t="shared" si="233"/>
        <v>41681Leandro87</v>
      </c>
      <c r="AC696" s="52">
        <v>41681</v>
      </c>
      <c r="AD696" s="53" t="s">
        <v>28</v>
      </c>
      <c r="AE696" s="51">
        <v>87</v>
      </c>
      <c r="AF696" s="51" t="str">
        <f t="shared" si="234"/>
        <v/>
      </c>
      <c r="AG696" s="51" t="str">
        <f t="shared" si="235"/>
        <v>N/A</v>
      </c>
      <c r="AH696" s="51">
        <f t="shared" si="236"/>
        <v>2.0322507554383591E-2</v>
      </c>
      <c r="AI696" s="51">
        <f t="shared" si="237"/>
        <v>17.349812872391883</v>
      </c>
      <c r="AJ696" s="51">
        <f t="shared" si="238"/>
        <v>27.519524655766851</v>
      </c>
      <c r="AK696" s="51">
        <f t="shared" si="239"/>
        <v>21.016210334362221</v>
      </c>
      <c r="AL696" s="51">
        <f t="shared" si="240"/>
        <v>23.145399941092769</v>
      </c>
      <c r="AM696" s="51">
        <f t="shared" si="241"/>
        <v>17.999216063486418</v>
      </c>
      <c r="AN696" s="51">
        <f t="shared" si="242"/>
        <v>20.310688891079767</v>
      </c>
      <c r="AO696" s="51">
        <f t="shared" si="243"/>
        <v>25.578457511247642</v>
      </c>
      <c r="AP696" s="51">
        <f t="shared" si="244"/>
        <v>29.606934460499193</v>
      </c>
      <c r="AQ696" s="51">
        <f t="shared" si="245"/>
        <v>39.60932690166424</v>
      </c>
      <c r="AR696" s="51">
        <f t="shared" si="246"/>
        <v>37.668920254047606</v>
      </c>
      <c r="AS696" s="51">
        <f t="shared" si="247"/>
        <v>38.716215636246979</v>
      </c>
      <c r="AT696" s="51">
        <f t="shared" si="248"/>
        <v>33.177773243229012</v>
      </c>
      <c r="AU696" s="51">
        <f t="shared" si="249"/>
        <v>25.644463412991701</v>
      </c>
      <c r="AV696" s="51">
        <f t="shared" si="250"/>
        <v>42.949493168463</v>
      </c>
      <c r="AY696">
        <v>41692</v>
      </c>
      <c r="AZ696">
        <v>41692.480000000003</v>
      </c>
      <c r="BA696" t="s">
        <v>29</v>
      </c>
      <c r="BB696" s="1">
        <f t="shared" si="231"/>
        <v>41692</v>
      </c>
    </row>
    <row r="697" spans="1:54">
      <c r="A697" t="str">
        <f t="shared" si="251"/>
        <v>42290Fábio72</v>
      </c>
      <c r="B697" s="48">
        <v>42290.503969907404</v>
      </c>
      <c r="C697" s="48">
        <f t="shared" si="252"/>
        <v>42290</v>
      </c>
      <c r="D697" s="48" t="s">
        <v>31</v>
      </c>
      <c r="E697" s="49">
        <f t="shared" si="253"/>
        <v>72</v>
      </c>
      <c r="F697" s="48"/>
      <c r="G697" s="49" t="e">
        <f>VLOOKUP(C697,#REF!,2,0)</f>
        <v>#REF!</v>
      </c>
      <c r="H697" s="48"/>
      <c r="I697" s="43">
        <v>0</v>
      </c>
      <c r="J697" s="43">
        <v>20.092924</v>
      </c>
      <c r="K697" s="43">
        <v>21.497633</v>
      </c>
      <c r="L697" s="43">
        <v>18.689892</v>
      </c>
      <c r="M697" s="43">
        <v>18.966383</v>
      </c>
      <c r="N697" s="43">
        <v>18.552409999999998</v>
      </c>
      <c r="O697" s="43">
        <v>19.760973</v>
      </c>
      <c r="P697" s="43">
        <v>16.768650000000001</v>
      </c>
      <c r="Q697" s="43">
        <v>16.080988000000001</v>
      </c>
      <c r="R697" s="43">
        <v>13.870139999999999</v>
      </c>
      <c r="S697" s="43">
        <v>15.616866</v>
      </c>
      <c r="T697" s="43">
        <v>14.750323</v>
      </c>
      <c r="U697" s="43">
        <v>15.742751999999999</v>
      </c>
      <c r="V697" s="43">
        <v>16.681903999999999</v>
      </c>
      <c r="W697" s="43">
        <v>13.67408</v>
      </c>
      <c r="X697" s="43">
        <v>13.752317</v>
      </c>
      <c r="Y697" s="43">
        <v>72</v>
      </c>
      <c r="AA697">
        <f t="shared" si="232"/>
        <v>41687.57</v>
      </c>
      <c r="AB697" t="str">
        <f t="shared" si="233"/>
        <v>41687Leandro87</v>
      </c>
      <c r="AC697" s="52">
        <v>41687</v>
      </c>
      <c r="AD697" s="53" t="s">
        <v>28</v>
      </c>
      <c r="AE697" s="51">
        <v>87</v>
      </c>
      <c r="AF697" s="51" t="str">
        <f t="shared" si="234"/>
        <v/>
      </c>
      <c r="AG697" s="51">
        <f t="shared" si="235"/>
        <v>2.2220665376178938E-3</v>
      </c>
      <c r="AH697" s="51">
        <f t="shared" si="236"/>
        <v>7.6134120812969622E-2</v>
      </c>
      <c r="AI697" s="51">
        <f t="shared" si="237"/>
        <v>29.746992803803217</v>
      </c>
      <c r="AJ697" s="51">
        <f t="shared" si="238"/>
        <v>37.829935647348108</v>
      </c>
      <c r="AK697" s="51">
        <f t="shared" si="239"/>
        <v>20.42824619788647</v>
      </c>
      <c r="AL697" s="51">
        <f t="shared" si="240"/>
        <v>21.674364777234384</v>
      </c>
      <c r="AM697" s="51">
        <f t="shared" si="241"/>
        <v>16.662869863315866</v>
      </c>
      <c r="AN697" s="51">
        <f t="shared" si="242"/>
        <v>21.313326536105389</v>
      </c>
      <c r="AO697" s="51">
        <f t="shared" si="243"/>
        <v>26.173788070111378</v>
      </c>
      <c r="AP697" s="51">
        <f t="shared" si="244"/>
        <v>31.185825891243251</v>
      </c>
      <c r="AQ697" s="51">
        <f t="shared" si="245"/>
        <v>38.876906203911368</v>
      </c>
      <c r="AR697" s="51">
        <f t="shared" si="246"/>
        <v>35.312669820468869</v>
      </c>
      <c r="AS697" s="51">
        <f t="shared" si="247"/>
        <v>36.48288372906638</v>
      </c>
      <c r="AT697" s="51">
        <f t="shared" si="248"/>
        <v>29.394988201374424</v>
      </c>
      <c r="AU697" s="51">
        <f t="shared" si="249"/>
        <v>26.173788070111378</v>
      </c>
      <c r="AV697" s="51">
        <f t="shared" si="250"/>
        <v>42.60979631372868</v>
      </c>
      <c r="AY697">
        <v>41697</v>
      </c>
      <c r="AZ697">
        <v>41697.660000000003</v>
      </c>
      <c r="BA697" t="s">
        <v>29</v>
      </c>
      <c r="BB697" s="1">
        <f t="shared" si="231"/>
        <v>41697</v>
      </c>
    </row>
    <row r="698" spans="1:54">
      <c r="A698" t="str">
        <f t="shared" si="251"/>
        <v>42291Fábio72</v>
      </c>
      <c r="B698" s="48">
        <v>42291.703425925924</v>
      </c>
      <c r="C698" s="48">
        <f t="shared" si="252"/>
        <v>42291</v>
      </c>
      <c r="D698" s="48" t="s">
        <v>31</v>
      </c>
      <c r="E698" s="49">
        <f t="shared" si="253"/>
        <v>72</v>
      </c>
      <c r="F698" s="48"/>
      <c r="G698" s="49" t="e">
        <f>VLOOKUP(C698,#REF!,2,0)</f>
        <v>#REF!</v>
      </c>
      <c r="H698" s="48"/>
      <c r="I698" s="43">
        <v>0</v>
      </c>
      <c r="J698" s="43">
        <v>17.917631</v>
      </c>
      <c r="K698" s="43">
        <v>19.291584</v>
      </c>
      <c r="L698" s="43">
        <v>18.007636999999999</v>
      </c>
      <c r="M698" s="43">
        <v>18.598167</v>
      </c>
      <c r="N698" s="43">
        <v>18.007636999999999</v>
      </c>
      <c r="O698" s="43">
        <v>19.384998</v>
      </c>
      <c r="P698" s="43">
        <v>16.380037000000002</v>
      </c>
      <c r="Q698" s="43">
        <v>15.82696</v>
      </c>
      <c r="R698" s="43">
        <v>13.67408</v>
      </c>
      <c r="S698" s="43">
        <v>15.366647</v>
      </c>
      <c r="T698" s="43">
        <v>14.426985</v>
      </c>
      <c r="U698" s="43">
        <v>15.491481</v>
      </c>
      <c r="V698" s="43">
        <v>16.681903999999999</v>
      </c>
      <c r="W698" s="43">
        <v>13.479445999999999</v>
      </c>
      <c r="X698" s="43">
        <v>13.752317</v>
      </c>
      <c r="Y698" s="43">
        <v>72</v>
      </c>
      <c r="AA698">
        <f t="shared" si="232"/>
        <v>41692.480000000003</v>
      </c>
      <c r="AB698" t="str">
        <f t="shared" si="233"/>
        <v>41692Leandro87</v>
      </c>
      <c r="AC698" s="52">
        <v>41692</v>
      </c>
      <c r="AD698" s="53" t="s">
        <v>28</v>
      </c>
      <c r="AE698" s="51">
        <v>87</v>
      </c>
      <c r="AF698" s="51" t="str">
        <f t="shared" si="234"/>
        <v/>
      </c>
      <c r="AG698" s="51">
        <f t="shared" si="235"/>
        <v>3.6704257262804154E-4</v>
      </c>
      <c r="AH698" s="51">
        <f t="shared" si="236"/>
        <v>1.4493182852656869E-2</v>
      </c>
      <c r="AI698" s="51">
        <f t="shared" si="237"/>
        <v>22.219053634360627</v>
      </c>
      <c r="AJ698" s="51">
        <f t="shared" si="238"/>
        <v>34.541630014443257</v>
      </c>
      <c r="AK698" s="51">
        <f t="shared" si="239"/>
        <v>21.854117390459347</v>
      </c>
      <c r="AL698" s="51">
        <f t="shared" si="240"/>
        <v>23.900451121700829</v>
      </c>
      <c r="AM698" s="51">
        <f t="shared" si="241"/>
        <v>16.71431521257345</v>
      </c>
      <c r="AN698" s="51">
        <f t="shared" si="242"/>
        <v>20.310688891079767</v>
      </c>
      <c r="AO698" s="51">
        <f t="shared" si="243"/>
        <v>24.795696076969286</v>
      </c>
      <c r="AP698" s="51">
        <f t="shared" si="244"/>
        <v>29.253310661859192</v>
      </c>
      <c r="AQ698" s="51">
        <f t="shared" si="245"/>
        <v>37.035341884762246</v>
      </c>
      <c r="AR698" s="51">
        <f t="shared" si="246"/>
        <v>33.102437790416751</v>
      </c>
      <c r="AS698" s="51">
        <f t="shared" si="247"/>
        <v>34.312719838566416</v>
      </c>
      <c r="AT698" s="51">
        <f t="shared" si="248"/>
        <v>27.931552188211633</v>
      </c>
      <c r="AU698" s="51">
        <f t="shared" si="249"/>
        <v>25.315760451482923</v>
      </c>
      <c r="AV698" s="51">
        <f t="shared" si="250"/>
        <v>41.766757803282054</v>
      </c>
      <c r="AY698">
        <v>41711</v>
      </c>
      <c r="AZ698">
        <v>41711.599999999999</v>
      </c>
      <c r="BA698" t="s">
        <v>29</v>
      </c>
      <c r="BB698" s="1">
        <f t="shared" si="231"/>
        <v>41711</v>
      </c>
    </row>
    <row r="699" spans="1:54">
      <c r="A699" t="str">
        <f t="shared" si="251"/>
        <v>42293Fábio72</v>
      </c>
      <c r="B699" s="48">
        <v>42293.620474537034</v>
      </c>
      <c r="C699" s="48">
        <f t="shared" si="252"/>
        <v>42293</v>
      </c>
      <c r="D699" s="48" t="s">
        <v>31</v>
      </c>
      <c r="E699" s="49">
        <f t="shared" si="253"/>
        <v>72</v>
      </c>
      <c r="F699" s="48"/>
      <c r="G699" s="49" t="e">
        <f>VLOOKUP(C699,#REF!,2,0)</f>
        <v>#REF!</v>
      </c>
      <c r="H699" s="48"/>
      <c r="I699" s="43">
        <v>0</v>
      </c>
      <c r="J699" s="43">
        <v>11.686055</v>
      </c>
      <c r="K699" s="43">
        <v>15.953726</v>
      </c>
      <c r="L699" s="43">
        <v>16.422965999999999</v>
      </c>
      <c r="M699" s="43">
        <v>17.693660999999999</v>
      </c>
      <c r="N699" s="43">
        <v>16.986575999999999</v>
      </c>
      <c r="O699" s="43">
        <v>18.278981999999999</v>
      </c>
      <c r="P699" s="43">
        <v>15.283706</v>
      </c>
      <c r="Q699" s="43">
        <v>15.325142</v>
      </c>
      <c r="R699" s="43">
        <v>13.094638</v>
      </c>
      <c r="S699" s="43">
        <v>14.913376</v>
      </c>
      <c r="T699" s="43">
        <v>13.752317</v>
      </c>
      <c r="U699" s="43">
        <v>14.913376</v>
      </c>
      <c r="V699" s="43">
        <v>16.123549000000001</v>
      </c>
      <c r="W699" s="43">
        <v>13.247859</v>
      </c>
      <c r="X699" s="43">
        <v>13.440716999999999</v>
      </c>
      <c r="Y699" s="43">
        <v>72</v>
      </c>
      <c r="AA699">
        <f t="shared" si="232"/>
        <v>41697.660000000003</v>
      </c>
      <c r="AB699" t="str">
        <f t="shared" si="233"/>
        <v>41697Leandro87</v>
      </c>
      <c r="AC699" s="52">
        <v>41697</v>
      </c>
      <c r="AD699" s="53" t="s">
        <v>28</v>
      </c>
      <c r="AE699" s="51">
        <v>87</v>
      </c>
      <c r="AF699" s="51" t="str">
        <f t="shared" si="234"/>
        <v/>
      </c>
      <c r="AG699" s="51" t="str">
        <f t="shared" si="235"/>
        <v>N/A</v>
      </c>
      <c r="AH699" s="51">
        <f t="shared" si="236"/>
        <v>2.0415419888059534E-3</v>
      </c>
      <c r="AI699" s="51">
        <f t="shared" si="237"/>
        <v>17.297067168843871</v>
      </c>
      <c r="AJ699" s="51">
        <f t="shared" si="238"/>
        <v>28.001556757001723</v>
      </c>
      <c r="AK699" s="51">
        <f t="shared" si="239"/>
        <v>18.549903731471108</v>
      </c>
      <c r="AL699" s="51">
        <f t="shared" si="240"/>
        <v>20.369410842675759</v>
      </c>
      <c r="AM699" s="51">
        <f t="shared" si="241"/>
        <v>15.734673859136969</v>
      </c>
      <c r="AN699" s="51">
        <f t="shared" si="242"/>
        <v>19.333799078795504</v>
      </c>
      <c r="AO699" s="51">
        <f t="shared" si="243"/>
        <v>23.20705070867184</v>
      </c>
      <c r="AP699" s="51">
        <f t="shared" si="244"/>
        <v>27.588837375393055</v>
      </c>
      <c r="AQ699" s="51">
        <f t="shared" si="245"/>
        <v>35.38834926680935</v>
      </c>
      <c r="AR699" s="51">
        <f t="shared" si="246"/>
        <v>32.209890711538037</v>
      </c>
      <c r="AS699" s="51">
        <f t="shared" si="247"/>
        <v>33.177773243229012</v>
      </c>
      <c r="AT699" s="51">
        <f t="shared" si="248"/>
        <v>27.180205175633393</v>
      </c>
      <c r="AU699" s="51">
        <f t="shared" si="249"/>
        <v>24.08983915959962</v>
      </c>
      <c r="AV699" s="51">
        <f t="shared" si="250"/>
        <v>40.84811171829918</v>
      </c>
      <c r="AY699">
        <v>41726</v>
      </c>
      <c r="AZ699">
        <v>41726.67</v>
      </c>
      <c r="BA699" t="s">
        <v>30</v>
      </c>
      <c r="BB699" s="1">
        <f t="shared" si="231"/>
        <v>41726</v>
      </c>
    </row>
    <row r="700" spans="1:54">
      <c r="A700" t="str">
        <f t="shared" si="251"/>
        <v>42296Fábio72</v>
      </c>
      <c r="B700" s="48">
        <v>42296.336782407408</v>
      </c>
      <c r="C700" s="48">
        <f t="shared" si="252"/>
        <v>42296</v>
      </c>
      <c r="D700" s="48" t="s">
        <v>31</v>
      </c>
      <c r="E700" s="49">
        <f t="shared" si="253"/>
        <v>72</v>
      </c>
      <c r="F700" s="48"/>
      <c r="G700" s="49" t="e">
        <f>VLOOKUP(C700,#REF!,2,0)</f>
        <v>#REF!</v>
      </c>
      <c r="H700" s="48"/>
      <c r="I700" s="43">
        <v>0</v>
      </c>
      <c r="J700" s="43">
        <v>6.6662600000000003</v>
      </c>
      <c r="K700" s="43">
        <v>13.286296</v>
      </c>
      <c r="L700" s="43">
        <v>15.118537999999999</v>
      </c>
      <c r="M700" s="43">
        <v>15.742751999999999</v>
      </c>
      <c r="N700" s="43">
        <v>15.325142</v>
      </c>
      <c r="O700" s="43">
        <v>16.552156</v>
      </c>
      <c r="P700" s="43">
        <v>13.870139999999999</v>
      </c>
      <c r="Q700" s="43">
        <v>13.830831</v>
      </c>
      <c r="R700" s="43">
        <v>11.830313</v>
      </c>
      <c r="S700" s="43">
        <v>13.557130000000001</v>
      </c>
      <c r="T700" s="43">
        <v>12.528430999999999</v>
      </c>
      <c r="U700" s="43">
        <v>13.67408</v>
      </c>
      <c r="V700" s="43">
        <v>15.118537999999999</v>
      </c>
      <c r="W700" s="43">
        <v>12.342662000000001</v>
      </c>
      <c r="X700" s="43">
        <v>12.791017999999999</v>
      </c>
      <c r="Y700" s="43">
        <v>72</v>
      </c>
      <c r="AA700">
        <f t="shared" si="232"/>
        <v>41711.599999999999</v>
      </c>
      <c r="AB700" t="str">
        <f t="shared" si="233"/>
        <v>41711Leandro87</v>
      </c>
      <c r="AC700" s="52">
        <v>41711</v>
      </c>
      <c r="AD700" s="53" t="s">
        <v>28</v>
      </c>
      <c r="AE700" s="51">
        <v>87</v>
      </c>
      <c r="AF700" s="51" t="str">
        <f t="shared" si="234"/>
        <v/>
      </c>
      <c r="AG700" s="51">
        <f t="shared" si="235"/>
        <v>2.6423855560966773E-4</v>
      </c>
      <c r="AH700" s="51">
        <f t="shared" si="236"/>
        <v>0.12638386208752786</v>
      </c>
      <c r="AI700" s="51">
        <f t="shared" si="237"/>
        <v>34.235670323544745</v>
      </c>
      <c r="AJ700" s="51">
        <f t="shared" si="238"/>
        <v>38.312848840332997</v>
      </c>
      <c r="AK700" s="51">
        <f t="shared" si="239"/>
        <v>31.695148470910805</v>
      </c>
      <c r="AL700" s="51">
        <f t="shared" si="240"/>
        <v>34.771441104919724</v>
      </c>
      <c r="AM700" s="51">
        <f t="shared" si="241"/>
        <v>29.960630635232683</v>
      </c>
      <c r="AN700" s="51">
        <f t="shared" si="242"/>
        <v>29.606934460499193</v>
      </c>
      <c r="AO700" s="51">
        <f t="shared" si="243"/>
        <v>27.180205175633393</v>
      </c>
      <c r="AP700" s="51">
        <f t="shared" si="244"/>
        <v>29.53427022837133</v>
      </c>
      <c r="AQ700" s="51">
        <f t="shared" si="245"/>
        <v>35.467123067011158</v>
      </c>
      <c r="AR700" s="51">
        <f t="shared" si="246"/>
        <v>31.403447314375562</v>
      </c>
      <c r="AS700" s="51">
        <f t="shared" si="247"/>
        <v>32.209890711538037</v>
      </c>
      <c r="AT700" s="51">
        <f t="shared" si="248"/>
        <v>26.574826227597942</v>
      </c>
      <c r="AU700" s="51">
        <f t="shared" si="249"/>
        <v>23.774625204109729</v>
      </c>
      <c r="AV700" s="51">
        <f t="shared" si="250"/>
        <v>40.18604458417505</v>
      </c>
      <c r="AY700">
        <v>41732</v>
      </c>
      <c r="AZ700">
        <v>41732.660000000003</v>
      </c>
      <c r="BA700" t="s">
        <v>30</v>
      </c>
      <c r="BB700" s="1">
        <f t="shared" si="231"/>
        <v>41732</v>
      </c>
    </row>
    <row r="701" spans="1:54">
      <c r="A701" t="str">
        <f t="shared" si="251"/>
        <v>42300Fábio72</v>
      </c>
      <c r="B701" s="48">
        <v>42300.592916666668</v>
      </c>
      <c r="C701" s="48">
        <f t="shared" si="252"/>
        <v>42300</v>
      </c>
      <c r="D701" s="48" t="s">
        <v>31</v>
      </c>
      <c r="E701" s="49">
        <f t="shared" si="253"/>
        <v>72</v>
      </c>
      <c r="F701" s="48"/>
      <c r="G701" s="49" t="e">
        <f>VLOOKUP(C701,#REF!,2,0)</f>
        <v>#REF!</v>
      </c>
      <c r="H701" s="48"/>
      <c r="I701" s="43">
        <v>0</v>
      </c>
      <c r="J701" s="43">
        <v>20.475697</v>
      </c>
      <c r="K701" s="43">
        <v>15.242342000000001</v>
      </c>
      <c r="L701" s="43">
        <v>14.547779999999999</v>
      </c>
      <c r="M701" s="43">
        <v>14.588187</v>
      </c>
      <c r="N701" s="43">
        <v>14.266698999999999</v>
      </c>
      <c r="O701" s="43">
        <v>15.118537999999999</v>
      </c>
      <c r="P701" s="43">
        <v>12.416802000000001</v>
      </c>
      <c r="Q701" s="43">
        <v>12.453944999999999</v>
      </c>
      <c r="R701" s="43">
        <v>10.668516</v>
      </c>
      <c r="S701" s="43">
        <v>12.565770000000001</v>
      </c>
      <c r="T701" s="43">
        <v>11.578483</v>
      </c>
      <c r="U701" s="43">
        <v>12.791017999999999</v>
      </c>
      <c r="V701" s="43">
        <v>14.147143</v>
      </c>
      <c r="W701" s="43">
        <v>11.722047</v>
      </c>
      <c r="X701" s="43">
        <v>12.342662000000001</v>
      </c>
      <c r="Y701" s="43">
        <v>72</v>
      </c>
      <c r="AA701">
        <f t="shared" si="232"/>
        <v>41726.67</v>
      </c>
      <c r="AB701" t="str">
        <f t="shared" si="233"/>
        <v>41726Leandro87</v>
      </c>
      <c r="AC701" s="52">
        <v>41726</v>
      </c>
      <c r="AD701" s="53" t="s">
        <v>28</v>
      </c>
      <c r="AE701" s="51">
        <v>87</v>
      </c>
      <c r="AF701" s="51" t="str">
        <f t="shared" si="234"/>
        <v/>
      </c>
      <c r="AG701" s="51" t="str">
        <f t="shared" si="235"/>
        <v>N/A</v>
      </c>
      <c r="AH701" s="51" t="str">
        <f t="shared" si="236"/>
        <v>N/A</v>
      </c>
      <c r="AI701" s="51">
        <f t="shared" si="237"/>
        <v>17.404595361817073</v>
      </c>
      <c r="AJ701" s="51">
        <f t="shared" si="238"/>
        <v>22.897306562415068</v>
      </c>
      <c r="AK701" s="51">
        <f t="shared" si="239"/>
        <v>20.02089506112808</v>
      </c>
      <c r="AL701" s="51">
        <f t="shared" si="240"/>
        <v>23.837482654854014</v>
      </c>
      <c r="AM701" s="51">
        <f t="shared" si="241"/>
        <v>19.504591101871714</v>
      </c>
      <c r="AN701" s="51">
        <f t="shared" si="242"/>
        <v>22.587865251289752</v>
      </c>
      <c r="AO701" s="51">
        <f t="shared" si="243"/>
        <v>24.474323001253534</v>
      </c>
      <c r="AP701" s="51">
        <f t="shared" si="244"/>
        <v>27.588837375393055</v>
      </c>
      <c r="AQ701" s="51">
        <f t="shared" si="245"/>
        <v>34.008235439891195</v>
      </c>
      <c r="AR701" s="51" t="str">
        <f t="shared" si="246"/>
        <v>N/A</v>
      </c>
      <c r="AS701" s="51" t="str">
        <f t="shared" si="247"/>
        <v>N/A</v>
      </c>
      <c r="AT701" s="51" t="str">
        <f t="shared" si="248"/>
        <v>N/A</v>
      </c>
      <c r="AU701" s="51" t="str">
        <f t="shared" si="249"/>
        <v>N/A</v>
      </c>
      <c r="AV701" s="51" t="str">
        <f t="shared" si="250"/>
        <v>N/A</v>
      </c>
      <c r="AY701">
        <v>41736</v>
      </c>
      <c r="AZ701">
        <v>41736.49</v>
      </c>
      <c r="BA701" t="s">
        <v>30</v>
      </c>
      <c r="BB701" s="1">
        <f t="shared" si="231"/>
        <v>41736</v>
      </c>
    </row>
    <row r="702" spans="1:54">
      <c r="A702" t="str">
        <f t="shared" si="251"/>
        <v>42303Fábio72</v>
      </c>
      <c r="B702" s="48">
        <v>42303.338888888888</v>
      </c>
      <c r="C702" s="48">
        <f t="shared" si="252"/>
        <v>42303</v>
      </c>
      <c r="D702" s="48" t="s">
        <v>31</v>
      </c>
      <c r="E702" s="49">
        <f t="shared" si="253"/>
        <v>72</v>
      </c>
      <c r="F702" s="48"/>
      <c r="G702" s="49" t="e">
        <f>VLOOKUP(C702,#REF!,2,0)</f>
        <v>#REF!</v>
      </c>
      <c r="H702" s="48"/>
      <c r="I702" s="43">
        <v>0</v>
      </c>
      <c r="J702" s="43">
        <v>14.588187</v>
      </c>
      <c r="K702" s="43">
        <v>13.988498999999999</v>
      </c>
      <c r="L702" s="43">
        <v>14.547779999999999</v>
      </c>
      <c r="M702" s="43">
        <v>14.346736</v>
      </c>
      <c r="N702" s="43">
        <v>13.791543000000001</v>
      </c>
      <c r="O702" s="43">
        <v>15.036293000000001</v>
      </c>
      <c r="P702" s="43">
        <v>12.231887</v>
      </c>
      <c r="Q702" s="43">
        <v>11.975533</v>
      </c>
      <c r="R702" s="43">
        <v>10.228528000000001</v>
      </c>
      <c r="S702" s="43">
        <v>12.121676000000001</v>
      </c>
      <c r="T702" s="43">
        <v>11.364934</v>
      </c>
      <c r="U702" s="43">
        <v>12.453944999999999</v>
      </c>
      <c r="V702" s="43">
        <v>13.909534000000001</v>
      </c>
      <c r="W702" s="43">
        <v>11.542764</v>
      </c>
      <c r="X702" s="43">
        <v>12.158357000000001</v>
      </c>
      <c r="Y702" s="43">
        <v>72</v>
      </c>
      <c r="AA702">
        <f t="shared" si="232"/>
        <v>41732.660000000003</v>
      </c>
      <c r="AB702" t="str">
        <f t="shared" si="233"/>
        <v>41732Leandro87</v>
      </c>
      <c r="AC702" s="52">
        <v>41732</v>
      </c>
      <c r="AD702" s="53" t="s">
        <v>28</v>
      </c>
      <c r="AE702" s="51">
        <v>87</v>
      </c>
      <c r="AF702" s="51" t="str">
        <f t="shared" si="234"/>
        <v/>
      </c>
      <c r="AG702" s="51" t="str">
        <f t="shared" si="235"/>
        <v>N/A</v>
      </c>
      <c r="AH702" s="51" t="str">
        <f t="shared" si="236"/>
        <v>N/A</v>
      </c>
      <c r="AI702" s="51">
        <f t="shared" si="237"/>
        <v>29.53427022837133</v>
      </c>
      <c r="AJ702" s="51">
        <f t="shared" si="238"/>
        <v>34.771441104919724</v>
      </c>
      <c r="AK702" s="51">
        <f t="shared" si="239"/>
        <v>25.909529037293083</v>
      </c>
      <c r="AL702" s="51">
        <f t="shared" si="240"/>
        <v>27.519524655766851</v>
      </c>
      <c r="AM702" s="51">
        <f t="shared" si="241"/>
        <v>24.86034508255312</v>
      </c>
      <c r="AN702" s="51">
        <f t="shared" si="242"/>
        <v>24.219183387553727</v>
      </c>
      <c r="AO702" s="51">
        <f t="shared" si="243"/>
        <v>24.155654460829485</v>
      </c>
      <c r="AP702" s="51">
        <f t="shared" si="244"/>
        <v>27.519524655766851</v>
      </c>
      <c r="AQ702" s="51">
        <f t="shared" si="245"/>
        <v>33.328787872985892</v>
      </c>
      <c r="AR702" s="51" t="str">
        <f t="shared" si="246"/>
        <v>N/A</v>
      </c>
      <c r="AS702" s="51" t="str">
        <f t="shared" si="247"/>
        <v>N/A</v>
      </c>
      <c r="AT702" s="51" t="str">
        <f t="shared" si="248"/>
        <v>N/A</v>
      </c>
      <c r="AU702" s="51" t="str">
        <f t="shared" si="249"/>
        <v>N/A</v>
      </c>
      <c r="AV702" s="51" t="str">
        <f t="shared" si="250"/>
        <v>N/A</v>
      </c>
      <c r="AY702">
        <v>41738</v>
      </c>
      <c r="AZ702">
        <v>41738.65</v>
      </c>
      <c r="BA702" t="s">
        <v>30</v>
      </c>
      <c r="BB702" s="1">
        <f t="shared" si="231"/>
        <v>41738</v>
      </c>
    </row>
    <row r="703" spans="1:54">
      <c r="A703" t="str">
        <f t="shared" si="251"/>
        <v>42306Fábio72</v>
      </c>
      <c r="B703" s="48">
        <v>42306.360034722224</v>
      </c>
      <c r="C703" s="48">
        <f t="shared" si="252"/>
        <v>42306</v>
      </c>
      <c r="D703" s="48" t="s">
        <v>31</v>
      </c>
      <c r="E703" s="49">
        <f t="shared" si="253"/>
        <v>72</v>
      </c>
      <c r="F703" s="48"/>
      <c r="G703" s="49" t="e">
        <f>VLOOKUP(C703,#REF!,2,0)</f>
        <v>#REF!</v>
      </c>
      <c r="H703" s="48"/>
      <c r="I703" s="43">
        <v>0</v>
      </c>
      <c r="J703" s="43">
        <v>18.643989999999999</v>
      </c>
      <c r="K703" s="43">
        <v>19.713774000000001</v>
      </c>
      <c r="L703" s="43">
        <v>15.700716999999999</v>
      </c>
      <c r="M703" s="43">
        <v>14.507453999999999</v>
      </c>
      <c r="N703" s="43">
        <v>13.791543000000001</v>
      </c>
      <c r="O703" s="43">
        <v>14.954307999999999</v>
      </c>
      <c r="P703" s="43">
        <v>12.231887</v>
      </c>
      <c r="Q703" s="43">
        <v>11.866526</v>
      </c>
      <c r="R703" s="43">
        <v>10.195086999999999</v>
      </c>
      <c r="S703" s="43">
        <v>12.158357000000001</v>
      </c>
      <c r="T703" s="43">
        <v>11.471446</v>
      </c>
      <c r="U703" s="43">
        <v>12.603164</v>
      </c>
      <c r="V703" s="43">
        <v>14.028081</v>
      </c>
      <c r="W703" s="43">
        <v>11.65014</v>
      </c>
      <c r="X703" s="43">
        <v>12.231887</v>
      </c>
      <c r="Y703" s="43">
        <v>72</v>
      </c>
      <c r="AA703">
        <f t="shared" si="232"/>
        <v>41736.49</v>
      </c>
      <c r="AB703" t="str">
        <f t="shared" si="233"/>
        <v>41736Leandro87</v>
      </c>
      <c r="AC703" s="52">
        <v>41736</v>
      </c>
      <c r="AD703" s="53" t="s">
        <v>28</v>
      </c>
      <c r="AE703" s="51">
        <v>87</v>
      </c>
      <c r="AF703" s="51" t="str">
        <f t="shared" si="234"/>
        <v/>
      </c>
      <c r="AG703" s="51" t="str">
        <f t="shared" si="235"/>
        <v>N/A</v>
      </c>
      <c r="AH703" s="51" t="str">
        <f t="shared" si="236"/>
        <v>N/A</v>
      </c>
      <c r="AI703" s="51">
        <f t="shared" si="237"/>
        <v>27.725077330140639</v>
      </c>
      <c r="AJ703" s="51">
        <f t="shared" si="238"/>
        <v>29.676855377172963</v>
      </c>
      <c r="AK703" s="51">
        <f t="shared" si="239"/>
        <v>24.346483297671789</v>
      </c>
      <c r="AL703" s="51">
        <f t="shared" si="240"/>
        <v>28.483630792249368</v>
      </c>
      <c r="AM703" s="51">
        <f t="shared" si="241"/>
        <v>24.538317446922779</v>
      </c>
      <c r="AN703" s="51">
        <f t="shared" si="242"/>
        <v>25.776720178758325</v>
      </c>
      <c r="AO703" s="51">
        <f t="shared" si="243"/>
        <v>24.86034508255312</v>
      </c>
      <c r="AP703" s="51">
        <f t="shared" si="244"/>
        <v>28.068920443799996</v>
      </c>
      <c r="AQ703" s="51">
        <f t="shared" si="245"/>
        <v>32.730305529349842</v>
      </c>
      <c r="AR703" s="51" t="str">
        <f t="shared" si="246"/>
        <v>N/A</v>
      </c>
      <c r="AS703" s="51" t="str">
        <f t="shared" si="247"/>
        <v>N/A</v>
      </c>
      <c r="AT703" s="51" t="str">
        <f t="shared" si="248"/>
        <v>N/A</v>
      </c>
      <c r="AU703" s="51" t="str">
        <f t="shared" si="249"/>
        <v>N/A</v>
      </c>
      <c r="AV703" s="51" t="str">
        <f t="shared" si="250"/>
        <v>N/A</v>
      </c>
      <c r="AY703">
        <v>41739</v>
      </c>
      <c r="AZ703">
        <v>41739.35</v>
      </c>
      <c r="BA703" t="s">
        <v>30</v>
      </c>
      <c r="BB703" s="1">
        <f t="shared" si="231"/>
        <v>41739</v>
      </c>
    </row>
    <row r="704" spans="1:54">
      <c r="A704" t="str">
        <f t="shared" si="251"/>
        <v>42311Fábio72</v>
      </c>
      <c r="B704" s="48">
        <v>42311.341099537036</v>
      </c>
      <c r="C704" s="48">
        <f t="shared" si="252"/>
        <v>42311</v>
      </c>
      <c r="D704" s="48" t="s">
        <v>31</v>
      </c>
      <c r="E704" s="49">
        <f t="shared" si="253"/>
        <v>72</v>
      </c>
      <c r="F704" s="48"/>
      <c r="G704" s="49" t="e">
        <f>VLOOKUP(C704,#REF!,2,0)</f>
        <v>#REF!</v>
      </c>
      <c r="H704" s="48"/>
      <c r="I704" s="43">
        <v>0</v>
      </c>
      <c r="J704" s="43">
        <v>24.500519000000001</v>
      </c>
      <c r="K704" s="43">
        <v>24.605682000000002</v>
      </c>
      <c r="L704" s="43">
        <v>19.619548999999999</v>
      </c>
      <c r="M704" s="43">
        <v>14.954307999999999</v>
      </c>
      <c r="N704" s="43">
        <v>14.107385000000001</v>
      </c>
      <c r="O704" s="43">
        <v>15.159734</v>
      </c>
      <c r="P704" s="43">
        <v>12.453944999999999</v>
      </c>
      <c r="Q704" s="43">
        <v>12.085049</v>
      </c>
      <c r="R704" s="43">
        <v>10.566083000000001</v>
      </c>
      <c r="S704" s="43">
        <v>12.379706000000001</v>
      </c>
      <c r="T704" s="43">
        <v>11.902811</v>
      </c>
      <c r="U704" s="43">
        <v>12.904436</v>
      </c>
      <c r="V704" s="43">
        <v>14.346736</v>
      </c>
      <c r="W704" s="43">
        <v>11.939117</v>
      </c>
      <c r="X704" s="43">
        <v>12.453944999999999</v>
      </c>
      <c r="Y704" s="43">
        <v>72</v>
      </c>
      <c r="AA704">
        <f t="shared" si="232"/>
        <v>41738.65</v>
      </c>
      <c r="AB704" t="str">
        <f t="shared" si="233"/>
        <v>41738Leandro87</v>
      </c>
      <c r="AC704" s="52">
        <v>41738</v>
      </c>
      <c r="AD704" s="53" t="s">
        <v>28</v>
      </c>
      <c r="AE704" s="51">
        <v>87</v>
      </c>
      <c r="AF704" s="51" t="str">
        <f t="shared" si="234"/>
        <v/>
      </c>
      <c r="AG704" s="51" t="str">
        <f t="shared" si="235"/>
        <v>N/A</v>
      </c>
      <c r="AH704" s="51" t="str">
        <f t="shared" si="236"/>
        <v>N/A</v>
      </c>
      <c r="AI704" s="51">
        <f t="shared" si="237"/>
        <v>32.80507389203661</v>
      </c>
      <c r="AJ704" s="51">
        <f t="shared" si="238"/>
        <v>34.771441104919724</v>
      </c>
      <c r="AK704" s="51">
        <f t="shared" si="239"/>
        <v>28.345010577843095</v>
      </c>
      <c r="AL704" s="51">
        <f t="shared" si="240"/>
        <v>33.480376313521646</v>
      </c>
      <c r="AM704" s="51">
        <f t="shared" si="241"/>
        <v>31.038429479387379</v>
      </c>
      <c r="AN704" s="51">
        <f t="shared" si="242"/>
        <v>33.102437790416751</v>
      </c>
      <c r="AO704" s="51">
        <f t="shared" si="243"/>
        <v>34.161765106987808</v>
      </c>
      <c r="AP704" s="51">
        <f t="shared" si="244"/>
        <v>37.99166068381912</v>
      </c>
      <c r="AQ704" s="51">
        <f t="shared" si="245"/>
        <v>43.204530711551172</v>
      </c>
      <c r="AR704" s="51" t="str">
        <f t="shared" si="246"/>
        <v>N/A</v>
      </c>
      <c r="AS704" s="51" t="str">
        <f t="shared" si="247"/>
        <v>N/A</v>
      </c>
      <c r="AT704" s="51" t="str">
        <f t="shared" si="248"/>
        <v>N/A</v>
      </c>
      <c r="AU704" s="51" t="str">
        <f t="shared" si="249"/>
        <v>N/A</v>
      </c>
      <c r="AV704" s="51" t="str">
        <f t="shared" si="250"/>
        <v>N/A</v>
      </c>
      <c r="AY704">
        <v>41740</v>
      </c>
      <c r="AZ704">
        <v>41740.71</v>
      </c>
      <c r="BA704" t="s">
        <v>30</v>
      </c>
      <c r="BB704" s="1">
        <f t="shared" si="231"/>
        <v>41740</v>
      </c>
    </row>
    <row r="705" spans="1:54">
      <c r="A705" t="str">
        <f t="shared" si="251"/>
        <v>42312Fábio72</v>
      </c>
      <c r="B705" s="48">
        <v>42312.326689814814</v>
      </c>
      <c r="C705" s="48">
        <f t="shared" si="252"/>
        <v>42312</v>
      </c>
      <c r="D705" s="48" t="s">
        <v>31</v>
      </c>
      <c r="E705" s="49">
        <f t="shared" si="253"/>
        <v>72</v>
      </c>
      <c r="F705" s="48"/>
      <c r="G705" s="49" t="e">
        <f>VLOOKUP(C705,#REF!,2,0)</f>
        <v>#REF!</v>
      </c>
      <c r="H705" s="48"/>
      <c r="I705" s="43">
        <v>0</v>
      </c>
      <c r="J705" s="43">
        <v>23.926054000000001</v>
      </c>
      <c r="K705" s="43">
        <v>25.241266</v>
      </c>
      <c r="L705" s="43">
        <v>24.395575999999998</v>
      </c>
      <c r="M705" s="43">
        <v>17.249991999999999</v>
      </c>
      <c r="N705" s="43">
        <v>14.306697</v>
      </c>
      <c r="O705" s="43">
        <v>15.533234</v>
      </c>
      <c r="P705" s="43">
        <v>12.753335</v>
      </c>
      <c r="Q705" s="43">
        <v>12.305686</v>
      </c>
      <c r="R705" s="43">
        <v>10.464198</v>
      </c>
      <c r="S705" s="43">
        <v>12.603164</v>
      </c>
      <c r="T705" s="43">
        <v>12.011963</v>
      </c>
      <c r="U705" s="43">
        <v>13.171124000000001</v>
      </c>
      <c r="V705" s="43">
        <v>14.4672</v>
      </c>
      <c r="W705" s="43">
        <v>12.231887</v>
      </c>
      <c r="X705" s="43">
        <v>12.715698</v>
      </c>
      <c r="Y705" s="43">
        <v>72</v>
      </c>
      <c r="AA705">
        <f t="shared" si="232"/>
        <v>41739.35</v>
      </c>
      <c r="AB705" t="str">
        <f t="shared" si="233"/>
        <v>41739Leandro87</v>
      </c>
      <c r="AC705" s="52">
        <v>41739</v>
      </c>
      <c r="AD705" s="53" t="s">
        <v>28</v>
      </c>
      <c r="AE705" s="51">
        <v>87</v>
      </c>
      <c r="AF705" s="51" t="str">
        <f t="shared" si="234"/>
        <v/>
      </c>
      <c r="AG705" s="51" t="str">
        <f t="shared" si="235"/>
        <v>N/A</v>
      </c>
      <c r="AH705" s="51" t="str">
        <f t="shared" si="236"/>
        <v>N/A</v>
      </c>
      <c r="AI705" s="51">
        <f t="shared" si="237"/>
        <v>38.472545008275063</v>
      </c>
      <c r="AJ705" s="51">
        <f t="shared" si="238"/>
        <v>39.36536607570833</v>
      </c>
      <c r="AK705" s="51">
        <f t="shared" si="239"/>
        <v>31.11070152372757</v>
      </c>
      <c r="AL705" s="51">
        <f t="shared" si="240"/>
        <v>36.718063720960735</v>
      </c>
      <c r="AM705" s="51">
        <f t="shared" si="241"/>
        <v>34.619139064403328</v>
      </c>
      <c r="AN705" s="51">
        <f t="shared" si="242"/>
        <v>36.637442297713307</v>
      </c>
      <c r="AO705" s="51">
        <f t="shared" si="243"/>
        <v>38.229901893123383</v>
      </c>
      <c r="AP705" s="51">
        <f t="shared" si="244"/>
        <v>44.063208524967472</v>
      </c>
      <c r="AQ705" s="51">
        <f t="shared" si="245"/>
        <v>46.950631604479319</v>
      </c>
      <c r="AR705" s="51" t="str">
        <f t="shared" si="246"/>
        <v>N/A</v>
      </c>
      <c r="AS705" s="51" t="str">
        <f t="shared" si="247"/>
        <v>N/A</v>
      </c>
      <c r="AT705" s="51" t="str">
        <f t="shared" si="248"/>
        <v>N/A</v>
      </c>
      <c r="AU705" s="51" t="str">
        <f t="shared" si="249"/>
        <v>N/A</v>
      </c>
      <c r="AV705" s="51" t="str">
        <f t="shared" si="250"/>
        <v>N/A</v>
      </c>
      <c r="AY705">
        <v>41745</v>
      </c>
      <c r="AZ705">
        <v>41745.730000000003</v>
      </c>
      <c r="BA705" t="s">
        <v>30</v>
      </c>
      <c r="BB705" s="1">
        <f t="shared" si="231"/>
        <v>41745</v>
      </c>
    </row>
    <row r="706" spans="1:54">
      <c r="A706" t="str">
        <f t="shared" si="251"/>
        <v>42314Fábio72</v>
      </c>
      <c r="B706" s="48">
        <v>42314.605393518519</v>
      </c>
      <c r="C706" s="48">
        <f t="shared" si="252"/>
        <v>42314</v>
      </c>
      <c r="D706" s="48" t="s">
        <v>31</v>
      </c>
      <c r="E706" s="49">
        <f t="shared" si="253"/>
        <v>72</v>
      </c>
      <c r="F706" s="48"/>
      <c r="G706" s="49" t="e">
        <f>VLOOKUP(C706,#REF!,2,0)</f>
        <v>#REF!</v>
      </c>
      <c r="H706" s="48"/>
      <c r="I706" s="43">
        <v>0</v>
      </c>
      <c r="J706" s="43">
        <v>24.134167000000001</v>
      </c>
      <c r="K706" s="43">
        <v>25.028538000000001</v>
      </c>
      <c r="L706" s="43">
        <v>24.922495000000001</v>
      </c>
      <c r="M706" s="43">
        <v>24.816673000000002</v>
      </c>
      <c r="N706" s="43">
        <v>24.082063999999999</v>
      </c>
      <c r="O706" s="43">
        <v>25.028538000000001</v>
      </c>
      <c r="P706" s="43">
        <v>21.893456</v>
      </c>
      <c r="Q706" s="43">
        <v>19.572514000000002</v>
      </c>
      <c r="R706" s="43">
        <v>17.738341999999999</v>
      </c>
      <c r="S706" s="43">
        <v>18.007636999999999</v>
      </c>
      <c r="T706" s="43">
        <v>15.283706</v>
      </c>
      <c r="U706" s="43">
        <v>14.386825</v>
      </c>
      <c r="V706" s="43">
        <v>14.750323</v>
      </c>
      <c r="W706" s="43">
        <v>12.231887</v>
      </c>
      <c r="X706" s="43">
        <v>12.640625999999999</v>
      </c>
      <c r="Y706" s="43">
        <v>72</v>
      </c>
      <c r="AA706">
        <f t="shared" si="232"/>
        <v>41740.71</v>
      </c>
      <c r="AB706" t="str">
        <f t="shared" si="233"/>
        <v>41740Leandro87</v>
      </c>
      <c r="AC706" s="52">
        <v>41740</v>
      </c>
      <c r="AD706" s="53" t="s">
        <v>28</v>
      </c>
      <c r="AE706" s="51">
        <v>87</v>
      </c>
      <c r="AF706" s="51" t="str">
        <f t="shared" si="234"/>
        <v/>
      </c>
      <c r="AG706" s="51" t="str">
        <f t="shared" si="235"/>
        <v>N/A</v>
      </c>
      <c r="AH706" s="51" t="str">
        <f t="shared" si="236"/>
        <v>N/A</v>
      </c>
      <c r="AI706" s="51">
        <f t="shared" si="237"/>
        <v>34.467283693384729</v>
      </c>
      <c r="AJ706" s="51">
        <f t="shared" si="238"/>
        <v>35.621907547734033</v>
      </c>
      <c r="AK706" s="51">
        <f t="shared" si="239"/>
        <v>27.519524655766851</v>
      </c>
      <c r="AL706" s="51">
        <f t="shared" si="240"/>
        <v>32.955066753006612</v>
      </c>
      <c r="AM706" s="51">
        <f t="shared" si="241"/>
        <v>30.175291872823745</v>
      </c>
      <c r="AN706" s="51">
        <f t="shared" si="242"/>
        <v>31.621971117182234</v>
      </c>
      <c r="AO706" s="51">
        <f t="shared" si="243"/>
        <v>33.62931269179915</v>
      </c>
      <c r="AP706" s="51">
        <f t="shared" si="244"/>
        <v>38.472545008275063</v>
      </c>
      <c r="AQ706" s="51">
        <f t="shared" si="245"/>
        <v>43.464136464447144</v>
      </c>
      <c r="AR706" s="51" t="str">
        <f t="shared" si="246"/>
        <v>N/A</v>
      </c>
      <c r="AS706" s="51" t="str">
        <f t="shared" si="247"/>
        <v>N/A</v>
      </c>
      <c r="AT706" s="51" t="str">
        <f t="shared" si="248"/>
        <v>N/A</v>
      </c>
      <c r="AU706" s="51" t="str">
        <f t="shared" si="249"/>
        <v>N/A</v>
      </c>
      <c r="AV706" s="51" t="str">
        <f t="shared" si="250"/>
        <v>N/A</v>
      </c>
      <c r="AY706">
        <v>41750</v>
      </c>
      <c r="AZ706">
        <v>41750.480000000003</v>
      </c>
      <c r="BA706" t="s">
        <v>30</v>
      </c>
      <c r="BB706" s="1">
        <f t="shared" si="231"/>
        <v>41750</v>
      </c>
    </row>
    <row r="707" spans="1:54">
      <c r="A707" t="str">
        <f t="shared" si="251"/>
        <v>42317Fábio72</v>
      </c>
      <c r="B707" s="48">
        <v>42317.344618055555</v>
      </c>
      <c r="C707" s="48">
        <f t="shared" si="252"/>
        <v>42317</v>
      </c>
      <c r="D707" s="48" t="s">
        <v>31</v>
      </c>
      <c r="E707" s="49">
        <f t="shared" si="253"/>
        <v>72</v>
      </c>
      <c r="F707" s="48"/>
      <c r="G707" s="49" t="e">
        <f>VLOOKUP(C707,#REF!,2,0)</f>
        <v>#REF!</v>
      </c>
      <c r="H707" s="48"/>
      <c r="I707" s="43">
        <v>0</v>
      </c>
      <c r="J707" s="43">
        <v>21.546894000000002</v>
      </c>
      <c r="K707" s="43">
        <v>23.358233999999999</v>
      </c>
      <c r="L707" s="43">
        <v>23.460999999999999</v>
      </c>
      <c r="M707" s="43">
        <v>23.460999999999999</v>
      </c>
      <c r="N707" s="43">
        <v>22.746447</v>
      </c>
      <c r="O707" s="43">
        <v>23.822313000000001</v>
      </c>
      <c r="P707" s="43">
        <v>20.33173</v>
      </c>
      <c r="Q707" s="43">
        <v>18.233629000000001</v>
      </c>
      <c r="R707" s="43">
        <v>16.208808999999999</v>
      </c>
      <c r="S707" s="43">
        <v>17.249991999999999</v>
      </c>
      <c r="T707" s="43">
        <v>15.408205000000001</v>
      </c>
      <c r="U707" s="43">
        <v>14.913376</v>
      </c>
      <c r="V707" s="43">
        <v>14.750323</v>
      </c>
      <c r="W707" s="43">
        <v>12.491166</v>
      </c>
      <c r="X707" s="43">
        <v>12.753335</v>
      </c>
      <c r="Y707" s="43">
        <v>72</v>
      </c>
      <c r="AA707">
        <f t="shared" si="232"/>
        <v>41745.730000000003</v>
      </c>
      <c r="AB707" t="str">
        <f t="shared" si="233"/>
        <v>41745Leandro87</v>
      </c>
      <c r="AC707" s="52">
        <v>41745</v>
      </c>
      <c r="AD707" s="53" t="s">
        <v>28</v>
      </c>
      <c r="AE707" s="51">
        <v>87</v>
      </c>
      <c r="AF707" s="51" t="str">
        <f t="shared" si="234"/>
        <v/>
      </c>
      <c r="AG707" s="51" t="str">
        <f t="shared" si="235"/>
        <v>N/A</v>
      </c>
      <c r="AH707" s="51" t="str">
        <f t="shared" si="236"/>
        <v>N/A</v>
      </c>
      <c r="AI707" s="51">
        <f t="shared" si="237"/>
        <v>36.325606044132755</v>
      </c>
      <c r="AJ707" s="51">
        <f t="shared" si="238"/>
        <v>36.560108405557301</v>
      </c>
      <c r="AK707" s="51">
        <f t="shared" si="239"/>
        <v>27.861664730243923</v>
      </c>
      <c r="AL707" s="51">
        <f t="shared" si="240"/>
        <v>32.955066753006612</v>
      </c>
      <c r="AM707" s="51">
        <f t="shared" si="241"/>
        <v>31.915025777414179</v>
      </c>
      <c r="AN707" s="51">
        <f t="shared" si="242"/>
        <v>33.253223241495107</v>
      </c>
      <c r="AO707" s="51">
        <f t="shared" si="243"/>
        <v>34.235670323544745</v>
      </c>
      <c r="AP707" s="51">
        <f t="shared" si="244"/>
        <v>38.312848840332997</v>
      </c>
      <c r="AQ707" s="51">
        <f t="shared" si="245"/>
        <v>42.60979631372868</v>
      </c>
      <c r="AR707" s="51" t="str">
        <f t="shared" si="246"/>
        <v>N/A</v>
      </c>
      <c r="AS707" s="51" t="str">
        <f t="shared" si="247"/>
        <v>N/A</v>
      </c>
      <c r="AT707" s="51" t="str">
        <f t="shared" si="248"/>
        <v>N/A</v>
      </c>
      <c r="AU707" s="51" t="str">
        <f t="shared" si="249"/>
        <v>N/A</v>
      </c>
      <c r="AV707" s="51" t="str">
        <f t="shared" si="250"/>
        <v>N/A</v>
      </c>
      <c r="AY707">
        <v>41752</v>
      </c>
      <c r="AZ707">
        <v>41752.639999999999</v>
      </c>
      <c r="BA707" t="s">
        <v>30</v>
      </c>
      <c r="BB707" s="1">
        <f t="shared" ref="BB707:BB770" si="254">DATE(YEAR(AZ707),MONTH(AZ707),DAY(AZ707))</f>
        <v>41752</v>
      </c>
    </row>
    <row r="708" spans="1:54">
      <c r="A708" t="str">
        <f t="shared" si="251"/>
        <v>42319Fábio72</v>
      </c>
      <c r="B708" s="48">
        <v>42319.332835648151</v>
      </c>
      <c r="C708" s="48">
        <f t="shared" si="252"/>
        <v>42319</v>
      </c>
      <c r="D708" s="48" t="s">
        <v>31</v>
      </c>
      <c r="E708" s="49">
        <f t="shared" si="253"/>
        <v>72</v>
      </c>
      <c r="F708" s="48"/>
      <c r="G708" s="49" t="e">
        <f>VLOOKUP(C708,#REF!,2,0)</f>
        <v>#REF!</v>
      </c>
      <c r="H708" s="48"/>
      <c r="I708" s="43">
        <v>0</v>
      </c>
      <c r="J708" s="43">
        <v>16.166153000000001</v>
      </c>
      <c r="K708" s="43">
        <v>20.813578</v>
      </c>
      <c r="L708" s="43">
        <v>22.242746</v>
      </c>
      <c r="M708" s="43">
        <v>22.242746</v>
      </c>
      <c r="N708" s="43">
        <v>21.695088999999999</v>
      </c>
      <c r="O708" s="43">
        <v>22.898644999999998</v>
      </c>
      <c r="P708" s="43">
        <v>19.384998</v>
      </c>
      <c r="Q708" s="43">
        <v>17.559964999999998</v>
      </c>
      <c r="R708" s="43">
        <v>15.408205000000001</v>
      </c>
      <c r="S708" s="43">
        <v>16.552156</v>
      </c>
      <c r="T708" s="43">
        <v>14.872544</v>
      </c>
      <c r="U708" s="43">
        <v>14.588187</v>
      </c>
      <c r="V708" s="43">
        <v>14.913376</v>
      </c>
      <c r="W708" s="43">
        <v>12.305686</v>
      </c>
      <c r="X708" s="43">
        <v>12.603164</v>
      </c>
      <c r="Y708" s="43">
        <v>72</v>
      </c>
      <c r="AA708">
        <f t="shared" ref="AA708:AA771" si="255">VLOOKUP(AB708,$A$4:$B$4281,2,0)</f>
        <v>41750.480000000003</v>
      </c>
      <c r="AB708" t="str">
        <f t="shared" ref="AB708:AB771" si="256">AC708&amp;AD708&amp;AE708</f>
        <v>41750Leandro87</v>
      </c>
      <c r="AC708" s="52">
        <v>41750</v>
      </c>
      <c r="AD708" s="53" t="s">
        <v>28</v>
      </c>
      <c r="AE708" s="51">
        <v>87</v>
      </c>
      <c r="AF708" s="51" t="str">
        <f t="shared" ref="AF708:AF771" si="257">IF(VLOOKUP(AB708,$A$4:$H$4281,8,0)=0,"",VLOOKUP(AB708,$A$4:$H$4281,8,0))</f>
        <v/>
      </c>
      <c r="AG708" s="51" t="str">
        <f t="shared" ref="AG708:AG771" si="258">IFERROR(AVERAGEIFS(I:I,$C:$C,$AC708,$D:$D,$AD708,$E:$E,$AE708,$F:$F,"&lt;&gt;X"),"N/A")</f>
        <v>N/A</v>
      </c>
      <c r="AH708" s="51" t="str">
        <f t="shared" ref="AH708:AH771" si="259">IFERROR(AVERAGEIFS(J:J,$C:$C,$AC708,$D:$D,$AD708,$E:$E,$AE708,$F:$F,"&lt;&gt;X"),"N/A")</f>
        <v>N/A</v>
      </c>
      <c r="AI708" s="51">
        <f t="shared" ref="AI708:AI771" si="260">IFERROR(AVERAGEIFS(K:K,$C:$C,$AC708,$D:$D,$AD708,$E:$E,$AE708,$F:$F,"&lt;&gt;X"),"N/A")</f>
        <v>32.136032412503269</v>
      </c>
      <c r="AJ708" s="51">
        <f t="shared" ref="AJ708:AJ771" si="261">IFERROR(AVERAGEIFS(L:L,$C:$C,$AC708,$D:$D,$AD708,$E:$E,$AE708,$F:$F,"&lt;&gt;X"),"N/A")</f>
        <v>30.966378857049193</v>
      </c>
      <c r="AK708" s="51">
        <f t="shared" ref="AK708:AK771" si="262">IFERROR(AVERAGEIFS(M:M,$C:$C,$AC708,$D:$D,$AD708,$E:$E,$AE708,$F:$F,"&lt;&gt;X"),"N/A")</f>
        <v>24.08983915959962</v>
      </c>
      <c r="AL708" s="51">
        <f t="shared" ref="AL708:AL771" si="263">IFERROR(AVERAGEIFS(N:N,$C:$C,$AC708,$D:$D,$AD708,$E:$E,$AE708,$F:$F,"&lt;&gt;X"),"N/A")</f>
        <v>29.464574189094961</v>
      </c>
      <c r="AM708" s="51">
        <f t="shared" ref="AM708:AM771" si="264">IFERROR(AVERAGEIFS(O:O,$C:$C,$AC708,$D:$D,$AD708,$E:$E,$AE708,$F:$F,"&lt;&gt;X"),"N/A")</f>
        <v>28.206739658535756</v>
      </c>
      <c r="AN708" s="51">
        <f t="shared" ref="AN708:AN771" si="265">IFERROR(AVERAGEIFS(P:P,$C:$C,$AC708,$D:$D,$AD708,$E:$E,$AE708,$F:$F,"&lt;&gt;X"),"N/A")</f>
        <v>29.043062329143439</v>
      </c>
      <c r="AO708" s="51">
        <f t="shared" ref="AO708:AO771" si="266">IFERROR(AVERAGEIFS(Q:Q,$C:$C,$AC708,$D:$D,$AD708,$E:$E,$AE708,$F:$F,"&lt;&gt;X"),"N/A")</f>
        <v>30.462132046782727</v>
      </c>
      <c r="AP708" s="51">
        <f t="shared" ref="AP708:AP771" si="267">IFERROR(AVERAGEIFS(R:R,$C:$C,$AC708,$D:$D,$AD708,$E:$E,$AE708,$F:$F,"&lt;&gt;X"),"N/A")</f>
        <v>33.858178302968909</v>
      </c>
      <c r="AQ708" s="51">
        <f t="shared" ref="AQ708:AQ771" si="268">IFERROR(AVERAGEIFS(S:S,$C:$C,$AC708,$D:$D,$AD708,$E:$E,$AE708,$F:$F,"&lt;&gt;X"),"N/A")</f>
        <v>38.552559717758321</v>
      </c>
      <c r="AR708" s="51" t="str">
        <f t="shared" ref="AR708:AR771" si="269">IFERROR(AVERAGEIFS(T:T,$C:$C,$AC708,$D:$D,$AD708,$E:$E,$AE708,$F:$F,"&lt;&gt;X"),"N/A")</f>
        <v>N/A</v>
      </c>
      <c r="AS708" s="51" t="str">
        <f t="shared" ref="AS708:AS771" si="270">IFERROR(AVERAGEIFS(U:U,$C:$C,$AC708,$D:$D,$AD708,$E:$E,$AE708,$F:$F,"&lt;&gt;X"),"N/A")</f>
        <v>N/A</v>
      </c>
      <c r="AT708" s="51" t="str">
        <f t="shared" ref="AT708:AT771" si="271">IFERROR(AVERAGEIFS(V:V,$C:$C,$AC708,$D:$D,$AD708,$E:$E,$AE708,$F:$F,"&lt;&gt;X"),"N/A")</f>
        <v>N/A</v>
      </c>
      <c r="AU708" s="51" t="str">
        <f t="shared" ref="AU708:AU771" si="272">IFERROR(AVERAGEIFS(W:W,$C:$C,$AC708,$D:$D,$AD708,$E:$E,$AE708,$F:$F,"&lt;&gt;X"),"N/A")</f>
        <v>N/A</v>
      </c>
      <c r="AV708" s="51" t="str">
        <f t="shared" ref="AV708:AV771" si="273">IFERROR(AVERAGEIFS(X:X,$C:$C,$AC708,$D:$D,$AD708,$E:$E,$AE708,$F:$F,"&lt;&gt;X"),"N/A")</f>
        <v>N/A</v>
      </c>
      <c r="AY708">
        <v>41754</v>
      </c>
      <c r="AZ708">
        <v>41754.54</v>
      </c>
      <c r="BA708" t="s">
        <v>30</v>
      </c>
      <c r="BB708" s="1">
        <f t="shared" si="254"/>
        <v>41754</v>
      </c>
    </row>
    <row r="709" spans="1:54">
      <c r="A709" t="str">
        <f t="shared" ref="A709:A772" si="274">C709&amp;D709&amp;E709</f>
        <v>42321Fábio72</v>
      </c>
      <c r="B709" s="48">
        <v>42321.679606481484</v>
      </c>
      <c r="C709" s="48">
        <f t="shared" ref="C709:C772" si="275">DATE(YEAR(B709),MONTH(B709),DAY(B709))</f>
        <v>42321</v>
      </c>
      <c r="D709" s="48" t="s">
        <v>31</v>
      </c>
      <c r="E709" s="49">
        <f t="shared" ref="E709:E772" si="276">Y709</f>
        <v>72</v>
      </c>
      <c r="F709" s="48"/>
      <c r="G709" s="49" t="e">
        <f>VLOOKUP(C709,#REF!,2,0)</f>
        <v>#REF!</v>
      </c>
      <c r="H709" s="48"/>
      <c r="I709" s="43">
        <v>0</v>
      </c>
      <c r="J709" s="43">
        <v>10.634308000000001</v>
      </c>
      <c r="K709" s="43">
        <v>16.986575999999999</v>
      </c>
      <c r="L709" s="43">
        <v>19.478639999999999</v>
      </c>
      <c r="M709" s="43">
        <v>20.188268999999998</v>
      </c>
      <c r="N709" s="43">
        <v>19.760973</v>
      </c>
      <c r="O709" s="43">
        <v>21.105408000000001</v>
      </c>
      <c r="P709" s="43">
        <v>17.917631</v>
      </c>
      <c r="Q709" s="43">
        <v>16.638573000000001</v>
      </c>
      <c r="R709" s="43">
        <v>14.306697</v>
      </c>
      <c r="S709" s="43">
        <v>15.700716999999999</v>
      </c>
      <c r="T709" s="43">
        <v>13.440716999999999</v>
      </c>
      <c r="U709" s="43">
        <v>13.988498999999999</v>
      </c>
      <c r="V709" s="43">
        <v>14.588187</v>
      </c>
      <c r="W709" s="43">
        <v>11.975533</v>
      </c>
      <c r="X709" s="43">
        <v>12.231887</v>
      </c>
      <c r="Y709" s="43">
        <v>72</v>
      </c>
      <c r="AA709">
        <f t="shared" si="255"/>
        <v>41752.639999999999</v>
      </c>
      <c r="AB709" t="str">
        <f t="shared" si="256"/>
        <v>41752Leandro87</v>
      </c>
      <c r="AC709" s="52">
        <v>41752</v>
      </c>
      <c r="AD709" s="53" t="s">
        <v>28</v>
      </c>
      <c r="AE709" s="51">
        <v>87</v>
      </c>
      <c r="AF709" s="51" t="str">
        <f t="shared" si="257"/>
        <v/>
      </c>
      <c r="AG709" s="51" t="str">
        <f t="shared" si="258"/>
        <v>N/A</v>
      </c>
      <c r="AH709" s="51" t="str">
        <f t="shared" si="259"/>
        <v>N/A</v>
      </c>
      <c r="AI709" s="51">
        <f t="shared" si="260"/>
        <v>34.161765106987808</v>
      </c>
      <c r="AJ709" s="51">
        <f t="shared" si="261"/>
        <v>34.235670323544745</v>
      </c>
      <c r="AK709" s="51">
        <f t="shared" si="262"/>
        <v>26.040074307289224</v>
      </c>
      <c r="AL709" s="51">
        <f t="shared" si="263"/>
        <v>29.112090410243216</v>
      </c>
      <c r="AM709" s="51">
        <f t="shared" si="264"/>
        <v>28.415603015260945</v>
      </c>
      <c r="AN709" s="51">
        <f t="shared" si="265"/>
        <v>28.277101765412603</v>
      </c>
      <c r="AO709" s="51">
        <f t="shared" si="266"/>
        <v>29.606934460499193</v>
      </c>
      <c r="AP709" s="51">
        <f t="shared" si="267"/>
        <v>33.328787872985892</v>
      </c>
      <c r="AQ709" s="51">
        <f t="shared" si="268"/>
        <v>37.909054595079319</v>
      </c>
      <c r="AR709" s="51" t="str">
        <f t="shared" si="269"/>
        <v>N/A</v>
      </c>
      <c r="AS709" s="51" t="str">
        <f t="shared" si="270"/>
        <v>N/A</v>
      </c>
      <c r="AT709" s="51" t="str">
        <f t="shared" si="271"/>
        <v>N/A</v>
      </c>
      <c r="AU709" s="51" t="str">
        <f t="shared" si="272"/>
        <v>N/A</v>
      </c>
      <c r="AV709" s="51" t="str">
        <f t="shared" si="273"/>
        <v>N/A</v>
      </c>
      <c r="AY709">
        <v>41757</v>
      </c>
      <c r="AZ709">
        <v>41757.47</v>
      </c>
      <c r="BA709" t="s">
        <v>30</v>
      </c>
      <c r="BB709" s="1">
        <f t="shared" si="254"/>
        <v>41757</v>
      </c>
    </row>
    <row r="710" spans="1:54">
      <c r="A710" t="str">
        <f t="shared" si="274"/>
        <v>42324Fábio72</v>
      </c>
      <c r="B710" s="48">
        <v>42324.324594907404</v>
      </c>
      <c r="C710" s="48">
        <f t="shared" si="275"/>
        <v>42324</v>
      </c>
      <c r="D710" s="48" t="s">
        <v>31</v>
      </c>
      <c r="E710" s="49">
        <f t="shared" si="276"/>
        <v>72</v>
      </c>
      <c r="F710" s="48"/>
      <c r="G710" s="49" t="e">
        <f>VLOOKUP(C710,#REF!,2,0)</f>
        <v>#REF!</v>
      </c>
      <c r="H710" s="48"/>
      <c r="I710" s="43">
        <v>0</v>
      </c>
      <c r="J710" s="43">
        <v>21.448414</v>
      </c>
      <c r="K710" s="43">
        <v>23.978010000000001</v>
      </c>
      <c r="L710" s="43">
        <v>23.874178000000001</v>
      </c>
      <c r="M710" s="43">
        <v>22.847866</v>
      </c>
      <c r="N710" s="43">
        <v>21.203135</v>
      </c>
      <c r="O710" s="43">
        <v>20.862079999999999</v>
      </c>
      <c r="P710" s="43">
        <v>17.338287000000001</v>
      </c>
      <c r="Q710" s="43">
        <v>16.166153000000001</v>
      </c>
      <c r="R710" s="43">
        <v>13.713176000000001</v>
      </c>
      <c r="S710" s="43">
        <v>15.283706</v>
      </c>
      <c r="T710" s="43">
        <v>13.791543000000001</v>
      </c>
      <c r="U710" s="43">
        <v>14.028081</v>
      </c>
      <c r="V710" s="43">
        <v>14.709673</v>
      </c>
      <c r="W710" s="43">
        <v>12.231887</v>
      </c>
      <c r="X710" s="43">
        <v>12.416802000000001</v>
      </c>
      <c r="Y710" s="43">
        <v>72</v>
      </c>
      <c r="AA710">
        <f t="shared" si="255"/>
        <v>41754.54</v>
      </c>
      <c r="AB710" t="str">
        <f t="shared" si="256"/>
        <v>41754Leandro87</v>
      </c>
      <c r="AC710" s="52">
        <v>41754</v>
      </c>
      <c r="AD710" s="53" t="s">
        <v>28</v>
      </c>
      <c r="AE710" s="51">
        <v>87</v>
      </c>
      <c r="AF710" s="51" t="str">
        <f t="shared" si="257"/>
        <v/>
      </c>
      <c r="AG710" s="51" t="str">
        <f t="shared" si="258"/>
        <v>N/A</v>
      </c>
      <c r="AH710" s="51" t="str">
        <f t="shared" si="259"/>
        <v>N/A</v>
      </c>
      <c r="AI710" s="51">
        <f t="shared" si="260"/>
        <v>35.932830143967273</v>
      </c>
      <c r="AJ710" s="51">
        <f t="shared" si="261"/>
        <v>33.404581978244948</v>
      </c>
      <c r="AK710" s="51">
        <f t="shared" si="262"/>
        <v>24.474323001253534</v>
      </c>
      <c r="AL710" s="51">
        <f t="shared" si="263"/>
        <v>29.394988201374424</v>
      </c>
      <c r="AM710" s="51">
        <f t="shared" si="264"/>
        <v>27.248845407295399</v>
      </c>
      <c r="AN710" s="51">
        <f t="shared" si="265"/>
        <v>28.762437188833452</v>
      </c>
      <c r="AO710" s="51">
        <f t="shared" si="266"/>
        <v>30.104480601658707</v>
      </c>
      <c r="AP710" s="51">
        <f t="shared" si="267"/>
        <v>33.858178302968909</v>
      </c>
      <c r="AQ710" s="51">
        <f t="shared" si="268"/>
        <v>37.829935647348108</v>
      </c>
      <c r="AR710" s="51" t="str">
        <f t="shared" si="269"/>
        <v>N/A</v>
      </c>
      <c r="AS710" s="51" t="str">
        <f t="shared" si="270"/>
        <v>N/A</v>
      </c>
      <c r="AT710" s="51" t="str">
        <f t="shared" si="271"/>
        <v>N/A</v>
      </c>
      <c r="AU710" s="51" t="str">
        <f t="shared" si="272"/>
        <v>N/A</v>
      </c>
      <c r="AV710" s="51" t="str">
        <f t="shared" si="273"/>
        <v>N/A</v>
      </c>
      <c r="AY710">
        <v>41759</v>
      </c>
      <c r="AZ710">
        <v>41759.58</v>
      </c>
      <c r="BA710" t="s">
        <v>30</v>
      </c>
      <c r="BB710" s="1">
        <f t="shared" si="254"/>
        <v>41759</v>
      </c>
    </row>
    <row r="711" spans="1:54">
      <c r="A711" t="str">
        <f t="shared" si="274"/>
        <v>42326Fábio72</v>
      </c>
      <c r="B711" s="48">
        <v>42326.343449074076</v>
      </c>
      <c r="C711" s="48">
        <f t="shared" si="275"/>
        <v>42326</v>
      </c>
      <c r="D711" s="48" t="s">
        <v>31</v>
      </c>
      <c r="E711" s="49">
        <f t="shared" si="276"/>
        <v>72</v>
      </c>
      <c r="F711" s="48"/>
      <c r="G711" s="49" t="e">
        <f>VLOOKUP(C711,#REF!,2,0)</f>
        <v>#REF!</v>
      </c>
      <c r="H711" s="48"/>
      <c r="I711" s="43">
        <v>0</v>
      </c>
      <c r="J711" s="43">
        <v>23.978010000000001</v>
      </c>
      <c r="K711" s="43">
        <v>25.508419</v>
      </c>
      <c r="L711" s="43">
        <v>25.347978999999999</v>
      </c>
      <c r="M711" s="43">
        <v>24.343222000000001</v>
      </c>
      <c r="N711" s="43">
        <v>22.797143999999999</v>
      </c>
      <c r="O711" s="43">
        <v>21.546894000000002</v>
      </c>
      <c r="P711" s="43">
        <v>17.382497999999998</v>
      </c>
      <c r="Q711" s="43">
        <v>15.869158000000001</v>
      </c>
      <c r="R711" s="43">
        <v>13.440716999999999</v>
      </c>
      <c r="S711" s="43">
        <v>15.201002000000001</v>
      </c>
      <c r="T711" s="43">
        <v>13.713176000000001</v>
      </c>
      <c r="U711" s="43">
        <v>14.18694</v>
      </c>
      <c r="V711" s="43">
        <v>14.790993</v>
      </c>
      <c r="W711" s="43">
        <v>12.268763</v>
      </c>
      <c r="X711" s="43">
        <v>12.528430999999999</v>
      </c>
      <c r="Y711" s="43">
        <v>72</v>
      </c>
      <c r="AA711">
        <f t="shared" si="255"/>
        <v>41757.47</v>
      </c>
      <c r="AB711" t="str">
        <f t="shared" si="256"/>
        <v>41757Leandro87</v>
      </c>
      <c r="AC711" s="52">
        <v>41757</v>
      </c>
      <c r="AD711" s="53" t="s">
        <v>28</v>
      </c>
      <c r="AE711" s="51">
        <v>87</v>
      </c>
      <c r="AF711" s="51" t="str">
        <f t="shared" si="257"/>
        <v/>
      </c>
      <c r="AG711" s="51" t="str">
        <f t="shared" si="258"/>
        <v>N/A</v>
      </c>
      <c r="AH711" s="51" t="str">
        <f t="shared" si="259"/>
        <v>N/A</v>
      </c>
      <c r="AI711" s="51">
        <f t="shared" si="260"/>
        <v>34.312719838566416</v>
      </c>
      <c r="AJ711" s="51">
        <f t="shared" si="261"/>
        <v>30.462132046782727</v>
      </c>
      <c r="AK711" s="51">
        <f t="shared" si="262"/>
        <v>23.395284162874638</v>
      </c>
      <c r="AL711" s="51">
        <f t="shared" si="263"/>
        <v>28.902522043260518</v>
      </c>
      <c r="AM711" s="51">
        <f t="shared" si="264"/>
        <v>26.507326366737452</v>
      </c>
      <c r="AN711" s="51">
        <f t="shared" si="265"/>
        <v>28.139154918659603</v>
      </c>
      <c r="AO711" s="51">
        <f t="shared" si="266"/>
        <v>28.554557094774719</v>
      </c>
      <c r="AP711" s="51">
        <f t="shared" si="267"/>
        <v>33.253223241495107</v>
      </c>
      <c r="AQ711" s="51">
        <f t="shared" si="268"/>
        <v>37.113346205157384</v>
      </c>
      <c r="AR711" s="51" t="str">
        <f t="shared" si="269"/>
        <v>N/A</v>
      </c>
      <c r="AS711" s="51" t="str">
        <f t="shared" si="270"/>
        <v>N/A</v>
      </c>
      <c r="AT711" s="51" t="str">
        <f t="shared" si="271"/>
        <v>N/A</v>
      </c>
      <c r="AU711" s="51" t="str">
        <f t="shared" si="272"/>
        <v>N/A</v>
      </c>
      <c r="AV711" s="51" t="str">
        <f t="shared" si="273"/>
        <v>N/A</v>
      </c>
      <c r="AY711">
        <v>41760</v>
      </c>
      <c r="AZ711">
        <v>41760.43</v>
      </c>
      <c r="BA711" t="s">
        <v>30</v>
      </c>
      <c r="BB711" s="1">
        <f t="shared" si="254"/>
        <v>41760</v>
      </c>
    </row>
    <row r="712" spans="1:54">
      <c r="A712" t="str">
        <f t="shared" si="274"/>
        <v>42332Fábio72</v>
      </c>
      <c r="B712" s="48">
        <v>42332.62054398148</v>
      </c>
      <c r="C712" s="48">
        <f t="shared" si="275"/>
        <v>42332</v>
      </c>
      <c r="D712" s="48" t="s">
        <v>31</v>
      </c>
      <c r="E712" s="49">
        <f t="shared" si="276"/>
        <v>72</v>
      </c>
      <c r="F712" s="48"/>
      <c r="G712" s="49" t="e">
        <f>VLOOKUP(C712,#REF!,2,0)</f>
        <v>#REF!</v>
      </c>
      <c r="H712" s="48"/>
      <c r="I712" s="43">
        <v>0</v>
      </c>
      <c r="J712" s="43">
        <v>25.938700000000001</v>
      </c>
      <c r="K712" s="43">
        <v>27.195039999999999</v>
      </c>
      <c r="L712" s="43">
        <v>27.250319999999999</v>
      </c>
      <c r="M712" s="43">
        <v>26.919502000000001</v>
      </c>
      <c r="N712" s="43">
        <v>26.426905000000001</v>
      </c>
      <c r="O712" s="43">
        <v>27.250319999999999</v>
      </c>
      <c r="P712" s="43">
        <v>24.395575999999998</v>
      </c>
      <c r="Q712" s="43">
        <v>21.893456</v>
      </c>
      <c r="R712" s="43">
        <v>20.71678</v>
      </c>
      <c r="S712" s="43">
        <v>21.596231</v>
      </c>
      <c r="T712" s="43">
        <v>20.668424999999999</v>
      </c>
      <c r="U712" s="43">
        <v>21.056601000000001</v>
      </c>
      <c r="V712" s="43">
        <v>21.105408000000001</v>
      </c>
      <c r="W712" s="43">
        <v>17.249991999999999</v>
      </c>
      <c r="X712" s="43">
        <v>15.533234</v>
      </c>
      <c r="Y712" s="43">
        <v>72</v>
      </c>
      <c r="AA712">
        <f t="shared" si="255"/>
        <v>41759.58</v>
      </c>
      <c r="AB712" t="str">
        <f t="shared" si="256"/>
        <v>41759Leandro87</v>
      </c>
      <c r="AC712" s="52">
        <v>41759</v>
      </c>
      <c r="AD712" s="53" t="s">
        <v>28</v>
      </c>
      <c r="AE712" s="51">
        <v>87</v>
      </c>
      <c r="AF712" s="51" t="str">
        <f t="shared" si="257"/>
        <v/>
      </c>
      <c r="AG712" s="51" t="str">
        <f t="shared" si="258"/>
        <v>N/A</v>
      </c>
      <c r="AH712" s="51" t="str">
        <f t="shared" si="259"/>
        <v>N/A</v>
      </c>
      <c r="AI712" s="51">
        <f t="shared" si="260"/>
        <v>32.506571542122735</v>
      </c>
      <c r="AJ712" s="51">
        <f t="shared" si="261"/>
        <v>30.319937126071071</v>
      </c>
      <c r="AK712" s="51">
        <f t="shared" si="262"/>
        <v>23.20705070867184</v>
      </c>
      <c r="AL712" s="51">
        <f t="shared" si="263"/>
        <v>28.001556757001723</v>
      </c>
      <c r="AM712" s="51">
        <f t="shared" si="264"/>
        <v>25.776720178758325</v>
      </c>
      <c r="AN712" s="51">
        <f t="shared" si="265"/>
        <v>27.794634146367645</v>
      </c>
      <c r="AO712" s="51">
        <f t="shared" si="266"/>
        <v>28.206739658535756</v>
      </c>
      <c r="AP712" s="51">
        <f t="shared" si="267"/>
        <v>33.553293006743878</v>
      </c>
      <c r="AQ712" s="51">
        <f t="shared" si="268"/>
        <v>36.402608051995017</v>
      </c>
      <c r="AR712" s="51" t="str">
        <f t="shared" si="269"/>
        <v>N/A</v>
      </c>
      <c r="AS712" s="51" t="str">
        <f t="shared" si="270"/>
        <v>N/A</v>
      </c>
      <c r="AT712" s="51" t="str">
        <f t="shared" si="271"/>
        <v>N/A</v>
      </c>
      <c r="AU712" s="51" t="str">
        <f t="shared" si="272"/>
        <v>N/A</v>
      </c>
      <c r="AV712" s="51" t="str">
        <f t="shared" si="273"/>
        <v>N/A</v>
      </c>
      <c r="AY712">
        <v>41764</v>
      </c>
      <c r="AZ712">
        <v>41764.47</v>
      </c>
      <c r="BA712" t="s">
        <v>30</v>
      </c>
      <c r="BB712" s="1">
        <f t="shared" si="254"/>
        <v>41764</v>
      </c>
    </row>
    <row r="713" spans="1:54">
      <c r="A713" t="str">
        <f t="shared" si="274"/>
        <v>42333Fábio72</v>
      </c>
      <c r="B713" s="48">
        <v>42333.437256944446</v>
      </c>
      <c r="C713" s="48">
        <f t="shared" si="275"/>
        <v>42333</v>
      </c>
      <c r="D713" s="48" t="s">
        <v>31</v>
      </c>
      <c r="E713" s="49">
        <f t="shared" si="276"/>
        <v>72</v>
      </c>
      <c r="F713" s="48"/>
      <c r="G713" s="49" t="e">
        <f>VLOOKUP(C713,#REF!,2,0)</f>
        <v>#REF!</v>
      </c>
      <c r="H713" s="48"/>
      <c r="I713" s="43">
        <v>0</v>
      </c>
      <c r="J713" s="43">
        <v>25.992735</v>
      </c>
      <c r="K713" s="43">
        <v>27.250319999999999</v>
      </c>
      <c r="L713" s="43">
        <v>27.250319999999999</v>
      </c>
      <c r="M713" s="43">
        <v>26.809674999999999</v>
      </c>
      <c r="N713" s="43">
        <v>26.209389000000002</v>
      </c>
      <c r="O713" s="43">
        <v>26.974508</v>
      </c>
      <c r="P713" s="43">
        <v>23.874178000000001</v>
      </c>
      <c r="Q713" s="43">
        <v>21.203135</v>
      </c>
      <c r="R713" s="43">
        <v>19.478639999999999</v>
      </c>
      <c r="S713" s="43">
        <v>20.475697</v>
      </c>
      <c r="T713" s="43">
        <v>19.572514000000002</v>
      </c>
      <c r="U713" s="43">
        <v>20.571967999999998</v>
      </c>
      <c r="V713" s="43">
        <v>20.813578</v>
      </c>
      <c r="W713" s="43">
        <v>17.118037999999999</v>
      </c>
      <c r="X713" s="43">
        <v>16.380037000000002</v>
      </c>
      <c r="Y713" s="43">
        <v>72</v>
      </c>
      <c r="AA713">
        <f t="shared" si="255"/>
        <v>41760.43</v>
      </c>
      <c r="AB713" t="str">
        <f t="shared" si="256"/>
        <v>41760Leandro87</v>
      </c>
      <c r="AC713" s="52">
        <v>41760</v>
      </c>
      <c r="AD713" s="53" t="s">
        <v>28</v>
      </c>
      <c r="AE713" s="51">
        <v>87</v>
      </c>
      <c r="AF713" s="51" t="str">
        <f t="shared" si="257"/>
        <v/>
      </c>
      <c r="AG713" s="51" t="str">
        <f t="shared" si="258"/>
        <v>N/A</v>
      </c>
      <c r="AH713" s="51" t="str">
        <f t="shared" si="259"/>
        <v>N/A</v>
      </c>
      <c r="AI713" s="51">
        <f t="shared" si="260"/>
        <v>31.915025777414179</v>
      </c>
      <c r="AJ713" s="51">
        <f t="shared" si="261"/>
        <v>29.890156692518342</v>
      </c>
      <c r="AK713" s="51">
        <f t="shared" si="262"/>
        <v>22.833715895611057</v>
      </c>
      <c r="AL713" s="51">
        <f t="shared" si="263"/>
        <v>27.931552188211633</v>
      </c>
      <c r="AM713" s="51">
        <f t="shared" si="264"/>
        <v>25.250321664335946</v>
      </c>
      <c r="AN713" s="51">
        <f t="shared" si="265"/>
        <v>26.977365620735547</v>
      </c>
      <c r="AO713" s="51">
        <f t="shared" si="266"/>
        <v>28.345010577843095</v>
      </c>
      <c r="AP713" s="51">
        <f t="shared" si="267"/>
        <v>33.177773243229012</v>
      </c>
      <c r="AQ713" s="51">
        <f t="shared" si="268"/>
        <v>36.637442297713307</v>
      </c>
      <c r="AR713" s="51" t="str">
        <f t="shared" si="269"/>
        <v>N/A</v>
      </c>
      <c r="AS713" s="51" t="str">
        <f t="shared" si="270"/>
        <v>N/A</v>
      </c>
      <c r="AT713" s="51" t="str">
        <f t="shared" si="271"/>
        <v>N/A</v>
      </c>
      <c r="AU713" s="51" t="str">
        <f t="shared" si="272"/>
        <v>N/A</v>
      </c>
      <c r="AV713" s="51" t="str">
        <f t="shared" si="273"/>
        <v>N/A</v>
      </c>
      <c r="AY713">
        <v>41766</v>
      </c>
      <c r="AZ713">
        <v>41766.54</v>
      </c>
      <c r="BA713" t="s">
        <v>30</v>
      </c>
      <c r="BB713" s="1">
        <f t="shared" si="254"/>
        <v>41766</v>
      </c>
    </row>
    <row r="714" spans="1:54">
      <c r="A714" t="str">
        <f t="shared" si="274"/>
        <v>42335Fábio72</v>
      </c>
      <c r="B714" s="48">
        <v>42335.570034722223</v>
      </c>
      <c r="C714" s="48">
        <f t="shared" si="275"/>
        <v>42335</v>
      </c>
      <c r="D714" s="48" t="s">
        <v>31</v>
      </c>
      <c r="E714" s="49">
        <f t="shared" si="276"/>
        <v>72</v>
      </c>
      <c r="F714" s="48"/>
      <c r="G714" s="49" t="e">
        <f>VLOOKUP(C714,#REF!,2,0)</f>
        <v>#REF!</v>
      </c>
      <c r="H714" s="48"/>
      <c r="I714" s="43">
        <v>0</v>
      </c>
      <c r="J714" s="43">
        <v>21.448414</v>
      </c>
      <c r="K714" s="43">
        <v>24.500519000000001</v>
      </c>
      <c r="L714" s="43">
        <v>24.553104000000001</v>
      </c>
      <c r="M714" s="43">
        <v>24.343222000000001</v>
      </c>
      <c r="N714" s="43">
        <v>23.822313000000001</v>
      </c>
      <c r="O714" s="43">
        <v>24.975517</v>
      </c>
      <c r="P714" s="43">
        <v>21.794146999999999</v>
      </c>
      <c r="Q714" s="43">
        <v>19.572514000000002</v>
      </c>
      <c r="R714" s="43">
        <v>17.827870999999998</v>
      </c>
      <c r="S714" s="43">
        <v>18.966383</v>
      </c>
      <c r="T714" s="43">
        <v>18.324417</v>
      </c>
      <c r="U714" s="43">
        <v>18.73584</v>
      </c>
      <c r="V714" s="43">
        <v>19.012678000000001</v>
      </c>
      <c r="W714" s="43">
        <v>15.491481</v>
      </c>
      <c r="X714" s="43">
        <v>15.242342000000001</v>
      </c>
      <c r="Y714" s="43">
        <v>72</v>
      </c>
      <c r="AA714">
        <f t="shared" si="255"/>
        <v>41764.47</v>
      </c>
      <c r="AB714" t="str">
        <f t="shared" si="256"/>
        <v>41764Leandro87</v>
      </c>
      <c r="AC714" s="52">
        <v>41764</v>
      </c>
      <c r="AD714" s="53" t="s">
        <v>28</v>
      </c>
      <c r="AE714" s="51">
        <v>87</v>
      </c>
      <c r="AF714" s="51" t="str">
        <f t="shared" si="257"/>
        <v/>
      </c>
      <c r="AG714" s="51" t="str">
        <f t="shared" si="258"/>
        <v>N/A</v>
      </c>
      <c r="AH714" s="51" t="str">
        <f t="shared" si="259"/>
        <v>N/A</v>
      </c>
      <c r="AI714" s="51">
        <f t="shared" si="260"/>
        <v>27.180205175633393</v>
      </c>
      <c r="AJ714" s="51">
        <f t="shared" si="261"/>
        <v>27.453045764058597</v>
      </c>
      <c r="AK714" s="51">
        <f t="shared" si="262"/>
        <v>22.404094130700372</v>
      </c>
      <c r="AL714" s="51">
        <f t="shared" si="263"/>
        <v>26.574826227597942</v>
      </c>
      <c r="AM714" s="51">
        <f t="shared" si="264"/>
        <v>24.282823926654327</v>
      </c>
      <c r="AN714" s="51">
        <f t="shared" si="265"/>
        <v>26.37247477265009</v>
      </c>
      <c r="AO714" s="51">
        <f t="shared" si="266"/>
        <v>28.001556757001723</v>
      </c>
      <c r="AP714" s="51">
        <f t="shared" si="267"/>
        <v>32.136032412503269</v>
      </c>
      <c r="AQ714" s="51">
        <f t="shared" si="268"/>
        <v>35.932830143967273</v>
      </c>
      <c r="AR714" s="51" t="str">
        <f t="shared" si="269"/>
        <v>N/A</v>
      </c>
      <c r="AS714" s="51" t="str">
        <f t="shared" si="270"/>
        <v>N/A</v>
      </c>
      <c r="AT714" s="51" t="str">
        <f t="shared" si="271"/>
        <v>N/A</v>
      </c>
      <c r="AU714" s="51" t="str">
        <f t="shared" si="272"/>
        <v>N/A</v>
      </c>
      <c r="AV714" s="51" t="str">
        <f t="shared" si="273"/>
        <v>N/A</v>
      </c>
      <c r="AY714">
        <v>41767</v>
      </c>
      <c r="AZ714">
        <v>41767.360000000001</v>
      </c>
      <c r="BA714" t="s">
        <v>30</v>
      </c>
      <c r="BB714" s="1">
        <f t="shared" si="254"/>
        <v>41767</v>
      </c>
    </row>
    <row r="715" spans="1:54">
      <c r="A715" t="str">
        <f t="shared" si="274"/>
        <v>42338Fábio72</v>
      </c>
      <c r="B715" s="48">
        <v>42338.402800925927</v>
      </c>
      <c r="C715" s="48">
        <f t="shared" si="275"/>
        <v>42338</v>
      </c>
      <c r="D715" s="48" t="s">
        <v>31</v>
      </c>
      <c r="E715" s="49">
        <f t="shared" si="276"/>
        <v>72</v>
      </c>
      <c r="F715" s="48"/>
      <c r="G715" s="49" t="e">
        <f>VLOOKUP(C715,#REF!,2,0)</f>
        <v>#REF!</v>
      </c>
      <c r="H715" s="48"/>
      <c r="I715" s="43">
        <v>0</v>
      </c>
      <c r="J715" s="43">
        <v>25.938700000000001</v>
      </c>
      <c r="K715" s="43">
        <v>27.250319999999999</v>
      </c>
      <c r="L715" s="43">
        <v>27.471917999999999</v>
      </c>
      <c r="M715" s="43">
        <v>27.416450999999999</v>
      </c>
      <c r="N715" s="43">
        <v>27.029547000000001</v>
      </c>
      <c r="O715" s="43">
        <v>27.973700999999998</v>
      </c>
      <c r="P715" s="43">
        <v>25.028538000000001</v>
      </c>
      <c r="Q715" s="43">
        <v>22.242746</v>
      </c>
      <c r="R715" s="43">
        <v>20.813578</v>
      </c>
      <c r="S715" s="43">
        <v>22.142672999999998</v>
      </c>
      <c r="T715" s="43">
        <v>21.497633</v>
      </c>
      <c r="U715" s="43">
        <v>22.746447</v>
      </c>
      <c r="V715" s="43">
        <v>22.949477999999999</v>
      </c>
      <c r="W715" s="43">
        <v>19.384998</v>
      </c>
      <c r="X715" s="43">
        <v>19.619548999999999</v>
      </c>
      <c r="Y715" s="43">
        <v>72</v>
      </c>
      <c r="AA715">
        <f t="shared" si="255"/>
        <v>41766.54</v>
      </c>
      <c r="AB715" t="str">
        <f t="shared" si="256"/>
        <v>41766Leandro87</v>
      </c>
      <c r="AC715" s="52">
        <v>41766</v>
      </c>
      <c r="AD715" s="53" t="s">
        <v>28</v>
      </c>
      <c r="AE715" s="51">
        <v>87</v>
      </c>
      <c r="AF715" s="51" t="str">
        <f t="shared" si="257"/>
        <v/>
      </c>
      <c r="AG715" s="51" t="str">
        <f t="shared" si="258"/>
        <v>N/A</v>
      </c>
      <c r="AH715" s="51" t="str">
        <f t="shared" si="259"/>
        <v>N/A</v>
      </c>
      <c r="AI715" s="51">
        <f t="shared" si="260"/>
        <v>25.909529037293083</v>
      </c>
      <c r="AJ715" s="51">
        <f t="shared" si="261"/>
        <v>26.439843088011564</v>
      </c>
      <c r="AK715" s="51">
        <f t="shared" si="262"/>
        <v>21.674364777234384</v>
      </c>
      <c r="AL715" s="51">
        <f t="shared" si="263"/>
        <v>25.381312530099521</v>
      </c>
      <c r="AM715" s="51">
        <f t="shared" si="264"/>
        <v>23.900451121700829</v>
      </c>
      <c r="AN715" s="51">
        <f t="shared" si="265"/>
        <v>25.315760451482923</v>
      </c>
      <c r="AO715" s="51">
        <f t="shared" si="266"/>
        <v>26.775639643512328</v>
      </c>
      <c r="AP715" s="51">
        <f t="shared" si="267"/>
        <v>31.695148470910805</v>
      </c>
      <c r="AQ715" s="51">
        <f t="shared" si="268"/>
        <v>35.155698334218776</v>
      </c>
      <c r="AR715" s="51" t="str">
        <f t="shared" si="269"/>
        <v>N/A</v>
      </c>
      <c r="AS715" s="51" t="str">
        <f t="shared" si="270"/>
        <v>N/A</v>
      </c>
      <c r="AT715" s="51" t="str">
        <f t="shared" si="271"/>
        <v>N/A</v>
      </c>
      <c r="AU715" s="51" t="str">
        <f t="shared" si="272"/>
        <v>N/A</v>
      </c>
      <c r="AV715" s="51" t="str">
        <f t="shared" si="273"/>
        <v>N/A</v>
      </c>
      <c r="AY715">
        <v>41768</v>
      </c>
      <c r="AZ715">
        <v>41768.550000000003</v>
      </c>
      <c r="BA715" t="s">
        <v>30</v>
      </c>
      <c r="BB715" s="1">
        <f t="shared" si="254"/>
        <v>41768</v>
      </c>
    </row>
    <row r="716" spans="1:54">
      <c r="A716" t="str">
        <f t="shared" si="274"/>
        <v>42341Fábio72</v>
      </c>
      <c r="B716" s="48">
        <v>42341.368761574071</v>
      </c>
      <c r="C716" s="48">
        <f t="shared" si="275"/>
        <v>42341</v>
      </c>
      <c r="D716" s="48" t="s">
        <v>31</v>
      </c>
      <c r="E716" s="49">
        <f t="shared" si="276"/>
        <v>72</v>
      </c>
      <c r="F716" s="48"/>
      <c r="G716" s="49" t="e">
        <f>VLOOKUP(C716,#REF!,2,0)</f>
        <v>#REF!</v>
      </c>
      <c r="H716" s="48"/>
      <c r="I716" s="43">
        <v>0</v>
      </c>
      <c r="J716" s="43">
        <v>20.959232</v>
      </c>
      <c r="K716" s="43">
        <v>24.134167000000001</v>
      </c>
      <c r="L716" s="43">
        <v>24.448043999999999</v>
      </c>
      <c r="M716" s="43">
        <v>24.082063999999999</v>
      </c>
      <c r="N716" s="43">
        <v>23.718826</v>
      </c>
      <c r="O716" s="43">
        <v>24.658374999999999</v>
      </c>
      <c r="P716" s="43">
        <v>21.399222999999999</v>
      </c>
      <c r="Q716" s="43">
        <v>19.384998</v>
      </c>
      <c r="R716" s="43">
        <v>17.382497999999998</v>
      </c>
      <c r="S716" s="43">
        <v>18.78182</v>
      </c>
      <c r="T716" s="43">
        <v>17.738341999999999</v>
      </c>
      <c r="U716" s="43">
        <v>18.598167</v>
      </c>
      <c r="V716" s="43">
        <v>18.966383</v>
      </c>
      <c r="W716" s="43">
        <v>15.574994</v>
      </c>
      <c r="X716" s="43">
        <v>15.700716999999999</v>
      </c>
      <c r="Y716" s="43">
        <v>72</v>
      </c>
      <c r="AA716">
        <f t="shared" si="255"/>
        <v>41767.360000000001</v>
      </c>
      <c r="AB716" t="str">
        <f t="shared" si="256"/>
        <v>41767Leandro87</v>
      </c>
      <c r="AC716" s="52">
        <v>41767</v>
      </c>
      <c r="AD716" s="53" t="s">
        <v>28</v>
      </c>
      <c r="AE716" s="51">
        <v>87</v>
      </c>
      <c r="AF716" s="51" t="str">
        <f t="shared" si="257"/>
        <v/>
      </c>
      <c r="AG716" s="51" t="str">
        <f t="shared" si="258"/>
        <v>N/A</v>
      </c>
      <c r="AH716" s="51" t="str">
        <f t="shared" si="259"/>
        <v>N/A</v>
      </c>
      <c r="AI716" s="51">
        <f t="shared" si="260"/>
        <v>31.4761760228931</v>
      </c>
      <c r="AJ716" s="51">
        <f t="shared" si="261"/>
        <v>27.383961422551671</v>
      </c>
      <c r="AK716" s="51">
        <f t="shared" si="262"/>
        <v>21.434729101605356</v>
      </c>
      <c r="AL716" s="51">
        <f t="shared" si="263"/>
        <v>26.106873952140823</v>
      </c>
      <c r="AM716" s="51">
        <f t="shared" si="264"/>
        <v>23.584444756164913</v>
      </c>
      <c r="AN716" s="51">
        <f t="shared" si="265"/>
        <v>26.173788070111378</v>
      </c>
      <c r="AO716" s="51">
        <f t="shared" si="266"/>
        <v>27.931552188211633</v>
      </c>
      <c r="AP716" s="51">
        <f t="shared" si="267"/>
        <v>32.506571542122735</v>
      </c>
      <c r="AQ716" s="51">
        <f t="shared" si="268"/>
        <v>36.168782334924884</v>
      </c>
      <c r="AR716" s="51" t="str">
        <f t="shared" si="269"/>
        <v>N/A</v>
      </c>
      <c r="AS716" s="51" t="str">
        <f t="shared" si="270"/>
        <v>N/A</v>
      </c>
      <c r="AT716" s="51" t="str">
        <f t="shared" si="271"/>
        <v>N/A</v>
      </c>
      <c r="AU716" s="51" t="str">
        <f t="shared" si="272"/>
        <v>N/A</v>
      </c>
      <c r="AV716" s="51" t="str">
        <f t="shared" si="273"/>
        <v>N/A</v>
      </c>
      <c r="AY716">
        <v>41771</v>
      </c>
      <c r="AZ716">
        <v>41771.760000000002</v>
      </c>
      <c r="BA716" t="s">
        <v>30</v>
      </c>
      <c r="BB716" s="1">
        <f t="shared" si="254"/>
        <v>41771</v>
      </c>
    </row>
    <row r="717" spans="1:54">
      <c r="A717" t="str">
        <f t="shared" si="274"/>
        <v>42342Fábio72</v>
      </c>
      <c r="B717" s="48">
        <v>42342.612523148149</v>
      </c>
      <c r="C717" s="48">
        <f t="shared" si="275"/>
        <v>42342</v>
      </c>
      <c r="D717" s="48" t="s">
        <v>31</v>
      </c>
      <c r="E717" s="49">
        <f t="shared" si="276"/>
        <v>72</v>
      </c>
      <c r="F717" s="48"/>
      <c r="G717" s="49" t="e">
        <f>VLOOKUP(C717,#REF!,2,0)</f>
        <v>#REF!</v>
      </c>
      <c r="H717" s="48"/>
      <c r="I717" s="43">
        <v>0</v>
      </c>
      <c r="J717" s="43">
        <v>18.966383</v>
      </c>
      <c r="K717" s="43">
        <v>23.204552</v>
      </c>
      <c r="L717" s="43">
        <v>23.512438</v>
      </c>
      <c r="M717" s="43">
        <v>23.255731999999998</v>
      </c>
      <c r="N717" s="43">
        <v>22.594749</v>
      </c>
      <c r="O717" s="43">
        <v>23.718826</v>
      </c>
      <c r="P717" s="43">
        <v>20.33173</v>
      </c>
      <c r="Q717" s="43">
        <v>18.598167</v>
      </c>
      <c r="R717" s="43">
        <v>16.638573000000001</v>
      </c>
      <c r="S717" s="43">
        <v>18.007636999999999</v>
      </c>
      <c r="T717" s="43">
        <v>16.986575999999999</v>
      </c>
      <c r="U717" s="43">
        <v>17.783073000000002</v>
      </c>
      <c r="V717" s="43">
        <v>18.324417</v>
      </c>
      <c r="W717" s="43">
        <v>14.872544</v>
      </c>
      <c r="X717" s="43">
        <v>14.954307999999999</v>
      </c>
      <c r="Y717" s="43">
        <v>72</v>
      </c>
      <c r="AA717">
        <f t="shared" si="255"/>
        <v>41768.550000000003</v>
      </c>
      <c r="AB717" t="str">
        <f t="shared" si="256"/>
        <v>41768Leandro87</v>
      </c>
      <c r="AC717" s="52">
        <v>41768</v>
      </c>
      <c r="AD717" s="53" t="s">
        <v>28</v>
      </c>
      <c r="AE717" s="51">
        <v>87</v>
      </c>
      <c r="AF717" s="51" t="str">
        <f t="shared" si="257"/>
        <v/>
      </c>
      <c r="AG717" s="51" t="str">
        <f t="shared" si="258"/>
        <v>N/A</v>
      </c>
      <c r="AH717" s="51" t="str">
        <f t="shared" si="259"/>
        <v>N/A</v>
      </c>
      <c r="AI717" s="51">
        <f t="shared" si="260"/>
        <v>31.768327996209337</v>
      </c>
      <c r="AJ717" s="51">
        <f t="shared" si="261"/>
        <v>27.315093718216414</v>
      </c>
      <c r="AK717" s="51">
        <f t="shared" si="262"/>
        <v>20.662559810191727</v>
      </c>
      <c r="AL717" s="51">
        <f t="shared" si="263"/>
        <v>25.446882333642481</v>
      </c>
      <c r="AM717" s="51">
        <f t="shared" si="264"/>
        <v>22.711765057660376</v>
      </c>
      <c r="AN717" s="51">
        <f t="shared" si="265"/>
        <v>25.578457511247642</v>
      </c>
      <c r="AO717" s="51">
        <f t="shared" si="266"/>
        <v>26.977365620735547</v>
      </c>
      <c r="AP717" s="51">
        <f t="shared" si="267"/>
        <v>32.283974582601871</v>
      </c>
      <c r="AQ717" s="51">
        <f t="shared" si="268"/>
        <v>35.467123067011158</v>
      </c>
      <c r="AR717" s="51" t="str">
        <f t="shared" si="269"/>
        <v>N/A</v>
      </c>
      <c r="AS717" s="51" t="str">
        <f t="shared" si="270"/>
        <v>N/A</v>
      </c>
      <c r="AT717" s="51" t="str">
        <f t="shared" si="271"/>
        <v>N/A</v>
      </c>
      <c r="AU717" s="51" t="str">
        <f t="shared" si="272"/>
        <v>N/A</v>
      </c>
      <c r="AV717" s="51" t="str">
        <f t="shared" si="273"/>
        <v>N/A</v>
      </c>
      <c r="AY717">
        <v>41773</v>
      </c>
      <c r="AZ717">
        <v>41773.56</v>
      </c>
      <c r="BA717" t="s">
        <v>30</v>
      </c>
      <c r="BB717" s="1">
        <f t="shared" si="254"/>
        <v>41773</v>
      </c>
    </row>
    <row r="718" spans="1:54">
      <c r="A718" t="str">
        <f t="shared" si="274"/>
        <v>42346Fábio72</v>
      </c>
      <c r="B718" s="48">
        <v>42346.402245370373</v>
      </c>
      <c r="C718" s="48">
        <f t="shared" si="275"/>
        <v>42346</v>
      </c>
      <c r="D718" s="48" t="s">
        <v>31</v>
      </c>
      <c r="E718" s="49">
        <f t="shared" si="276"/>
        <v>72</v>
      </c>
      <c r="F718" s="48"/>
      <c r="G718" s="49" t="e">
        <f>VLOOKUP(C718,#REF!,2,0)</f>
        <v>#REF!</v>
      </c>
      <c r="H718" s="48"/>
      <c r="I718" s="43">
        <v>0</v>
      </c>
      <c r="J718" s="43">
        <v>22.493888999999999</v>
      </c>
      <c r="K718" s="43">
        <v>24.658374999999999</v>
      </c>
      <c r="L718" s="43">
        <v>24.082063999999999</v>
      </c>
      <c r="M718" s="43">
        <v>22.746447</v>
      </c>
      <c r="N718" s="43">
        <v>21.596231</v>
      </c>
      <c r="O718" s="43">
        <v>22.443562</v>
      </c>
      <c r="P718" s="43">
        <v>19.059010000000001</v>
      </c>
      <c r="Q718" s="43">
        <v>17.693660999999999</v>
      </c>
      <c r="R718" s="43">
        <v>15.449805</v>
      </c>
      <c r="S718" s="43">
        <v>17.118037999999999</v>
      </c>
      <c r="T718" s="43">
        <v>15.996090000000001</v>
      </c>
      <c r="U718" s="43">
        <v>16.899239999999999</v>
      </c>
      <c r="V718" s="43">
        <v>17.471107</v>
      </c>
      <c r="W718" s="43">
        <v>14.18694</v>
      </c>
      <c r="X718" s="43">
        <v>14.226777999999999</v>
      </c>
      <c r="Y718" s="43">
        <v>72</v>
      </c>
      <c r="AA718">
        <f t="shared" si="255"/>
        <v>41771.760000000002</v>
      </c>
      <c r="AB718" t="str">
        <f t="shared" si="256"/>
        <v>41771Leandro87</v>
      </c>
      <c r="AC718" s="52">
        <v>41771</v>
      </c>
      <c r="AD718" s="53" t="s">
        <v>28</v>
      </c>
      <c r="AE718" s="51">
        <v>87</v>
      </c>
      <c r="AF718" s="51" t="str">
        <f t="shared" si="257"/>
        <v/>
      </c>
      <c r="AG718" s="51" t="str">
        <f t="shared" si="258"/>
        <v>N/A</v>
      </c>
      <c r="AH718" s="51" t="str">
        <f t="shared" si="259"/>
        <v>N/A</v>
      </c>
      <c r="AI718" s="51">
        <f t="shared" si="260"/>
        <v>27.794634146367645</v>
      </c>
      <c r="AJ718" s="51">
        <f t="shared" si="261"/>
        <v>25.315760451482923</v>
      </c>
      <c r="AK718" s="51">
        <f t="shared" si="262"/>
        <v>19.676388935109092</v>
      </c>
      <c r="AL718" s="51">
        <f t="shared" si="263"/>
        <v>24.08983915959962</v>
      </c>
      <c r="AM718" s="51">
        <f t="shared" si="264"/>
        <v>21.554281471248252</v>
      </c>
      <c r="AN718" s="51">
        <f t="shared" si="265"/>
        <v>24.346483297671789</v>
      </c>
      <c r="AO718" s="51">
        <f t="shared" si="266"/>
        <v>26.307862303285166</v>
      </c>
      <c r="AP718" s="51">
        <f t="shared" si="267"/>
        <v>30.822613260455196</v>
      </c>
      <c r="AQ718" s="51">
        <f t="shared" si="268"/>
        <v>34.235670323544745</v>
      </c>
      <c r="AR718" s="51" t="str">
        <f t="shared" si="269"/>
        <v>N/A</v>
      </c>
      <c r="AS718" s="51" t="str">
        <f t="shared" si="270"/>
        <v>N/A</v>
      </c>
      <c r="AT718" s="51" t="str">
        <f t="shared" si="271"/>
        <v>N/A</v>
      </c>
      <c r="AU718" s="51" t="str">
        <f t="shared" si="272"/>
        <v>N/A</v>
      </c>
      <c r="AV718" s="51" t="str">
        <f t="shared" si="273"/>
        <v>N/A</v>
      </c>
      <c r="AY718">
        <v>41774</v>
      </c>
      <c r="AZ718">
        <v>41774.379999999997</v>
      </c>
      <c r="BA718" t="s">
        <v>30</v>
      </c>
      <c r="BB718" s="1">
        <f t="shared" si="254"/>
        <v>41774</v>
      </c>
    </row>
    <row r="719" spans="1:54">
      <c r="A719" t="str">
        <f t="shared" si="274"/>
        <v>42348Fábio72</v>
      </c>
      <c r="B719" s="48">
        <v>42348.674513888887</v>
      </c>
      <c r="C719" s="48">
        <f t="shared" si="275"/>
        <v>42348</v>
      </c>
      <c r="D719" s="48" t="s">
        <v>31</v>
      </c>
      <c r="E719" s="49">
        <f t="shared" si="276"/>
        <v>72</v>
      </c>
      <c r="F719" s="48"/>
      <c r="G719" s="49" t="e">
        <f>VLOOKUP(C719,#REF!,2,0)</f>
        <v>#REF!</v>
      </c>
      <c r="H719" s="48"/>
      <c r="I719" s="43">
        <v>0</v>
      </c>
      <c r="J719" s="43">
        <v>24.658374999999999</v>
      </c>
      <c r="K719" s="43">
        <v>27.029547000000001</v>
      </c>
      <c r="L719" s="43">
        <v>27.084671</v>
      </c>
      <c r="M719" s="43">
        <v>26.590596999999999</v>
      </c>
      <c r="N719" s="43">
        <v>25.884729</v>
      </c>
      <c r="O719" s="43">
        <v>25.723120000000002</v>
      </c>
      <c r="P719" s="43">
        <v>20.045342999999999</v>
      </c>
      <c r="Q719" s="43">
        <v>17.161975999999999</v>
      </c>
      <c r="R719" s="43">
        <v>14.954307999999999</v>
      </c>
      <c r="S719" s="43">
        <v>16.768650000000001</v>
      </c>
      <c r="T719" s="43">
        <v>15.616866</v>
      </c>
      <c r="U719" s="43">
        <v>16.465980999999999</v>
      </c>
      <c r="V719" s="43">
        <v>17.249991999999999</v>
      </c>
      <c r="W719" s="43">
        <v>13.909534000000001</v>
      </c>
      <c r="X719" s="43">
        <v>13.909534000000001</v>
      </c>
      <c r="Y719" s="43">
        <v>72</v>
      </c>
      <c r="AA719">
        <f t="shared" si="255"/>
        <v>41773.56</v>
      </c>
      <c r="AB719" t="str">
        <f t="shared" si="256"/>
        <v>41773Leandro87</v>
      </c>
      <c r="AC719" s="52">
        <v>41773</v>
      </c>
      <c r="AD719" s="53" t="s">
        <v>28</v>
      </c>
      <c r="AE719" s="51">
        <v>87</v>
      </c>
      <c r="AF719" s="51" t="str">
        <f t="shared" si="257"/>
        <v/>
      </c>
      <c r="AG719" s="51" t="str">
        <f t="shared" si="258"/>
        <v>N/A</v>
      </c>
      <c r="AH719" s="51" t="str">
        <f t="shared" si="259"/>
        <v>N/A</v>
      </c>
      <c r="AI719" s="51">
        <f t="shared" si="260"/>
        <v>25.578457511247642</v>
      </c>
      <c r="AJ719" s="51">
        <f t="shared" si="261"/>
        <v>24.538317446922779</v>
      </c>
      <c r="AK719" s="51">
        <f t="shared" si="262"/>
        <v>18.9952205492432</v>
      </c>
      <c r="AL719" s="51">
        <f t="shared" si="263"/>
        <v>23.457378961404295</v>
      </c>
      <c r="AM719" s="51">
        <f t="shared" si="264"/>
        <v>20.898663553066747</v>
      </c>
      <c r="AN719" s="51">
        <f t="shared" si="265"/>
        <v>23.837482654854014</v>
      </c>
      <c r="AO719" s="51">
        <f t="shared" si="266"/>
        <v>25.843067567148548</v>
      </c>
      <c r="AP719" s="51">
        <f t="shared" si="267"/>
        <v>30.822613260455196</v>
      </c>
      <c r="AQ719" s="51">
        <f t="shared" si="268"/>
        <v>34.161765106987808</v>
      </c>
      <c r="AR719" s="51" t="str">
        <f t="shared" si="269"/>
        <v>N/A</v>
      </c>
      <c r="AS719" s="51" t="str">
        <f t="shared" si="270"/>
        <v>N/A</v>
      </c>
      <c r="AT719" s="51" t="str">
        <f t="shared" si="271"/>
        <v>N/A</v>
      </c>
      <c r="AU719" s="51" t="str">
        <f t="shared" si="272"/>
        <v>N/A</v>
      </c>
      <c r="AV719" s="51" t="str">
        <f t="shared" si="273"/>
        <v>N/A</v>
      </c>
      <c r="AY719">
        <v>41775</v>
      </c>
      <c r="AZ719">
        <v>41775.68</v>
      </c>
      <c r="BA719" t="s">
        <v>30</v>
      </c>
      <c r="BB719" s="1">
        <f t="shared" si="254"/>
        <v>41775</v>
      </c>
    </row>
    <row r="720" spans="1:54">
      <c r="A720" t="str">
        <f t="shared" si="274"/>
        <v>42349Fábio72</v>
      </c>
      <c r="B720" s="48">
        <v>42349.343460648146</v>
      </c>
      <c r="C720" s="48">
        <f t="shared" si="275"/>
        <v>42349</v>
      </c>
      <c r="D720" s="48" t="s">
        <v>31</v>
      </c>
      <c r="E720" s="49">
        <f t="shared" si="276"/>
        <v>72</v>
      </c>
      <c r="F720" s="48"/>
      <c r="G720" s="49" t="e">
        <f>VLOOKUP(C720,#REF!,2,0)</f>
        <v>#REF!</v>
      </c>
      <c r="H720" s="48"/>
      <c r="I720" s="43">
        <v>0</v>
      </c>
      <c r="J720" s="43">
        <v>23.667117999999999</v>
      </c>
      <c r="K720" s="43">
        <v>26.100947999999999</v>
      </c>
      <c r="L720" s="43">
        <v>26.372440000000001</v>
      </c>
      <c r="M720" s="43">
        <v>25.992735</v>
      </c>
      <c r="N720" s="43">
        <v>25.294592000000002</v>
      </c>
      <c r="O720" s="43">
        <v>25.938700000000001</v>
      </c>
      <c r="P720" s="43">
        <v>22.493888999999999</v>
      </c>
      <c r="Q720" s="43">
        <v>18.506699000000001</v>
      </c>
      <c r="R720" s="43">
        <v>15.201002000000001</v>
      </c>
      <c r="S720" s="43">
        <v>16.768650000000001</v>
      </c>
      <c r="T720" s="43">
        <v>15.869158000000001</v>
      </c>
      <c r="U720" s="43">
        <v>16.681903999999999</v>
      </c>
      <c r="V720" s="43">
        <v>17.338287000000001</v>
      </c>
      <c r="W720" s="43">
        <v>14.067712</v>
      </c>
      <c r="X720" s="43">
        <v>14.147143</v>
      </c>
      <c r="Y720" s="43">
        <v>72</v>
      </c>
      <c r="AA720">
        <f t="shared" si="255"/>
        <v>41774.379999999997</v>
      </c>
      <c r="AB720" t="str">
        <f t="shared" si="256"/>
        <v>41774Leandro87</v>
      </c>
      <c r="AC720" s="52">
        <v>41774</v>
      </c>
      <c r="AD720" s="53" t="s">
        <v>28</v>
      </c>
      <c r="AE720" s="51">
        <v>87</v>
      </c>
      <c r="AF720" s="51" t="str">
        <f t="shared" si="257"/>
        <v/>
      </c>
      <c r="AG720" s="51" t="str">
        <f t="shared" si="258"/>
        <v>N/A</v>
      </c>
      <c r="AH720" s="51" t="str">
        <f t="shared" si="259"/>
        <v>N/A</v>
      </c>
      <c r="AI720" s="51">
        <f t="shared" si="260"/>
        <v>25.710583100104259</v>
      </c>
      <c r="AJ720" s="51">
        <f t="shared" si="261"/>
        <v>25.250321664335946</v>
      </c>
      <c r="AK720" s="51">
        <f t="shared" si="262"/>
        <v>19.390618180331373</v>
      </c>
      <c r="AL720" s="51">
        <f t="shared" si="263"/>
        <v>23.584444756164913</v>
      </c>
      <c r="AM720" s="51">
        <f t="shared" si="264"/>
        <v>20.838925335090934</v>
      </c>
      <c r="AN720" s="51">
        <f t="shared" si="265"/>
        <v>23.900451121700829</v>
      </c>
      <c r="AO720" s="51">
        <f t="shared" si="266"/>
        <v>26.37247477265009</v>
      </c>
      <c r="AP720" s="51">
        <f t="shared" si="267"/>
        <v>30.533396404425385</v>
      </c>
      <c r="AQ720" s="51">
        <f t="shared" si="268"/>
        <v>35.155698334218776</v>
      </c>
      <c r="AR720" s="51" t="str">
        <f t="shared" si="269"/>
        <v>N/A</v>
      </c>
      <c r="AS720" s="51" t="str">
        <f t="shared" si="270"/>
        <v>N/A</v>
      </c>
      <c r="AT720" s="51" t="str">
        <f t="shared" si="271"/>
        <v>N/A</v>
      </c>
      <c r="AU720" s="51" t="str">
        <f t="shared" si="272"/>
        <v>N/A</v>
      </c>
      <c r="AV720" s="51" t="str">
        <f t="shared" si="273"/>
        <v>N/A</v>
      </c>
      <c r="AY720">
        <v>41778</v>
      </c>
      <c r="AZ720">
        <v>41778.76</v>
      </c>
      <c r="BA720" t="s">
        <v>30</v>
      </c>
      <c r="BB720" s="1">
        <f t="shared" si="254"/>
        <v>41778</v>
      </c>
    </row>
    <row r="721" spans="1:54">
      <c r="A721" t="str">
        <f t="shared" si="274"/>
        <v>42353Fábio72</v>
      </c>
      <c r="B721" s="48">
        <v>42353.565706018519</v>
      </c>
      <c r="C721" s="48">
        <f t="shared" si="275"/>
        <v>42353</v>
      </c>
      <c r="D721" s="48" t="s">
        <v>31</v>
      </c>
      <c r="E721" s="49">
        <f t="shared" si="276"/>
        <v>72</v>
      </c>
      <c r="F721" s="48"/>
      <c r="G721" s="49" t="e">
        <f>VLOOKUP(C721,#REF!,2,0)</f>
        <v>#REF!</v>
      </c>
      <c r="H721" s="48"/>
      <c r="I721" s="43">
        <v>0</v>
      </c>
      <c r="J721" s="43">
        <v>24.186343999999998</v>
      </c>
      <c r="K721" s="43">
        <v>26.046810000000001</v>
      </c>
      <c r="L721" s="43">
        <v>25.562028999999999</v>
      </c>
      <c r="M721" s="43">
        <v>24.711071</v>
      </c>
      <c r="N721" s="43">
        <v>24.082063999999999</v>
      </c>
      <c r="O721" s="43">
        <v>24.816673000000002</v>
      </c>
      <c r="P721" s="43">
        <v>21.546894000000002</v>
      </c>
      <c r="Q721" s="43">
        <v>19.338263999999999</v>
      </c>
      <c r="R721" s="43">
        <v>17.074155999999999</v>
      </c>
      <c r="S721" s="43">
        <v>17.030346000000002</v>
      </c>
      <c r="T721" s="43">
        <v>15.491481</v>
      </c>
      <c r="U721" s="43">
        <v>16.080988000000001</v>
      </c>
      <c r="V721" s="43">
        <v>16.899239999999999</v>
      </c>
      <c r="W721" s="43">
        <v>13.635031</v>
      </c>
      <c r="X721" s="43">
        <v>13.635031</v>
      </c>
      <c r="Y721" s="43">
        <v>72</v>
      </c>
      <c r="AA721">
        <f t="shared" si="255"/>
        <v>41775.68</v>
      </c>
      <c r="AB721" t="str">
        <f t="shared" si="256"/>
        <v>41775Leandro87</v>
      </c>
      <c r="AC721" s="52">
        <v>41775</v>
      </c>
      <c r="AD721" s="53" t="s">
        <v>28</v>
      </c>
      <c r="AE721" s="51">
        <v>87</v>
      </c>
      <c r="AF721" s="51" t="str">
        <f t="shared" si="257"/>
        <v/>
      </c>
      <c r="AG721" s="51" t="str">
        <f t="shared" si="258"/>
        <v>N/A</v>
      </c>
      <c r="AH721" s="51" t="str">
        <f t="shared" si="259"/>
        <v>N/A</v>
      </c>
      <c r="AI721" s="51">
        <f t="shared" si="260"/>
        <v>21.016210334362221</v>
      </c>
      <c r="AJ721" s="51">
        <f t="shared" si="261"/>
        <v>23.963438803754038</v>
      </c>
      <c r="AK721" s="51">
        <f t="shared" si="262"/>
        <v>19.10763582692643</v>
      </c>
      <c r="AL721" s="51">
        <f t="shared" si="263"/>
        <v>21.794894558574811</v>
      </c>
      <c r="AM721" s="51">
        <f t="shared" si="264"/>
        <v>20.310688891079767</v>
      </c>
      <c r="AN721" s="51">
        <f t="shared" si="265"/>
        <v>23.457378961404295</v>
      </c>
      <c r="AO721" s="51">
        <f t="shared" si="266"/>
        <v>25.381312530099521</v>
      </c>
      <c r="AP721" s="51">
        <f t="shared" si="267"/>
        <v>29.960630635232683</v>
      </c>
      <c r="AQ721" s="51">
        <f t="shared" si="268"/>
        <v>33.705447445625907</v>
      </c>
      <c r="AR721" s="51" t="str">
        <f t="shared" si="269"/>
        <v>N/A</v>
      </c>
      <c r="AS721" s="51" t="str">
        <f t="shared" si="270"/>
        <v>N/A</v>
      </c>
      <c r="AT721" s="51" t="str">
        <f t="shared" si="271"/>
        <v>N/A</v>
      </c>
      <c r="AU721" s="51" t="str">
        <f t="shared" si="272"/>
        <v>N/A</v>
      </c>
      <c r="AV721" s="51" t="str">
        <f t="shared" si="273"/>
        <v>N/A</v>
      </c>
      <c r="AY721">
        <v>41654</v>
      </c>
      <c r="AZ721">
        <v>41654.67</v>
      </c>
      <c r="BA721" t="s">
        <v>29</v>
      </c>
      <c r="BB721" s="1">
        <f t="shared" si="254"/>
        <v>41654</v>
      </c>
    </row>
    <row r="722" spans="1:54">
      <c r="A722" t="str">
        <f t="shared" si="274"/>
        <v>42355Fábio72</v>
      </c>
      <c r="B722" s="48">
        <v>42355.447615740741</v>
      </c>
      <c r="C722" s="48">
        <f t="shared" si="275"/>
        <v>42355</v>
      </c>
      <c r="D722" s="48" t="s">
        <v>31</v>
      </c>
      <c r="E722" s="49">
        <f t="shared" si="276"/>
        <v>72</v>
      </c>
      <c r="F722" s="48"/>
      <c r="G722" s="49" t="e">
        <f>VLOOKUP(C722,#REF!,2,0)</f>
        <v>#REF!</v>
      </c>
      <c r="H722" s="48"/>
      <c r="I722" s="43">
        <v>0</v>
      </c>
      <c r="J722" s="43">
        <v>23.822313000000001</v>
      </c>
      <c r="K722" s="43">
        <v>25.830808999999999</v>
      </c>
      <c r="L722" s="43">
        <v>25.669376</v>
      </c>
      <c r="M722" s="43">
        <v>25.188037999999999</v>
      </c>
      <c r="N722" s="43">
        <v>24.763864999999999</v>
      </c>
      <c r="O722" s="43">
        <v>25.241266</v>
      </c>
      <c r="P722" s="43">
        <v>21.744581</v>
      </c>
      <c r="Q722" s="43">
        <v>19.105416999999999</v>
      </c>
      <c r="R722" s="43">
        <v>16.638573000000001</v>
      </c>
      <c r="S722" s="43">
        <v>17.074155999999999</v>
      </c>
      <c r="T722" s="43">
        <v>15.533234</v>
      </c>
      <c r="U722" s="43">
        <v>16.251532000000001</v>
      </c>
      <c r="V722" s="43">
        <v>16.942883999999999</v>
      </c>
      <c r="W722" s="43">
        <v>13.870139999999999</v>
      </c>
      <c r="X722" s="43">
        <v>13.948992000000001</v>
      </c>
      <c r="Y722" s="43">
        <v>72</v>
      </c>
      <c r="AA722">
        <f t="shared" si="255"/>
        <v>41778.76</v>
      </c>
      <c r="AB722" t="str">
        <f t="shared" si="256"/>
        <v>41778Leandro87</v>
      </c>
      <c r="AC722" s="52">
        <v>41778</v>
      </c>
      <c r="AD722" s="53" t="s">
        <v>28</v>
      </c>
      <c r="AE722" s="51">
        <v>87</v>
      </c>
      <c r="AF722" s="51" t="str">
        <f t="shared" si="257"/>
        <v/>
      </c>
      <c r="AG722" s="51" t="str">
        <f t="shared" si="258"/>
        <v>N/A</v>
      </c>
      <c r="AH722" s="51" t="str">
        <f t="shared" si="259"/>
        <v>N/A</v>
      </c>
      <c r="AI722" s="51">
        <f t="shared" si="260"/>
        <v>22.958514906117738</v>
      </c>
      <c r="AJ722" s="51">
        <f t="shared" si="261"/>
        <v>22.772730307267469</v>
      </c>
      <c r="AK722" s="51">
        <f t="shared" si="262"/>
        <v>17.781601703122647</v>
      </c>
      <c r="AL722" s="51">
        <f t="shared" si="263"/>
        <v>21.854117390459347</v>
      </c>
      <c r="AM722" s="51">
        <f t="shared" si="264"/>
        <v>19.619011050147236</v>
      </c>
      <c r="AN722" s="51">
        <f t="shared" si="265"/>
        <v>23.271244224023039</v>
      </c>
      <c r="AO722" s="51">
        <f t="shared" si="266"/>
        <v>25.381312530099521</v>
      </c>
      <c r="AP722" s="51">
        <f t="shared" si="267"/>
        <v>30.319937126071071</v>
      </c>
      <c r="AQ722" s="51">
        <f t="shared" si="268"/>
        <v>33.62931269179915</v>
      </c>
      <c r="AR722" s="51" t="str">
        <f t="shared" si="269"/>
        <v>N/A</v>
      </c>
      <c r="AS722" s="51" t="str">
        <f t="shared" si="270"/>
        <v>N/A</v>
      </c>
      <c r="AT722" s="51" t="str">
        <f t="shared" si="271"/>
        <v>N/A</v>
      </c>
      <c r="AU722" s="51" t="str">
        <f t="shared" si="272"/>
        <v>N/A</v>
      </c>
      <c r="AV722" s="51" t="str">
        <f t="shared" si="273"/>
        <v>N/A</v>
      </c>
      <c r="AY722">
        <v>41659</v>
      </c>
      <c r="AZ722">
        <v>41659.440000000002</v>
      </c>
      <c r="BA722" t="s">
        <v>29</v>
      </c>
      <c r="BB722" s="1">
        <f t="shared" si="254"/>
        <v>41659</v>
      </c>
    </row>
    <row r="723" spans="1:54">
      <c r="A723" t="str">
        <f t="shared" si="274"/>
        <v>42356Fábio72</v>
      </c>
      <c r="B723" s="48">
        <v>42356.362326388888</v>
      </c>
      <c r="C723" s="48">
        <f t="shared" si="275"/>
        <v>42356</v>
      </c>
      <c r="D723" s="48" t="s">
        <v>31</v>
      </c>
      <c r="E723" s="49">
        <f t="shared" si="276"/>
        <v>72</v>
      </c>
      <c r="F723" s="48"/>
      <c r="G723" s="49" t="e">
        <f>VLOOKUP(C723,#REF!,2,0)</f>
        <v>#REF!</v>
      </c>
      <c r="H723" s="48"/>
      <c r="I723" s="43">
        <v>0</v>
      </c>
      <c r="J723" s="43">
        <v>22.042797</v>
      </c>
      <c r="K723" s="43">
        <v>24.869577</v>
      </c>
      <c r="L723" s="43">
        <v>24.605682000000002</v>
      </c>
      <c r="M723" s="43">
        <v>24.290852000000001</v>
      </c>
      <c r="N723" s="43">
        <v>23.615492</v>
      </c>
      <c r="O723" s="43">
        <v>24.395575999999998</v>
      </c>
      <c r="P723" s="43">
        <v>20.813578</v>
      </c>
      <c r="Q723" s="43">
        <v>18.506699000000001</v>
      </c>
      <c r="R723" s="43">
        <v>16.123549000000001</v>
      </c>
      <c r="S723" s="43">
        <v>16.768650000000001</v>
      </c>
      <c r="T723" s="43">
        <v>15.408205000000001</v>
      </c>
      <c r="U723" s="43">
        <v>15.953726</v>
      </c>
      <c r="V723" s="43">
        <v>16.768650000000001</v>
      </c>
      <c r="W723" s="43">
        <v>13.596057</v>
      </c>
      <c r="X723" s="43">
        <v>13.635031</v>
      </c>
      <c r="Y723" s="43">
        <v>72</v>
      </c>
      <c r="AA723">
        <f t="shared" si="255"/>
        <v>41654.67</v>
      </c>
      <c r="AB723" t="str">
        <f t="shared" si="256"/>
        <v>41654Leandro88</v>
      </c>
      <c r="AC723" s="52">
        <v>41654</v>
      </c>
      <c r="AD723" s="53" t="s">
        <v>28</v>
      </c>
      <c r="AE723" s="51">
        <v>88</v>
      </c>
      <c r="AF723" s="51" t="str">
        <f t="shared" si="257"/>
        <v/>
      </c>
      <c r="AG723" s="51">
        <f t="shared" si="258"/>
        <v>6.7921038749817087E-7</v>
      </c>
      <c r="AH723" s="51">
        <f t="shared" si="259"/>
        <v>1.2073925683448315E-4</v>
      </c>
      <c r="AI723" s="51">
        <f t="shared" si="260"/>
        <v>18.273211264160057</v>
      </c>
      <c r="AJ723" s="51">
        <f t="shared" si="261"/>
        <v>38.312848840332997</v>
      </c>
      <c r="AK723" s="51">
        <f t="shared" si="262"/>
        <v>36.795620764905223</v>
      </c>
      <c r="AL723" s="51">
        <f t="shared" si="263"/>
        <v>35.932830143967273</v>
      </c>
      <c r="AM723" s="51">
        <f t="shared" si="264"/>
        <v>35.08047059093365</v>
      </c>
      <c r="AN723" s="51">
        <f t="shared" si="265"/>
        <v>37.829935647348108</v>
      </c>
      <c r="AO723" s="51">
        <f t="shared" si="266"/>
        <v>41.5138491348443</v>
      </c>
      <c r="AP723" s="51">
        <f t="shared" si="267"/>
        <v>34.008235439891195</v>
      </c>
      <c r="AQ723" s="51">
        <f t="shared" si="268"/>
        <v>39.527851834913129</v>
      </c>
      <c r="AR723" s="51">
        <f t="shared" si="269"/>
        <v>26.909183568089023</v>
      </c>
      <c r="AS723" s="51">
        <f t="shared" si="270"/>
        <v>31.621971117182234</v>
      </c>
      <c r="AT723" s="51">
        <f t="shared" si="271"/>
        <v>14.300468654687423</v>
      </c>
      <c r="AU723" s="51">
        <f t="shared" si="272"/>
        <v>19.447548817918385</v>
      </c>
      <c r="AV723" s="51">
        <f t="shared" si="273"/>
        <v>11.35741077682882</v>
      </c>
      <c r="AY723">
        <v>41667</v>
      </c>
      <c r="AZ723">
        <v>41667.339999999997</v>
      </c>
      <c r="BA723" t="s">
        <v>29</v>
      </c>
      <c r="BB723" s="1">
        <f t="shared" si="254"/>
        <v>41667</v>
      </c>
    </row>
    <row r="724" spans="1:54">
      <c r="A724" t="str">
        <f t="shared" si="274"/>
        <v>42373Fábio72</v>
      </c>
      <c r="B724" s="48">
        <v>42373.604432870372</v>
      </c>
      <c r="C724" s="48">
        <f t="shared" si="275"/>
        <v>42373</v>
      </c>
      <c r="D724" s="48" t="s">
        <v>31</v>
      </c>
      <c r="E724" s="49">
        <f t="shared" si="276"/>
        <v>72</v>
      </c>
      <c r="F724" s="48"/>
      <c r="G724" s="49" t="e">
        <f>VLOOKUP(C724,#REF!,2,0)</f>
        <v>#REF!</v>
      </c>
      <c r="H724" s="48"/>
      <c r="I724" s="43">
        <v>0</v>
      </c>
      <c r="J724" s="43">
        <v>25.294592000000002</v>
      </c>
      <c r="K724" s="43">
        <v>26.263680999999998</v>
      </c>
      <c r="L724" s="43">
        <v>25.830808999999999</v>
      </c>
      <c r="M724" s="43">
        <v>25.241266</v>
      </c>
      <c r="N724" s="43">
        <v>24.658374999999999</v>
      </c>
      <c r="O724" s="43">
        <v>25.562028999999999</v>
      </c>
      <c r="P724" s="43">
        <v>22.292839000000001</v>
      </c>
      <c r="Q724" s="43">
        <v>19.855543000000001</v>
      </c>
      <c r="R724" s="43">
        <v>17.962595</v>
      </c>
      <c r="S724" s="43">
        <v>19.291584</v>
      </c>
      <c r="T724" s="43">
        <v>18.233629000000001</v>
      </c>
      <c r="U724" s="43">
        <v>19.198360000000001</v>
      </c>
      <c r="V724" s="43">
        <v>19.478639999999999</v>
      </c>
      <c r="W724" s="43">
        <v>15.911405999999999</v>
      </c>
      <c r="X724" s="43">
        <v>16.208808999999999</v>
      </c>
      <c r="Y724" s="43">
        <v>72</v>
      </c>
      <c r="AA724">
        <f t="shared" si="255"/>
        <v>41659.440000000002</v>
      </c>
      <c r="AB724" t="str">
        <f t="shared" si="256"/>
        <v>41659Leandro88</v>
      </c>
      <c r="AC724" s="52">
        <v>41659</v>
      </c>
      <c r="AD724" s="53" t="s">
        <v>28</v>
      </c>
      <c r="AE724" s="51">
        <v>88</v>
      </c>
      <c r="AF724" s="51" t="str">
        <f t="shared" si="257"/>
        <v/>
      </c>
      <c r="AG724" s="51">
        <f t="shared" si="258"/>
        <v>1.9366708394580773E-6</v>
      </c>
      <c r="AH724" s="51">
        <f t="shared" si="259"/>
        <v>1.3013408647953161E-5</v>
      </c>
      <c r="AI724" s="51">
        <f t="shared" si="260"/>
        <v>8.0708414439149312</v>
      </c>
      <c r="AJ724" s="51">
        <f t="shared" si="261"/>
        <v>23.774625204109729</v>
      </c>
      <c r="AK724" s="51">
        <f t="shared" si="262"/>
        <v>28.971326700944612</v>
      </c>
      <c r="AL724" s="51">
        <f t="shared" si="263"/>
        <v>31.258217366669225</v>
      </c>
      <c r="AM724" s="51">
        <f t="shared" si="264"/>
        <v>33.177773243229012</v>
      </c>
      <c r="AN724" s="51">
        <f t="shared" si="265"/>
        <v>35.777143019464752</v>
      </c>
      <c r="AO724" s="51">
        <f t="shared" si="266"/>
        <v>38.796568709622228</v>
      </c>
      <c r="AP724" s="51">
        <f t="shared" si="267"/>
        <v>32.358059956614142</v>
      </c>
      <c r="AQ724" s="51">
        <f t="shared" si="268"/>
        <v>37.668920254047606</v>
      </c>
      <c r="AR724" s="51">
        <f t="shared" si="269"/>
        <v>26.574826227597942</v>
      </c>
      <c r="AS724" s="51">
        <f t="shared" si="270"/>
        <v>30.104480601658707</v>
      </c>
      <c r="AT724" s="51">
        <f t="shared" si="271"/>
        <v>14.54240652390898</v>
      </c>
      <c r="AU724" s="51">
        <f t="shared" si="272"/>
        <v>18.660551772487175</v>
      </c>
      <c r="AV724" s="51">
        <f t="shared" si="273"/>
        <v>10.853862757533754</v>
      </c>
      <c r="AY724">
        <v>41678</v>
      </c>
      <c r="AZ724">
        <v>41678.75</v>
      </c>
      <c r="BA724" t="s">
        <v>29</v>
      </c>
      <c r="BB724" s="1">
        <f t="shared" si="254"/>
        <v>41678</v>
      </c>
    </row>
    <row r="725" spans="1:54">
      <c r="A725" t="str">
        <f t="shared" si="274"/>
        <v>42375Fábio72</v>
      </c>
      <c r="B725" s="48">
        <v>42375.382291666669</v>
      </c>
      <c r="C725" s="48">
        <f t="shared" si="275"/>
        <v>42375</v>
      </c>
      <c r="D725" s="48" t="s">
        <v>31</v>
      </c>
      <c r="E725" s="49">
        <f t="shared" si="276"/>
        <v>72</v>
      </c>
      <c r="F725" s="48"/>
      <c r="G725" s="49" t="e">
        <f>VLOOKUP(C725,#REF!,2,0)</f>
        <v>#REF!</v>
      </c>
      <c r="H725" s="48"/>
      <c r="I725" s="43">
        <v>0</v>
      </c>
      <c r="J725" s="43">
        <v>21.695088999999999</v>
      </c>
      <c r="K725" s="43">
        <v>24.448043999999999</v>
      </c>
      <c r="L725" s="43">
        <v>24.553104000000001</v>
      </c>
      <c r="M725" s="43">
        <v>23.926054000000001</v>
      </c>
      <c r="N725" s="43">
        <v>23.306941999999999</v>
      </c>
      <c r="O725" s="43">
        <v>24.343222000000001</v>
      </c>
      <c r="P725" s="43">
        <v>20.959232</v>
      </c>
      <c r="Q725" s="43">
        <v>18.827883</v>
      </c>
      <c r="R725" s="43">
        <v>16.986575999999999</v>
      </c>
      <c r="S725" s="43">
        <v>16.899239999999999</v>
      </c>
      <c r="T725" s="43">
        <v>16.422965999999999</v>
      </c>
      <c r="U725" s="43">
        <v>18.188306999999998</v>
      </c>
      <c r="V725" s="43">
        <v>18.552409999999998</v>
      </c>
      <c r="W725" s="43">
        <v>15.036293000000001</v>
      </c>
      <c r="X725" s="43">
        <v>15.242342000000001</v>
      </c>
      <c r="Y725" s="43">
        <v>72</v>
      </c>
      <c r="AA725">
        <f t="shared" si="255"/>
        <v>41667.339999999997</v>
      </c>
      <c r="AB725" t="str">
        <f t="shared" si="256"/>
        <v>41667Leandro88</v>
      </c>
      <c r="AC725" s="52">
        <v>41667</v>
      </c>
      <c r="AD725" s="53" t="s">
        <v>28</v>
      </c>
      <c r="AE725" s="51">
        <v>88</v>
      </c>
      <c r="AF725" s="51" t="str">
        <f t="shared" si="257"/>
        <v/>
      </c>
      <c r="AG725" s="51" t="str">
        <f t="shared" si="258"/>
        <v>N/A</v>
      </c>
      <c r="AH725" s="51">
        <f t="shared" si="259"/>
        <v>5.6471284208124977E-4</v>
      </c>
      <c r="AI725" s="51">
        <f t="shared" si="260"/>
        <v>5.5767924256684216</v>
      </c>
      <c r="AJ725" s="51">
        <f t="shared" si="261"/>
        <v>15.988814892566207</v>
      </c>
      <c r="AK725" s="51">
        <f t="shared" si="262"/>
        <v>16.767748511751172</v>
      </c>
      <c r="AL725" s="51">
        <f t="shared" si="263"/>
        <v>18.382754163994107</v>
      </c>
      <c r="AM725" s="51">
        <f t="shared" si="264"/>
        <v>19.907022454666972</v>
      </c>
      <c r="AN725" s="51">
        <f t="shared" si="265"/>
        <v>25.381312530099521</v>
      </c>
      <c r="AO725" s="51">
        <f t="shared" si="266"/>
        <v>32.283974582601871</v>
      </c>
      <c r="AP725" s="51">
        <f t="shared" si="267"/>
        <v>28.971326700944612</v>
      </c>
      <c r="AQ725" s="51">
        <f t="shared" si="268"/>
        <v>35.08047059093365</v>
      </c>
      <c r="AR725" s="51">
        <f t="shared" si="269"/>
        <v>25.578457511247642</v>
      </c>
      <c r="AS725" s="51">
        <f t="shared" si="270"/>
        <v>28.902522043260518</v>
      </c>
      <c r="AT725" s="51">
        <f t="shared" si="271"/>
        <v>14.108841689582041</v>
      </c>
      <c r="AU725" s="51">
        <f t="shared" si="272"/>
        <v>18.605172756137986</v>
      </c>
      <c r="AV725" s="51">
        <f t="shared" si="273"/>
        <v>10.812461570411706</v>
      </c>
      <c r="AY725">
        <v>41679</v>
      </c>
      <c r="AZ725">
        <v>41679.760000000002</v>
      </c>
      <c r="BA725" t="s">
        <v>29</v>
      </c>
      <c r="BB725" s="1">
        <f t="shared" si="254"/>
        <v>41679</v>
      </c>
    </row>
    <row r="726" spans="1:54">
      <c r="A726" t="str">
        <f t="shared" si="274"/>
        <v>42377Fábio72</v>
      </c>
      <c r="B726" s="48">
        <v>42377.371851851851</v>
      </c>
      <c r="C726" s="48">
        <f t="shared" si="275"/>
        <v>42377</v>
      </c>
      <c r="D726" s="48" t="s">
        <v>31</v>
      </c>
      <c r="E726" s="49">
        <f t="shared" si="276"/>
        <v>72</v>
      </c>
      <c r="F726" s="48"/>
      <c r="G726" s="49" t="e">
        <f>VLOOKUP(C726,#REF!,2,0)</f>
        <v>#REF!</v>
      </c>
      <c r="H726" s="48"/>
      <c r="I726" s="43">
        <v>0</v>
      </c>
      <c r="J726" s="43">
        <v>18.188306999999998</v>
      </c>
      <c r="K726" s="43">
        <v>22.949477999999999</v>
      </c>
      <c r="L726" s="43">
        <v>22.898644999999998</v>
      </c>
      <c r="M726" s="43">
        <v>22.443562</v>
      </c>
      <c r="N726" s="43">
        <v>21.744581</v>
      </c>
      <c r="O726" s="43">
        <v>23.051352999999999</v>
      </c>
      <c r="P726" s="43">
        <v>19.666632</v>
      </c>
      <c r="Q726" s="43">
        <v>18.052713000000001</v>
      </c>
      <c r="R726" s="43">
        <v>16.038502000000001</v>
      </c>
      <c r="S726" s="43">
        <v>17.382497999999998</v>
      </c>
      <c r="T726" s="43">
        <v>16.422965999999999</v>
      </c>
      <c r="U726" s="43">
        <v>16.942883999999999</v>
      </c>
      <c r="V726" s="43">
        <v>17.783073000000002</v>
      </c>
      <c r="W726" s="43">
        <v>14.386825</v>
      </c>
      <c r="X726" s="43">
        <v>14.547779999999999</v>
      </c>
      <c r="Y726" s="43">
        <v>72</v>
      </c>
      <c r="AA726">
        <f t="shared" si="255"/>
        <v>41678.75</v>
      </c>
      <c r="AB726" t="str">
        <f t="shared" si="256"/>
        <v>41678Leandro88</v>
      </c>
      <c r="AC726" s="52">
        <v>41678</v>
      </c>
      <c r="AD726" s="53" t="s">
        <v>28</v>
      </c>
      <c r="AE726" s="51">
        <v>88</v>
      </c>
      <c r="AF726" s="51" t="str">
        <f t="shared" si="257"/>
        <v/>
      </c>
      <c r="AG726" s="51" t="str">
        <f t="shared" si="258"/>
        <v>N/A</v>
      </c>
      <c r="AH726" s="51" t="str">
        <f t="shared" si="259"/>
        <v>N/A</v>
      </c>
      <c r="AI726" s="51">
        <f t="shared" si="260"/>
        <v>4.5144876133071179</v>
      </c>
      <c r="AJ726" s="51">
        <f t="shared" si="261"/>
        <v>14.591159754169176</v>
      </c>
      <c r="AK726" s="51">
        <f t="shared" si="262"/>
        <v>15.887152876950179</v>
      </c>
      <c r="AL726" s="51">
        <f t="shared" si="263"/>
        <v>15.835613493485553</v>
      </c>
      <c r="AM726" s="51">
        <f t="shared" si="264"/>
        <v>16.040686939666092</v>
      </c>
      <c r="AN726" s="51">
        <f t="shared" si="265"/>
        <v>16.767748511751172</v>
      </c>
      <c r="AO726" s="51">
        <f t="shared" si="266"/>
        <v>20.310688891079767</v>
      </c>
      <c r="AP726" s="51">
        <f t="shared" si="267"/>
        <v>21.554281471248252</v>
      </c>
      <c r="AQ726" s="51">
        <f t="shared" si="268"/>
        <v>28.902522043260518</v>
      </c>
      <c r="AR726" s="51">
        <f t="shared" si="269"/>
        <v>22.587865251289752</v>
      </c>
      <c r="AS726" s="51">
        <f t="shared" si="270"/>
        <v>26.775639643512328</v>
      </c>
      <c r="AT726" s="51">
        <f t="shared" si="271"/>
        <v>12.623114027287857</v>
      </c>
      <c r="AU726" s="51">
        <f t="shared" si="272"/>
        <v>17.45755996122503</v>
      </c>
      <c r="AV726" s="51">
        <f t="shared" si="273"/>
        <v>9.5770523348272789</v>
      </c>
      <c r="AY726">
        <v>41681</v>
      </c>
      <c r="AZ726">
        <v>41681.42</v>
      </c>
      <c r="BA726" t="s">
        <v>29</v>
      </c>
      <c r="BB726" s="1">
        <f t="shared" si="254"/>
        <v>41681</v>
      </c>
    </row>
    <row r="727" spans="1:54">
      <c r="A727" t="str">
        <f t="shared" si="274"/>
        <v>42389Fábio72</v>
      </c>
      <c r="B727" s="48">
        <v>42389.705682870372</v>
      </c>
      <c r="C727" s="48">
        <f t="shared" si="275"/>
        <v>42389</v>
      </c>
      <c r="D727" s="48" t="s">
        <v>31</v>
      </c>
      <c r="E727" s="49">
        <f t="shared" si="276"/>
        <v>72</v>
      </c>
      <c r="F727" s="48"/>
      <c r="G727" s="49" t="e">
        <f>VLOOKUP(C727,#REF!,2,0)</f>
        <v>#REF!</v>
      </c>
      <c r="H727" s="48"/>
      <c r="I727" s="43">
        <v>0</v>
      </c>
      <c r="J727" s="43">
        <v>20.33173</v>
      </c>
      <c r="K727" s="43">
        <v>23.874178000000001</v>
      </c>
      <c r="L727" s="43">
        <v>23.822313000000001</v>
      </c>
      <c r="M727" s="43">
        <v>23.358233999999999</v>
      </c>
      <c r="N727" s="43">
        <v>22.594749</v>
      </c>
      <c r="O727" s="43">
        <v>23.978010000000001</v>
      </c>
      <c r="P727" s="43">
        <v>20.620156999999999</v>
      </c>
      <c r="Q727" s="43">
        <v>18.415436</v>
      </c>
      <c r="R727" s="43">
        <v>16.681903999999999</v>
      </c>
      <c r="S727" s="43">
        <v>17.917631</v>
      </c>
      <c r="T727" s="43">
        <v>17.074155999999999</v>
      </c>
      <c r="U727" s="43">
        <v>17.693660999999999</v>
      </c>
      <c r="V727" s="43">
        <v>18.278981999999999</v>
      </c>
      <c r="W727" s="43">
        <v>14.790993</v>
      </c>
      <c r="X727" s="43">
        <v>15.036293000000001</v>
      </c>
      <c r="Y727" s="43">
        <v>72</v>
      </c>
      <c r="AA727">
        <f t="shared" si="255"/>
        <v>41679.760000000002</v>
      </c>
      <c r="AB727" t="str">
        <f t="shared" si="256"/>
        <v>41679Leandro88</v>
      </c>
      <c r="AC727" s="52">
        <v>41679</v>
      </c>
      <c r="AD727" s="53" t="s">
        <v>28</v>
      </c>
      <c r="AE727" s="51">
        <v>88</v>
      </c>
      <c r="AF727" s="51" t="str">
        <f t="shared" si="257"/>
        <v/>
      </c>
      <c r="AG727" s="51" t="str">
        <f t="shared" si="258"/>
        <v>N/A</v>
      </c>
      <c r="AH727" s="51" t="str">
        <f t="shared" si="259"/>
        <v>N/A</v>
      </c>
      <c r="AI727" s="51">
        <f t="shared" si="260"/>
        <v>3.1228768751835578</v>
      </c>
      <c r="AJ727" s="51">
        <f t="shared" si="261"/>
        <v>13.87004247363417</v>
      </c>
      <c r="AK727" s="51">
        <f t="shared" si="262"/>
        <v>14.204439117266295</v>
      </c>
      <c r="AL727" s="51">
        <f t="shared" si="263"/>
        <v>15.532161283279578</v>
      </c>
      <c r="AM727" s="51">
        <f t="shared" si="264"/>
        <v>15.835613493485553</v>
      </c>
      <c r="AN727" s="51">
        <f t="shared" si="265"/>
        <v>16.558430723672583</v>
      </c>
      <c r="AO727" s="51">
        <f t="shared" si="266"/>
        <v>20.137329320932277</v>
      </c>
      <c r="AP727" s="51">
        <f t="shared" si="267"/>
        <v>20.898663553066747</v>
      </c>
      <c r="AQ727" s="51">
        <f t="shared" si="268"/>
        <v>28.345010577843095</v>
      </c>
      <c r="AR727" s="51">
        <f t="shared" si="269"/>
        <v>21.554281471248252</v>
      </c>
      <c r="AS727" s="51">
        <f t="shared" si="270"/>
        <v>26.37247477265009</v>
      </c>
      <c r="AT727" s="51">
        <f t="shared" si="271"/>
        <v>12.533229134995231</v>
      </c>
      <c r="AU727" s="51">
        <f t="shared" si="272"/>
        <v>17.297067168843871</v>
      </c>
      <c r="AV727" s="51">
        <f t="shared" si="273"/>
        <v>9.7702173901226104</v>
      </c>
      <c r="AY727">
        <v>41687</v>
      </c>
      <c r="AZ727">
        <v>41687.57</v>
      </c>
      <c r="BA727" t="s">
        <v>29</v>
      </c>
      <c r="BB727" s="1">
        <f t="shared" si="254"/>
        <v>41687</v>
      </c>
    </row>
    <row r="728" spans="1:54">
      <c r="A728" t="str">
        <f t="shared" si="274"/>
        <v>42391Fábio72</v>
      </c>
      <c r="B728" s="48">
        <v>42391.6872337963</v>
      </c>
      <c r="C728" s="48">
        <f t="shared" si="275"/>
        <v>42391</v>
      </c>
      <c r="D728" s="48" t="s">
        <v>31</v>
      </c>
      <c r="E728" s="49">
        <f t="shared" si="276"/>
        <v>72</v>
      </c>
      <c r="F728" s="48"/>
      <c r="G728" s="49" t="e">
        <f>VLOOKUP(C728,#REF!,2,0)</f>
        <v>#REF!</v>
      </c>
      <c r="H728" s="48"/>
      <c r="I728" s="43">
        <v>0</v>
      </c>
      <c r="J728" s="43">
        <v>17.693660999999999</v>
      </c>
      <c r="K728" s="43">
        <v>23.000402000000001</v>
      </c>
      <c r="L728" s="43">
        <v>22.949477999999999</v>
      </c>
      <c r="M728" s="43">
        <v>22.544284999999999</v>
      </c>
      <c r="N728" s="43">
        <v>21.744581</v>
      </c>
      <c r="O728" s="43">
        <v>23.000402000000001</v>
      </c>
      <c r="P728" s="43">
        <v>19.713774000000001</v>
      </c>
      <c r="Q728" s="43">
        <v>17.872714999999999</v>
      </c>
      <c r="R728" s="43">
        <v>15.82696</v>
      </c>
      <c r="S728" s="43">
        <v>17.205947999999999</v>
      </c>
      <c r="T728" s="43">
        <v>16.337140999999999</v>
      </c>
      <c r="U728" s="43">
        <v>17.030346000000002</v>
      </c>
      <c r="V728" s="43">
        <v>17.783073000000002</v>
      </c>
      <c r="W728" s="43">
        <v>14.306697</v>
      </c>
      <c r="X728" s="43">
        <v>14.547779999999999</v>
      </c>
      <c r="Y728" s="43">
        <v>72</v>
      </c>
      <c r="AA728">
        <f t="shared" si="255"/>
        <v>41681.42</v>
      </c>
      <c r="AB728" t="str">
        <f t="shared" si="256"/>
        <v>41681Leandro88</v>
      </c>
      <c r="AC728" s="52">
        <v>41681</v>
      </c>
      <c r="AD728" s="53" t="s">
        <v>28</v>
      </c>
      <c r="AE728" s="51">
        <v>88</v>
      </c>
      <c r="AF728" s="51" t="str">
        <f t="shared" si="257"/>
        <v/>
      </c>
      <c r="AG728" s="51" t="str">
        <f t="shared" si="258"/>
        <v>N/A</v>
      </c>
      <c r="AH728" s="51">
        <f t="shared" si="259"/>
        <v>2.9534555131102686E-5</v>
      </c>
      <c r="AI728" s="51">
        <f t="shared" si="260"/>
        <v>5.2712454398104489</v>
      </c>
      <c r="AJ728" s="51">
        <f t="shared" si="261"/>
        <v>13.917277664466525</v>
      </c>
      <c r="AK728" s="51">
        <f t="shared" si="262"/>
        <v>14.252367346523771</v>
      </c>
      <c r="AL728" s="51">
        <f t="shared" si="263"/>
        <v>15.430671646259018</v>
      </c>
      <c r="AM728" s="51">
        <f t="shared" si="264"/>
        <v>15.734673859136969</v>
      </c>
      <c r="AN728" s="51">
        <f t="shared" si="265"/>
        <v>16.454358687170267</v>
      </c>
      <c r="AO728" s="51">
        <f t="shared" si="266"/>
        <v>20.02089506112808</v>
      </c>
      <c r="AP728" s="51">
        <f t="shared" si="267"/>
        <v>20.487195067058593</v>
      </c>
      <c r="AQ728" s="51">
        <f t="shared" si="268"/>
        <v>27.794634146367645</v>
      </c>
      <c r="AR728" s="51">
        <f t="shared" si="269"/>
        <v>22.527319668576844</v>
      </c>
      <c r="AS728" s="51">
        <f t="shared" si="270"/>
        <v>25.843067567148548</v>
      </c>
      <c r="AT728" s="51">
        <f t="shared" si="271"/>
        <v>12.443713889452217</v>
      </c>
      <c r="AU728" s="51">
        <f t="shared" si="272"/>
        <v>17.244355034730233</v>
      </c>
      <c r="AV728" s="51">
        <f t="shared" si="273"/>
        <v>9.5770523348272789</v>
      </c>
      <c r="AY728">
        <v>41692</v>
      </c>
      <c r="AZ728">
        <v>41692.480000000003</v>
      </c>
      <c r="BA728" t="s">
        <v>29</v>
      </c>
      <c r="BB728" s="1">
        <f t="shared" si="254"/>
        <v>41692</v>
      </c>
    </row>
    <row r="729" spans="1:54">
      <c r="A729" t="str">
        <f t="shared" si="274"/>
        <v>42422Fábio72</v>
      </c>
      <c r="B729" s="48">
        <v>42422.701701388891</v>
      </c>
      <c r="C729" s="48">
        <f t="shared" si="275"/>
        <v>42422</v>
      </c>
      <c r="D729" s="48" t="s">
        <v>31</v>
      </c>
      <c r="E729" s="49">
        <f t="shared" si="276"/>
        <v>72</v>
      </c>
      <c r="F729" s="48"/>
      <c r="G729" s="49" t="e">
        <f>VLOOKUP(C729,#REF!,2,0)</f>
        <v>#REF!</v>
      </c>
      <c r="H729" s="48"/>
      <c r="I729" s="43">
        <v>0</v>
      </c>
      <c r="J729" s="43">
        <v>25.938700000000001</v>
      </c>
      <c r="K729" s="43">
        <v>27.029547000000001</v>
      </c>
      <c r="L729" s="43">
        <v>26.974508</v>
      </c>
      <c r="M729" s="43">
        <v>25.938700000000001</v>
      </c>
      <c r="N729" s="43">
        <v>25.134798</v>
      </c>
      <c r="O729" s="43">
        <v>26.046810000000001</v>
      </c>
      <c r="P729" s="43">
        <v>23.153414000000001</v>
      </c>
      <c r="Q729" s="43">
        <v>20.523775000000001</v>
      </c>
      <c r="R729" s="43">
        <v>19.012678000000001</v>
      </c>
      <c r="S729" s="43">
        <v>20.283854000000002</v>
      </c>
      <c r="T729" s="43">
        <v>19.384998</v>
      </c>
      <c r="U729" s="43">
        <v>20.379653999999999</v>
      </c>
      <c r="V729" s="43">
        <v>20.379653999999999</v>
      </c>
      <c r="W729" s="43">
        <v>16.812135999999999</v>
      </c>
      <c r="X729" s="43">
        <v>17.118037999999999</v>
      </c>
      <c r="Y729" s="43">
        <v>72</v>
      </c>
      <c r="AA729">
        <f t="shared" si="255"/>
        <v>41687.57</v>
      </c>
      <c r="AB729" t="str">
        <f t="shared" si="256"/>
        <v>41687Leandro88</v>
      </c>
      <c r="AC729" s="52">
        <v>41687</v>
      </c>
      <c r="AD729" s="53" t="s">
        <v>28</v>
      </c>
      <c r="AE729" s="51">
        <v>88</v>
      </c>
      <c r="AF729" s="51" t="str">
        <f t="shared" si="257"/>
        <v/>
      </c>
      <c r="AG729" s="51" t="str">
        <f t="shared" si="258"/>
        <v>N/A</v>
      </c>
      <c r="AH729" s="51">
        <f t="shared" si="259"/>
        <v>2.9534555131102686E-5</v>
      </c>
      <c r="AI729" s="51">
        <f t="shared" si="260"/>
        <v>6.7100904882979435</v>
      </c>
      <c r="AJ729" s="51">
        <f t="shared" si="261"/>
        <v>15.48139517045689</v>
      </c>
      <c r="AK729" s="51">
        <f t="shared" si="262"/>
        <v>14.688927559526405</v>
      </c>
      <c r="AL729" s="51">
        <f t="shared" si="263"/>
        <v>15.887152876950179</v>
      </c>
      <c r="AM729" s="51">
        <f t="shared" si="264"/>
        <v>16.245685808157774</v>
      </c>
      <c r="AN729" s="51">
        <f t="shared" si="265"/>
        <v>18.660551772487175</v>
      </c>
      <c r="AO729" s="51">
        <f t="shared" si="266"/>
        <v>23.083769142162957</v>
      </c>
      <c r="AP729" s="51">
        <f t="shared" si="267"/>
        <v>23.395284162874638</v>
      </c>
      <c r="AQ729" s="51">
        <f t="shared" si="268"/>
        <v>30.031108717450216</v>
      </c>
      <c r="AR729" s="51">
        <f t="shared" si="269"/>
        <v>22.464506193996261</v>
      </c>
      <c r="AS729" s="51">
        <f t="shared" si="270"/>
        <v>26.574826227597942</v>
      </c>
      <c r="AT729" s="51">
        <f t="shared" si="271"/>
        <v>13.032228645323988</v>
      </c>
      <c r="AU729" s="51">
        <f t="shared" si="272"/>
        <v>17.189910460092296</v>
      </c>
      <c r="AV729" s="51">
        <f t="shared" si="273"/>
        <v>9.5770523348272789</v>
      </c>
      <c r="AY729">
        <v>41697</v>
      </c>
      <c r="AZ729">
        <v>41697.660000000003</v>
      </c>
      <c r="BA729" t="s">
        <v>29</v>
      </c>
      <c r="BB729" s="1">
        <f t="shared" si="254"/>
        <v>41697</v>
      </c>
    </row>
    <row r="730" spans="1:54">
      <c r="A730" t="str">
        <f t="shared" si="274"/>
        <v>42429Fábio72</v>
      </c>
      <c r="B730" s="48">
        <v>42429.724999999999</v>
      </c>
      <c r="C730" s="48">
        <f t="shared" si="275"/>
        <v>42429</v>
      </c>
      <c r="D730" s="48" t="s">
        <v>31</v>
      </c>
      <c r="E730" s="49">
        <f t="shared" si="276"/>
        <v>72</v>
      </c>
      <c r="F730" s="48"/>
      <c r="G730" s="49" t="e">
        <f>VLOOKUP(C730,#REF!,2,0)</f>
        <v>#REF!</v>
      </c>
      <c r="H730" s="48"/>
      <c r="I730" s="43">
        <v>0</v>
      </c>
      <c r="J730" s="43">
        <v>25.776941000000001</v>
      </c>
      <c r="K730" s="43">
        <v>27.084671</v>
      </c>
      <c r="L730" s="43">
        <v>27.029547000000001</v>
      </c>
      <c r="M730" s="43">
        <v>26.372440000000001</v>
      </c>
      <c r="N730" s="43">
        <v>25.830808999999999</v>
      </c>
      <c r="O730" s="43">
        <v>26.754801</v>
      </c>
      <c r="P730" s="43">
        <v>23.874178000000001</v>
      </c>
      <c r="Q730" s="43">
        <v>21.056601000000001</v>
      </c>
      <c r="R730" s="43">
        <v>19.338263999999999</v>
      </c>
      <c r="S730" s="43">
        <v>19.902884</v>
      </c>
      <c r="T730" s="43">
        <v>18.506699000000001</v>
      </c>
      <c r="U730" s="43">
        <v>19.198360000000001</v>
      </c>
      <c r="V730" s="43">
        <v>19.338263999999999</v>
      </c>
      <c r="W730" s="43">
        <v>15.911405999999999</v>
      </c>
      <c r="X730" s="43">
        <v>15.996090000000001</v>
      </c>
      <c r="Y730" s="43">
        <v>72</v>
      </c>
      <c r="AA730">
        <f t="shared" si="255"/>
        <v>41692.480000000003</v>
      </c>
      <c r="AB730" t="str">
        <f t="shared" si="256"/>
        <v>41692Leandro88</v>
      </c>
      <c r="AC730" s="52">
        <v>41692</v>
      </c>
      <c r="AD730" s="53" t="s">
        <v>28</v>
      </c>
      <c r="AE730" s="51">
        <v>88</v>
      </c>
      <c r="AF730" s="51" t="str">
        <f t="shared" si="257"/>
        <v/>
      </c>
      <c r="AG730" s="51" t="str">
        <f t="shared" si="258"/>
        <v>N/A</v>
      </c>
      <c r="AH730" s="51" t="str">
        <f t="shared" si="259"/>
        <v>N/A</v>
      </c>
      <c r="AI730" s="51">
        <f t="shared" si="260"/>
        <v>1.1835021234699594</v>
      </c>
      <c r="AJ730" s="51">
        <f t="shared" si="261"/>
        <v>14.737942085222807</v>
      </c>
      <c r="AK730" s="51">
        <f t="shared" si="262"/>
        <v>14.983044318648478</v>
      </c>
      <c r="AL730" s="51">
        <f t="shared" si="263"/>
        <v>15.835613493485553</v>
      </c>
      <c r="AM730" s="51">
        <f t="shared" si="264"/>
        <v>16.558430723672583</v>
      </c>
      <c r="AN730" s="51">
        <f t="shared" si="265"/>
        <v>18.494744588199765</v>
      </c>
      <c r="AO730" s="51">
        <f t="shared" si="266"/>
        <v>24.219183387553727</v>
      </c>
      <c r="AP730" s="51">
        <f t="shared" si="267"/>
        <v>25.644463412991701</v>
      </c>
      <c r="AQ730" s="51">
        <f t="shared" si="268"/>
        <v>31.038429479387379</v>
      </c>
      <c r="AR730" s="51">
        <f t="shared" si="269"/>
        <v>23.20705070867184</v>
      </c>
      <c r="AS730" s="51">
        <f t="shared" si="270"/>
        <v>26.574826227597942</v>
      </c>
      <c r="AT730" s="51">
        <f t="shared" si="271"/>
        <v>12.669027800981057</v>
      </c>
      <c r="AU730" s="51">
        <f t="shared" si="272"/>
        <v>17.13749044158283</v>
      </c>
      <c r="AV730" s="51">
        <f t="shared" si="273"/>
        <v>9.1957997002119019</v>
      </c>
      <c r="AY730">
        <v>41711</v>
      </c>
      <c r="AZ730">
        <v>41711.61</v>
      </c>
      <c r="BA730" t="s">
        <v>29</v>
      </c>
      <c r="BB730" s="1">
        <f t="shared" si="254"/>
        <v>41711</v>
      </c>
    </row>
    <row r="731" spans="1:54">
      <c r="A731" t="str">
        <f t="shared" si="274"/>
        <v>42198Fábio73</v>
      </c>
      <c r="B731" s="48">
        <v>42198.483194444445</v>
      </c>
      <c r="C731" s="48">
        <f t="shared" si="275"/>
        <v>42198</v>
      </c>
      <c r="D731" s="48" t="s">
        <v>31</v>
      </c>
      <c r="E731" s="49">
        <f t="shared" si="276"/>
        <v>73</v>
      </c>
      <c r="F731" s="48"/>
      <c r="G731" s="49" t="e">
        <f>VLOOKUP(C731,#REF!,2,0)</f>
        <v>#REF!</v>
      </c>
      <c r="H731" s="48"/>
      <c r="I731" s="43">
        <v>0</v>
      </c>
      <c r="J731" s="43">
        <v>0</v>
      </c>
      <c r="K731" s="43">
        <v>0</v>
      </c>
      <c r="L731" s="43">
        <v>13.094638</v>
      </c>
      <c r="M731" s="43">
        <v>21.893456</v>
      </c>
      <c r="N731" s="43">
        <v>18.873989000000002</v>
      </c>
      <c r="O731" s="43">
        <v>19.950310000000002</v>
      </c>
      <c r="P731" s="43">
        <v>20.523775000000001</v>
      </c>
      <c r="Q731" s="43">
        <v>21.497633</v>
      </c>
      <c r="R731" s="43">
        <v>19.525558</v>
      </c>
      <c r="S731" s="43">
        <v>20.092924</v>
      </c>
      <c r="T731" s="43">
        <v>13.363394</v>
      </c>
      <c r="U731" s="43">
        <v>16.725237</v>
      </c>
      <c r="V731" s="43">
        <v>15.953726</v>
      </c>
      <c r="W731" s="43">
        <v>6.3534379999999997</v>
      </c>
      <c r="X731" s="43">
        <v>17.738341999999999</v>
      </c>
      <c r="Y731" s="43">
        <v>73</v>
      </c>
      <c r="AA731">
        <f t="shared" si="255"/>
        <v>41697.660000000003</v>
      </c>
      <c r="AB731" t="str">
        <f t="shared" si="256"/>
        <v>41697Leandro88</v>
      </c>
      <c r="AC731" s="52">
        <v>41697</v>
      </c>
      <c r="AD731" s="53" t="s">
        <v>28</v>
      </c>
      <c r="AE731" s="51">
        <v>88</v>
      </c>
      <c r="AF731" s="51" t="str">
        <f t="shared" si="257"/>
        <v/>
      </c>
      <c r="AG731" s="51" t="str">
        <f t="shared" si="258"/>
        <v>N/A</v>
      </c>
      <c r="AH731" s="51" t="str">
        <f t="shared" si="259"/>
        <v>N/A</v>
      </c>
      <c r="AI731" s="51">
        <f t="shared" si="260"/>
        <v>0.73256334279017898</v>
      </c>
      <c r="AJ731" s="51">
        <f t="shared" si="261"/>
        <v>13.634023906214599</v>
      </c>
      <c r="AK731" s="51">
        <f t="shared" si="262"/>
        <v>13.634023906214599</v>
      </c>
      <c r="AL731" s="51">
        <f t="shared" si="263"/>
        <v>15.734673859136969</v>
      </c>
      <c r="AM731" s="51">
        <f t="shared" si="264"/>
        <v>16.092741803148826</v>
      </c>
      <c r="AN731" s="51">
        <f t="shared" si="265"/>
        <v>16.040686939666092</v>
      </c>
      <c r="AO731" s="51">
        <f t="shared" si="266"/>
        <v>19.849195557168187</v>
      </c>
      <c r="AP731" s="51">
        <f t="shared" si="267"/>
        <v>19.676388935109092</v>
      </c>
      <c r="AQ731" s="51">
        <f t="shared" si="268"/>
        <v>25.119878410560382</v>
      </c>
      <c r="AR731" s="51">
        <f t="shared" si="269"/>
        <v>21.076287707623898</v>
      </c>
      <c r="AS731" s="51">
        <f t="shared" si="270"/>
        <v>24.731159572665216</v>
      </c>
      <c r="AT731" s="51">
        <f t="shared" si="271"/>
        <v>12.533229134995231</v>
      </c>
      <c r="AU731" s="51">
        <f t="shared" si="272"/>
        <v>16.978901048596242</v>
      </c>
      <c r="AV731" s="51">
        <f t="shared" si="273"/>
        <v>8.9347555550914848</v>
      </c>
      <c r="AY731">
        <v>41726</v>
      </c>
      <c r="AZ731">
        <v>41726.67</v>
      </c>
      <c r="BA731" t="s">
        <v>30</v>
      </c>
      <c r="BB731" s="1">
        <f t="shared" si="254"/>
        <v>41726</v>
      </c>
    </row>
    <row r="732" spans="1:54">
      <c r="A732" t="str">
        <f t="shared" si="274"/>
        <v>42199Fábio73</v>
      </c>
      <c r="B732" s="48">
        <v>42199.444502314815</v>
      </c>
      <c r="C732" s="48">
        <f t="shared" si="275"/>
        <v>42199</v>
      </c>
      <c r="D732" s="48" t="s">
        <v>31</v>
      </c>
      <c r="E732" s="49">
        <f t="shared" si="276"/>
        <v>73</v>
      </c>
      <c r="F732" s="48"/>
      <c r="G732" s="49" t="e">
        <f>VLOOKUP(C732,#REF!,2,0)</f>
        <v>#REF!</v>
      </c>
      <c r="H732" s="48"/>
      <c r="I732" s="43">
        <v>0</v>
      </c>
      <c r="J732" s="43">
        <v>0</v>
      </c>
      <c r="K732" s="43">
        <v>0</v>
      </c>
      <c r="L732" s="43">
        <v>12.011963</v>
      </c>
      <c r="M732" s="43">
        <v>21.546894000000002</v>
      </c>
      <c r="N732" s="43">
        <v>18.78182</v>
      </c>
      <c r="O732" s="43">
        <v>19.855543000000001</v>
      </c>
      <c r="P732" s="43">
        <v>20.475697</v>
      </c>
      <c r="Q732" s="43">
        <v>21.203135</v>
      </c>
      <c r="R732" s="43">
        <v>19.431795000000001</v>
      </c>
      <c r="S732" s="43">
        <v>20.427655999999999</v>
      </c>
      <c r="T732" s="43">
        <v>13.791543000000001</v>
      </c>
      <c r="U732" s="43">
        <v>17.074155999999999</v>
      </c>
      <c r="V732" s="43">
        <v>16.166153000000001</v>
      </c>
      <c r="W732" s="43">
        <v>6.3277479999999997</v>
      </c>
      <c r="X732" s="43">
        <v>17.917631</v>
      </c>
      <c r="Y732" s="43">
        <v>73</v>
      </c>
      <c r="AA732">
        <f t="shared" si="255"/>
        <v>41711.61</v>
      </c>
      <c r="AB732" t="str">
        <f t="shared" si="256"/>
        <v>41711Leandro88</v>
      </c>
      <c r="AC732" s="52">
        <v>41711</v>
      </c>
      <c r="AD732" s="53" t="s">
        <v>28</v>
      </c>
      <c r="AE732" s="51">
        <v>88</v>
      </c>
      <c r="AF732" s="51" t="str">
        <f t="shared" si="257"/>
        <v/>
      </c>
      <c r="AG732" s="51">
        <f t="shared" si="258"/>
        <v>3.2172745231381664E-9</v>
      </c>
      <c r="AH732" s="51">
        <f t="shared" si="259"/>
        <v>2.2097836922383151E-4</v>
      </c>
      <c r="AI732" s="51">
        <f t="shared" si="260"/>
        <v>14.54240652390898</v>
      </c>
      <c r="AJ732" s="51">
        <f t="shared" si="261"/>
        <v>29.112090410243216</v>
      </c>
      <c r="AK732" s="51">
        <f t="shared" si="262"/>
        <v>28.971326700944612</v>
      </c>
      <c r="AL732" s="51">
        <f t="shared" si="263"/>
        <v>30.462132046782727</v>
      </c>
      <c r="AM732" s="51">
        <f t="shared" si="264"/>
        <v>31.403447314375562</v>
      </c>
      <c r="AN732" s="51">
        <f t="shared" si="265"/>
        <v>34.008235439891195</v>
      </c>
      <c r="AO732" s="51">
        <f t="shared" si="266"/>
        <v>36.876474660068979</v>
      </c>
      <c r="AP732" s="51">
        <f t="shared" si="267"/>
        <v>31.84162040246088</v>
      </c>
      <c r="AQ732" s="51">
        <f t="shared" si="268"/>
        <v>37.351232876159472</v>
      </c>
      <c r="AR732" s="51">
        <f t="shared" si="269"/>
        <v>25.710583100104259</v>
      </c>
      <c r="AS732" s="51">
        <f t="shared" si="270"/>
        <v>28.693964749431132</v>
      </c>
      <c r="AT732" s="51">
        <f t="shared" si="271"/>
        <v>13.776020831706955</v>
      </c>
      <c r="AU732" s="51">
        <f t="shared" si="272"/>
        <v>19.447548817918385</v>
      </c>
      <c r="AV732" s="51">
        <f t="shared" si="273"/>
        <v>10.164431393335036</v>
      </c>
      <c r="AY732">
        <v>41732</v>
      </c>
      <c r="AZ732">
        <v>41732.660000000003</v>
      </c>
      <c r="BA732" t="s">
        <v>30</v>
      </c>
      <c r="BB732" s="1">
        <f t="shared" si="254"/>
        <v>41732</v>
      </c>
    </row>
    <row r="733" spans="1:54">
      <c r="A733" t="str">
        <f t="shared" si="274"/>
        <v>42226Fábio73</v>
      </c>
      <c r="B733" s="48">
        <v>42226.377766203703</v>
      </c>
      <c r="C733" s="48">
        <f t="shared" si="275"/>
        <v>42226</v>
      </c>
      <c r="D733" s="48" t="s">
        <v>31</v>
      </c>
      <c r="E733" s="49">
        <f t="shared" si="276"/>
        <v>73</v>
      </c>
      <c r="F733" s="48"/>
      <c r="G733" s="49" t="e">
        <f>VLOOKUP(C733,#REF!,2,0)</f>
        <v>#REF!</v>
      </c>
      <c r="H733" s="48"/>
      <c r="I733" s="43">
        <v>0</v>
      </c>
      <c r="J733" s="43">
        <v>0</v>
      </c>
      <c r="K733" s="43">
        <v>0</v>
      </c>
      <c r="L733" s="43">
        <v>9.4746400000000008</v>
      </c>
      <c r="M733" s="43">
        <v>18.643989999999999</v>
      </c>
      <c r="N733" s="43">
        <v>16.465980999999999</v>
      </c>
      <c r="O733" s="43">
        <v>18.369890000000002</v>
      </c>
      <c r="P733" s="43">
        <v>19.012678000000001</v>
      </c>
      <c r="Q733" s="43">
        <v>20.140577</v>
      </c>
      <c r="R733" s="43">
        <v>18.643989999999999</v>
      </c>
      <c r="S733" s="43">
        <v>20.140577</v>
      </c>
      <c r="T733" s="43">
        <v>14.18694</v>
      </c>
      <c r="U733" s="43">
        <v>19.198360000000001</v>
      </c>
      <c r="V733" s="43">
        <v>18.966383</v>
      </c>
      <c r="W733" s="43">
        <v>8.0023400000000002</v>
      </c>
      <c r="X733" s="43">
        <v>20.045342999999999</v>
      </c>
      <c r="Y733" s="43">
        <v>73</v>
      </c>
      <c r="AA733">
        <f t="shared" si="255"/>
        <v>41726.67</v>
      </c>
      <c r="AB733" t="str">
        <f t="shared" si="256"/>
        <v>41726Leandro88</v>
      </c>
      <c r="AC733" s="52">
        <v>41726</v>
      </c>
      <c r="AD733" s="53" t="s">
        <v>28</v>
      </c>
      <c r="AE733" s="51">
        <v>88</v>
      </c>
      <c r="AF733" s="51" t="str">
        <f t="shared" si="257"/>
        <v/>
      </c>
      <c r="AG733" s="51" t="str">
        <f t="shared" si="258"/>
        <v>N/A</v>
      </c>
      <c r="AH733" s="51" t="str">
        <f t="shared" si="259"/>
        <v>N/A</v>
      </c>
      <c r="AI733" s="51">
        <f t="shared" si="260"/>
        <v>4.9499969981367133</v>
      </c>
      <c r="AJ733" s="51">
        <f t="shared" si="261"/>
        <v>15.835613493485553</v>
      </c>
      <c r="AK733" s="51">
        <f t="shared" si="262"/>
        <v>15.430671646259018</v>
      </c>
      <c r="AL733" s="51">
        <f t="shared" si="263"/>
        <v>16.505372939262422</v>
      </c>
      <c r="AM733" s="51">
        <f t="shared" si="264"/>
        <v>16.978901048596242</v>
      </c>
      <c r="AN733" s="51">
        <f t="shared" si="265"/>
        <v>17.835330262301596</v>
      </c>
      <c r="AO733" s="51">
        <f t="shared" si="266"/>
        <v>20.02089506112808</v>
      </c>
      <c r="AP733" s="51">
        <f t="shared" si="267"/>
        <v>18.273211264160057</v>
      </c>
      <c r="AQ733" s="51">
        <f t="shared" si="268"/>
        <v>22.648608032144889</v>
      </c>
      <c r="AR733" s="51" t="str">
        <f t="shared" si="269"/>
        <v>N/A</v>
      </c>
      <c r="AS733" s="51" t="str">
        <f t="shared" si="270"/>
        <v>N/A</v>
      </c>
      <c r="AT733" s="51" t="str">
        <f t="shared" si="271"/>
        <v>N/A</v>
      </c>
      <c r="AU733" s="51" t="str">
        <f t="shared" si="272"/>
        <v>N/A</v>
      </c>
      <c r="AV733" s="51" t="str">
        <f t="shared" si="273"/>
        <v>N/A</v>
      </c>
      <c r="AY733">
        <v>41736</v>
      </c>
      <c r="AZ733">
        <v>41736.49</v>
      </c>
      <c r="BA733" t="s">
        <v>30</v>
      </c>
      <c r="BB733" s="1">
        <f t="shared" si="254"/>
        <v>41736</v>
      </c>
    </row>
    <row r="734" spans="1:54">
      <c r="A734" t="str">
        <f t="shared" si="274"/>
        <v>42228Fábio73</v>
      </c>
      <c r="B734" s="48">
        <v>42228.512928240743</v>
      </c>
      <c r="C734" s="48">
        <f t="shared" si="275"/>
        <v>42228</v>
      </c>
      <c r="D734" s="48" t="s">
        <v>31</v>
      </c>
      <c r="E734" s="49">
        <f t="shared" si="276"/>
        <v>73</v>
      </c>
      <c r="F734" s="48"/>
      <c r="G734" s="49" t="e">
        <f>VLOOKUP(C734,#REF!,2,0)</f>
        <v>#REF!</v>
      </c>
      <c r="H734" s="48"/>
      <c r="I734" s="43">
        <v>0</v>
      </c>
      <c r="J734" s="43">
        <v>0</v>
      </c>
      <c r="K734" s="43">
        <v>0</v>
      </c>
      <c r="L734" s="43">
        <v>14.709673</v>
      </c>
      <c r="M734" s="43">
        <v>22.645251999999999</v>
      </c>
      <c r="N734" s="43">
        <v>20.765158</v>
      </c>
      <c r="O734" s="43">
        <v>21.497633</v>
      </c>
      <c r="P734" s="43">
        <v>22.544284999999999</v>
      </c>
      <c r="Q734" s="43">
        <v>23.358233999999999</v>
      </c>
      <c r="R734" s="43">
        <v>22.042797</v>
      </c>
      <c r="S734" s="43">
        <v>23.000402000000001</v>
      </c>
      <c r="T734" s="43">
        <v>18.415436</v>
      </c>
      <c r="U734" s="43">
        <v>23.102335</v>
      </c>
      <c r="V734" s="43">
        <v>22.493888999999999</v>
      </c>
      <c r="W734" s="43">
        <v>11.25896</v>
      </c>
      <c r="X734" s="43">
        <v>26.974508</v>
      </c>
      <c r="Y734" s="43">
        <v>73</v>
      </c>
      <c r="AA734">
        <f t="shared" si="255"/>
        <v>41732.660000000003</v>
      </c>
      <c r="AB734" t="str">
        <f t="shared" si="256"/>
        <v>41732Leandro88</v>
      </c>
      <c r="AC734" s="52">
        <v>41732</v>
      </c>
      <c r="AD734" s="53" t="s">
        <v>28</v>
      </c>
      <c r="AE734" s="51">
        <v>88</v>
      </c>
      <c r="AF734" s="51" t="str">
        <f t="shared" si="257"/>
        <v/>
      </c>
      <c r="AG734" s="51" t="str">
        <f t="shared" si="258"/>
        <v>N/A</v>
      </c>
      <c r="AH734" s="51" t="str">
        <f t="shared" si="259"/>
        <v>N/A</v>
      </c>
      <c r="AI734" s="51">
        <f t="shared" si="260"/>
        <v>12.669027800981057</v>
      </c>
      <c r="AJ734" s="51">
        <f t="shared" si="261"/>
        <v>32.358059956614142</v>
      </c>
      <c r="AK734" s="51">
        <f t="shared" si="262"/>
        <v>31.4761760228931</v>
      </c>
      <c r="AL734" s="51">
        <f t="shared" si="263"/>
        <v>32.062287433310082</v>
      </c>
      <c r="AM734" s="51">
        <f t="shared" si="264"/>
        <v>30.966378857049193</v>
      </c>
      <c r="AN734" s="51">
        <f t="shared" si="265"/>
        <v>33.781697356001921</v>
      </c>
      <c r="AO734" s="51">
        <f t="shared" si="266"/>
        <v>35.777143019464752</v>
      </c>
      <c r="AP734" s="51">
        <f t="shared" si="267"/>
        <v>31.403447314375562</v>
      </c>
      <c r="AQ734" s="51">
        <f t="shared" si="268"/>
        <v>37.668920254047606</v>
      </c>
      <c r="AR734" s="51" t="str">
        <f t="shared" si="269"/>
        <v>N/A</v>
      </c>
      <c r="AS734" s="51" t="str">
        <f t="shared" si="270"/>
        <v>N/A</v>
      </c>
      <c r="AT734" s="51" t="str">
        <f t="shared" si="271"/>
        <v>N/A</v>
      </c>
      <c r="AU734" s="51" t="str">
        <f t="shared" si="272"/>
        <v>N/A</v>
      </c>
      <c r="AV734" s="51" t="str">
        <f t="shared" si="273"/>
        <v>N/A</v>
      </c>
      <c r="AY734">
        <v>41738</v>
      </c>
      <c r="AZ734">
        <v>41738.65</v>
      </c>
      <c r="BA734" t="s">
        <v>30</v>
      </c>
      <c r="BB734" s="1">
        <f t="shared" si="254"/>
        <v>41738</v>
      </c>
    </row>
    <row r="735" spans="1:54">
      <c r="A735" t="str">
        <f t="shared" si="274"/>
        <v>42231Fábio73</v>
      </c>
      <c r="B735" s="48">
        <v>42231.602488425924</v>
      </c>
      <c r="C735" s="48">
        <f t="shared" si="275"/>
        <v>42231</v>
      </c>
      <c r="D735" s="48" t="s">
        <v>31</v>
      </c>
      <c r="E735" s="49">
        <f t="shared" si="276"/>
        <v>73</v>
      </c>
      <c r="F735" s="48"/>
      <c r="G735" s="49" t="e">
        <f>VLOOKUP(C735,#REF!,2,0)</f>
        <v>#REF!</v>
      </c>
      <c r="H735" s="48"/>
      <c r="I735" s="43">
        <v>0</v>
      </c>
      <c r="J735" s="43">
        <v>0</v>
      </c>
      <c r="K735" s="43">
        <v>0</v>
      </c>
      <c r="L735" s="43">
        <v>11.048622</v>
      </c>
      <c r="M735" s="43">
        <v>20.959232</v>
      </c>
      <c r="N735" s="43">
        <v>18.598167</v>
      </c>
      <c r="O735" s="43">
        <v>19.950310000000002</v>
      </c>
      <c r="P735" s="43">
        <v>20.71678</v>
      </c>
      <c r="Q735" s="43">
        <v>21.744581</v>
      </c>
      <c r="R735" s="43">
        <v>20.765158</v>
      </c>
      <c r="S735" s="43">
        <v>22.192657000000001</v>
      </c>
      <c r="T735" s="43">
        <v>16.725237</v>
      </c>
      <c r="U735" s="43">
        <v>21.843786000000001</v>
      </c>
      <c r="V735" s="43">
        <v>21.645641000000001</v>
      </c>
      <c r="W735" s="43">
        <v>9.9627490000000005</v>
      </c>
      <c r="X735" s="43">
        <v>24.975517</v>
      </c>
      <c r="Y735" s="43">
        <v>73</v>
      </c>
      <c r="AA735">
        <f t="shared" si="255"/>
        <v>41736.49</v>
      </c>
      <c r="AB735" t="str">
        <f t="shared" si="256"/>
        <v>41736Leandro88</v>
      </c>
      <c r="AC735" s="52">
        <v>41736</v>
      </c>
      <c r="AD735" s="53" t="s">
        <v>28</v>
      </c>
      <c r="AE735" s="51">
        <v>88</v>
      </c>
      <c r="AF735" s="51" t="str">
        <f t="shared" si="257"/>
        <v/>
      </c>
      <c r="AG735" s="51" t="str">
        <f t="shared" si="258"/>
        <v>N/A</v>
      </c>
      <c r="AH735" s="51" t="str">
        <f t="shared" si="259"/>
        <v>N/A</v>
      </c>
      <c r="AI735" s="51">
        <f t="shared" si="260"/>
        <v>10.649355303665935</v>
      </c>
      <c r="AJ735" s="51">
        <f t="shared" si="261"/>
        <v>26.574826227597942</v>
      </c>
      <c r="AK735" s="51">
        <f t="shared" si="262"/>
        <v>22.587865251289752</v>
      </c>
      <c r="AL735" s="51">
        <f t="shared" si="263"/>
        <v>23.271244224023039</v>
      </c>
      <c r="AM735" s="51">
        <f t="shared" si="264"/>
        <v>23.709506160801649</v>
      </c>
      <c r="AN735" s="51">
        <f t="shared" si="265"/>
        <v>24.346483297671789</v>
      </c>
      <c r="AO735" s="51">
        <f t="shared" si="266"/>
        <v>25.644463412991701</v>
      </c>
      <c r="AP735" s="51">
        <f t="shared" si="267"/>
        <v>23.837482654854014</v>
      </c>
      <c r="AQ735" s="51">
        <f t="shared" si="268"/>
        <v>29.676855377172963</v>
      </c>
      <c r="AR735" s="51" t="str">
        <f t="shared" si="269"/>
        <v>N/A</v>
      </c>
      <c r="AS735" s="51" t="str">
        <f t="shared" si="270"/>
        <v>N/A</v>
      </c>
      <c r="AT735" s="51" t="str">
        <f t="shared" si="271"/>
        <v>N/A</v>
      </c>
      <c r="AU735" s="51" t="str">
        <f t="shared" si="272"/>
        <v>N/A</v>
      </c>
      <c r="AV735" s="51" t="str">
        <f t="shared" si="273"/>
        <v>N/A</v>
      </c>
      <c r="AY735">
        <v>41739</v>
      </c>
      <c r="AZ735">
        <v>41739.35</v>
      </c>
      <c r="BA735" t="s">
        <v>30</v>
      </c>
      <c r="BB735" s="1">
        <f t="shared" si="254"/>
        <v>41739</v>
      </c>
    </row>
    <row r="736" spans="1:54">
      <c r="A736" t="str">
        <f t="shared" si="274"/>
        <v>42233Fábio73</v>
      </c>
      <c r="B736" s="48">
        <v>42233.384606481479</v>
      </c>
      <c r="C736" s="48">
        <f t="shared" si="275"/>
        <v>42233</v>
      </c>
      <c r="D736" s="48" t="s">
        <v>31</v>
      </c>
      <c r="E736" s="49">
        <f t="shared" si="276"/>
        <v>73</v>
      </c>
      <c r="F736" s="48"/>
      <c r="G736" s="49" t="e">
        <f>VLOOKUP(C736,#REF!,2,0)</f>
        <v>#REF!</v>
      </c>
      <c r="H736" s="48"/>
      <c r="I736" s="43">
        <v>0</v>
      </c>
      <c r="J736" s="43">
        <v>0</v>
      </c>
      <c r="K736" s="43">
        <v>0</v>
      </c>
      <c r="L736" s="43">
        <v>9.8312779999999993</v>
      </c>
      <c r="M736" s="43">
        <v>19.855543000000001</v>
      </c>
      <c r="N736" s="43">
        <v>17.604455999999999</v>
      </c>
      <c r="O736" s="43">
        <v>19.151875</v>
      </c>
      <c r="P736" s="43">
        <v>19.997803000000001</v>
      </c>
      <c r="Q736" s="43">
        <v>21.252056</v>
      </c>
      <c r="R736" s="43">
        <v>20.045342999999999</v>
      </c>
      <c r="S736" s="43">
        <v>21.399222999999999</v>
      </c>
      <c r="T736" s="43">
        <v>16.080988000000001</v>
      </c>
      <c r="U736" s="43">
        <v>21.203135</v>
      </c>
      <c r="V736" s="43">
        <v>21.056601000000001</v>
      </c>
      <c r="W736" s="43">
        <v>9.3786299999999994</v>
      </c>
      <c r="X736" s="43">
        <v>24.238562000000002</v>
      </c>
      <c r="Y736" s="43">
        <v>73</v>
      </c>
      <c r="AA736">
        <f t="shared" si="255"/>
        <v>41738.65</v>
      </c>
      <c r="AB736" t="str">
        <f t="shared" si="256"/>
        <v>41738Leandro88</v>
      </c>
      <c r="AC736" s="52">
        <v>41738</v>
      </c>
      <c r="AD736" s="53" t="s">
        <v>28</v>
      </c>
      <c r="AE736" s="51">
        <v>88</v>
      </c>
      <c r="AF736" s="51" t="str">
        <f t="shared" si="257"/>
        <v/>
      </c>
      <c r="AG736" s="51" t="str">
        <f t="shared" si="258"/>
        <v>N/A</v>
      </c>
      <c r="AH736" s="51" t="str">
        <f t="shared" si="259"/>
        <v>N/A</v>
      </c>
      <c r="AI736" s="51">
        <f t="shared" si="260"/>
        <v>14.493827990220836</v>
      </c>
      <c r="AJ736" s="51">
        <f t="shared" si="261"/>
        <v>33.253223241495107</v>
      </c>
      <c r="AK736" s="51">
        <f t="shared" si="262"/>
        <v>29.464574189094961</v>
      </c>
      <c r="AL736" s="51">
        <f t="shared" si="263"/>
        <v>30.104480601658707</v>
      </c>
      <c r="AM736" s="51">
        <f t="shared" si="264"/>
        <v>29.53427022837133</v>
      </c>
      <c r="AN736" s="51">
        <f t="shared" si="265"/>
        <v>32.062287433310082</v>
      </c>
      <c r="AO736" s="51">
        <f t="shared" si="266"/>
        <v>34.084942477374447</v>
      </c>
      <c r="AP736" s="51">
        <f t="shared" si="267"/>
        <v>28.622807020332626</v>
      </c>
      <c r="AQ736" s="51">
        <f t="shared" si="268"/>
        <v>34.771441104919724</v>
      </c>
      <c r="AR736" s="51" t="str">
        <f t="shared" si="269"/>
        <v>N/A</v>
      </c>
      <c r="AS736" s="51" t="str">
        <f t="shared" si="270"/>
        <v>N/A</v>
      </c>
      <c r="AT736" s="51" t="str">
        <f t="shared" si="271"/>
        <v>N/A</v>
      </c>
      <c r="AU736" s="51" t="str">
        <f t="shared" si="272"/>
        <v>N/A</v>
      </c>
      <c r="AV736" s="51" t="str">
        <f t="shared" si="273"/>
        <v>N/A</v>
      </c>
      <c r="AY736">
        <v>41740</v>
      </c>
      <c r="AZ736">
        <v>41740.71</v>
      </c>
      <c r="BA736" t="s">
        <v>30</v>
      </c>
      <c r="BB736" s="1">
        <f t="shared" si="254"/>
        <v>41740</v>
      </c>
    </row>
    <row r="737" spans="1:54">
      <c r="A737" t="str">
        <f t="shared" si="274"/>
        <v>42235Fábio73</v>
      </c>
      <c r="B737" s="48">
        <v>42235.385787037034</v>
      </c>
      <c r="C737" s="48">
        <f t="shared" si="275"/>
        <v>42235</v>
      </c>
      <c r="D737" s="48" t="s">
        <v>31</v>
      </c>
      <c r="E737" s="49">
        <f t="shared" si="276"/>
        <v>73</v>
      </c>
      <c r="F737" s="48"/>
      <c r="G737" s="49" t="e">
        <f>VLOOKUP(C737,#REF!,2,0)</f>
        <v>#REF!</v>
      </c>
      <c r="H737" s="48"/>
      <c r="I737" s="43">
        <v>0</v>
      </c>
      <c r="J737" s="43">
        <v>0</v>
      </c>
      <c r="K737" s="43">
        <v>0</v>
      </c>
      <c r="L737" s="43">
        <v>9.4746400000000008</v>
      </c>
      <c r="M737" s="43">
        <v>19.431795000000001</v>
      </c>
      <c r="N737" s="43">
        <v>17.426780999999998</v>
      </c>
      <c r="O737" s="43">
        <v>19.059010000000001</v>
      </c>
      <c r="P737" s="43">
        <v>19.950310000000002</v>
      </c>
      <c r="Q737" s="43">
        <v>20.862079999999999</v>
      </c>
      <c r="R737" s="43">
        <v>19.808230999999999</v>
      </c>
      <c r="S737" s="43">
        <v>21.30105</v>
      </c>
      <c r="T737" s="43">
        <v>15.784833000000001</v>
      </c>
      <c r="U737" s="43">
        <v>20.959232</v>
      </c>
      <c r="V737" s="43">
        <v>21.007883</v>
      </c>
      <c r="W737" s="43">
        <v>9.0937760000000001</v>
      </c>
      <c r="X737" s="43">
        <v>24.082063999999999</v>
      </c>
      <c r="Y737" s="43">
        <v>73</v>
      </c>
      <c r="AA737">
        <f t="shared" si="255"/>
        <v>41739.35</v>
      </c>
      <c r="AB737" t="str">
        <f t="shared" si="256"/>
        <v>41739Leandro88</v>
      </c>
      <c r="AC737" s="52">
        <v>41739</v>
      </c>
      <c r="AD737" s="53" t="s">
        <v>28</v>
      </c>
      <c r="AE737" s="51">
        <v>88</v>
      </c>
      <c r="AF737" s="51" t="str">
        <f t="shared" si="257"/>
        <v/>
      </c>
      <c r="AG737" s="51" t="str">
        <f t="shared" si="258"/>
        <v>N/A</v>
      </c>
      <c r="AH737" s="51" t="str">
        <f t="shared" si="259"/>
        <v>N/A</v>
      </c>
      <c r="AI737" s="51">
        <f t="shared" si="260"/>
        <v>17.619120169514446</v>
      </c>
      <c r="AJ737" s="51">
        <f t="shared" si="261"/>
        <v>38.957482027829471</v>
      </c>
      <c r="AK737" s="51">
        <f t="shared" si="262"/>
        <v>36.954255180090499</v>
      </c>
      <c r="AL737" s="51">
        <f t="shared" si="263"/>
        <v>35.932830143967273</v>
      </c>
      <c r="AM737" s="51">
        <f t="shared" si="264"/>
        <v>35.621907547734033</v>
      </c>
      <c r="AN737" s="51">
        <f t="shared" si="265"/>
        <v>39.284226983157829</v>
      </c>
      <c r="AO737" s="51">
        <f t="shared" si="266"/>
        <v>40.681883767285562</v>
      </c>
      <c r="AP737" s="51">
        <f t="shared" si="267"/>
        <v>35.155698334218776</v>
      </c>
      <c r="AQ737" s="51">
        <f t="shared" si="268"/>
        <v>43.547386195817019</v>
      </c>
      <c r="AR737" s="51" t="str">
        <f t="shared" si="269"/>
        <v>N/A</v>
      </c>
      <c r="AS737" s="51" t="str">
        <f t="shared" si="270"/>
        <v>N/A</v>
      </c>
      <c r="AT737" s="51" t="str">
        <f t="shared" si="271"/>
        <v>N/A</v>
      </c>
      <c r="AU737" s="51" t="str">
        <f t="shared" si="272"/>
        <v>N/A</v>
      </c>
      <c r="AV737" s="51" t="str">
        <f t="shared" si="273"/>
        <v>N/A</v>
      </c>
      <c r="AY737">
        <v>41745</v>
      </c>
      <c r="AZ737">
        <v>41745.730000000003</v>
      </c>
      <c r="BA737" t="s">
        <v>30</v>
      </c>
      <c r="BB737" s="1">
        <f t="shared" si="254"/>
        <v>41745</v>
      </c>
    </row>
    <row r="738" spans="1:54">
      <c r="A738" t="str">
        <f t="shared" si="274"/>
        <v>42240Fábio73</v>
      </c>
      <c r="B738" s="48">
        <v>42240.621331018519</v>
      </c>
      <c r="C738" s="48">
        <f t="shared" si="275"/>
        <v>42240</v>
      </c>
      <c r="D738" s="48" t="s">
        <v>31</v>
      </c>
      <c r="E738" s="49">
        <f t="shared" si="276"/>
        <v>73</v>
      </c>
      <c r="F738" s="48"/>
      <c r="G738" s="49" t="e">
        <f>VLOOKUP(C738,#REF!,2,0)</f>
        <v>#REF!</v>
      </c>
      <c r="H738" s="48"/>
      <c r="I738" s="43">
        <v>0</v>
      </c>
      <c r="J738" s="43">
        <v>0</v>
      </c>
      <c r="K738" s="43">
        <v>0</v>
      </c>
      <c r="L738" s="43">
        <v>9.3467400000000005</v>
      </c>
      <c r="M738" s="43">
        <v>18.966383</v>
      </c>
      <c r="N738" s="43">
        <v>16.595359999999999</v>
      </c>
      <c r="O738" s="43">
        <v>18.506699000000001</v>
      </c>
      <c r="P738" s="43">
        <v>19.338263999999999</v>
      </c>
      <c r="Q738" s="43">
        <v>20.427655999999999</v>
      </c>
      <c r="R738" s="43">
        <v>19.105416999999999</v>
      </c>
      <c r="S738" s="43">
        <v>20.571967999999998</v>
      </c>
      <c r="T738" s="43">
        <v>15.036293000000001</v>
      </c>
      <c r="U738" s="43">
        <v>20.140577</v>
      </c>
      <c r="V738" s="43">
        <v>20.283854000000002</v>
      </c>
      <c r="W738" s="43">
        <v>8.7828809999999997</v>
      </c>
      <c r="X738" s="43">
        <v>23.204552</v>
      </c>
      <c r="Y738" s="43">
        <v>73</v>
      </c>
      <c r="AA738">
        <f t="shared" si="255"/>
        <v>41740.71</v>
      </c>
      <c r="AB738" t="str">
        <f t="shared" si="256"/>
        <v>41740Leandro88</v>
      </c>
      <c r="AC738" s="52">
        <v>41740</v>
      </c>
      <c r="AD738" s="53" t="s">
        <v>28</v>
      </c>
      <c r="AE738" s="51">
        <v>88</v>
      </c>
      <c r="AF738" s="51" t="str">
        <f t="shared" si="257"/>
        <v/>
      </c>
      <c r="AG738" s="51" t="str">
        <f t="shared" si="258"/>
        <v>N/A</v>
      </c>
      <c r="AH738" s="51" t="str">
        <f t="shared" si="259"/>
        <v>N/A</v>
      </c>
      <c r="AI738" s="51">
        <f t="shared" si="260"/>
        <v>15.230857002248049</v>
      </c>
      <c r="AJ738" s="51">
        <f t="shared" si="261"/>
        <v>34.312719838566416</v>
      </c>
      <c r="AK738" s="51">
        <f t="shared" si="262"/>
        <v>30.75078953614625</v>
      </c>
      <c r="AL738" s="51">
        <f t="shared" si="263"/>
        <v>30.604880373507672</v>
      </c>
      <c r="AM738" s="51">
        <f t="shared" si="264"/>
        <v>30.604880373507672</v>
      </c>
      <c r="AN738" s="51">
        <f t="shared" si="265"/>
        <v>33.177773243229012</v>
      </c>
      <c r="AO738" s="51">
        <f t="shared" si="266"/>
        <v>35.002272217801462</v>
      </c>
      <c r="AP738" s="51">
        <f t="shared" si="267"/>
        <v>29.676855377172963</v>
      </c>
      <c r="AQ738" s="51">
        <f t="shared" si="268"/>
        <v>35.932830143967273</v>
      </c>
      <c r="AR738" s="51" t="str">
        <f t="shared" si="269"/>
        <v>N/A</v>
      </c>
      <c r="AS738" s="51" t="str">
        <f t="shared" si="270"/>
        <v>N/A</v>
      </c>
      <c r="AT738" s="51" t="str">
        <f t="shared" si="271"/>
        <v>N/A</v>
      </c>
      <c r="AU738" s="51" t="str">
        <f t="shared" si="272"/>
        <v>N/A</v>
      </c>
      <c r="AV738" s="51" t="str">
        <f t="shared" si="273"/>
        <v>N/A</v>
      </c>
      <c r="AY738">
        <v>41750</v>
      </c>
      <c r="AZ738">
        <v>41750.480000000003</v>
      </c>
      <c r="BA738" t="s">
        <v>30</v>
      </c>
      <c r="BB738" s="1">
        <f t="shared" si="254"/>
        <v>41750</v>
      </c>
    </row>
    <row r="739" spans="1:54">
      <c r="A739" t="str">
        <f t="shared" si="274"/>
        <v>42242Fábio73</v>
      </c>
      <c r="B739" s="48">
        <v>42242.403969907406</v>
      </c>
      <c r="C739" s="48">
        <f t="shared" si="275"/>
        <v>42242</v>
      </c>
      <c r="D739" s="48" t="s">
        <v>31</v>
      </c>
      <c r="E739" s="49">
        <f t="shared" si="276"/>
        <v>73</v>
      </c>
      <c r="F739" s="48"/>
      <c r="G739" s="49" t="e">
        <f>VLOOKUP(C739,#REF!,2,0)</f>
        <v>#REF!</v>
      </c>
      <c r="H739" s="48"/>
      <c r="I739" s="43">
        <v>0</v>
      </c>
      <c r="J739" s="43">
        <v>0</v>
      </c>
      <c r="K739" s="43">
        <v>0</v>
      </c>
      <c r="L739" s="43">
        <v>14.306697</v>
      </c>
      <c r="M739" s="43">
        <v>22.192657000000001</v>
      </c>
      <c r="N739" s="43">
        <v>19.713774000000001</v>
      </c>
      <c r="O739" s="43">
        <v>20.71678</v>
      </c>
      <c r="P739" s="43">
        <v>20.71678</v>
      </c>
      <c r="Q739" s="43">
        <v>21.497633</v>
      </c>
      <c r="R739" s="43">
        <v>19.950310000000002</v>
      </c>
      <c r="S739" s="43">
        <v>21.203135</v>
      </c>
      <c r="T739" s="43">
        <v>15.283706</v>
      </c>
      <c r="U739" s="43">
        <v>20.475697</v>
      </c>
      <c r="V739" s="43">
        <v>20.571967999999998</v>
      </c>
      <c r="W739" s="43">
        <v>9.2831430000000008</v>
      </c>
      <c r="X739" s="43">
        <v>23.460999999999999</v>
      </c>
      <c r="Y739" s="43">
        <v>73</v>
      </c>
      <c r="AA739">
        <f t="shared" si="255"/>
        <v>41745.730000000003</v>
      </c>
      <c r="AB739" t="str">
        <f t="shared" si="256"/>
        <v>41745Leandro88</v>
      </c>
      <c r="AC739" s="52">
        <v>41745</v>
      </c>
      <c r="AD739" s="53" t="s">
        <v>28</v>
      </c>
      <c r="AE739" s="51">
        <v>88</v>
      </c>
      <c r="AF739" s="51" t="str">
        <f t="shared" si="257"/>
        <v/>
      </c>
      <c r="AG739" s="51" t="str">
        <f t="shared" si="258"/>
        <v>N/A</v>
      </c>
      <c r="AH739" s="51" t="str">
        <f t="shared" si="259"/>
        <v>N/A</v>
      </c>
      <c r="AI739" s="51">
        <f t="shared" si="260"/>
        <v>18.437689878559222</v>
      </c>
      <c r="AJ739" s="51">
        <f t="shared" si="261"/>
        <v>36.876474660068979</v>
      </c>
      <c r="AK739" s="51">
        <f t="shared" si="262"/>
        <v>33.858178302968909</v>
      </c>
      <c r="AL739" s="51">
        <f t="shared" si="263"/>
        <v>34.161765106987808</v>
      </c>
      <c r="AM739" s="51">
        <f t="shared" si="264"/>
        <v>34.389885205617105</v>
      </c>
      <c r="AN739" s="51">
        <f t="shared" si="265"/>
        <v>37.113346205157384</v>
      </c>
      <c r="AO739" s="51">
        <f t="shared" si="266"/>
        <v>38.472545008275063</v>
      </c>
      <c r="AP739" s="51">
        <f t="shared" si="267"/>
        <v>32.581110782745441</v>
      </c>
      <c r="AQ739" s="51">
        <f t="shared" si="268"/>
        <v>38.957482027829471</v>
      </c>
      <c r="AR739" s="51" t="str">
        <f t="shared" si="269"/>
        <v>N/A</v>
      </c>
      <c r="AS739" s="51" t="str">
        <f t="shared" si="270"/>
        <v>N/A</v>
      </c>
      <c r="AT739" s="51" t="str">
        <f t="shared" si="271"/>
        <v>N/A</v>
      </c>
      <c r="AU739" s="51" t="str">
        <f t="shared" si="272"/>
        <v>N/A</v>
      </c>
      <c r="AV739" s="51" t="str">
        <f t="shared" si="273"/>
        <v>N/A</v>
      </c>
      <c r="AY739">
        <v>41752</v>
      </c>
      <c r="AZ739">
        <v>41752.639999999999</v>
      </c>
      <c r="BA739" t="s">
        <v>30</v>
      </c>
      <c r="BB739" s="1">
        <f t="shared" si="254"/>
        <v>41752</v>
      </c>
    </row>
    <row r="740" spans="1:54">
      <c r="A740" t="str">
        <f t="shared" si="274"/>
        <v>42244Fábio73</v>
      </c>
      <c r="B740" s="48">
        <v>42244.720324074071</v>
      </c>
      <c r="C740" s="48">
        <f t="shared" si="275"/>
        <v>42244</v>
      </c>
      <c r="D740" s="48" t="s">
        <v>31</v>
      </c>
      <c r="E740" s="49">
        <f t="shared" si="276"/>
        <v>73</v>
      </c>
      <c r="F740" s="48"/>
      <c r="G740" s="49" t="e">
        <f>VLOOKUP(C740,#REF!,2,0)</f>
        <v>#REF!</v>
      </c>
      <c r="H740" s="48"/>
      <c r="I740" s="43">
        <v>0</v>
      </c>
      <c r="J740" s="43">
        <v>0</v>
      </c>
      <c r="K740" s="43">
        <v>0</v>
      </c>
      <c r="L740" s="43">
        <v>14.226777999999999</v>
      </c>
      <c r="M740" s="43">
        <v>22.042797</v>
      </c>
      <c r="N740" s="43">
        <v>19.338263999999999</v>
      </c>
      <c r="O740" s="43">
        <v>20.765158</v>
      </c>
      <c r="P740" s="43">
        <v>21.695088999999999</v>
      </c>
      <c r="Q740" s="43">
        <v>22.544284999999999</v>
      </c>
      <c r="R740" s="43">
        <v>21.448414</v>
      </c>
      <c r="S740" s="43">
        <v>22.695837000000001</v>
      </c>
      <c r="T740" s="43">
        <v>17.783073000000002</v>
      </c>
      <c r="U740" s="43">
        <v>22.594749</v>
      </c>
      <c r="V740" s="43">
        <v>22.292839000000001</v>
      </c>
      <c r="W740" s="43">
        <v>10.228528000000001</v>
      </c>
      <c r="X740" s="43">
        <v>25.347978999999999</v>
      </c>
      <c r="Y740" s="43">
        <v>73</v>
      </c>
      <c r="AA740">
        <f t="shared" si="255"/>
        <v>41750.480000000003</v>
      </c>
      <c r="AB740" t="str">
        <f t="shared" si="256"/>
        <v>41750Leandro88</v>
      </c>
      <c r="AC740" s="52">
        <v>41750</v>
      </c>
      <c r="AD740" s="53" t="s">
        <v>28</v>
      </c>
      <c r="AE740" s="51">
        <v>88</v>
      </c>
      <c r="AF740" s="51" t="str">
        <f t="shared" si="257"/>
        <v/>
      </c>
      <c r="AG740" s="51" t="str">
        <f t="shared" si="258"/>
        <v>N/A</v>
      </c>
      <c r="AH740" s="51" t="str">
        <f t="shared" si="259"/>
        <v>N/A</v>
      </c>
      <c r="AI740" s="51">
        <f t="shared" si="260"/>
        <v>12.354686133415662</v>
      </c>
      <c r="AJ740" s="51">
        <f t="shared" si="261"/>
        <v>31.038429479387379</v>
      </c>
      <c r="AK740" s="51">
        <f t="shared" si="262"/>
        <v>25.185091075813251</v>
      </c>
      <c r="AL740" s="51">
        <f t="shared" si="263"/>
        <v>24.602517203561465</v>
      </c>
      <c r="AM740" s="51">
        <f t="shared" si="264"/>
        <v>26.040074307289224</v>
      </c>
      <c r="AN740" s="51">
        <f t="shared" si="265"/>
        <v>28.762437188833452</v>
      </c>
      <c r="AO740" s="51">
        <f t="shared" si="266"/>
        <v>30.822613260455196</v>
      </c>
      <c r="AP740" s="51">
        <f t="shared" si="267"/>
        <v>25.776720178758325</v>
      </c>
      <c r="AQ740" s="51">
        <f t="shared" si="268"/>
        <v>32.358059956614142</v>
      </c>
      <c r="AR740" s="51" t="str">
        <f t="shared" si="269"/>
        <v>N/A</v>
      </c>
      <c r="AS740" s="51" t="str">
        <f t="shared" si="270"/>
        <v>N/A</v>
      </c>
      <c r="AT740" s="51" t="str">
        <f t="shared" si="271"/>
        <v>N/A</v>
      </c>
      <c r="AU740" s="51" t="str">
        <f t="shared" si="272"/>
        <v>N/A</v>
      </c>
      <c r="AV740" s="51" t="str">
        <f t="shared" si="273"/>
        <v>N/A</v>
      </c>
      <c r="AY740">
        <v>41754</v>
      </c>
      <c r="AZ740">
        <v>41754.54</v>
      </c>
      <c r="BA740" t="s">
        <v>30</v>
      </c>
      <c r="BB740" s="1">
        <f t="shared" si="254"/>
        <v>41754</v>
      </c>
    </row>
    <row r="741" spans="1:54">
      <c r="A741" t="str">
        <f t="shared" si="274"/>
        <v>42247Fábio73</v>
      </c>
      <c r="B741" s="48">
        <v>42247.365034722221</v>
      </c>
      <c r="C741" s="48">
        <f t="shared" si="275"/>
        <v>42247</v>
      </c>
      <c r="D741" s="48" t="s">
        <v>31</v>
      </c>
      <c r="E741" s="49">
        <f t="shared" si="276"/>
        <v>73</v>
      </c>
      <c r="F741" s="48"/>
      <c r="G741" s="49" t="e">
        <f>VLOOKUP(C741,#REF!,2,0)</f>
        <v>#REF!</v>
      </c>
      <c r="H741" s="48"/>
      <c r="I741" s="43">
        <v>0</v>
      </c>
      <c r="J741" s="43">
        <v>0</v>
      </c>
      <c r="K741" s="43">
        <v>0</v>
      </c>
      <c r="L741" s="43">
        <v>11.400378999999999</v>
      </c>
      <c r="M741" s="43">
        <v>20.959232</v>
      </c>
      <c r="N741" s="43">
        <v>18.278981999999999</v>
      </c>
      <c r="O741" s="43">
        <v>19.713774000000001</v>
      </c>
      <c r="P741" s="43">
        <v>20.523775000000001</v>
      </c>
      <c r="Q741" s="43">
        <v>21.695088999999999</v>
      </c>
      <c r="R741" s="43">
        <v>20.571967999999998</v>
      </c>
      <c r="S741" s="43">
        <v>21.794146999999999</v>
      </c>
      <c r="T741" s="43">
        <v>16.638573000000001</v>
      </c>
      <c r="U741" s="43">
        <v>21.744581</v>
      </c>
      <c r="V741" s="43">
        <v>21.596231</v>
      </c>
      <c r="W741" s="43">
        <v>9.4746400000000008</v>
      </c>
      <c r="X741" s="43">
        <v>24.816673000000002</v>
      </c>
      <c r="Y741" s="43">
        <v>73</v>
      </c>
      <c r="AA741">
        <f t="shared" si="255"/>
        <v>41752.639999999999</v>
      </c>
      <c r="AB741" t="str">
        <f t="shared" si="256"/>
        <v>41752Leandro88</v>
      </c>
      <c r="AC741" s="52">
        <v>41752</v>
      </c>
      <c r="AD741" s="53" t="s">
        <v>28</v>
      </c>
      <c r="AE741" s="51">
        <v>88</v>
      </c>
      <c r="AF741" s="51" t="str">
        <f t="shared" si="257"/>
        <v/>
      </c>
      <c r="AG741" s="51" t="str">
        <f t="shared" si="258"/>
        <v>N/A</v>
      </c>
      <c r="AH741" s="51" t="str">
        <f t="shared" si="259"/>
        <v>N/A</v>
      </c>
      <c r="AI741" s="51">
        <f t="shared" si="260"/>
        <v>2.3329416002374264</v>
      </c>
      <c r="AJ741" s="51">
        <f t="shared" si="261"/>
        <v>27.111580839774192</v>
      </c>
      <c r="AK741" s="51">
        <f t="shared" si="262"/>
        <v>28.345010577843095</v>
      </c>
      <c r="AL741" s="51">
        <f t="shared" si="263"/>
        <v>28.139154918659603</v>
      </c>
      <c r="AM741" s="51">
        <f t="shared" si="264"/>
        <v>29.746992803803217</v>
      </c>
      <c r="AN741" s="51">
        <f t="shared" si="265"/>
        <v>33.102437790416751</v>
      </c>
      <c r="AO741" s="51">
        <f t="shared" si="266"/>
        <v>34.927264218259175</v>
      </c>
      <c r="AP741" s="51">
        <f t="shared" si="267"/>
        <v>29.184058792032907</v>
      </c>
      <c r="AQ741" s="51">
        <f t="shared" si="268"/>
        <v>35.234125631414877</v>
      </c>
      <c r="AR741" s="51" t="str">
        <f t="shared" si="269"/>
        <v>N/A</v>
      </c>
      <c r="AS741" s="51" t="str">
        <f t="shared" si="270"/>
        <v>N/A</v>
      </c>
      <c r="AT741" s="51" t="str">
        <f t="shared" si="271"/>
        <v>N/A</v>
      </c>
      <c r="AU741" s="51" t="str">
        <f t="shared" si="272"/>
        <v>N/A</v>
      </c>
      <c r="AV741" s="51" t="str">
        <f t="shared" si="273"/>
        <v>N/A</v>
      </c>
      <c r="AY741">
        <v>41757</v>
      </c>
      <c r="AZ741">
        <v>41757.47</v>
      </c>
      <c r="BA741" t="s">
        <v>30</v>
      </c>
      <c r="BB741" s="1">
        <f t="shared" si="254"/>
        <v>41757</v>
      </c>
    </row>
    <row r="742" spans="1:54">
      <c r="A742" t="str">
        <f t="shared" si="274"/>
        <v>42249Fábio73</v>
      </c>
      <c r="B742" s="48">
        <v>42249.382534722223</v>
      </c>
      <c r="C742" s="48">
        <f t="shared" si="275"/>
        <v>42249</v>
      </c>
      <c r="D742" s="48" t="s">
        <v>31</v>
      </c>
      <c r="E742" s="49">
        <f t="shared" si="276"/>
        <v>73</v>
      </c>
      <c r="F742" s="48"/>
      <c r="G742" s="49" t="e">
        <f>VLOOKUP(C742,#REF!,2,0)</f>
        <v>#REF!</v>
      </c>
      <c r="H742" s="48"/>
      <c r="I742" s="43">
        <v>0</v>
      </c>
      <c r="J742" s="43">
        <v>0</v>
      </c>
      <c r="K742" s="43">
        <v>0</v>
      </c>
      <c r="L742" s="43">
        <v>10.498085</v>
      </c>
      <c r="M742" s="43">
        <v>20.427655999999999</v>
      </c>
      <c r="N742" s="43">
        <v>17.917631</v>
      </c>
      <c r="O742" s="43">
        <v>19.338263999999999</v>
      </c>
      <c r="P742" s="43">
        <v>20.092924</v>
      </c>
      <c r="Q742" s="43">
        <v>21.154211</v>
      </c>
      <c r="R742" s="43">
        <v>20.092924</v>
      </c>
      <c r="S742" s="43">
        <v>21.695088999999999</v>
      </c>
      <c r="T742" s="43">
        <v>16.038502000000001</v>
      </c>
      <c r="U742" s="43">
        <v>21.252056</v>
      </c>
      <c r="V742" s="43">
        <v>21.203135</v>
      </c>
      <c r="W742" s="43">
        <v>9.5067620000000002</v>
      </c>
      <c r="X742" s="43">
        <v>24.553104000000001</v>
      </c>
      <c r="Y742" s="43">
        <v>73</v>
      </c>
      <c r="AA742">
        <f t="shared" si="255"/>
        <v>41754.54</v>
      </c>
      <c r="AB742" t="str">
        <f t="shared" si="256"/>
        <v>41754Leandro88</v>
      </c>
      <c r="AC742" s="52">
        <v>41754</v>
      </c>
      <c r="AD742" s="53" t="s">
        <v>28</v>
      </c>
      <c r="AE742" s="51">
        <v>88</v>
      </c>
      <c r="AF742" s="51" t="str">
        <f t="shared" si="257"/>
        <v/>
      </c>
      <c r="AG742" s="51" t="str">
        <f t="shared" si="258"/>
        <v>N/A</v>
      </c>
      <c r="AH742" s="51" t="str">
        <f t="shared" si="259"/>
        <v>N/A</v>
      </c>
      <c r="AI742" s="51">
        <f t="shared" si="260"/>
        <v>15.785993477613872</v>
      </c>
      <c r="AJ742" s="51">
        <f t="shared" si="261"/>
        <v>35.697909338763658</v>
      </c>
      <c r="AK742" s="51">
        <f t="shared" si="262"/>
        <v>30.462132046782727</v>
      </c>
      <c r="AL742" s="51">
        <f t="shared" si="263"/>
        <v>29.112090410243216</v>
      </c>
      <c r="AM742" s="51">
        <f t="shared" si="264"/>
        <v>29.606934460499193</v>
      </c>
      <c r="AN742" s="51">
        <f t="shared" si="265"/>
        <v>31.84162040246088</v>
      </c>
      <c r="AO742" s="51">
        <f t="shared" si="266"/>
        <v>33.480376313521646</v>
      </c>
      <c r="AP742" s="51">
        <f t="shared" si="267"/>
        <v>27.519524655766851</v>
      </c>
      <c r="AQ742" s="51">
        <f t="shared" si="268"/>
        <v>32.880069909578808</v>
      </c>
      <c r="AR742" s="51" t="str">
        <f t="shared" si="269"/>
        <v>N/A</v>
      </c>
      <c r="AS742" s="51" t="str">
        <f t="shared" si="270"/>
        <v>N/A</v>
      </c>
      <c r="AT742" s="51" t="str">
        <f t="shared" si="271"/>
        <v>N/A</v>
      </c>
      <c r="AU742" s="51" t="str">
        <f t="shared" si="272"/>
        <v>N/A</v>
      </c>
      <c r="AV742" s="51" t="str">
        <f t="shared" si="273"/>
        <v>N/A</v>
      </c>
      <c r="AY742">
        <v>41759</v>
      </c>
      <c r="AZ742">
        <v>41759.58</v>
      </c>
      <c r="BA742" t="s">
        <v>30</v>
      </c>
      <c r="BB742" s="1">
        <f t="shared" si="254"/>
        <v>41759</v>
      </c>
    </row>
    <row r="743" spans="1:54">
      <c r="A743" t="str">
        <f t="shared" si="274"/>
        <v>42251Fábio73</v>
      </c>
      <c r="B743" s="48">
        <v>42251.608819444446</v>
      </c>
      <c r="C743" s="48">
        <f t="shared" si="275"/>
        <v>42251</v>
      </c>
      <c r="D743" s="48" t="s">
        <v>31</v>
      </c>
      <c r="E743" s="49">
        <f t="shared" si="276"/>
        <v>73</v>
      </c>
      <c r="F743" s="48"/>
      <c r="G743" s="49" t="e">
        <f>VLOOKUP(C743,#REF!,2,0)</f>
        <v>#REF!</v>
      </c>
      <c r="H743" s="48"/>
      <c r="I743" s="43">
        <v>0</v>
      </c>
      <c r="J743" s="43">
        <v>0</v>
      </c>
      <c r="K743" s="43">
        <v>0</v>
      </c>
      <c r="L743" s="43">
        <v>10.028832</v>
      </c>
      <c r="M743" s="43">
        <v>20.188268999999998</v>
      </c>
      <c r="N743" s="43">
        <v>17.515518</v>
      </c>
      <c r="O743" s="43">
        <v>19.244942000000002</v>
      </c>
      <c r="P743" s="43">
        <v>20.045342999999999</v>
      </c>
      <c r="Q743" s="43">
        <v>21.497633</v>
      </c>
      <c r="R743" s="43">
        <v>20.045342999999999</v>
      </c>
      <c r="S743" s="43">
        <v>21.497633</v>
      </c>
      <c r="T743" s="43">
        <v>15.82696</v>
      </c>
      <c r="U743" s="43">
        <v>21.105408000000001</v>
      </c>
      <c r="V743" s="43">
        <v>21.105408000000001</v>
      </c>
      <c r="W743" s="43">
        <v>9.6358630000000005</v>
      </c>
      <c r="X743" s="43">
        <v>24.605682000000002</v>
      </c>
      <c r="Y743" s="43">
        <v>73</v>
      </c>
      <c r="AA743">
        <f t="shared" si="255"/>
        <v>41757.47</v>
      </c>
      <c r="AB743" t="str">
        <f t="shared" si="256"/>
        <v>41757Leandro88</v>
      </c>
      <c r="AC743" s="52">
        <v>41757</v>
      </c>
      <c r="AD743" s="53" t="s">
        <v>28</v>
      </c>
      <c r="AE743" s="51">
        <v>88</v>
      </c>
      <c r="AF743" s="51" t="str">
        <f t="shared" si="257"/>
        <v/>
      </c>
      <c r="AG743" s="51" t="str">
        <f t="shared" si="258"/>
        <v>N/A</v>
      </c>
      <c r="AH743" s="51" t="str">
        <f t="shared" si="259"/>
        <v>N/A</v>
      </c>
      <c r="AI743" s="51">
        <f t="shared" si="260"/>
        <v>15.430671646259018</v>
      </c>
      <c r="AJ743" s="51">
        <f t="shared" si="261"/>
        <v>36.325606044132755</v>
      </c>
      <c r="AK743" s="51">
        <f t="shared" si="262"/>
        <v>32.655651188840409</v>
      </c>
      <c r="AL743" s="51">
        <f t="shared" si="263"/>
        <v>31.4761760228931</v>
      </c>
      <c r="AM743" s="51">
        <f t="shared" si="264"/>
        <v>30.966378857049193</v>
      </c>
      <c r="AN743" s="51">
        <f t="shared" si="265"/>
        <v>33.328787872985892</v>
      </c>
      <c r="AO743" s="51">
        <f t="shared" si="266"/>
        <v>34.312719838566416</v>
      </c>
      <c r="AP743" s="51">
        <f t="shared" si="267"/>
        <v>28.902522043260518</v>
      </c>
      <c r="AQ743" s="51">
        <f t="shared" si="268"/>
        <v>34.771441104919724</v>
      </c>
      <c r="AR743" s="51" t="str">
        <f t="shared" si="269"/>
        <v>N/A</v>
      </c>
      <c r="AS743" s="51" t="str">
        <f t="shared" si="270"/>
        <v>N/A</v>
      </c>
      <c r="AT743" s="51" t="str">
        <f t="shared" si="271"/>
        <v>N/A</v>
      </c>
      <c r="AU743" s="51" t="str">
        <f t="shared" si="272"/>
        <v>N/A</v>
      </c>
      <c r="AV743" s="51" t="str">
        <f t="shared" si="273"/>
        <v>N/A</v>
      </c>
      <c r="AY743">
        <v>41760</v>
      </c>
      <c r="AZ743">
        <v>41760.43</v>
      </c>
      <c r="BA743" t="s">
        <v>30</v>
      </c>
      <c r="BB743" s="1">
        <f t="shared" si="254"/>
        <v>41760</v>
      </c>
    </row>
    <row r="744" spans="1:54">
      <c r="A744" t="str">
        <f t="shared" si="274"/>
        <v>42257Fábio73</v>
      </c>
      <c r="B744" s="48">
        <v>42257.494039351855</v>
      </c>
      <c r="C744" s="48">
        <f t="shared" si="275"/>
        <v>42257</v>
      </c>
      <c r="D744" s="48" t="s">
        <v>31</v>
      </c>
      <c r="E744" s="49">
        <f t="shared" si="276"/>
        <v>73</v>
      </c>
      <c r="F744" s="48"/>
      <c r="G744" s="49" t="e">
        <f>VLOOKUP(C744,#REF!,2,0)</f>
        <v>#REF!</v>
      </c>
      <c r="H744" s="48"/>
      <c r="I744" s="43">
        <v>0</v>
      </c>
      <c r="J744" s="43">
        <v>0</v>
      </c>
      <c r="K744" s="43">
        <v>0</v>
      </c>
      <c r="L744" s="43">
        <v>12.753335</v>
      </c>
      <c r="M744" s="43">
        <v>21.399222999999999</v>
      </c>
      <c r="N744" s="43">
        <v>19.713774000000001</v>
      </c>
      <c r="O744" s="43">
        <v>21.546894000000002</v>
      </c>
      <c r="P744" s="43">
        <v>23.409599</v>
      </c>
      <c r="Q744" s="43">
        <v>25.830808999999999</v>
      </c>
      <c r="R744" s="43">
        <v>30.372295000000001</v>
      </c>
      <c r="S744" s="43">
        <v>30.139852999999999</v>
      </c>
      <c r="T744" s="43">
        <v>31.725117000000001</v>
      </c>
      <c r="U744" s="43">
        <v>29.908238999999998</v>
      </c>
      <c r="V744" s="43">
        <v>28.47983</v>
      </c>
      <c r="W744" s="43">
        <v>32.923789999999997</v>
      </c>
      <c r="X744" s="43">
        <v>29.447524999999999</v>
      </c>
      <c r="Y744" s="43">
        <v>73</v>
      </c>
      <c r="AA744">
        <f t="shared" si="255"/>
        <v>41759.58</v>
      </c>
      <c r="AB744" t="str">
        <f t="shared" si="256"/>
        <v>41759Leandro88</v>
      </c>
      <c r="AC744" s="52">
        <v>41759</v>
      </c>
      <c r="AD744" s="53" t="s">
        <v>28</v>
      </c>
      <c r="AE744" s="51">
        <v>88</v>
      </c>
      <c r="AF744" s="51" t="str">
        <f t="shared" si="257"/>
        <v/>
      </c>
      <c r="AG744" s="51" t="str">
        <f t="shared" si="258"/>
        <v>N/A</v>
      </c>
      <c r="AH744" s="51" t="str">
        <f t="shared" si="259"/>
        <v>N/A</v>
      </c>
      <c r="AI744" s="51">
        <f t="shared" si="260"/>
        <v>13.494636456510317</v>
      </c>
      <c r="AJ744" s="51">
        <f t="shared" si="261"/>
        <v>33.62931269179915</v>
      </c>
      <c r="AK744" s="51">
        <f t="shared" si="262"/>
        <v>27.794634146367645</v>
      </c>
      <c r="AL744" s="51">
        <f t="shared" si="263"/>
        <v>26.977365620735547</v>
      </c>
      <c r="AM744" s="51">
        <f t="shared" si="264"/>
        <v>26.707700226323308</v>
      </c>
      <c r="AN744" s="51">
        <f t="shared" si="265"/>
        <v>28.206739658535756</v>
      </c>
      <c r="AO744" s="51">
        <f t="shared" si="266"/>
        <v>30.031108717450216</v>
      </c>
      <c r="AP744" s="51">
        <f t="shared" si="267"/>
        <v>25.185091075813251</v>
      </c>
      <c r="AQ744" s="51">
        <f t="shared" si="268"/>
        <v>32.062287433310082</v>
      </c>
      <c r="AR744" s="51" t="str">
        <f t="shared" si="269"/>
        <v>N/A</v>
      </c>
      <c r="AS744" s="51" t="str">
        <f t="shared" si="270"/>
        <v>N/A</v>
      </c>
      <c r="AT744" s="51" t="str">
        <f t="shared" si="271"/>
        <v>N/A</v>
      </c>
      <c r="AU744" s="51" t="str">
        <f t="shared" si="272"/>
        <v>N/A</v>
      </c>
      <c r="AV744" s="51" t="str">
        <f t="shared" si="273"/>
        <v>N/A</v>
      </c>
      <c r="AY744">
        <v>41764</v>
      </c>
      <c r="AZ744">
        <v>41764.47</v>
      </c>
      <c r="BA744" t="s">
        <v>30</v>
      </c>
      <c r="BB744" s="1">
        <f t="shared" si="254"/>
        <v>41764</v>
      </c>
    </row>
    <row r="745" spans="1:54">
      <c r="A745" t="str">
        <f t="shared" si="274"/>
        <v>42260Fábio73</v>
      </c>
      <c r="B745" s="48">
        <v>42260.701365740744</v>
      </c>
      <c r="C745" s="48">
        <f t="shared" si="275"/>
        <v>42260</v>
      </c>
      <c r="D745" s="48" t="s">
        <v>31</v>
      </c>
      <c r="E745" s="49">
        <f t="shared" si="276"/>
        <v>73</v>
      </c>
      <c r="F745" s="48"/>
      <c r="G745" s="49" t="e">
        <f>VLOOKUP(C745,#REF!,2,0)</f>
        <v>#REF!</v>
      </c>
      <c r="H745" s="48"/>
      <c r="I745" s="43">
        <v>0</v>
      </c>
      <c r="J745" s="43">
        <v>0</v>
      </c>
      <c r="K745" s="43">
        <v>0</v>
      </c>
      <c r="L745" s="43">
        <v>13.830831</v>
      </c>
      <c r="M745" s="43">
        <v>21.843786000000001</v>
      </c>
      <c r="N745" s="43">
        <v>19.713774000000001</v>
      </c>
      <c r="O745" s="43">
        <v>21.252056</v>
      </c>
      <c r="P745" s="43">
        <v>22.746447</v>
      </c>
      <c r="Q745" s="43">
        <v>25.081669000000002</v>
      </c>
      <c r="R745" s="43">
        <v>27.361022999999999</v>
      </c>
      <c r="S745" s="43">
        <v>30.197886</v>
      </c>
      <c r="T745" s="43">
        <v>32.022841999999997</v>
      </c>
      <c r="U745" s="43">
        <v>30.314095999999999</v>
      </c>
      <c r="V745" s="43">
        <v>28.990238000000002</v>
      </c>
      <c r="W745" s="43">
        <v>33.348208999999997</v>
      </c>
      <c r="X745" s="43">
        <v>29.619910999999998</v>
      </c>
      <c r="Y745" s="43">
        <v>73</v>
      </c>
      <c r="AA745">
        <f t="shared" si="255"/>
        <v>41760.43</v>
      </c>
      <c r="AB745" t="str">
        <f t="shared" si="256"/>
        <v>41760Leandro88</v>
      </c>
      <c r="AC745" s="52">
        <v>41760</v>
      </c>
      <c r="AD745" s="53" t="s">
        <v>28</v>
      </c>
      <c r="AE745" s="51">
        <v>88</v>
      </c>
      <c r="AF745" s="51" t="str">
        <f t="shared" si="257"/>
        <v/>
      </c>
      <c r="AG745" s="51" t="str">
        <f t="shared" si="258"/>
        <v>N/A</v>
      </c>
      <c r="AH745" s="51" t="str">
        <f t="shared" si="259"/>
        <v>N/A</v>
      </c>
      <c r="AI745" s="51">
        <f t="shared" si="260"/>
        <v>12.759561915245936</v>
      </c>
      <c r="AJ745" s="51">
        <f t="shared" si="261"/>
        <v>32.358059956614142</v>
      </c>
      <c r="AK745" s="51">
        <f t="shared" si="262"/>
        <v>26.843595369446891</v>
      </c>
      <c r="AL745" s="51">
        <f t="shared" si="263"/>
        <v>25.909529037293083</v>
      </c>
      <c r="AM745" s="51">
        <f t="shared" si="264"/>
        <v>25.578457511247642</v>
      </c>
      <c r="AN745" s="51">
        <f t="shared" si="265"/>
        <v>27.315093718216414</v>
      </c>
      <c r="AO745" s="51">
        <f t="shared" si="266"/>
        <v>29.819900035798465</v>
      </c>
      <c r="AP745" s="51">
        <f t="shared" si="267"/>
        <v>24.602517203561465</v>
      </c>
      <c r="AQ745" s="51">
        <f t="shared" si="268"/>
        <v>30.966378857049193</v>
      </c>
      <c r="AR745" s="51" t="str">
        <f t="shared" si="269"/>
        <v>N/A</v>
      </c>
      <c r="AS745" s="51" t="str">
        <f t="shared" si="270"/>
        <v>N/A</v>
      </c>
      <c r="AT745" s="51" t="str">
        <f t="shared" si="271"/>
        <v>N/A</v>
      </c>
      <c r="AU745" s="51" t="str">
        <f t="shared" si="272"/>
        <v>N/A</v>
      </c>
      <c r="AV745" s="51" t="str">
        <f t="shared" si="273"/>
        <v>N/A</v>
      </c>
      <c r="AY745">
        <v>41766</v>
      </c>
      <c r="AZ745">
        <v>41766.54</v>
      </c>
      <c r="BA745" t="s">
        <v>30</v>
      </c>
      <c r="BB745" s="1">
        <f t="shared" si="254"/>
        <v>41766</v>
      </c>
    </row>
    <row r="746" spans="1:54">
      <c r="A746" t="str">
        <f t="shared" si="274"/>
        <v>42261Fábio73</v>
      </c>
      <c r="B746" s="48">
        <v>42261.509456018517</v>
      </c>
      <c r="C746" s="48">
        <f t="shared" si="275"/>
        <v>42261</v>
      </c>
      <c r="D746" s="48" t="s">
        <v>31</v>
      </c>
      <c r="E746" s="49">
        <f t="shared" si="276"/>
        <v>73</v>
      </c>
      <c r="F746" s="48"/>
      <c r="G746" s="49" t="e">
        <f>VLOOKUP(C746,#REF!,2,0)</f>
        <v>#REF!</v>
      </c>
      <c r="H746" s="48"/>
      <c r="I746" s="43">
        <v>0</v>
      </c>
      <c r="J746" s="43">
        <v>0</v>
      </c>
      <c r="K746" s="43">
        <v>0</v>
      </c>
      <c r="L746" s="43">
        <v>12.791017999999999</v>
      </c>
      <c r="M746" s="43">
        <v>21.399222999999999</v>
      </c>
      <c r="N746" s="43">
        <v>18.920164</v>
      </c>
      <c r="O746" s="43">
        <v>20.71678</v>
      </c>
      <c r="P746" s="43">
        <v>21.695088999999999</v>
      </c>
      <c r="Q746" s="43">
        <v>23.204552</v>
      </c>
      <c r="R746" s="43">
        <v>23.563955</v>
      </c>
      <c r="S746" s="43">
        <v>25.938700000000001</v>
      </c>
      <c r="T746" s="43">
        <v>24.134167000000001</v>
      </c>
      <c r="U746" s="43">
        <v>30.430554999999998</v>
      </c>
      <c r="V746" s="43">
        <v>29.047219999999999</v>
      </c>
      <c r="W746" s="43">
        <v>33.348208999999997</v>
      </c>
      <c r="X746" s="43">
        <v>29.735098000000001</v>
      </c>
      <c r="Y746" s="43">
        <v>73</v>
      </c>
      <c r="AA746">
        <f t="shared" si="255"/>
        <v>41764.47</v>
      </c>
      <c r="AB746" t="str">
        <f t="shared" si="256"/>
        <v>41764Leandro88</v>
      </c>
      <c r="AC746" s="52">
        <v>41764</v>
      </c>
      <c r="AD746" s="53" t="s">
        <v>28</v>
      </c>
      <c r="AE746" s="51">
        <v>88</v>
      </c>
      <c r="AF746" s="51" t="str">
        <f t="shared" si="257"/>
        <v/>
      </c>
      <c r="AG746" s="51" t="str">
        <f t="shared" si="258"/>
        <v>N/A</v>
      </c>
      <c r="AH746" s="51" t="str">
        <f t="shared" si="259"/>
        <v>N/A</v>
      </c>
      <c r="AI746" s="51">
        <f t="shared" si="260"/>
        <v>9.4997148702685834</v>
      </c>
      <c r="AJ746" s="51">
        <f t="shared" si="261"/>
        <v>26.707700226323308</v>
      </c>
      <c r="AK746" s="51">
        <f t="shared" si="262"/>
        <v>21.613152327334177</v>
      </c>
      <c r="AL746" s="51">
        <f t="shared" si="263"/>
        <v>20.310688891079767</v>
      </c>
      <c r="AM746" s="51">
        <f t="shared" si="264"/>
        <v>21.076287707623898</v>
      </c>
      <c r="AN746" s="51">
        <f t="shared" si="265"/>
        <v>21.373970189116459</v>
      </c>
      <c r="AO746" s="51">
        <f t="shared" si="266"/>
        <v>24.666829165165282</v>
      </c>
      <c r="AP746" s="51">
        <f t="shared" si="267"/>
        <v>22.464506193996261</v>
      </c>
      <c r="AQ746" s="51">
        <f t="shared" si="268"/>
        <v>28.971326700944612</v>
      </c>
      <c r="AR746" s="51" t="str">
        <f t="shared" si="269"/>
        <v>N/A</v>
      </c>
      <c r="AS746" s="51" t="str">
        <f t="shared" si="270"/>
        <v>N/A</v>
      </c>
      <c r="AT746" s="51" t="str">
        <f t="shared" si="271"/>
        <v>N/A</v>
      </c>
      <c r="AU746" s="51" t="str">
        <f t="shared" si="272"/>
        <v>N/A</v>
      </c>
      <c r="AV746" s="51" t="str">
        <f t="shared" si="273"/>
        <v>N/A</v>
      </c>
      <c r="AY746">
        <v>41767</v>
      </c>
      <c r="AZ746">
        <v>41767.360000000001</v>
      </c>
      <c r="BA746" t="s">
        <v>30</v>
      </c>
      <c r="BB746" s="1">
        <f t="shared" si="254"/>
        <v>41767</v>
      </c>
    </row>
    <row r="747" spans="1:54">
      <c r="A747" t="str">
        <f t="shared" si="274"/>
        <v>42263Fábio73</v>
      </c>
      <c r="B747" s="48">
        <v>42263.48096064815</v>
      </c>
      <c r="C747" s="48">
        <f t="shared" si="275"/>
        <v>42263</v>
      </c>
      <c r="D747" s="48" t="s">
        <v>31</v>
      </c>
      <c r="E747" s="49">
        <f t="shared" si="276"/>
        <v>73</v>
      </c>
      <c r="F747" s="48"/>
      <c r="G747" s="49" t="e">
        <f>VLOOKUP(C747,#REF!,2,0)</f>
        <v>#REF!</v>
      </c>
      <c r="H747" s="48"/>
      <c r="I747" s="43">
        <v>0</v>
      </c>
      <c r="J747" s="43">
        <v>0</v>
      </c>
      <c r="K747" s="43">
        <v>0</v>
      </c>
      <c r="L747" s="43">
        <v>11.722047</v>
      </c>
      <c r="M747" s="43">
        <v>20.813578</v>
      </c>
      <c r="N747" s="43">
        <v>18.598167</v>
      </c>
      <c r="O747" s="43">
        <v>20.092924</v>
      </c>
      <c r="P747" s="43">
        <v>20.959232</v>
      </c>
      <c r="Q747" s="43">
        <v>22.192657000000001</v>
      </c>
      <c r="R747" s="43">
        <v>21.252056</v>
      </c>
      <c r="S747" s="43">
        <v>22.847866</v>
      </c>
      <c r="T747" s="43">
        <v>17.338287000000001</v>
      </c>
      <c r="U747" s="43">
        <v>22.695837000000001</v>
      </c>
      <c r="V747" s="43">
        <v>22.949477999999999</v>
      </c>
      <c r="W747" s="43">
        <v>11.578483</v>
      </c>
      <c r="X747" s="43">
        <v>28.366973999999999</v>
      </c>
      <c r="Y747" s="43">
        <v>73</v>
      </c>
      <c r="AA747">
        <f t="shared" si="255"/>
        <v>41766.54</v>
      </c>
      <c r="AB747" t="str">
        <f t="shared" si="256"/>
        <v>41766Leandro88</v>
      </c>
      <c r="AC747" s="52">
        <v>41766</v>
      </c>
      <c r="AD747" s="53" t="s">
        <v>28</v>
      </c>
      <c r="AE747" s="51">
        <v>88</v>
      </c>
      <c r="AF747" s="51" t="str">
        <f t="shared" si="257"/>
        <v/>
      </c>
      <c r="AG747" s="51" t="str">
        <f t="shared" si="258"/>
        <v>N/A</v>
      </c>
      <c r="AH747" s="51" t="str">
        <f t="shared" si="259"/>
        <v>N/A</v>
      </c>
      <c r="AI747" s="51">
        <f t="shared" si="260"/>
        <v>7.555825064719901</v>
      </c>
      <c r="AJ747" s="51">
        <f t="shared" si="261"/>
        <v>24.08983915959962</v>
      </c>
      <c r="AK747" s="51">
        <f t="shared" si="262"/>
        <v>19.619011050147236</v>
      </c>
      <c r="AL747" s="51">
        <f t="shared" si="263"/>
        <v>18.716040890807378</v>
      </c>
      <c r="AM747" s="51">
        <f t="shared" si="264"/>
        <v>18.716040890807378</v>
      </c>
      <c r="AN747" s="51">
        <f t="shared" si="265"/>
        <v>19.561745142508364</v>
      </c>
      <c r="AO747" s="51">
        <f t="shared" si="266"/>
        <v>23.083769142162957</v>
      </c>
      <c r="AP747" s="51">
        <f t="shared" si="267"/>
        <v>21.313326536105389</v>
      </c>
      <c r="AQ747" s="51">
        <f t="shared" si="268"/>
        <v>27.931552188211633</v>
      </c>
      <c r="AR747" s="51" t="str">
        <f t="shared" si="269"/>
        <v>N/A</v>
      </c>
      <c r="AS747" s="51" t="str">
        <f t="shared" si="270"/>
        <v>N/A</v>
      </c>
      <c r="AT747" s="51" t="str">
        <f t="shared" si="271"/>
        <v>N/A</v>
      </c>
      <c r="AU747" s="51" t="str">
        <f t="shared" si="272"/>
        <v>N/A</v>
      </c>
      <c r="AV747" s="51" t="str">
        <f t="shared" si="273"/>
        <v>N/A</v>
      </c>
      <c r="AY747">
        <v>41768</v>
      </c>
      <c r="AZ747">
        <v>41768.550000000003</v>
      </c>
      <c r="BA747" t="s">
        <v>30</v>
      </c>
      <c r="BB747" s="1">
        <f t="shared" si="254"/>
        <v>41768</v>
      </c>
    </row>
    <row r="748" spans="1:54">
      <c r="A748" t="str">
        <f t="shared" si="274"/>
        <v>42265Fábio73</v>
      </c>
      <c r="B748" s="48">
        <v>42265.494247685187</v>
      </c>
      <c r="C748" s="48">
        <f t="shared" si="275"/>
        <v>42265</v>
      </c>
      <c r="D748" s="48" t="s">
        <v>31</v>
      </c>
      <c r="E748" s="49">
        <f t="shared" si="276"/>
        <v>73</v>
      </c>
      <c r="F748" s="48"/>
      <c r="G748" s="49" t="e">
        <f>VLOOKUP(C748,#REF!,2,0)</f>
        <v>#REF!</v>
      </c>
      <c r="H748" s="48"/>
      <c r="I748" s="43">
        <v>0</v>
      </c>
      <c r="J748" s="43">
        <v>0</v>
      </c>
      <c r="K748" s="43">
        <v>0</v>
      </c>
      <c r="L748" s="43">
        <v>10.362833999999999</v>
      </c>
      <c r="M748" s="43">
        <v>20.283854000000002</v>
      </c>
      <c r="N748" s="43">
        <v>18.188306999999998</v>
      </c>
      <c r="O748" s="43">
        <v>19.902884</v>
      </c>
      <c r="P748" s="43">
        <v>20.523775000000001</v>
      </c>
      <c r="Q748" s="43">
        <v>21.744581</v>
      </c>
      <c r="R748" s="43">
        <v>20.813578</v>
      </c>
      <c r="S748" s="43">
        <v>22.443562</v>
      </c>
      <c r="T748" s="43">
        <v>16.899239999999999</v>
      </c>
      <c r="U748" s="43">
        <v>22.142672999999998</v>
      </c>
      <c r="V748" s="43">
        <v>22.443562</v>
      </c>
      <c r="W748" s="43">
        <v>10.771471</v>
      </c>
      <c r="X748" s="43">
        <v>26.318045000000001</v>
      </c>
      <c r="Y748" s="43">
        <v>73</v>
      </c>
      <c r="AA748">
        <f t="shared" si="255"/>
        <v>41767.360000000001</v>
      </c>
      <c r="AB748" t="str">
        <f t="shared" si="256"/>
        <v>41767Leandro88</v>
      </c>
      <c r="AC748" s="52">
        <v>41767</v>
      </c>
      <c r="AD748" s="53" t="s">
        <v>28</v>
      </c>
      <c r="AE748" s="51">
        <v>88</v>
      </c>
      <c r="AF748" s="51" t="str">
        <f t="shared" si="257"/>
        <v/>
      </c>
      <c r="AG748" s="51" t="str">
        <f t="shared" si="258"/>
        <v>N/A</v>
      </c>
      <c r="AH748" s="51" t="str">
        <f t="shared" si="259"/>
        <v>N/A</v>
      </c>
      <c r="AI748" s="51">
        <f t="shared" si="260"/>
        <v>11.145100249711561</v>
      </c>
      <c r="AJ748" s="51">
        <f t="shared" si="261"/>
        <v>26.775639643512328</v>
      </c>
      <c r="AK748" s="51">
        <f t="shared" si="262"/>
        <v>21.794894558574811</v>
      </c>
      <c r="AL748" s="51">
        <f t="shared" si="263"/>
        <v>19.390618180331373</v>
      </c>
      <c r="AM748" s="51">
        <f t="shared" si="264"/>
        <v>22.15908389809778</v>
      </c>
      <c r="AN748" s="51">
        <f t="shared" si="265"/>
        <v>25.381312530099521</v>
      </c>
      <c r="AO748" s="51">
        <f t="shared" si="266"/>
        <v>28.139154918659603</v>
      </c>
      <c r="AP748" s="51">
        <f t="shared" si="267"/>
        <v>24.346483297671789</v>
      </c>
      <c r="AQ748" s="51">
        <f t="shared" si="268"/>
        <v>31.621971117182234</v>
      </c>
      <c r="AR748" s="51" t="str">
        <f t="shared" si="269"/>
        <v>N/A</v>
      </c>
      <c r="AS748" s="51" t="str">
        <f t="shared" si="270"/>
        <v>N/A</v>
      </c>
      <c r="AT748" s="51" t="str">
        <f t="shared" si="271"/>
        <v>N/A</v>
      </c>
      <c r="AU748" s="51" t="str">
        <f t="shared" si="272"/>
        <v>N/A</v>
      </c>
      <c r="AV748" s="51" t="str">
        <f t="shared" si="273"/>
        <v>N/A</v>
      </c>
      <c r="AY748">
        <v>41771</v>
      </c>
      <c r="AZ748">
        <v>41771.760000000002</v>
      </c>
      <c r="BA748" t="s">
        <v>30</v>
      </c>
      <c r="BB748" s="1">
        <f t="shared" si="254"/>
        <v>41771</v>
      </c>
    </row>
    <row r="749" spans="1:54">
      <c r="A749" t="str">
        <f t="shared" si="274"/>
        <v>42268Fábio73</v>
      </c>
      <c r="B749" s="48">
        <v>42268.484953703701</v>
      </c>
      <c r="C749" s="48">
        <f t="shared" si="275"/>
        <v>42268</v>
      </c>
      <c r="D749" s="48" t="s">
        <v>31</v>
      </c>
      <c r="E749" s="49">
        <f t="shared" si="276"/>
        <v>73</v>
      </c>
      <c r="F749" s="48"/>
      <c r="G749" s="49" t="e">
        <f>VLOOKUP(C749,#REF!,2,0)</f>
        <v>#REF!</v>
      </c>
      <c r="H749" s="48"/>
      <c r="I749" s="43">
        <v>0</v>
      </c>
      <c r="J749" s="43">
        <v>0</v>
      </c>
      <c r="K749" s="43">
        <v>0</v>
      </c>
      <c r="L749" s="43">
        <v>9.4746400000000008</v>
      </c>
      <c r="M749" s="43">
        <v>19.619548999999999</v>
      </c>
      <c r="N749" s="43">
        <v>17.515518</v>
      </c>
      <c r="O749" s="43">
        <v>19.338263999999999</v>
      </c>
      <c r="P749" s="43">
        <v>20.140577</v>
      </c>
      <c r="Q749" s="43">
        <v>21.448414</v>
      </c>
      <c r="R749" s="43">
        <v>20.283854000000002</v>
      </c>
      <c r="S749" s="43">
        <v>21.843786000000001</v>
      </c>
      <c r="T749" s="43">
        <v>16.123549000000001</v>
      </c>
      <c r="U749" s="43">
        <v>21.399222999999999</v>
      </c>
      <c r="V749" s="43">
        <v>21.645641000000001</v>
      </c>
      <c r="W749" s="43">
        <v>9.9627490000000005</v>
      </c>
      <c r="X749" s="43">
        <v>25.454886999999999</v>
      </c>
      <c r="Y749" s="43">
        <v>73</v>
      </c>
      <c r="AA749">
        <f t="shared" si="255"/>
        <v>41768.550000000003</v>
      </c>
      <c r="AB749" t="str">
        <f t="shared" si="256"/>
        <v>41768Leandro88</v>
      </c>
      <c r="AC749" s="52">
        <v>41768</v>
      </c>
      <c r="AD749" s="53" t="s">
        <v>28</v>
      </c>
      <c r="AE749" s="51">
        <v>88</v>
      </c>
      <c r="AF749" s="51" t="str">
        <f t="shared" si="257"/>
        <v/>
      </c>
      <c r="AG749" s="51" t="str">
        <f t="shared" si="258"/>
        <v>N/A</v>
      </c>
      <c r="AH749" s="51" t="str">
        <f t="shared" si="259"/>
        <v>N/A</v>
      </c>
      <c r="AI749" s="51">
        <f t="shared" si="260"/>
        <v>12.623114027287857</v>
      </c>
      <c r="AJ749" s="51">
        <f t="shared" si="261"/>
        <v>31.695148470910805</v>
      </c>
      <c r="AK749" s="51">
        <f t="shared" si="262"/>
        <v>27.383961422551671</v>
      </c>
      <c r="AL749" s="51">
        <f t="shared" si="263"/>
        <v>25.250321664335946</v>
      </c>
      <c r="AM749" s="51">
        <f t="shared" si="264"/>
        <v>24.155654460829485</v>
      </c>
      <c r="AN749" s="51">
        <f t="shared" si="265"/>
        <v>25.909529037293083</v>
      </c>
      <c r="AO749" s="51">
        <f t="shared" si="266"/>
        <v>28.902522043260518</v>
      </c>
      <c r="AP749" s="51">
        <f t="shared" si="267"/>
        <v>24.219183387553727</v>
      </c>
      <c r="AQ749" s="51">
        <f t="shared" si="268"/>
        <v>30.319937126071071</v>
      </c>
      <c r="AR749" s="51" t="str">
        <f t="shared" si="269"/>
        <v>N/A</v>
      </c>
      <c r="AS749" s="51" t="str">
        <f t="shared" si="270"/>
        <v>N/A</v>
      </c>
      <c r="AT749" s="51" t="str">
        <f t="shared" si="271"/>
        <v>N/A</v>
      </c>
      <c r="AU749" s="51" t="str">
        <f t="shared" si="272"/>
        <v>N/A</v>
      </c>
      <c r="AV749" s="51" t="str">
        <f t="shared" si="273"/>
        <v>N/A</v>
      </c>
      <c r="AY749">
        <v>41773</v>
      </c>
      <c r="AZ749">
        <v>41773.56</v>
      </c>
      <c r="BA749" t="s">
        <v>30</v>
      </c>
      <c r="BB749" s="1">
        <f t="shared" si="254"/>
        <v>41773</v>
      </c>
    </row>
    <row r="750" spans="1:54">
      <c r="A750" t="str">
        <f t="shared" si="274"/>
        <v>42270Fábio73</v>
      </c>
      <c r="B750" s="48">
        <v>42270.385381944441</v>
      </c>
      <c r="C750" s="48">
        <f t="shared" si="275"/>
        <v>42270</v>
      </c>
      <c r="D750" s="48" t="s">
        <v>31</v>
      </c>
      <c r="E750" s="49">
        <f t="shared" si="276"/>
        <v>73</v>
      </c>
      <c r="F750" s="48"/>
      <c r="G750" s="49" t="e">
        <f>VLOOKUP(C750,#REF!,2,0)</f>
        <v>#REF!</v>
      </c>
      <c r="H750" s="48"/>
      <c r="I750" s="43">
        <v>0</v>
      </c>
      <c r="J750" s="43">
        <v>0</v>
      </c>
      <c r="K750" s="43">
        <v>0</v>
      </c>
      <c r="L750" s="43">
        <v>8.9998900000000006</v>
      </c>
      <c r="M750" s="43">
        <v>19.059010000000001</v>
      </c>
      <c r="N750" s="43">
        <v>16.986575999999999</v>
      </c>
      <c r="O750" s="43">
        <v>19.059010000000001</v>
      </c>
      <c r="P750" s="43">
        <v>19.950310000000002</v>
      </c>
      <c r="Q750" s="43">
        <v>21.056601000000001</v>
      </c>
      <c r="R750" s="43">
        <v>19.950310000000002</v>
      </c>
      <c r="S750" s="43">
        <v>21.497633</v>
      </c>
      <c r="T750" s="43">
        <v>15.953726</v>
      </c>
      <c r="U750" s="43">
        <v>21.30105</v>
      </c>
      <c r="V750" s="43">
        <v>21.399222999999999</v>
      </c>
      <c r="W750" s="43">
        <v>9.9298020000000005</v>
      </c>
      <c r="X750" s="43">
        <v>25.188037999999999</v>
      </c>
      <c r="Y750" s="43">
        <v>73</v>
      </c>
      <c r="AA750">
        <f t="shared" si="255"/>
        <v>41771.760000000002</v>
      </c>
      <c r="AB750" t="str">
        <f t="shared" si="256"/>
        <v>41771Leandro88</v>
      </c>
      <c r="AC750" s="52">
        <v>41771</v>
      </c>
      <c r="AD750" s="53" t="s">
        <v>28</v>
      </c>
      <c r="AE750" s="51">
        <v>88</v>
      </c>
      <c r="AF750" s="51" t="str">
        <f t="shared" si="257"/>
        <v/>
      </c>
      <c r="AG750" s="51" t="str">
        <f t="shared" si="258"/>
        <v>N/A</v>
      </c>
      <c r="AH750" s="51" t="str">
        <f t="shared" si="259"/>
        <v>N/A</v>
      </c>
      <c r="AI750" s="51">
        <f t="shared" si="260"/>
        <v>9.0456398735377341</v>
      </c>
      <c r="AJ750" s="51">
        <f t="shared" si="261"/>
        <v>26.507326366737452</v>
      </c>
      <c r="AK750" s="51">
        <f t="shared" si="262"/>
        <v>21.733454620733948</v>
      </c>
      <c r="AL750" s="51">
        <f t="shared" si="263"/>
        <v>19.962847104789528</v>
      </c>
      <c r="AM750" s="51">
        <f t="shared" si="264"/>
        <v>19.333799078795504</v>
      </c>
      <c r="AN750" s="51">
        <f t="shared" si="265"/>
        <v>20.079055763063803</v>
      </c>
      <c r="AO750" s="51">
        <f t="shared" si="266"/>
        <v>23.64696572414719</v>
      </c>
      <c r="AP750" s="51">
        <f t="shared" si="267"/>
        <v>21.554281471248252</v>
      </c>
      <c r="AQ750" s="51">
        <f t="shared" si="268"/>
        <v>28.068920443799996</v>
      </c>
      <c r="AR750" s="51" t="str">
        <f t="shared" si="269"/>
        <v>N/A</v>
      </c>
      <c r="AS750" s="51" t="str">
        <f t="shared" si="270"/>
        <v>N/A</v>
      </c>
      <c r="AT750" s="51" t="str">
        <f t="shared" si="271"/>
        <v>N/A</v>
      </c>
      <c r="AU750" s="51" t="str">
        <f t="shared" si="272"/>
        <v>N/A</v>
      </c>
      <c r="AV750" s="51" t="str">
        <f t="shared" si="273"/>
        <v>N/A</v>
      </c>
      <c r="AY750">
        <v>41774</v>
      </c>
      <c r="AZ750">
        <v>41774.379999999997</v>
      </c>
      <c r="BA750" t="s">
        <v>30</v>
      </c>
      <c r="BB750" s="1">
        <f t="shared" si="254"/>
        <v>41774</v>
      </c>
    </row>
    <row r="751" spans="1:54">
      <c r="A751" t="str">
        <f t="shared" si="274"/>
        <v>42272Fábio73</v>
      </c>
      <c r="B751" s="48">
        <v>42272.509004629632</v>
      </c>
      <c r="C751" s="48">
        <f t="shared" si="275"/>
        <v>42272</v>
      </c>
      <c r="D751" s="48" t="s">
        <v>31</v>
      </c>
      <c r="E751" s="49">
        <f t="shared" si="276"/>
        <v>73</v>
      </c>
      <c r="F751" s="48"/>
      <c r="G751" s="49" t="e">
        <f>VLOOKUP(C751,#REF!,2,0)</f>
        <v>#REF!</v>
      </c>
      <c r="H751" s="48"/>
      <c r="I751" s="43">
        <v>0</v>
      </c>
      <c r="J751" s="43">
        <v>0</v>
      </c>
      <c r="K751" s="43">
        <v>0</v>
      </c>
      <c r="L751" s="43">
        <v>8.2085460000000001</v>
      </c>
      <c r="M751" s="43">
        <v>18.78182</v>
      </c>
      <c r="N751" s="43">
        <v>16.552156</v>
      </c>
      <c r="O751" s="43">
        <v>18.643989999999999</v>
      </c>
      <c r="P751" s="43">
        <v>19.431795000000001</v>
      </c>
      <c r="Q751" s="43">
        <v>20.959232</v>
      </c>
      <c r="R751" s="43">
        <v>19.572514000000002</v>
      </c>
      <c r="S751" s="43">
        <v>21.154211</v>
      </c>
      <c r="T751" s="43">
        <v>15.242342000000001</v>
      </c>
      <c r="U751" s="43">
        <v>20.71678</v>
      </c>
      <c r="V751" s="43">
        <v>20.71678</v>
      </c>
      <c r="W751" s="43">
        <v>9.2514260000000004</v>
      </c>
      <c r="X751" s="43">
        <v>24.500519000000001</v>
      </c>
      <c r="Y751" s="43">
        <v>73</v>
      </c>
      <c r="AA751">
        <f t="shared" si="255"/>
        <v>41773.56</v>
      </c>
      <c r="AB751" t="str">
        <f t="shared" si="256"/>
        <v>41773Leandro88</v>
      </c>
      <c r="AC751" s="52">
        <v>41773</v>
      </c>
      <c r="AD751" s="53" t="s">
        <v>28</v>
      </c>
      <c r="AE751" s="51">
        <v>88</v>
      </c>
      <c r="AF751" s="51" t="str">
        <f t="shared" si="257"/>
        <v/>
      </c>
      <c r="AG751" s="51" t="str">
        <f t="shared" si="258"/>
        <v>N/A</v>
      </c>
      <c r="AH751" s="51" t="str">
        <f t="shared" si="259"/>
        <v>N/A</v>
      </c>
      <c r="AI751" s="51">
        <f t="shared" si="260"/>
        <v>8.0006836689831804</v>
      </c>
      <c r="AJ751" s="51">
        <f t="shared" si="261"/>
        <v>24.08983915959962</v>
      </c>
      <c r="AK751" s="51">
        <f t="shared" si="262"/>
        <v>20.310688891079767</v>
      </c>
      <c r="AL751" s="51">
        <f t="shared" si="263"/>
        <v>18.939179111399241</v>
      </c>
      <c r="AM751" s="51">
        <f t="shared" si="264"/>
        <v>18.494744588199765</v>
      </c>
      <c r="AN751" s="51">
        <f t="shared" si="265"/>
        <v>19.390618180331373</v>
      </c>
      <c r="AO751" s="51">
        <f t="shared" si="266"/>
        <v>22.833715895611057</v>
      </c>
      <c r="AP751" s="51">
        <f t="shared" si="267"/>
        <v>20.779217851666974</v>
      </c>
      <c r="AQ751" s="51">
        <f t="shared" si="268"/>
        <v>27.111580839774192</v>
      </c>
      <c r="AR751" s="51" t="str">
        <f t="shared" si="269"/>
        <v>N/A</v>
      </c>
      <c r="AS751" s="51" t="str">
        <f t="shared" si="270"/>
        <v>N/A</v>
      </c>
      <c r="AT751" s="51" t="str">
        <f t="shared" si="271"/>
        <v>N/A</v>
      </c>
      <c r="AU751" s="51" t="str">
        <f t="shared" si="272"/>
        <v>N/A</v>
      </c>
      <c r="AV751" s="51" t="str">
        <f t="shared" si="273"/>
        <v>N/A</v>
      </c>
      <c r="AY751">
        <v>41775</v>
      </c>
      <c r="AZ751">
        <v>41775.69</v>
      </c>
      <c r="BA751" t="s">
        <v>30</v>
      </c>
      <c r="BB751" s="1">
        <f t="shared" si="254"/>
        <v>41775</v>
      </c>
    </row>
    <row r="752" spans="1:54">
      <c r="A752" t="str">
        <f t="shared" si="274"/>
        <v>42274Fábio73</v>
      </c>
      <c r="B752" s="48">
        <v>42274.445300925923</v>
      </c>
      <c r="C752" s="48">
        <f t="shared" si="275"/>
        <v>42274</v>
      </c>
      <c r="D752" s="48" t="s">
        <v>31</v>
      </c>
      <c r="E752" s="49">
        <f t="shared" si="276"/>
        <v>73</v>
      </c>
      <c r="F752" s="48"/>
      <c r="G752" s="49" t="e">
        <f>VLOOKUP(C752,#REF!,2,0)</f>
        <v>#REF!</v>
      </c>
      <c r="H752" s="48"/>
      <c r="I752" s="43">
        <v>0</v>
      </c>
      <c r="J752" s="43">
        <v>0</v>
      </c>
      <c r="K752" s="43">
        <v>0</v>
      </c>
      <c r="L752" s="43">
        <v>12.942365000000001</v>
      </c>
      <c r="M752" s="43">
        <v>21.448414</v>
      </c>
      <c r="N752" s="43">
        <v>19.151875</v>
      </c>
      <c r="O752" s="43">
        <v>20.571967999999998</v>
      </c>
      <c r="P752" s="43">
        <v>21.399222999999999</v>
      </c>
      <c r="Q752" s="43">
        <v>22.645251999999999</v>
      </c>
      <c r="R752" s="43">
        <v>21.645641000000001</v>
      </c>
      <c r="S752" s="43">
        <v>22.645251999999999</v>
      </c>
      <c r="T752" s="43">
        <v>17.338287000000001</v>
      </c>
      <c r="U752" s="43">
        <v>22.192657000000001</v>
      </c>
      <c r="V752" s="43">
        <v>21.843786000000001</v>
      </c>
      <c r="W752" s="43">
        <v>9.8312779999999993</v>
      </c>
      <c r="X752" s="43">
        <v>25.134798</v>
      </c>
      <c r="Y752" s="43">
        <v>73</v>
      </c>
      <c r="AA752">
        <f t="shared" si="255"/>
        <v>41774.379999999997</v>
      </c>
      <c r="AB752" t="str">
        <f t="shared" si="256"/>
        <v>41774Leandro88</v>
      </c>
      <c r="AC752" s="52">
        <v>41774</v>
      </c>
      <c r="AD752" s="53" t="s">
        <v>28</v>
      </c>
      <c r="AE752" s="51">
        <v>88</v>
      </c>
      <c r="AF752" s="51" t="str">
        <f t="shared" si="257"/>
        <v/>
      </c>
      <c r="AG752" s="51" t="str">
        <f t="shared" si="258"/>
        <v>N/A</v>
      </c>
      <c r="AH752" s="51" t="str">
        <f t="shared" si="259"/>
        <v>N/A</v>
      </c>
      <c r="AI752" s="51">
        <f t="shared" si="260"/>
        <v>7.1905890264555339</v>
      </c>
      <c r="AJ752" s="51">
        <f t="shared" si="261"/>
        <v>23.584444756164913</v>
      </c>
      <c r="AK752" s="51">
        <f t="shared" si="262"/>
        <v>20.02089506112808</v>
      </c>
      <c r="AL752" s="51">
        <f t="shared" si="263"/>
        <v>19.277091402997524</v>
      </c>
      <c r="AM752" s="51">
        <f t="shared" si="264"/>
        <v>18.883169960509665</v>
      </c>
      <c r="AN752" s="51">
        <f t="shared" si="265"/>
        <v>19.676388935109092</v>
      </c>
      <c r="AO752" s="51">
        <f t="shared" si="266"/>
        <v>22.648608032144889</v>
      </c>
      <c r="AP752" s="51">
        <f t="shared" si="267"/>
        <v>20.898663553066747</v>
      </c>
      <c r="AQ752" s="51">
        <f t="shared" si="268"/>
        <v>27.248845407295399</v>
      </c>
      <c r="AR752" s="51" t="str">
        <f t="shared" si="269"/>
        <v>N/A</v>
      </c>
      <c r="AS752" s="51" t="str">
        <f t="shared" si="270"/>
        <v>N/A</v>
      </c>
      <c r="AT752" s="51" t="str">
        <f t="shared" si="271"/>
        <v>N/A</v>
      </c>
      <c r="AU752" s="51" t="str">
        <f t="shared" si="272"/>
        <v>N/A</v>
      </c>
      <c r="AV752" s="51" t="str">
        <f t="shared" si="273"/>
        <v>N/A</v>
      </c>
      <c r="AY752">
        <v>41778</v>
      </c>
      <c r="AZ752">
        <v>41778.76</v>
      </c>
      <c r="BA752" t="s">
        <v>30</v>
      </c>
      <c r="BB752" s="1">
        <f t="shared" si="254"/>
        <v>41778</v>
      </c>
    </row>
    <row r="753" spans="1:54">
      <c r="A753" t="str">
        <f t="shared" si="274"/>
        <v>42276Fábio73</v>
      </c>
      <c r="B753" s="48">
        <v>42276.389155092591</v>
      </c>
      <c r="C753" s="48">
        <f t="shared" si="275"/>
        <v>42276</v>
      </c>
      <c r="D753" s="48" t="s">
        <v>31</v>
      </c>
      <c r="E753" s="49">
        <f t="shared" si="276"/>
        <v>73</v>
      </c>
      <c r="F753" s="48"/>
      <c r="G753" s="49" t="e">
        <f>VLOOKUP(C753,#REF!,2,0)</f>
        <v>#REF!</v>
      </c>
      <c r="H753" s="48"/>
      <c r="I753" s="43">
        <v>0</v>
      </c>
      <c r="J753" s="43">
        <v>0</v>
      </c>
      <c r="K753" s="43">
        <v>0</v>
      </c>
      <c r="L753" s="43">
        <v>12.791017999999999</v>
      </c>
      <c r="M753" s="43">
        <v>21.30105</v>
      </c>
      <c r="N753" s="43">
        <v>19.012678000000001</v>
      </c>
      <c r="O753" s="43">
        <v>20.475697</v>
      </c>
      <c r="P753" s="43">
        <v>21.203135</v>
      </c>
      <c r="Q753" s="43">
        <v>22.746447</v>
      </c>
      <c r="R753" s="43">
        <v>21.645641000000001</v>
      </c>
      <c r="S753" s="43">
        <v>23.153414000000001</v>
      </c>
      <c r="T753" s="43">
        <v>18.097840999999999</v>
      </c>
      <c r="U753" s="43">
        <v>23.409599</v>
      </c>
      <c r="V753" s="43">
        <v>23.051352999999999</v>
      </c>
      <c r="W753" s="43">
        <v>12.828775</v>
      </c>
      <c r="X753" s="43">
        <v>28.198132999999999</v>
      </c>
      <c r="Y753" s="43">
        <v>73</v>
      </c>
      <c r="AA753">
        <f t="shared" si="255"/>
        <v>41775.69</v>
      </c>
      <c r="AB753" t="str">
        <f t="shared" si="256"/>
        <v>41775Leandro88</v>
      </c>
      <c r="AC753" s="52">
        <v>41775</v>
      </c>
      <c r="AD753" s="53" t="s">
        <v>28</v>
      </c>
      <c r="AE753" s="51">
        <v>88</v>
      </c>
      <c r="AF753" s="51" t="str">
        <f t="shared" si="257"/>
        <v/>
      </c>
      <c r="AG753" s="51" t="str">
        <f t="shared" si="258"/>
        <v>N/A</v>
      </c>
      <c r="AH753" s="51" t="str">
        <f t="shared" si="259"/>
        <v>N/A</v>
      </c>
      <c r="AI753" s="51">
        <f t="shared" si="260"/>
        <v>6.3389647163474763</v>
      </c>
      <c r="AJ753" s="51">
        <f t="shared" si="261"/>
        <v>21.554281471248252</v>
      </c>
      <c r="AK753" s="51">
        <f t="shared" si="262"/>
        <v>18.660551772487175</v>
      </c>
      <c r="AL753" s="51">
        <f t="shared" si="263"/>
        <v>17.88916725695006</v>
      </c>
      <c r="AM753" s="51">
        <f t="shared" si="264"/>
        <v>17.945157750342162</v>
      </c>
      <c r="AN753" s="51">
        <f t="shared" si="265"/>
        <v>18.716040890807378</v>
      </c>
      <c r="AO753" s="51">
        <f t="shared" si="266"/>
        <v>21.674364777234384</v>
      </c>
      <c r="AP753" s="51">
        <f t="shared" si="267"/>
        <v>19.733878907716537</v>
      </c>
      <c r="AQ753" s="51">
        <f t="shared" si="268"/>
        <v>25.843067567148548</v>
      </c>
      <c r="AR753" s="51" t="str">
        <f t="shared" si="269"/>
        <v>N/A</v>
      </c>
      <c r="AS753" s="51" t="str">
        <f t="shared" si="270"/>
        <v>N/A</v>
      </c>
      <c r="AT753" s="51" t="str">
        <f t="shared" si="271"/>
        <v>N/A</v>
      </c>
      <c r="AU753" s="51" t="str">
        <f t="shared" si="272"/>
        <v>N/A</v>
      </c>
      <c r="AV753" s="51" t="str">
        <f t="shared" si="273"/>
        <v>N/A</v>
      </c>
      <c r="AY753">
        <v>41654</v>
      </c>
      <c r="AZ753">
        <v>41654.68</v>
      </c>
      <c r="BA753" t="s">
        <v>29</v>
      </c>
      <c r="BB753" s="1">
        <f t="shared" si="254"/>
        <v>41654</v>
      </c>
    </row>
    <row r="754" spans="1:54">
      <c r="A754" t="str">
        <f t="shared" si="274"/>
        <v>42277Fábio73</v>
      </c>
      <c r="B754" s="48">
        <v>42277.735208333332</v>
      </c>
      <c r="C754" s="48">
        <f t="shared" si="275"/>
        <v>42277</v>
      </c>
      <c r="D754" s="48" t="s">
        <v>31</v>
      </c>
      <c r="E754" s="49">
        <f t="shared" si="276"/>
        <v>73</v>
      </c>
      <c r="F754" s="48"/>
      <c r="G754" s="49" t="e">
        <f>VLOOKUP(C754,#REF!,2,0)</f>
        <v>#REF!</v>
      </c>
      <c r="H754" s="48" t="s">
        <v>175</v>
      </c>
      <c r="I754" s="43">
        <v>0</v>
      </c>
      <c r="J754" s="43">
        <v>0</v>
      </c>
      <c r="K754" s="43">
        <v>0</v>
      </c>
      <c r="L754" s="43">
        <v>15.491481</v>
      </c>
      <c r="M754" s="43">
        <v>24.500519000000001</v>
      </c>
      <c r="N754" s="43">
        <v>29.218489000000002</v>
      </c>
      <c r="O754" s="43">
        <v>28.141914</v>
      </c>
      <c r="P754" s="43">
        <v>27.583079999999999</v>
      </c>
      <c r="Q754" s="43">
        <v>27.250319999999999</v>
      </c>
      <c r="R754" s="43">
        <v>27.973700999999998</v>
      </c>
      <c r="S754" s="43">
        <v>27.917736000000001</v>
      </c>
      <c r="T754" s="43">
        <v>28.085809999999999</v>
      </c>
      <c r="U754" s="43">
        <v>27.527462</v>
      </c>
      <c r="V754" s="43">
        <v>26.100947999999999</v>
      </c>
      <c r="W754" s="43">
        <v>31.963170999999999</v>
      </c>
      <c r="X754" s="43">
        <v>29.562411999999998</v>
      </c>
      <c r="Y754" s="43">
        <v>73</v>
      </c>
      <c r="AA754">
        <f t="shared" si="255"/>
        <v>41778.76</v>
      </c>
      <c r="AB754" t="str">
        <f t="shared" si="256"/>
        <v>41778Leandro88</v>
      </c>
      <c r="AC754" s="52">
        <v>41778</v>
      </c>
      <c r="AD754" s="53" t="s">
        <v>28</v>
      </c>
      <c r="AE754" s="51">
        <v>88</v>
      </c>
      <c r="AF754" s="51" t="str">
        <f t="shared" si="257"/>
        <v/>
      </c>
      <c r="AG754" s="51" t="str">
        <f t="shared" si="258"/>
        <v>N/A</v>
      </c>
      <c r="AH754" s="51" t="str">
        <f t="shared" si="259"/>
        <v>N/A</v>
      </c>
      <c r="AI754" s="51">
        <f t="shared" si="260"/>
        <v>5.5484443190411472</v>
      </c>
      <c r="AJ754" s="51">
        <f t="shared" si="261"/>
        <v>20.079055763063803</v>
      </c>
      <c r="AK754" s="51">
        <f t="shared" si="262"/>
        <v>18.164029309798458</v>
      </c>
      <c r="AL754" s="51">
        <f t="shared" si="263"/>
        <v>17.781601703122647</v>
      </c>
      <c r="AM754" s="51">
        <f t="shared" si="264"/>
        <v>17.565828185638082</v>
      </c>
      <c r="AN754" s="51">
        <f t="shared" si="265"/>
        <v>18.494744588199765</v>
      </c>
      <c r="AO754" s="51">
        <f t="shared" si="266"/>
        <v>21.076287707623898</v>
      </c>
      <c r="AP754" s="51">
        <f t="shared" si="267"/>
        <v>19.220495042626052</v>
      </c>
      <c r="AQ754" s="51">
        <f t="shared" si="268"/>
        <v>25.578457511247642</v>
      </c>
      <c r="AR754" s="51" t="str">
        <f t="shared" si="269"/>
        <v>N/A</v>
      </c>
      <c r="AS754" s="51" t="str">
        <f t="shared" si="270"/>
        <v>N/A</v>
      </c>
      <c r="AT754" s="51" t="str">
        <f t="shared" si="271"/>
        <v>N/A</v>
      </c>
      <c r="AU754" s="51" t="str">
        <f t="shared" si="272"/>
        <v>N/A</v>
      </c>
      <c r="AV754" s="51" t="str">
        <f t="shared" si="273"/>
        <v>N/A</v>
      </c>
      <c r="AY754">
        <v>41659</v>
      </c>
      <c r="AZ754">
        <v>41659.440000000002</v>
      </c>
      <c r="BA754" t="s">
        <v>29</v>
      </c>
      <c r="BB754" s="1">
        <f t="shared" si="254"/>
        <v>41659</v>
      </c>
    </row>
    <row r="755" spans="1:54">
      <c r="A755" t="str">
        <f t="shared" si="274"/>
        <v>42279Fábio73</v>
      </c>
      <c r="B755" s="48">
        <v>42279.621851851851</v>
      </c>
      <c r="C755" s="48">
        <f t="shared" si="275"/>
        <v>42279</v>
      </c>
      <c r="D755" s="48" t="s">
        <v>31</v>
      </c>
      <c r="E755" s="49">
        <f t="shared" si="276"/>
        <v>73</v>
      </c>
      <c r="F755" s="48"/>
      <c r="G755" s="49" t="e">
        <f>VLOOKUP(C755,#REF!,2,0)</f>
        <v>#REF!</v>
      </c>
      <c r="H755" s="48"/>
      <c r="I755" s="43">
        <v>0</v>
      </c>
      <c r="J755" s="43">
        <v>0</v>
      </c>
      <c r="K755" s="43">
        <v>0</v>
      </c>
      <c r="L755" s="43">
        <v>12.942365000000001</v>
      </c>
      <c r="M755" s="43">
        <v>21.497633</v>
      </c>
      <c r="N755" s="43">
        <v>19.338263999999999</v>
      </c>
      <c r="O755" s="43">
        <v>20.668424999999999</v>
      </c>
      <c r="P755" s="43">
        <v>21.744581</v>
      </c>
      <c r="Q755" s="43">
        <v>23.358233999999999</v>
      </c>
      <c r="R755" s="43">
        <v>22.695837000000001</v>
      </c>
      <c r="S755" s="43">
        <v>24.553104000000001</v>
      </c>
      <c r="T755" s="43">
        <v>21.056601000000001</v>
      </c>
      <c r="U755" s="43">
        <v>26.974508</v>
      </c>
      <c r="V755" s="43">
        <v>26.864563</v>
      </c>
      <c r="W755" s="43">
        <v>31.665709</v>
      </c>
      <c r="X755" s="43">
        <v>28.990238000000002</v>
      </c>
      <c r="Y755" s="43">
        <v>73</v>
      </c>
      <c r="AA755">
        <f t="shared" si="255"/>
        <v>41654.68</v>
      </c>
      <c r="AB755" t="str">
        <f t="shared" si="256"/>
        <v>41654Leandro89</v>
      </c>
      <c r="AC755" s="52">
        <v>41654</v>
      </c>
      <c r="AD755" s="53" t="s">
        <v>28</v>
      </c>
      <c r="AE755" s="51">
        <v>89</v>
      </c>
      <c r="AF755" s="51" t="str">
        <f t="shared" si="257"/>
        <v>Saturação?</v>
      </c>
      <c r="AG755" s="51">
        <f t="shared" si="258"/>
        <v>3.0624785985512528E-3</v>
      </c>
      <c r="AH755" s="51">
        <f t="shared" si="259"/>
        <v>22.281407616218882</v>
      </c>
      <c r="AI755" s="51">
        <f t="shared" si="260"/>
        <v>38.716215636246979</v>
      </c>
      <c r="AJ755" s="51">
        <f t="shared" si="261"/>
        <v>39.775966583981919</v>
      </c>
      <c r="AK755" s="51">
        <f t="shared" si="262"/>
        <v>36.012411939620371</v>
      </c>
      <c r="AL755" s="51">
        <f t="shared" si="263"/>
        <v>39.690914174425103</v>
      </c>
      <c r="AM755" s="51">
        <f t="shared" si="264"/>
        <v>40.350916102682504</v>
      </c>
      <c r="AN755" s="51">
        <f t="shared" si="265"/>
        <v>46.065844845509837</v>
      </c>
      <c r="AO755" s="51">
        <f t="shared" si="266"/>
        <v>47.217542858597326</v>
      </c>
      <c r="AP755" s="51">
        <f t="shared" si="267"/>
        <v>46.597659733968889</v>
      </c>
      <c r="AQ755" s="51">
        <f t="shared" si="268"/>
        <v>49.106068175373871</v>
      </c>
      <c r="AR755" s="51">
        <f t="shared" si="269"/>
        <v>47.931534986486014</v>
      </c>
      <c r="AS755" s="51">
        <f t="shared" si="270"/>
        <v>47.397254424230226</v>
      </c>
      <c r="AT755" s="51">
        <f t="shared" si="271"/>
        <v>48.926046162148573</v>
      </c>
      <c r="AU755" s="51">
        <f t="shared" si="272"/>
        <v>52.420927646288234</v>
      </c>
      <c r="AV755" s="51">
        <f t="shared" si="273"/>
        <v>51.674913756798411</v>
      </c>
      <c r="AY755">
        <v>41667</v>
      </c>
      <c r="AZ755">
        <v>41667.35</v>
      </c>
      <c r="BA755" t="s">
        <v>29</v>
      </c>
      <c r="BB755" s="1">
        <f t="shared" si="254"/>
        <v>41667</v>
      </c>
    </row>
    <row r="756" spans="1:54">
      <c r="A756" t="str">
        <f t="shared" si="274"/>
        <v>42283Fábio73</v>
      </c>
      <c r="B756" s="48">
        <v>42283.391759259262</v>
      </c>
      <c r="C756" s="48">
        <f t="shared" si="275"/>
        <v>42283</v>
      </c>
      <c r="D756" s="48" t="s">
        <v>31</v>
      </c>
      <c r="E756" s="49">
        <f t="shared" si="276"/>
        <v>73</v>
      </c>
      <c r="F756" s="48"/>
      <c r="G756" s="49" t="e">
        <f>VLOOKUP(C756,#REF!,2,0)</f>
        <v>#REF!</v>
      </c>
      <c r="H756" s="48"/>
      <c r="I756" s="43">
        <v>0</v>
      </c>
      <c r="J756" s="43">
        <v>0</v>
      </c>
      <c r="K756" s="43">
        <v>0</v>
      </c>
      <c r="L756" s="43">
        <v>11.902811</v>
      </c>
      <c r="M756" s="43">
        <v>20.862079999999999</v>
      </c>
      <c r="N756" s="43">
        <v>17.872714999999999</v>
      </c>
      <c r="O756" s="43">
        <v>19.572514000000002</v>
      </c>
      <c r="P756" s="43">
        <v>20.045342999999999</v>
      </c>
      <c r="Q756" s="43">
        <v>21.105408000000001</v>
      </c>
      <c r="R756" s="43">
        <v>20.523775000000001</v>
      </c>
      <c r="S756" s="43">
        <v>22.142672999999998</v>
      </c>
      <c r="T756" s="43">
        <v>16.595359999999999</v>
      </c>
      <c r="U756" s="43">
        <v>21.843786000000001</v>
      </c>
      <c r="V756" s="43">
        <v>21.943182</v>
      </c>
      <c r="W756" s="43">
        <v>10.43036</v>
      </c>
      <c r="X756" s="43">
        <v>25.776941000000001</v>
      </c>
      <c r="Y756" s="43">
        <v>73</v>
      </c>
      <c r="AA756">
        <f t="shared" si="255"/>
        <v>41659.440000000002</v>
      </c>
      <c r="AB756" t="str">
        <f t="shared" si="256"/>
        <v>41659Leandro89</v>
      </c>
      <c r="AC756" s="52">
        <v>41659</v>
      </c>
      <c r="AD756" s="53" t="s">
        <v>28</v>
      </c>
      <c r="AE756" s="51">
        <v>89</v>
      </c>
      <c r="AF756" s="51" t="str">
        <f t="shared" si="257"/>
        <v>Saturação?</v>
      </c>
      <c r="AG756" s="51">
        <f t="shared" si="258"/>
        <v>7.16682501524741E-3</v>
      </c>
      <c r="AH756" s="51">
        <f t="shared" si="259"/>
        <v>19.16400988737157</v>
      </c>
      <c r="AI756" s="51">
        <f t="shared" si="260"/>
        <v>35.777143019464752</v>
      </c>
      <c r="AJ756" s="51">
        <f t="shared" si="261"/>
        <v>37.751051712033558</v>
      </c>
      <c r="AK756" s="51">
        <f t="shared" si="262"/>
        <v>33.030177882040043</v>
      </c>
      <c r="AL756" s="51">
        <f t="shared" si="263"/>
        <v>36.795620764905223</v>
      </c>
      <c r="AM756" s="51">
        <f t="shared" si="264"/>
        <v>38.472545008275063</v>
      </c>
      <c r="AN756" s="51">
        <f t="shared" si="265"/>
        <v>45.366940983273587</v>
      </c>
      <c r="AO756" s="51">
        <f t="shared" si="266"/>
        <v>46.065844845509837</v>
      </c>
      <c r="AP756" s="51">
        <f t="shared" si="267"/>
        <v>45.452468367198641</v>
      </c>
      <c r="AQ756" s="51">
        <f t="shared" si="268"/>
        <v>48.473654125172516</v>
      </c>
      <c r="AR756" s="51">
        <f t="shared" si="269"/>
        <v>47.217542858597326</v>
      </c>
      <c r="AS756" s="51">
        <f t="shared" si="270"/>
        <v>46.772054744803505</v>
      </c>
      <c r="AT756" s="51">
        <f t="shared" si="271"/>
        <v>47.754259402404145</v>
      </c>
      <c r="AU756" s="51">
        <f t="shared" si="272"/>
        <v>51.492476141199518</v>
      </c>
      <c r="AV756" s="51">
        <f t="shared" si="273"/>
        <v>50.383471404358964</v>
      </c>
      <c r="AY756">
        <v>41678</v>
      </c>
      <c r="AZ756">
        <v>41678.76</v>
      </c>
      <c r="BA756" t="s">
        <v>29</v>
      </c>
      <c r="BB756" s="1">
        <f t="shared" si="254"/>
        <v>41678</v>
      </c>
    </row>
    <row r="757" spans="1:54">
      <c r="A757" t="str">
        <f t="shared" si="274"/>
        <v>42286Fábio73</v>
      </c>
      <c r="B757" s="48">
        <v>42286.621458333335</v>
      </c>
      <c r="C757" s="48">
        <f t="shared" si="275"/>
        <v>42286</v>
      </c>
      <c r="D757" s="48" t="s">
        <v>31</v>
      </c>
      <c r="E757" s="49">
        <f t="shared" si="276"/>
        <v>73</v>
      </c>
      <c r="F757" s="48"/>
      <c r="G757" s="49" t="e">
        <f>VLOOKUP(C757,#REF!,2,0)</f>
        <v>#REF!</v>
      </c>
      <c r="H757" s="48"/>
      <c r="I757" s="43">
        <v>0</v>
      </c>
      <c r="J757" s="43">
        <v>0</v>
      </c>
      <c r="K757" s="43">
        <v>0</v>
      </c>
      <c r="L757" s="43">
        <v>9.4105749999999997</v>
      </c>
      <c r="M757" s="43">
        <v>19.855543000000001</v>
      </c>
      <c r="N757" s="43">
        <v>16.812135999999999</v>
      </c>
      <c r="O757" s="43">
        <v>18.552409999999998</v>
      </c>
      <c r="P757" s="43">
        <v>19.619548999999999</v>
      </c>
      <c r="Q757" s="43">
        <v>21.203135</v>
      </c>
      <c r="R757" s="43">
        <v>20.188268999999998</v>
      </c>
      <c r="S757" s="43">
        <v>21.943182</v>
      </c>
      <c r="T757" s="43">
        <v>16.080988000000001</v>
      </c>
      <c r="U757" s="43">
        <v>21.448414</v>
      </c>
      <c r="V757" s="43">
        <v>21.497633</v>
      </c>
      <c r="W757" s="43">
        <v>10.128405000000001</v>
      </c>
      <c r="X757" s="43">
        <v>25.454886999999999</v>
      </c>
      <c r="Y757" s="43">
        <v>73</v>
      </c>
      <c r="AA757">
        <f t="shared" si="255"/>
        <v>41667.35</v>
      </c>
      <c r="AB757" t="str">
        <f t="shared" si="256"/>
        <v>41667Leandro89</v>
      </c>
      <c r="AC757" s="52">
        <v>41667</v>
      </c>
      <c r="AD757" s="53" t="s">
        <v>28</v>
      </c>
      <c r="AE757" s="51">
        <v>89</v>
      </c>
      <c r="AF757" s="51" t="str">
        <f t="shared" si="257"/>
        <v/>
      </c>
      <c r="AG757" s="51">
        <f t="shared" si="258"/>
        <v>1.5518480820268671E-3</v>
      </c>
      <c r="AH757" s="51">
        <f t="shared" si="259"/>
        <v>8.3879313230086137</v>
      </c>
      <c r="AI757" s="51">
        <f t="shared" si="260"/>
        <v>27.315093718216414</v>
      </c>
      <c r="AJ757" s="51">
        <f t="shared" si="261"/>
        <v>29.394988201374424</v>
      </c>
      <c r="AK757" s="51">
        <f t="shared" si="262"/>
        <v>22.527319668576844</v>
      </c>
      <c r="AL757" s="51">
        <f t="shared" si="263"/>
        <v>26.775639643512328</v>
      </c>
      <c r="AM757" s="51">
        <f t="shared" si="264"/>
        <v>30.175291872823745</v>
      </c>
      <c r="AN757" s="51">
        <f t="shared" si="265"/>
        <v>42.357113736021191</v>
      </c>
      <c r="AO757" s="51">
        <f t="shared" si="266"/>
        <v>44.150818581000088</v>
      </c>
      <c r="AP757" s="51">
        <f t="shared" si="267"/>
        <v>44.410599110723645</v>
      </c>
      <c r="AQ757" s="51">
        <f t="shared" si="268"/>
        <v>48.024067459618074</v>
      </c>
      <c r="AR757" s="51">
        <f t="shared" si="269"/>
        <v>45.889526523792561</v>
      </c>
      <c r="AS757" s="51">
        <f t="shared" si="270"/>
        <v>45.366940983273587</v>
      </c>
      <c r="AT757" s="51">
        <f t="shared" si="271"/>
        <v>45.62766285651437</v>
      </c>
      <c r="AU757" s="51">
        <f t="shared" si="272"/>
        <v>47.842769343497096</v>
      </c>
      <c r="AV757" s="51">
        <f t="shared" si="273"/>
        <v>49.377228774500566</v>
      </c>
      <c r="AY757">
        <v>41679</v>
      </c>
      <c r="AZ757">
        <v>41679.769999999997</v>
      </c>
      <c r="BA757" t="s">
        <v>29</v>
      </c>
      <c r="BB757" s="1">
        <f t="shared" si="254"/>
        <v>41679</v>
      </c>
    </row>
    <row r="758" spans="1:54">
      <c r="A758" t="str">
        <f t="shared" si="274"/>
        <v>42290Fábio73</v>
      </c>
      <c r="B758" s="48">
        <v>42290.502129629633</v>
      </c>
      <c r="C758" s="48">
        <f t="shared" si="275"/>
        <v>42290</v>
      </c>
      <c r="D758" s="48" t="s">
        <v>31</v>
      </c>
      <c r="E758" s="49">
        <f t="shared" si="276"/>
        <v>73</v>
      </c>
      <c r="F758" s="48"/>
      <c r="G758" s="49" t="e">
        <f>VLOOKUP(C758,#REF!,2,0)</f>
        <v>#REF!</v>
      </c>
      <c r="H758" s="48"/>
      <c r="I758" s="43">
        <v>0</v>
      </c>
      <c r="J758" s="43">
        <v>0</v>
      </c>
      <c r="K758" s="43">
        <v>0</v>
      </c>
      <c r="L758" s="43">
        <v>13.791543000000001</v>
      </c>
      <c r="M758" s="43">
        <v>21.056601000000001</v>
      </c>
      <c r="N758" s="43">
        <v>18.143035999999999</v>
      </c>
      <c r="O758" s="43">
        <v>19.572514000000002</v>
      </c>
      <c r="P758" s="43">
        <v>20.379653999999999</v>
      </c>
      <c r="Q758" s="43">
        <v>21.794146999999999</v>
      </c>
      <c r="R758" s="43">
        <v>20.71678</v>
      </c>
      <c r="S758" s="43">
        <v>22.192657000000001</v>
      </c>
      <c r="T758" s="43">
        <v>16.681903999999999</v>
      </c>
      <c r="U758" s="43">
        <v>21.893456</v>
      </c>
      <c r="V758" s="43">
        <v>21.744581</v>
      </c>
      <c r="W758" s="43">
        <v>9.8640670000000004</v>
      </c>
      <c r="X758" s="43">
        <v>25.294592000000002</v>
      </c>
      <c r="Y758" s="43">
        <v>73</v>
      </c>
      <c r="AA758">
        <f t="shared" si="255"/>
        <v>41678.76</v>
      </c>
      <c r="AB758" t="str">
        <f t="shared" si="256"/>
        <v>41678Leandro89</v>
      </c>
      <c r="AC758" s="52">
        <v>41678</v>
      </c>
      <c r="AD758" s="53" t="s">
        <v>28</v>
      </c>
      <c r="AE758" s="51">
        <v>89</v>
      </c>
      <c r="AF758" s="51" t="str">
        <f t="shared" si="257"/>
        <v/>
      </c>
      <c r="AG758" s="51" t="str">
        <f t="shared" si="258"/>
        <v>N/A</v>
      </c>
      <c r="AH758" s="51">
        <f t="shared" si="259"/>
        <v>4.4401831498400677</v>
      </c>
      <c r="AI758" s="51">
        <f t="shared" si="260"/>
        <v>22.15908389809778</v>
      </c>
      <c r="AJ758" s="51">
        <f t="shared" si="261"/>
        <v>23.774625204109729</v>
      </c>
      <c r="AK758" s="51">
        <f t="shared" si="262"/>
        <v>15.632300437062046</v>
      </c>
      <c r="AL758" s="51">
        <f t="shared" si="263"/>
        <v>18.437689878559222</v>
      </c>
      <c r="AM758" s="51">
        <f t="shared" si="264"/>
        <v>19.504591101871714</v>
      </c>
      <c r="AN758" s="51">
        <f t="shared" si="265"/>
        <v>29.184058792032907</v>
      </c>
      <c r="AO758" s="51">
        <f t="shared" si="266"/>
        <v>31.4761760228931</v>
      </c>
      <c r="AP758" s="51">
        <f t="shared" si="267"/>
        <v>36.168782334924884</v>
      </c>
      <c r="AQ758" s="51">
        <f t="shared" si="268"/>
        <v>42.357113736021191</v>
      </c>
      <c r="AR758" s="51">
        <f t="shared" si="269"/>
        <v>36.876474660068979</v>
      </c>
      <c r="AS758" s="51">
        <f t="shared" si="270"/>
        <v>38.070880302387359</v>
      </c>
      <c r="AT758" s="51">
        <f t="shared" si="271"/>
        <v>36.168782334924884</v>
      </c>
      <c r="AU758" s="51">
        <f t="shared" si="272"/>
        <v>37.511463714612816</v>
      </c>
      <c r="AV758" s="51">
        <f t="shared" si="273"/>
        <v>38.150335700268052</v>
      </c>
      <c r="AY758">
        <v>41687</v>
      </c>
      <c r="AZ758">
        <v>41687.58</v>
      </c>
      <c r="BA758" t="s">
        <v>29</v>
      </c>
      <c r="BB758" s="1">
        <f t="shared" si="254"/>
        <v>41687</v>
      </c>
    </row>
    <row r="759" spans="1:54">
      <c r="A759" t="str">
        <f t="shared" si="274"/>
        <v>42291Fábio73</v>
      </c>
      <c r="B759" s="48">
        <v>42291.701307870368</v>
      </c>
      <c r="C759" s="48">
        <f t="shared" si="275"/>
        <v>42291</v>
      </c>
      <c r="D759" s="48" t="s">
        <v>31</v>
      </c>
      <c r="E759" s="49">
        <f t="shared" si="276"/>
        <v>73</v>
      </c>
      <c r="F759" s="48"/>
      <c r="G759" s="49" t="e">
        <f>VLOOKUP(C759,#REF!,2,0)</f>
        <v>#REF!</v>
      </c>
      <c r="H759" s="48"/>
      <c r="I759" s="43">
        <v>0</v>
      </c>
      <c r="J759" s="43">
        <v>0</v>
      </c>
      <c r="K759" s="43">
        <v>0</v>
      </c>
      <c r="L759" s="43">
        <v>11.329561</v>
      </c>
      <c r="M759" s="43">
        <v>20.668424999999999</v>
      </c>
      <c r="N759" s="43">
        <v>17.515518</v>
      </c>
      <c r="O759" s="43">
        <v>19.151875</v>
      </c>
      <c r="P759" s="43">
        <v>19.902884</v>
      </c>
      <c r="Q759" s="43">
        <v>21.596231</v>
      </c>
      <c r="R759" s="43">
        <v>20.523775000000001</v>
      </c>
      <c r="S759" s="43">
        <v>22.142672999999998</v>
      </c>
      <c r="T759" s="43">
        <v>16.509063999999999</v>
      </c>
      <c r="U759" s="43">
        <v>21.893456</v>
      </c>
      <c r="V759" s="43">
        <v>21.497633</v>
      </c>
      <c r="W759" s="43">
        <v>10.128405000000001</v>
      </c>
      <c r="X759" s="43">
        <v>25.294592000000002</v>
      </c>
      <c r="Y759" s="43">
        <v>73</v>
      </c>
      <c r="AA759">
        <f t="shared" si="255"/>
        <v>41679.769999999997</v>
      </c>
      <c r="AB759" t="str">
        <f t="shared" si="256"/>
        <v>41679Leandro89</v>
      </c>
      <c r="AC759" s="52">
        <v>41679</v>
      </c>
      <c r="AD759" s="53" t="s">
        <v>28</v>
      </c>
      <c r="AE759" s="51">
        <v>89</v>
      </c>
      <c r="AF759" s="51" t="str">
        <f t="shared" si="257"/>
        <v/>
      </c>
      <c r="AG759" s="51" t="str">
        <f t="shared" si="258"/>
        <v>N/A</v>
      </c>
      <c r="AH759" s="51">
        <f t="shared" si="259"/>
        <v>3.4320505967292196</v>
      </c>
      <c r="AI759" s="51">
        <f t="shared" si="260"/>
        <v>12.620470305996683</v>
      </c>
      <c r="AJ759" s="51">
        <f t="shared" si="261"/>
        <v>22.743931636431665</v>
      </c>
      <c r="AK759" s="51">
        <f t="shared" si="262"/>
        <v>15.788592334747479</v>
      </c>
      <c r="AL759" s="51">
        <f t="shared" si="263"/>
        <v>17.865725045083895</v>
      </c>
      <c r="AM759" s="51">
        <f t="shared" si="264"/>
        <v>19.682315695959481</v>
      </c>
      <c r="AN759" s="51">
        <f t="shared" si="265"/>
        <v>27.358472426712083</v>
      </c>
      <c r="AO759" s="51">
        <f t="shared" si="266"/>
        <v>29.471372073201849</v>
      </c>
      <c r="AP759" s="51">
        <f t="shared" si="267"/>
        <v>34.927816480097036</v>
      </c>
      <c r="AQ759" s="51">
        <f t="shared" si="268"/>
        <v>40.063441343332215</v>
      </c>
      <c r="AR759" s="51">
        <f t="shared" si="269"/>
        <v>35.544906419966807</v>
      </c>
      <c r="AS759" s="51">
        <f t="shared" si="270"/>
        <v>36.481812859693775</v>
      </c>
      <c r="AT759" s="51">
        <f t="shared" si="271"/>
        <v>35.002272217801462</v>
      </c>
      <c r="AU759" s="51">
        <f t="shared" si="272"/>
        <v>36.481812859693775</v>
      </c>
      <c r="AV759" s="51">
        <f t="shared" si="273"/>
        <v>37.392764627574152</v>
      </c>
      <c r="AY759">
        <v>41692</v>
      </c>
      <c r="AZ759">
        <v>41692.49</v>
      </c>
      <c r="BA759" t="s">
        <v>29</v>
      </c>
      <c r="BB759" s="1">
        <f t="shared" si="254"/>
        <v>41692</v>
      </c>
    </row>
    <row r="760" spans="1:54">
      <c r="A760" t="str">
        <f t="shared" si="274"/>
        <v>42293Fábio73</v>
      </c>
      <c r="B760" s="48">
        <v>42293.623865740738</v>
      </c>
      <c r="C760" s="48">
        <f t="shared" si="275"/>
        <v>42293</v>
      </c>
      <c r="D760" s="48" t="s">
        <v>31</v>
      </c>
      <c r="E760" s="49">
        <f t="shared" si="276"/>
        <v>73</v>
      </c>
      <c r="F760" s="48"/>
      <c r="G760" s="49" t="e">
        <f>VLOOKUP(C760,#REF!,2,0)</f>
        <v>#REF!</v>
      </c>
      <c r="H760" s="48"/>
      <c r="I760" s="43">
        <v>0</v>
      </c>
      <c r="J760" s="43">
        <v>0</v>
      </c>
      <c r="K760" s="43">
        <v>0</v>
      </c>
      <c r="L760" s="43">
        <v>9.9957659999999997</v>
      </c>
      <c r="M760" s="43">
        <v>19.619548999999999</v>
      </c>
      <c r="N760" s="43">
        <v>16.208808999999999</v>
      </c>
      <c r="O760" s="43">
        <v>18.097840999999999</v>
      </c>
      <c r="P760" s="43">
        <v>18.873989000000002</v>
      </c>
      <c r="Q760" s="43">
        <v>20.862079999999999</v>
      </c>
      <c r="R760" s="43">
        <v>19.855543000000001</v>
      </c>
      <c r="S760" s="43">
        <v>21.596231</v>
      </c>
      <c r="T760" s="43">
        <v>15.869158000000001</v>
      </c>
      <c r="U760" s="43">
        <v>21.203135</v>
      </c>
      <c r="V760" s="43">
        <v>21.399222999999999</v>
      </c>
      <c r="W760" s="43">
        <v>9.7333180000000006</v>
      </c>
      <c r="X760" s="43">
        <v>24.975517</v>
      </c>
      <c r="Y760" s="43">
        <v>73</v>
      </c>
      <c r="AA760">
        <f t="shared" si="255"/>
        <v>41687.58</v>
      </c>
      <c r="AB760" t="str">
        <f t="shared" si="256"/>
        <v>41687Leandro89</v>
      </c>
      <c r="AC760" s="52">
        <v>41687</v>
      </c>
      <c r="AD760" s="53" t="s">
        <v>28</v>
      </c>
      <c r="AE760" s="51">
        <v>89</v>
      </c>
      <c r="AF760" s="51" t="str">
        <f t="shared" si="257"/>
        <v/>
      </c>
      <c r="AG760" s="51">
        <f t="shared" si="258"/>
        <v>5.6471284208124977E-4</v>
      </c>
      <c r="AH760" s="51">
        <f t="shared" si="259"/>
        <v>9.3475680644260173</v>
      </c>
      <c r="AI760" s="51">
        <f t="shared" si="260"/>
        <v>25.843067567148548</v>
      </c>
      <c r="AJ760" s="51">
        <f t="shared" si="261"/>
        <v>25.710583100104259</v>
      </c>
      <c r="AK760" s="51">
        <f t="shared" si="262"/>
        <v>16.609588444905302</v>
      </c>
      <c r="AL760" s="51">
        <f t="shared" si="263"/>
        <v>18.382754163994107</v>
      </c>
      <c r="AM760" s="51">
        <f t="shared" si="264"/>
        <v>17.565828185638082</v>
      </c>
      <c r="AN760" s="51">
        <f t="shared" si="265"/>
        <v>27.658165572886247</v>
      </c>
      <c r="AO760" s="51">
        <f t="shared" si="266"/>
        <v>28.001556757001723</v>
      </c>
      <c r="AP760" s="51">
        <f t="shared" si="267"/>
        <v>31.185825891243251</v>
      </c>
      <c r="AQ760" s="51">
        <f t="shared" si="268"/>
        <v>37.590136862485892</v>
      </c>
      <c r="AR760" s="51">
        <f t="shared" si="269"/>
        <v>31.330831047951751</v>
      </c>
      <c r="AS760" s="51">
        <f t="shared" si="270"/>
        <v>31.768327996209337</v>
      </c>
      <c r="AT760" s="51">
        <f t="shared" si="271"/>
        <v>28.277101765412603</v>
      </c>
      <c r="AU760" s="51">
        <f t="shared" si="272"/>
        <v>29.322672316529104</v>
      </c>
      <c r="AV760" s="51">
        <f t="shared" si="273"/>
        <v>28.902522043260518</v>
      </c>
      <c r="AY760">
        <v>41697</v>
      </c>
      <c r="AZ760">
        <v>41697.660000000003</v>
      </c>
      <c r="BA760" t="s">
        <v>29</v>
      </c>
      <c r="BB760" s="1">
        <f t="shared" si="254"/>
        <v>41697</v>
      </c>
    </row>
    <row r="761" spans="1:54">
      <c r="A761" t="str">
        <f t="shared" si="274"/>
        <v>42296Fábio73</v>
      </c>
      <c r="B761" s="48">
        <v>42296.338935185187</v>
      </c>
      <c r="C761" s="48">
        <f t="shared" si="275"/>
        <v>42296</v>
      </c>
      <c r="D761" s="48" t="s">
        <v>31</v>
      </c>
      <c r="E761" s="49">
        <f t="shared" si="276"/>
        <v>73</v>
      </c>
      <c r="F761" s="48"/>
      <c r="G761" s="49" t="e">
        <f>VLOOKUP(C761,#REF!,2,0)</f>
        <v>#REF!</v>
      </c>
      <c r="H761" s="48"/>
      <c r="I761" s="43">
        <v>0</v>
      </c>
      <c r="J761" s="43">
        <v>0</v>
      </c>
      <c r="K761" s="43">
        <v>0</v>
      </c>
      <c r="L761" s="43">
        <v>9.0311129999999995</v>
      </c>
      <c r="M761" s="43">
        <v>18.369890000000002</v>
      </c>
      <c r="N761" s="43">
        <v>14.790993</v>
      </c>
      <c r="O761" s="43">
        <v>16.855661000000001</v>
      </c>
      <c r="P761" s="43">
        <v>17.962595</v>
      </c>
      <c r="Q761" s="43">
        <v>20.045342999999999</v>
      </c>
      <c r="R761" s="43">
        <v>19.059010000000001</v>
      </c>
      <c r="S761" s="43">
        <v>20.765158</v>
      </c>
      <c r="T761" s="43">
        <v>14.872544</v>
      </c>
      <c r="U761" s="43">
        <v>20.188268999999998</v>
      </c>
      <c r="V761" s="43">
        <v>20.475697</v>
      </c>
      <c r="W761" s="43">
        <v>9.2514260000000004</v>
      </c>
      <c r="X761" s="43">
        <v>24.030000999999999</v>
      </c>
      <c r="Y761" s="43">
        <v>73</v>
      </c>
      <c r="AA761">
        <f t="shared" si="255"/>
        <v>41692.49</v>
      </c>
      <c r="AB761" t="str">
        <f t="shared" si="256"/>
        <v>41692Leandro89</v>
      </c>
      <c r="AC761" s="52">
        <v>41692</v>
      </c>
      <c r="AD761" s="53" t="s">
        <v>28</v>
      </c>
      <c r="AE761" s="51">
        <v>89</v>
      </c>
      <c r="AF761" s="51" t="str">
        <f t="shared" si="257"/>
        <v/>
      </c>
      <c r="AG761" s="51" t="str">
        <f t="shared" si="258"/>
        <v>N/A</v>
      </c>
      <c r="AH761" s="51">
        <f t="shared" si="259"/>
        <v>2.0120063727676643</v>
      </c>
      <c r="AI761" s="51">
        <f t="shared" si="260"/>
        <v>22.958514906117738</v>
      </c>
      <c r="AJ761" s="51">
        <f t="shared" si="261"/>
        <v>23.963438803754038</v>
      </c>
      <c r="AK761" s="51">
        <f t="shared" si="262"/>
        <v>17.13749044158283</v>
      </c>
      <c r="AL761" s="51">
        <f t="shared" si="263"/>
        <v>16.454358687170267</v>
      </c>
      <c r="AM761" s="51">
        <f t="shared" si="264"/>
        <v>17.083271801180938</v>
      </c>
      <c r="AN761" s="51">
        <f t="shared" si="265"/>
        <v>26.574826227597942</v>
      </c>
      <c r="AO761" s="51">
        <f t="shared" si="266"/>
        <v>26.707700226323308</v>
      </c>
      <c r="AP761" s="51">
        <f t="shared" si="267"/>
        <v>28.902522043260518</v>
      </c>
      <c r="AQ761" s="51">
        <f t="shared" si="268"/>
        <v>34.541630014443257</v>
      </c>
      <c r="AR761" s="51">
        <f t="shared" si="269"/>
        <v>29.394988201374424</v>
      </c>
      <c r="AS761" s="51">
        <f t="shared" si="270"/>
        <v>30.319937126071071</v>
      </c>
      <c r="AT761" s="51">
        <f t="shared" si="271"/>
        <v>26.37247477265009</v>
      </c>
      <c r="AU761" s="51">
        <f t="shared" si="272"/>
        <v>26.909183568089023</v>
      </c>
      <c r="AV761" s="51">
        <f t="shared" si="273"/>
        <v>26.439843088011564</v>
      </c>
      <c r="AY761">
        <v>41711</v>
      </c>
      <c r="AZ761">
        <v>41711.620000000003</v>
      </c>
      <c r="BA761" t="s">
        <v>29</v>
      </c>
      <c r="BB761" s="1">
        <f t="shared" si="254"/>
        <v>41711</v>
      </c>
    </row>
    <row r="762" spans="1:54">
      <c r="A762" t="str">
        <f t="shared" si="274"/>
        <v>42300Fábio73</v>
      </c>
      <c r="B762" s="48">
        <v>42300.59578703704</v>
      </c>
      <c r="C762" s="48">
        <f t="shared" si="275"/>
        <v>42300</v>
      </c>
      <c r="D762" s="48" t="s">
        <v>31</v>
      </c>
      <c r="E762" s="49">
        <f t="shared" si="276"/>
        <v>73</v>
      </c>
      <c r="F762" s="48"/>
      <c r="G762" s="49" t="e">
        <f>VLOOKUP(C762,#REF!,2,0)</f>
        <v>#REF!</v>
      </c>
      <c r="H762" s="48"/>
      <c r="I762" s="43">
        <v>0</v>
      </c>
      <c r="J762" s="43">
        <v>0</v>
      </c>
      <c r="K762" s="43">
        <v>0</v>
      </c>
      <c r="L762" s="43">
        <v>13.479445999999999</v>
      </c>
      <c r="M762" s="43">
        <v>21.399222999999999</v>
      </c>
      <c r="N762" s="43">
        <v>18.052713000000001</v>
      </c>
      <c r="O762" s="43">
        <v>16.899239999999999</v>
      </c>
      <c r="P762" s="43">
        <v>17.161975999999999</v>
      </c>
      <c r="Q762" s="43">
        <v>19.151875</v>
      </c>
      <c r="R762" s="43">
        <v>18.052713000000001</v>
      </c>
      <c r="S762" s="43">
        <v>19.902884</v>
      </c>
      <c r="T762" s="43">
        <v>14.306697</v>
      </c>
      <c r="U762" s="43">
        <v>19.666632</v>
      </c>
      <c r="V762" s="43">
        <v>20.045342999999999</v>
      </c>
      <c r="W762" s="43">
        <v>9.0937760000000001</v>
      </c>
      <c r="X762" s="43">
        <v>23.512438</v>
      </c>
      <c r="Y762" s="43">
        <v>73</v>
      </c>
      <c r="AA762">
        <f t="shared" si="255"/>
        <v>41697.660000000003</v>
      </c>
      <c r="AB762" t="str">
        <f t="shared" si="256"/>
        <v>41697Leandro89</v>
      </c>
      <c r="AC762" s="52">
        <v>41697</v>
      </c>
      <c r="AD762" s="53" t="s">
        <v>28</v>
      </c>
      <c r="AE762" s="51">
        <v>89</v>
      </c>
      <c r="AF762" s="51" t="str">
        <f t="shared" si="257"/>
        <v/>
      </c>
      <c r="AG762" s="51" t="str">
        <f t="shared" si="258"/>
        <v>N/A</v>
      </c>
      <c r="AH762" s="51">
        <f t="shared" si="259"/>
        <v>4.9238227362774598</v>
      </c>
      <c r="AI762" s="51">
        <f t="shared" si="260"/>
        <v>21.134282837030561</v>
      </c>
      <c r="AJ762" s="51">
        <f t="shared" si="261"/>
        <v>22.897306562415068</v>
      </c>
      <c r="AK762" s="51">
        <f t="shared" si="262"/>
        <v>14.688927559526405</v>
      </c>
      <c r="AL762" s="51">
        <f t="shared" si="263"/>
        <v>17.13749044158283</v>
      </c>
      <c r="AM762" s="51">
        <f t="shared" si="264"/>
        <v>17.083271801180938</v>
      </c>
      <c r="AN762" s="51">
        <f t="shared" si="265"/>
        <v>26.106873952140823</v>
      </c>
      <c r="AO762" s="51">
        <f t="shared" si="266"/>
        <v>26.040074307289224</v>
      </c>
      <c r="AP762" s="51">
        <f t="shared" si="267"/>
        <v>26.37247477265009</v>
      </c>
      <c r="AQ762" s="51">
        <f t="shared" si="268"/>
        <v>32.136032412503269</v>
      </c>
      <c r="AR762" s="51">
        <f t="shared" si="269"/>
        <v>28.415603015260945</v>
      </c>
      <c r="AS762" s="51">
        <f t="shared" si="270"/>
        <v>29.676855377172963</v>
      </c>
      <c r="AT762" s="51">
        <f t="shared" si="271"/>
        <v>25.446882333642481</v>
      </c>
      <c r="AU762" s="51">
        <f t="shared" si="272"/>
        <v>26.173788070111378</v>
      </c>
      <c r="AV762" s="51">
        <f t="shared" si="273"/>
        <v>25.710583100104259</v>
      </c>
      <c r="AY762">
        <v>41726</v>
      </c>
      <c r="AZ762">
        <v>41726.68</v>
      </c>
      <c r="BA762" t="s">
        <v>30</v>
      </c>
      <c r="BB762" s="1">
        <f t="shared" si="254"/>
        <v>41726</v>
      </c>
    </row>
    <row r="763" spans="1:54">
      <c r="A763" t="str">
        <f t="shared" si="274"/>
        <v>42303Fábio73</v>
      </c>
      <c r="B763" s="48">
        <v>42303.341354166667</v>
      </c>
      <c r="C763" s="48">
        <f t="shared" si="275"/>
        <v>42303</v>
      </c>
      <c r="D763" s="48" t="s">
        <v>31</v>
      </c>
      <c r="E763" s="49">
        <f t="shared" si="276"/>
        <v>73</v>
      </c>
      <c r="F763" s="48"/>
      <c r="G763" s="49" t="e">
        <f>VLOOKUP(C763,#REF!,2,0)</f>
        <v>#REF!</v>
      </c>
      <c r="H763" s="48"/>
      <c r="I763" s="43">
        <v>0</v>
      </c>
      <c r="J763" s="43">
        <v>0</v>
      </c>
      <c r="K763" s="43">
        <v>0</v>
      </c>
      <c r="L763" s="43">
        <v>13.094638</v>
      </c>
      <c r="M763" s="43">
        <v>19.713774000000001</v>
      </c>
      <c r="N763" s="43">
        <v>16.595359999999999</v>
      </c>
      <c r="O763" s="43">
        <v>17.249991999999999</v>
      </c>
      <c r="P763" s="43">
        <v>17.161975999999999</v>
      </c>
      <c r="Q763" s="43">
        <v>19.151875</v>
      </c>
      <c r="R763" s="43">
        <v>17.827870999999998</v>
      </c>
      <c r="S763" s="43">
        <v>19.525558</v>
      </c>
      <c r="T763" s="43">
        <v>14.107385000000001</v>
      </c>
      <c r="U763" s="43">
        <v>19.384998</v>
      </c>
      <c r="V763" s="43">
        <v>19.666632</v>
      </c>
      <c r="W763" s="43">
        <v>8.8445920000000005</v>
      </c>
      <c r="X763" s="43">
        <v>23.255731999999998</v>
      </c>
      <c r="Y763" s="43">
        <v>73</v>
      </c>
      <c r="AA763">
        <f t="shared" si="255"/>
        <v>41711.620000000003</v>
      </c>
      <c r="AB763" t="str">
        <f t="shared" si="256"/>
        <v>41711Leandro89</v>
      </c>
      <c r="AC763" s="52">
        <v>41711</v>
      </c>
      <c r="AD763" s="53" t="s">
        <v>28</v>
      </c>
      <c r="AE763" s="51">
        <v>89</v>
      </c>
      <c r="AF763" s="51" t="str">
        <f t="shared" si="257"/>
        <v/>
      </c>
      <c r="AG763" s="51">
        <f t="shared" si="258"/>
        <v>1.4103505589061042E-3</v>
      </c>
      <c r="AH763" s="51">
        <f t="shared" si="259"/>
        <v>16.195280600289138</v>
      </c>
      <c r="AI763" s="51">
        <f t="shared" si="260"/>
        <v>36.48288372906638</v>
      </c>
      <c r="AJ763" s="51">
        <f t="shared" si="261"/>
        <v>33.480376313521646</v>
      </c>
      <c r="AK763" s="51">
        <f t="shared" si="262"/>
        <v>21.674364777234384</v>
      </c>
      <c r="AL763" s="51">
        <f t="shared" si="263"/>
        <v>25.973486020984875</v>
      </c>
      <c r="AM763" s="51">
        <f t="shared" si="264"/>
        <v>28.483630792249368</v>
      </c>
      <c r="AN763" s="51">
        <f t="shared" si="265"/>
        <v>35.38834926680935</v>
      </c>
      <c r="AO763" s="51">
        <f t="shared" si="266"/>
        <v>35.234125631414877</v>
      </c>
      <c r="AP763" s="51">
        <f t="shared" si="267"/>
        <v>33.858178302968909</v>
      </c>
      <c r="AQ763" s="51">
        <f t="shared" si="268"/>
        <v>35.312669820468869</v>
      </c>
      <c r="AR763" s="51">
        <f t="shared" si="269"/>
        <v>29.322672316529104</v>
      </c>
      <c r="AS763" s="51">
        <f t="shared" si="270"/>
        <v>30.031108717450216</v>
      </c>
      <c r="AT763" s="51">
        <f t="shared" si="271"/>
        <v>26.040074307289224</v>
      </c>
      <c r="AU763" s="51">
        <f t="shared" si="272"/>
        <v>26.439843088011564</v>
      </c>
      <c r="AV763" s="51">
        <f t="shared" si="273"/>
        <v>25.710583100104259</v>
      </c>
      <c r="AY763">
        <v>41732</v>
      </c>
      <c r="AZ763">
        <v>41732.65</v>
      </c>
      <c r="BA763" t="s">
        <v>30</v>
      </c>
      <c r="BB763" s="1">
        <f t="shared" si="254"/>
        <v>41732</v>
      </c>
    </row>
    <row r="764" spans="1:54">
      <c r="A764" t="str">
        <f t="shared" si="274"/>
        <v>42306Fábio73</v>
      </c>
      <c r="B764" s="48">
        <v>42306.36277777778</v>
      </c>
      <c r="C764" s="48">
        <f t="shared" si="275"/>
        <v>42306</v>
      </c>
      <c r="D764" s="48" t="s">
        <v>31</v>
      </c>
      <c r="E764" s="49">
        <f t="shared" si="276"/>
        <v>73</v>
      </c>
      <c r="F764" s="48"/>
      <c r="G764" s="49" t="e">
        <f>VLOOKUP(C764,#REF!,2,0)</f>
        <v>#REF!</v>
      </c>
      <c r="H764" s="48"/>
      <c r="I764" s="43">
        <v>0</v>
      </c>
      <c r="J764" s="43">
        <v>0</v>
      </c>
      <c r="K764" s="43">
        <v>0</v>
      </c>
      <c r="L764" s="43">
        <v>12.085049</v>
      </c>
      <c r="M764" s="43">
        <v>20.571967999999998</v>
      </c>
      <c r="N764" s="43">
        <v>18.506699000000001</v>
      </c>
      <c r="O764" s="43">
        <v>19.760973</v>
      </c>
      <c r="P764" s="43">
        <v>20.188268999999998</v>
      </c>
      <c r="Q764" s="43">
        <v>21.596231</v>
      </c>
      <c r="R764" s="43">
        <v>19.338263999999999</v>
      </c>
      <c r="S764" s="43">
        <v>20.427655999999999</v>
      </c>
      <c r="T764" s="43">
        <v>14.346736</v>
      </c>
      <c r="U764" s="43">
        <v>19.431795000000001</v>
      </c>
      <c r="V764" s="43">
        <v>19.713774000000001</v>
      </c>
      <c r="W764" s="43">
        <v>8.7828809999999997</v>
      </c>
      <c r="X764" s="43">
        <v>22.493888999999999</v>
      </c>
      <c r="Y764" s="43">
        <v>73</v>
      </c>
      <c r="AA764">
        <f t="shared" si="255"/>
        <v>41726.68</v>
      </c>
      <c r="AB764" t="str">
        <f t="shared" si="256"/>
        <v>41726Leandro89</v>
      </c>
      <c r="AC764" s="52">
        <v>41726</v>
      </c>
      <c r="AD764" s="53" t="s">
        <v>28</v>
      </c>
      <c r="AE764" s="51">
        <v>89</v>
      </c>
      <c r="AF764" s="51" t="str">
        <f t="shared" si="257"/>
        <v/>
      </c>
      <c r="AG764" s="51" t="str">
        <f t="shared" si="258"/>
        <v>N/A</v>
      </c>
      <c r="AH764" s="51">
        <f t="shared" si="259"/>
        <v>5.0025920381177142</v>
      </c>
      <c r="AI764" s="51">
        <f t="shared" si="260"/>
        <v>25.119878410560382</v>
      </c>
      <c r="AJ764" s="51">
        <f t="shared" si="261"/>
        <v>25.054778740426812</v>
      </c>
      <c r="AK764" s="51">
        <f t="shared" si="262"/>
        <v>16.245685808157774</v>
      </c>
      <c r="AL764" s="51">
        <f t="shared" si="263"/>
        <v>15.082558079371838</v>
      </c>
      <c r="AM764" s="51">
        <f t="shared" si="264"/>
        <v>16.558430723672583</v>
      </c>
      <c r="AN764" s="51">
        <f t="shared" si="265"/>
        <v>24.925012339102864</v>
      </c>
      <c r="AO764" s="51">
        <f t="shared" si="266"/>
        <v>25.710583100104259</v>
      </c>
      <c r="AP764" s="51">
        <f t="shared" si="267"/>
        <v>26.977365620735547</v>
      </c>
      <c r="AQ764" s="51" t="str">
        <f t="shared" si="268"/>
        <v>N/A</v>
      </c>
      <c r="AR764" s="51" t="str">
        <f t="shared" si="269"/>
        <v>N/A</v>
      </c>
      <c r="AS764" s="51" t="str">
        <f t="shared" si="270"/>
        <v>N/A</v>
      </c>
      <c r="AT764" s="51" t="str">
        <f t="shared" si="271"/>
        <v>N/A</v>
      </c>
      <c r="AU764" s="51" t="str">
        <f t="shared" si="272"/>
        <v>N/A</v>
      </c>
      <c r="AV764" s="51" t="str">
        <f t="shared" si="273"/>
        <v>N/A</v>
      </c>
      <c r="AY764">
        <v>41736</v>
      </c>
      <c r="AZ764">
        <v>41736.5</v>
      </c>
      <c r="BA764" t="s">
        <v>30</v>
      </c>
      <c r="BB764" s="1">
        <f t="shared" si="254"/>
        <v>41736</v>
      </c>
    </row>
    <row r="765" spans="1:54">
      <c r="A765" t="str">
        <f t="shared" si="274"/>
        <v>42311Fábio73</v>
      </c>
      <c r="B765" s="48">
        <v>42311.345416666663</v>
      </c>
      <c r="C765" s="48">
        <f t="shared" si="275"/>
        <v>42311</v>
      </c>
      <c r="D765" s="48" t="s">
        <v>31</v>
      </c>
      <c r="E765" s="49">
        <f t="shared" si="276"/>
        <v>73</v>
      </c>
      <c r="F765" s="48"/>
      <c r="G765" s="49" t="e">
        <f>VLOOKUP(C765,#REF!,2,0)</f>
        <v>#REF!</v>
      </c>
      <c r="H765" s="48"/>
      <c r="I765" s="43">
        <v>0</v>
      </c>
      <c r="J765" s="43">
        <v>0</v>
      </c>
      <c r="K765" s="43">
        <v>0</v>
      </c>
      <c r="L765" s="43">
        <v>15.242342000000001</v>
      </c>
      <c r="M765" s="43">
        <v>22.343050000000002</v>
      </c>
      <c r="N765" s="43">
        <v>19.950310000000002</v>
      </c>
      <c r="O765" s="43">
        <v>21.203135</v>
      </c>
      <c r="P765" s="43">
        <v>20.959232</v>
      </c>
      <c r="Q765" s="43">
        <v>21.843786000000001</v>
      </c>
      <c r="R765" s="43">
        <v>20.092924</v>
      </c>
      <c r="S765" s="43">
        <v>21.007883</v>
      </c>
      <c r="T765" s="43">
        <v>14.831732000000001</v>
      </c>
      <c r="U765" s="43">
        <v>19.808230999999999</v>
      </c>
      <c r="V765" s="43">
        <v>19.713774000000001</v>
      </c>
      <c r="W765" s="43">
        <v>8.7828809999999997</v>
      </c>
      <c r="X765" s="43">
        <v>22.092701000000002</v>
      </c>
      <c r="Y765" s="43">
        <v>73</v>
      </c>
      <c r="AA765">
        <f t="shared" si="255"/>
        <v>41732.65</v>
      </c>
      <c r="AB765" t="str">
        <f t="shared" si="256"/>
        <v>41732Leandro89</v>
      </c>
      <c r="AC765" s="52">
        <v>41732</v>
      </c>
      <c r="AD765" s="53" t="s">
        <v>28</v>
      </c>
      <c r="AE765" s="51">
        <v>89</v>
      </c>
      <c r="AF765" s="51" t="str">
        <f t="shared" si="257"/>
        <v/>
      </c>
      <c r="AG765" s="51" t="str">
        <f t="shared" si="258"/>
        <v>N/A</v>
      </c>
      <c r="AH765" s="51">
        <f t="shared" si="259"/>
        <v>6.7100904882979435</v>
      </c>
      <c r="AI765" s="51">
        <f t="shared" si="260"/>
        <v>36.168782334924884</v>
      </c>
      <c r="AJ765" s="51">
        <f t="shared" si="261"/>
        <v>33.858178302968909</v>
      </c>
      <c r="AK765" s="51">
        <f t="shared" si="262"/>
        <v>22.404094130700372</v>
      </c>
      <c r="AL765" s="51">
        <f t="shared" si="263"/>
        <v>20.310688891079767</v>
      </c>
      <c r="AM765" s="51">
        <f t="shared" si="264"/>
        <v>22.711765057660376</v>
      </c>
      <c r="AN765" s="51">
        <f t="shared" si="265"/>
        <v>30.822613260455196</v>
      </c>
      <c r="AO765" s="51">
        <f t="shared" si="266"/>
        <v>30.175291872823745</v>
      </c>
      <c r="AP765" s="51">
        <f t="shared" si="267"/>
        <v>29.322672316529104</v>
      </c>
      <c r="AQ765" s="51" t="str">
        <f t="shared" si="268"/>
        <v>N/A</v>
      </c>
      <c r="AR765" s="51" t="str">
        <f t="shared" si="269"/>
        <v>N/A</v>
      </c>
      <c r="AS765" s="51" t="str">
        <f t="shared" si="270"/>
        <v>N/A</v>
      </c>
      <c r="AT765" s="51" t="str">
        <f t="shared" si="271"/>
        <v>N/A</v>
      </c>
      <c r="AU765" s="51" t="str">
        <f t="shared" si="272"/>
        <v>N/A</v>
      </c>
      <c r="AV765" s="51" t="str">
        <f t="shared" si="273"/>
        <v>N/A</v>
      </c>
      <c r="AY765">
        <v>41739</v>
      </c>
      <c r="AZ765">
        <v>41739.339999999997</v>
      </c>
      <c r="BA765" t="s">
        <v>30</v>
      </c>
      <c r="BB765" s="1">
        <f t="shared" si="254"/>
        <v>41739</v>
      </c>
    </row>
    <row r="766" spans="1:54">
      <c r="A766" t="str">
        <f t="shared" si="274"/>
        <v>42312Fábio73</v>
      </c>
      <c r="B766" s="48">
        <v>42312.330370370371</v>
      </c>
      <c r="C766" s="48">
        <f t="shared" si="275"/>
        <v>42312</v>
      </c>
      <c r="D766" s="48" t="s">
        <v>31</v>
      </c>
      <c r="E766" s="49">
        <f t="shared" si="276"/>
        <v>73</v>
      </c>
      <c r="F766" s="48"/>
      <c r="G766" s="49" t="e">
        <f>VLOOKUP(C766,#REF!,2,0)</f>
        <v>#REF!</v>
      </c>
      <c r="H766" s="48"/>
      <c r="I766" s="43">
        <v>0</v>
      </c>
      <c r="J766" s="43">
        <v>0</v>
      </c>
      <c r="K766" s="43">
        <v>0</v>
      </c>
      <c r="L766" s="43">
        <v>15.159734</v>
      </c>
      <c r="M766" s="43">
        <v>22.645251999999999</v>
      </c>
      <c r="N766" s="43">
        <v>20.33173</v>
      </c>
      <c r="O766" s="43">
        <v>21.794146999999999</v>
      </c>
      <c r="P766" s="43">
        <v>22.493888999999999</v>
      </c>
      <c r="Q766" s="43">
        <v>23.563955</v>
      </c>
      <c r="R766" s="43">
        <v>21.744581</v>
      </c>
      <c r="S766" s="43">
        <v>22.292839000000001</v>
      </c>
      <c r="T766" s="43">
        <v>15.996090000000001</v>
      </c>
      <c r="U766" s="43">
        <v>20.620156999999999</v>
      </c>
      <c r="V766" s="43">
        <v>20.188268999999998</v>
      </c>
      <c r="W766" s="43">
        <v>9.1566469999999995</v>
      </c>
      <c r="X766" s="43">
        <v>22.393265</v>
      </c>
      <c r="Y766" s="43">
        <v>73</v>
      </c>
      <c r="AA766">
        <f t="shared" si="255"/>
        <v>41736.5</v>
      </c>
      <c r="AB766" t="str">
        <f t="shared" si="256"/>
        <v>41736Leandro89</v>
      </c>
      <c r="AC766" s="52">
        <v>41736</v>
      </c>
      <c r="AD766" s="53" t="s">
        <v>28</v>
      </c>
      <c r="AE766" s="51">
        <v>89</v>
      </c>
      <c r="AF766" s="51" t="str">
        <f t="shared" si="257"/>
        <v/>
      </c>
      <c r="AG766" s="51" t="str">
        <f t="shared" si="258"/>
        <v>N/A</v>
      </c>
      <c r="AH766" s="51">
        <f t="shared" si="259"/>
        <v>6.6162458004845881</v>
      </c>
      <c r="AI766" s="51">
        <f t="shared" si="260"/>
        <v>31.4761760228931</v>
      </c>
      <c r="AJ766" s="51">
        <f t="shared" si="261"/>
        <v>28.831122782783769</v>
      </c>
      <c r="AK766" s="51">
        <f t="shared" si="262"/>
        <v>16.143004089896468</v>
      </c>
      <c r="AL766" s="51">
        <f t="shared" si="263"/>
        <v>17.835330262301596</v>
      </c>
      <c r="AM766" s="51">
        <f t="shared" si="264"/>
        <v>19.333799078795504</v>
      </c>
      <c r="AN766" s="51">
        <f t="shared" si="265"/>
        <v>26.040074307289224</v>
      </c>
      <c r="AO766" s="51">
        <f t="shared" si="266"/>
        <v>26.707700226323308</v>
      </c>
      <c r="AP766" s="51">
        <f t="shared" si="267"/>
        <v>27.588837375393055</v>
      </c>
      <c r="AQ766" s="51" t="str">
        <f t="shared" si="268"/>
        <v>N/A</v>
      </c>
      <c r="AR766" s="51" t="str">
        <f t="shared" si="269"/>
        <v>N/A</v>
      </c>
      <c r="AS766" s="51" t="str">
        <f t="shared" si="270"/>
        <v>N/A</v>
      </c>
      <c r="AT766" s="51" t="str">
        <f t="shared" si="271"/>
        <v>N/A</v>
      </c>
      <c r="AU766" s="51" t="str">
        <f t="shared" si="272"/>
        <v>N/A</v>
      </c>
      <c r="AV766" s="51" t="str">
        <f t="shared" si="273"/>
        <v>N/A</v>
      </c>
      <c r="AY766">
        <v>41740</v>
      </c>
      <c r="AZ766">
        <v>41740.720000000001</v>
      </c>
      <c r="BA766" t="s">
        <v>30</v>
      </c>
      <c r="BB766" s="1">
        <f t="shared" si="254"/>
        <v>41740</v>
      </c>
    </row>
    <row r="767" spans="1:54">
      <c r="A767" t="str">
        <f t="shared" si="274"/>
        <v>42317Fábio73</v>
      </c>
      <c r="B767" s="48">
        <v>42317.347685185188</v>
      </c>
      <c r="C767" s="48">
        <f t="shared" si="275"/>
        <v>42317</v>
      </c>
      <c r="D767" s="48" t="s">
        <v>31</v>
      </c>
      <c r="E767" s="49">
        <f t="shared" si="276"/>
        <v>73</v>
      </c>
      <c r="F767" s="48"/>
      <c r="G767" s="49" t="e">
        <f>VLOOKUP(C767,#REF!,2,0)</f>
        <v>#REF!</v>
      </c>
      <c r="H767" s="48"/>
      <c r="I767" s="43">
        <v>0</v>
      </c>
      <c r="J767" s="43">
        <v>0</v>
      </c>
      <c r="K767" s="43">
        <v>0</v>
      </c>
      <c r="L767" s="43">
        <v>14.995260999999999</v>
      </c>
      <c r="M767" s="43">
        <v>21.154211</v>
      </c>
      <c r="N767" s="43">
        <v>18.643989999999999</v>
      </c>
      <c r="O767" s="43">
        <v>20.092924</v>
      </c>
      <c r="P767" s="43">
        <v>20.71678</v>
      </c>
      <c r="Q767" s="43">
        <v>22.192657000000001</v>
      </c>
      <c r="R767" s="43">
        <v>21.252056</v>
      </c>
      <c r="S767" s="43">
        <v>22.949477999999999</v>
      </c>
      <c r="T767" s="43">
        <v>17.559964999999998</v>
      </c>
      <c r="U767" s="43">
        <v>22.949477999999999</v>
      </c>
      <c r="V767" s="43">
        <v>23.000402000000001</v>
      </c>
      <c r="W767" s="43">
        <v>10.771471</v>
      </c>
      <c r="X767" s="43">
        <v>26.209389000000002</v>
      </c>
      <c r="Y767" s="43">
        <v>73</v>
      </c>
      <c r="AA767">
        <f t="shared" si="255"/>
        <v>41739.339999999997</v>
      </c>
      <c r="AB767" t="str">
        <f t="shared" si="256"/>
        <v>41739Leandro89</v>
      </c>
      <c r="AC767" s="52">
        <v>41739</v>
      </c>
      <c r="AD767" s="53" t="s">
        <v>28</v>
      </c>
      <c r="AE767" s="51">
        <v>89</v>
      </c>
      <c r="AF767" s="51" t="str">
        <f t="shared" si="257"/>
        <v/>
      </c>
      <c r="AG767" s="51" t="str">
        <f t="shared" si="258"/>
        <v>N/A</v>
      </c>
      <c r="AH767" s="51">
        <f t="shared" si="259"/>
        <v>20.079055763063803</v>
      </c>
      <c r="AI767" s="51">
        <f t="shared" si="260"/>
        <v>39.122284404032307</v>
      </c>
      <c r="AJ767" s="51">
        <f t="shared" si="261"/>
        <v>36.876474660068979</v>
      </c>
      <c r="AK767" s="51">
        <f t="shared" si="262"/>
        <v>22.711765057660376</v>
      </c>
      <c r="AL767" s="51">
        <f t="shared" si="263"/>
        <v>27.725077330140639</v>
      </c>
      <c r="AM767" s="51">
        <f t="shared" si="264"/>
        <v>31.84162040246088</v>
      </c>
      <c r="AN767" s="51">
        <f t="shared" si="265"/>
        <v>37.113346205157384</v>
      </c>
      <c r="AO767" s="51">
        <f t="shared" si="266"/>
        <v>36.560108405557301</v>
      </c>
      <c r="AP767" s="51">
        <f t="shared" si="267"/>
        <v>37.829935647348108</v>
      </c>
      <c r="AQ767" s="51" t="str">
        <f t="shared" si="268"/>
        <v>N/A</v>
      </c>
      <c r="AR767" s="51" t="str">
        <f t="shared" si="269"/>
        <v>N/A</v>
      </c>
      <c r="AS767" s="51" t="str">
        <f t="shared" si="270"/>
        <v>N/A</v>
      </c>
      <c r="AT767" s="51" t="str">
        <f t="shared" si="271"/>
        <v>N/A</v>
      </c>
      <c r="AU767" s="51" t="str">
        <f t="shared" si="272"/>
        <v>N/A</v>
      </c>
      <c r="AV767" s="51" t="str">
        <f t="shared" si="273"/>
        <v>N/A</v>
      </c>
      <c r="AY767">
        <v>41745</v>
      </c>
      <c r="AZ767">
        <v>41745.74</v>
      </c>
      <c r="BA767" t="s">
        <v>30</v>
      </c>
      <c r="BB767" s="1">
        <f t="shared" si="254"/>
        <v>41745</v>
      </c>
    </row>
    <row r="768" spans="1:54">
      <c r="A768" t="str">
        <f t="shared" si="274"/>
        <v>42319Fábio73</v>
      </c>
      <c r="B768" s="48">
        <v>42319.335833333331</v>
      </c>
      <c r="C768" s="48">
        <f t="shared" si="275"/>
        <v>42319</v>
      </c>
      <c r="D768" s="48" t="s">
        <v>31</v>
      </c>
      <c r="E768" s="49">
        <f t="shared" si="276"/>
        <v>73</v>
      </c>
      <c r="F768" s="48"/>
      <c r="G768" s="49" t="e">
        <f>VLOOKUP(C768,#REF!,2,0)</f>
        <v>#REF!</v>
      </c>
      <c r="H768" s="48"/>
      <c r="I768" s="43">
        <v>0</v>
      </c>
      <c r="J768" s="43">
        <v>0</v>
      </c>
      <c r="K768" s="43">
        <v>0</v>
      </c>
      <c r="L768" s="43">
        <v>11.866526</v>
      </c>
      <c r="M768" s="43">
        <v>20.045342999999999</v>
      </c>
      <c r="N768" s="43">
        <v>17.783073000000002</v>
      </c>
      <c r="O768" s="43">
        <v>19.666632</v>
      </c>
      <c r="P768" s="43">
        <v>20.283854000000002</v>
      </c>
      <c r="Q768" s="43">
        <v>22.042797</v>
      </c>
      <c r="R768" s="43">
        <v>20.959232</v>
      </c>
      <c r="S768" s="43">
        <v>22.544284999999999</v>
      </c>
      <c r="T768" s="43">
        <v>17.118037999999999</v>
      </c>
      <c r="U768" s="43">
        <v>22.443562</v>
      </c>
      <c r="V768" s="43">
        <v>22.645251999999999</v>
      </c>
      <c r="W768" s="43">
        <v>11.118501</v>
      </c>
      <c r="X768" s="43">
        <v>26.046810000000001</v>
      </c>
      <c r="Y768" s="43">
        <v>73</v>
      </c>
      <c r="AA768">
        <f t="shared" si="255"/>
        <v>41740.720000000001</v>
      </c>
      <c r="AB768" t="str">
        <f t="shared" si="256"/>
        <v>41740Leandro89</v>
      </c>
      <c r="AC768" s="52">
        <v>41740</v>
      </c>
      <c r="AD768" s="53" t="s">
        <v>28</v>
      </c>
      <c r="AE768" s="51">
        <v>89</v>
      </c>
      <c r="AF768" s="51" t="str">
        <f t="shared" si="257"/>
        <v/>
      </c>
      <c r="AG768" s="51" t="str">
        <f t="shared" si="258"/>
        <v>N/A</v>
      </c>
      <c r="AH768" s="51">
        <f t="shared" si="259"/>
        <v>6.3090960214199585</v>
      </c>
      <c r="AI768" s="51">
        <f t="shared" si="260"/>
        <v>36.954255180090499</v>
      </c>
      <c r="AJ768" s="51">
        <f t="shared" si="261"/>
        <v>34.467283693384729</v>
      </c>
      <c r="AK768" s="51">
        <f t="shared" si="262"/>
        <v>21.674364777234384</v>
      </c>
      <c r="AL768" s="51">
        <f t="shared" si="263"/>
        <v>24.795696076969286</v>
      </c>
      <c r="AM768" s="51">
        <f t="shared" si="264"/>
        <v>27.315093718216414</v>
      </c>
      <c r="AN768" s="51">
        <f t="shared" si="265"/>
        <v>33.62931269179915</v>
      </c>
      <c r="AO768" s="51">
        <f t="shared" si="266"/>
        <v>33.931527946568522</v>
      </c>
      <c r="AP768" s="51">
        <f t="shared" si="267"/>
        <v>34.849294431697061</v>
      </c>
      <c r="AQ768" s="51" t="str">
        <f t="shared" si="268"/>
        <v>N/A</v>
      </c>
      <c r="AR768" s="51" t="str">
        <f t="shared" si="269"/>
        <v>N/A</v>
      </c>
      <c r="AS768" s="51" t="str">
        <f t="shared" si="270"/>
        <v>N/A</v>
      </c>
      <c r="AT768" s="51" t="str">
        <f t="shared" si="271"/>
        <v>N/A</v>
      </c>
      <c r="AU768" s="51" t="str">
        <f t="shared" si="272"/>
        <v>N/A</v>
      </c>
      <c r="AV768" s="51" t="str">
        <f t="shared" si="273"/>
        <v>N/A</v>
      </c>
      <c r="AY768">
        <v>41750</v>
      </c>
      <c r="AZ768">
        <v>41750.49</v>
      </c>
      <c r="BA768" t="s">
        <v>30</v>
      </c>
      <c r="BB768" s="1">
        <f t="shared" si="254"/>
        <v>41750</v>
      </c>
    </row>
    <row r="769" spans="1:54">
      <c r="A769" t="str">
        <f t="shared" si="274"/>
        <v>42321Fábio73</v>
      </c>
      <c r="B769" s="48">
        <v>42321.684305555558</v>
      </c>
      <c r="C769" s="48">
        <f t="shared" si="275"/>
        <v>42321</v>
      </c>
      <c r="D769" s="48" t="s">
        <v>31</v>
      </c>
      <c r="E769" s="49">
        <f t="shared" si="276"/>
        <v>73</v>
      </c>
      <c r="F769" s="48"/>
      <c r="G769" s="49" t="e">
        <f>VLOOKUP(C769,#REF!,2,0)</f>
        <v>#REF!</v>
      </c>
      <c r="H769" s="48"/>
      <c r="I769" s="43">
        <v>0</v>
      </c>
      <c r="J769" s="43">
        <v>0</v>
      </c>
      <c r="K769" s="43">
        <v>0</v>
      </c>
      <c r="L769" s="43">
        <v>9.1251750000000005</v>
      </c>
      <c r="M769" s="43">
        <v>18.552409999999998</v>
      </c>
      <c r="N769" s="43">
        <v>16.552156</v>
      </c>
      <c r="O769" s="43">
        <v>18.506699000000001</v>
      </c>
      <c r="P769" s="43">
        <v>19.291584</v>
      </c>
      <c r="Q769" s="43">
        <v>20.765158</v>
      </c>
      <c r="R769" s="43">
        <v>19.666632</v>
      </c>
      <c r="S769" s="43">
        <v>21.497633</v>
      </c>
      <c r="T769" s="43">
        <v>15.911405999999999</v>
      </c>
      <c r="U769" s="43">
        <v>21.350121999999999</v>
      </c>
      <c r="V769" s="43">
        <v>21.843786000000001</v>
      </c>
      <c r="W769" s="43">
        <v>10.396571</v>
      </c>
      <c r="X769" s="43">
        <v>25.508419</v>
      </c>
      <c r="Y769" s="43">
        <v>73</v>
      </c>
      <c r="AA769">
        <f t="shared" si="255"/>
        <v>41745.74</v>
      </c>
      <c r="AB769" t="str">
        <f t="shared" si="256"/>
        <v>41745Leandro89</v>
      </c>
      <c r="AC769" s="52">
        <v>41745</v>
      </c>
      <c r="AD769" s="53" t="s">
        <v>28</v>
      </c>
      <c r="AE769" s="51">
        <v>89</v>
      </c>
      <c r="AF769" s="51" t="str">
        <f t="shared" si="257"/>
        <v/>
      </c>
      <c r="AG769" s="51" t="str">
        <f t="shared" si="258"/>
        <v>N/A</v>
      </c>
      <c r="AH769" s="51">
        <f t="shared" si="259"/>
        <v>21.613152327334177</v>
      </c>
      <c r="AI769" s="51">
        <f t="shared" si="260"/>
        <v>39.36536607570833</v>
      </c>
      <c r="AJ769" s="51">
        <f t="shared" si="261"/>
        <v>37.511463714612816</v>
      </c>
      <c r="AK769" s="51">
        <f t="shared" si="262"/>
        <v>24.602517203561465</v>
      </c>
      <c r="AL769" s="51">
        <f t="shared" si="263"/>
        <v>27.588837375393055</v>
      </c>
      <c r="AM769" s="51">
        <f t="shared" si="264"/>
        <v>31.403447314375562</v>
      </c>
      <c r="AN769" s="51">
        <f t="shared" si="265"/>
        <v>37.751051712033558</v>
      </c>
      <c r="AO769" s="51">
        <f t="shared" si="266"/>
        <v>37.99166068381912</v>
      </c>
      <c r="AP769" s="51">
        <f t="shared" si="267"/>
        <v>39.527851834913129</v>
      </c>
      <c r="AQ769" s="51" t="str">
        <f t="shared" si="268"/>
        <v>N/A</v>
      </c>
      <c r="AR769" s="51" t="str">
        <f t="shared" si="269"/>
        <v>N/A</v>
      </c>
      <c r="AS769" s="51" t="str">
        <f t="shared" si="270"/>
        <v>N/A</v>
      </c>
      <c r="AT769" s="51" t="str">
        <f t="shared" si="271"/>
        <v>N/A</v>
      </c>
      <c r="AU769" s="51" t="str">
        <f t="shared" si="272"/>
        <v>N/A</v>
      </c>
      <c r="AV769" s="51" t="str">
        <f t="shared" si="273"/>
        <v>N/A</v>
      </c>
      <c r="AY769">
        <v>41752</v>
      </c>
      <c r="AZ769">
        <v>41752.65</v>
      </c>
      <c r="BA769" t="s">
        <v>30</v>
      </c>
      <c r="BB769" s="1">
        <f t="shared" si="254"/>
        <v>41752</v>
      </c>
    </row>
    <row r="770" spans="1:54">
      <c r="A770" t="str">
        <f t="shared" si="274"/>
        <v>42324Fábio73</v>
      </c>
      <c r="B770" s="48">
        <v>42324.327719907407</v>
      </c>
      <c r="C770" s="48">
        <f t="shared" si="275"/>
        <v>42324</v>
      </c>
      <c r="D770" s="48" t="s">
        <v>31</v>
      </c>
      <c r="E770" s="49">
        <f t="shared" si="276"/>
        <v>73</v>
      </c>
      <c r="F770" s="48"/>
      <c r="G770" s="49" t="e">
        <f>VLOOKUP(C770,#REF!,2,0)</f>
        <v>#REF!</v>
      </c>
      <c r="H770" s="48"/>
      <c r="I770" s="43">
        <v>0</v>
      </c>
      <c r="J770" s="43">
        <v>0</v>
      </c>
      <c r="K770" s="43">
        <v>0</v>
      </c>
      <c r="L770" s="43">
        <v>12.791017999999999</v>
      </c>
      <c r="M770" s="43">
        <v>21.695088999999999</v>
      </c>
      <c r="N770" s="43">
        <v>19.713774000000001</v>
      </c>
      <c r="O770" s="43">
        <v>20.910616000000001</v>
      </c>
      <c r="P770" s="43">
        <v>21.154211</v>
      </c>
      <c r="Q770" s="43">
        <v>21.943182</v>
      </c>
      <c r="R770" s="43">
        <v>20.523775000000001</v>
      </c>
      <c r="S770" s="43">
        <v>22.142672999999998</v>
      </c>
      <c r="T770" s="43">
        <v>16.380037000000002</v>
      </c>
      <c r="U770" s="43">
        <v>21.893456</v>
      </c>
      <c r="V770" s="43">
        <v>22.242746</v>
      </c>
      <c r="W770" s="43">
        <v>10.60017</v>
      </c>
      <c r="X770" s="43">
        <v>25.669376</v>
      </c>
      <c r="Y770" s="43">
        <v>73</v>
      </c>
      <c r="AA770">
        <f t="shared" si="255"/>
        <v>41750.49</v>
      </c>
      <c r="AB770" t="str">
        <f t="shared" si="256"/>
        <v>41750Leandro89</v>
      </c>
      <c r="AC770" s="52">
        <v>41750</v>
      </c>
      <c r="AD770" s="53" t="s">
        <v>28</v>
      </c>
      <c r="AE770" s="51">
        <v>89</v>
      </c>
      <c r="AF770" s="51" t="str">
        <f t="shared" si="257"/>
        <v/>
      </c>
      <c r="AG770" s="51" t="str">
        <f t="shared" si="258"/>
        <v>N/A</v>
      </c>
      <c r="AH770" s="51">
        <f t="shared" si="259"/>
        <v>17.999216063486418</v>
      </c>
      <c r="AI770" s="51">
        <f t="shared" si="260"/>
        <v>35.542784362635231</v>
      </c>
      <c r="AJ770" s="51">
        <f t="shared" si="261"/>
        <v>33.030177882040043</v>
      </c>
      <c r="AK770" s="51">
        <f t="shared" si="262"/>
        <v>21.016210334362221</v>
      </c>
      <c r="AL770" s="51">
        <f t="shared" si="263"/>
        <v>24.155654460829485</v>
      </c>
      <c r="AM770" s="51">
        <f t="shared" si="264"/>
        <v>28.483630792249368</v>
      </c>
      <c r="AN770" s="51">
        <f t="shared" si="265"/>
        <v>34.696764314225788</v>
      </c>
      <c r="AO770" s="51">
        <f t="shared" si="266"/>
        <v>34.927264218259175</v>
      </c>
      <c r="AP770" s="51">
        <f t="shared" si="267"/>
        <v>35.542784362635231</v>
      </c>
      <c r="AQ770" s="51" t="str">
        <f t="shared" si="268"/>
        <v>N/A</v>
      </c>
      <c r="AR770" s="51" t="str">
        <f t="shared" si="269"/>
        <v>N/A</v>
      </c>
      <c r="AS770" s="51" t="str">
        <f t="shared" si="270"/>
        <v>N/A</v>
      </c>
      <c r="AT770" s="51" t="str">
        <f t="shared" si="271"/>
        <v>N/A</v>
      </c>
      <c r="AU770" s="51" t="str">
        <f t="shared" si="272"/>
        <v>N/A</v>
      </c>
      <c r="AV770" s="51" t="str">
        <f t="shared" si="273"/>
        <v>N/A</v>
      </c>
      <c r="AY770">
        <v>41754</v>
      </c>
      <c r="AZ770">
        <v>41754.550000000003</v>
      </c>
      <c r="BA770" t="s">
        <v>30</v>
      </c>
      <c r="BB770" s="1">
        <f t="shared" si="254"/>
        <v>41754</v>
      </c>
    </row>
    <row r="771" spans="1:54">
      <c r="A771" t="str">
        <f t="shared" si="274"/>
        <v>42326Fábio73</v>
      </c>
      <c r="B771" s="48">
        <v>42326.347094907411</v>
      </c>
      <c r="C771" s="48">
        <f t="shared" si="275"/>
        <v>42326</v>
      </c>
      <c r="D771" s="48" t="s">
        <v>31</v>
      </c>
      <c r="E771" s="49">
        <f t="shared" si="276"/>
        <v>73</v>
      </c>
      <c r="F771" s="48"/>
      <c r="G771" s="49" t="e">
        <f>VLOOKUP(C771,#REF!,2,0)</f>
        <v>#REF!</v>
      </c>
      <c r="H771" s="48"/>
      <c r="I771" s="43">
        <v>0</v>
      </c>
      <c r="J771" s="43">
        <v>0</v>
      </c>
      <c r="K771" s="43">
        <v>0</v>
      </c>
      <c r="L771" s="43">
        <v>14.913376</v>
      </c>
      <c r="M771" s="43">
        <v>22.949477999999999</v>
      </c>
      <c r="N771" s="43">
        <v>20.765158</v>
      </c>
      <c r="O771" s="43">
        <v>21.893456</v>
      </c>
      <c r="P771" s="43">
        <v>22.797143999999999</v>
      </c>
      <c r="Q771" s="43">
        <v>24.186343999999998</v>
      </c>
      <c r="R771" s="43">
        <v>22.847866</v>
      </c>
      <c r="S771" s="43">
        <v>24.082063999999999</v>
      </c>
      <c r="T771" s="43">
        <v>19.431795000000001</v>
      </c>
      <c r="U771" s="43">
        <v>24.553104000000001</v>
      </c>
      <c r="V771" s="43">
        <v>24.395575999999998</v>
      </c>
      <c r="W771" s="43">
        <v>11.866526</v>
      </c>
      <c r="X771" s="43">
        <v>26.919502000000001</v>
      </c>
      <c r="Y771" s="43">
        <v>73</v>
      </c>
      <c r="AA771">
        <f t="shared" si="255"/>
        <v>41752.65</v>
      </c>
      <c r="AB771" t="str">
        <f t="shared" si="256"/>
        <v>41752Leandro89</v>
      </c>
      <c r="AC771" s="52">
        <v>41752</v>
      </c>
      <c r="AD771" s="53" t="s">
        <v>28</v>
      </c>
      <c r="AE771" s="51">
        <v>89</v>
      </c>
      <c r="AF771" s="51" t="str">
        <f t="shared" si="257"/>
        <v/>
      </c>
      <c r="AG771" s="51" t="str">
        <f t="shared" si="258"/>
        <v>N/A</v>
      </c>
      <c r="AH771" s="51">
        <f t="shared" si="259"/>
        <v>8.8235585723001293</v>
      </c>
      <c r="AI771" s="51">
        <f t="shared" si="260"/>
        <v>38.392641408422328</v>
      </c>
      <c r="AJ771" s="51">
        <f t="shared" si="261"/>
        <v>35.312669820468869</v>
      </c>
      <c r="AK771" s="51">
        <f t="shared" si="262"/>
        <v>23.584444756164913</v>
      </c>
      <c r="AL771" s="51">
        <f t="shared" si="263"/>
        <v>22.15908389809778</v>
      </c>
      <c r="AM771" s="51">
        <f t="shared" si="264"/>
        <v>26.977365620735547</v>
      </c>
      <c r="AN771" s="51">
        <f t="shared" si="265"/>
        <v>34.771441104919724</v>
      </c>
      <c r="AO771" s="51">
        <f t="shared" si="266"/>
        <v>34.849294431697061</v>
      </c>
      <c r="AP771" s="51">
        <f t="shared" si="267"/>
        <v>36.012411939620371</v>
      </c>
      <c r="AQ771" s="51" t="str">
        <f t="shared" si="268"/>
        <v>N/A</v>
      </c>
      <c r="AR771" s="51" t="str">
        <f t="shared" si="269"/>
        <v>N/A</v>
      </c>
      <c r="AS771" s="51" t="str">
        <f t="shared" si="270"/>
        <v>N/A</v>
      </c>
      <c r="AT771" s="51" t="str">
        <f t="shared" si="271"/>
        <v>N/A</v>
      </c>
      <c r="AU771" s="51" t="str">
        <f t="shared" si="272"/>
        <v>N/A</v>
      </c>
      <c r="AV771" s="51" t="str">
        <f t="shared" si="273"/>
        <v>N/A</v>
      </c>
      <c r="AY771">
        <v>41757</v>
      </c>
      <c r="AZ771">
        <v>41757.47</v>
      </c>
      <c r="BA771" t="s">
        <v>30</v>
      </c>
      <c r="BB771" s="1">
        <f t="shared" ref="BB771:BB834" si="277">DATE(YEAR(AZ771),MONTH(AZ771),DAY(AZ771))</f>
        <v>41757</v>
      </c>
    </row>
    <row r="772" spans="1:54">
      <c r="A772" t="str">
        <f t="shared" si="274"/>
        <v>42332Fábio73</v>
      </c>
      <c r="B772" s="48">
        <v>42332.62358796296</v>
      </c>
      <c r="C772" s="48">
        <f t="shared" si="275"/>
        <v>42332</v>
      </c>
      <c r="D772" s="48" t="s">
        <v>31</v>
      </c>
      <c r="E772" s="49">
        <f t="shared" si="276"/>
        <v>73</v>
      </c>
      <c r="F772" s="48"/>
      <c r="G772" s="49" t="e">
        <f>VLOOKUP(C772,#REF!,2,0)</f>
        <v>#REF!</v>
      </c>
      <c r="H772" s="48"/>
      <c r="I772" s="43">
        <v>0</v>
      </c>
      <c r="J772" s="43">
        <v>0</v>
      </c>
      <c r="K772" s="43">
        <v>0</v>
      </c>
      <c r="L772" s="43">
        <v>17.338287000000001</v>
      </c>
      <c r="M772" s="43">
        <v>23.874178000000001</v>
      </c>
      <c r="N772" s="43">
        <v>21.893456</v>
      </c>
      <c r="O772" s="43">
        <v>24.186343999999998</v>
      </c>
      <c r="P772" s="43">
        <v>28.423368</v>
      </c>
      <c r="Q772" s="43">
        <v>27.861847000000001</v>
      </c>
      <c r="R772" s="43">
        <v>28.47983</v>
      </c>
      <c r="S772" s="43">
        <v>28.649495999999999</v>
      </c>
      <c r="T772" s="43">
        <v>30.023941000000001</v>
      </c>
      <c r="U772" s="43">
        <v>28.990238000000002</v>
      </c>
      <c r="V772" s="43">
        <v>28.706160000000001</v>
      </c>
      <c r="W772" s="43">
        <v>32.501922999999998</v>
      </c>
      <c r="X772" s="43">
        <v>29.504926999999999</v>
      </c>
      <c r="Y772" s="43">
        <v>73</v>
      </c>
      <c r="AA772">
        <f t="shared" ref="AA772:AA835" si="278">VLOOKUP(AB772,$A$4:$B$4281,2,0)</f>
        <v>41754.550000000003</v>
      </c>
      <c r="AB772" t="str">
        <f t="shared" ref="AB772:AB835" si="279">AC772&amp;AD772&amp;AE772</f>
        <v>41754Leandro89</v>
      </c>
      <c r="AC772" s="52">
        <v>41754</v>
      </c>
      <c r="AD772" s="53" t="s">
        <v>28</v>
      </c>
      <c r="AE772" s="51">
        <v>89</v>
      </c>
      <c r="AF772" s="51" t="str">
        <f t="shared" ref="AF772:AF835" si="280">IF(VLOOKUP(AB772,$A$4:$H$4281,8,0)=0,"",VLOOKUP(AB772,$A$4:$H$4281,8,0))</f>
        <v/>
      </c>
      <c r="AG772" s="51" t="str">
        <f t="shared" ref="AG772:AG835" si="281">IFERROR(AVERAGEIFS(I:I,$C:$C,$AC772,$D:$D,$AD772,$E:$E,$AE772,$F:$F,"&lt;&gt;X"),"N/A")</f>
        <v>N/A</v>
      </c>
      <c r="AH772" s="51">
        <f t="shared" ref="AH772:AH835" si="282">IFERROR(AVERAGEIFS(J:J,$C:$C,$AC772,$D:$D,$AD772,$E:$E,$AE772,$F:$F,"&lt;&gt;X"),"N/A")</f>
        <v>20.195715845070939</v>
      </c>
      <c r="AI772" s="51">
        <f t="shared" ref="AI772:AI835" si="283">IFERROR(AVERAGEIFS(K:K,$C:$C,$AC772,$D:$D,$AD772,$E:$E,$AE772,$F:$F,"&lt;&gt;X"),"N/A")</f>
        <v>39.203199785224641</v>
      </c>
      <c r="AJ772" s="51">
        <f t="shared" ref="AJ772:AJ835" si="284">IFERROR(AVERAGEIFS(L:L,$C:$C,$AC772,$D:$D,$AD772,$E:$E,$AE772,$F:$F,"&lt;&gt;X"),"N/A")</f>
        <v>35.621907547734033</v>
      </c>
      <c r="AK772" s="51">
        <f t="shared" ref="AK772:AK835" si="285">IFERROR(AVERAGEIFS(M:M,$C:$C,$AC772,$D:$D,$AD772,$E:$E,$AE772,$F:$F,"&lt;&gt;X"),"N/A")</f>
        <v>21.016210334362221</v>
      </c>
      <c r="AL772" s="51">
        <f t="shared" ref="AL772:AL835" si="286">IFERROR(AVERAGEIFS(N:N,$C:$C,$AC772,$D:$D,$AD772,$E:$E,$AE772,$F:$F,"&lt;&gt;X"),"N/A")</f>
        <v>24.410347195130651</v>
      </c>
      <c r="AM772" s="51">
        <f t="shared" ref="AM772:AM835" si="287">IFERROR(AVERAGEIFS(O:O,$C:$C,$AC772,$D:$D,$AD772,$E:$E,$AE772,$F:$F,"&lt;&gt;X"),"N/A")</f>
        <v>28.415603015260945</v>
      </c>
      <c r="AN772" s="51">
        <f t="shared" ref="AN772:AN835" si="288">IFERROR(AVERAGEIFS(P:P,$C:$C,$AC772,$D:$D,$AD772,$E:$E,$AE772,$F:$F,"&lt;&gt;X"),"N/A")</f>
        <v>34.619139064403328</v>
      </c>
      <c r="AO772" s="51">
        <f t="shared" ref="AO772:AO835" si="289">IFERROR(AVERAGEIFS(Q:Q,$C:$C,$AC772,$D:$D,$AD772,$E:$E,$AE772,$F:$F,"&lt;&gt;X"),"N/A")</f>
        <v>34.389885205617105</v>
      </c>
      <c r="AP772" s="51">
        <f t="shared" ref="AP772:AP835" si="290">IFERROR(AVERAGEIFS(R:R,$C:$C,$AC772,$D:$D,$AD772,$E:$E,$AE772,$F:$F,"&lt;&gt;X"),"N/A")</f>
        <v>35.155698334218776</v>
      </c>
      <c r="AQ772" s="51" t="str">
        <f t="shared" ref="AQ772:AQ835" si="291">IFERROR(AVERAGEIFS(S:S,$C:$C,$AC772,$D:$D,$AD772,$E:$E,$AE772,$F:$F,"&lt;&gt;X"),"N/A")</f>
        <v>N/A</v>
      </c>
      <c r="AR772" s="51" t="str">
        <f t="shared" ref="AR772:AR835" si="292">IFERROR(AVERAGEIFS(T:T,$C:$C,$AC772,$D:$D,$AD772,$E:$E,$AE772,$F:$F,"&lt;&gt;X"),"N/A")</f>
        <v>N/A</v>
      </c>
      <c r="AS772" s="51" t="str">
        <f t="shared" ref="AS772:AS835" si="293">IFERROR(AVERAGEIFS(U:U,$C:$C,$AC772,$D:$D,$AD772,$E:$E,$AE772,$F:$F,"&lt;&gt;X"),"N/A")</f>
        <v>N/A</v>
      </c>
      <c r="AT772" s="51" t="str">
        <f t="shared" ref="AT772:AT835" si="294">IFERROR(AVERAGEIFS(V:V,$C:$C,$AC772,$D:$D,$AD772,$E:$E,$AE772,$F:$F,"&lt;&gt;X"),"N/A")</f>
        <v>N/A</v>
      </c>
      <c r="AU772" s="51" t="str">
        <f t="shared" ref="AU772:AU835" si="295">IFERROR(AVERAGEIFS(W:W,$C:$C,$AC772,$D:$D,$AD772,$E:$E,$AE772,$F:$F,"&lt;&gt;X"),"N/A")</f>
        <v>N/A</v>
      </c>
      <c r="AV772" s="51" t="str">
        <f t="shared" ref="AV772:AV835" si="296">IFERROR(AVERAGEIFS(X:X,$C:$C,$AC772,$D:$D,$AD772,$E:$E,$AE772,$F:$F,"&lt;&gt;X"),"N/A")</f>
        <v>N/A</v>
      </c>
      <c r="AY772">
        <v>41759</v>
      </c>
      <c r="AZ772">
        <v>41759.589999999997</v>
      </c>
      <c r="BA772" t="s">
        <v>30</v>
      </c>
      <c r="BB772" s="1">
        <f t="shared" si="277"/>
        <v>41759</v>
      </c>
    </row>
    <row r="773" spans="1:54">
      <c r="A773" t="str">
        <f t="shared" ref="A773:A836" si="297">C773&amp;D773&amp;E773</f>
        <v>42333Fábio73</v>
      </c>
      <c r="B773" s="48">
        <v>42333.440891203703</v>
      </c>
      <c r="C773" s="48">
        <f t="shared" ref="C773:C836" si="298">DATE(YEAR(B773),MONTH(B773),DAY(B773))</f>
        <v>42333</v>
      </c>
      <c r="D773" s="48" t="s">
        <v>31</v>
      </c>
      <c r="E773" s="49">
        <f t="shared" ref="E773:E836" si="299">Y773</f>
        <v>73</v>
      </c>
      <c r="F773" s="48"/>
      <c r="G773" s="49" t="e">
        <f>VLOOKUP(C773,#REF!,2,0)</f>
        <v>#REF!</v>
      </c>
      <c r="H773" s="48"/>
      <c r="I773" s="43">
        <v>0</v>
      </c>
      <c r="J773" s="43">
        <v>0</v>
      </c>
      <c r="K773" s="43">
        <v>0</v>
      </c>
      <c r="L773" s="43">
        <v>16.552156</v>
      </c>
      <c r="M773" s="43">
        <v>23.615492</v>
      </c>
      <c r="N773" s="43">
        <v>21.252056</v>
      </c>
      <c r="O773" s="43">
        <v>22.645251999999999</v>
      </c>
      <c r="P773" s="43">
        <v>23.667117999999999</v>
      </c>
      <c r="Q773" s="43">
        <v>25.188037999999999</v>
      </c>
      <c r="R773" s="43">
        <v>25.992735</v>
      </c>
      <c r="S773" s="43">
        <v>28.366973999999999</v>
      </c>
      <c r="T773" s="43">
        <v>30.197886</v>
      </c>
      <c r="U773" s="43">
        <v>28.592887999999999</v>
      </c>
      <c r="V773" s="43">
        <v>28.423368</v>
      </c>
      <c r="W773" s="43">
        <v>32.562018999999999</v>
      </c>
      <c r="X773" s="43">
        <v>29.562411999999998</v>
      </c>
      <c r="Y773" s="43">
        <v>73</v>
      </c>
      <c r="AA773">
        <f t="shared" si="278"/>
        <v>41757.47</v>
      </c>
      <c r="AB773" t="str">
        <f t="shared" si="279"/>
        <v>41757Leandro89</v>
      </c>
      <c r="AC773" s="52">
        <v>41757</v>
      </c>
      <c r="AD773" s="53" t="s">
        <v>28</v>
      </c>
      <c r="AE773" s="51">
        <v>89</v>
      </c>
      <c r="AF773" s="51" t="str">
        <f t="shared" si="280"/>
        <v/>
      </c>
      <c r="AG773" s="51" t="str">
        <f t="shared" si="281"/>
        <v>N/A</v>
      </c>
      <c r="AH773" s="51">
        <f t="shared" si="282"/>
        <v>19.390618180331373</v>
      </c>
      <c r="AI773" s="51">
        <f t="shared" si="283"/>
        <v>37.191460295730536</v>
      </c>
      <c r="AJ773" s="51">
        <f t="shared" si="284"/>
        <v>33.328787872985892</v>
      </c>
      <c r="AK773" s="51">
        <f t="shared" si="285"/>
        <v>19.676388935109092</v>
      </c>
      <c r="AL773" s="51">
        <f t="shared" si="286"/>
        <v>23.774625204109729</v>
      </c>
      <c r="AM773" s="51">
        <f t="shared" si="287"/>
        <v>28.554557094774719</v>
      </c>
      <c r="AN773" s="51">
        <f t="shared" si="288"/>
        <v>34.771441104919724</v>
      </c>
      <c r="AO773" s="51">
        <f t="shared" si="289"/>
        <v>34.696764314225788</v>
      </c>
      <c r="AP773" s="51">
        <f t="shared" si="290"/>
        <v>35.234125631414877</v>
      </c>
      <c r="AQ773" s="51" t="str">
        <f t="shared" si="291"/>
        <v>N/A</v>
      </c>
      <c r="AR773" s="51" t="str">
        <f t="shared" si="292"/>
        <v>N/A</v>
      </c>
      <c r="AS773" s="51" t="str">
        <f t="shared" si="293"/>
        <v>N/A</v>
      </c>
      <c r="AT773" s="51" t="str">
        <f t="shared" si="294"/>
        <v>N/A</v>
      </c>
      <c r="AU773" s="51" t="str">
        <f t="shared" si="295"/>
        <v>N/A</v>
      </c>
      <c r="AV773" s="51" t="str">
        <f t="shared" si="296"/>
        <v>N/A</v>
      </c>
      <c r="AY773">
        <v>41760</v>
      </c>
      <c r="AZ773">
        <v>41760.44</v>
      </c>
      <c r="BA773" t="s">
        <v>30</v>
      </c>
      <c r="BB773" s="1">
        <f t="shared" si="277"/>
        <v>41760</v>
      </c>
    </row>
    <row r="774" spans="1:54">
      <c r="A774" t="str">
        <f t="shared" si="297"/>
        <v>42335Fábio73</v>
      </c>
      <c r="B774" s="48">
        <v>42335.57372685185</v>
      </c>
      <c r="C774" s="48">
        <f t="shared" si="298"/>
        <v>42335</v>
      </c>
      <c r="D774" s="48" t="s">
        <v>31</v>
      </c>
      <c r="E774" s="49">
        <f t="shared" si="299"/>
        <v>73</v>
      </c>
      <c r="F774" s="48"/>
      <c r="G774" s="49" t="e">
        <f>VLOOKUP(C774,#REF!,2,0)</f>
        <v>#REF!</v>
      </c>
      <c r="H774" s="48"/>
      <c r="I774" s="43">
        <v>0</v>
      </c>
      <c r="J774" s="43">
        <v>0</v>
      </c>
      <c r="K774" s="43">
        <v>0</v>
      </c>
      <c r="L774" s="43">
        <v>1.49194</v>
      </c>
      <c r="M774" s="43">
        <v>21.943182</v>
      </c>
      <c r="N774" s="43">
        <v>19.478639999999999</v>
      </c>
      <c r="O774" s="43">
        <v>20.765158</v>
      </c>
      <c r="P774" s="43">
        <v>21.350121999999999</v>
      </c>
      <c r="Q774" s="43">
        <v>22.594749</v>
      </c>
      <c r="R774" s="43">
        <v>21.744581</v>
      </c>
      <c r="S774" s="43">
        <v>23.204552</v>
      </c>
      <c r="T774" s="43">
        <v>18.143035999999999</v>
      </c>
      <c r="U774" s="43">
        <v>20.959232</v>
      </c>
      <c r="V774" s="43">
        <v>22.242746</v>
      </c>
      <c r="W774" s="43">
        <v>11.722047</v>
      </c>
      <c r="X774" s="43">
        <v>27.638721</v>
      </c>
      <c r="Y774" s="43">
        <v>73</v>
      </c>
      <c r="AA774">
        <f t="shared" si="278"/>
        <v>41759.589999999997</v>
      </c>
      <c r="AB774" t="str">
        <f t="shared" si="279"/>
        <v>41759Leandro89</v>
      </c>
      <c r="AC774" s="52">
        <v>41759</v>
      </c>
      <c r="AD774" s="53" t="s">
        <v>28</v>
      </c>
      <c r="AE774" s="51">
        <v>89</v>
      </c>
      <c r="AF774" s="51" t="str">
        <f t="shared" si="280"/>
        <v/>
      </c>
      <c r="AG774" s="51" t="str">
        <f t="shared" si="281"/>
        <v>N/A</v>
      </c>
      <c r="AH774" s="51">
        <f t="shared" si="282"/>
        <v>20.079055763063803</v>
      </c>
      <c r="AI774" s="51">
        <f t="shared" si="283"/>
        <v>36.402608051995017</v>
      </c>
      <c r="AJ774" s="51">
        <f t="shared" si="284"/>
        <v>32.283974582601871</v>
      </c>
      <c r="AK774" s="51">
        <f t="shared" si="285"/>
        <v>18.827349874525179</v>
      </c>
      <c r="AL774" s="51">
        <f t="shared" si="286"/>
        <v>22.833715895611057</v>
      </c>
      <c r="AM774" s="51">
        <f t="shared" si="287"/>
        <v>26.707700226323308</v>
      </c>
      <c r="AN774" s="51">
        <f t="shared" si="288"/>
        <v>33.328787872985892</v>
      </c>
      <c r="AO774" s="51">
        <f t="shared" si="289"/>
        <v>33.705447445625907</v>
      </c>
      <c r="AP774" s="51">
        <f t="shared" si="290"/>
        <v>35.002272217801462</v>
      </c>
      <c r="AQ774" s="51" t="str">
        <f t="shared" si="291"/>
        <v>N/A</v>
      </c>
      <c r="AR774" s="51" t="str">
        <f t="shared" si="292"/>
        <v>N/A</v>
      </c>
      <c r="AS774" s="51" t="str">
        <f t="shared" si="293"/>
        <v>N/A</v>
      </c>
      <c r="AT774" s="51" t="str">
        <f t="shared" si="294"/>
        <v>N/A</v>
      </c>
      <c r="AU774" s="51" t="str">
        <f t="shared" si="295"/>
        <v>N/A</v>
      </c>
      <c r="AV774" s="51" t="str">
        <f t="shared" si="296"/>
        <v>N/A</v>
      </c>
      <c r="AY774">
        <v>41764</v>
      </c>
      <c r="AZ774">
        <v>41764.480000000003</v>
      </c>
      <c r="BA774" t="s">
        <v>30</v>
      </c>
      <c r="BB774" s="1">
        <f t="shared" si="277"/>
        <v>41764</v>
      </c>
    </row>
    <row r="775" spans="1:54">
      <c r="A775" t="str">
        <f t="shared" si="297"/>
        <v>42338Fábio73</v>
      </c>
      <c r="B775" s="48">
        <v>42338.406886574077</v>
      </c>
      <c r="C775" s="48">
        <f t="shared" si="298"/>
        <v>42338</v>
      </c>
      <c r="D775" s="48" t="s">
        <v>31</v>
      </c>
      <c r="E775" s="49">
        <f t="shared" si="299"/>
        <v>73</v>
      </c>
      <c r="F775" s="48"/>
      <c r="G775" s="49" t="e">
        <f>VLOOKUP(C775,#REF!,2,0)</f>
        <v>#REF!</v>
      </c>
      <c r="H775" s="48"/>
      <c r="I775" s="43">
        <v>0</v>
      </c>
      <c r="J775" s="43">
        <v>0</v>
      </c>
      <c r="K775" s="43">
        <v>0</v>
      </c>
      <c r="L775" s="43">
        <v>16.942883999999999</v>
      </c>
      <c r="M775" s="43">
        <v>24.186343999999998</v>
      </c>
      <c r="N775" s="43">
        <v>22.949477999999999</v>
      </c>
      <c r="O775" s="43">
        <v>26.100947999999999</v>
      </c>
      <c r="P775" s="43">
        <v>28.649495999999999</v>
      </c>
      <c r="Q775" s="43">
        <v>27.917736000000001</v>
      </c>
      <c r="R775" s="43">
        <v>28.085809999999999</v>
      </c>
      <c r="S775" s="43">
        <v>28.423368</v>
      </c>
      <c r="T775" s="43">
        <v>28.819638999999999</v>
      </c>
      <c r="U775" s="43">
        <v>28.990238000000002</v>
      </c>
      <c r="V775" s="43">
        <v>28.141914</v>
      </c>
      <c r="W775" s="43">
        <v>32.562018999999999</v>
      </c>
      <c r="X775" s="43">
        <v>30.023941000000001</v>
      </c>
      <c r="Y775" s="43">
        <v>73</v>
      </c>
      <c r="AA775">
        <f t="shared" si="278"/>
        <v>41760.44</v>
      </c>
      <c r="AB775" t="str">
        <f t="shared" si="279"/>
        <v>41760Leandro89</v>
      </c>
      <c r="AC775" s="52">
        <v>41760</v>
      </c>
      <c r="AD775" s="53" t="s">
        <v>28</v>
      </c>
      <c r="AE775" s="51">
        <v>89</v>
      </c>
      <c r="AF775" s="51" t="str">
        <f t="shared" si="280"/>
        <v/>
      </c>
      <c r="AG775" s="51" t="str">
        <f t="shared" si="281"/>
        <v>N/A</v>
      </c>
      <c r="AH775" s="51">
        <f t="shared" si="282"/>
        <v>17.404595361817073</v>
      </c>
      <c r="AI775" s="51">
        <f t="shared" si="283"/>
        <v>36.245561998426808</v>
      </c>
      <c r="AJ775" s="51">
        <f t="shared" si="284"/>
        <v>31.695148470910805</v>
      </c>
      <c r="AK775" s="51">
        <f t="shared" si="285"/>
        <v>19.051293918526724</v>
      </c>
      <c r="AL775" s="51">
        <f t="shared" si="286"/>
        <v>22.15908389809778</v>
      </c>
      <c r="AM775" s="51">
        <f t="shared" si="287"/>
        <v>27.794634146367645</v>
      </c>
      <c r="AN775" s="51">
        <f t="shared" si="288"/>
        <v>33.705447445625907</v>
      </c>
      <c r="AO775" s="51">
        <f t="shared" si="289"/>
        <v>34.235670323544745</v>
      </c>
      <c r="AP775" s="51">
        <f t="shared" si="290"/>
        <v>34.849294431697061</v>
      </c>
      <c r="AQ775" s="51" t="str">
        <f t="shared" si="291"/>
        <v>N/A</v>
      </c>
      <c r="AR775" s="51" t="str">
        <f t="shared" si="292"/>
        <v>N/A</v>
      </c>
      <c r="AS775" s="51" t="str">
        <f t="shared" si="293"/>
        <v>N/A</v>
      </c>
      <c r="AT775" s="51" t="str">
        <f t="shared" si="294"/>
        <v>N/A</v>
      </c>
      <c r="AU775" s="51" t="str">
        <f t="shared" si="295"/>
        <v>N/A</v>
      </c>
      <c r="AV775" s="51" t="str">
        <f t="shared" si="296"/>
        <v>N/A</v>
      </c>
      <c r="AY775">
        <v>41766</v>
      </c>
      <c r="AZ775">
        <v>41766.550000000003</v>
      </c>
      <c r="BA775" t="s">
        <v>30</v>
      </c>
      <c r="BB775" s="1">
        <f t="shared" si="277"/>
        <v>41766</v>
      </c>
    </row>
    <row r="776" spans="1:54">
      <c r="A776" t="str">
        <f t="shared" si="297"/>
        <v>42341Fábio73</v>
      </c>
      <c r="B776" s="48">
        <v>42341.371481481481</v>
      </c>
      <c r="C776" s="48">
        <f t="shared" si="298"/>
        <v>42341</v>
      </c>
      <c r="D776" s="48" t="s">
        <v>31</v>
      </c>
      <c r="E776" s="49">
        <f t="shared" si="299"/>
        <v>73</v>
      </c>
      <c r="F776" s="48"/>
      <c r="G776" s="49" t="e">
        <f>VLOOKUP(C776,#REF!,2,0)</f>
        <v>#REF!</v>
      </c>
      <c r="H776" s="48"/>
      <c r="I776" s="43">
        <v>0</v>
      </c>
      <c r="J776" s="43">
        <v>0</v>
      </c>
      <c r="K776" s="43">
        <v>0</v>
      </c>
      <c r="L776" s="43">
        <v>13.056486</v>
      </c>
      <c r="M776" s="43">
        <v>21.695088999999999</v>
      </c>
      <c r="N776" s="43">
        <v>19.198360000000001</v>
      </c>
      <c r="O776" s="43">
        <v>20.475697</v>
      </c>
      <c r="P776" s="43">
        <v>21.154211</v>
      </c>
      <c r="Q776" s="43">
        <v>22.594749</v>
      </c>
      <c r="R776" s="43">
        <v>21.546894000000002</v>
      </c>
      <c r="S776" s="43">
        <v>23.102335</v>
      </c>
      <c r="T776" s="43">
        <v>17.738341999999999</v>
      </c>
      <c r="U776" s="43">
        <v>23.153414000000001</v>
      </c>
      <c r="V776" s="43">
        <v>23.255731999999998</v>
      </c>
      <c r="W776" s="43">
        <v>11.542764</v>
      </c>
      <c r="X776" s="43">
        <v>27.195039999999999</v>
      </c>
      <c r="Y776" s="43">
        <v>73</v>
      </c>
      <c r="AA776">
        <f t="shared" si="278"/>
        <v>41764.480000000003</v>
      </c>
      <c r="AB776" t="str">
        <f t="shared" si="279"/>
        <v>41764Leandro89</v>
      </c>
      <c r="AC776" s="52">
        <v>41764</v>
      </c>
      <c r="AD776" s="53" t="s">
        <v>28</v>
      </c>
      <c r="AE776" s="51">
        <v>89</v>
      </c>
      <c r="AF776" s="51" t="str">
        <f t="shared" si="280"/>
        <v/>
      </c>
      <c r="AG776" s="51" t="str">
        <f t="shared" si="281"/>
        <v>N/A</v>
      </c>
      <c r="AH776" s="51">
        <f t="shared" si="282"/>
        <v>14.688927559526405</v>
      </c>
      <c r="AI776" s="51">
        <f t="shared" si="283"/>
        <v>33.030177882040043</v>
      </c>
      <c r="AJ776" s="51">
        <f t="shared" si="284"/>
        <v>30.031108717450216</v>
      </c>
      <c r="AK776" s="51">
        <f t="shared" si="285"/>
        <v>16.767748511751172</v>
      </c>
      <c r="AL776" s="51">
        <f t="shared" si="286"/>
        <v>20.838925335090934</v>
      </c>
      <c r="AM776" s="51">
        <f t="shared" si="287"/>
        <v>25.315760451482923</v>
      </c>
      <c r="AN776" s="51">
        <f t="shared" si="288"/>
        <v>32.506571542122735</v>
      </c>
      <c r="AO776" s="51">
        <f t="shared" si="289"/>
        <v>32.880069909578808</v>
      </c>
      <c r="AP776" s="51">
        <f t="shared" si="290"/>
        <v>33.931527946568522</v>
      </c>
      <c r="AQ776" s="51" t="str">
        <f t="shared" si="291"/>
        <v>N/A</v>
      </c>
      <c r="AR776" s="51" t="str">
        <f t="shared" si="292"/>
        <v>N/A</v>
      </c>
      <c r="AS776" s="51" t="str">
        <f t="shared" si="293"/>
        <v>N/A</v>
      </c>
      <c r="AT776" s="51" t="str">
        <f t="shared" si="294"/>
        <v>N/A</v>
      </c>
      <c r="AU776" s="51" t="str">
        <f t="shared" si="295"/>
        <v>N/A</v>
      </c>
      <c r="AV776" s="51" t="str">
        <f t="shared" si="296"/>
        <v>N/A</v>
      </c>
      <c r="AY776">
        <v>41767</v>
      </c>
      <c r="AZ776">
        <v>41767.370000000003</v>
      </c>
      <c r="BA776" t="s">
        <v>30</v>
      </c>
      <c r="BB776" s="1">
        <f t="shared" si="277"/>
        <v>41767</v>
      </c>
    </row>
    <row r="777" spans="1:54">
      <c r="A777" t="str">
        <f t="shared" si="297"/>
        <v>42342Fábio73</v>
      </c>
      <c r="B777" s="48">
        <v>42342.615358796298</v>
      </c>
      <c r="C777" s="48">
        <f t="shared" si="298"/>
        <v>42342</v>
      </c>
      <c r="D777" s="48" t="s">
        <v>31</v>
      </c>
      <c r="E777" s="49">
        <f t="shared" si="299"/>
        <v>73</v>
      </c>
      <c r="F777" s="48"/>
      <c r="G777" s="49" t="e">
        <f>VLOOKUP(C777,#REF!,2,0)</f>
        <v>#REF!</v>
      </c>
      <c r="H777" s="48"/>
      <c r="I777" s="43">
        <v>0</v>
      </c>
      <c r="J777" s="43">
        <v>0</v>
      </c>
      <c r="K777" s="43">
        <v>0</v>
      </c>
      <c r="L777" s="43">
        <v>12.011963</v>
      </c>
      <c r="M777" s="43">
        <v>21.399222999999999</v>
      </c>
      <c r="N777" s="43">
        <v>18.643989999999999</v>
      </c>
      <c r="O777" s="43">
        <v>20.045342999999999</v>
      </c>
      <c r="P777" s="43">
        <v>20.668424999999999</v>
      </c>
      <c r="Q777" s="43">
        <v>22.142672999999998</v>
      </c>
      <c r="R777" s="43">
        <v>20.71678</v>
      </c>
      <c r="S777" s="43">
        <v>22.493888999999999</v>
      </c>
      <c r="T777" s="43">
        <v>17.118037999999999</v>
      </c>
      <c r="U777" s="43">
        <v>22.544284999999999</v>
      </c>
      <c r="V777" s="43">
        <v>23.153414000000001</v>
      </c>
      <c r="W777" s="43">
        <v>11.013764999999999</v>
      </c>
      <c r="X777" s="43">
        <v>26.372440000000001</v>
      </c>
      <c r="Y777" s="43">
        <v>73</v>
      </c>
      <c r="AA777">
        <f t="shared" si="278"/>
        <v>41766.550000000003</v>
      </c>
      <c r="AB777" t="str">
        <f t="shared" si="279"/>
        <v>41766Leandro89</v>
      </c>
      <c r="AC777" s="52">
        <v>41766</v>
      </c>
      <c r="AD777" s="53" t="s">
        <v>28</v>
      </c>
      <c r="AE777" s="51">
        <v>89</v>
      </c>
      <c r="AF777" s="51" t="str">
        <f t="shared" si="280"/>
        <v/>
      </c>
      <c r="AG777" s="51" t="str">
        <f t="shared" si="281"/>
        <v>N/A</v>
      </c>
      <c r="AH777" s="51">
        <f t="shared" si="282"/>
        <v>2.2010535530630517</v>
      </c>
      <c r="AI777" s="51">
        <f t="shared" si="283"/>
        <v>30.822613260455196</v>
      </c>
      <c r="AJ777" s="51">
        <f t="shared" si="284"/>
        <v>27.861664730243923</v>
      </c>
      <c r="AK777" s="51">
        <f t="shared" si="285"/>
        <v>17.244355034730233</v>
      </c>
      <c r="AL777" s="51">
        <f t="shared" si="286"/>
        <v>17.297067168843871</v>
      </c>
      <c r="AM777" s="51">
        <f t="shared" si="287"/>
        <v>23.395284162874638</v>
      </c>
      <c r="AN777" s="51">
        <f t="shared" si="288"/>
        <v>30.966378857049193</v>
      </c>
      <c r="AO777" s="51">
        <f t="shared" si="289"/>
        <v>31.915025777414179</v>
      </c>
      <c r="AP777" s="51">
        <f t="shared" si="290"/>
        <v>32.80507389203661</v>
      </c>
      <c r="AQ777" s="51" t="str">
        <f t="shared" si="291"/>
        <v>N/A</v>
      </c>
      <c r="AR777" s="51" t="str">
        <f t="shared" si="292"/>
        <v>N/A</v>
      </c>
      <c r="AS777" s="51" t="str">
        <f t="shared" si="293"/>
        <v>N/A</v>
      </c>
      <c r="AT777" s="51" t="str">
        <f t="shared" si="294"/>
        <v>N/A</v>
      </c>
      <c r="AU777" s="51" t="str">
        <f t="shared" si="295"/>
        <v>N/A</v>
      </c>
      <c r="AV777" s="51" t="str">
        <f t="shared" si="296"/>
        <v>N/A</v>
      </c>
      <c r="AY777">
        <v>41768</v>
      </c>
      <c r="AZ777">
        <v>41768.550000000003</v>
      </c>
      <c r="BA777" t="s">
        <v>30</v>
      </c>
      <c r="BB777" s="1">
        <f t="shared" si="277"/>
        <v>41768</v>
      </c>
    </row>
    <row r="778" spans="1:54">
      <c r="A778" t="str">
        <f t="shared" si="297"/>
        <v>42346Fábio73</v>
      </c>
      <c r="B778" s="48">
        <v>42346.405243055553</v>
      </c>
      <c r="C778" s="48">
        <f t="shared" si="298"/>
        <v>42346</v>
      </c>
      <c r="D778" s="48" t="s">
        <v>31</v>
      </c>
      <c r="E778" s="49">
        <f t="shared" si="299"/>
        <v>73</v>
      </c>
      <c r="F778" s="48"/>
      <c r="G778" s="49" t="e">
        <f>VLOOKUP(C778,#REF!,2,0)</f>
        <v>#REF!</v>
      </c>
      <c r="H778" s="48"/>
      <c r="I778" s="43">
        <v>0</v>
      </c>
      <c r="J778" s="43">
        <v>0</v>
      </c>
      <c r="K778" s="43">
        <v>0</v>
      </c>
      <c r="L778" s="43">
        <v>13.018388</v>
      </c>
      <c r="M778" s="43">
        <v>21.843786000000001</v>
      </c>
      <c r="N778" s="43">
        <v>19.760973</v>
      </c>
      <c r="O778" s="43">
        <v>21.056601000000001</v>
      </c>
      <c r="P778" s="43">
        <v>21.399222999999999</v>
      </c>
      <c r="Q778" s="43">
        <v>22.493888999999999</v>
      </c>
      <c r="R778" s="43">
        <v>21.645641000000001</v>
      </c>
      <c r="S778" s="43">
        <v>22.847866</v>
      </c>
      <c r="T778" s="43">
        <v>17.559964999999998</v>
      </c>
      <c r="U778" s="43">
        <v>22.594749</v>
      </c>
      <c r="V778" s="43">
        <v>22.443562</v>
      </c>
      <c r="W778" s="43">
        <v>10.978964</v>
      </c>
      <c r="X778" s="43">
        <v>26.100947999999999</v>
      </c>
      <c r="Y778" s="43">
        <v>73</v>
      </c>
      <c r="AA778">
        <f t="shared" si="278"/>
        <v>41767.370000000003</v>
      </c>
      <c r="AB778" t="str">
        <f t="shared" si="279"/>
        <v>41767Leandro89</v>
      </c>
      <c r="AC778" s="52">
        <v>41767</v>
      </c>
      <c r="AD778" s="53" t="s">
        <v>28</v>
      </c>
      <c r="AE778" s="51">
        <v>89</v>
      </c>
      <c r="AF778" s="51" t="str">
        <f t="shared" si="280"/>
        <v/>
      </c>
      <c r="AG778" s="51" t="str">
        <f t="shared" si="281"/>
        <v>N/A</v>
      </c>
      <c r="AH778" s="51">
        <f t="shared" si="282"/>
        <v>14.01200626819938</v>
      </c>
      <c r="AI778" s="51">
        <f t="shared" si="283"/>
        <v>32.80507389203661</v>
      </c>
      <c r="AJ778" s="51">
        <f t="shared" si="284"/>
        <v>29.043062329143439</v>
      </c>
      <c r="AK778" s="51">
        <f t="shared" si="285"/>
        <v>16.925018561707244</v>
      </c>
      <c r="AL778" s="51">
        <f t="shared" si="286"/>
        <v>20.779217851666974</v>
      </c>
      <c r="AM778" s="51">
        <f t="shared" si="287"/>
        <v>25.185091075813251</v>
      </c>
      <c r="AN778" s="51">
        <f t="shared" si="288"/>
        <v>32.80507389203661</v>
      </c>
      <c r="AO778" s="51">
        <f t="shared" si="289"/>
        <v>33.480376313521646</v>
      </c>
      <c r="AP778" s="51">
        <f t="shared" si="290"/>
        <v>34.312719838566416</v>
      </c>
      <c r="AQ778" s="51" t="str">
        <f t="shared" si="291"/>
        <v>N/A</v>
      </c>
      <c r="AR778" s="51" t="str">
        <f t="shared" si="292"/>
        <v>N/A</v>
      </c>
      <c r="AS778" s="51" t="str">
        <f t="shared" si="293"/>
        <v>N/A</v>
      </c>
      <c r="AT778" s="51" t="str">
        <f t="shared" si="294"/>
        <v>N/A</v>
      </c>
      <c r="AU778" s="51" t="str">
        <f t="shared" si="295"/>
        <v>N/A</v>
      </c>
      <c r="AV778" s="51" t="str">
        <f t="shared" si="296"/>
        <v>N/A</v>
      </c>
      <c r="AY778">
        <v>41771</v>
      </c>
      <c r="AZ778">
        <v>41771.769999999997</v>
      </c>
      <c r="BA778" t="s">
        <v>30</v>
      </c>
      <c r="BB778" s="1">
        <f t="shared" si="277"/>
        <v>41771</v>
      </c>
    </row>
    <row r="779" spans="1:54">
      <c r="A779" t="str">
        <f t="shared" si="297"/>
        <v>42348Fábio73</v>
      </c>
      <c r="B779" s="48">
        <v>42348.677361111113</v>
      </c>
      <c r="C779" s="48">
        <f t="shared" si="298"/>
        <v>42348</v>
      </c>
      <c r="D779" s="48" t="s">
        <v>31</v>
      </c>
      <c r="E779" s="49">
        <f t="shared" si="299"/>
        <v>73</v>
      </c>
      <c r="F779" s="48"/>
      <c r="G779" s="49" t="e">
        <f>VLOOKUP(C779,#REF!,2,0)</f>
        <v>#REF!</v>
      </c>
      <c r="H779" s="48"/>
      <c r="I779" s="43">
        <v>0</v>
      </c>
      <c r="J779" s="43">
        <v>0</v>
      </c>
      <c r="K779" s="43">
        <v>0</v>
      </c>
      <c r="L779" s="43">
        <v>14.547779999999999</v>
      </c>
      <c r="M779" s="43">
        <v>22.645251999999999</v>
      </c>
      <c r="N779" s="43">
        <v>20.283854000000002</v>
      </c>
      <c r="O779" s="43">
        <v>20.813578</v>
      </c>
      <c r="P779" s="43">
        <v>21.007883</v>
      </c>
      <c r="Q779" s="43">
        <v>21.744581</v>
      </c>
      <c r="R779" s="43">
        <v>20.765158</v>
      </c>
      <c r="S779" s="43">
        <v>22.242746</v>
      </c>
      <c r="T779" s="43">
        <v>16.986575999999999</v>
      </c>
      <c r="U779" s="43">
        <v>22.292839000000001</v>
      </c>
      <c r="V779" s="43">
        <v>22.343050000000002</v>
      </c>
      <c r="W779" s="43">
        <v>10.840382999999999</v>
      </c>
      <c r="X779" s="43">
        <v>25.830808999999999</v>
      </c>
      <c r="Y779" s="43">
        <v>73</v>
      </c>
      <c r="AA779">
        <f t="shared" si="278"/>
        <v>41768.550000000003</v>
      </c>
      <c r="AB779" t="str">
        <f t="shared" si="279"/>
        <v>41768Leandro89</v>
      </c>
      <c r="AC779" s="52">
        <v>41768</v>
      </c>
      <c r="AD779" s="53" t="s">
        <v>28</v>
      </c>
      <c r="AE779" s="51">
        <v>89</v>
      </c>
      <c r="AF779" s="51" t="str">
        <f t="shared" si="280"/>
        <v/>
      </c>
      <c r="AG779" s="51" t="str">
        <f t="shared" si="281"/>
        <v>N/A</v>
      </c>
      <c r="AH779" s="51">
        <f t="shared" si="282"/>
        <v>11.441572767800826</v>
      </c>
      <c r="AI779" s="51">
        <f t="shared" si="283"/>
        <v>30.604880373507672</v>
      </c>
      <c r="AJ779" s="51">
        <f t="shared" si="284"/>
        <v>27.453045764058597</v>
      </c>
      <c r="AK779" s="51">
        <f t="shared" si="285"/>
        <v>16.505372939262422</v>
      </c>
      <c r="AL779" s="51">
        <f t="shared" si="286"/>
        <v>17.619120169514446</v>
      </c>
      <c r="AM779" s="51">
        <f t="shared" si="287"/>
        <v>23.522034405505657</v>
      </c>
      <c r="AN779" s="51">
        <f t="shared" si="288"/>
        <v>32.955066753006612</v>
      </c>
      <c r="AO779" s="51">
        <f t="shared" si="289"/>
        <v>32.136032412503269</v>
      </c>
      <c r="AP779" s="51">
        <f t="shared" si="290"/>
        <v>33.328787872985892</v>
      </c>
      <c r="AQ779" s="51" t="str">
        <f t="shared" si="291"/>
        <v>N/A</v>
      </c>
      <c r="AR779" s="51" t="str">
        <f t="shared" si="292"/>
        <v>N/A</v>
      </c>
      <c r="AS779" s="51" t="str">
        <f t="shared" si="293"/>
        <v>N/A</v>
      </c>
      <c r="AT779" s="51" t="str">
        <f t="shared" si="294"/>
        <v>N/A</v>
      </c>
      <c r="AU779" s="51" t="str">
        <f t="shared" si="295"/>
        <v>N/A</v>
      </c>
      <c r="AV779" s="51" t="str">
        <f t="shared" si="296"/>
        <v>N/A</v>
      </c>
      <c r="AY779">
        <v>41773</v>
      </c>
      <c r="AZ779">
        <v>41773.56</v>
      </c>
      <c r="BA779" t="s">
        <v>30</v>
      </c>
      <c r="BB779" s="1">
        <f t="shared" si="277"/>
        <v>41773</v>
      </c>
    </row>
    <row r="780" spans="1:54">
      <c r="A780" t="str">
        <f t="shared" si="297"/>
        <v>42349Fábio73</v>
      </c>
      <c r="B780" s="48">
        <v>42349.346759259257</v>
      </c>
      <c r="C780" s="48">
        <f t="shared" si="298"/>
        <v>42349</v>
      </c>
      <c r="D780" s="48" t="s">
        <v>31</v>
      </c>
      <c r="E780" s="49">
        <f t="shared" si="299"/>
        <v>73</v>
      </c>
      <c r="F780" s="48"/>
      <c r="G780" s="49" t="e">
        <f>VLOOKUP(C780,#REF!,2,0)</f>
        <v>#REF!</v>
      </c>
      <c r="H780" s="48"/>
      <c r="I780" s="43">
        <v>0</v>
      </c>
      <c r="J780" s="43">
        <v>0</v>
      </c>
      <c r="K780" s="43">
        <v>0</v>
      </c>
      <c r="L780" s="43">
        <v>14.628639</v>
      </c>
      <c r="M780" s="43">
        <v>22.847866</v>
      </c>
      <c r="N780" s="43">
        <v>20.475697</v>
      </c>
      <c r="O780" s="43">
        <v>21.448414</v>
      </c>
      <c r="P780" s="43">
        <v>21.546894000000002</v>
      </c>
      <c r="Q780" s="43">
        <v>22.493888999999999</v>
      </c>
      <c r="R780" s="43">
        <v>21.497633</v>
      </c>
      <c r="S780" s="43">
        <v>23.563955</v>
      </c>
      <c r="T780" s="43">
        <v>18.052713000000001</v>
      </c>
      <c r="U780" s="43">
        <v>23.358233999999999</v>
      </c>
      <c r="V780" s="43">
        <v>23.512438</v>
      </c>
      <c r="W780" s="43">
        <v>11.722047</v>
      </c>
      <c r="X780" s="43">
        <v>26.919502000000001</v>
      </c>
      <c r="Y780" s="43">
        <v>73</v>
      </c>
      <c r="AA780">
        <f t="shared" si="278"/>
        <v>41771.769999999997</v>
      </c>
      <c r="AB780" t="str">
        <f t="shared" si="279"/>
        <v>41771Leandro89</v>
      </c>
      <c r="AC780" s="52">
        <v>41771</v>
      </c>
      <c r="AD780" s="53" t="s">
        <v>28</v>
      </c>
      <c r="AE780" s="51">
        <v>89</v>
      </c>
      <c r="AF780" s="51" t="str">
        <f t="shared" si="280"/>
        <v/>
      </c>
      <c r="AG780" s="51" t="str">
        <f t="shared" si="281"/>
        <v>N/A</v>
      </c>
      <c r="AH780" s="51">
        <f t="shared" si="282"/>
        <v>10.978647469357174</v>
      </c>
      <c r="AI780" s="51">
        <f t="shared" si="283"/>
        <v>28.554557094774719</v>
      </c>
      <c r="AJ780" s="51">
        <f t="shared" si="284"/>
        <v>25.909529037293083</v>
      </c>
      <c r="AK780" s="51">
        <f t="shared" si="285"/>
        <v>14.591159754169176</v>
      </c>
      <c r="AL780" s="51">
        <f t="shared" si="286"/>
        <v>17.781601703122647</v>
      </c>
      <c r="AM780" s="51">
        <f t="shared" si="287"/>
        <v>22.897306562415068</v>
      </c>
      <c r="AN780" s="51">
        <f t="shared" si="288"/>
        <v>29.746992803803217</v>
      </c>
      <c r="AO780" s="51">
        <f t="shared" si="289"/>
        <v>30.390978983240046</v>
      </c>
      <c r="AP780" s="51">
        <f t="shared" si="290"/>
        <v>31.403447314375562</v>
      </c>
      <c r="AQ780" s="51" t="str">
        <f t="shared" si="291"/>
        <v>N/A</v>
      </c>
      <c r="AR780" s="51" t="str">
        <f t="shared" si="292"/>
        <v>N/A</v>
      </c>
      <c r="AS780" s="51" t="str">
        <f t="shared" si="293"/>
        <v>N/A</v>
      </c>
      <c r="AT780" s="51" t="str">
        <f t="shared" si="294"/>
        <v>N/A</v>
      </c>
      <c r="AU780" s="51" t="str">
        <f t="shared" si="295"/>
        <v>N/A</v>
      </c>
      <c r="AV780" s="51" t="str">
        <f t="shared" si="296"/>
        <v>N/A</v>
      </c>
      <c r="AY780">
        <v>41774</v>
      </c>
      <c r="AZ780">
        <v>41774.370000000003</v>
      </c>
      <c r="BA780" t="s">
        <v>30</v>
      </c>
      <c r="BB780" s="1">
        <f t="shared" si="277"/>
        <v>41774</v>
      </c>
    </row>
    <row r="781" spans="1:54">
      <c r="A781" t="str">
        <f t="shared" si="297"/>
        <v>42353Fábio73</v>
      </c>
      <c r="B781" s="48">
        <v>42353.570775462962</v>
      </c>
      <c r="C781" s="48">
        <f t="shared" si="298"/>
        <v>42353</v>
      </c>
      <c r="D781" s="48" t="s">
        <v>31</v>
      </c>
      <c r="E781" s="49">
        <f t="shared" si="299"/>
        <v>73</v>
      </c>
      <c r="F781" s="48"/>
      <c r="G781" s="49" t="e">
        <f>VLOOKUP(C781,#REF!,2,0)</f>
        <v>#REF!</v>
      </c>
      <c r="H781" s="48"/>
      <c r="I781" s="43">
        <v>0</v>
      </c>
      <c r="J781" s="43">
        <v>0</v>
      </c>
      <c r="K781" s="43">
        <v>0</v>
      </c>
      <c r="L781" s="43">
        <v>15.118537999999999</v>
      </c>
      <c r="M781" s="43">
        <v>22.645251999999999</v>
      </c>
      <c r="N781" s="43">
        <v>19.855543000000001</v>
      </c>
      <c r="O781" s="43">
        <v>20.959232</v>
      </c>
      <c r="P781" s="43">
        <v>21.794146999999999</v>
      </c>
      <c r="Q781" s="43">
        <v>22.949477999999999</v>
      </c>
      <c r="R781" s="43">
        <v>21.695088999999999</v>
      </c>
      <c r="S781" s="43">
        <v>23.153414000000001</v>
      </c>
      <c r="T781" s="43">
        <v>17.962595</v>
      </c>
      <c r="U781" s="43">
        <v>23.051352999999999</v>
      </c>
      <c r="V781" s="43">
        <v>23.051352999999999</v>
      </c>
      <c r="W781" s="43">
        <v>11.364934</v>
      </c>
      <c r="X781" s="43">
        <v>26.754801</v>
      </c>
      <c r="Y781" s="43">
        <v>73</v>
      </c>
      <c r="AA781">
        <f t="shared" si="278"/>
        <v>41773.56</v>
      </c>
      <c r="AB781" t="str">
        <f t="shared" si="279"/>
        <v>41773Leandro89</v>
      </c>
      <c r="AC781" s="52">
        <v>41773</v>
      </c>
      <c r="AD781" s="53" t="s">
        <v>28</v>
      </c>
      <c r="AE781" s="51">
        <v>89</v>
      </c>
      <c r="AF781" s="51" t="str">
        <f t="shared" si="280"/>
        <v/>
      </c>
      <c r="AG781" s="51" t="str">
        <f t="shared" si="281"/>
        <v>N/A</v>
      </c>
      <c r="AH781" s="51">
        <f t="shared" si="282"/>
        <v>9.887916699346059</v>
      </c>
      <c r="AI781" s="51">
        <f t="shared" si="283"/>
        <v>27.519524655766851</v>
      </c>
      <c r="AJ781" s="51">
        <f t="shared" si="284"/>
        <v>25.446882333642481</v>
      </c>
      <c r="AK781" s="51">
        <f t="shared" si="285"/>
        <v>14.348678382463323</v>
      </c>
      <c r="AL781" s="51">
        <f t="shared" si="286"/>
        <v>17.565828185638082</v>
      </c>
      <c r="AM781" s="51">
        <f t="shared" si="287"/>
        <v>21.554281471248252</v>
      </c>
      <c r="AN781" s="51">
        <f t="shared" si="288"/>
        <v>28.831122782783769</v>
      </c>
      <c r="AO781" s="51">
        <f t="shared" si="289"/>
        <v>29.746992803803217</v>
      </c>
      <c r="AP781" s="51">
        <f t="shared" si="290"/>
        <v>31.038429479387379</v>
      </c>
      <c r="AQ781" s="51" t="str">
        <f t="shared" si="291"/>
        <v>N/A</v>
      </c>
      <c r="AR781" s="51" t="str">
        <f t="shared" si="292"/>
        <v>N/A</v>
      </c>
      <c r="AS781" s="51" t="str">
        <f t="shared" si="293"/>
        <v>N/A</v>
      </c>
      <c r="AT781" s="51" t="str">
        <f t="shared" si="294"/>
        <v>N/A</v>
      </c>
      <c r="AU781" s="51" t="str">
        <f t="shared" si="295"/>
        <v>N/A</v>
      </c>
      <c r="AV781" s="51" t="str">
        <f t="shared" si="296"/>
        <v>N/A</v>
      </c>
      <c r="AY781">
        <v>41775</v>
      </c>
      <c r="AZ781">
        <v>41775.68</v>
      </c>
      <c r="BA781" t="s">
        <v>30</v>
      </c>
      <c r="BB781" s="1">
        <f t="shared" si="277"/>
        <v>41775</v>
      </c>
    </row>
    <row r="782" spans="1:54">
      <c r="A782" t="str">
        <f t="shared" si="297"/>
        <v>42355Fábio73</v>
      </c>
      <c r="B782" s="48">
        <v>42355.451180555552</v>
      </c>
      <c r="C782" s="48">
        <f t="shared" si="298"/>
        <v>42355</v>
      </c>
      <c r="D782" s="48" t="s">
        <v>31</v>
      </c>
      <c r="E782" s="49">
        <f t="shared" si="299"/>
        <v>73</v>
      </c>
      <c r="F782" s="48"/>
      <c r="G782" s="49" t="e">
        <f>VLOOKUP(C782,#REF!,2,0)</f>
        <v>#REF!</v>
      </c>
      <c r="H782" s="48"/>
      <c r="I782" s="43">
        <v>0</v>
      </c>
      <c r="J782" s="43">
        <v>0</v>
      </c>
      <c r="K782" s="43">
        <v>0</v>
      </c>
      <c r="L782" s="43">
        <v>14.872544</v>
      </c>
      <c r="M782" s="43">
        <v>22.443562</v>
      </c>
      <c r="N782" s="43">
        <v>19.431795000000001</v>
      </c>
      <c r="O782" s="43">
        <v>20.379653999999999</v>
      </c>
      <c r="P782" s="43">
        <v>21.154211</v>
      </c>
      <c r="Q782" s="43">
        <v>22.142672999999998</v>
      </c>
      <c r="R782" s="43">
        <v>20.862079999999999</v>
      </c>
      <c r="S782" s="43">
        <v>22.343050000000002</v>
      </c>
      <c r="T782" s="43">
        <v>17.161975999999999</v>
      </c>
      <c r="U782" s="43">
        <v>22.544284999999999</v>
      </c>
      <c r="V782" s="43">
        <v>22.695837000000001</v>
      </c>
      <c r="W782" s="43">
        <v>11.083526000000001</v>
      </c>
      <c r="X782" s="43">
        <v>26.209389000000002</v>
      </c>
      <c r="Y782" s="43">
        <v>73</v>
      </c>
      <c r="AA782">
        <f t="shared" si="278"/>
        <v>41774.370000000003</v>
      </c>
      <c r="AB782" t="str">
        <f t="shared" si="279"/>
        <v>41774Leandro89</v>
      </c>
      <c r="AC782" s="52">
        <v>41774</v>
      </c>
      <c r="AD782" s="53" t="s">
        <v>28</v>
      </c>
      <c r="AE782" s="51">
        <v>89</v>
      </c>
      <c r="AF782" s="51" t="str">
        <f t="shared" si="280"/>
        <v/>
      </c>
      <c r="AG782" s="51" t="str">
        <f t="shared" si="281"/>
        <v>N/A</v>
      </c>
      <c r="AH782" s="51">
        <f t="shared" si="282"/>
        <v>9.0456398735377341</v>
      </c>
      <c r="AI782" s="51">
        <f t="shared" si="283"/>
        <v>26.63987616391508</v>
      </c>
      <c r="AJ782" s="51">
        <f t="shared" si="284"/>
        <v>24.410347195130651</v>
      </c>
      <c r="AK782" s="51">
        <f t="shared" si="285"/>
        <v>13.308701806452035</v>
      </c>
      <c r="AL782" s="51">
        <f t="shared" si="286"/>
        <v>17.244355034730233</v>
      </c>
      <c r="AM782" s="51">
        <f t="shared" si="287"/>
        <v>21.733454620733948</v>
      </c>
      <c r="AN782" s="51">
        <f t="shared" si="288"/>
        <v>28.483630792249368</v>
      </c>
      <c r="AO782" s="51">
        <f t="shared" si="289"/>
        <v>29.253310661859192</v>
      </c>
      <c r="AP782" s="51">
        <f t="shared" si="290"/>
        <v>30.462132046782727</v>
      </c>
      <c r="AQ782" s="51" t="str">
        <f t="shared" si="291"/>
        <v>N/A</v>
      </c>
      <c r="AR782" s="51" t="str">
        <f t="shared" si="292"/>
        <v>N/A</v>
      </c>
      <c r="AS782" s="51" t="str">
        <f t="shared" si="293"/>
        <v>N/A</v>
      </c>
      <c r="AT782" s="51" t="str">
        <f t="shared" si="294"/>
        <v>N/A</v>
      </c>
      <c r="AU782" s="51" t="str">
        <f t="shared" si="295"/>
        <v>N/A</v>
      </c>
      <c r="AV782" s="51" t="str">
        <f t="shared" si="296"/>
        <v>N/A</v>
      </c>
      <c r="AY782">
        <v>41778</v>
      </c>
      <c r="AZ782">
        <v>41778.76</v>
      </c>
      <c r="BA782" t="s">
        <v>30</v>
      </c>
      <c r="BB782" s="1">
        <f t="shared" si="277"/>
        <v>41778</v>
      </c>
    </row>
    <row r="783" spans="1:54">
      <c r="A783" t="str">
        <f t="shared" si="297"/>
        <v>42356Fábio73</v>
      </c>
      <c r="B783" s="48">
        <v>42356.36550925926</v>
      </c>
      <c r="C783" s="48">
        <f t="shared" si="298"/>
        <v>42356</v>
      </c>
      <c r="D783" s="48" t="s">
        <v>31</v>
      </c>
      <c r="E783" s="49">
        <f t="shared" si="299"/>
        <v>73</v>
      </c>
      <c r="F783" s="48"/>
      <c r="G783" s="49" t="e">
        <f>VLOOKUP(C783,#REF!,2,0)</f>
        <v>#REF!</v>
      </c>
      <c r="H783" s="48"/>
      <c r="I783" s="43">
        <v>0</v>
      </c>
      <c r="J783" s="43">
        <v>0</v>
      </c>
      <c r="K783" s="43">
        <v>0</v>
      </c>
      <c r="L783" s="43">
        <v>13.752317</v>
      </c>
      <c r="M783" s="43">
        <v>22.042797</v>
      </c>
      <c r="N783" s="43">
        <v>19.151875</v>
      </c>
      <c r="O783" s="43">
        <v>20.283854000000002</v>
      </c>
      <c r="P783" s="43">
        <v>20.765158</v>
      </c>
      <c r="Q783" s="43">
        <v>21.943182</v>
      </c>
      <c r="R783" s="43">
        <v>20.765158</v>
      </c>
      <c r="S783" s="43">
        <v>22.443562</v>
      </c>
      <c r="T783" s="43">
        <v>16.768650000000001</v>
      </c>
      <c r="U783" s="43">
        <v>22.393265</v>
      </c>
      <c r="V783" s="43">
        <v>22.393265</v>
      </c>
      <c r="W783" s="43">
        <v>10.944234</v>
      </c>
      <c r="X783" s="43">
        <v>19.619548999999999</v>
      </c>
      <c r="Y783" s="43">
        <v>73</v>
      </c>
      <c r="AA783">
        <f t="shared" si="278"/>
        <v>41775.68</v>
      </c>
      <c r="AB783" t="str">
        <f t="shared" si="279"/>
        <v>41775Leandro89</v>
      </c>
      <c r="AC783" s="52">
        <v>41775</v>
      </c>
      <c r="AD783" s="53" t="s">
        <v>28</v>
      </c>
      <c r="AE783" s="51">
        <v>89</v>
      </c>
      <c r="AF783" s="51" t="str">
        <f t="shared" si="280"/>
        <v/>
      </c>
      <c r="AG783" s="51" t="str">
        <f t="shared" si="281"/>
        <v>N/A</v>
      </c>
      <c r="AH783" s="51">
        <f t="shared" si="282"/>
        <v>6.9959474783801818</v>
      </c>
      <c r="AI783" s="51">
        <f t="shared" si="283"/>
        <v>25.909529037293083</v>
      </c>
      <c r="AJ783" s="51">
        <f t="shared" si="284"/>
        <v>24.026629437252215</v>
      </c>
      <c r="AK783" s="51">
        <f t="shared" si="285"/>
        <v>13.308701806452035</v>
      </c>
      <c r="AL783" s="51">
        <f t="shared" si="286"/>
        <v>16.978901048596242</v>
      </c>
      <c r="AM783" s="51">
        <f t="shared" si="287"/>
        <v>20.898663553066747</v>
      </c>
      <c r="AN783" s="51">
        <f t="shared" si="288"/>
        <v>28.277101765412603</v>
      </c>
      <c r="AO783" s="51">
        <f t="shared" si="289"/>
        <v>28.483630792249368</v>
      </c>
      <c r="AP783" s="51">
        <f t="shared" si="290"/>
        <v>29.606934460499193</v>
      </c>
      <c r="AQ783" s="51" t="str">
        <f t="shared" si="291"/>
        <v>N/A</v>
      </c>
      <c r="AR783" s="51" t="str">
        <f t="shared" si="292"/>
        <v>N/A</v>
      </c>
      <c r="AS783" s="51" t="str">
        <f t="shared" si="293"/>
        <v>N/A</v>
      </c>
      <c r="AT783" s="51" t="str">
        <f t="shared" si="294"/>
        <v>N/A</v>
      </c>
      <c r="AU783" s="51" t="str">
        <f t="shared" si="295"/>
        <v>N/A</v>
      </c>
      <c r="AV783" s="51" t="str">
        <f t="shared" si="296"/>
        <v>N/A</v>
      </c>
      <c r="AY783">
        <v>41654</v>
      </c>
      <c r="AZ783">
        <v>41654.68</v>
      </c>
      <c r="BA783" t="s">
        <v>29</v>
      </c>
      <c r="BB783" s="1">
        <f t="shared" si="277"/>
        <v>41654</v>
      </c>
    </row>
    <row r="784" spans="1:54">
      <c r="A784" t="str">
        <f t="shared" si="297"/>
        <v>42373Fábio73</v>
      </c>
      <c r="B784" s="48">
        <v>42373.618449074071</v>
      </c>
      <c r="C784" s="48">
        <f t="shared" si="298"/>
        <v>42373</v>
      </c>
      <c r="D784" s="48" t="s">
        <v>31</v>
      </c>
      <c r="E784" s="49">
        <f t="shared" si="299"/>
        <v>73</v>
      </c>
      <c r="F784" s="48"/>
      <c r="G784" s="49" t="e">
        <f>VLOOKUP(C784,#REF!,2,0)</f>
        <v>#REF!</v>
      </c>
      <c r="H784" s="48"/>
      <c r="I784" s="43">
        <v>0</v>
      </c>
      <c r="J784" s="43">
        <v>0</v>
      </c>
      <c r="K784" s="43">
        <v>0</v>
      </c>
      <c r="L784" s="43">
        <v>15.616866</v>
      </c>
      <c r="M784" s="43">
        <v>23.102335</v>
      </c>
      <c r="N784" s="43">
        <v>20.045342999999999</v>
      </c>
      <c r="O784" s="43">
        <v>21.350121999999999</v>
      </c>
      <c r="P784" s="43">
        <v>22.242746</v>
      </c>
      <c r="Q784" s="43">
        <v>23.770520999999999</v>
      </c>
      <c r="R784" s="43">
        <v>23.153414000000001</v>
      </c>
      <c r="S784" s="43">
        <v>24.975517</v>
      </c>
      <c r="T784" s="43">
        <v>21.203135</v>
      </c>
      <c r="U784" s="43">
        <v>27.250319999999999</v>
      </c>
      <c r="V784" s="43">
        <v>28.029741000000001</v>
      </c>
      <c r="W784" s="43">
        <v>33.105362</v>
      </c>
      <c r="X784" s="43">
        <v>29.966052999999999</v>
      </c>
      <c r="Y784" s="43">
        <v>73</v>
      </c>
      <c r="AA784">
        <f t="shared" si="278"/>
        <v>41778.76</v>
      </c>
      <c r="AB784" t="str">
        <f t="shared" si="279"/>
        <v>41778Leandro89</v>
      </c>
      <c r="AC784" s="52">
        <v>41778</v>
      </c>
      <c r="AD784" s="53" t="s">
        <v>28</v>
      </c>
      <c r="AE784" s="51">
        <v>89</v>
      </c>
      <c r="AF784" s="51" t="str">
        <f t="shared" si="280"/>
        <v/>
      </c>
      <c r="AG784" s="51" t="str">
        <f t="shared" si="281"/>
        <v>N/A</v>
      </c>
      <c r="AH784" s="51">
        <f t="shared" si="282"/>
        <v>8.0356892325828273</v>
      </c>
      <c r="AI784" s="51">
        <f t="shared" si="283"/>
        <v>25.185091075813251</v>
      </c>
      <c r="AJ784" s="51">
        <f t="shared" si="284"/>
        <v>23.837482654854014</v>
      </c>
      <c r="AK784" s="51">
        <f t="shared" si="285"/>
        <v>13.494636456510317</v>
      </c>
      <c r="AL784" s="51">
        <f t="shared" si="286"/>
        <v>16.298184287397962</v>
      </c>
      <c r="AM784" s="51">
        <f t="shared" si="287"/>
        <v>19.619011050147236</v>
      </c>
      <c r="AN784" s="51">
        <f t="shared" si="288"/>
        <v>26.574826227597942</v>
      </c>
      <c r="AO784" s="51">
        <f t="shared" si="289"/>
        <v>27.315093718216414</v>
      </c>
      <c r="AP784" s="51">
        <f t="shared" si="290"/>
        <v>28.693964749431132</v>
      </c>
      <c r="AQ784" s="51" t="str">
        <f t="shared" si="291"/>
        <v>N/A</v>
      </c>
      <c r="AR784" s="51" t="str">
        <f t="shared" si="292"/>
        <v>N/A</v>
      </c>
      <c r="AS784" s="51" t="str">
        <f t="shared" si="293"/>
        <v>N/A</v>
      </c>
      <c r="AT784" s="51" t="str">
        <f t="shared" si="294"/>
        <v>N/A</v>
      </c>
      <c r="AU784" s="51" t="str">
        <f t="shared" si="295"/>
        <v>N/A</v>
      </c>
      <c r="AV784" s="51" t="str">
        <f t="shared" si="296"/>
        <v>N/A</v>
      </c>
      <c r="AY784">
        <v>41659</v>
      </c>
      <c r="AZ784">
        <v>41659.440000000002</v>
      </c>
      <c r="BA784" t="s">
        <v>29</v>
      </c>
      <c r="BB784" s="1">
        <f t="shared" si="277"/>
        <v>41659</v>
      </c>
    </row>
    <row r="785" spans="1:54">
      <c r="A785" t="str">
        <f t="shared" si="297"/>
        <v>42375Fábio73</v>
      </c>
      <c r="B785" s="48">
        <v>42375.386354166665</v>
      </c>
      <c r="C785" s="48">
        <f t="shared" si="298"/>
        <v>42375</v>
      </c>
      <c r="D785" s="48" t="s">
        <v>31</v>
      </c>
      <c r="E785" s="49">
        <f t="shared" si="299"/>
        <v>73</v>
      </c>
      <c r="F785" s="48"/>
      <c r="G785" s="49" t="e">
        <f>VLOOKUP(C785,#REF!,2,0)</f>
        <v>#REF!</v>
      </c>
      <c r="H785" s="48"/>
      <c r="I785" s="43">
        <v>0</v>
      </c>
      <c r="J785" s="43">
        <v>0</v>
      </c>
      <c r="K785" s="43">
        <v>0</v>
      </c>
      <c r="L785" s="43">
        <v>12.379706000000001</v>
      </c>
      <c r="M785" s="43">
        <v>21.154211</v>
      </c>
      <c r="N785" s="43">
        <v>18.552409999999998</v>
      </c>
      <c r="O785" s="43">
        <v>20.188268999999998</v>
      </c>
      <c r="P785" s="43">
        <v>20.910616000000001</v>
      </c>
      <c r="Q785" s="43">
        <v>21.99297</v>
      </c>
      <c r="R785" s="43">
        <v>21.203135</v>
      </c>
      <c r="S785" s="43">
        <v>22.695837000000001</v>
      </c>
      <c r="T785" s="43">
        <v>17.693660999999999</v>
      </c>
      <c r="U785" s="43">
        <v>23.153414000000001</v>
      </c>
      <c r="V785" s="43">
        <v>23.102335</v>
      </c>
      <c r="W785" s="43">
        <v>11.65014</v>
      </c>
      <c r="X785" s="43">
        <v>27.361022999999999</v>
      </c>
      <c r="Y785" s="43">
        <v>73</v>
      </c>
      <c r="AA785">
        <f t="shared" si="278"/>
        <v>41654.68</v>
      </c>
      <c r="AB785" t="str">
        <f t="shared" si="279"/>
        <v>41654Leandro90</v>
      </c>
      <c r="AC785" s="52">
        <v>41654</v>
      </c>
      <c r="AD785" s="53" t="s">
        <v>28</v>
      </c>
      <c r="AE785" s="51">
        <v>90</v>
      </c>
      <c r="AF785" s="51" t="str">
        <f t="shared" si="280"/>
        <v/>
      </c>
      <c r="AG785" s="51">
        <f t="shared" si="281"/>
        <v>7.7995921527458737E-6</v>
      </c>
      <c r="AH785" s="51">
        <f t="shared" si="282"/>
        <v>1.3460125944136593E-7</v>
      </c>
      <c r="AI785" s="51">
        <f t="shared" si="283"/>
        <v>5.2167418887568173</v>
      </c>
      <c r="AJ785" s="51">
        <f t="shared" si="284"/>
        <v>40.59893966295413</v>
      </c>
      <c r="AK785" s="51">
        <f t="shared" si="285"/>
        <v>36.48288372906638</v>
      </c>
      <c r="AL785" s="51">
        <f t="shared" si="286"/>
        <v>30.533396404425385</v>
      </c>
      <c r="AM785" s="51">
        <f t="shared" si="287"/>
        <v>34.467283693384729</v>
      </c>
      <c r="AN785" s="51">
        <f t="shared" si="288"/>
        <v>34.008235439891195</v>
      </c>
      <c r="AO785" s="51">
        <f t="shared" si="289"/>
        <v>33.62931269179915</v>
      </c>
      <c r="AP785" s="51">
        <f t="shared" si="290"/>
        <v>37.511463714612816</v>
      </c>
      <c r="AQ785" s="51">
        <f t="shared" si="291"/>
        <v>39.446617140753638</v>
      </c>
      <c r="AR785" s="51">
        <f t="shared" si="292"/>
        <v>43.121719918902052</v>
      </c>
      <c r="AS785" s="51">
        <f t="shared" si="293"/>
        <v>44.583100019212239</v>
      </c>
      <c r="AT785" s="51">
        <f t="shared" si="294"/>
        <v>42.60979631372868</v>
      </c>
      <c r="AU785" s="51">
        <f t="shared" si="295"/>
        <v>44.063208524967472</v>
      </c>
      <c r="AV785" s="51">
        <f t="shared" si="296"/>
        <v>44.929444645702759</v>
      </c>
      <c r="AY785">
        <v>41667</v>
      </c>
      <c r="AZ785">
        <v>41667.35</v>
      </c>
      <c r="BA785" t="s">
        <v>29</v>
      </c>
      <c r="BB785" s="1">
        <f t="shared" si="277"/>
        <v>41667</v>
      </c>
    </row>
    <row r="786" spans="1:54">
      <c r="A786" t="str">
        <f t="shared" si="297"/>
        <v>42377Fábio73</v>
      </c>
      <c r="B786" s="48">
        <v>42377.375057870369</v>
      </c>
      <c r="C786" s="48">
        <f t="shared" si="298"/>
        <v>42377</v>
      </c>
      <c r="D786" s="48" t="s">
        <v>31</v>
      </c>
      <c r="E786" s="49">
        <f t="shared" si="299"/>
        <v>73</v>
      </c>
      <c r="F786" s="48"/>
      <c r="G786" s="49" t="e">
        <f>VLOOKUP(C786,#REF!,2,0)</f>
        <v>#REF!</v>
      </c>
      <c r="H786" s="48"/>
      <c r="I786" s="43">
        <v>0</v>
      </c>
      <c r="J786" s="43">
        <v>0</v>
      </c>
      <c r="K786" s="43">
        <v>0</v>
      </c>
      <c r="L786" s="43">
        <v>9.5711980000000008</v>
      </c>
      <c r="M786" s="43">
        <v>19.431795000000001</v>
      </c>
      <c r="N786" s="43">
        <v>17.738341999999999</v>
      </c>
      <c r="O786" s="43">
        <v>19.431795000000001</v>
      </c>
      <c r="P786" s="43">
        <v>20.283854000000002</v>
      </c>
      <c r="Q786" s="43">
        <v>21.350121999999999</v>
      </c>
      <c r="R786" s="43">
        <v>20.427655999999999</v>
      </c>
      <c r="S786" s="43">
        <v>22.042797</v>
      </c>
      <c r="T786" s="43">
        <v>16.509063999999999</v>
      </c>
      <c r="U786" s="43">
        <v>21.744581</v>
      </c>
      <c r="V786" s="43">
        <v>21.99297</v>
      </c>
      <c r="W786" s="43">
        <v>10.874945</v>
      </c>
      <c r="X786" s="43">
        <v>25.938700000000001</v>
      </c>
      <c r="Y786" s="43">
        <v>73</v>
      </c>
      <c r="AA786">
        <f t="shared" si="278"/>
        <v>41659.440000000002</v>
      </c>
      <c r="AB786" t="str">
        <f t="shared" si="279"/>
        <v>41659Leandro90</v>
      </c>
      <c r="AC786" s="52">
        <v>41659</v>
      </c>
      <c r="AD786" s="53" t="s">
        <v>28</v>
      </c>
      <c r="AE786" s="51">
        <v>90</v>
      </c>
      <c r="AF786" s="51" t="str">
        <f t="shared" si="280"/>
        <v/>
      </c>
      <c r="AG786" s="51" t="str">
        <f t="shared" si="281"/>
        <v>N/A</v>
      </c>
      <c r="AH786" s="51" t="str">
        <f t="shared" si="282"/>
        <v>N/A</v>
      </c>
      <c r="AI786" s="51">
        <f t="shared" si="283"/>
        <v>3.063610494540709</v>
      </c>
      <c r="AJ786" s="51">
        <f t="shared" si="284"/>
        <v>39.857783111965396</v>
      </c>
      <c r="AK786" s="51">
        <f t="shared" si="285"/>
        <v>36.560108405557301</v>
      </c>
      <c r="AL786" s="51">
        <f t="shared" si="286"/>
        <v>30.031108717450216</v>
      </c>
      <c r="AM786" s="51">
        <f t="shared" si="287"/>
        <v>34.849294431697061</v>
      </c>
      <c r="AN786" s="51">
        <f t="shared" si="288"/>
        <v>34.312719838566416</v>
      </c>
      <c r="AO786" s="51">
        <f t="shared" si="289"/>
        <v>34.084942477374447</v>
      </c>
      <c r="AP786" s="51">
        <f t="shared" si="290"/>
        <v>37.272894502010722</v>
      </c>
      <c r="AQ786" s="51">
        <f t="shared" si="291"/>
        <v>38.312848840332997</v>
      </c>
      <c r="AR786" s="51">
        <f t="shared" si="292"/>
        <v>42.949493168463</v>
      </c>
      <c r="AS786" s="51">
        <f t="shared" si="293"/>
        <v>44.322644618575012</v>
      </c>
      <c r="AT786" s="51">
        <f t="shared" si="294"/>
        <v>43.204530711551172</v>
      </c>
      <c r="AU786" s="51">
        <f t="shared" si="295"/>
        <v>44.840943940050302</v>
      </c>
      <c r="AV786" s="51">
        <f t="shared" si="296"/>
        <v>45.277724209295862</v>
      </c>
      <c r="AY786">
        <v>41678</v>
      </c>
      <c r="AZ786">
        <v>41678.76</v>
      </c>
      <c r="BA786" t="s">
        <v>29</v>
      </c>
      <c r="BB786" s="1">
        <f t="shared" si="277"/>
        <v>41678</v>
      </c>
    </row>
    <row r="787" spans="1:54">
      <c r="A787" t="str">
        <f t="shared" si="297"/>
        <v>42382Fábio73</v>
      </c>
      <c r="B787" s="48">
        <v>42382.703148148146</v>
      </c>
      <c r="C787" s="48">
        <f t="shared" si="298"/>
        <v>42382</v>
      </c>
      <c r="D787" s="48" t="s">
        <v>31</v>
      </c>
      <c r="E787" s="49">
        <f t="shared" si="299"/>
        <v>73</v>
      </c>
      <c r="F787" s="48"/>
      <c r="G787" s="49" t="e">
        <f>VLOOKUP(C787,#REF!,2,0)</f>
        <v>#REF!</v>
      </c>
      <c r="H787" s="48"/>
      <c r="I787" s="43">
        <v>0</v>
      </c>
      <c r="J787" s="43">
        <v>0</v>
      </c>
      <c r="K787" s="43">
        <v>0</v>
      </c>
      <c r="L787" s="43">
        <v>14.669136</v>
      </c>
      <c r="M787" s="43">
        <v>22.695837000000001</v>
      </c>
      <c r="N787" s="43">
        <v>21.350121999999999</v>
      </c>
      <c r="O787" s="43">
        <v>22.343050000000002</v>
      </c>
      <c r="P787" s="43">
        <v>26.919502000000001</v>
      </c>
      <c r="Q787" s="43">
        <v>27.139807000000001</v>
      </c>
      <c r="R787" s="43">
        <v>28.198132999999999</v>
      </c>
      <c r="S787" s="43">
        <v>27.694410000000001</v>
      </c>
      <c r="T787" s="43">
        <v>27.917736000000001</v>
      </c>
      <c r="U787" s="43">
        <v>27.805979000000001</v>
      </c>
      <c r="V787" s="43">
        <v>26.809674999999999</v>
      </c>
      <c r="W787" s="43">
        <v>31.903569999999998</v>
      </c>
      <c r="X787" s="43">
        <v>28.933320999999999</v>
      </c>
      <c r="Y787" s="43">
        <v>73</v>
      </c>
      <c r="AA787">
        <f t="shared" si="278"/>
        <v>41667.35</v>
      </c>
      <c r="AB787" t="str">
        <f t="shared" si="279"/>
        <v>41667Leandro90</v>
      </c>
      <c r="AC787" s="52">
        <v>41667</v>
      </c>
      <c r="AD787" s="53" t="s">
        <v>28</v>
      </c>
      <c r="AE787" s="51">
        <v>90</v>
      </c>
      <c r="AF787" s="51" t="str">
        <f t="shared" si="280"/>
        <v/>
      </c>
      <c r="AG787" s="51" t="str">
        <f t="shared" si="281"/>
        <v>N/A</v>
      </c>
      <c r="AH787" s="51">
        <f t="shared" si="282"/>
        <v>5.6228179510771378E-5</v>
      </c>
      <c r="AI787" s="51">
        <f t="shared" si="283"/>
        <v>2.4695084036247281</v>
      </c>
      <c r="AJ787" s="51">
        <f t="shared" si="284"/>
        <v>30.822613260455196</v>
      </c>
      <c r="AK787" s="51">
        <f t="shared" si="285"/>
        <v>26.977365620735547</v>
      </c>
      <c r="AL787" s="51">
        <f t="shared" si="286"/>
        <v>19.849195557168187</v>
      </c>
      <c r="AM787" s="51">
        <f t="shared" si="287"/>
        <v>24.219183387553727</v>
      </c>
      <c r="AN787" s="51">
        <f t="shared" si="288"/>
        <v>28.277101765412603</v>
      </c>
      <c r="AO787" s="51">
        <f t="shared" si="289"/>
        <v>29.322672316529104</v>
      </c>
      <c r="AP787" s="51">
        <f t="shared" si="290"/>
        <v>34.235670323544745</v>
      </c>
      <c r="AQ787" s="51">
        <f t="shared" si="291"/>
        <v>35.932830143967273</v>
      </c>
      <c r="AR787" s="51">
        <f t="shared" si="292"/>
        <v>40.764941093102841</v>
      </c>
      <c r="AS787" s="51">
        <f t="shared" si="293"/>
        <v>41.682340786945879</v>
      </c>
      <c r="AT787" s="51">
        <f t="shared" si="294"/>
        <v>39.857783111965396</v>
      </c>
      <c r="AU787" s="51">
        <f t="shared" si="295"/>
        <v>42.18680203015613</v>
      </c>
      <c r="AV787" s="51">
        <f t="shared" si="296"/>
        <v>42.695464172735235</v>
      </c>
      <c r="AY787">
        <v>41679</v>
      </c>
      <c r="AZ787">
        <v>41679.769999999997</v>
      </c>
      <c r="BA787" t="s">
        <v>29</v>
      </c>
      <c r="BB787" s="1">
        <f t="shared" si="277"/>
        <v>41679</v>
      </c>
    </row>
    <row r="788" spans="1:54">
      <c r="A788" t="str">
        <f t="shared" si="297"/>
        <v>42387Fábio73</v>
      </c>
      <c r="B788" s="48">
        <v>42387.594629629632</v>
      </c>
      <c r="C788" s="48">
        <f t="shared" si="298"/>
        <v>42387</v>
      </c>
      <c r="D788" s="48" t="s">
        <v>31</v>
      </c>
      <c r="E788" s="49">
        <f t="shared" si="299"/>
        <v>73</v>
      </c>
      <c r="F788" s="48"/>
      <c r="G788" s="49" t="e">
        <f>VLOOKUP(C788,#REF!,2,0)</f>
        <v>#REF!</v>
      </c>
      <c r="H788" s="48"/>
      <c r="I788" s="43">
        <v>0</v>
      </c>
      <c r="J788" s="43">
        <v>0</v>
      </c>
      <c r="K788" s="43">
        <v>0</v>
      </c>
      <c r="L788" s="43">
        <v>11.578483</v>
      </c>
      <c r="M788" s="43">
        <v>21.893456</v>
      </c>
      <c r="N788" s="43">
        <v>19.431795000000001</v>
      </c>
      <c r="O788" s="43">
        <v>20.813578</v>
      </c>
      <c r="P788" s="43">
        <v>21.546894000000002</v>
      </c>
      <c r="Q788" s="43">
        <v>22.898644999999998</v>
      </c>
      <c r="R788" s="43">
        <v>21.843786000000001</v>
      </c>
      <c r="S788" s="43">
        <v>23.512438</v>
      </c>
      <c r="T788" s="43">
        <v>18.143035999999999</v>
      </c>
      <c r="U788" s="43">
        <v>23.615492</v>
      </c>
      <c r="V788" s="43">
        <v>23.667117999999999</v>
      </c>
      <c r="W788" s="43">
        <v>13.286296</v>
      </c>
      <c r="X788" s="43">
        <v>28.876438</v>
      </c>
      <c r="Y788" s="43">
        <v>73</v>
      </c>
      <c r="AA788">
        <f t="shared" si="278"/>
        <v>41678.76</v>
      </c>
      <c r="AB788" t="str">
        <f t="shared" si="279"/>
        <v>41678Leandro90</v>
      </c>
      <c r="AC788" s="52">
        <v>41678</v>
      </c>
      <c r="AD788" s="53" t="s">
        <v>28</v>
      </c>
      <c r="AE788" s="51">
        <v>90</v>
      </c>
      <c r="AF788" s="51" t="str">
        <f t="shared" si="280"/>
        <v/>
      </c>
      <c r="AG788" s="51" t="str">
        <f t="shared" si="281"/>
        <v>N/A</v>
      </c>
      <c r="AH788" s="51" t="str">
        <f t="shared" si="282"/>
        <v>N/A</v>
      </c>
      <c r="AI788" s="51">
        <f t="shared" si="283"/>
        <v>0.76556914956695243</v>
      </c>
      <c r="AJ788" s="51">
        <f t="shared" si="284"/>
        <v>21.016210334362221</v>
      </c>
      <c r="AK788" s="51">
        <f t="shared" si="285"/>
        <v>21.134282837030561</v>
      </c>
      <c r="AL788" s="51">
        <f t="shared" si="286"/>
        <v>13.917277664466525</v>
      </c>
      <c r="AM788" s="51">
        <f t="shared" si="287"/>
        <v>16.978901048596242</v>
      </c>
      <c r="AN788" s="51">
        <f t="shared" si="288"/>
        <v>19.051293918526724</v>
      </c>
      <c r="AO788" s="51">
        <f t="shared" si="289"/>
        <v>21.733454620733948</v>
      </c>
      <c r="AP788" s="51">
        <f t="shared" si="290"/>
        <v>27.931552188211633</v>
      </c>
      <c r="AQ788" s="51">
        <f t="shared" si="291"/>
        <v>27.588837375393055</v>
      </c>
      <c r="AR788" s="51">
        <f t="shared" si="292"/>
        <v>33.553293006743878</v>
      </c>
      <c r="AS788" s="51">
        <f t="shared" si="293"/>
        <v>31.84162040246088</v>
      </c>
      <c r="AT788" s="51">
        <f t="shared" si="294"/>
        <v>30.246107040112751</v>
      </c>
      <c r="AU788" s="51">
        <f t="shared" si="295"/>
        <v>32.062287433310082</v>
      </c>
      <c r="AV788" s="51">
        <f t="shared" si="296"/>
        <v>32.880069909578808</v>
      </c>
      <c r="AY788">
        <v>41687</v>
      </c>
      <c r="AZ788">
        <v>41687.58</v>
      </c>
      <c r="BA788" t="s">
        <v>29</v>
      </c>
      <c r="BB788" s="1">
        <f t="shared" si="277"/>
        <v>41687</v>
      </c>
    </row>
    <row r="789" spans="1:54">
      <c r="A789" t="str">
        <f t="shared" si="297"/>
        <v>42389Fábio73</v>
      </c>
      <c r="B789" s="48">
        <v>42389.711018518516</v>
      </c>
      <c r="C789" s="48">
        <f t="shared" si="298"/>
        <v>42389</v>
      </c>
      <c r="D789" s="48" t="s">
        <v>31</v>
      </c>
      <c r="E789" s="49">
        <f t="shared" si="299"/>
        <v>73</v>
      </c>
      <c r="F789" s="48"/>
      <c r="G789" s="49" t="e">
        <f>VLOOKUP(C789,#REF!,2,0)</f>
        <v>#REF!</v>
      </c>
      <c r="H789" s="48"/>
      <c r="I789" s="43">
        <v>0</v>
      </c>
      <c r="J789" s="43">
        <v>0</v>
      </c>
      <c r="K789" s="43">
        <v>0</v>
      </c>
      <c r="L789" s="43">
        <v>9.5711980000000008</v>
      </c>
      <c r="M789" s="43">
        <v>20.236034</v>
      </c>
      <c r="N789" s="43">
        <v>18.278981999999999</v>
      </c>
      <c r="O789" s="43">
        <v>19.808230999999999</v>
      </c>
      <c r="P789" s="43">
        <v>20.765158</v>
      </c>
      <c r="Q789" s="43">
        <v>21.744581</v>
      </c>
      <c r="R789" s="43">
        <v>20.620156999999999</v>
      </c>
      <c r="S789" s="43">
        <v>22.192657000000001</v>
      </c>
      <c r="T789" s="43">
        <v>16.595359999999999</v>
      </c>
      <c r="U789" s="43">
        <v>22.242746</v>
      </c>
      <c r="V789" s="43">
        <v>22.343050000000002</v>
      </c>
      <c r="W789" s="43">
        <v>11.013764999999999</v>
      </c>
      <c r="X789" s="43">
        <v>26.100947999999999</v>
      </c>
      <c r="Y789" s="43">
        <v>73</v>
      </c>
      <c r="AA789">
        <f t="shared" si="278"/>
        <v>41679.769999999997</v>
      </c>
      <c r="AB789" t="str">
        <f t="shared" si="279"/>
        <v>41679Leandro90</v>
      </c>
      <c r="AC789" s="52">
        <v>41679</v>
      </c>
      <c r="AD789" s="53" t="s">
        <v>28</v>
      </c>
      <c r="AE789" s="51">
        <v>90</v>
      </c>
      <c r="AF789" s="51" t="str">
        <f t="shared" si="280"/>
        <v/>
      </c>
      <c r="AG789" s="51" t="str">
        <f t="shared" si="281"/>
        <v>N/A</v>
      </c>
      <c r="AH789" s="51" t="str">
        <f t="shared" si="282"/>
        <v>N/A</v>
      </c>
      <c r="AI789" s="51">
        <f t="shared" si="283"/>
        <v>0.53858002032792407</v>
      </c>
      <c r="AJ789" s="51">
        <f t="shared" si="284"/>
        <v>20.42824619788647</v>
      </c>
      <c r="AK789" s="51">
        <f t="shared" si="285"/>
        <v>20.779217851666974</v>
      </c>
      <c r="AL789" s="51">
        <f t="shared" si="286"/>
        <v>13.729106906626988</v>
      </c>
      <c r="AM789" s="51">
        <f t="shared" si="287"/>
        <v>16.143004089896468</v>
      </c>
      <c r="AN789" s="51">
        <f t="shared" si="288"/>
        <v>18.605172756137986</v>
      </c>
      <c r="AO789" s="51">
        <f t="shared" si="289"/>
        <v>20.662559810191727</v>
      </c>
      <c r="AP789" s="51">
        <f t="shared" si="290"/>
        <v>25.512661126435809</v>
      </c>
      <c r="AQ789" s="51">
        <f t="shared" si="291"/>
        <v>26.173788070111378</v>
      </c>
      <c r="AR789" s="51">
        <f t="shared" si="292"/>
        <v>32.283974582601871</v>
      </c>
      <c r="AS789" s="51">
        <f t="shared" si="293"/>
        <v>30.679186204259342</v>
      </c>
      <c r="AT789" s="51">
        <f t="shared" si="294"/>
        <v>28.622807020332626</v>
      </c>
      <c r="AU789" s="51">
        <f t="shared" si="295"/>
        <v>30.604880373507672</v>
      </c>
      <c r="AV789" s="51">
        <f t="shared" si="296"/>
        <v>31.038429479387379</v>
      </c>
      <c r="AY789">
        <v>41692</v>
      </c>
      <c r="AZ789">
        <v>41692.49</v>
      </c>
      <c r="BA789" t="s">
        <v>29</v>
      </c>
      <c r="BB789" s="1">
        <f t="shared" si="277"/>
        <v>41692</v>
      </c>
    </row>
    <row r="790" spans="1:54">
      <c r="A790" t="str">
        <f t="shared" si="297"/>
        <v>42391Fábio73</v>
      </c>
      <c r="B790" s="48">
        <v>42391.69153935185</v>
      </c>
      <c r="C790" s="48">
        <f t="shared" si="298"/>
        <v>42391</v>
      </c>
      <c r="D790" s="48" t="s">
        <v>31</v>
      </c>
      <c r="E790" s="49">
        <f t="shared" si="299"/>
        <v>73</v>
      </c>
      <c r="F790" s="48"/>
      <c r="G790" s="49" t="e">
        <f>VLOOKUP(C790,#REF!,2,0)</f>
        <v>#REF!</v>
      </c>
      <c r="H790" s="48"/>
      <c r="I790" s="43">
        <v>0</v>
      </c>
      <c r="J790" s="43">
        <v>0</v>
      </c>
      <c r="K790" s="43">
        <v>0</v>
      </c>
      <c r="L790" s="43">
        <v>7.7127699999999999</v>
      </c>
      <c r="M790" s="43">
        <v>18.598167</v>
      </c>
      <c r="N790" s="43">
        <v>17.382497999999998</v>
      </c>
      <c r="O790" s="43">
        <v>19.151875</v>
      </c>
      <c r="P790" s="43">
        <v>19.997803000000001</v>
      </c>
      <c r="Q790" s="43">
        <v>21.056601000000001</v>
      </c>
      <c r="R790" s="43">
        <v>19.713774000000001</v>
      </c>
      <c r="S790" s="43">
        <v>21.252056</v>
      </c>
      <c r="T790" s="43">
        <v>15.869158000000001</v>
      </c>
      <c r="U790" s="43">
        <v>21.154211</v>
      </c>
      <c r="V790" s="43">
        <v>21.497633</v>
      </c>
      <c r="W790" s="43">
        <v>10.262015</v>
      </c>
      <c r="X790" s="43">
        <v>25.562028999999999</v>
      </c>
      <c r="Y790" s="43">
        <v>73</v>
      </c>
      <c r="AA790">
        <f t="shared" si="278"/>
        <v>41687.58</v>
      </c>
      <c r="AB790" t="str">
        <f t="shared" si="279"/>
        <v>41687Leandro90</v>
      </c>
      <c r="AC790" s="52">
        <v>41687</v>
      </c>
      <c r="AD790" s="53" t="s">
        <v>28</v>
      </c>
      <c r="AE790" s="51">
        <v>90</v>
      </c>
      <c r="AF790" s="51" t="str">
        <f t="shared" si="280"/>
        <v/>
      </c>
      <c r="AG790" s="51" t="str">
        <f t="shared" si="281"/>
        <v>N/A</v>
      </c>
      <c r="AH790" s="51" t="str">
        <f t="shared" si="282"/>
        <v>N/A</v>
      </c>
      <c r="AI790" s="51">
        <f t="shared" si="283"/>
        <v>1.8332630803779051</v>
      </c>
      <c r="AJ790" s="51">
        <f t="shared" si="284"/>
        <v>25.315760451482923</v>
      </c>
      <c r="AK790" s="51">
        <f t="shared" si="285"/>
        <v>21.554281471248252</v>
      </c>
      <c r="AL790" s="51">
        <f t="shared" si="286"/>
        <v>13.822978204844235</v>
      </c>
      <c r="AM790" s="51">
        <f t="shared" si="287"/>
        <v>16.662869863315866</v>
      </c>
      <c r="AN790" s="51">
        <f t="shared" si="288"/>
        <v>18.053383147066643</v>
      </c>
      <c r="AO790" s="51">
        <f t="shared" si="289"/>
        <v>19.051293918526724</v>
      </c>
      <c r="AP790" s="51">
        <f t="shared" si="290"/>
        <v>22.958514906117738</v>
      </c>
      <c r="AQ790" s="51">
        <f t="shared" si="291"/>
        <v>24.282823926654327</v>
      </c>
      <c r="AR790" s="51">
        <f t="shared" si="292"/>
        <v>30.75078953614625</v>
      </c>
      <c r="AS790" s="51">
        <f t="shared" si="293"/>
        <v>29.184058792032907</v>
      </c>
      <c r="AT790" s="51">
        <f t="shared" si="294"/>
        <v>27.248845407295399</v>
      </c>
      <c r="AU790" s="51">
        <f t="shared" si="295"/>
        <v>27.931552188211633</v>
      </c>
      <c r="AV790" s="51">
        <f t="shared" si="296"/>
        <v>29.53427022837133</v>
      </c>
      <c r="AY790">
        <v>41697</v>
      </c>
      <c r="AZ790">
        <v>41697.660000000003</v>
      </c>
      <c r="BA790" t="s">
        <v>29</v>
      </c>
      <c r="BB790" s="1">
        <f t="shared" si="277"/>
        <v>41697</v>
      </c>
    </row>
    <row r="791" spans="1:54">
      <c r="A791" t="str">
        <f t="shared" si="297"/>
        <v>42397Fábio73</v>
      </c>
      <c r="B791" s="48">
        <v>42397.639513888891</v>
      </c>
      <c r="C791" s="48">
        <f t="shared" si="298"/>
        <v>42397</v>
      </c>
      <c r="D791" s="48" t="s">
        <v>31</v>
      </c>
      <c r="E791" s="49">
        <f t="shared" si="299"/>
        <v>73</v>
      </c>
      <c r="F791" s="48"/>
      <c r="G791" s="49" t="e">
        <f>VLOOKUP(C791,#REF!,2,0)</f>
        <v>#REF!</v>
      </c>
      <c r="H791" s="48"/>
      <c r="I791" s="43">
        <v>0</v>
      </c>
      <c r="J791" s="43">
        <v>0</v>
      </c>
      <c r="K791" s="43">
        <v>0</v>
      </c>
      <c r="L791" s="43">
        <v>10.874945</v>
      </c>
      <c r="M791" s="43">
        <v>17.693660999999999</v>
      </c>
      <c r="N791" s="43">
        <v>14.4672</v>
      </c>
      <c r="O791" s="43">
        <v>17.604455999999999</v>
      </c>
      <c r="P791" s="43">
        <v>18.233629000000001</v>
      </c>
      <c r="Q791" s="43">
        <v>19.244942000000002</v>
      </c>
      <c r="R791" s="43">
        <v>17.783073000000002</v>
      </c>
      <c r="S791" s="43">
        <v>19.012678000000001</v>
      </c>
      <c r="T791" s="43">
        <v>14.107385000000001</v>
      </c>
      <c r="U791" s="43">
        <v>19.431795000000001</v>
      </c>
      <c r="V791" s="43">
        <v>19.760973</v>
      </c>
      <c r="W791" s="43">
        <v>9.5389540000000004</v>
      </c>
      <c r="X791" s="43">
        <v>23.770520999999999</v>
      </c>
      <c r="Y791" s="43">
        <v>73</v>
      </c>
      <c r="AA791">
        <f t="shared" si="278"/>
        <v>41692.49</v>
      </c>
      <c r="AB791" t="str">
        <f t="shared" si="279"/>
        <v>41692Leandro90</v>
      </c>
      <c r="AC791" s="52">
        <v>41692</v>
      </c>
      <c r="AD791" s="53" t="s">
        <v>28</v>
      </c>
      <c r="AE791" s="51">
        <v>90</v>
      </c>
      <c r="AF791" s="51" t="str">
        <f t="shared" si="280"/>
        <v/>
      </c>
      <c r="AG791" s="51" t="str">
        <f t="shared" si="281"/>
        <v>N/A</v>
      </c>
      <c r="AH791" s="51" t="str">
        <f t="shared" si="282"/>
        <v>N/A</v>
      </c>
      <c r="AI791" s="51">
        <f t="shared" si="283"/>
        <v>1.0552753787186251</v>
      </c>
      <c r="AJ791" s="51">
        <f t="shared" si="284"/>
        <v>23.019922013620036</v>
      </c>
      <c r="AK791" s="51">
        <f t="shared" si="285"/>
        <v>20.898663553066747</v>
      </c>
      <c r="AL791" s="51">
        <f t="shared" si="286"/>
        <v>12.623114027287857</v>
      </c>
      <c r="AM791" s="51">
        <f t="shared" si="287"/>
        <v>15.683396690911357</v>
      </c>
      <c r="AN791" s="51">
        <f t="shared" si="288"/>
        <v>17.13749044158283</v>
      </c>
      <c r="AO791" s="51">
        <f t="shared" si="289"/>
        <v>18.107659111350387</v>
      </c>
      <c r="AP791" s="51">
        <f t="shared" si="290"/>
        <v>21.733454620733948</v>
      </c>
      <c r="AQ791" s="51">
        <f t="shared" si="291"/>
        <v>22.772730307267469</v>
      </c>
      <c r="AR791" s="51">
        <f t="shared" si="292"/>
        <v>29.53427022837133</v>
      </c>
      <c r="AS791" s="51">
        <f t="shared" si="293"/>
        <v>27.453045764058597</v>
      </c>
      <c r="AT791" s="51">
        <f t="shared" si="294"/>
        <v>25.710583100104259</v>
      </c>
      <c r="AU791" s="51">
        <f t="shared" si="295"/>
        <v>25.973486020984875</v>
      </c>
      <c r="AV791" s="51">
        <f t="shared" si="296"/>
        <v>27.383961422551671</v>
      </c>
      <c r="AY791">
        <v>41711</v>
      </c>
      <c r="AZ791">
        <v>41711.620000000003</v>
      </c>
      <c r="BA791" t="s">
        <v>29</v>
      </c>
      <c r="BB791" s="1">
        <f t="shared" si="277"/>
        <v>41711</v>
      </c>
    </row>
    <row r="792" spans="1:54">
      <c r="A792" t="str">
        <f t="shared" si="297"/>
        <v>42398Fábio73</v>
      </c>
      <c r="B792" s="48">
        <v>42398.576180555552</v>
      </c>
      <c r="C792" s="48">
        <f t="shared" si="298"/>
        <v>42398</v>
      </c>
      <c r="D792" s="48" t="s">
        <v>31</v>
      </c>
      <c r="E792" s="49">
        <f t="shared" si="299"/>
        <v>73</v>
      </c>
      <c r="F792" s="48"/>
      <c r="G792" s="49" t="e">
        <f>VLOOKUP(C792,#REF!,2,0)</f>
        <v>#REF!</v>
      </c>
      <c r="H792" s="48"/>
      <c r="I792" s="43">
        <v>0</v>
      </c>
      <c r="J792" s="43">
        <v>0</v>
      </c>
      <c r="K792" s="43">
        <v>0</v>
      </c>
      <c r="L792" s="43">
        <v>12.866553</v>
      </c>
      <c r="M792" s="43">
        <v>18.324417</v>
      </c>
      <c r="N792" s="43">
        <v>14.507453999999999</v>
      </c>
      <c r="O792" s="43">
        <v>17.515518</v>
      </c>
      <c r="P792" s="43">
        <v>17.917631</v>
      </c>
      <c r="Q792" s="43">
        <v>19.059010000000001</v>
      </c>
      <c r="R792" s="43">
        <v>17.471107</v>
      </c>
      <c r="S792" s="43">
        <v>18.873989000000002</v>
      </c>
      <c r="T792" s="43">
        <v>13.713176000000001</v>
      </c>
      <c r="U792" s="43">
        <v>19.105416999999999</v>
      </c>
      <c r="V792" s="43">
        <v>19.619548999999999</v>
      </c>
      <c r="W792" s="43">
        <v>9.4105749999999997</v>
      </c>
      <c r="X792" s="43">
        <v>23.409599</v>
      </c>
      <c r="Y792" s="43">
        <v>73</v>
      </c>
      <c r="AA792">
        <f t="shared" si="278"/>
        <v>41697.660000000003</v>
      </c>
      <c r="AB792" t="str">
        <f t="shared" si="279"/>
        <v>41697Leandro90</v>
      </c>
      <c r="AC792" s="52">
        <v>41697</v>
      </c>
      <c r="AD792" s="53" t="s">
        <v>28</v>
      </c>
      <c r="AE792" s="51">
        <v>90</v>
      </c>
      <c r="AF792" s="51" t="str">
        <f t="shared" si="280"/>
        <v/>
      </c>
      <c r="AG792" s="51" t="str">
        <f t="shared" si="281"/>
        <v>N/A</v>
      </c>
      <c r="AH792" s="51" t="str">
        <f t="shared" si="282"/>
        <v>N/A</v>
      </c>
      <c r="AI792" s="51">
        <f t="shared" si="283"/>
        <v>0.29101381227048106</v>
      </c>
      <c r="AJ792" s="51">
        <f t="shared" si="284"/>
        <v>20.369410842675759</v>
      </c>
      <c r="AK792" s="51">
        <f t="shared" si="285"/>
        <v>20.195715845070939</v>
      </c>
      <c r="AL792" s="51">
        <f t="shared" si="286"/>
        <v>12.311068299622313</v>
      </c>
      <c r="AM792" s="51">
        <f t="shared" si="287"/>
        <v>15.683396690911357</v>
      </c>
      <c r="AN792" s="51">
        <f t="shared" si="288"/>
        <v>16.454358687170267</v>
      </c>
      <c r="AO792" s="51">
        <f t="shared" si="289"/>
        <v>17.45755996122503</v>
      </c>
      <c r="AP792" s="51">
        <f t="shared" si="290"/>
        <v>20.603273890406879</v>
      </c>
      <c r="AQ792" s="51">
        <f t="shared" si="291"/>
        <v>22.096959106349075</v>
      </c>
      <c r="AR792" s="51">
        <f t="shared" si="292"/>
        <v>28.483630792249368</v>
      </c>
      <c r="AS792" s="51">
        <f t="shared" si="293"/>
        <v>26.707700226323308</v>
      </c>
      <c r="AT792" s="51">
        <f t="shared" si="294"/>
        <v>24.925012339102864</v>
      </c>
      <c r="AU792" s="51">
        <f t="shared" si="295"/>
        <v>25.119878410560382</v>
      </c>
      <c r="AV792" s="51">
        <f t="shared" si="296"/>
        <v>26.439843088011564</v>
      </c>
      <c r="AY792">
        <v>41726</v>
      </c>
      <c r="AZ792">
        <v>41726.68</v>
      </c>
      <c r="BA792" t="s">
        <v>30</v>
      </c>
      <c r="BB792" s="1">
        <f t="shared" si="277"/>
        <v>41726</v>
      </c>
    </row>
    <row r="793" spans="1:54">
      <c r="A793" t="str">
        <f t="shared" si="297"/>
        <v>42401Fábio73</v>
      </c>
      <c r="B793" s="48">
        <v>42401.582916666666</v>
      </c>
      <c r="C793" s="48">
        <f t="shared" si="298"/>
        <v>42401</v>
      </c>
      <c r="D793" s="48" t="s">
        <v>31</v>
      </c>
      <c r="E793" s="49">
        <f t="shared" si="299"/>
        <v>73</v>
      </c>
      <c r="F793" s="48"/>
      <c r="G793" s="49" t="e">
        <f>VLOOKUP(C793,#REF!,2,0)</f>
        <v>#REF!</v>
      </c>
      <c r="H793" s="48"/>
      <c r="I793" s="43">
        <v>0</v>
      </c>
      <c r="J793" s="43">
        <v>0</v>
      </c>
      <c r="K793" s="43">
        <v>0</v>
      </c>
      <c r="L793" s="43">
        <v>7.5135969999999999</v>
      </c>
      <c r="M793" s="43">
        <v>16.123549000000001</v>
      </c>
      <c r="N793" s="43">
        <v>13.830831</v>
      </c>
      <c r="O793" s="43">
        <v>16.812135999999999</v>
      </c>
      <c r="P793" s="43">
        <v>17.294121000000001</v>
      </c>
      <c r="Q793" s="43">
        <v>18.278981999999999</v>
      </c>
      <c r="R793" s="43">
        <v>16.899239999999999</v>
      </c>
      <c r="S793" s="43">
        <v>18.143035999999999</v>
      </c>
      <c r="T793" s="43">
        <v>13.171124000000001</v>
      </c>
      <c r="U793" s="43">
        <v>18.415436</v>
      </c>
      <c r="V793" s="43">
        <v>18.643989999999999</v>
      </c>
      <c r="W793" s="43">
        <v>8.6602060000000005</v>
      </c>
      <c r="X793" s="43">
        <v>22.042797</v>
      </c>
      <c r="Y793" s="43">
        <v>73</v>
      </c>
      <c r="AA793">
        <f t="shared" si="278"/>
        <v>41711.620000000003</v>
      </c>
      <c r="AB793" t="str">
        <f t="shared" si="279"/>
        <v>41711Leandro90</v>
      </c>
      <c r="AC793" s="52">
        <v>41711</v>
      </c>
      <c r="AD793" s="53" t="s">
        <v>28</v>
      </c>
      <c r="AE793" s="51">
        <v>90</v>
      </c>
      <c r="AF793" s="51" t="str">
        <f t="shared" si="280"/>
        <v/>
      </c>
      <c r="AG793" s="51" t="str">
        <f t="shared" si="281"/>
        <v>N/A</v>
      </c>
      <c r="AH793" s="51" t="str">
        <f t="shared" si="282"/>
        <v>N/A</v>
      </c>
      <c r="AI793" s="51">
        <f t="shared" si="283"/>
        <v>4.0091801271162417</v>
      </c>
      <c r="AJ793" s="51">
        <f t="shared" si="284"/>
        <v>38.392641408422328</v>
      </c>
      <c r="AK793" s="51">
        <f t="shared" si="285"/>
        <v>32.581110782745441</v>
      </c>
      <c r="AL793" s="51">
        <f t="shared" si="286"/>
        <v>22.096959106349075</v>
      </c>
      <c r="AM793" s="51">
        <f t="shared" si="287"/>
        <v>26.574826227597942</v>
      </c>
      <c r="AN793" s="51">
        <f t="shared" si="288"/>
        <v>25.250321664335946</v>
      </c>
      <c r="AO793" s="51">
        <f t="shared" si="289"/>
        <v>25.512661126435809</v>
      </c>
      <c r="AP793" s="51">
        <f t="shared" si="290"/>
        <v>27.931552188211633</v>
      </c>
      <c r="AQ793" s="51">
        <f t="shared" si="291"/>
        <v>24.795696076969286</v>
      </c>
      <c r="AR793" s="51">
        <f t="shared" si="292"/>
        <v>29.53427022837133</v>
      </c>
      <c r="AS793" s="51">
        <f t="shared" si="293"/>
        <v>26.843595369446891</v>
      </c>
      <c r="AT793" s="51">
        <f t="shared" si="294"/>
        <v>25.710583100104259</v>
      </c>
      <c r="AU793" s="51">
        <f t="shared" si="295"/>
        <v>25.644463412991701</v>
      </c>
      <c r="AV793" s="51">
        <f t="shared" si="296"/>
        <v>27.111580839774192</v>
      </c>
      <c r="AY793">
        <v>41732</v>
      </c>
      <c r="AZ793">
        <v>41732.65</v>
      </c>
      <c r="BA793" t="s">
        <v>30</v>
      </c>
      <c r="BB793" s="1">
        <f t="shared" si="277"/>
        <v>41732</v>
      </c>
    </row>
    <row r="794" spans="1:54">
      <c r="A794" t="str">
        <f t="shared" si="297"/>
        <v>42403Fábio73</v>
      </c>
      <c r="B794" s="48">
        <v>42403.364699074074</v>
      </c>
      <c r="C794" s="48">
        <f t="shared" si="298"/>
        <v>42403</v>
      </c>
      <c r="D794" s="48" t="s">
        <v>31</v>
      </c>
      <c r="E794" s="49">
        <f t="shared" si="299"/>
        <v>73</v>
      </c>
      <c r="F794" s="48"/>
      <c r="G794" s="49" t="e">
        <f>VLOOKUP(C794,#REF!,2,0)</f>
        <v>#REF!</v>
      </c>
      <c r="H794" s="48"/>
      <c r="I794" s="43">
        <v>0</v>
      </c>
      <c r="J794" s="43">
        <v>0</v>
      </c>
      <c r="K794" s="43">
        <v>0</v>
      </c>
      <c r="L794" s="43">
        <v>6.0490620000000002</v>
      </c>
      <c r="M794" s="43">
        <v>14.628639</v>
      </c>
      <c r="N794" s="43">
        <v>13.056486</v>
      </c>
      <c r="O794" s="43">
        <v>16.123549000000001</v>
      </c>
      <c r="P794" s="43">
        <v>16.768650000000001</v>
      </c>
      <c r="Q794" s="43">
        <v>17.827870999999998</v>
      </c>
      <c r="R794" s="43">
        <v>16.380037000000002</v>
      </c>
      <c r="S794" s="43">
        <v>17.382497999999998</v>
      </c>
      <c r="T794" s="43">
        <v>12.453944999999999</v>
      </c>
      <c r="U794" s="43">
        <v>17.693660999999999</v>
      </c>
      <c r="V794" s="43">
        <v>17.515518</v>
      </c>
      <c r="W794" s="43">
        <v>8.1789070000000006</v>
      </c>
      <c r="X794" s="43">
        <v>20.813578</v>
      </c>
      <c r="Y794" s="43">
        <v>73</v>
      </c>
      <c r="AA794">
        <f t="shared" si="278"/>
        <v>41726.68</v>
      </c>
      <c r="AB794" t="str">
        <f t="shared" si="279"/>
        <v>41726Leandro90</v>
      </c>
      <c r="AC794" s="52">
        <v>41726</v>
      </c>
      <c r="AD794" s="53" t="s">
        <v>28</v>
      </c>
      <c r="AE794" s="51">
        <v>90</v>
      </c>
      <c r="AF794" s="51" t="str">
        <f t="shared" si="280"/>
        <v/>
      </c>
      <c r="AG794" s="51" t="str">
        <f t="shared" si="281"/>
        <v>N/A</v>
      </c>
      <c r="AH794" s="51" t="str">
        <f t="shared" si="282"/>
        <v>N/A</v>
      </c>
      <c r="AI794" s="51">
        <f t="shared" si="283"/>
        <v>1.0552753787186251</v>
      </c>
      <c r="AJ794" s="51">
        <f t="shared" si="284"/>
        <v>24.026629437252215</v>
      </c>
      <c r="AK794" s="51">
        <f t="shared" si="285"/>
        <v>21.373970189116459</v>
      </c>
      <c r="AL794" s="51">
        <f t="shared" si="286"/>
        <v>13.308701806452035</v>
      </c>
      <c r="AM794" s="51">
        <f t="shared" si="287"/>
        <v>16.454358687170267</v>
      </c>
      <c r="AN794" s="51">
        <f t="shared" si="288"/>
        <v>16.609588444905302</v>
      </c>
      <c r="AO794" s="51">
        <f t="shared" si="289"/>
        <v>18.660551772487175</v>
      </c>
      <c r="AP794" s="51">
        <f t="shared" si="290"/>
        <v>23.271244224023039</v>
      </c>
      <c r="AQ794" s="51">
        <f t="shared" si="291"/>
        <v>23.64696572414719</v>
      </c>
      <c r="AR794" s="51" t="str">
        <f t="shared" si="292"/>
        <v>N/A</v>
      </c>
      <c r="AS794" s="51" t="str">
        <f t="shared" si="293"/>
        <v>N/A</v>
      </c>
      <c r="AT794" s="51" t="str">
        <f t="shared" si="294"/>
        <v>N/A</v>
      </c>
      <c r="AU794" s="51" t="str">
        <f t="shared" si="295"/>
        <v>N/A</v>
      </c>
      <c r="AV794" s="51" t="str">
        <f t="shared" si="296"/>
        <v>N/A</v>
      </c>
      <c r="AY794">
        <v>41736</v>
      </c>
      <c r="AZ794">
        <v>41736.5</v>
      </c>
      <c r="BA794" t="s">
        <v>30</v>
      </c>
      <c r="BB794" s="1">
        <f t="shared" si="277"/>
        <v>41736</v>
      </c>
    </row>
    <row r="795" spans="1:54">
      <c r="A795" t="str">
        <f t="shared" si="297"/>
        <v>42405Fábio73</v>
      </c>
      <c r="B795" s="48">
        <v>42405.361817129633</v>
      </c>
      <c r="C795" s="48">
        <f t="shared" si="298"/>
        <v>42405</v>
      </c>
      <c r="D795" s="48" t="s">
        <v>31</v>
      </c>
      <c r="E795" s="49">
        <f t="shared" si="299"/>
        <v>73</v>
      </c>
      <c r="F795" s="48"/>
      <c r="G795" s="49" t="e">
        <f>VLOOKUP(C795,#REF!,2,0)</f>
        <v>#REF!</v>
      </c>
      <c r="H795" s="48"/>
      <c r="I795" s="43">
        <v>0</v>
      </c>
      <c r="J795" s="43">
        <v>0</v>
      </c>
      <c r="K795" s="43">
        <v>0</v>
      </c>
      <c r="L795" s="43">
        <v>5.5604329999999997</v>
      </c>
      <c r="M795" s="43">
        <v>13.440716999999999</v>
      </c>
      <c r="N795" s="43">
        <v>11.722047</v>
      </c>
      <c r="O795" s="43">
        <v>15.077389</v>
      </c>
      <c r="P795" s="43">
        <v>15.82696</v>
      </c>
      <c r="Q795" s="43">
        <v>16.942883999999999</v>
      </c>
      <c r="R795" s="43">
        <v>15.325142</v>
      </c>
      <c r="S795" s="43">
        <v>16.294301999999998</v>
      </c>
      <c r="T795" s="43">
        <v>11.794174</v>
      </c>
      <c r="U795" s="43">
        <v>16.552156</v>
      </c>
      <c r="V795" s="43">
        <v>16.465980999999999</v>
      </c>
      <c r="W795" s="43">
        <v>7.178884</v>
      </c>
      <c r="X795" s="43">
        <v>19.151875</v>
      </c>
      <c r="Y795" s="43">
        <v>73</v>
      </c>
      <c r="AA795">
        <f t="shared" si="278"/>
        <v>41732.65</v>
      </c>
      <c r="AB795" t="str">
        <f t="shared" si="279"/>
        <v>41732Leandro90</v>
      </c>
      <c r="AC795" s="52">
        <v>41732</v>
      </c>
      <c r="AD795" s="53" t="s">
        <v>28</v>
      </c>
      <c r="AE795" s="51">
        <v>90</v>
      </c>
      <c r="AF795" s="51" t="str">
        <f t="shared" si="280"/>
        <v/>
      </c>
      <c r="AG795" s="51" t="str">
        <f t="shared" si="281"/>
        <v>N/A</v>
      </c>
      <c r="AH795" s="51" t="str">
        <f t="shared" si="282"/>
        <v>N/A</v>
      </c>
      <c r="AI795" s="51">
        <f t="shared" si="283"/>
        <v>2.7384688618476041</v>
      </c>
      <c r="AJ795" s="51">
        <f t="shared" si="284"/>
        <v>27.248845407295399</v>
      </c>
      <c r="AK795" s="51">
        <f t="shared" si="285"/>
        <v>20.838925335090934</v>
      </c>
      <c r="AL795" s="51">
        <f t="shared" si="286"/>
        <v>12.311068299622313</v>
      </c>
      <c r="AM795" s="51">
        <f t="shared" si="287"/>
        <v>15.938874261987813</v>
      </c>
      <c r="AN795" s="51">
        <f t="shared" si="288"/>
        <v>15.785993477613872</v>
      </c>
      <c r="AO795" s="51">
        <f t="shared" si="289"/>
        <v>17.189910460092296</v>
      </c>
      <c r="AP795" s="51">
        <f t="shared" si="290"/>
        <v>22.833715895611057</v>
      </c>
      <c r="AQ795" s="51">
        <f t="shared" si="291"/>
        <v>22.711765057660376</v>
      </c>
      <c r="AR795" s="51" t="str">
        <f t="shared" si="292"/>
        <v>N/A</v>
      </c>
      <c r="AS795" s="51" t="str">
        <f t="shared" si="293"/>
        <v>N/A</v>
      </c>
      <c r="AT795" s="51" t="str">
        <f t="shared" si="294"/>
        <v>N/A</v>
      </c>
      <c r="AU795" s="51" t="str">
        <f t="shared" si="295"/>
        <v>N/A</v>
      </c>
      <c r="AV795" s="51" t="str">
        <f t="shared" si="296"/>
        <v>N/A</v>
      </c>
      <c r="AY795">
        <v>41739</v>
      </c>
      <c r="AZ795">
        <v>41739.339999999997</v>
      </c>
      <c r="BA795" t="s">
        <v>30</v>
      </c>
      <c r="BB795" s="1">
        <f t="shared" si="277"/>
        <v>41739</v>
      </c>
    </row>
    <row r="796" spans="1:54">
      <c r="A796" t="str">
        <f t="shared" si="297"/>
        <v>42410Fábio73</v>
      </c>
      <c r="B796" s="48">
        <v>42410.384560185186</v>
      </c>
      <c r="C796" s="48">
        <f t="shared" si="298"/>
        <v>42410</v>
      </c>
      <c r="D796" s="48" t="s">
        <v>31</v>
      </c>
      <c r="E796" s="49">
        <f t="shared" si="299"/>
        <v>73</v>
      </c>
      <c r="F796" s="48"/>
      <c r="G796" s="49" t="e">
        <f>VLOOKUP(C796,#REF!,2,0)</f>
        <v>#REF!</v>
      </c>
      <c r="H796" s="48"/>
      <c r="I796" s="43">
        <v>0</v>
      </c>
      <c r="J796" s="43">
        <v>0</v>
      </c>
      <c r="K796" s="43">
        <v>0</v>
      </c>
      <c r="L796" s="43">
        <v>10.128405000000001</v>
      </c>
      <c r="M796" s="43">
        <v>19.525558</v>
      </c>
      <c r="N796" s="43">
        <v>17.693660999999999</v>
      </c>
      <c r="O796" s="43">
        <v>19.291584</v>
      </c>
      <c r="P796" s="43">
        <v>19.997803000000001</v>
      </c>
      <c r="Q796" s="43">
        <v>20.813578</v>
      </c>
      <c r="R796" s="43">
        <v>19.291584</v>
      </c>
      <c r="S796" s="43">
        <v>19.902884</v>
      </c>
      <c r="T796" s="43">
        <v>12.791017999999999</v>
      </c>
      <c r="U796" s="43">
        <v>16.123549000000001</v>
      </c>
      <c r="V796" s="43">
        <v>15.784833000000001</v>
      </c>
      <c r="W796" s="43">
        <v>6.6398640000000002</v>
      </c>
      <c r="X796" s="43">
        <v>18.278981999999999</v>
      </c>
      <c r="Y796" s="43">
        <v>73</v>
      </c>
      <c r="AA796">
        <f t="shared" si="278"/>
        <v>41736.5</v>
      </c>
      <c r="AB796" t="str">
        <f t="shared" si="279"/>
        <v>41736Leandro90</v>
      </c>
      <c r="AC796" s="52">
        <v>41736</v>
      </c>
      <c r="AD796" s="53" t="s">
        <v>28</v>
      </c>
      <c r="AE796" s="51">
        <v>90</v>
      </c>
      <c r="AF796" s="51" t="str">
        <f t="shared" si="280"/>
        <v/>
      </c>
      <c r="AG796" s="51" t="str">
        <f t="shared" si="281"/>
        <v>N/A</v>
      </c>
      <c r="AH796" s="51" t="str">
        <f t="shared" si="282"/>
        <v>N/A</v>
      </c>
      <c r="AI796" s="51">
        <f t="shared" si="283"/>
        <v>1.951027594208903</v>
      </c>
      <c r="AJ796" s="51">
        <f t="shared" si="284"/>
        <v>24.219183387553727</v>
      </c>
      <c r="AK796" s="51">
        <f t="shared" si="285"/>
        <v>21.194585562851437</v>
      </c>
      <c r="AL796" s="51">
        <f t="shared" si="286"/>
        <v>12.443713889452217</v>
      </c>
      <c r="AM796" s="51">
        <f t="shared" si="287"/>
        <v>16.092741803148826</v>
      </c>
      <c r="AN796" s="51">
        <f t="shared" si="288"/>
        <v>15.835613493485553</v>
      </c>
      <c r="AO796" s="51">
        <f t="shared" si="289"/>
        <v>17.349812872391883</v>
      </c>
      <c r="AP796" s="51">
        <f t="shared" si="290"/>
        <v>21.313326536105389</v>
      </c>
      <c r="AQ796" s="51">
        <f t="shared" si="291"/>
        <v>23.019922013620036</v>
      </c>
      <c r="AR796" s="51" t="str">
        <f t="shared" si="292"/>
        <v>N/A</v>
      </c>
      <c r="AS796" s="51" t="str">
        <f t="shared" si="293"/>
        <v>N/A</v>
      </c>
      <c r="AT796" s="51" t="str">
        <f t="shared" si="294"/>
        <v>N/A</v>
      </c>
      <c r="AU796" s="51" t="str">
        <f t="shared" si="295"/>
        <v>N/A</v>
      </c>
      <c r="AV796" s="51" t="str">
        <f t="shared" si="296"/>
        <v>N/A</v>
      </c>
      <c r="AY796">
        <v>41740</v>
      </c>
      <c r="AZ796">
        <v>41740.720000000001</v>
      </c>
      <c r="BA796" t="s">
        <v>30</v>
      </c>
      <c r="BB796" s="1">
        <f t="shared" si="277"/>
        <v>41740</v>
      </c>
    </row>
    <row r="797" spans="1:54">
      <c r="A797" t="str">
        <f t="shared" si="297"/>
        <v>42412Fábio73</v>
      </c>
      <c r="B797" s="48">
        <v>42412.362025462964</v>
      </c>
      <c r="C797" s="48">
        <f t="shared" si="298"/>
        <v>42412</v>
      </c>
      <c r="D797" s="48" t="s">
        <v>31</v>
      </c>
      <c r="E797" s="49">
        <f t="shared" si="299"/>
        <v>73</v>
      </c>
      <c r="F797" s="48"/>
      <c r="G797" s="49" t="e">
        <f>VLOOKUP(C797,#REF!,2,0)</f>
        <v>#REF!</v>
      </c>
      <c r="H797" s="48"/>
      <c r="I797" s="43">
        <v>0</v>
      </c>
      <c r="J797" s="43">
        <v>0</v>
      </c>
      <c r="K797" s="43">
        <v>0</v>
      </c>
      <c r="L797" s="43">
        <v>7.9439419999999998</v>
      </c>
      <c r="M797" s="43">
        <v>18.052713000000001</v>
      </c>
      <c r="N797" s="43">
        <v>16.208808999999999</v>
      </c>
      <c r="O797" s="43">
        <v>18.278981999999999</v>
      </c>
      <c r="P797" s="43">
        <v>18.920164</v>
      </c>
      <c r="Q797" s="43">
        <v>19.902884</v>
      </c>
      <c r="R797" s="43">
        <v>18.143035999999999</v>
      </c>
      <c r="S797" s="43">
        <v>18.552409999999998</v>
      </c>
      <c r="T797" s="43">
        <v>12.121676000000001</v>
      </c>
      <c r="U797" s="43">
        <v>15.869158000000001</v>
      </c>
      <c r="V797" s="43">
        <v>15.491481</v>
      </c>
      <c r="W797" s="43">
        <v>6.587269</v>
      </c>
      <c r="X797" s="43">
        <v>17.962595</v>
      </c>
      <c r="Y797" s="43">
        <v>73</v>
      </c>
      <c r="AA797">
        <f t="shared" si="278"/>
        <v>41739.339999999997</v>
      </c>
      <c r="AB797" t="str">
        <f t="shared" si="279"/>
        <v>41739Leandro90</v>
      </c>
      <c r="AC797" s="52">
        <v>41739</v>
      </c>
      <c r="AD797" s="53" t="s">
        <v>28</v>
      </c>
      <c r="AE797" s="51">
        <v>90</v>
      </c>
      <c r="AF797" s="51" t="str">
        <f t="shared" si="280"/>
        <v/>
      </c>
      <c r="AG797" s="51" t="str">
        <f t="shared" si="281"/>
        <v>N/A</v>
      </c>
      <c r="AH797" s="51" t="str">
        <f t="shared" si="282"/>
        <v>N/A</v>
      </c>
      <c r="AI797" s="51">
        <f t="shared" si="283"/>
        <v>6.8677913460572508</v>
      </c>
      <c r="AJ797" s="51">
        <f t="shared" si="284"/>
        <v>34.696764314225788</v>
      </c>
      <c r="AK797" s="51">
        <f t="shared" si="285"/>
        <v>28.902522043260518</v>
      </c>
      <c r="AL797" s="51">
        <f t="shared" si="286"/>
        <v>16.350796073727857</v>
      </c>
      <c r="AM797" s="51">
        <f t="shared" si="287"/>
        <v>21.373970189116459</v>
      </c>
      <c r="AN797" s="51">
        <f t="shared" si="288"/>
        <v>21.373970189116459</v>
      </c>
      <c r="AO797" s="51">
        <f t="shared" si="289"/>
        <v>21.493296083704617</v>
      </c>
      <c r="AP797" s="51">
        <f t="shared" si="290"/>
        <v>22.341510697243432</v>
      </c>
      <c r="AQ797" s="51">
        <f t="shared" si="291"/>
        <v>22.464506193996261</v>
      </c>
      <c r="AR797" s="51" t="str">
        <f t="shared" si="292"/>
        <v>N/A</v>
      </c>
      <c r="AS797" s="51" t="str">
        <f t="shared" si="293"/>
        <v>N/A</v>
      </c>
      <c r="AT797" s="51" t="str">
        <f t="shared" si="294"/>
        <v>N/A</v>
      </c>
      <c r="AU797" s="51" t="str">
        <f t="shared" si="295"/>
        <v>N/A</v>
      </c>
      <c r="AV797" s="51" t="str">
        <f t="shared" si="296"/>
        <v>N/A</v>
      </c>
      <c r="AY797">
        <v>41745</v>
      </c>
      <c r="AZ797">
        <v>41745.74</v>
      </c>
      <c r="BA797" t="s">
        <v>30</v>
      </c>
      <c r="BB797" s="1">
        <f t="shared" si="277"/>
        <v>41745</v>
      </c>
    </row>
    <row r="798" spans="1:54">
      <c r="A798" t="str">
        <f t="shared" si="297"/>
        <v>42419Fábio73</v>
      </c>
      <c r="B798" s="48">
        <v>42419.66138888889</v>
      </c>
      <c r="C798" s="48">
        <f t="shared" si="298"/>
        <v>42419</v>
      </c>
      <c r="D798" s="48" t="s">
        <v>31</v>
      </c>
      <c r="E798" s="49">
        <f t="shared" si="299"/>
        <v>73</v>
      </c>
      <c r="F798" s="48"/>
      <c r="G798" s="49" t="e">
        <f>VLOOKUP(C798,#REF!,2,0)</f>
        <v>#REF!</v>
      </c>
      <c r="H798" s="48"/>
      <c r="I798" s="43">
        <v>0</v>
      </c>
      <c r="J798" s="43">
        <v>0</v>
      </c>
      <c r="K798" s="43">
        <v>0</v>
      </c>
      <c r="L798" s="43">
        <v>12.121676000000001</v>
      </c>
      <c r="M798" s="43">
        <v>20.571967999999998</v>
      </c>
      <c r="N798" s="43">
        <v>18.598167</v>
      </c>
      <c r="O798" s="43">
        <v>20.092924</v>
      </c>
      <c r="P798" s="43">
        <v>20.71678</v>
      </c>
      <c r="Q798" s="43">
        <v>21.794146999999999</v>
      </c>
      <c r="R798" s="43">
        <v>20.765158</v>
      </c>
      <c r="S798" s="43">
        <v>21.744581</v>
      </c>
      <c r="T798" s="43">
        <v>17.294121000000001</v>
      </c>
      <c r="U798" s="43">
        <v>21.105408000000001</v>
      </c>
      <c r="V798" s="43">
        <v>21.399222999999999</v>
      </c>
      <c r="W798" s="43">
        <v>9.2514260000000004</v>
      </c>
      <c r="X798" s="43">
        <v>22.493888999999999</v>
      </c>
      <c r="Y798" s="43">
        <v>73</v>
      </c>
      <c r="AA798">
        <f t="shared" si="278"/>
        <v>41740.720000000001</v>
      </c>
      <c r="AB798" t="str">
        <f t="shared" si="279"/>
        <v>41740Leandro90</v>
      </c>
      <c r="AC798" s="52">
        <v>41740</v>
      </c>
      <c r="AD798" s="53" t="s">
        <v>28</v>
      </c>
      <c r="AE798" s="51">
        <v>90</v>
      </c>
      <c r="AF798" s="51" t="str">
        <f t="shared" si="280"/>
        <v/>
      </c>
      <c r="AG798" s="51" t="str">
        <f t="shared" si="281"/>
        <v>N/A</v>
      </c>
      <c r="AH798" s="51" t="str">
        <f t="shared" si="282"/>
        <v>N/A</v>
      </c>
      <c r="AI798" s="51">
        <f t="shared" si="283"/>
        <v>5.4090992292962197</v>
      </c>
      <c r="AJ798" s="51">
        <f t="shared" si="284"/>
        <v>34.467283693384729</v>
      </c>
      <c r="AK798" s="51">
        <f t="shared" si="285"/>
        <v>29.112090410243216</v>
      </c>
      <c r="AL798" s="51">
        <f t="shared" si="286"/>
        <v>17.565828185638082</v>
      </c>
      <c r="AM798" s="51">
        <f t="shared" si="287"/>
        <v>22.833715895611057</v>
      </c>
      <c r="AN798" s="51">
        <f t="shared" si="288"/>
        <v>22.0372099975718</v>
      </c>
      <c r="AO798" s="51">
        <f t="shared" si="289"/>
        <v>21.554281471248252</v>
      </c>
      <c r="AP798" s="51">
        <f t="shared" si="290"/>
        <v>23.20705070867184</v>
      </c>
      <c r="AQ798" s="51">
        <f t="shared" si="291"/>
        <v>22.833715895611057</v>
      </c>
      <c r="AR798" s="51" t="str">
        <f t="shared" si="292"/>
        <v>N/A</v>
      </c>
      <c r="AS798" s="51" t="str">
        <f t="shared" si="293"/>
        <v>N/A</v>
      </c>
      <c r="AT798" s="51" t="str">
        <f t="shared" si="294"/>
        <v>N/A</v>
      </c>
      <c r="AU798" s="51" t="str">
        <f t="shared" si="295"/>
        <v>N/A</v>
      </c>
      <c r="AV798" s="51" t="str">
        <f t="shared" si="296"/>
        <v>N/A</v>
      </c>
      <c r="AY798">
        <v>41750</v>
      </c>
      <c r="AZ798">
        <v>41750.49</v>
      </c>
      <c r="BA798" t="s">
        <v>30</v>
      </c>
      <c r="BB798" s="1">
        <f t="shared" si="277"/>
        <v>41750</v>
      </c>
    </row>
    <row r="799" spans="1:54">
      <c r="A799" t="str">
        <f t="shared" si="297"/>
        <v>42423Fábio73</v>
      </c>
      <c r="B799" s="48">
        <v>42423.573807870373</v>
      </c>
      <c r="C799" s="48">
        <f t="shared" si="298"/>
        <v>42423</v>
      </c>
      <c r="D799" s="48" t="s">
        <v>31</v>
      </c>
      <c r="E799" s="49">
        <f t="shared" si="299"/>
        <v>73</v>
      </c>
      <c r="F799" s="48"/>
      <c r="G799" s="49" t="e">
        <f>VLOOKUP(C799,#REF!,2,0)</f>
        <v>#REF!</v>
      </c>
      <c r="H799" s="48"/>
      <c r="I799" s="43">
        <v>0</v>
      </c>
      <c r="J799" s="43">
        <v>0</v>
      </c>
      <c r="K799" s="43">
        <v>0</v>
      </c>
      <c r="L799" s="43">
        <v>12.980342</v>
      </c>
      <c r="M799" s="43">
        <v>20.813578</v>
      </c>
      <c r="N799" s="43">
        <v>18.097840999999999</v>
      </c>
      <c r="O799" s="43">
        <v>19.950310000000002</v>
      </c>
      <c r="P799" s="43">
        <v>20.571967999999998</v>
      </c>
      <c r="Q799" s="43">
        <v>21.744581</v>
      </c>
      <c r="R799" s="43">
        <v>20.862079999999999</v>
      </c>
      <c r="S799" s="43">
        <v>22.142672999999998</v>
      </c>
      <c r="T799" s="43">
        <v>17.118037999999999</v>
      </c>
      <c r="U799" s="43">
        <v>22.242746</v>
      </c>
      <c r="V799" s="43">
        <v>21.695088999999999</v>
      </c>
      <c r="W799" s="43">
        <v>10.061968999999999</v>
      </c>
      <c r="X799" s="43">
        <v>24.605682000000002</v>
      </c>
      <c r="Y799" s="43">
        <v>73</v>
      </c>
      <c r="AA799">
        <f t="shared" si="278"/>
        <v>41745.74</v>
      </c>
      <c r="AB799" t="str">
        <f t="shared" si="279"/>
        <v>41745Leandro90</v>
      </c>
      <c r="AC799" s="52">
        <v>41745</v>
      </c>
      <c r="AD799" s="53" t="s">
        <v>28</v>
      </c>
      <c r="AE799" s="51">
        <v>90</v>
      </c>
      <c r="AF799" s="51" t="str">
        <f t="shared" si="280"/>
        <v/>
      </c>
      <c r="AG799" s="51" t="str">
        <f t="shared" si="281"/>
        <v>N/A</v>
      </c>
      <c r="AH799" s="51" t="str">
        <f t="shared" si="282"/>
        <v>N/A</v>
      </c>
      <c r="AI799" s="51">
        <f t="shared" si="283"/>
        <v>6.1581617812633578</v>
      </c>
      <c r="AJ799" s="51">
        <f t="shared" si="284"/>
        <v>39.284226983157829</v>
      </c>
      <c r="AK799" s="51">
        <f t="shared" si="285"/>
        <v>34.008235439891195</v>
      </c>
      <c r="AL799" s="51">
        <f t="shared" si="286"/>
        <v>22.281407616218882</v>
      </c>
      <c r="AM799" s="51">
        <f t="shared" si="287"/>
        <v>28.277101765412603</v>
      </c>
      <c r="AN799" s="51">
        <f t="shared" si="288"/>
        <v>25.512661126435809</v>
      </c>
      <c r="AO799" s="51">
        <f t="shared" si="289"/>
        <v>26.307862303285166</v>
      </c>
      <c r="AP799" s="51">
        <f t="shared" si="290"/>
        <v>30.246107040112751</v>
      </c>
      <c r="AQ799" s="51">
        <f t="shared" si="291"/>
        <v>32.955066753006612</v>
      </c>
      <c r="AR799" s="51" t="str">
        <f t="shared" si="292"/>
        <v>N/A</v>
      </c>
      <c r="AS799" s="51" t="str">
        <f t="shared" si="293"/>
        <v>N/A</v>
      </c>
      <c r="AT799" s="51" t="str">
        <f t="shared" si="294"/>
        <v>N/A</v>
      </c>
      <c r="AU799" s="51" t="str">
        <f t="shared" si="295"/>
        <v>N/A</v>
      </c>
      <c r="AV799" s="51" t="str">
        <f t="shared" si="296"/>
        <v>N/A</v>
      </c>
      <c r="AY799">
        <v>41752</v>
      </c>
      <c r="AZ799">
        <v>41752.65</v>
      </c>
      <c r="BA799" t="s">
        <v>30</v>
      </c>
      <c r="BB799" s="1">
        <f t="shared" si="277"/>
        <v>41752</v>
      </c>
    </row>
    <row r="800" spans="1:54">
      <c r="A800" t="str">
        <f t="shared" si="297"/>
        <v>42424Fábio73</v>
      </c>
      <c r="B800" s="48">
        <v>42424.460833333331</v>
      </c>
      <c r="C800" s="48">
        <f t="shared" si="298"/>
        <v>42424</v>
      </c>
      <c r="D800" s="48" t="s">
        <v>31</v>
      </c>
      <c r="E800" s="49">
        <f t="shared" si="299"/>
        <v>73</v>
      </c>
      <c r="F800" s="48"/>
      <c r="G800" s="49" t="e">
        <f>VLOOKUP(C800,#REF!,2,0)</f>
        <v>#REF!</v>
      </c>
      <c r="H800" s="48"/>
      <c r="I800" s="43">
        <v>0</v>
      </c>
      <c r="J800" s="43">
        <v>0</v>
      </c>
      <c r="K800" s="43">
        <v>0</v>
      </c>
      <c r="L800" s="43">
        <v>12.158357000000001</v>
      </c>
      <c r="M800" s="43">
        <v>20.668424999999999</v>
      </c>
      <c r="N800" s="43">
        <v>19.059010000000001</v>
      </c>
      <c r="O800" s="43">
        <v>19.619548999999999</v>
      </c>
      <c r="P800" s="43">
        <v>20.475697</v>
      </c>
      <c r="Q800" s="43">
        <v>21.794146999999999</v>
      </c>
      <c r="R800" s="43">
        <v>20.668424999999999</v>
      </c>
      <c r="S800" s="43">
        <v>22.192657000000001</v>
      </c>
      <c r="T800" s="43">
        <v>18.689892</v>
      </c>
      <c r="U800" s="43">
        <v>22.292839000000001</v>
      </c>
      <c r="V800" s="43">
        <v>21.893456</v>
      </c>
      <c r="W800" s="43">
        <v>10.262015</v>
      </c>
      <c r="X800" s="43">
        <v>24.869577</v>
      </c>
      <c r="Y800" s="43">
        <v>73</v>
      </c>
      <c r="AA800">
        <f t="shared" si="278"/>
        <v>41750.49</v>
      </c>
      <c r="AB800" t="str">
        <f t="shared" si="279"/>
        <v>41750Leandro90</v>
      </c>
      <c r="AC800" s="52">
        <v>41750</v>
      </c>
      <c r="AD800" s="53" t="s">
        <v>28</v>
      </c>
      <c r="AE800" s="51">
        <v>90</v>
      </c>
      <c r="AF800" s="51" t="str">
        <f t="shared" si="280"/>
        <v/>
      </c>
      <c r="AG800" s="51" t="str">
        <f t="shared" si="281"/>
        <v>N/A</v>
      </c>
      <c r="AH800" s="51" t="str">
        <f t="shared" si="282"/>
        <v>N/A</v>
      </c>
      <c r="AI800" s="51">
        <f t="shared" si="283"/>
        <v>2.9851485743897985</v>
      </c>
      <c r="AJ800" s="51">
        <f t="shared" si="284"/>
        <v>34.541630014443257</v>
      </c>
      <c r="AK800" s="51">
        <f t="shared" si="285"/>
        <v>30.246107040112751</v>
      </c>
      <c r="AL800" s="51">
        <f t="shared" si="286"/>
        <v>19.849195557168187</v>
      </c>
      <c r="AM800" s="51">
        <f t="shared" si="287"/>
        <v>25.250321664335946</v>
      </c>
      <c r="AN800" s="51">
        <f t="shared" si="288"/>
        <v>21.915785078891329</v>
      </c>
      <c r="AO800" s="51">
        <f t="shared" si="289"/>
        <v>22.833715895611057</v>
      </c>
      <c r="AP800" s="51">
        <f t="shared" si="290"/>
        <v>26.63987616391508</v>
      </c>
      <c r="AQ800" s="51">
        <f t="shared" si="291"/>
        <v>28.693964749431132</v>
      </c>
      <c r="AR800" s="51" t="str">
        <f t="shared" si="292"/>
        <v>N/A</v>
      </c>
      <c r="AS800" s="51" t="str">
        <f t="shared" si="293"/>
        <v>N/A</v>
      </c>
      <c r="AT800" s="51" t="str">
        <f t="shared" si="294"/>
        <v>N/A</v>
      </c>
      <c r="AU800" s="51" t="str">
        <f t="shared" si="295"/>
        <v>N/A</v>
      </c>
      <c r="AV800" s="51" t="str">
        <f t="shared" si="296"/>
        <v>N/A</v>
      </c>
      <c r="AY800">
        <v>41754</v>
      </c>
      <c r="AZ800">
        <v>41754.550000000003</v>
      </c>
      <c r="BA800" t="s">
        <v>30</v>
      </c>
      <c r="BB800" s="1">
        <f t="shared" si="277"/>
        <v>41754</v>
      </c>
    </row>
    <row r="801" spans="1:54">
      <c r="A801" t="str">
        <f t="shared" si="297"/>
        <v>42431Fábio73</v>
      </c>
      <c r="B801" s="48">
        <v>42431.478414351855</v>
      </c>
      <c r="C801" s="48">
        <f t="shared" si="298"/>
        <v>42431</v>
      </c>
      <c r="D801" s="48" t="s">
        <v>31</v>
      </c>
      <c r="E801" s="49">
        <f t="shared" si="299"/>
        <v>73</v>
      </c>
      <c r="F801" s="48"/>
      <c r="G801" s="49" t="e">
        <f>VLOOKUP(C801,#REF!,2,0)</f>
        <v>#REF!</v>
      </c>
      <c r="H801" s="48"/>
      <c r="I801" s="43">
        <v>0</v>
      </c>
      <c r="J801" s="43">
        <v>0</v>
      </c>
      <c r="K801" s="43">
        <v>0</v>
      </c>
      <c r="L801" s="43">
        <v>13.209466000000001</v>
      </c>
      <c r="M801" s="43">
        <v>21.744581</v>
      </c>
      <c r="N801" s="43">
        <v>19.478639999999999</v>
      </c>
      <c r="O801" s="43">
        <v>21.056601000000001</v>
      </c>
      <c r="P801" s="43">
        <v>21.843786000000001</v>
      </c>
      <c r="Q801" s="43">
        <v>23.051352999999999</v>
      </c>
      <c r="R801" s="43">
        <v>21.893456</v>
      </c>
      <c r="S801" s="43">
        <v>23.204552</v>
      </c>
      <c r="T801" s="43">
        <v>18.461030999999998</v>
      </c>
      <c r="U801" s="43">
        <v>23.667117999999999</v>
      </c>
      <c r="V801" s="43">
        <v>23.409599</v>
      </c>
      <c r="W801" s="43">
        <v>20.862079999999999</v>
      </c>
      <c r="X801" s="43">
        <v>27.917736000000001</v>
      </c>
      <c r="Y801" s="43">
        <v>73</v>
      </c>
      <c r="AA801">
        <f t="shared" si="278"/>
        <v>41752.65</v>
      </c>
      <c r="AB801" t="str">
        <f t="shared" si="279"/>
        <v>41752Leandro90</v>
      </c>
      <c r="AC801" s="52">
        <v>41752</v>
      </c>
      <c r="AD801" s="53" t="s">
        <v>28</v>
      </c>
      <c r="AE801" s="51">
        <v>90</v>
      </c>
      <c r="AF801" s="51" t="str">
        <f t="shared" si="280"/>
        <v/>
      </c>
      <c r="AG801" s="51" t="str">
        <f t="shared" si="281"/>
        <v>N/A</v>
      </c>
      <c r="AH801" s="51" t="str">
        <f t="shared" si="282"/>
        <v>N/A</v>
      </c>
      <c r="AI801" s="51">
        <f t="shared" si="283"/>
        <v>5.5211225550422904</v>
      </c>
      <c r="AJ801" s="51">
        <f t="shared" si="284"/>
        <v>37.113346205157384</v>
      </c>
      <c r="AK801" s="51">
        <f t="shared" si="285"/>
        <v>32.80507389203661</v>
      </c>
      <c r="AL801" s="51">
        <f t="shared" si="286"/>
        <v>21.373970189116459</v>
      </c>
      <c r="AM801" s="51">
        <f t="shared" si="287"/>
        <v>26.173788070111378</v>
      </c>
      <c r="AN801" s="51">
        <f t="shared" si="288"/>
        <v>23.774625204109729</v>
      </c>
      <c r="AO801" s="51">
        <f t="shared" si="289"/>
        <v>23.837482654854014</v>
      </c>
      <c r="AP801" s="51">
        <f t="shared" si="290"/>
        <v>26.240719109506419</v>
      </c>
      <c r="AQ801" s="51">
        <f t="shared" si="291"/>
        <v>27.794634146367645</v>
      </c>
      <c r="AR801" s="51" t="str">
        <f t="shared" si="292"/>
        <v>N/A</v>
      </c>
      <c r="AS801" s="51" t="str">
        <f t="shared" si="293"/>
        <v>N/A</v>
      </c>
      <c r="AT801" s="51" t="str">
        <f t="shared" si="294"/>
        <v>N/A</v>
      </c>
      <c r="AU801" s="51" t="str">
        <f t="shared" si="295"/>
        <v>N/A</v>
      </c>
      <c r="AV801" s="51" t="str">
        <f t="shared" si="296"/>
        <v>N/A</v>
      </c>
      <c r="AY801">
        <v>41757</v>
      </c>
      <c r="AZ801">
        <v>41757.47</v>
      </c>
      <c r="BA801" t="s">
        <v>30</v>
      </c>
      <c r="BB801" s="1">
        <f t="shared" si="277"/>
        <v>41757</v>
      </c>
    </row>
    <row r="802" spans="1:54">
      <c r="A802" t="str">
        <f t="shared" si="297"/>
        <v>42433Fábio73</v>
      </c>
      <c r="B802" s="48">
        <v>42433.726793981485</v>
      </c>
      <c r="C802" s="48">
        <f t="shared" si="298"/>
        <v>42433</v>
      </c>
      <c r="D802" s="48" t="s">
        <v>31</v>
      </c>
      <c r="E802" s="49">
        <f t="shared" si="299"/>
        <v>73</v>
      </c>
      <c r="F802" s="48"/>
      <c r="G802" s="49" t="e">
        <f>VLOOKUP(C802,#REF!,2,0)</f>
        <v>#REF!</v>
      </c>
      <c r="H802" s="48"/>
      <c r="I802" s="43">
        <v>0</v>
      </c>
      <c r="J802" s="43">
        <v>0</v>
      </c>
      <c r="K802" s="43">
        <v>0</v>
      </c>
      <c r="L802" s="43">
        <v>13.324814</v>
      </c>
      <c r="M802" s="43">
        <v>21.30105</v>
      </c>
      <c r="N802" s="43">
        <v>18.369890000000002</v>
      </c>
      <c r="O802" s="43">
        <v>19.997803000000001</v>
      </c>
      <c r="P802" s="43">
        <v>20.571967999999998</v>
      </c>
      <c r="Q802" s="43">
        <v>21.695088999999999</v>
      </c>
      <c r="R802" s="43">
        <v>20.571967999999998</v>
      </c>
      <c r="S802" s="43">
        <v>22.242746</v>
      </c>
      <c r="T802" s="43">
        <v>16.942883999999999</v>
      </c>
      <c r="U802" s="43">
        <v>22.242746</v>
      </c>
      <c r="V802" s="43">
        <v>22.042797</v>
      </c>
      <c r="W802" s="43">
        <v>10.498085</v>
      </c>
      <c r="X802" s="43">
        <v>25.938700000000001</v>
      </c>
      <c r="Y802" s="43">
        <v>73</v>
      </c>
      <c r="AA802">
        <f t="shared" si="278"/>
        <v>41754.550000000003</v>
      </c>
      <c r="AB802" t="str">
        <f t="shared" si="279"/>
        <v>41754Leandro90</v>
      </c>
      <c r="AC802" s="52">
        <v>41754</v>
      </c>
      <c r="AD802" s="53" t="s">
        <v>28</v>
      </c>
      <c r="AE802" s="51">
        <v>90</v>
      </c>
      <c r="AF802" s="51" t="str">
        <f t="shared" si="280"/>
        <v/>
      </c>
      <c r="AG802" s="51" t="str">
        <f t="shared" si="281"/>
        <v>N/A</v>
      </c>
      <c r="AH802" s="51" t="str">
        <f t="shared" si="282"/>
        <v>N/A</v>
      </c>
      <c r="AI802" s="51">
        <f t="shared" si="283"/>
        <v>4.7161708685542783</v>
      </c>
      <c r="AJ802" s="51">
        <f t="shared" si="284"/>
        <v>37.191460295730536</v>
      </c>
      <c r="AK802" s="51">
        <f t="shared" si="285"/>
        <v>32.062287433310082</v>
      </c>
      <c r="AL802" s="51">
        <f t="shared" si="286"/>
        <v>20.779217851666974</v>
      </c>
      <c r="AM802" s="51">
        <f t="shared" si="287"/>
        <v>25.776720178758325</v>
      </c>
      <c r="AN802" s="51">
        <f t="shared" si="288"/>
        <v>23.083769142162957</v>
      </c>
      <c r="AO802" s="51">
        <f t="shared" si="289"/>
        <v>23.145399941092769</v>
      </c>
      <c r="AP802" s="51">
        <f t="shared" si="290"/>
        <v>26.240719109506419</v>
      </c>
      <c r="AQ802" s="51">
        <f t="shared" si="291"/>
        <v>27.111580839774192</v>
      </c>
      <c r="AR802" s="51" t="str">
        <f t="shared" si="292"/>
        <v>N/A</v>
      </c>
      <c r="AS802" s="51" t="str">
        <f t="shared" si="293"/>
        <v>N/A</v>
      </c>
      <c r="AT802" s="51" t="str">
        <f t="shared" si="294"/>
        <v>N/A</v>
      </c>
      <c r="AU802" s="51" t="str">
        <f t="shared" si="295"/>
        <v>N/A</v>
      </c>
      <c r="AV802" s="51" t="str">
        <f t="shared" si="296"/>
        <v>N/A</v>
      </c>
      <c r="AY802">
        <v>41759</v>
      </c>
      <c r="AZ802">
        <v>41759.589999999997</v>
      </c>
      <c r="BA802" t="s">
        <v>30</v>
      </c>
      <c r="BB802" s="1">
        <f t="shared" si="277"/>
        <v>41759</v>
      </c>
    </row>
    <row r="803" spans="1:54">
      <c r="A803" t="str">
        <f t="shared" si="297"/>
        <v>42198Fábio76</v>
      </c>
      <c r="B803" s="48">
        <v>42198.483472222222</v>
      </c>
      <c r="C803" s="48">
        <f t="shared" si="298"/>
        <v>42198</v>
      </c>
      <c r="D803" s="48" t="s">
        <v>31</v>
      </c>
      <c r="E803" s="49">
        <f t="shared" si="299"/>
        <v>76</v>
      </c>
      <c r="F803" s="48"/>
      <c r="G803" s="49" t="e">
        <f>VLOOKUP(C803,#REF!,2,0)</f>
        <v>#REF!</v>
      </c>
      <c r="H803" s="48"/>
      <c r="I803" s="43">
        <v>0</v>
      </c>
      <c r="J803" s="43">
        <v>0</v>
      </c>
      <c r="K803" s="43">
        <v>1.302144</v>
      </c>
      <c r="L803" s="43">
        <v>7.7990259999999996</v>
      </c>
      <c r="M803" s="43">
        <v>9.4746400000000008</v>
      </c>
      <c r="N803" s="43">
        <v>12.268763</v>
      </c>
      <c r="O803" s="43">
        <v>14.954307999999999</v>
      </c>
      <c r="P803" s="43">
        <v>16.855661000000001</v>
      </c>
      <c r="Q803" s="43">
        <v>16.768650000000001</v>
      </c>
      <c r="R803" s="43">
        <v>17.783073000000002</v>
      </c>
      <c r="S803" s="43">
        <v>16.380037000000002</v>
      </c>
      <c r="T803" s="43">
        <v>17.118037999999999</v>
      </c>
      <c r="U803" s="43">
        <v>16.812135999999999</v>
      </c>
      <c r="V803" s="43">
        <v>15.491481</v>
      </c>
      <c r="W803" s="43">
        <v>17.249991999999999</v>
      </c>
      <c r="X803" s="43">
        <v>16.080988000000001</v>
      </c>
      <c r="Y803" s="43">
        <v>76</v>
      </c>
      <c r="AA803">
        <f t="shared" si="278"/>
        <v>41757.47</v>
      </c>
      <c r="AB803" t="str">
        <f t="shared" si="279"/>
        <v>41757Leandro90</v>
      </c>
      <c r="AC803" s="52">
        <v>41757</v>
      </c>
      <c r="AD803" s="53" t="s">
        <v>28</v>
      </c>
      <c r="AE803" s="51">
        <v>90</v>
      </c>
      <c r="AF803" s="51" t="str">
        <f t="shared" si="280"/>
        <v/>
      </c>
      <c r="AG803" s="51" t="str">
        <f t="shared" si="281"/>
        <v>N/A</v>
      </c>
      <c r="AH803" s="51" t="str">
        <f t="shared" si="282"/>
        <v>N/A</v>
      </c>
      <c r="AI803" s="51">
        <f t="shared" si="283"/>
        <v>4.0319692002883061</v>
      </c>
      <c r="AJ803" s="51">
        <f t="shared" si="284"/>
        <v>36.012411939620371</v>
      </c>
      <c r="AK803" s="51">
        <f t="shared" si="285"/>
        <v>31.403447314375562</v>
      </c>
      <c r="AL803" s="51">
        <f t="shared" si="286"/>
        <v>20.137329320932277</v>
      </c>
      <c r="AM803" s="51">
        <f t="shared" si="287"/>
        <v>25.315760451482923</v>
      </c>
      <c r="AN803" s="51">
        <f t="shared" si="288"/>
        <v>21.975313970293982</v>
      </c>
      <c r="AO803" s="51">
        <f t="shared" si="289"/>
        <v>22.833715895611057</v>
      </c>
      <c r="AP803" s="51">
        <f t="shared" si="290"/>
        <v>26.240719109506419</v>
      </c>
      <c r="AQ803" s="51">
        <f t="shared" si="291"/>
        <v>27.315093718216414</v>
      </c>
      <c r="AR803" s="51" t="str">
        <f t="shared" si="292"/>
        <v>N/A</v>
      </c>
      <c r="AS803" s="51" t="str">
        <f t="shared" si="293"/>
        <v>N/A</v>
      </c>
      <c r="AT803" s="51" t="str">
        <f t="shared" si="294"/>
        <v>N/A</v>
      </c>
      <c r="AU803" s="51" t="str">
        <f t="shared" si="295"/>
        <v>N/A</v>
      </c>
      <c r="AV803" s="51" t="str">
        <f t="shared" si="296"/>
        <v>N/A</v>
      </c>
      <c r="AY803">
        <v>41760</v>
      </c>
      <c r="AZ803">
        <v>41760.44</v>
      </c>
      <c r="BA803" t="s">
        <v>30</v>
      </c>
      <c r="BB803" s="1">
        <f t="shared" si="277"/>
        <v>41760</v>
      </c>
    </row>
    <row r="804" spans="1:54">
      <c r="A804" t="str">
        <f t="shared" si="297"/>
        <v>42199Fábio76</v>
      </c>
      <c r="B804" s="48">
        <v>42199.444745370369</v>
      </c>
      <c r="C804" s="48">
        <f t="shared" si="298"/>
        <v>42199</v>
      </c>
      <c r="D804" s="48" t="s">
        <v>31</v>
      </c>
      <c r="E804" s="49">
        <f t="shared" si="299"/>
        <v>76</v>
      </c>
      <c r="F804" s="48"/>
      <c r="G804" s="49" t="e">
        <f>VLOOKUP(C804,#REF!,2,0)</f>
        <v>#REF!</v>
      </c>
      <c r="H804" s="48"/>
      <c r="I804" s="43">
        <v>0</v>
      </c>
      <c r="J804" s="43">
        <v>0</v>
      </c>
      <c r="K804" s="43">
        <v>1.127858</v>
      </c>
      <c r="L804" s="43">
        <v>7.2895089999999998</v>
      </c>
      <c r="M804" s="43">
        <v>8.9065309999999993</v>
      </c>
      <c r="N804" s="43">
        <v>11.6143</v>
      </c>
      <c r="O804" s="43">
        <v>14.507453999999999</v>
      </c>
      <c r="P804" s="43">
        <v>16.638573000000001</v>
      </c>
      <c r="Q804" s="43">
        <v>16.681903999999999</v>
      </c>
      <c r="R804" s="43">
        <v>17.559964999999998</v>
      </c>
      <c r="S804" s="43">
        <v>16.080988000000001</v>
      </c>
      <c r="T804" s="43">
        <v>16.768650000000001</v>
      </c>
      <c r="U804" s="43">
        <v>16.681903999999999</v>
      </c>
      <c r="V804" s="43">
        <v>15.201002000000001</v>
      </c>
      <c r="W804" s="43">
        <v>17.205947999999999</v>
      </c>
      <c r="X804" s="43">
        <v>15.869158000000001</v>
      </c>
      <c r="Y804" s="43">
        <v>76</v>
      </c>
      <c r="AA804">
        <f t="shared" si="278"/>
        <v>41759.589999999997</v>
      </c>
      <c r="AB804" t="str">
        <f t="shared" si="279"/>
        <v>41759Leandro90</v>
      </c>
      <c r="AC804" s="52">
        <v>41759</v>
      </c>
      <c r="AD804" s="53" t="s">
        <v>28</v>
      </c>
      <c r="AE804" s="51">
        <v>90</v>
      </c>
      <c r="AF804" s="51" t="str">
        <f t="shared" si="280"/>
        <v/>
      </c>
      <c r="AG804" s="51" t="str">
        <f t="shared" si="281"/>
        <v>N/A</v>
      </c>
      <c r="AH804" s="51" t="str">
        <f t="shared" si="282"/>
        <v>N/A</v>
      </c>
      <c r="AI804" s="51">
        <f t="shared" si="283"/>
        <v>2.7940551668042843</v>
      </c>
      <c r="AJ804" s="51">
        <f t="shared" si="284"/>
        <v>32.880069909578808</v>
      </c>
      <c r="AK804" s="51">
        <f t="shared" si="285"/>
        <v>28.068920443799996</v>
      </c>
      <c r="AL804" s="51">
        <f t="shared" si="286"/>
        <v>18.218527346829909</v>
      </c>
      <c r="AM804" s="51">
        <f t="shared" si="287"/>
        <v>22.958514906117738</v>
      </c>
      <c r="AN804" s="51">
        <f t="shared" si="288"/>
        <v>21.016210334362221</v>
      </c>
      <c r="AO804" s="51">
        <f t="shared" si="289"/>
        <v>21.134282837030561</v>
      </c>
      <c r="AP804" s="51">
        <f t="shared" si="290"/>
        <v>24.925012339102864</v>
      </c>
      <c r="AQ804" s="51">
        <f t="shared" si="291"/>
        <v>26.173788070111378</v>
      </c>
      <c r="AR804" s="51" t="str">
        <f t="shared" si="292"/>
        <v>N/A</v>
      </c>
      <c r="AS804" s="51" t="str">
        <f t="shared" si="293"/>
        <v>N/A</v>
      </c>
      <c r="AT804" s="51" t="str">
        <f t="shared" si="294"/>
        <v>N/A</v>
      </c>
      <c r="AU804" s="51" t="str">
        <f t="shared" si="295"/>
        <v>N/A</v>
      </c>
      <c r="AV804" s="51" t="str">
        <f t="shared" si="296"/>
        <v>N/A</v>
      </c>
      <c r="AY804">
        <v>41764</v>
      </c>
      <c r="AZ804">
        <v>41764.480000000003</v>
      </c>
      <c r="BA804" t="s">
        <v>30</v>
      </c>
      <c r="BB804" s="1">
        <f t="shared" si="277"/>
        <v>41764</v>
      </c>
    </row>
    <row r="805" spans="1:54">
      <c r="A805" t="str">
        <f t="shared" si="297"/>
        <v>42226Fábio76</v>
      </c>
      <c r="B805" s="48">
        <v>42226.377291666664</v>
      </c>
      <c r="C805" s="48">
        <f t="shared" si="298"/>
        <v>42226</v>
      </c>
      <c r="D805" s="48" t="s">
        <v>31</v>
      </c>
      <c r="E805" s="49">
        <f t="shared" si="299"/>
        <v>76</v>
      </c>
      <c r="F805" s="48"/>
      <c r="G805" s="49" t="e">
        <f>VLOOKUP(C805,#REF!,2,0)</f>
        <v>#REF!</v>
      </c>
      <c r="H805" s="48"/>
      <c r="I805" s="43">
        <v>0</v>
      </c>
      <c r="J805" s="43">
        <v>0</v>
      </c>
      <c r="K805" s="43">
        <v>0.49535099999999999</v>
      </c>
      <c r="L805" s="43">
        <v>5.7288009999999998</v>
      </c>
      <c r="M805" s="43">
        <v>8.0316100000000006</v>
      </c>
      <c r="N805" s="43">
        <v>10.840382999999999</v>
      </c>
      <c r="O805" s="43">
        <v>13.402037999999999</v>
      </c>
      <c r="P805" s="43">
        <v>15.242342000000001</v>
      </c>
      <c r="Q805" s="43">
        <v>15.533234</v>
      </c>
      <c r="R805" s="43">
        <v>16.725237</v>
      </c>
      <c r="S805" s="43">
        <v>15.491481</v>
      </c>
      <c r="T805" s="43">
        <v>16.681903999999999</v>
      </c>
      <c r="U805" s="43">
        <v>16.986575999999999</v>
      </c>
      <c r="V805" s="43">
        <v>16.380037000000002</v>
      </c>
      <c r="W805" s="43">
        <v>18.873989000000002</v>
      </c>
      <c r="X805" s="43">
        <v>17.030346000000002</v>
      </c>
      <c r="Y805" s="43">
        <v>76</v>
      </c>
      <c r="AA805">
        <f t="shared" si="278"/>
        <v>41760.44</v>
      </c>
      <c r="AB805" t="str">
        <f t="shared" si="279"/>
        <v>41760Leandro90</v>
      </c>
      <c r="AC805" s="52">
        <v>41760</v>
      </c>
      <c r="AD805" s="53" t="s">
        <v>28</v>
      </c>
      <c r="AE805" s="51">
        <v>90</v>
      </c>
      <c r="AF805" s="51" t="str">
        <f t="shared" si="280"/>
        <v/>
      </c>
      <c r="AG805" s="51" t="str">
        <f t="shared" si="281"/>
        <v>N/A</v>
      </c>
      <c r="AH805" s="51" t="str">
        <f t="shared" si="282"/>
        <v>N/A</v>
      </c>
      <c r="AI805" s="51">
        <f t="shared" si="283"/>
        <v>2.6467391536853713</v>
      </c>
      <c r="AJ805" s="51">
        <f t="shared" si="284"/>
        <v>31.84162040246088</v>
      </c>
      <c r="AK805" s="51">
        <f t="shared" si="285"/>
        <v>28.277101765412603</v>
      </c>
      <c r="AL805" s="51">
        <f t="shared" si="286"/>
        <v>18.273211264160057</v>
      </c>
      <c r="AM805" s="51">
        <f t="shared" si="287"/>
        <v>22.833715895611057</v>
      </c>
      <c r="AN805" s="51">
        <f t="shared" si="288"/>
        <v>20.838925335090934</v>
      </c>
      <c r="AO805" s="51">
        <f t="shared" si="289"/>
        <v>21.554281471248252</v>
      </c>
      <c r="AP805" s="51">
        <f t="shared" si="290"/>
        <v>24.86034508255312</v>
      </c>
      <c r="AQ805" s="51">
        <f t="shared" si="291"/>
        <v>26.240719109506419</v>
      </c>
      <c r="AR805" s="51" t="str">
        <f t="shared" si="292"/>
        <v>N/A</v>
      </c>
      <c r="AS805" s="51" t="str">
        <f t="shared" si="293"/>
        <v>N/A</v>
      </c>
      <c r="AT805" s="51" t="str">
        <f t="shared" si="294"/>
        <v>N/A</v>
      </c>
      <c r="AU805" s="51" t="str">
        <f t="shared" si="295"/>
        <v>N/A</v>
      </c>
      <c r="AV805" s="51" t="str">
        <f t="shared" si="296"/>
        <v>N/A</v>
      </c>
      <c r="AY805">
        <v>41766</v>
      </c>
      <c r="AZ805">
        <v>41766.550000000003</v>
      </c>
      <c r="BA805" t="s">
        <v>30</v>
      </c>
      <c r="BB805" s="1">
        <f t="shared" si="277"/>
        <v>41766</v>
      </c>
    </row>
    <row r="806" spans="1:54">
      <c r="A806" t="str">
        <f t="shared" si="297"/>
        <v>42228Fábio76</v>
      </c>
      <c r="B806" s="48">
        <v>42228.512685185182</v>
      </c>
      <c r="C806" s="48">
        <f t="shared" si="298"/>
        <v>42228</v>
      </c>
      <c r="D806" s="48" t="s">
        <v>31</v>
      </c>
      <c r="E806" s="49">
        <f t="shared" si="299"/>
        <v>76</v>
      </c>
      <c r="F806" s="48"/>
      <c r="G806" s="49" t="e">
        <f>VLOOKUP(C806,#REF!,2,0)</f>
        <v>#REF!</v>
      </c>
      <c r="H806" s="48"/>
      <c r="I806" s="43">
        <v>0</v>
      </c>
      <c r="J806" s="43">
        <v>0</v>
      </c>
      <c r="K806" s="43">
        <v>1.881446</v>
      </c>
      <c r="L806" s="43">
        <v>10.43036</v>
      </c>
      <c r="M806" s="43">
        <v>11.6143</v>
      </c>
      <c r="N806" s="43">
        <v>13.870139999999999</v>
      </c>
      <c r="O806" s="43">
        <v>17.294121000000001</v>
      </c>
      <c r="P806" s="43">
        <v>18.966383</v>
      </c>
      <c r="Q806" s="43">
        <v>18.920164</v>
      </c>
      <c r="R806" s="43">
        <v>20.571967999999998</v>
      </c>
      <c r="S806" s="43">
        <v>19.478639999999999</v>
      </c>
      <c r="T806" s="43">
        <v>22.343050000000002</v>
      </c>
      <c r="U806" s="43">
        <v>24.553104000000001</v>
      </c>
      <c r="V806" s="43">
        <v>22.343050000000002</v>
      </c>
      <c r="W806" s="43">
        <v>23.770520999999999</v>
      </c>
      <c r="X806" s="43">
        <v>23.770520999999999</v>
      </c>
      <c r="Y806" s="43">
        <v>76</v>
      </c>
      <c r="AA806">
        <f t="shared" si="278"/>
        <v>41764.480000000003</v>
      </c>
      <c r="AB806" t="str">
        <f t="shared" si="279"/>
        <v>41764Leandro90</v>
      </c>
      <c r="AC806" s="52">
        <v>41764</v>
      </c>
      <c r="AD806" s="53" t="s">
        <v>28</v>
      </c>
      <c r="AE806" s="51">
        <v>90</v>
      </c>
      <c r="AF806" s="51" t="str">
        <f t="shared" si="280"/>
        <v/>
      </c>
      <c r="AG806" s="51" t="str">
        <f t="shared" si="281"/>
        <v>N/A</v>
      </c>
      <c r="AH806" s="51" t="str">
        <f t="shared" si="282"/>
        <v>N/A</v>
      </c>
      <c r="AI806" s="51">
        <f t="shared" si="283"/>
        <v>0.5184926231502488</v>
      </c>
      <c r="AJ806" s="51">
        <f t="shared" si="284"/>
        <v>28.762437188833452</v>
      </c>
      <c r="AK806" s="51">
        <f t="shared" si="285"/>
        <v>26.977365620735547</v>
      </c>
      <c r="AL806" s="51">
        <f t="shared" si="286"/>
        <v>16.401524215908605</v>
      </c>
      <c r="AM806" s="51">
        <f t="shared" si="287"/>
        <v>19.849195557168187</v>
      </c>
      <c r="AN806" s="51">
        <f t="shared" si="288"/>
        <v>19.561745142508364</v>
      </c>
      <c r="AO806" s="51">
        <f t="shared" si="289"/>
        <v>20.310688891079767</v>
      </c>
      <c r="AP806" s="51">
        <f t="shared" si="290"/>
        <v>24.602517203561465</v>
      </c>
      <c r="AQ806" s="51">
        <f t="shared" si="291"/>
        <v>25.578457511247642</v>
      </c>
      <c r="AR806" s="51" t="str">
        <f t="shared" si="292"/>
        <v>N/A</v>
      </c>
      <c r="AS806" s="51" t="str">
        <f t="shared" si="293"/>
        <v>N/A</v>
      </c>
      <c r="AT806" s="51" t="str">
        <f t="shared" si="294"/>
        <v>N/A</v>
      </c>
      <c r="AU806" s="51" t="str">
        <f t="shared" si="295"/>
        <v>N/A</v>
      </c>
      <c r="AV806" s="51" t="str">
        <f t="shared" si="296"/>
        <v>N/A</v>
      </c>
      <c r="AY806">
        <v>41767</v>
      </c>
      <c r="AZ806">
        <v>41767.370000000003</v>
      </c>
      <c r="BA806" t="s">
        <v>30</v>
      </c>
      <c r="BB806" s="1">
        <f t="shared" si="277"/>
        <v>41767</v>
      </c>
    </row>
    <row r="807" spans="1:54">
      <c r="A807" t="str">
        <f t="shared" si="297"/>
        <v>42231Fábio76</v>
      </c>
      <c r="B807" s="48">
        <v>42231.602719907409</v>
      </c>
      <c r="C807" s="48">
        <f t="shared" si="298"/>
        <v>42231</v>
      </c>
      <c r="D807" s="48" t="s">
        <v>31</v>
      </c>
      <c r="E807" s="49">
        <f t="shared" si="299"/>
        <v>76</v>
      </c>
      <c r="F807" s="48"/>
      <c r="G807" s="49" t="e">
        <f>VLOOKUP(C807,#REF!,2,0)</f>
        <v>#REF!</v>
      </c>
      <c r="H807" s="48"/>
      <c r="I807" s="43">
        <v>0</v>
      </c>
      <c r="J807" s="43">
        <v>0</v>
      </c>
      <c r="K807" s="43">
        <v>0.97712399999999999</v>
      </c>
      <c r="L807" s="43">
        <v>8.1198239999999995</v>
      </c>
      <c r="M807" s="43">
        <v>9.6034939999999995</v>
      </c>
      <c r="N807" s="43">
        <v>12.158357000000001</v>
      </c>
      <c r="O807" s="43">
        <v>14.995260999999999</v>
      </c>
      <c r="P807" s="43">
        <v>16.855661000000001</v>
      </c>
      <c r="Q807" s="43">
        <v>16.812135999999999</v>
      </c>
      <c r="R807" s="43">
        <v>17.827870999999998</v>
      </c>
      <c r="S807" s="43">
        <v>17.249991999999999</v>
      </c>
      <c r="T807" s="43">
        <v>18.506699000000001</v>
      </c>
      <c r="U807" s="43">
        <v>19.384998</v>
      </c>
      <c r="V807" s="43">
        <v>19.291584</v>
      </c>
      <c r="W807" s="43">
        <v>23.102335</v>
      </c>
      <c r="X807" s="43">
        <v>23.512438</v>
      </c>
      <c r="Y807" s="43">
        <v>76</v>
      </c>
      <c r="AA807">
        <f t="shared" si="278"/>
        <v>41766.550000000003</v>
      </c>
      <c r="AB807" t="str">
        <f t="shared" si="279"/>
        <v>41766Leandro90</v>
      </c>
      <c r="AC807" s="52">
        <v>41766</v>
      </c>
      <c r="AD807" s="53" t="s">
        <v>28</v>
      </c>
      <c r="AE807" s="51">
        <v>90</v>
      </c>
      <c r="AF807" s="51" t="str">
        <f t="shared" si="280"/>
        <v/>
      </c>
      <c r="AG807" s="51" t="str">
        <f t="shared" si="281"/>
        <v>N/A</v>
      </c>
      <c r="AH807" s="51" t="str">
        <f t="shared" si="282"/>
        <v>N/A</v>
      </c>
      <c r="AI807" s="51">
        <f t="shared" si="283"/>
        <v>1.5444545050965457</v>
      </c>
      <c r="AJ807" s="51">
        <f t="shared" si="284"/>
        <v>26.040074307289224</v>
      </c>
      <c r="AK807" s="51">
        <f t="shared" si="285"/>
        <v>23.019922013620036</v>
      </c>
      <c r="AL807" s="51">
        <f t="shared" si="286"/>
        <v>14.348678382463323</v>
      </c>
      <c r="AM807" s="51">
        <f t="shared" si="287"/>
        <v>17.781601703122647</v>
      </c>
      <c r="AN807" s="51">
        <f t="shared" si="288"/>
        <v>17.510632216129721</v>
      </c>
      <c r="AO807" s="51">
        <f t="shared" si="289"/>
        <v>18.883169960509665</v>
      </c>
      <c r="AP807" s="51">
        <f t="shared" si="290"/>
        <v>23.145399941092769</v>
      </c>
      <c r="AQ807" s="51">
        <f t="shared" si="291"/>
        <v>25.250321664335946</v>
      </c>
      <c r="AR807" s="51" t="str">
        <f t="shared" si="292"/>
        <v>N/A</v>
      </c>
      <c r="AS807" s="51" t="str">
        <f t="shared" si="293"/>
        <v>N/A</v>
      </c>
      <c r="AT807" s="51" t="str">
        <f t="shared" si="294"/>
        <v>N/A</v>
      </c>
      <c r="AU807" s="51" t="str">
        <f t="shared" si="295"/>
        <v>N/A</v>
      </c>
      <c r="AV807" s="51" t="str">
        <f t="shared" si="296"/>
        <v>N/A</v>
      </c>
      <c r="AY807">
        <v>41768</v>
      </c>
      <c r="AZ807">
        <v>41768.550000000003</v>
      </c>
      <c r="BA807" t="s">
        <v>30</v>
      </c>
      <c r="BB807" s="1">
        <f t="shared" si="277"/>
        <v>41768</v>
      </c>
    </row>
    <row r="808" spans="1:54">
      <c r="A808" t="str">
        <f t="shared" si="297"/>
        <v>42233Fábio76</v>
      </c>
      <c r="B808" s="48">
        <v>42233.384305555555</v>
      </c>
      <c r="C808" s="48">
        <f t="shared" si="298"/>
        <v>42233</v>
      </c>
      <c r="D808" s="48" t="s">
        <v>31</v>
      </c>
      <c r="E808" s="49">
        <f t="shared" si="299"/>
        <v>76</v>
      </c>
      <c r="F808" s="48"/>
      <c r="G808" s="49" t="e">
        <f>VLOOKUP(C808,#REF!,2,0)</f>
        <v>#REF!</v>
      </c>
      <c r="H808" s="48"/>
      <c r="I808" s="43">
        <v>0</v>
      </c>
      <c r="J808" s="43">
        <v>0</v>
      </c>
      <c r="K808" s="43">
        <v>0.73566799999999999</v>
      </c>
      <c r="L808" s="43">
        <v>6.9604559999999998</v>
      </c>
      <c r="M808" s="43">
        <v>9.1251750000000005</v>
      </c>
      <c r="N808" s="43">
        <v>11.975533</v>
      </c>
      <c r="O808" s="43">
        <v>14.750323</v>
      </c>
      <c r="P808" s="43">
        <v>16.251532000000001</v>
      </c>
      <c r="Q808" s="43">
        <v>16.251532000000001</v>
      </c>
      <c r="R808" s="43">
        <v>17.382497999999998</v>
      </c>
      <c r="S808" s="43">
        <v>16.552156</v>
      </c>
      <c r="T808" s="43">
        <v>17.738341999999999</v>
      </c>
      <c r="U808" s="43">
        <v>18.552409999999998</v>
      </c>
      <c r="V808" s="43">
        <v>17.827870999999998</v>
      </c>
      <c r="W808" s="43">
        <v>21.695088999999999</v>
      </c>
      <c r="X808" s="43">
        <v>21.105408000000001</v>
      </c>
      <c r="Y808" s="43">
        <v>76</v>
      </c>
      <c r="AA808">
        <f t="shared" si="278"/>
        <v>41767.370000000003</v>
      </c>
      <c r="AB808" t="str">
        <f t="shared" si="279"/>
        <v>41767Leandro90</v>
      </c>
      <c r="AC808" s="52">
        <v>41767</v>
      </c>
      <c r="AD808" s="53" t="s">
        <v>28</v>
      </c>
      <c r="AE808" s="51">
        <v>90</v>
      </c>
      <c r="AF808" s="51" t="str">
        <f t="shared" si="280"/>
        <v/>
      </c>
      <c r="AG808" s="51" t="str">
        <f t="shared" si="281"/>
        <v>N/A</v>
      </c>
      <c r="AH808" s="51" t="str">
        <f t="shared" si="282"/>
        <v>N/A</v>
      </c>
      <c r="AI808" s="51">
        <f t="shared" si="283"/>
        <v>1.4801697241210225</v>
      </c>
      <c r="AJ808" s="51">
        <f t="shared" si="284"/>
        <v>26.977365620735547</v>
      </c>
      <c r="AK808" s="51">
        <f t="shared" si="285"/>
        <v>24.026629437252215</v>
      </c>
      <c r="AL808" s="51">
        <f t="shared" si="286"/>
        <v>14.83463163247289</v>
      </c>
      <c r="AM808" s="51">
        <f t="shared" si="287"/>
        <v>18.107659111350387</v>
      </c>
      <c r="AN808" s="51">
        <f t="shared" si="288"/>
        <v>18.218527346829909</v>
      </c>
      <c r="AO808" s="51">
        <f t="shared" si="289"/>
        <v>19.561745142508364</v>
      </c>
      <c r="AP808" s="51">
        <f t="shared" si="290"/>
        <v>23.774625204109729</v>
      </c>
      <c r="AQ808" s="51">
        <f t="shared" si="291"/>
        <v>25.250321664335946</v>
      </c>
      <c r="AR808" s="51" t="str">
        <f t="shared" si="292"/>
        <v>N/A</v>
      </c>
      <c r="AS808" s="51" t="str">
        <f t="shared" si="293"/>
        <v>N/A</v>
      </c>
      <c r="AT808" s="51" t="str">
        <f t="shared" si="294"/>
        <v>N/A</v>
      </c>
      <c r="AU808" s="51" t="str">
        <f t="shared" si="295"/>
        <v>N/A</v>
      </c>
      <c r="AV808" s="51" t="str">
        <f t="shared" si="296"/>
        <v>N/A</v>
      </c>
      <c r="AY808">
        <v>41771</v>
      </c>
      <c r="AZ808">
        <v>41771.760000000002</v>
      </c>
      <c r="BA808" t="s">
        <v>30</v>
      </c>
      <c r="BB808" s="1">
        <f t="shared" si="277"/>
        <v>41771</v>
      </c>
    </row>
    <row r="809" spans="1:54">
      <c r="A809" t="str">
        <f t="shared" si="297"/>
        <v>42235Fábio76</v>
      </c>
      <c r="B809" s="48">
        <v>42235.385995370372</v>
      </c>
      <c r="C809" s="48">
        <f t="shared" si="298"/>
        <v>42235</v>
      </c>
      <c r="D809" s="48" t="s">
        <v>31</v>
      </c>
      <c r="E809" s="49">
        <f t="shared" si="299"/>
        <v>76</v>
      </c>
      <c r="F809" s="48"/>
      <c r="G809" s="49" t="e">
        <f>VLOOKUP(C809,#REF!,2,0)</f>
        <v>#REF!</v>
      </c>
      <c r="H809" s="48"/>
      <c r="I809" s="43">
        <v>0</v>
      </c>
      <c r="J809" s="43">
        <v>0</v>
      </c>
      <c r="K809" s="43">
        <v>0.69375299999999995</v>
      </c>
      <c r="L809" s="43">
        <v>7.3173159999999999</v>
      </c>
      <c r="M809" s="43">
        <v>9.1251750000000005</v>
      </c>
      <c r="N809" s="43">
        <v>11.6143</v>
      </c>
      <c r="O809" s="43">
        <v>14.18694</v>
      </c>
      <c r="P809" s="43">
        <v>15.82696</v>
      </c>
      <c r="Q809" s="43">
        <v>16.038502000000001</v>
      </c>
      <c r="R809" s="43">
        <v>16.986575999999999</v>
      </c>
      <c r="S809" s="43">
        <v>16.380037000000002</v>
      </c>
      <c r="T809" s="43">
        <v>17.649018999999999</v>
      </c>
      <c r="U809" s="43">
        <v>18.233629000000001</v>
      </c>
      <c r="V809" s="43">
        <v>17.738341999999999</v>
      </c>
      <c r="W809" s="43">
        <v>21.203135</v>
      </c>
      <c r="X809" s="43">
        <v>20.571967999999998</v>
      </c>
      <c r="Y809" s="43">
        <v>76</v>
      </c>
      <c r="AA809">
        <f t="shared" si="278"/>
        <v>41768.550000000003</v>
      </c>
      <c r="AB809" t="str">
        <f t="shared" si="279"/>
        <v>41768Leandro90</v>
      </c>
      <c r="AC809" s="52">
        <v>41768</v>
      </c>
      <c r="AD809" s="53" t="s">
        <v>28</v>
      </c>
      <c r="AE809" s="51">
        <v>90</v>
      </c>
      <c r="AF809" s="51" t="str">
        <f t="shared" si="280"/>
        <v/>
      </c>
      <c r="AG809" s="51" t="str">
        <f t="shared" si="281"/>
        <v>N/A</v>
      </c>
      <c r="AH809" s="51" t="str">
        <f t="shared" si="282"/>
        <v>N/A</v>
      </c>
      <c r="AI809" s="51">
        <f t="shared" si="283"/>
        <v>0.57989031328991658</v>
      </c>
      <c r="AJ809" s="51">
        <f t="shared" si="284"/>
        <v>25.250321664335946</v>
      </c>
      <c r="AK809" s="51">
        <f t="shared" si="285"/>
        <v>22.648608032144889</v>
      </c>
      <c r="AL809" s="51">
        <f t="shared" si="286"/>
        <v>12.895413441478409</v>
      </c>
      <c r="AM809" s="51">
        <f t="shared" si="287"/>
        <v>16.873140285640005</v>
      </c>
      <c r="AN809" s="51">
        <f t="shared" si="288"/>
        <v>16.819410021185671</v>
      </c>
      <c r="AO809" s="51">
        <f t="shared" si="289"/>
        <v>18.660551772487175</v>
      </c>
      <c r="AP809" s="51">
        <f t="shared" si="290"/>
        <v>23.20705070867184</v>
      </c>
      <c r="AQ809" s="51">
        <f t="shared" si="291"/>
        <v>24.155654460829485</v>
      </c>
      <c r="AR809" s="51" t="str">
        <f t="shared" si="292"/>
        <v>N/A</v>
      </c>
      <c r="AS809" s="51" t="str">
        <f t="shared" si="293"/>
        <v>N/A</v>
      </c>
      <c r="AT809" s="51" t="str">
        <f t="shared" si="294"/>
        <v>N/A</v>
      </c>
      <c r="AU809" s="51" t="str">
        <f t="shared" si="295"/>
        <v>N/A</v>
      </c>
      <c r="AV809" s="51" t="str">
        <f t="shared" si="296"/>
        <v>N/A</v>
      </c>
      <c r="AY809">
        <v>41773</v>
      </c>
      <c r="AZ809">
        <v>41773.56</v>
      </c>
      <c r="BA809" t="s">
        <v>30</v>
      </c>
      <c r="BB809" s="1">
        <f t="shared" si="277"/>
        <v>41773</v>
      </c>
    </row>
    <row r="810" spans="1:54">
      <c r="A810" t="str">
        <f t="shared" si="297"/>
        <v>42240Fábio76</v>
      </c>
      <c r="B810" s="48">
        <v>42240.621539351851</v>
      </c>
      <c r="C810" s="48">
        <f t="shared" si="298"/>
        <v>42240</v>
      </c>
      <c r="D810" s="48" t="s">
        <v>31</v>
      </c>
      <c r="E810" s="49">
        <f t="shared" si="299"/>
        <v>76</v>
      </c>
      <c r="F810" s="48"/>
      <c r="G810" s="49" t="e">
        <f>VLOOKUP(C810,#REF!,2,0)</f>
        <v>#REF!</v>
      </c>
      <c r="H810" s="48"/>
      <c r="I810" s="43">
        <v>0</v>
      </c>
      <c r="J810" s="43">
        <v>0</v>
      </c>
      <c r="K810" s="43">
        <v>0.46805000000000002</v>
      </c>
      <c r="L810" s="43">
        <v>6.2001840000000001</v>
      </c>
      <c r="M810" s="43">
        <v>8.5081620000000004</v>
      </c>
      <c r="N810" s="43">
        <v>11.223762000000001</v>
      </c>
      <c r="O810" s="43">
        <v>13.909534000000001</v>
      </c>
      <c r="P810" s="43">
        <v>15.700716999999999</v>
      </c>
      <c r="Q810" s="43">
        <v>15.953726</v>
      </c>
      <c r="R810" s="43">
        <v>17.074155999999999</v>
      </c>
      <c r="S810" s="43">
        <v>16.166153000000001</v>
      </c>
      <c r="T810" s="43">
        <v>17.426780999999998</v>
      </c>
      <c r="U810" s="43">
        <v>18.097840999999999</v>
      </c>
      <c r="V810" s="43">
        <v>17.693660999999999</v>
      </c>
      <c r="W810" s="43">
        <v>20.910616000000001</v>
      </c>
      <c r="X810" s="43">
        <v>19.950310000000002</v>
      </c>
      <c r="Y810" s="43">
        <v>76</v>
      </c>
      <c r="AA810">
        <f t="shared" si="278"/>
        <v>41771.760000000002</v>
      </c>
      <c r="AB810" t="str">
        <f t="shared" si="279"/>
        <v>41771Leandro90</v>
      </c>
      <c r="AC810" s="52">
        <v>41771</v>
      </c>
      <c r="AD810" s="53" t="s">
        <v>28</v>
      </c>
      <c r="AE810" s="51">
        <v>90</v>
      </c>
      <c r="AF810" s="51" t="str">
        <f t="shared" si="280"/>
        <v/>
      </c>
      <c r="AG810" s="51" t="str">
        <f t="shared" si="281"/>
        <v>N/A</v>
      </c>
      <c r="AH810" s="51" t="str">
        <f t="shared" si="282"/>
        <v>N/A</v>
      </c>
      <c r="AI810" s="51">
        <f t="shared" si="283"/>
        <v>0.89860386403043391</v>
      </c>
      <c r="AJ810" s="51">
        <f t="shared" si="284"/>
        <v>22.464506193996261</v>
      </c>
      <c r="AK810" s="51">
        <f t="shared" si="285"/>
        <v>20.487195067058593</v>
      </c>
      <c r="AL810" s="51">
        <f t="shared" si="286"/>
        <v>11.741732149402987</v>
      </c>
      <c r="AM810" s="51">
        <f t="shared" si="287"/>
        <v>15.082558079371838</v>
      </c>
      <c r="AN810" s="51">
        <f t="shared" si="288"/>
        <v>15.032779785351737</v>
      </c>
      <c r="AO810" s="51">
        <f t="shared" si="289"/>
        <v>17.349812872391883</v>
      </c>
      <c r="AP810" s="51">
        <f t="shared" si="290"/>
        <v>22.0372099975718</v>
      </c>
      <c r="AQ810" s="51">
        <f t="shared" si="291"/>
        <v>23.774625204109729</v>
      </c>
      <c r="AR810" s="51" t="str">
        <f t="shared" si="292"/>
        <v>N/A</v>
      </c>
      <c r="AS810" s="51" t="str">
        <f t="shared" si="293"/>
        <v>N/A</v>
      </c>
      <c r="AT810" s="51" t="str">
        <f t="shared" si="294"/>
        <v>N/A</v>
      </c>
      <c r="AU810" s="51" t="str">
        <f t="shared" si="295"/>
        <v>N/A</v>
      </c>
      <c r="AV810" s="51" t="str">
        <f t="shared" si="296"/>
        <v>N/A</v>
      </c>
      <c r="AY810">
        <v>41774</v>
      </c>
      <c r="AZ810">
        <v>41774.370000000003</v>
      </c>
      <c r="BA810" t="s">
        <v>30</v>
      </c>
      <c r="BB810" s="1">
        <f t="shared" si="277"/>
        <v>41774</v>
      </c>
    </row>
    <row r="811" spans="1:54">
      <c r="A811" t="str">
        <f t="shared" si="297"/>
        <v>42242Fábio76</v>
      </c>
      <c r="B811" s="48">
        <v>42242.404178240744</v>
      </c>
      <c r="C811" s="48">
        <f t="shared" si="298"/>
        <v>42242</v>
      </c>
      <c r="D811" s="48" t="s">
        <v>31</v>
      </c>
      <c r="E811" s="49">
        <f t="shared" si="299"/>
        <v>76</v>
      </c>
      <c r="F811" s="48"/>
      <c r="G811" s="49" t="e">
        <f>VLOOKUP(C811,#REF!,2,0)</f>
        <v>#REF!</v>
      </c>
      <c r="H811" s="48"/>
      <c r="I811" s="43">
        <v>0</v>
      </c>
      <c r="J811" s="43">
        <v>0</v>
      </c>
      <c r="K811" s="43">
        <v>2.0103620000000002</v>
      </c>
      <c r="L811" s="43">
        <v>8.6296630000000007</v>
      </c>
      <c r="M811" s="43">
        <v>10.128405000000001</v>
      </c>
      <c r="N811" s="43">
        <v>12.942365000000001</v>
      </c>
      <c r="O811" s="43">
        <v>15.325142</v>
      </c>
      <c r="P811" s="43">
        <v>17.161975999999999</v>
      </c>
      <c r="Q811" s="43">
        <v>17.118037999999999</v>
      </c>
      <c r="R811" s="43">
        <v>17.783073000000002</v>
      </c>
      <c r="S811" s="43">
        <v>16.595359999999999</v>
      </c>
      <c r="T811" s="43">
        <v>17.604455999999999</v>
      </c>
      <c r="U811" s="43">
        <v>18.143035999999999</v>
      </c>
      <c r="V811" s="43">
        <v>18.007636999999999</v>
      </c>
      <c r="W811" s="43">
        <v>21.056601000000001</v>
      </c>
      <c r="X811" s="43">
        <v>19.855543000000001</v>
      </c>
      <c r="Y811" s="43">
        <v>76</v>
      </c>
      <c r="AA811">
        <f t="shared" si="278"/>
        <v>41773.56</v>
      </c>
      <c r="AB811" t="str">
        <f t="shared" si="279"/>
        <v>41773Leandro90</v>
      </c>
      <c r="AC811" s="52">
        <v>41773</v>
      </c>
      <c r="AD811" s="53" t="s">
        <v>28</v>
      </c>
      <c r="AE811" s="51">
        <v>90</v>
      </c>
      <c r="AF811" s="51" t="str">
        <f t="shared" si="280"/>
        <v/>
      </c>
      <c r="AG811" s="51" t="str">
        <f t="shared" si="281"/>
        <v>N/A</v>
      </c>
      <c r="AH811" s="51" t="str">
        <f t="shared" si="282"/>
        <v>N/A</v>
      </c>
      <c r="AI811" s="51">
        <f t="shared" si="283"/>
        <v>0.81717853233751869</v>
      </c>
      <c r="AJ811" s="51">
        <f t="shared" si="284"/>
        <v>20.956247566401089</v>
      </c>
      <c r="AK811" s="51">
        <f t="shared" si="285"/>
        <v>19.907022454666972</v>
      </c>
      <c r="AL811" s="51">
        <f t="shared" si="286"/>
        <v>11.314734241815382</v>
      </c>
      <c r="AM811" s="51">
        <f t="shared" si="287"/>
        <v>14.883970513667961</v>
      </c>
      <c r="AN811" s="51">
        <f t="shared" si="288"/>
        <v>14.591159754169176</v>
      </c>
      <c r="AO811" s="51">
        <f t="shared" si="289"/>
        <v>16.609588444905302</v>
      </c>
      <c r="AP811" s="51">
        <f t="shared" si="290"/>
        <v>21.076287707623898</v>
      </c>
      <c r="AQ811" s="51">
        <f t="shared" si="291"/>
        <v>22.648608032144889</v>
      </c>
      <c r="AR811" s="51" t="str">
        <f t="shared" si="292"/>
        <v>N/A</v>
      </c>
      <c r="AS811" s="51" t="str">
        <f t="shared" si="293"/>
        <v>N/A</v>
      </c>
      <c r="AT811" s="51" t="str">
        <f t="shared" si="294"/>
        <v>N/A</v>
      </c>
      <c r="AU811" s="51" t="str">
        <f t="shared" si="295"/>
        <v>N/A</v>
      </c>
      <c r="AV811" s="51" t="str">
        <f t="shared" si="296"/>
        <v>N/A</v>
      </c>
      <c r="AY811">
        <v>41775</v>
      </c>
      <c r="AZ811">
        <v>41775.68</v>
      </c>
      <c r="BA811" t="s">
        <v>30</v>
      </c>
      <c r="BB811" s="1">
        <f t="shared" si="277"/>
        <v>41775</v>
      </c>
    </row>
    <row r="812" spans="1:54">
      <c r="A812" t="str">
        <f t="shared" si="297"/>
        <v>42244Fábio76</v>
      </c>
      <c r="B812" s="48">
        <v>42244.720532407409</v>
      </c>
      <c r="C812" s="48">
        <f t="shared" si="298"/>
        <v>42244</v>
      </c>
      <c r="D812" s="48" t="s">
        <v>31</v>
      </c>
      <c r="E812" s="49">
        <f t="shared" si="299"/>
        <v>76</v>
      </c>
      <c r="F812" s="48"/>
      <c r="G812" s="49" t="e">
        <f>VLOOKUP(C812,#REF!,2,0)</f>
        <v>#REF!</v>
      </c>
      <c r="H812" s="48"/>
      <c r="I812" s="43">
        <v>0</v>
      </c>
      <c r="J812" s="43">
        <v>0</v>
      </c>
      <c r="K812" s="43">
        <v>1.4376389999999999</v>
      </c>
      <c r="L812" s="43">
        <v>9.1251750000000005</v>
      </c>
      <c r="M812" s="43">
        <v>10.43036</v>
      </c>
      <c r="N812" s="43">
        <v>13.018388</v>
      </c>
      <c r="O812" s="43">
        <v>15.784833000000001</v>
      </c>
      <c r="P812" s="43">
        <v>17.693660999999999</v>
      </c>
      <c r="Q812" s="43">
        <v>17.604455999999999</v>
      </c>
      <c r="R812" s="43">
        <v>18.689892</v>
      </c>
      <c r="S812" s="43">
        <v>17.783073000000002</v>
      </c>
      <c r="T812" s="43">
        <v>19.244942000000002</v>
      </c>
      <c r="U812" s="43">
        <v>20.959232</v>
      </c>
      <c r="V812" s="43">
        <v>20.188268999999998</v>
      </c>
      <c r="W812" s="43">
        <v>23.153414000000001</v>
      </c>
      <c r="X812" s="43">
        <v>22.797143999999999</v>
      </c>
      <c r="Y812" s="43">
        <v>76</v>
      </c>
      <c r="AA812">
        <f t="shared" si="278"/>
        <v>41774.370000000003</v>
      </c>
      <c r="AB812" t="str">
        <f t="shared" si="279"/>
        <v>41774Leandro90</v>
      </c>
      <c r="AC812" s="52">
        <v>41774</v>
      </c>
      <c r="AD812" s="53" t="s">
        <v>28</v>
      </c>
      <c r="AE812" s="51">
        <v>90</v>
      </c>
      <c r="AF812" s="51" t="str">
        <f t="shared" si="280"/>
        <v/>
      </c>
      <c r="AG812" s="51" t="str">
        <f t="shared" si="281"/>
        <v>N/A</v>
      </c>
      <c r="AH812" s="51" t="str">
        <f t="shared" si="282"/>
        <v>N/A</v>
      </c>
      <c r="AI812" s="51">
        <f t="shared" si="283"/>
        <v>0.82609187752164603</v>
      </c>
      <c r="AJ812" s="51">
        <f t="shared" si="284"/>
        <v>20.603273890406879</v>
      </c>
      <c r="AK812" s="51">
        <f t="shared" si="285"/>
        <v>18.827349874525179</v>
      </c>
      <c r="AL812" s="51">
        <f t="shared" si="286"/>
        <v>10.853862757533754</v>
      </c>
      <c r="AM812" s="51">
        <f t="shared" si="287"/>
        <v>14.059499636295554</v>
      </c>
      <c r="AN812" s="51">
        <f t="shared" si="288"/>
        <v>13.494636456510317</v>
      </c>
      <c r="AO812" s="51">
        <f t="shared" si="289"/>
        <v>15.430671646259018</v>
      </c>
      <c r="AP812" s="51">
        <f t="shared" si="290"/>
        <v>21.016210334362221</v>
      </c>
      <c r="AQ812" s="51">
        <f t="shared" si="291"/>
        <v>22.587865251289752</v>
      </c>
      <c r="AR812" s="51" t="str">
        <f t="shared" si="292"/>
        <v>N/A</v>
      </c>
      <c r="AS812" s="51" t="str">
        <f t="shared" si="293"/>
        <v>N/A</v>
      </c>
      <c r="AT812" s="51" t="str">
        <f t="shared" si="294"/>
        <v>N/A</v>
      </c>
      <c r="AU812" s="51" t="str">
        <f t="shared" si="295"/>
        <v>N/A</v>
      </c>
      <c r="AV812" s="51" t="str">
        <f t="shared" si="296"/>
        <v>N/A</v>
      </c>
      <c r="AY812">
        <v>41778</v>
      </c>
      <c r="AZ812">
        <v>41778.76</v>
      </c>
      <c r="BA812" t="s">
        <v>30</v>
      </c>
      <c r="BB812" s="1">
        <f t="shared" si="277"/>
        <v>41778</v>
      </c>
    </row>
    <row r="813" spans="1:54">
      <c r="A813" t="str">
        <f t="shared" si="297"/>
        <v>42247Fábio76</v>
      </c>
      <c r="B813" s="48">
        <v>42247.365300925929</v>
      </c>
      <c r="C813" s="48">
        <f t="shared" si="298"/>
        <v>42247</v>
      </c>
      <c r="D813" s="48" t="s">
        <v>31</v>
      </c>
      <c r="E813" s="49">
        <f t="shared" si="299"/>
        <v>76</v>
      </c>
      <c r="F813" s="48"/>
      <c r="G813" s="49" t="e">
        <f>VLOOKUP(C813,#REF!,2,0)</f>
        <v>#REF!</v>
      </c>
      <c r="H813" s="48"/>
      <c r="I813" s="43">
        <v>0</v>
      </c>
      <c r="J813" s="43">
        <v>0</v>
      </c>
      <c r="K813" s="43">
        <v>1.184259</v>
      </c>
      <c r="L813" s="43">
        <v>7.7127699999999999</v>
      </c>
      <c r="M813" s="43">
        <v>9.3467400000000005</v>
      </c>
      <c r="N813" s="43">
        <v>12.011963</v>
      </c>
      <c r="O813" s="43">
        <v>14.750323</v>
      </c>
      <c r="P813" s="43">
        <v>16.595359999999999</v>
      </c>
      <c r="Q813" s="43">
        <v>16.725237</v>
      </c>
      <c r="R813" s="43">
        <v>17.962595</v>
      </c>
      <c r="S813" s="43">
        <v>17.161975999999999</v>
      </c>
      <c r="T813" s="43">
        <v>18.415436</v>
      </c>
      <c r="U813" s="43">
        <v>19.525558</v>
      </c>
      <c r="V813" s="43">
        <v>19.198360000000001</v>
      </c>
      <c r="W813" s="43">
        <v>23.306941999999999</v>
      </c>
      <c r="X813" s="43">
        <v>23.667117999999999</v>
      </c>
      <c r="Y813" s="43">
        <v>76</v>
      </c>
      <c r="AA813">
        <f t="shared" si="278"/>
        <v>41775.68</v>
      </c>
      <c r="AB813" t="str">
        <f t="shared" si="279"/>
        <v>41775Leandro90</v>
      </c>
      <c r="AC813" s="52">
        <v>41775</v>
      </c>
      <c r="AD813" s="53" t="s">
        <v>28</v>
      </c>
      <c r="AE813" s="51">
        <v>90</v>
      </c>
      <c r="AF813" s="51" t="str">
        <f t="shared" si="280"/>
        <v/>
      </c>
      <c r="AG813" s="51" t="str">
        <f t="shared" si="281"/>
        <v>N/A</v>
      </c>
      <c r="AH813" s="51" t="str">
        <f t="shared" si="282"/>
        <v>N/A</v>
      </c>
      <c r="AI813" s="51">
        <f t="shared" si="283"/>
        <v>0.34904775151201856</v>
      </c>
      <c r="AJ813" s="51">
        <f t="shared" si="284"/>
        <v>20.02089506112808</v>
      </c>
      <c r="AK813" s="51">
        <f t="shared" si="285"/>
        <v>19.16400988737157</v>
      </c>
      <c r="AL813" s="51">
        <f t="shared" si="286"/>
        <v>10.527037331564141</v>
      </c>
      <c r="AM813" s="51">
        <f t="shared" si="287"/>
        <v>13.87004247363417</v>
      </c>
      <c r="AN813" s="51">
        <f t="shared" si="288"/>
        <v>13.077476323329032</v>
      </c>
      <c r="AO813" s="51">
        <f t="shared" si="289"/>
        <v>15.132446459102011</v>
      </c>
      <c r="AP813" s="51">
        <f t="shared" si="290"/>
        <v>19.791481078294115</v>
      </c>
      <c r="AQ813" s="51">
        <f t="shared" si="291"/>
        <v>21.613152327334177</v>
      </c>
      <c r="AR813" s="51" t="str">
        <f t="shared" si="292"/>
        <v>N/A</v>
      </c>
      <c r="AS813" s="51" t="str">
        <f t="shared" si="293"/>
        <v>N/A</v>
      </c>
      <c r="AT813" s="51" t="str">
        <f t="shared" si="294"/>
        <v>N/A</v>
      </c>
      <c r="AU813" s="51" t="str">
        <f t="shared" si="295"/>
        <v>N/A</v>
      </c>
      <c r="AV813" s="51" t="str">
        <f t="shared" si="296"/>
        <v>N/A</v>
      </c>
      <c r="AY813">
        <v>41654</v>
      </c>
      <c r="AZ813">
        <v>41654.68</v>
      </c>
      <c r="BA813" t="s">
        <v>29</v>
      </c>
      <c r="BB813" s="1">
        <f t="shared" si="277"/>
        <v>41654</v>
      </c>
    </row>
    <row r="814" spans="1:54">
      <c r="A814" t="str">
        <f t="shared" si="297"/>
        <v>42249Fábio76</v>
      </c>
      <c r="B814" s="48">
        <v>42249.3827662037</v>
      </c>
      <c r="C814" s="48">
        <f t="shared" si="298"/>
        <v>42249</v>
      </c>
      <c r="D814" s="48" t="s">
        <v>31</v>
      </c>
      <c r="E814" s="49">
        <f t="shared" si="299"/>
        <v>76</v>
      </c>
      <c r="F814" s="48"/>
      <c r="G814" s="49" t="e">
        <f>VLOOKUP(C814,#REF!,2,0)</f>
        <v>#REF!</v>
      </c>
      <c r="H814" s="48"/>
      <c r="I814" s="43">
        <v>0</v>
      </c>
      <c r="J814" s="43">
        <v>0</v>
      </c>
      <c r="K814" s="43">
        <v>0.91888300000000001</v>
      </c>
      <c r="L814" s="43">
        <v>8.1789070000000006</v>
      </c>
      <c r="M814" s="43">
        <v>9.6682830000000006</v>
      </c>
      <c r="N814" s="43">
        <v>11.866526</v>
      </c>
      <c r="O814" s="43">
        <v>14.306697</v>
      </c>
      <c r="P814" s="43">
        <v>16.123549000000001</v>
      </c>
      <c r="Q814" s="43">
        <v>16.294301999999998</v>
      </c>
      <c r="R814" s="43">
        <v>17.161975999999999</v>
      </c>
      <c r="S814" s="43">
        <v>16.552156</v>
      </c>
      <c r="T814" s="43">
        <v>18.007636999999999</v>
      </c>
      <c r="U814" s="43">
        <v>18.873989000000002</v>
      </c>
      <c r="V814" s="43">
        <v>18.643989999999999</v>
      </c>
      <c r="W814" s="43">
        <v>22.393265</v>
      </c>
      <c r="X814" s="43">
        <v>22.544284999999999</v>
      </c>
      <c r="Y814" s="43">
        <v>76</v>
      </c>
      <c r="AA814">
        <f t="shared" si="278"/>
        <v>41778.76</v>
      </c>
      <c r="AB814" t="str">
        <f t="shared" si="279"/>
        <v>41778Leandro90</v>
      </c>
      <c r="AC814" s="52">
        <v>41778</v>
      </c>
      <c r="AD814" s="53" t="s">
        <v>28</v>
      </c>
      <c r="AE814" s="51">
        <v>90</v>
      </c>
      <c r="AF814" s="51" t="str">
        <f t="shared" si="280"/>
        <v/>
      </c>
      <c r="AG814" s="51" t="str">
        <f t="shared" si="281"/>
        <v>N/A</v>
      </c>
      <c r="AH814" s="51" t="str">
        <f t="shared" si="282"/>
        <v>N/A</v>
      </c>
      <c r="AI814" s="51">
        <f t="shared" si="283"/>
        <v>0.68439937196013589</v>
      </c>
      <c r="AJ814" s="51">
        <f t="shared" si="284"/>
        <v>19.676388935109092</v>
      </c>
      <c r="AK814" s="51">
        <f t="shared" si="285"/>
        <v>18.883169960509665</v>
      </c>
      <c r="AL814" s="51">
        <f t="shared" si="286"/>
        <v>10.527037331564141</v>
      </c>
      <c r="AM814" s="51">
        <f t="shared" si="287"/>
        <v>13.87004247363417</v>
      </c>
      <c r="AN814" s="51">
        <f t="shared" si="288"/>
        <v>13.68065729406789</v>
      </c>
      <c r="AO814" s="51">
        <f t="shared" si="289"/>
        <v>14.83463163247289</v>
      </c>
      <c r="AP814" s="51">
        <f t="shared" si="290"/>
        <v>19.619011050147236</v>
      </c>
      <c r="AQ814" s="51">
        <f t="shared" si="291"/>
        <v>21.733454620733948</v>
      </c>
      <c r="AR814" s="51" t="str">
        <f t="shared" si="292"/>
        <v>N/A</v>
      </c>
      <c r="AS814" s="51" t="str">
        <f t="shared" si="293"/>
        <v>N/A</v>
      </c>
      <c r="AT814" s="51" t="str">
        <f t="shared" si="294"/>
        <v>N/A</v>
      </c>
      <c r="AU814" s="51" t="str">
        <f t="shared" si="295"/>
        <v>N/A</v>
      </c>
      <c r="AV814" s="51" t="str">
        <f t="shared" si="296"/>
        <v>N/A</v>
      </c>
      <c r="AY814">
        <v>41659</v>
      </c>
      <c r="AZ814">
        <v>41659.440000000002</v>
      </c>
      <c r="BA814" t="s">
        <v>29</v>
      </c>
      <c r="BB814" s="1">
        <f t="shared" si="277"/>
        <v>41659</v>
      </c>
    </row>
    <row r="815" spans="1:54">
      <c r="A815" t="str">
        <f t="shared" si="297"/>
        <v>42251Fábio76</v>
      </c>
      <c r="B815" s="48">
        <v>42251.60900462963</v>
      </c>
      <c r="C815" s="48">
        <f t="shared" si="298"/>
        <v>42251</v>
      </c>
      <c r="D815" s="48" t="s">
        <v>31</v>
      </c>
      <c r="E815" s="49">
        <f t="shared" si="299"/>
        <v>76</v>
      </c>
      <c r="F815" s="48"/>
      <c r="G815" s="49" t="e">
        <f>VLOOKUP(C815,#REF!,2,0)</f>
        <v>#REF!</v>
      </c>
      <c r="H815" s="48"/>
      <c r="I815" s="43">
        <v>0</v>
      </c>
      <c r="J815" s="43">
        <v>0</v>
      </c>
      <c r="K815" s="43">
        <v>0.728576</v>
      </c>
      <c r="L815" s="43">
        <v>7.627059</v>
      </c>
      <c r="M815" s="43">
        <v>9.2514260000000004</v>
      </c>
      <c r="N815" s="43">
        <v>11.578483</v>
      </c>
      <c r="O815" s="43">
        <v>14.346736</v>
      </c>
      <c r="P815" s="43">
        <v>15.996090000000001</v>
      </c>
      <c r="Q815" s="43">
        <v>16.166153000000001</v>
      </c>
      <c r="R815" s="43">
        <v>17.118037999999999</v>
      </c>
      <c r="S815" s="43">
        <v>16.509063999999999</v>
      </c>
      <c r="T815" s="43">
        <v>17.872714999999999</v>
      </c>
      <c r="U815" s="43">
        <v>18.689892</v>
      </c>
      <c r="V815" s="43">
        <v>18.506699000000001</v>
      </c>
      <c r="W815" s="43">
        <v>22.192657000000001</v>
      </c>
      <c r="X815" s="43">
        <v>21.794146999999999</v>
      </c>
      <c r="Y815" s="43">
        <v>76</v>
      </c>
      <c r="AA815">
        <f t="shared" si="278"/>
        <v>41654.68</v>
      </c>
      <c r="AB815" t="str">
        <f t="shared" si="279"/>
        <v>41654Leandro91</v>
      </c>
      <c r="AC815" s="52">
        <v>41654</v>
      </c>
      <c r="AD815" s="53" t="s">
        <v>28</v>
      </c>
      <c r="AE815" s="51">
        <v>91</v>
      </c>
      <c r="AF815" s="51" t="str">
        <f t="shared" si="280"/>
        <v>Saturação?</v>
      </c>
      <c r="AG815" s="51">
        <f t="shared" si="281"/>
        <v>5.6228179510771378E-5</v>
      </c>
      <c r="AH815" s="51">
        <f t="shared" si="282"/>
        <v>2.6196808940656224E-3</v>
      </c>
      <c r="AI815" s="51">
        <f t="shared" si="283"/>
        <v>16.298184287397962</v>
      </c>
      <c r="AJ815" s="51">
        <f t="shared" si="284"/>
        <v>20.42824619788647</v>
      </c>
      <c r="AK815" s="51">
        <f t="shared" si="285"/>
        <v>26.775639643512328</v>
      </c>
      <c r="AL815" s="51">
        <f t="shared" si="286"/>
        <v>28.483630792249368</v>
      </c>
      <c r="AM815" s="51">
        <f t="shared" si="287"/>
        <v>28.206739658535756</v>
      </c>
      <c r="AN815" s="51">
        <f t="shared" si="288"/>
        <v>31.403447314375562</v>
      </c>
      <c r="AO815" s="51">
        <f t="shared" si="289"/>
        <v>42.101952095192772</v>
      </c>
      <c r="AP815" s="51">
        <f t="shared" si="290"/>
        <v>43.804789722616334</v>
      </c>
      <c r="AQ815" s="51">
        <f t="shared" si="291"/>
        <v>42.7811117177406</v>
      </c>
      <c r="AR815" s="51">
        <f t="shared" si="292"/>
        <v>46.333098630232762</v>
      </c>
      <c r="AS815" s="51">
        <f t="shared" si="293"/>
        <v>46.950631604479319</v>
      </c>
      <c r="AT815" s="51">
        <f t="shared" si="294"/>
        <v>47.754259402404145</v>
      </c>
      <c r="AU815" s="51">
        <f t="shared" si="295"/>
        <v>45.366940983273587</v>
      </c>
      <c r="AV815" s="51">
        <f t="shared" si="296"/>
        <v>46.597659733968889</v>
      </c>
      <c r="AY815">
        <v>41667</v>
      </c>
      <c r="AZ815">
        <v>41667.35</v>
      </c>
      <c r="BA815" t="s">
        <v>29</v>
      </c>
      <c r="BB815" s="1">
        <f t="shared" si="277"/>
        <v>41667</v>
      </c>
    </row>
    <row r="816" spans="1:54">
      <c r="A816" t="str">
        <f t="shared" si="297"/>
        <v>42257Fábio76</v>
      </c>
      <c r="B816" s="48">
        <v>42257.494270833333</v>
      </c>
      <c r="C816" s="48">
        <f t="shared" si="298"/>
        <v>42257</v>
      </c>
      <c r="D816" s="48" t="s">
        <v>31</v>
      </c>
      <c r="E816" s="49">
        <f t="shared" si="299"/>
        <v>76</v>
      </c>
      <c r="F816" s="48"/>
      <c r="G816" s="49" t="e">
        <f>VLOOKUP(C816,#REF!,2,0)</f>
        <v>#REF!</v>
      </c>
      <c r="H816" s="48"/>
      <c r="I816" s="43">
        <v>0</v>
      </c>
      <c r="J816" s="43">
        <v>0</v>
      </c>
      <c r="K816" s="43">
        <v>1.7697909999999999</v>
      </c>
      <c r="L816" s="43">
        <v>10.061968999999999</v>
      </c>
      <c r="M816" s="43">
        <v>11.013764999999999</v>
      </c>
      <c r="N816" s="43">
        <v>13.596057</v>
      </c>
      <c r="O816" s="43">
        <v>16.812135999999999</v>
      </c>
      <c r="P816" s="43">
        <v>18.920164</v>
      </c>
      <c r="Q816" s="43">
        <v>20.475697</v>
      </c>
      <c r="R816" s="43">
        <v>25.669376</v>
      </c>
      <c r="S816" s="43">
        <v>26.209389000000002</v>
      </c>
      <c r="T816" s="43">
        <v>25.401394</v>
      </c>
      <c r="U816" s="43">
        <v>24.448043999999999</v>
      </c>
      <c r="V816" s="43">
        <v>22.544284999999999</v>
      </c>
      <c r="W816" s="43">
        <v>24.343222000000001</v>
      </c>
      <c r="X816" s="43">
        <v>24.134167000000001</v>
      </c>
      <c r="Y816" s="43">
        <v>76</v>
      </c>
      <c r="AA816">
        <f t="shared" si="278"/>
        <v>41659.440000000002</v>
      </c>
      <c r="AB816" t="str">
        <f t="shared" si="279"/>
        <v>41659Leandro91</v>
      </c>
      <c r="AC816" s="52">
        <v>41659</v>
      </c>
      <c r="AD816" s="53" t="s">
        <v>28</v>
      </c>
      <c r="AE816" s="51">
        <v>91</v>
      </c>
      <c r="AF816" s="51" t="str">
        <f t="shared" si="280"/>
        <v>Saturação?</v>
      </c>
      <c r="AG816" s="51">
        <f t="shared" si="281"/>
        <v>6.7921038749817087E-7</v>
      </c>
      <c r="AH816" s="51">
        <f t="shared" si="282"/>
        <v>2.6423855560966773E-4</v>
      </c>
      <c r="AI816" s="51">
        <f t="shared" si="283"/>
        <v>10.48509942420027</v>
      </c>
      <c r="AJ816" s="51">
        <f t="shared" si="284"/>
        <v>17.083271801180938</v>
      </c>
      <c r="AK816" s="51">
        <f t="shared" si="285"/>
        <v>24.602517203561465</v>
      </c>
      <c r="AL816" s="51">
        <f t="shared" si="286"/>
        <v>25.973486020984875</v>
      </c>
      <c r="AM816" s="51">
        <f t="shared" si="287"/>
        <v>23.64696572414719</v>
      </c>
      <c r="AN816" s="51">
        <f t="shared" si="288"/>
        <v>27.315093718216414</v>
      </c>
      <c r="AO816" s="51">
        <f t="shared" si="289"/>
        <v>40.764941093102841</v>
      </c>
      <c r="AP816" s="51">
        <f t="shared" si="290"/>
        <v>44.494917181414905</v>
      </c>
      <c r="AQ816" s="51">
        <f t="shared" si="291"/>
        <v>43.204530711551172</v>
      </c>
      <c r="AR816" s="51">
        <f t="shared" si="292"/>
        <v>45.979547249048984</v>
      </c>
      <c r="AS816" s="51">
        <f t="shared" si="293"/>
        <v>47.038143186449069</v>
      </c>
      <c r="AT816" s="51">
        <f t="shared" si="294"/>
        <v>48.11305779192039</v>
      </c>
      <c r="AU816" s="51">
        <f t="shared" si="295"/>
        <v>46.156096604540451</v>
      </c>
      <c r="AV816" s="51">
        <f t="shared" si="296"/>
        <v>46.950631604479319</v>
      </c>
      <c r="AY816">
        <v>41678</v>
      </c>
      <c r="AZ816">
        <v>41678.76</v>
      </c>
      <c r="BA816" t="s">
        <v>29</v>
      </c>
      <c r="BB816" s="1">
        <f t="shared" si="277"/>
        <v>41678</v>
      </c>
    </row>
    <row r="817" spans="1:54">
      <c r="A817" t="str">
        <f t="shared" si="297"/>
        <v>42260Fábio76</v>
      </c>
      <c r="B817" s="48">
        <v>42260.701111111113</v>
      </c>
      <c r="C817" s="48">
        <f t="shared" si="298"/>
        <v>42260</v>
      </c>
      <c r="D817" s="48" t="s">
        <v>31</v>
      </c>
      <c r="E817" s="49">
        <f t="shared" si="299"/>
        <v>76</v>
      </c>
      <c r="F817" s="48"/>
      <c r="G817" s="49" t="e">
        <f>VLOOKUP(C817,#REF!,2,0)</f>
        <v>#REF!</v>
      </c>
      <c r="H817" s="48"/>
      <c r="I817" s="43">
        <v>0</v>
      </c>
      <c r="J817" s="43">
        <v>0</v>
      </c>
      <c r="K817" s="43">
        <v>1.7334849999999999</v>
      </c>
      <c r="L817" s="43">
        <v>9.9957659999999997</v>
      </c>
      <c r="M817" s="43">
        <v>10.909573999999999</v>
      </c>
      <c r="N817" s="43">
        <v>13.791543000000001</v>
      </c>
      <c r="O817" s="43">
        <v>17.161975999999999</v>
      </c>
      <c r="P817" s="43">
        <v>18.873989000000002</v>
      </c>
      <c r="Q817" s="43">
        <v>20.140577</v>
      </c>
      <c r="R817" s="43">
        <v>25.241266</v>
      </c>
      <c r="S817" s="43">
        <v>26.15513</v>
      </c>
      <c r="T817" s="43">
        <v>25.347978999999999</v>
      </c>
      <c r="U817" s="43">
        <v>24.395575999999998</v>
      </c>
      <c r="V817" s="43">
        <v>22.544284999999999</v>
      </c>
      <c r="W817" s="43">
        <v>24.290852000000001</v>
      </c>
      <c r="X817" s="43">
        <v>24.030000999999999</v>
      </c>
      <c r="Y817" s="43">
        <v>76</v>
      </c>
      <c r="AA817">
        <f t="shared" si="278"/>
        <v>41667.35</v>
      </c>
      <c r="AB817" t="str">
        <f t="shared" si="279"/>
        <v>41667Leandro91</v>
      </c>
      <c r="AC817" s="52">
        <v>41667</v>
      </c>
      <c r="AD817" s="53" t="s">
        <v>28</v>
      </c>
      <c r="AE817" s="51">
        <v>91</v>
      </c>
      <c r="AF817" s="51" t="str">
        <f t="shared" si="280"/>
        <v/>
      </c>
      <c r="AG817" s="51" t="str">
        <f t="shared" si="281"/>
        <v>N/A</v>
      </c>
      <c r="AH817" s="51">
        <f t="shared" si="282"/>
        <v>3.6704257262804154E-4</v>
      </c>
      <c r="AI817" s="51">
        <f t="shared" si="283"/>
        <v>5.5211225550422904</v>
      </c>
      <c r="AJ817" s="51">
        <f t="shared" si="284"/>
        <v>12.80423522178781</v>
      </c>
      <c r="AK817" s="51">
        <f t="shared" si="285"/>
        <v>21.194585562851437</v>
      </c>
      <c r="AL817" s="51">
        <f t="shared" si="286"/>
        <v>22.648608032144889</v>
      </c>
      <c r="AM817" s="51">
        <f t="shared" si="287"/>
        <v>19.447548817918385</v>
      </c>
      <c r="AN817" s="51">
        <f t="shared" si="288"/>
        <v>20.369410842675759</v>
      </c>
      <c r="AO817" s="51">
        <f t="shared" si="289"/>
        <v>31.330831047951751</v>
      </c>
      <c r="AP817" s="51">
        <f t="shared" si="290"/>
        <v>35.856494196413479</v>
      </c>
      <c r="AQ817" s="51">
        <f t="shared" si="291"/>
        <v>36.325606044132755</v>
      </c>
      <c r="AR817" s="51">
        <f t="shared" si="292"/>
        <v>43.547386195817019</v>
      </c>
      <c r="AS817" s="51">
        <f t="shared" si="293"/>
        <v>44.494917181414905</v>
      </c>
      <c r="AT817" s="51">
        <f t="shared" si="294"/>
        <v>46.419982178102387</v>
      </c>
      <c r="AU817" s="51">
        <f t="shared" si="295"/>
        <v>44.494917181414905</v>
      </c>
      <c r="AV817" s="51">
        <f t="shared" si="296"/>
        <v>45.541915132699252</v>
      </c>
      <c r="AY817">
        <v>41679</v>
      </c>
      <c r="AZ817">
        <v>41679.769999999997</v>
      </c>
      <c r="BA817" t="s">
        <v>29</v>
      </c>
      <c r="BB817" s="1">
        <f t="shared" si="277"/>
        <v>41679</v>
      </c>
    </row>
    <row r="818" spans="1:54">
      <c r="A818" t="str">
        <f t="shared" si="297"/>
        <v>42261Fábio76</v>
      </c>
      <c r="B818" s="48">
        <v>42261.509270833332</v>
      </c>
      <c r="C818" s="48">
        <f t="shared" si="298"/>
        <v>42261</v>
      </c>
      <c r="D818" s="48" t="s">
        <v>31</v>
      </c>
      <c r="E818" s="49">
        <f t="shared" si="299"/>
        <v>76</v>
      </c>
      <c r="F818" s="48"/>
      <c r="G818" s="49" t="e">
        <f>VLOOKUP(C818,#REF!,2,0)</f>
        <v>#REF!</v>
      </c>
      <c r="H818" s="48"/>
      <c r="I818" s="43">
        <v>0</v>
      </c>
      <c r="J818" s="43">
        <v>0</v>
      </c>
      <c r="K818" s="43">
        <v>1.4700709999999999</v>
      </c>
      <c r="L818" s="43">
        <v>9.7007739999999991</v>
      </c>
      <c r="M818" s="43">
        <v>10.498085</v>
      </c>
      <c r="N818" s="43">
        <v>13.363394</v>
      </c>
      <c r="O818" s="43">
        <v>16.595359999999999</v>
      </c>
      <c r="P818" s="43">
        <v>18.369890000000002</v>
      </c>
      <c r="Q818" s="43">
        <v>18.598167</v>
      </c>
      <c r="R818" s="43">
        <v>20.283854000000002</v>
      </c>
      <c r="S818" s="43">
        <v>21.154211</v>
      </c>
      <c r="T818" s="43">
        <v>25.188037999999999</v>
      </c>
      <c r="U818" s="43">
        <v>24.134167000000001</v>
      </c>
      <c r="V818" s="43">
        <v>22.142672999999998</v>
      </c>
      <c r="W818" s="43">
        <v>24.186343999999998</v>
      </c>
      <c r="X818" s="43">
        <v>24.343222000000001</v>
      </c>
      <c r="Y818" s="43">
        <v>76</v>
      </c>
      <c r="AA818">
        <f t="shared" si="278"/>
        <v>41678.76</v>
      </c>
      <c r="AB818" t="str">
        <f t="shared" si="279"/>
        <v>41678Leandro91</v>
      </c>
      <c r="AC818" s="52">
        <v>41678</v>
      </c>
      <c r="AD818" s="53" t="s">
        <v>28</v>
      </c>
      <c r="AE818" s="51">
        <v>91</v>
      </c>
      <c r="AF818" s="51" t="str">
        <f t="shared" si="280"/>
        <v/>
      </c>
      <c r="AG818" s="51" t="str">
        <f t="shared" si="281"/>
        <v>N/A</v>
      </c>
      <c r="AH818" s="51" t="str">
        <f t="shared" si="282"/>
        <v>N/A</v>
      </c>
      <c r="AI818" s="51">
        <f t="shared" si="283"/>
        <v>3.3689448824715535</v>
      </c>
      <c r="AJ818" s="51">
        <f t="shared" si="284"/>
        <v>10.364048515257428</v>
      </c>
      <c r="AK818" s="51">
        <f t="shared" si="285"/>
        <v>18.382754163994107</v>
      </c>
      <c r="AL818" s="51">
        <f t="shared" si="286"/>
        <v>19.733878907716537</v>
      </c>
      <c r="AM818" s="51">
        <f t="shared" si="287"/>
        <v>16.350796073727857</v>
      </c>
      <c r="AN818" s="51">
        <f t="shared" si="288"/>
        <v>16.609588444905302</v>
      </c>
      <c r="AO818" s="51">
        <f t="shared" si="289"/>
        <v>25.315760451482923</v>
      </c>
      <c r="AP818" s="51">
        <f t="shared" si="290"/>
        <v>27.658165572886247</v>
      </c>
      <c r="AQ818" s="51">
        <f t="shared" si="291"/>
        <v>23.709506160801649</v>
      </c>
      <c r="AR818" s="51">
        <f t="shared" si="292"/>
        <v>29.53427022837133</v>
      </c>
      <c r="AS818" s="51">
        <f t="shared" si="293"/>
        <v>32.955066753006612</v>
      </c>
      <c r="AT818" s="51">
        <f t="shared" si="294"/>
        <v>37.668920254047606</v>
      </c>
      <c r="AU818" s="51">
        <f t="shared" si="295"/>
        <v>36.325606044132755</v>
      </c>
      <c r="AV818" s="51">
        <f t="shared" si="296"/>
        <v>39.203199785224641</v>
      </c>
      <c r="AY818">
        <v>41687</v>
      </c>
      <c r="AZ818">
        <v>41687.58</v>
      </c>
      <c r="BA818" t="s">
        <v>29</v>
      </c>
      <c r="BB818" s="1">
        <f t="shared" si="277"/>
        <v>41687</v>
      </c>
    </row>
    <row r="819" spans="1:54">
      <c r="A819" t="str">
        <f t="shared" si="297"/>
        <v>42263Fábio76</v>
      </c>
      <c r="B819" s="48">
        <v>42263.480682870373</v>
      </c>
      <c r="C819" s="48">
        <f t="shared" si="298"/>
        <v>42263</v>
      </c>
      <c r="D819" s="48" t="s">
        <v>31</v>
      </c>
      <c r="E819" s="49">
        <f t="shared" si="299"/>
        <v>76</v>
      </c>
      <c r="F819" s="48"/>
      <c r="G819" s="49" t="e">
        <f>VLOOKUP(C819,#REF!,2,0)</f>
        <v>#REF!</v>
      </c>
      <c r="H819" s="48"/>
      <c r="I819" s="43">
        <v>0</v>
      </c>
      <c r="J819" s="43">
        <v>0</v>
      </c>
      <c r="K819" s="43">
        <v>1.1464719999999999</v>
      </c>
      <c r="L819" s="43">
        <v>9.2197790000000008</v>
      </c>
      <c r="M819" s="43">
        <v>10.061968999999999</v>
      </c>
      <c r="N819" s="43">
        <v>12.753335</v>
      </c>
      <c r="O819" s="43">
        <v>15.996090000000001</v>
      </c>
      <c r="P819" s="43">
        <v>17.294121000000001</v>
      </c>
      <c r="Q819" s="43">
        <v>17.426780999999998</v>
      </c>
      <c r="R819" s="43">
        <v>18.73584</v>
      </c>
      <c r="S819" s="43">
        <v>18.052713000000001</v>
      </c>
      <c r="T819" s="43">
        <v>19.384998</v>
      </c>
      <c r="U819" s="43">
        <v>20.910616000000001</v>
      </c>
      <c r="V819" s="43">
        <v>20.959232</v>
      </c>
      <c r="W819" s="43">
        <v>24.290852000000001</v>
      </c>
      <c r="X819" s="43">
        <v>24.290852000000001</v>
      </c>
      <c r="Y819" s="43">
        <v>76</v>
      </c>
      <c r="AA819">
        <f t="shared" si="278"/>
        <v>41679.769999999997</v>
      </c>
      <c r="AB819" t="str">
        <f t="shared" si="279"/>
        <v>41679Leandro91</v>
      </c>
      <c r="AC819" s="52">
        <v>41679</v>
      </c>
      <c r="AD819" s="53" t="s">
        <v>28</v>
      </c>
      <c r="AE819" s="51">
        <v>91</v>
      </c>
      <c r="AF819" s="51" t="str">
        <f t="shared" si="280"/>
        <v/>
      </c>
      <c r="AG819" s="51" t="str">
        <f t="shared" si="281"/>
        <v>N/A</v>
      </c>
      <c r="AH819" s="51" t="str">
        <f t="shared" si="282"/>
        <v>N/A</v>
      </c>
      <c r="AI819" s="51">
        <f t="shared" si="283"/>
        <v>2.8885454108201492</v>
      </c>
      <c r="AJ819" s="51">
        <f t="shared" si="284"/>
        <v>10.204157687978599</v>
      </c>
      <c r="AK819" s="51">
        <f t="shared" si="285"/>
        <v>17.835330262301596</v>
      </c>
      <c r="AL819" s="51">
        <f t="shared" si="286"/>
        <v>18.9952205492432</v>
      </c>
      <c r="AM819" s="51">
        <f t="shared" si="287"/>
        <v>16.245685808157774</v>
      </c>
      <c r="AN819" s="51">
        <f t="shared" si="288"/>
        <v>16.298184287397962</v>
      </c>
      <c r="AO819" s="51">
        <f t="shared" si="289"/>
        <v>25.054778740426812</v>
      </c>
      <c r="AP819" s="51">
        <f t="shared" si="290"/>
        <v>27.111580839774192</v>
      </c>
      <c r="AQ819" s="51">
        <f t="shared" si="291"/>
        <v>23.457378961404295</v>
      </c>
      <c r="AR819" s="51">
        <f t="shared" si="292"/>
        <v>28.762437188833452</v>
      </c>
      <c r="AS819" s="51">
        <f t="shared" si="293"/>
        <v>31.549017261247293</v>
      </c>
      <c r="AT819" s="51">
        <f t="shared" si="294"/>
        <v>36.48288372906638</v>
      </c>
      <c r="AU819" s="51">
        <f t="shared" si="295"/>
        <v>35.234125631414877</v>
      </c>
      <c r="AV819" s="51">
        <f t="shared" si="296"/>
        <v>37.99166068381912</v>
      </c>
      <c r="AY819">
        <v>41692</v>
      </c>
      <c r="AZ819">
        <v>41692.49</v>
      </c>
      <c r="BA819" t="s">
        <v>29</v>
      </c>
      <c r="BB819" s="1">
        <f t="shared" si="277"/>
        <v>41692</v>
      </c>
    </row>
    <row r="820" spans="1:54">
      <c r="A820" t="str">
        <f t="shared" si="297"/>
        <v>42265Fábio76</v>
      </c>
      <c r="B820" s="48">
        <v>42265.494444444441</v>
      </c>
      <c r="C820" s="48">
        <f t="shared" si="298"/>
        <v>42265</v>
      </c>
      <c r="D820" s="48" t="s">
        <v>31</v>
      </c>
      <c r="E820" s="49">
        <f t="shared" si="299"/>
        <v>76</v>
      </c>
      <c r="F820" s="48"/>
      <c r="G820" s="49" t="e">
        <f>VLOOKUP(C820,#REF!,2,0)</f>
        <v>#REF!</v>
      </c>
      <c r="H820" s="48"/>
      <c r="I820" s="43">
        <v>0</v>
      </c>
      <c r="J820" s="43">
        <v>0</v>
      </c>
      <c r="K820" s="43">
        <v>0.87071200000000004</v>
      </c>
      <c r="L820" s="43">
        <v>9.3467400000000005</v>
      </c>
      <c r="M820" s="43">
        <v>10.128405000000001</v>
      </c>
      <c r="N820" s="43">
        <v>12.453944999999999</v>
      </c>
      <c r="O820" s="43">
        <v>15.159734</v>
      </c>
      <c r="P820" s="43">
        <v>16.812135999999999</v>
      </c>
      <c r="Q820" s="43">
        <v>16.942883999999999</v>
      </c>
      <c r="R820" s="43">
        <v>17.827870999999998</v>
      </c>
      <c r="S820" s="43">
        <v>17.249991999999999</v>
      </c>
      <c r="T820" s="43">
        <v>18.966383</v>
      </c>
      <c r="U820" s="43">
        <v>19.619548999999999</v>
      </c>
      <c r="V820" s="43">
        <v>19.808230999999999</v>
      </c>
      <c r="W820" s="43">
        <v>23.770520999999999</v>
      </c>
      <c r="X820" s="43">
        <v>23.978010000000001</v>
      </c>
      <c r="Y820" s="43">
        <v>76</v>
      </c>
      <c r="AA820">
        <f t="shared" si="278"/>
        <v>41687.58</v>
      </c>
      <c r="AB820" t="str">
        <f t="shared" si="279"/>
        <v>41687Leandro91</v>
      </c>
      <c r="AC820" s="52">
        <v>41687</v>
      </c>
      <c r="AD820" s="53" t="s">
        <v>28</v>
      </c>
      <c r="AE820" s="51">
        <v>91</v>
      </c>
      <c r="AF820" s="51" t="str">
        <f t="shared" si="280"/>
        <v/>
      </c>
      <c r="AG820" s="51" t="str">
        <f t="shared" si="281"/>
        <v>N/A</v>
      </c>
      <c r="AH820" s="51">
        <f t="shared" si="282"/>
        <v>6.7921038749817087E-7</v>
      </c>
      <c r="AI820" s="51">
        <f t="shared" si="283"/>
        <v>7.4553047464915361</v>
      </c>
      <c r="AJ820" s="51">
        <f t="shared" si="284"/>
        <v>11.229703088889353</v>
      </c>
      <c r="AK820" s="51">
        <f t="shared" si="285"/>
        <v>19.16400988737157</v>
      </c>
      <c r="AL820" s="51">
        <f t="shared" si="286"/>
        <v>20.02089506112808</v>
      </c>
      <c r="AM820" s="51">
        <f t="shared" si="287"/>
        <v>16.609588444905302</v>
      </c>
      <c r="AN820" s="51">
        <f t="shared" si="288"/>
        <v>16.558430723672583</v>
      </c>
      <c r="AO820" s="51">
        <f t="shared" si="289"/>
        <v>25.909529037293083</v>
      </c>
      <c r="AP820" s="51">
        <f t="shared" si="290"/>
        <v>28.277101765412603</v>
      </c>
      <c r="AQ820" s="51">
        <f t="shared" si="291"/>
        <v>24.219183387553727</v>
      </c>
      <c r="AR820" s="51">
        <f t="shared" si="292"/>
        <v>29.960630635232683</v>
      </c>
      <c r="AS820" s="51">
        <f t="shared" si="293"/>
        <v>30.894440146650005</v>
      </c>
      <c r="AT820" s="51">
        <f t="shared" si="294"/>
        <v>34.541630014443257</v>
      </c>
      <c r="AU820" s="51">
        <f t="shared" si="295"/>
        <v>33.102437790416751</v>
      </c>
      <c r="AV820" s="51">
        <f t="shared" si="296"/>
        <v>35.932830143967273</v>
      </c>
      <c r="AY820">
        <v>41697</v>
      </c>
      <c r="AZ820">
        <v>41697.660000000003</v>
      </c>
      <c r="BA820" t="s">
        <v>29</v>
      </c>
      <c r="BB820" s="1">
        <f t="shared" si="277"/>
        <v>41697</v>
      </c>
    </row>
    <row r="821" spans="1:54">
      <c r="A821" t="str">
        <f t="shared" si="297"/>
        <v>42268Fábio76</v>
      </c>
      <c r="B821" s="48">
        <v>42268.485162037039</v>
      </c>
      <c r="C821" s="48">
        <f t="shared" si="298"/>
        <v>42268</v>
      </c>
      <c r="D821" s="48" t="s">
        <v>31</v>
      </c>
      <c r="E821" s="49">
        <f t="shared" si="299"/>
        <v>76</v>
      </c>
      <c r="F821" s="48"/>
      <c r="G821" s="49" t="e">
        <f>VLOOKUP(C821,#REF!,2,0)</f>
        <v>#REF!</v>
      </c>
      <c r="H821" s="48"/>
      <c r="I821" s="43">
        <v>0</v>
      </c>
      <c r="J821" s="43">
        <v>0</v>
      </c>
      <c r="K821" s="43">
        <v>0.69375299999999995</v>
      </c>
      <c r="L821" s="43">
        <v>8.3576080000000008</v>
      </c>
      <c r="M821" s="43">
        <v>9.4425729999999994</v>
      </c>
      <c r="N821" s="43">
        <v>12.158357000000001</v>
      </c>
      <c r="O821" s="43">
        <v>15.077389</v>
      </c>
      <c r="P821" s="43">
        <v>16.595359999999999</v>
      </c>
      <c r="Q821" s="43">
        <v>16.509063999999999</v>
      </c>
      <c r="R821" s="43">
        <v>17.382497999999998</v>
      </c>
      <c r="S821" s="43">
        <v>16.638573000000001</v>
      </c>
      <c r="T821" s="43">
        <v>18.007636999999999</v>
      </c>
      <c r="U821" s="43">
        <v>18.73584</v>
      </c>
      <c r="V821" s="43">
        <v>18.506699000000001</v>
      </c>
      <c r="W821" s="43">
        <v>22.594749</v>
      </c>
      <c r="X821" s="43">
        <v>22.092701000000002</v>
      </c>
      <c r="Y821" s="43">
        <v>76</v>
      </c>
      <c r="AA821">
        <f t="shared" si="278"/>
        <v>41692.49</v>
      </c>
      <c r="AB821" t="str">
        <f t="shared" si="279"/>
        <v>41692Leandro91</v>
      </c>
      <c r="AC821" s="52">
        <v>41692</v>
      </c>
      <c r="AD821" s="53" t="s">
        <v>28</v>
      </c>
      <c r="AE821" s="51">
        <v>91</v>
      </c>
      <c r="AF821" s="51" t="str">
        <f t="shared" si="280"/>
        <v/>
      </c>
      <c r="AG821" s="51" t="str">
        <f t="shared" si="281"/>
        <v>N/A</v>
      </c>
      <c r="AH821" s="51" t="str">
        <f t="shared" si="282"/>
        <v>N/A</v>
      </c>
      <c r="AI821" s="51">
        <f t="shared" si="283"/>
        <v>4.1971041936655018</v>
      </c>
      <c r="AJ821" s="51">
        <f t="shared" si="284"/>
        <v>10.323906835584502</v>
      </c>
      <c r="AK821" s="51">
        <f t="shared" si="285"/>
        <v>17.999216063486418</v>
      </c>
      <c r="AL821" s="51">
        <f t="shared" si="286"/>
        <v>19.333799078795504</v>
      </c>
      <c r="AM821" s="51">
        <f t="shared" si="287"/>
        <v>16.195280600289138</v>
      </c>
      <c r="AN821" s="51">
        <f t="shared" si="288"/>
        <v>15.988814892566207</v>
      </c>
      <c r="AO821" s="51">
        <f t="shared" si="289"/>
        <v>24.795696076969286</v>
      </c>
      <c r="AP821" s="51">
        <f t="shared" si="290"/>
        <v>27.248845407295399</v>
      </c>
      <c r="AQ821" s="51">
        <f t="shared" si="291"/>
        <v>23.145399941092769</v>
      </c>
      <c r="AR821" s="51">
        <f t="shared" si="292"/>
        <v>28.831122782783769</v>
      </c>
      <c r="AS821" s="51">
        <f t="shared" si="293"/>
        <v>29.746992803803217</v>
      </c>
      <c r="AT821" s="51">
        <f t="shared" si="294"/>
        <v>31.621971117182234</v>
      </c>
      <c r="AU821" s="51">
        <f t="shared" si="295"/>
        <v>30.966378857049193</v>
      </c>
      <c r="AV821" s="51">
        <f t="shared" si="296"/>
        <v>34.235670323544745</v>
      </c>
      <c r="AY821">
        <v>41711</v>
      </c>
      <c r="AZ821">
        <v>41711.620000000003</v>
      </c>
      <c r="BA821" t="s">
        <v>29</v>
      </c>
      <c r="BB821" s="1">
        <f t="shared" si="277"/>
        <v>41711</v>
      </c>
    </row>
    <row r="822" spans="1:54">
      <c r="A822" t="str">
        <f t="shared" si="297"/>
        <v>42270Fábio76</v>
      </c>
      <c r="B822" s="48">
        <v>42270.385925925926</v>
      </c>
      <c r="C822" s="48">
        <f t="shared" si="298"/>
        <v>42270</v>
      </c>
      <c r="D822" s="48" t="s">
        <v>31</v>
      </c>
      <c r="E822" s="49">
        <f t="shared" si="299"/>
        <v>76</v>
      </c>
      <c r="F822" s="48"/>
      <c r="G822" s="49" t="e">
        <f>VLOOKUP(C822,#REF!,2,0)</f>
        <v>#REF!</v>
      </c>
      <c r="H822" s="48"/>
      <c r="I822" s="43">
        <v>0</v>
      </c>
      <c r="J822" s="43">
        <v>0</v>
      </c>
      <c r="K822" s="43">
        <v>0.70063200000000003</v>
      </c>
      <c r="L822" s="43">
        <v>7.429119</v>
      </c>
      <c r="M822" s="43">
        <v>8.6907750000000004</v>
      </c>
      <c r="N822" s="43">
        <v>11.6143</v>
      </c>
      <c r="O822" s="43">
        <v>14.790993</v>
      </c>
      <c r="P822" s="43">
        <v>16.123549000000001</v>
      </c>
      <c r="Q822" s="43">
        <v>16.251532000000001</v>
      </c>
      <c r="R822" s="43">
        <v>17.030346000000002</v>
      </c>
      <c r="S822" s="43">
        <v>16.465980999999999</v>
      </c>
      <c r="T822" s="43">
        <v>17.962595</v>
      </c>
      <c r="U822" s="43">
        <v>18.643989999999999</v>
      </c>
      <c r="V822" s="43">
        <v>18.415436</v>
      </c>
      <c r="W822" s="43">
        <v>22.192657000000001</v>
      </c>
      <c r="X822" s="43">
        <v>21.497633</v>
      </c>
      <c r="Y822" s="43">
        <v>76</v>
      </c>
      <c r="AA822">
        <f t="shared" si="278"/>
        <v>41697.660000000003</v>
      </c>
      <c r="AB822" t="str">
        <f t="shared" si="279"/>
        <v>41697Leandro91</v>
      </c>
      <c r="AC822" s="52">
        <v>41697</v>
      </c>
      <c r="AD822" s="53" t="s">
        <v>28</v>
      </c>
      <c r="AE822" s="51">
        <v>91</v>
      </c>
      <c r="AF822" s="51" t="str">
        <f t="shared" si="280"/>
        <v/>
      </c>
      <c r="AG822" s="51" t="str">
        <f t="shared" si="281"/>
        <v>N/A</v>
      </c>
      <c r="AH822" s="51" t="str">
        <f t="shared" si="282"/>
        <v>N/A</v>
      </c>
      <c r="AI822" s="51">
        <f t="shared" si="283"/>
        <v>0.92672028087269143</v>
      </c>
      <c r="AJ822" s="51">
        <f t="shared" si="284"/>
        <v>7.6233537936397564</v>
      </c>
      <c r="AK822" s="51">
        <f t="shared" si="285"/>
        <v>16.978901048596242</v>
      </c>
      <c r="AL822" s="51">
        <f t="shared" si="286"/>
        <v>18.549903731471108</v>
      </c>
      <c r="AM822" s="51">
        <f t="shared" si="287"/>
        <v>16.245685808157774</v>
      </c>
      <c r="AN822" s="51">
        <f t="shared" si="288"/>
        <v>15.331467018151473</v>
      </c>
      <c r="AO822" s="51">
        <f t="shared" si="289"/>
        <v>23.083769142162957</v>
      </c>
      <c r="AP822" s="51">
        <f t="shared" si="290"/>
        <v>27.111580839774192</v>
      </c>
      <c r="AQ822" s="51">
        <f t="shared" si="291"/>
        <v>23.774625204109729</v>
      </c>
      <c r="AR822" s="51">
        <f t="shared" si="292"/>
        <v>27.045762726157019</v>
      </c>
      <c r="AS822" s="51">
        <f t="shared" si="293"/>
        <v>26.707700226323308</v>
      </c>
      <c r="AT822" s="51">
        <f t="shared" si="294"/>
        <v>30.175291872823745</v>
      </c>
      <c r="AU822" s="51">
        <f t="shared" si="295"/>
        <v>29.53427022837133</v>
      </c>
      <c r="AV822" s="51">
        <f t="shared" si="296"/>
        <v>33.102437790416751</v>
      </c>
      <c r="AY822">
        <v>41726</v>
      </c>
      <c r="AZ822">
        <v>41726.68</v>
      </c>
      <c r="BA822" t="s">
        <v>30</v>
      </c>
      <c r="BB822" s="1">
        <f t="shared" si="277"/>
        <v>41726</v>
      </c>
    </row>
    <row r="823" spans="1:54">
      <c r="A823" t="str">
        <f t="shared" si="297"/>
        <v>42272Fábio76</v>
      </c>
      <c r="B823" s="48">
        <v>42272.509189814817</v>
      </c>
      <c r="C823" s="48">
        <f t="shared" si="298"/>
        <v>42272</v>
      </c>
      <c r="D823" s="48" t="s">
        <v>31</v>
      </c>
      <c r="E823" s="49">
        <f t="shared" si="299"/>
        <v>76</v>
      </c>
      <c r="F823" s="48"/>
      <c r="G823" s="49" t="e">
        <f>VLOOKUP(C823,#REF!,2,0)</f>
        <v>#REF!</v>
      </c>
      <c r="H823" s="48"/>
      <c r="I823" s="43">
        <v>0</v>
      </c>
      <c r="J823" s="43">
        <v>0</v>
      </c>
      <c r="K823" s="43">
        <v>0.52363199999999999</v>
      </c>
      <c r="L823" s="43">
        <v>6.5348980000000001</v>
      </c>
      <c r="M823" s="43">
        <v>8.2978170000000002</v>
      </c>
      <c r="N823" s="43">
        <v>11.223762000000001</v>
      </c>
      <c r="O823" s="43">
        <v>14.426985</v>
      </c>
      <c r="P823" s="43">
        <v>15.658751000000001</v>
      </c>
      <c r="Q823" s="43">
        <v>15.784833000000001</v>
      </c>
      <c r="R823" s="43">
        <v>16.855661000000001</v>
      </c>
      <c r="S823" s="43">
        <v>16.208808999999999</v>
      </c>
      <c r="T823" s="43">
        <v>17.604455999999999</v>
      </c>
      <c r="U823" s="43">
        <v>18.143035999999999</v>
      </c>
      <c r="V823" s="43">
        <v>17.783073000000002</v>
      </c>
      <c r="W823" s="43">
        <v>21.596231</v>
      </c>
      <c r="X823" s="43">
        <v>20.959232</v>
      </c>
      <c r="Y823" s="43">
        <v>76</v>
      </c>
      <c r="AA823">
        <f t="shared" si="278"/>
        <v>41711.620000000003</v>
      </c>
      <c r="AB823" t="str">
        <f t="shared" si="279"/>
        <v>41711Leandro91</v>
      </c>
      <c r="AC823" s="52">
        <v>41711</v>
      </c>
      <c r="AD823" s="53" t="s">
        <v>28</v>
      </c>
      <c r="AE823" s="51">
        <v>91</v>
      </c>
      <c r="AF823" s="51" t="str">
        <f t="shared" si="280"/>
        <v/>
      </c>
      <c r="AG823" s="51">
        <f t="shared" si="281"/>
        <v>2.0156184743771569E-5</v>
      </c>
      <c r="AH823" s="51">
        <f t="shared" si="282"/>
        <v>4.9188183778820849E-4</v>
      </c>
      <c r="AI823" s="51">
        <f t="shared" si="283"/>
        <v>14.252367346523771</v>
      </c>
      <c r="AJ823" s="51">
        <f t="shared" si="284"/>
        <v>19.390618180331373</v>
      </c>
      <c r="AK823" s="51">
        <f t="shared" si="285"/>
        <v>26.507326366737452</v>
      </c>
      <c r="AL823" s="51">
        <f t="shared" si="286"/>
        <v>24.346483297671789</v>
      </c>
      <c r="AM823" s="51">
        <f t="shared" si="287"/>
        <v>21.134282837030561</v>
      </c>
      <c r="AN823" s="51">
        <f t="shared" si="288"/>
        <v>20.779217851666974</v>
      </c>
      <c r="AO823" s="51">
        <f t="shared" si="289"/>
        <v>27.248845407295399</v>
      </c>
      <c r="AP823" s="51">
        <f t="shared" si="290"/>
        <v>28.277101765412603</v>
      </c>
      <c r="AQ823" s="51">
        <f t="shared" si="291"/>
        <v>23.963438803754038</v>
      </c>
      <c r="AR823" s="51">
        <f t="shared" si="292"/>
        <v>28.622807020332626</v>
      </c>
      <c r="AS823" s="51">
        <f t="shared" si="293"/>
        <v>28.831122782783769</v>
      </c>
      <c r="AT823" s="51">
        <f t="shared" si="294"/>
        <v>31.258217366669225</v>
      </c>
      <c r="AU823" s="51">
        <f t="shared" si="295"/>
        <v>29.890156692518342</v>
      </c>
      <c r="AV823" s="51">
        <f t="shared" si="296"/>
        <v>33.404581978244948</v>
      </c>
      <c r="AY823">
        <v>41732</v>
      </c>
      <c r="AZ823">
        <v>41732.65</v>
      </c>
      <c r="BA823" t="s">
        <v>30</v>
      </c>
      <c r="BB823" s="1">
        <f t="shared" si="277"/>
        <v>41732</v>
      </c>
    </row>
    <row r="824" spans="1:54">
      <c r="A824" t="str">
        <f t="shared" si="297"/>
        <v>42274Fábio76</v>
      </c>
      <c r="B824" s="48">
        <v>42274.445648148147</v>
      </c>
      <c r="C824" s="48">
        <f t="shared" si="298"/>
        <v>42274</v>
      </c>
      <c r="D824" s="48" t="s">
        <v>31</v>
      </c>
      <c r="E824" s="49">
        <f t="shared" si="299"/>
        <v>76</v>
      </c>
      <c r="F824" s="48"/>
      <c r="G824" s="49" t="e">
        <f>VLOOKUP(C824,#REF!,2,0)</f>
        <v>#REF!</v>
      </c>
      <c r="H824" s="48"/>
      <c r="I824" s="43">
        <v>0</v>
      </c>
      <c r="J824" s="43">
        <v>0</v>
      </c>
      <c r="K824" s="43">
        <v>1.627278</v>
      </c>
      <c r="L824" s="43">
        <v>9.9627490000000005</v>
      </c>
      <c r="M824" s="43">
        <v>10.978964</v>
      </c>
      <c r="N824" s="43">
        <v>13.596057</v>
      </c>
      <c r="O824" s="43">
        <v>16.380037000000002</v>
      </c>
      <c r="P824" s="43">
        <v>17.515518</v>
      </c>
      <c r="Q824" s="43">
        <v>17.649018999999999</v>
      </c>
      <c r="R824" s="43">
        <v>18.552409999999998</v>
      </c>
      <c r="S824" s="43">
        <v>17.471107</v>
      </c>
      <c r="T824" s="43">
        <v>18.689892</v>
      </c>
      <c r="U824" s="43">
        <v>19.244942000000002</v>
      </c>
      <c r="V824" s="43">
        <v>18.966383</v>
      </c>
      <c r="W824" s="43">
        <v>22.192657000000001</v>
      </c>
      <c r="X824" s="43">
        <v>21.448414</v>
      </c>
      <c r="Y824" s="43">
        <v>76</v>
      </c>
      <c r="AA824">
        <f t="shared" si="278"/>
        <v>41726.68</v>
      </c>
      <c r="AB824" t="str">
        <f t="shared" si="279"/>
        <v>41726Leandro91</v>
      </c>
      <c r="AC824" s="52">
        <v>41726</v>
      </c>
      <c r="AD824" s="53" t="s">
        <v>28</v>
      </c>
      <c r="AE824" s="51">
        <v>91</v>
      </c>
      <c r="AF824" s="51" t="str">
        <f t="shared" si="280"/>
        <v/>
      </c>
      <c r="AG824" s="51" t="str">
        <f t="shared" si="281"/>
        <v>N/A</v>
      </c>
      <c r="AH824" s="51" t="str">
        <f t="shared" si="282"/>
        <v>N/A</v>
      </c>
      <c r="AI824" s="51">
        <f t="shared" si="283"/>
        <v>3.4746410487347927</v>
      </c>
      <c r="AJ824" s="51">
        <f t="shared" si="284"/>
        <v>10.771166103302173</v>
      </c>
      <c r="AK824" s="51">
        <f t="shared" si="285"/>
        <v>19.277091402997524</v>
      </c>
      <c r="AL824" s="51">
        <f t="shared" si="286"/>
        <v>19.907022454666972</v>
      </c>
      <c r="AM824" s="51">
        <f t="shared" si="287"/>
        <v>16.873140285640005</v>
      </c>
      <c r="AN824" s="51">
        <f t="shared" si="288"/>
        <v>16.819410021185671</v>
      </c>
      <c r="AO824" s="51">
        <f t="shared" si="289"/>
        <v>25.315760451482923</v>
      </c>
      <c r="AP824" s="51">
        <f t="shared" si="290"/>
        <v>26.909183568089023</v>
      </c>
      <c r="AQ824" s="51">
        <f t="shared" si="291"/>
        <v>22.897306562415068</v>
      </c>
      <c r="AR824" s="51" t="str">
        <f t="shared" si="292"/>
        <v>N/A</v>
      </c>
      <c r="AS824" s="51" t="str">
        <f t="shared" si="293"/>
        <v>N/A</v>
      </c>
      <c r="AT824" s="51" t="str">
        <f t="shared" si="294"/>
        <v>N/A</v>
      </c>
      <c r="AU824" s="51" t="str">
        <f t="shared" si="295"/>
        <v>N/A</v>
      </c>
      <c r="AV824" s="51" t="str">
        <f t="shared" si="296"/>
        <v>N/A</v>
      </c>
      <c r="AY824">
        <v>41736</v>
      </c>
      <c r="AZ824">
        <v>41736.5</v>
      </c>
      <c r="BA824" t="s">
        <v>30</v>
      </c>
      <c r="BB824" s="1">
        <f t="shared" si="277"/>
        <v>41736</v>
      </c>
    </row>
    <row r="825" spans="1:54">
      <c r="A825" t="str">
        <f t="shared" si="297"/>
        <v>42276Fábio76</v>
      </c>
      <c r="B825" s="48">
        <v>42276.389351851853</v>
      </c>
      <c r="C825" s="48">
        <f t="shared" si="298"/>
        <v>42276</v>
      </c>
      <c r="D825" s="48" t="s">
        <v>31</v>
      </c>
      <c r="E825" s="49">
        <f t="shared" si="299"/>
        <v>76</v>
      </c>
      <c r="F825" s="48"/>
      <c r="G825" s="49" t="e">
        <f>VLOOKUP(C825,#REF!,2,0)</f>
        <v>#REF!</v>
      </c>
      <c r="H825" s="48"/>
      <c r="I825" s="43">
        <v>0</v>
      </c>
      <c r="J825" s="43">
        <v>0</v>
      </c>
      <c r="K825" s="43">
        <v>1.8688359999999999</v>
      </c>
      <c r="L825" s="43">
        <v>9.4746400000000008</v>
      </c>
      <c r="M825" s="43">
        <v>11.083526000000001</v>
      </c>
      <c r="N825" s="43">
        <v>13.094638</v>
      </c>
      <c r="O825" s="43">
        <v>16.422965999999999</v>
      </c>
      <c r="P825" s="43">
        <v>17.962595</v>
      </c>
      <c r="Q825" s="43">
        <v>17.515518</v>
      </c>
      <c r="R825" s="43">
        <v>18.415436</v>
      </c>
      <c r="S825" s="43">
        <v>17.559964999999998</v>
      </c>
      <c r="T825" s="43">
        <v>18.873989000000002</v>
      </c>
      <c r="U825" s="43">
        <v>19.997803000000001</v>
      </c>
      <c r="V825" s="43">
        <v>19.478639999999999</v>
      </c>
      <c r="W825" s="43">
        <v>23.358233999999999</v>
      </c>
      <c r="X825" s="43">
        <v>23.000402000000001</v>
      </c>
      <c r="Y825" s="43">
        <v>76</v>
      </c>
      <c r="AA825">
        <f t="shared" si="278"/>
        <v>41732.65</v>
      </c>
      <c r="AB825" t="str">
        <f t="shared" si="279"/>
        <v>41732Leandro91</v>
      </c>
      <c r="AC825" s="52">
        <v>41732</v>
      </c>
      <c r="AD825" s="53" t="s">
        <v>28</v>
      </c>
      <c r="AE825" s="51">
        <v>91</v>
      </c>
      <c r="AF825" s="51" t="str">
        <f t="shared" si="280"/>
        <v/>
      </c>
      <c r="AG825" s="51" t="str">
        <f t="shared" si="281"/>
        <v>N/A</v>
      </c>
      <c r="AH825" s="51" t="str">
        <f t="shared" si="282"/>
        <v>N/A</v>
      </c>
      <c r="AI825" s="51">
        <f t="shared" si="283"/>
        <v>11.062404454175169</v>
      </c>
      <c r="AJ825" s="51">
        <f t="shared" si="284"/>
        <v>14.54240652390898</v>
      </c>
      <c r="AK825" s="51">
        <f t="shared" si="285"/>
        <v>23.019922013620036</v>
      </c>
      <c r="AL825" s="51">
        <f t="shared" si="286"/>
        <v>23.395284162874638</v>
      </c>
      <c r="AM825" s="51">
        <f t="shared" si="287"/>
        <v>20.779217851666974</v>
      </c>
      <c r="AN825" s="51">
        <f t="shared" si="288"/>
        <v>20.310688891079767</v>
      </c>
      <c r="AO825" s="51">
        <f t="shared" si="289"/>
        <v>26.37247477265009</v>
      </c>
      <c r="AP825" s="51">
        <f t="shared" si="290"/>
        <v>28.415603015260945</v>
      </c>
      <c r="AQ825" s="51">
        <f t="shared" si="291"/>
        <v>23.963438803754038</v>
      </c>
      <c r="AR825" s="51" t="str">
        <f t="shared" si="292"/>
        <v>N/A</v>
      </c>
      <c r="AS825" s="51" t="str">
        <f t="shared" si="293"/>
        <v>N/A</v>
      </c>
      <c r="AT825" s="51" t="str">
        <f t="shared" si="294"/>
        <v>N/A</v>
      </c>
      <c r="AU825" s="51" t="str">
        <f t="shared" si="295"/>
        <v>N/A</v>
      </c>
      <c r="AV825" s="51" t="str">
        <f t="shared" si="296"/>
        <v>N/A</v>
      </c>
      <c r="AY825">
        <v>41739</v>
      </c>
      <c r="AZ825">
        <v>41739.339999999997</v>
      </c>
      <c r="BA825" t="s">
        <v>30</v>
      </c>
      <c r="BB825" s="1">
        <f t="shared" si="277"/>
        <v>41739</v>
      </c>
    </row>
    <row r="826" spans="1:54">
      <c r="A826" t="str">
        <f t="shared" si="297"/>
        <v>42277Fábio76</v>
      </c>
      <c r="B826" s="48">
        <v>42277.735439814816</v>
      </c>
      <c r="C826" s="48">
        <f t="shared" si="298"/>
        <v>42277</v>
      </c>
      <c r="D826" s="48" t="s">
        <v>31</v>
      </c>
      <c r="E826" s="49">
        <f t="shared" si="299"/>
        <v>76</v>
      </c>
      <c r="F826" s="48"/>
      <c r="G826" s="49" t="e">
        <f>VLOOKUP(C826,#REF!,2,0)</f>
        <v>#REF!</v>
      </c>
      <c r="H826" s="48"/>
      <c r="I826" s="43">
        <v>0</v>
      </c>
      <c r="J826" s="43">
        <v>0</v>
      </c>
      <c r="K826" s="43">
        <v>2.8290289999999998</v>
      </c>
      <c r="L826" s="43">
        <v>12.268763</v>
      </c>
      <c r="M826" s="43">
        <v>17.559964999999998</v>
      </c>
      <c r="N826" s="43">
        <v>24.763864999999999</v>
      </c>
      <c r="O826" s="43">
        <v>25.028538000000001</v>
      </c>
      <c r="P826" s="43">
        <v>24.869577</v>
      </c>
      <c r="Q826" s="43">
        <v>23.874178000000001</v>
      </c>
      <c r="R826" s="43">
        <v>25.294592000000002</v>
      </c>
      <c r="S826" s="43">
        <v>25.028538000000001</v>
      </c>
      <c r="T826" s="43">
        <v>24.711071</v>
      </c>
      <c r="U826" s="43">
        <v>24.186343999999998</v>
      </c>
      <c r="V826" s="43">
        <v>23.358233999999999</v>
      </c>
      <c r="W826" s="43">
        <v>24.711071</v>
      </c>
      <c r="X826" s="43">
        <v>24.395575999999998</v>
      </c>
      <c r="Y826" s="43">
        <v>76</v>
      </c>
      <c r="AA826">
        <f t="shared" si="278"/>
        <v>41736.5</v>
      </c>
      <c r="AB826" t="str">
        <f t="shared" si="279"/>
        <v>41736Leandro91</v>
      </c>
      <c r="AC826" s="52">
        <v>41736</v>
      </c>
      <c r="AD826" s="53" t="s">
        <v>28</v>
      </c>
      <c r="AE826" s="51">
        <v>91</v>
      </c>
      <c r="AF826" s="51" t="str">
        <f t="shared" si="280"/>
        <v/>
      </c>
      <c r="AG826" s="51" t="str">
        <f t="shared" si="281"/>
        <v>N/A</v>
      </c>
      <c r="AH826" s="51" t="str">
        <f t="shared" si="282"/>
        <v>N/A</v>
      </c>
      <c r="AI826" s="51">
        <f t="shared" si="283"/>
        <v>5.6901692239526431</v>
      </c>
      <c r="AJ826" s="51">
        <f t="shared" si="284"/>
        <v>11.871802896433389</v>
      </c>
      <c r="AK826" s="51">
        <f t="shared" si="285"/>
        <v>22.341510697243432</v>
      </c>
      <c r="AL826" s="51">
        <f t="shared" si="286"/>
        <v>23.019922013620036</v>
      </c>
      <c r="AM826" s="51">
        <f t="shared" si="287"/>
        <v>19.16400988737157</v>
      </c>
      <c r="AN826" s="51">
        <f t="shared" si="288"/>
        <v>18.164029309798458</v>
      </c>
      <c r="AO826" s="51">
        <f t="shared" si="289"/>
        <v>25.973486020984875</v>
      </c>
      <c r="AP826" s="51">
        <f t="shared" si="290"/>
        <v>27.519524655766851</v>
      </c>
      <c r="AQ826" s="51">
        <f t="shared" si="291"/>
        <v>23.333209084164729</v>
      </c>
      <c r="AR826" s="51" t="str">
        <f t="shared" si="292"/>
        <v>N/A</v>
      </c>
      <c r="AS826" s="51" t="str">
        <f t="shared" si="293"/>
        <v>N/A</v>
      </c>
      <c r="AT826" s="51" t="str">
        <f t="shared" si="294"/>
        <v>N/A</v>
      </c>
      <c r="AU826" s="51" t="str">
        <f t="shared" si="295"/>
        <v>N/A</v>
      </c>
      <c r="AV826" s="51" t="str">
        <f t="shared" si="296"/>
        <v>N/A</v>
      </c>
      <c r="AY826">
        <v>41740</v>
      </c>
      <c r="AZ826">
        <v>41740.720000000001</v>
      </c>
      <c r="BA826" t="s">
        <v>30</v>
      </c>
      <c r="BB826" s="1">
        <f t="shared" si="277"/>
        <v>41740</v>
      </c>
    </row>
    <row r="827" spans="1:54">
      <c r="A827" t="str">
        <f t="shared" si="297"/>
        <v>42279Fábio76</v>
      </c>
      <c r="B827" s="48">
        <v>42279.622372685182</v>
      </c>
      <c r="C827" s="48">
        <f t="shared" si="298"/>
        <v>42279</v>
      </c>
      <c r="D827" s="48" t="s">
        <v>31</v>
      </c>
      <c r="E827" s="49">
        <f t="shared" si="299"/>
        <v>76</v>
      </c>
      <c r="F827" s="48"/>
      <c r="G827" s="49" t="e">
        <f>VLOOKUP(C827,#REF!,2,0)</f>
        <v>#REF!</v>
      </c>
      <c r="H827" s="48"/>
      <c r="I827" s="43">
        <v>0</v>
      </c>
      <c r="J827" s="43">
        <v>0</v>
      </c>
      <c r="K827" s="43">
        <v>1.7942450000000001</v>
      </c>
      <c r="L827" s="43">
        <v>9.8312779999999993</v>
      </c>
      <c r="M827" s="43">
        <v>10.771471</v>
      </c>
      <c r="N827" s="43">
        <v>13.440716999999999</v>
      </c>
      <c r="O827" s="43">
        <v>16.465980999999999</v>
      </c>
      <c r="P827" s="43">
        <v>17.962595</v>
      </c>
      <c r="Q827" s="43">
        <v>18.278981999999999</v>
      </c>
      <c r="R827" s="43">
        <v>19.760973</v>
      </c>
      <c r="S827" s="43">
        <v>19.619548999999999</v>
      </c>
      <c r="T827" s="43">
        <v>22.898644999999998</v>
      </c>
      <c r="U827" s="43">
        <v>23.874178000000001</v>
      </c>
      <c r="V827" s="43">
        <v>22.443562</v>
      </c>
      <c r="W827" s="43">
        <v>24.395575999999998</v>
      </c>
      <c r="X827" s="43">
        <v>24.030000999999999</v>
      </c>
      <c r="Y827" s="43">
        <v>76</v>
      </c>
      <c r="AA827">
        <f t="shared" si="278"/>
        <v>41739.339999999997</v>
      </c>
      <c r="AB827" t="str">
        <f t="shared" si="279"/>
        <v>41739Leandro91</v>
      </c>
      <c r="AC827" s="52">
        <v>41739</v>
      </c>
      <c r="AD827" s="53" t="s">
        <v>28</v>
      </c>
      <c r="AE827" s="51">
        <v>91</v>
      </c>
      <c r="AF827" s="51" t="str">
        <f t="shared" si="280"/>
        <v/>
      </c>
      <c r="AG827" s="51" t="str">
        <f t="shared" si="281"/>
        <v>N/A</v>
      </c>
      <c r="AH827" s="51" t="str">
        <f t="shared" si="282"/>
        <v>N/A</v>
      </c>
      <c r="AI827" s="51">
        <f t="shared" si="283"/>
        <v>14.204439117266295</v>
      </c>
      <c r="AJ827" s="51">
        <f t="shared" si="284"/>
        <v>20.721959681318811</v>
      </c>
      <c r="AK827" s="51">
        <f t="shared" si="285"/>
        <v>30.679186204259342</v>
      </c>
      <c r="AL827" s="51">
        <f t="shared" si="286"/>
        <v>32.062287433310082</v>
      </c>
      <c r="AM827" s="51">
        <f t="shared" si="287"/>
        <v>29.960630635232683</v>
      </c>
      <c r="AN827" s="51">
        <f t="shared" si="288"/>
        <v>30.319937126071071</v>
      </c>
      <c r="AO827" s="51">
        <f t="shared" si="289"/>
        <v>32.506571542122735</v>
      </c>
      <c r="AP827" s="51">
        <f t="shared" si="290"/>
        <v>28.345010577843095</v>
      </c>
      <c r="AQ827" s="51">
        <f t="shared" si="291"/>
        <v>24.474323001253534</v>
      </c>
      <c r="AR827" s="51" t="str">
        <f t="shared" si="292"/>
        <v>N/A</v>
      </c>
      <c r="AS827" s="51" t="str">
        <f t="shared" si="293"/>
        <v>N/A</v>
      </c>
      <c r="AT827" s="51" t="str">
        <f t="shared" si="294"/>
        <v>N/A</v>
      </c>
      <c r="AU827" s="51" t="str">
        <f t="shared" si="295"/>
        <v>N/A</v>
      </c>
      <c r="AV827" s="51" t="str">
        <f t="shared" si="296"/>
        <v>N/A</v>
      </c>
      <c r="AY827">
        <v>41745</v>
      </c>
      <c r="AZ827">
        <v>41745.74</v>
      </c>
      <c r="BA827" t="s">
        <v>30</v>
      </c>
      <c r="BB827" s="1">
        <f t="shared" si="277"/>
        <v>41745</v>
      </c>
    </row>
    <row r="828" spans="1:54">
      <c r="A828" t="str">
        <f t="shared" si="297"/>
        <v>42283Fábio76</v>
      </c>
      <c r="B828" s="48">
        <v>42283.392002314817</v>
      </c>
      <c r="C828" s="48">
        <f t="shared" si="298"/>
        <v>42283</v>
      </c>
      <c r="D828" s="48" t="s">
        <v>31</v>
      </c>
      <c r="E828" s="49">
        <f t="shared" si="299"/>
        <v>76</v>
      </c>
      <c r="F828" s="48"/>
      <c r="G828" s="49" t="e">
        <f>VLOOKUP(C828,#REF!,2,0)</f>
        <v>#REF!</v>
      </c>
      <c r="H828" s="48"/>
      <c r="I828" s="43">
        <v>0</v>
      </c>
      <c r="J828" s="43">
        <v>0</v>
      </c>
      <c r="K828" s="43">
        <v>1.2325459999999999</v>
      </c>
      <c r="L828" s="43">
        <v>8.6296630000000007</v>
      </c>
      <c r="M828" s="43">
        <v>9.7333180000000006</v>
      </c>
      <c r="N828" s="43">
        <v>12.048469000000001</v>
      </c>
      <c r="O828" s="43">
        <v>15.242342000000001</v>
      </c>
      <c r="P828" s="43">
        <v>16.812135999999999</v>
      </c>
      <c r="Q828" s="43">
        <v>17.074155999999999</v>
      </c>
      <c r="R828" s="43">
        <v>17.827870999999998</v>
      </c>
      <c r="S828" s="43">
        <v>17.161975999999999</v>
      </c>
      <c r="T828" s="43">
        <v>18.552409999999998</v>
      </c>
      <c r="U828" s="43">
        <v>19.151875</v>
      </c>
      <c r="V828" s="43">
        <v>19.151875</v>
      </c>
      <c r="W828" s="43">
        <v>23.102335</v>
      </c>
      <c r="X828" s="43">
        <v>22.746447</v>
      </c>
      <c r="Y828" s="43">
        <v>76</v>
      </c>
      <c r="AA828">
        <f t="shared" si="278"/>
        <v>41740.720000000001</v>
      </c>
      <c r="AB828" t="str">
        <f t="shared" si="279"/>
        <v>41740Leandro91</v>
      </c>
      <c r="AC828" s="52">
        <v>41740</v>
      </c>
      <c r="AD828" s="53" t="s">
        <v>28</v>
      </c>
      <c r="AE828" s="51">
        <v>91</v>
      </c>
      <c r="AF828" s="51" t="str">
        <f t="shared" si="280"/>
        <v/>
      </c>
      <c r="AG828" s="51" t="str">
        <f t="shared" si="281"/>
        <v>N/A</v>
      </c>
      <c r="AH828" s="51" t="str">
        <f t="shared" si="282"/>
        <v>N/A</v>
      </c>
      <c r="AI828" s="51">
        <f t="shared" si="283"/>
        <v>11.827785424745507</v>
      </c>
      <c r="AJ828" s="51">
        <f t="shared" si="284"/>
        <v>19.619011050147236</v>
      </c>
      <c r="AK828" s="51">
        <f t="shared" si="285"/>
        <v>30.75078953614625</v>
      </c>
      <c r="AL828" s="51">
        <f t="shared" si="286"/>
        <v>31.185825891243251</v>
      </c>
      <c r="AM828" s="51">
        <f t="shared" si="287"/>
        <v>28.762437188833452</v>
      </c>
      <c r="AN828" s="51">
        <f t="shared" si="288"/>
        <v>27.383961422551671</v>
      </c>
      <c r="AO828" s="51">
        <f t="shared" si="289"/>
        <v>31.038429479387379</v>
      </c>
      <c r="AP828" s="51">
        <f t="shared" si="290"/>
        <v>29.464574189094961</v>
      </c>
      <c r="AQ828" s="51">
        <f t="shared" si="291"/>
        <v>25.578457511247642</v>
      </c>
      <c r="AR828" s="51" t="str">
        <f t="shared" si="292"/>
        <v>N/A</v>
      </c>
      <c r="AS828" s="51" t="str">
        <f t="shared" si="293"/>
        <v>N/A</v>
      </c>
      <c r="AT828" s="51" t="str">
        <f t="shared" si="294"/>
        <v>N/A</v>
      </c>
      <c r="AU828" s="51" t="str">
        <f t="shared" si="295"/>
        <v>N/A</v>
      </c>
      <c r="AV828" s="51" t="str">
        <f t="shared" si="296"/>
        <v>N/A</v>
      </c>
      <c r="AY828">
        <v>41750</v>
      </c>
      <c r="AZ828">
        <v>41750.49</v>
      </c>
      <c r="BA828" t="s">
        <v>30</v>
      </c>
      <c r="BB828" s="1">
        <f t="shared" si="277"/>
        <v>41750</v>
      </c>
    </row>
    <row r="829" spans="1:54">
      <c r="A829" t="str">
        <f t="shared" si="297"/>
        <v>42286Fábio76</v>
      </c>
      <c r="B829" s="48">
        <v>42286.621736111112</v>
      </c>
      <c r="C829" s="48">
        <f t="shared" si="298"/>
        <v>42286</v>
      </c>
      <c r="D829" s="48" t="s">
        <v>31</v>
      </c>
      <c r="E829" s="49">
        <f t="shared" si="299"/>
        <v>76</v>
      </c>
      <c r="F829" s="48"/>
      <c r="G829" s="49" t="e">
        <f>VLOOKUP(C829,#REF!,2,0)</f>
        <v>#REF!</v>
      </c>
      <c r="H829" s="48"/>
      <c r="I829" s="43">
        <v>0</v>
      </c>
      <c r="J829" s="43">
        <v>0</v>
      </c>
      <c r="K829" s="43">
        <v>0.84721900000000006</v>
      </c>
      <c r="L829" s="43">
        <v>7.0419169999999998</v>
      </c>
      <c r="M829" s="43">
        <v>9.0311129999999995</v>
      </c>
      <c r="N829" s="43">
        <v>11.794174</v>
      </c>
      <c r="O829" s="43">
        <v>15.283706</v>
      </c>
      <c r="P829" s="43">
        <v>16.812135999999999</v>
      </c>
      <c r="Q829" s="43">
        <v>16.337140999999999</v>
      </c>
      <c r="R829" s="43">
        <v>17.559964999999998</v>
      </c>
      <c r="S829" s="43">
        <v>16.942883999999999</v>
      </c>
      <c r="T829" s="43">
        <v>18.188306999999998</v>
      </c>
      <c r="U829" s="43">
        <v>18.78182</v>
      </c>
      <c r="V829" s="43">
        <v>18.73584</v>
      </c>
      <c r="W829" s="43">
        <v>22.393265</v>
      </c>
      <c r="X829" s="43">
        <v>21.943182</v>
      </c>
      <c r="Y829" s="43">
        <v>76</v>
      </c>
      <c r="AA829">
        <f t="shared" si="278"/>
        <v>41745.74</v>
      </c>
      <c r="AB829" t="str">
        <f t="shared" si="279"/>
        <v>41745Leandro91</v>
      </c>
      <c r="AC829" s="52">
        <v>41745</v>
      </c>
      <c r="AD829" s="53" t="s">
        <v>28</v>
      </c>
      <c r="AE829" s="51">
        <v>91</v>
      </c>
      <c r="AF829" s="51" t="str">
        <f t="shared" si="280"/>
        <v/>
      </c>
      <c r="AG829" s="51" t="str">
        <f t="shared" si="281"/>
        <v>N/A</v>
      </c>
      <c r="AH829" s="51" t="str">
        <f t="shared" si="282"/>
        <v>N/A</v>
      </c>
      <c r="AI829" s="51">
        <f t="shared" si="283"/>
        <v>14.737942085222807</v>
      </c>
      <c r="AJ829" s="51">
        <f t="shared" si="284"/>
        <v>23.271244224023039</v>
      </c>
      <c r="AK829" s="51">
        <f t="shared" si="285"/>
        <v>32.655651188840409</v>
      </c>
      <c r="AL829" s="51">
        <f t="shared" si="286"/>
        <v>33.253223241495107</v>
      </c>
      <c r="AM829" s="51">
        <f t="shared" si="287"/>
        <v>31.915025777414179</v>
      </c>
      <c r="AN829" s="51">
        <f t="shared" si="288"/>
        <v>32.209890711538037</v>
      </c>
      <c r="AO829" s="51">
        <f t="shared" si="289"/>
        <v>36.245561998426808</v>
      </c>
      <c r="AP829" s="51">
        <f t="shared" si="290"/>
        <v>36.012411939620371</v>
      </c>
      <c r="AQ829" s="51">
        <f t="shared" si="291"/>
        <v>28.831122782783769</v>
      </c>
      <c r="AR829" s="51" t="str">
        <f t="shared" si="292"/>
        <v>N/A</v>
      </c>
      <c r="AS829" s="51" t="str">
        <f t="shared" si="293"/>
        <v>N/A</v>
      </c>
      <c r="AT829" s="51" t="str">
        <f t="shared" si="294"/>
        <v>N/A</v>
      </c>
      <c r="AU829" s="51" t="str">
        <f t="shared" si="295"/>
        <v>N/A</v>
      </c>
      <c r="AV829" s="51" t="str">
        <f t="shared" si="296"/>
        <v>N/A</v>
      </c>
      <c r="AY829">
        <v>41752</v>
      </c>
      <c r="AZ829">
        <v>41752.65</v>
      </c>
      <c r="BA829" t="s">
        <v>30</v>
      </c>
      <c r="BB829" s="1">
        <f t="shared" si="277"/>
        <v>41752</v>
      </c>
    </row>
    <row r="830" spans="1:54">
      <c r="A830" t="str">
        <f t="shared" si="297"/>
        <v>42290Fábio76</v>
      </c>
      <c r="B830" s="48">
        <v>42290.502349537041</v>
      </c>
      <c r="C830" s="48">
        <f t="shared" si="298"/>
        <v>42290</v>
      </c>
      <c r="D830" s="48" t="s">
        <v>31</v>
      </c>
      <c r="E830" s="49">
        <f t="shared" si="299"/>
        <v>76</v>
      </c>
      <c r="F830" s="48"/>
      <c r="G830" s="49" t="e">
        <f>VLOOKUP(C830,#REF!,2,0)</f>
        <v>#REF!</v>
      </c>
      <c r="H830" s="48"/>
      <c r="I830" s="43">
        <v>0</v>
      </c>
      <c r="J830" s="43">
        <v>0</v>
      </c>
      <c r="K830" s="43">
        <v>1.7334849999999999</v>
      </c>
      <c r="L830" s="43">
        <v>8.9998900000000006</v>
      </c>
      <c r="M830" s="43">
        <v>10.195086999999999</v>
      </c>
      <c r="N830" s="43">
        <v>12.753335</v>
      </c>
      <c r="O830" s="43">
        <v>15.491481</v>
      </c>
      <c r="P830" s="43">
        <v>16.725237</v>
      </c>
      <c r="Q830" s="43">
        <v>16.812135999999999</v>
      </c>
      <c r="R830" s="43">
        <v>17.649018999999999</v>
      </c>
      <c r="S830" s="43">
        <v>16.768650000000001</v>
      </c>
      <c r="T830" s="43">
        <v>18.097840999999999</v>
      </c>
      <c r="U830" s="43">
        <v>19.244942000000002</v>
      </c>
      <c r="V830" s="43">
        <v>18.506699000000001</v>
      </c>
      <c r="W830" s="43">
        <v>22.192657000000001</v>
      </c>
      <c r="X830" s="43">
        <v>21.497633</v>
      </c>
      <c r="Y830" s="43">
        <v>76</v>
      </c>
      <c r="AA830">
        <f t="shared" si="278"/>
        <v>41750.49</v>
      </c>
      <c r="AB830" t="str">
        <f t="shared" si="279"/>
        <v>41750Leandro91</v>
      </c>
      <c r="AC830" s="52">
        <v>41750</v>
      </c>
      <c r="AD830" s="53" t="s">
        <v>28</v>
      </c>
      <c r="AE830" s="51">
        <v>91</v>
      </c>
      <c r="AF830" s="51" t="str">
        <f t="shared" si="280"/>
        <v/>
      </c>
      <c r="AG830" s="51" t="str">
        <f t="shared" si="281"/>
        <v>N/A</v>
      </c>
      <c r="AH830" s="51" t="str">
        <f t="shared" si="282"/>
        <v>N/A</v>
      </c>
      <c r="AI830" s="51">
        <f t="shared" si="283"/>
        <v>11.272165057955624</v>
      </c>
      <c r="AJ830" s="51">
        <f t="shared" si="284"/>
        <v>18.939179111399241</v>
      </c>
      <c r="AK830" s="51">
        <f t="shared" si="285"/>
        <v>28.554557094774719</v>
      </c>
      <c r="AL830" s="51">
        <f t="shared" si="286"/>
        <v>29.322672316529104</v>
      </c>
      <c r="AM830" s="51">
        <f t="shared" si="287"/>
        <v>26.240719109506419</v>
      </c>
      <c r="AN830" s="51">
        <f t="shared" si="288"/>
        <v>26.106873952140823</v>
      </c>
      <c r="AO830" s="51">
        <f t="shared" si="289"/>
        <v>30.822613260455196</v>
      </c>
      <c r="AP830" s="51">
        <f t="shared" si="290"/>
        <v>31.695148470910805</v>
      </c>
      <c r="AQ830" s="51">
        <f t="shared" si="291"/>
        <v>27.383961422551671</v>
      </c>
      <c r="AR830" s="51" t="str">
        <f t="shared" si="292"/>
        <v>N/A</v>
      </c>
      <c r="AS830" s="51" t="str">
        <f t="shared" si="293"/>
        <v>N/A</v>
      </c>
      <c r="AT830" s="51" t="str">
        <f t="shared" si="294"/>
        <v>N/A</v>
      </c>
      <c r="AU830" s="51" t="str">
        <f t="shared" si="295"/>
        <v>N/A</v>
      </c>
      <c r="AV830" s="51" t="str">
        <f t="shared" si="296"/>
        <v>N/A</v>
      </c>
      <c r="AY830">
        <v>41754</v>
      </c>
      <c r="AZ830">
        <v>41754.550000000003</v>
      </c>
      <c r="BA830" t="s">
        <v>30</v>
      </c>
      <c r="BB830" s="1">
        <f t="shared" si="277"/>
        <v>41754</v>
      </c>
    </row>
    <row r="831" spans="1:54">
      <c r="A831" t="str">
        <f t="shared" si="297"/>
        <v>42291Fábio76</v>
      </c>
      <c r="B831" s="48">
        <v>42291.701539351852</v>
      </c>
      <c r="C831" s="48">
        <f t="shared" si="298"/>
        <v>42291</v>
      </c>
      <c r="D831" s="48" t="s">
        <v>31</v>
      </c>
      <c r="E831" s="49">
        <f t="shared" si="299"/>
        <v>76</v>
      </c>
      <c r="F831" s="48"/>
      <c r="G831" s="49" t="e">
        <f>VLOOKUP(C831,#REF!,2,0)</f>
        <v>#REF!</v>
      </c>
      <c r="H831" s="48"/>
      <c r="I831" s="43">
        <v>0</v>
      </c>
      <c r="J831" s="43">
        <v>0</v>
      </c>
      <c r="K831" s="43">
        <v>1.426925</v>
      </c>
      <c r="L831" s="43">
        <v>8.5081620000000004</v>
      </c>
      <c r="M831" s="43">
        <v>9.9627490000000005</v>
      </c>
      <c r="N831" s="43">
        <v>12.640625999999999</v>
      </c>
      <c r="O831" s="43">
        <v>15.283706</v>
      </c>
      <c r="P831" s="43">
        <v>16.552156</v>
      </c>
      <c r="Q831" s="43">
        <v>16.552156</v>
      </c>
      <c r="R831" s="43">
        <v>17.471107</v>
      </c>
      <c r="S831" s="43">
        <v>16.552156</v>
      </c>
      <c r="T831" s="43">
        <v>17.917631</v>
      </c>
      <c r="U831" s="43">
        <v>18.689892</v>
      </c>
      <c r="V831" s="43">
        <v>18.415436</v>
      </c>
      <c r="W831" s="43">
        <v>21.99297</v>
      </c>
      <c r="X831" s="43">
        <v>21.695088999999999</v>
      </c>
      <c r="Y831" s="43">
        <v>76</v>
      </c>
      <c r="AA831">
        <f t="shared" si="278"/>
        <v>41752.65</v>
      </c>
      <c r="AB831" t="str">
        <f t="shared" si="279"/>
        <v>41752Leandro91</v>
      </c>
      <c r="AC831" s="52">
        <v>41752</v>
      </c>
      <c r="AD831" s="53" t="s">
        <v>28</v>
      </c>
      <c r="AE831" s="51">
        <v>91</v>
      </c>
      <c r="AF831" s="51" t="str">
        <f t="shared" si="280"/>
        <v/>
      </c>
      <c r="AG831" s="51" t="str">
        <f t="shared" si="281"/>
        <v>N/A</v>
      </c>
      <c r="AH831" s="51" t="str">
        <f t="shared" si="282"/>
        <v>N/A</v>
      </c>
      <c r="AI831" s="51">
        <f t="shared" si="283"/>
        <v>11.612674313357541</v>
      </c>
      <c r="AJ831" s="51">
        <f t="shared" si="284"/>
        <v>18.327927995954092</v>
      </c>
      <c r="AK831" s="51">
        <f t="shared" si="285"/>
        <v>28.206739658535756</v>
      </c>
      <c r="AL831" s="51">
        <f t="shared" si="286"/>
        <v>28.345010577843095</v>
      </c>
      <c r="AM831" s="51">
        <f t="shared" si="287"/>
        <v>25.185091075813251</v>
      </c>
      <c r="AN831" s="51">
        <f t="shared" si="288"/>
        <v>24.795696076969286</v>
      </c>
      <c r="AO831" s="51">
        <f t="shared" si="289"/>
        <v>30.822613260455196</v>
      </c>
      <c r="AP831" s="51">
        <f t="shared" si="290"/>
        <v>32.062287433310082</v>
      </c>
      <c r="AQ831" s="51">
        <f t="shared" si="291"/>
        <v>27.453045764058597</v>
      </c>
      <c r="AR831" s="51" t="str">
        <f t="shared" si="292"/>
        <v>N/A</v>
      </c>
      <c r="AS831" s="51" t="str">
        <f t="shared" si="293"/>
        <v>N/A</v>
      </c>
      <c r="AT831" s="51" t="str">
        <f t="shared" si="294"/>
        <v>N/A</v>
      </c>
      <c r="AU831" s="51" t="str">
        <f t="shared" si="295"/>
        <v>N/A</v>
      </c>
      <c r="AV831" s="51" t="str">
        <f t="shared" si="296"/>
        <v>N/A</v>
      </c>
      <c r="AY831">
        <v>41757</v>
      </c>
      <c r="AZ831">
        <v>41757.47</v>
      </c>
      <c r="BA831" t="s">
        <v>30</v>
      </c>
      <c r="BB831" s="1">
        <f t="shared" si="277"/>
        <v>41757</v>
      </c>
    </row>
    <row r="832" spans="1:54">
      <c r="A832" t="str">
        <f t="shared" si="297"/>
        <v>42293Fábio76</v>
      </c>
      <c r="B832" s="48">
        <v>42293.624131944445</v>
      </c>
      <c r="C832" s="48">
        <f t="shared" si="298"/>
        <v>42293</v>
      </c>
      <c r="D832" s="48" t="s">
        <v>31</v>
      </c>
      <c r="E832" s="49">
        <f t="shared" si="299"/>
        <v>76</v>
      </c>
      <c r="F832" s="48"/>
      <c r="G832" s="49" t="e">
        <f>VLOOKUP(C832,#REF!,2,0)</f>
        <v>#REF!</v>
      </c>
      <c r="H832" s="48"/>
      <c r="I832" s="43">
        <v>0</v>
      </c>
      <c r="J832" s="43">
        <v>0</v>
      </c>
      <c r="K832" s="43">
        <v>0.56488899999999997</v>
      </c>
      <c r="L832" s="43">
        <v>7.1239249999999998</v>
      </c>
      <c r="M832" s="43">
        <v>9.3149160000000002</v>
      </c>
      <c r="N832" s="43">
        <v>12.195086</v>
      </c>
      <c r="O832" s="43">
        <v>15.159734</v>
      </c>
      <c r="P832" s="43">
        <v>16.422965999999999</v>
      </c>
      <c r="Q832" s="43">
        <v>16.380037000000002</v>
      </c>
      <c r="R832" s="43">
        <v>17.338287000000001</v>
      </c>
      <c r="S832" s="43">
        <v>16.552156</v>
      </c>
      <c r="T832" s="43">
        <v>17.872714999999999</v>
      </c>
      <c r="U832" s="43">
        <v>18.506699000000001</v>
      </c>
      <c r="V832" s="43">
        <v>18.007636999999999</v>
      </c>
      <c r="W832" s="43">
        <v>21.794146999999999</v>
      </c>
      <c r="X832" s="43">
        <v>21.252056</v>
      </c>
      <c r="Y832" s="43">
        <v>76</v>
      </c>
      <c r="AA832">
        <f t="shared" si="278"/>
        <v>41754.550000000003</v>
      </c>
      <c r="AB832" t="str">
        <f t="shared" si="279"/>
        <v>41754Leandro91</v>
      </c>
      <c r="AC832" s="52">
        <v>41754</v>
      </c>
      <c r="AD832" s="53" t="s">
        <v>28</v>
      </c>
      <c r="AE832" s="51">
        <v>91</v>
      </c>
      <c r="AF832" s="51" t="str">
        <f t="shared" si="280"/>
        <v/>
      </c>
      <c r="AG832" s="51" t="str">
        <f t="shared" si="281"/>
        <v>N/A</v>
      </c>
      <c r="AH832" s="51" t="str">
        <f t="shared" si="282"/>
        <v>N/A</v>
      </c>
      <c r="AI832" s="51">
        <f t="shared" si="283"/>
        <v>13.587434031686312</v>
      </c>
      <c r="AJ832" s="51">
        <f t="shared" si="284"/>
        <v>19.333799078795504</v>
      </c>
      <c r="AK832" s="51">
        <f t="shared" si="285"/>
        <v>27.315093718216414</v>
      </c>
      <c r="AL832" s="51">
        <f t="shared" si="286"/>
        <v>27.725077330140639</v>
      </c>
      <c r="AM832" s="51">
        <f t="shared" si="287"/>
        <v>24.282823926654327</v>
      </c>
      <c r="AN832" s="51">
        <f t="shared" si="288"/>
        <v>23.522034405505657</v>
      </c>
      <c r="AO832" s="51">
        <f t="shared" si="289"/>
        <v>30.175291872823745</v>
      </c>
      <c r="AP832" s="51">
        <f t="shared" si="290"/>
        <v>31.403447314375562</v>
      </c>
      <c r="AQ832" s="51">
        <f t="shared" si="291"/>
        <v>27.383961422551671</v>
      </c>
      <c r="AR832" s="51" t="str">
        <f t="shared" si="292"/>
        <v>N/A</v>
      </c>
      <c r="AS832" s="51" t="str">
        <f t="shared" si="293"/>
        <v>N/A</v>
      </c>
      <c r="AT832" s="51" t="str">
        <f t="shared" si="294"/>
        <v>N/A</v>
      </c>
      <c r="AU832" s="51" t="str">
        <f t="shared" si="295"/>
        <v>N/A</v>
      </c>
      <c r="AV832" s="51" t="str">
        <f t="shared" si="296"/>
        <v>N/A</v>
      </c>
      <c r="AY832">
        <v>41759</v>
      </c>
      <c r="AZ832">
        <v>41759.589999999997</v>
      </c>
      <c r="BA832" t="s">
        <v>30</v>
      </c>
      <c r="BB832" s="1">
        <f t="shared" si="277"/>
        <v>41759</v>
      </c>
    </row>
    <row r="833" spans="1:54">
      <c r="A833" t="str">
        <f t="shared" si="297"/>
        <v>42296Fábio76</v>
      </c>
      <c r="B833" s="48">
        <v>42296.339155092595</v>
      </c>
      <c r="C833" s="48">
        <f t="shared" si="298"/>
        <v>42296</v>
      </c>
      <c r="D833" s="48" t="s">
        <v>31</v>
      </c>
      <c r="E833" s="49">
        <f t="shared" si="299"/>
        <v>76</v>
      </c>
      <c r="F833" s="48"/>
      <c r="G833" s="49" t="e">
        <f>VLOOKUP(C833,#REF!,2,0)</f>
        <v>#REF!</v>
      </c>
      <c r="H833" s="48"/>
      <c r="I833" s="43">
        <v>0</v>
      </c>
      <c r="J833" s="43">
        <v>0</v>
      </c>
      <c r="K833" s="43">
        <v>0.489815</v>
      </c>
      <c r="L833" s="43">
        <v>5.4183849999999998</v>
      </c>
      <c r="M833" s="43">
        <v>8.5081620000000004</v>
      </c>
      <c r="N833" s="43">
        <v>11.329561</v>
      </c>
      <c r="O833" s="43">
        <v>13.870139999999999</v>
      </c>
      <c r="P833" s="43">
        <v>15.574994</v>
      </c>
      <c r="Q833" s="43">
        <v>15.616866</v>
      </c>
      <c r="R833" s="43">
        <v>16.251532000000001</v>
      </c>
      <c r="S833" s="43">
        <v>15.742751999999999</v>
      </c>
      <c r="T833" s="43">
        <v>17.161975999999999</v>
      </c>
      <c r="U833" s="43">
        <v>17.962595</v>
      </c>
      <c r="V833" s="43">
        <v>17.426780999999998</v>
      </c>
      <c r="W833" s="43">
        <v>20.765158</v>
      </c>
      <c r="X833" s="43">
        <v>20.188268999999998</v>
      </c>
      <c r="Y833" s="43">
        <v>76</v>
      </c>
      <c r="AA833">
        <f t="shared" si="278"/>
        <v>41757.47</v>
      </c>
      <c r="AB833" t="str">
        <f t="shared" si="279"/>
        <v>41757Leandro91</v>
      </c>
      <c r="AC833" s="52">
        <v>41757</v>
      </c>
      <c r="AD833" s="53" t="s">
        <v>28</v>
      </c>
      <c r="AE833" s="51">
        <v>91</v>
      </c>
      <c r="AF833" s="51" t="str">
        <f t="shared" si="280"/>
        <v/>
      </c>
      <c r="AG833" s="51" t="str">
        <f t="shared" si="281"/>
        <v>N/A</v>
      </c>
      <c r="AH833" s="51" t="str">
        <f t="shared" si="282"/>
        <v>N/A</v>
      </c>
      <c r="AI833" s="51">
        <f t="shared" si="283"/>
        <v>10.853862757533754</v>
      </c>
      <c r="AJ833" s="51">
        <f t="shared" si="284"/>
        <v>17.349812872391883</v>
      </c>
      <c r="AK833" s="51">
        <f t="shared" si="285"/>
        <v>25.973486020984875</v>
      </c>
      <c r="AL833" s="51">
        <f t="shared" si="286"/>
        <v>26.173788070111378</v>
      </c>
      <c r="AM833" s="51">
        <f t="shared" si="287"/>
        <v>23.019922013620036</v>
      </c>
      <c r="AN833" s="51">
        <f t="shared" si="288"/>
        <v>22.648608032144889</v>
      </c>
      <c r="AO833" s="51">
        <f t="shared" si="289"/>
        <v>29.890156692518342</v>
      </c>
      <c r="AP833" s="51">
        <f t="shared" si="290"/>
        <v>31.258217366669225</v>
      </c>
      <c r="AQ833" s="51">
        <f t="shared" si="291"/>
        <v>27.383961422551671</v>
      </c>
      <c r="AR833" s="51" t="str">
        <f t="shared" si="292"/>
        <v>N/A</v>
      </c>
      <c r="AS833" s="51" t="str">
        <f t="shared" si="293"/>
        <v>N/A</v>
      </c>
      <c r="AT833" s="51" t="str">
        <f t="shared" si="294"/>
        <v>N/A</v>
      </c>
      <c r="AU833" s="51" t="str">
        <f t="shared" si="295"/>
        <v>N/A</v>
      </c>
      <c r="AV833" s="51" t="str">
        <f t="shared" si="296"/>
        <v>N/A</v>
      </c>
      <c r="AY833">
        <v>41760</v>
      </c>
      <c r="AZ833">
        <v>41760.44</v>
      </c>
      <c r="BA833" t="s">
        <v>30</v>
      </c>
      <c r="BB833" s="1">
        <f t="shared" si="277"/>
        <v>41760</v>
      </c>
    </row>
    <row r="834" spans="1:54">
      <c r="A834" t="str">
        <f t="shared" si="297"/>
        <v>42300Fábio76</v>
      </c>
      <c r="B834" s="48">
        <v>42300.596076388887</v>
      </c>
      <c r="C834" s="48">
        <f t="shared" si="298"/>
        <v>42300</v>
      </c>
      <c r="D834" s="48" t="s">
        <v>31</v>
      </c>
      <c r="E834" s="49">
        <f t="shared" si="299"/>
        <v>76</v>
      </c>
      <c r="F834" s="48"/>
      <c r="G834" s="49" t="e">
        <f>VLOOKUP(C834,#REF!,2,0)</f>
        <v>#REF!</v>
      </c>
      <c r="H834" s="48"/>
      <c r="I834" s="43">
        <v>0</v>
      </c>
      <c r="J834" s="43">
        <v>0</v>
      </c>
      <c r="K834" s="43">
        <v>1.480982</v>
      </c>
      <c r="L834" s="43">
        <v>7.8857910000000002</v>
      </c>
      <c r="M834" s="43">
        <v>10.702775000000001</v>
      </c>
      <c r="N834" s="43">
        <v>13.209466000000001</v>
      </c>
      <c r="O834" s="43">
        <v>15.996090000000001</v>
      </c>
      <c r="P834" s="43">
        <v>16.422965999999999</v>
      </c>
      <c r="Q834" s="43">
        <v>15.953726</v>
      </c>
      <c r="R834" s="43">
        <v>16.725237</v>
      </c>
      <c r="S834" s="43">
        <v>15.700716999999999</v>
      </c>
      <c r="T834" s="43">
        <v>17.205947999999999</v>
      </c>
      <c r="U834" s="43">
        <v>17.649018999999999</v>
      </c>
      <c r="V834" s="43">
        <v>17.382497999999998</v>
      </c>
      <c r="W834" s="43">
        <v>20.959232</v>
      </c>
      <c r="X834" s="43">
        <v>19.902884</v>
      </c>
      <c r="Y834" s="43">
        <v>76</v>
      </c>
      <c r="AA834">
        <f t="shared" si="278"/>
        <v>41759.589999999997</v>
      </c>
      <c r="AB834" t="str">
        <f t="shared" si="279"/>
        <v>41759Leandro91</v>
      </c>
      <c r="AC834" s="52">
        <v>41759</v>
      </c>
      <c r="AD834" s="53" t="s">
        <v>28</v>
      </c>
      <c r="AE834" s="51">
        <v>91</v>
      </c>
      <c r="AF834" s="51" t="str">
        <f t="shared" si="280"/>
        <v/>
      </c>
      <c r="AG834" s="51" t="str">
        <f t="shared" si="281"/>
        <v>N/A</v>
      </c>
      <c r="AH834" s="51" t="str">
        <f t="shared" si="282"/>
        <v>N/A</v>
      </c>
      <c r="AI834" s="51">
        <f t="shared" si="283"/>
        <v>7.8962352553808719</v>
      </c>
      <c r="AJ834" s="51">
        <f t="shared" si="284"/>
        <v>15.082558079371838</v>
      </c>
      <c r="AK834" s="51">
        <f t="shared" si="285"/>
        <v>24.026629437252215</v>
      </c>
      <c r="AL834" s="51">
        <f t="shared" si="286"/>
        <v>24.731159572665216</v>
      </c>
      <c r="AM834" s="51">
        <f t="shared" si="287"/>
        <v>21.194585562851437</v>
      </c>
      <c r="AN834" s="51">
        <f t="shared" si="288"/>
        <v>21.613152327334177</v>
      </c>
      <c r="AO834" s="51">
        <f t="shared" si="289"/>
        <v>29.112090410243216</v>
      </c>
      <c r="AP834" s="51">
        <f t="shared" si="290"/>
        <v>30.246107040112751</v>
      </c>
      <c r="AQ834" s="51">
        <f t="shared" si="291"/>
        <v>26.439843088011564</v>
      </c>
      <c r="AR834" s="51" t="str">
        <f t="shared" si="292"/>
        <v>N/A</v>
      </c>
      <c r="AS834" s="51" t="str">
        <f t="shared" si="293"/>
        <v>N/A</v>
      </c>
      <c r="AT834" s="51" t="str">
        <f t="shared" si="294"/>
        <v>N/A</v>
      </c>
      <c r="AU834" s="51" t="str">
        <f t="shared" si="295"/>
        <v>N/A</v>
      </c>
      <c r="AV834" s="51" t="str">
        <f t="shared" si="296"/>
        <v>N/A</v>
      </c>
      <c r="AY834">
        <v>41764</v>
      </c>
      <c r="AZ834">
        <v>41764.480000000003</v>
      </c>
      <c r="BA834" t="s">
        <v>30</v>
      </c>
      <c r="BB834" s="1">
        <f t="shared" si="277"/>
        <v>41764</v>
      </c>
    </row>
    <row r="835" spans="1:54">
      <c r="A835" t="str">
        <f t="shared" si="297"/>
        <v>42303Fábio76</v>
      </c>
      <c r="B835" s="48">
        <v>42303.341643518521</v>
      </c>
      <c r="C835" s="48">
        <f t="shared" si="298"/>
        <v>42303</v>
      </c>
      <c r="D835" s="48" t="s">
        <v>31</v>
      </c>
      <c r="E835" s="49">
        <f t="shared" si="299"/>
        <v>76</v>
      </c>
      <c r="F835" s="48"/>
      <c r="G835" s="49" t="e">
        <f>VLOOKUP(C835,#REF!,2,0)</f>
        <v>#REF!</v>
      </c>
      <c r="H835" s="48"/>
      <c r="I835" s="43">
        <v>0</v>
      </c>
      <c r="J835" s="43">
        <v>0</v>
      </c>
      <c r="K835" s="43">
        <v>1.2325459999999999</v>
      </c>
      <c r="L835" s="43">
        <v>6.9064319999999997</v>
      </c>
      <c r="M835" s="43">
        <v>9.3149160000000002</v>
      </c>
      <c r="N835" s="43">
        <v>11.471446</v>
      </c>
      <c r="O835" s="43">
        <v>14.426985</v>
      </c>
      <c r="P835" s="43">
        <v>15.742751999999999</v>
      </c>
      <c r="Q835" s="43">
        <v>16.166153000000001</v>
      </c>
      <c r="R835" s="43">
        <v>16.380037000000002</v>
      </c>
      <c r="S835" s="43">
        <v>15.700716999999999</v>
      </c>
      <c r="T835" s="43">
        <v>17.074155999999999</v>
      </c>
      <c r="U835" s="43">
        <v>17.515518</v>
      </c>
      <c r="V835" s="43">
        <v>17.294121000000001</v>
      </c>
      <c r="W835" s="43">
        <v>20.236034</v>
      </c>
      <c r="X835" s="43">
        <v>19.012678000000001</v>
      </c>
      <c r="Y835" s="43">
        <v>76</v>
      </c>
      <c r="AA835">
        <f t="shared" si="278"/>
        <v>41760.44</v>
      </c>
      <c r="AB835" t="str">
        <f t="shared" si="279"/>
        <v>41760Leandro91</v>
      </c>
      <c r="AC835" s="52">
        <v>41760</v>
      </c>
      <c r="AD835" s="53" t="s">
        <v>28</v>
      </c>
      <c r="AE835" s="51">
        <v>91</v>
      </c>
      <c r="AF835" s="51" t="str">
        <f t="shared" si="280"/>
        <v/>
      </c>
      <c r="AG835" s="51" t="str">
        <f t="shared" si="281"/>
        <v>N/A</v>
      </c>
      <c r="AH835" s="51" t="str">
        <f t="shared" si="282"/>
        <v>N/A</v>
      </c>
      <c r="AI835" s="51">
        <f t="shared" si="283"/>
        <v>7.422011738585593</v>
      </c>
      <c r="AJ835" s="51">
        <f t="shared" si="284"/>
        <v>14.737942085222807</v>
      </c>
      <c r="AK835" s="51">
        <f t="shared" si="285"/>
        <v>23.522034405505657</v>
      </c>
      <c r="AL835" s="51">
        <f t="shared" si="286"/>
        <v>24.219183387553727</v>
      </c>
      <c r="AM835" s="51">
        <f t="shared" si="287"/>
        <v>21.134282837030561</v>
      </c>
      <c r="AN835" s="51">
        <f t="shared" si="288"/>
        <v>21.554281471248252</v>
      </c>
      <c r="AO835" s="51">
        <f t="shared" si="289"/>
        <v>28.762437188833452</v>
      </c>
      <c r="AP835" s="51">
        <f t="shared" si="290"/>
        <v>30.175291872823745</v>
      </c>
      <c r="AQ835" s="51">
        <f t="shared" si="291"/>
        <v>26.574826227597942</v>
      </c>
      <c r="AR835" s="51" t="str">
        <f t="shared" si="292"/>
        <v>N/A</v>
      </c>
      <c r="AS835" s="51" t="str">
        <f t="shared" si="293"/>
        <v>N/A</v>
      </c>
      <c r="AT835" s="51" t="str">
        <f t="shared" si="294"/>
        <v>N/A</v>
      </c>
      <c r="AU835" s="51" t="str">
        <f t="shared" si="295"/>
        <v>N/A</v>
      </c>
      <c r="AV835" s="51" t="str">
        <f t="shared" si="296"/>
        <v>N/A</v>
      </c>
      <c r="AY835">
        <v>41766</v>
      </c>
      <c r="AZ835">
        <v>41766.550000000003</v>
      </c>
      <c r="BA835" t="s">
        <v>30</v>
      </c>
      <c r="BB835" s="1">
        <f t="shared" ref="BB835:BB898" si="300">DATE(YEAR(AZ835),MONTH(AZ835),DAY(AZ835))</f>
        <v>41766</v>
      </c>
    </row>
    <row r="836" spans="1:54">
      <c r="A836" t="str">
        <f t="shared" si="297"/>
        <v>42306Fábio76</v>
      </c>
      <c r="B836" s="48">
        <v>42306.363252314812</v>
      </c>
      <c r="C836" s="48">
        <f t="shared" si="298"/>
        <v>42306</v>
      </c>
      <c r="D836" s="48" t="s">
        <v>31</v>
      </c>
      <c r="E836" s="49">
        <f t="shared" si="299"/>
        <v>76</v>
      </c>
      <c r="F836" s="48"/>
      <c r="G836" s="49" t="e">
        <f>VLOOKUP(C836,#REF!,2,0)</f>
        <v>#REF!</v>
      </c>
      <c r="H836" s="48"/>
      <c r="I836" s="43">
        <v>0</v>
      </c>
      <c r="J836" s="43">
        <v>0</v>
      </c>
      <c r="K836" s="43">
        <v>1.0911949999999999</v>
      </c>
      <c r="L836" s="43">
        <v>8.0023400000000002</v>
      </c>
      <c r="M836" s="43">
        <v>10.128405000000001</v>
      </c>
      <c r="N836" s="43">
        <v>12.791017999999999</v>
      </c>
      <c r="O836" s="43">
        <v>15.911405999999999</v>
      </c>
      <c r="P836" s="43">
        <v>16.986575999999999</v>
      </c>
      <c r="Q836" s="43">
        <v>17.294121000000001</v>
      </c>
      <c r="R836" s="43">
        <v>17.917631</v>
      </c>
      <c r="S836" s="43">
        <v>16.681903999999999</v>
      </c>
      <c r="T836" s="43">
        <v>17.693660999999999</v>
      </c>
      <c r="U836" s="43">
        <v>18.143035999999999</v>
      </c>
      <c r="V836" s="43">
        <v>17.426780999999998</v>
      </c>
      <c r="W836" s="43">
        <v>20.140577</v>
      </c>
      <c r="X836" s="43">
        <v>18.873989000000002</v>
      </c>
      <c r="Y836" s="43">
        <v>76</v>
      </c>
      <c r="AA836">
        <f t="shared" ref="AA836:AA899" si="301">VLOOKUP(AB836,$A$4:$B$4281,2,0)</f>
        <v>41764.480000000003</v>
      </c>
      <c r="AB836" t="str">
        <f t="shared" ref="AB836:AB899" si="302">AC836&amp;AD836&amp;AE836</f>
        <v>41764Leandro91</v>
      </c>
      <c r="AC836" s="52">
        <v>41764</v>
      </c>
      <c r="AD836" s="53" t="s">
        <v>28</v>
      </c>
      <c r="AE836" s="51">
        <v>91</v>
      </c>
      <c r="AF836" s="51" t="str">
        <f t="shared" ref="AF836:AF899" si="303">IF(VLOOKUP(AB836,$A$4:$H$4281,8,0)=0,"",VLOOKUP(AB836,$A$4:$H$4281,8,0))</f>
        <v/>
      </c>
      <c r="AG836" s="51" t="str">
        <f t="shared" ref="AG836:AG899" si="304">IFERROR(AVERAGEIFS(I:I,$C:$C,$AC836,$D:$D,$AD836,$E:$E,$AE836,$F:$F,"&lt;&gt;X"),"N/A")</f>
        <v>N/A</v>
      </c>
      <c r="AH836" s="51" t="str">
        <f t="shared" ref="AH836:AH899" si="305">IFERROR(AVERAGEIFS(J:J,$C:$C,$AC836,$D:$D,$AD836,$E:$E,$AE836,$F:$F,"&lt;&gt;X"),"N/A")</f>
        <v>N/A</v>
      </c>
      <c r="AI836" s="51">
        <f t="shared" ref="AI836:AI899" si="306">IFERROR(AVERAGEIFS(K:K,$C:$C,$AC836,$D:$D,$AD836,$E:$E,$AE836,$F:$F,"&lt;&gt;X"),"N/A")</f>
        <v>4.8450348724715298</v>
      </c>
      <c r="AJ836" s="51">
        <f t="shared" ref="AJ836:AJ899" si="307">IFERROR(AVERAGEIFS(L:L,$C:$C,$AC836,$D:$D,$AD836,$E:$E,$AE836,$F:$F,"&lt;&gt;X"),"N/A")</f>
        <v>12.26608525064492</v>
      </c>
      <c r="AK836" s="51">
        <f t="shared" ref="AK836:AK899" si="308">IFERROR(AVERAGEIFS(M:M,$C:$C,$AC836,$D:$D,$AD836,$E:$E,$AE836,$F:$F,"&lt;&gt;X"),"N/A")</f>
        <v>21.674364777234384</v>
      </c>
      <c r="AL836" s="51">
        <f t="shared" ref="AL836:AL899" si="309">IFERROR(AVERAGEIFS(N:N,$C:$C,$AC836,$D:$D,$AD836,$E:$E,$AE836,$F:$F,"&lt;&gt;X"),"N/A")</f>
        <v>22.527319668576844</v>
      </c>
      <c r="AM836" s="51">
        <f t="shared" ref="AM836:AM899" si="310">IFERROR(AVERAGEIFS(O:O,$C:$C,$AC836,$D:$D,$AD836,$E:$E,$AE836,$F:$F,"&lt;&gt;X"),"N/A")</f>
        <v>19.849195557168187</v>
      </c>
      <c r="AN836" s="51">
        <f t="shared" ref="AN836:AN899" si="311">IFERROR(AVERAGEIFS(P:P,$C:$C,$AC836,$D:$D,$AD836,$E:$E,$AE836,$F:$F,"&lt;&gt;X"),"N/A")</f>
        <v>20.02089506112808</v>
      </c>
      <c r="AO836" s="51">
        <f t="shared" ref="AO836:AO899" si="312">IFERROR(AVERAGEIFS(Q:Q,$C:$C,$AC836,$D:$D,$AD836,$E:$E,$AE836,$F:$F,"&lt;&gt;X"),"N/A")</f>
        <v>27.931552188211633</v>
      </c>
      <c r="AP836" s="51">
        <f t="shared" ref="AP836:AP899" si="313">IFERROR(AVERAGEIFS(R:R,$C:$C,$AC836,$D:$D,$AD836,$E:$E,$AE836,$F:$F,"&lt;&gt;X"),"N/A")</f>
        <v>29.53427022837133</v>
      </c>
      <c r="AQ836" s="51">
        <f t="shared" ref="AQ836:AQ899" si="314">IFERROR(AVERAGEIFS(S:S,$C:$C,$AC836,$D:$D,$AD836,$E:$E,$AE836,$F:$F,"&lt;&gt;X"),"N/A")</f>
        <v>25.843067567148548</v>
      </c>
      <c r="AR836" s="51" t="str">
        <f t="shared" ref="AR836:AR899" si="315">IFERROR(AVERAGEIFS(T:T,$C:$C,$AC836,$D:$D,$AD836,$E:$E,$AE836,$F:$F,"&lt;&gt;X"),"N/A")</f>
        <v>N/A</v>
      </c>
      <c r="AS836" s="51" t="str">
        <f t="shared" ref="AS836:AS899" si="316">IFERROR(AVERAGEIFS(U:U,$C:$C,$AC836,$D:$D,$AD836,$E:$E,$AE836,$F:$F,"&lt;&gt;X"),"N/A")</f>
        <v>N/A</v>
      </c>
      <c r="AT836" s="51" t="str">
        <f t="shared" ref="AT836:AT899" si="317">IFERROR(AVERAGEIFS(V:V,$C:$C,$AC836,$D:$D,$AD836,$E:$E,$AE836,$F:$F,"&lt;&gt;X"),"N/A")</f>
        <v>N/A</v>
      </c>
      <c r="AU836" s="51" t="str">
        <f t="shared" ref="AU836:AU899" si="318">IFERROR(AVERAGEIFS(W:W,$C:$C,$AC836,$D:$D,$AD836,$E:$E,$AE836,$F:$F,"&lt;&gt;X"),"N/A")</f>
        <v>N/A</v>
      </c>
      <c r="AV836" s="51" t="str">
        <f t="shared" ref="AV836:AV899" si="319">IFERROR(AVERAGEIFS(X:X,$C:$C,$AC836,$D:$D,$AD836,$E:$E,$AE836,$F:$F,"&lt;&gt;X"),"N/A")</f>
        <v>N/A</v>
      </c>
      <c r="AY836">
        <v>41767</v>
      </c>
      <c r="AZ836">
        <v>41767.370000000003</v>
      </c>
      <c r="BA836" t="s">
        <v>30</v>
      </c>
      <c r="BB836" s="1">
        <f t="shared" si="300"/>
        <v>41767</v>
      </c>
    </row>
    <row r="837" spans="1:54">
      <c r="A837" t="str">
        <f t="shared" ref="A837:A900" si="320">C837&amp;D837&amp;E837</f>
        <v>42311Fábio76</v>
      </c>
      <c r="B837" s="48">
        <v>42311.34511574074</v>
      </c>
      <c r="C837" s="48">
        <f t="shared" ref="C837:C900" si="321">DATE(YEAR(B837),MONTH(B837),DAY(B837))</f>
        <v>42311</v>
      </c>
      <c r="D837" s="48" t="s">
        <v>31</v>
      </c>
      <c r="E837" s="49">
        <f t="shared" ref="E837:E900" si="322">Y837</f>
        <v>76</v>
      </c>
      <c r="F837" s="48"/>
      <c r="G837" s="49" t="e">
        <f>VLOOKUP(C837,#REF!,2,0)</f>
        <v>#REF!</v>
      </c>
      <c r="H837" s="48"/>
      <c r="I837" s="43">
        <v>0</v>
      </c>
      <c r="J837" s="43">
        <v>0</v>
      </c>
      <c r="K837" s="43">
        <v>2.6705930000000002</v>
      </c>
      <c r="L837" s="43">
        <v>10.702775000000001</v>
      </c>
      <c r="M837" s="43">
        <v>12.491166</v>
      </c>
      <c r="N837" s="43">
        <v>14.831732000000001</v>
      </c>
      <c r="O837" s="43">
        <v>18.369890000000002</v>
      </c>
      <c r="P837" s="43">
        <v>19.059010000000001</v>
      </c>
      <c r="Q837" s="43">
        <v>18.78182</v>
      </c>
      <c r="R837" s="43">
        <v>19.151875</v>
      </c>
      <c r="S837" s="43">
        <v>17.249991999999999</v>
      </c>
      <c r="T837" s="43">
        <v>17.917631</v>
      </c>
      <c r="U837" s="43">
        <v>17.962595</v>
      </c>
      <c r="V837" s="43">
        <v>17.559964999999998</v>
      </c>
      <c r="W837" s="43">
        <v>20.140577</v>
      </c>
      <c r="X837" s="43">
        <v>18.73584</v>
      </c>
      <c r="Y837" s="43">
        <v>76</v>
      </c>
      <c r="AA837">
        <f t="shared" si="301"/>
        <v>41766.550000000003</v>
      </c>
      <c r="AB837" t="str">
        <f t="shared" si="302"/>
        <v>41766Leandro91</v>
      </c>
      <c r="AC837" s="52">
        <v>41766</v>
      </c>
      <c r="AD837" s="53" t="s">
        <v>28</v>
      </c>
      <c r="AE837" s="51">
        <v>91</v>
      </c>
      <c r="AF837" s="51" t="str">
        <f t="shared" si="303"/>
        <v/>
      </c>
      <c r="AG837" s="51" t="str">
        <f t="shared" si="304"/>
        <v>N/A</v>
      </c>
      <c r="AH837" s="51" t="str">
        <f t="shared" si="305"/>
        <v>N/A</v>
      </c>
      <c r="AI837" s="51">
        <f t="shared" si="306"/>
        <v>4.4645808309617587</v>
      </c>
      <c r="AJ837" s="51">
        <f t="shared" si="307"/>
        <v>11.062404454175169</v>
      </c>
      <c r="AK837" s="51">
        <f t="shared" si="308"/>
        <v>20.079055763063803</v>
      </c>
      <c r="AL837" s="51">
        <f t="shared" si="309"/>
        <v>21.194585562851437</v>
      </c>
      <c r="AM837" s="51">
        <f t="shared" si="310"/>
        <v>18.382754163994107</v>
      </c>
      <c r="AN837" s="51">
        <f t="shared" si="311"/>
        <v>18.771640221389223</v>
      </c>
      <c r="AO837" s="51">
        <f t="shared" si="312"/>
        <v>26.439843088011564</v>
      </c>
      <c r="AP837" s="51">
        <f t="shared" si="313"/>
        <v>28.001556757001723</v>
      </c>
      <c r="AQ837" s="51">
        <f t="shared" si="314"/>
        <v>24.989886479598269</v>
      </c>
      <c r="AR837" s="51" t="str">
        <f t="shared" si="315"/>
        <v>N/A</v>
      </c>
      <c r="AS837" s="51" t="str">
        <f t="shared" si="316"/>
        <v>N/A</v>
      </c>
      <c r="AT837" s="51" t="str">
        <f t="shared" si="317"/>
        <v>N/A</v>
      </c>
      <c r="AU837" s="51" t="str">
        <f t="shared" si="318"/>
        <v>N/A</v>
      </c>
      <c r="AV837" s="51" t="str">
        <f t="shared" si="319"/>
        <v>N/A</v>
      </c>
      <c r="AY837">
        <v>41768</v>
      </c>
      <c r="AZ837">
        <v>41768.550000000003</v>
      </c>
      <c r="BA837" t="s">
        <v>30</v>
      </c>
      <c r="BB837" s="1">
        <f t="shared" si="300"/>
        <v>41768</v>
      </c>
    </row>
    <row r="838" spans="1:54">
      <c r="A838" t="str">
        <f t="shared" si="320"/>
        <v>42312Fábio76</v>
      </c>
      <c r="B838" s="48">
        <v>42312.330011574071</v>
      </c>
      <c r="C838" s="48">
        <f t="shared" si="321"/>
        <v>42312</v>
      </c>
      <c r="D838" s="48" t="s">
        <v>31</v>
      </c>
      <c r="E838" s="49">
        <f t="shared" si="322"/>
        <v>76</v>
      </c>
      <c r="F838" s="48"/>
      <c r="G838" s="49" t="e">
        <f>VLOOKUP(C838,#REF!,2,0)</f>
        <v>#REF!</v>
      </c>
      <c r="H838" s="48"/>
      <c r="I838" s="43">
        <v>0</v>
      </c>
      <c r="J838" s="43">
        <v>0</v>
      </c>
      <c r="K838" s="43">
        <v>2.6087259999999999</v>
      </c>
      <c r="L838" s="43">
        <v>10.532073</v>
      </c>
      <c r="M838" s="43">
        <v>12.416802000000001</v>
      </c>
      <c r="N838" s="43">
        <v>14.913376</v>
      </c>
      <c r="O838" s="43">
        <v>18.552409999999998</v>
      </c>
      <c r="P838" s="43">
        <v>19.619548999999999</v>
      </c>
      <c r="Q838" s="43">
        <v>19.338263999999999</v>
      </c>
      <c r="R838" s="43">
        <v>20.523775000000001</v>
      </c>
      <c r="S838" s="43">
        <v>19.105416999999999</v>
      </c>
      <c r="T838" s="43">
        <v>20.092924</v>
      </c>
      <c r="U838" s="43">
        <v>20.475697</v>
      </c>
      <c r="V838" s="43">
        <v>19.808230999999999</v>
      </c>
      <c r="W838" s="43">
        <v>22.343050000000002</v>
      </c>
      <c r="X838" s="43">
        <v>20.523775000000001</v>
      </c>
      <c r="Y838" s="43">
        <v>76</v>
      </c>
      <c r="AA838">
        <f t="shared" si="301"/>
        <v>41767.370000000003</v>
      </c>
      <c r="AB838" t="str">
        <f t="shared" si="302"/>
        <v>41767Leandro91</v>
      </c>
      <c r="AC838" s="52">
        <v>41767</v>
      </c>
      <c r="AD838" s="53" t="s">
        <v>28</v>
      </c>
      <c r="AE838" s="51">
        <v>91</v>
      </c>
      <c r="AF838" s="51" t="str">
        <f t="shared" si="303"/>
        <v/>
      </c>
      <c r="AG838" s="51" t="str">
        <f t="shared" si="304"/>
        <v>N/A</v>
      </c>
      <c r="AH838" s="51" t="str">
        <f t="shared" si="305"/>
        <v>N/A</v>
      </c>
      <c r="AI838" s="51">
        <f t="shared" si="306"/>
        <v>4.0091801271162417</v>
      </c>
      <c r="AJ838" s="51">
        <f t="shared" si="307"/>
        <v>11.187348198259393</v>
      </c>
      <c r="AK838" s="51">
        <f t="shared" si="308"/>
        <v>20.487195067058593</v>
      </c>
      <c r="AL838" s="51">
        <f t="shared" si="309"/>
        <v>22.0372099975718</v>
      </c>
      <c r="AM838" s="51">
        <f t="shared" si="310"/>
        <v>19.220495042626052</v>
      </c>
      <c r="AN838" s="51">
        <f t="shared" si="311"/>
        <v>19.849195557168187</v>
      </c>
      <c r="AO838" s="51">
        <f t="shared" si="312"/>
        <v>28.001556757001723</v>
      </c>
      <c r="AP838" s="51">
        <f t="shared" si="313"/>
        <v>30.175291872823745</v>
      </c>
      <c r="AQ838" s="51">
        <f t="shared" si="314"/>
        <v>26.307862303285166</v>
      </c>
      <c r="AR838" s="51" t="str">
        <f t="shared" si="315"/>
        <v>N/A</v>
      </c>
      <c r="AS838" s="51" t="str">
        <f t="shared" si="316"/>
        <v>N/A</v>
      </c>
      <c r="AT838" s="51" t="str">
        <f t="shared" si="317"/>
        <v>N/A</v>
      </c>
      <c r="AU838" s="51" t="str">
        <f t="shared" si="318"/>
        <v>N/A</v>
      </c>
      <c r="AV838" s="51" t="str">
        <f t="shared" si="319"/>
        <v>N/A</v>
      </c>
      <c r="AY838">
        <v>41771</v>
      </c>
      <c r="AZ838">
        <v>41771.769999999997</v>
      </c>
      <c r="BA838" t="s">
        <v>30</v>
      </c>
      <c r="BB838" s="1">
        <f t="shared" si="300"/>
        <v>41771</v>
      </c>
    </row>
    <row r="839" spans="1:54">
      <c r="A839" t="str">
        <f t="shared" si="320"/>
        <v>42317Fábio76</v>
      </c>
      <c r="B839" s="48">
        <v>42317.347384259258</v>
      </c>
      <c r="C839" s="48">
        <f t="shared" si="321"/>
        <v>42317</v>
      </c>
      <c r="D839" s="48" t="s">
        <v>31</v>
      </c>
      <c r="E839" s="49">
        <f t="shared" si="322"/>
        <v>76</v>
      </c>
      <c r="F839" s="48"/>
      <c r="G839" s="49" t="e">
        <f>VLOOKUP(C839,#REF!,2,0)</f>
        <v>#REF!</v>
      </c>
      <c r="H839" s="48"/>
      <c r="I839" s="43">
        <v>0</v>
      </c>
      <c r="J839" s="43">
        <v>0</v>
      </c>
      <c r="K839" s="43">
        <v>1.945257</v>
      </c>
      <c r="L839" s="43">
        <v>9.3149160000000002</v>
      </c>
      <c r="M839" s="43">
        <v>11.153532</v>
      </c>
      <c r="N839" s="43">
        <v>13.440716999999999</v>
      </c>
      <c r="O839" s="43">
        <v>16.942883999999999</v>
      </c>
      <c r="P839" s="43">
        <v>17.827870999999998</v>
      </c>
      <c r="Q839" s="43">
        <v>17.917631</v>
      </c>
      <c r="R839" s="43">
        <v>18.920164</v>
      </c>
      <c r="S839" s="43">
        <v>18.369890000000002</v>
      </c>
      <c r="T839" s="43">
        <v>19.713774000000001</v>
      </c>
      <c r="U839" s="43">
        <v>20.427655999999999</v>
      </c>
      <c r="V839" s="43">
        <v>20.475697</v>
      </c>
      <c r="W839" s="43">
        <v>24.238562000000002</v>
      </c>
      <c r="X839" s="43">
        <v>24.238562000000002</v>
      </c>
      <c r="Y839" s="43">
        <v>76</v>
      </c>
      <c r="AA839">
        <f t="shared" si="301"/>
        <v>41768.550000000003</v>
      </c>
      <c r="AB839" t="str">
        <f t="shared" si="302"/>
        <v>41768Leandro91</v>
      </c>
      <c r="AC839" s="52">
        <v>41768</v>
      </c>
      <c r="AD839" s="53" t="s">
        <v>28</v>
      </c>
      <c r="AE839" s="51">
        <v>91</v>
      </c>
      <c r="AF839" s="51" t="str">
        <f t="shared" si="303"/>
        <v/>
      </c>
      <c r="AG839" s="51" t="str">
        <f t="shared" si="304"/>
        <v>N/A</v>
      </c>
      <c r="AH839" s="51" t="str">
        <f t="shared" si="305"/>
        <v>N/A</v>
      </c>
      <c r="AI839" s="51">
        <f t="shared" si="306"/>
        <v>4.0319692002883061</v>
      </c>
      <c r="AJ839" s="51">
        <f t="shared" si="307"/>
        <v>10.649355303665935</v>
      </c>
      <c r="AK839" s="51">
        <f t="shared" si="308"/>
        <v>20.254215445819174</v>
      </c>
      <c r="AL839" s="51">
        <f t="shared" si="309"/>
        <v>21.613152327334177</v>
      </c>
      <c r="AM839" s="51">
        <f t="shared" si="310"/>
        <v>18.327927995954092</v>
      </c>
      <c r="AN839" s="51">
        <f t="shared" si="311"/>
        <v>18.716040890807378</v>
      </c>
      <c r="AO839" s="51">
        <f t="shared" si="312"/>
        <v>26.843595369446891</v>
      </c>
      <c r="AP839" s="51">
        <f t="shared" si="313"/>
        <v>29.043062329143439</v>
      </c>
      <c r="AQ839" s="51">
        <f t="shared" si="314"/>
        <v>24.86034508255312</v>
      </c>
      <c r="AR839" s="51" t="str">
        <f t="shared" si="315"/>
        <v>N/A</v>
      </c>
      <c r="AS839" s="51" t="str">
        <f t="shared" si="316"/>
        <v>N/A</v>
      </c>
      <c r="AT839" s="51" t="str">
        <f t="shared" si="317"/>
        <v>N/A</v>
      </c>
      <c r="AU839" s="51" t="str">
        <f t="shared" si="318"/>
        <v>N/A</v>
      </c>
      <c r="AV839" s="51" t="str">
        <f t="shared" si="319"/>
        <v>N/A</v>
      </c>
      <c r="AY839">
        <v>41773</v>
      </c>
      <c r="AZ839">
        <v>41773.56</v>
      </c>
      <c r="BA839" t="s">
        <v>30</v>
      </c>
      <c r="BB839" s="1">
        <f t="shared" si="300"/>
        <v>41773</v>
      </c>
    </row>
    <row r="840" spans="1:54">
      <c r="A840" t="str">
        <f t="shared" si="320"/>
        <v>42319Fábio76</v>
      </c>
      <c r="B840" s="48">
        <v>42319.335497685184</v>
      </c>
      <c r="C840" s="48">
        <f t="shared" si="321"/>
        <v>42319</v>
      </c>
      <c r="D840" s="48" t="s">
        <v>31</v>
      </c>
      <c r="E840" s="49">
        <f t="shared" si="322"/>
        <v>76</v>
      </c>
      <c r="F840" s="48"/>
      <c r="G840" s="49" t="e">
        <f>VLOOKUP(C840,#REF!,2,0)</f>
        <v>#REF!</v>
      </c>
      <c r="H840" s="48"/>
      <c r="I840" s="43">
        <v>0</v>
      </c>
      <c r="J840" s="43">
        <v>0</v>
      </c>
      <c r="K840" s="43">
        <v>0.86283799999999999</v>
      </c>
      <c r="L840" s="43">
        <v>7.429119</v>
      </c>
      <c r="M840" s="43">
        <v>9.9298020000000005</v>
      </c>
      <c r="N840" s="43">
        <v>12.379706000000001</v>
      </c>
      <c r="O840" s="43">
        <v>16.080988000000001</v>
      </c>
      <c r="P840" s="43">
        <v>17.338287000000001</v>
      </c>
      <c r="Q840" s="43">
        <v>17.294121000000001</v>
      </c>
      <c r="R840" s="43">
        <v>18.188306999999998</v>
      </c>
      <c r="S840" s="43">
        <v>17.827870999999998</v>
      </c>
      <c r="T840" s="43">
        <v>19.244942000000002</v>
      </c>
      <c r="U840" s="43">
        <v>19.902884</v>
      </c>
      <c r="V840" s="43">
        <v>19.950310000000002</v>
      </c>
      <c r="W840" s="43">
        <v>23.358233999999999</v>
      </c>
      <c r="X840" s="43">
        <v>22.797143999999999</v>
      </c>
      <c r="Y840" s="43">
        <v>76</v>
      </c>
      <c r="AA840">
        <f t="shared" si="301"/>
        <v>41771.769999999997</v>
      </c>
      <c r="AB840" t="str">
        <f t="shared" si="302"/>
        <v>41771Leandro91</v>
      </c>
      <c r="AC840" s="52">
        <v>41771</v>
      </c>
      <c r="AD840" s="53" t="s">
        <v>28</v>
      </c>
      <c r="AE840" s="51">
        <v>91</v>
      </c>
      <c r="AF840" s="51" t="str">
        <f t="shared" si="303"/>
        <v/>
      </c>
      <c r="AG840" s="51" t="str">
        <f t="shared" si="304"/>
        <v>N/A</v>
      </c>
      <c r="AH840" s="51" t="str">
        <f t="shared" si="305"/>
        <v>N/A</v>
      </c>
      <c r="AI840" s="51">
        <f t="shared" si="306"/>
        <v>3.1228768751835578</v>
      </c>
      <c r="AJ840" s="51">
        <f t="shared" si="307"/>
        <v>10.085289286410418</v>
      </c>
      <c r="AK840" s="51">
        <f t="shared" si="308"/>
        <v>19.277091402997524</v>
      </c>
      <c r="AL840" s="51">
        <f t="shared" si="309"/>
        <v>20.310688891079767</v>
      </c>
      <c r="AM840" s="51">
        <f t="shared" si="310"/>
        <v>17.244355034730233</v>
      </c>
      <c r="AN840" s="51">
        <f t="shared" si="311"/>
        <v>17.727981469153487</v>
      </c>
      <c r="AO840" s="51">
        <f t="shared" si="312"/>
        <v>25.843067567148548</v>
      </c>
      <c r="AP840" s="51">
        <f t="shared" si="313"/>
        <v>27.931552188211633</v>
      </c>
      <c r="AQ840" s="51">
        <f t="shared" si="314"/>
        <v>24.155654460829485</v>
      </c>
      <c r="AR840" s="51" t="str">
        <f t="shared" si="315"/>
        <v>N/A</v>
      </c>
      <c r="AS840" s="51" t="str">
        <f t="shared" si="316"/>
        <v>N/A</v>
      </c>
      <c r="AT840" s="51" t="str">
        <f t="shared" si="317"/>
        <v>N/A</v>
      </c>
      <c r="AU840" s="51" t="str">
        <f t="shared" si="318"/>
        <v>N/A</v>
      </c>
      <c r="AV840" s="51" t="str">
        <f t="shared" si="319"/>
        <v>N/A</v>
      </c>
      <c r="AY840">
        <v>41774</v>
      </c>
      <c r="AZ840">
        <v>41774.370000000003</v>
      </c>
      <c r="BA840" t="s">
        <v>30</v>
      </c>
      <c r="BB840" s="1">
        <f t="shared" si="300"/>
        <v>41774</v>
      </c>
    </row>
    <row r="841" spans="1:54">
      <c r="A841" t="str">
        <f t="shared" si="320"/>
        <v>42321Fábio76</v>
      </c>
      <c r="B841" s="48">
        <v>42321.684618055559</v>
      </c>
      <c r="C841" s="48">
        <f t="shared" si="321"/>
        <v>42321</v>
      </c>
      <c r="D841" s="48" t="s">
        <v>31</v>
      </c>
      <c r="E841" s="49">
        <f t="shared" si="322"/>
        <v>76</v>
      </c>
      <c r="F841" s="48"/>
      <c r="G841" s="49" t="e">
        <f>VLOOKUP(C841,#REF!,2,0)</f>
        <v>#REF!</v>
      </c>
      <c r="H841" s="48"/>
      <c r="I841" s="43">
        <v>0</v>
      </c>
      <c r="J841" s="43">
        <v>0</v>
      </c>
      <c r="K841" s="43">
        <v>0.57094199999999995</v>
      </c>
      <c r="L841" s="43">
        <v>5.6322390000000002</v>
      </c>
      <c r="M841" s="43">
        <v>8.3576080000000008</v>
      </c>
      <c r="N841" s="43">
        <v>10.396571</v>
      </c>
      <c r="O841" s="43">
        <v>14.346736</v>
      </c>
      <c r="P841" s="43">
        <v>15.742751999999999</v>
      </c>
      <c r="Q841" s="43">
        <v>16.465980999999999</v>
      </c>
      <c r="R841" s="43">
        <v>16.942883999999999</v>
      </c>
      <c r="S841" s="43">
        <v>16.552156</v>
      </c>
      <c r="T841" s="43">
        <v>18.369890000000002</v>
      </c>
      <c r="U841" s="43">
        <v>18.966383</v>
      </c>
      <c r="V841" s="43">
        <v>19.059010000000001</v>
      </c>
      <c r="W841" s="43">
        <v>22.493888999999999</v>
      </c>
      <c r="X841" s="43">
        <v>21.695088999999999</v>
      </c>
      <c r="Y841" s="43">
        <v>76</v>
      </c>
      <c r="AA841">
        <f t="shared" si="301"/>
        <v>41773.56</v>
      </c>
      <c r="AB841" t="str">
        <f t="shared" si="302"/>
        <v>41773Leandro91</v>
      </c>
      <c r="AC841" s="52">
        <v>41773</v>
      </c>
      <c r="AD841" s="53" t="s">
        <v>28</v>
      </c>
      <c r="AE841" s="51">
        <v>91</v>
      </c>
      <c r="AF841" s="51" t="str">
        <f t="shared" si="303"/>
        <v/>
      </c>
      <c r="AG841" s="51" t="str">
        <f t="shared" si="304"/>
        <v>N/A</v>
      </c>
      <c r="AH841" s="51" t="str">
        <f t="shared" si="305"/>
        <v>N/A</v>
      </c>
      <c r="AI841" s="51">
        <f t="shared" si="306"/>
        <v>2.9074584788458879</v>
      </c>
      <c r="AJ841" s="51">
        <f t="shared" si="307"/>
        <v>9.3087864454477689</v>
      </c>
      <c r="AK841" s="51">
        <f t="shared" si="308"/>
        <v>18.716040890807378</v>
      </c>
      <c r="AL841" s="51">
        <f t="shared" si="309"/>
        <v>20.662559810191727</v>
      </c>
      <c r="AM841" s="51">
        <f t="shared" si="310"/>
        <v>16.873140285640005</v>
      </c>
      <c r="AN841" s="51">
        <f t="shared" si="311"/>
        <v>17.083271801180938</v>
      </c>
      <c r="AO841" s="51">
        <f t="shared" si="312"/>
        <v>25.843067567148548</v>
      </c>
      <c r="AP841" s="51">
        <f t="shared" si="313"/>
        <v>27.180205175633393</v>
      </c>
      <c r="AQ841" s="51">
        <f t="shared" si="314"/>
        <v>23.837482654854014</v>
      </c>
      <c r="AR841" s="51" t="str">
        <f t="shared" si="315"/>
        <v>N/A</v>
      </c>
      <c r="AS841" s="51" t="str">
        <f t="shared" si="316"/>
        <v>N/A</v>
      </c>
      <c r="AT841" s="51" t="str">
        <f t="shared" si="317"/>
        <v>N/A</v>
      </c>
      <c r="AU841" s="51" t="str">
        <f t="shared" si="318"/>
        <v>N/A</v>
      </c>
      <c r="AV841" s="51" t="str">
        <f t="shared" si="319"/>
        <v>N/A</v>
      </c>
      <c r="AY841">
        <v>41775</v>
      </c>
      <c r="AZ841">
        <v>41775.68</v>
      </c>
      <c r="BA841" t="s">
        <v>30</v>
      </c>
      <c r="BB841" s="1">
        <f t="shared" si="300"/>
        <v>41775</v>
      </c>
    </row>
    <row r="842" spans="1:54">
      <c r="A842" t="str">
        <f t="shared" si="320"/>
        <v>42324Fábio76</v>
      </c>
      <c r="B842" s="48">
        <v>42324.32739583333</v>
      </c>
      <c r="C842" s="48">
        <f t="shared" si="321"/>
        <v>42324</v>
      </c>
      <c r="D842" s="48" t="s">
        <v>31</v>
      </c>
      <c r="E842" s="49">
        <f t="shared" si="322"/>
        <v>76</v>
      </c>
      <c r="F842" s="48"/>
      <c r="G842" s="49" t="e">
        <f>VLOOKUP(C842,#REF!,2,0)</f>
        <v>#REF!</v>
      </c>
      <c r="H842" s="48"/>
      <c r="I842" s="43">
        <v>0</v>
      </c>
      <c r="J842" s="43">
        <v>0</v>
      </c>
      <c r="K842" s="43">
        <v>1.4376389999999999</v>
      </c>
      <c r="L842" s="43">
        <v>9.0937760000000001</v>
      </c>
      <c r="M842" s="43">
        <v>11.578483</v>
      </c>
      <c r="N842" s="43">
        <v>13.948992000000001</v>
      </c>
      <c r="O842" s="43">
        <v>17.693660999999999</v>
      </c>
      <c r="P842" s="43">
        <v>18.73584</v>
      </c>
      <c r="Q842" s="43">
        <v>18.689892</v>
      </c>
      <c r="R842" s="43">
        <v>19.525558</v>
      </c>
      <c r="S842" s="43">
        <v>18.73584</v>
      </c>
      <c r="T842" s="43">
        <v>20.045342999999999</v>
      </c>
      <c r="U842" s="43">
        <v>20.571967999999998</v>
      </c>
      <c r="V842" s="43">
        <v>20.33173</v>
      </c>
      <c r="W842" s="43">
        <v>23.874178000000001</v>
      </c>
      <c r="X842" s="43">
        <v>23.255731999999998</v>
      </c>
      <c r="Y842" s="43">
        <v>76</v>
      </c>
      <c r="AA842">
        <f t="shared" si="301"/>
        <v>41774.370000000003</v>
      </c>
      <c r="AB842" t="str">
        <f t="shared" si="302"/>
        <v>41774Leandro91</v>
      </c>
      <c r="AC842" s="52">
        <v>41774</v>
      </c>
      <c r="AD842" s="53" t="s">
        <v>28</v>
      </c>
      <c r="AE842" s="51">
        <v>91</v>
      </c>
      <c r="AF842" s="51" t="str">
        <f t="shared" si="303"/>
        <v/>
      </c>
      <c r="AG842" s="51" t="str">
        <f t="shared" si="304"/>
        <v>N/A</v>
      </c>
      <c r="AH842" s="51" t="str">
        <f t="shared" si="305"/>
        <v>N/A</v>
      </c>
      <c r="AI842" s="51">
        <f t="shared" si="306"/>
        <v>2.8125527539649751</v>
      </c>
      <c r="AJ842" s="51">
        <f t="shared" si="307"/>
        <v>9.157440505064514</v>
      </c>
      <c r="AK842" s="51">
        <f t="shared" si="308"/>
        <v>18.382754163994107</v>
      </c>
      <c r="AL842" s="51">
        <f t="shared" si="309"/>
        <v>19.849195557168187</v>
      </c>
      <c r="AM842" s="51">
        <f t="shared" si="310"/>
        <v>16.505372939262422</v>
      </c>
      <c r="AN842" s="51">
        <f t="shared" si="311"/>
        <v>17.189910460092296</v>
      </c>
      <c r="AO842" s="51">
        <f t="shared" si="312"/>
        <v>25.512661126435809</v>
      </c>
      <c r="AP842" s="51">
        <f t="shared" si="313"/>
        <v>27.588837375393055</v>
      </c>
      <c r="AQ842" s="51">
        <f t="shared" si="314"/>
        <v>24.219183387553727</v>
      </c>
      <c r="AR842" s="51" t="str">
        <f t="shared" si="315"/>
        <v>N/A</v>
      </c>
      <c r="AS842" s="51" t="str">
        <f t="shared" si="316"/>
        <v>N/A</v>
      </c>
      <c r="AT842" s="51" t="str">
        <f t="shared" si="317"/>
        <v>N/A</v>
      </c>
      <c r="AU842" s="51" t="str">
        <f t="shared" si="318"/>
        <v>N/A</v>
      </c>
      <c r="AV842" s="51" t="str">
        <f t="shared" si="319"/>
        <v>N/A</v>
      </c>
      <c r="AY842">
        <v>41778</v>
      </c>
      <c r="AZ842">
        <v>41778.76</v>
      </c>
      <c r="BA842" t="s">
        <v>30</v>
      </c>
      <c r="BB842" s="1">
        <f t="shared" si="300"/>
        <v>41778</v>
      </c>
    </row>
    <row r="843" spans="1:54">
      <c r="A843" t="str">
        <f t="shared" si="320"/>
        <v>42326Fábio76</v>
      </c>
      <c r="B843" s="48">
        <v>42326.346736111111</v>
      </c>
      <c r="C843" s="48">
        <f t="shared" si="321"/>
        <v>42326</v>
      </c>
      <c r="D843" s="48" t="s">
        <v>31</v>
      </c>
      <c r="E843" s="49">
        <f t="shared" si="322"/>
        <v>76</v>
      </c>
      <c r="F843" s="48"/>
      <c r="G843" s="49" t="e">
        <f>VLOOKUP(C843,#REF!,2,0)</f>
        <v>#REF!</v>
      </c>
      <c r="H843" s="48"/>
      <c r="I843" s="43">
        <v>0</v>
      </c>
      <c r="J843" s="43">
        <v>0</v>
      </c>
      <c r="K843" s="43">
        <v>2.283709</v>
      </c>
      <c r="L843" s="43">
        <v>10.228528000000001</v>
      </c>
      <c r="M843" s="43">
        <v>12.379706000000001</v>
      </c>
      <c r="N843" s="43">
        <v>15.242342000000001</v>
      </c>
      <c r="O843" s="43">
        <v>18.78182</v>
      </c>
      <c r="P843" s="43">
        <v>20.33173</v>
      </c>
      <c r="Q843" s="43">
        <v>20.379653999999999</v>
      </c>
      <c r="R843" s="43">
        <v>20.813578</v>
      </c>
      <c r="S843" s="43">
        <v>19.059010000000001</v>
      </c>
      <c r="T843" s="43">
        <v>20.523775000000001</v>
      </c>
      <c r="U843" s="43">
        <v>21.350121999999999</v>
      </c>
      <c r="V843" s="43">
        <v>21.007883</v>
      </c>
      <c r="W843" s="43">
        <v>24.711071</v>
      </c>
      <c r="X843" s="43">
        <v>24.553104000000001</v>
      </c>
      <c r="Y843" s="43">
        <v>76</v>
      </c>
      <c r="AA843">
        <f t="shared" si="301"/>
        <v>41775.68</v>
      </c>
      <c r="AB843" t="str">
        <f t="shared" si="302"/>
        <v>41775Leandro91</v>
      </c>
      <c r="AC843" s="52">
        <v>41775</v>
      </c>
      <c r="AD843" s="53" t="s">
        <v>28</v>
      </c>
      <c r="AE843" s="51">
        <v>91</v>
      </c>
      <c r="AF843" s="51" t="str">
        <f t="shared" si="303"/>
        <v/>
      </c>
      <c r="AG843" s="51" t="str">
        <f t="shared" si="304"/>
        <v>N/A</v>
      </c>
      <c r="AH843" s="51" t="str">
        <f t="shared" si="305"/>
        <v>N/A</v>
      </c>
      <c r="AI843" s="51">
        <f t="shared" si="306"/>
        <v>2.5925961904485613</v>
      </c>
      <c r="AJ843" s="51">
        <f t="shared" si="307"/>
        <v>8.9712024817776328</v>
      </c>
      <c r="AK843" s="51">
        <f t="shared" si="308"/>
        <v>17.781601703122647</v>
      </c>
      <c r="AL843" s="51">
        <f t="shared" si="309"/>
        <v>19.390618180331373</v>
      </c>
      <c r="AM843" s="51">
        <f t="shared" si="310"/>
        <v>16.454358687170267</v>
      </c>
      <c r="AN843" s="51">
        <f t="shared" si="311"/>
        <v>16.767748511751172</v>
      </c>
      <c r="AO843" s="51">
        <f t="shared" si="312"/>
        <v>24.731159572665216</v>
      </c>
      <c r="AP843" s="51">
        <f t="shared" si="313"/>
        <v>26.843595369446891</v>
      </c>
      <c r="AQ843" s="51">
        <f t="shared" si="314"/>
        <v>23.145399941092769</v>
      </c>
      <c r="AR843" s="51" t="str">
        <f t="shared" si="315"/>
        <v>N/A</v>
      </c>
      <c r="AS843" s="51" t="str">
        <f t="shared" si="316"/>
        <v>N/A</v>
      </c>
      <c r="AT843" s="51" t="str">
        <f t="shared" si="317"/>
        <v>N/A</v>
      </c>
      <c r="AU843" s="51" t="str">
        <f t="shared" si="318"/>
        <v>N/A</v>
      </c>
      <c r="AV843" s="51" t="str">
        <f t="shared" si="319"/>
        <v>N/A</v>
      </c>
      <c r="AY843">
        <v>42198</v>
      </c>
      <c r="AZ843">
        <v>42198</v>
      </c>
      <c r="BA843" t="s">
        <v>29</v>
      </c>
      <c r="BB843" s="1">
        <f t="shared" si="300"/>
        <v>42198</v>
      </c>
    </row>
    <row r="844" spans="1:54">
      <c r="A844" t="str">
        <f t="shared" si="320"/>
        <v>42332Fábio76</v>
      </c>
      <c r="B844" s="48">
        <v>42332.623194444444</v>
      </c>
      <c r="C844" s="48">
        <f t="shared" si="321"/>
        <v>42332</v>
      </c>
      <c r="D844" s="48" t="s">
        <v>31</v>
      </c>
      <c r="E844" s="49">
        <f t="shared" si="322"/>
        <v>76</v>
      </c>
      <c r="F844" s="48"/>
      <c r="G844" s="49" t="e">
        <f>VLOOKUP(C844,#REF!,2,0)</f>
        <v>#REF!</v>
      </c>
      <c r="H844" s="48"/>
      <c r="I844" s="43">
        <v>0</v>
      </c>
      <c r="J844" s="43">
        <v>0</v>
      </c>
      <c r="K844" s="43">
        <v>3.009579</v>
      </c>
      <c r="L844" s="43">
        <v>11.578483</v>
      </c>
      <c r="M844" s="43">
        <v>13.440716999999999</v>
      </c>
      <c r="N844" s="43">
        <v>16.380037000000002</v>
      </c>
      <c r="O844" s="43">
        <v>21.744581</v>
      </c>
      <c r="P844" s="43">
        <v>24.869577</v>
      </c>
      <c r="Q844" s="43">
        <v>24.448043999999999</v>
      </c>
      <c r="R844" s="43">
        <v>25.723120000000002</v>
      </c>
      <c r="S844" s="43">
        <v>25.562028999999999</v>
      </c>
      <c r="T844" s="43">
        <v>25.081669000000002</v>
      </c>
      <c r="U844" s="43">
        <v>24.290852000000001</v>
      </c>
      <c r="V844" s="43">
        <v>23.358233999999999</v>
      </c>
      <c r="W844" s="43">
        <v>25.241266</v>
      </c>
      <c r="X844" s="43">
        <v>24.658374999999999</v>
      </c>
      <c r="Y844" s="43">
        <v>76</v>
      </c>
      <c r="AA844">
        <f t="shared" si="301"/>
        <v>41778.76</v>
      </c>
      <c r="AB844" t="str">
        <f t="shared" si="302"/>
        <v>41778Leandro91</v>
      </c>
      <c r="AC844" s="52">
        <v>41778</v>
      </c>
      <c r="AD844" s="53" t="s">
        <v>28</v>
      </c>
      <c r="AE844" s="51">
        <v>91</v>
      </c>
      <c r="AF844" s="51" t="str">
        <f t="shared" si="303"/>
        <v/>
      </c>
      <c r="AG844" s="51" t="str">
        <f t="shared" si="304"/>
        <v>N/A</v>
      </c>
      <c r="AH844" s="51" t="str">
        <f t="shared" si="305"/>
        <v>N/A</v>
      </c>
      <c r="AI844" s="51">
        <f t="shared" si="306"/>
        <v>2.575079852584691</v>
      </c>
      <c r="AJ844" s="51">
        <f t="shared" si="307"/>
        <v>8.8235585723001293</v>
      </c>
      <c r="AK844" s="51">
        <f t="shared" si="308"/>
        <v>18.164029309798458</v>
      </c>
      <c r="AL844" s="51">
        <f t="shared" si="309"/>
        <v>19.561745142508364</v>
      </c>
      <c r="AM844" s="51">
        <f t="shared" si="310"/>
        <v>16.195280600289138</v>
      </c>
      <c r="AN844" s="51">
        <f t="shared" si="311"/>
        <v>16.609588444905302</v>
      </c>
      <c r="AO844" s="51">
        <f t="shared" si="312"/>
        <v>25.185091075813251</v>
      </c>
      <c r="AP844" s="51">
        <f t="shared" si="313"/>
        <v>26.909183568089023</v>
      </c>
      <c r="AQ844" s="51">
        <f t="shared" si="314"/>
        <v>23.019922013620036</v>
      </c>
      <c r="AR844" s="51" t="str">
        <f t="shared" si="315"/>
        <v>N/A</v>
      </c>
      <c r="AS844" s="51" t="str">
        <f t="shared" si="316"/>
        <v>N/A</v>
      </c>
      <c r="AT844" s="51" t="str">
        <f t="shared" si="317"/>
        <v>N/A</v>
      </c>
      <c r="AU844" s="51" t="str">
        <f t="shared" si="318"/>
        <v>N/A</v>
      </c>
      <c r="AV844" s="51" t="str">
        <f t="shared" si="319"/>
        <v>N/A</v>
      </c>
      <c r="AY844">
        <v>42199</v>
      </c>
      <c r="AZ844">
        <v>42199</v>
      </c>
      <c r="BA844" t="s">
        <v>29</v>
      </c>
      <c r="BB844" s="1">
        <f t="shared" si="300"/>
        <v>42199</v>
      </c>
    </row>
    <row r="845" spans="1:54">
      <c r="A845" t="str">
        <f t="shared" si="320"/>
        <v>42333Fábio76</v>
      </c>
      <c r="B845" s="48">
        <v>42333.440393518518</v>
      </c>
      <c r="C845" s="48">
        <f t="shared" si="321"/>
        <v>42333</v>
      </c>
      <c r="D845" s="48" t="s">
        <v>31</v>
      </c>
      <c r="E845" s="49">
        <f t="shared" si="322"/>
        <v>76</v>
      </c>
      <c r="F845" s="48"/>
      <c r="G845" s="49" t="e">
        <f>VLOOKUP(C845,#REF!,2,0)</f>
        <v>#REF!</v>
      </c>
      <c r="H845" s="48"/>
      <c r="I845" s="43">
        <v>0</v>
      </c>
      <c r="J845" s="43">
        <v>0</v>
      </c>
      <c r="K845" s="43">
        <v>2.9928949999999999</v>
      </c>
      <c r="L845" s="43">
        <v>11.939117</v>
      </c>
      <c r="M845" s="43">
        <v>13.870139999999999</v>
      </c>
      <c r="N845" s="43">
        <v>16.123549000000001</v>
      </c>
      <c r="O845" s="43">
        <v>19.572514000000002</v>
      </c>
      <c r="P845" s="43">
        <v>20.427655999999999</v>
      </c>
      <c r="Q845" s="43">
        <v>20.813578</v>
      </c>
      <c r="R845" s="43">
        <v>24.290852000000001</v>
      </c>
      <c r="S845" s="43">
        <v>25.830808999999999</v>
      </c>
      <c r="T845" s="43">
        <v>25.347978999999999</v>
      </c>
      <c r="U845" s="43">
        <v>24.605682000000002</v>
      </c>
      <c r="V845" s="43">
        <v>23.409599</v>
      </c>
      <c r="W845" s="43">
        <v>25.347978999999999</v>
      </c>
      <c r="X845" s="43">
        <v>24.763864999999999</v>
      </c>
      <c r="Y845" s="43">
        <v>76</v>
      </c>
      <c r="AA845">
        <f t="shared" si="301"/>
        <v>41856.769733796296</v>
      </c>
      <c r="AB845" t="str">
        <f t="shared" si="302"/>
        <v>41856Murilo/Kassio60</v>
      </c>
      <c r="AC845" s="52">
        <v>41856</v>
      </c>
      <c r="AD845" s="53" t="s">
        <v>20</v>
      </c>
      <c r="AE845" s="54">
        <v>60</v>
      </c>
      <c r="AF845" s="51" t="str">
        <f t="shared" si="303"/>
        <v/>
      </c>
      <c r="AG845" s="51">
        <f t="shared" si="304"/>
        <v>0</v>
      </c>
      <c r="AH845" s="51">
        <f t="shared" si="305"/>
        <v>5.2438890000000002</v>
      </c>
      <c r="AI845" s="51">
        <f t="shared" si="306"/>
        <v>25.643274000000002</v>
      </c>
      <c r="AJ845" s="51">
        <f t="shared" si="307"/>
        <v>24.345112</v>
      </c>
      <c r="AK845" s="51">
        <f t="shared" si="308"/>
        <v>29.322168000000001</v>
      </c>
      <c r="AL845" s="51">
        <f t="shared" si="309"/>
        <v>29.251740000000002</v>
      </c>
      <c r="AM845" s="51">
        <f t="shared" si="310"/>
        <v>22.648201</v>
      </c>
      <c r="AN845" s="51">
        <f t="shared" si="311"/>
        <v>31.620987</v>
      </c>
      <c r="AO845" s="51">
        <f t="shared" si="312"/>
        <v>35.775677000000002</v>
      </c>
      <c r="AP845" s="51">
        <f t="shared" si="313"/>
        <v>34.770592000000001</v>
      </c>
      <c r="AQ845" s="51">
        <f t="shared" si="314"/>
        <v>36.401234000000002</v>
      </c>
      <c r="AR845" s="51">
        <f t="shared" si="315"/>
        <v>37.42915</v>
      </c>
      <c r="AS845" s="51">
        <f t="shared" si="316"/>
        <v>34.387813999999999</v>
      </c>
      <c r="AT845" s="51">
        <f t="shared" si="317"/>
        <v>36.479773999999999</v>
      </c>
      <c r="AU845" s="51">
        <f t="shared" si="318"/>
        <v>41.095592000000003</v>
      </c>
      <c r="AV845" s="51">
        <f t="shared" si="319"/>
        <v>43.803790999999997</v>
      </c>
      <c r="AY845">
        <v>42224</v>
      </c>
      <c r="AZ845">
        <v>42224</v>
      </c>
      <c r="BA845" t="s">
        <v>29</v>
      </c>
      <c r="BB845" s="1">
        <f t="shared" si="300"/>
        <v>42224</v>
      </c>
    </row>
    <row r="846" spans="1:54">
      <c r="A846" t="str">
        <f t="shared" si="320"/>
        <v>42335Fábio76</v>
      </c>
      <c r="B846" s="48">
        <v>42335.573159722226</v>
      </c>
      <c r="C846" s="48">
        <f t="shared" si="321"/>
        <v>42335</v>
      </c>
      <c r="D846" s="48" t="s">
        <v>31</v>
      </c>
      <c r="E846" s="49">
        <f t="shared" si="322"/>
        <v>76</v>
      </c>
      <c r="F846" s="48"/>
      <c r="G846" s="49" t="e">
        <f>VLOOKUP(C846,#REF!,2,0)</f>
        <v>#REF!</v>
      </c>
      <c r="H846" s="48"/>
      <c r="I846" s="43">
        <v>0</v>
      </c>
      <c r="J846" s="43">
        <v>0</v>
      </c>
      <c r="K846" s="43">
        <v>1.2820240000000001</v>
      </c>
      <c r="L846" s="43">
        <v>8.6907750000000004</v>
      </c>
      <c r="M846" s="43">
        <v>11.364934</v>
      </c>
      <c r="N846" s="43">
        <v>13.557130000000001</v>
      </c>
      <c r="O846" s="43">
        <v>17.294121000000001</v>
      </c>
      <c r="P846" s="43">
        <v>18.369890000000002</v>
      </c>
      <c r="Q846" s="43">
        <v>18.097840999999999</v>
      </c>
      <c r="R846" s="43">
        <v>18.827883</v>
      </c>
      <c r="S846" s="43">
        <v>18.097840999999999</v>
      </c>
      <c r="T846" s="43">
        <v>19.572514000000002</v>
      </c>
      <c r="U846" s="43">
        <v>20.427655999999999</v>
      </c>
      <c r="V846" s="43">
        <v>20.475697</v>
      </c>
      <c r="W846" s="43">
        <v>24.290852000000001</v>
      </c>
      <c r="X846" s="43">
        <v>23.822313000000001</v>
      </c>
      <c r="Y846" s="43">
        <v>76</v>
      </c>
      <c r="AA846">
        <f t="shared" si="301"/>
        <v>41859.709398148145</v>
      </c>
      <c r="AB846" t="str">
        <f t="shared" si="302"/>
        <v>41859Murilo/Kassio60</v>
      </c>
      <c r="AC846" s="52">
        <v>41859</v>
      </c>
      <c r="AD846" s="53" t="s">
        <v>20</v>
      </c>
      <c r="AE846" s="54">
        <v>60</v>
      </c>
      <c r="AF846" s="51" t="str">
        <f t="shared" si="303"/>
        <v/>
      </c>
      <c r="AG846" s="51">
        <f t="shared" si="304"/>
        <v>0</v>
      </c>
      <c r="AH846" s="51">
        <f t="shared" si="305"/>
        <v>3.669133</v>
      </c>
      <c r="AI846" s="51">
        <f t="shared" si="306"/>
        <v>24.537593999999999</v>
      </c>
      <c r="AJ846" s="51">
        <f t="shared" si="307"/>
        <v>22.895551999999999</v>
      </c>
      <c r="AK846" s="51">
        <f t="shared" si="308"/>
        <v>28.482813</v>
      </c>
      <c r="AL846" s="51">
        <f t="shared" si="309"/>
        <v>28.761232</v>
      </c>
      <c r="AM846" s="51">
        <f t="shared" si="310"/>
        <v>22.709892</v>
      </c>
      <c r="AN846" s="51">
        <f t="shared" si="311"/>
        <v>31.110600999999999</v>
      </c>
      <c r="AO846" s="51">
        <f t="shared" si="312"/>
        <v>35.775677000000002</v>
      </c>
      <c r="AP846" s="51">
        <f t="shared" si="313"/>
        <v>35.155479</v>
      </c>
      <c r="AQ846" s="51">
        <f t="shared" si="314"/>
        <v>36.794913999999999</v>
      </c>
      <c r="AR846" s="51">
        <f t="shared" si="315"/>
        <v>38.068714</v>
      </c>
      <c r="AS846" s="51">
        <f t="shared" si="316"/>
        <v>34.311497000000003</v>
      </c>
      <c r="AT846" s="51">
        <f t="shared" si="317"/>
        <v>36.401234000000002</v>
      </c>
      <c r="AU846" s="51">
        <f t="shared" si="318"/>
        <v>41.012264000000002</v>
      </c>
      <c r="AV846" s="51">
        <f t="shared" si="319"/>
        <v>43.975777000000001</v>
      </c>
      <c r="AY846">
        <v>42226</v>
      </c>
      <c r="AZ846">
        <v>42226</v>
      </c>
      <c r="BA846" t="s">
        <v>29</v>
      </c>
      <c r="BB846" s="1">
        <f t="shared" si="300"/>
        <v>42226</v>
      </c>
    </row>
    <row r="847" spans="1:54">
      <c r="A847" t="str">
        <f t="shared" si="320"/>
        <v>42338Fábio76</v>
      </c>
      <c r="B847" s="48">
        <v>42338.406597222223</v>
      </c>
      <c r="C847" s="48">
        <f t="shared" si="321"/>
        <v>42338</v>
      </c>
      <c r="D847" s="48" t="s">
        <v>31</v>
      </c>
      <c r="E847" s="49">
        <f t="shared" si="322"/>
        <v>76</v>
      </c>
      <c r="F847" s="48"/>
      <c r="G847" s="49" t="e">
        <f>VLOOKUP(C847,#REF!,2,0)</f>
        <v>#REF!</v>
      </c>
      <c r="H847" s="48"/>
      <c r="I847" s="43">
        <v>0</v>
      </c>
      <c r="J847" s="43">
        <v>0</v>
      </c>
      <c r="K847" s="43">
        <v>2.8776199999999998</v>
      </c>
      <c r="L847" s="43">
        <v>11.507068</v>
      </c>
      <c r="M847" s="43">
        <v>13.830831</v>
      </c>
      <c r="N847" s="43">
        <v>18.552409999999998</v>
      </c>
      <c r="O847" s="43">
        <v>25.776941000000001</v>
      </c>
      <c r="P847" s="43">
        <v>25.347978999999999</v>
      </c>
      <c r="Q847" s="43">
        <v>24.763864999999999</v>
      </c>
      <c r="R847" s="43">
        <v>25.992735</v>
      </c>
      <c r="S847" s="43">
        <v>26.426905000000001</v>
      </c>
      <c r="T847" s="43">
        <v>25.884729</v>
      </c>
      <c r="U847" s="43">
        <v>25.401394</v>
      </c>
      <c r="V847" s="43">
        <v>24.816673000000002</v>
      </c>
      <c r="W847" s="43">
        <v>25.830808999999999</v>
      </c>
      <c r="X847" s="43">
        <v>25.188037999999999</v>
      </c>
      <c r="Y847" s="43">
        <v>76</v>
      </c>
      <c r="AA847">
        <f t="shared" si="301"/>
        <v>41862.452615740738</v>
      </c>
      <c r="AB847" t="str">
        <f t="shared" si="302"/>
        <v>41862Murilo/Kassio60</v>
      </c>
      <c r="AC847" s="52">
        <v>41862</v>
      </c>
      <c r="AD847" s="53" t="s">
        <v>20</v>
      </c>
      <c r="AE847" s="54">
        <v>60</v>
      </c>
      <c r="AF847" s="51" t="str">
        <f t="shared" si="303"/>
        <v/>
      </c>
      <c r="AG847" s="51">
        <f t="shared" si="304"/>
        <v>0</v>
      </c>
      <c r="AH847" s="51">
        <f t="shared" si="305"/>
        <v>4.4396449999999996</v>
      </c>
      <c r="AI847" s="51">
        <f t="shared" si="306"/>
        <v>23.20673</v>
      </c>
      <c r="AJ847" s="51">
        <f t="shared" si="307"/>
        <v>21.492553999999998</v>
      </c>
      <c r="AK847" s="51">
        <f t="shared" si="308"/>
        <v>28.067778000000001</v>
      </c>
      <c r="AL847" s="51">
        <f t="shared" si="309"/>
        <v>28.136752999999999</v>
      </c>
      <c r="AM847" s="51">
        <f t="shared" si="310"/>
        <v>20.838056999999999</v>
      </c>
      <c r="AN847" s="51">
        <f t="shared" si="311"/>
        <v>31.840954</v>
      </c>
      <c r="AO847" s="51">
        <f t="shared" si="312"/>
        <v>35.387413000000002</v>
      </c>
      <c r="AP847" s="51">
        <f t="shared" si="313"/>
        <v>35.232684999999996</v>
      </c>
      <c r="AQ847" s="51">
        <f t="shared" si="314"/>
        <v>36.401234000000002</v>
      </c>
      <c r="AR847" s="51">
        <f t="shared" si="315"/>
        <v>37.828285000000001</v>
      </c>
      <c r="AS847" s="51">
        <f t="shared" si="316"/>
        <v>34.770592000000001</v>
      </c>
      <c r="AT847" s="51">
        <f t="shared" si="317"/>
        <v>37.111370000000001</v>
      </c>
      <c r="AU847" s="51">
        <f t="shared" si="318"/>
        <v>41.680878</v>
      </c>
      <c r="AV847" s="51">
        <f t="shared" si="319"/>
        <v>44.407268999999999</v>
      </c>
      <c r="AY847">
        <v>42229</v>
      </c>
      <c r="AZ847">
        <v>42229</v>
      </c>
      <c r="BA847" t="s">
        <v>29</v>
      </c>
      <c r="BB847" s="1">
        <f t="shared" si="300"/>
        <v>42229</v>
      </c>
    </row>
    <row r="848" spans="1:54">
      <c r="A848" t="str">
        <f t="shared" si="320"/>
        <v>42341Fábio76</v>
      </c>
      <c r="B848" s="48">
        <v>42341.371192129627</v>
      </c>
      <c r="C848" s="48">
        <f t="shared" si="321"/>
        <v>42341</v>
      </c>
      <c r="D848" s="48" t="s">
        <v>31</v>
      </c>
      <c r="E848" s="49">
        <f t="shared" si="322"/>
        <v>76</v>
      </c>
      <c r="F848" s="48"/>
      <c r="G848" s="49" t="e">
        <f>VLOOKUP(C848,#REF!,2,0)</f>
        <v>#REF!</v>
      </c>
      <c r="H848" s="48"/>
      <c r="I848" s="43">
        <v>0</v>
      </c>
      <c r="J848" s="43">
        <v>0</v>
      </c>
      <c r="K848" s="43">
        <v>1.3122799999999999</v>
      </c>
      <c r="L848" s="43">
        <v>8.9065309999999993</v>
      </c>
      <c r="M848" s="43">
        <v>11.471446</v>
      </c>
      <c r="N848" s="43">
        <v>13.791543000000001</v>
      </c>
      <c r="O848" s="43">
        <v>17.649018999999999</v>
      </c>
      <c r="P848" s="43">
        <v>18.506699000000001</v>
      </c>
      <c r="Q848" s="43">
        <v>18.233629000000001</v>
      </c>
      <c r="R848" s="43">
        <v>18.920164</v>
      </c>
      <c r="S848" s="43">
        <v>18.007636999999999</v>
      </c>
      <c r="T848" s="43">
        <v>19.525558</v>
      </c>
      <c r="U848" s="43">
        <v>20.427655999999999</v>
      </c>
      <c r="V848" s="43">
        <v>20.523775000000001</v>
      </c>
      <c r="W848" s="43">
        <v>24.553104000000001</v>
      </c>
      <c r="X848" s="43">
        <v>24.030000999999999</v>
      </c>
      <c r="Y848" s="43">
        <v>76</v>
      </c>
      <c r="AA848">
        <f t="shared" si="301"/>
        <v>41866.377141203702</v>
      </c>
      <c r="AB848" t="str">
        <f t="shared" si="302"/>
        <v>41866Murilo/Kassio60</v>
      </c>
      <c r="AC848" s="52">
        <v>41866</v>
      </c>
      <c r="AD848" s="53" t="s">
        <v>20</v>
      </c>
      <c r="AE848" s="54">
        <v>60</v>
      </c>
      <c r="AF848" s="51" t="str">
        <f t="shared" si="303"/>
        <v/>
      </c>
      <c r="AG848" s="51">
        <f t="shared" si="304"/>
        <v>0</v>
      </c>
      <c r="AH848" s="51">
        <f t="shared" si="305"/>
        <v>6.7409569999999999</v>
      </c>
      <c r="AI848" s="51">
        <f t="shared" si="306"/>
        <v>22.957595999999999</v>
      </c>
      <c r="AJ848" s="51">
        <f t="shared" si="307"/>
        <v>21.0748</v>
      </c>
      <c r="AK848" s="51">
        <f t="shared" si="308"/>
        <v>27.451124</v>
      </c>
      <c r="AL848" s="51">
        <f t="shared" si="309"/>
        <v>29.111183</v>
      </c>
      <c r="AM848" s="51">
        <f t="shared" si="310"/>
        <v>20.661383000000001</v>
      </c>
      <c r="AN848" s="51">
        <f t="shared" si="311"/>
        <v>30.102467999999998</v>
      </c>
      <c r="AO848" s="51">
        <f t="shared" si="312"/>
        <v>34.693863</v>
      </c>
      <c r="AP848" s="51">
        <f t="shared" si="313"/>
        <v>33.704093999999998</v>
      </c>
      <c r="AQ848" s="51">
        <f t="shared" si="314"/>
        <v>35.232684999999996</v>
      </c>
      <c r="AR848" s="51">
        <f t="shared" si="315"/>
        <v>36.637206999999997</v>
      </c>
      <c r="AS848" s="51">
        <f t="shared" si="316"/>
        <v>33.553108000000002</v>
      </c>
      <c r="AT848" s="51">
        <f t="shared" si="317"/>
        <v>35.931556999999998</v>
      </c>
      <c r="AU848" s="51">
        <f t="shared" si="318"/>
        <v>40.431556999999998</v>
      </c>
      <c r="AV848" s="51">
        <f t="shared" si="319"/>
        <v>43.118935</v>
      </c>
      <c r="AY848">
        <v>42232</v>
      </c>
      <c r="AZ848">
        <v>42232</v>
      </c>
      <c r="BA848" t="s">
        <v>29</v>
      </c>
      <c r="BB848" s="1">
        <f t="shared" si="300"/>
        <v>42232</v>
      </c>
    </row>
    <row r="849" spans="1:54">
      <c r="A849" t="str">
        <f t="shared" si="320"/>
        <v>42342Fábio76</v>
      </c>
      <c r="B849" s="48">
        <v>42342.614837962959</v>
      </c>
      <c r="C849" s="48">
        <f t="shared" si="321"/>
        <v>42342</v>
      </c>
      <c r="D849" s="48" t="s">
        <v>31</v>
      </c>
      <c r="E849" s="49">
        <f t="shared" si="322"/>
        <v>76</v>
      </c>
      <c r="F849" s="48"/>
      <c r="G849" s="49" t="e">
        <f>VLOOKUP(C849,#REF!,2,0)</f>
        <v>#REF!</v>
      </c>
      <c r="H849" s="48"/>
      <c r="I849" s="43">
        <v>0</v>
      </c>
      <c r="J849" s="43">
        <v>0</v>
      </c>
      <c r="K849" s="43">
        <v>0.927068</v>
      </c>
      <c r="L849" s="43">
        <v>7.8278879999999997</v>
      </c>
      <c r="M849" s="43">
        <v>10.60017</v>
      </c>
      <c r="N849" s="43">
        <v>12.678137</v>
      </c>
      <c r="O849" s="43">
        <v>16.638573000000001</v>
      </c>
      <c r="P849" s="43">
        <v>17.738341999999999</v>
      </c>
      <c r="Q849" s="43">
        <v>17.515518</v>
      </c>
      <c r="R849" s="43">
        <v>18.369890000000002</v>
      </c>
      <c r="S849" s="43">
        <v>17.515518</v>
      </c>
      <c r="T849" s="43">
        <v>19.059010000000001</v>
      </c>
      <c r="U849" s="43">
        <v>19.713774000000001</v>
      </c>
      <c r="V849" s="43">
        <v>19.950310000000002</v>
      </c>
      <c r="W849" s="43">
        <v>23.874178000000001</v>
      </c>
      <c r="X849" s="43">
        <v>23.409599</v>
      </c>
      <c r="Y849" s="43">
        <v>76</v>
      </c>
      <c r="AA849">
        <f t="shared" si="301"/>
        <v>41869.48846064815</v>
      </c>
      <c r="AB849" t="str">
        <f t="shared" si="302"/>
        <v>41869Murilo/Kassio60</v>
      </c>
      <c r="AC849" s="52">
        <v>41869</v>
      </c>
      <c r="AD849" s="53" t="s">
        <v>20</v>
      </c>
      <c r="AE849" s="54">
        <v>60</v>
      </c>
      <c r="AF849" s="51" t="str">
        <f t="shared" si="303"/>
        <v/>
      </c>
      <c r="AG849" s="51">
        <f t="shared" si="304"/>
        <v>0</v>
      </c>
      <c r="AH849" s="51">
        <f t="shared" si="305"/>
        <v>7.1577909999999996</v>
      </c>
      <c r="AI849" s="51">
        <f t="shared" si="306"/>
        <v>23.269210999999999</v>
      </c>
      <c r="AJ849" s="51">
        <f t="shared" si="307"/>
        <v>22.218719</v>
      </c>
      <c r="AK849" s="51">
        <f t="shared" si="308"/>
        <v>27.998936</v>
      </c>
      <c r="AL849" s="51">
        <f t="shared" si="309"/>
        <v>28.970938</v>
      </c>
      <c r="AM849" s="51">
        <f t="shared" si="310"/>
        <v>21.432604000000001</v>
      </c>
      <c r="AN849" s="51">
        <f t="shared" si="311"/>
        <v>30.748636000000001</v>
      </c>
      <c r="AO849" s="51">
        <f t="shared" si="312"/>
        <v>34.924286000000002</v>
      </c>
      <c r="AP849" s="51">
        <f t="shared" si="313"/>
        <v>34.540657000000003</v>
      </c>
      <c r="AQ849" s="51">
        <f t="shared" si="314"/>
        <v>35.931556999999998</v>
      </c>
      <c r="AR849" s="51">
        <f t="shared" si="315"/>
        <v>37.42915</v>
      </c>
      <c r="AS849" s="51">
        <f t="shared" si="316"/>
        <v>34.540657000000003</v>
      </c>
      <c r="AT849" s="51">
        <f t="shared" si="317"/>
        <v>36.637206999999997</v>
      </c>
      <c r="AU849" s="51">
        <f t="shared" si="318"/>
        <v>41.262374999999999</v>
      </c>
      <c r="AV849" s="51">
        <f t="shared" si="319"/>
        <v>43.975777000000001</v>
      </c>
      <c r="AY849">
        <v>42233</v>
      </c>
      <c r="AZ849">
        <v>42233</v>
      </c>
      <c r="BA849" t="s">
        <v>29</v>
      </c>
      <c r="BB849" s="1">
        <f t="shared" si="300"/>
        <v>42233</v>
      </c>
    </row>
    <row r="850" spans="1:54">
      <c r="A850" t="str">
        <f t="shared" si="320"/>
        <v>42346Fábio76</v>
      </c>
      <c r="B850" s="48">
        <v>42346.404907407406</v>
      </c>
      <c r="C850" s="48">
        <f t="shared" si="321"/>
        <v>42346</v>
      </c>
      <c r="D850" s="48" t="s">
        <v>31</v>
      </c>
      <c r="E850" s="49">
        <f t="shared" si="322"/>
        <v>76</v>
      </c>
      <c r="F850" s="48"/>
      <c r="G850" s="49" t="e">
        <f>VLOOKUP(C850,#REF!,2,0)</f>
        <v>#REF!</v>
      </c>
      <c r="H850" s="48"/>
      <c r="I850" s="43">
        <v>0</v>
      </c>
      <c r="J850" s="43">
        <v>0</v>
      </c>
      <c r="K850" s="43">
        <v>1.7334849999999999</v>
      </c>
      <c r="L850" s="43">
        <v>9.1566469999999995</v>
      </c>
      <c r="M850" s="43">
        <v>11.65014</v>
      </c>
      <c r="N850" s="43">
        <v>14.067712</v>
      </c>
      <c r="O850" s="43">
        <v>17.559964999999998</v>
      </c>
      <c r="P850" s="43">
        <v>18.415436</v>
      </c>
      <c r="Q850" s="43">
        <v>18.143035999999999</v>
      </c>
      <c r="R850" s="43">
        <v>18.966383</v>
      </c>
      <c r="S850" s="43">
        <v>18.097840999999999</v>
      </c>
      <c r="T850" s="43">
        <v>19.244942000000002</v>
      </c>
      <c r="U850" s="43">
        <v>19.855543000000001</v>
      </c>
      <c r="V850" s="43">
        <v>19.572514000000002</v>
      </c>
      <c r="W850" s="43">
        <v>23.563955</v>
      </c>
      <c r="X850" s="43">
        <v>23.306941999999999</v>
      </c>
      <c r="Y850" s="43">
        <v>76</v>
      </c>
      <c r="AA850">
        <f t="shared" si="301"/>
        <v>41870.705648148149</v>
      </c>
      <c r="AB850" t="str">
        <f t="shared" si="302"/>
        <v>41870Murilo/Kassio60</v>
      </c>
      <c r="AC850" s="52">
        <v>41870</v>
      </c>
      <c r="AD850" s="53" t="s">
        <v>20</v>
      </c>
      <c r="AE850" s="54">
        <v>60</v>
      </c>
      <c r="AF850" s="51" t="str">
        <f t="shared" si="303"/>
        <v/>
      </c>
      <c r="AG850" s="51">
        <f t="shared" si="304"/>
        <v>0</v>
      </c>
      <c r="AH850" s="51">
        <f t="shared" si="305"/>
        <v>6.36897</v>
      </c>
      <c r="AI850" s="51">
        <f t="shared" si="306"/>
        <v>22.895551999999999</v>
      </c>
      <c r="AJ850" s="51">
        <f t="shared" si="307"/>
        <v>21.793571</v>
      </c>
      <c r="AK850" s="51">
        <f t="shared" si="308"/>
        <v>27.724340000000002</v>
      </c>
      <c r="AL850" s="51">
        <f t="shared" si="309"/>
        <v>29.1814</v>
      </c>
      <c r="AM850" s="51">
        <f t="shared" si="310"/>
        <v>21.492553999999998</v>
      </c>
      <c r="AN850" s="51">
        <f t="shared" si="311"/>
        <v>31.110600999999999</v>
      </c>
      <c r="AO850" s="51">
        <f t="shared" si="312"/>
        <v>35.464916000000002</v>
      </c>
      <c r="AP850" s="51">
        <f t="shared" si="313"/>
        <v>35.155479</v>
      </c>
      <c r="AQ850" s="51">
        <f t="shared" si="314"/>
        <v>36.009644000000002</v>
      </c>
      <c r="AR850" s="51">
        <f t="shared" si="315"/>
        <v>37.270088000000001</v>
      </c>
      <c r="AS850" s="51">
        <f t="shared" si="316"/>
        <v>34.083092000000001</v>
      </c>
      <c r="AT850" s="51">
        <f t="shared" si="317"/>
        <v>36.401234000000002</v>
      </c>
      <c r="AU850" s="51">
        <f t="shared" si="318"/>
        <v>41.262374999999999</v>
      </c>
      <c r="AV850" s="51">
        <f t="shared" si="319"/>
        <v>43.975777000000001</v>
      </c>
      <c r="AY850">
        <v>42235</v>
      </c>
      <c r="AZ850">
        <v>42235</v>
      </c>
      <c r="BA850" t="s">
        <v>29</v>
      </c>
      <c r="BB850" s="1">
        <f t="shared" si="300"/>
        <v>42235</v>
      </c>
    </row>
    <row r="851" spans="1:54">
      <c r="A851" t="str">
        <f t="shared" si="320"/>
        <v>42348Fábio76</v>
      </c>
      <c r="B851" s="48">
        <v>42348.677071759259</v>
      </c>
      <c r="C851" s="48">
        <f t="shared" si="321"/>
        <v>42348</v>
      </c>
      <c r="D851" s="48" t="s">
        <v>31</v>
      </c>
      <c r="E851" s="49">
        <f t="shared" si="322"/>
        <v>76</v>
      </c>
      <c r="F851" s="48"/>
      <c r="G851" s="49" t="e">
        <f>VLOOKUP(C851,#REF!,2,0)</f>
        <v>#REF!</v>
      </c>
      <c r="H851" s="48"/>
      <c r="I851" s="43">
        <v>0</v>
      </c>
      <c r="J851" s="43">
        <v>0</v>
      </c>
      <c r="K851" s="43">
        <v>2.2273679999999998</v>
      </c>
      <c r="L851" s="43">
        <v>10.532073</v>
      </c>
      <c r="M851" s="43">
        <v>13.094638</v>
      </c>
      <c r="N851" s="43">
        <v>15.366647</v>
      </c>
      <c r="O851" s="43">
        <v>18.827883</v>
      </c>
      <c r="P851" s="43">
        <v>19.666632</v>
      </c>
      <c r="Q851" s="43">
        <v>19.572514000000002</v>
      </c>
      <c r="R851" s="43">
        <v>20.862079999999999</v>
      </c>
      <c r="S851" s="43">
        <v>19.291584</v>
      </c>
      <c r="T851" s="43">
        <v>20.427655999999999</v>
      </c>
      <c r="U851" s="43">
        <v>21.843786000000001</v>
      </c>
      <c r="V851" s="43">
        <v>21.448414</v>
      </c>
      <c r="W851" s="43">
        <v>24.448043999999999</v>
      </c>
      <c r="X851" s="43">
        <v>24.395575999999998</v>
      </c>
      <c r="Y851" s="43">
        <v>76</v>
      </c>
      <c r="AA851">
        <f t="shared" si="301"/>
        <v>41873.456180555557</v>
      </c>
      <c r="AB851" t="str">
        <f t="shared" si="302"/>
        <v>41873Murilo/Kassio60</v>
      </c>
      <c r="AC851" s="52">
        <v>41873</v>
      </c>
      <c r="AD851" s="53" t="s">
        <v>20</v>
      </c>
      <c r="AE851" s="54">
        <v>60</v>
      </c>
      <c r="AF851" s="51" t="str">
        <f t="shared" si="303"/>
        <v/>
      </c>
      <c r="AG851" s="51">
        <f t="shared" si="304"/>
        <v>0</v>
      </c>
      <c r="AH851" s="51">
        <f t="shared" si="305"/>
        <v>5.6331069999999999</v>
      </c>
      <c r="AI851" s="51">
        <f t="shared" si="306"/>
        <v>21.975241</v>
      </c>
      <c r="AJ851" s="51">
        <f t="shared" si="307"/>
        <v>21.914597000000001</v>
      </c>
      <c r="AK851" s="51">
        <f t="shared" si="308"/>
        <v>27.655892999999999</v>
      </c>
      <c r="AL851" s="51">
        <f t="shared" si="309"/>
        <v>29.111183</v>
      </c>
      <c r="AM851" s="51">
        <f t="shared" si="310"/>
        <v>20.779087000000001</v>
      </c>
      <c r="AN851" s="51">
        <f t="shared" si="311"/>
        <v>29.604711999999999</v>
      </c>
      <c r="AO851" s="51">
        <f t="shared" si="312"/>
        <v>34.235270999999997</v>
      </c>
      <c r="AP851" s="51">
        <f t="shared" si="313"/>
        <v>33.855441999999996</v>
      </c>
      <c r="AQ851" s="51">
        <f t="shared" si="314"/>
        <v>35.464916000000002</v>
      </c>
      <c r="AR851" s="51">
        <f t="shared" si="315"/>
        <v>36.637206999999997</v>
      </c>
      <c r="AS851" s="51">
        <f t="shared" si="316"/>
        <v>33.477725999999997</v>
      </c>
      <c r="AT851" s="51">
        <f t="shared" si="317"/>
        <v>35.853580000000001</v>
      </c>
      <c r="AU851" s="51">
        <f t="shared" si="318"/>
        <v>40.679943000000002</v>
      </c>
      <c r="AV851" s="51">
        <f t="shared" si="319"/>
        <v>42.948523999999999</v>
      </c>
      <c r="AY851">
        <v>42238</v>
      </c>
      <c r="AZ851">
        <v>42238</v>
      </c>
      <c r="BA851" t="s">
        <v>29</v>
      </c>
      <c r="BB851" s="1">
        <f t="shared" si="300"/>
        <v>42238</v>
      </c>
    </row>
    <row r="852" spans="1:54">
      <c r="A852" t="str">
        <f t="shared" si="320"/>
        <v>42349Fábio76</v>
      </c>
      <c r="B852" s="48">
        <v>42349.346284722225</v>
      </c>
      <c r="C852" s="48">
        <f t="shared" si="321"/>
        <v>42349</v>
      </c>
      <c r="D852" s="48" t="s">
        <v>31</v>
      </c>
      <c r="E852" s="49">
        <f t="shared" si="322"/>
        <v>76</v>
      </c>
      <c r="F852" s="48"/>
      <c r="G852" s="49" t="e">
        <f>VLOOKUP(C852,#REF!,2,0)</f>
        <v>#REF!</v>
      </c>
      <c r="H852" s="48"/>
      <c r="I852" s="43">
        <v>0</v>
      </c>
      <c r="J852" s="43">
        <v>0</v>
      </c>
      <c r="K852" s="43">
        <v>2.3843420000000002</v>
      </c>
      <c r="L852" s="43">
        <v>10.566083000000001</v>
      </c>
      <c r="M852" s="43">
        <v>12.565770000000001</v>
      </c>
      <c r="N852" s="43">
        <v>14.831732000000001</v>
      </c>
      <c r="O852" s="43">
        <v>18.552409999999998</v>
      </c>
      <c r="P852" s="43">
        <v>19.619548999999999</v>
      </c>
      <c r="Q852" s="43">
        <v>19.012678000000001</v>
      </c>
      <c r="R852" s="43">
        <v>19.666632</v>
      </c>
      <c r="S852" s="43">
        <v>18.689892</v>
      </c>
      <c r="T852" s="43">
        <v>19.902884</v>
      </c>
      <c r="U852" s="43">
        <v>20.668424999999999</v>
      </c>
      <c r="V852" s="43">
        <v>20.668424999999999</v>
      </c>
      <c r="W852" s="43">
        <v>24.605682000000002</v>
      </c>
      <c r="X852" s="43">
        <v>24.658374999999999</v>
      </c>
      <c r="Y852" s="43">
        <v>76</v>
      </c>
      <c r="AA852">
        <f t="shared" si="301"/>
        <v>41880.765370370369</v>
      </c>
      <c r="AB852" t="str">
        <f t="shared" si="302"/>
        <v>41880Murilo/Kassio60</v>
      </c>
      <c r="AC852" s="52">
        <v>41880</v>
      </c>
      <c r="AD852" s="53" t="s">
        <v>20</v>
      </c>
      <c r="AE852" s="54">
        <v>60</v>
      </c>
      <c r="AF852" s="51" t="str">
        <f t="shared" si="303"/>
        <v/>
      </c>
      <c r="AG852" s="51">
        <f t="shared" si="304"/>
        <v>0</v>
      </c>
      <c r="AH852" s="51">
        <f t="shared" si="305"/>
        <v>5.1088240000000003</v>
      </c>
      <c r="AI852" s="51">
        <f t="shared" si="306"/>
        <v>20.720203000000001</v>
      </c>
      <c r="AJ852" s="51">
        <f t="shared" si="307"/>
        <v>19.905152999999999</v>
      </c>
      <c r="AK852" s="51">
        <f t="shared" si="308"/>
        <v>26.774146999999999</v>
      </c>
      <c r="AL852" s="51">
        <f t="shared" si="309"/>
        <v>27.655892999999999</v>
      </c>
      <c r="AM852" s="51">
        <f t="shared" si="310"/>
        <v>19.390362</v>
      </c>
      <c r="AN852" s="51">
        <f t="shared" si="311"/>
        <v>28.761232</v>
      </c>
      <c r="AO852" s="51">
        <f t="shared" si="312"/>
        <v>33.628551000000002</v>
      </c>
      <c r="AP852" s="51">
        <f t="shared" si="313"/>
        <v>32.952477000000002</v>
      </c>
      <c r="AQ852" s="51">
        <f t="shared" si="314"/>
        <v>34.235270999999997</v>
      </c>
      <c r="AR852" s="51">
        <f t="shared" si="315"/>
        <v>36.087780000000002</v>
      </c>
      <c r="AS852" s="51">
        <f t="shared" si="316"/>
        <v>32.952477000000002</v>
      </c>
      <c r="AT852" s="51">
        <f t="shared" si="317"/>
        <v>35.542458000000003</v>
      </c>
      <c r="AU852" s="51">
        <f t="shared" si="318"/>
        <v>39.854869999999998</v>
      </c>
      <c r="AV852" s="51">
        <f t="shared" si="319"/>
        <v>42.185752999999998</v>
      </c>
      <c r="AY852">
        <v>42241</v>
      </c>
      <c r="AZ852">
        <v>42241</v>
      </c>
      <c r="BA852" t="s">
        <v>29</v>
      </c>
      <c r="BB852" s="1">
        <f t="shared" si="300"/>
        <v>42241</v>
      </c>
    </row>
    <row r="853" spans="1:54">
      <c r="A853" t="str">
        <f t="shared" si="320"/>
        <v>42353Fábio76</v>
      </c>
      <c r="B853" s="48">
        <v>42353.567743055559</v>
      </c>
      <c r="C853" s="48">
        <f t="shared" si="321"/>
        <v>42353</v>
      </c>
      <c r="D853" s="48" t="s">
        <v>31</v>
      </c>
      <c r="E853" s="49">
        <f t="shared" si="322"/>
        <v>76</v>
      </c>
      <c r="F853" s="48"/>
      <c r="G853" s="49" t="e">
        <f>VLOOKUP(C853,#REF!,2,0)</f>
        <v>#REF!</v>
      </c>
      <c r="H853" s="48"/>
      <c r="I853" s="43">
        <v>0</v>
      </c>
      <c r="J853" s="43">
        <v>0</v>
      </c>
      <c r="K853" s="43">
        <v>1.8437699999999999</v>
      </c>
      <c r="L853" s="43">
        <v>10.028832</v>
      </c>
      <c r="M853" s="43">
        <v>12.416802000000001</v>
      </c>
      <c r="N853" s="43">
        <v>14.790993</v>
      </c>
      <c r="O853" s="43">
        <v>18.188306999999998</v>
      </c>
      <c r="P853" s="43">
        <v>18.506699000000001</v>
      </c>
      <c r="Q853" s="43">
        <v>18.007636999999999</v>
      </c>
      <c r="R853" s="43">
        <v>18.78182</v>
      </c>
      <c r="S853" s="43">
        <v>18.052713000000001</v>
      </c>
      <c r="T853" s="43">
        <v>19.384998</v>
      </c>
      <c r="U853" s="43">
        <v>19.760973</v>
      </c>
      <c r="V853" s="43">
        <v>19.713774000000001</v>
      </c>
      <c r="W853" s="43">
        <v>23.667117999999999</v>
      </c>
      <c r="X853" s="43">
        <v>23.409599</v>
      </c>
      <c r="Y853" s="43">
        <v>76</v>
      </c>
      <c r="AA853">
        <f t="shared" si="301"/>
        <v>41883.542500000003</v>
      </c>
      <c r="AB853" t="str">
        <f t="shared" si="302"/>
        <v>41883Murilo/Kassio60</v>
      </c>
      <c r="AC853" s="52">
        <v>41883</v>
      </c>
      <c r="AD853" s="53" t="s">
        <v>20</v>
      </c>
      <c r="AE853" s="54">
        <v>60</v>
      </c>
      <c r="AF853" s="51" t="str">
        <f t="shared" si="303"/>
        <v/>
      </c>
      <c r="AG853" s="51">
        <f t="shared" si="304"/>
        <v>0</v>
      </c>
      <c r="AH853" s="51">
        <f t="shared" si="305"/>
        <v>19.051168000000001</v>
      </c>
      <c r="AI853" s="51">
        <f t="shared" si="306"/>
        <v>21.312973</v>
      </c>
      <c r="AJ853" s="51">
        <f t="shared" si="307"/>
        <v>20.194241999999999</v>
      </c>
      <c r="AK853" s="51">
        <f t="shared" si="308"/>
        <v>25.774999999999999</v>
      </c>
      <c r="AL853" s="51">
        <f t="shared" si="309"/>
        <v>26.372135</v>
      </c>
      <c r="AM853" s="51">
        <f t="shared" si="310"/>
        <v>18.659481</v>
      </c>
      <c r="AN853" s="51">
        <f t="shared" si="311"/>
        <v>28.136752999999999</v>
      </c>
      <c r="AO853" s="51">
        <f t="shared" si="312"/>
        <v>32.952477000000002</v>
      </c>
      <c r="AP853" s="51">
        <f t="shared" si="313"/>
        <v>33.027275000000003</v>
      </c>
      <c r="AQ853" s="51">
        <f t="shared" si="314"/>
        <v>34.235270999999997</v>
      </c>
      <c r="AR853" s="51">
        <f t="shared" si="315"/>
        <v>36.009644000000002</v>
      </c>
      <c r="AS853" s="51">
        <f t="shared" si="316"/>
        <v>33.177067000000001</v>
      </c>
      <c r="AT853" s="51">
        <f t="shared" si="317"/>
        <v>35.542458000000003</v>
      </c>
      <c r="AU853" s="51">
        <f t="shared" si="318"/>
        <v>40.266392000000003</v>
      </c>
      <c r="AV853" s="51">
        <f t="shared" si="319"/>
        <v>42.863453</v>
      </c>
      <c r="AY853">
        <v>42242</v>
      </c>
      <c r="AZ853">
        <v>42242</v>
      </c>
      <c r="BA853" t="s">
        <v>29</v>
      </c>
      <c r="BB853" s="1">
        <f t="shared" si="300"/>
        <v>42242</v>
      </c>
    </row>
    <row r="854" spans="1:54">
      <c r="A854" t="str">
        <f t="shared" si="320"/>
        <v>42355Fábio76</v>
      </c>
      <c r="B854" s="48">
        <v>42355.450624999998</v>
      </c>
      <c r="C854" s="48">
        <f t="shared" si="321"/>
        <v>42355</v>
      </c>
      <c r="D854" s="48" t="s">
        <v>31</v>
      </c>
      <c r="E854" s="49">
        <f t="shared" si="322"/>
        <v>76</v>
      </c>
      <c r="F854" s="48"/>
      <c r="G854" s="49" t="e">
        <f>VLOOKUP(C854,#REF!,2,0)</f>
        <v>#REF!</v>
      </c>
      <c r="H854" s="48"/>
      <c r="I854" s="43">
        <v>0</v>
      </c>
      <c r="J854" s="43">
        <v>0</v>
      </c>
      <c r="K854" s="43">
        <v>2.0500349999999998</v>
      </c>
      <c r="L854" s="43">
        <v>9.8640670000000004</v>
      </c>
      <c r="M854" s="43">
        <v>12.342662000000001</v>
      </c>
      <c r="N854" s="43">
        <v>14.709673</v>
      </c>
      <c r="O854" s="43">
        <v>18.097840999999999</v>
      </c>
      <c r="P854" s="43">
        <v>18.689892</v>
      </c>
      <c r="Q854" s="43">
        <v>18.052713000000001</v>
      </c>
      <c r="R854" s="43">
        <v>18.506699000000001</v>
      </c>
      <c r="S854" s="43">
        <v>17.205947999999999</v>
      </c>
      <c r="T854" s="43">
        <v>18.78182</v>
      </c>
      <c r="U854" s="43">
        <v>19.713774000000001</v>
      </c>
      <c r="V854" s="43">
        <v>19.525558</v>
      </c>
      <c r="W854" s="43">
        <v>23.358233999999999</v>
      </c>
      <c r="X854" s="43">
        <v>23.000402000000001</v>
      </c>
      <c r="Y854" s="43">
        <v>76</v>
      </c>
      <c r="AA854">
        <f t="shared" si="301"/>
        <v>41885.468009259261</v>
      </c>
      <c r="AB854" t="str">
        <f t="shared" si="302"/>
        <v>41885Murilo/Kassio60</v>
      </c>
      <c r="AC854" s="52">
        <v>41885</v>
      </c>
      <c r="AD854" s="53" t="s">
        <v>20</v>
      </c>
      <c r="AE854" s="54">
        <v>60</v>
      </c>
      <c r="AF854" s="51" t="str">
        <f t="shared" si="303"/>
        <v/>
      </c>
      <c r="AG854" s="51">
        <f t="shared" si="304"/>
        <v>0</v>
      </c>
      <c r="AH854" s="51">
        <f t="shared" si="305"/>
        <v>24.537593999999999</v>
      </c>
      <c r="AI854" s="51">
        <f t="shared" si="306"/>
        <v>38.471161000000002</v>
      </c>
      <c r="AJ854" s="51">
        <f t="shared" si="307"/>
        <v>32.505577000000002</v>
      </c>
      <c r="AK854" s="51">
        <f t="shared" si="308"/>
        <v>27.519283000000001</v>
      </c>
      <c r="AL854" s="51">
        <f t="shared" si="309"/>
        <v>27.315038999999999</v>
      </c>
      <c r="AM854" s="51">
        <f t="shared" si="310"/>
        <v>20.020527000000001</v>
      </c>
      <c r="AN854" s="51">
        <f t="shared" si="311"/>
        <v>29.251740000000002</v>
      </c>
      <c r="AO854" s="51">
        <f t="shared" si="312"/>
        <v>34.387813999999999</v>
      </c>
      <c r="AP854" s="51">
        <f t="shared" si="313"/>
        <v>33.402434999999997</v>
      </c>
      <c r="AQ854" s="51">
        <f t="shared" si="314"/>
        <v>34.770592000000001</v>
      </c>
      <c r="AR854" s="51">
        <f t="shared" si="315"/>
        <v>36.716000000000001</v>
      </c>
      <c r="AS854" s="51">
        <f t="shared" si="316"/>
        <v>33.177067000000001</v>
      </c>
      <c r="AT854" s="51">
        <f t="shared" si="317"/>
        <v>35.775677000000002</v>
      </c>
      <c r="AU854" s="51">
        <f t="shared" si="318"/>
        <v>40.514282000000001</v>
      </c>
      <c r="AV854" s="51">
        <f t="shared" si="319"/>
        <v>42.439273999999997</v>
      </c>
      <c r="AY854">
        <v>42245</v>
      </c>
      <c r="AZ854">
        <v>42245</v>
      </c>
      <c r="BA854" t="s">
        <v>29</v>
      </c>
      <c r="BB854" s="1">
        <f t="shared" si="300"/>
        <v>42245</v>
      </c>
    </row>
    <row r="855" spans="1:54">
      <c r="A855" t="str">
        <f t="shared" si="320"/>
        <v>42356Fábio76</v>
      </c>
      <c r="B855" s="48">
        <v>42356.365057870367</v>
      </c>
      <c r="C855" s="48">
        <f t="shared" si="321"/>
        <v>42356</v>
      </c>
      <c r="D855" s="48" t="s">
        <v>31</v>
      </c>
      <c r="E855" s="49">
        <f t="shared" si="322"/>
        <v>76</v>
      </c>
      <c r="F855" s="48"/>
      <c r="G855" s="49" t="e">
        <f>VLOOKUP(C855,#REF!,2,0)</f>
        <v>#REF!</v>
      </c>
      <c r="H855" s="48"/>
      <c r="I855" s="43">
        <v>0</v>
      </c>
      <c r="J855" s="43">
        <v>0</v>
      </c>
      <c r="K855" s="43">
        <v>1.6042240000000001</v>
      </c>
      <c r="L855" s="43">
        <v>8.7521350000000009</v>
      </c>
      <c r="M855" s="43">
        <v>11.435874</v>
      </c>
      <c r="N855" s="43">
        <v>13.67408</v>
      </c>
      <c r="O855" s="43">
        <v>17.030346000000002</v>
      </c>
      <c r="P855" s="43">
        <v>17.649018999999999</v>
      </c>
      <c r="Q855" s="43">
        <v>17.338287000000001</v>
      </c>
      <c r="R855" s="43">
        <v>18.052713000000001</v>
      </c>
      <c r="S855" s="43">
        <v>17.338287000000001</v>
      </c>
      <c r="T855" s="43">
        <v>18.598167</v>
      </c>
      <c r="U855" s="43">
        <v>19.105416999999999</v>
      </c>
      <c r="V855" s="43">
        <v>19.012678000000001</v>
      </c>
      <c r="W855" s="43">
        <v>22.695837000000001</v>
      </c>
      <c r="X855" s="43">
        <v>22.343050000000002</v>
      </c>
      <c r="Y855" s="43">
        <v>76</v>
      </c>
      <c r="AA855">
        <f t="shared" si="301"/>
        <v>41891.710381944446</v>
      </c>
      <c r="AB855" t="str">
        <f t="shared" si="302"/>
        <v>41891Murilo/Kassio60</v>
      </c>
      <c r="AC855" s="52">
        <v>41891</v>
      </c>
      <c r="AD855" s="53" t="s">
        <v>20</v>
      </c>
      <c r="AE855" s="54">
        <v>60</v>
      </c>
      <c r="AF855" s="51" t="str">
        <f t="shared" si="303"/>
        <v/>
      </c>
      <c r="AG855" s="51">
        <f t="shared" si="304"/>
        <v>0</v>
      </c>
      <c r="AH855" s="51">
        <f t="shared" si="305"/>
        <v>9.8085540000000009</v>
      </c>
      <c r="AI855" s="51">
        <f t="shared" si="306"/>
        <v>30.748636000000001</v>
      </c>
      <c r="AJ855" s="51">
        <f t="shared" si="307"/>
        <v>27.998936</v>
      </c>
      <c r="AK855" s="51">
        <f t="shared" si="308"/>
        <v>28.691483999999999</v>
      </c>
      <c r="AL855" s="51">
        <f t="shared" si="309"/>
        <v>28.552289999999999</v>
      </c>
      <c r="AM855" s="51">
        <f t="shared" si="310"/>
        <v>20.194241999999999</v>
      </c>
      <c r="AN855" s="51">
        <f t="shared" si="311"/>
        <v>28.831005000000001</v>
      </c>
      <c r="AO855" s="51">
        <f t="shared" si="312"/>
        <v>34.007137</v>
      </c>
      <c r="AP855" s="51">
        <f t="shared" si="313"/>
        <v>33.779738999999999</v>
      </c>
      <c r="AQ855" s="51">
        <f t="shared" si="314"/>
        <v>34.770592000000001</v>
      </c>
      <c r="AR855" s="51">
        <f t="shared" si="315"/>
        <v>36.401234000000002</v>
      </c>
      <c r="AS855" s="51">
        <f t="shared" si="316"/>
        <v>32.803176999999998</v>
      </c>
      <c r="AT855" s="51">
        <f t="shared" si="317"/>
        <v>35.310035999999997</v>
      </c>
      <c r="AU855" s="51">
        <f t="shared" si="318"/>
        <v>39.690842000000004</v>
      </c>
      <c r="AV855" s="51">
        <f t="shared" si="319"/>
        <v>42.017142999999997</v>
      </c>
      <c r="AY855">
        <v>42247</v>
      </c>
      <c r="AZ855">
        <v>42247</v>
      </c>
      <c r="BA855" t="s">
        <v>29</v>
      </c>
      <c r="BB855" s="1">
        <f t="shared" si="300"/>
        <v>42247</v>
      </c>
    </row>
    <row r="856" spans="1:54">
      <c r="A856" t="str">
        <f t="shared" si="320"/>
        <v>42373Fábio76</v>
      </c>
      <c r="B856" s="48">
        <v>42373.618773148148</v>
      </c>
      <c r="C856" s="48">
        <f t="shared" si="321"/>
        <v>42373</v>
      </c>
      <c r="D856" s="48" t="s">
        <v>31</v>
      </c>
      <c r="E856" s="49">
        <f t="shared" si="322"/>
        <v>76</v>
      </c>
      <c r="F856" s="48"/>
      <c r="G856" s="49" t="e">
        <f>VLOOKUP(C856,#REF!,2,0)</f>
        <v>#REF!</v>
      </c>
      <c r="H856" s="48"/>
      <c r="I856" s="43">
        <v>0</v>
      </c>
      <c r="J856" s="43">
        <v>0</v>
      </c>
      <c r="K856" s="43">
        <v>2.255433</v>
      </c>
      <c r="L856" s="43">
        <v>10.329169</v>
      </c>
      <c r="M856" s="43">
        <v>12.528430999999999</v>
      </c>
      <c r="N856" s="43">
        <v>14.669136</v>
      </c>
      <c r="O856" s="43">
        <v>18.461030999999998</v>
      </c>
      <c r="P856" s="43">
        <v>19.431795000000001</v>
      </c>
      <c r="Q856" s="43">
        <v>19.666632</v>
      </c>
      <c r="R856" s="43">
        <v>20.571967999999998</v>
      </c>
      <c r="S856" s="43">
        <v>21.497633</v>
      </c>
      <c r="T856" s="43">
        <v>25.401394</v>
      </c>
      <c r="U856" s="43">
        <v>25.081669000000002</v>
      </c>
      <c r="V856" s="43">
        <v>23.306941999999999</v>
      </c>
      <c r="W856" s="43">
        <v>25.028538000000001</v>
      </c>
      <c r="X856" s="43">
        <v>25.134798</v>
      </c>
      <c r="Y856" s="43">
        <v>76</v>
      </c>
      <c r="AA856">
        <f t="shared" si="301"/>
        <v>41894.404502314814</v>
      </c>
      <c r="AB856" t="str">
        <f t="shared" si="302"/>
        <v>41894Murilo/Kassio60</v>
      </c>
      <c r="AC856" s="52">
        <v>41894</v>
      </c>
      <c r="AD856" s="53" t="s">
        <v>20</v>
      </c>
      <c r="AE856" s="54">
        <v>60</v>
      </c>
      <c r="AF856" s="51" t="str">
        <f t="shared" si="303"/>
        <v/>
      </c>
      <c r="AG856" s="51">
        <f t="shared" si="304"/>
        <v>0</v>
      </c>
      <c r="AH856" s="51">
        <f t="shared" si="305"/>
        <v>6.5844769999999997</v>
      </c>
      <c r="AI856" s="51">
        <f t="shared" si="306"/>
        <v>27.861469</v>
      </c>
      <c r="AJ856" s="51">
        <f t="shared" si="307"/>
        <v>25.511876999999998</v>
      </c>
      <c r="AK856" s="51">
        <f t="shared" si="308"/>
        <v>28.761232</v>
      </c>
      <c r="AL856" s="51">
        <f t="shared" si="309"/>
        <v>27.519283000000001</v>
      </c>
      <c r="AM856" s="51">
        <f t="shared" si="310"/>
        <v>20.779087000000001</v>
      </c>
      <c r="AN856" s="51">
        <f t="shared" si="311"/>
        <v>29.041008000000001</v>
      </c>
      <c r="AO856" s="51">
        <f t="shared" si="312"/>
        <v>33.704093999999998</v>
      </c>
      <c r="AP856" s="51">
        <f t="shared" si="313"/>
        <v>32.579844999999999</v>
      </c>
      <c r="AQ856" s="51">
        <f t="shared" si="314"/>
        <v>34.083092000000001</v>
      </c>
      <c r="AR856" s="51">
        <f t="shared" si="315"/>
        <v>36.716000000000001</v>
      </c>
      <c r="AS856" s="51">
        <f t="shared" si="316"/>
        <v>33.327229000000003</v>
      </c>
      <c r="AT856" s="51">
        <f t="shared" si="317"/>
        <v>35.542458000000003</v>
      </c>
      <c r="AU856" s="51">
        <f t="shared" si="318"/>
        <v>40.597068999999998</v>
      </c>
      <c r="AV856" s="51">
        <f t="shared" si="319"/>
        <v>42.608719000000001</v>
      </c>
      <c r="AY856">
        <v>42249</v>
      </c>
      <c r="AZ856">
        <v>42249</v>
      </c>
      <c r="BA856" t="s">
        <v>29</v>
      </c>
      <c r="BB856" s="1">
        <f t="shared" si="300"/>
        <v>42249</v>
      </c>
    </row>
    <row r="857" spans="1:54">
      <c r="A857" t="str">
        <f t="shared" si="320"/>
        <v>42375Fábio76</v>
      </c>
      <c r="B857" s="48">
        <v>42375.385925925926</v>
      </c>
      <c r="C857" s="48">
        <f t="shared" si="321"/>
        <v>42375</v>
      </c>
      <c r="D857" s="48" t="s">
        <v>31</v>
      </c>
      <c r="E857" s="49">
        <f t="shared" si="322"/>
        <v>76</v>
      </c>
      <c r="F857" s="48"/>
      <c r="G857" s="49" t="e">
        <f>VLOOKUP(C857,#REF!,2,0)</f>
        <v>#REF!</v>
      </c>
      <c r="H857" s="48"/>
      <c r="I857" s="43">
        <v>0</v>
      </c>
      <c r="J857" s="43">
        <v>0</v>
      </c>
      <c r="K857" s="43">
        <v>1.426925</v>
      </c>
      <c r="L857" s="43">
        <v>8.7521350000000009</v>
      </c>
      <c r="M857" s="43">
        <v>11.153532</v>
      </c>
      <c r="N857" s="43">
        <v>13.752317</v>
      </c>
      <c r="O857" s="43">
        <v>17.205947999999999</v>
      </c>
      <c r="P857" s="43">
        <v>18.233629000000001</v>
      </c>
      <c r="Q857" s="43">
        <v>18.188306999999998</v>
      </c>
      <c r="R857" s="43">
        <v>18.78182</v>
      </c>
      <c r="S857" s="43">
        <v>18.007636999999999</v>
      </c>
      <c r="T857" s="43">
        <v>19.338263999999999</v>
      </c>
      <c r="U857" s="43">
        <v>20.765158</v>
      </c>
      <c r="V857" s="43">
        <v>20.910616000000001</v>
      </c>
      <c r="W857" s="43">
        <v>24.134167000000001</v>
      </c>
      <c r="X857" s="43">
        <v>24.186343999999998</v>
      </c>
      <c r="Y857" s="43">
        <v>76</v>
      </c>
      <c r="AA857">
        <f t="shared" si="301"/>
        <v>41897.632002314815</v>
      </c>
      <c r="AB857" t="str">
        <f t="shared" si="302"/>
        <v>41897Murilo/Kassio60</v>
      </c>
      <c r="AC857" s="52">
        <v>41897</v>
      </c>
      <c r="AD857" s="53" t="s">
        <v>20</v>
      </c>
      <c r="AE857" s="54">
        <v>60</v>
      </c>
      <c r="AF857" s="51" t="str">
        <f t="shared" si="303"/>
        <v/>
      </c>
      <c r="AG857" s="51">
        <f t="shared" si="304"/>
        <v>0</v>
      </c>
      <c r="AH857" s="51">
        <f t="shared" si="305"/>
        <v>6.7094880000000003</v>
      </c>
      <c r="AI857" s="51">
        <f t="shared" si="306"/>
        <v>25.577513</v>
      </c>
      <c r="AJ857" s="51">
        <f t="shared" si="307"/>
        <v>23.520077000000001</v>
      </c>
      <c r="AK857" s="51">
        <f t="shared" si="308"/>
        <v>28.136752999999999</v>
      </c>
      <c r="AL857" s="51">
        <f t="shared" si="309"/>
        <v>27.179286999999999</v>
      </c>
      <c r="AM857" s="51">
        <f t="shared" si="310"/>
        <v>19.618271</v>
      </c>
      <c r="AN857" s="51">
        <f t="shared" si="311"/>
        <v>28.900929999999999</v>
      </c>
      <c r="AO857" s="51">
        <f t="shared" si="312"/>
        <v>33.628551000000002</v>
      </c>
      <c r="AP857" s="51">
        <f t="shared" si="313"/>
        <v>33.102134999999997</v>
      </c>
      <c r="AQ857" s="51">
        <f t="shared" si="314"/>
        <v>34.311497000000003</v>
      </c>
      <c r="AR857" s="51">
        <f t="shared" si="315"/>
        <v>36.794913999999999</v>
      </c>
      <c r="AS857" s="51">
        <f t="shared" si="316"/>
        <v>32.952477000000002</v>
      </c>
      <c r="AT857" s="51">
        <f t="shared" si="317"/>
        <v>35.620097999999999</v>
      </c>
      <c r="AU857" s="51">
        <f t="shared" si="318"/>
        <v>39.445445999999997</v>
      </c>
      <c r="AV857" s="51">
        <f t="shared" si="319"/>
        <v>42.017142999999997</v>
      </c>
      <c r="AY857">
        <v>42252</v>
      </c>
      <c r="AZ857">
        <v>42252</v>
      </c>
      <c r="BA857" t="s">
        <v>29</v>
      </c>
      <c r="BB857" s="1">
        <f t="shared" si="300"/>
        <v>42252</v>
      </c>
    </row>
    <row r="858" spans="1:54">
      <c r="A858" t="str">
        <f t="shared" si="320"/>
        <v>42377Fábio76</v>
      </c>
      <c r="B858" s="48">
        <v>42377.374675925923</v>
      </c>
      <c r="C858" s="48">
        <f t="shared" si="321"/>
        <v>42377</v>
      </c>
      <c r="D858" s="48" t="s">
        <v>31</v>
      </c>
      <c r="E858" s="49">
        <f t="shared" si="322"/>
        <v>76</v>
      </c>
      <c r="F858" s="48"/>
      <c r="G858" s="49" t="e">
        <f>VLOOKUP(C858,#REF!,2,0)</f>
        <v>#REF!</v>
      </c>
      <c r="H858" s="48"/>
      <c r="I858" s="43">
        <v>0</v>
      </c>
      <c r="J858" s="43">
        <v>0</v>
      </c>
      <c r="K858" s="43">
        <v>0.96025899999999997</v>
      </c>
      <c r="L858" s="43">
        <v>7.6841309999999998</v>
      </c>
      <c r="M858" s="43">
        <v>10.396571</v>
      </c>
      <c r="N858" s="43">
        <v>13.094638</v>
      </c>
      <c r="O858" s="43">
        <v>16.552156</v>
      </c>
      <c r="P858" s="43">
        <v>17.118037999999999</v>
      </c>
      <c r="Q858" s="43">
        <v>17.249991999999999</v>
      </c>
      <c r="R858" s="43">
        <v>17.649018999999999</v>
      </c>
      <c r="S858" s="43">
        <v>16.812135999999999</v>
      </c>
      <c r="T858" s="43">
        <v>18.143035999999999</v>
      </c>
      <c r="U858" s="43">
        <v>18.966383</v>
      </c>
      <c r="V858" s="43">
        <v>19.338263999999999</v>
      </c>
      <c r="W858" s="43">
        <v>23.204552</v>
      </c>
      <c r="X858" s="43">
        <v>23.102335</v>
      </c>
      <c r="Y858" s="43">
        <v>76</v>
      </c>
      <c r="AA858">
        <f t="shared" si="301"/>
        <v>41901.386747685188</v>
      </c>
      <c r="AB858" t="str">
        <f t="shared" si="302"/>
        <v>41901Murilo/Kassio60</v>
      </c>
      <c r="AC858" s="52">
        <v>41901</v>
      </c>
      <c r="AD858" s="53" t="s">
        <v>20</v>
      </c>
      <c r="AE858" s="54">
        <v>60</v>
      </c>
      <c r="AF858" s="51" t="str">
        <f t="shared" si="303"/>
        <v/>
      </c>
      <c r="AG858" s="51">
        <f t="shared" si="304"/>
        <v>0</v>
      </c>
      <c r="AH858" s="51">
        <f t="shared" si="305"/>
        <v>1.5182819999999999</v>
      </c>
      <c r="AI858" s="51">
        <f t="shared" si="306"/>
        <v>23.457239000000001</v>
      </c>
      <c r="AJ858" s="51">
        <f t="shared" si="307"/>
        <v>22.895551999999999</v>
      </c>
      <c r="AK858" s="51">
        <f t="shared" si="308"/>
        <v>27.247107</v>
      </c>
      <c r="AL858" s="51">
        <f t="shared" si="309"/>
        <v>27.655892999999999</v>
      </c>
      <c r="AM858" s="51">
        <f t="shared" si="310"/>
        <v>18.938821999999998</v>
      </c>
      <c r="AN858" s="51">
        <f t="shared" si="311"/>
        <v>28.205767000000002</v>
      </c>
      <c r="AO858" s="51">
        <f t="shared" si="312"/>
        <v>32.579844999999999</v>
      </c>
      <c r="AP858" s="51">
        <f t="shared" si="313"/>
        <v>32.579844999999999</v>
      </c>
      <c r="AQ858" s="51">
        <f t="shared" si="314"/>
        <v>34.007137</v>
      </c>
      <c r="AR858" s="51">
        <f t="shared" si="315"/>
        <v>35.697848999999998</v>
      </c>
      <c r="AS858" s="51">
        <f t="shared" si="316"/>
        <v>31.840954</v>
      </c>
      <c r="AT858" s="51">
        <f t="shared" si="317"/>
        <v>34.770592000000001</v>
      </c>
      <c r="AU858" s="51">
        <f t="shared" si="318"/>
        <v>38.956802000000003</v>
      </c>
      <c r="AV858" s="51">
        <f t="shared" si="319"/>
        <v>41.597008000000002</v>
      </c>
      <c r="AY858">
        <v>42257</v>
      </c>
      <c r="AZ858">
        <v>42257</v>
      </c>
      <c r="BA858" t="s">
        <v>29</v>
      </c>
      <c r="BB858" s="1">
        <f t="shared" si="300"/>
        <v>42257</v>
      </c>
    </row>
    <row r="859" spans="1:54">
      <c r="A859" t="str">
        <f t="shared" si="320"/>
        <v>42382Fábio76</v>
      </c>
      <c r="B859" s="48">
        <v>42382.703449074077</v>
      </c>
      <c r="C859" s="48">
        <f t="shared" si="321"/>
        <v>42382</v>
      </c>
      <c r="D859" s="48" t="s">
        <v>31</v>
      </c>
      <c r="E859" s="49">
        <f t="shared" si="322"/>
        <v>76</v>
      </c>
      <c r="F859" s="48"/>
      <c r="G859" s="49" t="e">
        <f>VLOOKUP(C859,#REF!,2,0)</f>
        <v>#REF!</v>
      </c>
      <c r="H859" s="48"/>
      <c r="I859" s="43">
        <v>0</v>
      </c>
      <c r="J859" s="43">
        <v>0</v>
      </c>
      <c r="K859" s="43">
        <v>2.943165</v>
      </c>
      <c r="L859" s="43">
        <v>10.978964</v>
      </c>
      <c r="M859" s="43">
        <v>13.402037999999999</v>
      </c>
      <c r="N859" s="43">
        <v>16.899239999999999</v>
      </c>
      <c r="O859" s="43">
        <v>23.822313000000001</v>
      </c>
      <c r="P859" s="43">
        <v>25.134798</v>
      </c>
      <c r="Q859" s="43">
        <v>24.448043999999999</v>
      </c>
      <c r="R859" s="43">
        <v>25.241266</v>
      </c>
      <c r="S859" s="43">
        <v>25.347978999999999</v>
      </c>
      <c r="T859" s="43">
        <v>24.711071</v>
      </c>
      <c r="U859" s="43">
        <v>24.134167000000001</v>
      </c>
      <c r="V859" s="43">
        <v>23.926054000000001</v>
      </c>
      <c r="W859" s="43">
        <v>24.869577</v>
      </c>
      <c r="X859" s="43">
        <v>24.290852000000001</v>
      </c>
      <c r="Y859" s="43">
        <v>76</v>
      </c>
      <c r="AA859">
        <f t="shared" si="301"/>
        <v>41904.723622685182</v>
      </c>
      <c r="AB859" t="str">
        <f t="shared" si="302"/>
        <v>41904Murilo/Kassio60</v>
      </c>
      <c r="AC859" s="52">
        <v>41904</v>
      </c>
      <c r="AD859" s="53" t="s">
        <v>20</v>
      </c>
      <c r="AE859" s="54">
        <v>60</v>
      </c>
      <c r="AF859" s="51" t="str">
        <f t="shared" si="303"/>
        <v/>
      </c>
      <c r="AG859" s="51">
        <f t="shared" si="304"/>
        <v>0</v>
      </c>
      <c r="AH859" s="51">
        <f t="shared" si="305"/>
        <v>12.985315</v>
      </c>
      <c r="AI859" s="51">
        <f t="shared" si="306"/>
        <v>25.380849999999999</v>
      </c>
      <c r="AJ859" s="51">
        <f t="shared" si="307"/>
        <v>22.279807999999999</v>
      </c>
      <c r="AK859" s="51">
        <f t="shared" si="308"/>
        <v>27.179286999999999</v>
      </c>
      <c r="AL859" s="51">
        <f t="shared" si="309"/>
        <v>28.344125999999999</v>
      </c>
      <c r="AM859" s="51">
        <f t="shared" si="310"/>
        <v>20.078351999999999</v>
      </c>
      <c r="AN859" s="51">
        <f t="shared" si="311"/>
        <v>28.900929999999999</v>
      </c>
      <c r="AO859" s="51">
        <f t="shared" si="312"/>
        <v>33.628551000000002</v>
      </c>
      <c r="AP859" s="51">
        <f t="shared" si="313"/>
        <v>33.327229000000003</v>
      </c>
      <c r="AQ859" s="51">
        <f t="shared" si="314"/>
        <v>34.159145000000002</v>
      </c>
      <c r="AR859" s="51">
        <f t="shared" si="315"/>
        <v>35.620097999999999</v>
      </c>
      <c r="AS859" s="51">
        <f t="shared" si="316"/>
        <v>32.357277000000003</v>
      </c>
      <c r="AT859" s="51">
        <f t="shared" si="317"/>
        <v>35.464916000000002</v>
      </c>
      <c r="AU859" s="51">
        <f t="shared" si="318"/>
        <v>39.119338999999997</v>
      </c>
      <c r="AV859" s="51">
        <f t="shared" si="319"/>
        <v>41.76482</v>
      </c>
      <c r="AY859">
        <v>42261</v>
      </c>
      <c r="AZ859">
        <v>42261</v>
      </c>
      <c r="BA859" t="s">
        <v>29</v>
      </c>
      <c r="BB859" s="1">
        <f t="shared" si="300"/>
        <v>42261</v>
      </c>
    </row>
    <row r="860" spans="1:54">
      <c r="A860" t="str">
        <f t="shared" si="320"/>
        <v>42387Fábio76</v>
      </c>
      <c r="B860" s="48">
        <v>42387.594050925924</v>
      </c>
      <c r="C860" s="48">
        <f t="shared" si="321"/>
        <v>42387</v>
      </c>
      <c r="D860" s="48" t="s">
        <v>31</v>
      </c>
      <c r="E860" s="49">
        <f t="shared" si="322"/>
        <v>76</v>
      </c>
      <c r="F860" s="48"/>
      <c r="G860" s="49" t="e">
        <f>VLOOKUP(C860,#REF!,2,0)</f>
        <v>#REF!</v>
      </c>
      <c r="H860" s="48"/>
      <c r="I860" s="43">
        <v>0</v>
      </c>
      <c r="J860" s="43">
        <v>0</v>
      </c>
      <c r="K860" s="43">
        <v>1.6042240000000001</v>
      </c>
      <c r="L860" s="43">
        <v>9.4746400000000008</v>
      </c>
      <c r="M860" s="43">
        <v>11.686055</v>
      </c>
      <c r="N860" s="43">
        <v>14.426985</v>
      </c>
      <c r="O860" s="43">
        <v>18.097840999999999</v>
      </c>
      <c r="P860" s="43">
        <v>18.461030999999998</v>
      </c>
      <c r="Q860" s="43">
        <v>18.598167</v>
      </c>
      <c r="R860" s="43">
        <v>19.059010000000001</v>
      </c>
      <c r="S860" s="43">
        <v>18.278981999999999</v>
      </c>
      <c r="T860" s="43">
        <v>20.140577</v>
      </c>
      <c r="U860" s="43">
        <v>22.092701000000002</v>
      </c>
      <c r="V860" s="43">
        <v>23.000402000000001</v>
      </c>
      <c r="W860" s="43">
        <v>24.658374999999999</v>
      </c>
      <c r="X860" s="43">
        <v>23.822313000000001</v>
      </c>
      <c r="Y860" s="43">
        <v>76</v>
      </c>
      <c r="AA860">
        <f t="shared" si="301"/>
        <v>41908.467905092592</v>
      </c>
      <c r="AB860" t="str">
        <f t="shared" si="302"/>
        <v>41908Murilo/Kassio60</v>
      </c>
      <c r="AC860" s="52">
        <v>41908</v>
      </c>
      <c r="AD860" s="53" t="s">
        <v>20</v>
      </c>
      <c r="AE860" s="54">
        <v>60</v>
      </c>
      <c r="AF860" s="51" t="str">
        <f t="shared" si="303"/>
        <v/>
      </c>
      <c r="AG860" s="51">
        <f t="shared" si="304"/>
        <v>0</v>
      </c>
      <c r="AH860" s="51">
        <f t="shared" si="305"/>
        <v>23.394455000000001</v>
      </c>
      <c r="AI860" s="51">
        <f t="shared" si="306"/>
        <v>36.794913999999999</v>
      </c>
      <c r="AJ860" s="51">
        <f t="shared" si="307"/>
        <v>33.855441999999996</v>
      </c>
      <c r="AK860" s="51">
        <f t="shared" si="308"/>
        <v>28.691483999999999</v>
      </c>
      <c r="AL860" s="51">
        <f t="shared" si="309"/>
        <v>28.413414</v>
      </c>
      <c r="AM860" s="51">
        <f t="shared" si="310"/>
        <v>19.905152999999999</v>
      </c>
      <c r="AN860" s="51">
        <f t="shared" si="311"/>
        <v>28.691483999999999</v>
      </c>
      <c r="AO860" s="51">
        <f t="shared" si="312"/>
        <v>33.477725999999997</v>
      </c>
      <c r="AP860" s="51">
        <f t="shared" si="313"/>
        <v>32.803176999999998</v>
      </c>
      <c r="AQ860" s="51">
        <f t="shared" si="314"/>
        <v>33.855441999999996</v>
      </c>
      <c r="AR860" s="51">
        <f t="shared" si="315"/>
        <v>35.620097999999999</v>
      </c>
      <c r="AS860" s="51">
        <f t="shared" si="316"/>
        <v>32.135517</v>
      </c>
      <c r="AT860" s="51">
        <f t="shared" si="317"/>
        <v>34.847389</v>
      </c>
      <c r="AU860" s="51">
        <f t="shared" si="318"/>
        <v>38.632705999999999</v>
      </c>
      <c r="AV860" s="51">
        <f t="shared" si="319"/>
        <v>40.845965999999997</v>
      </c>
      <c r="AY860">
        <v>42262</v>
      </c>
      <c r="AZ860">
        <v>42262</v>
      </c>
      <c r="BA860" t="s">
        <v>29</v>
      </c>
      <c r="BB860" s="1">
        <f t="shared" si="300"/>
        <v>42262</v>
      </c>
    </row>
    <row r="861" spans="1:54">
      <c r="A861" t="str">
        <f t="shared" si="320"/>
        <v>42389Fábio76</v>
      </c>
      <c r="B861" s="48">
        <v>42389.710613425923</v>
      </c>
      <c r="C861" s="48">
        <f t="shared" si="321"/>
        <v>42389</v>
      </c>
      <c r="D861" s="48" t="s">
        <v>31</v>
      </c>
      <c r="E861" s="49">
        <f t="shared" si="322"/>
        <v>76</v>
      </c>
      <c r="F861" s="48"/>
      <c r="G861" s="49" t="e">
        <f>VLOOKUP(C861,#REF!,2,0)</f>
        <v>#REF!</v>
      </c>
      <c r="H861" s="48"/>
      <c r="I861" s="43">
        <v>0</v>
      </c>
      <c r="J861" s="43">
        <v>0</v>
      </c>
      <c r="K861" s="43">
        <v>0.99417299999999997</v>
      </c>
      <c r="L861" s="43">
        <v>8.3276839999999996</v>
      </c>
      <c r="M861" s="43">
        <v>10.737088</v>
      </c>
      <c r="N861" s="43">
        <v>13.479445999999999</v>
      </c>
      <c r="O861" s="43">
        <v>17.249991999999999</v>
      </c>
      <c r="P861" s="43">
        <v>17.649018999999999</v>
      </c>
      <c r="Q861" s="43">
        <v>17.693660999999999</v>
      </c>
      <c r="R861" s="43">
        <v>18.278981999999999</v>
      </c>
      <c r="S861" s="43">
        <v>17.161975999999999</v>
      </c>
      <c r="T861" s="43">
        <v>18.506699000000001</v>
      </c>
      <c r="U861" s="43">
        <v>18.966383</v>
      </c>
      <c r="V861" s="43">
        <v>19.619548999999999</v>
      </c>
      <c r="W861" s="43">
        <v>23.563955</v>
      </c>
      <c r="X861" s="43">
        <v>23.358233999999999</v>
      </c>
      <c r="Y861" s="43">
        <v>76</v>
      </c>
      <c r="AA861">
        <f t="shared" si="301"/>
        <v>41914.693425925929</v>
      </c>
      <c r="AB861" t="str">
        <f t="shared" si="302"/>
        <v>41914Murilo/Kassio60</v>
      </c>
      <c r="AC861" s="52">
        <v>41914</v>
      </c>
      <c r="AD861" s="53" t="s">
        <v>20</v>
      </c>
      <c r="AE861" s="54">
        <v>60</v>
      </c>
      <c r="AF861" s="51" t="str">
        <f t="shared" si="303"/>
        <v/>
      </c>
      <c r="AG861" s="51">
        <f t="shared" si="304"/>
        <v>0</v>
      </c>
      <c r="AH861" s="51">
        <f t="shared" si="305"/>
        <v>17.88917</v>
      </c>
      <c r="AI861" s="51">
        <f t="shared" si="306"/>
        <v>35.232684999999996</v>
      </c>
      <c r="AJ861" s="51">
        <f t="shared" si="307"/>
        <v>31.694199000000001</v>
      </c>
      <c r="AK861" s="51">
        <f t="shared" si="308"/>
        <v>36.952976</v>
      </c>
      <c r="AL861" s="51">
        <f t="shared" si="309"/>
        <v>37.748286999999998</v>
      </c>
      <c r="AM861" s="51">
        <f t="shared" si="310"/>
        <v>29.041008000000001</v>
      </c>
      <c r="AN861" s="51">
        <f t="shared" si="311"/>
        <v>37.668388</v>
      </c>
      <c r="AO861" s="51">
        <f t="shared" si="312"/>
        <v>41.597008000000002</v>
      </c>
      <c r="AP861" s="51">
        <f t="shared" si="313"/>
        <v>39.282215000000001</v>
      </c>
      <c r="AQ861" s="51">
        <f t="shared" si="314"/>
        <v>41.178967</v>
      </c>
      <c r="AR861" s="51">
        <f t="shared" si="315"/>
        <v>40.679943000000002</v>
      </c>
      <c r="AS861" s="51">
        <f t="shared" si="316"/>
        <v>36.952976</v>
      </c>
      <c r="AT861" s="51">
        <f t="shared" si="317"/>
        <v>39.282215000000001</v>
      </c>
      <c r="AU861" s="51">
        <f t="shared" si="318"/>
        <v>42.948523999999999</v>
      </c>
      <c r="AV861" s="51">
        <f t="shared" si="319"/>
        <v>45.014687000000002</v>
      </c>
      <c r="AY861">
        <v>42263</v>
      </c>
      <c r="AZ861">
        <v>42263</v>
      </c>
      <c r="BA861" t="s">
        <v>29</v>
      </c>
      <c r="BB861" s="1">
        <f t="shared" si="300"/>
        <v>42263</v>
      </c>
    </row>
    <row r="862" spans="1:54">
      <c r="A862" t="str">
        <f t="shared" si="320"/>
        <v>42391Fábio76</v>
      </c>
      <c r="B862" s="48">
        <v>42391.691099537034</v>
      </c>
      <c r="C862" s="48">
        <f t="shared" si="321"/>
        <v>42391</v>
      </c>
      <c r="D862" s="48" t="s">
        <v>31</v>
      </c>
      <c r="E862" s="49">
        <f t="shared" si="322"/>
        <v>76</v>
      </c>
      <c r="F862" s="48"/>
      <c r="G862" s="49" t="e">
        <f>VLOOKUP(C862,#REF!,2,0)</f>
        <v>#REF!</v>
      </c>
      <c r="H862" s="48"/>
      <c r="I862" s="43">
        <v>0</v>
      </c>
      <c r="J862" s="43">
        <v>0</v>
      </c>
      <c r="K862" s="43">
        <v>0.66665300000000005</v>
      </c>
      <c r="L862" s="43">
        <v>6.799105</v>
      </c>
      <c r="M862" s="43">
        <v>9.7007739999999991</v>
      </c>
      <c r="N862" s="43">
        <v>12.715698</v>
      </c>
      <c r="O862" s="43">
        <v>16.595359999999999</v>
      </c>
      <c r="P862" s="43">
        <v>17.118037999999999</v>
      </c>
      <c r="Q862" s="43">
        <v>16.986575999999999</v>
      </c>
      <c r="R862" s="43">
        <v>17.074155999999999</v>
      </c>
      <c r="S862" s="43">
        <v>16.080988000000001</v>
      </c>
      <c r="T862" s="43">
        <v>17.738341999999999</v>
      </c>
      <c r="U862" s="43">
        <v>18.369890000000002</v>
      </c>
      <c r="V862" s="43">
        <v>18.369890000000002</v>
      </c>
      <c r="W862" s="43">
        <v>22.493888999999999</v>
      </c>
      <c r="X862" s="43">
        <v>22.192657000000001</v>
      </c>
      <c r="Y862" s="43">
        <v>76</v>
      </c>
      <c r="AA862">
        <f t="shared" si="301"/>
        <v>41919.586817129632</v>
      </c>
      <c r="AB862" t="str">
        <f t="shared" si="302"/>
        <v>41919Murilo/Kassio60</v>
      </c>
      <c r="AC862" s="52">
        <v>41919</v>
      </c>
      <c r="AD862" s="53" t="s">
        <v>20</v>
      </c>
      <c r="AE862" s="54">
        <v>60</v>
      </c>
      <c r="AF862" s="51" t="str">
        <f t="shared" si="303"/>
        <v/>
      </c>
      <c r="AG862" s="51">
        <f t="shared" si="304"/>
        <v>0</v>
      </c>
      <c r="AH862" s="51">
        <f t="shared" si="305"/>
        <v>9.0451280000000001</v>
      </c>
      <c r="AI862" s="51">
        <f t="shared" si="306"/>
        <v>33.027275000000003</v>
      </c>
      <c r="AJ862" s="51">
        <f t="shared" si="307"/>
        <v>30.676480999999999</v>
      </c>
      <c r="AK862" s="51">
        <f t="shared" si="308"/>
        <v>35.155479</v>
      </c>
      <c r="AL862" s="51">
        <f t="shared" si="309"/>
        <v>35.853580000000001</v>
      </c>
      <c r="AM862" s="51">
        <f t="shared" si="310"/>
        <v>28.136752999999999</v>
      </c>
      <c r="AN862" s="51">
        <f t="shared" si="311"/>
        <v>36.401234000000002</v>
      </c>
      <c r="AO862" s="51">
        <f t="shared" si="312"/>
        <v>39.527172</v>
      </c>
      <c r="AP862" s="51">
        <f t="shared" si="313"/>
        <v>38.632705999999999</v>
      </c>
      <c r="AQ862" s="51">
        <f t="shared" si="314"/>
        <v>39.690842000000004</v>
      </c>
      <c r="AR862" s="51">
        <f t="shared" si="315"/>
        <v>39.937035000000002</v>
      </c>
      <c r="AS862" s="51">
        <f t="shared" si="316"/>
        <v>36.244323999999999</v>
      </c>
      <c r="AT862" s="51">
        <f t="shared" si="317"/>
        <v>37.748286999999998</v>
      </c>
      <c r="AU862" s="51">
        <f t="shared" si="318"/>
        <v>40.679943000000002</v>
      </c>
      <c r="AV862" s="51">
        <f t="shared" si="319"/>
        <v>43.204273000000001</v>
      </c>
      <c r="AY862">
        <v>42265</v>
      </c>
      <c r="AZ862">
        <v>42265</v>
      </c>
      <c r="BA862" t="s">
        <v>29</v>
      </c>
      <c r="BB862" s="1">
        <f t="shared" si="300"/>
        <v>42265</v>
      </c>
    </row>
    <row r="863" spans="1:54">
      <c r="A863" t="str">
        <f t="shared" si="320"/>
        <v>42397Fábio76</v>
      </c>
      <c r="B863" s="48">
        <v>42397.639166666668</v>
      </c>
      <c r="C863" s="48">
        <f t="shared" si="321"/>
        <v>42397</v>
      </c>
      <c r="D863" s="48" t="s">
        <v>31</v>
      </c>
      <c r="E863" s="49">
        <f t="shared" si="322"/>
        <v>76</v>
      </c>
      <c r="F863" s="48"/>
      <c r="G863" s="49" t="e">
        <f>VLOOKUP(C863,#REF!,2,0)</f>
        <v>#REF!</v>
      </c>
      <c r="H863" s="48"/>
      <c r="I863" s="43">
        <v>0</v>
      </c>
      <c r="J863" s="43">
        <v>0</v>
      </c>
      <c r="K863" s="43">
        <v>1.638881</v>
      </c>
      <c r="L863" s="43">
        <v>8.1493389999999994</v>
      </c>
      <c r="M863" s="43">
        <v>10.702775000000001</v>
      </c>
      <c r="N863" s="43">
        <v>13.557130000000001</v>
      </c>
      <c r="O863" s="43">
        <v>17.030346000000002</v>
      </c>
      <c r="P863" s="43">
        <v>17.426780999999998</v>
      </c>
      <c r="Q863" s="43">
        <v>16.681903999999999</v>
      </c>
      <c r="R863" s="43">
        <v>16.123549000000001</v>
      </c>
      <c r="S863" s="43">
        <v>14.386825</v>
      </c>
      <c r="T863" s="43">
        <v>16.380037000000002</v>
      </c>
      <c r="U863" s="43">
        <v>17.382497999999998</v>
      </c>
      <c r="V863" s="43">
        <v>17.783073000000002</v>
      </c>
      <c r="W863" s="43">
        <v>21.154211</v>
      </c>
      <c r="X863" s="43">
        <v>20.379653999999999</v>
      </c>
      <c r="Y863" s="43">
        <v>76</v>
      </c>
      <c r="AA863">
        <f t="shared" si="301"/>
        <v>41922.400416666664</v>
      </c>
      <c r="AB863" t="str">
        <f t="shared" si="302"/>
        <v>41922Murilo/Kassio60</v>
      </c>
      <c r="AC863" s="52">
        <v>41922</v>
      </c>
      <c r="AD863" s="53" t="s">
        <v>20</v>
      </c>
      <c r="AE863" s="54">
        <v>60</v>
      </c>
      <c r="AF863" s="51" t="str">
        <f t="shared" si="303"/>
        <v/>
      </c>
      <c r="AG863" s="51">
        <f t="shared" si="304"/>
        <v>0</v>
      </c>
      <c r="AH863" s="51">
        <f t="shared" si="305"/>
        <v>10.688890000000001</v>
      </c>
      <c r="AI863" s="51">
        <f t="shared" si="306"/>
        <v>30.245471999999999</v>
      </c>
      <c r="AJ863" s="51">
        <f t="shared" si="307"/>
        <v>32.061729</v>
      </c>
      <c r="AK863" s="51">
        <f t="shared" si="308"/>
        <v>35.931556999999998</v>
      </c>
      <c r="AL863" s="51">
        <f t="shared" si="309"/>
        <v>35.310035999999997</v>
      </c>
      <c r="AM863" s="51">
        <f t="shared" si="310"/>
        <v>28.831005000000001</v>
      </c>
      <c r="AN863" s="51">
        <f t="shared" si="311"/>
        <v>36.952976</v>
      </c>
      <c r="AO863" s="51">
        <f t="shared" si="312"/>
        <v>40.266392000000003</v>
      </c>
      <c r="AP863" s="51">
        <f t="shared" si="313"/>
        <v>39.282215000000001</v>
      </c>
      <c r="AQ863" s="51">
        <f t="shared" si="314"/>
        <v>39.690842000000004</v>
      </c>
      <c r="AR863" s="51">
        <f t="shared" si="315"/>
        <v>39.119338999999997</v>
      </c>
      <c r="AS863" s="51">
        <f t="shared" si="316"/>
        <v>35.620097999999999</v>
      </c>
      <c r="AT863" s="51">
        <f t="shared" si="317"/>
        <v>37.349601999999997</v>
      </c>
      <c r="AU863" s="51">
        <f t="shared" si="318"/>
        <v>40.597068999999998</v>
      </c>
      <c r="AV863" s="51">
        <f t="shared" si="319"/>
        <v>42.608719000000001</v>
      </c>
      <c r="AY863">
        <v>42268</v>
      </c>
      <c r="AZ863">
        <v>42268</v>
      </c>
      <c r="BA863" t="s">
        <v>29</v>
      </c>
      <c r="BB863" s="1">
        <f t="shared" si="300"/>
        <v>42268</v>
      </c>
    </row>
    <row r="864" spans="1:54">
      <c r="A864" t="str">
        <f t="shared" si="320"/>
        <v>42398Fábio76</v>
      </c>
      <c r="B864" s="48">
        <v>42398.575821759259</v>
      </c>
      <c r="C864" s="48">
        <f t="shared" si="321"/>
        <v>42398</v>
      </c>
      <c r="D864" s="48" t="s">
        <v>31</v>
      </c>
      <c r="E864" s="49">
        <f t="shared" si="322"/>
        <v>76</v>
      </c>
      <c r="F864" s="48"/>
      <c r="G864" s="49" t="e">
        <f>VLOOKUP(C864,#REF!,2,0)</f>
        <v>#REF!</v>
      </c>
      <c r="H864" s="48"/>
      <c r="I864" s="43">
        <v>0</v>
      </c>
      <c r="J864" s="43">
        <v>0</v>
      </c>
      <c r="K864" s="43">
        <v>2.283709</v>
      </c>
      <c r="L864" s="43">
        <v>9.0624099999999999</v>
      </c>
      <c r="M864" s="43">
        <v>12.011963</v>
      </c>
      <c r="N864" s="43">
        <v>14.346736</v>
      </c>
      <c r="O864" s="43">
        <v>16.986575999999999</v>
      </c>
      <c r="P864" s="43">
        <v>17.074155999999999</v>
      </c>
      <c r="Q864" s="43">
        <v>16.380037000000002</v>
      </c>
      <c r="R864" s="43">
        <v>15.82696</v>
      </c>
      <c r="S864" s="43">
        <v>14.426985</v>
      </c>
      <c r="T864" s="43">
        <v>16.422965999999999</v>
      </c>
      <c r="U864" s="43">
        <v>17.161975999999999</v>
      </c>
      <c r="V864" s="43">
        <v>17.294121000000001</v>
      </c>
      <c r="W864" s="43">
        <v>20.813578</v>
      </c>
      <c r="X864" s="43">
        <v>20.045342999999999</v>
      </c>
      <c r="Y864" s="43">
        <v>76</v>
      </c>
      <c r="AA864">
        <f t="shared" si="301"/>
        <v>41927.2577662037</v>
      </c>
      <c r="AB864" t="str">
        <f t="shared" si="302"/>
        <v>41927Murilo/Kassio60</v>
      </c>
      <c r="AC864" s="52">
        <v>41927</v>
      </c>
      <c r="AD864" s="53" t="s">
        <v>20</v>
      </c>
      <c r="AE864" s="54">
        <v>60</v>
      </c>
      <c r="AF864" s="51" t="str">
        <f t="shared" si="303"/>
        <v/>
      </c>
      <c r="AG864" s="51">
        <f t="shared" si="304"/>
        <v>0</v>
      </c>
      <c r="AH864" s="51">
        <f t="shared" si="305"/>
        <v>8.0001759999999997</v>
      </c>
      <c r="AI864" s="51">
        <f t="shared" si="306"/>
        <v>27.315038999999999</v>
      </c>
      <c r="AJ864" s="51">
        <f t="shared" si="307"/>
        <v>28.691483999999999</v>
      </c>
      <c r="AK864" s="51">
        <f t="shared" si="308"/>
        <v>33.327229000000003</v>
      </c>
      <c r="AL864" s="51">
        <f t="shared" si="309"/>
        <v>33.779738999999999</v>
      </c>
      <c r="AM864" s="51">
        <f t="shared" si="310"/>
        <v>24.989811</v>
      </c>
      <c r="AN864" s="51">
        <f t="shared" si="311"/>
        <v>33.855441999999996</v>
      </c>
      <c r="AO864" s="51">
        <f t="shared" si="312"/>
        <v>37.270088000000001</v>
      </c>
      <c r="AP864" s="51">
        <f t="shared" si="313"/>
        <v>36.166004000000001</v>
      </c>
      <c r="AQ864" s="51">
        <f t="shared" si="314"/>
        <v>37.270088000000001</v>
      </c>
      <c r="AR864" s="51">
        <f t="shared" si="315"/>
        <v>37.668388</v>
      </c>
      <c r="AS864" s="51">
        <f t="shared" si="316"/>
        <v>34.387813999999999</v>
      </c>
      <c r="AT864" s="51">
        <f t="shared" si="317"/>
        <v>36.087780000000002</v>
      </c>
      <c r="AU864" s="51">
        <f t="shared" si="318"/>
        <v>39.200752000000001</v>
      </c>
      <c r="AV864" s="51">
        <f t="shared" si="319"/>
        <v>41.345923999999997</v>
      </c>
      <c r="AY864">
        <v>42270</v>
      </c>
      <c r="AZ864">
        <v>42270</v>
      </c>
      <c r="BA864" t="s">
        <v>29</v>
      </c>
      <c r="BB864" s="1">
        <f t="shared" si="300"/>
        <v>42270</v>
      </c>
    </row>
    <row r="865" spans="1:54">
      <c r="A865" t="str">
        <f t="shared" si="320"/>
        <v>42401Fábio76</v>
      </c>
      <c r="B865" s="48">
        <v>42401.582395833335</v>
      </c>
      <c r="C865" s="48">
        <f t="shared" si="321"/>
        <v>42401</v>
      </c>
      <c r="D865" s="48" t="s">
        <v>31</v>
      </c>
      <c r="E865" s="49">
        <f t="shared" si="322"/>
        <v>76</v>
      </c>
      <c r="F865" s="48"/>
      <c r="G865" s="49" t="e">
        <f>VLOOKUP(C865,#REF!,2,0)</f>
        <v>#REF!</v>
      </c>
      <c r="H865" s="48"/>
      <c r="I865" s="43">
        <v>0</v>
      </c>
      <c r="J865" s="43">
        <v>0</v>
      </c>
      <c r="K865" s="43">
        <v>0.90264900000000003</v>
      </c>
      <c r="L865" s="43">
        <v>7.0965249999999997</v>
      </c>
      <c r="M865" s="43">
        <v>10.061968999999999</v>
      </c>
      <c r="N865" s="43">
        <v>13.094638</v>
      </c>
      <c r="O865" s="43">
        <v>16.380037000000002</v>
      </c>
      <c r="P865" s="43">
        <v>16.725237</v>
      </c>
      <c r="Q865" s="43">
        <v>16.038502000000001</v>
      </c>
      <c r="R865" s="43">
        <v>15.869158000000001</v>
      </c>
      <c r="S865" s="43">
        <v>14.18694</v>
      </c>
      <c r="T865" s="43">
        <v>15.953726</v>
      </c>
      <c r="U865" s="43">
        <v>16.986575999999999</v>
      </c>
      <c r="V865" s="43">
        <v>16.768650000000001</v>
      </c>
      <c r="W865" s="43">
        <v>19.950310000000002</v>
      </c>
      <c r="X865" s="43">
        <v>19.431795000000001</v>
      </c>
      <c r="Y865" s="43">
        <v>76</v>
      </c>
      <c r="AA865">
        <f t="shared" si="301"/>
        <v>41929.368750000001</v>
      </c>
      <c r="AB865" t="str">
        <f t="shared" si="302"/>
        <v>41929Murilo/Kassio60</v>
      </c>
      <c r="AC865" s="52">
        <v>41929</v>
      </c>
      <c r="AD865" s="53" t="s">
        <v>20</v>
      </c>
      <c r="AE865" s="54">
        <v>60</v>
      </c>
      <c r="AF865" s="51" t="str">
        <f t="shared" si="303"/>
        <v/>
      </c>
      <c r="AG865" s="51">
        <f t="shared" si="304"/>
        <v>0</v>
      </c>
      <c r="AH865" s="51">
        <f t="shared" si="305"/>
        <v>7.4548579999999998</v>
      </c>
      <c r="AI865" s="51">
        <f t="shared" si="306"/>
        <v>26.505780999999999</v>
      </c>
      <c r="AJ865" s="51">
        <f t="shared" si="307"/>
        <v>28.274913999999999</v>
      </c>
      <c r="AK865" s="51">
        <f t="shared" si="308"/>
        <v>33.553108000000002</v>
      </c>
      <c r="AL865" s="51">
        <f t="shared" si="309"/>
        <v>32.952477000000002</v>
      </c>
      <c r="AM865" s="51">
        <f t="shared" si="310"/>
        <v>23.772342999999999</v>
      </c>
      <c r="AN865" s="51">
        <f t="shared" si="311"/>
        <v>33.855441999999996</v>
      </c>
      <c r="AO865" s="51">
        <f t="shared" si="312"/>
        <v>37.032131</v>
      </c>
      <c r="AP865" s="51">
        <f t="shared" si="313"/>
        <v>35.464916000000002</v>
      </c>
      <c r="AQ865" s="51">
        <f t="shared" si="314"/>
        <v>36.873905000000001</v>
      </c>
      <c r="AR865" s="51">
        <f t="shared" si="315"/>
        <v>37.668388</v>
      </c>
      <c r="AS865" s="51">
        <f t="shared" si="316"/>
        <v>33.704093999999998</v>
      </c>
      <c r="AT865" s="51">
        <f t="shared" si="317"/>
        <v>35.775677000000002</v>
      </c>
      <c r="AU865" s="51">
        <f t="shared" si="318"/>
        <v>39.527172</v>
      </c>
      <c r="AV865" s="51">
        <f t="shared" si="319"/>
        <v>41.680878</v>
      </c>
      <c r="AY865">
        <v>42273</v>
      </c>
      <c r="AZ865">
        <v>42273</v>
      </c>
      <c r="BA865" t="s">
        <v>29</v>
      </c>
      <c r="BB865" s="1">
        <f t="shared" si="300"/>
        <v>42273</v>
      </c>
    </row>
    <row r="866" spans="1:54">
      <c r="A866" t="str">
        <f t="shared" si="320"/>
        <v>42403Fábio76</v>
      </c>
      <c r="B866" s="48">
        <v>42403.364305555559</v>
      </c>
      <c r="C866" s="48">
        <f t="shared" si="321"/>
        <v>42403</v>
      </c>
      <c r="D866" s="48" t="s">
        <v>31</v>
      </c>
      <c r="E866" s="49">
        <f t="shared" si="322"/>
        <v>76</v>
      </c>
      <c r="F866" s="48"/>
      <c r="G866" s="49" t="e">
        <f>VLOOKUP(C866,#REF!,2,0)</f>
        <v>#REF!</v>
      </c>
      <c r="H866" s="48"/>
      <c r="I866" s="43">
        <v>0</v>
      </c>
      <c r="J866" s="43">
        <v>0</v>
      </c>
      <c r="K866" s="43">
        <v>0.46805000000000002</v>
      </c>
      <c r="L866" s="43">
        <v>5.8508079999999998</v>
      </c>
      <c r="M866" s="43">
        <v>7.345173</v>
      </c>
      <c r="N866" s="43">
        <v>11.65014</v>
      </c>
      <c r="O866" s="43">
        <v>15.077389</v>
      </c>
      <c r="P866" s="43">
        <v>15.449805</v>
      </c>
      <c r="Q866" s="43">
        <v>15.077389</v>
      </c>
      <c r="R866" s="43">
        <v>14.831732000000001</v>
      </c>
      <c r="S866" s="43">
        <v>13.479445999999999</v>
      </c>
      <c r="T866" s="43">
        <v>15.366647</v>
      </c>
      <c r="U866" s="43">
        <v>16.208808999999999</v>
      </c>
      <c r="V866" s="43">
        <v>16.422965999999999</v>
      </c>
      <c r="W866" s="43">
        <v>19.244942000000002</v>
      </c>
      <c r="X866" s="43">
        <v>18.461030999999998</v>
      </c>
      <c r="Y866" s="43">
        <v>76</v>
      </c>
      <c r="AA866">
        <f t="shared" si="301"/>
        <v>41933.356782407405</v>
      </c>
      <c r="AB866" t="str">
        <f t="shared" si="302"/>
        <v>41933Murilo/Kassio60</v>
      </c>
      <c r="AC866" s="52">
        <v>41933</v>
      </c>
      <c r="AD866" s="53" t="s">
        <v>20</v>
      </c>
      <c r="AE866" s="54">
        <v>60</v>
      </c>
      <c r="AF866" s="51" t="str">
        <f t="shared" si="303"/>
        <v/>
      </c>
      <c r="AG866" s="51">
        <f t="shared" si="304"/>
        <v>0</v>
      </c>
      <c r="AH866" s="51">
        <f t="shared" si="305"/>
        <v>8.1048899999999993</v>
      </c>
      <c r="AI866" s="51">
        <f t="shared" si="306"/>
        <v>24.089666000000001</v>
      </c>
      <c r="AJ866" s="51">
        <f t="shared" si="307"/>
        <v>23.899007999999998</v>
      </c>
      <c r="AK866" s="51">
        <f t="shared" si="308"/>
        <v>30.102467999999998</v>
      </c>
      <c r="AL866" s="51">
        <f t="shared" si="309"/>
        <v>29.959826</v>
      </c>
      <c r="AM866" s="51">
        <f t="shared" si="310"/>
        <v>21.492553999999998</v>
      </c>
      <c r="AN866" s="51">
        <f t="shared" si="311"/>
        <v>30.893166999999998</v>
      </c>
      <c r="AO866" s="51">
        <f t="shared" si="312"/>
        <v>34.924286000000002</v>
      </c>
      <c r="AP866" s="51">
        <f t="shared" si="313"/>
        <v>34.311497000000003</v>
      </c>
      <c r="AQ866" s="51">
        <f t="shared" si="314"/>
        <v>35.078319999999998</v>
      </c>
      <c r="AR866" s="51">
        <f t="shared" si="315"/>
        <v>36.322754000000003</v>
      </c>
      <c r="AS866" s="51">
        <f t="shared" si="316"/>
        <v>32.728637999999997</v>
      </c>
      <c r="AT866" s="51">
        <f t="shared" si="317"/>
        <v>34.847389</v>
      </c>
      <c r="AU866" s="51">
        <f t="shared" si="318"/>
        <v>38.471161000000002</v>
      </c>
      <c r="AV866" s="51">
        <f t="shared" si="319"/>
        <v>40.762917000000002</v>
      </c>
      <c r="AY866">
        <v>42274</v>
      </c>
      <c r="AZ866">
        <v>42274</v>
      </c>
      <c r="BA866" t="s">
        <v>29</v>
      </c>
      <c r="BB866" s="1">
        <f t="shared" si="300"/>
        <v>42274</v>
      </c>
    </row>
    <row r="867" spans="1:54">
      <c r="A867" t="str">
        <f t="shared" si="320"/>
        <v>42405Fábio76</v>
      </c>
      <c r="B867" s="48">
        <v>42405.36146990741</v>
      </c>
      <c r="C867" s="48">
        <f t="shared" si="321"/>
        <v>42405</v>
      </c>
      <c r="D867" s="48" t="s">
        <v>31</v>
      </c>
      <c r="E867" s="49">
        <f t="shared" si="322"/>
        <v>76</v>
      </c>
      <c r="F867" s="48"/>
      <c r="G867" s="49" t="e">
        <f>VLOOKUP(C867,#REF!,2,0)</f>
        <v>#REF!</v>
      </c>
      <c r="H867" s="48"/>
      <c r="I867" s="43">
        <v>0</v>
      </c>
      <c r="J867" s="43">
        <v>0</v>
      </c>
      <c r="K867" s="43">
        <v>0.43656099999999998</v>
      </c>
      <c r="L867" s="43">
        <v>4.0323250000000002</v>
      </c>
      <c r="M867" s="43">
        <v>7.598598</v>
      </c>
      <c r="N867" s="43">
        <v>10.702775000000001</v>
      </c>
      <c r="O867" s="43">
        <v>14.067712</v>
      </c>
      <c r="P867" s="43">
        <v>14.426985</v>
      </c>
      <c r="Q867" s="43">
        <v>14.147143</v>
      </c>
      <c r="R867" s="43">
        <v>14.266698999999999</v>
      </c>
      <c r="S867" s="43">
        <v>13.209466000000001</v>
      </c>
      <c r="T867" s="43">
        <v>14.4672</v>
      </c>
      <c r="U867" s="43">
        <v>15.869158000000001</v>
      </c>
      <c r="V867" s="43">
        <v>15.325142</v>
      </c>
      <c r="W867" s="43">
        <v>18.643989999999999</v>
      </c>
      <c r="X867" s="43">
        <v>18.097840999999999</v>
      </c>
      <c r="Y867" s="43">
        <v>76</v>
      </c>
      <c r="AA867">
        <f t="shared" si="301"/>
        <v>41936.347604166665</v>
      </c>
      <c r="AB867" t="str">
        <f t="shared" si="302"/>
        <v>41936Murilo/Kassio60</v>
      </c>
      <c r="AC867" s="52">
        <v>41936</v>
      </c>
      <c r="AD867" s="53" t="s">
        <v>20</v>
      </c>
      <c r="AE867" s="54">
        <v>60</v>
      </c>
      <c r="AF867" s="51" t="str">
        <f t="shared" si="303"/>
        <v/>
      </c>
      <c r="AG867" s="51">
        <f t="shared" si="304"/>
        <v>0</v>
      </c>
      <c r="AH867" s="51">
        <f t="shared" si="305"/>
        <v>7.027997</v>
      </c>
      <c r="AI867" s="51">
        <f t="shared" si="306"/>
        <v>23.331790999999999</v>
      </c>
      <c r="AJ867" s="51">
        <f t="shared" si="307"/>
        <v>24.217213000000001</v>
      </c>
      <c r="AK867" s="51">
        <f t="shared" si="308"/>
        <v>29.746500000000001</v>
      </c>
      <c r="AL867" s="51">
        <f t="shared" si="309"/>
        <v>28.413414</v>
      </c>
      <c r="AM867" s="51">
        <f t="shared" si="310"/>
        <v>20.544087999999999</v>
      </c>
      <c r="AN867" s="51">
        <f t="shared" si="311"/>
        <v>29.463267999999999</v>
      </c>
      <c r="AO867" s="51">
        <f t="shared" si="312"/>
        <v>33.628551000000002</v>
      </c>
      <c r="AP867" s="51">
        <f t="shared" si="313"/>
        <v>32.877800000000001</v>
      </c>
      <c r="AQ867" s="51">
        <f t="shared" si="314"/>
        <v>33.855441999999996</v>
      </c>
      <c r="AR867" s="51">
        <f t="shared" si="315"/>
        <v>35.775677000000002</v>
      </c>
      <c r="AS867" s="51">
        <f t="shared" si="316"/>
        <v>32.357277000000003</v>
      </c>
      <c r="AT867" s="51">
        <f t="shared" si="317"/>
        <v>34.847389</v>
      </c>
      <c r="AU867" s="51">
        <f t="shared" si="318"/>
        <v>38.471161000000002</v>
      </c>
      <c r="AV867" s="51">
        <f t="shared" si="319"/>
        <v>40.929091999999997</v>
      </c>
      <c r="AY867">
        <v>42276</v>
      </c>
      <c r="AZ867">
        <v>42276</v>
      </c>
      <c r="BA867" t="s">
        <v>29</v>
      </c>
      <c r="BB867" s="1">
        <f t="shared" si="300"/>
        <v>42276</v>
      </c>
    </row>
    <row r="868" spans="1:54">
      <c r="A868" t="str">
        <f t="shared" si="320"/>
        <v>42410Fábio76</v>
      </c>
      <c r="B868" s="48">
        <v>42410.384155092594</v>
      </c>
      <c r="C868" s="48">
        <f t="shared" si="321"/>
        <v>42410</v>
      </c>
      <c r="D868" s="48" t="s">
        <v>31</v>
      </c>
      <c r="E868" s="49">
        <f t="shared" si="322"/>
        <v>76</v>
      </c>
      <c r="F868" s="48"/>
      <c r="G868" s="49" t="e">
        <f>VLOOKUP(C868,#REF!,2,0)</f>
        <v>#REF!</v>
      </c>
      <c r="H868" s="48"/>
      <c r="I868" s="43">
        <v>0</v>
      </c>
      <c r="J868" s="43">
        <v>0</v>
      </c>
      <c r="K868" s="43">
        <v>1.332692</v>
      </c>
      <c r="L868" s="43">
        <v>7.6841309999999998</v>
      </c>
      <c r="M868" s="43">
        <v>10.634308000000001</v>
      </c>
      <c r="N868" s="43">
        <v>13.596057</v>
      </c>
      <c r="O868" s="43">
        <v>16.899239999999999</v>
      </c>
      <c r="P868" s="43">
        <v>17.738341999999999</v>
      </c>
      <c r="Q868" s="43">
        <v>17.338287000000001</v>
      </c>
      <c r="R868" s="43">
        <v>17.515518</v>
      </c>
      <c r="S868" s="43">
        <v>15.869158000000001</v>
      </c>
      <c r="T868" s="43">
        <v>16.855661000000001</v>
      </c>
      <c r="U868" s="43">
        <v>17.426780999999998</v>
      </c>
      <c r="V868" s="43">
        <v>17.249991999999999</v>
      </c>
      <c r="W868" s="43">
        <v>20.33173</v>
      </c>
      <c r="X868" s="43">
        <v>19.244942000000002</v>
      </c>
      <c r="Y868" s="43">
        <v>76</v>
      </c>
      <c r="AA868">
        <f t="shared" si="301"/>
        <v>41943.333067129628</v>
      </c>
      <c r="AB868" t="str">
        <f t="shared" si="302"/>
        <v>41943Murilo/Kassio60</v>
      </c>
      <c r="AC868" s="52">
        <v>41943</v>
      </c>
      <c r="AD868" s="53" t="s">
        <v>20</v>
      </c>
      <c r="AE868" s="54">
        <v>60</v>
      </c>
      <c r="AF868" s="51" t="str">
        <f t="shared" si="303"/>
        <v/>
      </c>
      <c r="AG868" s="51">
        <f t="shared" si="304"/>
        <v>0</v>
      </c>
      <c r="AH868" s="51">
        <f t="shared" si="305"/>
        <v>7.2232079999999996</v>
      </c>
      <c r="AI868" s="51">
        <f t="shared" si="306"/>
        <v>23.835629999999998</v>
      </c>
      <c r="AJ868" s="51">
        <f t="shared" si="307"/>
        <v>21.612684000000002</v>
      </c>
      <c r="AK868" s="51">
        <f t="shared" si="308"/>
        <v>27.519283000000001</v>
      </c>
      <c r="AL868" s="51">
        <f t="shared" si="309"/>
        <v>25.973248999999999</v>
      </c>
      <c r="AM868" s="51">
        <f t="shared" si="310"/>
        <v>18.492947000000001</v>
      </c>
      <c r="AN868" s="51">
        <f t="shared" si="311"/>
        <v>26.172321</v>
      </c>
      <c r="AO868" s="51">
        <f t="shared" si="312"/>
        <v>31.255997000000001</v>
      </c>
      <c r="AP868" s="51">
        <f t="shared" si="313"/>
        <v>30.317093</v>
      </c>
      <c r="AQ868" s="51">
        <f t="shared" si="314"/>
        <v>32.061729</v>
      </c>
      <c r="AR868" s="51">
        <f t="shared" si="315"/>
        <v>34.617221999999998</v>
      </c>
      <c r="AS868" s="51">
        <f t="shared" si="316"/>
        <v>31.474726</v>
      </c>
      <c r="AT868" s="51">
        <f t="shared" si="317"/>
        <v>34.159145000000002</v>
      </c>
      <c r="AU868" s="51">
        <f t="shared" si="318"/>
        <v>38.229481</v>
      </c>
      <c r="AV868" s="51">
        <f t="shared" si="319"/>
        <v>40.514282000000001</v>
      </c>
      <c r="AY868">
        <v>42278</v>
      </c>
      <c r="AZ868">
        <v>42278</v>
      </c>
      <c r="BA868" t="s">
        <v>29</v>
      </c>
      <c r="BB868" s="1">
        <f t="shared" si="300"/>
        <v>42278</v>
      </c>
    </row>
    <row r="869" spans="1:54">
      <c r="A869" t="str">
        <f t="shared" si="320"/>
        <v>42412Fábio76</v>
      </c>
      <c r="B869" s="48">
        <v>42412.361608796295</v>
      </c>
      <c r="C869" s="48">
        <f t="shared" si="321"/>
        <v>42412</v>
      </c>
      <c r="D869" s="48" t="s">
        <v>31</v>
      </c>
      <c r="E869" s="49">
        <f t="shared" si="322"/>
        <v>76</v>
      </c>
      <c r="F869" s="48"/>
      <c r="G869" s="49" t="e">
        <f>VLOOKUP(C869,#REF!,2,0)</f>
        <v>#REF!</v>
      </c>
      <c r="H869" s="48"/>
      <c r="I869" s="43">
        <v>0</v>
      </c>
      <c r="J869" s="43">
        <v>0</v>
      </c>
      <c r="K869" s="43">
        <v>0.87862899999999999</v>
      </c>
      <c r="L869" s="43">
        <v>6.404998</v>
      </c>
      <c r="M869" s="43">
        <v>9.4746400000000008</v>
      </c>
      <c r="N869" s="43">
        <v>12.491166</v>
      </c>
      <c r="O869" s="43">
        <v>15.82696</v>
      </c>
      <c r="P869" s="43">
        <v>16.337140999999999</v>
      </c>
      <c r="Q869" s="43">
        <v>16.123549000000001</v>
      </c>
      <c r="R869" s="43">
        <v>15.911405999999999</v>
      </c>
      <c r="S869" s="43">
        <v>13.752317</v>
      </c>
      <c r="T869" s="43">
        <v>15.283706</v>
      </c>
      <c r="U869" s="43">
        <v>15.953726</v>
      </c>
      <c r="V869" s="43">
        <v>16.080988000000001</v>
      </c>
      <c r="W869" s="43">
        <v>18.73584</v>
      </c>
      <c r="X869" s="43">
        <v>17.693660999999999</v>
      </c>
      <c r="Y869" s="43">
        <v>76</v>
      </c>
      <c r="AA869">
        <f t="shared" si="301"/>
        <v>41946.599490740744</v>
      </c>
      <c r="AB869" t="str">
        <f t="shared" si="302"/>
        <v>41946Murilo/Kassio60</v>
      </c>
      <c r="AC869" s="52">
        <v>41946</v>
      </c>
      <c r="AD869" s="53" t="s">
        <v>20</v>
      </c>
      <c r="AE869" s="54">
        <v>60</v>
      </c>
      <c r="AF869" s="51" t="str">
        <f t="shared" si="303"/>
        <v/>
      </c>
      <c r="AG869" s="51">
        <f t="shared" si="304"/>
        <v>0</v>
      </c>
      <c r="AH869" s="51">
        <f t="shared" si="305"/>
        <v>29.111183</v>
      </c>
      <c r="AI869" s="51">
        <f t="shared" si="306"/>
        <v>37.190693000000003</v>
      </c>
      <c r="AJ869" s="51">
        <f t="shared" si="307"/>
        <v>36.479773999999999</v>
      </c>
      <c r="AK869" s="51">
        <f t="shared" si="308"/>
        <v>39.119338999999997</v>
      </c>
      <c r="AL869" s="51">
        <f t="shared" si="309"/>
        <v>39.772838999999998</v>
      </c>
      <c r="AM869" s="51">
        <f t="shared" si="310"/>
        <v>32.505577000000002</v>
      </c>
      <c r="AN869" s="51">
        <f t="shared" si="311"/>
        <v>39.937035000000002</v>
      </c>
      <c r="AO869" s="51">
        <f t="shared" si="312"/>
        <v>42.608719000000001</v>
      </c>
      <c r="AP869" s="51">
        <f t="shared" si="313"/>
        <v>39.854869999999998</v>
      </c>
      <c r="AQ869" s="51">
        <f t="shared" si="314"/>
        <v>41.429546000000002</v>
      </c>
      <c r="AR869" s="51">
        <f t="shared" si="315"/>
        <v>40.929091999999997</v>
      </c>
      <c r="AS869" s="51">
        <f t="shared" si="316"/>
        <v>39.119338999999997</v>
      </c>
      <c r="AT869" s="51">
        <f t="shared" si="317"/>
        <v>40.929091999999997</v>
      </c>
      <c r="AU869" s="51">
        <f t="shared" si="318"/>
        <v>44.580418000000002</v>
      </c>
      <c r="AV869" s="51">
        <f t="shared" si="319"/>
        <v>46.153187000000003</v>
      </c>
      <c r="AY869">
        <v>42280</v>
      </c>
      <c r="AZ869">
        <v>42280</v>
      </c>
      <c r="BA869" t="s">
        <v>29</v>
      </c>
      <c r="BB869" s="1">
        <f t="shared" si="300"/>
        <v>42280</v>
      </c>
    </row>
    <row r="870" spans="1:54">
      <c r="A870" t="str">
        <f t="shared" si="320"/>
        <v>42419Fábio76</v>
      </c>
      <c r="B870" s="48">
        <v>42419.66101851852</v>
      </c>
      <c r="C870" s="48">
        <f t="shared" si="321"/>
        <v>42419</v>
      </c>
      <c r="D870" s="48" t="s">
        <v>31</v>
      </c>
      <c r="E870" s="49">
        <f t="shared" si="322"/>
        <v>76</v>
      </c>
      <c r="F870" s="48"/>
      <c r="G870" s="49" t="e">
        <f>VLOOKUP(C870,#REF!,2,0)</f>
        <v>#REF!</v>
      </c>
      <c r="H870" s="48"/>
      <c r="I870" s="43">
        <v>0</v>
      </c>
      <c r="J870" s="43">
        <v>0</v>
      </c>
      <c r="K870" s="43">
        <v>1.6622269999999999</v>
      </c>
      <c r="L870" s="43">
        <v>7.7990259999999996</v>
      </c>
      <c r="M870" s="43">
        <v>10.737088</v>
      </c>
      <c r="N870" s="43">
        <v>14.107385000000001</v>
      </c>
      <c r="O870" s="43">
        <v>17.738341999999999</v>
      </c>
      <c r="P870" s="43">
        <v>18.052713000000001</v>
      </c>
      <c r="Q870" s="43">
        <v>17.515518</v>
      </c>
      <c r="R870" s="43">
        <v>18.097840999999999</v>
      </c>
      <c r="S870" s="43">
        <v>16.166153000000001</v>
      </c>
      <c r="T870" s="43">
        <v>17.783073000000002</v>
      </c>
      <c r="U870" s="43">
        <v>18.73584</v>
      </c>
      <c r="V870" s="43">
        <v>18.598167</v>
      </c>
      <c r="W870" s="43">
        <v>21.645641000000001</v>
      </c>
      <c r="X870" s="43">
        <v>21.252056</v>
      </c>
      <c r="Y870" s="43">
        <v>76</v>
      </c>
      <c r="AA870">
        <f t="shared" si="301"/>
        <v>41948.67082175926</v>
      </c>
      <c r="AB870" t="str">
        <f t="shared" si="302"/>
        <v>41948Murilo/Kassio60</v>
      </c>
      <c r="AC870" s="52">
        <v>41948</v>
      </c>
      <c r="AD870" s="53" t="s">
        <v>20</v>
      </c>
      <c r="AE870" s="54">
        <v>60</v>
      </c>
      <c r="AF870" s="51" t="str">
        <f t="shared" si="303"/>
        <v/>
      </c>
      <c r="AG870" s="51">
        <f t="shared" si="304"/>
        <v>0</v>
      </c>
      <c r="AH870" s="51">
        <f t="shared" si="305"/>
        <v>34.617221999999998</v>
      </c>
      <c r="AI870" s="51">
        <f t="shared" si="306"/>
        <v>41.597008000000002</v>
      </c>
      <c r="AJ870" s="51">
        <f t="shared" si="307"/>
        <v>38.632705999999999</v>
      </c>
      <c r="AK870" s="51">
        <f t="shared" si="308"/>
        <v>42.354678999999997</v>
      </c>
      <c r="AL870" s="51">
        <f t="shared" si="309"/>
        <v>42.101398000000003</v>
      </c>
      <c r="AM870" s="51">
        <f t="shared" si="310"/>
        <v>35.155479</v>
      </c>
      <c r="AN870" s="51">
        <f t="shared" si="311"/>
        <v>42.017142999999997</v>
      </c>
      <c r="AO870" s="51">
        <f t="shared" si="312"/>
        <v>45.101790999999999</v>
      </c>
      <c r="AP870" s="51">
        <f t="shared" si="313"/>
        <v>43.118935</v>
      </c>
      <c r="AQ870" s="51">
        <f t="shared" si="314"/>
        <v>44.061951000000001</v>
      </c>
      <c r="AR870" s="51">
        <f t="shared" si="315"/>
        <v>46.153187000000003</v>
      </c>
      <c r="AS870" s="51">
        <f t="shared" si="316"/>
        <v>47.394382</v>
      </c>
      <c r="AT870" s="51">
        <f t="shared" si="317"/>
        <v>47.573013000000003</v>
      </c>
      <c r="AU870" s="51">
        <f t="shared" si="318"/>
        <v>47.394382</v>
      </c>
      <c r="AV870" s="51">
        <f t="shared" si="319"/>
        <v>48.020843999999997</v>
      </c>
      <c r="AY870">
        <v>42283</v>
      </c>
      <c r="AZ870">
        <v>42283</v>
      </c>
      <c r="BA870" t="s">
        <v>29</v>
      </c>
      <c r="BB870" s="1">
        <f t="shared" si="300"/>
        <v>42283</v>
      </c>
    </row>
    <row r="871" spans="1:54">
      <c r="A871" t="str">
        <f t="shared" si="320"/>
        <v>42423Fábio76</v>
      </c>
      <c r="B871" s="48">
        <v>42423.57335648148</v>
      </c>
      <c r="C871" s="48">
        <f t="shared" si="321"/>
        <v>42423</v>
      </c>
      <c r="D871" s="48" t="s">
        <v>31</v>
      </c>
      <c r="E871" s="49">
        <f t="shared" si="322"/>
        <v>76</v>
      </c>
      <c r="F871" s="48"/>
      <c r="G871" s="49" t="e">
        <f>VLOOKUP(C871,#REF!,2,0)</f>
        <v>#REF!</v>
      </c>
      <c r="H871" s="48"/>
      <c r="I871" s="43">
        <v>0</v>
      </c>
      <c r="J871" s="43">
        <v>0</v>
      </c>
      <c r="K871" s="43">
        <v>1.7214860000000001</v>
      </c>
      <c r="L871" s="43">
        <v>7.8568059999999997</v>
      </c>
      <c r="M871" s="43">
        <v>10.702775000000001</v>
      </c>
      <c r="N871" s="43">
        <v>14.067712</v>
      </c>
      <c r="O871" s="43">
        <v>17.515518</v>
      </c>
      <c r="P871" s="43">
        <v>17.649018999999999</v>
      </c>
      <c r="Q871" s="43">
        <v>17.471107</v>
      </c>
      <c r="R871" s="43">
        <v>17.783073000000002</v>
      </c>
      <c r="S871" s="43">
        <v>16.294301999999998</v>
      </c>
      <c r="T871" s="43">
        <v>17.693660999999999</v>
      </c>
      <c r="U871" s="43">
        <v>18.552409999999998</v>
      </c>
      <c r="V871" s="43">
        <v>18.007636999999999</v>
      </c>
      <c r="W871" s="43">
        <v>21.695088999999999</v>
      </c>
      <c r="X871" s="43">
        <v>21.252056</v>
      </c>
      <c r="Y871" s="43">
        <v>76</v>
      </c>
      <c r="AA871">
        <f t="shared" si="301"/>
        <v>41950.360555555555</v>
      </c>
      <c r="AB871" t="str">
        <f t="shared" si="302"/>
        <v>41950Murilo/Kassio60</v>
      </c>
      <c r="AC871" s="52">
        <v>41950</v>
      </c>
      <c r="AD871" s="53" t="s">
        <v>20</v>
      </c>
      <c r="AE871" s="54">
        <v>60</v>
      </c>
      <c r="AF871" s="51" t="str">
        <f t="shared" si="303"/>
        <v/>
      </c>
      <c r="AG871" s="51">
        <f t="shared" si="304"/>
        <v>0</v>
      </c>
      <c r="AH871" s="51">
        <f t="shared" si="305"/>
        <v>27.655892999999999</v>
      </c>
      <c r="AI871" s="51">
        <f t="shared" si="306"/>
        <v>36.558444999999999</v>
      </c>
      <c r="AJ871" s="51">
        <f t="shared" si="307"/>
        <v>37.111370000000001</v>
      </c>
      <c r="AK871" s="51">
        <f t="shared" si="308"/>
        <v>39.854869999999998</v>
      </c>
      <c r="AL871" s="51">
        <f t="shared" si="309"/>
        <v>39.363810999999998</v>
      </c>
      <c r="AM871" s="51">
        <f t="shared" si="310"/>
        <v>33.779738999999999</v>
      </c>
      <c r="AN871" s="51">
        <f t="shared" si="311"/>
        <v>40.431556999999998</v>
      </c>
      <c r="AO871" s="51">
        <f t="shared" si="312"/>
        <v>43.546363999999997</v>
      </c>
      <c r="AP871" s="51">
        <f t="shared" si="313"/>
        <v>40.514282000000001</v>
      </c>
      <c r="AQ871" s="51">
        <f t="shared" si="314"/>
        <v>42.523941000000001</v>
      </c>
      <c r="AR871" s="51">
        <f t="shared" si="315"/>
        <v>41.848830999999997</v>
      </c>
      <c r="AS871" s="51">
        <f t="shared" si="316"/>
        <v>39.527172</v>
      </c>
      <c r="AT871" s="51">
        <f t="shared" si="317"/>
        <v>40.762917000000002</v>
      </c>
      <c r="AU871" s="51">
        <f t="shared" si="318"/>
        <v>44.148147999999999</v>
      </c>
      <c r="AV871" s="51">
        <f t="shared" si="319"/>
        <v>45.977169000000004</v>
      </c>
      <c r="AY871">
        <v>42287</v>
      </c>
      <c r="AZ871">
        <v>42287</v>
      </c>
      <c r="BA871" t="s">
        <v>29</v>
      </c>
      <c r="BB871" s="1">
        <f t="shared" si="300"/>
        <v>42287</v>
      </c>
    </row>
    <row r="872" spans="1:54">
      <c r="A872" t="str">
        <f t="shared" si="320"/>
        <v>42424Fábio76</v>
      </c>
      <c r="B872" s="48">
        <v>42424.460231481484</v>
      </c>
      <c r="C872" s="48">
        <f t="shared" si="321"/>
        <v>42424</v>
      </c>
      <c r="D872" s="48" t="s">
        <v>31</v>
      </c>
      <c r="E872" s="49">
        <f t="shared" si="322"/>
        <v>76</v>
      </c>
      <c r="F872" s="48"/>
      <c r="G872" s="49" t="e">
        <f>VLOOKUP(C872,#REF!,2,0)</f>
        <v>#REF!</v>
      </c>
      <c r="H872" s="48"/>
      <c r="I872" s="43">
        <v>0</v>
      </c>
      <c r="J872" s="43">
        <v>0</v>
      </c>
      <c r="K872" s="43">
        <v>1.57002</v>
      </c>
      <c r="L872" s="43">
        <v>7.6841309999999998</v>
      </c>
      <c r="M872" s="43">
        <v>10.668516</v>
      </c>
      <c r="N872" s="43">
        <v>13.791543000000001</v>
      </c>
      <c r="O872" s="43">
        <v>17.205947999999999</v>
      </c>
      <c r="P872" s="43">
        <v>17.604455999999999</v>
      </c>
      <c r="Q872" s="43">
        <v>17.382497999999998</v>
      </c>
      <c r="R872" s="43">
        <v>17.649018999999999</v>
      </c>
      <c r="S872" s="43">
        <v>16.552156</v>
      </c>
      <c r="T872" s="43">
        <v>17.872714999999999</v>
      </c>
      <c r="U872" s="43">
        <v>18.643989999999999</v>
      </c>
      <c r="V872" s="43">
        <v>18.415436</v>
      </c>
      <c r="W872" s="43">
        <v>21.645641000000001</v>
      </c>
      <c r="X872" s="43">
        <v>21.105408000000001</v>
      </c>
      <c r="Y872" s="43">
        <v>76</v>
      </c>
      <c r="AA872">
        <f t="shared" si="301"/>
        <v>41956.674050925925</v>
      </c>
      <c r="AB872" t="str">
        <f t="shared" si="302"/>
        <v>41956Murilo/Kassio60</v>
      </c>
      <c r="AC872" s="52">
        <v>41956</v>
      </c>
      <c r="AD872" s="53" t="s">
        <v>20</v>
      </c>
      <c r="AE872" s="54">
        <v>60</v>
      </c>
      <c r="AF872" s="51" t="str">
        <f t="shared" si="303"/>
        <v/>
      </c>
      <c r="AG872" s="51">
        <f t="shared" si="304"/>
        <v>0</v>
      </c>
      <c r="AH872" s="51">
        <f t="shared" si="305"/>
        <v>35.853580000000001</v>
      </c>
      <c r="AI872" s="51">
        <f t="shared" si="306"/>
        <v>40.019249000000002</v>
      </c>
      <c r="AJ872" s="51">
        <f t="shared" si="307"/>
        <v>38.390529999999998</v>
      </c>
      <c r="AK872" s="51">
        <f t="shared" si="308"/>
        <v>40.431556999999998</v>
      </c>
      <c r="AL872" s="51">
        <f t="shared" si="309"/>
        <v>40.679943000000002</v>
      </c>
      <c r="AM872" s="51">
        <f t="shared" si="310"/>
        <v>35.155479</v>
      </c>
      <c r="AN872" s="51">
        <f t="shared" si="311"/>
        <v>38.794598000000001</v>
      </c>
      <c r="AO872" s="51">
        <f t="shared" si="312"/>
        <v>40.514282000000001</v>
      </c>
      <c r="AP872" s="51">
        <f t="shared" si="313"/>
        <v>38.149062999999998</v>
      </c>
      <c r="AQ872" s="51">
        <f t="shared" si="314"/>
        <v>40.266392000000003</v>
      </c>
      <c r="AR872" s="51">
        <f t="shared" si="315"/>
        <v>40.348948999999998</v>
      </c>
      <c r="AS872" s="51">
        <f t="shared" si="316"/>
        <v>37.42915</v>
      </c>
      <c r="AT872" s="51">
        <f t="shared" si="317"/>
        <v>38.794598000000001</v>
      </c>
      <c r="AU872" s="51">
        <f t="shared" si="318"/>
        <v>43.033695000000002</v>
      </c>
      <c r="AV872" s="51">
        <f t="shared" si="319"/>
        <v>44.753883000000002</v>
      </c>
      <c r="AY872">
        <v>42290</v>
      </c>
      <c r="AZ872">
        <v>42290</v>
      </c>
      <c r="BA872" t="s">
        <v>29</v>
      </c>
      <c r="BB872" s="1">
        <f t="shared" si="300"/>
        <v>42290</v>
      </c>
    </row>
    <row r="873" spans="1:54">
      <c r="A873" t="str">
        <f t="shared" si="320"/>
        <v>42429Fábio76</v>
      </c>
      <c r="B873" s="48">
        <v>42429.760462962964</v>
      </c>
      <c r="C873" s="48">
        <f t="shared" si="321"/>
        <v>42429</v>
      </c>
      <c r="D873" s="48" t="s">
        <v>31</v>
      </c>
      <c r="E873" s="49">
        <f t="shared" si="322"/>
        <v>76</v>
      </c>
      <c r="F873" s="48"/>
      <c r="G873" s="49" t="e">
        <f>VLOOKUP(C873,#REF!,2,0)</f>
        <v>#REF!</v>
      </c>
      <c r="H873" s="48"/>
      <c r="I873" s="43">
        <v>0</v>
      </c>
      <c r="J873" s="43">
        <v>0</v>
      </c>
      <c r="K873" s="43">
        <v>6.4308480000000001</v>
      </c>
      <c r="L873" s="43">
        <v>18.552409999999998</v>
      </c>
      <c r="M873" s="43">
        <v>19.572514000000002</v>
      </c>
      <c r="N873" s="43">
        <v>20.959232</v>
      </c>
      <c r="O873" s="43">
        <v>24.816673000000002</v>
      </c>
      <c r="P873" s="43">
        <v>25.347978999999999</v>
      </c>
      <c r="Q873" s="43">
        <v>24.975517</v>
      </c>
      <c r="R873" s="43">
        <v>24.816673000000002</v>
      </c>
      <c r="S873" s="43">
        <v>25.776941000000001</v>
      </c>
      <c r="T873" s="43">
        <v>25.401394</v>
      </c>
      <c r="U873" s="43">
        <v>25.562028999999999</v>
      </c>
      <c r="V873" s="43">
        <v>26.372440000000001</v>
      </c>
      <c r="W873" s="43">
        <v>26.15513</v>
      </c>
      <c r="X873" s="43">
        <v>26.046810000000001</v>
      </c>
      <c r="Y873" s="43">
        <v>76</v>
      </c>
      <c r="AA873">
        <f t="shared" si="301"/>
        <v>41957.327187499999</v>
      </c>
      <c r="AB873" t="str">
        <f t="shared" si="302"/>
        <v>41957Murilo/Kassio60</v>
      </c>
      <c r="AC873" s="52">
        <v>41957</v>
      </c>
      <c r="AD873" s="53" t="s">
        <v>20</v>
      </c>
      <c r="AE873" s="54">
        <v>60</v>
      </c>
      <c r="AF873" s="51" t="str">
        <f t="shared" si="303"/>
        <v/>
      </c>
      <c r="AG873" s="51">
        <f t="shared" si="304"/>
        <v>0</v>
      </c>
      <c r="AH873" s="51">
        <f t="shared" si="305"/>
        <v>31.401717999999999</v>
      </c>
      <c r="AI873" s="51">
        <f t="shared" si="306"/>
        <v>38.471161000000002</v>
      </c>
      <c r="AJ873" s="51">
        <f t="shared" si="307"/>
        <v>36.401234000000002</v>
      </c>
      <c r="AK873" s="51">
        <f t="shared" si="308"/>
        <v>40.019249000000002</v>
      </c>
      <c r="AL873" s="51">
        <f t="shared" si="309"/>
        <v>40.019249000000002</v>
      </c>
      <c r="AM873" s="51">
        <f t="shared" si="310"/>
        <v>33.027275000000003</v>
      </c>
      <c r="AN873" s="51">
        <f t="shared" si="311"/>
        <v>40.101554999999998</v>
      </c>
      <c r="AO873" s="51">
        <f t="shared" si="312"/>
        <v>42.354678999999997</v>
      </c>
      <c r="AP873" s="51">
        <f t="shared" si="313"/>
        <v>38.956802000000003</v>
      </c>
      <c r="AQ873" s="51">
        <f t="shared" si="314"/>
        <v>40.929091999999997</v>
      </c>
      <c r="AR873" s="51">
        <f t="shared" si="315"/>
        <v>40.514282000000001</v>
      </c>
      <c r="AS873" s="51">
        <f t="shared" si="316"/>
        <v>38.309925</v>
      </c>
      <c r="AT873" s="51">
        <f t="shared" si="317"/>
        <v>39.527172</v>
      </c>
      <c r="AU873" s="51">
        <f t="shared" si="318"/>
        <v>43.460709000000001</v>
      </c>
      <c r="AV873" s="51">
        <f t="shared" si="319"/>
        <v>45.801456000000002</v>
      </c>
      <c r="AY873">
        <v>42292</v>
      </c>
      <c r="AZ873">
        <v>42292</v>
      </c>
      <c r="BA873" t="s">
        <v>29</v>
      </c>
      <c r="BB873" s="1">
        <f t="shared" si="300"/>
        <v>42292</v>
      </c>
    </row>
    <row r="874" spans="1:54">
      <c r="A874" t="str">
        <f t="shared" si="320"/>
        <v>42431Fábio76</v>
      </c>
      <c r="B874" s="48">
        <v>42431.478032407409</v>
      </c>
      <c r="C874" s="48">
        <f t="shared" si="321"/>
        <v>42431</v>
      </c>
      <c r="D874" s="48" t="s">
        <v>31</v>
      </c>
      <c r="E874" s="49">
        <f t="shared" si="322"/>
        <v>76</v>
      </c>
      <c r="F874" s="48"/>
      <c r="G874" s="49" t="e">
        <f>VLOOKUP(C874,#REF!,2,0)</f>
        <v>#REF!</v>
      </c>
      <c r="H874" s="48"/>
      <c r="I874" s="43">
        <v>0</v>
      </c>
      <c r="J874" s="43">
        <v>0</v>
      </c>
      <c r="K874" s="43">
        <v>2.2273679999999998</v>
      </c>
      <c r="L874" s="43">
        <v>8.4779429999999998</v>
      </c>
      <c r="M874" s="43">
        <v>11.329561</v>
      </c>
      <c r="N874" s="43">
        <v>14.547779999999999</v>
      </c>
      <c r="O874" s="43">
        <v>17.917631</v>
      </c>
      <c r="P874" s="43">
        <v>18.415436</v>
      </c>
      <c r="Q874" s="43">
        <v>18.278981999999999</v>
      </c>
      <c r="R874" s="43">
        <v>19.105416999999999</v>
      </c>
      <c r="S874" s="43">
        <v>18.369890000000002</v>
      </c>
      <c r="T874" s="43">
        <v>20.862079999999999</v>
      </c>
      <c r="U874" s="43">
        <v>23.512438</v>
      </c>
      <c r="V874" s="43">
        <v>22.594749</v>
      </c>
      <c r="W874" s="43">
        <v>23.512438</v>
      </c>
      <c r="X874" s="43">
        <v>23.563955</v>
      </c>
      <c r="Y874" s="43">
        <v>76</v>
      </c>
      <c r="AA874">
        <f t="shared" si="301"/>
        <v>41960.655833333331</v>
      </c>
      <c r="AB874" t="str">
        <f t="shared" si="302"/>
        <v>41960Murilo/Kassio60</v>
      </c>
      <c r="AC874" s="52">
        <v>41960</v>
      </c>
      <c r="AD874" s="53" t="s">
        <v>20</v>
      </c>
      <c r="AE874" s="54">
        <v>60</v>
      </c>
      <c r="AF874" s="51" t="str">
        <f t="shared" si="303"/>
        <v/>
      </c>
      <c r="AG874" s="51">
        <f t="shared" si="304"/>
        <v>0</v>
      </c>
      <c r="AH874" s="51">
        <f t="shared" si="305"/>
        <v>18.217172999999999</v>
      </c>
      <c r="AI874" s="51">
        <f t="shared" si="306"/>
        <v>33.477725999999997</v>
      </c>
      <c r="AJ874" s="51">
        <f t="shared" si="307"/>
        <v>33.102134999999997</v>
      </c>
      <c r="AK874" s="51">
        <f t="shared" si="308"/>
        <v>36.558444999999999</v>
      </c>
      <c r="AL874" s="51">
        <f t="shared" si="309"/>
        <v>34.311497000000003</v>
      </c>
      <c r="AM874" s="51">
        <f t="shared" si="310"/>
        <v>27.998936</v>
      </c>
      <c r="AN874" s="51">
        <f t="shared" si="311"/>
        <v>35.853580000000001</v>
      </c>
      <c r="AO874" s="51">
        <f t="shared" si="312"/>
        <v>39.690842000000004</v>
      </c>
      <c r="AP874" s="51">
        <f t="shared" si="313"/>
        <v>38.956802000000003</v>
      </c>
      <c r="AQ874" s="51">
        <f t="shared" si="314"/>
        <v>40.514282000000001</v>
      </c>
      <c r="AR874" s="51">
        <f t="shared" si="315"/>
        <v>39.854869999999998</v>
      </c>
      <c r="AS874" s="51">
        <f t="shared" si="316"/>
        <v>37.508831000000001</v>
      </c>
      <c r="AT874" s="51">
        <f t="shared" si="317"/>
        <v>39.527172</v>
      </c>
      <c r="AU874" s="51">
        <f t="shared" si="318"/>
        <v>42.693542000000001</v>
      </c>
      <c r="AV874" s="51">
        <f t="shared" si="319"/>
        <v>44.493800999999998</v>
      </c>
      <c r="AY874">
        <v>42294</v>
      </c>
      <c r="AZ874">
        <v>42294</v>
      </c>
      <c r="BA874" t="s">
        <v>29</v>
      </c>
      <c r="BB874" s="1">
        <f t="shared" si="300"/>
        <v>42294</v>
      </c>
    </row>
    <row r="875" spans="1:54">
      <c r="A875" t="str">
        <f t="shared" si="320"/>
        <v>42433Fábio76</v>
      </c>
      <c r="B875" s="48">
        <v>42433.726423611108</v>
      </c>
      <c r="C875" s="48">
        <f t="shared" si="321"/>
        <v>42433</v>
      </c>
      <c r="D875" s="48" t="s">
        <v>31</v>
      </c>
      <c r="E875" s="49">
        <f t="shared" si="322"/>
        <v>76</v>
      </c>
      <c r="F875" s="48"/>
      <c r="G875" s="49" t="e">
        <f>VLOOKUP(C875,#REF!,2,0)</f>
        <v>#REF!</v>
      </c>
      <c r="H875" s="48"/>
      <c r="I875" s="43">
        <v>0</v>
      </c>
      <c r="J875" s="43">
        <v>0</v>
      </c>
      <c r="K875" s="43">
        <v>1.7334849999999999</v>
      </c>
      <c r="L875" s="43">
        <v>7.485385</v>
      </c>
      <c r="M875" s="43">
        <v>10.43036</v>
      </c>
      <c r="N875" s="43">
        <v>13.557130000000001</v>
      </c>
      <c r="O875" s="43">
        <v>17.338287000000001</v>
      </c>
      <c r="P875" s="43">
        <v>17.604455999999999</v>
      </c>
      <c r="Q875" s="43">
        <v>17.426780999999998</v>
      </c>
      <c r="R875" s="43">
        <v>17.649018999999999</v>
      </c>
      <c r="S875" s="43">
        <v>16.208808999999999</v>
      </c>
      <c r="T875" s="43">
        <v>18.052713000000001</v>
      </c>
      <c r="U875" s="43">
        <v>19.619548999999999</v>
      </c>
      <c r="V875" s="43">
        <v>19.950310000000002</v>
      </c>
      <c r="W875" s="43">
        <v>23.460999999999999</v>
      </c>
      <c r="X875" s="43">
        <v>23.615492</v>
      </c>
      <c r="Y875" s="43">
        <v>76</v>
      </c>
      <c r="AA875">
        <f t="shared" si="301"/>
        <v>41962.630891203706</v>
      </c>
      <c r="AB875" t="str">
        <f t="shared" si="302"/>
        <v>41962Murilo/Kassio60</v>
      </c>
      <c r="AC875" s="52">
        <v>41962</v>
      </c>
      <c r="AD875" s="53" t="s">
        <v>20</v>
      </c>
      <c r="AE875" s="54">
        <v>60</v>
      </c>
      <c r="AF875" s="51" t="str">
        <f t="shared" si="303"/>
        <v/>
      </c>
      <c r="AG875" s="51">
        <f t="shared" si="304"/>
        <v>0</v>
      </c>
      <c r="AH875" s="51">
        <f t="shared" si="305"/>
        <v>13.727542</v>
      </c>
      <c r="AI875" s="51">
        <f t="shared" si="306"/>
        <v>28.970938</v>
      </c>
      <c r="AJ875" s="51">
        <f t="shared" si="307"/>
        <v>29.041008000000001</v>
      </c>
      <c r="AK875" s="51">
        <f t="shared" si="308"/>
        <v>32.803176999999998</v>
      </c>
      <c r="AL875" s="51">
        <f t="shared" si="309"/>
        <v>30.676480999999999</v>
      </c>
      <c r="AM875" s="51">
        <f t="shared" si="310"/>
        <v>24.409174</v>
      </c>
      <c r="AN875" s="51">
        <f t="shared" si="311"/>
        <v>32.654209000000002</v>
      </c>
      <c r="AO875" s="51">
        <f t="shared" si="312"/>
        <v>37.988486999999999</v>
      </c>
      <c r="AP875" s="51">
        <f t="shared" si="313"/>
        <v>38.229481</v>
      </c>
      <c r="AQ875" s="51">
        <f t="shared" si="314"/>
        <v>39.608974000000003</v>
      </c>
      <c r="AR875" s="51">
        <f t="shared" si="315"/>
        <v>39.200752000000001</v>
      </c>
      <c r="AS875" s="51">
        <f t="shared" si="316"/>
        <v>36.873905000000001</v>
      </c>
      <c r="AT875" s="51">
        <f t="shared" si="317"/>
        <v>38.229481</v>
      </c>
      <c r="AU875" s="51">
        <f t="shared" si="318"/>
        <v>41.680878</v>
      </c>
      <c r="AV875" s="51">
        <f t="shared" si="319"/>
        <v>43.632098999999997</v>
      </c>
      <c r="AY875">
        <v>42296</v>
      </c>
      <c r="AZ875">
        <v>42296</v>
      </c>
      <c r="BA875" t="s">
        <v>29</v>
      </c>
      <c r="BB875" s="1">
        <f t="shared" si="300"/>
        <v>42296</v>
      </c>
    </row>
    <row r="876" spans="1:54">
      <c r="A876" t="str">
        <f t="shared" si="320"/>
        <v>42198Fábio77</v>
      </c>
      <c r="B876" s="48">
        <v>42198.484293981484</v>
      </c>
      <c r="C876" s="48">
        <f t="shared" si="321"/>
        <v>42198</v>
      </c>
      <c r="D876" s="48" t="s">
        <v>31</v>
      </c>
      <c r="E876" s="49">
        <f t="shared" si="322"/>
        <v>77</v>
      </c>
      <c r="F876" s="48"/>
      <c r="G876" s="49" t="e">
        <f>VLOOKUP(C876,#REF!,2,0)</f>
        <v>#REF!</v>
      </c>
      <c r="H876" s="48"/>
      <c r="I876" s="43">
        <v>0</v>
      </c>
      <c r="J876" s="43">
        <v>0.11891400000000001</v>
      </c>
      <c r="K876" s="43">
        <v>19.105416999999999</v>
      </c>
      <c r="L876" s="43">
        <v>18.415436</v>
      </c>
      <c r="M876" s="43">
        <v>16.899239999999999</v>
      </c>
      <c r="N876" s="43">
        <v>18.827883</v>
      </c>
      <c r="O876" s="43">
        <v>19.338263999999999</v>
      </c>
      <c r="P876" s="43">
        <v>13.909534000000001</v>
      </c>
      <c r="Q876" s="43">
        <v>14.831732000000001</v>
      </c>
      <c r="R876" s="43">
        <v>19.808230999999999</v>
      </c>
      <c r="S876" s="43">
        <v>21.843786000000001</v>
      </c>
      <c r="T876" s="43">
        <v>21.744581</v>
      </c>
      <c r="U876" s="43">
        <v>18.78182</v>
      </c>
      <c r="V876" s="43">
        <v>21.252056</v>
      </c>
      <c r="W876" s="43">
        <v>20.910616000000001</v>
      </c>
      <c r="X876" s="43">
        <v>21.546894000000002</v>
      </c>
      <c r="Y876" s="43">
        <v>77</v>
      </c>
      <c r="AA876">
        <f t="shared" si="301"/>
        <v>41963.38453703704</v>
      </c>
      <c r="AB876" t="str">
        <f t="shared" si="302"/>
        <v>41963Murilo/Kassio60</v>
      </c>
      <c r="AC876" s="52">
        <v>41963</v>
      </c>
      <c r="AD876" s="53" t="s">
        <v>20</v>
      </c>
      <c r="AE876" s="54">
        <v>60</v>
      </c>
      <c r="AF876" s="51" t="str">
        <f t="shared" si="303"/>
        <v/>
      </c>
      <c r="AG876" s="51">
        <f t="shared" si="304"/>
        <v>0</v>
      </c>
      <c r="AH876" s="51">
        <f t="shared" si="305"/>
        <v>12.354512</v>
      </c>
      <c r="AI876" s="51">
        <f t="shared" si="306"/>
        <v>28.831005000000001</v>
      </c>
      <c r="AJ876" s="51">
        <f t="shared" si="307"/>
        <v>27.655892999999999</v>
      </c>
      <c r="AK876" s="51">
        <f t="shared" si="308"/>
        <v>31.110600999999999</v>
      </c>
      <c r="AL876" s="51">
        <f t="shared" si="309"/>
        <v>31.183260000000001</v>
      </c>
      <c r="AM876" s="51">
        <f t="shared" si="310"/>
        <v>23.899007999999998</v>
      </c>
      <c r="AN876" s="51">
        <f t="shared" si="311"/>
        <v>32.061729</v>
      </c>
      <c r="AO876" s="51">
        <f t="shared" si="312"/>
        <v>37.190693000000003</v>
      </c>
      <c r="AP876" s="51">
        <f t="shared" si="313"/>
        <v>37.111370000000001</v>
      </c>
      <c r="AQ876" s="51">
        <f t="shared" si="314"/>
        <v>38.956802000000003</v>
      </c>
      <c r="AR876" s="51">
        <f t="shared" si="315"/>
        <v>38.875652000000002</v>
      </c>
      <c r="AS876" s="51">
        <f t="shared" si="316"/>
        <v>36.558444999999999</v>
      </c>
      <c r="AT876" s="51">
        <f t="shared" si="317"/>
        <v>37.988486999999999</v>
      </c>
      <c r="AU876" s="51">
        <f t="shared" si="318"/>
        <v>41.345923999999997</v>
      </c>
      <c r="AV876" s="51">
        <f t="shared" si="319"/>
        <v>43.204273000000001</v>
      </c>
      <c r="AY876">
        <v>42301</v>
      </c>
      <c r="AZ876">
        <v>42301</v>
      </c>
      <c r="BA876" t="s">
        <v>29</v>
      </c>
      <c r="BB876" s="1">
        <f t="shared" si="300"/>
        <v>42301</v>
      </c>
    </row>
    <row r="877" spans="1:54">
      <c r="A877" t="str">
        <f t="shared" si="320"/>
        <v>42199Fábio77</v>
      </c>
      <c r="B877" s="48">
        <v>42199.443194444444</v>
      </c>
      <c r="C877" s="48">
        <f t="shared" si="321"/>
        <v>42199</v>
      </c>
      <c r="D877" s="48" t="s">
        <v>31</v>
      </c>
      <c r="E877" s="49">
        <f t="shared" si="322"/>
        <v>77</v>
      </c>
      <c r="F877" s="48"/>
      <c r="G877" s="49" t="e">
        <f>VLOOKUP(C877,#REF!,2,0)</f>
        <v>#REF!</v>
      </c>
      <c r="H877" s="48"/>
      <c r="I877" s="43">
        <v>0</v>
      </c>
      <c r="J877" s="43">
        <v>8.6412000000000003E-2</v>
      </c>
      <c r="K877" s="43">
        <v>18.73584</v>
      </c>
      <c r="L877" s="43">
        <v>18.233629000000001</v>
      </c>
      <c r="M877" s="43">
        <v>16.725237</v>
      </c>
      <c r="N877" s="43">
        <v>18.415436</v>
      </c>
      <c r="O877" s="43">
        <v>18.966383</v>
      </c>
      <c r="P877" s="43">
        <v>13.440716999999999</v>
      </c>
      <c r="Q877" s="43">
        <v>14.426985</v>
      </c>
      <c r="R877" s="43">
        <v>19.666632</v>
      </c>
      <c r="S877" s="43">
        <v>21.546894000000002</v>
      </c>
      <c r="T877" s="43">
        <v>21.497633</v>
      </c>
      <c r="U877" s="43">
        <v>18.643989999999999</v>
      </c>
      <c r="V877" s="43">
        <v>20.862079999999999</v>
      </c>
      <c r="W877" s="43">
        <v>20.33173</v>
      </c>
      <c r="X877" s="43">
        <v>21.105408000000001</v>
      </c>
      <c r="Y877" s="43">
        <v>77</v>
      </c>
      <c r="AA877">
        <f t="shared" si="301"/>
        <v>41967.668564814812</v>
      </c>
      <c r="AB877" t="str">
        <f t="shared" si="302"/>
        <v>41967Murilo/Kassio60</v>
      </c>
      <c r="AC877" s="52">
        <v>41967</v>
      </c>
      <c r="AD877" s="53" t="s">
        <v>20</v>
      </c>
      <c r="AE877" s="54">
        <v>60</v>
      </c>
      <c r="AF877" s="51" t="str">
        <f t="shared" si="303"/>
        <v/>
      </c>
      <c r="AG877" s="51">
        <f t="shared" si="304"/>
        <v>0</v>
      </c>
      <c r="AH877" s="51">
        <f t="shared" si="305"/>
        <v>10.688890000000001</v>
      </c>
      <c r="AI877" s="51">
        <f t="shared" si="306"/>
        <v>25.446300999999998</v>
      </c>
      <c r="AJ877" s="51">
        <f t="shared" si="307"/>
        <v>21.733191999999999</v>
      </c>
      <c r="AK877" s="51">
        <f t="shared" si="308"/>
        <v>27.930150999999999</v>
      </c>
      <c r="AL877" s="51">
        <f t="shared" si="309"/>
        <v>26.639799</v>
      </c>
      <c r="AM877" s="51">
        <f t="shared" si="310"/>
        <v>20.252334999999999</v>
      </c>
      <c r="AN877" s="51">
        <f t="shared" si="311"/>
        <v>27.587548999999999</v>
      </c>
      <c r="AO877" s="51">
        <f t="shared" si="312"/>
        <v>33.779738999999999</v>
      </c>
      <c r="AP877" s="51">
        <f t="shared" si="313"/>
        <v>35.542458000000003</v>
      </c>
      <c r="AQ877" s="51">
        <f t="shared" si="314"/>
        <v>37.988486999999999</v>
      </c>
      <c r="AR877" s="51">
        <f t="shared" si="315"/>
        <v>38.309925</v>
      </c>
      <c r="AS877" s="51">
        <f t="shared" si="316"/>
        <v>35.697848999999998</v>
      </c>
      <c r="AT877" s="51">
        <f t="shared" si="317"/>
        <v>37.270088000000001</v>
      </c>
      <c r="AU877" s="51">
        <f t="shared" si="318"/>
        <v>40.679943000000002</v>
      </c>
      <c r="AV877" s="51">
        <f t="shared" si="319"/>
        <v>42.608719000000001</v>
      </c>
      <c r="AY877">
        <v>42303</v>
      </c>
      <c r="AZ877">
        <v>42303</v>
      </c>
      <c r="BA877" t="s">
        <v>29</v>
      </c>
      <c r="BB877" s="1">
        <f t="shared" si="300"/>
        <v>42303</v>
      </c>
    </row>
    <row r="878" spans="1:54">
      <c r="A878" t="str">
        <f t="shared" si="320"/>
        <v>42226Fábio77</v>
      </c>
      <c r="B878" s="48">
        <v>42226.374664351853</v>
      </c>
      <c r="C878" s="48">
        <f t="shared" si="321"/>
        <v>42226</v>
      </c>
      <c r="D878" s="48" t="s">
        <v>31</v>
      </c>
      <c r="E878" s="49">
        <f t="shared" si="322"/>
        <v>77</v>
      </c>
      <c r="F878" s="48"/>
      <c r="G878" s="49" t="e">
        <f>VLOOKUP(C878,#REF!,2,0)</f>
        <v>#REF!</v>
      </c>
      <c r="H878" s="48"/>
      <c r="I878" s="43">
        <v>0</v>
      </c>
      <c r="J878" s="43">
        <v>3.0752000000000002E-2</v>
      </c>
      <c r="K878" s="43">
        <v>15.533234</v>
      </c>
      <c r="L878" s="43">
        <v>16.294301999999998</v>
      </c>
      <c r="M878" s="43">
        <v>15.159734</v>
      </c>
      <c r="N878" s="43">
        <v>16.812135999999999</v>
      </c>
      <c r="O878" s="43">
        <v>16.768650000000001</v>
      </c>
      <c r="P878" s="43">
        <v>11.329561</v>
      </c>
      <c r="Q878" s="43">
        <v>12.528430999999999</v>
      </c>
      <c r="R878" s="43">
        <v>17.249991999999999</v>
      </c>
      <c r="S878" s="43">
        <v>19.478639999999999</v>
      </c>
      <c r="T878" s="43">
        <v>18.966383</v>
      </c>
      <c r="U878" s="43">
        <v>15.869158000000001</v>
      </c>
      <c r="V878" s="43">
        <v>18.78182</v>
      </c>
      <c r="W878" s="43">
        <v>19.151875</v>
      </c>
      <c r="X878" s="43">
        <v>20.427655999999999</v>
      </c>
      <c r="Y878" s="43">
        <v>77</v>
      </c>
      <c r="AA878">
        <f t="shared" si="301"/>
        <v>41970.59574074074</v>
      </c>
      <c r="AB878" t="str">
        <f t="shared" si="302"/>
        <v>41970Murilo/Kassio60</v>
      </c>
      <c r="AC878" s="52">
        <v>41970</v>
      </c>
      <c r="AD878" s="53" t="s">
        <v>20</v>
      </c>
      <c r="AE878" s="54">
        <v>60</v>
      </c>
      <c r="AF878" s="51" t="str">
        <f t="shared" si="303"/>
        <v/>
      </c>
      <c r="AG878" s="51">
        <f t="shared" si="304"/>
        <v>0</v>
      </c>
      <c r="AH878" s="51">
        <f t="shared" si="305"/>
        <v>35.697848999999998</v>
      </c>
      <c r="AI878" s="51">
        <f t="shared" si="306"/>
        <v>39.937035000000002</v>
      </c>
      <c r="AJ878" s="51">
        <f t="shared" si="307"/>
        <v>37.270088000000001</v>
      </c>
      <c r="AK878" s="51">
        <f t="shared" si="308"/>
        <v>41.095592000000003</v>
      </c>
      <c r="AL878" s="51">
        <f t="shared" si="309"/>
        <v>40.845965999999997</v>
      </c>
      <c r="AM878" s="51">
        <f t="shared" si="310"/>
        <v>36.166004000000001</v>
      </c>
      <c r="AN878" s="51">
        <f t="shared" si="311"/>
        <v>42.608719000000001</v>
      </c>
      <c r="AO878" s="51">
        <f t="shared" si="312"/>
        <v>44.580418000000002</v>
      </c>
      <c r="AP878" s="51">
        <f t="shared" si="313"/>
        <v>42.608719000000001</v>
      </c>
      <c r="AQ878" s="51">
        <f t="shared" si="314"/>
        <v>43.717888000000002</v>
      </c>
      <c r="AR878" s="51">
        <f t="shared" si="315"/>
        <v>42.778446000000002</v>
      </c>
      <c r="AS878" s="51">
        <f t="shared" si="316"/>
        <v>42.270195000000001</v>
      </c>
      <c r="AT878" s="51">
        <f t="shared" si="317"/>
        <v>45.626067999999997</v>
      </c>
      <c r="AU878" s="51">
        <f t="shared" si="318"/>
        <v>47.305241000000002</v>
      </c>
      <c r="AV878" s="51">
        <f t="shared" si="319"/>
        <v>47.751877</v>
      </c>
      <c r="AY878">
        <v>42306</v>
      </c>
      <c r="AZ878">
        <v>42306</v>
      </c>
      <c r="BA878" t="s">
        <v>29</v>
      </c>
      <c r="BB878" s="1">
        <f t="shared" si="300"/>
        <v>42306</v>
      </c>
    </row>
    <row r="879" spans="1:54">
      <c r="A879" t="str">
        <f t="shared" si="320"/>
        <v>42228Fábio77</v>
      </c>
      <c r="B879" s="48">
        <v>42228.51152777778</v>
      </c>
      <c r="C879" s="48">
        <f t="shared" si="321"/>
        <v>42228</v>
      </c>
      <c r="D879" s="48" t="s">
        <v>31</v>
      </c>
      <c r="E879" s="49">
        <f t="shared" si="322"/>
        <v>77</v>
      </c>
      <c r="F879" s="48"/>
      <c r="G879" s="49" t="e">
        <f>VLOOKUP(C879,#REF!,2,0)</f>
        <v>#REF!</v>
      </c>
      <c r="H879" s="48"/>
      <c r="I879" s="43">
        <v>0</v>
      </c>
      <c r="J879" s="43">
        <v>0.177982</v>
      </c>
      <c r="K879" s="43">
        <v>20.379653999999999</v>
      </c>
      <c r="L879" s="43">
        <v>19.997803000000001</v>
      </c>
      <c r="M879" s="43">
        <v>18.73584</v>
      </c>
      <c r="N879" s="43">
        <v>20.620156999999999</v>
      </c>
      <c r="O879" s="43">
        <v>21.007883</v>
      </c>
      <c r="P879" s="43">
        <v>15.658751000000001</v>
      </c>
      <c r="Q879" s="43">
        <v>16.509063999999999</v>
      </c>
      <c r="R879" s="43">
        <v>22.142672999999998</v>
      </c>
      <c r="S879" s="43">
        <v>23.460999999999999</v>
      </c>
      <c r="T879" s="43">
        <v>23.667117999999999</v>
      </c>
      <c r="U879" s="43">
        <v>21.695088999999999</v>
      </c>
      <c r="V879" s="43">
        <v>24.134167000000001</v>
      </c>
      <c r="W879" s="43">
        <v>23.822313000000001</v>
      </c>
      <c r="X879" s="43">
        <v>24.922495000000001</v>
      </c>
      <c r="Y879" s="43">
        <v>77</v>
      </c>
      <c r="AA879">
        <f t="shared" si="301"/>
        <v>41971.444432870368</v>
      </c>
      <c r="AB879" t="str">
        <f t="shared" si="302"/>
        <v>41971Murilo/Kassio60</v>
      </c>
      <c r="AC879" s="52">
        <v>41971</v>
      </c>
      <c r="AD879" s="53" t="s">
        <v>20</v>
      </c>
      <c r="AE879" s="54">
        <v>60</v>
      </c>
      <c r="AF879" s="51" t="str">
        <f t="shared" si="303"/>
        <v/>
      </c>
      <c r="AG879" s="51">
        <f t="shared" si="304"/>
        <v>0</v>
      </c>
      <c r="AH879" s="51">
        <f t="shared" si="305"/>
        <v>26.774146999999999</v>
      </c>
      <c r="AI879" s="51">
        <f t="shared" si="306"/>
        <v>36.087780000000002</v>
      </c>
      <c r="AJ879" s="51">
        <f t="shared" si="307"/>
        <v>29.604711999999999</v>
      </c>
      <c r="AK879" s="51">
        <f t="shared" si="308"/>
        <v>28.552289999999999</v>
      </c>
      <c r="AL879" s="51">
        <f t="shared" si="309"/>
        <v>37.190693000000003</v>
      </c>
      <c r="AM879" s="51">
        <f t="shared" si="310"/>
        <v>32.283279</v>
      </c>
      <c r="AN879" s="51">
        <f t="shared" si="311"/>
        <v>39.772838999999998</v>
      </c>
      <c r="AO879" s="51">
        <f t="shared" si="312"/>
        <v>39.937035000000002</v>
      </c>
      <c r="AP879" s="51">
        <f t="shared" si="313"/>
        <v>40.183948999999998</v>
      </c>
      <c r="AQ879" s="51">
        <f t="shared" si="314"/>
        <v>36.716000000000001</v>
      </c>
      <c r="AR879" s="51">
        <f t="shared" si="315"/>
        <v>30.532489999999999</v>
      </c>
      <c r="AS879" s="51">
        <f t="shared" si="316"/>
        <v>33.628551000000002</v>
      </c>
      <c r="AT879" s="51">
        <f t="shared" si="317"/>
        <v>33.855441999999996</v>
      </c>
      <c r="AU879" s="51">
        <f t="shared" si="318"/>
        <v>24.089666000000001</v>
      </c>
      <c r="AV879" s="51">
        <f t="shared" si="319"/>
        <v>30.317093</v>
      </c>
      <c r="AY879">
        <v>42311</v>
      </c>
      <c r="AZ879">
        <v>42311</v>
      </c>
      <c r="BA879" t="s">
        <v>29</v>
      </c>
      <c r="BB879" s="1">
        <f t="shared" si="300"/>
        <v>42311</v>
      </c>
    </row>
    <row r="880" spans="1:54">
      <c r="A880" t="str">
        <f t="shared" si="320"/>
        <v>42231Fábio77</v>
      </c>
      <c r="B880" s="48">
        <v>42231.601261574076</v>
      </c>
      <c r="C880" s="48">
        <f t="shared" si="321"/>
        <v>42231</v>
      </c>
      <c r="D880" s="48" t="s">
        <v>31</v>
      </c>
      <c r="E880" s="49">
        <f t="shared" si="322"/>
        <v>77</v>
      </c>
      <c r="F880" s="48"/>
      <c r="G880" s="49" t="e">
        <f>VLOOKUP(C880,#REF!,2,0)</f>
        <v>#REF!</v>
      </c>
      <c r="H880" s="48"/>
      <c r="I880" s="43">
        <v>0</v>
      </c>
      <c r="J880" s="43">
        <v>5.0706000000000001E-2</v>
      </c>
      <c r="K880" s="43">
        <v>18.78182</v>
      </c>
      <c r="L880" s="43">
        <v>18.415436</v>
      </c>
      <c r="M880" s="43">
        <v>16.638573000000001</v>
      </c>
      <c r="N880" s="43">
        <v>18.552409999999998</v>
      </c>
      <c r="O880" s="43">
        <v>19.105416999999999</v>
      </c>
      <c r="P880" s="43">
        <v>13.209466000000001</v>
      </c>
      <c r="Q880" s="43">
        <v>14.507453999999999</v>
      </c>
      <c r="R880" s="43">
        <v>19.338263999999999</v>
      </c>
      <c r="S880" s="43">
        <v>21.399222999999999</v>
      </c>
      <c r="T880" s="43">
        <v>21.350121999999999</v>
      </c>
      <c r="U880" s="43">
        <v>18.552409999999998</v>
      </c>
      <c r="V880" s="43">
        <v>21.154211</v>
      </c>
      <c r="W880" s="43">
        <v>21.056601000000001</v>
      </c>
      <c r="X880" s="43">
        <v>22.847866</v>
      </c>
      <c r="Y880" s="43">
        <v>77</v>
      </c>
      <c r="AA880">
        <f t="shared" si="301"/>
        <v>41974.644074074073</v>
      </c>
      <c r="AB880" t="str">
        <f t="shared" si="302"/>
        <v>41974Murilo/Kassio60</v>
      </c>
      <c r="AC880" s="52">
        <v>41974</v>
      </c>
      <c r="AD880" s="53" t="s">
        <v>20</v>
      </c>
      <c r="AE880" s="54">
        <v>60</v>
      </c>
      <c r="AF880" s="51" t="str">
        <f t="shared" si="303"/>
        <v/>
      </c>
      <c r="AG880" s="51">
        <f t="shared" si="304"/>
        <v>0</v>
      </c>
      <c r="AH880" s="51">
        <f t="shared" si="305"/>
        <v>21.193718000000001</v>
      </c>
      <c r="AI880" s="51">
        <f t="shared" si="306"/>
        <v>32.061729</v>
      </c>
      <c r="AJ880" s="51">
        <f t="shared" si="307"/>
        <v>30.173922000000001</v>
      </c>
      <c r="AK880" s="51">
        <f t="shared" si="308"/>
        <v>36.558444999999999</v>
      </c>
      <c r="AL880" s="51">
        <f t="shared" si="309"/>
        <v>36.637206999999997</v>
      </c>
      <c r="AM880" s="51">
        <f t="shared" si="310"/>
        <v>30.604437000000001</v>
      </c>
      <c r="AN880" s="51">
        <f t="shared" si="311"/>
        <v>36.637206999999997</v>
      </c>
      <c r="AO880" s="51">
        <f t="shared" si="312"/>
        <v>39.937035000000002</v>
      </c>
      <c r="AP880" s="51">
        <f t="shared" si="313"/>
        <v>39.200752000000001</v>
      </c>
      <c r="AQ880" s="51">
        <f t="shared" si="314"/>
        <v>40.929091999999997</v>
      </c>
      <c r="AR880" s="51">
        <f t="shared" si="315"/>
        <v>40.514282000000001</v>
      </c>
      <c r="AS880" s="51">
        <f t="shared" si="316"/>
        <v>38.068714</v>
      </c>
      <c r="AT880" s="51">
        <f t="shared" si="317"/>
        <v>39.854869999999998</v>
      </c>
      <c r="AU880" s="51">
        <f t="shared" si="318"/>
        <v>43.118935</v>
      </c>
      <c r="AV880" s="51">
        <f t="shared" si="319"/>
        <v>44.234439999999999</v>
      </c>
      <c r="AY880">
        <v>42312</v>
      </c>
      <c r="AZ880">
        <v>42312</v>
      </c>
      <c r="BA880" t="s">
        <v>29</v>
      </c>
      <c r="BB880" s="1">
        <f t="shared" si="300"/>
        <v>42312</v>
      </c>
    </row>
    <row r="881" spans="1:54">
      <c r="A881" t="str">
        <f t="shared" si="320"/>
        <v>42233Fábio77</v>
      </c>
      <c r="B881" s="48">
        <v>42233.383194444446</v>
      </c>
      <c r="C881" s="48">
        <f t="shared" si="321"/>
        <v>42233</v>
      </c>
      <c r="D881" s="48" t="s">
        <v>31</v>
      </c>
      <c r="E881" s="49">
        <f t="shared" si="322"/>
        <v>77</v>
      </c>
      <c r="F881" s="48"/>
      <c r="G881" s="49" t="e">
        <f>VLOOKUP(C881,#REF!,2,0)</f>
        <v>#REF!</v>
      </c>
      <c r="H881" s="48"/>
      <c r="I881" s="43">
        <v>0</v>
      </c>
      <c r="J881" s="43">
        <v>4.5705000000000003E-2</v>
      </c>
      <c r="K881" s="43">
        <v>17.962595</v>
      </c>
      <c r="L881" s="43">
        <v>17.962595</v>
      </c>
      <c r="M881" s="43">
        <v>16.337140999999999</v>
      </c>
      <c r="N881" s="43">
        <v>18.233629000000001</v>
      </c>
      <c r="O881" s="43">
        <v>18.143035999999999</v>
      </c>
      <c r="P881" s="43">
        <v>12.753335</v>
      </c>
      <c r="Q881" s="43">
        <v>13.791543000000001</v>
      </c>
      <c r="R881" s="43">
        <v>18.920164</v>
      </c>
      <c r="S881" s="43">
        <v>20.765158</v>
      </c>
      <c r="T881" s="43">
        <v>20.523775000000001</v>
      </c>
      <c r="U881" s="43">
        <v>17.693660999999999</v>
      </c>
      <c r="V881" s="43">
        <v>20.33173</v>
      </c>
      <c r="W881" s="43">
        <v>20.523775000000001</v>
      </c>
      <c r="X881" s="43">
        <v>22.343050000000002</v>
      </c>
      <c r="Y881" s="43">
        <v>77</v>
      </c>
      <c r="AA881">
        <f t="shared" si="301"/>
        <v>41976.588460648149</v>
      </c>
      <c r="AB881" t="str">
        <f t="shared" si="302"/>
        <v>41976Murilo/Kassio60</v>
      </c>
      <c r="AC881" s="52">
        <v>41976</v>
      </c>
      <c r="AD881" s="53" t="s">
        <v>20</v>
      </c>
      <c r="AE881" s="54">
        <v>60</v>
      </c>
      <c r="AF881" s="51" t="str">
        <f t="shared" si="303"/>
        <v/>
      </c>
      <c r="AG881" s="51">
        <f t="shared" si="304"/>
        <v>0</v>
      </c>
      <c r="AH881" s="51">
        <f t="shared" si="305"/>
        <v>25.315441</v>
      </c>
      <c r="AI881" s="51">
        <f t="shared" si="306"/>
        <v>35.775677000000002</v>
      </c>
      <c r="AJ881" s="51">
        <f t="shared" si="307"/>
        <v>32.283279</v>
      </c>
      <c r="AK881" s="51">
        <f t="shared" si="308"/>
        <v>38.713603999999997</v>
      </c>
      <c r="AL881" s="51">
        <f t="shared" si="309"/>
        <v>39.608974000000003</v>
      </c>
      <c r="AM881" s="51">
        <f t="shared" si="310"/>
        <v>32.877800000000001</v>
      </c>
      <c r="AN881" s="51">
        <f t="shared" si="311"/>
        <v>38.551903000000003</v>
      </c>
      <c r="AO881" s="51">
        <f t="shared" si="312"/>
        <v>41.932915000000001</v>
      </c>
      <c r="AP881" s="51">
        <f t="shared" si="313"/>
        <v>40.183948999999998</v>
      </c>
      <c r="AQ881" s="51">
        <f t="shared" si="314"/>
        <v>41.848830999999997</v>
      </c>
      <c r="AR881" s="51">
        <f t="shared" si="315"/>
        <v>41.513213999999998</v>
      </c>
      <c r="AS881" s="51">
        <f t="shared" si="316"/>
        <v>38.794598000000001</v>
      </c>
      <c r="AT881" s="51">
        <f t="shared" si="317"/>
        <v>40.266392000000003</v>
      </c>
      <c r="AU881" s="51">
        <f t="shared" si="318"/>
        <v>44.061951000000001</v>
      </c>
      <c r="AV881" s="51">
        <f t="shared" si="319"/>
        <v>45.713706999999999</v>
      </c>
      <c r="AY881">
        <v>42315</v>
      </c>
      <c r="AZ881">
        <v>42315</v>
      </c>
      <c r="BA881" t="s">
        <v>29</v>
      </c>
      <c r="BB881" s="1">
        <f t="shared" si="300"/>
        <v>42315</v>
      </c>
    </row>
    <row r="882" spans="1:54">
      <c r="A882" t="str">
        <f t="shared" si="320"/>
        <v>42235Fábio77</v>
      </c>
      <c r="B882" s="48">
        <v>42235.384675925925</v>
      </c>
      <c r="C882" s="48">
        <f t="shared" si="321"/>
        <v>42235</v>
      </c>
      <c r="D882" s="48" t="s">
        <v>31</v>
      </c>
      <c r="E882" s="49">
        <f t="shared" si="322"/>
        <v>77</v>
      </c>
      <c r="F882" s="48"/>
      <c r="G882" s="49" t="e">
        <f>VLOOKUP(C882,#REF!,2,0)</f>
        <v>#REF!</v>
      </c>
      <c r="H882" s="48"/>
      <c r="I882" s="43">
        <v>0</v>
      </c>
      <c r="J882" s="43">
        <v>2.8034E-2</v>
      </c>
      <c r="K882" s="43">
        <v>17.426780999999998</v>
      </c>
      <c r="L882" s="43">
        <v>17.649018999999999</v>
      </c>
      <c r="M882" s="43">
        <v>16.123549000000001</v>
      </c>
      <c r="N882" s="43">
        <v>17.738341999999999</v>
      </c>
      <c r="O882" s="43">
        <v>18.415436</v>
      </c>
      <c r="P882" s="43">
        <v>12.416802000000001</v>
      </c>
      <c r="Q882" s="43">
        <v>14.028081</v>
      </c>
      <c r="R882" s="43">
        <v>18.552409999999998</v>
      </c>
      <c r="S882" s="43">
        <v>20.571967999999998</v>
      </c>
      <c r="T882" s="43">
        <v>20.571967999999998</v>
      </c>
      <c r="U882" s="43">
        <v>17.471107</v>
      </c>
      <c r="V882" s="43">
        <v>20.236034</v>
      </c>
      <c r="W882" s="43">
        <v>20.379653999999999</v>
      </c>
      <c r="X882" s="43">
        <v>21.99297</v>
      </c>
      <c r="Y882" s="43">
        <v>77</v>
      </c>
      <c r="AA882">
        <f t="shared" si="301"/>
        <v>41978.715740740743</v>
      </c>
      <c r="AB882" t="str">
        <f t="shared" si="302"/>
        <v>41978Murilo/Kassio60</v>
      </c>
      <c r="AC882" s="52">
        <v>41978</v>
      </c>
      <c r="AD882" s="53" t="s">
        <v>20</v>
      </c>
      <c r="AE882" s="54">
        <v>60</v>
      </c>
      <c r="AF882" s="51" t="str">
        <f t="shared" si="303"/>
        <v/>
      </c>
      <c r="AG882" s="51">
        <f t="shared" si="304"/>
        <v>0</v>
      </c>
      <c r="AH882" s="51">
        <f t="shared" si="305"/>
        <v>13.446540000000001</v>
      </c>
      <c r="AI882" s="51">
        <f t="shared" si="306"/>
        <v>33.177067000000001</v>
      </c>
      <c r="AJ882" s="51">
        <f t="shared" si="307"/>
        <v>26.238823</v>
      </c>
      <c r="AK882" s="51">
        <f t="shared" si="308"/>
        <v>25.250136999999999</v>
      </c>
      <c r="AL882" s="51">
        <f t="shared" si="309"/>
        <v>30.604437000000001</v>
      </c>
      <c r="AM882" s="51">
        <f t="shared" si="310"/>
        <v>27.792849</v>
      </c>
      <c r="AN882" s="51">
        <f t="shared" si="311"/>
        <v>34.617221999999998</v>
      </c>
      <c r="AO882" s="51">
        <f t="shared" si="312"/>
        <v>36.401234000000002</v>
      </c>
      <c r="AP882" s="51">
        <f t="shared" si="313"/>
        <v>36.322754000000003</v>
      </c>
      <c r="AQ882" s="51">
        <f t="shared" si="314"/>
        <v>37.508831000000001</v>
      </c>
      <c r="AR882" s="51">
        <f t="shared" si="315"/>
        <v>27.655892999999999</v>
      </c>
      <c r="AS882" s="51">
        <f t="shared" si="316"/>
        <v>30.317093</v>
      </c>
      <c r="AT882" s="51">
        <f t="shared" si="317"/>
        <v>32.803176999999998</v>
      </c>
      <c r="AU882" s="51">
        <f t="shared" si="318"/>
        <v>23.520077000000001</v>
      </c>
      <c r="AV882" s="51">
        <f t="shared" si="319"/>
        <v>33.779738999999999</v>
      </c>
      <c r="AY882">
        <v>42317</v>
      </c>
      <c r="AZ882">
        <v>42317</v>
      </c>
      <c r="BA882" t="s">
        <v>29</v>
      </c>
      <c r="BB882" s="1">
        <f t="shared" si="300"/>
        <v>42317</v>
      </c>
    </row>
    <row r="883" spans="1:54">
      <c r="A883" t="str">
        <f t="shared" si="320"/>
        <v>42240Fábio77</v>
      </c>
      <c r="B883" s="48">
        <v>42240.619930555556</v>
      </c>
      <c r="C883" s="48">
        <f t="shared" si="321"/>
        <v>42240</v>
      </c>
      <c r="D883" s="48" t="s">
        <v>31</v>
      </c>
      <c r="E883" s="49">
        <f t="shared" si="322"/>
        <v>77</v>
      </c>
      <c r="F883" s="48"/>
      <c r="G883" s="49" t="e">
        <f>VLOOKUP(C883,#REF!,2,0)</f>
        <v>#REF!</v>
      </c>
      <c r="H883" s="48"/>
      <c r="I883" s="43">
        <v>0</v>
      </c>
      <c r="J883" s="43">
        <v>3.7747000000000003E-2</v>
      </c>
      <c r="K883" s="43">
        <v>16.294301999999998</v>
      </c>
      <c r="L883" s="43">
        <v>16.986575999999999</v>
      </c>
      <c r="M883" s="43">
        <v>15.449805</v>
      </c>
      <c r="N883" s="43">
        <v>17.294121000000001</v>
      </c>
      <c r="O883" s="43">
        <v>17.118037999999999</v>
      </c>
      <c r="P883" s="43">
        <v>11.578483</v>
      </c>
      <c r="Q883" s="43">
        <v>12.904436</v>
      </c>
      <c r="R883" s="43">
        <v>17.604455999999999</v>
      </c>
      <c r="S883" s="43">
        <v>19.619548999999999</v>
      </c>
      <c r="T883" s="43">
        <v>19.198360000000001</v>
      </c>
      <c r="U883" s="43">
        <v>16.509063999999999</v>
      </c>
      <c r="V883" s="43">
        <v>19.105416999999999</v>
      </c>
      <c r="W883" s="43">
        <v>19.478639999999999</v>
      </c>
      <c r="X883" s="43">
        <v>21.007883</v>
      </c>
      <c r="Y883" s="43">
        <v>77</v>
      </c>
      <c r="AA883">
        <f t="shared" si="301"/>
        <v>41981.368333333332</v>
      </c>
      <c r="AB883" t="str">
        <f t="shared" si="302"/>
        <v>41981Murilo/Kassio60</v>
      </c>
      <c r="AC883" s="52">
        <v>41981</v>
      </c>
      <c r="AD883" s="53" t="s">
        <v>20</v>
      </c>
      <c r="AE883" s="54">
        <v>60</v>
      </c>
      <c r="AF883" s="51" t="str">
        <f t="shared" si="303"/>
        <v/>
      </c>
      <c r="AG883" s="51">
        <f t="shared" si="304"/>
        <v>0</v>
      </c>
      <c r="AH883" s="51">
        <f t="shared" si="305"/>
        <v>14.9329</v>
      </c>
      <c r="AI883" s="51">
        <f t="shared" si="306"/>
        <v>27.179286999999999</v>
      </c>
      <c r="AJ883" s="51">
        <f t="shared" si="307"/>
        <v>22.771705999999998</v>
      </c>
      <c r="AK883" s="51">
        <f t="shared" si="308"/>
        <v>30.748636000000001</v>
      </c>
      <c r="AL883" s="51">
        <f t="shared" si="309"/>
        <v>32.431399999999996</v>
      </c>
      <c r="AM883" s="51">
        <f t="shared" si="310"/>
        <v>25.907093</v>
      </c>
      <c r="AN883" s="51">
        <f t="shared" si="311"/>
        <v>32.579844999999999</v>
      </c>
      <c r="AO883" s="51">
        <f t="shared" si="312"/>
        <v>37.908324999999998</v>
      </c>
      <c r="AP883" s="51">
        <f t="shared" si="313"/>
        <v>37.908324999999998</v>
      </c>
      <c r="AQ883" s="51">
        <f t="shared" si="314"/>
        <v>39.363810999999998</v>
      </c>
      <c r="AR883" s="51">
        <f t="shared" si="315"/>
        <v>40.019249000000002</v>
      </c>
      <c r="AS883" s="51">
        <f t="shared" si="316"/>
        <v>37.988486999999999</v>
      </c>
      <c r="AT883" s="51">
        <f t="shared" si="317"/>
        <v>39.854869999999998</v>
      </c>
      <c r="AU883" s="51">
        <f t="shared" si="318"/>
        <v>43.118935</v>
      </c>
      <c r="AV883" s="51">
        <f t="shared" si="319"/>
        <v>45.538505999999998</v>
      </c>
      <c r="AY883">
        <v>42319</v>
      </c>
      <c r="AZ883">
        <v>42319</v>
      </c>
      <c r="BA883" t="s">
        <v>29</v>
      </c>
      <c r="BB883" s="1">
        <f t="shared" si="300"/>
        <v>42319</v>
      </c>
    </row>
    <row r="884" spans="1:54">
      <c r="A884" t="str">
        <f t="shared" si="320"/>
        <v>42242Fábio77</v>
      </c>
      <c r="B884" s="48">
        <v>42242.406134259261</v>
      </c>
      <c r="C884" s="48">
        <f t="shared" si="321"/>
        <v>42242</v>
      </c>
      <c r="D884" s="48" t="s">
        <v>31</v>
      </c>
      <c r="E884" s="49">
        <f t="shared" si="322"/>
        <v>77</v>
      </c>
      <c r="F884" s="48"/>
      <c r="G884" s="49" t="e">
        <f>VLOOKUP(C884,#REF!,2,0)</f>
        <v>#REF!</v>
      </c>
      <c r="H884" s="48"/>
      <c r="I884" s="43">
        <v>0</v>
      </c>
      <c r="J884" s="43">
        <v>0.62725799999999998</v>
      </c>
      <c r="K884" s="43">
        <v>20.188268999999998</v>
      </c>
      <c r="L884" s="43">
        <v>19.760973</v>
      </c>
      <c r="M884" s="43">
        <v>17.962595</v>
      </c>
      <c r="N884" s="43">
        <v>19.478639999999999</v>
      </c>
      <c r="O884" s="43">
        <v>19.291584</v>
      </c>
      <c r="P884" s="43">
        <v>13.056486</v>
      </c>
      <c r="Q884" s="43">
        <v>13.479445999999999</v>
      </c>
      <c r="R884" s="43">
        <v>17.649018999999999</v>
      </c>
      <c r="S884" s="43">
        <v>19.855543000000001</v>
      </c>
      <c r="T884" s="43">
        <v>19.291584</v>
      </c>
      <c r="U884" s="43">
        <v>16.465980999999999</v>
      </c>
      <c r="V884" s="43">
        <v>19.105416999999999</v>
      </c>
      <c r="W884" s="43">
        <v>19.572514000000002</v>
      </c>
      <c r="X884" s="43">
        <v>21.399222999999999</v>
      </c>
      <c r="Y884" s="43">
        <v>77</v>
      </c>
      <c r="AA884">
        <f t="shared" si="301"/>
        <v>41984.46471064815</v>
      </c>
      <c r="AB884" t="str">
        <f t="shared" si="302"/>
        <v>41984Murilo/Kassio60</v>
      </c>
      <c r="AC884" s="52">
        <v>41984</v>
      </c>
      <c r="AD884" s="53" t="s">
        <v>20</v>
      </c>
      <c r="AE884" s="54">
        <v>60</v>
      </c>
      <c r="AF884" s="51" t="str">
        <f t="shared" si="303"/>
        <v/>
      </c>
      <c r="AG884" s="51">
        <f t="shared" si="304"/>
        <v>0</v>
      </c>
      <c r="AH884" s="51">
        <f t="shared" si="305"/>
        <v>33.102134999999997</v>
      </c>
      <c r="AI884" s="51">
        <f t="shared" si="306"/>
        <v>38.956802000000003</v>
      </c>
      <c r="AJ884" s="51">
        <f t="shared" si="307"/>
        <v>34.540657000000003</v>
      </c>
      <c r="AK884" s="51">
        <f t="shared" si="308"/>
        <v>38.875652000000002</v>
      </c>
      <c r="AL884" s="51">
        <f t="shared" si="309"/>
        <v>40.266392000000003</v>
      </c>
      <c r="AM884" s="51">
        <f t="shared" si="310"/>
        <v>35.697848999999998</v>
      </c>
      <c r="AN884" s="51">
        <f t="shared" si="311"/>
        <v>40.431556999999998</v>
      </c>
      <c r="AO884" s="51">
        <f t="shared" si="312"/>
        <v>42.863453</v>
      </c>
      <c r="AP884" s="51">
        <f t="shared" si="313"/>
        <v>39.937035000000002</v>
      </c>
      <c r="AQ884" s="51">
        <f t="shared" si="314"/>
        <v>41.680878</v>
      </c>
      <c r="AR884" s="51">
        <f t="shared" si="315"/>
        <v>41.680878</v>
      </c>
      <c r="AS884" s="51">
        <f t="shared" si="316"/>
        <v>39.282215000000001</v>
      </c>
      <c r="AT884" s="51">
        <f t="shared" si="317"/>
        <v>40.597068999999998</v>
      </c>
      <c r="AU884" s="51">
        <f t="shared" si="318"/>
        <v>42.354678999999997</v>
      </c>
      <c r="AV884" s="51">
        <f t="shared" si="319"/>
        <v>44.061951000000001</v>
      </c>
      <c r="AY884">
        <v>42322</v>
      </c>
      <c r="AZ884">
        <v>42322</v>
      </c>
      <c r="BA884" t="s">
        <v>29</v>
      </c>
      <c r="BB884" s="1">
        <f t="shared" si="300"/>
        <v>42322</v>
      </c>
    </row>
    <row r="885" spans="1:54">
      <c r="A885" t="str">
        <f t="shared" si="320"/>
        <v>42244Fábio77</v>
      </c>
      <c r="B885" s="48">
        <v>42244.722280092596</v>
      </c>
      <c r="C885" s="48">
        <f t="shared" si="321"/>
        <v>42244</v>
      </c>
      <c r="D885" s="48" t="s">
        <v>31</v>
      </c>
      <c r="E885" s="49">
        <f t="shared" si="322"/>
        <v>77</v>
      </c>
      <c r="F885" s="48"/>
      <c r="G885" s="49" t="e">
        <f>VLOOKUP(C885,#REF!,2,0)</f>
        <v>#REF!</v>
      </c>
      <c r="H885" s="48"/>
      <c r="I885" s="43">
        <v>0</v>
      </c>
      <c r="J885" s="43">
        <v>0.29113099999999997</v>
      </c>
      <c r="K885" s="43">
        <v>19.666632</v>
      </c>
      <c r="L885" s="43">
        <v>19.151875</v>
      </c>
      <c r="M885" s="43">
        <v>17.382497999999998</v>
      </c>
      <c r="N885" s="43">
        <v>19.431795000000001</v>
      </c>
      <c r="O885" s="43">
        <v>19.950310000000002</v>
      </c>
      <c r="P885" s="43">
        <v>14.709673</v>
      </c>
      <c r="Q885" s="43">
        <v>15.325142</v>
      </c>
      <c r="R885" s="43">
        <v>20.571967999999998</v>
      </c>
      <c r="S885" s="43">
        <v>22.292839000000001</v>
      </c>
      <c r="T885" s="43">
        <v>22.645251999999999</v>
      </c>
      <c r="U885" s="43">
        <v>19.950310000000002</v>
      </c>
      <c r="V885" s="43">
        <v>22.343050000000002</v>
      </c>
      <c r="W885" s="43">
        <v>21.744581</v>
      </c>
      <c r="X885" s="43">
        <v>23.153414000000001</v>
      </c>
      <c r="Y885" s="43">
        <v>77</v>
      </c>
      <c r="AA885">
        <f t="shared" si="301"/>
        <v>41987.628067129626</v>
      </c>
      <c r="AB885" t="str">
        <f t="shared" si="302"/>
        <v>41987Murilo/Kassio60</v>
      </c>
      <c r="AC885" s="52">
        <v>41987</v>
      </c>
      <c r="AD885" s="53" t="s">
        <v>20</v>
      </c>
      <c r="AE885" s="54">
        <v>60</v>
      </c>
      <c r="AF885" s="51" t="str">
        <f t="shared" si="303"/>
        <v/>
      </c>
      <c r="AG885" s="51">
        <f t="shared" si="304"/>
        <v>0</v>
      </c>
      <c r="AH885" s="51">
        <f t="shared" si="305"/>
        <v>34.847389</v>
      </c>
      <c r="AI885" s="51">
        <f t="shared" si="306"/>
        <v>37.828285000000001</v>
      </c>
      <c r="AJ885" s="51">
        <f t="shared" si="307"/>
        <v>34.387813999999999</v>
      </c>
      <c r="AK885" s="51">
        <f t="shared" si="308"/>
        <v>39.119338999999997</v>
      </c>
      <c r="AL885" s="51">
        <f t="shared" si="309"/>
        <v>41.178967</v>
      </c>
      <c r="AM885" s="51">
        <f t="shared" si="310"/>
        <v>35.001258999999997</v>
      </c>
      <c r="AN885" s="51">
        <f t="shared" si="311"/>
        <v>40.431556999999998</v>
      </c>
      <c r="AO885" s="51">
        <f t="shared" si="312"/>
        <v>43.975777000000001</v>
      </c>
      <c r="AP885" s="51">
        <f t="shared" si="313"/>
        <v>41.680878</v>
      </c>
      <c r="AQ885" s="51">
        <f t="shared" si="314"/>
        <v>43.118935</v>
      </c>
      <c r="AR885" s="51">
        <f t="shared" si="315"/>
        <v>41.76482</v>
      </c>
      <c r="AS885" s="51">
        <f t="shared" si="316"/>
        <v>39.937035000000002</v>
      </c>
      <c r="AT885" s="51">
        <f t="shared" si="317"/>
        <v>41.345923999999997</v>
      </c>
      <c r="AU885" s="51">
        <f t="shared" si="318"/>
        <v>44.148147999999999</v>
      </c>
      <c r="AV885" s="51">
        <f t="shared" si="319"/>
        <v>45.188960999999999</v>
      </c>
      <c r="AY885">
        <v>42324</v>
      </c>
      <c r="AZ885">
        <v>42324</v>
      </c>
      <c r="BA885" t="s">
        <v>29</v>
      </c>
      <c r="BB885" s="1">
        <f t="shared" si="300"/>
        <v>42324</v>
      </c>
    </row>
    <row r="886" spans="1:54">
      <c r="A886" t="str">
        <f t="shared" si="320"/>
        <v>42247Fábio77</v>
      </c>
      <c r="B886" s="48">
        <v>42247.367048611108</v>
      </c>
      <c r="C886" s="48">
        <f t="shared" si="321"/>
        <v>42247</v>
      </c>
      <c r="D886" s="48" t="s">
        <v>31</v>
      </c>
      <c r="E886" s="49">
        <f t="shared" si="322"/>
        <v>77</v>
      </c>
      <c r="F886" s="48"/>
      <c r="G886" s="49" t="e">
        <f>VLOOKUP(C886,#REF!,2,0)</f>
        <v>#REF!</v>
      </c>
      <c r="H886" s="48"/>
      <c r="I886" s="43">
        <v>0</v>
      </c>
      <c r="J886" s="43">
        <v>9.9811999999999998E-2</v>
      </c>
      <c r="K886" s="43">
        <v>18.643989999999999</v>
      </c>
      <c r="L886" s="43">
        <v>18.324417</v>
      </c>
      <c r="M886" s="43">
        <v>16.509063999999999</v>
      </c>
      <c r="N886" s="43">
        <v>18.233629000000001</v>
      </c>
      <c r="O886" s="43">
        <v>18.506699000000001</v>
      </c>
      <c r="P886" s="43">
        <v>13.094638</v>
      </c>
      <c r="Q886" s="43">
        <v>14.147143</v>
      </c>
      <c r="R886" s="43">
        <v>19.198360000000001</v>
      </c>
      <c r="S886" s="43">
        <v>21.203135</v>
      </c>
      <c r="T886" s="43">
        <v>21.203135</v>
      </c>
      <c r="U886" s="43">
        <v>18.369890000000002</v>
      </c>
      <c r="V886" s="43">
        <v>20.910616000000001</v>
      </c>
      <c r="W886" s="43">
        <v>21.105408000000001</v>
      </c>
      <c r="X886" s="43">
        <v>22.695837000000001</v>
      </c>
      <c r="Y886" s="43">
        <v>77</v>
      </c>
      <c r="AA886">
        <f t="shared" si="301"/>
        <v>41995.392048611109</v>
      </c>
      <c r="AB886" t="str">
        <f t="shared" si="302"/>
        <v>41995Murilo/Kassio60</v>
      </c>
      <c r="AC886" s="52">
        <v>41995</v>
      </c>
      <c r="AD886" s="53" t="s">
        <v>20</v>
      </c>
      <c r="AE886" s="54">
        <v>60</v>
      </c>
      <c r="AF886" s="51" t="str">
        <f t="shared" si="303"/>
        <v/>
      </c>
      <c r="AG886" s="51">
        <f t="shared" si="304"/>
        <v>0</v>
      </c>
      <c r="AH886" s="51">
        <f t="shared" si="305"/>
        <v>35.853580000000001</v>
      </c>
      <c r="AI886" s="51">
        <f t="shared" si="306"/>
        <v>38.471161000000002</v>
      </c>
      <c r="AJ886" s="51">
        <f t="shared" si="307"/>
        <v>35.310035999999997</v>
      </c>
      <c r="AK886" s="51">
        <f t="shared" si="308"/>
        <v>40.266392000000003</v>
      </c>
      <c r="AL886" s="51">
        <f t="shared" si="309"/>
        <v>40.183948999999998</v>
      </c>
      <c r="AM886" s="51">
        <f t="shared" si="310"/>
        <v>31.401717999999999</v>
      </c>
      <c r="AN886" s="51">
        <f t="shared" si="311"/>
        <v>38.229481</v>
      </c>
      <c r="AO886" s="51">
        <f t="shared" si="312"/>
        <v>41.429546000000002</v>
      </c>
      <c r="AP886" s="51">
        <f t="shared" si="313"/>
        <v>39.854869999999998</v>
      </c>
      <c r="AQ886" s="51">
        <f t="shared" si="314"/>
        <v>41.680878</v>
      </c>
      <c r="AR886" s="51">
        <f t="shared" si="315"/>
        <v>40.597068999999998</v>
      </c>
      <c r="AS886" s="51">
        <f t="shared" si="316"/>
        <v>38.551903000000003</v>
      </c>
      <c r="AT886" s="51">
        <f t="shared" si="317"/>
        <v>39.854869999999998</v>
      </c>
      <c r="AU886" s="51">
        <f t="shared" si="318"/>
        <v>43.033695000000002</v>
      </c>
      <c r="AV886" s="51">
        <f t="shared" si="319"/>
        <v>44.667095000000003</v>
      </c>
      <c r="AY886">
        <v>42326</v>
      </c>
      <c r="AZ886">
        <v>42326</v>
      </c>
      <c r="BA886" t="s">
        <v>29</v>
      </c>
      <c r="BB886" s="1">
        <f t="shared" si="300"/>
        <v>42326</v>
      </c>
    </row>
    <row r="887" spans="1:54">
      <c r="A887" t="str">
        <f t="shared" si="320"/>
        <v>42249Fábio77</v>
      </c>
      <c r="B887" s="48">
        <v>42249.385115740741</v>
      </c>
      <c r="C887" s="48">
        <f t="shared" si="321"/>
        <v>42249</v>
      </c>
      <c r="D887" s="48" t="s">
        <v>31</v>
      </c>
      <c r="E887" s="49">
        <f t="shared" si="322"/>
        <v>77</v>
      </c>
      <c r="F887" s="48"/>
      <c r="G887" s="49" t="e">
        <f>VLOOKUP(C887,#REF!,2,0)</f>
        <v>#REF!</v>
      </c>
      <c r="H887" s="48"/>
      <c r="I887" s="43">
        <v>0</v>
      </c>
      <c r="J887" s="43">
        <v>6.6253999999999993E-2</v>
      </c>
      <c r="K887" s="43">
        <v>18.143035999999999</v>
      </c>
      <c r="L887" s="43">
        <v>17.962595</v>
      </c>
      <c r="M887" s="43">
        <v>16.038502000000001</v>
      </c>
      <c r="N887" s="43">
        <v>17.693660999999999</v>
      </c>
      <c r="O887" s="43">
        <v>17.917631</v>
      </c>
      <c r="P887" s="43">
        <v>12.491166</v>
      </c>
      <c r="Q887" s="43">
        <v>13.596057</v>
      </c>
      <c r="R887" s="43">
        <v>18.598167</v>
      </c>
      <c r="S887" s="43">
        <v>20.571967999999998</v>
      </c>
      <c r="T887" s="43">
        <v>20.620156999999999</v>
      </c>
      <c r="U887" s="43">
        <v>17.559964999999998</v>
      </c>
      <c r="V887" s="43">
        <v>20.045342999999999</v>
      </c>
      <c r="W887" s="43">
        <v>20.283854000000002</v>
      </c>
      <c r="X887" s="43">
        <v>21.843786000000001</v>
      </c>
      <c r="Y887" s="43">
        <v>77</v>
      </c>
      <c r="AA887">
        <f t="shared" si="301"/>
        <v>42001.707060185188</v>
      </c>
      <c r="AB887" t="str">
        <f t="shared" si="302"/>
        <v>42001Murilo/Kassio60</v>
      </c>
      <c r="AC887" s="52">
        <v>42001</v>
      </c>
      <c r="AD887" s="53" t="s">
        <v>20</v>
      </c>
      <c r="AE887" s="54">
        <v>60</v>
      </c>
      <c r="AF887" s="51" t="str">
        <f t="shared" si="303"/>
        <v/>
      </c>
      <c r="AG887" s="51">
        <f t="shared" si="304"/>
        <v>0</v>
      </c>
      <c r="AH887" s="51">
        <f t="shared" si="305"/>
        <v>31.547816999999998</v>
      </c>
      <c r="AI887" s="51">
        <f t="shared" si="306"/>
        <v>36.087780000000002</v>
      </c>
      <c r="AJ887" s="51">
        <f t="shared" si="307"/>
        <v>29.888642999999998</v>
      </c>
      <c r="AK887" s="51">
        <f t="shared" si="308"/>
        <v>37.032131</v>
      </c>
      <c r="AL887" s="51">
        <f t="shared" si="309"/>
        <v>36.794913999999999</v>
      </c>
      <c r="AM887" s="51">
        <f t="shared" si="310"/>
        <v>26.976317999999999</v>
      </c>
      <c r="AN887" s="51">
        <f t="shared" si="311"/>
        <v>34.083092000000001</v>
      </c>
      <c r="AO887" s="51">
        <f t="shared" si="312"/>
        <v>38.794598000000001</v>
      </c>
      <c r="AP887" s="51">
        <f t="shared" si="313"/>
        <v>38.068714</v>
      </c>
      <c r="AQ887" s="51">
        <f t="shared" si="314"/>
        <v>40.431556999999998</v>
      </c>
      <c r="AR887" s="51">
        <f t="shared" si="315"/>
        <v>40.348948999999998</v>
      </c>
      <c r="AS887" s="51">
        <f t="shared" si="316"/>
        <v>37.668388</v>
      </c>
      <c r="AT887" s="51">
        <f t="shared" si="317"/>
        <v>39.527172</v>
      </c>
      <c r="AU887" s="51">
        <f t="shared" si="318"/>
        <v>43.289664999999999</v>
      </c>
      <c r="AV887" s="51">
        <f t="shared" si="319"/>
        <v>45.538505999999998</v>
      </c>
      <c r="AY887">
        <v>42333</v>
      </c>
      <c r="AZ887">
        <v>42333</v>
      </c>
      <c r="BA887" t="s">
        <v>29</v>
      </c>
      <c r="BB887" s="1">
        <f t="shared" si="300"/>
        <v>42333</v>
      </c>
    </row>
    <row r="888" spans="1:54">
      <c r="A888" t="str">
        <f t="shared" si="320"/>
        <v>42251Fábio77</v>
      </c>
      <c r="B888" s="48">
        <v>42251.648946759262</v>
      </c>
      <c r="C888" s="48">
        <f t="shared" si="321"/>
        <v>42251</v>
      </c>
      <c r="D888" s="48" t="s">
        <v>31</v>
      </c>
      <c r="E888" s="49">
        <f t="shared" si="322"/>
        <v>77</v>
      </c>
      <c r="F888" s="48"/>
      <c r="G888" s="49" t="e">
        <f>VLOOKUP(C888,#REF!,2,0)</f>
        <v>#REF!</v>
      </c>
      <c r="H888" s="48"/>
      <c r="I888" s="43">
        <v>0</v>
      </c>
      <c r="J888" s="43">
        <v>5.3333999999999999E-2</v>
      </c>
      <c r="K888" s="43">
        <v>18.143035999999999</v>
      </c>
      <c r="L888" s="43">
        <v>17.693660999999999</v>
      </c>
      <c r="M888" s="43">
        <v>16.038502000000001</v>
      </c>
      <c r="N888" s="43">
        <v>17.515518</v>
      </c>
      <c r="O888" s="43">
        <v>17.738341999999999</v>
      </c>
      <c r="P888" s="43">
        <v>12.195086</v>
      </c>
      <c r="Q888" s="43">
        <v>13.324814</v>
      </c>
      <c r="R888" s="43">
        <v>18.461030999999998</v>
      </c>
      <c r="S888" s="43">
        <v>20.188268999999998</v>
      </c>
      <c r="T888" s="43">
        <v>19.808230999999999</v>
      </c>
      <c r="U888" s="43">
        <v>16.812135999999999</v>
      </c>
      <c r="V888" s="43">
        <v>19.666632</v>
      </c>
      <c r="W888" s="43">
        <v>20.092924</v>
      </c>
      <c r="X888" s="43">
        <v>21.399222999999999</v>
      </c>
      <c r="Y888" s="43">
        <v>77</v>
      </c>
      <c r="AA888">
        <f t="shared" si="301"/>
        <v>42010.610983796294</v>
      </c>
      <c r="AB888" t="str">
        <f t="shared" si="302"/>
        <v>42010Murilo/Kassio60</v>
      </c>
      <c r="AC888" s="52">
        <v>42010</v>
      </c>
      <c r="AD888" s="53" t="s">
        <v>20</v>
      </c>
      <c r="AE888" s="54">
        <v>60</v>
      </c>
      <c r="AF888" s="51" t="str">
        <f t="shared" si="303"/>
        <v/>
      </c>
      <c r="AG888" s="51">
        <f t="shared" si="304"/>
        <v>0</v>
      </c>
      <c r="AH888" s="51">
        <f t="shared" si="305"/>
        <v>38.875652000000002</v>
      </c>
      <c r="AI888" s="51">
        <f t="shared" si="306"/>
        <v>39.937035000000002</v>
      </c>
      <c r="AJ888" s="51">
        <f t="shared" si="307"/>
        <v>35.155479</v>
      </c>
      <c r="AK888" s="51">
        <f t="shared" si="308"/>
        <v>41.429546000000002</v>
      </c>
      <c r="AL888" s="51">
        <f t="shared" si="309"/>
        <v>42.439273999999997</v>
      </c>
      <c r="AM888" s="51">
        <f t="shared" si="310"/>
        <v>34.847389</v>
      </c>
      <c r="AN888" s="51">
        <f t="shared" si="311"/>
        <v>40.597068999999998</v>
      </c>
      <c r="AO888" s="51">
        <f t="shared" si="312"/>
        <v>43.289664999999999</v>
      </c>
      <c r="AP888" s="51">
        <f t="shared" si="313"/>
        <v>41.597008000000002</v>
      </c>
      <c r="AQ888" s="51">
        <f t="shared" si="314"/>
        <v>43.632098999999997</v>
      </c>
      <c r="AR888" s="51">
        <f t="shared" si="315"/>
        <v>42.270195000000001</v>
      </c>
      <c r="AS888" s="51">
        <f t="shared" si="316"/>
        <v>40.266392000000003</v>
      </c>
      <c r="AT888" s="51">
        <f t="shared" si="317"/>
        <v>41.345923999999997</v>
      </c>
      <c r="AU888" s="51">
        <f t="shared" si="318"/>
        <v>44.927689000000001</v>
      </c>
      <c r="AV888" s="51">
        <f t="shared" si="319"/>
        <v>46.153187000000003</v>
      </c>
      <c r="AY888">
        <v>42333</v>
      </c>
      <c r="AZ888">
        <v>42333</v>
      </c>
      <c r="BA888" t="s">
        <v>29</v>
      </c>
      <c r="BB888" s="1">
        <f t="shared" si="300"/>
        <v>42333</v>
      </c>
    </row>
    <row r="889" spans="1:54">
      <c r="A889" t="str">
        <f t="shared" si="320"/>
        <v>42257Fábio77</v>
      </c>
      <c r="B889" s="48">
        <v>42257.496180555558</v>
      </c>
      <c r="C889" s="48">
        <f t="shared" si="321"/>
        <v>42257</v>
      </c>
      <c r="D889" s="48" t="s">
        <v>31</v>
      </c>
      <c r="E889" s="49">
        <f t="shared" si="322"/>
        <v>77</v>
      </c>
      <c r="F889" s="48"/>
      <c r="G889" s="49" t="e">
        <f>VLOOKUP(C889,#REF!,2,0)</f>
        <v>#REF!</v>
      </c>
      <c r="H889" s="48"/>
      <c r="I889" s="43">
        <v>0</v>
      </c>
      <c r="J889" s="43">
        <v>0.31560300000000002</v>
      </c>
      <c r="K889" s="43">
        <v>20.045342999999999</v>
      </c>
      <c r="L889" s="43">
        <v>19.950310000000002</v>
      </c>
      <c r="M889" s="43">
        <v>18.188306999999998</v>
      </c>
      <c r="N889" s="43">
        <v>20.045342999999999</v>
      </c>
      <c r="O889" s="43">
        <v>20.379653999999999</v>
      </c>
      <c r="P889" s="43">
        <v>14.669136</v>
      </c>
      <c r="Q889" s="43">
        <v>15.953726</v>
      </c>
      <c r="R889" s="43">
        <v>20.862079999999999</v>
      </c>
      <c r="S889" s="43">
        <v>22.847866</v>
      </c>
      <c r="T889" s="43">
        <v>22.898644999999998</v>
      </c>
      <c r="U889" s="43">
        <v>20.188268999999998</v>
      </c>
      <c r="V889" s="43">
        <v>22.847866</v>
      </c>
      <c r="W889" s="43">
        <v>22.695837000000001</v>
      </c>
      <c r="X889" s="43">
        <v>24.134167000000001</v>
      </c>
      <c r="Y889" s="43">
        <v>77</v>
      </c>
      <c r="AA889">
        <f t="shared" si="301"/>
        <v>42012.685925925929</v>
      </c>
      <c r="AB889" t="str">
        <f t="shared" si="302"/>
        <v>42012Murilo/Kassio60</v>
      </c>
      <c r="AC889" s="52">
        <v>42012</v>
      </c>
      <c r="AD889" s="53" t="s">
        <v>20</v>
      </c>
      <c r="AE889" s="54">
        <v>60</v>
      </c>
      <c r="AF889" s="51" t="str">
        <f t="shared" si="303"/>
        <v/>
      </c>
      <c r="AG889" s="51">
        <f t="shared" si="304"/>
        <v>0</v>
      </c>
      <c r="AH889" s="51">
        <f t="shared" si="305"/>
        <v>35.464916000000002</v>
      </c>
      <c r="AI889" s="51">
        <f t="shared" si="306"/>
        <v>38.471161000000002</v>
      </c>
      <c r="AJ889" s="51">
        <f t="shared" si="307"/>
        <v>32.357277000000003</v>
      </c>
      <c r="AK889" s="51">
        <f t="shared" si="308"/>
        <v>37.908324999999998</v>
      </c>
      <c r="AL889" s="51">
        <f t="shared" si="309"/>
        <v>38.875652000000002</v>
      </c>
      <c r="AM889" s="51">
        <f t="shared" si="310"/>
        <v>30.532489999999999</v>
      </c>
      <c r="AN889" s="51">
        <f t="shared" si="311"/>
        <v>37.42915</v>
      </c>
      <c r="AO889" s="51">
        <f t="shared" si="312"/>
        <v>40.431556999999998</v>
      </c>
      <c r="AP889" s="51">
        <f t="shared" si="313"/>
        <v>38.875652000000002</v>
      </c>
      <c r="AQ889" s="51">
        <f t="shared" si="314"/>
        <v>41.76482</v>
      </c>
      <c r="AR889" s="51">
        <f t="shared" si="315"/>
        <v>40.597068999999998</v>
      </c>
      <c r="AS889" s="51">
        <f t="shared" si="316"/>
        <v>38.309925</v>
      </c>
      <c r="AT889" s="51">
        <f t="shared" si="317"/>
        <v>39.772838999999998</v>
      </c>
      <c r="AU889" s="51">
        <f t="shared" si="318"/>
        <v>43.289664999999999</v>
      </c>
      <c r="AV889" s="51">
        <f t="shared" si="319"/>
        <v>44.667095000000003</v>
      </c>
      <c r="AY889">
        <v>42336</v>
      </c>
      <c r="AZ889">
        <v>42336</v>
      </c>
      <c r="BA889" t="s">
        <v>29</v>
      </c>
      <c r="BB889" s="1">
        <f t="shared" si="300"/>
        <v>42336</v>
      </c>
    </row>
    <row r="890" spans="1:54">
      <c r="A890" t="str">
        <f t="shared" si="320"/>
        <v>42260Fábio77</v>
      </c>
      <c r="B890" s="48">
        <v>42260.700312499997</v>
      </c>
      <c r="C890" s="48">
        <f t="shared" si="321"/>
        <v>42260</v>
      </c>
      <c r="D890" s="48" t="s">
        <v>31</v>
      </c>
      <c r="E890" s="49">
        <f t="shared" si="322"/>
        <v>77</v>
      </c>
      <c r="F890" s="48"/>
      <c r="G890" s="49" t="e">
        <f>VLOOKUP(C890,#REF!,2,0)</f>
        <v>#REF!</v>
      </c>
      <c r="H890" s="48"/>
      <c r="I890" s="43">
        <v>0</v>
      </c>
      <c r="J890" s="43">
        <v>0.32403999999999999</v>
      </c>
      <c r="K890" s="43">
        <v>20.523775000000001</v>
      </c>
      <c r="L890" s="43">
        <v>19.713774000000001</v>
      </c>
      <c r="M890" s="43">
        <v>17.827870999999998</v>
      </c>
      <c r="N890" s="43">
        <v>19.808230999999999</v>
      </c>
      <c r="O890" s="43">
        <v>20.140577</v>
      </c>
      <c r="P890" s="43">
        <v>14.226777999999999</v>
      </c>
      <c r="Q890" s="43">
        <v>15.533234</v>
      </c>
      <c r="R890" s="43">
        <v>20.71678</v>
      </c>
      <c r="S890" s="43">
        <v>22.493888999999999</v>
      </c>
      <c r="T890" s="43">
        <v>22.746447</v>
      </c>
      <c r="U890" s="43">
        <v>19.760973</v>
      </c>
      <c r="V890" s="43">
        <v>23.000402000000001</v>
      </c>
      <c r="W890" s="43">
        <v>22.695837000000001</v>
      </c>
      <c r="X890" s="43">
        <v>23.926054000000001</v>
      </c>
      <c r="Y890" s="43">
        <v>77</v>
      </c>
      <c r="AA890">
        <f t="shared" si="301"/>
        <v>42016.398865740739</v>
      </c>
      <c r="AB890" t="str">
        <f t="shared" si="302"/>
        <v>42016Murilo/Kassio60</v>
      </c>
      <c r="AC890" s="52">
        <v>42016</v>
      </c>
      <c r="AD890" s="53" t="s">
        <v>20</v>
      </c>
      <c r="AE890" s="54">
        <v>60</v>
      </c>
      <c r="AF890" s="51" t="str">
        <f t="shared" si="303"/>
        <v/>
      </c>
      <c r="AG890" s="51">
        <f t="shared" si="304"/>
        <v>0</v>
      </c>
      <c r="AH890" s="51">
        <f t="shared" si="305"/>
        <v>24.153390999999999</v>
      </c>
      <c r="AI890" s="51">
        <f t="shared" si="306"/>
        <v>36.166004000000001</v>
      </c>
      <c r="AJ890" s="51">
        <f t="shared" si="307"/>
        <v>31.110600999999999</v>
      </c>
      <c r="AK890" s="51">
        <f t="shared" si="308"/>
        <v>37.349601999999997</v>
      </c>
      <c r="AL890" s="51">
        <f t="shared" si="309"/>
        <v>36.401234000000002</v>
      </c>
      <c r="AM890" s="51">
        <f t="shared" si="310"/>
        <v>29.041008000000001</v>
      </c>
      <c r="AN890" s="51">
        <f t="shared" si="311"/>
        <v>29.817532</v>
      </c>
      <c r="AO890" s="51">
        <f t="shared" si="312"/>
        <v>35.931556999999998</v>
      </c>
      <c r="AP890" s="51">
        <f t="shared" si="313"/>
        <v>38.390529999999998</v>
      </c>
      <c r="AQ890" s="51">
        <f t="shared" si="314"/>
        <v>40.183948999999998</v>
      </c>
      <c r="AR890" s="51">
        <f t="shared" si="315"/>
        <v>39.854869999999998</v>
      </c>
      <c r="AS890" s="51">
        <f t="shared" si="316"/>
        <v>37.828285000000001</v>
      </c>
      <c r="AT890" s="51">
        <f t="shared" si="317"/>
        <v>38.956802000000003</v>
      </c>
      <c r="AU890" s="51">
        <f t="shared" si="318"/>
        <v>42.270195000000001</v>
      </c>
      <c r="AV890" s="51">
        <f t="shared" si="319"/>
        <v>44.927689000000001</v>
      </c>
      <c r="AY890">
        <v>42338</v>
      </c>
      <c r="AZ890">
        <v>42338</v>
      </c>
      <c r="BA890" t="s">
        <v>29</v>
      </c>
      <c r="BB890" s="1">
        <f t="shared" si="300"/>
        <v>42338</v>
      </c>
    </row>
    <row r="891" spans="1:54">
      <c r="A891" t="str">
        <f t="shared" si="320"/>
        <v>42261Fábio77</v>
      </c>
      <c r="B891" s="48">
        <v>42261.508402777778</v>
      </c>
      <c r="C891" s="48">
        <f t="shared" si="321"/>
        <v>42261</v>
      </c>
      <c r="D891" s="48" t="s">
        <v>31</v>
      </c>
      <c r="E891" s="49">
        <f t="shared" si="322"/>
        <v>77</v>
      </c>
      <c r="F891" s="48"/>
      <c r="G891" s="49" t="e">
        <f>VLOOKUP(C891,#REF!,2,0)</f>
        <v>#REF!</v>
      </c>
      <c r="H891" s="48"/>
      <c r="I891" s="43">
        <v>0</v>
      </c>
      <c r="J891" s="43">
        <v>0.24587899999999999</v>
      </c>
      <c r="K891" s="43">
        <v>19.855543000000001</v>
      </c>
      <c r="L891" s="43">
        <v>19.525558</v>
      </c>
      <c r="M891" s="43">
        <v>17.515518</v>
      </c>
      <c r="N891" s="43">
        <v>19.244942000000002</v>
      </c>
      <c r="O891" s="43">
        <v>19.384998</v>
      </c>
      <c r="P891" s="43">
        <v>13.791543000000001</v>
      </c>
      <c r="Q891" s="43">
        <v>15.242342000000001</v>
      </c>
      <c r="R891" s="43">
        <v>20.283854000000002</v>
      </c>
      <c r="S891" s="43">
        <v>22.142672999999998</v>
      </c>
      <c r="T891" s="43">
        <v>22.493888999999999</v>
      </c>
      <c r="U891" s="43">
        <v>19.198360000000001</v>
      </c>
      <c r="V891" s="43">
        <v>22.343050000000002</v>
      </c>
      <c r="W891" s="43">
        <v>22.192657000000001</v>
      </c>
      <c r="X891" s="43">
        <v>24.082063999999999</v>
      </c>
      <c r="Y891" s="43">
        <v>77</v>
      </c>
      <c r="AA891">
        <f t="shared" si="301"/>
        <v>42020.76462962963</v>
      </c>
      <c r="AB891" t="str">
        <f t="shared" si="302"/>
        <v>42020Murilo/Kassio60</v>
      </c>
      <c r="AC891" s="52">
        <v>42020</v>
      </c>
      <c r="AD891" s="53" t="s">
        <v>20</v>
      </c>
      <c r="AE891" s="54">
        <v>60</v>
      </c>
      <c r="AF891" s="51" t="str">
        <f t="shared" si="303"/>
        <v/>
      </c>
      <c r="AG891" s="51">
        <f t="shared" si="304"/>
        <v>0</v>
      </c>
      <c r="AH891" s="51">
        <f t="shared" si="305"/>
        <v>14.444074000000001</v>
      </c>
      <c r="AI891" s="51">
        <f t="shared" si="306"/>
        <v>32.505577000000002</v>
      </c>
      <c r="AJ891" s="51">
        <f t="shared" si="307"/>
        <v>27.043897999999999</v>
      </c>
      <c r="AK891" s="51">
        <f t="shared" si="308"/>
        <v>33.327229000000003</v>
      </c>
      <c r="AL891" s="51">
        <f t="shared" si="309"/>
        <v>32.505577000000002</v>
      </c>
      <c r="AM891" s="51">
        <f t="shared" si="310"/>
        <v>26.841442000000001</v>
      </c>
      <c r="AN891" s="51">
        <f t="shared" si="311"/>
        <v>25.380849999999999</v>
      </c>
      <c r="AO891" s="51">
        <f t="shared" si="312"/>
        <v>32.061729</v>
      </c>
      <c r="AP891" s="51">
        <f t="shared" si="313"/>
        <v>33.177067000000001</v>
      </c>
      <c r="AQ891" s="51">
        <f t="shared" si="314"/>
        <v>35.310035999999997</v>
      </c>
      <c r="AR891" s="51">
        <f t="shared" si="315"/>
        <v>37.988486999999999</v>
      </c>
      <c r="AS891" s="51">
        <f t="shared" si="316"/>
        <v>35.853580000000001</v>
      </c>
      <c r="AT891" s="51">
        <f t="shared" si="317"/>
        <v>37.748286999999998</v>
      </c>
      <c r="AU891" s="51">
        <f t="shared" si="318"/>
        <v>41.345923999999997</v>
      </c>
      <c r="AV891" s="51">
        <f t="shared" si="319"/>
        <v>43.460709000000001</v>
      </c>
      <c r="AY891">
        <v>42341</v>
      </c>
      <c r="AZ891">
        <v>42341</v>
      </c>
      <c r="BA891" t="s">
        <v>29</v>
      </c>
      <c r="BB891" s="1">
        <f t="shared" si="300"/>
        <v>42341</v>
      </c>
    </row>
    <row r="892" spans="1:54">
      <c r="A892" t="str">
        <f t="shared" si="320"/>
        <v>42263Fábio77</v>
      </c>
      <c r="B892" s="48">
        <v>42263.482187499998</v>
      </c>
      <c r="C892" s="48">
        <f t="shared" si="321"/>
        <v>42263</v>
      </c>
      <c r="D892" s="48" t="s">
        <v>31</v>
      </c>
      <c r="E892" s="49">
        <f t="shared" si="322"/>
        <v>77</v>
      </c>
      <c r="F892" s="48"/>
      <c r="G892" s="49" t="e">
        <f>VLOOKUP(C892,#REF!,2,0)</f>
        <v>#REF!</v>
      </c>
      <c r="H892" s="48"/>
      <c r="I892" s="43">
        <v>0</v>
      </c>
      <c r="J892" s="43">
        <v>0.14782999999999999</v>
      </c>
      <c r="K892" s="43">
        <v>19.572514000000002</v>
      </c>
      <c r="L892" s="43">
        <v>19.105416999999999</v>
      </c>
      <c r="M892" s="43">
        <v>17.074155999999999</v>
      </c>
      <c r="N892" s="43">
        <v>18.598167</v>
      </c>
      <c r="O892" s="43">
        <v>18.78182</v>
      </c>
      <c r="P892" s="43">
        <v>13.324814</v>
      </c>
      <c r="Q892" s="43">
        <v>14.913376</v>
      </c>
      <c r="R892" s="43">
        <v>19.619548999999999</v>
      </c>
      <c r="S892" s="43">
        <v>21.546894000000002</v>
      </c>
      <c r="T892" s="43">
        <v>21.399222999999999</v>
      </c>
      <c r="U892" s="43">
        <v>18.689892</v>
      </c>
      <c r="V892" s="43">
        <v>21.252056</v>
      </c>
      <c r="W892" s="43">
        <v>21.399222999999999</v>
      </c>
      <c r="X892" s="43">
        <v>23.153414000000001</v>
      </c>
      <c r="Y892" s="43">
        <v>77</v>
      </c>
      <c r="AA892">
        <f t="shared" si="301"/>
        <v>42023.765405092592</v>
      </c>
      <c r="AB892" t="str">
        <f t="shared" si="302"/>
        <v>42023Murilo/Kassio60</v>
      </c>
      <c r="AC892" s="52">
        <v>42023</v>
      </c>
      <c r="AD892" s="53" t="s">
        <v>20</v>
      </c>
      <c r="AE892" s="54">
        <v>60</v>
      </c>
      <c r="AF892" s="51" t="str">
        <f t="shared" si="303"/>
        <v/>
      </c>
      <c r="AG892" s="51">
        <f t="shared" si="304"/>
        <v>0</v>
      </c>
      <c r="AH892" s="51">
        <f t="shared" si="305"/>
        <v>16.609161</v>
      </c>
      <c r="AI892" s="51">
        <f t="shared" si="306"/>
        <v>30.317093</v>
      </c>
      <c r="AJ892" s="51">
        <f t="shared" si="307"/>
        <v>23.019756000000001</v>
      </c>
      <c r="AK892" s="51">
        <f t="shared" si="308"/>
        <v>31.328807999999999</v>
      </c>
      <c r="AL892" s="51">
        <f t="shared" si="309"/>
        <v>30.173922000000001</v>
      </c>
      <c r="AM892" s="51">
        <f t="shared" si="310"/>
        <v>23.772342999999999</v>
      </c>
      <c r="AN892" s="51">
        <f t="shared" si="311"/>
        <v>23.019756000000001</v>
      </c>
      <c r="AO892" s="51">
        <f t="shared" si="312"/>
        <v>29.533953</v>
      </c>
      <c r="AP892" s="51">
        <f t="shared" si="313"/>
        <v>31.401717999999999</v>
      </c>
      <c r="AQ892" s="51">
        <f t="shared" si="314"/>
        <v>32.431399999999996</v>
      </c>
      <c r="AR892" s="51">
        <f t="shared" si="315"/>
        <v>36.009644000000002</v>
      </c>
      <c r="AS892" s="51">
        <f t="shared" si="316"/>
        <v>34.693863</v>
      </c>
      <c r="AT892" s="51">
        <f t="shared" si="317"/>
        <v>36.637206999999997</v>
      </c>
      <c r="AU892" s="51">
        <f t="shared" si="318"/>
        <v>40.597068999999998</v>
      </c>
      <c r="AV892" s="51">
        <f t="shared" si="319"/>
        <v>42.608719000000001</v>
      </c>
      <c r="AY892">
        <v>42343</v>
      </c>
      <c r="AZ892">
        <v>42343</v>
      </c>
      <c r="BA892" t="s">
        <v>29</v>
      </c>
      <c r="BB892" s="1">
        <f t="shared" si="300"/>
        <v>42343</v>
      </c>
    </row>
    <row r="893" spans="1:54">
      <c r="A893" t="str">
        <f t="shared" si="320"/>
        <v>42265Fábio77</v>
      </c>
      <c r="B893" s="48">
        <v>42265.496261574073</v>
      </c>
      <c r="C893" s="48">
        <f t="shared" si="321"/>
        <v>42265</v>
      </c>
      <c r="D893" s="48" t="s">
        <v>31</v>
      </c>
      <c r="E893" s="49">
        <f t="shared" si="322"/>
        <v>77</v>
      </c>
      <c r="F893" s="48"/>
      <c r="G893" s="49" t="e">
        <f>VLOOKUP(C893,#REF!,2,0)</f>
        <v>#REF!</v>
      </c>
      <c r="H893" s="48"/>
      <c r="I893" s="43">
        <v>0</v>
      </c>
      <c r="J893" s="43">
        <v>6.4727999999999994E-2</v>
      </c>
      <c r="K893" s="43">
        <v>19.012678000000001</v>
      </c>
      <c r="L893" s="43">
        <v>18.552409999999998</v>
      </c>
      <c r="M893" s="43">
        <v>16.942883999999999</v>
      </c>
      <c r="N893" s="43">
        <v>18.278981999999999</v>
      </c>
      <c r="O893" s="43">
        <v>18.188306999999998</v>
      </c>
      <c r="P893" s="43">
        <v>12.715698</v>
      </c>
      <c r="Q893" s="43">
        <v>14.226777999999999</v>
      </c>
      <c r="R893" s="43">
        <v>18.966383</v>
      </c>
      <c r="S893" s="43">
        <v>21.056601000000001</v>
      </c>
      <c r="T893" s="43">
        <v>20.765158</v>
      </c>
      <c r="U893" s="43">
        <v>17.693660999999999</v>
      </c>
      <c r="V893" s="43">
        <v>20.427655999999999</v>
      </c>
      <c r="W893" s="43">
        <v>20.668424999999999</v>
      </c>
      <c r="X893" s="43">
        <v>22.443562</v>
      </c>
      <c r="Y893" s="43">
        <v>77</v>
      </c>
      <c r="AA893">
        <f t="shared" si="301"/>
        <v>42025.726701388892</v>
      </c>
      <c r="AB893" t="str">
        <f t="shared" si="302"/>
        <v>42025Murilo/Kassio60</v>
      </c>
      <c r="AC893" s="52">
        <v>42025</v>
      </c>
      <c r="AD893" s="53" t="s">
        <v>20</v>
      </c>
      <c r="AE893" s="54">
        <v>60</v>
      </c>
      <c r="AF893" s="51" t="str">
        <f t="shared" si="303"/>
        <v/>
      </c>
      <c r="AG893" s="51">
        <f t="shared" si="304"/>
        <v>0</v>
      </c>
      <c r="AH893" s="51">
        <f t="shared" si="305"/>
        <v>27.315038999999999</v>
      </c>
      <c r="AI893" s="51">
        <f t="shared" si="306"/>
        <v>38.309925</v>
      </c>
      <c r="AJ893" s="51">
        <f t="shared" si="307"/>
        <v>36.009644000000002</v>
      </c>
      <c r="AK893" s="51">
        <f t="shared" si="308"/>
        <v>36.166004000000001</v>
      </c>
      <c r="AL893" s="51">
        <f t="shared" si="309"/>
        <v>32.803176999999998</v>
      </c>
      <c r="AM893" s="51">
        <f t="shared" si="310"/>
        <v>21.492553999999998</v>
      </c>
      <c r="AN893" s="51">
        <f t="shared" si="311"/>
        <v>23.835629999999998</v>
      </c>
      <c r="AO893" s="51">
        <f t="shared" si="312"/>
        <v>29.959826</v>
      </c>
      <c r="AP893" s="51">
        <f t="shared" si="313"/>
        <v>32.061729</v>
      </c>
      <c r="AQ893" s="51">
        <f t="shared" si="314"/>
        <v>32.952477000000002</v>
      </c>
      <c r="AR893" s="51">
        <f t="shared" si="315"/>
        <v>36.087780000000002</v>
      </c>
      <c r="AS893" s="51">
        <f t="shared" si="316"/>
        <v>35.464916000000002</v>
      </c>
      <c r="AT893" s="51">
        <f t="shared" si="317"/>
        <v>36.794913999999999</v>
      </c>
      <c r="AU893" s="51">
        <f t="shared" si="318"/>
        <v>41.095592000000003</v>
      </c>
      <c r="AV893" s="51">
        <f t="shared" si="319"/>
        <v>43.717888000000002</v>
      </c>
      <c r="AY893">
        <v>42346</v>
      </c>
      <c r="AZ893">
        <v>42346</v>
      </c>
      <c r="BA893" t="s">
        <v>29</v>
      </c>
      <c r="BB893" s="1">
        <f t="shared" si="300"/>
        <v>42346</v>
      </c>
    </row>
    <row r="894" spans="1:54">
      <c r="A894" t="str">
        <f t="shared" si="320"/>
        <v>42268Fábio77</v>
      </c>
      <c r="B894" s="48">
        <v>42268.487673611111</v>
      </c>
      <c r="C894" s="48">
        <f t="shared" si="321"/>
        <v>42268</v>
      </c>
      <c r="D894" s="48" t="s">
        <v>31</v>
      </c>
      <c r="E894" s="49">
        <f t="shared" si="322"/>
        <v>77</v>
      </c>
      <c r="F894" s="48"/>
      <c r="G894" s="49" t="e">
        <f>VLOOKUP(C894,#REF!,2,0)</f>
        <v>#REF!</v>
      </c>
      <c r="H894" s="48"/>
      <c r="I894" s="43">
        <v>0</v>
      </c>
      <c r="J894" s="43">
        <v>5.3333999999999999E-2</v>
      </c>
      <c r="K894" s="43">
        <v>17.693660999999999</v>
      </c>
      <c r="L894" s="43">
        <v>17.783073000000002</v>
      </c>
      <c r="M894" s="43">
        <v>15.953726</v>
      </c>
      <c r="N894" s="43">
        <v>17.382497999999998</v>
      </c>
      <c r="O894" s="43">
        <v>17.074155999999999</v>
      </c>
      <c r="P894" s="43">
        <v>11.758062000000001</v>
      </c>
      <c r="Q894" s="43">
        <v>13.479445999999999</v>
      </c>
      <c r="R894" s="43">
        <v>17.783073000000002</v>
      </c>
      <c r="S894" s="43">
        <v>19.997803000000001</v>
      </c>
      <c r="T894" s="43">
        <v>19.572514000000002</v>
      </c>
      <c r="U894" s="43">
        <v>16.595359999999999</v>
      </c>
      <c r="V894" s="43">
        <v>19.572514000000002</v>
      </c>
      <c r="W894" s="43">
        <v>20.045342999999999</v>
      </c>
      <c r="X894" s="43">
        <v>21.744581</v>
      </c>
      <c r="Y894" s="43">
        <v>77</v>
      </c>
      <c r="AA894">
        <f t="shared" si="301"/>
        <v>42031.650173611109</v>
      </c>
      <c r="AB894" t="str">
        <f t="shared" si="302"/>
        <v>42031Murilo/Kassio60</v>
      </c>
      <c r="AC894" s="52">
        <v>42031</v>
      </c>
      <c r="AD894" s="53" t="s">
        <v>20</v>
      </c>
      <c r="AE894" s="54">
        <v>60</v>
      </c>
      <c r="AF894" s="51" t="str">
        <f t="shared" si="303"/>
        <v/>
      </c>
      <c r="AG894" s="51">
        <f t="shared" si="304"/>
        <v>0</v>
      </c>
      <c r="AH894" s="51">
        <f t="shared" si="305"/>
        <v>35.697848999999998</v>
      </c>
      <c r="AI894" s="51">
        <f t="shared" si="306"/>
        <v>38.149062999999998</v>
      </c>
      <c r="AJ894" s="51">
        <f t="shared" si="307"/>
        <v>33.327229000000003</v>
      </c>
      <c r="AK894" s="51">
        <f t="shared" si="308"/>
        <v>39.363810999999998</v>
      </c>
      <c r="AL894" s="51">
        <f t="shared" si="309"/>
        <v>39.608974000000003</v>
      </c>
      <c r="AM894" s="51">
        <f t="shared" si="310"/>
        <v>32.135517</v>
      </c>
      <c r="AN894" s="51">
        <f t="shared" si="311"/>
        <v>37.908324999999998</v>
      </c>
      <c r="AO894" s="51">
        <f t="shared" si="312"/>
        <v>41.597008000000002</v>
      </c>
      <c r="AP894" s="51">
        <f t="shared" si="313"/>
        <v>40.101554999999998</v>
      </c>
      <c r="AQ894" s="51">
        <f t="shared" si="314"/>
        <v>41.76482</v>
      </c>
      <c r="AR894" s="51">
        <f t="shared" si="315"/>
        <v>41.345923999999997</v>
      </c>
      <c r="AS894" s="51">
        <f t="shared" si="316"/>
        <v>39.445445999999997</v>
      </c>
      <c r="AT894" s="51">
        <f t="shared" si="317"/>
        <v>40.348948999999998</v>
      </c>
      <c r="AU894" s="51">
        <f t="shared" si="318"/>
        <v>43.546363999999997</v>
      </c>
      <c r="AV894" s="51">
        <f t="shared" si="319"/>
        <v>44.753883000000002</v>
      </c>
      <c r="AY894">
        <v>42349</v>
      </c>
      <c r="AZ894">
        <v>42349</v>
      </c>
      <c r="BA894" t="s">
        <v>29</v>
      </c>
      <c r="BB894" s="1">
        <f t="shared" si="300"/>
        <v>42349</v>
      </c>
    </row>
    <row r="895" spans="1:54">
      <c r="A895" t="str">
        <f t="shared" si="320"/>
        <v>42270Fábio77</v>
      </c>
      <c r="B895" s="48">
        <v>42270.389097222222</v>
      </c>
      <c r="C895" s="48">
        <f t="shared" si="321"/>
        <v>42270</v>
      </c>
      <c r="D895" s="48" t="s">
        <v>31</v>
      </c>
      <c r="E895" s="49">
        <f t="shared" si="322"/>
        <v>77</v>
      </c>
      <c r="F895" s="48"/>
      <c r="G895" s="49" t="e">
        <f>VLOOKUP(C895,#REF!,2,0)</f>
        <v>#REF!</v>
      </c>
      <c r="H895" s="48"/>
      <c r="I895" s="43">
        <v>0</v>
      </c>
      <c r="J895" s="43">
        <v>6.0287E-2</v>
      </c>
      <c r="K895" s="43">
        <v>17.338287000000001</v>
      </c>
      <c r="L895" s="43">
        <v>17.338287000000001</v>
      </c>
      <c r="M895" s="43">
        <v>15.325142</v>
      </c>
      <c r="N895" s="43">
        <v>16.725237</v>
      </c>
      <c r="O895" s="43">
        <v>16.422965999999999</v>
      </c>
      <c r="P895" s="43">
        <v>11.153532</v>
      </c>
      <c r="Q895" s="43">
        <v>12.866553</v>
      </c>
      <c r="R895" s="43">
        <v>17.426780999999998</v>
      </c>
      <c r="S895" s="43">
        <v>19.572514000000002</v>
      </c>
      <c r="T895" s="43">
        <v>19.059010000000001</v>
      </c>
      <c r="U895" s="43">
        <v>16.380037000000002</v>
      </c>
      <c r="V895" s="43">
        <v>19.244942000000002</v>
      </c>
      <c r="W895" s="43">
        <v>19.855543000000001</v>
      </c>
      <c r="X895" s="43">
        <v>21.399222999999999</v>
      </c>
      <c r="Y895" s="43">
        <v>77</v>
      </c>
      <c r="AA895">
        <f t="shared" si="301"/>
        <v>42033.589386574073</v>
      </c>
      <c r="AB895" t="str">
        <f t="shared" si="302"/>
        <v>42033Murilo/Kassio60</v>
      </c>
      <c r="AC895" s="52">
        <v>42033</v>
      </c>
      <c r="AD895" s="53" t="s">
        <v>20</v>
      </c>
      <c r="AE895" s="54">
        <v>60</v>
      </c>
      <c r="AF895" s="51" t="str">
        <f t="shared" si="303"/>
        <v/>
      </c>
      <c r="AG895" s="51">
        <f t="shared" si="304"/>
        <v>0</v>
      </c>
      <c r="AH895" s="51">
        <f t="shared" si="305"/>
        <v>39.937035000000002</v>
      </c>
      <c r="AI895" s="51">
        <f t="shared" si="306"/>
        <v>41.513213999999998</v>
      </c>
      <c r="AJ895" s="51">
        <f t="shared" si="307"/>
        <v>35.853580000000001</v>
      </c>
      <c r="AK895" s="51">
        <f t="shared" si="308"/>
        <v>40.431556999999998</v>
      </c>
      <c r="AL895" s="51">
        <f t="shared" si="309"/>
        <v>40.845965999999997</v>
      </c>
      <c r="AM895" s="51">
        <f t="shared" si="310"/>
        <v>32.728637999999997</v>
      </c>
      <c r="AN895" s="51">
        <f t="shared" si="311"/>
        <v>40.266392000000003</v>
      </c>
      <c r="AO895" s="51">
        <f t="shared" si="312"/>
        <v>42.948523999999999</v>
      </c>
      <c r="AP895" s="51">
        <f t="shared" si="313"/>
        <v>40.929091999999997</v>
      </c>
      <c r="AQ895" s="51">
        <f t="shared" si="314"/>
        <v>42.608719000000001</v>
      </c>
      <c r="AR895" s="51">
        <f t="shared" si="315"/>
        <v>42.185752999999998</v>
      </c>
      <c r="AS895" s="51">
        <f t="shared" si="316"/>
        <v>39.937035000000002</v>
      </c>
      <c r="AT895" s="51">
        <f t="shared" si="317"/>
        <v>41.262374999999999</v>
      </c>
      <c r="AU895" s="51">
        <f t="shared" si="318"/>
        <v>43.803790999999997</v>
      </c>
      <c r="AV895" s="51">
        <f t="shared" si="319"/>
        <v>45.977169000000004</v>
      </c>
      <c r="AY895">
        <v>42349</v>
      </c>
      <c r="AZ895">
        <v>42349</v>
      </c>
      <c r="BA895" t="s">
        <v>29</v>
      </c>
      <c r="BB895" s="1">
        <f t="shared" si="300"/>
        <v>42349</v>
      </c>
    </row>
    <row r="896" spans="1:54">
      <c r="A896" t="str">
        <f t="shared" si="320"/>
        <v>42272Fábio77</v>
      </c>
      <c r="B896" s="48">
        <v>42272.511493055557</v>
      </c>
      <c r="C896" s="48">
        <f t="shared" si="321"/>
        <v>42272</v>
      </c>
      <c r="D896" s="48" t="s">
        <v>31</v>
      </c>
      <c r="E896" s="49">
        <f t="shared" si="322"/>
        <v>77</v>
      </c>
      <c r="F896" s="48"/>
      <c r="G896" s="49" t="e">
        <f>VLOOKUP(C896,#REF!,2,0)</f>
        <v>#REF!</v>
      </c>
      <c r="H896" s="48"/>
      <c r="I896" s="43">
        <v>0</v>
      </c>
      <c r="J896" s="43">
        <v>3.3634999999999998E-2</v>
      </c>
      <c r="K896" s="43">
        <v>15.82696</v>
      </c>
      <c r="L896" s="43">
        <v>16.123549000000001</v>
      </c>
      <c r="M896" s="43">
        <v>14.750323</v>
      </c>
      <c r="N896" s="43">
        <v>15.784833000000001</v>
      </c>
      <c r="O896" s="43">
        <v>15.574994</v>
      </c>
      <c r="P896" s="43">
        <v>10.362833999999999</v>
      </c>
      <c r="Q896" s="43">
        <v>12.379706000000001</v>
      </c>
      <c r="R896" s="43">
        <v>16.552156</v>
      </c>
      <c r="S896" s="43">
        <v>18.827883</v>
      </c>
      <c r="T896" s="43">
        <v>18.188306999999998</v>
      </c>
      <c r="U896" s="43">
        <v>15.491481</v>
      </c>
      <c r="V896" s="43">
        <v>19.012678000000001</v>
      </c>
      <c r="W896" s="43">
        <v>19.950310000000002</v>
      </c>
      <c r="X896" s="43">
        <v>21.252056</v>
      </c>
      <c r="Y896" s="43">
        <v>77</v>
      </c>
      <c r="AA896">
        <f t="shared" si="301"/>
        <v>42038.763009259259</v>
      </c>
      <c r="AB896" t="str">
        <f t="shared" si="302"/>
        <v>42038Murilo/Kassio60</v>
      </c>
      <c r="AC896" s="52">
        <v>42038</v>
      </c>
      <c r="AD896" s="53" t="s">
        <v>20</v>
      </c>
      <c r="AE896" s="54">
        <v>60</v>
      </c>
      <c r="AF896" s="51" t="str">
        <f t="shared" si="303"/>
        <v/>
      </c>
      <c r="AG896" s="51">
        <f t="shared" si="304"/>
        <v>0</v>
      </c>
      <c r="AH896" s="51">
        <f t="shared" si="305"/>
        <v>37.111370000000001</v>
      </c>
      <c r="AI896" s="51">
        <f t="shared" si="306"/>
        <v>39.363810999999998</v>
      </c>
      <c r="AJ896" s="51">
        <f t="shared" si="307"/>
        <v>33.027275000000003</v>
      </c>
      <c r="AK896" s="51">
        <f t="shared" si="308"/>
        <v>38.713603999999997</v>
      </c>
      <c r="AL896" s="51">
        <f t="shared" si="309"/>
        <v>39.363810999999998</v>
      </c>
      <c r="AM896" s="51">
        <f t="shared" si="310"/>
        <v>29.392672999999998</v>
      </c>
      <c r="AN896" s="51">
        <f t="shared" si="311"/>
        <v>36.166004000000001</v>
      </c>
      <c r="AO896" s="51">
        <f t="shared" si="312"/>
        <v>39.690842000000004</v>
      </c>
      <c r="AP896" s="51">
        <f t="shared" si="313"/>
        <v>38.309925</v>
      </c>
      <c r="AQ896" s="51">
        <f t="shared" si="314"/>
        <v>40.019249000000002</v>
      </c>
      <c r="AR896" s="51">
        <f t="shared" si="315"/>
        <v>40.019249000000002</v>
      </c>
      <c r="AS896" s="51">
        <f t="shared" si="316"/>
        <v>37.908324999999998</v>
      </c>
      <c r="AT896" s="51">
        <f t="shared" si="317"/>
        <v>39.282215000000001</v>
      </c>
      <c r="AU896" s="51">
        <f t="shared" si="318"/>
        <v>42.270195000000001</v>
      </c>
      <c r="AV896" s="51">
        <f t="shared" si="319"/>
        <v>44.407268999999999</v>
      </c>
      <c r="AY896">
        <v>42354</v>
      </c>
      <c r="AZ896">
        <v>42354</v>
      </c>
      <c r="BA896" t="s">
        <v>29</v>
      </c>
      <c r="BB896" s="1">
        <f t="shared" si="300"/>
        <v>42354</v>
      </c>
    </row>
    <row r="897" spans="1:54">
      <c r="A897" t="str">
        <f t="shared" si="320"/>
        <v>42274Fábio77</v>
      </c>
      <c r="B897" s="48">
        <v>42274.466307870367</v>
      </c>
      <c r="C897" s="48">
        <f t="shared" si="321"/>
        <v>42274</v>
      </c>
      <c r="D897" s="48" t="s">
        <v>31</v>
      </c>
      <c r="E897" s="49">
        <f t="shared" si="322"/>
        <v>77</v>
      </c>
      <c r="F897" s="48"/>
      <c r="G897" s="49" t="e">
        <f>VLOOKUP(C897,#REF!,2,0)</f>
        <v>#REF!</v>
      </c>
      <c r="H897" s="48"/>
      <c r="I897" s="43">
        <v>0</v>
      </c>
      <c r="J897" s="43">
        <v>0.31980199999999998</v>
      </c>
      <c r="K897" s="43">
        <v>19.997803000000001</v>
      </c>
      <c r="L897" s="43">
        <v>19.572514000000002</v>
      </c>
      <c r="M897" s="43">
        <v>17.738341999999999</v>
      </c>
      <c r="N897" s="43">
        <v>18.966383</v>
      </c>
      <c r="O897" s="43">
        <v>19.384998</v>
      </c>
      <c r="P897" s="43">
        <v>13.440716999999999</v>
      </c>
      <c r="Q897" s="43">
        <v>13.557130000000001</v>
      </c>
      <c r="R897" s="43">
        <v>16.509063999999999</v>
      </c>
      <c r="S897" s="43">
        <v>18.966383</v>
      </c>
      <c r="T897" s="43">
        <v>18.461030999999998</v>
      </c>
      <c r="U897" s="43">
        <v>15.700716999999999</v>
      </c>
      <c r="V897" s="43">
        <v>18.827883</v>
      </c>
      <c r="W897" s="43">
        <v>19.760973</v>
      </c>
      <c r="X897" s="43">
        <v>21.399222999999999</v>
      </c>
      <c r="Y897" s="43">
        <v>77</v>
      </c>
      <c r="AA897">
        <f t="shared" si="301"/>
        <v>42041.572893518518</v>
      </c>
      <c r="AB897" t="str">
        <f t="shared" si="302"/>
        <v>42041Murilo/Kassio60</v>
      </c>
      <c r="AC897" s="52">
        <v>42041</v>
      </c>
      <c r="AD897" s="53" t="s">
        <v>20</v>
      </c>
      <c r="AE897" s="54">
        <v>60</v>
      </c>
      <c r="AF897" s="51" t="str">
        <f t="shared" si="303"/>
        <v/>
      </c>
      <c r="AG897" s="51">
        <f t="shared" si="304"/>
        <v>0</v>
      </c>
      <c r="AH897" s="51">
        <f t="shared" si="305"/>
        <v>39.038032999999999</v>
      </c>
      <c r="AI897" s="51">
        <f t="shared" si="306"/>
        <v>41.178967</v>
      </c>
      <c r="AJ897" s="51">
        <f t="shared" si="307"/>
        <v>34.007137</v>
      </c>
      <c r="AK897" s="51">
        <f t="shared" si="308"/>
        <v>39.854869999999998</v>
      </c>
      <c r="AL897" s="51">
        <f t="shared" si="309"/>
        <v>41.262374999999999</v>
      </c>
      <c r="AM897" s="51">
        <f t="shared" si="310"/>
        <v>32.877800000000001</v>
      </c>
      <c r="AN897" s="51">
        <f t="shared" si="311"/>
        <v>38.794598000000001</v>
      </c>
      <c r="AO897" s="51">
        <f t="shared" si="312"/>
        <v>43.118935</v>
      </c>
      <c r="AP897" s="51">
        <f t="shared" si="313"/>
        <v>41.429546000000002</v>
      </c>
      <c r="AQ897" s="51">
        <f t="shared" si="314"/>
        <v>42.354678999999997</v>
      </c>
      <c r="AR897" s="51">
        <f t="shared" si="315"/>
        <v>41.848830999999997</v>
      </c>
      <c r="AS897" s="51">
        <f t="shared" si="316"/>
        <v>40.514282000000001</v>
      </c>
      <c r="AT897" s="51">
        <f t="shared" si="317"/>
        <v>41.680878</v>
      </c>
      <c r="AU897" s="51">
        <f t="shared" si="318"/>
        <v>44.407268999999999</v>
      </c>
      <c r="AV897" s="51">
        <f t="shared" si="319"/>
        <v>45.626067999999997</v>
      </c>
      <c r="AY897">
        <v>42355</v>
      </c>
      <c r="AZ897">
        <v>42355</v>
      </c>
      <c r="BA897" t="s">
        <v>29</v>
      </c>
      <c r="BB897" s="1">
        <f t="shared" si="300"/>
        <v>42355</v>
      </c>
    </row>
    <row r="898" spans="1:54">
      <c r="A898" t="str">
        <f t="shared" si="320"/>
        <v>42276Fábio77</v>
      </c>
      <c r="B898" s="48">
        <v>42276.392777777779</v>
      </c>
      <c r="C898" s="48">
        <f t="shared" si="321"/>
        <v>42276</v>
      </c>
      <c r="D898" s="48" t="s">
        <v>31</v>
      </c>
      <c r="E898" s="49">
        <f t="shared" si="322"/>
        <v>77</v>
      </c>
      <c r="F898" s="48"/>
      <c r="G898" s="49" t="e">
        <f>VLOOKUP(C898,#REF!,2,0)</f>
        <v>#REF!</v>
      </c>
      <c r="H898" s="48"/>
      <c r="I898" s="43">
        <v>0</v>
      </c>
      <c r="J898" s="43">
        <v>0.38236399999999998</v>
      </c>
      <c r="K898" s="43">
        <v>19.431795000000001</v>
      </c>
      <c r="L898" s="43">
        <v>19.572514000000002</v>
      </c>
      <c r="M898" s="43">
        <v>17.559964999999998</v>
      </c>
      <c r="N898" s="43">
        <v>19.291584</v>
      </c>
      <c r="O898" s="43">
        <v>20.33173</v>
      </c>
      <c r="P898" s="43">
        <v>14.426985</v>
      </c>
      <c r="Q898" s="43">
        <v>15.953726</v>
      </c>
      <c r="R898" s="43">
        <v>20.668424999999999</v>
      </c>
      <c r="S898" s="43">
        <v>22.645251999999999</v>
      </c>
      <c r="T898" s="43">
        <v>22.746447</v>
      </c>
      <c r="U898" s="43">
        <v>19.855543000000001</v>
      </c>
      <c r="V898" s="43">
        <v>22.242746</v>
      </c>
      <c r="W898" s="43">
        <v>21.893456</v>
      </c>
      <c r="X898" s="43">
        <v>23.409599</v>
      </c>
      <c r="Y898" s="43">
        <v>77</v>
      </c>
      <c r="AA898">
        <f t="shared" si="301"/>
        <v>42044.721875000003</v>
      </c>
      <c r="AB898" t="str">
        <f t="shared" si="302"/>
        <v>42044Murilo/Kassio60</v>
      </c>
      <c r="AC898" s="52">
        <v>42044</v>
      </c>
      <c r="AD898" s="53" t="s">
        <v>20</v>
      </c>
      <c r="AE898" s="54">
        <v>60</v>
      </c>
      <c r="AF898" s="51" t="str">
        <f t="shared" si="303"/>
        <v/>
      </c>
      <c r="AG898" s="51">
        <f t="shared" si="304"/>
        <v>0</v>
      </c>
      <c r="AH898" s="51">
        <f t="shared" si="305"/>
        <v>37.349601999999997</v>
      </c>
      <c r="AI898" s="51">
        <f t="shared" si="306"/>
        <v>40.348948999999998</v>
      </c>
      <c r="AJ898" s="51">
        <f t="shared" si="307"/>
        <v>32.952477000000002</v>
      </c>
      <c r="AK898" s="51">
        <f t="shared" si="308"/>
        <v>37.668388</v>
      </c>
      <c r="AL898" s="51">
        <f t="shared" si="309"/>
        <v>37.908324999999998</v>
      </c>
      <c r="AM898" s="51">
        <f t="shared" si="310"/>
        <v>30.317093</v>
      </c>
      <c r="AN898" s="51">
        <f t="shared" si="311"/>
        <v>36.952976</v>
      </c>
      <c r="AO898" s="51">
        <f t="shared" si="312"/>
        <v>41.178967</v>
      </c>
      <c r="AP898" s="51">
        <f t="shared" si="313"/>
        <v>39.937035000000002</v>
      </c>
      <c r="AQ898" s="51">
        <f t="shared" si="314"/>
        <v>41.76482</v>
      </c>
      <c r="AR898" s="51">
        <f t="shared" si="315"/>
        <v>41.262374999999999</v>
      </c>
      <c r="AS898" s="51">
        <f t="shared" si="316"/>
        <v>38.956802000000003</v>
      </c>
      <c r="AT898" s="51">
        <f t="shared" si="317"/>
        <v>40.183948999999998</v>
      </c>
      <c r="AU898" s="51">
        <f t="shared" si="318"/>
        <v>43.033695000000002</v>
      </c>
      <c r="AV898" s="51">
        <f t="shared" si="319"/>
        <v>44.493800999999998</v>
      </c>
      <c r="AY898">
        <v>42356</v>
      </c>
      <c r="AZ898">
        <v>42356</v>
      </c>
      <c r="BA898" t="s">
        <v>29</v>
      </c>
      <c r="BB898" s="1">
        <f t="shared" si="300"/>
        <v>42356</v>
      </c>
    </row>
    <row r="899" spans="1:54">
      <c r="A899" t="str">
        <f t="shared" si="320"/>
        <v>42277Fábio77</v>
      </c>
      <c r="B899" s="48">
        <v>42277.737824074073</v>
      </c>
      <c r="C899" s="48">
        <f t="shared" si="321"/>
        <v>42277</v>
      </c>
      <c r="D899" s="48" t="s">
        <v>31</v>
      </c>
      <c r="E899" s="49">
        <f t="shared" si="322"/>
        <v>77</v>
      </c>
      <c r="F899" s="48"/>
      <c r="G899" s="49" t="e">
        <f>VLOOKUP(C899,#REF!,2,0)</f>
        <v>#REF!</v>
      </c>
      <c r="H899" s="48"/>
      <c r="I899" s="43">
        <v>0</v>
      </c>
      <c r="J899" s="43">
        <v>0.99417299999999997</v>
      </c>
      <c r="K899" s="43">
        <v>21.695088999999999</v>
      </c>
      <c r="L899" s="43">
        <v>21.596231</v>
      </c>
      <c r="M899" s="43">
        <v>20.379653999999999</v>
      </c>
      <c r="N899" s="43">
        <v>22.192657000000001</v>
      </c>
      <c r="O899" s="43">
        <v>22.042797</v>
      </c>
      <c r="P899" s="43">
        <v>17.426780999999998</v>
      </c>
      <c r="Q899" s="43">
        <v>18.415436</v>
      </c>
      <c r="R899" s="43">
        <v>24.082063999999999</v>
      </c>
      <c r="S899" s="43">
        <v>25.723120000000002</v>
      </c>
      <c r="T899" s="43">
        <v>26.318045000000001</v>
      </c>
      <c r="U899" s="43">
        <v>25.401394</v>
      </c>
      <c r="V899" s="43">
        <v>26.263680999999998</v>
      </c>
      <c r="W899" s="43">
        <v>25.830808999999999</v>
      </c>
      <c r="X899" s="43">
        <v>26.318045000000001</v>
      </c>
      <c r="Y899" s="43">
        <v>77</v>
      </c>
      <c r="AA899">
        <f t="shared" si="301"/>
        <v>42046.436030092591</v>
      </c>
      <c r="AB899" t="str">
        <f t="shared" si="302"/>
        <v>42046Murilo/Kassio60</v>
      </c>
      <c r="AC899" s="52">
        <v>42046</v>
      </c>
      <c r="AD899" s="53" t="s">
        <v>20</v>
      </c>
      <c r="AE899" s="54">
        <v>60</v>
      </c>
      <c r="AF899" s="51" t="str">
        <f t="shared" si="303"/>
        <v/>
      </c>
      <c r="AG899" s="51">
        <f t="shared" si="304"/>
        <v>0</v>
      </c>
      <c r="AH899" s="51">
        <f t="shared" si="305"/>
        <v>32.431399999999996</v>
      </c>
      <c r="AI899" s="51">
        <f t="shared" si="306"/>
        <v>42.948523999999999</v>
      </c>
      <c r="AJ899" s="51">
        <f t="shared" si="307"/>
        <v>36.716000000000001</v>
      </c>
      <c r="AK899" s="51">
        <f t="shared" si="308"/>
        <v>42.778446000000002</v>
      </c>
      <c r="AL899" s="51">
        <f t="shared" si="309"/>
        <v>42.948523999999999</v>
      </c>
      <c r="AM899" s="51">
        <f t="shared" si="310"/>
        <v>41.345923999999997</v>
      </c>
      <c r="AN899" s="51">
        <f t="shared" si="311"/>
        <v>37.42915</v>
      </c>
      <c r="AO899" s="51">
        <f t="shared" si="312"/>
        <v>43.803790999999997</v>
      </c>
      <c r="AP899" s="51">
        <f t="shared" si="313"/>
        <v>43.803790999999997</v>
      </c>
      <c r="AQ899" s="51">
        <f t="shared" si="314"/>
        <v>44.234439999999999</v>
      </c>
      <c r="AR899" s="51">
        <f t="shared" si="315"/>
        <v>44.580418000000002</v>
      </c>
      <c r="AS899" s="51">
        <f t="shared" si="316"/>
        <v>42.101398000000003</v>
      </c>
      <c r="AT899" s="51">
        <f t="shared" si="317"/>
        <v>42.017142999999997</v>
      </c>
      <c r="AU899" s="51">
        <f t="shared" si="318"/>
        <v>45.889277999999997</v>
      </c>
      <c r="AV899" s="51">
        <f t="shared" si="319"/>
        <v>46.683235000000003</v>
      </c>
      <c r="AY899">
        <v>42374</v>
      </c>
      <c r="AZ899">
        <v>42374</v>
      </c>
      <c r="BA899" t="s">
        <v>29</v>
      </c>
      <c r="BB899" s="1">
        <f t="shared" ref="BB899:BB962" si="323">DATE(YEAR(AZ899),MONTH(AZ899),DAY(AZ899))</f>
        <v>42374</v>
      </c>
    </row>
    <row r="900" spans="1:54">
      <c r="A900" t="str">
        <f t="shared" si="320"/>
        <v>42279Fábio77</v>
      </c>
      <c r="B900" s="48">
        <v>42279.623217592591</v>
      </c>
      <c r="C900" s="48">
        <f t="shared" si="321"/>
        <v>42279</v>
      </c>
      <c r="D900" s="48" t="s">
        <v>31</v>
      </c>
      <c r="E900" s="49">
        <f t="shared" si="322"/>
        <v>77</v>
      </c>
      <c r="F900" s="48"/>
      <c r="G900" s="49" t="e">
        <f>VLOOKUP(C900,#REF!,2,0)</f>
        <v>#REF!</v>
      </c>
      <c r="H900" s="48"/>
      <c r="I900" s="43">
        <v>0</v>
      </c>
      <c r="J900" s="43">
        <v>0.23185900000000001</v>
      </c>
      <c r="K900" s="43">
        <v>19.619548999999999</v>
      </c>
      <c r="L900" s="43">
        <v>19.059010000000001</v>
      </c>
      <c r="M900" s="43">
        <v>17.604455999999999</v>
      </c>
      <c r="N900" s="43">
        <v>19.431795000000001</v>
      </c>
      <c r="O900" s="43">
        <v>19.151875</v>
      </c>
      <c r="P900" s="43">
        <v>13.830831</v>
      </c>
      <c r="Q900" s="43">
        <v>15.159734</v>
      </c>
      <c r="R900" s="43">
        <v>20.140577</v>
      </c>
      <c r="S900" s="43">
        <v>21.943182</v>
      </c>
      <c r="T900" s="43">
        <v>21.943182</v>
      </c>
      <c r="U900" s="43">
        <v>19.198360000000001</v>
      </c>
      <c r="V900" s="43">
        <v>21.943182</v>
      </c>
      <c r="W900" s="43">
        <v>21.893456</v>
      </c>
      <c r="X900" s="43">
        <v>23.615492</v>
      </c>
      <c r="Y900" s="43">
        <v>77</v>
      </c>
      <c r="AA900">
        <f t="shared" ref="AA900:AA963" si="324">VLOOKUP(AB900,$A$4:$B$4281,2,0)</f>
        <v>42047.3752662037</v>
      </c>
      <c r="AB900" t="str">
        <f t="shared" ref="AB900:AB963" si="325">AC900&amp;AD900&amp;AE900</f>
        <v>42047Murilo/Kassio60</v>
      </c>
      <c r="AC900" s="52">
        <v>42047</v>
      </c>
      <c r="AD900" s="53" t="s">
        <v>20</v>
      </c>
      <c r="AE900" s="54">
        <v>60</v>
      </c>
      <c r="AF900" s="51" t="str">
        <f t="shared" ref="AF900:AF963" si="326">IF(VLOOKUP(AB900,$A$4:$H$4281,8,0)=0,"",VLOOKUP(AB900,$A$4:$H$4281,8,0))</f>
        <v/>
      </c>
      <c r="AG900" s="51">
        <f t="shared" ref="AG900:AG963" si="327">IFERROR(AVERAGEIFS(I:I,$C:$C,$AC900,$D:$D,$AD900,$E:$E,$AE900,$F:$F,"&lt;&gt;X"),"N/A")</f>
        <v>0</v>
      </c>
      <c r="AH900" s="51">
        <f t="shared" ref="AH900:AH963" si="328">IFERROR(AVERAGEIFS(J:J,$C:$C,$AC900,$D:$D,$AD900,$E:$E,$AE900,$F:$F,"&lt;&gt;X"),"N/A")</f>
        <v>39.690842000000004</v>
      </c>
      <c r="AI900" s="51">
        <f t="shared" ref="AI900:AI963" si="329">IFERROR(AVERAGEIFS(K:K,$C:$C,$AC900,$D:$D,$AD900,$E:$E,$AE900,$F:$F,"&lt;&gt;X"),"N/A")</f>
        <v>40.762917000000002</v>
      </c>
      <c r="AJ900" s="51">
        <f t="shared" ref="AJ900:AJ963" si="330">IFERROR(AVERAGEIFS(L:L,$C:$C,$AC900,$D:$D,$AD900,$E:$E,$AE900,$F:$F,"&lt;&gt;X"),"N/A")</f>
        <v>34.311497000000003</v>
      </c>
      <c r="AK900" s="51">
        <f t="shared" ref="AK900:AK963" si="331">IFERROR(AVERAGEIFS(M:M,$C:$C,$AC900,$D:$D,$AD900,$E:$E,$AE900,$F:$F,"&lt;&gt;X"),"N/A")</f>
        <v>39.854869999999998</v>
      </c>
      <c r="AL900" s="51">
        <f t="shared" ref="AL900:AL963" si="332">IFERROR(AVERAGEIFS(N:N,$C:$C,$AC900,$D:$D,$AD900,$E:$E,$AE900,$F:$F,"&lt;&gt;X"),"N/A")</f>
        <v>40.514282000000001</v>
      </c>
      <c r="AM900" s="51">
        <f t="shared" ref="AM900:AM963" si="333">IFERROR(AVERAGEIFS(O:O,$C:$C,$AC900,$D:$D,$AD900,$E:$E,$AE900,$F:$F,"&lt;&gt;X"),"N/A")</f>
        <v>32.654209000000002</v>
      </c>
      <c r="AN900" s="51">
        <f t="shared" ref="AN900:AN963" si="334">IFERROR(AVERAGEIFS(P:P,$C:$C,$AC900,$D:$D,$AD900,$E:$E,$AE900,$F:$F,"&lt;&gt;X"),"N/A")</f>
        <v>40.019249000000002</v>
      </c>
      <c r="AO900" s="51">
        <f t="shared" ref="AO900:AO963" si="335">IFERROR(AVERAGEIFS(Q:Q,$C:$C,$AC900,$D:$D,$AD900,$E:$E,$AE900,$F:$F,"&lt;&gt;X"),"N/A")</f>
        <v>43.975777000000001</v>
      </c>
      <c r="AP900" s="51">
        <f t="shared" ref="AP900:AP963" si="336">IFERROR(AVERAGEIFS(R:R,$C:$C,$AC900,$D:$D,$AD900,$E:$E,$AE900,$F:$F,"&lt;&gt;X"),"N/A")</f>
        <v>42.523941000000001</v>
      </c>
      <c r="AQ900" s="51">
        <f t="shared" ref="AQ900:AQ963" si="337">IFERROR(AVERAGEIFS(S:S,$C:$C,$AC900,$D:$D,$AD900,$E:$E,$AE900,$F:$F,"&lt;&gt;X"),"N/A")</f>
        <v>43.460709000000001</v>
      </c>
      <c r="AR900" s="51">
        <f t="shared" ref="AR900:AR963" si="338">IFERROR(AVERAGEIFS(T:T,$C:$C,$AC900,$D:$D,$AD900,$E:$E,$AE900,$F:$F,"&lt;&gt;X"),"N/A")</f>
        <v>42.608719000000001</v>
      </c>
      <c r="AS900" s="51">
        <f t="shared" ref="AS900:AS963" si="339">IFERROR(AVERAGEIFS(U:U,$C:$C,$AC900,$D:$D,$AD900,$E:$E,$AE900,$F:$F,"&lt;&gt;X"),"N/A")</f>
        <v>41.262374999999999</v>
      </c>
      <c r="AT900" s="51">
        <f t="shared" ref="AT900:AT963" si="340">IFERROR(AVERAGEIFS(V:V,$C:$C,$AC900,$D:$D,$AD900,$E:$E,$AE900,$F:$F,"&lt;&gt;X"),"N/A")</f>
        <v>42.017142999999997</v>
      </c>
      <c r="AU900" s="51">
        <f t="shared" ref="AU900:AU963" si="341">IFERROR(AVERAGEIFS(W:W,$C:$C,$AC900,$D:$D,$AD900,$E:$E,$AE900,$F:$F,"&lt;&gt;X"),"N/A")</f>
        <v>45.014687000000002</v>
      </c>
      <c r="AV900" s="51">
        <f t="shared" ref="AV900:AV963" si="342">IFERROR(AVERAGEIFS(X:X,$C:$C,$AC900,$D:$D,$AD900,$E:$E,$AE900,$F:$F,"&lt;&gt;X"),"N/A")</f>
        <v>46.065162999999998</v>
      </c>
      <c r="AY900">
        <v>42375</v>
      </c>
      <c r="AZ900">
        <v>42375</v>
      </c>
      <c r="BA900" t="s">
        <v>29</v>
      </c>
      <c r="BB900" s="1">
        <f t="shared" si="323"/>
        <v>42375</v>
      </c>
    </row>
    <row r="901" spans="1:54">
      <c r="A901" t="str">
        <f t="shared" ref="A901:A964" si="343">C901&amp;D901&amp;E901</f>
        <v>42283Fábio77</v>
      </c>
      <c r="B901" s="48">
        <v>42283.395821759259</v>
      </c>
      <c r="C901" s="48">
        <f t="shared" ref="C901:C964" si="344">DATE(YEAR(B901),MONTH(B901),DAY(B901))</f>
        <v>42283</v>
      </c>
      <c r="D901" s="48" t="s">
        <v>31</v>
      </c>
      <c r="E901" s="49">
        <f t="shared" ref="E901:E964" si="345">Y901</f>
        <v>77</v>
      </c>
      <c r="F901" s="48"/>
      <c r="G901" s="49" t="e">
        <f>VLOOKUP(C901,#REF!,2,0)</f>
        <v>#REF!</v>
      </c>
      <c r="H901" s="48"/>
      <c r="I901" s="43">
        <v>0</v>
      </c>
      <c r="J901" s="43">
        <v>0.145264</v>
      </c>
      <c r="K901" s="43">
        <v>18.233629000000001</v>
      </c>
      <c r="L901" s="43">
        <v>16.986575999999999</v>
      </c>
      <c r="M901" s="43">
        <v>15.82696</v>
      </c>
      <c r="N901" s="43">
        <v>17.604455999999999</v>
      </c>
      <c r="O901" s="43">
        <v>17.559964999999998</v>
      </c>
      <c r="P901" s="43">
        <v>12.085049</v>
      </c>
      <c r="Q901" s="43">
        <v>13.791543000000001</v>
      </c>
      <c r="R901" s="43">
        <v>18.552409999999998</v>
      </c>
      <c r="S901" s="43">
        <v>20.813578</v>
      </c>
      <c r="T901" s="43">
        <v>20.571967999999998</v>
      </c>
      <c r="U901" s="43">
        <v>17.426780999999998</v>
      </c>
      <c r="V901" s="43">
        <v>20.283854000000002</v>
      </c>
      <c r="W901" s="43">
        <v>20.813578</v>
      </c>
      <c r="X901" s="43">
        <v>22.142672999999998</v>
      </c>
      <c r="Y901" s="43">
        <v>77</v>
      </c>
      <c r="AA901">
        <f t="shared" si="324"/>
        <v>42064.391875000001</v>
      </c>
      <c r="AB901" t="str">
        <f t="shared" si="325"/>
        <v>42064Murilo/Kassio60</v>
      </c>
      <c r="AC901" s="52">
        <v>42064</v>
      </c>
      <c r="AD901" s="53" t="s">
        <v>20</v>
      </c>
      <c r="AE901" s="54">
        <v>60</v>
      </c>
      <c r="AF901" s="51" t="str">
        <f t="shared" si="326"/>
        <v/>
      </c>
      <c r="AG901" s="51">
        <f t="shared" si="327"/>
        <v>32.505577000000002</v>
      </c>
      <c r="AH901" s="51">
        <f t="shared" si="328"/>
        <v>34.007137</v>
      </c>
      <c r="AI901" s="51">
        <f t="shared" si="329"/>
        <v>38.875652000000002</v>
      </c>
      <c r="AJ901" s="51">
        <f t="shared" si="330"/>
        <v>40.348948999999998</v>
      </c>
      <c r="AK901" s="51">
        <f t="shared" si="331"/>
        <v>37.508831000000001</v>
      </c>
      <c r="AL901" s="51">
        <f t="shared" si="332"/>
        <v>39.200752000000001</v>
      </c>
      <c r="AM901" s="51">
        <f t="shared" si="333"/>
        <v>35.853580000000001</v>
      </c>
      <c r="AN901" s="51">
        <f t="shared" si="334"/>
        <v>37.668388</v>
      </c>
      <c r="AO901" s="51">
        <f t="shared" si="335"/>
        <v>43.033695000000002</v>
      </c>
      <c r="AP901" s="51">
        <f t="shared" si="336"/>
        <v>42.101398000000003</v>
      </c>
      <c r="AQ901" s="51">
        <f t="shared" si="337"/>
        <v>43.118935</v>
      </c>
      <c r="AR901" s="51">
        <f t="shared" si="338"/>
        <v>43.632098999999997</v>
      </c>
      <c r="AS901" s="51">
        <f t="shared" si="339"/>
        <v>42.693542000000001</v>
      </c>
      <c r="AT901" s="51">
        <f t="shared" si="340"/>
        <v>42.439273999999997</v>
      </c>
      <c r="AU901" s="51">
        <f t="shared" si="341"/>
        <v>43.289664999999999</v>
      </c>
      <c r="AV901" s="51">
        <f t="shared" si="342"/>
        <v>43.460709000000001</v>
      </c>
      <c r="AY901">
        <v>42377</v>
      </c>
      <c r="AZ901">
        <v>42377</v>
      </c>
      <c r="BA901" t="s">
        <v>29</v>
      </c>
      <c r="BB901" s="1">
        <f t="shared" si="323"/>
        <v>42377</v>
      </c>
    </row>
    <row r="902" spans="1:54">
      <c r="A902" t="str">
        <f t="shared" si="343"/>
        <v>42286Fábio77</v>
      </c>
      <c r="B902" s="48">
        <v>42286.622488425928</v>
      </c>
      <c r="C902" s="48">
        <f t="shared" si="344"/>
        <v>42286</v>
      </c>
      <c r="D902" s="48" t="s">
        <v>31</v>
      </c>
      <c r="E902" s="49">
        <f t="shared" si="345"/>
        <v>77</v>
      </c>
      <c r="F902" s="48"/>
      <c r="G902" s="49" t="e">
        <f>VLOOKUP(C902,#REF!,2,0)</f>
        <v>#REF!</v>
      </c>
      <c r="H902" s="48"/>
      <c r="I902" s="43">
        <v>0</v>
      </c>
      <c r="J902" s="43">
        <v>3.7747000000000003E-2</v>
      </c>
      <c r="K902" s="43">
        <v>15.449805</v>
      </c>
      <c r="L902" s="43">
        <v>15.242342000000001</v>
      </c>
      <c r="M902" s="43">
        <v>14.750323</v>
      </c>
      <c r="N902" s="43">
        <v>16.638573000000001</v>
      </c>
      <c r="O902" s="43">
        <v>16.422965999999999</v>
      </c>
      <c r="P902" s="43">
        <v>11.329561</v>
      </c>
      <c r="Q902" s="43">
        <v>13.171124000000001</v>
      </c>
      <c r="R902" s="43">
        <v>17.693660999999999</v>
      </c>
      <c r="S902" s="43">
        <v>19.760973</v>
      </c>
      <c r="T902" s="43">
        <v>19.431795000000001</v>
      </c>
      <c r="U902" s="43">
        <v>16.509063999999999</v>
      </c>
      <c r="V902" s="43">
        <v>19.478639999999999</v>
      </c>
      <c r="W902" s="43">
        <v>20.092924</v>
      </c>
      <c r="X902" s="43">
        <v>21.645641000000001</v>
      </c>
      <c r="Y902" s="43">
        <v>77</v>
      </c>
      <c r="AA902">
        <f t="shared" si="324"/>
        <v>42065.778425925928</v>
      </c>
      <c r="AB902" t="str">
        <f t="shared" si="325"/>
        <v>42065Murilo/Kassio60</v>
      </c>
      <c r="AC902" s="52">
        <v>42065</v>
      </c>
      <c r="AD902" s="53" t="s">
        <v>20</v>
      </c>
      <c r="AE902" s="54">
        <v>60</v>
      </c>
      <c r="AF902" s="51" t="str">
        <f t="shared" si="326"/>
        <v/>
      </c>
      <c r="AG902" s="51">
        <f t="shared" si="327"/>
        <v>6.0089999999999996E-3</v>
      </c>
      <c r="AH902" s="51">
        <f t="shared" si="328"/>
        <v>38.713603999999997</v>
      </c>
      <c r="AI902" s="51">
        <f t="shared" si="329"/>
        <v>39.200752000000001</v>
      </c>
      <c r="AJ902" s="51">
        <f t="shared" si="330"/>
        <v>32.952477000000002</v>
      </c>
      <c r="AK902" s="51">
        <f t="shared" si="331"/>
        <v>37.748286999999998</v>
      </c>
      <c r="AL902" s="51">
        <f t="shared" si="332"/>
        <v>38.390529999999998</v>
      </c>
      <c r="AM902" s="51">
        <f t="shared" si="333"/>
        <v>30.748636000000001</v>
      </c>
      <c r="AN902" s="51">
        <f t="shared" si="334"/>
        <v>37.668388</v>
      </c>
      <c r="AO902" s="51">
        <f t="shared" si="335"/>
        <v>41.262374999999999</v>
      </c>
      <c r="AP902" s="51">
        <f t="shared" si="336"/>
        <v>40.348948999999998</v>
      </c>
      <c r="AQ902" s="51">
        <f t="shared" si="337"/>
        <v>41.932915000000001</v>
      </c>
      <c r="AR902" s="51">
        <f t="shared" si="338"/>
        <v>41.429546000000002</v>
      </c>
      <c r="AS902" s="51">
        <f t="shared" si="339"/>
        <v>38.956802000000003</v>
      </c>
      <c r="AT902" s="51">
        <f t="shared" si="340"/>
        <v>40.183948999999998</v>
      </c>
      <c r="AU902" s="51">
        <f t="shared" si="341"/>
        <v>43.632098999999997</v>
      </c>
      <c r="AV902" s="51">
        <f t="shared" si="342"/>
        <v>45.101790999999999</v>
      </c>
      <c r="AY902">
        <v>42383</v>
      </c>
      <c r="AZ902">
        <v>42383</v>
      </c>
      <c r="BA902" t="s">
        <v>29</v>
      </c>
      <c r="BB902" s="1">
        <f t="shared" si="323"/>
        <v>42383</v>
      </c>
    </row>
    <row r="903" spans="1:54">
      <c r="A903" t="str">
        <f t="shared" si="343"/>
        <v>42290Fábio77</v>
      </c>
      <c r="B903" s="48">
        <v>42290.505381944444</v>
      </c>
      <c r="C903" s="48">
        <f t="shared" si="344"/>
        <v>42290</v>
      </c>
      <c r="D903" s="48" t="s">
        <v>31</v>
      </c>
      <c r="E903" s="49">
        <f t="shared" si="345"/>
        <v>77</v>
      </c>
      <c r="F903" s="48"/>
      <c r="G903" s="49" t="e">
        <f>VLOOKUP(C903,#REF!,2,0)</f>
        <v>#REF!</v>
      </c>
      <c r="H903" s="48"/>
      <c r="I903" s="43">
        <v>0</v>
      </c>
      <c r="J903" s="43">
        <v>0.32403999999999999</v>
      </c>
      <c r="K903" s="43">
        <v>18.324417</v>
      </c>
      <c r="L903" s="43">
        <v>17.382497999999998</v>
      </c>
      <c r="M903" s="43">
        <v>15.784833000000001</v>
      </c>
      <c r="N903" s="43">
        <v>16.899239999999999</v>
      </c>
      <c r="O903" s="43">
        <v>16.251532000000001</v>
      </c>
      <c r="P903" s="43">
        <v>11.118501</v>
      </c>
      <c r="Q903" s="43">
        <v>12.866553</v>
      </c>
      <c r="R903" s="43">
        <v>17.426780999999998</v>
      </c>
      <c r="S903" s="43">
        <v>19.619548999999999</v>
      </c>
      <c r="T903" s="43">
        <v>18.78182</v>
      </c>
      <c r="U903" s="43">
        <v>15.869158000000001</v>
      </c>
      <c r="V903" s="43">
        <v>18.78182</v>
      </c>
      <c r="W903" s="43">
        <v>19.760973</v>
      </c>
      <c r="X903" s="43">
        <v>21.30105</v>
      </c>
      <c r="Y903" s="43">
        <v>77</v>
      </c>
      <c r="AA903">
        <f t="shared" si="324"/>
        <v>42082.372569444444</v>
      </c>
      <c r="AB903" t="str">
        <f t="shared" si="325"/>
        <v>42082Murilo/Kassio60</v>
      </c>
      <c r="AC903" s="52">
        <v>42082</v>
      </c>
      <c r="AD903" s="53" t="s">
        <v>20</v>
      </c>
      <c r="AE903" s="54">
        <v>60</v>
      </c>
      <c r="AF903" s="51" t="str">
        <f t="shared" si="326"/>
        <v/>
      </c>
      <c r="AG903" s="51">
        <f t="shared" si="327"/>
        <v>2.6512000000000001E-2</v>
      </c>
      <c r="AH903" s="51">
        <f t="shared" si="328"/>
        <v>43.546363999999997</v>
      </c>
      <c r="AI903" s="51">
        <f t="shared" si="329"/>
        <v>42.863453</v>
      </c>
      <c r="AJ903" s="51">
        <f t="shared" si="330"/>
        <v>36.087780000000002</v>
      </c>
      <c r="AK903" s="51">
        <f t="shared" si="331"/>
        <v>41.513213999999998</v>
      </c>
      <c r="AL903" s="51">
        <f t="shared" si="332"/>
        <v>41.680878</v>
      </c>
      <c r="AM903" s="51">
        <f t="shared" si="333"/>
        <v>35.464916000000002</v>
      </c>
      <c r="AN903" s="51">
        <f t="shared" si="334"/>
        <v>42.523941000000001</v>
      </c>
      <c r="AO903" s="51">
        <f t="shared" si="335"/>
        <v>47.127128999999996</v>
      </c>
      <c r="AP903" s="51">
        <f t="shared" si="336"/>
        <v>45.188960999999999</v>
      </c>
      <c r="AQ903" s="51">
        <f t="shared" si="337"/>
        <v>44.493800999999998</v>
      </c>
      <c r="AR903" s="51">
        <f t="shared" si="338"/>
        <v>43.632098999999997</v>
      </c>
      <c r="AS903" s="51">
        <f t="shared" si="339"/>
        <v>42.354678999999997</v>
      </c>
      <c r="AT903" s="51">
        <f t="shared" si="340"/>
        <v>43.204273000000001</v>
      </c>
      <c r="AU903" s="51">
        <f t="shared" si="341"/>
        <v>46.683235000000003</v>
      </c>
      <c r="AV903" s="51">
        <f t="shared" si="342"/>
        <v>46.241351999999999</v>
      </c>
      <c r="AY903">
        <v>42388</v>
      </c>
      <c r="AZ903">
        <v>42388</v>
      </c>
      <c r="BA903" t="s">
        <v>29</v>
      </c>
      <c r="BB903" s="1">
        <f t="shared" si="323"/>
        <v>42388</v>
      </c>
    </row>
    <row r="904" spans="1:54">
      <c r="A904" t="str">
        <f t="shared" si="343"/>
        <v>42291Fábio77</v>
      </c>
      <c r="B904" s="48">
        <v>42291.705729166664</v>
      </c>
      <c r="C904" s="48">
        <f t="shared" si="344"/>
        <v>42291</v>
      </c>
      <c r="D904" s="48" t="s">
        <v>31</v>
      </c>
      <c r="E904" s="49">
        <f t="shared" si="345"/>
        <v>77</v>
      </c>
      <c r="F904" s="48"/>
      <c r="G904" s="49" t="e">
        <f>VLOOKUP(C904,#REF!,2,0)</f>
        <v>#REF!</v>
      </c>
      <c r="H904" s="48"/>
      <c r="I904" s="43">
        <v>0</v>
      </c>
      <c r="J904" s="43">
        <v>0.137741</v>
      </c>
      <c r="K904" s="43">
        <v>16.768650000000001</v>
      </c>
      <c r="L904" s="43">
        <v>16.681903999999999</v>
      </c>
      <c r="M904" s="43">
        <v>15.574994</v>
      </c>
      <c r="N904" s="43">
        <v>16.681903999999999</v>
      </c>
      <c r="O904" s="43">
        <v>16.208808999999999</v>
      </c>
      <c r="P904" s="43">
        <v>11.048622</v>
      </c>
      <c r="Q904" s="43">
        <v>12.715698</v>
      </c>
      <c r="R904" s="43">
        <v>17.030346000000002</v>
      </c>
      <c r="S904" s="43">
        <v>19.059010000000001</v>
      </c>
      <c r="T904" s="43">
        <v>18.598167</v>
      </c>
      <c r="U904" s="43">
        <v>15.953726</v>
      </c>
      <c r="V904" s="43">
        <v>19.291584</v>
      </c>
      <c r="W904" s="43">
        <v>19.997803000000001</v>
      </c>
      <c r="X904" s="43">
        <v>21.350121999999999</v>
      </c>
      <c r="Y904" s="43">
        <v>77</v>
      </c>
      <c r="AA904">
        <f t="shared" si="324"/>
        <v>42084.430219907408</v>
      </c>
      <c r="AB904" t="str">
        <f t="shared" si="325"/>
        <v>42084Murilo/Kassio60</v>
      </c>
      <c r="AC904" s="52">
        <v>42084</v>
      </c>
      <c r="AD904" s="53" t="s">
        <v>20</v>
      </c>
      <c r="AE904" s="54">
        <v>60</v>
      </c>
      <c r="AF904" s="51" t="str">
        <f t="shared" si="326"/>
        <v/>
      </c>
      <c r="AG904" s="51">
        <f t="shared" si="327"/>
        <v>9.894E-3</v>
      </c>
      <c r="AH904" s="51">
        <f t="shared" si="328"/>
        <v>42.778446000000002</v>
      </c>
      <c r="AI904" s="51">
        <f t="shared" si="329"/>
        <v>43.118935</v>
      </c>
      <c r="AJ904" s="51">
        <f t="shared" si="330"/>
        <v>38.309925</v>
      </c>
      <c r="AK904" s="51">
        <f t="shared" si="331"/>
        <v>41.513213999999998</v>
      </c>
      <c r="AL904" s="51">
        <f t="shared" si="332"/>
        <v>42.354678999999997</v>
      </c>
      <c r="AM904" s="51">
        <f t="shared" si="333"/>
        <v>36.558444999999999</v>
      </c>
      <c r="AN904" s="51">
        <f t="shared" si="334"/>
        <v>40.845965999999997</v>
      </c>
      <c r="AO904" s="51">
        <f t="shared" si="335"/>
        <v>44.061951000000001</v>
      </c>
      <c r="AP904" s="51">
        <f t="shared" si="336"/>
        <v>42.354678999999997</v>
      </c>
      <c r="AQ904" s="51">
        <f t="shared" si="337"/>
        <v>43.460709000000001</v>
      </c>
      <c r="AR904" s="51">
        <f t="shared" si="338"/>
        <v>43.375126000000002</v>
      </c>
      <c r="AS904" s="51">
        <f t="shared" si="339"/>
        <v>41.513213999999998</v>
      </c>
      <c r="AT904" s="51">
        <f t="shared" si="340"/>
        <v>42.354678999999997</v>
      </c>
      <c r="AU904" s="51">
        <f t="shared" si="341"/>
        <v>44.840724999999999</v>
      </c>
      <c r="AV904" s="51">
        <f t="shared" si="342"/>
        <v>45.977169000000004</v>
      </c>
      <c r="AY904">
        <v>42390</v>
      </c>
      <c r="AZ904">
        <v>42390</v>
      </c>
      <c r="BA904" t="s">
        <v>29</v>
      </c>
      <c r="BB904" s="1">
        <f t="shared" si="323"/>
        <v>42390</v>
      </c>
    </row>
    <row r="905" spans="1:54">
      <c r="A905" t="str">
        <f t="shared" si="343"/>
        <v>42293Fábio77</v>
      </c>
      <c r="B905" s="48">
        <v>42293.625219907408</v>
      </c>
      <c r="C905" s="48">
        <f t="shared" si="344"/>
        <v>42293</v>
      </c>
      <c r="D905" s="48" t="s">
        <v>31</v>
      </c>
      <c r="E905" s="49">
        <f t="shared" si="345"/>
        <v>77</v>
      </c>
      <c r="F905" s="48"/>
      <c r="G905" s="49" t="e">
        <f>VLOOKUP(C905,#REF!,2,0)</f>
        <v>#REF!</v>
      </c>
      <c r="H905" s="48"/>
      <c r="I905" s="43">
        <v>0</v>
      </c>
      <c r="J905" s="43">
        <v>4.9424000000000003E-2</v>
      </c>
      <c r="K905" s="43">
        <v>15.533234</v>
      </c>
      <c r="L905" s="43">
        <v>15.616866</v>
      </c>
      <c r="M905" s="43">
        <v>14.709673</v>
      </c>
      <c r="N905" s="43">
        <v>15.953726</v>
      </c>
      <c r="O905" s="43">
        <v>15.616866</v>
      </c>
      <c r="P905" s="43">
        <v>10.43036</v>
      </c>
      <c r="Q905" s="43">
        <v>12.678137</v>
      </c>
      <c r="R905" s="43">
        <v>16.986575999999999</v>
      </c>
      <c r="S905" s="43">
        <v>19.105416999999999</v>
      </c>
      <c r="T905" s="43">
        <v>18.415436</v>
      </c>
      <c r="U905" s="43">
        <v>15.533234</v>
      </c>
      <c r="V905" s="43">
        <v>18.873989000000002</v>
      </c>
      <c r="W905" s="43">
        <v>19.713774000000001</v>
      </c>
      <c r="X905" s="43">
        <v>21.30105</v>
      </c>
      <c r="Y905" s="43">
        <v>77</v>
      </c>
      <c r="AA905">
        <f t="shared" si="324"/>
        <v>42086.706736111111</v>
      </c>
      <c r="AB905" t="str">
        <f t="shared" si="325"/>
        <v>42086Murilo/Kassio60</v>
      </c>
      <c r="AC905" s="52">
        <v>42086</v>
      </c>
      <c r="AD905" s="53" t="s">
        <v>20</v>
      </c>
      <c r="AE905" s="54">
        <v>60</v>
      </c>
      <c r="AF905" s="51" t="str">
        <f t="shared" si="326"/>
        <v/>
      </c>
      <c r="AG905" s="51">
        <f t="shared" si="327"/>
        <v>4.9849999999999998E-3</v>
      </c>
      <c r="AH905" s="51">
        <f t="shared" si="328"/>
        <v>42.101398000000003</v>
      </c>
      <c r="AI905" s="51">
        <f t="shared" si="329"/>
        <v>41.597008000000002</v>
      </c>
      <c r="AJ905" s="51">
        <f t="shared" si="330"/>
        <v>36.244323999999999</v>
      </c>
      <c r="AK905" s="51">
        <f t="shared" si="331"/>
        <v>40.514282000000001</v>
      </c>
      <c r="AL905" s="51">
        <f t="shared" si="332"/>
        <v>41.095592000000003</v>
      </c>
      <c r="AM905" s="51">
        <f t="shared" si="333"/>
        <v>34.770592000000001</v>
      </c>
      <c r="AN905" s="51">
        <f t="shared" si="334"/>
        <v>40.101554999999998</v>
      </c>
      <c r="AO905" s="51">
        <f t="shared" si="335"/>
        <v>44.667095000000003</v>
      </c>
      <c r="AP905" s="51">
        <f t="shared" si="336"/>
        <v>42.185752999999998</v>
      </c>
      <c r="AQ905" s="51">
        <f t="shared" si="337"/>
        <v>43.118935</v>
      </c>
      <c r="AR905" s="51">
        <f t="shared" si="338"/>
        <v>42.439273999999997</v>
      </c>
      <c r="AS905" s="51">
        <f t="shared" si="339"/>
        <v>41.012264000000002</v>
      </c>
      <c r="AT905" s="51">
        <f t="shared" si="340"/>
        <v>41.597008000000002</v>
      </c>
      <c r="AU905" s="51">
        <f t="shared" si="341"/>
        <v>45.101790999999999</v>
      </c>
      <c r="AV905" s="51">
        <f t="shared" si="342"/>
        <v>45.889277999999997</v>
      </c>
      <c r="AY905">
        <v>42392</v>
      </c>
      <c r="AZ905">
        <v>42392</v>
      </c>
      <c r="BA905" t="s">
        <v>29</v>
      </c>
      <c r="BB905" s="1">
        <f t="shared" si="323"/>
        <v>42392</v>
      </c>
    </row>
    <row r="906" spans="1:54">
      <c r="A906" t="str">
        <f t="shared" si="343"/>
        <v>42296Fábio77</v>
      </c>
      <c r="B906" s="48">
        <v>42296.340370370373</v>
      </c>
      <c r="C906" s="48">
        <f t="shared" si="344"/>
        <v>42296</v>
      </c>
      <c r="D906" s="48" t="s">
        <v>31</v>
      </c>
      <c r="E906" s="49">
        <f t="shared" si="345"/>
        <v>77</v>
      </c>
      <c r="F906" s="48"/>
      <c r="G906" s="49" t="e">
        <f>VLOOKUP(C906,#REF!,2,0)</f>
        <v>#REF!</v>
      </c>
      <c r="H906" s="48"/>
      <c r="I906" s="43">
        <v>0</v>
      </c>
      <c r="J906" s="43">
        <v>4.9424000000000003E-2</v>
      </c>
      <c r="K906" s="43">
        <v>13.479445999999999</v>
      </c>
      <c r="L906" s="43">
        <v>13.870139999999999</v>
      </c>
      <c r="M906" s="43">
        <v>13.132854</v>
      </c>
      <c r="N906" s="43">
        <v>14.588187</v>
      </c>
      <c r="O906" s="43">
        <v>14.226777999999999</v>
      </c>
      <c r="P906" s="43">
        <v>9.9627490000000005</v>
      </c>
      <c r="Q906" s="43">
        <v>11.866526</v>
      </c>
      <c r="R906" s="43">
        <v>15.996090000000001</v>
      </c>
      <c r="S906" s="43">
        <v>18.188306999999998</v>
      </c>
      <c r="T906" s="43">
        <v>17.426780999999998</v>
      </c>
      <c r="U906" s="43">
        <v>14.872544</v>
      </c>
      <c r="V906" s="43">
        <v>18.143035999999999</v>
      </c>
      <c r="W906" s="43">
        <v>19.198360000000001</v>
      </c>
      <c r="X906" s="43">
        <v>20.668424999999999</v>
      </c>
      <c r="Y906" s="43">
        <v>77</v>
      </c>
      <c r="AA906">
        <f t="shared" si="324"/>
        <v>42089.755787037036</v>
      </c>
      <c r="AB906" t="str">
        <f t="shared" si="325"/>
        <v>42089Murilo/Kassio60</v>
      </c>
      <c r="AC906" s="52">
        <v>42089</v>
      </c>
      <c r="AD906" s="53" t="s">
        <v>20</v>
      </c>
      <c r="AE906" s="54">
        <v>60</v>
      </c>
      <c r="AF906" s="51" t="str">
        <f t="shared" si="326"/>
        <v/>
      </c>
      <c r="AG906" s="51">
        <f t="shared" si="327"/>
        <v>5.3119999999999999E-3</v>
      </c>
      <c r="AH906" s="51">
        <f t="shared" si="328"/>
        <v>39.854869999999998</v>
      </c>
      <c r="AI906" s="51">
        <f t="shared" si="329"/>
        <v>40.845965999999997</v>
      </c>
      <c r="AJ906" s="51">
        <f t="shared" si="330"/>
        <v>34.464176000000002</v>
      </c>
      <c r="AK906" s="51">
        <f t="shared" si="331"/>
        <v>39.445445999999997</v>
      </c>
      <c r="AL906" s="51">
        <f t="shared" si="332"/>
        <v>39.200752000000001</v>
      </c>
      <c r="AM906" s="51">
        <f t="shared" si="333"/>
        <v>32.061729</v>
      </c>
      <c r="AN906" s="51">
        <f t="shared" si="334"/>
        <v>38.551903000000003</v>
      </c>
      <c r="AO906" s="51">
        <f t="shared" si="335"/>
        <v>42.948523999999999</v>
      </c>
      <c r="AP906" s="51">
        <f t="shared" si="336"/>
        <v>41.012264000000002</v>
      </c>
      <c r="AQ906" s="51">
        <f t="shared" si="337"/>
        <v>42.948523999999999</v>
      </c>
      <c r="AR906" s="51">
        <f t="shared" si="338"/>
        <v>41.680878</v>
      </c>
      <c r="AS906" s="51">
        <f t="shared" si="339"/>
        <v>39.854869999999998</v>
      </c>
      <c r="AT906" s="51">
        <f t="shared" si="340"/>
        <v>41.012264000000002</v>
      </c>
      <c r="AU906" s="51">
        <f t="shared" si="341"/>
        <v>43.975777000000001</v>
      </c>
      <c r="AV906" s="51">
        <f t="shared" si="342"/>
        <v>45.276226000000001</v>
      </c>
      <c r="AY906">
        <v>42398</v>
      </c>
      <c r="AZ906">
        <v>42398</v>
      </c>
      <c r="BA906" t="s">
        <v>29</v>
      </c>
      <c r="BB906" s="1">
        <f t="shared" si="323"/>
        <v>42398</v>
      </c>
    </row>
    <row r="907" spans="1:54">
      <c r="A907" t="str">
        <f t="shared" si="343"/>
        <v>42300Fábio77</v>
      </c>
      <c r="B907" s="48">
        <v>42300.597534722219</v>
      </c>
      <c r="C907" s="48">
        <f t="shared" si="344"/>
        <v>42300</v>
      </c>
      <c r="D907" s="48" t="s">
        <v>31</v>
      </c>
      <c r="E907" s="49">
        <f t="shared" si="345"/>
        <v>77</v>
      </c>
      <c r="F907" s="48"/>
      <c r="G907" s="49" t="e">
        <f>VLOOKUP(C907,#REF!,2,0)</f>
        <v>#REF!</v>
      </c>
      <c r="H907" s="48"/>
      <c r="I907" s="43">
        <v>0</v>
      </c>
      <c r="J907" s="43">
        <v>0.29113099999999997</v>
      </c>
      <c r="K907" s="43">
        <v>18.324417</v>
      </c>
      <c r="L907" s="43">
        <v>14.913376</v>
      </c>
      <c r="M907" s="43">
        <v>11.939117</v>
      </c>
      <c r="N907" s="43">
        <v>13.324814</v>
      </c>
      <c r="O907" s="43">
        <v>13.247859</v>
      </c>
      <c r="P907" s="43">
        <v>9.1566469999999995</v>
      </c>
      <c r="Q907" s="43">
        <v>11.507068</v>
      </c>
      <c r="R907" s="43">
        <v>15.366647</v>
      </c>
      <c r="S907" s="43">
        <v>17.559964999999998</v>
      </c>
      <c r="T907" s="43">
        <v>17.074155999999999</v>
      </c>
      <c r="U907" s="43">
        <v>14.913376</v>
      </c>
      <c r="V907" s="43">
        <v>18.415436</v>
      </c>
      <c r="W907" s="43">
        <v>19.760973</v>
      </c>
      <c r="X907" s="43">
        <v>21.350121999999999</v>
      </c>
      <c r="Y907" s="43">
        <v>77</v>
      </c>
      <c r="AA907">
        <f t="shared" si="324"/>
        <v>42094.751099537039</v>
      </c>
      <c r="AB907" t="str">
        <f t="shared" si="325"/>
        <v>42094Murilo/Kassio60</v>
      </c>
      <c r="AC907" s="52">
        <v>42094</v>
      </c>
      <c r="AD907" s="53" t="s">
        <v>20</v>
      </c>
      <c r="AE907" s="54">
        <v>60</v>
      </c>
      <c r="AF907" s="51" t="str">
        <f t="shared" si="326"/>
        <v/>
      </c>
      <c r="AG907" s="51">
        <f t="shared" si="327"/>
        <v>8.0099999999999998E-3</v>
      </c>
      <c r="AH907" s="51">
        <f t="shared" si="328"/>
        <v>41.095592000000003</v>
      </c>
      <c r="AI907" s="51">
        <f t="shared" si="329"/>
        <v>40.348948999999998</v>
      </c>
      <c r="AJ907" s="51">
        <f t="shared" si="330"/>
        <v>35.155479</v>
      </c>
      <c r="AK907" s="51">
        <f t="shared" si="331"/>
        <v>40.019249000000002</v>
      </c>
      <c r="AL907" s="51">
        <f t="shared" si="332"/>
        <v>40.431556999999998</v>
      </c>
      <c r="AM907" s="51">
        <f t="shared" si="333"/>
        <v>33.628551000000002</v>
      </c>
      <c r="AN907" s="51">
        <f t="shared" si="334"/>
        <v>39.772838999999998</v>
      </c>
      <c r="AO907" s="51">
        <f t="shared" si="335"/>
        <v>43.289664999999999</v>
      </c>
      <c r="AP907" s="51">
        <f t="shared" si="336"/>
        <v>41.262374999999999</v>
      </c>
      <c r="AQ907" s="51">
        <f t="shared" si="337"/>
        <v>43.289664999999999</v>
      </c>
      <c r="AR907" s="51">
        <f t="shared" si="338"/>
        <v>42.185752999999998</v>
      </c>
      <c r="AS907" s="51">
        <f t="shared" si="339"/>
        <v>39.608974000000003</v>
      </c>
      <c r="AT907" s="51">
        <f t="shared" si="340"/>
        <v>40.514282000000001</v>
      </c>
      <c r="AU907" s="51">
        <f t="shared" si="341"/>
        <v>42.948523999999999</v>
      </c>
      <c r="AV907" s="51">
        <f t="shared" si="342"/>
        <v>44.927689000000001</v>
      </c>
      <c r="AY907">
        <v>42399</v>
      </c>
      <c r="AZ907">
        <v>42399</v>
      </c>
      <c r="BA907" t="s">
        <v>29</v>
      </c>
      <c r="BB907" s="1">
        <f t="shared" si="323"/>
        <v>42399</v>
      </c>
    </row>
    <row r="908" spans="1:54">
      <c r="A908" t="str">
        <f t="shared" si="343"/>
        <v>42303Fábio77</v>
      </c>
      <c r="B908" s="48">
        <v>42303.342962962961</v>
      </c>
      <c r="C908" s="48">
        <f t="shared" si="344"/>
        <v>42303</v>
      </c>
      <c r="D908" s="48" t="s">
        <v>31</v>
      </c>
      <c r="E908" s="49">
        <f t="shared" si="345"/>
        <v>77</v>
      </c>
      <c r="F908" s="48"/>
      <c r="G908" s="49" t="e">
        <f>VLOOKUP(C908,#REF!,2,0)</f>
        <v>#REF!</v>
      </c>
      <c r="H908" s="48"/>
      <c r="I908" s="43">
        <v>0</v>
      </c>
      <c r="J908" s="43">
        <v>0.332617</v>
      </c>
      <c r="K908" s="43">
        <v>16.855661000000001</v>
      </c>
      <c r="L908" s="43">
        <v>14.547779999999999</v>
      </c>
      <c r="M908" s="43">
        <v>11.866526</v>
      </c>
      <c r="N908" s="43">
        <v>12.828775</v>
      </c>
      <c r="O908" s="43">
        <v>12.453944999999999</v>
      </c>
      <c r="P908" s="43">
        <v>8.9065309999999993</v>
      </c>
      <c r="Q908" s="43">
        <v>11.013764999999999</v>
      </c>
      <c r="R908" s="43">
        <v>14.995260999999999</v>
      </c>
      <c r="S908" s="43">
        <v>17.249991999999999</v>
      </c>
      <c r="T908" s="43">
        <v>16.812135999999999</v>
      </c>
      <c r="U908" s="43">
        <v>14.507453999999999</v>
      </c>
      <c r="V908" s="43">
        <v>18.097840999999999</v>
      </c>
      <c r="W908" s="43">
        <v>19.338263999999999</v>
      </c>
      <c r="X908" s="43">
        <v>20.910616000000001</v>
      </c>
      <c r="Y908" s="43">
        <v>77</v>
      </c>
      <c r="AA908">
        <f t="shared" si="324"/>
        <v>42102.703009259261</v>
      </c>
      <c r="AB908" t="str">
        <f t="shared" si="325"/>
        <v>42102Murilo/Kassio60</v>
      </c>
      <c r="AC908" s="52">
        <v>42102</v>
      </c>
      <c r="AD908" s="53" t="s">
        <v>20</v>
      </c>
      <c r="AE908" s="54">
        <v>60</v>
      </c>
      <c r="AF908" s="51" t="str">
        <f t="shared" si="326"/>
        <v/>
      </c>
      <c r="AG908" s="51">
        <f t="shared" si="327"/>
        <v>4.3709999999999999E-3</v>
      </c>
      <c r="AH908" s="51">
        <f t="shared" si="328"/>
        <v>39.038032999999999</v>
      </c>
      <c r="AI908" s="51">
        <f t="shared" si="329"/>
        <v>41.345923999999997</v>
      </c>
      <c r="AJ908" s="51">
        <f t="shared" si="330"/>
        <v>35.464916000000002</v>
      </c>
      <c r="AK908" s="51">
        <f t="shared" si="331"/>
        <v>39.527172</v>
      </c>
      <c r="AL908" s="51">
        <f t="shared" si="332"/>
        <v>38.794598000000001</v>
      </c>
      <c r="AM908" s="51">
        <f t="shared" si="333"/>
        <v>31.183260000000001</v>
      </c>
      <c r="AN908" s="51">
        <f t="shared" si="334"/>
        <v>37.111370000000001</v>
      </c>
      <c r="AO908" s="51">
        <f t="shared" si="335"/>
        <v>41.012264000000002</v>
      </c>
      <c r="AP908" s="51">
        <f t="shared" si="336"/>
        <v>39.854869999999998</v>
      </c>
      <c r="AQ908" s="51">
        <f t="shared" si="337"/>
        <v>42.523941000000001</v>
      </c>
      <c r="AR908" s="51">
        <f t="shared" si="338"/>
        <v>40.762917000000002</v>
      </c>
      <c r="AS908" s="51">
        <f t="shared" si="339"/>
        <v>38.149062999999998</v>
      </c>
      <c r="AT908" s="51">
        <f t="shared" si="340"/>
        <v>39.200752000000001</v>
      </c>
      <c r="AU908" s="51">
        <f t="shared" si="341"/>
        <v>42.354678999999997</v>
      </c>
      <c r="AV908" s="51">
        <f t="shared" si="342"/>
        <v>44.234439999999999</v>
      </c>
      <c r="AY908">
        <v>42402</v>
      </c>
      <c r="AZ908">
        <v>42402</v>
      </c>
      <c r="BA908" t="s">
        <v>29</v>
      </c>
      <c r="BB908" s="1">
        <f t="shared" si="323"/>
        <v>42402</v>
      </c>
    </row>
    <row r="909" spans="1:54">
      <c r="A909" t="str">
        <f t="shared" si="343"/>
        <v>42306Fábio77</v>
      </c>
      <c r="B909" s="48">
        <v>42306.364745370367</v>
      </c>
      <c r="C909" s="48">
        <f t="shared" si="344"/>
        <v>42306</v>
      </c>
      <c r="D909" s="48" t="s">
        <v>31</v>
      </c>
      <c r="E909" s="49">
        <f t="shared" si="345"/>
        <v>77</v>
      </c>
      <c r="F909" s="48"/>
      <c r="G909" s="49" t="e">
        <f>VLOOKUP(C909,#REF!,2,0)</f>
        <v>#REF!</v>
      </c>
      <c r="H909" s="48"/>
      <c r="I909" s="43">
        <v>0</v>
      </c>
      <c r="J909" s="43">
        <v>0.345752</v>
      </c>
      <c r="K909" s="43">
        <v>18.461030999999998</v>
      </c>
      <c r="L909" s="43">
        <v>18.233629000000001</v>
      </c>
      <c r="M909" s="43">
        <v>16.638573000000001</v>
      </c>
      <c r="N909" s="43">
        <v>17.649018999999999</v>
      </c>
      <c r="O909" s="43">
        <v>16.986575999999999</v>
      </c>
      <c r="P909" s="43">
        <v>10.532073</v>
      </c>
      <c r="Q909" s="43">
        <v>11.400378999999999</v>
      </c>
      <c r="R909" s="43">
        <v>15.159734</v>
      </c>
      <c r="S909" s="43">
        <v>17.382497999999998</v>
      </c>
      <c r="T909" s="43">
        <v>16.855661000000001</v>
      </c>
      <c r="U909" s="43">
        <v>14.669136</v>
      </c>
      <c r="V909" s="43">
        <v>18.143035999999999</v>
      </c>
      <c r="W909" s="43">
        <v>19.384998</v>
      </c>
      <c r="X909" s="43">
        <v>21.154211</v>
      </c>
      <c r="Y909" s="43">
        <v>77</v>
      </c>
      <c r="AA909">
        <f t="shared" si="324"/>
        <v>42104.488298611112</v>
      </c>
      <c r="AB909" t="str">
        <f t="shared" si="325"/>
        <v>42104Murilo/Kassio60</v>
      </c>
      <c r="AC909" s="52">
        <v>42104</v>
      </c>
      <c r="AD909" s="53" t="s">
        <v>20</v>
      </c>
      <c r="AE909" s="54">
        <v>60</v>
      </c>
      <c r="AF909" s="51" t="str">
        <f t="shared" si="326"/>
        <v/>
      </c>
      <c r="AG909" s="51">
        <f t="shared" si="327"/>
        <v>3.297E-3</v>
      </c>
      <c r="AH909" s="51">
        <f t="shared" si="328"/>
        <v>36.087780000000002</v>
      </c>
      <c r="AI909" s="51">
        <f t="shared" si="329"/>
        <v>40.348948999999998</v>
      </c>
      <c r="AJ909" s="51">
        <f t="shared" si="330"/>
        <v>33.402434999999997</v>
      </c>
      <c r="AK909" s="51">
        <f t="shared" si="331"/>
        <v>38.068714</v>
      </c>
      <c r="AL909" s="51">
        <f t="shared" si="332"/>
        <v>37.588543000000001</v>
      </c>
      <c r="AM909" s="51">
        <f t="shared" si="333"/>
        <v>29.888642999999998</v>
      </c>
      <c r="AN909" s="51">
        <f t="shared" si="334"/>
        <v>35.775677000000002</v>
      </c>
      <c r="AO909" s="51">
        <f t="shared" si="335"/>
        <v>39.854869999999998</v>
      </c>
      <c r="AP909" s="51">
        <f t="shared" si="336"/>
        <v>38.713603999999997</v>
      </c>
      <c r="AQ909" s="51">
        <f t="shared" si="337"/>
        <v>40.597068999999998</v>
      </c>
      <c r="AR909" s="51">
        <f t="shared" si="338"/>
        <v>40.019249000000002</v>
      </c>
      <c r="AS909" s="51">
        <f t="shared" si="339"/>
        <v>37.668388</v>
      </c>
      <c r="AT909" s="51">
        <f t="shared" si="340"/>
        <v>38.956802000000003</v>
      </c>
      <c r="AU909" s="51">
        <f t="shared" si="341"/>
        <v>42.101398000000003</v>
      </c>
      <c r="AV909" s="51">
        <f t="shared" si="342"/>
        <v>43.975777000000001</v>
      </c>
      <c r="AY909">
        <v>42403</v>
      </c>
      <c r="AZ909">
        <v>42403</v>
      </c>
      <c r="BA909" t="s">
        <v>29</v>
      </c>
      <c r="BB909" s="1">
        <f t="shared" si="323"/>
        <v>42403</v>
      </c>
    </row>
    <row r="910" spans="1:54">
      <c r="A910" t="str">
        <f t="shared" si="343"/>
        <v>42311Fábio77</v>
      </c>
      <c r="B910" s="48">
        <v>42311.349259259259</v>
      </c>
      <c r="C910" s="48">
        <f t="shared" si="344"/>
        <v>42311</v>
      </c>
      <c r="D910" s="48" t="s">
        <v>31</v>
      </c>
      <c r="E910" s="49">
        <f t="shared" si="345"/>
        <v>77</v>
      </c>
      <c r="F910" s="48"/>
      <c r="G910" s="49" t="e">
        <f>VLOOKUP(C910,#REF!,2,0)</f>
        <v>#REF!</v>
      </c>
      <c r="H910" s="48"/>
      <c r="I910" s="43">
        <v>0</v>
      </c>
      <c r="J910" s="43">
        <v>1.127858</v>
      </c>
      <c r="K910" s="43">
        <v>20.862079999999999</v>
      </c>
      <c r="L910" s="43">
        <v>20.188268999999998</v>
      </c>
      <c r="M910" s="43">
        <v>18.598167</v>
      </c>
      <c r="N910" s="43">
        <v>20.188268999999998</v>
      </c>
      <c r="O910" s="43">
        <v>20.427655999999999</v>
      </c>
      <c r="P910" s="43">
        <v>15.077389</v>
      </c>
      <c r="Q910" s="43">
        <v>15.784833000000001</v>
      </c>
      <c r="R910" s="43">
        <v>18.552409999999998</v>
      </c>
      <c r="S910" s="43">
        <v>18.233629000000001</v>
      </c>
      <c r="T910" s="43">
        <v>17.783073000000002</v>
      </c>
      <c r="U910" s="43">
        <v>15.242342000000001</v>
      </c>
      <c r="V910" s="43">
        <v>18.689892</v>
      </c>
      <c r="W910" s="43">
        <v>20.045342999999999</v>
      </c>
      <c r="X910" s="43">
        <v>21.546894000000002</v>
      </c>
      <c r="Y910" s="43">
        <v>77</v>
      </c>
      <c r="AA910">
        <f t="shared" si="324"/>
        <v>42111.740023148152</v>
      </c>
      <c r="AB910" t="str">
        <f t="shared" si="325"/>
        <v>42111Murilo/Kassio60</v>
      </c>
      <c r="AC910" s="52">
        <v>42111</v>
      </c>
      <c r="AD910" s="53" t="s">
        <v>20</v>
      </c>
      <c r="AE910" s="54">
        <v>60</v>
      </c>
      <c r="AF910" s="51" t="str">
        <f t="shared" si="326"/>
        <v/>
      </c>
      <c r="AG910" s="51">
        <f t="shared" si="327"/>
        <v>9.2199999999999997E-4</v>
      </c>
      <c r="AH910" s="51">
        <f t="shared" si="328"/>
        <v>25.184933000000001</v>
      </c>
      <c r="AI910" s="51">
        <f t="shared" si="329"/>
        <v>35.387413000000002</v>
      </c>
      <c r="AJ910" s="51">
        <f t="shared" si="330"/>
        <v>29.959826</v>
      </c>
      <c r="AK910" s="51">
        <f t="shared" si="331"/>
        <v>36.009644000000002</v>
      </c>
      <c r="AL910" s="51">
        <f t="shared" si="332"/>
        <v>36.794913999999999</v>
      </c>
      <c r="AM910" s="51">
        <f t="shared" si="333"/>
        <v>27.451124</v>
      </c>
      <c r="AN910" s="51">
        <f t="shared" si="334"/>
        <v>33.855441999999996</v>
      </c>
      <c r="AO910" s="51">
        <f t="shared" si="335"/>
        <v>37.588543000000001</v>
      </c>
      <c r="AP910" s="51">
        <f t="shared" si="336"/>
        <v>36.716000000000001</v>
      </c>
      <c r="AQ910" s="51">
        <f t="shared" si="337"/>
        <v>38.390529999999998</v>
      </c>
      <c r="AR910" s="51">
        <f t="shared" si="338"/>
        <v>38.471161000000002</v>
      </c>
      <c r="AS910" s="51">
        <f t="shared" si="339"/>
        <v>37.032131</v>
      </c>
      <c r="AT910" s="51">
        <f t="shared" si="340"/>
        <v>38.068714</v>
      </c>
      <c r="AU910" s="51">
        <f t="shared" si="341"/>
        <v>40.514282000000001</v>
      </c>
      <c r="AV910" s="51">
        <f t="shared" si="342"/>
        <v>42.863453</v>
      </c>
      <c r="AY910">
        <v>42405</v>
      </c>
      <c r="AZ910">
        <v>42405</v>
      </c>
      <c r="BA910" t="s">
        <v>29</v>
      </c>
      <c r="BB910" s="1">
        <f t="shared" si="323"/>
        <v>42405</v>
      </c>
    </row>
    <row r="911" spans="1:54">
      <c r="A911" t="str">
        <f t="shared" si="343"/>
        <v>42312Fábio77</v>
      </c>
      <c r="B911" s="48">
        <v>42312.332118055558</v>
      </c>
      <c r="C911" s="48">
        <f t="shared" si="344"/>
        <v>42312</v>
      </c>
      <c r="D911" s="48" t="s">
        <v>31</v>
      </c>
      <c r="E911" s="49">
        <f t="shared" si="345"/>
        <v>77</v>
      </c>
      <c r="F911" s="48"/>
      <c r="G911" s="49" t="e">
        <f>VLOOKUP(C911,#REF!,2,0)</f>
        <v>#REF!</v>
      </c>
      <c r="H911" s="48"/>
      <c r="I911" s="43">
        <v>0</v>
      </c>
      <c r="J911" s="43">
        <v>1.0200819999999999</v>
      </c>
      <c r="K911" s="43">
        <v>20.668424999999999</v>
      </c>
      <c r="L911" s="43">
        <v>20.092924</v>
      </c>
      <c r="M911" s="43">
        <v>18.73584</v>
      </c>
      <c r="N911" s="43">
        <v>20.283854000000002</v>
      </c>
      <c r="O911" s="43">
        <v>20.71678</v>
      </c>
      <c r="P911" s="43">
        <v>15.491481</v>
      </c>
      <c r="Q911" s="43">
        <v>16.552156</v>
      </c>
      <c r="R911" s="43">
        <v>21.794146999999999</v>
      </c>
      <c r="S911" s="43">
        <v>22.949477999999999</v>
      </c>
      <c r="T911" s="43">
        <v>21.105408000000001</v>
      </c>
      <c r="U911" s="43">
        <v>15.118537999999999</v>
      </c>
      <c r="V911" s="43">
        <v>18.461030999999998</v>
      </c>
      <c r="W911" s="43">
        <v>19.713774000000001</v>
      </c>
      <c r="X911" s="43">
        <v>21.350121999999999</v>
      </c>
      <c r="Y911" s="43">
        <v>77</v>
      </c>
      <c r="AA911">
        <f t="shared" si="324"/>
        <v>42116.716168981482</v>
      </c>
      <c r="AB911" t="str">
        <f t="shared" si="325"/>
        <v>42116Murilo/Kassio60</v>
      </c>
      <c r="AC911" s="52">
        <v>42116</v>
      </c>
      <c r="AD911" s="53" t="s">
        <v>20</v>
      </c>
      <c r="AE911" s="54">
        <v>60</v>
      </c>
      <c r="AF911" s="51" t="str">
        <f t="shared" si="326"/>
        <v/>
      </c>
      <c r="AG911" s="51">
        <f t="shared" si="327"/>
        <v>6.4199999999999999E-4</v>
      </c>
      <c r="AH911" s="51">
        <f t="shared" si="328"/>
        <v>16.977198000000001</v>
      </c>
      <c r="AI911" s="51">
        <f t="shared" si="329"/>
        <v>32.579844999999999</v>
      </c>
      <c r="AJ911" s="51">
        <f t="shared" si="330"/>
        <v>29.463267999999999</v>
      </c>
      <c r="AK911" s="51">
        <f t="shared" si="331"/>
        <v>34.770592000000001</v>
      </c>
      <c r="AL911" s="51">
        <f t="shared" si="332"/>
        <v>34.083092000000001</v>
      </c>
      <c r="AM911" s="51">
        <f t="shared" si="333"/>
        <v>26.039528000000001</v>
      </c>
      <c r="AN911" s="51">
        <f t="shared" si="334"/>
        <v>32.505577000000002</v>
      </c>
      <c r="AO911" s="51">
        <f t="shared" si="335"/>
        <v>35.853580000000001</v>
      </c>
      <c r="AP911" s="51">
        <f t="shared" si="336"/>
        <v>36.166004000000001</v>
      </c>
      <c r="AQ911" s="51">
        <f t="shared" si="337"/>
        <v>37.270088000000001</v>
      </c>
      <c r="AR911" s="51">
        <f t="shared" si="338"/>
        <v>37.588543000000001</v>
      </c>
      <c r="AS911" s="51">
        <f t="shared" si="339"/>
        <v>36.009644000000002</v>
      </c>
      <c r="AT911" s="51">
        <f t="shared" si="340"/>
        <v>37.190693000000003</v>
      </c>
      <c r="AU911" s="51">
        <f t="shared" si="341"/>
        <v>40.266392000000003</v>
      </c>
      <c r="AV911" s="51">
        <f t="shared" si="342"/>
        <v>42.439273999999997</v>
      </c>
      <c r="AY911">
        <v>42410</v>
      </c>
      <c r="AZ911">
        <v>42410</v>
      </c>
      <c r="BA911" t="s">
        <v>29</v>
      </c>
      <c r="BB911" s="1">
        <f t="shared" si="323"/>
        <v>42410</v>
      </c>
    </row>
    <row r="912" spans="1:54">
      <c r="A912" t="str">
        <f t="shared" si="343"/>
        <v>42317Fábio77</v>
      </c>
      <c r="B912" s="48">
        <v>42317.349097222221</v>
      </c>
      <c r="C912" s="48">
        <f t="shared" si="344"/>
        <v>42317</v>
      </c>
      <c r="D912" s="48" t="s">
        <v>31</v>
      </c>
      <c r="E912" s="49">
        <f t="shared" si="345"/>
        <v>77</v>
      </c>
      <c r="F912" s="48"/>
      <c r="G912" s="49" t="e">
        <f>VLOOKUP(C912,#REF!,2,0)</f>
        <v>#REF!</v>
      </c>
      <c r="H912" s="48"/>
      <c r="I912" s="43">
        <v>0</v>
      </c>
      <c r="J912" s="43">
        <v>0.51220100000000002</v>
      </c>
      <c r="K912" s="43">
        <v>19.855543000000001</v>
      </c>
      <c r="L912" s="43">
        <v>19.105416999999999</v>
      </c>
      <c r="M912" s="43">
        <v>17.559964999999998</v>
      </c>
      <c r="N912" s="43">
        <v>18.873989000000002</v>
      </c>
      <c r="O912" s="43">
        <v>19.338263999999999</v>
      </c>
      <c r="P912" s="43">
        <v>13.635031</v>
      </c>
      <c r="Q912" s="43">
        <v>14.995260999999999</v>
      </c>
      <c r="R912" s="43">
        <v>19.902884</v>
      </c>
      <c r="S912" s="43">
        <v>22.192657000000001</v>
      </c>
      <c r="T912" s="43">
        <v>21.893456</v>
      </c>
      <c r="U912" s="43">
        <v>18.873989000000002</v>
      </c>
      <c r="V912" s="43">
        <v>21.546894000000002</v>
      </c>
      <c r="W912" s="43">
        <v>21.794146999999999</v>
      </c>
      <c r="X912" s="43">
        <v>23.000402000000001</v>
      </c>
      <c r="Y912" s="43">
        <v>77</v>
      </c>
      <c r="AA912">
        <f t="shared" si="324"/>
        <v>42119.485590277778</v>
      </c>
      <c r="AB912" t="str">
        <f t="shared" si="325"/>
        <v>42119Murilo/Kassio60</v>
      </c>
      <c r="AC912" s="52">
        <v>42119</v>
      </c>
      <c r="AD912" s="53" t="s">
        <v>20</v>
      </c>
      <c r="AE912" s="54">
        <v>60</v>
      </c>
      <c r="AF912" s="51" t="str">
        <f t="shared" si="326"/>
        <v/>
      </c>
      <c r="AG912" s="51">
        <f t="shared" si="327"/>
        <v>1.031E-3</v>
      </c>
      <c r="AH912" s="51">
        <f t="shared" si="328"/>
        <v>19.790144000000002</v>
      </c>
      <c r="AI912" s="51">
        <f t="shared" si="329"/>
        <v>32.654209000000002</v>
      </c>
      <c r="AJ912" s="51">
        <f t="shared" si="330"/>
        <v>26.976317999999999</v>
      </c>
      <c r="AK912" s="51">
        <f t="shared" si="331"/>
        <v>34.159145000000002</v>
      </c>
      <c r="AL912" s="51">
        <f t="shared" si="332"/>
        <v>34.847389</v>
      </c>
      <c r="AM912" s="51">
        <f t="shared" si="333"/>
        <v>26.30545</v>
      </c>
      <c r="AN912" s="51">
        <f t="shared" si="334"/>
        <v>31.547816999999998</v>
      </c>
      <c r="AO912" s="51">
        <f t="shared" si="335"/>
        <v>34.847389</v>
      </c>
      <c r="AP912" s="51">
        <f t="shared" si="336"/>
        <v>35.155479</v>
      </c>
      <c r="AQ912" s="51">
        <f t="shared" si="337"/>
        <v>36.322754000000003</v>
      </c>
      <c r="AR912" s="51">
        <f t="shared" si="338"/>
        <v>37.508831000000001</v>
      </c>
      <c r="AS912" s="51">
        <f t="shared" si="339"/>
        <v>35.310035999999997</v>
      </c>
      <c r="AT912" s="51">
        <f t="shared" si="340"/>
        <v>37.032131</v>
      </c>
      <c r="AU912" s="51">
        <f t="shared" si="341"/>
        <v>40.514282000000001</v>
      </c>
      <c r="AV912" s="51">
        <f t="shared" si="342"/>
        <v>42.693542000000001</v>
      </c>
      <c r="AY912">
        <v>42412</v>
      </c>
      <c r="AZ912">
        <v>42412</v>
      </c>
      <c r="BA912" t="s">
        <v>29</v>
      </c>
      <c r="BB912" s="1">
        <f t="shared" si="323"/>
        <v>42412</v>
      </c>
    </row>
    <row r="913" spans="1:54">
      <c r="A913" t="str">
        <f t="shared" si="343"/>
        <v>42319Fábio77</v>
      </c>
      <c r="B913" s="48">
        <v>42319.337326388886</v>
      </c>
      <c r="C913" s="48">
        <f t="shared" si="344"/>
        <v>42319</v>
      </c>
      <c r="D913" s="48" t="s">
        <v>31</v>
      </c>
      <c r="E913" s="49">
        <f t="shared" si="345"/>
        <v>77</v>
      </c>
      <c r="F913" s="48"/>
      <c r="G913" s="49" t="e">
        <f>VLOOKUP(C913,#REF!,2,0)</f>
        <v>#REF!</v>
      </c>
      <c r="H913" s="48"/>
      <c r="I913" s="43">
        <v>0</v>
      </c>
      <c r="J913" s="43">
        <v>0.29512300000000002</v>
      </c>
      <c r="K913" s="43">
        <v>19.431795000000001</v>
      </c>
      <c r="L913" s="43">
        <v>18.461030999999998</v>
      </c>
      <c r="M913" s="43">
        <v>16.855661000000001</v>
      </c>
      <c r="N913" s="43">
        <v>18.233629000000001</v>
      </c>
      <c r="O913" s="43">
        <v>18.689892</v>
      </c>
      <c r="P913" s="43">
        <v>12.791017999999999</v>
      </c>
      <c r="Q913" s="43">
        <v>14.426985</v>
      </c>
      <c r="R913" s="43">
        <v>19.291584</v>
      </c>
      <c r="S913" s="43">
        <v>21.448414</v>
      </c>
      <c r="T913" s="43">
        <v>21.203135</v>
      </c>
      <c r="U913" s="43">
        <v>18.188306999999998</v>
      </c>
      <c r="V913" s="43">
        <v>20.765158</v>
      </c>
      <c r="W913" s="43">
        <v>21.007883</v>
      </c>
      <c r="X913" s="43">
        <v>22.443562</v>
      </c>
      <c r="Y913" s="43">
        <v>77</v>
      </c>
      <c r="AA913">
        <f t="shared" si="324"/>
        <v>42121.704062500001</v>
      </c>
      <c r="AB913" t="str">
        <f t="shared" si="325"/>
        <v>42121Murilo/Kassio60</v>
      </c>
      <c r="AC913" s="52">
        <v>42121</v>
      </c>
      <c r="AD913" s="53" t="s">
        <v>20</v>
      </c>
      <c r="AE913" s="54">
        <v>60</v>
      </c>
      <c r="AF913" s="51" t="str">
        <f t="shared" si="326"/>
        <v/>
      </c>
      <c r="AG913" s="51">
        <f t="shared" si="327"/>
        <v>6.4199999999999999E-4</v>
      </c>
      <c r="AH913" s="51">
        <f t="shared" si="328"/>
        <v>17.403151999999999</v>
      </c>
      <c r="AI913" s="51">
        <f t="shared" si="329"/>
        <v>30.604437000000001</v>
      </c>
      <c r="AJ913" s="51">
        <f t="shared" si="330"/>
        <v>25.119790999999999</v>
      </c>
      <c r="AK913" s="51">
        <f t="shared" si="331"/>
        <v>32.209347000000001</v>
      </c>
      <c r="AL913" s="51">
        <f t="shared" si="332"/>
        <v>33.252102000000001</v>
      </c>
      <c r="AM913" s="51">
        <f t="shared" si="333"/>
        <v>24.601942000000001</v>
      </c>
      <c r="AN913" s="51">
        <f t="shared" si="334"/>
        <v>29.959826</v>
      </c>
      <c r="AO913" s="51">
        <f t="shared" si="335"/>
        <v>33.855441999999996</v>
      </c>
      <c r="AP913" s="51">
        <f t="shared" si="336"/>
        <v>33.704093999999998</v>
      </c>
      <c r="AQ913" s="51">
        <f t="shared" si="337"/>
        <v>35.310035999999997</v>
      </c>
      <c r="AR913" s="51">
        <f t="shared" si="338"/>
        <v>36.873905000000001</v>
      </c>
      <c r="AS913" s="51">
        <f t="shared" si="339"/>
        <v>34.847389</v>
      </c>
      <c r="AT913" s="51">
        <f t="shared" si="340"/>
        <v>36.637206999999997</v>
      </c>
      <c r="AU913" s="51">
        <f t="shared" si="341"/>
        <v>40.101554999999998</v>
      </c>
      <c r="AV913" s="51">
        <f t="shared" si="342"/>
        <v>42.185752999999998</v>
      </c>
      <c r="AY913">
        <v>42420</v>
      </c>
      <c r="AZ913">
        <v>42420</v>
      </c>
      <c r="BA913" t="s">
        <v>29</v>
      </c>
      <c r="BB913" s="1">
        <f t="shared" si="323"/>
        <v>42420</v>
      </c>
    </row>
    <row r="914" spans="1:54">
      <c r="A914" t="str">
        <f t="shared" si="343"/>
        <v>42324Fábio77</v>
      </c>
      <c r="B914" s="48">
        <v>42324.329108796293</v>
      </c>
      <c r="C914" s="48">
        <f t="shared" si="344"/>
        <v>42324</v>
      </c>
      <c r="D914" s="48" t="s">
        <v>31</v>
      </c>
      <c r="E914" s="49">
        <f t="shared" si="345"/>
        <v>77</v>
      </c>
      <c r="F914" s="48"/>
      <c r="G914" s="49" t="e">
        <f>VLOOKUP(C914,#REF!,2,0)</f>
        <v>#REF!</v>
      </c>
      <c r="H914" s="48"/>
      <c r="I914" s="43">
        <v>0</v>
      </c>
      <c r="J914" s="43">
        <v>0.49535099999999999</v>
      </c>
      <c r="K914" s="43">
        <v>20.523775000000001</v>
      </c>
      <c r="L914" s="43">
        <v>20.045342999999999</v>
      </c>
      <c r="M914" s="43">
        <v>18.369890000000002</v>
      </c>
      <c r="N914" s="43">
        <v>19.997803000000001</v>
      </c>
      <c r="O914" s="43">
        <v>20.283854000000002</v>
      </c>
      <c r="P914" s="43">
        <v>14.790993</v>
      </c>
      <c r="Q914" s="43">
        <v>16.294301999999998</v>
      </c>
      <c r="R914" s="43">
        <v>21.252056</v>
      </c>
      <c r="S914" s="43">
        <v>23.255731999999998</v>
      </c>
      <c r="T914" s="43">
        <v>23.153414000000001</v>
      </c>
      <c r="U914" s="43">
        <v>20.427655999999999</v>
      </c>
      <c r="V914" s="43">
        <v>22.594749</v>
      </c>
      <c r="W914" s="43">
        <v>21.943182</v>
      </c>
      <c r="X914" s="43">
        <v>22.042797</v>
      </c>
      <c r="Y914" s="43">
        <v>77</v>
      </c>
      <c r="AA914">
        <f t="shared" si="324"/>
        <v>42123.591643518521</v>
      </c>
      <c r="AB914" t="str">
        <f t="shared" si="325"/>
        <v>42123Murilo/Kassio60</v>
      </c>
      <c r="AC914" s="52">
        <v>42123</v>
      </c>
      <c r="AD914" s="53" t="s">
        <v>20</v>
      </c>
      <c r="AE914" s="54">
        <v>60</v>
      </c>
      <c r="AF914" s="51" t="str">
        <f t="shared" si="326"/>
        <v/>
      </c>
      <c r="AG914" s="51">
        <f t="shared" si="327"/>
        <v>8.2100000000000001E-4</v>
      </c>
      <c r="AH914" s="51">
        <f t="shared" si="328"/>
        <v>15.784326999999999</v>
      </c>
      <c r="AI914" s="51">
        <f t="shared" si="329"/>
        <v>30.532489999999999</v>
      </c>
      <c r="AJ914" s="51">
        <f t="shared" si="330"/>
        <v>25.315441</v>
      </c>
      <c r="AK914" s="51">
        <f t="shared" si="331"/>
        <v>32.952477000000002</v>
      </c>
      <c r="AL914" s="51">
        <f t="shared" si="332"/>
        <v>33.477725999999997</v>
      </c>
      <c r="AM914" s="51">
        <f t="shared" si="333"/>
        <v>23.709154000000002</v>
      </c>
      <c r="AN914" s="51">
        <f t="shared" si="334"/>
        <v>29.463267999999999</v>
      </c>
      <c r="AO914" s="51">
        <f t="shared" si="335"/>
        <v>32.728637999999997</v>
      </c>
      <c r="AP914" s="51">
        <f t="shared" si="336"/>
        <v>32.579844999999999</v>
      </c>
      <c r="AQ914" s="51">
        <f t="shared" si="337"/>
        <v>34.464176000000002</v>
      </c>
      <c r="AR914" s="51">
        <f t="shared" si="338"/>
        <v>36.166004000000001</v>
      </c>
      <c r="AS914" s="51">
        <f t="shared" si="339"/>
        <v>34.159145000000002</v>
      </c>
      <c r="AT914" s="51">
        <f t="shared" si="340"/>
        <v>36.479773999999999</v>
      </c>
      <c r="AU914" s="51">
        <f t="shared" si="341"/>
        <v>39.690842000000004</v>
      </c>
      <c r="AV914" s="51">
        <f t="shared" si="342"/>
        <v>42.185752999999998</v>
      </c>
      <c r="AY914">
        <v>42423</v>
      </c>
      <c r="AZ914">
        <v>42423</v>
      </c>
      <c r="BA914" t="s">
        <v>29</v>
      </c>
      <c r="BB914" s="1">
        <f t="shared" si="323"/>
        <v>42423</v>
      </c>
    </row>
    <row r="915" spans="1:54">
      <c r="A915" t="str">
        <f t="shared" si="343"/>
        <v>42326Fábio77</v>
      </c>
      <c r="B915" s="48">
        <v>42326.348344907405</v>
      </c>
      <c r="C915" s="48">
        <f t="shared" si="344"/>
        <v>42326</v>
      </c>
      <c r="D915" s="48" t="s">
        <v>31</v>
      </c>
      <c r="E915" s="49">
        <f t="shared" si="345"/>
        <v>77</v>
      </c>
      <c r="F915" s="48"/>
      <c r="G915" s="49" t="e">
        <f>VLOOKUP(C915,#REF!,2,0)</f>
        <v>#REF!</v>
      </c>
      <c r="H915" s="48"/>
      <c r="I915" s="43">
        <v>0</v>
      </c>
      <c r="J915" s="43">
        <v>0.721526</v>
      </c>
      <c r="K915" s="43">
        <v>20.620156999999999</v>
      </c>
      <c r="L915" s="43">
        <v>20.620156999999999</v>
      </c>
      <c r="M915" s="43">
        <v>18.873989000000002</v>
      </c>
      <c r="N915" s="43">
        <v>20.668424999999999</v>
      </c>
      <c r="O915" s="43">
        <v>21.350121999999999</v>
      </c>
      <c r="P915" s="43">
        <v>15.869158000000001</v>
      </c>
      <c r="Q915" s="43">
        <v>17.118037999999999</v>
      </c>
      <c r="R915" s="43">
        <v>22.343050000000002</v>
      </c>
      <c r="S915" s="43">
        <v>24.186343999999998</v>
      </c>
      <c r="T915" s="43">
        <v>24.448043999999999</v>
      </c>
      <c r="U915" s="43">
        <v>21.794146999999999</v>
      </c>
      <c r="V915" s="43">
        <v>24.343222000000001</v>
      </c>
      <c r="W915" s="43">
        <v>23.409599</v>
      </c>
      <c r="X915" s="43">
        <v>24.186343999999998</v>
      </c>
      <c r="Y915" s="43">
        <v>77</v>
      </c>
      <c r="AA915">
        <f t="shared" si="324"/>
        <v>42128.729189814818</v>
      </c>
      <c r="AB915" t="str">
        <f t="shared" si="325"/>
        <v>42128Murilo/Kassio60</v>
      </c>
      <c r="AC915" s="52">
        <v>42128</v>
      </c>
      <c r="AD915" s="53" t="s">
        <v>20</v>
      </c>
      <c r="AE915" s="54">
        <v>60</v>
      </c>
      <c r="AF915" s="51" t="str">
        <f t="shared" si="326"/>
        <v/>
      </c>
      <c r="AG915" s="51">
        <f t="shared" si="327"/>
        <v>1.7240999999999999E-2</v>
      </c>
      <c r="AH915" s="51">
        <f t="shared" si="328"/>
        <v>30.748636000000001</v>
      </c>
      <c r="AI915" s="51">
        <f t="shared" si="329"/>
        <v>32.283279</v>
      </c>
      <c r="AJ915" s="51">
        <f t="shared" si="330"/>
        <v>21.672909000000001</v>
      </c>
      <c r="AK915" s="51">
        <f t="shared" si="331"/>
        <v>30.245471999999999</v>
      </c>
      <c r="AL915" s="51">
        <f t="shared" si="332"/>
        <v>31.620987</v>
      </c>
      <c r="AM915" s="51">
        <f t="shared" si="333"/>
        <v>23.144293000000001</v>
      </c>
      <c r="AN915" s="51">
        <f t="shared" si="334"/>
        <v>28.205767000000002</v>
      </c>
      <c r="AO915" s="51">
        <f t="shared" si="335"/>
        <v>32.579844999999999</v>
      </c>
      <c r="AP915" s="51">
        <f t="shared" si="336"/>
        <v>32.431399999999996</v>
      </c>
      <c r="AQ915" s="51">
        <f t="shared" si="337"/>
        <v>34.387813999999999</v>
      </c>
      <c r="AR915" s="51">
        <f t="shared" si="338"/>
        <v>36.244323999999999</v>
      </c>
      <c r="AS915" s="51">
        <f t="shared" si="339"/>
        <v>34.770592000000001</v>
      </c>
      <c r="AT915" s="51">
        <f t="shared" si="340"/>
        <v>36.873905000000001</v>
      </c>
      <c r="AU915" s="51">
        <f t="shared" si="341"/>
        <v>40.679943000000002</v>
      </c>
      <c r="AV915" s="51">
        <f t="shared" si="342"/>
        <v>43.546363999999997</v>
      </c>
      <c r="AY915">
        <v>42424</v>
      </c>
      <c r="AZ915">
        <v>42424</v>
      </c>
      <c r="BA915" t="s">
        <v>29</v>
      </c>
      <c r="BB915" s="1">
        <f t="shared" si="323"/>
        <v>42424</v>
      </c>
    </row>
    <row r="916" spans="1:54">
      <c r="A916" t="str">
        <f t="shared" si="343"/>
        <v>42332Fábio77</v>
      </c>
      <c r="B916" s="48">
        <v>42332.625034722223</v>
      </c>
      <c r="C916" s="48">
        <f t="shared" si="344"/>
        <v>42332</v>
      </c>
      <c r="D916" s="48" t="s">
        <v>31</v>
      </c>
      <c r="E916" s="49">
        <f t="shared" si="345"/>
        <v>77</v>
      </c>
      <c r="F916" s="48"/>
      <c r="G916" s="49" t="e">
        <f>VLOOKUP(C916,#REF!,2,0)</f>
        <v>#REF!</v>
      </c>
      <c r="H916" s="48"/>
      <c r="I916" s="43">
        <v>0</v>
      </c>
      <c r="J916" s="43">
        <v>1.0113989999999999</v>
      </c>
      <c r="K916" s="43">
        <v>20.959232</v>
      </c>
      <c r="L916" s="43">
        <v>21.105408000000001</v>
      </c>
      <c r="M916" s="43">
        <v>19.997803000000001</v>
      </c>
      <c r="N916" s="43">
        <v>21.744581</v>
      </c>
      <c r="O916" s="43">
        <v>22.192657000000001</v>
      </c>
      <c r="P916" s="43">
        <v>16.855661000000001</v>
      </c>
      <c r="Q916" s="43">
        <v>17.962595</v>
      </c>
      <c r="R916" s="43">
        <v>23.409599</v>
      </c>
      <c r="S916" s="43">
        <v>24.816673000000002</v>
      </c>
      <c r="T916" s="43">
        <v>25.081669000000002</v>
      </c>
      <c r="U916" s="43">
        <v>22.797143999999999</v>
      </c>
      <c r="V916" s="43">
        <v>25.241266</v>
      </c>
      <c r="W916" s="43">
        <v>24.030000999999999</v>
      </c>
      <c r="X916" s="43">
        <v>25.081669000000002</v>
      </c>
      <c r="Y916" s="43">
        <v>77</v>
      </c>
      <c r="AA916">
        <f t="shared" si="324"/>
        <v>42131.511608796296</v>
      </c>
      <c r="AB916" t="str">
        <f t="shared" si="325"/>
        <v>42131Murilo/Kassio60</v>
      </c>
      <c r="AC916" s="52">
        <v>42131</v>
      </c>
      <c r="AD916" s="53" t="s">
        <v>20</v>
      </c>
      <c r="AE916" s="54">
        <v>60</v>
      </c>
      <c r="AF916" s="51" t="str">
        <f t="shared" si="326"/>
        <v/>
      </c>
      <c r="AG916" s="51">
        <f t="shared" si="327"/>
        <v>3.0590000000000001E-3</v>
      </c>
      <c r="AH916" s="51">
        <f t="shared" si="328"/>
        <v>26.706914999999999</v>
      </c>
      <c r="AI916" s="51">
        <f t="shared" si="329"/>
        <v>32.283279</v>
      </c>
      <c r="AJ916" s="51">
        <f t="shared" si="330"/>
        <v>23.20673</v>
      </c>
      <c r="AK916" s="51">
        <f t="shared" si="331"/>
        <v>30.173922000000001</v>
      </c>
      <c r="AL916" s="51">
        <f t="shared" si="332"/>
        <v>30.460581000000001</v>
      </c>
      <c r="AM916" s="51">
        <f t="shared" si="333"/>
        <v>21.672909000000001</v>
      </c>
      <c r="AN916" s="51">
        <f t="shared" si="334"/>
        <v>27.451124</v>
      </c>
      <c r="AO916" s="51">
        <f t="shared" si="335"/>
        <v>31.474726</v>
      </c>
      <c r="AP916" s="51">
        <f t="shared" si="336"/>
        <v>31.988050000000001</v>
      </c>
      <c r="AQ916" s="51">
        <f t="shared" si="337"/>
        <v>33.177067000000001</v>
      </c>
      <c r="AR916" s="51">
        <f t="shared" si="338"/>
        <v>35.155479</v>
      </c>
      <c r="AS916" s="51">
        <f t="shared" si="339"/>
        <v>33.327229000000003</v>
      </c>
      <c r="AT916" s="51">
        <f t="shared" si="340"/>
        <v>35.775677000000002</v>
      </c>
      <c r="AU916" s="51">
        <f t="shared" si="341"/>
        <v>39.119338999999997</v>
      </c>
      <c r="AV916" s="51">
        <f t="shared" si="342"/>
        <v>42.101398000000003</v>
      </c>
      <c r="AY916">
        <v>42430</v>
      </c>
      <c r="AZ916">
        <v>42430</v>
      </c>
      <c r="BA916" t="s">
        <v>29</v>
      </c>
      <c r="BB916" s="1">
        <f t="shared" si="323"/>
        <v>42430</v>
      </c>
    </row>
    <row r="917" spans="1:54">
      <c r="A917" t="str">
        <f t="shared" si="343"/>
        <v>42333Fábio77</v>
      </c>
      <c r="B917" s="48">
        <v>42333.442430555559</v>
      </c>
      <c r="C917" s="48">
        <f t="shared" si="344"/>
        <v>42333</v>
      </c>
      <c r="D917" s="48" t="s">
        <v>31</v>
      </c>
      <c r="E917" s="49">
        <f t="shared" si="345"/>
        <v>77</v>
      </c>
      <c r="F917" s="48"/>
      <c r="G917" s="49" t="e">
        <f>VLOOKUP(C917,#REF!,2,0)</f>
        <v>#REF!</v>
      </c>
      <c r="H917" s="48"/>
      <c r="I917" s="43">
        <v>0</v>
      </c>
      <c r="J917" s="43">
        <v>1.184259</v>
      </c>
      <c r="K917" s="43">
        <v>21.399222999999999</v>
      </c>
      <c r="L917" s="43">
        <v>21.497633</v>
      </c>
      <c r="M917" s="43">
        <v>19.808230999999999</v>
      </c>
      <c r="N917" s="43">
        <v>21.252056</v>
      </c>
      <c r="O917" s="43">
        <v>21.843786000000001</v>
      </c>
      <c r="P917" s="43">
        <v>16.294301999999998</v>
      </c>
      <c r="Q917" s="43">
        <v>17.382497999999998</v>
      </c>
      <c r="R917" s="43">
        <v>22.645251999999999</v>
      </c>
      <c r="S917" s="43">
        <v>24.343222000000001</v>
      </c>
      <c r="T917" s="43">
        <v>24.553104000000001</v>
      </c>
      <c r="U917" s="43">
        <v>21.744581</v>
      </c>
      <c r="V917" s="43">
        <v>24.343222000000001</v>
      </c>
      <c r="W917" s="43">
        <v>24.186343999999998</v>
      </c>
      <c r="X917" s="43">
        <v>25.347978999999999</v>
      </c>
      <c r="Y917" s="43">
        <v>77</v>
      </c>
      <c r="AA917">
        <f t="shared" si="324"/>
        <v>42136.436736111114</v>
      </c>
      <c r="AB917" t="str">
        <f t="shared" si="325"/>
        <v>42136Murilo/Kassio60</v>
      </c>
      <c r="AC917" s="52">
        <v>42136</v>
      </c>
      <c r="AD917" s="53" t="s">
        <v>20</v>
      </c>
      <c r="AE917" s="54">
        <v>60</v>
      </c>
      <c r="AF917" s="51" t="str">
        <f t="shared" si="326"/>
        <v/>
      </c>
      <c r="AG917" s="51">
        <f t="shared" si="327"/>
        <v>1.3233999999999999E-2</v>
      </c>
      <c r="AH917" s="51">
        <f t="shared" si="328"/>
        <v>31.694199000000001</v>
      </c>
      <c r="AI917" s="51">
        <f t="shared" si="329"/>
        <v>38.309925</v>
      </c>
      <c r="AJ917" s="51">
        <f t="shared" si="330"/>
        <v>31.255997000000001</v>
      </c>
      <c r="AK917" s="51">
        <f t="shared" si="331"/>
        <v>34.540657000000003</v>
      </c>
      <c r="AL917" s="51">
        <f t="shared" si="332"/>
        <v>31.988050000000001</v>
      </c>
      <c r="AM917" s="51">
        <f t="shared" si="333"/>
        <v>22.218719</v>
      </c>
      <c r="AN917" s="51">
        <f t="shared" si="334"/>
        <v>29.604711999999999</v>
      </c>
      <c r="AO917" s="51">
        <f t="shared" si="335"/>
        <v>33.027275000000003</v>
      </c>
      <c r="AP917" s="51">
        <f t="shared" si="336"/>
        <v>32.505577000000002</v>
      </c>
      <c r="AQ917" s="51">
        <f t="shared" si="337"/>
        <v>33.779738999999999</v>
      </c>
      <c r="AR917" s="51">
        <f t="shared" si="338"/>
        <v>34.847389</v>
      </c>
      <c r="AS917" s="51">
        <f t="shared" si="339"/>
        <v>32.803176999999998</v>
      </c>
      <c r="AT917" s="51">
        <f t="shared" si="340"/>
        <v>35.387413000000002</v>
      </c>
      <c r="AU917" s="51">
        <f t="shared" si="341"/>
        <v>39.200752000000001</v>
      </c>
      <c r="AV917" s="51">
        <f t="shared" si="342"/>
        <v>42.354678999999997</v>
      </c>
      <c r="AY917">
        <v>42431</v>
      </c>
      <c r="AZ917">
        <v>42431</v>
      </c>
      <c r="BA917" t="s">
        <v>29</v>
      </c>
      <c r="BB917" s="1">
        <f t="shared" si="323"/>
        <v>42431</v>
      </c>
    </row>
    <row r="918" spans="1:54">
      <c r="A918" t="str">
        <f t="shared" si="343"/>
        <v>42335Fábio77</v>
      </c>
      <c r="B918" s="48">
        <v>42335.575196759259</v>
      </c>
      <c r="C918" s="48">
        <f t="shared" si="344"/>
        <v>42335</v>
      </c>
      <c r="D918" s="48" t="s">
        <v>31</v>
      </c>
      <c r="E918" s="49">
        <f t="shared" si="345"/>
        <v>77</v>
      </c>
      <c r="F918" s="48"/>
      <c r="G918" s="49" t="e">
        <f>VLOOKUP(C918,#REF!,2,0)</f>
        <v>#REF!</v>
      </c>
      <c r="H918" s="48"/>
      <c r="I918" s="43">
        <v>0</v>
      </c>
      <c r="J918" s="43">
        <v>0.35468699999999997</v>
      </c>
      <c r="K918" s="43">
        <v>19.997803000000001</v>
      </c>
      <c r="L918" s="43">
        <v>19.478639999999999</v>
      </c>
      <c r="M918" s="43">
        <v>17.649018999999999</v>
      </c>
      <c r="N918" s="43">
        <v>19.619548999999999</v>
      </c>
      <c r="O918" s="43">
        <v>19.384998</v>
      </c>
      <c r="P918" s="43">
        <v>14.107385000000001</v>
      </c>
      <c r="Q918" s="43">
        <v>15.408205000000001</v>
      </c>
      <c r="R918" s="43">
        <v>20.620156999999999</v>
      </c>
      <c r="S918" s="43">
        <v>22.393265</v>
      </c>
      <c r="T918" s="43">
        <v>22.493888999999999</v>
      </c>
      <c r="U918" s="43">
        <v>19.666632</v>
      </c>
      <c r="V918" s="43">
        <v>22.142672999999998</v>
      </c>
      <c r="W918" s="43">
        <v>22.092701000000002</v>
      </c>
      <c r="X918" s="43">
        <v>24.134167000000001</v>
      </c>
      <c r="Y918" s="43">
        <v>77</v>
      </c>
      <c r="AA918">
        <f t="shared" si="324"/>
        <v>41856.769282407404</v>
      </c>
      <c r="AB918" t="str">
        <f t="shared" si="325"/>
        <v>41856Murilo/Kassio61</v>
      </c>
      <c r="AC918" s="52">
        <v>41856</v>
      </c>
      <c r="AD918" s="53" t="s">
        <v>20</v>
      </c>
      <c r="AE918" s="54">
        <v>61</v>
      </c>
      <c r="AF918" s="51" t="str">
        <f t="shared" si="326"/>
        <v/>
      </c>
      <c r="AG918" s="51">
        <f t="shared" si="327"/>
        <v>0</v>
      </c>
      <c r="AH918" s="51">
        <f t="shared" si="328"/>
        <v>3.1629049999999999</v>
      </c>
      <c r="AI918" s="51">
        <f t="shared" si="329"/>
        <v>23.20673</v>
      </c>
      <c r="AJ918" s="51">
        <f t="shared" si="330"/>
        <v>19.962803000000001</v>
      </c>
      <c r="AK918" s="51">
        <f t="shared" si="331"/>
        <v>18.272144000000001</v>
      </c>
      <c r="AL918" s="51">
        <f t="shared" si="332"/>
        <v>22.402258</v>
      </c>
      <c r="AM918" s="51">
        <f t="shared" si="333"/>
        <v>22.709892</v>
      </c>
      <c r="AN918" s="51">
        <f t="shared" si="334"/>
        <v>29.604711999999999</v>
      </c>
      <c r="AO918" s="51">
        <f t="shared" si="335"/>
        <v>32.579844999999999</v>
      </c>
      <c r="AP918" s="51">
        <f t="shared" si="336"/>
        <v>33.252102000000001</v>
      </c>
      <c r="AQ918" s="51">
        <f t="shared" si="337"/>
        <v>34.387813999999999</v>
      </c>
      <c r="AR918" s="51">
        <f t="shared" si="338"/>
        <v>24.026022000000001</v>
      </c>
      <c r="AS918" s="51">
        <f t="shared" si="339"/>
        <v>27.930150999999999</v>
      </c>
      <c r="AT918" s="51">
        <f t="shared" si="340"/>
        <v>27.179286999999999</v>
      </c>
      <c r="AU918" s="51">
        <f t="shared" si="341"/>
        <v>20.368765</v>
      </c>
      <c r="AV918" s="51">
        <f t="shared" si="342"/>
        <v>30.245471999999999</v>
      </c>
      <c r="AY918">
        <v>42434</v>
      </c>
      <c r="AZ918">
        <v>42434</v>
      </c>
      <c r="BA918" t="s">
        <v>29</v>
      </c>
      <c r="BB918" s="1">
        <f t="shared" si="323"/>
        <v>42434</v>
      </c>
    </row>
    <row r="919" spans="1:54">
      <c r="A919" t="str">
        <f t="shared" si="343"/>
        <v>42338Fábio77</v>
      </c>
      <c r="B919" s="48">
        <v>42338.408263888887</v>
      </c>
      <c r="C919" s="48">
        <f t="shared" si="344"/>
        <v>42338</v>
      </c>
      <c r="D919" s="48" t="s">
        <v>31</v>
      </c>
      <c r="E919" s="49">
        <f t="shared" si="345"/>
        <v>77</v>
      </c>
      <c r="F919" s="48"/>
      <c r="G919" s="49" t="e">
        <f>VLOOKUP(C919,#REF!,2,0)</f>
        <v>#REF!</v>
      </c>
      <c r="H919" s="48"/>
      <c r="I919" s="43">
        <v>0</v>
      </c>
      <c r="J919" s="43">
        <v>1.2227939999999999</v>
      </c>
      <c r="K919" s="43">
        <v>21.893456</v>
      </c>
      <c r="L919" s="43">
        <v>21.744581</v>
      </c>
      <c r="M919" s="43">
        <v>19.997803000000001</v>
      </c>
      <c r="N919" s="43">
        <v>21.448414</v>
      </c>
      <c r="O919" s="43">
        <v>22.042797</v>
      </c>
      <c r="P919" s="43">
        <v>16.422965999999999</v>
      </c>
      <c r="Q919" s="43">
        <v>17.471107</v>
      </c>
      <c r="R919" s="43">
        <v>23.204552</v>
      </c>
      <c r="S919" s="43">
        <v>24.658374999999999</v>
      </c>
      <c r="T919" s="43">
        <v>24.869577</v>
      </c>
      <c r="U919" s="43">
        <v>22.544284999999999</v>
      </c>
      <c r="V919" s="43">
        <v>25.081669000000002</v>
      </c>
      <c r="W919" s="43">
        <v>24.869577</v>
      </c>
      <c r="X919" s="43">
        <v>26.15513</v>
      </c>
      <c r="Y919" s="43">
        <v>77</v>
      </c>
      <c r="AA919">
        <f t="shared" si="324"/>
        <v>41859.70989583333</v>
      </c>
      <c r="AB919" t="str">
        <f t="shared" si="325"/>
        <v>41859Murilo/Kassio61</v>
      </c>
      <c r="AC919" s="52">
        <v>41859</v>
      </c>
      <c r="AD919" s="53" t="s">
        <v>20</v>
      </c>
      <c r="AE919" s="54">
        <v>61</v>
      </c>
      <c r="AF919" s="51" t="str">
        <f t="shared" si="326"/>
        <v/>
      </c>
      <c r="AG919" s="51">
        <f t="shared" si="327"/>
        <v>0</v>
      </c>
      <c r="AH919" s="51">
        <f t="shared" si="328"/>
        <v>7.2232079999999996</v>
      </c>
      <c r="AI919" s="51">
        <f t="shared" si="329"/>
        <v>24.601942000000001</v>
      </c>
      <c r="AJ919" s="51">
        <f t="shared" si="330"/>
        <v>19.790144000000002</v>
      </c>
      <c r="AK919" s="51">
        <f t="shared" si="331"/>
        <v>18.217172999999999</v>
      </c>
      <c r="AL919" s="51">
        <f t="shared" si="332"/>
        <v>23.457239000000001</v>
      </c>
      <c r="AM919" s="51">
        <f t="shared" si="333"/>
        <v>21.193718000000001</v>
      </c>
      <c r="AN919" s="51">
        <f t="shared" si="334"/>
        <v>29.817532</v>
      </c>
      <c r="AO919" s="51">
        <f t="shared" si="335"/>
        <v>33.102134999999997</v>
      </c>
      <c r="AP919" s="51">
        <f t="shared" si="336"/>
        <v>33.327229000000003</v>
      </c>
      <c r="AQ919" s="51">
        <f t="shared" si="337"/>
        <v>34.540657000000003</v>
      </c>
      <c r="AR919" s="51">
        <f t="shared" si="338"/>
        <v>26.238823</v>
      </c>
      <c r="AS919" s="51">
        <f t="shared" si="339"/>
        <v>27.655892999999999</v>
      </c>
      <c r="AT919" s="51">
        <f t="shared" si="340"/>
        <v>28.482813</v>
      </c>
      <c r="AU919" s="51">
        <f t="shared" si="341"/>
        <v>20.194241999999999</v>
      </c>
      <c r="AV919" s="51">
        <f t="shared" si="342"/>
        <v>31.401717999999999</v>
      </c>
      <c r="AY919">
        <v>42438</v>
      </c>
      <c r="AZ919">
        <v>42438</v>
      </c>
      <c r="BA919" t="s">
        <v>29</v>
      </c>
      <c r="BB919" s="1">
        <f t="shared" si="323"/>
        <v>42438</v>
      </c>
    </row>
    <row r="920" spans="1:54">
      <c r="A920" t="str">
        <f t="shared" si="343"/>
        <v>42341Fábio77</v>
      </c>
      <c r="B920" s="48">
        <v>42341.372581018521</v>
      </c>
      <c r="C920" s="48">
        <f t="shared" si="344"/>
        <v>42341</v>
      </c>
      <c r="D920" s="48" t="s">
        <v>31</v>
      </c>
      <c r="E920" s="49">
        <f t="shared" si="345"/>
        <v>77</v>
      </c>
      <c r="F920" s="48"/>
      <c r="G920" s="49" t="e">
        <f>VLOOKUP(C920,#REF!,2,0)</f>
        <v>#REF!</v>
      </c>
      <c r="H920" s="48"/>
      <c r="I920" s="43">
        <v>0</v>
      </c>
      <c r="J920" s="43">
        <v>0.40155000000000002</v>
      </c>
      <c r="K920" s="43">
        <v>20.379653999999999</v>
      </c>
      <c r="L920" s="43">
        <v>19.666632</v>
      </c>
      <c r="M920" s="43">
        <v>17.917631</v>
      </c>
      <c r="N920" s="43">
        <v>19.338263999999999</v>
      </c>
      <c r="O920" s="43">
        <v>19.478639999999999</v>
      </c>
      <c r="P920" s="43">
        <v>13.752317</v>
      </c>
      <c r="Q920" s="43">
        <v>15.366647</v>
      </c>
      <c r="R920" s="43">
        <v>20.379653999999999</v>
      </c>
      <c r="S920" s="43">
        <v>22.493888999999999</v>
      </c>
      <c r="T920" s="43">
        <v>22.544284999999999</v>
      </c>
      <c r="U920" s="43">
        <v>19.950310000000002</v>
      </c>
      <c r="V920" s="43">
        <v>22.695837000000001</v>
      </c>
      <c r="W920" s="43">
        <v>22.695837000000001</v>
      </c>
      <c r="X920" s="43">
        <v>23.874178000000001</v>
      </c>
      <c r="Y920" s="43">
        <v>77</v>
      </c>
      <c r="AA920">
        <f t="shared" si="324"/>
        <v>41862.45175925926</v>
      </c>
      <c r="AB920" t="str">
        <f t="shared" si="325"/>
        <v>41862Murilo/Kassio61</v>
      </c>
      <c r="AC920" s="52">
        <v>41862</v>
      </c>
      <c r="AD920" s="53" t="s">
        <v>20</v>
      </c>
      <c r="AE920" s="54">
        <v>61</v>
      </c>
      <c r="AF920" s="51" t="str">
        <f t="shared" si="326"/>
        <v/>
      </c>
      <c r="AG920" s="51">
        <f t="shared" si="327"/>
        <v>0</v>
      </c>
      <c r="AH920" s="51">
        <f t="shared" si="328"/>
        <v>8.4955119999999997</v>
      </c>
      <c r="AI920" s="51">
        <f t="shared" si="329"/>
        <v>22.218719</v>
      </c>
      <c r="AJ920" s="51">
        <f t="shared" si="330"/>
        <v>19.561176</v>
      </c>
      <c r="AK920" s="51">
        <f t="shared" si="331"/>
        <v>18.107469999999999</v>
      </c>
      <c r="AL920" s="51">
        <f t="shared" si="332"/>
        <v>23.962475000000001</v>
      </c>
      <c r="AM920" s="51">
        <f t="shared" si="333"/>
        <v>21.975241</v>
      </c>
      <c r="AN920" s="51">
        <f t="shared" si="334"/>
        <v>30.102467999999998</v>
      </c>
      <c r="AO920" s="51">
        <f t="shared" si="335"/>
        <v>32.877800000000001</v>
      </c>
      <c r="AP920" s="51">
        <f t="shared" si="336"/>
        <v>33.402434999999997</v>
      </c>
      <c r="AQ920" s="51">
        <f t="shared" si="337"/>
        <v>34.159145000000002</v>
      </c>
      <c r="AR920" s="51">
        <f t="shared" si="338"/>
        <v>24.345112</v>
      </c>
      <c r="AS920" s="51">
        <f t="shared" si="339"/>
        <v>28.344125999999999</v>
      </c>
      <c r="AT920" s="51">
        <f t="shared" si="340"/>
        <v>27.998936</v>
      </c>
      <c r="AU920" s="51">
        <f t="shared" si="341"/>
        <v>20.661383000000001</v>
      </c>
      <c r="AV920" s="51">
        <f t="shared" si="342"/>
        <v>31.694199000000001</v>
      </c>
      <c r="AY920">
        <v>42438</v>
      </c>
      <c r="AZ920">
        <v>42438</v>
      </c>
      <c r="BA920" t="s">
        <v>29</v>
      </c>
      <c r="BB920" s="1">
        <f t="shared" si="323"/>
        <v>42438</v>
      </c>
    </row>
    <row r="921" spans="1:54">
      <c r="A921" t="str">
        <f t="shared" si="343"/>
        <v>42342Fábio77</v>
      </c>
      <c r="B921" s="48">
        <v>42342.616956018515</v>
      </c>
      <c r="C921" s="48">
        <f t="shared" si="344"/>
        <v>42342</v>
      </c>
      <c r="D921" s="48" t="s">
        <v>31</v>
      </c>
      <c r="E921" s="49">
        <f t="shared" si="345"/>
        <v>77</v>
      </c>
      <c r="F921" s="48"/>
      <c r="G921" s="49" t="e">
        <f>VLOOKUP(C921,#REF!,2,0)</f>
        <v>#REF!</v>
      </c>
      <c r="H921" s="48"/>
      <c r="I921" s="43">
        <v>0</v>
      </c>
      <c r="J921" s="43">
        <v>0.24946499999999999</v>
      </c>
      <c r="K921" s="43">
        <v>20.236034</v>
      </c>
      <c r="L921" s="43">
        <v>19.059010000000001</v>
      </c>
      <c r="M921" s="43">
        <v>17.294121000000001</v>
      </c>
      <c r="N921" s="43">
        <v>18.689892</v>
      </c>
      <c r="O921" s="43">
        <v>18.598167</v>
      </c>
      <c r="P921" s="43">
        <v>12.980342</v>
      </c>
      <c r="Q921" s="43">
        <v>14.588187</v>
      </c>
      <c r="R921" s="43">
        <v>19.666632</v>
      </c>
      <c r="S921" s="43">
        <v>21.695088999999999</v>
      </c>
      <c r="T921" s="43">
        <v>21.794146999999999</v>
      </c>
      <c r="U921" s="43">
        <v>18.689892</v>
      </c>
      <c r="V921" s="43">
        <v>21.448414</v>
      </c>
      <c r="W921" s="43">
        <v>21.154211</v>
      </c>
      <c r="X921" s="43">
        <v>22.797143999999999</v>
      </c>
      <c r="Y921" s="43">
        <v>77</v>
      </c>
      <c r="AA921">
        <f t="shared" si="324"/>
        <v>41866.376793981479</v>
      </c>
      <c r="AB921" t="str">
        <f t="shared" si="325"/>
        <v>41866Murilo/Kassio61</v>
      </c>
      <c r="AC921" s="52">
        <v>41866</v>
      </c>
      <c r="AD921" s="53" t="s">
        <v>20</v>
      </c>
      <c r="AE921" s="54">
        <v>61</v>
      </c>
      <c r="AF921" s="51" t="str">
        <f t="shared" si="326"/>
        <v/>
      </c>
      <c r="AG921" s="51">
        <f t="shared" si="327"/>
        <v>0</v>
      </c>
      <c r="AH921" s="51">
        <f t="shared" si="328"/>
        <v>2.2170139999999998</v>
      </c>
      <c r="AI921" s="51">
        <f t="shared" si="329"/>
        <v>22.463629000000001</v>
      </c>
      <c r="AJ921" s="51">
        <f t="shared" si="330"/>
        <v>19.107475000000001</v>
      </c>
      <c r="AK921" s="51">
        <f t="shared" si="331"/>
        <v>17.136265000000002</v>
      </c>
      <c r="AL921" s="51">
        <f t="shared" si="332"/>
        <v>22.895551999999999</v>
      </c>
      <c r="AM921" s="51">
        <f t="shared" si="333"/>
        <v>22.279807999999999</v>
      </c>
      <c r="AN921" s="51">
        <f t="shared" si="334"/>
        <v>29.392672999999998</v>
      </c>
      <c r="AO921" s="51">
        <f t="shared" si="335"/>
        <v>30.820837000000001</v>
      </c>
      <c r="AP921" s="51">
        <f t="shared" si="336"/>
        <v>31.840954</v>
      </c>
      <c r="AQ921" s="51">
        <f t="shared" si="337"/>
        <v>34.311497000000003</v>
      </c>
      <c r="AR921" s="51">
        <f t="shared" si="338"/>
        <v>23.144293000000001</v>
      </c>
      <c r="AS921" s="51">
        <f t="shared" si="339"/>
        <v>26.706914999999999</v>
      </c>
      <c r="AT921" s="51">
        <f t="shared" si="340"/>
        <v>27.111529999999998</v>
      </c>
      <c r="AU921" s="51">
        <f t="shared" si="341"/>
        <v>19.732771</v>
      </c>
      <c r="AV921" s="51">
        <f t="shared" si="342"/>
        <v>31.183260000000001</v>
      </c>
      <c r="AY921">
        <v>42198</v>
      </c>
      <c r="AZ921">
        <v>42198</v>
      </c>
      <c r="BA921" t="s">
        <v>29</v>
      </c>
      <c r="BB921" s="1">
        <f t="shared" si="323"/>
        <v>42198</v>
      </c>
    </row>
    <row r="922" spans="1:54">
      <c r="A922" t="str">
        <f t="shared" si="343"/>
        <v>42346Fábio77</v>
      </c>
      <c r="B922" s="48">
        <v>42346.406331018516</v>
      </c>
      <c r="C922" s="48">
        <f t="shared" si="344"/>
        <v>42346</v>
      </c>
      <c r="D922" s="48" t="s">
        <v>31</v>
      </c>
      <c r="E922" s="49">
        <f t="shared" si="345"/>
        <v>77</v>
      </c>
      <c r="F922" s="48"/>
      <c r="G922" s="49" t="e">
        <f>VLOOKUP(C922,#REF!,2,0)</f>
        <v>#REF!</v>
      </c>
      <c r="H922" s="48"/>
      <c r="I922" s="43">
        <v>0</v>
      </c>
      <c r="J922" s="43">
        <v>0.332617</v>
      </c>
      <c r="K922" s="43">
        <v>20.427655999999999</v>
      </c>
      <c r="L922" s="43">
        <v>19.855543000000001</v>
      </c>
      <c r="M922" s="43">
        <v>18.143035999999999</v>
      </c>
      <c r="N922" s="43">
        <v>19.760973</v>
      </c>
      <c r="O922" s="43">
        <v>20.045342999999999</v>
      </c>
      <c r="P922" s="43">
        <v>14.507453999999999</v>
      </c>
      <c r="Q922" s="43">
        <v>15.911405999999999</v>
      </c>
      <c r="R922" s="43">
        <v>20.862079999999999</v>
      </c>
      <c r="S922" s="43">
        <v>22.847866</v>
      </c>
      <c r="T922" s="43">
        <v>22.847866</v>
      </c>
      <c r="U922" s="43">
        <v>20.092924</v>
      </c>
      <c r="V922" s="43">
        <v>22.645251999999999</v>
      </c>
      <c r="W922" s="43">
        <v>22.443562</v>
      </c>
      <c r="X922" s="43">
        <v>24.030000999999999</v>
      </c>
      <c r="Y922" s="43">
        <v>77</v>
      </c>
      <c r="AA922">
        <f t="shared" si="324"/>
        <v>41869.488807870373</v>
      </c>
      <c r="AB922" t="str">
        <f t="shared" si="325"/>
        <v>41869Murilo/Kassio61</v>
      </c>
      <c r="AC922" s="52">
        <v>41869</v>
      </c>
      <c r="AD922" s="53" t="s">
        <v>20</v>
      </c>
      <c r="AE922" s="54">
        <v>61</v>
      </c>
      <c r="AF922" s="51" t="str">
        <f t="shared" si="326"/>
        <v/>
      </c>
      <c r="AG922" s="51">
        <f t="shared" si="327"/>
        <v>0</v>
      </c>
      <c r="AH922" s="51">
        <f t="shared" si="328"/>
        <v>5.1088240000000003</v>
      </c>
      <c r="AI922" s="51">
        <f t="shared" si="329"/>
        <v>21.0748</v>
      </c>
      <c r="AJ922" s="51">
        <f t="shared" si="330"/>
        <v>18.492947000000001</v>
      </c>
      <c r="AK922" s="51">
        <f t="shared" si="331"/>
        <v>18.217172999999999</v>
      </c>
      <c r="AL922" s="51">
        <f t="shared" si="332"/>
        <v>20.838056999999999</v>
      </c>
      <c r="AM922" s="51">
        <f t="shared" si="333"/>
        <v>21.432604000000001</v>
      </c>
      <c r="AN922" s="51">
        <f t="shared" si="334"/>
        <v>29.111183</v>
      </c>
      <c r="AO922" s="51">
        <f t="shared" si="335"/>
        <v>31.694199000000001</v>
      </c>
      <c r="AP922" s="51">
        <f t="shared" si="336"/>
        <v>32.654209000000002</v>
      </c>
      <c r="AQ922" s="51">
        <f t="shared" si="337"/>
        <v>32.952477000000002</v>
      </c>
      <c r="AR922" s="51">
        <f t="shared" si="338"/>
        <v>24.473331000000002</v>
      </c>
      <c r="AS922" s="51">
        <f t="shared" si="339"/>
        <v>27.111529999999998</v>
      </c>
      <c r="AT922" s="51">
        <f t="shared" si="340"/>
        <v>26.976317999999999</v>
      </c>
      <c r="AU922" s="51">
        <f t="shared" si="341"/>
        <v>20.427109000000002</v>
      </c>
      <c r="AV922" s="51">
        <f t="shared" si="342"/>
        <v>29.746500000000001</v>
      </c>
      <c r="AY922">
        <v>42199</v>
      </c>
      <c r="AZ922">
        <v>42199</v>
      </c>
      <c r="BA922" t="s">
        <v>29</v>
      </c>
      <c r="BB922" s="1">
        <f t="shared" si="323"/>
        <v>42199</v>
      </c>
    </row>
    <row r="923" spans="1:54">
      <c r="A923" t="str">
        <f t="shared" si="343"/>
        <v>42348Fábio77</v>
      </c>
      <c r="B923" s="48">
        <v>42348.678287037037</v>
      </c>
      <c r="C923" s="48">
        <f t="shared" si="344"/>
        <v>42348</v>
      </c>
      <c r="D923" s="48" t="s">
        <v>31</v>
      </c>
      <c r="E923" s="49">
        <f t="shared" si="345"/>
        <v>77</v>
      </c>
      <c r="F923" s="48"/>
      <c r="G923" s="49" t="e">
        <f>VLOOKUP(C923,#REF!,2,0)</f>
        <v>#REF!</v>
      </c>
      <c r="H923" s="48"/>
      <c r="I923" s="43">
        <v>0</v>
      </c>
      <c r="J923" s="43">
        <v>0.65998599999999996</v>
      </c>
      <c r="K923" s="43">
        <v>20.668424999999999</v>
      </c>
      <c r="L923" s="43">
        <v>20.668424999999999</v>
      </c>
      <c r="M923" s="43">
        <v>19.291584</v>
      </c>
      <c r="N923" s="43">
        <v>20.813578</v>
      </c>
      <c r="O923" s="43">
        <v>21.154211</v>
      </c>
      <c r="P923" s="43">
        <v>16.166153000000001</v>
      </c>
      <c r="Q923" s="43">
        <v>17.338287000000001</v>
      </c>
      <c r="R923" s="43">
        <v>22.797143999999999</v>
      </c>
      <c r="S923" s="43">
        <v>24.082063999999999</v>
      </c>
      <c r="T923" s="43">
        <v>24.290852000000001</v>
      </c>
      <c r="U923" s="43">
        <v>21.99297</v>
      </c>
      <c r="V923" s="43">
        <v>24.553104000000001</v>
      </c>
      <c r="W923" s="43">
        <v>23.460999999999999</v>
      </c>
      <c r="X923" s="43">
        <v>25.028538000000001</v>
      </c>
      <c r="Y923" s="43">
        <v>77</v>
      </c>
      <c r="AA923">
        <f t="shared" si="324"/>
        <v>41870.706423611111</v>
      </c>
      <c r="AB923" t="str">
        <f t="shared" si="325"/>
        <v>41870Murilo/Kassio61</v>
      </c>
      <c r="AC923" s="52">
        <v>41870</v>
      </c>
      <c r="AD923" s="53" t="s">
        <v>20</v>
      </c>
      <c r="AE923" s="54">
        <v>61</v>
      </c>
      <c r="AF923" s="51" t="str">
        <f t="shared" si="326"/>
        <v/>
      </c>
      <c r="AG923" s="51">
        <f t="shared" si="327"/>
        <v>0</v>
      </c>
      <c r="AH923" s="51">
        <f t="shared" si="328"/>
        <v>8.7862050000000007</v>
      </c>
      <c r="AI923" s="51">
        <f t="shared" si="329"/>
        <v>22.895551999999999</v>
      </c>
      <c r="AJ923" s="51">
        <f t="shared" si="330"/>
        <v>18.327207999999999</v>
      </c>
      <c r="AK923" s="51">
        <f t="shared" si="331"/>
        <v>18.052766999999999</v>
      </c>
      <c r="AL923" s="51">
        <f t="shared" si="332"/>
        <v>23.899007999999998</v>
      </c>
      <c r="AM923" s="51">
        <f t="shared" si="333"/>
        <v>22.096827000000001</v>
      </c>
      <c r="AN923" s="51">
        <f t="shared" si="334"/>
        <v>29.251740000000002</v>
      </c>
      <c r="AO923" s="51">
        <f t="shared" si="335"/>
        <v>32.061729</v>
      </c>
      <c r="AP923" s="51">
        <f t="shared" si="336"/>
        <v>33.553108000000002</v>
      </c>
      <c r="AQ923" s="51">
        <f t="shared" si="337"/>
        <v>34.464176000000002</v>
      </c>
      <c r="AR923" s="51">
        <f t="shared" si="338"/>
        <v>24.345112</v>
      </c>
      <c r="AS923" s="51">
        <f t="shared" si="339"/>
        <v>27.247107</v>
      </c>
      <c r="AT923" s="51">
        <f t="shared" si="340"/>
        <v>27.315038999999999</v>
      </c>
      <c r="AU923" s="51">
        <f t="shared" si="341"/>
        <v>19.847597</v>
      </c>
      <c r="AV923" s="51">
        <f t="shared" si="342"/>
        <v>30.893166999999998</v>
      </c>
      <c r="AY923">
        <v>42224</v>
      </c>
      <c r="AZ923">
        <v>42224</v>
      </c>
      <c r="BA923" t="s">
        <v>29</v>
      </c>
      <c r="BB923" s="1">
        <f t="shared" si="323"/>
        <v>42224</v>
      </c>
    </row>
    <row r="924" spans="1:54">
      <c r="A924" t="str">
        <f t="shared" si="343"/>
        <v>42349Fábio77</v>
      </c>
      <c r="B924" s="48">
        <v>42349.348981481482</v>
      </c>
      <c r="C924" s="48">
        <f t="shared" si="344"/>
        <v>42349</v>
      </c>
      <c r="D924" s="48" t="s">
        <v>31</v>
      </c>
      <c r="E924" s="49">
        <f t="shared" si="345"/>
        <v>77</v>
      </c>
      <c r="F924" s="48"/>
      <c r="G924" s="49" t="e">
        <f>VLOOKUP(C924,#REF!,2,0)</f>
        <v>#REF!</v>
      </c>
      <c r="H924" s="48"/>
      <c r="I924" s="43">
        <v>0</v>
      </c>
      <c r="J924" s="43">
        <v>0.76446499999999995</v>
      </c>
      <c r="K924" s="43">
        <v>21.596231</v>
      </c>
      <c r="L924" s="43">
        <v>21.007883</v>
      </c>
      <c r="M924" s="43">
        <v>19.384998</v>
      </c>
      <c r="N924" s="43">
        <v>20.571967999999998</v>
      </c>
      <c r="O924" s="43">
        <v>21.30105</v>
      </c>
      <c r="P924" s="43">
        <v>15.616866</v>
      </c>
      <c r="Q924" s="43">
        <v>16.812135999999999</v>
      </c>
      <c r="R924" s="43">
        <v>22.443562</v>
      </c>
      <c r="S924" s="43">
        <v>24.082063999999999</v>
      </c>
      <c r="T924" s="43">
        <v>24.186343999999998</v>
      </c>
      <c r="U924" s="43">
        <v>21.497633</v>
      </c>
      <c r="V924" s="43">
        <v>23.615492</v>
      </c>
      <c r="W924" s="43">
        <v>23.204552</v>
      </c>
      <c r="X924" s="43">
        <v>24.658374999999999</v>
      </c>
      <c r="Y924" s="43">
        <v>77</v>
      </c>
      <c r="AA924">
        <f t="shared" si="324"/>
        <v>41873.456562500003</v>
      </c>
      <c r="AB924" t="str">
        <f t="shared" si="325"/>
        <v>41873Murilo/Kassio61</v>
      </c>
      <c r="AC924" s="52">
        <v>41873</v>
      </c>
      <c r="AD924" s="53" t="s">
        <v>20</v>
      </c>
      <c r="AE924" s="54">
        <v>61</v>
      </c>
      <c r="AF924" s="51" t="str">
        <f t="shared" si="326"/>
        <v/>
      </c>
      <c r="AG924" s="51">
        <f t="shared" si="327"/>
        <v>0</v>
      </c>
      <c r="AH924" s="51">
        <f t="shared" si="328"/>
        <v>8.3522490000000005</v>
      </c>
      <c r="AI924" s="51">
        <f t="shared" si="329"/>
        <v>21.312973</v>
      </c>
      <c r="AJ924" s="51">
        <f t="shared" si="330"/>
        <v>18.659481</v>
      </c>
      <c r="AK924" s="51">
        <f t="shared" si="331"/>
        <v>18.437611</v>
      </c>
      <c r="AL924" s="51">
        <f t="shared" si="332"/>
        <v>22.586582</v>
      </c>
      <c r="AM924" s="51">
        <f t="shared" si="333"/>
        <v>21.793571</v>
      </c>
      <c r="AN924" s="51">
        <f t="shared" si="334"/>
        <v>30.748636000000001</v>
      </c>
      <c r="AO924" s="51">
        <f t="shared" si="335"/>
        <v>34.387813999999999</v>
      </c>
      <c r="AP924" s="51">
        <f t="shared" si="336"/>
        <v>31.840954</v>
      </c>
      <c r="AQ924" s="51">
        <f t="shared" si="337"/>
        <v>32.431399999999996</v>
      </c>
      <c r="AR924" s="51">
        <f t="shared" si="338"/>
        <v>23.457239000000001</v>
      </c>
      <c r="AS924" s="51">
        <f t="shared" si="339"/>
        <v>28.205767000000002</v>
      </c>
      <c r="AT924" s="51">
        <f t="shared" si="340"/>
        <v>26.774146999999999</v>
      </c>
      <c r="AU924" s="51">
        <f t="shared" si="341"/>
        <v>19.107475000000001</v>
      </c>
      <c r="AV924" s="51">
        <f t="shared" si="342"/>
        <v>31.038038</v>
      </c>
      <c r="AY924">
        <v>42226</v>
      </c>
      <c r="AZ924">
        <v>42226</v>
      </c>
      <c r="BA924" t="s">
        <v>29</v>
      </c>
      <c r="BB924" s="1">
        <f t="shared" si="323"/>
        <v>42226</v>
      </c>
    </row>
    <row r="925" spans="1:54">
      <c r="A925" t="str">
        <f t="shared" si="343"/>
        <v>42353Fábio77</v>
      </c>
      <c r="B925" s="48">
        <v>42353.568090277775</v>
      </c>
      <c r="C925" s="48">
        <f t="shared" si="344"/>
        <v>42353</v>
      </c>
      <c r="D925" s="48" t="s">
        <v>31</v>
      </c>
      <c r="E925" s="49">
        <f t="shared" si="345"/>
        <v>77</v>
      </c>
      <c r="F925" s="48" t="s">
        <v>158</v>
      </c>
      <c r="G925" s="49" t="e">
        <f>VLOOKUP(C925,#REF!,2,0)</f>
        <v>#REF!</v>
      </c>
      <c r="H925" s="48" t="s">
        <v>160</v>
      </c>
      <c r="I925" s="43">
        <v>0</v>
      </c>
      <c r="J925" s="43">
        <v>0</v>
      </c>
      <c r="K925" s="43">
        <v>0</v>
      </c>
      <c r="L925" s="43">
        <v>15.036293000000001</v>
      </c>
      <c r="M925" s="43">
        <v>22.443562</v>
      </c>
      <c r="N925" s="43">
        <v>19.384998</v>
      </c>
      <c r="O925" s="43">
        <v>20.620156999999999</v>
      </c>
      <c r="P925" s="43">
        <v>21.399222999999999</v>
      </c>
      <c r="Q925" s="43">
        <v>22.493888999999999</v>
      </c>
      <c r="R925" s="43">
        <v>21.105408000000001</v>
      </c>
      <c r="S925" s="43">
        <v>22.594749</v>
      </c>
      <c r="T925" s="43">
        <v>17.426780999999998</v>
      </c>
      <c r="U925" s="43">
        <v>22.746447</v>
      </c>
      <c r="V925" s="43">
        <v>22.746447</v>
      </c>
      <c r="W925" s="43">
        <v>10.805904</v>
      </c>
      <c r="X925" s="43">
        <v>26.100947999999999</v>
      </c>
      <c r="Y925" s="43">
        <v>77</v>
      </c>
      <c r="AA925">
        <f t="shared" si="324"/>
        <v>41880.766168981485</v>
      </c>
      <c r="AB925" t="str">
        <f t="shared" si="325"/>
        <v>41880Murilo/Kassio61</v>
      </c>
      <c r="AC925" s="52">
        <v>41880</v>
      </c>
      <c r="AD925" s="53" t="s">
        <v>20</v>
      </c>
      <c r="AE925" s="54">
        <v>61</v>
      </c>
      <c r="AF925" s="51" t="str">
        <f t="shared" si="326"/>
        <v/>
      </c>
      <c r="AG925" s="51">
        <f t="shared" si="327"/>
        <v>0</v>
      </c>
      <c r="AH925" s="51">
        <f t="shared" si="328"/>
        <v>7.4548579999999998</v>
      </c>
      <c r="AI925" s="51">
        <f t="shared" si="329"/>
        <v>20.897102</v>
      </c>
      <c r="AJ925" s="51">
        <f t="shared" si="330"/>
        <v>17.998139999999999</v>
      </c>
      <c r="AK925" s="51">
        <f t="shared" si="331"/>
        <v>16.92436</v>
      </c>
      <c r="AL925" s="51">
        <f t="shared" si="332"/>
        <v>22.957595999999999</v>
      </c>
      <c r="AM925" s="51">
        <f t="shared" si="333"/>
        <v>20.661383000000001</v>
      </c>
      <c r="AN925" s="51">
        <f t="shared" si="334"/>
        <v>28.067778000000001</v>
      </c>
      <c r="AO925" s="51">
        <f t="shared" si="335"/>
        <v>30.965553</v>
      </c>
      <c r="AP925" s="51">
        <f t="shared" si="336"/>
        <v>33.177067000000001</v>
      </c>
      <c r="AQ925" s="51">
        <f t="shared" si="337"/>
        <v>33.628551000000002</v>
      </c>
      <c r="AR925" s="51">
        <f t="shared" si="338"/>
        <v>22.895551999999999</v>
      </c>
      <c r="AS925" s="51">
        <f t="shared" si="339"/>
        <v>26.372135</v>
      </c>
      <c r="AT925" s="51">
        <f t="shared" si="340"/>
        <v>26.172321</v>
      </c>
      <c r="AU925" s="51">
        <f t="shared" si="341"/>
        <v>18.994947</v>
      </c>
      <c r="AV925" s="51">
        <f t="shared" si="342"/>
        <v>29.392672999999998</v>
      </c>
      <c r="AY925">
        <v>42229</v>
      </c>
      <c r="AZ925">
        <v>42229</v>
      </c>
      <c r="BA925" t="s">
        <v>29</v>
      </c>
      <c r="BB925" s="1">
        <f t="shared" si="323"/>
        <v>42229</v>
      </c>
    </row>
    <row r="926" spans="1:54">
      <c r="A926" t="str">
        <f t="shared" si="343"/>
        <v>42353Fábio77</v>
      </c>
      <c r="B926" s="48">
        <v>42353.569074074076</v>
      </c>
      <c r="C926" s="48">
        <f t="shared" si="344"/>
        <v>42353</v>
      </c>
      <c r="D926" s="48" t="s">
        <v>31</v>
      </c>
      <c r="E926" s="49">
        <f t="shared" si="345"/>
        <v>77</v>
      </c>
      <c r="F926" s="48"/>
      <c r="G926" s="49" t="e">
        <f>VLOOKUP(C926,#REF!,2,0)</f>
        <v>#REF!</v>
      </c>
      <c r="H926" s="48"/>
      <c r="I926" s="43">
        <v>0</v>
      </c>
      <c r="J926" s="43">
        <v>0.57703800000000005</v>
      </c>
      <c r="K926" s="43">
        <v>21.154211</v>
      </c>
      <c r="L926" s="43">
        <v>20.765158</v>
      </c>
      <c r="M926" s="43">
        <v>19.012678000000001</v>
      </c>
      <c r="N926" s="43">
        <v>20.427655999999999</v>
      </c>
      <c r="O926" s="43">
        <v>20.571967999999998</v>
      </c>
      <c r="P926" s="43">
        <v>15.036293000000001</v>
      </c>
      <c r="Q926" s="43">
        <v>16.337140999999999</v>
      </c>
      <c r="R926" s="43">
        <v>21.399222999999999</v>
      </c>
      <c r="S926" s="43">
        <v>23.306941999999999</v>
      </c>
      <c r="T926" s="43">
        <v>23.153414000000001</v>
      </c>
      <c r="U926" s="43">
        <v>20.236034</v>
      </c>
      <c r="V926" s="43">
        <v>22.949477999999999</v>
      </c>
      <c r="W926" s="43">
        <v>22.594749</v>
      </c>
      <c r="X926" s="43">
        <v>24.134167000000001</v>
      </c>
      <c r="Y926" s="43">
        <v>77</v>
      </c>
      <c r="AA926">
        <f t="shared" si="324"/>
        <v>41883.542800925927</v>
      </c>
      <c r="AB926" t="str">
        <f t="shared" si="325"/>
        <v>41883Murilo/Kassio61</v>
      </c>
      <c r="AC926" s="52">
        <v>41883</v>
      </c>
      <c r="AD926" s="53" t="s">
        <v>20</v>
      </c>
      <c r="AE926" s="54">
        <v>61</v>
      </c>
      <c r="AF926" s="51" t="str">
        <f t="shared" si="326"/>
        <v/>
      </c>
      <c r="AG926" s="51">
        <f t="shared" si="327"/>
        <v>0</v>
      </c>
      <c r="AH926" s="51">
        <f t="shared" si="328"/>
        <v>18.107469999999999</v>
      </c>
      <c r="AI926" s="51">
        <f t="shared" si="329"/>
        <v>20.020527000000001</v>
      </c>
      <c r="AJ926" s="51">
        <f t="shared" si="330"/>
        <v>16.766361</v>
      </c>
      <c r="AK926" s="51">
        <f t="shared" si="331"/>
        <v>17.88917</v>
      </c>
      <c r="AL926" s="51">
        <f t="shared" si="332"/>
        <v>22.586582</v>
      </c>
      <c r="AM926" s="51">
        <f t="shared" si="333"/>
        <v>20.602689999999999</v>
      </c>
      <c r="AN926" s="51">
        <f t="shared" si="334"/>
        <v>30.102467999999998</v>
      </c>
      <c r="AO926" s="51">
        <f t="shared" si="335"/>
        <v>31.328807999999999</v>
      </c>
      <c r="AP926" s="51">
        <f t="shared" si="336"/>
        <v>33.027275000000003</v>
      </c>
      <c r="AQ926" s="51">
        <f t="shared" si="337"/>
        <v>33.177067000000001</v>
      </c>
      <c r="AR926" s="51">
        <f t="shared" si="338"/>
        <v>23.394455000000001</v>
      </c>
      <c r="AS926" s="51">
        <f t="shared" si="339"/>
        <v>26.172321</v>
      </c>
      <c r="AT926" s="51">
        <f t="shared" si="340"/>
        <v>25.973248999999999</v>
      </c>
      <c r="AU926" s="51">
        <f t="shared" si="341"/>
        <v>18.603891000000001</v>
      </c>
      <c r="AV926" s="51">
        <f t="shared" si="342"/>
        <v>28.900929999999999</v>
      </c>
      <c r="AY926">
        <v>42232</v>
      </c>
      <c r="AZ926">
        <v>42232</v>
      </c>
      <c r="BA926" t="s">
        <v>29</v>
      </c>
      <c r="BB926" s="1">
        <f t="shared" si="323"/>
        <v>42232</v>
      </c>
    </row>
    <row r="927" spans="1:54">
      <c r="A927" t="str">
        <f t="shared" si="343"/>
        <v>42355Fábio77</v>
      </c>
      <c r="B927" s="48">
        <v>42355.452731481484</v>
      </c>
      <c r="C927" s="48">
        <f t="shared" si="344"/>
        <v>42355</v>
      </c>
      <c r="D927" s="48" t="s">
        <v>31</v>
      </c>
      <c r="E927" s="49">
        <f t="shared" si="345"/>
        <v>77</v>
      </c>
      <c r="F927" s="48"/>
      <c r="G927" s="49" t="e">
        <f>VLOOKUP(C927,#REF!,2,0)</f>
        <v>#REF!</v>
      </c>
      <c r="H927" s="48"/>
      <c r="I927" s="43">
        <v>0</v>
      </c>
      <c r="J927" s="43">
        <v>0.43144700000000002</v>
      </c>
      <c r="K927" s="43">
        <v>21.105408000000001</v>
      </c>
      <c r="L927" s="43">
        <v>20.140577</v>
      </c>
      <c r="M927" s="43">
        <v>18.506699000000001</v>
      </c>
      <c r="N927" s="43">
        <v>19.760973</v>
      </c>
      <c r="O927" s="43">
        <v>20.140577</v>
      </c>
      <c r="P927" s="43">
        <v>14.954307999999999</v>
      </c>
      <c r="Q927" s="43">
        <v>16.294301999999998</v>
      </c>
      <c r="R927" s="43">
        <v>21.744581</v>
      </c>
      <c r="S927" s="43">
        <v>23.306941999999999</v>
      </c>
      <c r="T927" s="43">
        <v>23.153414000000001</v>
      </c>
      <c r="U927" s="43">
        <v>20.427655999999999</v>
      </c>
      <c r="V927" s="43">
        <v>22.493888999999999</v>
      </c>
      <c r="W927" s="43">
        <v>22.092701000000002</v>
      </c>
      <c r="X927" s="43">
        <v>23.306941999999999</v>
      </c>
      <c r="Y927" s="43">
        <v>77</v>
      </c>
      <c r="AA927">
        <f t="shared" si="324"/>
        <v>41885.468622685185</v>
      </c>
      <c r="AB927" t="str">
        <f t="shared" si="325"/>
        <v>41885Murilo/Kassio61</v>
      </c>
      <c r="AC927" s="52">
        <v>41885</v>
      </c>
      <c r="AD927" s="53" t="s">
        <v>20</v>
      </c>
      <c r="AE927" s="54">
        <v>61</v>
      </c>
      <c r="AF927" s="51" t="str">
        <f t="shared" si="326"/>
        <v/>
      </c>
      <c r="AG927" s="51">
        <f t="shared" si="327"/>
        <v>0</v>
      </c>
      <c r="AH927" s="51">
        <f t="shared" si="328"/>
        <v>27.587548999999999</v>
      </c>
      <c r="AI927" s="51">
        <f t="shared" si="329"/>
        <v>35.464916000000002</v>
      </c>
      <c r="AJ927" s="51">
        <f t="shared" si="330"/>
        <v>21.372751000000001</v>
      </c>
      <c r="AK927" s="51">
        <f t="shared" si="331"/>
        <v>16.977198000000001</v>
      </c>
      <c r="AL927" s="51">
        <f t="shared" si="332"/>
        <v>23.835629999999998</v>
      </c>
      <c r="AM927" s="51">
        <f t="shared" si="333"/>
        <v>21.552569999999999</v>
      </c>
      <c r="AN927" s="51">
        <f t="shared" si="334"/>
        <v>27.792849</v>
      </c>
      <c r="AO927" s="51">
        <f t="shared" si="335"/>
        <v>32.505577000000002</v>
      </c>
      <c r="AP927" s="51">
        <f t="shared" si="336"/>
        <v>33.327229000000003</v>
      </c>
      <c r="AQ927" s="51">
        <f t="shared" si="337"/>
        <v>33.931216999999997</v>
      </c>
      <c r="AR927" s="51">
        <f t="shared" si="338"/>
        <v>23.709154000000002</v>
      </c>
      <c r="AS927" s="51">
        <f t="shared" si="339"/>
        <v>28.482813</v>
      </c>
      <c r="AT927" s="51">
        <f t="shared" si="340"/>
        <v>28.205767000000002</v>
      </c>
      <c r="AU927" s="51">
        <f t="shared" si="341"/>
        <v>18.938821999999998</v>
      </c>
      <c r="AV927" s="51">
        <f t="shared" si="342"/>
        <v>29.959826</v>
      </c>
      <c r="AY927">
        <v>42233</v>
      </c>
      <c r="AZ927">
        <v>42233</v>
      </c>
      <c r="BA927" t="s">
        <v>29</v>
      </c>
      <c r="BB927" s="1">
        <f t="shared" si="323"/>
        <v>42233</v>
      </c>
    </row>
    <row r="928" spans="1:54">
      <c r="A928" t="str">
        <f t="shared" si="343"/>
        <v>42356Fábio77</v>
      </c>
      <c r="B928" s="48">
        <v>42356.366782407407</v>
      </c>
      <c r="C928" s="48">
        <f t="shared" si="344"/>
        <v>42356</v>
      </c>
      <c r="D928" s="48" t="s">
        <v>31</v>
      </c>
      <c r="E928" s="49">
        <f t="shared" si="345"/>
        <v>77</v>
      </c>
      <c r="F928" s="48"/>
      <c r="G928" s="49" t="e">
        <f>VLOOKUP(C928,#REF!,2,0)</f>
        <v>#REF!</v>
      </c>
      <c r="H928" s="48"/>
      <c r="I928" s="43">
        <v>0</v>
      </c>
      <c r="J928" s="43">
        <v>0.26789800000000003</v>
      </c>
      <c r="K928" s="43">
        <v>20.523775000000001</v>
      </c>
      <c r="L928" s="43">
        <v>19.666632</v>
      </c>
      <c r="M928" s="43">
        <v>17.872714999999999</v>
      </c>
      <c r="N928" s="43">
        <v>19.478639999999999</v>
      </c>
      <c r="O928" s="43">
        <v>19.431795000000001</v>
      </c>
      <c r="P928" s="43">
        <v>13.909534000000001</v>
      </c>
      <c r="Q928" s="43">
        <v>15.408205000000001</v>
      </c>
      <c r="R928" s="43">
        <v>20.620156999999999</v>
      </c>
      <c r="S928" s="43">
        <v>22.544284999999999</v>
      </c>
      <c r="T928" s="43">
        <v>22.292839000000001</v>
      </c>
      <c r="U928" s="43">
        <v>19.105416999999999</v>
      </c>
      <c r="V928" s="43">
        <v>21.497633</v>
      </c>
      <c r="W928" s="43">
        <v>21.399222999999999</v>
      </c>
      <c r="X928" s="43">
        <v>22.594749</v>
      </c>
      <c r="Y928" s="43">
        <v>77</v>
      </c>
      <c r="AA928">
        <f t="shared" si="324"/>
        <v>41891.709988425922</v>
      </c>
      <c r="AB928" t="str">
        <f t="shared" si="325"/>
        <v>41891Murilo/Kassio61</v>
      </c>
      <c r="AC928" s="52">
        <v>41891</v>
      </c>
      <c r="AD928" s="53" t="s">
        <v>20</v>
      </c>
      <c r="AE928" s="54">
        <v>61</v>
      </c>
      <c r="AF928" s="51" t="str">
        <f t="shared" si="326"/>
        <v/>
      </c>
      <c r="AG928" s="51">
        <f t="shared" si="327"/>
        <v>0</v>
      </c>
      <c r="AH928" s="51">
        <f t="shared" si="328"/>
        <v>13.869260000000001</v>
      </c>
      <c r="AI928" s="51">
        <f t="shared" si="329"/>
        <v>30.532489999999999</v>
      </c>
      <c r="AJ928" s="51">
        <f t="shared" si="330"/>
        <v>24.089666000000001</v>
      </c>
      <c r="AK928" s="51">
        <f t="shared" si="331"/>
        <v>20.427109000000002</v>
      </c>
      <c r="AL928" s="51">
        <f t="shared" si="332"/>
        <v>24.924942000000001</v>
      </c>
      <c r="AM928" s="51">
        <f t="shared" si="333"/>
        <v>21.854040000000001</v>
      </c>
      <c r="AN928" s="51">
        <f t="shared" si="334"/>
        <v>30.173922000000001</v>
      </c>
      <c r="AO928" s="51">
        <f t="shared" si="335"/>
        <v>31.988050000000001</v>
      </c>
      <c r="AP928" s="51">
        <f t="shared" si="336"/>
        <v>33.779738999999999</v>
      </c>
      <c r="AQ928" s="51">
        <f t="shared" si="337"/>
        <v>33.402434999999997</v>
      </c>
      <c r="AR928" s="51">
        <f t="shared" si="338"/>
        <v>23.772342999999999</v>
      </c>
      <c r="AS928" s="51">
        <f t="shared" si="339"/>
        <v>27.247107</v>
      </c>
      <c r="AT928" s="51">
        <f t="shared" si="340"/>
        <v>26.172321</v>
      </c>
      <c r="AU928" s="51">
        <f t="shared" si="341"/>
        <v>18.548376000000001</v>
      </c>
      <c r="AV928" s="51">
        <f t="shared" si="342"/>
        <v>29.1814</v>
      </c>
      <c r="AY928">
        <v>42235</v>
      </c>
      <c r="AZ928">
        <v>42235</v>
      </c>
      <c r="BA928" t="s">
        <v>29</v>
      </c>
      <c r="BB928" s="1">
        <f t="shared" si="323"/>
        <v>42235</v>
      </c>
    </row>
    <row r="929" spans="1:54">
      <c r="A929" t="str">
        <f t="shared" si="343"/>
        <v>42373Fábio77</v>
      </c>
      <c r="B929" s="48">
        <v>42373.621041666665</v>
      </c>
      <c r="C929" s="48">
        <f t="shared" si="344"/>
        <v>42373</v>
      </c>
      <c r="D929" s="48" t="s">
        <v>31</v>
      </c>
      <c r="E929" s="49">
        <f t="shared" si="345"/>
        <v>77</v>
      </c>
      <c r="F929" s="48"/>
      <c r="G929" s="49" t="e">
        <f>VLOOKUP(C929,#REF!,2,0)</f>
        <v>#REF!</v>
      </c>
      <c r="H929" s="48"/>
      <c r="I929" s="43">
        <v>0</v>
      </c>
      <c r="J929" s="43">
        <v>0.88659100000000002</v>
      </c>
      <c r="K929" s="43">
        <v>21.497633</v>
      </c>
      <c r="L929" s="43">
        <v>20.620156999999999</v>
      </c>
      <c r="M929" s="43">
        <v>18.73584</v>
      </c>
      <c r="N929" s="43">
        <v>19.760973</v>
      </c>
      <c r="O929" s="43">
        <v>19.950310000000002</v>
      </c>
      <c r="P929" s="43">
        <v>14.306697</v>
      </c>
      <c r="Q929" s="43">
        <v>15.658751000000001</v>
      </c>
      <c r="R929" s="43">
        <v>21.203135</v>
      </c>
      <c r="S929" s="43">
        <v>22.594749</v>
      </c>
      <c r="T929" s="43">
        <v>22.797143999999999</v>
      </c>
      <c r="U929" s="43">
        <v>20.092924</v>
      </c>
      <c r="V929" s="43">
        <v>22.443562</v>
      </c>
      <c r="W929" s="43">
        <v>22.493888999999999</v>
      </c>
      <c r="X929" s="43">
        <v>24.082063999999999</v>
      </c>
      <c r="Y929" s="43">
        <v>77</v>
      </c>
      <c r="AA929">
        <f t="shared" si="324"/>
        <v>41894.404976851853</v>
      </c>
      <c r="AB929" t="str">
        <f t="shared" si="325"/>
        <v>41894Murilo/Kassio61</v>
      </c>
      <c r="AC929" s="52">
        <v>41894</v>
      </c>
      <c r="AD929" s="53" t="s">
        <v>20</v>
      </c>
      <c r="AE929" s="54">
        <v>61</v>
      </c>
      <c r="AF929" s="51" t="str">
        <f t="shared" si="326"/>
        <v/>
      </c>
      <c r="AG929" s="51">
        <f t="shared" si="327"/>
        <v>0</v>
      </c>
      <c r="AH929" s="51">
        <f t="shared" si="328"/>
        <v>4.4396449999999996</v>
      </c>
      <c r="AI929" s="51">
        <f t="shared" si="329"/>
        <v>25.577513</v>
      </c>
      <c r="AJ929" s="51">
        <f t="shared" si="330"/>
        <v>22.648201</v>
      </c>
      <c r="AK929" s="51">
        <f t="shared" si="331"/>
        <v>19.276951</v>
      </c>
      <c r="AL929" s="51">
        <f t="shared" si="332"/>
        <v>21.975241</v>
      </c>
      <c r="AM929" s="51">
        <f t="shared" si="333"/>
        <v>21.672909000000001</v>
      </c>
      <c r="AN929" s="51">
        <f t="shared" si="334"/>
        <v>25.709078000000002</v>
      </c>
      <c r="AO929" s="51">
        <f t="shared" si="335"/>
        <v>31.110600999999999</v>
      </c>
      <c r="AP929" s="51">
        <f t="shared" si="336"/>
        <v>32.061729</v>
      </c>
      <c r="AQ929" s="51">
        <f t="shared" si="337"/>
        <v>33.855441999999996</v>
      </c>
      <c r="AR929" s="51">
        <f t="shared" si="338"/>
        <v>25.184933000000001</v>
      </c>
      <c r="AS929" s="51">
        <f t="shared" si="339"/>
        <v>28.552289999999999</v>
      </c>
      <c r="AT929" s="51">
        <f t="shared" si="340"/>
        <v>25.380849999999999</v>
      </c>
      <c r="AU929" s="51">
        <f t="shared" si="341"/>
        <v>19.504138999999999</v>
      </c>
      <c r="AV929" s="51">
        <f t="shared" si="342"/>
        <v>29.1814</v>
      </c>
      <c r="AY929">
        <v>42238</v>
      </c>
      <c r="AZ929">
        <v>42238</v>
      </c>
      <c r="BA929" t="s">
        <v>29</v>
      </c>
      <c r="BB929" s="1">
        <f t="shared" si="323"/>
        <v>42238</v>
      </c>
    </row>
    <row r="930" spans="1:54">
      <c r="A930" t="str">
        <f t="shared" si="343"/>
        <v>42375Fábio77</v>
      </c>
      <c r="B930" s="48">
        <v>42375.388344907406</v>
      </c>
      <c r="C930" s="48">
        <f t="shared" si="344"/>
        <v>42375</v>
      </c>
      <c r="D930" s="48" t="s">
        <v>31</v>
      </c>
      <c r="E930" s="49">
        <f t="shared" si="345"/>
        <v>77</v>
      </c>
      <c r="F930" s="48"/>
      <c r="G930" s="49" t="e">
        <f>VLOOKUP(C930,#REF!,2,0)</f>
        <v>#REF!</v>
      </c>
      <c r="H930" s="48"/>
      <c r="I930" s="43">
        <v>0</v>
      </c>
      <c r="J930" s="43">
        <v>0.128104</v>
      </c>
      <c r="K930" s="43">
        <v>19.950310000000002</v>
      </c>
      <c r="L930" s="43">
        <v>19.619548999999999</v>
      </c>
      <c r="M930" s="43">
        <v>17.693660999999999</v>
      </c>
      <c r="N930" s="43">
        <v>19.338263999999999</v>
      </c>
      <c r="O930" s="43">
        <v>18.966383</v>
      </c>
      <c r="P930" s="43">
        <v>13.713176000000001</v>
      </c>
      <c r="Q930" s="43">
        <v>14.954307999999999</v>
      </c>
      <c r="R930" s="43">
        <v>20.188268999999998</v>
      </c>
      <c r="S930" s="43">
        <v>22.192657000000001</v>
      </c>
      <c r="T930" s="43">
        <v>21.943182</v>
      </c>
      <c r="U930" s="43">
        <v>19.012678000000001</v>
      </c>
      <c r="V930" s="43">
        <v>21.794146999999999</v>
      </c>
      <c r="W930" s="43">
        <v>21.943182</v>
      </c>
      <c r="X930" s="43">
        <v>23.255731999999998</v>
      </c>
      <c r="Y930" s="43">
        <v>77</v>
      </c>
      <c r="AA930">
        <f t="shared" si="324"/>
        <v>41897.632928240739</v>
      </c>
      <c r="AB930" t="str">
        <f t="shared" si="325"/>
        <v>41897Murilo/Kassio61</v>
      </c>
      <c r="AC930" s="52">
        <v>41897</v>
      </c>
      <c r="AD930" s="53" t="s">
        <v>20</v>
      </c>
      <c r="AE930" s="54">
        <v>61</v>
      </c>
      <c r="AF930" s="51" t="str">
        <f t="shared" si="326"/>
        <v/>
      </c>
      <c r="AG930" s="51">
        <f t="shared" si="327"/>
        <v>0</v>
      </c>
      <c r="AH930" s="51">
        <f t="shared" si="328"/>
        <v>2.888204</v>
      </c>
      <c r="AI930" s="51">
        <f t="shared" si="329"/>
        <v>23.835629999999998</v>
      </c>
      <c r="AJ930" s="51">
        <f t="shared" si="330"/>
        <v>21.793571</v>
      </c>
      <c r="AK930" s="51">
        <f t="shared" si="331"/>
        <v>18.826830000000001</v>
      </c>
      <c r="AL930" s="51">
        <f t="shared" si="332"/>
        <v>21.854040000000001</v>
      </c>
      <c r="AM930" s="51">
        <f t="shared" si="333"/>
        <v>21.312973</v>
      </c>
      <c r="AN930" s="51">
        <f t="shared" si="334"/>
        <v>27.247107</v>
      </c>
      <c r="AO930" s="51">
        <f t="shared" si="335"/>
        <v>30.604437000000001</v>
      </c>
      <c r="AP930" s="51">
        <f t="shared" si="336"/>
        <v>31.988050000000001</v>
      </c>
      <c r="AQ930" s="51">
        <f t="shared" si="337"/>
        <v>33.027275000000003</v>
      </c>
      <c r="AR930" s="51">
        <f t="shared" si="338"/>
        <v>24.089666000000001</v>
      </c>
      <c r="AS930" s="51">
        <f t="shared" si="339"/>
        <v>27.315038999999999</v>
      </c>
      <c r="AT930" s="51">
        <f t="shared" si="340"/>
        <v>26.438934</v>
      </c>
      <c r="AU930" s="51">
        <f t="shared" si="341"/>
        <v>19.276951</v>
      </c>
      <c r="AV930" s="51">
        <f t="shared" si="342"/>
        <v>29.322168000000001</v>
      </c>
      <c r="AY930">
        <v>42241</v>
      </c>
      <c r="AZ930">
        <v>42241</v>
      </c>
      <c r="BA930" t="s">
        <v>29</v>
      </c>
      <c r="BB930" s="1">
        <f t="shared" si="323"/>
        <v>42241</v>
      </c>
    </row>
    <row r="931" spans="1:54">
      <c r="A931" t="str">
        <f t="shared" si="343"/>
        <v>42377Fábio77</v>
      </c>
      <c r="B931" s="48">
        <v>42377.377418981479</v>
      </c>
      <c r="C931" s="48">
        <f t="shared" si="344"/>
        <v>42377</v>
      </c>
      <c r="D931" s="48" t="s">
        <v>31</v>
      </c>
      <c r="E931" s="49">
        <f t="shared" si="345"/>
        <v>77</v>
      </c>
      <c r="F931" s="48"/>
      <c r="G931" s="49" t="e">
        <f>VLOOKUP(C931,#REF!,2,0)</f>
        <v>#REF!</v>
      </c>
      <c r="H931" s="48"/>
      <c r="I931" s="43">
        <v>0</v>
      </c>
      <c r="J931" s="43">
        <v>0.228436</v>
      </c>
      <c r="K931" s="43">
        <v>18.78182</v>
      </c>
      <c r="L931" s="43">
        <v>18.689892</v>
      </c>
      <c r="M931" s="43">
        <v>17.161975999999999</v>
      </c>
      <c r="N931" s="43">
        <v>18.188306999999998</v>
      </c>
      <c r="O931" s="43">
        <v>18.278981999999999</v>
      </c>
      <c r="P931" s="43">
        <v>12.528430999999999</v>
      </c>
      <c r="Q931" s="43">
        <v>14.107385000000001</v>
      </c>
      <c r="R931" s="43">
        <v>19.012678000000001</v>
      </c>
      <c r="S931" s="43">
        <v>21.154211</v>
      </c>
      <c r="T931" s="43">
        <v>21.007883</v>
      </c>
      <c r="U931" s="43">
        <v>18.097840999999999</v>
      </c>
      <c r="V931" s="43">
        <v>20.765158</v>
      </c>
      <c r="W931" s="43">
        <v>21.30105</v>
      </c>
      <c r="X931" s="43">
        <v>22.443562</v>
      </c>
      <c r="Y931" s="43">
        <v>77</v>
      </c>
      <c r="AA931">
        <f t="shared" si="324"/>
        <v>41901.386481481481</v>
      </c>
      <c r="AB931" t="str">
        <f t="shared" si="325"/>
        <v>41901Murilo/Kassio61</v>
      </c>
      <c r="AC931" s="52">
        <v>41901</v>
      </c>
      <c r="AD931" s="53" t="s">
        <v>20</v>
      </c>
      <c r="AE931" s="54">
        <v>61</v>
      </c>
      <c r="AF931" s="51" t="str">
        <f t="shared" si="326"/>
        <v/>
      </c>
      <c r="AG931" s="51">
        <f t="shared" si="327"/>
        <v>0</v>
      </c>
      <c r="AH931" s="51">
        <f t="shared" si="328"/>
        <v>8.2457100000000008</v>
      </c>
      <c r="AI931" s="51">
        <f t="shared" si="329"/>
        <v>22.402258</v>
      </c>
      <c r="AJ931" s="51">
        <f t="shared" si="330"/>
        <v>20.194241999999999</v>
      </c>
      <c r="AK931" s="51">
        <f t="shared" si="331"/>
        <v>17.998139999999999</v>
      </c>
      <c r="AL931" s="51">
        <f t="shared" si="332"/>
        <v>22.036000999999999</v>
      </c>
      <c r="AM931" s="51">
        <f t="shared" si="333"/>
        <v>20.020527000000001</v>
      </c>
      <c r="AN931" s="51">
        <f t="shared" si="334"/>
        <v>27.111529999999998</v>
      </c>
      <c r="AO931" s="51">
        <f t="shared" si="335"/>
        <v>30.317093</v>
      </c>
      <c r="AP931" s="51">
        <f t="shared" si="336"/>
        <v>30.893166999999998</v>
      </c>
      <c r="AQ931" s="51">
        <f t="shared" si="337"/>
        <v>32.209347000000001</v>
      </c>
      <c r="AR931" s="51">
        <f t="shared" si="338"/>
        <v>25.973248999999999</v>
      </c>
      <c r="AS931" s="51">
        <f t="shared" si="339"/>
        <v>23.709154000000002</v>
      </c>
      <c r="AT931" s="51">
        <f t="shared" si="340"/>
        <v>25.774999999999999</v>
      </c>
      <c r="AU931" s="51">
        <f t="shared" si="341"/>
        <v>19.447222</v>
      </c>
      <c r="AV931" s="51">
        <f t="shared" si="342"/>
        <v>27.792849</v>
      </c>
      <c r="AY931">
        <v>42242</v>
      </c>
      <c r="AZ931">
        <v>42242</v>
      </c>
      <c r="BA931" t="s">
        <v>29</v>
      </c>
      <c r="BB931" s="1">
        <f t="shared" si="323"/>
        <v>42242</v>
      </c>
    </row>
    <row r="932" spans="1:54">
      <c r="A932" t="str">
        <f t="shared" si="343"/>
        <v>42382Fábio77</v>
      </c>
      <c r="B932" s="48">
        <v>42382.706504629627</v>
      </c>
      <c r="C932" s="48">
        <f t="shared" si="344"/>
        <v>42382</v>
      </c>
      <c r="D932" s="48" t="s">
        <v>31</v>
      </c>
      <c r="E932" s="49">
        <f t="shared" si="345"/>
        <v>77</v>
      </c>
      <c r="F932" s="48"/>
      <c r="G932" s="49" t="e">
        <f>VLOOKUP(C932,#REF!,2,0)</f>
        <v>#REF!</v>
      </c>
      <c r="H932" s="48"/>
      <c r="I932" s="43">
        <v>0</v>
      </c>
      <c r="J932" s="43">
        <v>1.0200819999999999</v>
      </c>
      <c r="K932" s="43">
        <v>21.399222999999999</v>
      </c>
      <c r="L932" s="43">
        <v>20.71678</v>
      </c>
      <c r="M932" s="43">
        <v>19.012678000000001</v>
      </c>
      <c r="N932" s="43">
        <v>20.571967999999998</v>
      </c>
      <c r="O932" s="43">
        <v>20.813578</v>
      </c>
      <c r="P932" s="43">
        <v>15.616866</v>
      </c>
      <c r="Q932" s="43">
        <v>16.422965999999999</v>
      </c>
      <c r="R932" s="43">
        <v>21.843786000000001</v>
      </c>
      <c r="S932" s="43">
        <v>23.204552</v>
      </c>
      <c r="T932" s="43">
        <v>23.358233999999999</v>
      </c>
      <c r="U932" s="43">
        <v>20.813578</v>
      </c>
      <c r="V932" s="43">
        <v>23.102335</v>
      </c>
      <c r="W932" s="43">
        <v>22.847866</v>
      </c>
      <c r="X932" s="43">
        <v>25.081669000000002</v>
      </c>
      <c r="Y932" s="43">
        <v>77</v>
      </c>
      <c r="AA932">
        <f t="shared" si="324"/>
        <v>41904.723958333336</v>
      </c>
      <c r="AB932" t="str">
        <f t="shared" si="325"/>
        <v>41904Murilo/Kassio61</v>
      </c>
      <c r="AC932" s="52">
        <v>41904</v>
      </c>
      <c r="AD932" s="53" t="s">
        <v>20</v>
      </c>
      <c r="AE932" s="54">
        <v>61</v>
      </c>
      <c r="AF932" s="51" t="str">
        <f t="shared" si="326"/>
        <v/>
      </c>
      <c r="AG932" s="51">
        <f t="shared" si="327"/>
        <v>0</v>
      </c>
      <c r="AH932" s="51">
        <f t="shared" si="328"/>
        <v>6.4301240000000002</v>
      </c>
      <c r="AI932" s="51">
        <f t="shared" si="329"/>
        <v>23.269210999999999</v>
      </c>
      <c r="AJ932" s="51">
        <f t="shared" si="330"/>
        <v>18.994947</v>
      </c>
      <c r="AK932" s="51">
        <f t="shared" si="331"/>
        <v>16.713868999999999</v>
      </c>
      <c r="AL932" s="51">
        <f t="shared" si="332"/>
        <v>21.733191999999999</v>
      </c>
      <c r="AM932" s="51">
        <f t="shared" si="333"/>
        <v>20.020527000000001</v>
      </c>
      <c r="AN932" s="51">
        <f t="shared" si="334"/>
        <v>28.205767000000002</v>
      </c>
      <c r="AO932" s="51">
        <f t="shared" si="335"/>
        <v>30.532489999999999</v>
      </c>
      <c r="AP932" s="51">
        <f t="shared" si="336"/>
        <v>31.547816999999998</v>
      </c>
      <c r="AQ932" s="51">
        <f t="shared" si="337"/>
        <v>33.252102000000001</v>
      </c>
      <c r="AR932" s="51">
        <f t="shared" si="338"/>
        <v>22.586582</v>
      </c>
      <c r="AS932" s="51">
        <f t="shared" si="339"/>
        <v>26.30545</v>
      </c>
      <c r="AT932" s="51">
        <f t="shared" si="340"/>
        <v>25.973248999999999</v>
      </c>
      <c r="AU932" s="51">
        <f t="shared" si="341"/>
        <v>18.770948000000001</v>
      </c>
      <c r="AV932" s="51">
        <f t="shared" si="342"/>
        <v>29.1814</v>
      </c>
      <c r="AY932">
        <v>42245</v>
      </c>
      <c r="AZ932">
        <v>42245</v>
      </c>
      <c r="BA932" t="s">
        <v>29</v>
      </c>
      <c r="BB932" s="1">
        <f t="shared" si="323"/>
        <v>42245</v>
      </c>
    </row>
    <row r="933" spans="1:54">
      <c r="A933" t="str">
        <f t="shared" si="343"/>
        <v>42387Fábio77</v>
      </c>
      <c r="B933" s="48">
        <v>42387.598032407404</v>
      </c>
      <c r="C933" s="48">
        <f t="shared" si="344"/>
        <v>42387</v>
      </c>
      <c r="D933" s="48" t="s">
        <v>31</v>
      </c>
      <c r="E933" s="49">
        <f t="shared" si="345"/>
        <v>77</v>
      </c>
      <c r="F933" s="48"/>
      <c r="G933" s="49" t="e">
        <f>VLOOKUP(C933,#REF!,2,0)</f>
        <v>#REF!</v>
      </c>
      <c r="H933" s="48"/>
      <c r="I933" s="43">
        <v>0</v>
      </c>
      <c r="J933" s="43">
        <v>0.28325</v>
      </c>
      <c r="K933" s="43">
        <v>20.668424999999999</v>
      </c>
      <c r="L933" s="43">
        <v>20.188268999999998</v>
      </c>
      <c r="M933" s="43">
        <v>18.415436</v>
      </c>
      <c r="N933" s="43">
        <v>19.760973</v>
      </c>
      <c r="O933" s="43">
        <v>19.525558</v>
      </c>
      <c r="P933" s="43">
        <v>14.18694</v>
      </c>
      <c r="Q933" s="43">
        <v>15.325142</v>
      </c>
      <c r="R933" s="43">
        <v>20.475697</v>
      </c>
      <c r="S933" s="43">
        <v>22.343050000000002</v>
      </c>
      <c r="T933" s="43">
        <v>22.192657000000001</v>
      </c>
      <c r="U933" s="43">
        <v>19.338263999999999</v>
      </c>
      <c r="V933" s="43">
        <v>21.843786000000001</v>
      </c>
      <c r="W933" s="43">
        <v>21.843786000000001</v>
      </c>
      <c r="X933" s="43">
        <v>23.460999999999999</v>
      </c>
      <c r="Y933" s="43">
        <v>77</v>
      </c>
      <c r="AA933">
        <f t="shared" si="324"/>
        <v>41908.468240740738</v>
      </c>
      <c r="AB933" t="str">
        <f t="shared" si="325"/>
        <v>41908Murilo/Kassio61</v>
      </c>
      <c r="AC933" s="52">
        <v>41908</v>
      </c>
      <c r="AD933" s="53" t="s">
        <v>20</v>
      </c>
      <c r="AE933" s="54">
        <v>61</v>
      </c>
      <c r="AF933" s="51" t="str">
        <f t="shared" si="326"/>
        <v/>
      </c>
      <c r="AG933" s="51">
        <f t="shared" si="327"/>
        <v>0</v>
      </c>
      <c r="AH933" s="51">
        <f t="shared" si="328"/>
        <v>26.438934</v>
      </c>
      <c r="AI933" s="51">
        <f t="shared" si="329"/>
        <v>36.087780000000002</v>
      </c>
      <c r="AJ933" s="51">
        <f t="shared" si="330"/>
        <v>25.840996000000001</v>
      </c>
      <c r="AK933" s="51">
        <f t="shared" si="331"/>
        <v>18.437611</v>
      </c>
      <c r="AL933" s="51">
        <f t="shared" si="332"/>
        <v>23.457239000000001</v>
      </c>
      <c r="AM933" s="51">
        <f t="shared" si="333"/>
        <v>21.733191999999999</v>
      </c>
      <c r="AN933" s="51">
        <f t="shared" si="334"/>
        <v>28.413414</v>
      </c>
      <c r="AO933" s="51">
        <f t="shared" si="335"/>
        <v>30.893166999999998</v>
      </c>
      <c r="AP933" s="51">
        <f t="shared" si="336"/>
        <v>31.988050000000001</v>
      </c>
      <c r="AQ933" s="51">
        <f t="shared" si="337"/>
        <v>32.952477000000002</v>
      </c>
      <c r="AR933" s="51">
        <f t="shared" si="338"/>
        <v>22.525047000000001</v>
      </c>
      <c r="AS933" s="51">
        <f t="shared" si="339"/>
        <v>25.840996000000001</v>
      </c>
      <c r="AT933" s="51">
        <f t="shared" si="340"/>
        <v>25.250136999999999</v>
      </c>
      <c r="AU933" s="51">
        <f t="shared" si="341"/>
        <v>18.327207999999999</v>
      </c>
      <c r="AV933" s="51">
        <f t="shared" si="342"/>
        <v>28.900929999999999</v>
      </c>
      <c r="AY933">
        <v>42247</v>
      </c>
      <c r="AZ933">
        <v>42247</v>
      </c>
      <c r="BA933" t="s">
        <v>29</v>
      </c>
      <c r="BB933" s="1">
        <f t="shared" si="323"/>
        <v>42247</v>
      </c>
    </row>
    <row r="934" spans="1:54">
      <c r="A934" t="str">
        <f t="shared" si="343"/>
        <v>42389Fábio77</v>
      </c>
      <c r="B934" s="48">
        <v>42389.712488425925</v>
      </c>
      <c r="C934" s="48">
        <f t="shared" si="344"/>
        <v>42389</v>
      </c>
      <c r="D934" s="48" t="s">
        <v>31</v>
      </c>
      <c r="E934" s="49">
        <f t="shared" si="345"/>
        <v>77</v>
      </c>
      <c r="F934" s="48" t="s">
        <v>158</v>
      </c>
      <c r="G934" s="49" t="e">
        <f>VLOOKUP(C934,#REF!,2,0)</f>
        <v>#REF!</v>
      </c>
      <c r="H934" s="48" t="s">
        <v>165</v>
      </c>
      <c r="I934" s="43">
        <v>0</v>
      </c>
      <c r="J934" s="43">
        <v>0</v>
      </c>
      <c r="K934" s="43">
        <v>1.252194</v>
      </c>
      <c r="L934" s="43">
        <v>1.384557</v>
      </c>
      <c r="M934" s="43">
        <v>1.57002</v>
      </c>
      <c r="N934" s="43">
        <v>1.8189090000000001</v>
      </c>
      <c r="O934" s="43">
        <v>18.827883</v>
      </c>
      <c r="P934" s="43">
        <v>12.980342</v>
      </c>
      <c r="Q934" s="43">
        <v>14.226777999999999</v>
      </c>
      <c r="R934" s="43">
        <v>19.291584</v>
      </c>
      <c r="S934" s="43">
        <v>21.399222999999999</v>
      </c>
      <c r="T934" s="43">
        <v>21.645641000000001</v>
      </c>
      <c r="U934" s="43">
        <v>18.506699000000001</v>
      </c>
      <c r="V934" s="43">
        <v>20.765158</v>
      </c>
      <c r="W934" s="43">
        <v>21.007883</v>
      </c>
      <c r="X934" s="43">
        <v>22.443562</v>
      </c>
      <c r="Y934" s="43">
        <v>77</v>
      </c>
      <c r="AA934">
        <f t="shared" si="324"/>
        <v>41919.587071759262</v>
      </c>
      <c r="AB934" t="str">
        <f t="shared" si="325"/>
        <v>41919Murilo/Kassio61</v>
      </c>
      <c r="AC934" s="52">
        <v>41919</v>
      </c>
      <c r="AD934" s="53" t="s">
        <v>20</v>
      </c>
      <c r="AE934" s="54">
        <v>61</v>
      </c>
      <c r="AF934" s="51" t="str">
        <f t="shared" si="326"/>
        <v/>
      </c>
      <c r="AG934" s="51">
        <f t="shared" si="327"/>
        <v>0</v>
      </c>
      <c r="AH934" s="51">
        <f t="shared" si="328"/>
        <v>13.446540000000001</v>
      </c>
      <c r="AI934" s="51">
        <f t="shared" si="329"/>
        <v>30.748636000000001</v>
      </c>
      <c r="AJ934" s="51">
        <f t="shared" si="330"/>
        <v>26.238823</v>
      </c>
      <c r="AK934" s="51">
        <f t="shared" si="331"/>
        <v>23.899007999999998</v>
      </c>
      <c r="AL934" s="51">
        <f t="shared" si="332"/>
        <v>30.965553</v>
      </c>
      <c r="AM934" s="51">
        <f t="shared" si="333"/>
        <v>27.111529999999998</v>
      </c>
      <c r="AN934" s="51">
        <f t="shared" si="334"/>
        <v>34.311497000000003</v>
      </c>
      <c r="AO934" s="51">
        <f t="shared" si="335"/>
        <v>33.931216999999997</v>
      </c>
      <c r="AP934" s="51">
        <f t="shared" si="336"/>
        <v>33.931216999999997</v>
      </c>
      <c r="AQ934" s="51">
        <f t="shared" si="337"/>
        <v>34.617221999999998</v>
      </c>
      <c r="AR934" s="51">
        <f t="shared" si="338"/>
        <v>24.795479</v>
      </c>
      <c r="AS934" s="51">
        <f t="shared" si="339"/>
        <v>27.043897999999999</v>
      </c>
      <c r="AT934" s="51">
        <f t="shared" si="340"/>
        <v>25.709078000000002</v>
      </c>
      <c r="AU934" s="51">
        <f t="shared" si="341"/>
        <v>18.659481</v>
      </c>
      <c r="AV934" s="51">
        <f t="shared" si="342"/>
        <v>29.251740000000002</v>
      </c>
      <c r="AY934">
        <v>42249</v>
      </c>
      <c r="AZ934">
        <v>42249</v>
      </c>
      <c r="BA934" t="s">
        <v>29</v>
      </c>
      <c r="BB934" s="1">
        <f t="shared" si="323"/>
        <v>42249</v>
      </c>
    </row>
    <row r="935" spans="1:54">
      <c r="A935" t="str">
        <f t="shared" si="343"/>
        <v>42391Fábio77</v>
      </c>
      <c r="B935" s="48">
        <v>42391.693506944444</v>
      </c>
      <c r="C935" s="48">
        <f t="shared" si="344"/>
        <v>42391</v>
      </c>
      <c r="D935" s="48" t="s">
        <v>31</v>
      </c>
      <c r="E935" s="49">
        <f t="shared" si="345"/>
        <v>77</v>
      </c>
      <c r="F935" s="48"/>
      <c r="G935" s="49" t="e">
        <f>VLOOKUP(C935,#REF!,2,0)</f>
        <v>#REF!</v>
      </c>
      <c r="H935" s="48"/>
      <c r="I935" s="43">
        <v>0</v>
      </c>
      <c r="J935" s="43">
        <v>9.3915999999999999E-2</v>
      </c>
      <c r="K935" s="43">
        <v>17.249991999999999</v>
      </c>
      <c r="L935" s="43">
        <v>18.278981999999999</v>
      </c>
      <c r="M935" s="43">
        <v>16.725237</v>
      </c>
      <c r="N935" s="43">
        <v>18.007636999999999</v>
      </c>
      <c r="O935" s="43">
        <v>17.649018999999999</v>
      </c>
      <c r="P935" s="43">
        <v>12.158357000000001</v>
      </c>
      <c r="Q935" s="43">
        <v>14.028081</v>
      </c>
      <c r="R935" s="43">
        <v>19.105416999999999</v>
      </c>
      <c r="S935" s="43">
        <v>20.813578</v>
      </c>
      <c r="T935" s="43">
        <v>20.571967999999998</v>
      </c>
      <c r="U935" s="43">
        <v>17.515518</v>
      </c>
      <c r="V935" s="43">
        <v>20.140577</v>
      </c>
      <c r="W935" s="43">
        <v>20.71678</v>
      </c>
      <c r="X935" s="43">
        <v>22.292839000000001</v>
      </c>
      <c r="Y935" s="43">
        <v>77</v>
      </c>
      <c r="AA935">
        <f t="shared" si="324"/>
        <v>41922.400694444441</v>
      </c>
      <c r="AB935" t="str">
        <f t="shared" si="325"/>
        <v>41922Murilo/Kassio61</v>
      </c>
      <c r="AC935" s="52">
        <v>41922</v>
      </c>
      <c r="AD935" s="53" t="s">
        <v>20</v>
      </c>
      <c r="AE935" s="54">
        <v>61</v>
      </c>
      <c r="AF935" s="51" t="str">
        <f t="shared" si="326"/>
        <v/>
      </c>
      <c r="AG935" s="51">
        <f t="shared" si="327"/>
        <v>0</v>
      </c>
      <c r="AH935" s="51">
        <f t="shared" si="328"/>
        <v>5.0022640000000003</v>
      </c>
      <c r="AI935" s="51">
        <f t="shared" si="329"/>
        <v>28.205767000000002</v>
      </c>
      <c r="AJ935" s="51">
        <f t="shared" si="330"/>
        <v>24.924942000000001</v>
      </c>
      <c r="AK935" s="51">
        <f t="shared" si="331"/>
        <v>23.20673</v>
      </c>
      <c r="AL935" s="51">
        <f t="shared" si="332"/>
        <v>27.930150999999999</v>
      </c>
      <c r="AM935" s="51">
        <f t="shared" si="333"/>
        <v>25.907093</v>
      </c>
      <c r="AN935" s="51">
        <f t="shared" si="334"/>
        <v>31.620987</v>
      </c>
      <c r="AO935" s="51">
        <f t="shared" si="335"/>
        <v>33.553108000000002</v>
      </c>
      <c r="AP935" s="51">
        <f t="shared" si="336"/>
        <v>33.327229000000003</v>
      </c>
      <c r="AQ935" s="51">
        <f t="shared" si="337"/>
        <v>34.007137</v>
      </c>
      <c r="AR935" s="51">
        <f t="shared" si="338"/>
        <v>24.730868999999998</v>
      </c>
      <c r="AS935" s="51">
        <f t="shared" si="339"/>
        <v>26.774146999999999</v>
      </c>
      <c r="AT935" s="51">
        <f t="shared" si="340"/>
        <v>26.372135</v>
      </c>
      <c r="AU935" s="51">
        <f t="shared" si="341"/>
        <v>18.994947</v>
      </c>
      <c r="AV935" s="51">
        <f t="shared" si="342"/>
        <v>29.322168000000001</v>
      </c>
      <c r="AY935">
        <v>42252</v>
      </c>
      <c r="AZ935">
        <v>42252</v>
      </c>
      <c r="BA935" t="s">
        <v>29</v>
      </c>
      <c r="BB935" s="1">
        <f t="shared" si="323"/>
        <v>42252</v>
      </c>
    </row>
    <row r="936" spans="1:54">
      <c r="A936" t="str">
        <f t="shared" si="343"/>
        <v>42397Fábio77</v>
      </c>
      <c r="B936" s="48">
        <v>42397.640821759262</v>
      </c>
      <c r="C936" s="48">
        <f t="shared" si="344"/>
        <v>42397</v>
      </c>
      <c r="D936" s="48" t="s">
        <v>31</v>
      </c>
      <c r="E936" s="49">
        <f t="shared" si="345"/>
        <v>77</v>
      </c>
      <c r="F936" s="48"/>
      <c r="G936" s="49" t="e">
        <f>VLOOKUP(C936,#REF!,2,0)</f>
        <v>#REF!</v>
      </c>
      <c r="H936" s="48"/>
      <c r="I936" s="43">
        <v>0</v>
      </c>
      <c r="J936" s="43">
        <v>0.332617</v>
      </c>
      <c r="K936" s="43">
        <v>19.713774000000001</v>
      </c>
      <c r="L936" s="43">
        <v>18.920164</v>
      </c>
      <c r="M936" s="43">
        <v>17.074155999999999</v>
      </c>
      <c r="N936" s="43">
        <v>18.643989999999999</v>
      </c>
      <c r="O936" s="43">
        <v>18.324417</v>
      </c>
      <c r="P936" s="43">
        <v>11.975533</v>
      </c>
      <c r="Q936" s="43">
        <v>13.094638</v>
      </c>
      <c r="R936" s="43">
        <v>17.515518</v>
      </c>
      <c r="S936" s="43">
        <v>19.855543000000001</v>
      </c>
      <c r="T936" s="43">
        <v>19.198360000000001</v>
      </c>
      <c r="U936" s="43">
        <v>16.337140999999999</v>
      </c>
      <c r="V936" s="43">
        <v>19.338263999999999</v>
      </c>
      <c r="W936" s="43">
        <v>20.188268999999998</v>
      </c>
      <c r="X936" s="43">
        <v>21.596231</v>
      </c>
      <c r="Y936" s="43">
        <v>77</v>
      </c>
      <c r="AA936">
        <f t="shared" si="324"/>
        <v>41927.258009259262</v>
      </c>
      <c r="AB936" t="str">
        <f t="shared" si="325"/>
        <v>41927Murilo/Kassio61</v>
      </c>
      <c r="AC936" s="52">
        <v>41927</v>
      </c>
      <c r="AD936" s="53" t="s">
        <v>20</v>
      </c>
      <c r="AE936" s="54">
        <v>61</v>
      </c>
      <c r="AF936" s="51" t="str">
        <f t="shared" si="326"/>
        <v/>
      </c>
      <c r="AG936" s="51">
        <f t="shared" si="327"/>
        <v>0</v>
      </c>
      <c r="AH936" s="51">
        <f t="shared" si="328"/>
        <v>9.0078870000000002</v>
      </c>
      <c r="AI936" s="51">
        <f t="shared" si="329"/>
        <v>25.315441</v>
      </c>
      <c r="AJ936" s="51">
        <f t="shared" si="330"/>
        <v>22.096827000000001</v>
      </c>
      <c r="AK936" s="51">
        <f t="shared" si="331"/>
        <v>20.485567</v>
      </c>
      <c r="AL936" s="51">
        <f t="shared" si="332"/>
        <v>25.709078000000002</v>
      </c>
      <c r="AM936" s="51">
        <f t="shared" si="333"/>
        <v>23.20673</v>
      </c>
      <c r="AN936" s="51">
        <f t="shared" si="334"/>
        <v>29.111183</v>
      </c>
      <c r="AO936" s="51">
        <f t="shared" si="335"/>
        <v>31.474726</v>
      </c>
      <c r="AP936" s="51">
        <f t="shared" si="336"/>
        <v>32.357277000000003</v>
      </c>
      <c r="AQ936" s="51">
        <f t="shared" si="337"/>
        <v>32.654209000000002</v>
      </c>
      <c r="AR936" s="51">
        <f t="shared" si="338"/>
        <v>22.771705999999998</v>
      </c>
      <c r="AS936" s="51">
        <f t="shared" si="339"/>
        <v>25.380849999999999</v>
      </c>
      <c r="AT936" s="51">
        <f t="shared" si="340"/>
        <v>24.730868999999998</v>
      </c>
      <c r="AU936" s="51">
        <f t="shared" si="341"/>
        <v>18.715187</v>
      </c>
      <c r="AV936" s="51">
        <f t="shared" si="342"/>
        <v>28.621839999999999</v>
      </c>
      <c r="AY936">
        <v>42257</v>
      </c>
      <c r="AZ936">
        <v>42257</v>
      </c>
      <c r="BA936" t="s">
        <v>29</v>
      </c>
      <c r="BB936" s="1">
        <f t="shared" si="323"/>
        <v>42257</v>
      </c>
    </row>
    <row r="937" spans="1:54">
      <c r="A937" t="str">
        <f t="shared" si="343"/>
        <v>42398Fábio77</v>
      </c>
      <c r="B937" s="48">
        <v>42398.577974537038</v>
      </c>
      <c r="C937" s="48">
        <f t="shared" si="344"/>
        <v>42398</v>
      </c>
      <c r="D937" s="48" t="s">
        <v>31</v>
      </c>
      <c r="E937" s="49">
        <f t="shared" si="345"/>
        <v>77</v>
      </c>
      <c r="F937" s="48"/>
      <c r="G937" s="49" t="e">
        <f>VLOOKUP(C937,#REF!,2,0)</f>
        <v>#REF!</v>
      </c>
      <c r="H937" s="48"/>
      <c r="I937" s="43">
        <v>0</v>
      </c>
      <c r="J937" s="43">
        <v>0.51220100000000002</v>
      </c>
      <c r="K937" s="43">
        <v>20.71678</v>
      </c>
      <c r="L937" s="43">
        <v>20.668424999999999</v>
      </c>
      <c r="M937" s="43">
        <v>19.105416999999999</v>
      </c>
      <c r="N937" s="43">
        <v>20.427655999999999</v>
      </c>
      <c r="O937" s="43">
        <v>19.478639999999999</v>
      </c>
      <c r="P937" s="43">
        <v>12.453944999999999</v>
      </c>
      <c r="Q937" s="43">
        <v>14.226777999999999</v>
      </c>
      <c r="R937" s="43">
        <v>18.143035999999999</v>
      </c>
      <c r="S937" s="43">
        <v>19.902884</v>
      </c>
      <c r="T937" s="43">
        <v>19.431795000000001</v>
      </c>
      <c r="U937" s="43">
        <v>16.337140999999999</v>
      </c>
      <c r="V937" s="43">
        <v>19.619548999999999</v>
      </c>
      <c r="W937" s="43">
        <v>20.523775000000001</v>
      </c>
      <c r="X937" s="43">
        <v>21.843786000000001</v>
      </c>
      <c r="Y937" s="43">
        <v>77</v>
      </c>
      <c r="AA937">
        <f t="shared" si="324"/>
        <v>41929.369120370371</v>
      </c>
      <c r="AB937" t="str">
        <f t="shared" si="325"/>
        <v>41929Murilo/Kassio61</v>
      </c>
      <c r="AC937" s="52">
        <v>41929</v>
      </c>
      <c r="AD937" s="53" t="s">
        <v>20</v>
      </c>
      <c r="AE937" s="54">
        <v>61</v>
      </c>
      <c r="AF937" s="51" t="str">
        <f t="shared" si="326"/>
        <v/>
      </c>
      <c r="AG937" s="51">
        <f t="shared" si="327"/>
        <v>0</v>
      </c>
      <c r="AH937" s="51">
        <f t="shared" si="328"/>
        <v>8.8966519999999996</v>
      </c>
      <c r="AI937" s="51">
        <f t="shared" si="329"/>
        <v>25.119790999999999</v>
      </c>
      <c r="AJ937" s="51">
        <f t="shared" si="330"/>
        <v>21.015474000000001</v>
      </c>
      <c r="AK937" s="51">
        <f t="shared" si="331"/>
        <v>20.779087000000001</v>
      </c>
      <c r="AL937" s="51">
        <f t="shared" si="332"/>
        <v>24.924942000000001</v>
      </c>
      <c r="AM937" s="51">
        <f t="shared" si="333"/>
        <v>20.136236</v>
      </c>
      <c r="AN937" s="51">
        <f t="shared" si="334"/>
        <v>27.179286999999999</v>
      </c>
      <c r="AO937" s="51">
        <f t="shared" si="335"/>
        <v>29.111183</v>
      </c>
      <c r="AP937" s="51">
        <f t="shared" si="336"/>
        <v>30.820837000000001</v>
      </c>
      <c r="AQ937" s="51">
        <f t="shared" si="337"/>
        <v>32.579844999999999</v>
      </c>
      <c r="AR937" s="51">
        <f t="shared" si="338"/>
        <v>22.833573999999999</v>
      </c>
      <c r="AS937" s="51">
        <f t="shared" si="339"/>
        <v>25.380849999999999</v>
      </c>
      <c r="AT937" s="51">
        <f t="shared" si="340"/>
        <v>24.666338</v>
      </c>
      <c r="AU937" s="51">
        <f t="shared" si="341"/>
        <v>18.437611</v>
      </c>
      <c r="AV937" s="51">
        <f t="shared" si="342"/>
        <v>27.930150999999999</v>
      </c>
      <c r="AY937">
        <v>42261</v>
      </c>
      <c r="AZ937">
        <v>42261</v>
      </c>
      <c r="BA937" t="s">
        <v>29</v>
      </c>
      <c r="BB937" s="1">
        <f t="shared" si="323"/>
        <v>42261</v>
      </c>
    </row>
    <row r="938" spans="1:54">
      <c r="A938" t="str">
        <f t="shared" si="343"/>
        <v>42401Fábio77</v>
      </c>
      <c r="B938" s="48">
        <v>42401.584201388891</v>
      </c>
      <c r="C938" s="48">
        <f t="shared" si="344"/>
        <v>42401</v>
      </c>
      <c r="D938" s="48" t="s">
        <v>31</v>
      </c>
      <c r="E938" s="49">
        <f t="shared" si="345"/>
        <v>77</v>
      </c>
      <c r="F938" s="48"/>
      <c r="G938" s="49" t="e">
        <f>VLOOKUP(C938,#REF!,2,0)</f>
        <v>#REF!</v>
      </c>
      <c r="H938" s="48"/>
      <c r="I938" s="43">
        <v>0</v>
      </c>
      <c r="J938" s="43">
        <v>0.218361</v>
      </c>
      <c r="K938" s="43">
        <v>19.291584</v>
      </c>
      <c r="L938" s="43">
        <v>19.244942000000002</v>
      </c>
      <c r="M938" s="43">
        <v>17.471107</v>
      </c>
      <c r="N938" s="43">
        <v>18.873989000000002</v>
      </c>
      <c r="O938" s="43">
        <v>18.643989999999999</v>
      </c>
      <c r="P938" s="43">
        <v>13.018388</v>
      </c>
      <c r="Q938" s="43">
        <v>14.107385000000001</v>
      </c>
      <c r="R938" s="43">
        <v>18.007636999999999</v>
      </c>
      <c r="S938" s="43">
        <v>19.666632</v>
      </c>
      <c r="T938" s="43">
        <v>19.012678000000001</v>
      </c>
      <c r="U938" s="43">
        <v>15.869158000000001</v>
      </c>
      <c r="V938" s="43">
        <v>18.966383</v>
      </c>
      <c r="W938" s="43">
        <v>20.379653999999999</v>
      </c>
      <c r="X938" s="43">
        <v>21.546894000000002</v>
      </c>
      <c r="Y938" s="43">
        <v>77</v>
      </c>
      <c r="AA938">
        <f t="shared" si="324"/>
        <v>41933.357604166667</v>
      </c>
      <c r="AB938" t="str">
        <f t="shared" si="325"/>
        <v>41933Murilo/Kassio61</v>
      </c>
      <c r="AC938" s="52">
        <v>41933</v>
      </c>
      <c r="AD938" s="53" t="s">
        <v>20</v>
      </c>
      <c r="AE938" s="54">
        <v>61</v>
      </c>
      <c r="AF938" s="51" t="str">
        <f t="shared" si="326"/>
        <v/>
      </c>
      <c r="AG938" s="51">
        <f t="shared" si="327"/>
        <v>0</v>
      </c>
      <c r="AH938" s="51">
        <f t="shared" si="328"/>
        <v>4.1020989999999999</v>
      </c>
      <c r="AI938" s="51">
        <f t="shared" si="329"/>
        <v>20.838056999999999</v>
      </c>
      <c r="AJ938" s="51">
        <f t="shared" si="330"/>
        <v>18.882774000000001</v>
      </c>
      <c r="AK938" s="51">
        <f t="shared" si="331"/>
        <v>18.492947000000001</v>
      </c>
      <c r="AL938" s="51">
        <f t="shared" si="332"/>
        <v>21.372751000000001</v>
      </c>
      <c r="AM938" s="51">
        <f t="shared" si="333"/>
        <v>20.544087999999999</v>
      </c>
      <c r="AN938" s="51">
        <f t="shared" si="334"/>
        <v>26.238823</v>
      </c>
      <c r="AO938" s="51">
        <f t="shared" si="335"/>
        <v>29.1814</v>
      </c>
      <c r="AP938" s="51">
        <f t="shared" si="336"/>
        <v>28.761232</v>
      </c>
      <c r="AQ938" s="51">
        <f t="shared" si="337"/>
        <v>30.460581000000001</v>
      </c>
      <c r="AR938" s="51">
        <f t="shared" si="338"/>
        <v>21.612684000000002</v>
      </c>
      <c r="AS938" s="51">
        <f t="shared" si="339"/>
        <v>24.730868999999998</v>
      </c>
      <c r="AT938" s="51">
        <f t="shared" si="340"/>
        <v>23.835629999999998</v>
      </c>
      <c r="AU938" s="51">
        <f t="shared" si="341"/>
        <v>18.603891000000001</v>
      </c>
      <c r="AV938" s="51">
        <f t="shared" si="342"/>
        <v>27.179286999999999</v>
      </c>
      <c r="AY938">
        <v>42262</v>
      </c>
      <c r="AZ938">
        <v>42262</v>
      </c>
      <c r="BA938" t="s">
        <v>29</v>
      </c>
      <c r="BB938" s="1">
        <f t="shared" si="323"/>
        <v>42262</v>
      </c>
    </row>
    <row r="939" spans="1:54">
      <c r="A939" t="str">
        <f t="shared" si="343"/>
        <v>42403Fábio77</v>
      </c>
      <c r="B939" s="48">
        <v>42403.366111111114</v>
      </c>
      <c r="C939" s="48">
        <f t="shared" si="344"/>
        <v>42403</v>
      </c>
      <c r="D939" s="48" t="s">
        <v>31</v>
      </c>
      <c r="E939" s="49">
        <f t="shared" si="345"/>
        <v>77</v>
      </c>
      <c r="F939" s="48"/>
      <c r="G939" s="49" t="e">
        <f>VLOOKUP(C939,#REF!,2,0)</f>
        <v>#REF!</v>
      </c>
      <c r="H939" s="48"/>
      <c r="I939" s="43">
        <v>0</v>
      </c>
      <c r="J939" s="43">
        <v>0.14022000000000001</v>
      </c>
      <c r="K939" s="43">
        <v>17.872714999999999</v>
      </c>
      <c r="L939" s="43">
        <v>18.324417</v>
      </c>
      <c r="M939" s="43">
        <v>16.768650000000001</v>
      </c>
      <c r="N939" s="43">
        <v>17.917631</v>
      </c>
      <c r="O939" s="43">
        <v>17.649018999999999</v>
      </c>
      <c r="P939" s="43">
        <v>11.758062000000001</v>
      </c>
      <c r="Q939" s="43">
        <v>13.132854</v>
      </c>
      <c r="R939" s="43">
        <v>17.030346000000002</v>
      </c>
      <c r="S939" s="43">
        <v>18.920164</v>
      </c>
      <c r="T939" s="43">
        <v>18.143035999999999</v>
      </c>
      <c r="U939" s="43">
        <v>15.325142</v>
      </c>
      <c r="V939" s="43">
        <v>18.73584</v>
      </c>
      <c r="W939" s="43">
        <v>19.666632</v>
      </c>
      <c r="X939" s="43">
        <v>20.959232</v>
      </c>
      <c r="Y939" s="43">
        <v>77</v>
      </c>
      <c r="AA939">
        <f t="shared" si="324"/>
        <v>41936.347361111111</v>
      </c>
      <c r="AB939" t="str">
        <f t="shared" si="325"/>
        <v>41936Murilo/Kassio61</v>
      </c>
      <c r="AC939" s="52">
        <v>41936</v>
      </c>
      <c r="AD939" s="53" t="s">
        <v>20</v>
      </c>
      <c r="AE939" s="54">
        <v>61</v>
      </c>
      <c r="AF939" s="51" t="str">
        <f t="shared" si="326"/>
        <v/>
      </c>
      <c r="AG939" s="51">
        <f t="shared" si="327"/>
        <v>0</v>
      </c>
      <c r="AH939" s="51">
        <f t="shared" si="328"/>
        <v>7.4548579999999998</v>
      </c>
      <c r="AI939" s="51">
        <f t="shared" si="329"/>
        <v>21.253294</v>
      </c>
      <c r="AJ939" s="51">
        <f t="shared" si="330"/>
        <v>18.437611</v>
      </c>
      <c r="AK939" s="51">
        <f t="shared" si="331"/>
        <v>16.92436</v>
      </c>
      <c r="AL939" s="51">
        <f t="shared" si="332"/>
        <v>21.432604000000001</v>
      </c>
      <c r="AM939" s="51">
        <f t="shared" si="333"/>
        <v>18.826830000000001</v>
      </c>
      <c r="AN939" s="51">
        <f t="shared" si="334"/>
        <v>25.577513</v>
      </c>
      <c r="AO939" s="51">
        <f t="shared" si="335"/>
        <v>26.172321</v>
      </c>
      <c r="AP939" s="51">
        <f t="shared" si="336"/>
        <v>28.136752999999999</v>
      </c>
      <c r="AQ939" s="51">
        <f t="shared" si="337"/>
        <v>29.746500000000001</v>
      </c>
      <c r="AR939" s="51">
        <f t="shared" si="338"/>
        <v>21.372751000000001</v>
      </c>
      <c r="AS939" s="51">
        <f t="shared" si="339"/>
        <v>25.119790999999999</v>
      </c>
      <c r="AT939" s="51">
        <f t="shared" si="340"/>
        <v>24.217213000000001</v>
      </c>
      <c r="AU939" s="51">
        <f t="shared" si="341"/>
        <v>18.548376000000001</v>
      </c>
      <c r="AV939" s="51">
        <f t="shared" si="342"/>
        <v>28.136752999999999</v>
      </c>
      <c r="AY939">
        <v>42263</v>
      </c>
      <c r="AZ939">
        <v>42263</v>
      </c>
      <c r="BA939" t="s">
        <v>29</v>
      </c>
      <c r="BB939" s="1">
        <f t="shared" si="323"/>
        <v>42263</v>
      </c>
    </row>
    <row r="940" spans="1:54">
      <c r="A940" t="str">
        <f t="shared" si="343"/>
        <v>42405Fábio77</v>
      </c>
      <c r="B940" s="48">
        <v>42405.363599537035</v>
      </c>
      <c r="C940" s="48">
        <f t="shared" si="344"/>
        <v>42405</v>
      </c>
      <c r="D940" s="48" t="s">
        <v>31</v>
      </c>
      <c r="E940" s="49">
        <f t="shared" si="345"/>
        <v>77</v>
      </c>
      <c r="F940" s="48"/>
      <c r="G940" s="49" t="e">
        <f>VLOOKUP(C940,#REF!,2,0)</f>
        <v>#REF!</v>
      </c>
      <c r="H940" s="48"/>
      <c r="I940" s="43">
        <v>0</v>
      </c>
      <c r="J940" s="43">
        <v>9.7820000000000004E-2</v>
      </c>
      <c r="K940" s="43">
        <v>16.294301999999998</v>
      </c>
      <c r="L940" s="43">
        <v>17.074155999999999</v>
      </c>
      <c r="M940" s="43">
        <v>15.700716999999999</v>
      </c>
      <c r="N940" s="43">
        <v>15.869158000000001</v>
      </c>
      <c r="O940" s="43">
        <v>16.380037000000002</v>
      </c>
      <c r="P940" s="43">
        <v>11.329561</v>
      </c>
      <c r="Q940" s="43">
        <v>12.791017999999999</v>
      </c>
      <c r="R940" s="43">
        <v>16.812135999999999</v>
      </c>
      <c r="S940" s="43">
        <v>18.689892</v>
      </c>
      <c r="T940" s="43">
        <v>17.962595</v>
      </c>
      <c r="U940" s="43">
        <v>15.242342000000001</v>
      </c>
      <c r="V940" s="43">
        <v>18.369890000000002</v>
      </c>
      <c r="W940" s="43">
        <v>19.338263999999999</v>
      </c>
      <c r="X940" s="43">
        <v>21.056601000000001</v>
      </c>
      <c r="Y940" s="43">
        <v>77</v>
      </c>
      <c r="AA940">
        <f t="shared" si="324"/>
        <v>41943.332303240742</v>
      </c>
      <c r="AB940" t="str">
        <f t="shared" si="325"/>
        <v>41943Murilo/Kassio61</v>
      </c>
      <c r="AC940" s="52">
        <v>41943</v>
      </c>
      <c r="AD940" s="53" t="s">
        <v>20</v>
      </c>
      <c r="AE940" s="54">
        <v>61</v>
      </c>
      <c r="AF940" s="51" t="str">
        <f t="shared" si="326"/>
        <v/>
      </c>
      <c r="AG940" s="51">
        <f t="shared" si="327"/>
        <v>0</v>
      </c>
      <c r="AH940" s="51">
        <f t="shared" si="328"/>
        <v>8.6401489999999992</v>
      </c>
      <c r="AI940" s="51">
        <f t="shared" si="329"/>
        <v>23.269210999999999</v>
      </c>
      <c r="AJ940" s="51">
        <f t="shared" si="330"/>
        <v>17.564371000000001</v>
      </c>
      <c r="AK940" s="51">
        <f t="shared" si="331"/>
        <v>16.039642000000001</v>
      </c>
      <c r="AL940" s="51">
        <f t="shared" si="332"/>
        <v>20.602689999999999</v>
      </c>
      <c r="AM940" s="51">
        <f t="shared" si="333"/>
        <v>18.327207999999999</v>
      </c>
      <c r="AN940" s="51">
        <f t="shared" si="334"/>
        <v>23.457239000000001</v>
      </c>
      <c r="AO940" s="51">
        <f t="shared" si="335"/>
        <v>25.840996000000001</v>
      </c>
      <c r="AP940" s="51">
        <f t="shared" si="336"/>
        <v>25.907093</v>
      </c>
      <c r="AQ940" s="51">
        <f t="shared" si="337"/>
        <v>27.519283000000001</v>
      </c>
      <c r="AR940" s="51">
        <f t="shared" si="338"/>
        <v>19.732771</v>
      </c>
      <c r="AS940" s="51">
        <f t="shared" si="339"/>
        <v>23.646038000000001</v>
      </c>
      <c r="AT940" s="51">
        <f t="shared" si="340"/>
        <v>22.463629000000001</v>
      </c>
      <c r="AU940" s="51">
        <f t="shared" si="341"/>
        <v>17.564371000000001</v>
      </c>
      <c r="AV940" s="51">
        <f t="shared" si="342"/>
        <v>27.383023999999999</v>
      </c>
      <c r="AY940">
        <v>42265</v>
      </c>
      <c r="AZ940">
        <v>42265</v>
      </c>
      <c r="BA940" t="s">
        <v>29</v>
      </c>
      <c r="BB940" s="1">
        <f t="shared" si="323"/>
        <v>42265</v>
      </c>
    </row>
    <row r="941" spans="1:54">
      <c r="A941" t="str">
        <f t="shared" si="343"/>
        <v>42410Fábio77</v>
      </c>
      <c r="B941" s="48">
        <v>42410.385879629626</v>
      </c>
      <c r="C941" s="48">
        <f t="shared" si="344"/>
        <v>42410</v>
      </c>
      <c r="D941" s="48" t="s">
        <v>31</v>
      </c>
      <c r="E941" s="49">
        <f t="shared" si="345"/>
        <v>77</v>
      </c>
      <c r="F941" s="48"/>
      <c r="G941" s="49" t="e">
        <f>VLOOKUP(C941,#REF!,2,0)</f>
        <v>#REF!</v>
      </c>
      <c r="H941" s="48"/>
      <c r="I941" s="43">
        <v>0</v>
      </c>
      <c r="J941" s="43">
        <v>0.31143700000000002</v>
      </c>
      <c r="K941" s="43">
        <v>19.666632</v>
      </c>
      <c r="L941" s="43">
        <v>19.572514000000002</v>
      </c>
      <c r="M941" s="43">
        <v>17.783073000000002</v>
      </c>
      <c r="N941" s="43">
        <v>19.431795000000001</v>
      </c>
      <c r="O941" s="43">
        <v>19.244942000000002</v>
      </c>
      <c r="P941" s="43">
        <v>14.067712</v>
      </c>
      <c r="Q941" s="43">
        <v>15.118537999999999</v>
      </c>
      <c r="R941" s="43">
        <v>20.092924</v>
      </c>
      <c r="S941" s="43">
        <v>21.596231</v>
      </c>
      <c r="T941" s="43">
        <v>21.645641000000001</v>
      </c>
      <c r="U941" s="43">
        <v>18.73584</v>
      </c>
      <c r="V941" s="43">
        <v>21.448414</v>
      </c>
      <c r="W941" s="43">
        <v>21.645641000000001</v>
      </c>
      <c r="X941" s="43">
        <v>23.000402000000001</v>
      </c>
      <c r="Y941" s="43">
        <v>77</v>
      </c>
      <c r="AA941">
        <f t="shared" si="324"/>
        <v>41946.599236111113</v>
      </c>
      <c r="AB941" t="str">
        <f t="shared" si="325"/>
        <v>41946Murilo/Kassio61</v>
      </c>
      <c r="AC941" s="52">
        <v>41946</v>
      </c>
      <c r="AD941" s="53" t="s">
        <v>20</v>
      </c>
      <c r="AE941" s="54">
        <v>61</v>
      </c>
      <c r="AF941" s="51" t="str">
        <f t="shared" si="326"/>
        <v/>
      </c>
      <c r="AG941" s="51">
        <f t="shared" si="327"/>
        <v>0</v>
      </c>
      <c r="AH941" s="51">
        <f t="shared" si="328"/>
        <v>26.372135</v>
      </c>
      <c r="AI941" s="51">
        <f t="shared" si="329"/>
        <v>37.668388</v>
      </c>
      <c r="AJ941" s="51">
        <f t="shared" si="330"/>
        <v>28.831005000000001</v>
      </c>
      <c r="AK941" s="51">
        <f t="shared" si="331"/>
        <v>21.015474000000001</v>
      </c>
      <c r="AL941" s="51">
        <f t="shared" si="332"/>
        <v>20.720203000000001</v>
      </c>
      <c r="AM941" s="51">
        <f t="shared" si="333"/>
        <v>17.726357</v>
      </c>
      <c r="AN941" s="51">
        <f t="shared" si="334"/>
        <v>24.217213000000001</v>
      </c>
      <c r="AO941" s="51">
        <f t="shared" si="335"/>
        <v>25.973248999999999</v>
      </c>
      <c r="AP941" s="51">
        <f t="shared" si="336"/>
        <v>25.973248999999999</v>
      </c>
      <c r="AQ941" s="51">
        <f t="shared" si="337"/>
        <v>26.372135</v>
      </c>
      <c r="AR941" s="51">
        <f t="shared" si="338"/>
        <v>18.882774000000001</v>
      </c>
      <c r="AS941" s="51">
        <f t="shared" si="339"/>
        <v>22.648201</v>
      </c>
      <c r="AT941" s="51">
        <f t="shared" si="340"/>
        <v>22.279807999999999</v>
      </c>
      <c r="AU941" s="51">
        <f t="shared" si="341"/>
        <v>17.189468000000002</v>
      </c>
      <c r="AV941" s="51">
        <f t="shared" si="342"/>
        <v>26.172321</v>
      </c>
      <c r="AY941">
        <v>42268</v>
      </c>
      <c r="AZ941">
        <v>42268</v>
      </c>
      <c r="BA941" t="s">
        <v>29</v>
      </c>
      <c r="BB941" s="1">
        <f t="shared" si="323"/>
        <v>42268</v>
      </c>
    </row>
    <row r="942" spans="1:54">
      <c r="A942" t="str">
        <f t="shared" si="343"/>
        <v>42412Fábio77</v>
      </c>
      <c r="B942" s="48">
        <v>42412.363634259258</v>
      </c>
      <c r="C942" s="48">
        <f t="shared" si="344"/>
        <v>42412</v>
      </c>
      <c r="D942" s="48" t="s">
        <v>31</v>
      </c>
      <c r="E942" s="49">
        <f t="shared" si="345"/>
        <v>77</v>
      </c>
      <c r="F942" s="48"/>
      <c r="G942" s="49" t="e">
        <f>VLOOKUP(C942,#REF!,2,0)</f>
        <v>#REF!</v>
      </c>
      <c r="H942" s="48"/>
      <c r="I942" s="43">
        <v>0</v>
      </c>
      <c r="J942" s="43">
        <v>0.18984699999999999</v>
      </c>
      <c r="K942" s="43">
        <v>17.872714999999999</v>
      </c>
      <c r="L942" s="43">
        <v>18.188306999999998</v>
      </c>
      <c r="M942" s="43">
        <v>16.638573000000001</v>
      </c>
      <c r="N942" s="43">
        <v>18.143035999999999</v>
      </c>
      <c r="O942" s="43">
        <v>18.233629000000001</v>
      </c>
      <c r="P942" s="43">
        <v>12.942365000000001</v>
      </c>
      <c r="Q942" s="43">
        <v>14.266698999999999</v>
      </c>
      <c r="R942" s="43">
        <v>18.966383</v>
      </c>
      <c r="S942" s="43">
        <v>20.668424999999999</v>
      </c>
      <c r="T942" s="43">
        <v>20.427655999999999</v>
      </c>
      <c r="U942" s="43">
        <v>17.559964999999998</v>
      </c>
      <c r="V942" s="43">
        <v>20.045342999999999</v>
      </c>
      <c r="W942" s="43">
        <v>20.236034</v>
      </c>
      <c r="X942" s="43">
        <v>21.943182</v>
      </c>
      <c r="Y942" s="43">
        <v>77</v>
      </c>
      <c r="AA942">
        <f t="shared" si="324"/>
        <v>41948.670590277776</v>
      </c>
      <c r="AB942" t="str">
        <f t="shared" si="325"/>
        <v>41948Murilo/Kassio61</v>
      </c>
      <c r="AC942" s="52">
        <v>41948</v>
      </c>
      <c r="AD942" s="53" t="s">
        <v>20</v>
      </c>
      <c r="AE942" s="54">
        <v>61</v>
      </c>
      <c r="AF942" s="51" t="str">
        <f t="shared" si="326"/>
        <v>Saturação?</v>
      </c>
      <c r="AG942" s="51">
        <f t="shared" si="327"/>
        <v>0</v>
      </c>
      <c r="AH942" s="51">
        <f t="shared" si="328"/>
        <v>22.586582</v>
      </c>
      <c r="AI942" s="51">
        <f t="shared" si="329"/>
        <v>37.190693000000003</v>
      </c>
      <c r="AJ942" s="51">
        <f t="shared" si="330"/>
        <v>33.704093999999998</v>
      </c>
      <c r="AK942" s="51">
        <f t="shared" si="331"/>
        <v>31.183260000000001</v>
      </c>
      <c r="AL942" s="51">
        <f t="shared" si="332"/>
        <v>37.988486999999999</v>
      </c>
      <c r="AM942" s="51">
        <f t="shared" si="333"/>
        <v>31.767537999999998</v>
      </c>
      <c r="AN942" s="51">
        <f t="shared" si="334"/>
        <v>38.390529999999998</v>
      </c>
      <c r="AO942" s="51">
        <f t="shared" si="335"/>
        <v>38.471161000000002</v>
      </c>
      <c r="AP942" s="51">
        <f t="shared" si="336"/>
        <v>33.779738999999999</v>
      </c>
      <c r="AQ942" s="51">
        <f t="shared" si="337"/>
        <v>31.840954</v>
      </c>
      <c r="AR942" s="51">
        <f t="shared" si="338"/>
        <v>20.602689999999999</v>
      </c>
      <c r="AS942" s="51">
        <f t="shared" si="339"/>
        <v>24.153390999999999</v>
      </c>
      <c r="AT942" s="51">
        <f t="shared" si="340"/>
        <v>23.457239000000001</v>
      </c>
      <c r="AU942" s="51">
        <f t="shared" si="341"/>
        <v>17.726357</v>
      </c>
      <c r="AV942" s="51">
        <f t="shared" si="342"/>
        <v>27.383023999999999</v>
      </c>
      <c r="AY942">
        <v>42270</v>
      </c>
      <c r="AZ942">
        <v>42270</v>
      </c>
      <c r="BA942" t="s">
        <v>29</v>
      </c>
      <c r="BB942" s="1">
        <f t="shared" si="323"/>
        <v>42270</v>
      </c>
    </row>
    <row r="943" spans="1:54">
      <c r="A943" t="str">
        <f t="shared" si="343"/>
        <v>42419Fábio77</v>
      </c>
      <c r="B943" s="48">
        <v>42419.664131944446</v>
      </c>
      <c r="C943" s="48">
        <f t="shared" si="344"/>
        <v>42419</v>
      </c>
      <c r="D943" s="48" t="s">
        <v>31</v>
      </c>
      <c r="E943" s="49">
        <f t="shared" si="345"/>
        <v>77</v>
      </c>
      <c r="F943" s="48"/>
      <c r="G943" s="49" t="e">
        <f>VLOOKUP(C943,#REF!,2,0)</f>
        <v>#REF!</v>
      </c>
      <c r="H943" s="48"/>
      <c r="I943" s="43">
        <v>0</v>
      </c>
      <c r="J943" s="43">
        <v>0.478856</v>
      </c>
      <c r="K943" s="43">
        <v>19.760973</v>
      </c>
      <c r="L943" s="43">
        <v>19.997803000000001</v>
      </c>
      <c r="M943" s="43">
        <v>17.962595</v>
      </c>
      <c r="N943" s="43">
        <v>19.619548999999999</v>
      </c>
      <c r="O943" s="43">
        <v>19.666632</v>
      </c>
      <c r="P943" s="43">
        <v>14.709673</v>
      </c>
      <c r="Q943" s="43">
        <v>15.533234</v>
      </c>
      <c r="R943" s="43">
        <v>20.813578</v>
      </c>
      <c r="S943" s="43">
        <v>22.343050000000002</v>
      </c>
      <c r="T943" s="43">
        <v>22.493888999999999</v>
      </c>
      <c r="U943" s="43">
        <v>19.760973</v>
      </c>
      <c r="V943" s="43">
        <v>21.99297</v>
      </c>
      <c r="W943" s="43">
        <v>21.843786000000001</v>
      </c>
      <c r="X943" s="43">
        <v>23.306941999999999</v>
      </c>
      <c r="Y943" s="43">
        <v>77</v>
      </c>
      <c r="AA943">
        <f t="shared" si="324"/>
        <v>41950.36010416667</v>
      </c>
      <c r="AB943" t="str">
        <f t="shared" si="325"/>
        <v>41950Murilo/Kassio61</v>
      </c>
      <c r="AC943" s="52">
        <v>41950</v>
      </c>
      <c r="AD943" s="53" t="s">
        <v>20</v>
      </c>
      <c r="AE943" s="54">
        <v>61</v>
      </c>
      <c r="AF943" s="51" t="str">
        <f t="shared" si="326"/>
        <v/>
      </c>
      <c r="AG943" s="51">
        <f t="shared" si="327"/>
        <v>0</v>
      </c>
      <c r="AH943" s="51">
        <f t="shared" si="328"/>
        <v>21.914597000000001</v>
      </c>
      <c r="AI943" s="51">
        <f t="shared" si="329"/>
        <v>35.620097999999999</v>
      </c>
      <c r="AJ943" s="51">
        <f t="shared" si="330"/>
        <v>30.173922000000001</v>
      </c>
      <c r="AK943" s="51">
        <f t="shared" si="331"/>
        <v>27.179286999999999</v>
      </c>
      <c r="AL943" s="51">
        <f t="shared" si="332"/>
        <v>34.159145000000002</v>
      </c>
      <c r="AM943" s="51">
        <f t="shared" si="333"/>
        <v>30.676480999999999</v>
      </c>
      <c r="AN943" s="51">
        <f t="shared" si="334"/>
        <v>36.244323999999999</v>
      </c>
      <c r="AO943" s="51">
        <f t="shared" si="335"/>
        <v>36.558444999999999</v>
      </c>
      <c r="AP943" s="51">
        <f t="shared" si="336"/>
        <v>34.311497000000003</v>
      </c>
      <c r="AQ943" s="51">
        <f t="shared" si="337"/>
        <v>33.402434999999997</v>
      </c>
      <c r="AR943" s="51">
        <f t="shared" si="338"/>
        <v>22.340997999999999</v>
      </c>
      <c r="AS943" s="51">
        <f t="shared" si="339"/>
        <v>24.473331000000002</v>
      </c>
      <c r="AT943" s="51">
        <f t="shared" si="340"/>
        <v>22.895551999999999</v>
      </c>
      <c r="AU943" s="51">
        <f t="shared" si="341"/>
        <v>17.780535</v>
      </c>
      <c r="AV943" s="51">
        <f t="shared" si="342"/>
        <v>27.247107</v>
      </c>
      <c r="AY943">
        <v>42273</v>
      </c>
      <c r="AZ943">
        <v>42273</v>
      </c>
      <c r="BA943" t="s">
        <v>29</v>
      </c>
      <c r="BB943" s="1">
        <f t="shared" si="323"/>
        <v>42273</v>
      </c>
    </row>
    <row r="944" spans="1:54">
      <c r="A944" t="str">
        <f t="shared" si="343"/>
        <v>42423Fábio77</v>
      </c>
      <c r="B944" s="48">
        <v>42423.575914351852</v>
      </c>
      <c r="C944" s="48">
        <f t="shared" si="344"/>
        <v>42423</v>
      </c>
      <c r="D944" s="48" t="s">
        <v>31</v>
      </c>
      <c r="E944" s="49">
        <f t="shared" si="345"/>
        <v>77</v>
      </c>
      <c r="F944" s="48"/>
      <c r="G944" s="49" t="e">
        <f>VLOOKUP(C944,#REF!,2,0)</f>
        <v>#REF!</v>
      </c>
      <c r="H944" s="48"/>
      <c r="I944" s="43">
        <v>0</v>
      </c>
      <c r="J944" s="43">
        <v>0.65998599999999996</v>
      </c>
      <c r="K944" s="43">
        <v>20.092924</v>
      </c>
      <c r="L944" s="43">
        <v>19.666632</v>
      </c>
      <c r="M944" s="43">
        <v>17.962595</v>
      </c>
      <c r="N944" s="43">
        <v>19.338263999999999</v>
      </c>
      <c r="O944" s="43">
        <v>19.431795000000001</v>
      </c>
      <c r="P944" s="43">
        <v>14.067712</v>
      </c>
      <c r="Q944" s="43">
        <v>15.118537999999999</v>
      </c>
      <c r="R944" s="43">
        <v>20.236034</v>
      </c>
      <c r="S944" s="43">
        <v>22.092701000000002</v>
      </c>
      <c r="T944" s="43">
        <v>21.843786000000001</v>
      </c>
      <c r="U944" s="43">
        <v>19.012678000000001</v>
      </c>
      <c r="V944" s="43">
        <v>21.943182</v>
      </c>
      <c r="W944" s="43">
        <v>21.893456</v>
      </c>
      <c r="X944" s="43">
        <v>23.460999999999999</v>
      </c>
      <c r="Y944" s="43">
        <v>77</v>
      </c>
      <c r="AA944">
        <f t="shared" si="324"/>
        <v>41956.673541666663</v>
      </c>
      <c r="AB944" t="str">
        <f t="shared" si="325"/>
        <v>41956Murilo/Kassio61</v>
      </c>
      <c r="AC944" s="52">
        <v>41956</v>
      </c>
      <c r="AD944" s="53" t="s">
        <v>20</v>
      </c>
      <c r="AE944" s="54">
        <v>61</v>
      </c>
      <c r="AF944" s="51" t="str">
        <f t="shared" si="326"/>
        <v/>
      </c>
      <c r="AG944" s="51">
        <f t="shared" si="327"/>
        <v>0</v>
      </c>
      <c r="AH944" s="51">
        <f t="shared" si="328"/>
        <v>30.460581000000001</v>
      </c>
      <c r="AI944" s="51">
        <f t="shared" si="329"/>
        <v>35.620097999999999</v>
      </c>
      <c r="AJ944" s="51">
        <f t="shared" si="330"/>
        <v>30.604437000000001</v>
      </c>
      <c r="AK944" s="51">
        <f t="shared" si="331"/>
        <v>29.67557</v>
      </c>
      <c r="AL944" s="51">
        <f t="shared" si="332"/>
        <v>34.007137</v>
      </c>
      <c r="AM944" s="51">
        <f t="shared" si="333"/>
        <v>28.900929999999999</v>
      </c>
      <c r="AN944" s="51">
        <f t="shared" si="334"/>
        <v>34.617221999999998</v>
      </c>
      <c r="AO944" s="51">
        <f t="shared" si="335"/>
        <v>36.558444999999999</v>
      </c>
      <c r="AP944" s="51">
        <f t="shared" si="336"/>
        <v>35.387413000000002</v>
      </c>
      <c r="AQ944" s="51">
        <f t="shared" si="337"/>
        <v>35.155479</v>
      </c>
      <c r="AR944" s="51">
        <f t="shared" si="338"/>
        <v>23.583013999999999</v>
      </c>
      <c r="AS944" s="51">
        <f t="shared" si="339"/>
        <v>24.860174000000001</v>
      </c>
      <c r="AT944" s="51">
        <f t="shared" si="340"/>
        <v>23.583013999999999</v>
      </c>
      <c r="AU944" s="51">
        <f t="shared" si="341"/>
        <v>17.242757999999998</v>
      </c>
      <c r="AV944" s="51">
        <f t="shared" si="342"/>
        <v>27.179286999999999</v>
      </c>
      <c r="AY944">
        <v>42274</v>
      </c>
      <c r="AZ944">
        <v>42274</v>
      </c>
      <c r="BA944" t="s">
        <v>29</v>
      </c>
      <c r="BB944" s="1">
        <f t="shared" si="323"/>
        <v>42274</v>
      </c>
    </row>
    <row r="945" spans="1:54">
      <c r="A945" t="str">
        <f t="shared" si="343"/>
        <v>42424Fábio77</v>
      </c>
      <c r="B945" s="48">
        <v>42424.462812500002</v>
      </c>
      <c r="C945" s="48">
        <f t="shared" si="344"/>
        <v>42424</v>
      </c>
      <c r="D945" s="48" t="s">
        <v>31</v>
      </c>
      <c r="E945" s="49">
        <f t="shared" si="345"/>
        <v>77</v>
      </c>
      <c r="F945" s="48"/>
      <c r="G945" s="49" t="e">
        <f>VLOOKUP(C945,#REF!,2,0)</f>
        <v>#REF!</v>
      </c>
      <c r="H945" s="48"/>
      <c r="I945" s="43">
        <v>0</v>
      </c>
      <c r="J945" s="43">
        <v>0.49535099999999999</v>
      </c>
      <c r="K945" s="43">
        <v>19.997803000000001</v>
      </c>
      <c r="L945" s="43">
        <v>19.431795000000001</v>
      </c>
      <c r="M945" s="43">
        <v>17.783073000000002</v>
      </c>
      <c r="N945" s="43">
        <v>19.012678000000001</v>
      </c>
      <c r="O945" s="43">
        <v>19.244942000000002</v>
      </c>
      <c r="P945" s="43">
        <v>13.791543000000001</v>
      </c>
      <c r="Q945" s="43">
        <v>14.995260999999999</v>
      </c>
      <c r="R945" s="43">
        <v>19.760973</v>
      </c>
      <c r="S945" s="43">
        <v>21.596231</v>
      </c>
      <c r="T945" s="43">
        <v>21.546894000000002</v>
      </c>
      <c r="U945" s="43">
        <v>18.598167</v>
      </c>
      <c r="V945" s="43">
        <v>21.007883</v>
      </c>
      <c r="W945" s="43">
        <v>21.154211</v>
      </c>
      <c r="X945" s="43">
        <v>22.746447</v>
      </c>
      <c r="Y945" s="43">
        <v>77</v>
      </c>
      <c r="AA945">
        <f t="shared" si="324"/>
        <v>41957.326874999999</v>
      </c>
      <c r="AB945" t="str">
        <f t="shared" si="325"/>
        <v>41957Murilo/Kassio61</v>
      </c>
      <c r="AC945" s="52">
        <v>41957</v>
      </c>
      <c r="AD945" s="53" t="s">
        <v>20</v>
      </c>
      <c r="AE945" s="54">
        <v>61</v>
      </c>
      <c r="AF945" s="51" t="str">
        <f t="shared" si="326"/>
        <v/>
      </c>
      <c r="AG945" s="51">
        <f t="shared" si="327"/>
        <v>0</v>
      </c>
      <c r="AH945" s="51">
        <f t="shared" si="328"/>
        <v>27.315038999999999</v>
      </c>
      <c r="AI945" s="51">
        <f t="shared" si="329"/>
        <v>37.190693000000003</v>
      </c>
      <c r="AJ945" s="51">
        <f t="shared" si="330"/>
        <v>30.102467999999998</v>
      </c>
      <c r="AK945" s="51">
        <f t="shared" si="331"/>
        <v>30.102467999999998</v>
      </c>
      <c r="AL945" s="51">
        <f t="shared" si="332"/>
        <v>37.508831000000001</v>
      </c>
      <c r="AM945" s="51">
        <f t="shared" si="333"/>
        <v>30.676480999999999</v>
      </c>
      <c r="AN945" s="51">
        <f t="shared" si="334"/>
        <v>35.853580000000001</v>
      </c>
      <c r="AO945" s="51">
        <f t="shared" si="335"/>
        <v>36.244323999999999</v>
      </c>
      <c r="AP945" s="51">
        <f t="shared" si="336"/>
        <v>35.620097999999999</v>
      </c>
      <c r="AQ945" s="51">
        <f t="shared" si="337"/>
        <v>33.553108000000002</v>
      </c>
      <c r="AR945" s="51">
        <f t="shared" si="338"/>
        <v>23.962475000000001</v>
      </c>
      <c r="AS945" s="51">
        <f t="shared" si="339"/>
        <v>24.730868999999998</v>
      </c>
      <c r="AT945" s="51">
        <f t="shared" si="340"/>
        <v>22.279807999999999</v>
      </c>
      <c r="AU945" s="51">
        <f t="shared" si="341"/>
        <v>18.272144000000001</v>
      </c>
      <c r="AV945" s="51">
        <f t="shared" si="342"/>
        <v>26.774146999999999</v>
      </c>
      <c r="AY945">
        <v>42276</v>
      </c>
      <c r="AZ945">
        <v>42276</v>
      </c>
      <c r="BA945" t="s">
        <v>29</v>
      </c>
      <c r="BB945" s="1">
        <f t="shared" si="323"/>
        <v>42276</v>
      </c>
    </row>
    <row r="946" spans="1:54">
      <c r="A946" t="str">
        <f t="shared" si="343"/>
        <v>42429Fábio77</v>
      </c>
      <c r="B946" s="48">
        <v>42429.755995370368</v>
      </c>
      <c r="C946" s="48">
        <f t="shared" si="344"/>
        <v>42429</v>
      </c>
      <c r="D946" s="48" t="s">
        <v>31</v>
      </c>
      <c r="E946" s="49">
        <f t="shared" si="345"/>
        <v>77</v>
      </c>
      <c r="F946" s="48" t="s">
        <v>158</v>
      </c>
      <c r="G946" s="49" t="e">
        <f>VLOOKUP(C946,#REF!,2,0)</f>
        <v>#REF!</v>
      </c>
      <c r="H946" s="48" t="s">
        <v>165</v>
      </c>
      <c r="I946" s="43">
        <v>0</v>
      </c>
      <c r="J946" s="43">
        <v>0</v>
      </c>
      <c r="K946" s="43">
        <v>0</v>
      </c>
      <c r="L946" s="43">
        <v>0</v>
      </c>
      <c r="M946" s="43">
        <v>17.030346000000002</v>
      </c>
      <c r="N946" s="43">
        <v>22.847866</v>
      </c>
      <c r="O946" s="43">
        <v>20.765158</v>
      </c>
      <c r="P946" s="43">
        <v>14.790993</v>
      </c>
      <c r="Q946" s="43">
        <v>20.71678</v>
      </c>
      <c r="R946" s="43">
        <v>22.544284999999999</v>
      </c>
      <c r="S946" s="43">
        <v>21.007883</v>
      </c>
      <c r="T946" s="43">
        <v>20.765158</v>
      </c>
      <c r="U946" s="43">
        <v>21.056601000000001</v>
      </c>
      <c r="V946" s="43">
        <v>25.776941000000001</v>
      </c>
      <c r="W946" s="43">
        <v>25.992735</v>
      </c>
      <c r="X946" s="43">
        <v>26.590596999999999</v>
      </c>
      <c r="Y946" s="43">
        <v>77</v>
      </c>
      <c r="AA946">
        <f t="shared" si="324"/>
        <v>41960.656087962961</v>
      </c>
      <c r="AB946" t="str">
        <f t="shared" si="325"/>
        <v>41960Murilo/Kassio61</v>
      </c>
      <c r="AC946" s="52">
        <v>41960</v>
      </c>
      <c r="AD946" s="53" t="s">
        <v>20</v>
      </c>
      <c r="AE946" s="54">
        <v>61</v>
      </c>
      <c r="AF946" s="51" t="str">
        <f t="shared" si="326"/>
        <v/>
      </c>
      <c r="AG946" s="51">
        <f t="shared" si="327"/>
        <v>0</v>
      </c>
      <c r="AH946" s="51">
        <f t="shared" si="328"/>
        <v>21.552569999999999</v>
      </c>
      <c r="AI946" s="51">
        <f t="shared" si="329"/>
        <v>36.794913999999999</v>
      </c>
      <c r="AJ946" s="51">
        <f t="shared" si="330"/>
        <v>28.136752999999999</v>
      </c>
      <c r="AK946" s="51">
        <f t="shared" si="331"/>
        <v>26.908846</v>
      </c>
      <c r="AL946" s="51">
        <f t="shared" si="332"/>
        <v>34.083092000000001</v>
      </c>
      <c r="AM946" s="51">
        <f t="shared" si="333"/>
        <v>27.043897999999999</v>
      </c>
      <c r="AN946" s="51">
        <f t="shared" si="334"/>
        <v>33.628551000000002</v>
      </c>
      <c r="AO946" s="51">
        <f t="shared" si="335"/>
        <v>34.770592000000001</v>
      </c>
      <c r="AP946" s="51">
        <f t="shared" si="336"/>
        <v>34.847389</v>
      </c>
      <c r="AQ946" s="51">
        <f t="shared" si="337"/>
        <v>32.877800000000001</v>
      </c>
      <c r="AR946" s="51">
        <f t="shared" si="338"/>
        <v>23.394455000000001</v>
      </c>
      <c r="AS946" s="51">
        <f t="shared" si="339"/>
        <v>24.666338</v>
      </c>
      <c r="AT946" s="51">
        <f t="shared" si="340"/>
        <v>23.709154000000002</v>
      </c>
      <c r="AU946" s="51">
        <f t="shared" si="341"/>
        <v>18.437611</v>
      </c>
      <c r="AV946" s="51">
        <f t="shared" si="342"/>
        <v>27.315038999999999</v>
      </c>
      <c r="AY946">
        <v>42278</v>
      </c>
      <c r="AZ946">
        <v>42278</v>
      </c>
      <c r="BA946" t="s">
        <v>29</v>
      </c>
      <c r="BB946" s="1">
        <f t="shared" si="323"/>
        <v>42278</v>
      </c>
    </row>
    <row r="947" spans="1:54">
      <c r="A947" t="str">
        <f t="shared" si="343"/>
        <v>42431Fábio77</v>
      </c>
      <c r="B947" s="48">
        <v>42431.4687037037</v>
      </c>
      <c r="C947" s="48">
        <f t="shared" si="344"/>
        <v>42431</v>
      </c>
      <c r="D947" s="48" t="s">
        <v>31</v>
      </c>
      <c r="E947" s="49">
        <f t="shared" si="345"/>
        <v>77</v>
      </c>
      <c r="F947" s="48"/>
      <c r="G947" s="49" t="e">
        <f>VLOOKUP(C947,#REF!,2,0)</f>
        <v>#REF!</v>
      </c>
      <c r="H947" s="48"/>
      <c r="I947" s="43">
        <v>0</v>
      </c>
      <c r="J947" s="43">
        <v>0.927068</v>
      </c>
      <c r="K947" s="43">
        <v>20.813578</v>
      </c>
      <c r="L947" s="43">
        <v>20.620156999999999</v>
      </c>
      <c r="M947" s="43">
        <v>18.873989000000002</v>
      </c>
      <c r="N947" s="43">
        <v>20.236034</v>
      </c>
      <c r="O947" s="43">
        <v>20.668424999999999</v>
      </c>
      <c r="P947" s="43">
        <v>15.574994</v>
      </c>
      <c r="Q947" s="43">
        <v>16.337140999999999</v>
      </c>
      <c r="R947" s="43">
        <v>21.99297</v>
      </c>
      <c r="S947" s="43">
        <v>23.102335</v>
      </c>
      <c r="T947" s="43">
        <v>23.051352999999999</v>
      </c>
      <c r="U947" s="43">
        <v>20.236034</v>
      </c>
      <c r="V947" s="43">
        <v>22.797143999999999</v>
      </c>
      <c r="W947" s="43">
        <v>22.443562</v>
      </c>
      <c r="X947" s="43">
        <v>23.978010000000001</v>
      </c>
      <c r="Y947" s="43">
        <v>77</v>
      </c>
      <c r="AA947">
        <f t="shared" si="324"/>
        <v>41962.630694444444</v>
      </c>
      <c r="AB947" t="str">
        <f t="shared" si="325"/>
        <v>41962Murilo/Kassio61</v>
      </c>
      <c r="AC947" s="52">
        <v>41962</v>
      </c>
      <c r="AD947" s="53" t="s">
        <v>20</v>
      </c>
      <c r="AE947" s="54">
        <v>61</v>
      </c>
      <c r="AF947" s="51" t="str">
        <f t="shared" si="326"/>
        <v/>
      </c>
      <c r="AG947" s="51">
        <f t="shared" si="327"/>
        <v>0</v>
      </c>
      <c r="AH947" s="51">
        <f t="shared" si="328"/>
        <v>17.403151999999999</v>
      </c>
      <c r="AI947" s="51">
        <f t="shared" si="329"/>
        <v>32.431399999999996</v>
      </c>
      <c r="AJ947" s="51">
        <f t="shared" si="330"/>
        <v>25.709078000000002</v>
      </c>
      <c r="AK947" s="51">
        <f t="shared" si="331"/>
        <v>25.709078000000002</v>
      </c>
      <c r="AL947" s="51">
        <f t="shared" si="332"/>
        <v>29.888642999999998</v>
      </c>
      <c r="AM947" s="51">
        <f t="shared" si="333"/>
        <v>24.537593999999999</v>
      </c>
      <c r="AN947" s="51">
        <f t="shared" si="334"/>
        <v>32.061729</v>
      </c>
      <c r="AO947" s="51">
        <f t="shared" si="335"/>
        <v>34.617221999999998</v>
      </c>
      <c r="AP947" s="51">
        <f t="shared" si="336"/>
        <v>33.931216999999997</v>
      </c>
      <c r="AQ947" s="51">
        <f t="shared" si="337"/>
        <v>32.654209000000002</v>
      </c>
      <c r="AR947" s="51">
        <f t="shared" si="338"/>
        <v>22.648201</v>
      </c>
      <c r="AS947" s="51">
        <f t="shared" si="339"/>
        <v>24.345112</v>
      </c>
      <c r="AT947" s="51">
        <f t="shared" si="340"/>
        <v>22.957595999999999</v>
      </c>
      <c r="AU947" s="51">
        <f t="shared" si="341"/>
        <v>17.672270000000001</v>
      </c>
      <c r="AV947" s="51">
        <f t="shared" si="342"/>
        <v>26.372135</v>
      </c>
      <c r="AY947">
        <v>42280</v>
      </c>
      <c r="AZ947">
        <v>42280</v>
      </c>
      <c r="BA947" t="s">
        <v>29</v>
      </c>
      <c r="BB947" s="1">
        <f t="shared" si="323"/>
        <v>42280</v>
      </c>
    </row>
    <row r="948" spans="1:54">
      <c r="A948" t="str">
        <f t="shared" si="343"/>
        <v>42433Fábio77</v>
      </c>
      <c r="B948" s="48">
        <v>42433.729305555556</v>
      </c>
      <c r="C948" s="48">
        <f t="shared" si="344"/>
        <v>42433</v>
      </c>
      <c r="D948" s="48" t="s">
        <v>31</v>
      </c>
      <c r="E948" s="49">
        <f t="shared" si="345"/>
        <v>77</v>
      </c>
      <c r="F948" s="48"/>
      <c r="G948" s="49" t="e">
        <f>VLOOKUP(C948,#REF!,2,0)</f>
        <v>#REF!</v>
      </c>
      <c r="H948" s="48"/>
      <c r="I948" s="43">
        <v>0</v>
      </c>
      <c r="J948" s="43">
        <v>0.58316999999999997</v>
      </c>
      <c r="K948" s="43">
        <v>20.427655999999999</v>
      </c>
      <c r="L948" s="43">
        <v>19.902884</v>
      </c>
      <c r="M948" s="43">
        <v>19.105416999999999</v>
      </c>
      <c r="N948" s="43">
        <v>19.619548999999999</v>
      </c>
      <c r="O948" s="43">
        <v>18.188306999999998</v>
      </c>
      <c r="P948" s="43">
        <v>16.552156</v>
      </c>
      <c r="Q948" s="43">
        <v>14.995260999999999</v>
      </c>
      <c r="R948" s="43">
        <v>18.920164</v>
      </c>
      <c r="S948" s="43">
        <v>21.252056</v>
      </c>
      <c r="T948" s="43">
        <v>21.497633</v>
      </c>
      <c r="U948" s="43">
        <v>20.092924</v>
      </c>
      <c r="V948" s="43">
        <v>20.523775000000001</v>
      </c>
      <c r="W948" s="43">
        <v>21.350121999999999</v>
      </c>
      <c r="X948" s="43">
        <v>22.898644999999998</v>
      </c>
      <c r="Y948" s="43">
        <v>77</v>
      </c>
      <c r="AA948">
        <f t="shared" si="324"/>
        <v>41963.384328703702</v>
      </c>
      <c r="AB948" t="str">
        <f t="shared" si="325"/>
        <v>41963Murilo/Kassio61</v>
      </c>
      <c r="AC948" s="52">
        <v>41963</v>
      </c>
      <c r="AD948" s="53" t="s">
        <v>20</v>
      </c>
      <c r="AE948" s="54">
        <v>61</v>
      </c>
      <c r="AF948" s="51" t="str">
        <f t="shared" si="326"/>
        <v/>
      </c>
      <c r="AG948" s="51">
        <f t="shared" si="327"/>
        <v>0</v>
      </c>
      <c r="AH948" s="51">
        <f t="shared" si="328"/>
        <v>16.039642000000001</v>
      </c>
      <c r="AI948" s="51">
        <f t="shared" si="329"/>
        <v>32.283279</v>
      </c>
      <c r="AJ948" s="51">
        <f t="shared" si="330"/>
        <v>25.840996000000001</v>
      </c>
      <c r="AK948" s="51">
        <f t="shared" si="331"/>
        <v>23.394455000000001</v>
      </c>
      <c r="AL948" s="51">
        <f t="shared" si="332"/>
        <v>30.102467999999998</v>
      </c>
      <c r="AM948" s="51">
        <f t="shared" si="333"/>
        <v>25.577513</v>
      </c>
      <c r="AN948" s="51">
        <f t="shared" si="334"/>
        <v>30.388791999999999</v>
      </c>
      <c r="AO948" s="51">
        <f t="shared" si="335"/>
        <v>33.177067000000001</v>
      </c>
      <c r="AP948" s="51">
        <f t="shared" si="336"/>
        <v>33.327229000000003</v>
      </c>
      <c r="AQ948" s="51">
        <f t="shared" si="337"/>
        <v>32.728637999999997</v>
      </c>
      <c r="AR948" s="51">
        <f t="shared" si="338"/>
        <v>22.157710999999999</v>
      </c>
      <c r="AS948" s="51">
        <f t="shared" si="339"/>
        <v>25.054773000000001</v>
      </c>
      <c r="AT948" s="51">
        <f t="shared" si="340"/>
        <v>22.709892</v>
      </c>
      <c r="AU948" s="51">
        <f t="shared" si="341"/>
        <v>17.726357</v>
      </c>
      <c r="AV948" s="51">
        <f t="shared" si="342"/>
        <v>26.908846</v>
      </c>
      <c r="AY948">
        <v>42283</v>
      </c>
      <c r="AZ948">
        <v>42283</v>
      </c>
      <c r="BA948" t="s">
        <v>29</v>
      </c>
      <c r="BB948" s="1">
        <f t="shared" si="323"/>
        <v>42283</v>
      </c>
    </row>
    <row r="949" spans="1:54">
      <c r="A949" t="str">
        <f t="shared" si="343"/>
        <v>42198Fábio80</v>
      </c>
      <c r="B949" s="48">
        <v>42198.484571759262</v>
      </c>
      <c r="C949" s="48">
        <f t="shared" si="344"/>
        <v>42198</v>
      </c>
      <c r="D949" s="48" t="s">
        <v>31</v>
      </c>
      <c r="E949" s="49">
        <f t="shared" si="345"/>
        <v>80</v>
      </c>
      <c r="F949" s="48"/>
      <c r="G949" s="49" t="e">
        <f>VLOOKUP(C949,#REF!,2,0)</f>
        <v>#REF!</v>
      </c>
      <c r="H949" s="48" t="s">
        <v>172</v>
      </c>
      <c r="I949" s="43">
        <v>0</v>
      </c>
      <c r="J949" s="43">
        <v>0</v>
      </c>
      <c r="K949" s="43">
        <v>1.193821</v>
      </c>
      <c r="L949" s="43">
        <v>2.4578060000000002</v>
      </c>
      <c r="M949" s="43" t="s">
        <v>172</v>
      </c>
      <c r="N949" s="43">
        <v>20.33173</v>
      </c>
      <c r="O949" s="43">
        <v>20.668424999999999</v>
      </c>
      <c r="P949" s="43">
        <v>22.493888999999999</v>
      </c>
      <c r="Q949" s="43">
        <v>21.350121999999999</v>
      </c>
      <c r="R949" s="43">
        <v>21.056601000000001</v>
      </c>
      <c r="S949" s="43">
        <v>21.546894000000002</v>
      </c>
      <c r="T949" s="43">
        <v>19.808230999999999</v>
      </c>
      <c r="U949" s="43">
        <v>16.552156</v>
      </c>
      <c r="V949" s="43">
        <v>13.363394</v>
      </c>
      <c r="W949" s="43">
        <v>16.166153000000001</v>
      </c>
      <c r="X949" s="43">
        <v>16.080988000000001</v>
      </c>
      <c r="Y949" s="43">
        <v>80</v>
      </c>
      <c r="AA949">
        <f t="shared" si="324"/>
        <v>41967.667858796296</v>
      </c>
      <c r="AB949" t="str">
        <f t="shared" si="325"/>
        <v>41967Murilo/Kassio61</v>
      </c>
      <c r="AC949" s="52">
        <v>41967</v>
      </c>
      <c r="AD949" s="53" t="s">
        <v>20</v>
      </c>
      <c r="AE949" s="54">
        <v>61</v>
      </c>
      <c r="AF949" s="51" t="str">
        <f t="shared" si="326"/>
        <v/>
      </c>
      <c r="AG949" s="51">
        <f t="shared" si="327"/>
        <v>0</v>
      </c>
      <c r="AH949" s="51">
        <f t="shared" si="328"/>
        <v>16.92436</v>
      </c>
      <c r="AI949" s="51">
        <f t="shared" si="329"/>
        <v>27.724340000000002</v>
      </c>
      <c r="AJ949" s="51">
        <f t="shared" si="330"/>
        <v>21.372751000000001</v>
      </c>
      <c r="AK949" s="51">
        <f t="shared" si="331"/>
        <v>21.672909000000001</v>
      </c>
      <c r="AL949" s="51">
        <f t="shared" si="332"/>
        <v>26.105858000000001</v>
      </c>
      <c r="AM949" s="51">
        <f t="shared" si="333"/>
        <v>22.036000999999999</v>
      </c>
      <c r="AN949" s="51">
        <f t="shared" si="334"/>
        <v>29.1814</v>
      </c>
      <c r="AO949" s="51">
        <f t="shared" si="335"/>
        <v>30.604437000000001</v>
      </c>
      <c r="AP949" s="51">
        <f t="shared" si="336"/>
        <v>31.474726</v>
      </c>
      <c r="AQ949" s="51">
        <f t="shared" si="337"/>
        <v>31.110600999999999</v>
      </c>
      <c r="AR949" s="51">
        <f t="shared" si="338"/>
        <v>21.432604000000001</v>
      </c>
      <c r="AS949" s="51">
        <f t="shared" si="339"/>
        <v>23.835629999999998</v>
      </c>
      <c r="AT949" s="51">
        <f t="shared" si="340"/>
        <v>23.144293000000001</v>
      </c>
      <c r="AU949" s="51">
        <f t="shared" si="341"/>
        <v>17.510534</v>
      </c>
      <c r="AV949" s="51">
        <f t="shared" si="342"/>
        <v>27.043897999999999</v>
      </c>
      <c r="AY949">
        <v>42287</v>
      </c>
      <c r="AZ949">
        <v>42287</v>
      </c>
      <c r="BA949" t="s">
        <v>29</v>
      </c>
      <c r="BB949" s="1">
        <f t="shared" si="323"/>
        <v>42287</v>
      </c>
    </row>
    <row r="950" spans="1:54">
      <c r="A950" t="str">
        <f t="shared" si="343"/>
        <v>42198Fábio80</v>
      </c>
      <c r="B950" s="48">
        <v>42198.484976851854</v>
      </c>
      <c r="C950" s="48">
        <f t="shared" si="344"/>
        <v>42198</v>
      </c>
      <c r="D950" s="48" t="s">
        <v>31</v>
      </c>
      <c r="E950" s="49">
        <f t="shared" si="345"/>
        <v>80</v>
      </c>
      <c r="F950" s="48"/>
      <c r="G950" s="49" t="e">
        <f>VLOOKUP(C950,#REF!,2,0)</f>
        <v>#REF!</v>
      </c>
      <c r="H950" s="48"/>
      <c r="I950" s="43">
        <v>0</v>
      </c>
      <c r="J950" s="43">
        <v>0</v>
      </c>
      <c r="K950" s="43">
        <v>17.872714999999999</v>
      </c>
      <c r="L950" s="43">
        <v>23.000402000000001</v>
      </c>
      <c r="M950" s="43">
        <v>22.393265</v>
      </c>
      <c r="N950" s="43">
        <v>19.572514000000002</v>
      </c>
      <c r="O950" s="43">
        <v>20.71678</v>
      </c>
      <c r="P950" s="43">
        <v>22.594749</v>
      </c>
      <c r="Q950" s="43">
        <v>20.33173</v>
      </c>
      <c r="R950" s="43">
        <v>21.645641000000001</v>
      </c>
      <c r="S950" s="43">
        <v>21.448414</v>
      </c>
      <c r="T950" s="43">
        <v>19.808230999999999</v>
      </c>
      <c r="U950" s="43">
        <v>16.595359999999999</v>
      </c>
      <c r="V950" s="43">
        <v>13.132854</v>
      </c>
      <c r="W950" s="43">
        <v>15.953726</v>
      </c>
      <c r="X950" s="43">
        <v>16.038502000000001</v>
      </c>
      <c r="Y950" s="43">
        <v>80</v>
      </c>
      <c r="AA950">
        <f t="shared" si="324"/>
        <v>41970.595520833333</v>
      </c>
      <c r="AB950" t="str">
        <f t="shared" si="325"/>
        <v>41970Murilo/Kassio61</v>
      </c>
      <c r="AC950" s="52">
        <v>41970</v>
      </c>
      <c r="AD950" s="53" t="s">
        <v>20</v>
      </c>
      <c r="AE950" s="54">
        <v>61</v>
      </c>
      <c r="AF950" s="51" t="str">
        <f t="shared" si="326"/>
        <v/>
      </c>
      <c r="AG950" s="51">
        <f t="shared" si="327"/>
        <v>0</v>
      </c>
      <c r="AH950" s="51">
        <f t="shared" si="328"/>
        <v>30.031096000000002</v>
      </c>
      <c r="AI950" s="51">
        <f t="shared" si="329"/>
        <v>37.270088000000001</v>
      </c>
      <c r="AJ950" s="51">
        <f t="shared" si="330"/>
        <v>32.877800000000001</v>
      </c>
      <c r="AK950" s="51">
        <f t="shared" si="331"/>
        <v>30.532489999999999</v>
      </c>
      <c r="AL950" s="51">
        <f t="shared" si="332"/>
        <v>37.349601999999997</v>
      </c>
      <c r="AM950" s="51">
        <f t="shared" si="333"/>
        <v>34.007137</v>
      </c>
      <c r="AN950" s="51">
        <f t="shared" si="334"/>
        <v>38.956802000000003</v>
      </c>
      <c r="AO950" s="51">
        <f t="shared" si="335"/>
        <v>39.282215000000001</v>
      </c>
      <c r="AP950" s="51">
        <f t="shared" si="336"/>
        <v>39.690842000000004</v>
      </c>
      <c r="AQ950" s="51">
        <f t="shared" si="337"/>
        <v>38.875652000000002</v>
      </c>
      <c r="AR950" s="51">
        <f t="shared" si="338"/>
        <v>31.255997000000001</v>
      </c>
      <c r="AS950" s="51">
        <f t="shared" si="339"/>
        <v>35.001258999999997</v>
      </c>
      <c r="AT950" s="51">
        <f t="shared" si="340"/>
        <v>33.704093999999998</v>
      </c>
      <c r="AU950" s="51">
        <f t="shared" si="341"/>
        <v>23.520077000000001</v>
      </c>
      <c r="AV950" s="51">
        <f t="shared" si="342"/>
        <v>29.533953</v>
      </c>
      <c r="AY950">
        <v>42290</v>
      </c>
      <c r="AZ950">
        <v>42290</v>
      </c>
      <c r="BA950" t="s">
        <v>29</v>
      </c>
      <c r="BB950" s="1">
        <f t="shared" si="323"/>
        <v>42290</v>
      </c>
    </row>
    <row r="951" spans="1:54">
      <c r="A951" t="str">
        <f t="shared" si="343"/>
        <v>42199Fábio80</v>
      </c>
      <c r="B951" s="48">
        <v>42199.44363425926</v>
      </c>
      <c r="C951" s="48">
        <f t="shared" si="344"/>
        <v>42199</v>
      </c>
      <c r="D951" s="48" t="s">
        <v>31</v>
      </c>
      <c r="E951" s="49">
        <f t="shared" si="345"/>
        <v>80</v>
      </c>
      <c r="F951" s="48"/>
      <c r="G951" s="49" t="e">
        <f>VLOOKUP(C951,#REF!,2,0)</f>
        <v>#REF!</v>
      </c>
      <c r="H951" s="48"/>
      <c r="I951" s="43">
        <v>0</v>
      </c>
      <c r="J951" s="43">
        <v>0</v>
      </c>
      <c r="K951" s="43">
        <v>15.911405999999999</v>
      </c>
      <c r="L951" s="43">
        <v>22.645251999999999</v>
      </c>
      <c r="M951" s="43">
        <v>21.695088999999999</v>
      </c>
      <c r="N951" s="43">
        <v>19.105416999999999</v>
      </c>
      <c r="O951" s="43">
        <v>20.236034</v>
      </c>
      <c r="P951" s="43">
        <v>22.192657000000001</v>
      </c>
      <c r="Q951" s="43">
        <v>19.950310000000002</v>
      </c>
      <c r="R951" s="43">
        <v>21.252056</v>
      </c>
      <c r="S951" s="43">
        <v>21.30105</v>
      </c>
      <c r="T951" s="43">
        <v>19.572514000000002</v>
      </c>
      <c r="U951" s="43">
        <v>16.294301999999998</v>
      </c>
      <c r="V951" s="43">
        <v>13.132854</v>
      </c>
      <c r="W951" s="43">
        <v>15.911405999999999</v>
      </c>
      <c r="X951" s="43">
        <v>16.038502000000001</v>
      </c>
      <c r="Y951" s="43">
        <v>80</v>
      </c>
      <c r="AA951">
        <f t="shared" si="324"/>
        <v>41971.444652777776</v>
      </c>
      <c r="AB951" t="str">
        <f t="shared" si="325"/>
        <v>41971Murilo/Kassio61</v>
      </c>
      <c r="AC951" s="52">
        <v>41971</v>
      </c>
      <c r="AD951" s="53" t="s">
        <v>20</v>
      </c>
      <c r="AE951" s="54">
        <v>61</v>
      </c>
      <c r="AF951" s="51" t="str">
        <f t="shared" si="326"/>
        <v/>
      </c>
      <c r="AG951" s="51">
        <f t="shared" si="327"/>
        <v>0</v>
      </c>
      <c r="AH951" s="51">
        <f t="shared" si="328"/>
        <v>32.654209000000002</v>
      </c>
      <c r="AI951" s="51">
        <f t="shared" si="329"/>
        <v>39.282215000000001</v>
      </c>
      <c r="AJ951" s="51">
        <f t="shared" si="330"/>
        <v>36.322754000000003</v>
      </c>
      <c r="AK951" s="51">
        <f t="shared" si="331"/>
        <v>38.713603999999997</v>
      </c>
      <c r="AL951" s="51">
        <f t="shared" si="332"/>
        <v>38.794598000000001</v>
      </c>
      <c r="AM951" s="51">
        <f t="shared" si="333"/>
        <v>32.952477000000002</v>
      </c>
      <c r="AN951" s="51">
        <f t="shared" si="334"/>
        <v>40.101554999999998</v>
      </c>
      <c r="AO951" s="51">
        <f t="shared" si="335"/>
        <v>43.375126000000002</v>
      </c>
      <c r="AP951" s="51">
        <f t="shared" si="336"/>
        <v>41.513213999999998</v>
      </c>
      <c r="AQ951" s="51">
        <f t="shared" si="337"/>
        <v>43.118935</v>
      </c>
      <c r="AR951" s="51">
        <f t="shared" si="338"/>
        <v>42.017142999999997</v>
      </c>
      <c r="AS951" s="51">
        <f t="shared" si="339"/>
        <v>40.101554999999998</v>
      </c>
      <c r="AT951" s="51">
        <f t="shared" si="340"/>
        <v>41.429546000000002</v>
      </c>
      <c r="AU951" s="51">
        <f t="shared" si="341"/>
        <v>44.234439999999999</v>
      </c>
      <c r="AV951" s="51">
        <f t="shared" si="342"/>
        <v>46.241351999999999</v>
      </c>
      <c r="AY951">
        <v>42292</v>
      </c>
      <c r="AZ951">
        <v>42292</v>
      </c>
      <c r="BA951" t="s">
        <v>29</v>
      </c>
      <c r="BB951" s="1">
        <f t="shared" si="323"/>
        <v>42292</v>
      </c>
    </row>
    <row r="952" spans="1:54">
      <c r="A952" t="str">
        <f t="shared" si="343"/>
        <v>42226Fábio80</v>
      </c>
      <c r="B952" s="48">
        <v>42226.3752662037</v>
      </c>
      <c r="C952" s="48">
        <f t="shared" si="344"/>
        <v>42226</v>
      </c>
      <c r="D952" s="48" t="s">
        <v>31</v>
      </c>
      <c r="E952" s="49">
        <f t="shared" si="345"/>
        <v>80</v>
      </c>
      <c r="F952" s="48"/>
      <c r="G952" s="49" t="e">
        <f>VLOOKUP(C952,#REF!,2,0)</f>
        <v>#REF!</v>
      </c>
      <c r="H952" s="48"/>
      <c r="I952" s="43">
        <v>0</v>
      </c>
      <c r="J952" s="43">
        <v>0</v>
      </c>
      <c r="K952" s="43">
        <v>7.0965249999999997</v>
      </c>
      <c r="L952" s="43">
        <v>19.760973</v>
      </c>
      <c r="M952" s="43">
        <v>19.855543000000001</v>
      </c>
      <c r="N952" s="43">
        <v>16.855661000000001</v>
      </c>
      <c r="O952" s="43">
        <v>17.917631</v>
      </c>
      <c r="P952" s="43">
        <v>19.525558</v>
      </c>
      <c r="Q952" s="43">
        <v>17.382497999999998</v>
      </c>
      <c r="R952" s="43">
        <v>18.233629000000001</v>
      </c>
      <c r="S952" s="43">
        <v>18.324417</v>
      </c>
      <c r="T952" s="43">
        <v>16.812135999999999</v>
      </c>
      <c r="U952" s="43">
        <v>14.028081</v>
      </c>
      <c r="V952" s="43">
        <v>11.6143</v>
      </c>
      <c r="W952" s="43">
        <v>14.954307999999999</v>
      </c>
      <c r="X952" s="43">
        <v>15.658751000000001</v>
      </c>
      <c r="Y952" s="43">
        <v>80</v>
      </c>
      <c r="AA952">
        <f t="shared" si="324"/>
        <v>41974.643796296295</v>
      </c>
      <c r="AB952" t="str">
        <f t="shared" si="325"/>
        <v>41974Murilo/Kassio61</v>
      </c>
      <c r="AC952" s="52">
        <v>41974</v>
      </c>
      <c r="AD952" s="53" t="s">
        <v>20</v>
      </c>
      <c r="AE952" s="54">
        <v>61</v>
      </c>
      <c r="AF952" s="51" t="str">
        <f t="shared" si="326"/>
        <v/>
      </c>
      <c r="AG952" s="51">
        <f t="shared" si="327"/>
        <v>0</v>
      </c>
      <c r="AH952" s="51">
        <f t="shared" si="328"/>
        <v>21.793571</v>
      </c>
      <c r="AI952" s="51">
        <f t="shared" si="329"/>
        <v>35.232684999999996</v>
      </c>
      <c r="AJ952" s="51">
        <f t="shared" si="330"/>
        <v>28.067778000000001</v>
      </c>
      <c r="AK952" s="51">
        <f t="shared" si="331"/>
        <v>26.841442000000001</v>
      </c>
      <c r="AL952" s="51">
        <f t="shared" si="332"/>
        <v>33.704093999999998</v>
      </c>
      <c r="AM952" s="51">
        <f t="shared" si="333"/>
        <v>27.655892999999999</v>
      </c>
      <c r="AN952" s="51">
        <f t="shared" si="334"/>
        <v>33.628551000000002</v>
      </c>
      <c r="AO952" s="51">
        <f t="shared" si="335"/>
        <v>35.542458000000003</v>
      </c>
      <c r="AP952" s="51">
        <f t="shared" si="336"/>
        <v>36.009644000000002</v>
      </c>
      <c r="AQ952" s="51">
        <f t="shared" si="337"/>
        <v>36.244323999999999</v>
      </c>
      <c r="AR952" s="51">
        <f t="shared" si="338"/>
        <v>28.136752999999999</v>
      </c>
      <c r="AS952" s="51">
        <f t="shared" si="339"/>
        <v>32.431399999999996</v>
      </c>
      <c r="AT952" s="51">
        <f t="shared" si="340"/>
        <v>31.914465</v>
      </c>
      <c r="AU952" s="51">
        <f t="shared" si="341"/>
        <v>23.646038000000001</v>
      </c>
      <c r="AV952" s="51">
        <f t="shared" si="342"/>
        <v>31.620987</v>
      </c>
      <c r="AY952">
        <v>42294</v>
      </c>
      <c r="AZ952">
        <v>42294</v>
      </c>
      <c r="BA952" t="s">
        <v>29</v>
      </c>
      <c r="BB952" s="1">
        <f t="shared" si="323"/>
        <v>42294</v>
      </c>
    </row>
    <row r="953" spans="1:54">
      <c r="A953" t="str">
        <f t="shared" si="343"/>
        <v>42228Fábio80</v>
      </c>
      <c r="B953" s="48">
        <v>42228.511932870373</v>
      </c>
      <c r="C953" s="48">
        <f t="shared" si="344"/>
        <v>42228</v>
      </c>
      <c r="D953" s="48" t="s">
        <v>31</v>
      </c>
      <c r="E953" s="49">
        <f t="shared" si="345"/>
        <v>80</v>
      </c>
      <c r="F953" s="48"/>
      <c r="G953" s="49" t="e">
        <f>VLOOKUP(C953,#REF!,2,0)</f>
        <v>#REF!</v>
      </c>
      <c r="H953" s="48"/>
      <c r="I953" s="43">
        <v>0</v>
      </c>
      <c r="J953" s="43">
        <v>0</v>
      </c>
      <c r="K953" s="43">
        <v>18.827883</v>
      </c>
      <c r="L953" s="43">
        <v>23.512438</v>
      </c>
      <c r="M953" s="43">
        <v>23.051352999999999</v>
      </c>
      <c r="N953" s="43">
        <v>20.813578</v>
      </c>
      <c r="O953" s="43">
        <v>21.744581</v>
      </c>
      <c r="P953" s="43">
        <v>23.718826</v>
      </c>
      <c r="Q953" s="43">
        <v>21.943182</v>
      </c>
      <c r="R953" s="43">
        <v>23.000402000000001</v>
      </c>
      <c r="S953" s="43">
        <v>23.460999999999999</v>
      </c>
      <c r="T953" s="43">
        <v>22.292839000000001</v>
      </c>
      <c r="U953" s="43">
        <v>19.997803000000001</v>
      </c>
      <c r="V953" s="43">
        <v>17.962595</v>
      </c>
      <c r="W953" s="43">
        <v>20.813578</v>
      </c>
      <c r="X953" s="43">
        <v>22.092701000000002</v>
      </c>
      <c r="Y953" s="43">
        <v>80</v>
      </c>
      <c r="AA953">
        <f t="shared" si="324"/>
        <v>41976.588275462964</v>
      </c>
      <c r="AB953" t="str">
        <f t="shared" si="325"/>
        <v>41976Murilo/Kassio61</v>
      </c>
      <c r="AC953" s="52">
        <v>41976</v>
      </c>
      <c r="AD953" s="53" t="s">
        <v>20</v>
      </c>
      <c r="AE953" s="54">
        <v>61</v>
      </c>
      <c r="AF953" s="51" t="str">
        <f t="shared" si="326"/>
        <v/>
      </c>
      <c r="AG953" s="51">
        <f t="shared" si="327"/>
        <v>0</v>
      </c>
      <c r="AH953" s="51">
        <f t="shared" si="328"/>
        <v>24.473331000000002</v>
      </c>
      <c r="AI953" s="51">
        <f t="shared" si="329"/>
        <v>35.620097999999999</v>
      </c>
      <c r="AJ953" s="51">
        <f t="shared" si="330"/>
        <v>29.251740000000002</v>
      </c>
      <c r="AK953" s="51">
        <f t="shared" si="331"/>
        <v>26.572737</v>
      </c>
      <c r="AL953" s="51">
        <f t="shared" si="332"/>
        <v>33.779738999999999</v>
      </c>
      <c r="AM953" s="51">
        <f t="shared" si="333"/>
        <v>30.031096000000002</v>
      </c>
      <c r="AN953" s="51">
        <f t="shared" si="334"/>
        <v>34.847389</v>
      </c>
      <c r="AO953" s="51">
        <f t="shared" si="335"/>
        <v>36.952976</v>
      </c>
      <c r="AP953" s="51">
        <f t="shared" si="336"/>
        <v>37.190693000000003</v>
      </c>
      <c r="AQ953" s="51">
        <f t="shared" si="337"/>
        <v>36.087780000000002</v>
      </c>
      <c r="AR953" s="51">
        <f t="shared" si="338"/>
        <v>27.930150999999999</v>
      </c>
      <c r="AS953" s="51">
        <f t="shared" si="339"/>
        <v>32.803176999999998</v>
      </c>
      <c r="AT953" s="51">
        <f t="shared" si="340"/>
        <v>32.803176999999998</v>
      </c>
      <c r="AU953" s="51">
        <f t="shared" si="341"/>
        <v>23.646038000000001</v>
      </c>
      <c r="AV953" s="51">
        <f t="shared" si="342"/>
        <v>33.477725999999997</v>
      </c>
      <c r="AY953">
        <v>42296</v>
      </c>
      <c r="AZ953">
        <v>42296</v>
      </c>
      <c r="BA953" t="s">
        <v>29</v>
      </c>
      <c r="BB953" s="1">
        <f t="shared" si="323"/>
        <v>42296</v>
      </c>
    </row>
    <row r="954" spans="1:54">
      <c r="A954" t="str">
        <f t="shared" si="343"/>
        <v>42231Fábio80</v>
      </c>
      <c r="B954" s="48">
        <v>42231.601701388892</v>
      </c>
      <c r="C954" s="48">
        <f t="shared" si="344"/>
        <v>42231</v>
      </c>
      <c r="D954" s="48" t="s">
        <v>31</v>
      </c>
      <c r="E954" s="49">
        <f t="shared" si="345"/>
        <v>80</v>
      </c>
      <c r="F954" s="48"/>
      <c r="G954" s="49" t="e">
        <f>VLOOKUP(C954,#REF!,2,0)</f>
        <v>#REF!</v>
      </c>
      <c r="H954" s="48"/>
      <c r="I954" s="43">
        <v>0</v>
      </c>
      <c r="J954" s="43">
        <v>0</v>
      </c>
      <c r="K954" s="43">
        <v>13.870139999999999</v>
      </c>
      <c r="L954" s="43">
        <v>22.746447</v>
      </c>
      <c r="M954" s="43">
        <v>21.794146999999999</v>
      </c>
      <c r="N954" s="43">
        <v>19.431795000000001</v>
      </c>
      <c r="O954" s="43">
        <v>19.902884</v>
      </c>
      <c r="P954" s="43">
        <v>22.042797</v>
      </c>
      <c r="Q954" s="43">
        <v>19.760973</v>
      </c>
      <c r="R954" s="43">
        <v>20.862079999999999</v>
      </c>
      <c r="S954" s="43">
        <v>20.910616000000001</v>
      </c>
      <c r="T954" s="43">
        <v>19.478639999999999</v>
      </c>
      <c r="U954" s="43">
        <v>16.509063999999999</v>
      </c>
      <c r="V954" s="43">
        <v>13.830831</v>
      </c>
      <c r="W954" s="43">
        <v>17.205947999999999</v>
      </c>
      <c r="X954" s="43">
        <v>17.917631</v>
      </c>
      <c r="Y954" s="43">
        <v>80</v>
      </c>
      <c r="AA954">
        <f t="shared" si="324"/>
        <v>41978.715949074074</v>
      </c>
      <c r="AB954" t="str">
        <f t="shared" si="325"/>
        <v>41978Murilo/Kassio61</v>
      </c>
      <c r="AC954" s="52">
        <v>41978</v>
      </c>
      <c r="AD954" s="53" t="s">
        <v>20</v>
      </c>
      <c r="AE954" s="54">
        <v>61</v>
      </c>
      <c r="AF954" s="51" t="str">
        <f t="shared" si="326"/>
        <v/>
      </c>
      <c r="AG954" s="51">
        <f t="shared" si="327"/>
        <v>0</v>
      </c>
      <c r="AH954" s="51">
        <f t="shared" si="328"/>
        <v>15.835217</v>
      </c>
      <c r="AI954" s="51">
        <f t="shared" si="329"/>
        <v>31.840954</v>
      </c>
      <c r="AJ954" s="51">
        <f t="shared" si="330"/>
        <v>26.908846</v>
      </c>
      <c r="AK954" s="51">
        <f t="shared" si="331"/>
        <v>34.924286000000002</v>
      </c>
      <c r="AL954" s="51">
        <f t="shared" si="332"/>
        <v>34.847389</v>
      </c>
      <c r="AM954" s="51">
        <f t="shared" si="333"/>
        <v>28.067778000000001</v>
      </c>
      <c r="AN954" s="51">
        <f t="shared" si="334"/>
        <v>34.770592000000001</v>
      </c>
      <c r="AO954" s="51">
        <f t="shared" si="335"/>
        <v>39.690842000000004</v>
      </c>
      <c r="AP954" s="51">
        <f t="shared" si="336"/>
        <v>38.794598000000001</v>
      </c>
      <c r="AQ954" s="51">
        <f t="shared" si="337"/>
        <v>40.679943000000002</v>
      </c>
      <c r="AR954" s="51">
        <f t="shared" si="338"/>
        <v>41.012264000000002</v>
      </c>
      <c r="AS954" s="51">
        <f t="shared" si="339"/>
        <v>38.390529999999998</v>
      </c>
      <c r="AT954" s="51">
        <f t="shared" si="340"/>
        <v>39.854869999999998</v>
      </c>
      <c r="AU954" s="51">
        <f t="shared" si="341"/>
        <v>42.948523999999999</v>
      </c>
      <c r="AV954" s="51">
        <f t="shared" si="342"/>
        <v>44.753883000000002</v>
      </c>
      <c r="AY954">
        <v>42301</v>
      </c>
      <c r="AZ954">
        <v>42301</v>
      </c>
      <c r="BA954" t="s">
        <v>29</v>
      </c>
      <c r="BB954" s="1">
        <f t="shared" si="323"/>
        <v>42301</v>
      </c>
    </row>
    <row r="955" spans="1:54">
      <c r="A955" t="str">
        <f t="shared" si="343"/>
        <v>42233Fábio80</v>
      </c>
      <c r="B955" s="48">
        <v>42233.383437500001</v>
      </c>
      <c r="C955" s="48">
        <f t="shared" si="344"/>
        <v>42233</v>
      </c>
      <c r="D955" s="48" t="s">
        <v>31</v>
      </c>
      <c r="E955" s="49">
        <f t="shared" si="345"/>
        <v>80</v>
      </c>
      <c r="F955" s="48"/>
      <c r="G955" s="49" t="e">
        <f>VLOOKUP(C955,#REF!,2,0)</f>
        <v>#REF!</v>
      </c>
      <c r="H955" s="48"/>
      <c r="I955" s="43">
        <v>0</v>
      </c>
      <c r="J955" s="43">
        <v>0</v>
      </c>
      <c r="K955" s="43">
        <v>11.902811</v>
      </c>
      <c r="L955" s="43">
        <v>21.843786000000001</v>
      </c>
      <c r="M955" s="43">
        <v>21.056601000000001</v>
      </c>
      <c r="N955" s="43">
        <v>18.73584</v>
      </c>
      <c r="O955" s="43">
        <v>19.431795000000001</v>
      </c>
      <c r="P955" s="43">
        <v>21.203135</v>
      </c>
      <c r="Q955" s="43">
        <v>19.012678000000001</v>
      </c>
      <c r="R955" s="43">
        <v>19.855543000000001</v>
      </c>
      <c r="S955" s="43">
        <v>20.236034</v>
      </c>
      <c r="T955" s="43">
        <v>18.689892</v>
      </c>
      <c r="U955" s="43">
        <v>15.616866</v>
      </c>
      <c r="V955" s="43">
        <v>12.942365000000001</v>
      </c>
      <c r="W955" s="43">
        <v>16.465980999999999</v>
      </c>
      <c r="X955" s="43">
        <v>17.249991999999999</v>
      </c>
      <c r="Y955" s="43">
        <v>80</v>
      </c>
      <c r="AA955">
        <f t="shared" si="324"/>
        <v>41981.367962962962</v>
      </c>
      <c r="AB955" t="str">
        <f t="shared" si="325"/>
        <v>41981Murilo/Kassio61</v>
      </c>
      <c r="AC955" s="52">
        <v>41981</v>
      </c>
      <c r="AD955" s="53" t="s">
        <v>20</v>
      </c>
      <c r="AE955" s="54">
        <v>61</v>
      </c>
      <c r="AF955" s="51" t="str">
        <f t="shared" si="326"/>
        <v/>
      </c>
      <c r="AG955" s="51">
        <f t="shared" si="327"/>
        <v>0</v>
      </c>
      <c r="AH955" s="51">
        <f t="shared" si="328"/>
        <v>17.189468000000002</v>
      </c>
      <c r="AI955" s="51">
        <f t="shared" si="329"/>
        <v>29.67557</v>
      </c>
      <c r="AJ955" s="51">
        <f t="shared" si="330"/>
        <v>25.315441</v>
      </c>
      <c r="AK955" s="51">
        <f t="shared" si="331"/>
        <v>23.331790999999999</v>
      </c>
      <c r="AL955" s="51">
        <f t="shared" si="332"/>
        <v>29.251740000000002</v>
      </c>
      <c r="AM955" s="51">
        <f t="shared" si="333"/>
        <v>25.511876999999998</v>
      </c>
      <c r="AN955" s="51">
        <f t="shared" si="334"/>
        <v>32.061729</v>
      </c>
      <c r="AO955" s="51">
        <f t="shared" si="335"/>
        <v>34.083092000000001</v>
      </c>
      <c r="AP955" s="51">
        <f t="shared" si="336"/>
        <v>34.159145000000002</v>
      </c>
      <c r="AQ955" s="51">
        <f t="shared" si="337"/>
        <v>34.311497000000003</v>
      </c>
      <c r="AR955" s="51">
        <f t="shared" si="338"/>
        <v>26.438934</v>
      </c>
      <c r="AS955" s="51">
        <f t="shared" si="339"/>
        <v>32.209347000000001</v>
      </c>
      <c r="AT955" s="51">
        <f t="shared" si="340"/>
        <v>30.102467999999998</v>
      </c>
      <c r="AU955" s="51">
        <f t="shared" si="341"/>
        <v>23.899007999999998</v>
      </c>
      <c r="AV955" s="51">
        <f t="shared" si="342"/>
        <v>32.135517</v>
      </c>
      <c r="AY955">
        <v>42303</v>
      </c>
      <c r="AZ955">
        <v>42303</v>
      </c>
      <c r="BA955" t="s">
        <v>29</v>
      </c>
      <c r="BB955" s="1">
        <f t="shared" si="323"/>
        <v>42303</v>
      </c>
    </row>
    <row r="956" spans="1:54">
      <c r="A956" t="str">
        <f t="shared" si="343"/>
        <v>42235Fábio80</v>
      </c>
      <c r="B956" s="48">
        <v>42235.384895833333</v>
      </c>
      <c r="C956" s="48">
        <f t="shared" si="344"/>
        <v>42235</v>
      </c>
      <c r="D956" s="48" t="s">
        <v>31</v>
      </c>
      <c r="E956" s="49">
        <f t="shared" si="345"/>
        <v>80</v>
      </c>
      <c r="F956" s="48"/>
      <c r="G956" s="49" t="e">
        <f>VLOOKUP(C956,#REF!,2,0)</f>
        <v>#REF!</v>
      </c>
      <c r="H956" s="48"/>
      <c r="I956" s="43">
        <v>0</v>
      </c>
      <c r="J956" s="43">
        <v>0</v>
      </c>
      <c r="K956" s="43">
        <v>11.686055</v>
      </c>
      <c r="L956" s="43">
        <v>21.497633</v>
      </c>
      <c r="M956" s="43">
        <v>20.862079999999999</v>
      </c>
      <c r="N956" s="43">
        <v>18.188306999999998</v>
      </c>
      <c r="O956" s="43">
        <v>18.73584</v>
      </c>
      <c r="P956" s="43">
        <v>20.765158</v>
      </c>
      <c r="Q956" s="43">
        <v>18.873989000000002</v>
      </c>
      <c r="R956" s="43">
        <v>19.713774000000001</v>
      </c>
      <c r="S956" s="43">
        <v>19.760973</v>
      </c>
      <c r="T956" s="43">
        <v>18.143035999999999</v>
      </c>
      <c r="U956" s="43">
        <v>15.201002000000001</v>
      </c>
      <c r="V956" s="43">
        <v>12.640625999999999</v>
      </c>
      <c r="W956" s="43">
        <v>16.166153000000001</v>
      </c>
      <c r="X956" s="43">
        <v>16.812135999999999</v>
      </c>
      <c r="Y956" s="43">
        <v>80</v>
      </c>
      <c r="AA956">
        <f t="shared" si="324"/>
        <v>41984.464074074072</v>
      </c>
      <c r="AB956" t="str">
        <f t="shared" si="325"/>
        <v>41984Murilo/Kassio61</v>
      </c>
      <c r="AC956" s="52">
        <v>41984</v>
      </c>
      <c r="AD956" s="53" t="s">
        <v>20</v>
      </c>
      <c r="AE956" s="54">
        <v>61</v>
      </c>
      <c r="AF956" s="51" t="str">
        <f t="shared" si="326"/>
        <v/>
      </c>
      <c r="AG956" s="51">
        <f t="shared" si="327"/>
        <v>0</v>
      </c>
      <c r="AH956" s="51">
        <f t="shared" si="328"/>
        <v>30.460581000000001</v>
      </c>
      <c r="AI956" s="51">
        <f t="shared" si="329"/>
        <v>37.588543000000001</v>
      </c>
      <c r="AJ956" s="51">
        <f t="shared" si="330"/>
        <v>32.357277000000003</v>
      </c>
      <c r="AK956" s="51">
        <f t="shared" si="331"/>
        <v>28.205767000000002</v>
      </c>
      <c r="AL956" s="51">
        <f t="shared" si="332"/>
        <v>35.078319999999998</v>
      </c>
      <c r="AM956" s="51">
        <f t="shared" si="333"/>
        <v>32.135517</v>
      </c>
      <c r="AN956" s="51">
        <f t="shared" si="334"/>
        <v>38.068714</v>
      </c>
      <c r="AO956" s="51">
        <f t="shared" si="335"/>
        <v>40.019249000000002</v>
      </c>
      <c r="AP956" s="51">
        <f t="shared" si="336"/>
        <v>37.828285000000001</v>
      </c>
      <c r="AQ956" s="51">
        <f t="shared" si="337"/>
        <v>37.270088000000001</v>
      </c>
      <c r="AR956" s="51">
        <f t="shared" si="338"/>
        <v>28.482813</v>
      </c>
      <c r="AS956" s="51">
        <f t="shared" si="339"/>
        <v>30.748636000000001</v>
      </c>
      <c r="AT956" s="51">
        <f t="shared" si="340"/>
        <v>29.888642999999998</v>
      </c>
      <c r="AU956" s="51">
        <f t="shared" si="341"/>
        <v>23.835629999999998</v>
      </c>
      <c r="AV956" s="51">
        <f t="shared" si="342"/>
        <v>32.431399999999996</v>
      </c>
      <c r="AY956">
        <v>42306</v>
      </c>
      <c r="AZ956">
        <v>42306</v>
      </c>
      <c r="BA956" t="s">
        <v>29</v>
      </c>
      <c r="BB956" s="1">
        <f t="shared" si="323"/>
        <v>42306</v>
      </c>
    </row>
    <row r="957" spans="1:54">
      <c r="A957" t="str">
        <f t="shared" si="343"/>
        <v>42240Fábio80</v>
      </c>
      <c r="B957" s="48">
        <v>42240.620555555557</v>
      </c>
      <c r="C957" s="48">
        <f t="shared" si="344"/>
        <v>42240</v>
      </c>
      <c r="D957" s="48" t="s">
        <v>31</v>
      </c>
      <c r="E957" s="49">
        <f t="shared" si="345"/>
        <v>80</v>
      </c>
      <c r="F957" s="48"/>
      <c r="G957" s="49" t="e">
        <f>VLOOKUP(C957,#REF!,2,0)</f>
        <v>#REF!</v>
      </c>
      <c r="H957" s="48"/>
      <c r="I957" s="43">
        <v>0</v>
      </c>
      <c r="J957" s="43">
        <v>0</v>
      </c>
      <c r="K957" s="43">
        <v>8.9375780000000002</v>
      </c>
      <c r="L957" s="43">
        <v>20.910616000000001</v>
      </c>
      <c r="M957" s="43">
        <v>20.236034</v>
      </c>
      <c r="N957" s="43">
        <v>17.559964999999998</v>
      </c>
      <c r="O957" s="43">
        <v>17.917631</v>
      </c>
      <c r="P957" s="43">
        <v>19.855543000000001</v>
      </c>
      <c r="Q957" s="43">
        <v>17.604455999999999</v>
      </c>
      <c r="R957" s="43">
        <v>18.598167</v>
      </c>
      <c r="S957" s="43">
        <v>18.920164</v>
      </c>
      <c r="T957" s="43">
        <v>17.294121000000001</v>
      </c>
      <c r="U957" s="43">
        <v>14.266698999999999</v>
      </c>
      <c r="V957" s="43">
        <v>12.085049</v>
      </c>
      <c r="W957" s="43">
        <v>15.533234</v>
      </c>
      <c r="X957" s="43">
        <v>16.422965999999999</v>
      </c>
      <c r="Y957" s="43">
        <v>80</v>
      </c>
      <c r="AA957">
        <f t="shared" si="324"/>
        <v>41987.62777777778</v>
      </c>
      <c r="AB957" t="str">
        <f t="shared" si="325"/>
        <v>41987Murilo/Kassio61</v>
      </c>
      <c r="AC957" s="52">
        <v>41987</v>
      </c>
      <c r="AD957" s="53" t="s">
        <v>20</v>
      </c>
      <c r="AE957" s="54">
        <v>61</v>
      </c>
      <c r="AF957" s="51" t="str">
        <f t="shared" si="326"/>
        <v/>
      </c>
      <c r="AG957" s="51">
        <f t="shared" si="327"/>
        <v>0</v>
      </c>
      <c r="AH957" s="51">
        <f t="shared" si="328"/>
        <v>28.344125999999999</v>
      </c>
      <c r="AI957" s="51">
        <f t="shared" si="329"/>
        <v>36.558444999999999</v>
      </c>
      <c r="AJ957" s="51">
        <f t="shared" si="330"/>
        <v>29.959826</v>
      </c>
      <c r="AK957" s="51">
        <f t="shared" si="331"/>
        <v>28.970938</v>
      </c>
      <c r="AL957" s="51">
        <f t="shared" si="332"/>
        <v>34.770592000000001</v>
      </c>
      <c r="AM957" s="51">
        <f t="shared" si="333"/>
        <v>31.988050000000001</v>
      </c>
      <c r="AN957" s="51">
        <f t="shared" si="334"/>
        <v>37.349601999999997</v>
      </c>
      <c r="AO957" s="51">
        <f t="shared" si="335"/>
        <v>38.390529999999998</v>
      </c>
      <c r="AP957" s="51">
        <f t="shared" si="336"/>
        <v>39.038032999999999</v>
      </c>
      <c r="AQ957" s="51">
        <f t="shared" si="337"/>
        <v>38.390529999999998</v>
      </c>
      <c r="AR957" s="51">
        <f t="shared" si="338"/>
        <v>31.328807999999999</v>
      </c>
      <c r="AS957" s="51">
        <f t="shared" si="339"/>
        <v>35.310035999999997</v>
      </c>
      <c r="AT957" s="51">
        <f t="shared" si="340"/>
        <v>34.464176000000002</v>
      </c>
      <c r="AU957" s="51">
        <f t="shared" si="341"/>
        <v>27.792849</v>
      </c>
      <c r="AV957" s="51">
        <f t="shared" si="342"/>
        <v>38.632705999999999</v>
      </c>
      <c r="AY957">
        <v>42311</v>
      </c>
      <c r="AZ957">
        <v>42311</v>
      </c>
      <c r="BA957" t="s">
        <v>29</v>
      </c>
      <c r="BB957" s="1">
        <f t="shared" si="323"/>
        <v>42311</v>
      </c>
    </row>
    <row r="958" spans="1:54">
      <c r="A958" t="str">
        <f t="shared" si="343"/>
        <v>42242Fábio80</v>
      </c>
      <c r="B958" s="48">
        <v>42242.40662037037</v>
      </c>
      <c r="C958" s="48">
        <f t="shared" si="344"/>
        <v>42242</v>
      </c>
      <c r="D958" s="48" t="s">
        <v>31</v>
      </c>
      <c r="E958" s="49">
        <f t="shared" si="345"/>
        <v>80</v>
      </c>
      <c r="F958" s="48"/>
      <c r="G958" s="49" t="e">
        <f>VLOOKUP(C958,#REF!,2,0)</f>
        <v>#REF!</v>
      </c>
      <c r="H958" s="48"/>
      <c r="I958" s="43">
        <v>0</v>
      </c>
      <c r="J958" s="43">
        <v>0</v>
      </c>
      <c r="K958" s="43">
        <v>18.324417</v>
      </c>
      <c r="L958" s="43">
        <v>23.926054000000001</v>
      </c>
      <c r="M958" s="43">
        <v>22.949477999999999</v>
      </c>
      <c r="N958" s="43">
        <v>20.379653999999999</v>
      </c>
      <c r="O958" s="43">
        <v>21.252056</v>
      </c>
      <c r="P958" s="43">
        <v>22.797143999999999</v>
      </c>
      <c r="Q958" s="43">
        <v>18.78182</v>
      </c>
      <c r="R958" s="43">
        <v>19.151875</v>
      </c>
      <c r="S958" s="43">
        <v>19.151875</v>
      </c>
      <c r="T958" s="43">
        <v>17.604455999999999</v>
      </c>
      <c r="U958" s="43">
        <v>14.628639</v>
      </c>
      <c r="V958" s="43">
        <v>12.268763</v>
      </c>
      <c r="W958" s="43">
        <v>15.784833000000001</v>
      </c>
      <c r="X958" s="43">
        <v>16.942883999999999</v>
      </c>
      <c r="Y958" s="43">
        <v>80</v>
      </c>
      <c r="AA958">
        <f t="shared" si="324"/>
        <v>41995.391643518517</v>
      </c>
      <c r="AB958" t="str">
        <f t="shared" si="325"/>
        <v>41995Murilo/Kassio61</v>
      </c>
      <c r="AC958" s="52">
        <v>41995</v>
      </c>
      <c r="AD958" s="53" t="s">
        <v>20</v>
      </c>
      <c r="AE958" s="54">
        <v>61</v>
      </c>
      <c r="AF958" s="51" t="str">
        <f t="shared" si="326"/>
        <v/>
      </c>
      <c r="AG958" s="51">
        <f t="shared" si="327"/>
        <v>0</v>
      </c>
      <c r="AH958" s="51">
        <f t="shared" si="328"/>
        <v>27.519283000000001</v>
      </c>
      <c r="AI958" s="51">
        <f t="shared" si="329"/>
        <v>36.087780000000002</v>
      </c>
      <c r="AJ958" s="51">
        <f t="shared" si="330"/>
        <v>29.463267999999999</v>
      </c>
      <c r="AK958" s="51">
        <f t="shared" si="331"/>
        <v>28.413414</v>
      </c>
      <c r="AL958" s="51">
        <f t="shared" si="332"/>
        <v>35.310035999999997</v>
      </c>
      <c r="AM958" s="51">
        <f t="shared" si="333"/>
        <v>31.183260000000001</v>
      </c>
      <c r="AN958" s="51">
        <f t="shared" si="334"/>
        <v>36.166004000000001</v>
      </c>
      <c r="AO958" s="51">
        <f t="shared" si="335"/>
        <v>38.551903000000003</v>
      </c>
      <c r="AP958" s="51">
        <f t="shared" si="336"/>
        <v>38.632705999999999</v>
      </c>
      <c r="AQ958" s="51">
        <f t="shared" si="337"/>
        <v>38.956802000000003</v>
      </c>
      <c r="AR958" s="51">
        <f t="shared" si="338"/>
        <v>31.620987</v>
      </c>
      <c r="AS958" s="51">
        <f t="shared" si="339"/>
        <v>34.770592000000001</v>
      </c>
      <c r="AT958" s="51">
        <f t="shared" si="340"/>
        <v>35.387413000000002</v>
      </c>
      <c r="AU958" s="51">
        <f t="shared" si="341"/>
        <v>28.761232</v>
      </c>
      <c r="AV958" s="51">
        <f t="shared" si="342"/>
        <v>36.479773999999999</v>
      </c>
      <c r="AY958">
        <v>42312</v>
      </c>
      <c r="AZ958">
        <v>42312</v>
      </c>
      <c r="BA958" t="s">
        <v>29</v>
      </c>
      <c r="BB958" s="1">
        <f t="shared" si="323"/>
        <v>42312</v>
      </c>
    </row>
    <row r="959" spans="1:54">
      <c r="A959" t="str">
        <f t="shared" si="343"/>
        <v>42244Fábio80</v>
      </c>
      <c r="B959" s="48">
        <v>42244.722511574073</v>
      </c>
      <c r="C959" s="48">
        <f t="shared" si="344"/>
        <v>42244</v>
      </c>
      <c r="D959" s="48" t="s">
        <v>31</v>
      </c>
      <c r="E959" s="49">
        <f t="shared" si="345"/>
        <v>80</v>
      </c>
      <c r="F959" s="48"/>
      <c r="G959" s="49" t="e">
        <f>VLOOKUP(C959,#REF!,2,0)</f>
        <v>#REF!</v>
      </c>
      <c r="H959" s="48"/>
      <c r="I959" s="43">
        <v>0</v>
      </c>
      <c r="J959" s="43">
        <v>0</v>
      </c>
      <c r="K959" s="43">
        <v>17.515518</v>
      </c>
      <c r="L959" s="43">
        <v>23.409599</v>
      </c>
      <c r="M959" s="43">
        <v>22.493888999999999</v>
      </c>
      <c r="N959" s="43">
        <v>20.33173</v>
      </c>
      <c r="O959" s="43">
        <v>21.007883</v>
      </c>
      <c r="P959" s="43">
        <v>23.102335</v>
      </c>
      <c r="Q959" s="43">
        <v>21.203135</v>
      </c>
      <c r="R959" s="43">
        <v>22.042797</v>
      </c>
      <c r="S959" s="43">
        <v>22.292839000000001</v>
      </c>
      <c r="T959" s="43">
        <v>20.959232</v>
      </c>
      <c r="U959" s="43">
        <v>18.097840999999999</v>
      </c>
      <c r="V959" s="43">
        <v>15.283706</v>
      </c>
      <c r="W959" s="43">
        <v>18.369890000000002</v>
      </c>
      <c r="X959" s="43">
        <v>19.384998</v>
      </c>
      <c r="Y959" s="43">
        <v>80</v>
      </c>
      <c r="AA959">
        <f t="shared" si="324"/>
        <v>42001.706435185188</v>
      </c>
      <c r="AB959" t="str">
        <f t="shared" si="325"/>
        <v>42001Murilo/Kassio61</v>
      </c>
      <c r="AC959" s="52">
        <v>42001</v>
      </c>
      <c r="AD959" s="53" t="s">
        <v>20</v>
      </c>
      <c r="AE959" s="54">
        <v>61</v>
      </c>
      <c r="AF959" s="51" t="str">
        <f t="shared" si="326"/>
        <v/>
      </c>
      <c r="AG959" s="51">
        <f t="shared" si="327"/>
        <v>0</v>
      </c>
      <c r="AH959" s="51">
        <f t="shared" si="328"/>
        <v>14.444074000000001</v>
      </c>
      <c r="AI959" s="51">
        <f t="shared" si="329"/>
        <v>32.061729</v>
      </c>
      <c r="AJ959" s="51">
        <f t="shared" si="330"/>
        <v>27.861469</v>
      </c>
      <c r="AK959" s="51">
        <f t="shared" si="331"/>
        <v>27.247107</v>
      </c>
      <c r="AL959" s="51">
        <f t="shared" si="332"/>
        <v>29.322168000000001</v>
      </c>
      <c r="AM959" s="51">
        <f t="shared" si="333"/>
        <v>28.274913999999999</v>
      </c>
      <c r="AN959" s="51">
        <f t="shared" si="334"/>
        <v>33.402434999999997</v>
      </c>
      <c r="AO959" s="51">
        <f t="shared" si="335"/>
        <v>35.387413000000002</v>
      </c>
      <c r="AP959" s="51">
        <f t="shared" si="336"/>
        <v>35.155479</v>
      </c>
      <c r="AQ959" s="51">
        <f t="shared" si="337"/>
        <v>35.697848999999998</v>
      </c>
      <c r="AR959" s="51">
        <f t="shared" si="338"/>
        <v>32.505577000000002</v>
      </c>
      <c r="AS959" s="51">
        <f t="shared" si="339"/>
        <v>31.767537999999998</v>
      </c>
      <c r="AT959" s="51">
        <f t="shared" si="340"/>
        <v>35.620097999999999</v>
      </c>
      <c r="AU959" s="51">
        <f t="shared" si="341"/>
        <v>27.861469</v>
      </c>
      <c r="AV959" s="51">
        <f t="shared" si="342"/>
        <v>35.542458000000003</v>
      </c>
      <c r="AY959">
        <v>42315</v>
      </c>
      <c r="AZ959">
        <v>42315</v>
      </c>
      <c r="BA959" t="s">
        <v>29</v>
      </c>
      <c r="BB959" s="1">
        <f t="shared" si="323"/>
        <v>42315</v>
      </c>
    </row>
    <row r="960" spans="1:54">
      <c r="A960" t="str">
        <f t="shared" si="343"/>
        <v>42247Fábio80</v>
      </c>
      <c r="B960" s="48">
        <v>42247.367488425924</v>
      </c>
      <c r="C960" s="48">
        <f t="shared" si="344"/>
        <v>42247</v>
      </c>
      <c r="D960" s="48" t="s">
        <v>31</v>
      </c>
      <c r="E960" s="49">
        <f t="shared" si="345"/>
        <v>80</v>
      </c>
      <c r="F960" s="48"/>
      <c r="G960" s="49" t="e">
        <f>VLOOKUP(C960,#REF!,2,0)</f>
        <v>#REF!</v>
      </c>
      <c r="H960" s="48"/>
      <c r="I960" s="43">
        <v>0</v>
      </c>
      <c r="J960" s="43">
        <v>0</v>
      </c>
      <c r="K960" s="43">
        <v>15.742751999999999</v>
      </c>
      <c r="L960" s="43">
        <v>22.746447</v>
      </c>
      <c r="M960" s="43">
        <v>21.744581</v>
      </c>
      <c r="N960" s="43">
        <v>19.431795000000001</v>
      </c>
      <c r="O960" s="43">
        <v>20.092924</v>
      </c>
      <c r="P960" s="43">
        <v>21.943182</v>
      </c>
      <c r="Q960" s="43">
        <v>19.619548999999999</v>
      </c>
      <c r="R960" s="43">
        <v>20.765158</v>
      </c>
      <c r="S960" s="43">
        <v>20.862079999999999</v>
      </c>
      <c r="T960" s="43">
        <v>19.338263999999999</v>
      </c>
      <c r="U960" s="43">
        <v>16.337140999999999</v>
      </c>
      <c r="V960" s="43">
        <v>13.402037999999999</v>
      </c>
      <c r="W960" s="43">
        <v>16.725237</v>
      </c>
      <c r="X960" s="43">
        <v>17.604455999999999</v>
      </c>
      <c r="Y960" s="43">
        <v>80</v>
      </c>
      <c r="AA960">
        <f t="shared" si="324"/>
        <v>42010.610590277778</v>
      </c>
      <c r="AB960" t="str">
        <f t="shared" si="325"/>
        <v>42010Murilo/Kassio61</v>
      </c>
      <c r="AC960" s="52">
        <v>42010</v>
      </c>
      <c r="AD960" s="53" t="s">
        <v>20</v>
      </c>
      <c r="AE960" s="54">
        <v>61</v>
      </c>
      <c r="AF960" s="51" t="str">
        <f t="shared" si="326"/>
        <v/>
      </c>
      <c r="AG960" s="51">
        <f t="shared" si="327"/>
        <v>0</v>
      </c>
      <c r="AH960" s="51">
        <f t="shared" si="328"/>
        <v>29.817532</v>
      </c>
      <c r="AI960" s="51">
        <f t="shared" si="329"/>
        <v>35.775677000000002</v>
      </c>
      <c r="AJ960" s="51">
        <f t="shared" si="330"/>
        <v>30.388791999999999</v>
      </c>
      <c r="AK960" s="51">
        <f t="shared" si="331"/>
        <v>30.173922000000001</v>
      </c>
      <c r="AL960" s="51">
        <f t="shared" si="332"/>
        <v>35.232684999999996</v>
      </c>
      <c r="AM960" s="51">
        <f t="shared" si="333"/>
        <v>33.102134999999997</v>
      </c>
      <c r="AN960" s="51">
        <f t="shared" si="334"/>
        <v>38.632705999999999</v>
      </c>
      <c r="AO960" s="51">
        <f t="shared" si="335"/>
        <v>39.282215000000001</v>
      </c>
      <c r="AP960" s="51">
        <f t="shared" si="336"/>
        <v>38.309925</v>
      </c>
      <c r="AQ960" s="51">
        <f t="shared" si="337"/>
        <v>36.794913999999999</v>
      </c>
      <c r="AR960" s="51">
        <f t="shared" si="338"/>
        <v>32.357277000000003</v>
      </c>
      <c r="AS960" s="51">
        <f t="shared" si="339"/>
        <v>35.078319999999998</v>
      </c>
      <c r="AT960" s="51">
        <f t="shared" si="340"/>
        <v>34.847389</v>
      </c>
      <c r="AU960" s="51">
        <f t="shared" si="341"/>
        <v>30.748636000000001</v>
      </c>
      <c r="AV960" s="51">
        <f t="shared" si="342"/>
        <v>40.348948999999998</v>
      </c>
      <c r="AY960">
        <v>42317</v>
      </c>
      <c r="AZ960">
        <v>42317</v>
      </c>
      <c r="BA960" t="s">
        <v>29</v>
      </c>
      <c r="BB960" s="1">
        <f t="shared" si="323"/>
        <v>42317</v>
      </c>
    </row>
    <row r="961" spans="1:54">
      <c r="A961" t="str">
        <f t="shared" si="343"/>
        <v>42249Fábio80</v>
      </c>
      <c r="B961" s="48">
        <v>42249.385381944441</v>
      </c>
      <c r="C961" s="48">
        <f t="shared" si="344"/>
        <v>42249</v>
      </c>
      <c r="D961" s="48" t="s">
        <v>31</v>
      </c>
      <c r="E961" s="49">
        <f t="shared" si="345"/>
        <v>80</v>
      </c>
      <c r="F961" s="48"/>
      <c r="G961" s="49" t="e">
        <f>VLOOKUP(C961,#REF!,2,0)</f>
        <v>#REF!</v>
      </c>
      <c r="H961" s="48"/>
      <c r="I961" s="43">
        <v>0</v>
      </c>
      <c r="J961" s="43">
        <v>0</v>
      </c>
      <c r="K961" s="43">
        <v>14.306697</v>
      </c>
      <c r="L961" s="43">
        <v>21.943182</v>
      </c>
      <c r="M961" s="43">
        <v>20.862079999999999</v>
      </c>
      <c r="N961" s="43">
        <v>18.873989000000002</v>
      </c>
      <c r="O961" s="43">
        <v>19.291584</v>
      </c>
      <c r="P961" s="43">
        <v>21.203135</v>
      </c>
      <c r="Q961" s="43">
        <v>18.827883</v>
      </c>
      <c r="R961" s="43">
        <v>19.902884</v>
      </c>
      <c r="S961" s="43">
        <v>20.092924</v>
      </c>
      <c r="T961" s="43">
        <v>18.598167</v>
      </c>
      <c r="U961" s="43">
        <v>15.449805</v>
      </c>
      <c r="V961" s="43">
        <v>12.866553</v>
      </c>
      <c r="W961" s="43">
        <v>16.166153000000001</v>
      </c>
      <c r="X961" s="43">
        <v>16.986575999999999</v>
      </c>
      <c r="Y961" s="43">
        <v>80</v>
      </c>
      <c r="AA961">
        <f t="shared" si="324"/>
        <v>42012.685439814813</v>
      </c>
      <c r="AB961" t="str">
        <f t="shared" si="325"/>
        <v>42012Murilo/Kassio61</v>
      </c>
      <c r="AC961" s="52">
        <v>42012</v>
      </c>
      <c r="AD961" s="53" t="s">
        <v>20</v>
      </c>
      <c r="AE961" s="54">
        <v>61</v>
      </c>
      <c r="AF961" s="51" t="str">
        <f t="shared" si="326"/>
        <v/>
      </c>
      <c r="AG961" s="51">
        <f t="shared" si="327"/>
        <v>0</v>
      </c>
      <c r="AH961" s="51">
        <f t="shared" si="328"/>
        <v>22.096827000000001</v>
      </c>
      <c r="AI961" s="51">
        <f t="shared" si="329"/>
        <v>34.311497000000003</v>
      </c>
      <c r="AJ961" s="51">
        <f t="shared" si="330"/>
        <v>29.041008000000001</v>
      </c>
      <c r="AK961" s="51">
        <f t="shared" si="331"/>
        <v>26.976317999999999</v>
      </c>
      <c r="AL961" s="51">
        <f t="shared" si="332"/>
        <v>33.779738999999999</v>
      </c>
      <c r="AM961" s="51">
        <f t="shared" si="333"/>
        <v>31.255997000000001</v>
      </c>
      <c r="AN961" s="51">
        <f t="shared" si="334"/>
        <v>34.693863</v>
      </c>
      <c r="AO961" s="51">
        <f t="shared" si="335"/>
        <v>37.828285000000001</v>
      </c>
      <c r="AP961" s="51">
        <f t="shared" si="336"/>
        <v>37.988486999999999</v>
      </c>
      <c r="AQ961" s="51">
        <f t="shared" si="337"/>
        <v>36.952976</v>
      </c>
      <c r="AR961" s="51">
        <f t="shared" si="338"/>
        <v>31.110600999999999</v>
      </c>
      <c r="AS961" s="51">
        <f t="shared" si="339"/>
        <v>34.235270999999997</v>
      </c>
      <c r="AT961" s="51">
        <f t="shared" si="340"/>
        <v>35.464916000000002</v>
      </c>
      <c r="AU961" s="51">
        <f t="shared" si="341"/>
        <v>27.043897999999999</v>
      </c>
      <c r="AV961" s="51">
        <f t="shared" si="342"/>
        <v>38.229481</v>
      </c>
      <c r="AY961">
        <v>42319</v>
      </c>
      <c r="AZ961">
        <v>42319</v>
      </c>
      <c r="BA961" t="s">
        <v>29</v>
      </c>
      <c r="BB961" s="1">
        <f t="shared" si="323"/>
        <v>42319</v>
      </c>
    </row>
    <row r="962" spans="1:54">
      <c r="A962" t="str">
        <f t="shared" si="343"/>
        <v>42251Fábio80</v>
      </c>
      <c r="B962" s="48">
        <v>42251.649398148147</v>
      </c>
      <c r="C962" s="48">
        <f t="shared" si="344"/>
        <v>42251</v>
      </c>
      <c r="D962" s="48" t="s">
        <v>31</v>
      </c>
      <c r="E962" s="49">
        <f t="shared" si="345"/>
        <v>80</v>
      </c>
      <c r="F962" s="48"/>
      <c r="G962" s="49" t="e">
        <f>VLOOKUP(C962,#REF!,2,0)</f>
        <v>#REF!</v>
      </c>
      <c r="H962" s="48"/>
      <c r="I962" s="43">
        <v>0</v>
      </c>
      <c r="J962" s="43">
        <v>0</v>
      </c>
      <c r="K962" s="43">
        <v>12.231887</v>
      </c>
      <c r="L962" s="43">
        <v>21.843786000000001</v>
      </c>
      <c r="M962" s="43">
        <v>20.813578</v>
      </c>
      <c r="N962" s="43">
        <v>18.007636999999999</v>
      </c>
      <c r="O962" s="43">
        <v>18.689892</v>
      </c>
      <c r="P962" s="43">
        <v>20.571967999999998</v>
      </c>
      <c r="Q962" s="43">
        <v>18.461030999999998</v>
      </c>
      <c r="R962" s="43">
        <v>19.431795000000001</v>
      </c>
      <c r="S962" s="43">
        <v>19.666632</v>
      </c>
      <c r="T962" s="43">
        <v>18.097840999999999</v>
      </c>
      <c r="U962" s="43">
        <v>14.954307999999999</v>
      </c>
      <c r="V962" s="43">
        <v>13.752317</v>
      </c>
      <c r="W962" s="43">
        <v>14.831732000000001</v>
      </c>
      <c r="X962" s="43">
        <v>15.036293000000001</v>
      </c>
      <c r="Y962" s="43">
        <v>80</v>
      </c>
      <c r="AA962">
        <f t="shared" si="324"/>
        <v>42016.398553240739</v>
      </c>
      <c r="AB962" t="str">
        <f t="shared" si="325"/>
        <v>42016Murilo/Kassio61</v>
      </c>
      <c r="AC962" s="52">
        <v>42016</v>
      </c>
      <c r="AD962" s="53" t="s">
        <v>20</v>
      </c>
      <c r="AE962" s="54">
        <v>61</v>
      </c>
      <c r="AF962" s="51" t="str">
        <f t="shared" si="326"/>
        <v/>
      </c>
      <c r="AG962" s="51">
        <f t="shared" si="327"/>
        <v>0</v>
      </c>
      <c r="AH962" s="51">
        <f t="shared" si="328"/>
        <v>12.398989</v>
      </c>
      <c r="AI962" s="51">
        <f t="shared" si="329"/>
        <v>28.413414</v>
      </c>
      <c r="AJ962" s="51">
        <f t="shared" si="330"/>
        <v>24.345112</v>
      </c>
      <c r="AK962" s="51">
        <f t="shared" si="331"/>
        <v>24.730868999999998</v>
      </c>
      <c r="AL962" s="51">
        <f t="shared" si="332"/>
        <v>31.547816999999998</v>
      </c>
      <c r="AM962" s="51">
        <f t="shared" si="333"/>
        <v>27.451124</v>
      </c>
      <c r="AN962" s="51">
        <f t="shared" si="334"/>
        <v>34.617221999999998</v>
      </c>
      <c r="AO962" s="51">
        <f t="shared" si="335"/>
        <v>38.229481</v>
      </c>
      <c r="AP962" s="51">
        <f t="shared" si="336"/>
        <v>38.551903000000003</v>
      </c>
      <c r="AQ962" s="51">
        <f t="shared" si="337"/>
        <v>38.229481</v>
      </c>
      <c r="AR962" s="51">
        <f t="shared" si="338"/>
        <v>29.322168000000001</v>
      </c>
      <c r="AS962" s="51">
        <f t="shared" si="339"/>
        <v>32.728637999999997</v>
      </c>
      <c r="AT962" s="51">
        <f t="shared" si="340"/>
        <v>33.779738999999999</v>
      </c>
      <c r="AU962" s="51">
        <f t="shared" si="341"/>
        <v>25.840996000000001</v>
      </c>
      <c r="AV962" s="51">
        <f t="shared" si="342"/>
        <v>37.111370000000001</v>
      </c>
      <c r="AY962">
        <v>42322</v>
      </c>
      <c r="AZ962">
        <v>42322</v>
      </c>
      <c r="BA962" t="s">
        <v>29</v>
      </c>
      <c r="BB962" s="1">
        <f t="shared" si="323"/>
        <v>42322</v>
      </c>
    </row>
    <row r="963" spans="1:54">
      <c r="A963" t="str">
        <f t="shared" si="343"/>
        <v>42257Fábio80</v>
      </c>
      <c r="B963" s="48">
        <v>42257.496412037035</v>
      </c>
      <c r="C963" s="48">
        <f t="shared" si="344"/>
        <v>42257</v>
      </c>
      <c r="D963" s="48" t="s">
        <v>31</v>
      </c>
      <c r="E963" s="49">
        <f t="shared" si="345"/>
        <v>80</v>
      </c>
      <c r="F963" s="48"/>
      <c r="G963" s="49" t="e">
        <f>VLOOKUP(C963,#REF!,2,0)</f>
        <v>#REF!</v>
      </c>
      <c r="H963" s="48"/>
      <c r="I963" s="43">
        <v>0</v>
      </c>
      <c r="J963" s="43">
        <v>0</v>
      </c>
      <c r="K963" s="43">
        <v>18.007636999999999</v>
      </c>
      <c r="L963" s="43">
        <v>23.822313000000001</v>
      </c>
      <c r="M963" s="43">
        <v>23.255731999999998</v>
      </c>
      <c r="N963" s="43">
        <v>20.571967999999998</v>
      </c>
      <c r="O963" s="43">
        <v>21.252056</v>
      </c>
      <c r="P963" s="43">
        <v>23.512438</v>
      </c>
      <c r="Q963" s="43">
        <v>21.695088999999999</v>
      </c>
      <c r="R963" s="43">
        <v>22.746447</v>
      </c>
      <c r="S963" s="43">
        <v>22.746447</v>
      </c>
      <c r="T963" s="43">
        <v>21.448414</v>
      </c>
      <c r="U963" s="43">
        <v>18.324417</v>
      </c>
      <c r="V963" s="43">
        <v>15.491481</v>
      </c>
      <c r="W963" s="43">
        <v>18.643989999999999</v>
      </c>
      <c r="X963" s="43">
        <v>19.666632</v>
      </c>
      <c r="Y963" s="43">
        <v>80</v>
      </c>
      <c r="AA963">
        <f t="shared" si="324"/>
        <v>42020.764918981484</v>
      </c>
      <c r="AB963" t="str">
        <f t="shared" si="325"/>
        <v>42020Murilo/Kassio61</v>
      </c>
      <c r="AC963" s="52">
        <v>42020</v>
      </c>
      <c r="AD963" s="53" t="s">
        <v>20</v>
      </c>
      <c r="AE963" s="54">
        <v>61</v>
      </c>
      <c r="AF963" s="51" t="str">
        <f t="shared" si="326"/>
        <v/>
      </c>
      <c r="AG963" s="51">
        <f t="shared" si="327"/>
        <v>0</v>
      </c>
      <c r="AH963" s="51">
        <f t="shared" si="328"/>
        <v>8.1399699999999999</v>
      </c>
      <c r="AI963" s="51">
        <f t="shared" si="329"/>
        <v>23.772342999999999</v>
      </c>
      <c r="AJ963" s="51">
        <f t="shared" si="330"/>
        <v>19.732771</v>
      </c>
      <c r="AK963" s="51">
        <f t="shared" si="331"/>
        <v>21.0748</v>
      </c>
      <c r="AL963" s="51">
        <f t="shared" si="332"/>
        <v>26.841442000000001</v>
      </c>
      <c r="AM963" s="51">
        <f t="shared" si="333"/>
        <v>23.331790999999999</v>
      </c>
      <c r="AN963" s="51">
        <f t="shared" si="334"/>
        <v>31.328807999999999</v>
      </c>
      <c r="AO963" s="51">
        <f t="shared" si="335"/>
        <v>32.877800000000001</v>
      </c>
      <c r="AP963" s="51">
        <f t="shared" si="336"/>
        <v>35.620097999999999</v>
      </c>
      <c r="AQ963" s="51">
        <f t="shared" si="337"/>
        <v>35.078319999999998</v>
      </c>
      <c r="AR963" s="51">
        <f t="shared" si="338"/>
        <v>30.317093</v>
      </c>
      <c r="AS963" s="51">
        <f t="shared" si="339"/>
        <v>29.67557</v>
      </c>
      <c r="AT963" s="51">
        <f t="shared" si="340"/>
        <v>31.547816999999998</v>
      </c>
      <c r="AU963" s="51">
        <f t="shared" si="341"/>
        <v>25.380849999999999</v>
      </c>
      <c r="AV963" s="51">
        <f t="shared" si="342"/>
        <v>34.235270999999997</v>
      </c>
      <c r="AY963">
        <v>42324</v>
      </c>
      <c r="AZ963">
        <v>42324</v>
      </c>
      <c r="BA963" t="s">
        <v>29</v>
      </c>
      <c r="BB963" s="1">
        <f t="shared" ref="BB963:BB1026" si="346">DATE(YEAR(AZ963),MONTH(AZ963),DAY(AZ963))</f>
        <v>42324</v>
      </c>
    </row>
    <row r="964" spans="1:54">
      <c r="A964" t="str">
        <f t="shared" si="343"/>
        <v>42260Fábio80</v>
      </c>
      <c r="B964" s="48">
        <v>42260.700092592589</v>
      </c>
      <c r="C964" s="48">
        <f t="shared" si="344"/>
        <v>42260</v>
      </c>
      <c r="D964" s="48" t="s">
        <v>31</v>
      </c>
      <c r="E964" s="49">
        <f t="shared" si="345"/>
        <v>80</v>
      </c>
      <c r="F964" s="48"/>
      <c r="G964" s="49" t="e">
        <f>VLOOKUP(C964,#REF!,2,0)</f>
        <v>#REF!</v>
      </c>
      <c r="H964" s="48"/>
      <c r="I964" s="43">
        <v>0</v>
      </c>
      <c r="J964" s="43">
        <v>0</v>
      </c>
      <c r="K964" s="43">
        <v>19.291584</v>
      </c>
      <c r="L964" s="43">
        <v>23.926054000000001</v>
      </c>
      <c r="M964" s="43">
        <v>23.204552</v>
      </c>
      <c r="N964" s="43">
        <v>20.813578</v>
      </c>
      <c r="O964" s="43">
        <v>21.399222999999999</v>
      </c>
      <c r="P964" s="43">
        <v>23.306941999999999</v>
      </c>
      <c r="Q964" s="43">
        <v>21.056601000000001</v>
      </c>
      <c r="R964" s="43">
        <v>22.192657000000001</v>
      </c>
      <c r="S964" s="43">
        <v>22.493888999999999</v>
      </c>
      <c r="T964" s="43">
        <v>20.959232</v>
      </c>
      <c r="U964" s="43">
        <v>18.369890000000002</v>
      </c>
      <c r="V964" s="43">
        <v>15.283706</v>
      </c>
      <c r="W964" s="43">
        <v>18.415436</v>
      </c>
      <c r="X964" s="43">
        <v>19.338263999999999</v>
      </c>
      <c r="Y964" s="43">
        <v>80</v>
      </c>
      <c r="AA964">
        <f t="shared" ref="AA964:AA1027" si="347">VLOOKUP(AB964,$A$4:$B$4281,2,0)</f>
        <v>42023.764976851853</v>
      </c>
      <c r="AB964" t="str">
        <f t="shared" ref="AB964:AB1027" si="348">AC964&amp;AD964&amp;AE964</f>
        <v>42023Murilo/Kassio61</v>
      </c>
      <c r="AC964" s="52">
        <v>42023</v>
      </c>
      <c r="AD964" s="53" t="s">
        <v>20</v>
      </c>
      <c r="AE964" s="54">
        <v>61</v>
      </c>
      <c r="AF964" s="51" t="str">
        <f t="shared" ref="AF964:AF1027" si="349">IF(VLOOKUP(AB964,$A$4:$H$4281,8,0)=0,"",VLOOKUP(AB964,$A$4:$H$4281,8,0))</f>
        <v/>
      </c>
      <c r="AG964" s="51">
        <f t="shared" ref="AG964:AG1027" si="350">IFERROR(AVERAGEIFS(I:I,$C:$C,$AC964,$D:$D,$AD964,$E:$E,$AE964,$F:$F,"&lt;&gt;X"),"N/A")</f>
        <v>0</v>
      </c>
      <c r="AH964" s="51">
        <f t="shared" ref="AH964:AH1027" si="351">IFERROR(AVERAGEIFS(J:J,$C:$C,$AC964,$D:$D,$AD964,$E:$E,$AE964,$F:$F,"&lt;&gt;X"),"N/A")</f>
        <v>6.4916119999999999</v>
      </c>
      <c r="AI964" s="51">
        <f t="shared" ref="AI964:AI1027" si="352">IFERROR(AVERAGEIFS(K:K,$C:$C,$AC964,$D:$D,$AD964,$E:$E,$AE964,$F:$F,"&lt;&gt;X"),"N/A")</f>
        <v>22.096827000000001</v>
      </c>
      <c r="AJ964" s="51">
        <f t="shared" ref="AJ964:AJ1027" si="353">IFERROR(AVERAGEIFS(L:L,$C:$C,$AC964,$D:$D,$AD964,$E:$E,$AE964,$F:$F,"&lt;&gt;X"),"N/A")</f>
        <v>18.603891000000001</v>
      </c>
      <c r="AK964" s="51">
        <f t="shared" ref="AK964:AK1027" si="354">IFERROR(AVERAGEIFS(M:M,$C:$C,$AC964,$D:$D,$AD964,$E:$E,$AE964,$F:$F,"&lt;&gt;X"),"N/A")</f>
        <v>17.618275000000001</v>
      </c>
      <c r="AL964" s="51">
        <f t="shared" ref="AL964:AL1027" si="355">IFERROR(AVERAGEIFS(N:N,$C:$C,$AC964,$D:$D,$AD964,$E:$E,$AE964,$F:$F,"&lt;&gt;X"),"N/A")</f>
        <v>21.854040000000001</v>
      </c>
      <c r="AM964" s="51">
        <f t="shared" ref="AM964:AM1027" si="356">IFERROR(AVERAGEIFS(O:O,$C:$C,$AC964,$D:$D,$AD964,$E:$E,$AE964,$F:$F,"&lt;&gt;X"),"N/A")</f>
        <v>20.897102</v>
      </c>
      <c r="AN964" s="51">
        <f t="shared" ref="AN964:AN1027" si="357">IFERROR(AVERAGEIFS(P:P,$C:$C,$AC964,$D:$D,$AD964,$E:$E,$AE964,$F:$F,"&lt;&gt;X"),"N/A")</f>
        <v>26.572737</v>
      </c>
      <c r="AO964" s="51">
        <f t="shared" ref="AO964:AO1027" si="358">IFERROR(AVERAGEIFS(Q:Q,$C:$C,$AC964,$D:$D,$AD964,$E:$E,$AE964,$F:$F,"&lt;&gt;X"),"N/A")</f>
        <v>29.817532</v>
      </c>
      <c r="AP964" s="51">
        <f t="shared" ref="AP964:AP1027" si="359">IFERROR(AVERAGEIFS(R:R,$C:$C,$AC964,$D:$D,$AD964,$E:$E,$AE964,$F:$F,"&lt;&gt;X"),"N/A")</f>
        <v>31.694199000000001</v>
      </c>
      <c r="AQ964" s="51">
        <f t="shared" ref="AQ964:AQ1027" si="360">IFERROR(AVERAGEIFS(S:S,$C:$C,$AC964,$D:$D,$AD964,$E:$E,$AE964,$F:$F,"&lt;&gt;X"),"N/A")</f>
        <v>32.654209000000002</v>
      </c>
      <c r="AR964" s="51">
        <f t="shared" ref="AR964:AR1027" si="361">IFERROR(AVERAGEIFS(T:T,$C:$C,$AC964,$D:$D,$AD964,$E:$E,$AE964,$F:$F,"&lt;&gt;X"),"N/A")</f>
        <v>27.724340000000002</v>
      </c>
      <c r="AS964" s="51">
        <f t="shared" ref="AS964:AS1027" si="362">IFERROR(AVERAGEIFS(U:U,$C:$C,$AC964,$D:$D,$AD964,$E:$E,$AE964,$F:$F,"&lt;&gt;X"),"N/A")</f>
        <v>27.315038999999999</v>
      </c>
      <c r="AT964" s="51">
        <f t="shared" ref="AT964:AT1027" si="363">IFERROR(AVERAGEIFS(V:V,$C:$C,$AC964,$D:$D,$AD964,$E:$E,$AE964,$F:$F,"&lt;&gt;X"),"N/A")</f>
        <v>29.604711999999999</v>
      </c>
      <c r="AU964" s="51">
        <f t="shared" ref="AU964:AU1027" si="364">IFERROR(AVERAGEIFS(W:W,$C:$C,$AC964,$D:$D,$AD964,$E:$E,$AE964,$F:$F,"&lt;&gt;X"),"N/A")</f>
        <v>23.835629999999998</v>
      </c>
      <c r="AV964" s="51">
        <f t="shared" ref="AV964:AV1027" si="365">IFERROR(AVERAGEIFS(X:X,$C:$C,$AC964,$D:$D,$AD964,$E:$E,$AE964,$F:$F,"&lt;&gt;X"),"N/A")</f>
        <v>31.474726</v>
      </c>
      <c r="AY964">
        <v>42326</v>
      </c>
      <c r="AZ964">
        <v>42326</v>
      </c>
      <c r="BA964" t="s">
        <v>29</v>
      </c>
      <c r="BB964" s="1">
        <f t="shared" si="346"/>
        <v>42326</v>
      </c>
    </row>
    <row r="965" spans="1:54">
      <c r="A965" t="str">
        <f t="shared" ref="A965:A1028" si="366">C965&amp;D965&amp;E965</f>
        <v>42261Fábio80</v>
      </c>
      <c r="B965" s="48">
        <v>42261.508229166669</v>
      </c>
      <c r="C965" s="48">
        <f t="shared" ref="C965:C1028" si="367">DATE(YEAR(B965),MONTH(B965),DAY(B965))</f>
        <v>42261</v>
      </c>
      <c r="D965" s="48" t="s">
        <v>31</v>
      </c>
      <c r="E965" s="49">
        <f t="shared" ref="E965:E1028" si="368">Y965</f>
        <v>80</v>
      </c>
      <c r="F965" s="48"/>
      <c r="G965" s="49" t="e">
        <f>VLOOKUP(C965,#REF!,2,0)</f>
        <v>#REF!</v>
      </c>
      <c r="H965" s="48"/>
      <c r="I965" s="43">
        <v>0</v>
      </c>
      <c r="J965" s="43">
        <v>0</v>
      </c>
      <c r="K965" s="43">
        <v>18.097840999999999</v>
      </c>
      <c r="L965" s="43">
        <v>23.563955</v>
      </c>
      <c r="M965" s="43">
        <v>22.594749</v>
      </c>
      <c r="N965" s="43">
        <v>19.902884</v>
      </c>
      <c r="O965" s="43">
        <v>20.71678</v>
      </c>
      <c r="P965" s="43">
        <v>22.797143999999999</v>
      </c>
      <c r="Q965" s="43">
        <v>20.668424999999999</v>
      </c>
      <c r="R965" s="43">
        <v>21.744581</v>
      </c>
      <c r="S965" s="43">
        <v>21.943182</v>
      </c>
      <c r="T965" s="43">
        <v>20.571967999999998</v>
      </c>
      <c r="U965" s="43">
        <v>17.338287000000001</v>
      </c>
      <c r="V965" s="43">
        <v>14.628639</v>
      </c>
      <c r="W965" s="43">
        <v>17.827870999999998</v>
      </c>
      <c r="X965" s="43">
        <v>18.78182</v>
      </c>
      <c r="Y965" s="43">
        <v>80</v>
      </c>
      <c r="AA965">
        <f t="shared" si="347"/>
        <v>42025.725636574076</v>
      </c>
      <c r="AB965" t="str">
        <f t="shared" si="348"/>
        <v>42025Murilo/Kassio61</v>
      </c>
      <c r="AC965" s="52">
        <v>42025</v>
      </c>
      <c r="AD965" s="53" t="s">
        <v>20</v>
      </c>
      <c r="AE965" s="54">
        <v>61</v>
      </c>
      <c r="AF965" s="51" t="str">
        <f t="shared" si="349"/>
        <v/>
      </c>
      <c r="AG965" s="51">
        <f t="shared" si="350"/>
        <v>0</v>
      </c>
      <c r="AH965" s="51">
        <f t="shared" si="351"/>
        <v>23.835629999999998</v>
      </c>
      <c r="AI965" s="51">
        <f t="shared" si="352"/>
        <v>31.694199000000001</v>
      </c>
      <c r="AJ965" s="51">
        <f t="shared" si="353"/>
        <v>21.0748</v>
      </c>
      <c r="AK965" s="51">
        <f t="shared" si="354"/>
        <v>20.020527000000001</v>
      </c>
      <c r="AL965" s="51">
        <f t="shared" si="355"/>
        <v>25.774999999999999</v>
      </c>
      <c r="AM965" s="51">
        <f t="shared" si="356"/>
        <v>21.854040000000001</v>
      </c>
      <c r="AN965" s="51">
        <f t="shared" si="357"/>
        <v>27.587548999999999</v>
      </c>
      <c r="AO965" s="51">
        <f t="shared" si="358"/>
        <v>30.102467999999998</v>
      </c>
      <c r="AP965" s="51">
        <f t="shared" si="359"/>
        <v>31.038038</v>
      </c>
      <c r="AQ965" s="51">
        <f t="shared" si="360"/>
        <v>32.952477000000002</v>
      </c>
      <c r="AR965" s="51">
        <f t="shared" si="361"/>
        <v>24.860174000000001</v>
      </c>
      <c r="AS965" s="51">
        <f t="shared" si="362"/>
        <v>30.173922000000001</v>
      </c>
      <c r="AT965" s="51">
        <f t="shared" si="363"/>
        <v>29.392672999999998</v>
      </c>
      <c r="AU965" s="51">
        <f t="shared" si="364"/>
        <v>23.709154000000002</v>
      </c>
      <c r="AV965" s="51">
        <f t="shared" si="365"/>
        <v>32.505577000000002</v>
      </c>
      <c r="AY965">
        <v>42333</v>
      </c>
      <c r="AZ965">
        <v>42333</v>
      </c>
      <c r="BA965" t="s">
        <v>29</v>
      </c>
      <c r="BB965" s="1">
        <f t="shared" si="346"/>
        <v>42333</v>
      </c>
    </row>
    <row r="966" spans="1:54">
      <c r="A966" t="str">
        <f t="shared" si="366"/>
        <v>42263Fábio80</v>
      </c>
      <c r="B966" s="48">
        <v>42263.482430555552</v>
      </c>
      <c r="C966" s="48">
        <f t="shared" si="367"/>
        <v>42263</v>
      </c>
      <c r="D966" s="48" t="s">
        <v>31</v>
      </c>
      <c r="E966" s="49">
        <f t="shared" si="368"/>
        <v>80</v>
      </c>
      <c r="F966" s="48"/>
      <c r="G966" s="49" t="e">
        <f>VLOOKUP(C966,#REF!,2,0)</f>
        <v>#REF!</v>
      </c>
      <c r="H966" s="48"/>
      <c r="I966" s="43">
        <v>0</v>
      </c>
      <c r="J966" s="43">
        <v>0</v>
      </c>
      <c r="K966" s="43">
        <v>16.899239999999999</v>
      </c>
      <c r="L966" s="43">
        <v>23.000402000000001</v>
      </c>
      <c r="M966" s="43">
        <v>22.292839000000001</v>
      </c>
      <c r="N966" s="43">
        <v>19.619548999999999</v>
      </c>
      <c r="O966" s="43">
        <v>20.379653999999999</v>
      </c>
      <c r="P966" s="43">
        <v>21.99297</v>
      </c>
      <c r="Q966" s="43">
        <v>19.808230999999999</v>
      </c>
      <c r="R966" s="43">
        <v>20.862079999999999</v>
      </c>
      <c r="S966" s="43">
        <v>21.350121999999999</v>
      </c>
      <c r="T966" s="43">
        <v>19.572514000000002</v>
      </c>
      <c r="U966" s="43">
        <v>16.552156</v>
      </c>
      <c r="V966" s="43">
        <v>13.830831</v>
      </c>
      <c r="W966" s="43">
        <v>17.382497999999998</v>
      </c>
      <c r="X966" s="43">
        <v>18.143035999999999</v>
      </c>
      <c r="Y966" s="43">
        <v>80</v>
      </c>
      <c r="AA966">
        <f t="shared" si="347"/>
        <v>42031.649884259263</v>
      </c>
      <c r="AB966" t="str">
        <f t="shared" si="348"/>
        <v>42031Murilo/Kassio61</v>
      </c>
      <c r="AC966" s="52">
        <v>42031</v>
      </c>
      <c r="AD966" s="53" t="s">
        <v>20</v>
      </c>
      <c r="AE966" s="54">
        <v>61</v>
      </c>
      <c r="AF966" s="51" t="str">
        <f t="shared" si="349"/>
        <v/>
      </c>
      <c r="AG966" s="51">
        <f t="shared" si="350"/>
        <v>0</v>
      </c>
      <c r="AH966" s="51">
        <f t="shared" si="351"/>
        <v>27.792849</v>
      </c>
      <c r="AI966" s="51">
        <f t="shared" si="352"/>
        <v>33.477725999999997</v>
      </c>
      <c r="AJ966" s="51">
        <f t="shared" si="353"/>
        <v>27.724340000000002</v>
      </c>
      <c r="AK966" s="51">
        <f t="shared" si="354"/>
        <v>27.111529999999998</v>
      </c>
      <c r="AL966" s="51">
        <f t="shared" si="355"/>
        <v>32.579844999999999</v>
      </c>
      <c r="AM966" s="51">
        <f t="shared" si="356"/>
        <v>28.831005000000001</v>
      </c>
      <c r="AN966" s="51">
        <f t="shared" si="357"/>
        <v>34.159145000000002</v>
      </c>
      <c r="AO966" s="51">
        <f t="shared" si="358"/>
        <v>35.620097999999999</v>
      </c>
      <c r="AP966" s="51">
        <f t="shared" si="359"/>
        <v>38.149062999999998</v>
      </c>
      <c r="AQ966" s="51">
        <f t="shared" si="360"/>
        <v>37.588543000000001</v>
      </c>
      <c r="AR966" s="51">
        <f t="shared" si="361"/>
        <v>30.532489999999999</v>
      </c>
      <c r="AS966" s="51">
        <f t="shared" si="362"/>
        <v>33.102134999999997</v>
      </c>
      <c r="AT966" s="51">
        <f t="shared" si="363"/>
        <v>34.007137</v>
      </c>
      <c r="AU966" s="51">
        <f t="shared" si="364"/>
        <v>26.976317999999999</v>
      </c>
      <c r="AV966" s="51">
        <f t="shared" si="365"/>
        <v>35.697848999999998</v>
      </c>
      <c r="AY966">
        <v>42333</v>
      </c>
      <c r="AZ966">
        <v>42333</v>
      </c>
      <c r="BA966" t="s">
        <v>29</v>
      </c>
      <c r="BB966" s="1">
        <f t="shared" si="346"/>
        <v>42333</v>
      </c>
    </row>
    <row r="967" spans="1:54">
      <c r="A967" t="str">
        <f t="shared" si="366"/>
        <v>42265Fábio80</v>
      </c>
      <c r="B967" s="48">
        <v>42265.496655092589</v>
      </c>
      <c r="C967" s="48">
        <f t="shared" si="367"/>
        <v>42265</v>
      </c>
      <c r="D967" s="48" t="s">
        <v>31</v>
      </c>
      <c r="E967" s="49">
        <f t="shared" si="368"/>
        <v>80</v>
      </c>
      <c r="F967" s="48"/>
      <c r="G967" s="49" t="e">
        <f>VLOOKUP(C967,#REF!,2,0)</f>
        <v>#REF!</v>
      </c>
      <c r="H967" s="48"/>
      <c r="I967" s="43">
        <v>0</v>
      </c>
      <c r="J967" s="43">
        <v>0</v>
      </c>
      <c r="K967" s="43">
        <v>16.422965999999999</v>
      </c>
      <c r="L967" s="43">
        <v>22.443562</v>
      </c>
      <c r="M967" s="43">
        <v>21.943182</v>
      </c>
      <c r="N967" s="43">
        <v>19.198360000000001</v>
      </c>
      <c r="O967" s="43">
        <v>19.666632</v>
      </c>
      <c r="P967" s="43">
        <v>21.546894000000002</v>
      </c>
      <c r="Q967" s="43">
        <v>19.105416999999999</v>
      </c>
      <c r="R967" s="43">
        <v>20.283854000000002</v>
      </c>
      <c r="S967" s="43">
        <v>20.475697</v>
      </c>
      <c r="T967" s="43">
        <v>18.689892</v>
      </c>
      <c r="U967" s="43">
        <v>15.700716999999999</v>
      </c>
      <c r="V967" s="43">
        <v>13.171124000000001</v>
      </c>
      <c r="W967" s="43">
        <v>16.725237</v>
      </c>
      <c r="X967" s="43">
        <v>17.738341999999999</v>
      </c>
      <c r="Y967" s="43">
        <v>80</v>
      </c>
      <c r="AA967">
        <f t="shared" si="347"/>
        <v>42033.589155092595</v>
      </c>
      <c r="AB967" t="str">
        <f t="shared" si="348"/>
        <v>42033Murilo/Kassio61</v>
      </c>
      <c r="AC967" s="52">
        <v>42033</v>
      </c>
      <c r="AD967" s="53" t="s">
        <v>20</v>
      </c>
      <c r="AE967" s="54">
        <v>61</v>
      </c>
      <c r="AF967" s="51" t="str">
        <f t="shared" si="349"/>
        <v/>
      </c>
      <c r="AG967" s="51">
        <f t="shared" si="350"/>
        <v>0</v>
      </c>
      <c r="AH967" s="51">
        <f t="shared" si="351"/>
        <v>31.328807999999999</v>
      </c>
      <c r="AI967" s="51">
        <f t="shared" si="352"/>
        <v>36.637206999999997</v>
      </c>
      <c r="AJ967" s="51">
        <f t="shared" si="353"/>
        <v>31.840954</v>
      </c>
      <c r="AK967" s="51">
        <f t="shared" si="354"/>
        <v>29.392672999999998</v>
      </c>
      <c r="AL967" s="51">
        <f t="shared" si="355"/>
        <v>34.311497000000003</v>
      </c>
      <c r="AM967" s="51">
        <f t="shared" si="356"/>
        <v>29.533953</v>
      </c>
      <c r="AN967" s="51">
        <f t="shared" si="357"/>
        <v>35.775677000000002</v>
      </c>
      <c r="AO967" s="51">
        <f t="shared" si="358"/>
        <v>37.828285000000001</v>
      </c>
      <c r="AP967" s="51">
        <f t="shared" si="359"/>
        <v>36.401234000000002</v>
      </c>
      <c r="AQ967" s="51">
        <f t="shared" si="360"/>
        <v>36.952976</v>
      </c>
      <c r="AR967" s="51">
        <f t="shared" si="361"/>
        <v>30.460581000000001</v>
      </c>
      <c r="AS967" s="51">
        <f t="shared" si="362"/>
        <v>34.464176000000002</v>
      </c>
      <c r="AT967" s="51">
        <f t="shared" si="363"/>
        <v>34.617221999999998</v>
      </c>
      <c r="AU967" s="51">
        <f t="shared" si="364"/>
        <v>28.067778000000001</v>
      </c>
      <c r="AV967" s="51">
        <f t="shared" si="365"/>
        <v>38.551903000000003</v>
      </c>
      <c r="AY967">
        <v>42336</v>
      </c>
      <c r="AZ967">
        <v>42336</v>
      </c>
      <c r="BA967" t="s">
        <v>29</v>
      </c>
      <c r="BB967" s="1">
        <f t="shared" si="346"/>
        <v>42336</v>
      </c>
    </row>
    <row r="968" spans="1:54">
      <c r="A968" t="str">
        <f t="shared" si="366"/>
        <v>42268Fábio80</v>
      </c>
      <c r="B968" s="48">
        <v>42268.48741898148</v>
      </c>
      <c r="C968" s="48">
        <f t="shared" si="367"/>
        <v>42268</v>
      </c>
      <c r="D968" s="48" t="s">
        <v>31</v>
      </c>
      <c r="E968" s="49">
        <f t="shared" si="368"/>
        <v>80</v>
      </c>
      <c r="F968" s="48"/>
      <c r="G968" s="49" t="e">
        <f>VLOOKUP(C968,#REF!,2,0)</f>
        <v>#REF!</v>
      </c>
      <c r="H968" s="48"/>
      <c r="I968" s="43">
        <v>0</v>
      </c>
      <c r="J968" s="43">
        <v>0</v>
      </c>
      <c r="K968" s="43">
        <v>13.791543000000001</v>
      </c>
      <c r="L968" s="43">
        <v>22.042797</v>
      </c>
      <c r="M968" s="43">
        <v>21.105408000000001</v>
      </c>
      <c r="N968" s="43">
        <v>18.233629000000001</v>
      </c>
      <c r="O968" s="43">
        <v>18.689892</v>
      </c>
      <c r="P968" s="43">
        <v>20.475697</v>
      </c>
      <c r="Q968" s="43">
        <v>18.188306999999998</v>
      </c>
      <c r="R968" s="43">
        <v>19.151875</v>
      </c>
      <c r="S968" s="43">
        <v>19.666632</v>
      </c>
      <c r="T968" s="43">
        <v>18.097840999999999</v>
      </c>
      <c r="U968" s="43">
        <v>14.995260999999999</v>
      </c>
      <c r="V968" s="43">
        <v>12.678137</v>
      </c>
      <c r="W968" s="43">
        <v>16.251532000000001</v>
      </c>
      <c r="X968" s="43">
        <v>17.118037999999999</v>
      </c>
      <c r="Y968" s="43">
        <v>80</v>
      </c>
      <c r="AA968">
        <f t="shared" si="347"/>
        <v>42038.762615740743</v>
      </c>
      <c r="AB968" t="str">
        <f t="shared" si="348"/>
        <v>42038Murilo/Kassio61</v>
      </c>
      <c r="AC968" s="52">
        <v>42038</v>
      </c>
      <c r="AD968" s="53" t="s">
        <v>20</v>
      </c>
      <c r="AE968" s="54">
        <v>61</v>
      </c>
      <c r="AF968" s="51" t="str">
        <f t="shared" si="349"/>
        <v/>
      </c>
      <c r="AG968" s="51">
        <f t="shared" si="350"/>
        <v>0</v>
      </c>
      <c r="AH968" s="51">
        <f t="shared" si="351"/>
        <v>17.943619000000002</v>
      </c>
      <c r="AI968" s="51">
        <f t="shared" si="352"/>
        <v>31.474726</v>
      </c>
      <c r="AJ968" s="51">
        <f t="shared" si="353"/>
        <v>25.973248999999999</v>
      </c>
      <c r="AK968" s="51">
        <f t="shared" si="354"/>
        <v>24.089666000000001</v>
      </c>
      <c r="AL968" s="51">
        <f t="shared" si="355"/>
        <v>29.392672999999998</v>
      </c>
      <c r="AM968" s="51">
        <f t="shared" si="356"/>
        <v>25.907093</v>
      </c>
      <c r="AN968" s="51">
        <f t="shared" si="357"/>
        <v>32.283279</v>
      </c>
      <c r="AO968" s="51">
        <f t="shared" si="358"/>
        <v>34.387813999999999</v>
      </c>
      <c r="AP968" s="51">
        <f t="shared" si="359"/>
        <v>34.924286000000002</v>
      </c>
      <c r="AQ968" s="51">
        <f t="shared" si="360"/>
        <v>37.111370000000001</v>
      </c>
      <c r="AR968" s="51">
        <f t="shared" si="361"/>
        <v>28.413414</v>
      </c>
      <c r="AS968" s="51">
        <f t="shared" si="362"/>
        <v>31.547816999999998</v>
      </c>
      <c r="AT968" s="51">
        <f t="shared" si="363"/>
        <v>33.252102000000001</v>
      </c>
      <c r="AU968" s="51">
        <f t="shared" si="364"/>
        <v>24.795479</v>
      </c>
      <c r="AV968" s="51">
        <f t="shared" si="365"/>
        <v>34.235270999999997</v>
      </c>
      <c r="AY968">
        <v>42338</v>
      </c>
      <c r="AZ968">
        <v>42338</v>
      </c>
      <c r="BA968" t="s">
        <v>29</v>
      </c>
      <c r="BB968" s="1">
        <f t="shared" si="346"/>
        <v>42338</v>
      </c>
    </row>
    <row r="969" spans="1:54">
      <c r="A969" t="str">
        <f t="shared" si="366"/>
        <v>42270Fábio80</v>
      </c>
      <c r="B969" s="48">
        <v>42270.389548611114</v>
      </c>
      <c r="C969" s="48">
        <f t="shared" si="367"/>
        <v>42270</v>
      </c>
      <c r="D969" s="48" t="s">
        <v>31</v>
      </c>
      <c r="E969" s="49">
        <f t="shared" si="368"/>
        <v>80</v>
      </c>
      <c r="F969" s="48"/>
      <c r="G969" s="49" t="e">
        <f>VLOOKUP(C969,#REF!,2,0)</f>
        <v>#REF!</v>
      </c>
      <c r="H969" s="48"/>
      <c r="I969" s="43">
        <v>0</v>
      </c>
      <c r="J969" s="43">
        <v>0</v>
      </c>
      <c r="K969" s="43">
        <v>12.528430999999999</v>
      </c>
      <c r="L969" s="43">
        <v>21.645641000000001</v>
      </c>
      <c r="M969" s="43">
        <v>20.668424999999999</v>
      </c>
      <c r="N969" s="43">
        <v>17.693660999999999</v>
      </c>
      <c r="O969" s="43">
        <v>18.188306999999998</v>
      </c>
      <c r="P969" s="43">
        <v>19.902884</v>
      </c>
      <c r="Q969" s="43">
        <v>17.471107</v>
      </c>
      <c r="R969" s="43">
        <v>18.461030999999998</v>
      </c>
      <c r="S969" s="43">
        <v>18.966383</v>
      </c>
      <c r="T969" s="43">
        <v>17.426780999999998</v>
      </c>
      <c r="U969" s="43">
        <v>14.588187</v>
      </c>
      <c r="V969" s="43">
        <v>12.453944999999999</v>
      </c>
      <c r="W969" s="43">
        <v>16.123549000000001</v>
      </c>
      <c r="X969" s="43">
        <v>16.855661000000001</v>
      </c>
      <c r="Y969" s="43">
        <v>80</v>
      </c>
      <c r="AA969">
        <f t="shared" si="347"/>
        <v>42041.565335648149</v>
      </c>
      <c r="AB969" t="str">
        <f t="shared" si="348"/>
        <v>42041Murilo/Kassio61</v>
      </c>
      <c r="AC969" s="52">
        <v>42041</v>
      </c>
      <c r="AD969" s="53" t="s">
        <v>20</v>
      </c>
      <c r="AE969" s="54">
        <v>61</v>
      </c>
      <c r="AF969" s="51" t="str">
        <f t="shared" si="349"/>
        <v/>
      </c>
      <c r="AG969" s="51">
        <f t="shared" si="350"/>
        <v>0</v>
      </c>
      <c r="AH969" s="51">
        <f t="shared" si="351"/>
        <v>31.767537999999998</v>
      </c>
      <c r="AI969" s="51">
        <f t="shared" si="352"/>
        <v>35.542458000000003</v>
      </c>
      <c r="AJ969" s="51">
        <f t="shared" si="353"/>
        <v>30.173922000000001</v>
      </c>
      <c r="AK969" s="51">
        <f t="shared" si="354"/>
        <v>30.102467999999998</v>
      </c>
      <c r="AL969" s="51">
        <f t="shared" si="355"/>
        <v>34.007137</v>
      </c>
      <c r="AM969" s="51">
        <f t="shared" si="356"/>
        <v>30.317093</v>
      </c>
      <c r="AN969" s="51">
        <f t="shared" si="357"/>
        <v>35.001258999999997</v>
      </c>
      <c r="AO969" s="51">
        <f t="shared" si="358"/>
        <v>36.322754000000003</v>
      </c>
      <c r="AP969" s="51">
        <f t="shared" si="359"/>
        <v>37.508831000000001</v>
      </c>
      <c r="AQ969" s="51">
        <f t="shared" si="360"/>
        <v>36.952976</v>
      </c>
      <c r="AR969" s="51">
        <f t="shared" si="361"/>
        <v>30.676480999999999</v>
      </c>
      <c r="AS969" s="51">
        <f t="shared" si="362"/>
        <v>34.464176000000002</v>
      </c>
      <c r="AT969" s="51">
        <f t="shared" si="363"/>
        <v>34.540657000000003</v>
      </c>
      <c r="AU969" s="51">
        <f t="shared" si="364"/>
        <v>27.724340000000002</v>
      </c>
      <c r="AV969" s="51">
        <f t="shared" si="365"/>
        <v>36.952976</v>
      </c>
      <c r="AY969">
        <v>42341</v>
      </c>
      <c r="AZ969">
        <v>42341</v>
      </c>
      <c r="BA969" t="s">
        <v>29</v>
      </c>
      <c r="BB969" s="1">
        <f t="shared" si="346"/>
        <v>42341</v>
      </c>
    </row>
    <row r="970" spans="1:54">
      <c r="A970" t="str">
        <f t="shared" si="366"/>
        <v>42272Fábio80</v>
      </c>
      <c r="B970" s="48">
        <v>42272.511701388888</v>
      </c>
      <c r="C970" s="48">
        <f t="shared" si="367"/>
        <v>42272</v>
      </c>
      <c r="D970" s="48" t="s">
        <v>31</v>
      </c>
      <c r="E970" s="49">
        <f t="shared" si="368"/>
        <v>80</v>
      </c>
      <c r="F970" s="48"/>
      <c r="G970" s="49" t="e">
        <f>VLOOKUP(C970,#REF!,2,0)</f>
        <v>#REF!</v>
      </c>
      <c r="H970" s="48"/>
      <c r="I970" s="43">
        <v>0</v>
      </c>
      <c r="J970" s="43">
        <v>0</v>
      </c>
      <c r="K970" s="43">
        <v>10.944234</v>
      </c>
      <c r="L970" s="43">
        <v>20.813578</v>
      </c>
      <c r="M970" s="43">
        <v>20.140577</v>
      </c>
      <c r="N970" s="43">
        <v>17.161975999999999</v>
      </c>
      <c r="O970" s="43">
        <v>17.872714999999999</v>
      </c>
      <c r="P970" s="43">
        <v>19.291584</v>
      </c>
      <c r="Q970" s="43">
        <v>16.812135999999999</v>
      </c>
      <c r="R970" s="43">
        <v>18.052713000000001</v>
      </c>
      <c r="S970" s="43">
        <v>18.506699000000001</v>
      </c>
      <c r="T970" s="43">
        <v>16.986575999999999</v>
      </c>
      <c r="U970" s="43">
        <v>14.028081</v>
      </c>
      <c r="V970" s="43">
        <v>11.939117</v>
      </c>
      <c r="W970" s="43">
        <v>15.533234</v>
      </c>
      <c r="X970" s="43">
        <v>16.251532000000001</v>
      </c>
      <c r="Y970" s="43">
        <v>80</v>
      </c>
      <c r="AA970">
        <f t="shared" si="347"/>
        <v>42044.721666666665</v>
      </c>
      <c r="AB970" t="str">
        <f t="shared" si="348"/>
        <v>42044Murilo/Kassio61</v>
      </c>
      <c r="AC970" s="52">
        <v>42044</v>
      </c>
      <c r="AD970" s="53" t="s">
        <v>20</v>
      </c>
      <c r="AE970" s="54">
        <v>61</v>
      </c>
      <c r="AF970" s="51" t="str">
        <f t="shared" si="349"/>
        <v/>
      </c>
      <c r="AG970" s="51">
        <f t="shared" si="350"/>
        <v>0</v>
      </c>
      <c r="AH970" s="51">
        <f t="shared" si="351"/>
        <v>26.438934</v>
      </c>
      <c r="AI970" s="51">
        <f t="shared" si="352"/>
        <v>35.775677000000002</v>
      </c>
      <c r="AJ970" s="51">
        <f t="shared" si="353"/>
        <v>28.413414</v>
      </c>
      <c r="AK970" s="51">
        <f t="shared" si="354"/>
        <v>26.172321</v>
      </c>
      <c r="AL970" s="51">
        <f t="shared" si="355"/>
        <v>32.654209000000002</v>
      </c>
      <c r="AM970" s="51">
        <f t="shared" si="356"/>
        <v>28.067778000000001</v>
      </c>
      <c r="AN970" s="51">
        <f t="shared" si="357"/>
        <v>35.931556999999998</v>
      </c>
      <c r="AO970" s="51">
        <f t="shared" si="358"/>
        <v>37.111370000000001</v>
      </c>
      <c r="AP970" s="51">
        <f t="shared" si="359"/>
        <v>36.479773999999999</v>
      </c>
      <c r="AQ970" s="51">
        <f t="shared" si="360"/>
        <v>37.828285000000001</v>
      </c>
      <c r="AR970" s="51">
        <f t="shared" si="361"/>
        <v>29.604711999999999</v>
      </c>
      <c r="AS970" s="51">
        <f t="shared" si="362"/>
        <v>32.877800000000001</v>
      </c>
      <c r="AT970" s="51">
        <f t="shared" si="363"/>
        <v>33.327229000000003</v>
      </c>
      <c r="AU970" s="51">
        <f t="shared" si="364"/>
        <v>26.908846</v>
      </c>
      <c r="AV970" s="51">
        <f t="shared" si="365"/>
        <v>35.620097999999999</v>
      </c>
      <c r="AY970">
        <v>42343</v>
      </c>
      <c r="AZ970">
        <v>42343</v>
      </c>
      <c r="BA970" t="s">
        <v>29</v>
      </c>
      <c r="BB970" s="1">
        <f t="shared" si="346"/>
        <v>42343</v>
      </c>
    </row>
    <row r="971" spans="1:54">
      <c r="A971" t="str">
        <f t="shared" si="366"/>
        <v>42274Fábio80</v>
      </c>
      <c r="B971" s="48">
        <v>42274.465914351851</v>
      </c>
      <c r="C971" s="48">
        <f t="shared" si="367"/>
        <v>42274</v>
      </c>
      <c r="D971" s="48" t="s">
        <v>31</v>
      </c>
      <c r="E971" s="49">
        <f t="shared" si="368"/>
        <v>80</v>
      </c>
      <c r="F971" s="48"/>
      <c r="G971" s="49" t="e">
        <f>VLOOKUP(C971,#REF!,2,0)</f>
        <v>#REF!</v>
      </c>
      <c r="H971" s="48"/>
      <c r="I971" s="43">
        <v>0</v>
      </c>
      <c r="J971" s="43">
        <v>0</v>
      </c>
      <c r="K971" s="43">
        <v>18.643989999999999</v>
      </c>
      <c r="L971" s="43">
        <v>23.563955</v>
      </c>
      <c r="M971" s="43">
        <v>22.493888999999999</v>
      </c>
      <c r="N971" s="43">
        <v>19.902884</v>
      </c>
      <c r="O971" s="43">
        <v>20.71678</v>
      </c>
      <c r="P971" s="43">
        <v>22.493888999999999</v>
      </c>
      <c r="Q971" s="43">
        <v>20.571967999999998</v>
      </c>
      <c r="R971" s="43">
        <v>21.596231</v>
      </c>
      <c r="S971" s="43">
        <v>21.695088999999999</v>
      </c>
      <c r="T971" s="43">
        <v>19.902884</v>
      </c>
      <c r="U971" s="43">
        <v>15.700716999999999</v>
      </c>
      <c r="V971" s="43">
        <v>11.975533</v>
      </c>
      <c r="W971" s="43">
        <v>15.408205000000001</v>
      </c>
      <c r="X971" s="43">
        <v>16.294301999999998</v>
      </c>
      <c r="Y971" s="43">
        <v>80</v>
      </c>
      <c r="AA971">
        <f t="shared" si="347"/>
        <v>42046.435486111113</v>
      </c>
      <c r="AB971" t="str">
        <f t="shared" si="348"/>
        <v>42046Murilo/Kassio61</v>
      </c>
      <c r="AC971" s="52">
        <v>42046</v>
      </c>
      <c r="AD971" s="53" t="s">
        <v>20</v>
      </c>
      <c r="AE971" s="54">
        <v>61</v>
      </c>
      <c r="AF971" s="51" t="str">
        <f t="shared" si="349"/>
        <v/>
      </c>
      <c r="AG971" s="51">
        <f t="shared" si="350"/>
        <v>0</v>
      </c>
      <c r="AH971" s="51">
        <f t="shared" si="351"/>
        <v>33.477725999999997</v>
      </c>
      <c r="AI971" s="51">
        <f t="shared" si="352"/>
        <v>37.908324999999998</v>
      </c>
      <c r="AJ971" s="51">
        <f t="shared" si="353"/>
        <v>31.914465</v>
      </c>
      <c r="AK971" s="51">
        <f t="shared" si="354"/>
        <v>31.038038</v>
      </c>
      <c r="AL971" s="51">
        <f t="shared" si="355"/>
        <v>37.032131</v>
      </c>
      <c r="AM971" s="51">
        <f t="shared" si="356"/>
        <v>34.924286000000002</v>
      </c>
      <c r="AN971" s="51">
        <f t="shared" si="357"/>
        <v>39.200752000000001</v>
      </c>
      <c r="AO971" s="51">
        <f t="shared" si="358"/>
        <v>40.514282000000001</v>
      </c>
      <c r="AP971" s="51">
        <f t="shared" si="359"/>
        <v>40.019249000000002</v>
      </c>
      <c r="AQ971" s="51">
        <f t="shared" si="360"/>
        <v>41.178967</v>
      </c>
      <c r="AR971" s="51">
        <f t="shared" si="361"/>
        <v>34.235270999999997</v>
      </c>
      <c r="AS971" s="51">
        <f t="shared" si="362"/>
        <v>37.828285000000001</v>
      </c>
      <c r="AT971" s="51">
        <f t="shared" si="363"/>
        <v>38.149062999999998</v>
      </c>
      <c r="AU971" s="51">
        <f t="shared" si="364"/>
        <v>32.952477000000002</v>
      </c>
      <c r="AV971" s="51">
        <f t="shared" si="365"/>
        <v>39.772838999999998</v>
      </c>
      <c r="AY971">
        <v>42346</v>
      </c>
      <c r="AZ971">
        <v>42346</v>
      </c>
      <c r="BA971" t="s">
        <v>29</v>
      </c>
      <c r="BB971" s="1">
        <f t="shared" si="346"/>
        <v>42346</v>
      </c>
    </row>
    <row r="972" spans="1:54">
      <c r="A972" t="str">
        <f t="shared" si="366"/>
        <v>42276Fábio80</v>
      </c>
      <c r="B972" s="48">
        <v>42276.392291666663</v>
      </c>
      <c r="C972" s="48">
        <f t="shared" si="367"/>
        <v>42276</v>
      </c>
      <c r="D972" s="48" t="s">
        <v>31</v>
      </c>
      <c r="E972" s="49">
        <f t="shared" si="368"/>
        <v>80</v>
      </c>
      <c r="F972" s="48"/>
      <c r="G972" s="49" t="e">
        <f>VLOOKUP(C972,#REF!,2,0)</f>
        <v>#REF!</v>
      </c>
      <c r="H972" s="48"/>
      <c r="I972" s="43">
        <v>0</v>
      </c>
      <c r="J972" s="43">
        <v>0</v>
      </c>
      <c r="K972" s="43">
        <v>18.143035999999999</v>
      </c>
      <c r="L972" s="43">
        <v>23.409599</v>
      </c>
      <c r="M972" s="43">
        <v>22.493888999999999</v>
      </c>
      <c r="N972" s="43">
        <v>20.045342999999999</v>
      </c>
      <c r="O972" s="43">
        <v>20.813578</v>
      </c>
      <c r="P972" s="43">
        <v>23.000402000000001</v>
      </c>
      <c r="Q972" s="43">
        <v>21.056601000000001</v>
      </c>
      <c r="R972" s="43">
        <v>21.99297</v>
      </c>
      <c r="S972" s="43">
        <v>22.393265</v>
      </c>
      <c r="T972" s="43">
        <v>20.910616000000001</v>
      </c>
      <c r="U972" s="43">
        <v>18.007636999999999</v>
      </c>
      <c r="V972" s="43">
        <v>15.366647</v>
      </c>
      <c r="W972" s="43">
        <v>18.552409999999998</v>
      </c>
      <c r="X972" s="43">
        <v>19.105416999999999</v>
      </c>
      <c r="Y972" s="43">
        <v>80</v>
      </c>
      <c r="AA972">
        <f t="shared" si="347"/>
        <v>42047.375</v>
      </c>
      <c r="AB972" t="str">
        <f t="shared" si="348"/>
        <v>42047Murilo/Kassio61</v>
      </c>
      <c r="AC972" s="52">
        <v>42047</v>
      </c>
      <c r="AD972" s="53" t="s">
        <v>20</v>
      </c>
      <c r="AE972" s="54">
        <v>61</v>
      </c>
      <c r="AF972" s="51" t="str">
        <f t="shared" si="349"/>
        <v/>
      </c>
      <c r="AG972" s="51">
        <f t="shared" si="350"/>
        <v>0</v>
      </c>
      <c r="AH972" s="51">
        <f t="shared" si="351"/>
        <v>30.820837000000001</v>
      </c>
      <c r="AI972" s="51">
        <f t="shared" si="352"/>
        <v>36.244323999999999</v>
      </c>
      <c r="AJ972" s="51">
        <f t="shared" si="353"/>
        <v>30.604437000000001</v>
      </c>
      <c r="AK972" s="51">
        <f t="shared" si="354"/>
        <v>29.041008000000001</v>
      </c>
      <c r="AL972" s="51">
        <f t="shared" si="355"/>
        <v>34.847389</v>
      </c>
      <c r="AM972" s="51">
        <f t="shared" si="356"/>
        <v>32.209347000000001</v>
      </c>
      <c r="AN972" s="51">
        <f t="shared" si="357"/>
        <v>35.697848999999998</v>
      </c>
      <c r="AO972" s="51">
        <f t="shared" si="358"/>
        <v>37.988486999999999</v>
      </c>
      <c r="AP972" s="51">
        <f t="shared" si="359"/>
        <v>38.956802000000003</v>
      </c>
      <c r="AQ972" s="51">
        <f t="shared" si="360"/>
        <v>39.772838999999998</v>
      </c>
      <c r="AR972" s="51">
        <f t="shared" si="361"/>
        <v>31.401717999999999</v>
      </c>
      <c r="AS972" s="51">
        <f t="shared" si="362"/>
        <v>35.542458000000003</v>
      </c>
      <c r="AT972" s="51">
        <f t="shared" si="363"/>
        <v>36.401234000000002</v>
      </c>
      <c r="AU972" s="51">
        <f t="shared" si="364"/>
        <v>30.245471999999999</v>
      </c>
      <c r="AV972" s="51">
        <f t="shared" si="365"/>
        <v>39.282215000000001</v>
      </c>
      <c r="AY972">
        <v>42349</v>
      </c>
      <c r="AZ972">
        <v>42349</v>
      </c>
      <c r="BA972" t="s">
        <v>29</v>
      </c>
      <c r="BB972" s="1">
        <f t="shared" si="346"/>
        <v>42349</v>
      </c>
    </row>
    <row r="973" spans="1:54">
      <c r="A973" t="str">
        <f t="shared" si="366"/>
        <v>42277Fábio80</v>
      </c>
      <c r="B973" s="48">
        <v>42277.738125000003</v>
      </c>
      <c r="C973" s="48">
        <f t="shared" si="367"/>
        <v>42277</v>
      </c>
      <c r="D973" s="48" t="s">
        <v>31</v>
      </c>
      <c r="E973" s="49">
        <f t="shared" si="368"/>
        <v>80</v>
      </c>
      <c r="F973" s="48"/>
      <c r="G973" s="49" t="e">
        <f>VLOOKUP(C973,#REF!,2,0)</f>
        <v>#REF!</v>
      </c>
      <c r="H973" s="48"/>
      <c r="I973" s="43">
        <v>0</v>
      </c>
      <c r="J973" s="43">
        <v>0</v>
      </c>
      <c r="K973" s="43">
        <v>21.203135</v>
      </c>
      <c r="L973" s="43">
        <v>24.975517</v>
      </c>
      <c r="M973" s="43">
        <v>24.030000999999999</v>
      </c>
      <c r="N973" s="43">
        <v>22.192657000000001</v>
      </c>
      <c r="O973" s="43">
        <v>23.102335</v>
      </c>
      <c r="P973" s="43">
        <v>25.081669000000002</v>
      </c>
      <c r="Q973" s="43">
        <v>23.563955</v>
      </c>
      <c r="R973" s="43">
        <v>24.500519000000001</v>
      </c>
      <c r="S973" s="43">
        <v>25.241266</v>
      </c>
      <c r="T973" s="43">
        <v>24.290852000000001</v>
      </c>
      <c r="U973" s="43">
        <v>22.242746</v>
      </c>
      <c r="V973" s="43">
        <v>21.007883</v>
      </c>
      <c r="W973" s="43">
        <v>23.204552</v>
      </c>
      <c r="X973" s="43">
        <v>24.658374999999999</v>
      </c>
      <c r="Y973" s="43">
        <v>80</v>
      </c>
      <c r="AA973">
        <f t="shared" si="347"/>
        <v>42064.39130787037</v>
      </c>
      <c r="AB973" t="str">
        <f t="shared" si="348"/>
        <v>42064Murilo/Kassio61</v>
      </c>
      <c r="AC973" s="52">
        <v>42064</v>
      </c>
      <c r="AD973" s="53" t="s">
        <v>20</v>
      </c>
      <c r="AE973" s="54">
        <v>61</v>
      </c>
      <c r="AF973" s="51" t="str">
        <f t="shared" si="349"/>
        <v/>
      </c>
      <c r="AG973" s="51">
        <f t="shared" si="350"/>
        <v>1.1483999999999999E-2</v>
      </c>
      <c r="AH973" s="51">
        <f t="shared" si="351"/>
        <v>27.451124</v>
      </c>
      <c r="AI973" s="51">
        <f t="shared" si="352"/>
        <v>36.166004000000001</v>
      </c>
      <c r="AJ973" s="51">
        <f t="shared" si="353"/>
        <v>29.959826</v>
      </c>
      <c r="AK973" s="51">
        <f t="shared" si="354"/>
        <v>27.315038999999999</v>
      </c>
      <c r="AL973" s="51">
        <f t="shared" si="355"/>
        <v>34.387813999999999</v>
      </c>
      <c r="AM973" s="51">
        <f t="shared" si="356"/>
        <v>30.676480999999999</v>
      </c>
      <c r="AN973" s="51">
        <f t="shared" si="357"/>
        <v>36.558444999999999</v>
      </c>
      <c r="AO973" s="51">
        <f t="shared" si="358"/>
        <v>38.068714</v>
      </c>
      <c r="AP973" s="51">
        <f t="shared" si="359"/>
        <v>38.471161000000002</v>
      </c>
      <c r="AQ973" s="51">
        <f t="shared" si="360"/>
        <v>38.390529999999998</v>
      </c>
      <c r="AR973" s="51">
        <f t="shared" si="361"/>
        <v>30.965553</v>
      </c>
      <c r="AS973" s="51">
        <f t="shared" si="362"/>
        <v>33.628551000000002</v>
      </c>
      <c r="AT973" s="51">
        <f t="shared" si="363"/>
        <v>35.387413000000002</v>
      </c>
      <c r="AU973" s="51">
        <f t="shared" si="364"/>
        <v>28.900929999999999</v>
      </c>
      <c r="AV973" s="51">
        <f t="shared" si="365"/>
        <v>38.149062999999998</v>
      </c>
      <c r="AY973">
        <v>42349</v>
      </c>
      <c r="AZ973">
        <v>42349</v>
      </c>
      <c r="BA973" t="s">
        <v>29</v>
      </c>
      <c r="BB973" s="1">
        <f t="shared" si="346"/>
        <v>42349</v>
      </c>
    </row>
    <row r="974" spans="1:54">
      <c r="A974" t="str">
        <f t="shared" si="366"/>
        <v>42279Fábio80</v>
      </c>
      <c r="B974" s="48">
        <v>42279.623553240737</v>
      </c>
      <c r="C974" s="48">
        <f t="shared" si="367"/>
        <v>42279</v>
      </c>
      <c r="D974" s="48" t="s">
        <v>31</v>
      </c>
      <c r="E974" s="49">
        <f t="shared" si="368"/>
        <v>80</v>
      </c>
      <c r="F974" s="48"/>
      <c r="G974" s="49" t="e">
        <f>VLOOKUP(C974,#REF!,2,0)</f>
        <v>#REF!</v>
      </c>
      <c r="H974" s="48"/>
      <c r="I974" s="43">
        <v>0</v>
      </c>
      <c r="J974" s="43">
        <v>0</v>
      </c>
      <c r="K974" s="43">
        <v>19.713774000000001</v>
      </c>
      <c r="L974" s="43">
        <v>24.290852000000001</v>
      </c>
      <c r="M974" s="43">
        <v>22.898644999999998</v>
      </c>
      <c r="N974" s="43">
        <v>20.236034</v>
      </c>
      <c r="O974" s="43">
        <v>20.959232</v>
      </c>
      <c r="P974" s="43">
        <v>22.898644999999998</v>
      </c>
      <c r="Q974" s="43">
        <v>20.668424999999999</v>
      </c>
      <c r="R974" s="43">
        <v>21.893456</v>
      </c>
      <c r="S974" s="43">
        <v>22.092701000000002</v>
      </c>
      <c r="T974" s="43">
        <v>20.620156999999999</v>
      </c>
      <c r="U974" s="43">
        <v>17.738341999999999</v>
      </c>
      <c r="V974" s="43">
        <v>14.831732000000001</v>
      </c>
      <c r="W974" s="43">
        <v>18.461030999999998</v>
      </c>
      <c r="X974" s="43">
        <v>19.244942000000002</v>
      </c>
      <c r="Y974" s="43">
        <v>80</v>
      </c>
      <c r="AA974">
        <f t="shared" si="347"/>
        <v>42065.778217592589</v>
      </c>
      <c r="AB974" t="str">
        <f t="shared" si="348"/>
        <v>42065Murilo/Kassio61</v>
      </c>
      <c r="AC974" s="52">
        <v>42065</v>
      </c>
      <c r="AD974" s="53" t="s">
        <v>20</v>
      </c>
      <c r="AE974" s="54">
        <v>61</v>
      </c>
      <c r="AF974" s="51" t="str">
        <f t="shared" si="349"/>
        <v/>
      </c>
      <c r="AG974" s="51">
        <f t="shared" si="350"/>
        <v>4.6709999999999998E-3</v>
      </c>
      <c r="AH974" s="51">
        <f t="shared" si="351"/>
        <v>25.315441</v>
      </c>
      <c r="AI974" s="51">
        <f t="shared" si="352"/>
        <v>34.617221999999998</v>
      </c>
      <c r="AJ974" s="51">
        <f t="shared" si="353"/>
        <v>28.831005000000001</v>
      </c>
      <c r="AK974" s="51">
        <f t="shared" si="354"/>
        <v>26.238823</v>
      </c>
      <c r="AL974" s="51">
        <f t="shared" si="355"/>
        <v>33.027275000000003</v>
      </c>
      <c r="AM974" s="51">
        <f t="shared" si="356"/>
        <v>29.463267999999999</v>
      </c>
      <c r="AN974" s="51">
        <f t="shared" si="357"/>
        <v>35.001258999999997</v>
      </c>
      <c r="AO974" s="51">
        <f t="shared" si="358"/>
        <v>37.349601999999997</v>
      </c>
      <c r="AP974" s="51">
        <f t="shared" si="359"/>
        <v>37.190693000000003</v>
      </c>
      <c r="AQ974" s="51">
        <f t="shared" si="360"/>
        <v>37.588543000000001</v>
      </c>
      <c r="AR974" s="51">
        <f t="shared" si="361"/>
        <v>30.102467999999998</v>
      </c>
      <c r="AS974" s="51">
        <f t="shared" si="362"/>
        <v>33.252102000000001</v>
      </c>
      <c r="AT974" s="51">
        <f t="shared" si="363"/>
        <v>33.855441999999996</v>
      </c>
      <c r="AU974" s="51">
        <f t="shared" si="364"/>
        <v>28.274913999999999</v>
      </c>
      <c r="AV974" s="51">
        <f t="shared" si="365"/>
        <v>36.794913999999999</v>
      </c>
      <c r="AY974">
        <v>42354</v>
      </c>
      <c r="AZ974">
        <v>42354</v>
      </c>
      <c r="BA974" t="s">
        <v>29</v>
      </c>
      <c r="BB974" s="1">
        <f t="shared" si="346"/>
        <v>42354</v>
      </c>
    </row>
    <row r="975" spans="1:54">
      <c r="A975" t="str">
        <f t="shared" si="366"/>
        <v>42283Fábio80</v>
      </c>
      <c r="B975" s="48">
        <v>42283.395254629628</v>
      </c>
      <c r="C975" s="48">
        <f t="shared" si="367"/>
        <v>42283</v>
      </c>
      <c r="D975" s="48" t="s">
        <v>31</v>
      </c>
      <c r="E975" s="49">
        <f t="shared" si="368"/>
        <v>80</v>
      </c>
      <c r="F975" s="48"/>
      <c r="G975" s="49" t="e">
        <f>VLOOKUP(C975,#REF!,2,0)</f>
        <v>#REF!</v>
      </c>
      <c r="H975" s="48"/>
      <c r="I975" s="43">
        <v>0</v>
      </c>
      <c r="J975" s="43">
        <v>0</v>
      </c>
      <c r="K975" s="43">
        <v>17.649018999999999</v>
      </c>
      <c r="L975" s="43">
        <v>22.746447</v>
      </c>
      <c r="M975" s="43">
        <v>21.596231</v>
      </c>
      <c r="N975" s="43">
        <v>18.78182</v>
      </c>
      <c r="O975" s="43">
        <v>19.525558</v>
      </c>
      <c r="P975" s="43">
        <v>21.30105</v>
      </c>
      <c r="Q975" s="43">
        <v>19.151875</v>
      </c>
      <c r="R975" s="43">
        <v>19.855543000000001</v>
      </c>
      <c r="S975" s="43">
        <v>20.283854000000002</v>
      </c>
      <c r="T975" s="43">
        <v>18.689892</v>
      </c>
      <c r="U975" s="43">
        <v>15.658751000000001</v>
      </c>
      <c r="V975" s="43">
        <v>13.132854</v>
      </c>
      <c r="W975" s="43">
        <v>16.595359999999999</v>
      </c>
      <c r="X975" s="43">
        <v>17.426780999999998</v>
      </c>
      <c r="Y975" s="43">
        <v>80</v>
      </c>
      <c r="AA975">
        <f t="shared" si="347"/>
        <v>42073.747175925928</v>
      </c>
      <c r="AB975" t="str">
        <f t="shared" si="348"/>
        <v>42073Murilo/Kassio61</v>
      </c>
      <c r="AC975" s="52">
        <v>42073</v>
      </c>
      <c r="AD975" s="53" t="s">
        <v>20</v>
      </c>
      <c r="AE975" s="54">
        <v>61</v>
      </c>
      <c r="AF975" s="51" t="str">
        <f t="shared" si="349"/>
        <v/>
      </c>
      <c r="AG975" s="51">
        <f t="shared" si="350"/>
        <v>1.9514E-2</v>
      </c>
      <c r="AH975" s="51">
        <f t="shared" si="351"/>
        <v>33.553108000000002</v>
      </c>
      <c r="AI975" s="51">
        <f t="shared" si="352"/>
        <v>38.471161000000002</v>
      </c>
      <c r="AJ975" s="51">
        <f t="shared" si="353"/>
        <v>33.628551000000002</v>
      </c>
      <c r="AK975" s="51">
        <f t="shared" si="354"/>
        <v>31.401717999999999</v>
      </c>
      <c r="AL975" s="51">
        <f t="shared" si="355"/>
        <v>36.087780000000002</v>
      </c>
      <c r="AM975" s="51">
        <f t="shared" si="356"/>
        <v>35.464916000000002</v>
      </c>
      <c r="AN975" s="51">
        <f t="shared" si="357"/>
        <v>39.363810999999998</v>
      </c>
      <c r="AO975" s="51">
        <f t="shared" si="358"/>
        <v>40.019249000000002</v>
      </c>
      <c r="AP975" s="51">
        <f t="shared" si="359"/>
        <v>39.690842000000004</v>
      </c>
      <c r="AQ975" s="51">
        <f t="shared" si="360"/>
        <v>40.597068999999998</v>
      </c>
      <c r="AR975" s="51">
        <f t="shared" si="361"/>
        <v>36.244323999999999</v>
      </c>
      <c r="AS975" s="51">
        <f t="shared" si="362"/>
        <v>37.349601999999997</v>
      </c>
      <c r="AT975" s="51">
        <f t="shared" si="363"/>
        <v>38.309925</v>
      </c>
      <c r="AU975" s="51">
        <f t="shared" si="364"/>
        <v>33.628551000000002</v>
      </c>
      <c r="AV975" s="51">
        <f t="shared" si="365"/>
        <v>39.690842000000004</v>
      </c>
      <c r="AY975">
        <v>42355</v>
      </c>
      <c r="AZ975">
        <v>42355</v>
      </c>
      <c r="BA975" t="s">
        <v>29</v>
      </c>
      <c r="BB975" s="1">
        <f t="shared" si="346"/>
        <v>42355</v>
      </c>
    </row>
    <row r="976" spans="1:54">
      <c r="A976" t="str">
        <f t="shared" si="366"/>
        <v>42286Fábio80</v>
      </c>
      <c r="B976" s="48">
        <v>42286.622777777775</v>
      </c>
      <c r="C976" s="48">
        <f t="shared" si="367"/>
        <v>42286</v>
      </c>
      <c r="D976" s="48" t="s">
        <v>31</v>
      </c>
      <c r="E976" s="49">
        <f t="shared" si="368"/>
        <v>80</v>
      </c>
      <c r="F976" s="48"/>
      <c r="G976" s="49" t="e">
        <f>VLOOKUP(C976,#REF!,2,0)</f>
        <v>#REF!</v>
      </c>
      <c r="H976" s="48"/>
      <c r="I976" s="43">
        <v>0</v>
      </c>
      <c r="J976" s="43">
        <v>0</v>
      </c>
      <c r="K976" s="43">
        <v>16.038502000000001</v>
      </c>
      <c r="L976" s="43">
        <v>22.493888999999999</v>
      </c>
      <c r="M976" s="43">
        <v>21.105408000000001</v>
      </c>
      <c r="N976" s="43">
        <v>18.188306999999998</v>
      </c>
      <c r="O976" s="43">
        <v>18.920164</v>
      </c>
      <c r="P976" s="43">
        <v>20.571967999999998</v>
      </c>
      <c r="Q976" s="43">
        <v>18.143035999999999</v>
      </c>
      <c r="R976" s="43">
        <v>19.105416999999999</v>
      </c>
      <c r="S976" s="43">
        <v>19.291584</v>
      </c>
      <c r="T976" s="43">
        <v>17.917631</v>
      </c>
      <c r="U976" s="43">
        <v>15.408205000000001</v>
      </c>
      <c r="V976" s="43">
        <v>12.565770000000001</v>
      </c>
      <c r="W976" s="43">
        <v>16.123549000000001</v>
      </c>
      <c r="X976" s="43">
        <v>16.725237</v>
      </c>
      <c r="Y976" s="43">
        <v>80</v>
      </c>
      <c r="AA976">
        <f t="shared" si="347"/>
        <v>42082.371493055558</v>
      </c>
      <c r="AB976" t="str">
        <f t="shared" si="348"/>
        <v>42082Murilo/Kassio61</v>
      </c>
      <c r="AC976" s="52">
        <v>42082</v>
      </c>
      <c r="AD976" s="53" t="s">
        <v>20</v>
      </c>
      <c r="AE976" s="54">
        <v>61</v>
      </c>
      <c r="AF976" s="51" t="str">
        <f t="shared" si="349"/>
        <v/>
      </c>
      <c r="AG976" s="51">
        <f t="shared" si="350"/>
        <v>5.373E-2</v>
      </c>
      <c r="AH976" s="51">
        <f t="shared" si="351"/>
        <v>33.252102000000001</v>
      </c>
      <c r="AI976" s="51">
        <f t="shared" si="352"/>
        <v>37.908324999999998</v>
      </c>
      <c r="AJ976" s="51">
        <f t="shared" si="353"/>
        <v>32.283279</v>
      </c>
      <c r="AK976" s="51">
        <f t="shared" si="354"/>
        <v>30.604437000000001</v>
      </c>
      <c r="AL976" s="51">
        <f t="shared" si="355"/>
        <v>37.668388</v>
      </c>
      <c r="AM976" s="51">
        <f t="shared" si="356"/>
        <v>34.007137</v>
      </c>
      <c r="AN976" s="51">
        <f t="shared" si="357"/>
        <v>39.854869999999998</v>
      </c>
      <c r="AO976" s="51">
        <f t="shared" si="358"/>
        <v>40.597068999999998</v>
      </c>
      <c r="AP976" s="51">
        <f t="shared" si="359"/>
        <v>39.363810999999998</v>
      </c>
      <c r="AQ976" s="51">
        <f t="shared" si="360"/>
        <v>39.854869999999998</v>
      </c>
      <c r="AR976" s="51">
        <f t="shared" si="361"/>
        <v>34.464176000000002</v>
      </c>
      <c r="AS976" s="51">
        <f t="shared" si="362"/>
        <v>37.42915</v>
      </c>
      <c r="AT976" s="51">
        <f t="shared" si="363"/>
        <v>36.087780000000002</v>
      </c>
      <c r="AU976" s="51">
        <f t="shared" si="364"/>
        <v>30.532489999999999</v>
      </c>
      <c r="AV976" s="51">
        <f t="shared" si="365"/>
        <v>39.854869999999998</v>
      </c>
      <c r="AY976">
        <v>42356</v>
      </c>
      <c r="AZ976">
        <v>42356</v>
      </c>
      <c r="BA976" t="s">
        <v>29</v>
      </c>
      <c r="BB976" s="1">
        <f t="shared" si="346"/>
        <v>42356</v>
      </c>
    </row>
    <row r="977" spans="1:54">
      <c r="A977" t="str">
        <f t="shared" si="366"/>
        <v>42290Fábio80</v>
      </c>
      <c r="B977" s="48">
        <v>42290.505833333336</v>
      </c>
      <c r="C977" s="48">
        <f t="shared" si="367"/>
        <v>42290</v>
      </c>
      <c r="D977" s="48" t="s">
        <v>31</v>
      </c>
      <c r="E977" s="49">
        <f t="shared" si="368"/>
        <v>80</v>
      </c>
      <c r="F977" s="48"/>
      <c r="G977" s="49" t="e">
        <f>VLOOKUP(C977,#REF!,2,0)</f>
        <v>#REF!</v>
      </c>
      <c r="H977" s="48"/>
      <c r="I977" s="43">
        <v>0</v>
      </c>
      <c r="J977" s="43">
        <v>0</v>
      </c>
      <c r="K977" s="43">
        <v>20.140577</v>
      </c>
      <c r="L977" s="43">
        <v>23.000402000000001</v>
      </c>
      <c r="M977" s="43">
        <v>21.596231</v>
      </c>
      <c r="N977" s="43">
        <v>18.873989000000002</v>
      </c>
      <c r="O977" s="43">
        <v>19.619548999999999</v>
      </c>
      <c r="P977" s="43">
        <v>21.497633</v>
      </c>
      <c r="Q977" s="43">
        <v>19.105416999999999</v>
      </c>
      <c r="R977" s="43">
        <v>20.045342999999999</v>
      </c>
      <c r="S977" s="43">
        <v>20.236034</v>
      </c>
      <c r="T977" s="43">
        <v>18.827883</v>
      </c>
      <c r="U977" s="43">
        <v>15.742751999999999</v>
      </c>
      <c r="V977" s="43">
        <v>13.018388</v>
      </c>
      <c r="W977" s="43">
        <v>15.996090000000001</v>
      </c>
      <c r="X977" s="43">
        <v>16.595359999999999</v>
      </c>
      <c r="Y977" s="43">
        <v>80</v>
      </c>
      <c r="AA977">
        <f t="shared" si="347"/>
        <v>42084.429768518516</v>
      </c>
      <c r="AB977" t="str">
        <f t="shared" si="348"/>
        <v>42084Murilo/Kassio61</v>
      </c>
      <c r="AC977" s="52">
        <v>42084</v>
      </c>
      <c r="AD977" s="53" t="s">
        <v>20</v>
      </c>
      <c r="AE977" s="54">
        <v>61</v>
      </c>
      <c r="AF977" s="51" t="str">
        <f t="shared" si="349"/>
        <v/>
      </c>
      <c r="AG977" s="51">
        <f t="shared" si="350"/>
        <v>3.6151000000000003E-2</v>
      </c>
      <c r="AH977" s="51">
        <f t="shared" si="351"/>
        <v>33.779738999999999</v>
      </c>
      <c r="AI977" s="51">
        <f t="shared" si="352"/>
        <v>36.716000000000001</v>
      </c>
      <c r="AJ977" s="51">
        <f t="shared" si="353"/>
        <v>31.767537999999998</v>
      </c>
      <c r="AK977" s="51">
        <f t="shared" si="354"/>
        <v>29.746500000000001</v>
      </c>
      <c r="AL977" s="51">
        <f t="shared" si="355"/>
        <v>35.775677000000002</v>
      </c>
      <c r="AM977" s="51">
        <f t="shared" si="356"/>
        <v>32.505577000000002</v>
      </c>
      <c r="AN977" s="51">
        <f t="shared" si="357"/>
        <v>37.908324999999998</v>
      </c>
      <c r="AO977" s="51">
        <f t="shared" si="358"/>
        <v>39.527172</v>
      </c>
      <c r="AP977" s="51">
        <f t="shared" si="359"/>
        <v>39.608974000000003</v>
      </c>
      <c r="AQ977" s="51">
        <f t="shared" si="360"/>
        <v>39.772838999999998</v>
      </c>
      <c r="AR977" s="51">
        <f t="shared" si="361"/>
        <v>32.061729</v>
      </c>
      <c r="AS977" s="51">
        <f t="shared" si="362"/>
        <v>35.464916000000002</v>
      </c>
      <c r="AT977" s="51">
        <f t="shared" si="363"/>
        <v>35.853580000000001</v>
      </c>
      <c r="AU977" s="51">
        <f t="shared" si="364"/>
        <v>29.959826</v>
      </c>
      <c r="AV977" s="51">
        <f t="shared" si="365"/>
        <v>37.111370000000001</v>
      </c>
      <c r="AY977">
        <v>42374</v>
      </c>
      <c r="AZ977">
        <v>42374</v>
      </c>
      <c r="BA977" t="s">
        <v>29</v>
      </c>
      <c r="BB977" s="1">
        <f t="shared" si="346"/>
        <v>42374</v>
      </c>
    </row>
    <row r="978" spans="1:54">
      <c r="A978" t="str">
        <f t="shared" si="366"/>
        <v>42291Fábio80</v>
      </c>
      <c r="B978" s="48">
        <v>42291.706446759257</v>
      </c>
      <c r="C978" s="48">
        <f t="shared" si="367"/>
        <v>42291</v>
      </c>
      <c r="D978" s="48" t="s">
        <v>31</v>
      </c>
      <c r="E978" s="49">
        <f t="shared" si="368"/>
        <v>80</v>
      </c>
      <c r="F978" s="48"/>
      <c r="G978" s="49" t="e">
        <f>VLOOKUP(C978,#REF!,2,0)</f>
        <v>#REF!</v>
      </c>
      <c r="H978" s="48"/>
      <c r="I978" s="43">
        <v>0</v>
      </c>
      <c r="J978" s="43">
        <v>0</v>
      </c>
      <c r="K978" s="43">
        <v>18.552409999999998</v>
      </c>
      <c r="L978" s="43">
        <v>22.949477999999999</v>
      </c>
      <c r="M978" s="43">
        <v>21.695088999999999</v>
      </c>
      <c r="N978" s="43">
        <v>18.78182</v>
      </c>
      <c r="O978" s="43">
        <v>19.291584</v>
      </c>
      <c r="P978" s="43">
        <v>20.910616000000001</v>
      </c>
      <c r="Q978" s="43">
        <v>18.324417</v>
      </c>
      <c r="R978" s="43">
        <v>19.431795000000001</v>
      </c>
      <c r="S978" s="43">
        <v>19.666632</v>
      </c>
      <c r="T978" s="43">
        <v>18.188306999999998</v>
      </c>
      <c r="U978" s="43">
        <v>15.159734</v>
      </c>
      <c r="V978" s="43">
        <v>12.603164</v>
      </c>
      <c r="W978" s="43">
        <v>15.82696</v>
      </c>
      <c r="X978" s="43">
        <v>16.552156</v>
      </c>
      <c r="Y978" s="43">
        <v>80</v>
      </c>
      <c r="AA978">
        <f t="shared" si="347"/>
        <v>42086.706400462965</v>
      </c>
      <c r="AB978" t="str">
        <f t="shared" si="348"/>
        <v>42086Murilo/Kassio61</v>
      </c>
      <c r="AC978" s="52">
        <v>42086</v>
      </c>
      <c r="AD978" s="53" t="s">
        <v>20</v>
      </c>
      <c r="AE978" s="54">
        <v>61</v>
      </c>
      <c r="AF978" s="51" t="str">
        <f t="shared" si="349"/>
        <v/>
      </c>
      <c r="AG978" s="51">
        <f t="shared" si="350"/>
        <v>1.7240999999999999E-2</v>
      </c>
      <c r="AH978" s="51">
        <f t="shared" si="351"/>
        <v>32.654209000000002</v>
      </c>
      <c r="AI978" s="51">
        <f t="shared" si="352"/>
        <v>38.956802000000003</v>
      </c>
      <c r="AJ978" s="51">
        <f t="shared" si="353"/>
        <v>32.728637999999997</v>
      </c>
      <c r="AK978" s="51">
        <f t="shared" si="354"/>
        <v>29.959826</v>
      </c>
      <c r="AL978" s="51">
        <f t="shared" si="355"/>
        <v>36.558444999999999</v>
      </c>
      <c r="AM978" s="51">
        <f t="shared" si="356"/>
        <v>34.770592000000001</v>
      </c>
      <c r="AN978" s="51">
        <f t="shared" si="357"/>
        <v>39.527172</v>
      </c>
      <c r="AO978" s="51">
        <f t="shared" si="358"/>
        <v>41.178967</v>
      </c>
      <c r="AP978" s="51">
        <f t="shared" si="359"/>
        <v>40.348948999999998</v>
      </c>
      <c r="AQ978" s="51">
        <f t="shared" si="360"/>
        <v>40.101554999999998</v>
      </c>
      <c r="AR978" s="51">
        <f t="shared" si="361"/>
        <v>33.704093999999998</v>
      </c>
      <c r="AS978" s="51">
        <f t="shared" si="362"/>
        <v>36.558444999999999</v>
      </c>
      <c r="AT978" s="51">
        <f t="shared" si="363"/>
        <v>36.716000000000001</v>
      </c>
      <c r="AU978" s="51">
        <f t="shared" si="364"/>
        <v>30.388791999999999</v>
      </c>
      <c r="AV978" s="51">
        <f t="shared" si="365"/>
        <v>37.668388</v>
      </c>
      <c r="AY978">
        <v>42375</v>
      </c>
      <c r="AZ978">
        <v>42375</v>
      </c>
      <c r="BA978" t="s">
        <v>29</v>
      </c>
      <c r="BB978" s="1">
        <f t="shared" si="346"/>
        <v>42375</v>
      </c>
    </row>
    <row r="979" spans="1:54">
      <c r="A979" t="str">
        <f t="shared" si="366"/>
        <v>42293Fábio80</v>
      </c>
      <c r="B979" s="48">
        <v>42293.625555555554</v>
      </c>
      <c r="C979" s="48">
        <f t="shared" si="367"/>
        <v>42293</v>
      </c>
      <c r="D979" s="48" t="s">
        <v>31</v>
      </c>
      <c r="E979" s="49">
        <f t="shared" si="368"/>
        <v>80</v>
      </c>
      <c r="F979" s="48"/>
      <c r="G979" s="49" t="e">
        <f>VLOOKUP(C979,#REF!,2,0)</f>
        <v>#REF!</v>
      </c>
      <c r="H979" s="48"/>
      <c r="I979" s="43">
        <v>0</v>
      </c>
      <c r="J979" s="43">
        <v>0</v>
      </c>
      <c r="K979" s="43">
        <v>16.595359999999999</v>
      </c>
      <c r="L979" s="43">
        <v>22.142672999999998</v>
      </c>
      <c r="M979" s="43">
        <v>21.203135</v>
      </c>
      <c r="N979" s="43">
        <v>18.278981999999999</v>
      </c>
      <c r="O979" s="43">
        <v>18.643989999999999</v>
      </c>
      <c r="P979" s="43">
        <v>20.379653999999999</v>
      </c>
      <c r="Q979" s="43">
        <v>17.604455999999999</v>
      </c>
      <c r="R979" s="43">
        <v>18.78182</v>
      </c>
      <c r="S979" s="43">
        <v>19.198360000000001</v>
      </c>
      <c r="T979" s="43">
        <v>17.515518</v>
      </c>
      <c r="U979" s="43">
        <v>14.386825</v>
      </c>
      <c r="V979" s="43">
        <v>11.975533</v>
      </c>
      <c r="W979" s="43">
        <v>15.242342000000001</v>
      </c>
      <c r="X979" s="43">
        <v>15.996090000000001</v>
      </c>
      <c r="Y979" s="43">
        <v>80</v>
      </c>
      <c r="AA979">
        <f t="shared" si="347"/>
        <v>42089.754895833335</v>
      </c>
      <c r="AB979" t="str">
        <f t="shared" si="348"/>
        <v>42089Murilo/Kassio61</v>
      </c>
      <c r="AC979" s="52">
        <v>42089</v>
      </c>
      <c r="AD979" s="53" t="s">
        <v>20</v>
      </c>
      <c r="AE979" s="54">
        <v>61</v>
      </c>
      <c r="AF979" s="51" t="str">
        <f t="shared" si="349"/>
        <v/>
      </c>
      <c r="AG979" s="51">
        <f t="shared" si="350"/>
        <v>1.4493000000000001E-2</v>
      </c>
      <c r="AH979" s="51">
        <f t="shared" si="351"/>
        <v>29.746500000000001</v>
      </c>
      <c r="AI979" s="51">
        <f t="shared" si="352"/>
        <v>36.087780000000002</v>
      </c>
      <c r="AJ979" s="51">
        <f t="shared" si="353"/>
        <v>29.604711999999999</v>
      </c>
      <c r="AK979" s="51">
        <f t="shared" si="354"/>
        <v>28.067778000000001</v>
      </c>
      <c r="AL979" s="51">
        <f t="shared" si="355"/>
        <v>35.232684999999996</v>
      </c>
      <c r="AM979" s="51">
        <f t="shared" si="356"/>
        <v>31.183260000000001</v>
      </c>
      <c r="AN979" s="51">
        <f t="shared" si="357"/>
        <v>37.748286999999998</v>
      </c>
      <c r="AO979" s="51">
        <f t="shared" si="358"/>
        <v>40.101554999999998</v>
      </c>
      <c r="AP979" s="51">
        <f t="shared" si="359"/>
        <v>40.019249000000002</v>
      </c>
      <c r="AQ979" s="51">
        <f t="shared" si="360"/>
        <v>39.038032999999999</v>
      </c>
      <c r="AR979" s="51">
        <f t="shared" si="361"/>
        <v>33.027275000000003</v>
      </c>
      <c r="AS979" s="51">
        <f t="shared" si="362"/>
        <v>35.931556999999998</v>
      </c>
      <c r="AT979" s="51">
        <f t="shared" si="363"/>
        <v>36.558444999999999</v>
      </c>
      <c r="AU979" s="51">
        <f t="shared" si="364"/>
        <v>29.959826</v>
      </c>
      <c r="AV979" s="51">
        <f t="shared" si="365"/>
        <v>37.588543000000001</v>
      </c>
      <c r="AY979">
        <v>42377</v>
      </c>
      <c r="AZ979">
        <v>42377</v>
      </c>
      <c r="BA979" t="s">
        <v>29</v>
      </c>
      <c r="BB979" s="1">
        <f t="shared" si="346"/>
        <v>42377</v>
      </c>
    </row>
    <row r="980" spans="1:54">
      <c r="A980" t="str">
        <f t="shared" si="366"/>
        <v>42296Fábio80</v>
      </c>
      <c r="B980" s="48">
        <v>42296.339722222219</v>
      </c>
      <c r="C980" s="48">
        <f t="shared" si="367"/>
        <v>42296</v>
      </c>
      <c r="D980" s="48" t="s">
        <v>31</v>
      </c>
      <c r="E980" s="49">
        <f t="shared" si="368"/>
        <v>80</v>
      </c>
      <c r="F980" s="48"/>
      <c r="G980" s="49" t="e">
        <f>VLOOKUP(C980,#REF!,2,0)</f>
        <v>#REF!</v>
      </c>
      <c r="H980" s="48"/>
      <c r="I980" s="43">
        <v>0</v>
      </c>
      <c r="J980" s="43">
        <v>0</v>
      </c>
      <c r="K980" s="43">
        <v>12.048469000000001</v>
      </c>
      <c r="L980" s="43">
        <v>20.813578</v>
      </c>
      <c r="M980" s="43">
        <v>19.760973</v>
      </c>
      <c r="N980" s="43">
        <v>16.768650000000001</v>
      </c>
      <c r="O980" s="43">
        <v>17.649018999999999</v>
      </c>
      <c r="P980" s="43">
        <v>19.291584</v>
      </c>
      <c r="Q980" s="43">
        <v>16.681903999999999</v>
      </c>
      <c r="R980" s="43">
        <v>17.604455999999999</v>
      </c>
      <c r="S980" s="43">
        <v>18.007636999999999</v>
      </c>
      <c r="T980" s="43">
        <v>16.509063999999999</v>
      </c>
      <c r="U980" s="43">
        <v>14.266698999999999</v>
      </c>
      <c r="V980" s="43">
        <v>11.542764</v>
      </c>
      <c r="W980" s="43">
        <v>14.790993</v>
      </c>
      <c r="X980" s="43">
        <v>15.283706</v>
      </c>
      <c r="Y980" s="43">
        <v>80</v>
      </c>
      <c r="AA980">
        <f t="shared" si="347"/>
        <v>42094.750775462962</v>
      </c>
      <c r="AB980" t="str">
        <f t="shared" si="348"/>
        <v>42094Murilo/Kassio61</v>
      </c>
      <c r="AC980" s="52">
        <v>42094</v>
      </c>
      <c r="AD980" s="53" t="s">
        <v>20</v>
      </c>
      <c r="AE980" s="54">
        <v>61</v>
      </c>
      <c r="AF980" s="51" t="str">
        <f t="shared" si="349"/>
        <v/>
      </c>
      <c r="AG980" s="51">
        <f t="shared" si="350"/>
        <v>2.3723000000000001E-2</v>
      </c>
      <c r="AH980" s="51">
        <f t="shared" si="351"/>
        <v>31.620987</v>
      </c>
      <c r="AI980" s="51">
        <f t="shared" si="352"/>
        <v>36.087780000000002</v>
      </c>
      <c r="AJ980" s="51">
        <f t="shared" si="353"/>
        <v>29.959826</v>
      </c>
      <c r="AK980" s="51">
        <f t="shared" si="354"/>
        <v>26.505780999999999</v>
      </c>
      <c r="AL980" s="51">
        <f t="shared" si="355"/>
        <v>32.579844999999999</v>
      </c>
      <c r="AM980" s="51">
        <f t="shared" si="356"/>
        <v>31.840954</v>
      </c>
      <c r="AN980" s="51">
        <f t="shared" si="357"/>
        <v>36.716000000000001</v>
      </c>
      <c r="AO980" s="51">
        <f t="shared" si="358"/>
        <v>37.349601999999997</v>
      </c>
      <c r="AP980" s="51">
        <f t="shared" si="359"/>
        <v>37.988486999999999</v>
      </c>
      <c r="AQ980" s="51">
        <f t="shared" si="360"/>
        <v>35.931556999999998</v>
      </c>
      <c r="AR980" s="51">
        <f t="shared" si="361"/>
        <v>30.965553</v>
      </c>
      <c r="AS980" s="51">
        <f t="shared" si="362"/>
        <v>33.177067000000001</v>
      </c>
      <c r="AT980" s="51">
        <f t="shared" si="363"/>
        <v>34.847389</v>
      </c>
      <c r="AU980" s="51">
        <f t="shared" si="364"/>
        <v>27.383023999999999</v>
      </c>
      <c r="AV980" s="51">
        <f t="shared" si="365"/>
        <v>37.111370000000001</v>
      </c>
      <c r="AY980">
        <v>42383</v>
      </c>
      <c r="AZ980">
        <v>42383</v>
      </c>
      <c r="BA980" t="s">
        <v>29</v>
      </c>
      <c r="BB980" s="1">
        <f t="shared" si="346"/>
        <v>42383</v>
      </c>
    </row>
    <row r="981" spans="1:54">
      <c r="A981" t="str">
        <f t="shared" si="366"/>
        <v>42300Fábio80</v>
      </c>
      <c r="B981" s="48">
        <v>42300.596909722219</v>
      </c>
      <c r="C981" s="48">
        <f t="shared" si="367"/>
        <v>42300</v>
      </c>
      <c r="D981" s="48" t="s">
        <v>31</v>
      </c>
      <c r="E981" s="49">
        <f t="shared" si="368"/>
        <v>80</v>
      </c>
      <c r="F981" s="48"/>
      <c r="G981" s="49" t="e">
        <f>VLOOKUP(C981,#REF!,2,0)</f>
        <v>#REF!</v>
      </c>
      <c r="H981" s="48"/>
      <c r="I981" s="43">
        <v>0</v>
      </c>
      <c r="J981" s="43">
        <v>0</v>
      </c>
      <c r="K981" s="43">
        <v>17.693660999999999</v>
      </c>
      <c r="L981" s="43">
        <v>21.99297</v>
      </c>
      <c r="M981" s="43">
        <v>19.525558</v>
      </c>
      <c r="N981" s="43">
        <v>15.408205000000001</v>
      </c>
      <c r="O981" s="43">
        <v>16.986575999999999</v>
      </c>
      <c r="P981" s="43">
        <v>18.552409999999998</v>
      </c>
      <c r="Q981" s="43">
        <v>15.700716999999999</v>
      </c>
      <c r="R981" s="43">
        <v>17.074155999999999</v>
      </c>
      <c r="S981" s="43">
        <v>17.604455999999999</v>
      </c>
      <c r="T981" s="43">
        <v>15.911405999999999</v>
      </c>
      <c r="U981" s="43">
        <v>13.209466000000001</v>
      </c>
      <c r="V981" s="43">
        <v>11.507068</v>
      </c>
      <c r="W981" s="43">
        <v>14.709673</v>
      </c>
      <c r="X981" s="43">
        <v>15.408205000000001</v>
      </c>
      <c r="Y981" s="43">
        <v>80</v>
      </c>
      <c r="AA981">
        <f t="shared" si="347"/>
        <v>42102.702476851853</v>
      </c>
      <c r="AB981" t="str">
        <f t="shared" si="348"/>
        <v>42102Murilo/Kassio61</v>
      </c>
      <c r="AC981" s="52">
        <v>42102</v>
      </c>
      <c r="AD981" s="53" t="s">
        <v>20</v>
      </c>
      <c r="AE981" s="54">
        <v>61</v>
      </c>
      <c r="AF981" s="51" t="str">
        <f t="shared" si="349"/>
        <v/>
      </c>
      <c r="AG981" s="51">
        <f t="shared" si="350"/>
        <v>6.3800000000000003E-3</v>
      </c>
      <c r="AH981" s="51">
        <f t="shared" si="351"/>
        <v>25.774999999999999</v>
      </c>
      <c r="AI981" s="51">
        <f t="shared" si="352"/>
        <v>33.402434999999997</v>
      </c>
      <c r="AJ981" s="51">
        <f t="shared" si="353"/>
        <v>26.039528000000001</v>
      </c>
      <c r="AK981" s="51">
        <f t="shared" si="354"/>
        <v>24.989811</v>
      </c>
      <c r="AL981" s="51">
        <f t="shared" si="355"/>
        <v>31.620987</v>
      </c>
      <c r="AM981" s="51">
        <f t="shared" si="356"/>
        <v>29.746500000000001</v>
      </c>
      <c r="AN981" s="51">
        <f t="shared" si="357"/>
        <v>34.464176000000002</v>
      </c>
      <c r="AO981" s="51">
        <f t="shared" si="358"/>
        <v>37.190693000000003</v>
      </c>
      <c r="AP981" s="51">
        <f t="shared" si="359"/>
        <v>37.828285000000001</v>
      </c>
      <c r="AQ981" s="51">
        <f t="shared" si="360"/>
        <v>38.551903000000003</v>
      </c>
      <c r="AR981" s="51">
        <f t="shared" si="361"/>
        <v>30.031096000000002</v>
      </c>
      <c r="AS981" s="51">
        <f t="shared" si="362"/>
        <v>33.931216999999997</v>
      </c>
      <c r="AT981" s="51">
        <f t="shared" si="363"/>
        <v>34.311497000000003</v>
      </c>
      <c r="AU981" s="51">
        <f t="shared" si="364"/>
        <v>26.372135</v>
      </c>
      <c r="AV981" s="51">
        <f t="shared" si="365"/>
        <v>37.270088000000001</v>
      </c>
      <c r="AY981">
        <v>42388</v>
      </c>
      <c r="AZ981">
        <v>42388</v>
      </c>
      <c r="BA981" t="s">
        <v>29</v>
      </c>
      <c r="BB981" s="1">
        <f t="shared" si="346"/>
        <v>42388</v>
      </c>
    </row>
    <row r="982" spans="1:54">
      <c r="A982" t="str">
        <f t="shared" si="366"/>
        <v>42303Fábio80</v>
      </c>
      <c r="B982" s="48">
        <v>42303.34238425926</v>
      </c>
      <c r="C982" s="48">
        <f t="shared" si="367"/>
        <v>42303</v>
      </c>
      <c r="D982" s="48" t="s">
        <v>31</v>
      </c>
      <c r="E982" s="49">
        <f t="shared" si="368"/>
        <v>80</v>
      </c>
      <c r="F982" s="48"/>
      <c r="G982" s="49" t="e">
        <f>VLOOKUP(C982,#REF!,2,0)</f>
        <v>#REF!</v>
      </c>
      <c r="H982" s="48"/>
      <c r="I982" s="43">
        <v>0</v>
      </c>
      <c r="J982" s="43">
        <v>0</v>
      </c>
      <c r="K982" s="43">
        <v>16.166153000000001</v>
      </c>
      <c r="L982" s="43">
        <v>20.140577</v>
      </c>
      <c r="M982" s="43">
        <v>17.917631</v>
      </c>
      <c r="N982" s="43">
        <v>14.750323</v>
      </c>
      <c r="O982" s="43">
        <v>15.996090000000001</v>
      </c>
      <c r="P982" s="43">
        <v>18.052713000000001</v>
      </c>
      <c r="Q982" s="43">
        <v>15.449805</v>
      </c>
      <c r="R982" s="43">
        <v>16.595359999999999</v>
      </c>
      <c r="S982" s="43">
        <v>17.030346000000002</v>
      </c>
      <c r="T982" s="43">
        <v>15.700716999999999</v>
      </c>
      <c r="U982" s="43">
        <v>13.018388</v>
      </c>
      <c r="V982" s="43">
        <v>11.400378999999999</v>
      </c>
      <c r="W982" s="43">
        <v>14.750323</v>
      </c>
      <c r="X982" s="43">
        <v>15.283706</v>
      </c>
      <c r="Y982" s="43">
        <v>80</v>
      </c>
      <c r="AA982">
        <f t="shared" si="347"/>
        <v>42104.488078703704</v>
      </c>
      <c r="AB982" t="str">
        <f t="shared" si="348"/>
        <v>42104Murilo/Kassio61</v>
      </c>
      <c r="AC982" s="52">
        <v>42104</v>
      </c>
      <c r="AD982" s="53" t="s">
        <v>20</v>
      </c>
      <c r="AE982" s="54">
        <v>61</v>
      </c>
      <c r="AF982" s="51" t="str">
        <f t="shared" si="349"/>
        <v/>
      </c>
      <c r="AG982" s="51">
        <f t="shared" si="350"/>
        <v>1.0407E-2</v>
      </c>
      <c r="AH982" s="51">
        <f t="shared" si="351"/>
        <v>23.899007999999998</v>
      </c>
      <c r="AI982" s="51">
        <f t="shared" si="352"/>
        <v>32.283279</v>
      </c>
      <c r="AJ982" s="51">
        <f t="shared" si="353"/>
        <v>26.172321</v>
      </c>
      <c r="AK982" s="51">
        <f t="shared" si="354"/>
        <v>24.345112</v>
      </c>
      <c r="AL982" s="51">
        <f t="shared" si="355"/>
        <v>29.888642999999998</v>
      </c>
      <c r="AM982" s="51">
        <f t="shared" si="356"/>
        <v>27.179286999999999</v>
      </c>
      <c r="AN982" s="51">
        <f t="shared" si="357"/>
        <v>32.877800000000001</v>
      </c>
      <c r="AO982" s="51">
        <f t="shared" si="358"/>
        <v>35.001258999999997</v>
      </c>
      <c r="AP982" s="51">
        <f t="shared" si="359"/>
        <v>34.770592000000001</v>
      </c>
      <c r="AQ982" s="51">
        <f t="shared" si="360"/>
        <v>36.009644000000002</v>
      </c>
      <c r="AR982" s="51">
        <f t="shared" si="361"/>
        <v>28.691483999999999</v>
      </c>
      <c r="AS982" s="51">
        <f t="shared" si="362"/>
        <v>33.027275000000003</v>
      </c>
      <c r="AT982" s="51">
        <f t="shared" si="363"/>
        <v>33.027275000000003</v>
      </c>
      <c r="AU982" s="51">
        <f t="shared" si="364"/>
        <v>27.043897999999999</v>
      </c>
      <c r="AV982" s="51">
        <f t="shared" si="365"/>
        <v>36.558444999999999</v>
      </c>
      <c r="AY982">
        <v>42390</v>
      </c>
      <c r="AZ982">
        <v>42390</v>
      </c>
      <c r="BA982" t="s">
        <v>29</v>
      </c>
      <c r="BB982" s="1">
        <f t="shared" si="346"/>
        <v>42390</v>
      </c>
    </row>
    <row r="983" spans="1:54">
      <c r="A983" t="str">
        <f t="shared" si="366"/>
        <v>42306Fábio80</v>
      </c>
      <c r="B983" s="48">
        <v>42306.364062499997</v>
      </c>
      <c r="C983" s="48">
        <f t="shared" si="367"/>
        <v>42306</v>
      </c>
      <c r="D983" s="48" t="s">
        <v>31</v>
      </c>
      <c r="E983" s="49">
        <f t="shared" si="368"/>
        <v>80</v>
      </c>
      <c r="F983" s="48"/>
      <c r="G983" s="49" t="e">
        <f>VLOOKUP(C983,#REF!,2,0)</f>
        <v>#REF!</v>
      </c>
      <c r="H983" s="48"/>
      <c r="I983" s="43">
        <v>0</v>
      </c>
      <c r="J983" s="43">
        <v>0</v>
      </c>
      <c r="K983" s="43">
        <v>16.855661000000001</v>
      </c>
      <c r="L983" s="43">
        <v>22.594749</v>
      </c>
      <c r="M983" s="43">
        <v>21.546894000000002</v>
      </c>
      <c r="N983" s="43">
        <v>18.598167</v>
      </c>
      <c r="O983" s="43">
        <v>19.244942000000002</v>
      </c>
      <c r="P983" s="43">
        <v>21.056601000000001</v>
      </c>
      <c r="Q983" s="43">
        <v>18.097840999999999</v>
      </c>
      <c r="R983" s="43">
        <v>18.324417</v>
      </c>
      <c r="S983" s="43">
        <v>17.559964999999998</v>
      </c>
      <c r="T983" s="43">
        <v>15.700716999999999</v>
      </c>
      <c r="U983" s="43">
        <v>13.018388</v>
      </c>
      <c r="V983" s="43">
        <v>11.364934</v>
      </c>
      <c r="W983" s="43">
        <v>14.750323</v>
      </c>
      <c r="X983" s="43">
        <v>15.366647</v>
      </c>
      <c r="Y983" s="43">
        <v>80</v>
      </c>
      <c r="AA983">
        <f t="shared" si="347"/>
        <v>42111.740254629629</v>
      </c>
      <c r="AB983" t="str">
        <f t="shared" si="348"/>
        <v>42111Murilo/Kassio61</v>
      </c>
      <c r="AC983" s="52">
        <v>42111</v>
      </c>
      <c r="AD983" s="53" t="s">
        <v>20</v>
      </c>
      <c r="AE983" s="54">
        <v>61</v>
      </c>
      <c r="AF983" s="51" t="str">
        <f t="shared" si="349"/>
        <v/>
      </c>
      <c r="AG983" s="51">
        <f t="shared" si="350"/>
        <v>4.6709999999999998E-3</v>
      </c>
      <c r="AH983" s="51">
        <f t="shared" si="351"/>
        <v>17.349615</v>
      </c>
      <c r="AI983" s="51">
        <f t="shared" si="352"/>
        <v>26.172321</v>
      </c>
      <c r="AJ983" s="51">
        <f t="shared" si="353"/>
        <v>20.485567</v>
      </c>
      <c r="AK983" s="51">
        <f t="shared" si="354"/>
        <v>20.485567</v>
      </c>
      <c r="AL983" s="51">
        <f t="shared" si="355"/>
        <v>26.706914999999999</v>
      </c>
      <c r="AM983" s="51">
        <f t="shared" si="356"/>
        <v>25.250136999999999</v>
      </c>
      <c r="AN983" s="51">
        <f t="shared" si="357"/>
        <v>30.102467999999998</v>
      </c>
      <c r="AO983" s="51">
        <f t="shared" si="358"/>
        <v>32.431399999999996</v>
      </c>
      <c r="AP983" s="51">
        <f t="shared" si="359"/>
        <v>32.579844999999999</v>
      </c>
      <c r="AQ983" s="51">
        <f t="shared" si="360"/>
        <v>32.952477000000002</v>
      </c>
      <c r="AR983" s="51">
        <f t="shared" si="361"/>
        <v>25.973248999999999</v>
      </c>
      <c r="AS983" s="51">
        <f t="shared" si="362"/>
        <v>30.893166999999998</v>
      </c>
      <c r="AT983" s="51">
        <f t="shared" si="363"/>
        <v>30.676480999999999</v>
      </c>
      <c r="AU983" s="51">
        <f t="shared" si="364"/>
        <v>25.907093</v>
      </c>
      <c r="AV983" s="51">
        <f t="shared" si="365"/>
        <v>35.464916000000002</v>
      </c>
      <c r="AY983">
        <v>42392</v>
      </c>
      <c r="AZ983">
        <v>42392</v>
      </c>
      <c r="BA983" t="s">
        <v>29</v>
      </c>
      <c r="BB983" s="1">
        <f t="shared" si="346"/>
        <v>42392</v>
      </c>
    </row>
    <row r="984" spans="1:54">
      <c r="A984" t="str">
        <f t="shared" si="366"/>
        <v>42311Fábio80</v>
      </c>
      <c r="B984" s="48">
        <v>42311.348923611113</v>
      </c>
      <c r="C984" s="48">
        <f t="shared" si="367"/>
        <v>42311</v>
      </c>
      <c r="D984" s="48" t="s">
        <v>31</v>
      </c>
      <c r="E984" s="49">
        <f t="shared" si="368"/>
        <v>80</v>
      </c>
      <c r="F984" s="48"/>
      <c r="G984" s="49" t="e">
        <f>VLOOKUP(C984,#REF!,2,0)</f>
        <v>#REF!</v>
      </c>
      <c r="H984" s="48"/>
      <c r="I984" s="43">
        <v>0</v>
      </c>
      <c r="J984" s="43">
        <v>0</v>
      </c>
      <c r="K984" s="43">
        <v>20.71678</v>
      </c>
      <c r="L984" s="43">
        <v>24.500519000000001</v>
      </c>
      <c r="M984" s="43">
        <v>23.204552</v>
      </c>
      <c r="N984" s="43">
        <v>20.092924</v>
      </c>
      <c r="O984" s="43">
        <v>19.431795000000001</v>
      </c>
      <c r="P984" s="43">
        <v>19.619548999999999</v>
      </c>
      <c r="Q984" s="43">
        <v>16.552156</v>
      </c>
      <c r="R984" s="43">
        <v>17.294121000000001</v>
      </c>
      <c r="S984" s="43">
        <v>17.515518</v>
      </c>
      <c r="T984" s="43">
        <v>15.869158000000001</v>
      </c>
      <c r="U984" s="43">
        <v>13.247859</v>
      </c>
      <c r="V984" s="43">
        <v>11.6143</v>
      </c>
      <c r="W984" s="43">
        <v>15.118537999999999</v>
      </c>
      <c r="X984" s="43">
        <v>15.658751000000001</v>
      </c>
      <c r="Y984" s="43">
        <v>80</v>
      </c>
      <c r="AA984">
        <f t="shared" si="347"/>
        <v>42116.716643518521</v>
      </c>
      <c r="AB984" t="str">
        <f t="shared" si="348"/>
        <v>42116Murilo/Kassio61</v>
      </c>
      <c r="AC984" s="52">
        <v>42116</v>
      </c>
      <c r="AD984" s="53" t="s">
        <v>20</v>
      </c>
      <c r="AE984" s="54">
        <v>61</v>
      </c>
      <c r="AF984" s="51" t="str">
        <f t="shared" si="349"/>
        <v/>
      </c>
      <c r="AG984" s="51">
        <f t="shared" si="350"/>
        <v>4.9100000000000001E-4</v>
      </c>
      <c r="AH984" s="51">
        <f t="shared" si="351"/>
        <v>12.488219000000001</v>
      </c>
      <c r="AI984" s="51">
        <f t="shared" si="352"/>
        <v>24.153390999999999</v>
      </c>
      <c r="AJ984" s="51">
        <f t="shared" si="353"/>
        <v>20.485567</v>
      </c>
      <c r="AK984" s="51">
        <f t="shared" si="354"/>
        <v>19.790144000000002</v>
      </c>
      <c r="AL984" s="51">
        <f t="shared" si="355"/>
        <v>23.331790999999999</v>
      </c>
      <c r="AM984" s="51">
        <f t="shared" si="356"/>
        <v>24.089666000000001</v>
      </c>
      <c r="AN984" s="51">
        <f t="shared" si="357"/>
        <v>28.970938</v>
      </c>
      <c r="AO984" s="51">
        <f t="shared" si="358"/>
        <v>30.604437000000001</v>
      </c>
      <c r="AP984" s="51">
        <f t="shared" si="359"/>
        <v>30.748636000000001</v>
      </c>
      <c r="AQ984" s="51">
        <f t="shared" si="360"/>
        <v>31.914465</v>
      </c>
      <c r="AR984" s="51">
        <f t="shared" si="361"/>
        <v>28.900929999999999</v>
      </c>
      <c r="AS984" s="51">
        <f t="shared" si="362"/>
        <v>27.043897999999999</v>
      </c>
      <c r="AT984" s="51">
        <f t="shared" si="363"/>
        <v>30.748636000000001</v>
      </c>
      <c r="AU984" s="51">
        <f t="shared" si="364"/>
        <v>24.730868999999998</v>
      </c>
      <c r="AV984" s="51">
        <f t="shared" si="365"/>
        <v>33.628551000000002</v>
      </c>
      <c r="AY984">
        <v>42398</v>
      </c>
      <c r="AZ984">
        <v>42398</v>
      </c>
      <c r="BA984" t="s">
        <v>29</v>
      </c>
      <c r="BB984" s="1">
        <f t="shared" si="346"/>
        <v>42398</v>
      </c>
    </row>
    <row r="985" spans="1:54">
      <c r="A985" t="str">
        <f t="shared" si="366"/>
        <v>42312Fábio80</v>
      </c>
      <c r="B985" s="48">
        <v>42312.331388888888</v>
      </c>
      <c r="C985" s="48">
        <f t="shared" si="367"/>
        <v>42312</v>
      </c>
      <c r="D985" s="48" t="s">
        <v>31</v>
      </c>
      <c r="E985" s="49">
        <f t="shared" si="368"/>
        <v>80</v>
      </c>
      <c r="F985" s="48" t="s">
        <v>158</v>
      </c>
      <c r="G985" s="49" t="e">
        <f>VLOOKUP(C985,#REF!,2,0)</f>
        <v>#REF!</v>
      </c>
      <c r="H985" s="48" t="s">
        <v>160</v>
      </c>
      <c r="I985" s="43">
        <v>0</v>
      </c>
      <c r="J985" s="43">
        <v>0</v>
      </c>
      <c r="K985" s="43">
        <v>2.3265229999999999</v>
      </c>
      <c r="L985" s="43">
        <v>2.926698</v>
      </c>
      <c r="M985" s="43">
        <v>2.7175569999999998</v>
      </c>
      <c r="N985" s="43">
        <v>2.3989250000000002</v>
      </c>
      <c r="O985" s="43">
        <v>3.6096940000000002</v>
      </c>
      <c r="P985" s="43">
        <v>23.978010000000001</v>
      </c>
      <c r="Q985" s="43">
        <v>21.252056</v>
      </c>
      <c r="R985" s="43">
        <v>20.71678</v>
      </c>
      <c r="S985" s="43">
        <v>17.783073000000002</v>
      </c>
      <c r="T985" s="43">
        <v>15.996090000000001</v>
      </c>
      <c r="U985" s="43">
        <v>13.402037999999999</v>
      </c>
      <c r="V985" s="43">
        <v>11.65014</v>
      </c>
      <c r="W985" s="43">
        <v>14.995260999999999</v>
      </c>
      <c r="X985" s="43">
        <v>15.869158000000001</v>
      </c>
      <c r="Y985" s="43">
        <v>80</v>
      </c>
      <c r="AA985">
        <f t="shared" si="347"/>
        <v>42119.485277777778</v>
      </c>
      <c r="AB985" t="str">
        <f t="shared" si="348"/>
        <v>42119Murilo/Kassio61</v>
      </c>
      <c r="AC985" s="52">
        <v>42119</v>
      </c>
      <c r="AD985" s="53" t="s">
        <v>20</v>
      </c>
      <c r="AE985" s="54">
        <v>61</v>
      </c>
      <c r="AF985" s="51" t="str">
        <f t="shared" si="349"/>
        <v/>
      </c>
      <c r="AG985" s="51">
        <f t="shared" si="350"/>
        <v>4.9100000000000001E-4</v>
      </c>
      <c r="AH985" s="51">
        <f t="shared" si="351"/>
        <v>11.313587999999999</v>
      </c>
      <c r="AI985" s="51">
        <f t="shared" si="352"/>
        <v>22.648201</v>
      </c>
      <c r="AJ985" s="51">
        <f t="shared" si="353"/>
        <v>19.051168000000001</v>
      </c>
      <c r="AK985" s="51">
        <f t="shared" si="354"/>
        <v>18.770948000000001</v>
      </c>
      <c r="AL985" s="51">
        <f t="shared" si="355"/>
        <v>22.895551999999999</v>
      </c>
      <c r="AM985" s="51">
        <f t="shared" si="356"/>
        <v>22.463629000000001</v>
      </c>
      <c r="AN985" s="51">
        <f t="shared" si="357"/>
        <v>27.451124</v>
      </c>
      <c r="AO985" s="51">
        <f t="shared" si="358"/>
        <v>30.460581000000001</v>
      </c>
      <c r="AP985" s="51">
        <f t="shared" si="359"/>
        <v>30.245471999999999</v>
      </c>
      <c r="AQ985" s="51">
        <f t="shared" si="360"/>
        <v>31.401717999999999</v>
      </c>
      <c r="AR985" s="51">
        <f t="shared" si="361"/>
        <v>27.519283000000001</v>
      </c>
      <c r="AS985" s="51">
        <f t="shared" si="362"/>
        <v>26.438934</v>
      </c>
      <c r="AT985" s="51">
        <f t="shared" si="363"/>
        <v>29.67557</v>
      </c>
      <c r="AU985" s="51">
        <f t="shared" si="364"/>
        <v>23.772342999999999</v>
      </c>
      <c r="AV985" s="51">
        <f t="shared" si="365"/>
        <v>33.327229000000003</v>
      </c>
      <c r="AY985">
        <v>42399</v>
      </c>
      <c r="AZ985">
        <v>42399</v>
      </c>
      <c r="BA985" t="s">
        <v>29</v>
      </c>
      <c r="BB985" s="1">
        <f t="shared" si="346"/>
        <v>42399</v>
      </c>
    </row>
    <row r="986" spans="1:54">
      <c r="A986" t="str">
        <f t="shared" si="366"/>
        <v>42312Fábio80</v>
      </c>
      <c r="B986" s="48">
        <v>42312.331585648149</v>
      </c>
      <c r="C986" s="48">
        <f t="shared" si="367"/>
        <v>42312</v>
      </c>
      <c r="D986" s="48" t="s">
        <v>31</v>
      </c>
      <c r="E986" s="49">
        <f t="shared" si="368"/>
        <v>80</v>
      </c>
      <c r="F986" s="48"/>
      <c r="G986" s="49" t="e">
        <f>VLOOKUP(C986,#REF!,2,0)</f>
        <v>#REF!</v>
      </c>
      <c r="H986" s="48"/>
      <c r="I986" s="43">
        <v>0</v>
      </c>
      <c r="J986" s="43">
        <v>0</v>
      </c>
      <c r="K986" s="43">
        <v>19.713774000000001</v>
      </c>
      <c r="L986" s="43">
        <v>24.869577</v>
      </c>
      <c r="M986" s="43">
        <v>23.822313000000001</v>
      </c>
      <c r="N986" s="43">
        <v>21.399222999999999</v>
      </c>
      <c r="O986" s="43">
        <v>22.343050000000002</v>
      </c>
      <c r="P986" s="43">
        <v>24.290852000000001</v>
      </c>
      <c r="Q986" s="43">
        <v>21.252056</v>
      </c>
      <c r="R986" s="43">
        <v>19.198360000000001</v>
      </c>
      <c r="S986" s="43">
        <v>18.007636999999999</v>
      </c>
      <c r="T986" s="43">
        <v>16.208808999999999</v>
      </c>
      <c r="U986" s="43">
        <v>13.518253</v>
      </c>
      <c r="V986" s="43">
        <v>11.686055</v>
      </c>
      <c r="W986" s="43">
        <v>15.159734</v>
      </c>
      <c r="X986" s="43">
        <v>15.82696</v>
      </c>
      <c r="Y986" s="43">
        <v>80</v>
      </c>
      <c r="AA986">
        <f t="shared" si="347"/>
        <v>42121.704259259262</v>
      </c>
      <c r="AB986" t="str">
        <f t="shared" si="348"/>
        <v>42121Murilo/Kassio61</v>
      </c>
      <c r="AC986" s="52">
        <v>42121</v>
      </c>
      <c r="AD986" s="53" t="s">
        <v>20</v>
      </c>
      <c r="AE986" s="54">
        <v>61</v>
      </c>
      <c r="AF986" s="51" t="str">
        <f t="shared" si="349"/>
        <v/>
      </c>
      <c r="AG986" s="51">
        <f t="shared" si="350"/>
        <v>2.2100000000000001E-4</v>
      </c>
      <c r="AH986" s="51">
        <f t="shared" si="351"/>
        <v>10.771039999999999</v>
      </c>
      <c r="AI986" s="51">
        <f t="shared" si="352"/>
        <v>22.525047000000001</v>
      </c>
      <c r="AJ986" s="51">
        <f t="shared" si="353"/>
        <v>18.770948000000001</v>
      </c>
      <c r="AK986" s="51">
        <f t="shared" si="354"/>
        <v>18.437611</v>
      </c>
      <c r="AL986" s="51">
        <f t="shared" si="355"/>
        <v>22.218719</v>
      </c>
      <c r="AM986" s="51">
        <f t="shared" si="356"/>
        <v>21.492553999999998</v>
      </c>
      <c r="AN986" s="51">
        <f t="shared" si="357"/>
        <v>26.908846</v>
      </c>
      <c r="AO986" s="51">
        <f t="shared" si="358"/>
        <v>29.111183</v>
      </c>
      <c r="AP986" s="51">
        <f t="shared" si="359"/>
        <v>30.532489999999999</v>
      </c>
      <c r="AQ986" s="51">
        <f t="shared" si="360"/>
        <v>32.135517</v>
      </c>
      <c r="AR986" s="51">
        <f t="shared" si="361"/>
        <v>25.577513</v>
      </c>
      <c r="AS986" s="51">
        <f t="shared" si="362"/>
        <v>26.841442000000001</v>
      </c>
      <c r="AT986" s="51">
        <f t="shared" si="363"/>
        <v>30.460581000000001</v>
      </c>
      <c r="AU986" s="51">
        <f t="shared" si="364"/>
        <v>24.217213000000001</v>
      </c>
      <c r="AV986" s="51">
        <f t="shared" si="365"/>
        <v>31.914465</v>
      </c>
      <c r="AY986">
        <v>42402</v>
      </c>
      <c r="AZ986">
        <v>42402</v>
      </c>
      <c r="BA986" t="s">
        <v>29</v>
      </c>
      <c r="BB986" s="1">
        <f t="shared" si="346"/>
        <v>42402</v>
      </c>
    </row>
    <row r="987" spans="1:54">
      <c r="A987" t="str">
        <f t="shared" si="366"/>
        <v>42317Fábio80</v>
      </c>
      <c r="B987" s="48">
        <v>42317.348668981482</v>
      </c>
      <c r="C987" s="48">
        <f t="shared" si="367"/>
        <v>42317</v>
      </c>
      <c r="D987" s="48" t="s">
        <v>31</v>
      </c>
      <c r="E987" s="49">
        <f t="shared" si="368"/>
        <v>80</v>
      </c>
      <c r="F987" s="48"/>
      <c r="G987" s="49" t="e">
        <f>VLOOKUP(C987,#REF!,2,0)</f>
        <v>#REF!</v>
      </c>
      <c r="H987" s="48"/>
      <c r="I987" s="43">
        <v>0</v>
      </c>
      <c r="J987" s="43">
        <v>0</v>
      </c>
      <c r="K987" s="43">
        <v>18.143035999999999</v>
      </c>
      <c r="L987" s="43">
        <v>23.512438</v>
      </c>
      <c r="M987" s="43">
        <v>22.645251999999999</v>
      </c>
      <c r="N987" s="43">
        <v>19.808230999999999</v>
      </c>
      <c r="O987" s="43">
        <v>20.283854000000002</v>
      </c>
      <c r="P987" s="43">
        <v>22.443562</v>
      </c>
      <c r="Q987" s="43">
        <v>19.950310000000002</v>
      </c>
      <c r="R987" s="43">
        <v>21.154211</v>
      </c>
      <c r="S987" s="43">
        <v>21.252056</v>
      </c>
      <c r="T987" s="43">
        <v>19.666632</v>
      </c>
      <c r="U987" s="43">
        <v>16.552156</v>
      </c>
      <c r="V987" s="43">
        <v>13.870139999999999</v>
      </c>
      <c r="W987" s="43">
        <v>17.074155999999999</v>
      </c>
      <c r="X987" s="43">
        <v>17.917631</v>
      </c>
      <c r="Y987" s="43">
        <v>80</v>
      </c>
      <c r="AA987">
        <f t="shared" si="347"/>
        <v>42123.591307870367</v>
      </c>
      <c r="AB987" t="str">
        <f t="shared" si="348"/>
        <v>42123Murilo/Kassio61</v>
      </c>
      <c r="AC987" s="52">
        <v>42123</v>
      </c>
      <c r="AD987" s="53" t="s">
        <v>20</v>
      </c>
      <c r="AE987" s="54">
        <v>61</v>
      </c>
      <c r="AF987" s="51" t="str">
        <f t="shared" si="349"/>
        <v/>
      </c>
      <c r="AG987" s="51">
        <f t="shared" si="350"/>
        <v>3.8089999999999999E-3</v>
      </c>
      <c r="AH987" s="51">
        <f t="shared" si="351"/>
        <v>14.347395000000001</v>
      </c>
      <c r="AI987" s="51">
        <f t="shared" si="352"/>
        <v>23.269210999999999</v>
      </c>
      <c r="AJ987" s="51">
        <f t="shared" si="353"/>
        <v>18.882774000000001</v>
      </c>
      <c r="AK987" s="51">
        <f t="shared" si="354"/>
        <v>17.349615</v>
      </c>
      <c r="AL987" s="51">
        <f t="shared" si="355"/>
        <v>22.895551999999999</v>
      </c>
      <c r="AM987" s="51">
        <f t="shared" si="356"/>
        <v>20.252334999999999</v>
      </c>
      <c r="AN987" s="51">
        <f t="shared" si="357"/>
        <v>27.655892999999999</v>
      </c>
      <c r="AO987" s="51">
        <f t="shared" si="358"/>
        <v>28.136752999999999</v>
      </c>
      <c r="AP987" s="51">
        <f t="shared" si="359"/>
        <v>29.1814</v>
      </c>
      <c r="AQ987" s="51">
        <f t="shared" si="360"/>
        <v>30.460581000000001</v>
      </c>
      <c r="AR987" s="51">
        <f t="shared" si="361"/>
        <v>23.646038000000001</v>
      </c>
      <c r="AS987" s="51">
        <f t="shared" si="362"/>
        <v>27.587548999999999</v>
      </c>
      <c r="AT987" s="51">
        <f t="shared" si="363"/>
        <v>28.205767000000002</v>
      </c>
      <c r="AU987" s="51">
        <f t="shared" si="364"/>
        <v>23.331790999999999</v>
      </c>
      <c r="AV987" s="51">
        <f t="shared" si="365"/>
        <v>32.135517</v>
      </c>
      <c r="AY987">
        <v>42403</v>
      </c>
      <c r="AZ987">
        <v>42403</v>
      </c>
      <c r="BA987" t="s">
        <v>29</v>
      </c>
      <c r="BB987" s="1">
        <f t="shared" si="346"/>
        <v>42403</v>
      </c>
    </row>
    <row r="988" spans="1:54">
      <c r="A988" t="str">
        <f t="shared" si="366"/>
        <v>42319Fábio80</v>
      </c>
      <c r="B988" s="48">
        <v>42319.337025462963</v>
      </c>
      <c r="C988" s="48">
        <f t="shared" si="367"/>
        <v>42319</v>
      </c>
      <c r="D988" s="48" t="s">
        <v>31</v>
      </c>
      <c r="E988" s="49">
        <f t="shared" si="368"/>
        <v>80</v>
      </c>
      <c r="F988" s="48"/>
      <c r="G988" s="49" t="e">
        <f>VLOOKUP(C988,#REF!,2,0)</f>
        <v>#REF!</v>
      </c>
      <c r="H988" s="48"/>
      <c r="I988" s="43">
        <v>0</v>
      </c>
      <c r="J988" s="43">
        <v>0</v>
      </c>
      <c r="K988" s="43">
        <v>14.547779999999999</v>
      </c>
      <c r="L988" s="43">
        <v>22.443562</v>
      </c>
      <c r="M988" s="43">
        <v>21.596231</v>
      </c>
      <c r="N988" s="43">
        <v>18.873989000000002</v>
      </c>
      <c r="O988" s="43">
        <v>19.713774000000001</v>
      </c>
      <c r="P988" s="43">
        <v>21.893456</v>
      </c>
      <c r="Q988" s="43">
        <v>19.431795000000001</v>
      </c>
      <c r="R988" s="43">
        <v>20.188268999999998</v>
      </c>
      <c r="S988" s="43">
        <v>20.523775000000001</v>
      </c>
      <c r="T988" s="43">
        <v>18.873989000000002</v>
      </c>
      <c r="U988" s="43">
        <v>15.658751000000001</v>
      </c>
      <c r="V988" s="43">
        <v>13.056486</v>
      </c>
      <c r="W988" s="43">
        <v>16.422965999999999</v>
      </c>
      <c r="X988" s="43">
        <v>17.074155999999999</v>
      </c>
      <c r="Y988" s="43">
        <v>80</v>
      </c>
      <c r="AA988">
        <f t="shared" si="347"/>
        <v>42128.729710648149</v>
      </c>
      <c r="AB988" t="str">
        <f t="shared" si="348"/>
        <v>42128Murilo/Kassio61</v>
      </c>
      <c r="AC988" s="52">
        <v>42128</v>
      </c>
      <c r="AD988" s="53" t="s">
        <v>20</v>
      </c>
      <c r="AE988" s="54">
        <v>61</v>
      </c>
      <c r="AF988" s="51" t="str">
        <f t="shared" si="349"/>
        <v/>
      </c>
      <c r="AG988" s="51">
        <f t="shared" si="350"/>
        <v>5.5273999999999997E-2</v>
      </c>
      <c r="AH988" s="51">
        <f t="shared" si="351"/>
        <v>17.456810000000001</v>
      </c>
      <c r="AI988" s="51">
        <f t="shared" si="352"/>
        <v>23.457239000000001</v>
      </c>
      <c r="AJ988" s="51">
        <f t="shared" si="353"/>
        <v>18.882774000000001</v>
      </c>
      <c r="AK988" s="51">
        <f t="shared" si="354"/>
        <v>17.672270000000001</v>
      </c>
      <c r="AL988" s="51">
        <f t="shared" si="355"/>
        <v>23.331790999999999</v>
      </c>
      <c r="AM988" s="51">
        <f t="shared" si="356"/>
        <v>22.218719</v>
      </c>
      <c r="AN988" s="51">
        <f t="shared" si="357"/>
        <v>28.274913999999999</v>
      </c>
      <c r="AO988" s="51">
        <f t="shared" si="358"/>
        <v>30.676480999999999</v>
      </c>
      <c r="AP988" s="51">
        <f t="shared" si="359"/>
        <v>31.255997000000001</v>
      </c>
      <c r="AQ988" s="51">
        <f t="shared" si="360"/>
        <v>32.283279</v>
      </c>
      <c r="AR988" s="51">
        <f t="shared" si="361"/>
        <v>23.20673</v>
      </c>
      <c r="AS988" s="51">
        <f t="shared" si="362"/>
        <v>28.691483999999999</v>
      </c>
      <c r="AT988" s="51">
        <f t="shared" si="363"/>
        <v>27.111529999999998</v>
      </c>
      <c r="AU988" s="51">
        <f t="shared" si="364"/>
        <v>24.345112</v>
      </c>
      <c r="AV988" s="51">
        <f t="shared" si="365"/>
        <v>32.135517</v>
      </c>
      <c r="AY988">
        <v>42405</v>
      </c>
      <c r="AZ988">
        <v>42405</v>
      </c>
      <c r="BA988" t="s">
        <v>29</v>
      </c>
      <c r="BB988" s="1">
        <f t="shared" si="346"/>
        <v>42405</v>
      </c>
    </row>
    <row r="989" spans="1:54">
      <c r="A989" t="str">
        <f t="shared" si="366"/>
        <v>42321Fábio80</v>
      </c>
      <c r="B989" s="48">
        <v>42321.686307870368</v>
      </c>
      <c r="C989" s="48">
        <f t="shared" si="367"/>
        <v>42321</v>
      </c>
      <c r="D989" s="48" t="s">
        <v>31</v>
      </c>
      <c r="E989" s="49">
        <f t="shared" si="368"/>
        <v>80</v>
      </c>
      <c r="F989" s="48"/>
      <c r="G989" s="49" t="e">
        <f>VLOOKUP(C989,#REF!,2,0)</f>
        <v>#REF!</v>
      </c>
      <c r="H989" s="48"/>
      <c r="I989" s="43">
        <v>0</v>
      </c>
      <c r="J989" s="43">
        <v>0</v>
      </c>
      <c r="K989" s="43">
        <v>10.195086999999999</v>
      </c>
      <c r="L989" s="43">
        <v>19.198360000000001</v>
      </c>
      <c r="M989" s="43">
        <v>19.338263999999999</v>
      </c>
      <c r="N989" s="43">
        <v>17.118037999999999</v>
      </c>
      <c r="O989" s="43">
        <v>18.552409999999998</v>
      </c>
      <c r="P989" s="43">
        <v>20.571967999999998</v>
      </c>
      <c r="Q989" s="43">
        <v>17.872714999999999</v>
      </c>
      <c r="R989" s="43">
        <v>18.966383</v>
      </c>
      <c r="S989" s="43">
        <v>19.105416999999999</v>
      </c>
      <c r="T989" s="43">
        <v>17.604455999999999</v>
      </c>
      <c r="U989" s="43">
        <v>14.4672</v>
      </c>
      <c r="V989" s="43">
        <v>12.158357000000001</v>
      </c>
      <c r="W989" s="43">
        <v>15.366647</v>
      </c>
      <c r="X989" s="43">
        <v>16.166153000000001</v>
      </c>
      <c r="Y989" s="43">
        <v>80</v>
      </c>
      <c r="AA989">
        <f t="shared" si="347"/>
        <v>42131.511365740742</v>
      </c>
      <c r="AB989" t="str">
        <f t="shared" si="348"/>
        <v>42131Murilo/Kassio61</v>
      </c>
      <c r="AC989" s="52">
        <v>42131</v>
      </c>
      <c r="AD989" s="53" t="s">
        <v>20</v>
      </c>
      <c r="AE989" s="54">
        <v>61</v>
      </c>
      <c r="AF989" s="51" t="str">
        <f t="shared" si="349"/>
        <v/>
      </c>
      <c r="AG989" s="51">
        <f t="shared" si="350"/>
        <v>1.2632000000000001E-2</v>
      </c>
      <c r="AH989" s="51">
        <f t="shared" si="351"/>
        <v>18.162282999999999</v>
      </c>
      <c r="AI989" s="51">
        <f t="shared" si="352"/>
        <v>23.772342999999999</v>
      </c>
      <c r="AJ989" s="51">
        <f t="shared" si="353"/>
        <v>17.726357</v>
      </c>
      <c r="AK989" s="51">
        <f t="shared" si="354"/>
        <v>17.136265000000002</v>
      </c>
      <c r="AL989" s="51">
        <f t="shared" si="355"/>
        <v>22.340997999999999</v>
      </c>
      <c r="AM989" s="51">
        <f t="shared" si="356"/>
        <v>21.134211000000001</v>
      </c>
      <c r="AN989" s="51">
        <f t="shared" si="357"/>
        <v>25.774999999999999</v>
      </c>
      <c r="AO989" s="51">
        <f t="shared" si="358"/>
        <v>28.621839999999999</v>
      </c>
      <c r="AP989" s="51">
        <f t="shared" si="359"/>
        <v>29.111183</v>
      </c>
      <c r="AQ989" s="51">
        <f t="shared" si="360"/>
        <v>29.888642999999998</v>
      </c>
      <c r="AR989" s="51">
        <f t="shared" si="361"/>
        <v>21.975241</v>
      </c>
      <c r="AS989" s="51">
        <f t="shared" si="362"/>
        <v>27.043897999999999</v>
      </c>
      <c r="AT989" s="51">
        <f t="shared" si="363"/>
        <v>26.706914999999999</v>
      </c>
      <c r="AU989" s="51">
        <f t="shared" si="364"/>
        <v>22.157710999999999</v>
      </c>
      <c r="AV989" s="51">
        <f t="shared" si="365"/>
        <v>30.388791999999999</v>
      </c>
      <c r="AY989">
        <v>42410</v>
      </c>
      <c r="AZ989">
        <v>42410</v>
      </c>
      <c r="BA989" t="s">
        <v>29</v>
      </c>
      <c r="BB989" s="1">
        <f t="shared" si="346"/>
        <v>42410</v>
      </c>
    </row>
    <row r="990" spans="1:54">
      <c r="A990" t="str">
        <f t="shared" si="366"/>
        <v>42324Fábio80</v>
      </c>
      <c r="B990" s="48">
        <v>42324.329560185186</v>
      </c>
      <c r="C990" s="48">
        <f t="shared" si="367"/>
        <v>42324</v>
      </c>
      <c r="D990" s="48" t="s">
        <v>31</v>
      </c>
      <c r="E990" s="49">
        <f t="shared" si="368"/>
        <v>80</v>
      </c>
      <c r="F990" s="48"/>
      <c r="G990" s="49" t="e">
        <f>VLOOKUP(C990,#REF!,2,0)</f>
        <v>#REF!</v>
      </c>
      <c r="H990" s="48"/>
      <c r="I990" s="43">
        <v>0</v>
      </c>
      <c r="J990" s="43">
        <v>0</v>
      </c>
      <c r="K990" s="43">
        <v>17.693660999999999</v>
      </c>
      <c r="L990" s="43">
        <v>23.563955</v>
      </c>
      <c r="M990" s="43">
        <v>23.051352999999999</v>
      </c>
      <c r="N990" s="43">
        <v>20.379653999999999</v>
      </c>
      <c r="O990" s="43">
        <v>21.056601000000001</v>
      </c>
      <c r="P990" s="43">
        <v>22.695837000000001</v>
      </c>
      <c r="Q990" s="43">
        <v>18.552409999999998</v>
      </c>
      <c r="R990" s="43">
        <v>18.827883</v>
      </c>
      <c r="S990" s="43">
        <v>19.151875</v>
      </c>
      <c r="T990" s="43">
        <v>17.559964999999998</v>
      </c>
      <c r="U990" s="43">
        <v>14.426985</v>
      </c>
      <c r="V990" s="43">
        <v>12.342662000000001</v>
      </c>
      <c r="W990" s="43">
        <v>15.616866</v>
      </c>
      <c r="X990" s="43">
        <v>16.337140999999999</v>
      </c>
      <c r="Y990" s="43">
        <v>80</v>
      </c>
      <c r="AA990">
        <f t="shared" si="347"/>
        <v>42136.436388888891</v>
      </c>
      <c r="AB990" t="str">
        <f t="shared" si="348"/>
        <v>42136Murilo/Kassio61</v>
      </c>
      <c r="AC990" s="52">
        <v>42136</v>
      </c>
      <c r="AD990" s="53" t="s">
        <v>20</v>
      </c>
      <c r="AE990" s="54">
        <v>61</v>
      </c>
      <c r="AF990" s="51" t="str">
        <f t="shared" si="349"/>
        <v/>
      </c>
      <c r="AG990" s="51">
        <f t="shared" si="350"/>
        <v>8.4043999999999994E-2</v>
      </c>
      <c r="AH990" s="51">
        <f t="shared" si="351"/>
        <v>29.959826</v>
      </c>
      <c r="AI990" s="51">
        <f t="shared" si="352"/>
        <v>34.693863</v>
      </c>
      <c r="AJ990" s="51">
        <f t="shared" si="353"/>
        <v>23.394455000000001</v>
      </c>
      <c r="AK990" s="51">
        <f t="shared" si="354"/>
        <v>17.780535</v>
      </c>
      <c r="AL990" s="51">
        <f t="shared" si="355"/>
        <v>22.771705999999998</v>
      </c>
      <c r="AM990" s="51">
        <f t="shared" si="356"/>
        <v>21.672909000000001</v>
      </c>
      <c r="AN990" s="51">
        <f t="shared" si="357"/>
        <v>27.655892999999999</v>
      </c>
      <c r="AO990" s="51">
        <f t="shared" si="358"/>
        <v>29.041008000000001</v>
      </c>
      <c r="AP990" s="51">
        <f t="shared" si="359"/>
        <v>29.817532</v>
      </c>
      <c r="AQ990" s="51">
        <f t="shared" si="360"/>
        <v>30.676480999999999</v>
      </c>
      <c r="AR990" s="51">
        <f t="shared" si="361"/>
        <v>23.520077000000001</v>
      </c>
      <c r="AS990" s="51">
        <f t="shared" si="362"/>
        <v>26.706914999999999</v>
      </c>
      <c r="AT990" s="51">
        <f t="shared" si="363"/>
        <v>26.30545</v>
      </c>
      <c r="AU990" s="51">
        <f t="shared" si="364"/>
        <v>22.279807999999999</v>
      </c>
      <c r="AV990" s="51">
        <f t="shared" si="365"/>
        <v>30.532489999999999</v>
      </c>
      <c r="AY990">
        <v>42412</v>
      </c>
      <c r="AZ990">
        <v>42412</v>
      </c>
      <c r="BA990" t="s">
        <v>29</v>
      </c>
      <c r="BB990" s="1">
        <f t="shared" si="346"/>
        <v>42412</v>
      </c>
    </row>
    <row r="991" spans="1:54">
      <c r="A991" t="str">
        <f t="shared" si="366"/>
        <v>42326Fábio80</v>
      </c>
      <c r="B991" s="48">
        <v>42326.348009259258</v>
      </c>
      <c r="C991" s="48">
        <f t="shared" si="367"/>
        <v>42326</v>
      </c>
      <c r="D991" s="48" t="s">
        <v>31</v>
      </c>
      <c r="E991" s="49">
        <f t="shared" si="368"/>
        <v>80</v>
      </c>
      <c r="F991" s="48"/>
      <c r="G991" s="49" t="e">
        <f>VLOOKUP(C991,#REF!,2,0)</f>
        <v>#REF!</v>
      </c>
      <c r="H991" s="48"/>
      <c r="I991" s="43">
        <v>0</v>
      </c>
      <c r="J991" s="43">
        <v>0</v>
      </c>
      <c r="K991" s="43">
        <v>19.997803000000001</v>
      </c>
      <c r="L991" s="43">
        <v>24.395575999999998</v>
      </c>
      <c r="M991" s="43">
        <v>23.978010000000001</v>
      </c>
      <c r="N991" s="43">
        <v>21.546894000000002</v>
      </c>
      <c r="O991" s="43">
        <v>22.343050000000002</v>
      </c>
      <c r="P991" s="43">
        <v>24.500519000000001</v>
      </c>
      <c r="Q991" s="43">
        <v>22.493888999999999</v>
      </c>
      <c r="R991" s="43">
        <v>23.667117999999999</v>
      </c>
      <c r="S991" s="43">
        <v>24.186343999999998</v>
      </c>
      <c r="T991" s="43">
        <v>22.847866</v>
      </c>
      <c r="U991" s="43">
        <v>20.045342999999999</v>
      </c>
      <c r="V991" s="43">
        <v>17.559964999999998</v>
      </c>
      <c r="W991" s="43">
        <v>20.910616000000001</v>
      </c>
      <c r="X991" s="43">
        <v>21.596231</v>
      </c>
      <c r="Y991" s="43">
        <v>80</v>
      </c>
      <c r="AA991">
        <f t="shared" si="347"/>
        <v>41856.768796296295</v>
      </c>
      <c r="AB991" t="str">
        <f t="shared" si="348"/>
        <v>41856Murilo/Kassio62</v>
      </c>
      <c r="AC991" s="52">
        <v>41856</v>
      </c>
      <c r="AD991" s="53" t="s">
        <v>20</v>
      </c>
      <c r="AE991" s="54">
        <v>62</v>
      </c>
      <c r="AF991" s="51" t="str">
        <f t="shared" si="349"/>
        <v/>
      </c>
      <c r="AG991" s="51">
        <f t="shared" si="350"/>
        <v>3.452734</v>
      </c>
      <c r="AH991" s="51">
        <f t="shared" si="351"/>
        <v>17.564371000000001</v>
      </c>
      <c r="AI991" s="51">
        <f t="shared" si="352"/>
        <v>22.586582</v>
      </c>
      <c r="AJ991" s="51">
        <f t="shared" si="353"/>
        <v>23.646038000000001</v>
      </c>
      <c r="AK991" s="51">
        <f t="shared" si="354"/>
        <v>24.153390999999999</v>
      </c>
      <c r="AL991" s="51">
        <f t="shared" si="355"/>
        <v>24.153390999999999</v>
      </c>
      <c r="AM991" s="51">
        <f t="shared" si="356"/>
        <v>24.026022000000001</v>
      </c>
      <c r="AN991" s="51">
        <f t="shared" si="357"/>
        <v>25.446300999999998</v>
      </c>
      <c r="AO991" s="51">
        <f t="shared" si="358"/>
        <v>31.620987</v>
      </c>
      <c r="AP991" s="51">
        <f t="shared" si="359"/>
        <v>28.621839999999999</v>
      </c>
      <c r="AQ991" s="51">
        <f t="shared" si="360"/>
        <v>32.061729</v>
      </c>
      <c r="AR991" s="51">
        <f t="shared" si="361"/>
        <v>31.988050000000001</v>
      </c>
      <c r="AS991" s="51">
        <f t="shared" si="362"/>
        <v>31.474726</v>
      </c>
      <c r="AT991" s="51">
        <f t="shared" si="363"/>
        <v>31.988050000000001</v>
      </c>
      <c r="AU991" s="51">
        <f t="shared" si="364"/>
        <v>33.252102000000001</v>
      </c>
      <c r="AV991" s="51">
        <f t="shared" si="365"/>
        <v>34.617221999999998</v>
      </c>
      <c r="AY991">
        <v>42420</v>
      </c>
      <c r="AZ991">
        <v>42420</v>
      </c>
      <c r="BA991" t="s">
        <v>29</v>
      </c>
      <c r="BB991" s="1">
        <f t="shared" si="346"/>
        <v>42420</v>
      </c>
    </row>
    <row r="992" spans="1:54">
      <c r="A992" t="str">
        <f t="shared" si="366"/>
        <v>42332Fábio80</v>
      </c>
      <c r="B992" s="48">
        <v>42332.625335648147</v>
      </c>
      <c r="C992" s="48">
        <f t="shared" si="367"/>
        <v>42332</v>
      </c>
      <c r="D992" s="48" t="s">
        <v>31</v>
      </c>
      <c r="E992" s="49">
        <f t="shared" si="368"/>
        <v>80</v>
      </c>
      <c r="F992" s="48"/>
      <c r="G992" s="49" t="e">
        <f>VLOOKUP(C992,#REF!,2,0)</f>
        <v>#REF!</v>
      </c>
      <c r="H992" s="48"/>
      <c r="I992" s="43">
        <v>0</v>
      </c>
      <c r="J992" s="43">
        <v>0</v>
      </c>
      <c r="K992" s="43">
        <v>21.105408000000001</v>
      </c>
      <c r="L992" s="43">
        <v>25.081669000000002</v>
      </c>
      <c r="M992" s="43">
        <v>24.395575999999998</v>
      </c>
      <c r="N992" s="43">
        <v>22.393265</v>
      </c>
      <c r="O992" s="43">
        <v>23.512438</v>
      </c>
      <c r="P992" s="43">
        <v>25.347978999999999</v>
      </c>
      <c r="Q992" s="43">
        <v>23.822313000000001</v>
      </c>
      <c r="R992" s="43">
        <v>24.816673000000002</v>
      </c>
      <c r="S992" s="43">
        <v>25.081669000000002</v>
      </c>
      <c r="T992" s="43">
        <v>24.186343999999998</v>
      </c>
      <c r="U992" s="43">
        <v>21.794146999999999</v>
      </c>
      <c r="V992" s="43">
        <v>19.760973</v>
      </c>
      <c r="W992" s="43">
        <v>22.192657000000001</v>
      </c>
      <c r="X992" s="43">
        <v>22.898644999999998</v>
      </c>
      <c r="Y992" s="43">
        <v>80</v>
      </c>
      <c r="AA992">
        <f t="shared" si="347"/>
        <v>41859.708784722221</v>
      </c>
      <c r="AB992" t="str">
        <f t="shared" si="348"/>
        <v>41859Murilo/Kassio62</v>
      </c>
      <c r="AC992" s="52">
        <v>41859</v>
      </c>
      <c r="AD992" s="53" t="s">
        <v>20</v>
      </c>
      <c r="AE992" s="54">
        <v>62</v>
      </c>
      <c r="AF992" s="51" t="str">
        <f t="shared" si="349"/>
        <v/>
      </c>
      <c r="AG992" s="51">
        <f t="shared" si="350"/>
        <v>2.011727</v>
      </c>
      <c r="AH992" s="51">
        <f t="shared" si="351"/>
        <v>16.348943999999999</v>
      </c>
      <c r="AI992" s="51">
        <f t="shared" si="352"/>
        <v>22.279807999999999</v>
      </c>
      <c r="AJ992" s="51">
        <f t="shared" si="353"/>
        <v>23.394455000000001</v>
      </c>
      <c r="AK992" s="51">
        <f t="shared" si="354"/>
        <v>23.520077000000001</v>
      </c>
      <c r="AL992" s="51">
        <f t="shared" si="355"/>
        <v>23.835629999999998</v>
      </c>
      <c r="AM992" s="51">
        <f t="shared" si="356"/>
        <v>24.153390999999999</v>
      </c>
      <c r="AN992" s="51">
        <f t="shared" si="357"/>
        <v>23.709154000000002</v>
      </c>
      <c r="AO992" s="51">
        <f t="shared" si="358"/>
        <v>30.676480999999999</v>
      </c>
      <c r="AP992" s="51">
        <f t="shared" si="359"/>
        <v>29.1814</v>
      </c>
      <c r="AQ992" s="51">
        <f t="shared" si="360"/>
        <v>31.328807999999999</v>
      </c>
      <c r="AR992" s="51">
        <f t="shared" si="361"/>
        <v>32.579844999999999</v>
      </c>
      <c r="AS992" s="51">
        <f t="shared" si="362"/>
        <v>31.547816999999998</v>
      </c>
      <c r="AT992" s="51">
        <f t="shared" si="363"/>
        <v>31.183260000000001</v>
      </c>
      <c r="AU992" s="51">
        <f t="shared" si="364"/>
        <v>32.654209000000002</v>
      </c>
      <c r="AV992" s="51">
        <f t="shared" si="365"/>
        <v>33.931216999999997</v>
      </c>
      <c r="AY992">
        <v>42423</v>
      </c>
      <c r="AZ992">
        <v>42423</v>
      </c>
      <c r="BA992" t="s">
        <v>29</v>
      </c>
      <c r="BB992" s="1">
        <f t="shared" si="346"/>
        <v>42423</v>
      </c>
    </row>
    <row r="993" spans="1:54">
      <c r="A993" t="str">
        <f t="shared" si="366"/>
        <v>42333Fábio80</v>
      </c>
      <c r="B993" s="48">
        <v>42333.441724537035</v>
      </c>
      <c r="C993" s="48">
        <f t="shared" si="367"/>
        <v>42333</v>
      </c>
      <c r="D993" s="48" t="s">
        <v>31</v>
      </c>
      <c r="E993" s="49">
        <f t="shared" si="368"/>
        <v>80</v>
      </c>
      <c r="F993" s="48"/>
      <c r="G993" s="49" t="e">
        <f>VLOOKUP(C993,#REF!,2,0)</f>
        <v>#REF!</v>
      </c>
      <c r="H993" s="48"/>
      <c r="I993" s="43">
        <v>0</v>
      </c>
      <c r="J993" s="43">
        <v>0</v>
      </c>
      <c r="K993" s="43">
        <v>21.893456</v>
      </c>
      <c r="L993" s="43">
        <v>25.615658</v>
      </c>
      <c r="M993" s="43">
        <v>24.816673000000002</v>
      </c>
      <c r="N993" s="43">
        <v>22.544284999999999</v>
      </c>
      <c r="O993" s="43">
        <v>23.102335</v>
      </c>
      <c r="P993" s="43">
        <v>25.028538000000001</v>
      </c>
      <c r="Q993" s="43">
        <v>22.898644999999998</v>
      </c>
      <c r="R993" s="43">
        <v>23.874178000000001</v>
      </c>
      <c r="S993" s="43">
        <v>23.978010000000001</v>
      </c>
      <c r="T993" s="43">
        <v>22.746447</v>
      </c>
      <c r="U993" s="43">
        <v>19.902884</v>
      </c>
      <c r="V993" s="43">
        <v>17.118037999999999</v>
      </c>
      <c r="W993" s="43">
        <v>20.427655999999999</v>
      </c>
      <c r="X993" s="43">
        <v>21.105408000000001</v>
      </c>
      <c r="Y993" s="43">
        <v>80</v>
      </c>
      <c r="AA993">
        <f t="shared" si="347"/>
        <v>41862.452199074076</v>
      </c>
      <c r="AB993" t="str">
        <f t="shared" si="348"/>
        <v>41862Murilo/Kassio62</v>
      </c>
      <c r="AC993" s="52">
        <v>41862</v>
      </c>
      <c r="AD993" s="53" t="s">
        <v>20</v>
      </c>
      <c r="AE993" s="54">
        <v>62</v>
      </c>
      <c r="AF993" s="51" t="str">
        <f t="shared" si="349"/>
        <v/>
      </c>
      <c r="AG993" s="51">
        <f t="shared" si="350"/>
        <v>3.1027770000000001</v>
      </c>
      <c r="AH993" s="51">
        <f t="shared" si="351"/>
        <v>15.081277</v>
      </c>
      <c r="AI993" s="51">
        <f t="shared" si="352"/>
        <v>21.793571</v>
      </c>
      <c r="AJ993" s="51">
        <f t="shared" si="353"/>
        <v>23.457239000000001</v>
      </c>
      <c r="AK993" s="51">
        <f t="shared" si="354"/>
        <v>23.520077000000001</v>
      </c>
      <c r="AL993" s="51">
        <f t="shared" si="355"/>
        <v>24.345112</v>
      </c>
      <c r="AM993" s="51">
        <f t="shared" si="356"/>
        <v>24.795479</v>
      </c>
      <c r="AN993" s="51">
        <f t="shared" si="357"/>
        <v>25.643274000000002</v>
      </c>
      <c r="AO993" s="51">
        <f t="shared" si="358"/>
        <v>31.401717999999999</v>
      </c>
      <c r="AP993" s="51">
        <f t="shared" si="359"/>
        <v>29.392672999999998</v>
      </c>
      <c r="AQ993" s="51">
        <f t="shared" si="360"/>
        <v>32.283279</v>
      </c>
      <c r="AR993" s="51">
        <f t="shared" si="361"/>
        <v>33.177067000000001</v>
      </c>
      <c r="AS993" s="51">
        <f t="shared" si="362"/>
        <v>32.579844999999999</v>
      </c>
      <c r="AT993" s="51">
        <f t="shared" si="363"/>
        <v>32.135517</v>
      </c>
      <c r="AU993" s="51">
        <f t="shared" si="364"/>
        <v>33.553108000000002</v>
      </c>
      <c r="AV993" s="51">
        <f t="shared" si="365"/>
        <v>35.310035999999997</v>
      </c>
      <c r="AY993">
        <v>42424</v>
      </c>
      <c r="AZ993">
        <v>42424</v>
      </c>
      <c r="BA993" t="s">
        <v>29</v>
      </c>
      <c r="BB993" s="1">
        <f t="shared" si="346"/>
        <v>42424</v>
      </c>
    </row>
    <row r="994" spans="1:54">
      <c r="A994" t="str">
        <f t="shared" si="366"/>
        <v>42335Fábio80</v>
      </c>
      <c r="B994" s="48">
        <v>42335.575497685182</v>
      </c>
      <c r="C994" s="48">
        <f t="shared" si="367"/>
        <v>42335</v>
      </c>
      <c r="D994" s="48" t="s">
        <v>31</v>
      </c>
      <c r="E994" s="49">
        <f t="shared" si="368"/>
        <v>80</v>
      </c>
      <c r="F994" s="48"/>
      <c r="G994" s="49" t="e">
        <f>VLOOKUP(C994,#REF!,2,0)</f>
        <v>#REF!</v>
      </c>
      <c r="H994" s="48"/>
      <c r="I994" s="43">
        <v>0</v>
      </c>
      <c r="J994" s="43">
        <v>0</v>
      </c>
      <c r="K994" s="43">
        <v>18.873989000000002</v>
      </c>
      <c r="L994" s="43">
        <v>23.822313000000001</v>
      </c>
      <c r="M994" s="43">
        <v>23.051352999999999</v>
      </c>
      <c r="N994" s="43">
        <v>20.236034</v>
      </c>
      <c r="O994" s="43">
        <v>21.007883</v>
      </c>
      <c r="P994" s="43">
        <v>23.102335</v>
      </c>
      <c r="Q994" s="43">
        <v>20.813578</v>
      </c>
      <c r="R994" s="43">
        <v>22.042797</v>
      </c>
      <c r="S994" s="43">
        <v>22.142672999999998</v>
      </c>
      <c r="T994" s="43">
        <v>20.813578</v>
      </c>
      <c r="U994" s="43">
        <v>17.917631</v>
      </c>
      <c r="V994" s="43">
        <v>14.995260999999999</v>
      </c>
      <c r="W994" s="43">
        <v>18.324417</v>
      </c>
      <c r="X994" s="43">
        <v>19.198360000000001</v>
      </c>
      <c r="Y994" s="43">
        <v>80</v>
      </c>
      <c r="AA994">
        <f t="shared" si="347"/>
        <v>41866.376527777778</v>
      </c>
      <c r="AB994" t="str">
        <f t="shared" si="348"/>
        <v>41866Murilo/Kassio62</v>
      </c>
      <c r="AC994" s="52">
        <v>41866</v>
      </c>
      <c r="AD994" s="53" t="s">
        <v>20</v>
      </c>
      <c r="AE994" s="54">
        <v>62</v>
      </c>
      <c r="AF994" s="51" t="str">
        <f t="shared" si="349"/>
        <v/>
      </c>
      <c r="AG994" s="51">
        <f t="shared" si="350"/>
        <v>5.5202359999999997</v>
      </c>
      <c r="AH994" s="51">
        <f t="shared" si="351"/>
        <v>15.130922999999999</v>
      </c>
      <c r="AI994" s="51">
        <f t="shared" si="352"/>
        <v>21.253294</v>
      </c>
      <c r="AJ994" s="51">
        <f t="shared" si="353"/>
        <v>22.463629000000001</v>
      </c>
      <c r="AK994" s="51">
        <f t="shared" si="354"/>
        <v>22.957595999999999</v>
      </c>
      <c r="AL994" s="51">
        <f t="shared" si="355"/>
        <v>24.153390999999999</v>
      </c>
      <c r="AM994" s="51">
        <f t="shared" si="356"/>
        <v>24.026022000000001</v>
      </c>
      <c r="AN994" s="51">
        <f t="shared" si="357"/>
        <v>24.989811</v>
      </c>
      <c r="AO994" s="51">
        <f t="shared" si="358"/>
        <v>30.748636000000001</v>
      </c>
      <c r="AP994" s="51">
        <f t="shared" si="359"/>
        <v>28.970938</v>
      </c>
      <c r="AQ994" s="51">
        <f t="shared" si="360"/>
        <v>31.914465</v>
      </c>
      <c r="AR994" s="51">
        <f t="shared" si="361"/>
        <v>31.914465</v>
      </c>
      <c r="AS994" s="51">
        <f t="shared" si="362"/>
        <v>31.328807999999999</v>
      </c>
      <c r="AT994" s="51">
        <f t="shared" si="363"/>
        <v>30.820837000000001</v>
      </c>
      <c r="AU994" s="51">
        <f t="shared" si="364"/>
        <v>32.357277000000003</v>
      </c>
      <c r="AV994" s="51">
        <f t="shared" si="365"/>
        <v>33.628551000000002</v>
      </c>
      <c r="AY994">
        <v>42430</v>
      </c>
      <c r="AZ994">
        <v>42430</v>
      </c>
      <c r="BA994" t="s">
        <v>29</v>
      </c>
      <c r="BB994" s="1">
        <f t="shared" si="346"/>
        <v>42430</v>
      </c>
    </row>
    <row r="995" spans="1:54">
      <c r="A995" t="str">
        <f t="shared" si="366"/>
        <v>42338Fábio80</v>
      </c>
      <c r="B995" s="48">
        <v>42338.407905092594</v>
      </c>
      <c r="C995" s="48">
        <f t="shared" si="367"/>
        <v>42338</v>
      </c>
      <c r="D995" s="48" t="s">
        <v>31</v>
      </c>
      <c r="E995" s="49">
        <f t="shared" si="368"/>
        <v>80</v>
      </c>
      <c r="F995" s="48"/>
      <c r="G995" s="49" t="e">
        <f>VLOOKUP(C995,#REF!,2,0)</f>
        <v>#REF!</v>
      </c>
      <c r="H995" s="48"/>
      <c r="I995" s="43">
        <v>0</v>
      </c>
      <c r="J995" s="43">
        <v>0</v>
      </c>
      <c r="K995" s="43">
        <v>21.30105</v>
      </c>
      <c r="L995" s="43">
        <v>24.975517</v>
      </c>
      <c r="M995" s="43">
        <v>24.500519000000001</v>
      </c>
      <c r="N995" s="43">
        <v>22.042797</v>
      </c>
      <c r="O995" s="43">
        <v>22.847866</v>
      </c>
      <c r="P995" s="43">
        <v>25.081669000000002</v>
      </c>
      <c r="Q995" s="43">
        <v>23.000402000000001</v>
      </c>
      <c r="R995" s="43">
        <v>24.186343999999998</v>
      </c>
      <c r="S995" s="43">
        <v>24.711071</v>
      </c>
      <c r="T995" s="43">
        <v>23.667117999999999</v>
      </c>
      <c r="U995" s="43">
        <v>20.959232</v>
      </c>
      <c r="V995" s="43">
        <v>18.689892</v>
      </c>
      <c r="W995" s="43">
        <v>21.497633</v>
      </c>
      <c r="X995" s="43">
        <v>22.645251999999999</v>
      </c>
      <c r="Y995" s="43">
        <v>80</v>
      </c>
      <c r="AA995">
        <f t="shared" si="347"/>
        <v>41869.489178240743</v>
      </c>
      <c r="AB995" t="str">
        <f t="shared" si="348"/>
        <v>41869Murilo/Kassio62</v>
      </c>
      <c r="AC995" s="52">
        <v>41869</v>
      </c>
      <c r="AD995" s="53" t="s">
        <v>20</v>
      </c>
      <c r="AE995" s="54">
        <v>62</v>
      </c>
      <c r="AF995" s="51" t="str">
        <f t="shared" si="349"/>
        <v/>
      </c>
      <c r="AG995" s="51">
        <f t="shared" si="350"/>
        <v>5.7473150000000004</v>
      </c>
      <c r="AH995" s="51">
        <f t="shared" si="351"/>
        <v>15.380443</v>
      </c>
      <c r="AI995" s="51">
        <f t="shared" si="352"/>
        <v>21.733191999999999</v>
      </c>
      <c r="AJ995" s="51">
        <f t="shared" si="353"/>
        <v>23.144293000000001</v>
      </c>
      <c r="AK995" s="51">
        <f t="shared" si="354"/>
        <v>23.646038000000001</v>
      </c>
      <c r="AL995" s="51">
        <f t="shared" si="355"/>
        <v>24.666338</v>
      </c>
      <c r="AM995" s="51">
        <f t="shared" si="356"/>
        <v>24.601942000000001</v>
      </c>
      <c r="AN995" s="51">
        <f t="shared" si="357"/>
        <v>25.643274000000002</v>
      </c>
      <c r="AO995" s="51">
        <f t="shared" si="358"/>
        <v>32.061729</v>
      </c>
      <c r="AP995" s="51">
        <f t="shared" si="359"/>
        <v>29.1814</v>
      </c>
      <c r="AQ995" s="51">
        <f t="shared" si="360"/>
        <v>31.840954</v>
      </c>
      <c r="AR995" s="51">
        <f t="shared" si="361"/>
        <v>32.654209000000002</v>
      </c>
      <c r="AS995" s="51">
        <f t="shared" si="362"/>
        <v>32.061729</v>
      </c>
      <c r="AT995" s="51">
        <f t="shared" si="363"/>
        <v>31.767537999999998</v>
      </c>
      <c r="AU995" s="51">
        <f t="shared" si="364"/>
        <v>32.952477000000002</v>
      </c>
      <c r="AV995" s="51">
        <f t="shared" si="365"/>
        <v>34.007137</v>
      </c>
      <c r="AY995">
        <v>42431</v>
      </c>
      <c r="AZ995">
        <v>42431</v>
      </c>
      <c r="BA995" t="s">
        <v>29</v>
      </c>
      <c r="BB995" s="1">
        <f t="shared" si="346"/>
        <v>42431</v>
      </c>
    </row>
    <row r="996" spans="1:54">
      <c r="A996" t="str">
        <f t="shared" si="366"/>
        <v>42341Fábio80</v>
      </c>
      <c r="B996" s="48">
        <v>42341.372291666667</v>
      </c>
      <c r="C996" s="48">
        <f t="shared" si="367"/>
        <v>42341</v>
      </c>
      <c r="D996" s="48" t="s">
        <v>31</v>
      </c>
      <c r="E996" s="49">
        <f t="shared" si="368"/>
        <v>80</v>
      </c>
      <c r="F996" s="48"/>
      <c r="G996" s="49" t="e">
        <f>VLOOKUP(C996,#REF!,2,0)</f>
        <v>#REF!</v>
      </c>
      <c r="H996" s="48"/>
      <c r="I996" s="43">
        <v>0</v>
      </c>
      <c r="J996" s="43">
        <v>0</v>
      </c>
      <c r="K996" s="43">
        <v>18.007636999999999</v>
      </c>
      <c r="L996" s="43">
        <v>23.667117999999999</v>
      </c>
      <c r="M996" s="43">
        <v>22.797143999999999</v>
      </c>
      <c r="N996" s="43">
        <v>20.188268999999998</v>
      </c>
      <c r="O996" s="43">
        <v>20.959232</v>
      </c>
      <c r="P996" s="43">
        <v>23.000402000000001</v>
      </c>
      <c r="Q996" s="43">
        <v>20.620156999999999</v>
      </c>
      <c r="R996" s="43">
        <v>21.695088999999999</v>
      </c>
      <c r="S996" s="43">
        <v>21.943182</v>
      </c>
      <c r="T996" s="43">
        <v>20.475697</v>
      </c>
      <c r="U996" s="43">
        <v>17.426780999999998</v>
      </c>
      <c r="V996" s="43">
        <v>14.709673</v>
      </c>
      <c r="W996" s="43">
        <v>18.143035999999999</v>
      </c>
      <c r="X996" s="43">
        <v>18.966383</v>
      </c>
      <c r="Y996" s="43">
        <v>80</v>
      </c>
      <c r="AA996">
        <f t="shared" si="347"/>
        <v>41870.70484953704</v>
      </c>
      <c r="AB996" t="str">
        <f t="shared" si="348"/>
        <v>41870Murilo/Kassio62</v>
      </c>
      <c r="AC996" s="52">
        <v>41870</v>
      </c>
      <c r="AD996" s="53" t="s">
        <v>20</v>
      </c>
      <c r="AE996" s="54">
        <v>62</v>
      </c>
      <c r="AF996" s="51" t="str">
        <f t="shared" si="349"/>
        <v/>
      </c>
      <c r="AG996" s="51">
        <f t="shared" si="350"/>
        <v>3.9853740000000002</v>
      </c>
      <c r="AH996" s="51">
        <f t="shared" si="351"/>
        <v>15.835217</v>
      </c>
      <c r="AI996" s="51">
        <f t="shared" si="352"/>
        <v>22.157710999999999</v>
      </c>
      <c r="AJ996" s="51">
        <f t="shared" si="353"/>
        <v>23.772342999999999</v>
      </c>
      <c r="AK996" s="51">
        <f t="shared" si="354"/>
        <v>24.537593999999999</v>
      </c>
      <c r="AL996" s="51">
        <f t="shared" si="355"/>
        <v>25.315441</v>
      </c>
      <c r="AM996" s="51">
        <f t="shared" si="356"/>
        <v>23.772342999999999</v>
      </c>
      <c r="AN996" s="51">
        <f t="shared" si="357"/>
        <v>25.643274000000002</v>
      </c>
      <c r="AO996" s="51">
        <f t="shared" si="358"/>
        <v>32.803176999999998</v>
      </c>
      <c r="AP996" s="51">
        <f t="shared" si="359"/>
        <v>30.031096000000002</v>
      </c>
      <c r="AQ996" s="51">
        <f t="shared" si="360"/>
        <v>33.177067000000001</v>
      </c>
      <c r="AR996" s="51">
        <f t="shared" si="361"/>
        <v>32.728637999999997</v>
      </c>
      <c r="AS996" s="51">
        <f t="shared" si="362"/>
        <v>32.505577000000002</v>
      </c>
      <c r="AT996" s="51">
        <f t="shared" si="363"/>
        <v>31.840954</v>
      </c>
      <c r="AU996" s="51">
        <f t="shared" si="364"/>
        <v>33.553108000000002</v>
      </c>
      <c r="AV996" s="51">
        <f t="shared" si="365"/>
        <v>34.617221999999998</v>
      </c>
      <c r="AY996">
        <v>42434</v>
      </c>
      <c r="AZ996">
        <v>42434</v>
      </c>
      <c r="BA996" t="s">
        <v>29</v>
      </c>
      <c r="BB996" s="1">
        <f t="shared" si="346"/>
        <v>42434</v>
      </c>
    </row>
    <row r="997" spans="1:54">
      <c r="A997" t="str">
        <f t="shared" si="366"/>
        <v>42342Fábio80</v>
      </c>
      <c r="B997" s="48">
        <v>42342.616631944446</v>
      </c>
      <c r="C997" s="48">
        <f t="shared" si="367"/>
        <v>42342</v>
      </c>
      <c r="D997" s="48" t="s">
        <v>31</v>
      </c>
      <c r="E997" s="49">
        <f t="shared" si="368"/>
        <v>80</v>
      </c>
      <c r="F997" s="48"/>
      <c r="G997" s="49" t="e">
        <f>VLOOKUP(C997,#REF!,2,0)</f>
        <v>#REF!</v>
      </c>
      <c r="H997" s="48"/>
      <c r="I997" s="43">
        <v>0</v>
      </c>
      <c r="J997" s="43">
        <v>0</v>
      </c>
      <c r="K997" s="43">
        <v>16.595359999999999</v>
      </c>
      <c r="L997" s="43">
        <v>22.949477999999999</v>
      </c>
      <c r="M997" s="43">
        <v>22.192657000000001</v>
      </c>
      <c r="N997" s="43">
        <v>19.478639999999999</v>
      </c>
      <c r="O997" s="43">
        <v>20.188268999999998</v>
      </c>
      <c r="P997" s="43">
        <v>22.242746</v>
      </c>
      <c r="Q997" s="43">
        <v>19.713774000000001</v>
      </c>
      <c r="R997" s="43">
        <v>20.862079999999999</v>
      </c>
      <c r="S997" s="43">
        <v>21.056601000000001</v>
      </c>
      <c r="T997" s="43">
        <v>19.384998</v>
      </c>
      <c r="U997" s="43">
        <v>16.465980999999999</v>
      </c>
      <c r="V997" s="43">
        <v>13.830831</v>
      </c>
      <c r="W997" s="43">
        <v>17.471107</v>
      </c>
      <c r="X997" s="43">
        <v>18.369890000000002</v>
      </c>
      <c r="Y997" s="43">
        <v>80</v>
      </c>
      <c r="AA997">
        <f t="shared" si="347"/>
        <v>41873.456967592596</v>
      </c>
      <c r="AB997" t="str">
        <f t="shared" si="348"/>
        <v>41873Murilo/Kassio62</v>
      </c>
      <c r="AC997" s="52">
        <v>41873</v>
      </c>
      <c r="AD997" s="53" t="s">
        <v>20</v>
      </c>
      <c r="AE997" s="54">
        <v>62</v>
      </c>
      <c r="AF997" s="51" t="str">
        <f t="shared" si="349"/>
        <v/>
      </c>
      <c r="AG997" s="51">
        <f t="shared" si="350"/>
        <v>3.7355860000000001</v>
      </c>
      <c r="AH997" s="51">
        <f t="shared" si="351"/>
        <v>14.9329</v>
      </c>
      <c r="AI997" s="51">
        <f t="shared" si="352"/>
        <v>21.432604000000001</v>
      </c>
      <c r="AJ997" s="51">
        <f t="shared" si="353"/>
        <v>23.583013999999999</v>
      </c>
      <c r="AK997" s="51">
        <f t="shared" si="354"/>
        <v>23.709154000000002</v>
      </c>
      <c r="AL997" s="51">
        <f t="shared" si="355"/>
        <v>24.537593999999999</v>
      </c>
      <c r="AM997" s="51">
        <f t="shared" si="356"/>
        <v>23.962475000000001</v>
      </c>
      <c r="AN997" s="51">
        <f t="shared" si="357"/>
        <v>25.250136999999999</v>
      </c>
      <c r="AO997" s="51">
        <f t="shared" si="358"/>
        <v>31.110600999999999</v>
      </c>
      <c r="AP997" s="51">
        <f t="shared" si="359"/>
        <v>29.959826</v>
      </c>
      <c r="AQ997" s="51">
        <f t="shared" si="360"/>
        <v>31.840954</v>
      </c>
      <c r="AR997" s="51">
        <f t="shared" si="361"/>
        <v>31.914465</v>
      </c>
      <c r="AS997" s="51">
        <f t="shared" si="362"/>
        <v>32.283279</v>
      </c>
      <c r="AT997" s="51">
        <f t="shared" si="363"/>
        <v>31.038038</v>
      </c>
      <c r="AU997" s="51">
        <f t="shared" si="364"/>
        <v>33.027275000000003</v>
      </c>
      <c r="AV997" s="51">
        <f t="shared" si="365"/>
        <v>34.387813999999999</v>
      </c>
      <c r="AY997">
        <v>42438</v>
      </c>
      <c r="AZ997">
        <v>42438</v>
      </c>
      <c r="BA997" t="s">
        <v>29</v>
      </c>
      <c r="BB997" s="1">
        <f t="shared" si="346"/>
        <v>42438</v>
      </c>
    </row>
    <row r="998" spans="1:54">
      <c r="A998" t="str">
        <f t="shared" si="366"/>
        <v>42346Fábio80</v>
      </c>
      <c r="B998" s="48">
        <v>42346.406064814815</v>
      </c>
      <c r="C998" s="48">
        <f t="shared" si="367"/>
        <v>42346</v>
      </c>
      <c r="D998" s="48" t="s">
        <v>31</v>
      </c>
      <c r="E998" s="49">
        <f t="shared" si="368"/>
        <v>80</v>
      </c>
      <c r="F998" s="48"/>
      <c r="G998" s="49" t="e">
        <f>VLOOKUP(C998,#REF!,2,0)</f>
        <v>#REF!</v>
      </c>
      <c r="H998" s="48"/>
      <c r="I998" s="43">
        <v>0</v>
      </c>
      <c r="J998" s="43">
        <v>0</v>
      </c>
      <c r="K998" s="43">
        <v>18.966383</v>
      </c>
      <c r="L998" s="43">
        <v>23.822313000000001</v>
      </c>
      <c r="M998" s="43">
        <v>23.000402000000001</v>
      </c>
      <c r="N998" s="43">
        <v>20.427655999999999</v>
      </c>
      <c r="O998" s="43">
        <v>21.252056</v>
      </c>
      <c r="P998" s="43">
        <v>23.204552</v>
      </c>
      <c r="Q998" s="43">
        <v>20.862079999999999</v>
      </c>
      <c r="R998" s="43">
        <v>22.092701000000002</v>
      </c>
      <c r="S998" s="43">
        <v>22.343050000000002</v>
      </c>
      <c r="T998" s="43">
        <v>20.862079999999999</v>
      </c>
      <c r="U998" s="43">
        <v>18.097840999999999</v>
      </c>
      <c r="V998" s="43">
        <v>15.242342000000001</v>
      </c>
      <c r="W998" s="43">
        <v>18.78182</v>
      </c>
      <c r="X998" s="43">
        <v>19.431795000000001</v>
      </c>
      <c r="Y998" s="43">
        <v>80</v>
      </c>
      <c r="AA998">
        <f t="shared" si="347"/>
        <v>41880.766550925924</v>
      </c>
      <c r="AB998" t="str">
        <f t="shared" si="348"/>
        <v>41880Murilo/Kassio62</v>
      </c>
      <c r="AC998" s="52">
        <v>41880</v>
      </c>
      <c r="AD998" s="53" t="s">
        <v>20</v>
      </c>
      <c r="AE998" s="54">
        <v>62</v>
      </c>
      <c r="AF998" s="51" t="str">
        <f t="shared" si="349"/>
        <v/>
      </c>
      <c r="AG998" s="51">
        <f t="shared" si="350"/>
        <v>2.8124639999999999</v>
      </c>
      <c r="AH998" s="51">
        <f t="shared" si="351"/>
        <v>13.774701</v>
      </c>
      <c r="AI998" s="51">
        <f t="shared" si="352"/>
        <v>21.612684000000002</v>
      </c>
      <c r="AJ998" s="51">
        <f t="shared" si="353"/>
        <v>22.957595999999999</v>
      </c>
      <c r="AK998" s="51">
        <f t="shared" si="354"/>
        <v>23.144293000000001</v>
      </c>
      <c r="AL998" s="51">
        <f t="shared" si="355"/>
        <v>24.345112</v>
      </c>
      <c r="AM998" s="51">
        <f t="shared" si="356"/>
        <v>24.537593999999999</v>
      </c>
      <c r="AN998" s="51">
        <f t="shared" si="357"/>
        <v>25.250136999999999</v>
      </c>
      <c r="AO998" s="51">
        <f t="shared" si="358"/>
        <v>31.110600999999999</v>
      </c>
      <c r="AP998" s="51">
        <f t="shared" si="359"/>
        <v>29.888642999999998</v>
      </c>
      <c r="AQ998" s="51">
        <f t="shared" si="360"/>
        <v>31.914465</v>
      </c>
      <c r="AR998" s="51">
        <f t="shared" si="361"/>
        <v>33.027275000000003</v>
      </c>
      <c r="AS998" s="51">
        <f t="shared" si="362"/>
        <v>31.767537999999998</v>
      </c>
      <c r="AT998" s="51">
        <f t="shared" si="363"/>
        <v>31.767537999999998</v>
      </c>
      <c r="AU998" s="51">
        <f t="shared" si="364"/>
        <v>33.327229000000003</v>
      </c>
      <c r="AV998" s="51">
        <f t="shared" si="365"/>
        <v>33.553108000000002</v>
      </c>
      <c r="AY998">
        <v>42438</v>
      </c>
      <c r="AZ998">
        <v>42438</v>
      </c>
      <c r="BA998" t="s">
        <v>29</v>
      </c>
      <c r="BB998" s="1">
        <f t="shared" si="346"/>
        <v>42438</v>
      </c>
    </row>
    <row r="999" spans="1:54">
      <c r="A999" t="str">
        <f t="shared" si="366"/>
        <v>42348Fábio80</v>
      </c>
      <c r="B999" s="48">
        <v>42348.678055555552</v>
      </c>
      <c r="C999" s="48">
        <f t="shared" si="367"/>
        <v>42348</v>
      </c>
      <c r="D999" s="48" t="s">
        <v>31</v>
      </c>
      <c r="E999" s="49">
        <f t="shared" si="368"/>
        <v>80</v>
      </c>
      <c r="F999" s="48"/>
      <c r="G999" s="49" t="e">
        <f>VLOOKUP(C999,#REF!,2,0)</f>
        <v>#REF!</v>
      </c>
      <c r="H999" s="48"/>
      <c r="I999" s="43">
        <v>0</v>
      </c>
      <c r="J999" s="43">
        <v>0</v>
      </c>
      <c r="K999" s="43">
        <v>19.855543000000001</v>
      </c>
      <c r="L999" s="43">
        <v>24.290852000000001</v>
      </c>
      <c r="M999" s="43">
        <v>23.667117999999999</v>
      </c>
      <c r="N999" s="43">
        <v>21.695088999999999</v>
      </c>
      <c r="O999" s="43">
        <v>22.443562</v>
      </c>
      <c r="P999" s="43">
        <v>24.553104000000001</v>
      </c>
      <c r="Q999" s="43">
        <v>22.645251999999999</v>
      </c>
      <c r="R999" s="43">
        <v>23.770520999999999</v>
      </c>
      <c r="S999" s="43">
        <v>23.926054000000001</v>
      </c>
      <c r="T999" s="43">
        <v>22.645251999999999</v>
      </c>
      <c r="U999" s="43">
        <v>17.426780999999998</v>
      </c>
      <c r="V999" s="43">
        <v>13.635031</v>
      </c>
      <c r="W999" s="43">
        <v>17.161975999999999</v>
      </c>
      <c r="X999" s="43">
        <v>18.007636999999999</v>
      </c>
      <c r="Y999" s="43">
        <v>80</v>
      </c>
      <c r="AA999">
        <f t="shared" si="347"/>
        <v>41883.543124999997</v>
      </c>
      <c r="AB999" t="str">
        <f t="shared" si="348"/>
        <v>41883Murilo/Kassio62</v>
      </c>
      <c r="AC999" s="52">
        <v>41883</v>
      </c>
      <c r="AD999" s="53" t="s">
        <v>20</v>
      </c>
      <c r="AE999" s="54">
        <v>62</v>
      </c>
      <c r="AF999" s="51" t="str">
        <f t="shared" si="349"/>
        <v/>
      </c>
      <c r="AG999" s="51">
        <f t="shared" si="350"/>
        <v>15.937245000000001</v>
      </c>
      <c r="AH999" s="51">
        <f t="shared" si="351"/>
        <v>13.916674</v>
      </c>
      <c r="AI999" s="51">
        <f t="shared" si="352"/>
        <v>21.015474000000001</v>
      </c>
      <c r="AJ999" s="51">
        <f t="shared" si="353"/>
        <v>22.957595999999999</v>
      </c>
      <c r="AK999" s="51">
        <f t="shared" si="354"/>
        <v>23.520077000000001</v>
      </c>
      <c r="AL999" s="51">
        <f t="shared" si="355"/>
        <v>24.153390999999999</v>
      </c>
      <c r="AM999" s="51">
        <f t="shared" si="356"/>
        <v>24.537593999999999</v>
      </c>
      <c r="AN999" s="51">
        <f t="shared" si="357"/>
        <v>25.119790999999999</v>
      </c>
      <c r="AO999" s="51">
        <f t="shared" si="358"/>
        <v>31.255997000000001</v>
      </c>
      <c r="AP999" s="51">
        <f t="shared" si="359"/>
        <v>29.746500000000001</v>
      </c>
      <c r="AQ999" s="51">
        <f t="shared" si="360"/>
        <v>31.401717999999999</v>
      </c>
      <c r="AR999" s="51">
        <f t="shared" si="361"/>
        <v>31.988050000000001</v>
      </c>
      <c r="AS999" s="51">
        <f t="shared" si="362"/>
        <v>31.620987</v>
      </c>
      <c r="AT999" s="51">
        <f t="shared" si="363"/>
        <v>31.183260000000001</v>
      </c>
      <c r="AU999" s="51">
        <f t="shared" si="364"/>
        <v>32.877800000000001</v>
      </c>
      <c r="AV999" s="51">
        <f t="shared" si="365"/>
        <v>33.855441999999996</v>
      </c>
      <c r="AY999">
        <v>42198</v>
      </c>
      <c r="AZ999">
        <v>42198</v>
      </c>
      <c r="BA999" t="s">
        <v>29</v>
      </c>
      <c r="BB999" s="1">
        <f t="shared" si="346"/>
        <v>42198</v>
      </c>
    </row>
    <row r="1000" spans="1:54">
      <c r="A1000" t="str">
        <f t="shared" si="366"/>
        <v>42349Fábio80</v>
      </c>
      <c r="B1000" s="48">
        <v>42349.347928240742</v>
      </c>
      <c r="C1000" s="48">
        <f t="shared" si="367"/>
        <v>42349</v>
      </c>
      <c r="D1000" s="48" t="s">
        <v>31</v>
      </c>
      <c r="E1000" s="49">
        <f t="shared" si="368"/>
        <v>80</v>
      </c>
      <c r="F1000" s="48"/>
      <c r="G1000" s="49" t="e">
        <f>VLOOKUP(C1000,#REF!,2,0)</f>
        <v>#REF!</v>
      </c>
      <c r="H1000" s="48"/>
      <c r="I1000" s="43">
        <v>0</v>
      </c>
      <c r="J1000" s="43">
        <v>0</v>
      </c>
      <c r="K1000" s="43">
        <v>20.862079999999999</v>
      </c>
      <c r="L1000" s="43">
        <v>24.711071</v>
      </c>
      <c r="M1000" s="43">
        <v>23.926054000000001</v>
      </c>
      <c r="N1000" s="43">
        <v>21.645641000000001</v>
      </c>
      <c r="O1000" s="43">
        <v>22.847866</v>
      </c>
      <c r="P1000" s="43">
        <v>23.978010000000001</v>
      </c>
      <c r="Q1000" s="43">
        <v>22.645251999999999</v>
      </c>
      <c r="R1000" s="43">
        <v>23.460999999999999</v>
      </c>
      <c r="S1000" s="43">
        <v>23.615492</v>
      </c>
      <c r="T1000" s="43">
        <v>22.847866</v>
      </c>
      <c r="U1000" s="43">
        <v>21.252056</v>
      </c>
      <c r="V1000" s="43">
        <v>18.966383</v>
      </c>
      <c r="W1000" s="43">
        <v>20.188268999999998</v>
      </c>
      <c r="X1000" s="43">
        <v>18.369890000000002</v>
      </c>
      <c r="Y1000" s="43">
        <v>80</v>
      </c>
      <c r="AA1000">
        <f t="shared" si="347"/>
        <v>41885.468333333331</v>
      </c>
      <c r="AB1000" t="str">
        <f t="shared" si="348"/>
        <v>41885Murilo/Kassio62</v>
      </c>
      <c r="AC1000" s="52">
        <v>41885</v>
      </c>
      <c r="AD1000" s="53" t="s">
        <v>20</v>
      </c>
      <c r="AE1000" s="54">
        <v>62</v>
      </c>
      <c r="AF1000" s="51" t="str">
        <f t="shared" si="349"/>
        <v/>
      </c>
      <c r="AG1000" s="51">
        <f t="shared" si="350"/>
        <v>21.253294</v>
      </c>
      <c r="AH1000" s="51">
        <f t="shared" si="351"/>
        <v>29.041008000000001</v>
      </c>
      <c r="AI1000" s="51">
        <f t="shared" si="352"/>
        <v>33.704093999999998</v>
      </c>
      <c r="AJ1000" s="51">
        <f t="shared" si="353"/>
        <v>24.730868999999998</v>
      </c>
      <c r="AK1000" s="51">
        <f t="shared" si="354"/>
        <v>23.835629999999998</v>
      </c>
      <c r="AL1000" s="51">
        <f t="shared" si="355"/>
        <v>24.601942000000001</v>
      </c>
      <c r="AM1000" s="51">
        <f t="shared" si="356"/>
        <v>24.860174000000001</v>
      </c>
      <c r="AN1000" s="51">
        <f t="shared" si="357"/>
        <v>25.643274000000002</v>
      </c>
      <c r="AO1000" s="51">
        <f t="shared" si="358"/>
        <v>31.914465</v>
      </c>
      <c r="AP1000" s="51">
        <f t="shared" si="359"/>
        <v>29.463267999999999</v>
      </c>
      <c r="AQ1000" s="51">
        <f t="shared" si="360"/>
        <v>32.209347000000001</v>
      </c>
      <c r="AR1000" s="51">
        <f t="shared" si="361"/>
        <v>32.579844999999999</v>
      </c>
      <c r="AS1000" s="51">
        <f t="shared" si="362"/>
        <v>32.357277000000003</v>
      </c>
      <c r="AT1000" s="51">
        <f t="shared" si="363"/>
        <v>31.914465</v>
      </c>
      <c r="AU1000" s="51">
        <f t="shared" si="364"/>
        <v>33.779738999999999</v>
      </c>
      <c r="AV1000" s="51">
        <f t="shared" si="365"/>
        <v>34.847389</v>
      </c>
      <c r="AY1000">
        <v>42199</v>
      </c>
      <c r="AZ1000">
        <v>42199</v>
      </c>
      <c r="BA1000" t="s">
        <v>29</v>
      </c>
      <c r="BB1000" s="1">
        <f t="shared" si="346"/>
        <v>42199</v>
      </c>
    </row>
    <row r="1001" spans="1:54">
      <c r="A1001" t="str">
        <f t="shared" si="366"/>
        <v>42353Fábio80</v>
      </c>
      <c r="B1001" s="48">
        <v>42353.569351851853</v>
      </c>
      <c r="C1001" s="48">
        <f t="shared" si="367"/>
        <v>42353</v>
      </c>
      <c r="D1001" s="48" t="s">
        <v>31</v>
      </c>
      <c r="E1001" s="49">
        <f t="shared" si="368"/>
        <v>80</v>
      </c>
      <c r="F1001" s="48"/>
      <c r="G1001" s="49" t="e">
        <f>VLOOKUP(C1001,#REF!,2,0)</f>
        <v>#REF!</v>
      </c>
      <c r="H1001" s="48"/>
      <c r="I1001" s="43">
        <v>0</v>
      </c>
      <c r="J1001" s="43">
        <v>0</v>
      </c>
      <c r="K1001" s="43">
        <v>20.236034</v>
      </c>
      <c r="L1001" s="43">
        <v>24.395575999999998</v>
      </c>
      <c r="M1001" s="43">
        <v>23.460999999999999</v>
      </c>
      <c r="N1001" s="43">
        <v>20.427655999999999</v>
      </c>
      <c r="O1001" s="43">
        <v>21.448414</v>
      </c>
      <c r="P1001" s="43">
        <v>23.409599</v>
      </c>
      <c r="Q1001" s="43">
        <v>21.203135</v>
      </c>
      <c r="R1001" s="43">
        <v>22.292839000000001</v>
      </c>
      <c r="S1001" s="43">
        <v>22.594749</v>
      </c>
      <c r="T1001" s="43">
        <v>21.203135</v>
      </c>
      <c r="U1001" s="43">
        <v>18.097840999999999</v>
      </c>
      <c r="V1001" s="43">
        <v>15.325142</v>
      </c>
      <c r="W1001" s="43">
        <v>18.598167</v>
      </c>
      <c r="X1001" s="43">
        <v>19.384998</v>
      </c>
      <c r="Y1001" s="43">
        <v>80</v>
      </c>
      <c r="AA1001">
        <f t="shared" si="347"/>
        <v>41891.710625</v>
      </c>
      <c r="AB1001" t="str">
        <f t="shared" si="348"/>
        <v>41891Murilo/Kassio62</v>
      </c>
      <c r="AC1001" s="52">
        <v>41891</v>
      </c>
      <c r="AD1001" s="53" t="s">
        <v>20</v>
      </c>
      <c r="AE1001" s="54">
        <v>62</v>
      </c>
      <c r="AF1001" s="51" t="str">
        <f t="shared" si="349"/>
        <v/>
      </c>
      <c r="AG1001" s="51">
        <f t="shared" si="350"/>
        <v>7.2232079999999996</v>
      </c>
      <c r="AH1001" s="51">
        <f t="shared" si="351"/>
        <v>23.646038000000001</v>
      </c>
      <c r="AI1001" s="51">
        <f t="shared" si="352"/>
        <v>30.748636000000001</v>
      </c>
      <c r="AJ1001" s="51">
        <f t="shared" si="353"/>
        <v>28.274913999999999</v>
      </c>
      <c r="AK1001" s="51">
        <f t="shared" si="354"/>
        <v>24.089666000000001</v>
      </c>
      <c r="AL1001" s="51">
        <f t="shared" si="355"/>
        <v>24.924942000000001</v>
      </c>
      <c r="AM1001" s="51">
        <f t="shared" si="356"/>
        <v>23.772342999999999</v>
      </c>
      <c r="AN1001" s="51">
        <f t="shared" si="357"/>
        <v>25.119790999999999</v>
      </c>
      <c r="AO1001" s="51">
        <f t="shared" si="358"/>
        <v>31.328807999999999</v>
      </c>
      <c r="AP1001" s="51">
        <f t="shared" si="359"/>
        <v>29.392672999999998</v>
      </c>
      <c r="AQ1001" s="51">
        <f t="shared" si="360"/>
        <v>32.431399999999996</v>
      </c>
      <c r="AR1001" s="51">
        <f t="shared" si="361"/>
        <v>32.357277000000003</v>
      </c>
      <c r="AS1001" s="51">
        <f t="shared" si="362"/>
        <v>32.209347000000001</v>
      </c>
      <c r="AT1001" s="51">
        <f t="shared" si="363"/>
        <v>31.401717999999999</v>
      </c>
      <c r="AU1001" s="51">
        <f t="shared" si="364"/>
        <v>32.877800000000001</v>
      </c>
      <c r="AV1001" s="51">
        <f t="shared" si="365"/>
        <v>34.007137</v>
      </c>
      <c r="AY1001">
        <v>42224</v>
      </c>
      <c r="AZ1001">
        <v>42224</v>
      </c>
      <c r="BA1001" t="s">
        <v>29</v>
      </c>
      <c r="BB1001" s="1">
        <f t="shared" si="346"/>
        <v>42224</v>
      </c>
    </row>
    <row r="1002" spans="1:54">
      <c r="A1002" t="str">
        <f t="shared" si="366"/>
        <v>42356Fábio80</v>
      </c>
      <c r="B1002" s="48">
        <v>42356.367094907408</v>
      </c>
      <c r="C1002" s="48">
        <f t="shared" si="367"/>
        <v>42356</v>
      </c>
      <c r="D1002" s="48" t="s">
        <v>31</v>
      </c>
      <c r="E1002" s="49">
        <f t="shared" si="368"/>
        <v>80</v>
      </c>
      <c r="F1002" s="48"/>
      <c r="G1002" s="49" t="e">
        <f>VLOOKUP(C1002,#REF!,2,0)</f>
        <v>#REF!</v>
      </c>
      <c r="H1002" s="48"/>
      <c r="I1002" s="43">
        <v>0</v>
      </c>
      <c r="J1002" s="43">
        <v>0</v>
      </c>
      <c r="K1002" s="43">
        <v>18.643989999999999</v>
      </c>
      <c r="L1002" s="43">
        <v>23.718826</v>
      </c>
      <c r="M1002" s="43">
        <v>22.695837000000001</v>
      </c>
      <c r="N1002" s="43">
        <v>19.855543000000001</v>
      </c>
      <c r="O1002" s="43">
        <v>20.71678</v>
      </c>
      <c r="P1002" s="43">
        <v>22.493888999999999</v>
      </c>
      <c r="Q1002" s="43">
        <v>19.808230999999999</v>
      </c>
      <c r="R1002" s="43">
        <v>20.71678</v>
      </c>
      <c r="S1002" s="43">
        <v>20.813578</v>
      </c>
      <c r="T1002" s="43">
        <v>19.151875</v>
      </c>
      <c r="U1002" s="43">
        <v>16.080988000000001</v>
      </c>
      <c r="V1002" s="43">
        <v>13.479445999999999</v>
      </c>
      <c r="W1002" s="43">
        <v>16.986575999999999</v>
      </c>
      <c r="X1002" s="43">
        <v>17.872714999999999</v>
      </c>
      <c r="Y1002" s="43">
        <v>80</v>
      </c>
      <c r="AA1002">
        <f t="shared" si="347"/>
        <v>41894.406388888892</v>
      </c>
      <c r="AB1002" t="str">
        <f t="shared" si="348"/>
        <v>41894Murilo/Kassio62</v>
      </c>
      <c r="AC1002" s="52">
        <v>41894</v>
      </c>
      <c r="AD1002" s="53" t="s">
        <v>20</v>
      </c>
      <c r="AE1002" s="54">
        <v>62</v>
      </c>
      <c r="AF1002" s="51" t="str">
        <f t="shared" si="349"/>
        <v/>
      </c>
      <c r="AG1002" s="51">
        <f t="shared" si="350"/>
        <v>1.8914029999999999</v>
      </c>
      <c r="AH1002" s="51">
        <f t="shared" si="351"/>
        <v>20.779087000000001</v>
      </c>
      <c r="AI1002" s="51">
        <f t="shared" si="352"/>
        <v>28.344125999999999</v>
      </c>
      <c r="AJ1002" s="51">
        <f t="shared" si="353"/>
        <v>28.413414</v>
      </c>
      <c r="AK1002" s="51">
        <f t="shared" si="354"/>
        <v>24.409174</v>
      </c>
      <c r="AL1002" s="51">
        <f t="shared" si="355"/>
        <v>24.924942000000001</v>
      </c>
      <c r="AM1002" s="51">
        <f t="shared" si="356"/>
        <v>24.281115</v>
      </c>
      <c r="AN1002" s="51">
        <f t="shared" si="357"/>
        <v>25.577513</v>
      </c>
      <c r="AO1002" s="51">
        <f t="shared" si="358"/>
        <v>31.620987</v>
      </c>
      <c r="AP1002" s="51">
        <f t="shared" si="359"/>
        <v>29.1814</v>
      </c>
      <c r="AQ1002" s="51">
        <f t="shared" si="360"/>
        <v>31.914465</v>
      </c>
      <c r="AR1002" s="51">
        <f t="shared" si="361"/>
        <v>32.135517</v>
      </c>
      <c r="AS1002" s="51">
        <f t="shared" si="362"/>
        <v>32.505577000000002</v>
      </c>
      <c r="AT1002" s="51">
        <f t="shared" si="363"/>
        <v>31.183260000000001</v>
      </c>
      <c r="AU1002" s="51">
        <f t="shared" si="364"/>
        <v>33.027275000000003</v>
      </c>
      <c r="AV1002" s="51">
        <f t="shared" si="365"/>
        <v>33.779738999999999</v>
      </c>
      <c r="AY1002">
        <v>42226</v>
      </c>
      <c r="AZ1002">
        <v>42226</v>
      </c>
      <c r="BA1002" t="s">
        <v>29</v>
      </c>
      <c r="BB1002" s="1">
        <f t="shared" si="346"/>
        <v>42226</v>
      </c>
    </row>
    <row r="1003" spans="1:54">
      <c r="A1003" t="str">
        <f t="shared" si="366"/>
        <v>42389Fábio80</v>
      </c>
      <c r="B1003" s="48">
        <v>42389.713530092595</v>
      </c>
      <c r="C1003" s="48">
        <f t="shared" si="367"/>
        <v>42389</v>
      </c>
      <c r="D1003" s="48" t="s">
        <v>31</v>
      </c>
      <c r="E1003" s="49">
        <f t="shared" si="368"/>
        <v>80</v>
      </c>
      <c r="F1003" s="48"/>
      <c r="G1003" s="49" t="e">
        <f>VLOOKUP(C1003,#REF!,2,0)</f>
        <v>#REF!</v>
      </c>
      <c r="H1003" s="48"/>
      <c r="I1003" s="43">
        <v>0</v>
      </c>
      <c r="J1003" s="43">
        <v>0</v>
      </c>
      <c r="K1003" s="43">
        <v>17.249991999999999</v>
      </c>
      <c r="L1003" s="43">
        <v>23.306941999999999</v>
      </c>
      <c r="M1003" s="43">
        <v>22.493888999999999</v>
      </c>
      <c r="N1003" s="43">
        <v>19.619548999999999</v>
      </c>
      <c r="O1003" s="43">
        <v>20.188268999999998</v>
      </c>
      <c r="P1003" s="43">
        <v>22.192657000000001</v>
      </c>
      <c r="Q1003" s="43">
        <v>19.619548999999999</v>
      </c>
      <c r="R1003" s="43">
        <v>20.668424999999999</v>
      </c>
      <c r="S1003" s="43">
        <v>20.71678</v>
      </c>
      <c r="T1003" s="43">
        <v>19.291584</v>
      </c>
      <c r="U1003" s="43">
        <v>16.208808999999999</v>
      </c>
      <c r="V1003" s="43">
        <v>13.752317</v>
      </c>
      <c r="W1003" s="43">
        <v>16.986575999999999</v>
      </c>
      <c r="X1003" s="43">
        <v>17.783073000000002</v>
      </c>
      <c r="Y1003" s="43">
        <v>80</v>
      </c>
      <c r="AA1003">
        <f t="shared" si="347"/>
        <v>41897.631562499999</v>
      </c>
      <c r="AB1003" t="str">
        <f t="shared" si="348"/>
        <v>41897Murilo/Kassio62</v>
      </c>
      <c r="AC1003" s="52">
        <v>41897</v>
      </c>
      <c r="AD1003" s="53" t="s">
        <v>20</v>
      </c>
      <c r="AE1003" s="54">
        <v>62</v>
      </c>
      <c r="AF1003" s="51" t="str">
        <f t="shared" si="349"/>
        <v/>
      </c>
      <c r="AG1003" s="51">
        <f t="shared" si="350"/>
        <v>3.9392390000000002</v>
      </c>
      <c r="AH1003" s="51">
        <f t="shared" si="351"/>
        <v>20.368765</v>
      </c>
      <c r="AI1003" s="51">
        <f t="shared" si="352"/>
        <v>28.413414</v>
      </c>
      <c r="AJ1003" s="51">
        <f t="shared" si="353"/>
        <v>27.315038999999999</v>
      </c>
      <c r="AK1003" s="51">
        <f t="shared" si="354"/>
        <v>25.119790999999999</v>
      </c>
      <c r="AL1003" s="51">
        <f t="shared" si="355"/>
        <v>25.380849999999999</v>
      </c>
      <c r="AM1003" s="51">
        <f t="shared" si="356"/>
        <v>24.409174</v>
      </c>
      <c r="AN1003" s="51">
        <f t="shared" si="357"/>
        <v>26.105858000000001</v>
      </c>
      <c r="AO1003" s="51">
        <f t="shared" si="358"/>
        <v>32.061729</v>
      </c>
      <c r="AP1003" s="51">
        <f t="shared" si="359"/>
        <v>30.317093</v>
      </c>
      <c r="AQ1003" s="51">
        <f t="shared" si="360"/>
        <v>32.357277000000003</v>
      </c>
      <c r="AR1003" s="51">
        <f t="shared" si="361"/>
        <v>32.431399999999996</v>
      </c>
      <c r="AS1003" s="51">
        <f t="shared" si="362"/>
        <v>32.209347000000001</v>
      </c>
      <c r="AT1003" s="51">
        <f t="shared" si="363"/>
        <v>31.255997000000001</v>
      </c>
      <c r="AU1003" s="51">
        <f t="shared" si="364"/>
        <v>32.877800000000001</v>
      </c>
      <c r="AV1003" s="51">
        <f t="shared" si="365"/>
        <v>34.007137</v>
      </c>
      <c r="AY1003">
        <v>42229</v>
      </c>
      <c r="AZ1003">
        <v>42229</v>
      </c>
      <c r="BA1003" t="s">
        <v>29</v>
      </c>
      <c r="BB1003" s="1">
        <f t="shared" si="346"/>
        <v>42229</v>
      </c>
    </row>
    <row r="1004" spans="1:54">
      <c r="A1004" t="str">
        <f t="shared" si="366"/>
        <v>42391Fábio80</v>
      </c>
      <c r="B1004" s="48">
        <v>42391.694351851853</v>
      </c>
      <c r="C1004" s="48">
        <f t="shared" si="367"/>
        <v>42391</v>
      </c>
      <c r="D1004" s="48" t="s">
        <v>31</v>
      </c>
      <c r="E1004" s="49">
        <f t="shared" si="368"/>
        <v>80</v>
      </c>
      <c r="F1004" s="48"/>
      <c r="G1004" s="49" t="e">
        <f>VLOOKUP(C1004,#REF!,2,0)</f>
        <v>#REF!</v>
      </c>
      <c r="H1004" s="48"/>
      <c r="I1004" s="43">
        <v>0</v>
      </c>
      <c r="J1004" s="43">
        <v>0</v>
      </c>
      <c r="K1004" s="43">
        <v>13.324814</v>
      </c>
      <c r="L1004" s="43">
        <v>22.443562</v>
      </c>
      <c r="M1004" s="43">
        <v>21.893456</v>
      </c>
      <c r="N1004" s="43">
        <v>18.643989999999999</v>
      </c>
      <c r="O1004" s="43">
        <v>19.808230999999999</v>
      </c>
      <c r="P1004" s="43">
        <v>21.497633</v>
      </c>
      <c r="Q1004" s="43">
        <v>18.78182</v>
      </c>
      <c r="R1004" s="43">
        <v>19.760973</v>
      </c>
      <c r="S1004" s="43">
        <v>19.997803000000001</v>
      </c>
      <c r="T1004" s="43">
        <v>18.415436</v>
      </c>
      <c r="U1004" s="43">
        <v>15.325142</v>
      </c>
      <c r="V1004" s="43">
        <v>12.980342</v>
      </c>
      <c r="W1004" s="43">
        <v>16.294301999999998</v>
      </c>
      <c r="X1004" s="43">
        <v>16.986575999999999</v>
      </c>
      <c r="Y1004" s="43">
        <v>80</v>
      </c>
      <c r="AA1004">
        <f t="shared" si="347"/>
        <v>41901.38621527778</v>
      </c>
      <c r="AB1004" t="str">
        <f t="shared" si="348"/>
        <v>41901Murilo/Kassio62</v>
      </c>
      <c r="AC1004" s="52">
        <v>41901</v>
      </c>
      <c r="AD1004" s="53" t="s">
        <v>20</v>
      </c>
      <c r="AE1004" s="54">
        <v>62</v>
      </c>
      <c r="AF1004" s="51" t="str">
        <f t="shared" si="349"/>
        <v/>
      </c>
      <c r="AG1004" s="51">
        <f t="shared" si="350"/>
        <v>3.7355860000000001</v>
      </c>
      <c r="AH1004" s="51">
        <f t="shared" si="351"/>
        <v>18.052766999999999</v>
      </c>
      <c r="AI1004" s="51">
        <f t="shared" si="352"/>
        <v>27.111529999999998</v>
      </c>
      <c r="AJ1004" s="51">
        <f t="shared" si="353"/>
        <v>26.30545</v>
      </c>
      <c r="AK1004" s="51">
        <f t="shared" si="354"/>
        <v>23.709154000000002</v>
      </c>
      <c r="AL1004" s="51">
        <f t="shared" si="355"/>
        <v>25.315441</v>
      </c>
      <c r="AM1004" s="51">
        <f t="shared" si="356"/>
        <v>24.345112</v>
      </c>
      <c r="AN1004" s="51">
        <f t="shared" si="357"/>
        <v>26.172321</v>
      </c>
      <c r="AO1004" s="51">
        <f t="shared" si="358"/>
        <v>30.748636000000001</v>
      </c>
      <c r="AP1004" s="51">
        <f t="shared" si="359"/>
        <v>28.831005000000001</v>
      </c>
      <c r="AQ1004" s="51">
        <f t="shared" si="360"/>
        <v>31.328807999999999</v>
      </c>
      <c r="AR1004" s="51">
        <f t="shared" si="361"/>
        <v>31.914465</v>
      </c>
      <c r="AS1004" s="51">
        <f t="shared" si="362"/>
        <v>31.474726</v>
      </c>
      <c r="AT1004" s="51">
        <f t="shared" si="363"/>
        <v>30.748636000000001</v>
      </c>
      <c r="AU1004" s="51">
        <f t="shared" si="364"/>
        <v>32.505577000000002</v>
      </c>
      <c r="AV1004" s="51">
        <f t="shared" si="365"/>
        <v>33.477725999999997</v>
      </c>
      <c r="AY1004">
        <v>42232</v>
      </c>
      <c r="AZ1004">
        <v>42232</v>
      </c>
      <c r="BA1004" t="s">
        <v>29</v>
      </c>
      <c r="BB1004" s="1">
        <f t="shared" si="346"/>
        <v>42232</v>
      </c>
    </row>
    <row r="1005" spans="1:54">
      <c r="A1005" t="str">
        <f t="shared" si="366"/>
        <v>42423Fábio80</v>
      </c>
      <c r="B1005" s="48">
        <v>42423.576666666668</v>
      </c>
      <c r="C1005" s="48">
        <f t="shared" si="367"/>
        <v>42423</v>
      </c>
      <c r="D1005" s="48" t="s">
        <v>31</v>
      </c>
      <c r="E1005" s="49">
        <f t="shared" si="368"/>
        <v>80</v>
      </c>
      <c r="F1005" s="48"/>
      <c r="G1005" s="49" t="e">
        <f>VLOOKUP(C1005,#REF!,2,0)</f>
        <v>#REF!</v>
      </c>
      <c r="H1005" s="48"/>
      <c r="I1005" s="43">
        <v>0</v>
      </c>
      <c r="J1005" s="43">
        <v>0</v>
      </c>
      <c r="K1005" s="43">
        <v>17.872714999999999</v>
      </c>
      <c r="L1005" s="43">
        <v>22.898644999999998</v>
      </c>
      <c r="M1005" s="43">
        <v>22.493888999999999</v>
      </c>
      <c r="N1005" s="43">
        <v>19.760973</v>
      </c>
      <c r="O1005" s="43">
        <v>20.571967999999998</v>
      </c>
      <c r="P1005" s="43">
        <v>22.695837000000001</v>
      </c>
      <c r="Q1005" s="43">
        <v>20.571967999999998</v>
      </c>
      <c r="R1005" s="43">
        <v>21.497633</v>
      </c>
      <c r="S1005" s="43">
        <v>21.645641000000001</v>
      </c>
      <c r="T1005" s="43">
        <v>20.236034</v>
      </c>
      <c r="U1005" s="43">
        <v>17.382497999999998</v>
      </c>
      <c r="V1005" s="43">
        <v>14.831732000000001</v>
      </c>
      <c r="W1005" s="43">
        <v>18.052713000000001</v>
      </c>
      <c r="X1005" s="43">
        <v>18.598167</v>
      </c>
      <c r="Y1005" s="43">
        <v>80</v>
      </c>
      <c r="AA1005">
        <f t="shared" si="347"/>
        <v>41904.724247685182</v>
      </c>
      <c r="AB1005" t="str">
        <f t="shared" si="348"/>
        <v>41904Murilo/Kassio62</v>
      </c>
      <c r="AC1005" s="52">
        <v>41904</v>
      </c>
      <c r="AD1005" s="53" t="s">
        <v>20</v>
      </c>
      <c r="AE1005" s="54">
        <v>62</v>
      </c>
      <c r="AF1005" s="51" t="str">
        <f t="shared" si="349"/>
        <v/>
      </c>
      <c r="AG1005" s="51">
        <f t="shared" si="350"/>
        <v>9.6144200000000009</v>
      </c>
      <c r="AH1005" s="51">
        <f t="shared" si="351"/>
        <v>19.390362</v>
      </c>
      <c r="AI1005" s="51">
        <f t="shared" si="352"/>
        <v>25.907093</v>
      </c>
      <c r="AJ1005" s="51">
        <f t="shared" si="353"/>
        <v>25.973248999999999</v>
      </c>
      <c r="AK1005" s="51">
        <f t="shared" si="354"/>
        <v>24.537593999999999</v>
      </c>
      <c r="AL1005" s="51">
        <f t="shared" si="355"/>
        <v>24.860174000000001</v>
      </c>
      <c r="AM1005" s="51">
        <f t="shared" si="356"/>
        <v>23.835629999999998</v>
      </c>
      <c r="AN1005" s="51">
        <f t="shared" si="357"/>
        <v>25.380849999999999</v>
      </c>
      <c r="AO1005" s="51">
        <f t="shared" si="358"/>
        <v>30.604437000000001</v>
      </c>
      <c r="AP1005" s="51">
        <f t="shared" si="359"/>
        <v>28.831005000000001</v>
      </c>
      <c r="AQ1005" s="51">
        <f t="shared" si="360"/>
        <v>31.401717999999999</v>
      </c>
      <c r="AR1005" s="51">
        <f t="shared" si="361"/>
        <v>31.694199000000001</v>
      </c>
      <c r="AS1005" s="51">
        <f t="shared" si="362"/>
        <v>31.328807999999999</v>
      </c>
      <c r="AT1005" s="51">
        <f t="shared" si="363"/>
        <v>30.820837000000001</v>
      </c>
      <c r="AU1005" s="51">
        <f t="shared" si="364"/>
        <v>32.728637999999997</v>
      </c>
      <c r="AV1005" s="51">
        <f t="shared" si="365"/>
        <v>33.477725999999997</v>
      </c>
      <c r="AY1005">
        <v>42233</v>
      </c>
      <c r="AZ1005">
        <v>42233</v>
      </c>
      <c r="BA1005" t="s">
        <v>29</v>
      </c>
      <c r="BB1005" s="1">
        <f t="shared" si="346"/>
        <v>42233</v>
      </c>
    </row>
    <row r="1006" spans="1:54">
      <c r="A1006" t="str">
        <f t="shared" si="366"/>
        <v>42429Fábio80</v>
      </c>
      <c r="B1006" s="48">
        <v>42429.743078703701</v>
      </c>
      <c r="C1006" s="48">
        <f t="shared" si="367"/>
        <v>42429</v>
      </c>
      <c r="D1006" s="48" t="s">
        <v>31</v>
      </c>
      <c r="E1006" s="49">
        <f t="shared" si="368"/>
        <v>80</v>
      </c>
      <c r="F1006" s="48"/>
      <c r="G1006" s="49" t="e">
        <f>VLOOKUP(C1006,#REF!,2,0)</f>
        <v>#REF!</v>
      </c>
      <c r="H1006" s="48"/>
      <c r="I1006" s="43">
        <v>0</v>
      </c>
      <c r="J1006" s="43">
        <v>0.16383200000000001</v>
      </c>
      <c r="K1006" s="43">
        <v>20.283854000000002</v>
      </c>
      <c r="L1006" s="43">
        <v>19.244942000000002</v>
      </c>
      <c r="M1006" s="43">
        <v>15.366647</v>
      </c>
      <c r="N1006" s="43">
        <v>15.784833000000001</v>
      </c>
      <c r="O1006" s="43">
        <v>14.709673</v>
      </c>
      <c r="P1006" s="43">
        <v>17.118037999999999</v>
      </c>
      <c r="Q1006" s="43">
        <v>15.869158000000001</v>
      </c>
      <c r="R1006" s="43">
        <v>19.198360000000001</v>
      </c>
      <c r="S1006" s="43">
        <v>20.236034</v>
      </c>
      <c r="T1006" s="43">
        <v>18.920164</v>
      </c>
      <c r="U1006" s="43">
        <v>18.461030999999998</v>
      </c>
      <c r="V1006" s="43">
        <v>13.363394</v>
      </c>
      <c r="W1006" s="43">
        <v>15.283706</v>
      </c>
      <c r="X1006" s="43">
        <v>22.594749</v>
      </c>
      <c r="Y1006" s="43">
        <v>80</v>
      </c>
      <c r="AA1006">
        <f t="shared" si="347"/>
        <v>41908.468576388892</v>
      </c>
      <c r="AB1006" t="str">
        <f t="shared" si="348"/>
        <v>41908Murilo/Kassio62</v>
      </c>
      <c r="AC1006" s="52">
        <v>41908</v>
      </c>
      <c r="AD1006" s="53" t="s">
        <v>20</v>
      </c>
      <c r="AE1006" s="54">
        <v>62</v>
      </c>
      <c r="AF1006" s="51" t="str">
        <f t="shared" si="349"/>
        <v/>
      </c>
      <c r="AG1006" s="51">
        <f t="shared" si="350"/>
        <v>22.096827000000001</v>
      </c>
      <c r="AH1006" s="51">
        <f t="shared" si="351"/>
        <v>30.965553</v>
      </c>
      <c r="AI1006" s="51">
        <f t="shared" si="352"/>
        <v>35.697848999999998</v>
      </c>
      <c r="AJ1006" s="51">
        <f t="shared" si="353"/>
        <v>26.372135</v>
      </c>
      <c r="AK1006" s="51">
        <f t="shared" si="354"/>
        <v>24.026022000000001</v>
      </c>
      <c r="AL1006" s="51">
        <f t="shared" si="355"/>
        <v>25.184933000000001</v>
      </c>
      <c r="AM1006" s="51">
        <f t="shared" si="356"/>
        <v>23.772342999999999</v>
      </c>
      <c r="AN1006" s="51">
        <f t="shared" si="357"/>
        <v>25.709078000000002</v>
      </c>
      <c r="AO1006" s="51">
        <f t="shared" si="358"/>
        <v>31.038038</v>
      </c>
      <c r="AP1006" s="51">
        <f t="shared" si="359"/>
        <v>28.691483999999999</v>
      </c>
      <c r="AQ1006" s="51">
        <f t="shared" si="360"/>
        <v>31.474726</v>
      </c>
      <c r="AR1006" s="51">
        <f t="shared" si="361"/>
        <v>31.840954</v>
      </c>
      <c r="AS1006" s="51">
        <f t="shared" si="362"/>
        <v>31.694199000000001</v>
      </c>
      <c r="AT1006" s="51">
        <f t="shared" si="363"/>
        <v>30.388791999999999</v>
      </c>
      <c r="AU1006" s="51">
        <f t="shared" si="364"/>
        <v>32.431399999999996</v>
      </c>
      <c r="AV1006" s="51">
        <f t="shared" si="365"/>
        <v>33.704093999999998</v>
      </c>
      <c r="AY1006">
        <v>42235</v>
      </c>
      <c r="AZ1006">
        <v>42235</v>
      </c>
      <c r="BA1006" t="s">
        <v>29</v>
      </c>
      <c r="BB1006" s="1">
        <f t="shared" si="346"/>
        <v>42235</v>
      </c>
    </row>
    <row r="1007" spans="1:54">
      <c r="A1007" t="str">
        <f t="shared" si="366"/>
        <v>42198Fábio81</v>
      </c>
      <c r="B1007" s="48">
        <v>42198.485219907408</v>
      </c>
      <c r="C1007" s="48">
        <f t="shared" si="367"/>
        <v>42198</v>
      </c>
      <c r="D1007" s="48" t="s">
        <v>31</v>
      </c>
      <c r="E1007" s="49">
        <f t="shared" si="368"/>
        <v>81</v>
      </c>
      <c r="F1007" s="48"/>
      <c r="G1007" s="49" t="e">
        <f>VLOOKUP(C1007,#REF!,2,0)</f>
        <v>#REF!</v>
      </c>
      <c r="H1007" s="48"/>
      <c r="I1007" s="43">
        <v>0</v>
      </c>
      <c r="J1007" s="43">
        <v>0</v>
      </c>
      <c r="K1007" s="43">
        <v>13.056486</v>
      </c>
      <c r="L1007" s="43">
        <v>22.544284999999999</v>
      </c>
      <c r="M1007" s="43">
        <v>19.059010000000001</v>
      </c>
      <c r="N1007" s="43">
        <v>21.007883</v>
      </c>
      <c r="O1007" s="43">
        <v>19.713774000000001</v>
      </c>
      <c r="P1007" s="43">
        <v>13.988498999999999</v>
      </c>
      <c r="Q1007" s="43">
        <v>14.913376</v>
      </c>
      <c r="R1007" s="43">
        <v>19.338263999999999</v>
      </c>
      <c r="S1007" s="43">
        <v>19.338263999999999</v>
      </c>
      <c r="T1007" s="43">
        <v>16.812135999999999</v>
      </c>
      <c r="U1007" s="43">
        <v>17.118037999999999</v>
      </c>
      <c r="V1007" s="43">
        <v>16.638573000000001</v>
      </c>
      <c r="W1007" s="43">
        <v>16.166153000000001</v>
      </c>
      <c r="X1007" s="43">
        <v>16.638573000000001</v>
      </c>
      <c r="Y1007" s="43">
        <v>81</v>
      </c>
      <c r="AA1007">
        <f t="shared" si="347"/>
        <v>41914.693078703705</v>
      </c>
      <c r="AB1007" t="str">
        <f t="shared" si="348"/>
        <v>41914Murilo/Kassio62</v>
      </c>
      <c r="AC1007" s="52">
        <v>41914</v>
      </c>
      <c r="AD1007" s="53" t="s">
        <v>20</v>
      </c>
      <c r="AE1007" s="54">
        <v>62</v>
      </c>
      <c r="AF1007" s="51" t="str">
        <f t="shared" si="349"/>
        <v/>
      </c>
      <c r="AG1007" s="51">
        <f t="shared" si="350"/>
        <v>11.483532</v>
      </c>
      <c r="AH1007" s="51">
        <f t="shared" si="351"/>
        <v>27.179286999999999</v>
      </c>
      <c r="AI1007" s="51">
        <f t="shared" si="352"/>
        <v>34.924286000000002</v>
      </c>
      <c r="AJ1007" s="51">
        <f t="shared" si="353"/>
        <v>34.847389</v>
      </c>
      <c r="AK1007" s="51">
        <f t="shared" si="354"/>
        <v>32.728637999999997</v>
      </c>
      <c r="AL1007" s="51">
        <f t="shared" si="355"/>
        <v>34.083092000000001</v>
      </c>
      <c r="AM1007" s="51">
        <f t="shared" si="356"/>
        <v>30.102467999999998</v>
      </c>
      <c r="AN1007" s="51">
        <f t="shared" si="357"/>
        <v>31.110600999999999</v>
      </c>
      <c r="AO1007" s="51">
        <f t="shared" si="358"/>
        <v>35.310035999999997</v>
      </c>
      <c r="AP1007" s="51">
        <f t="shared" si="359"/>
        <v>30.748636000000001</v>
      </c>
      <c r="AQ1007" s="51">
        <f t="shared" si="360"/>
        <v>31.988050000000001</v>
      </c>
      <c r="AR1007" s="51">
        <f t="shared" si="361"/>
        <v>32.061729</v>
      </c>
      <c r="AS1007" s="51">
        <f t="shared" si="362"/>
        <v>31.547816999999998</v>
      </c>
      <c r="AT1007" s="51">
        <f t="shared" si="363"/>
        <v>30.820837000000001</v>
      </c>
      <c r="AU1007" s="51">
        <f t="shared" si="364"/>
        <v>32.505577000000002</v>
      </c>
      <c r="AV1007" s="51">
        <f t="shared" si="365"/>
        <v>33.628551000000002</v>
      </c>
      <c r="AY1007">
        <v>42238</v>
      </c>
      <c r="AZ1007">
        <v>42238</v>
      </c>
      <c r="BA1007" t="s">
        <v>29</v>
      </c>
      <c r="BB1007" s="1">
        <f t="shared" si="346"/>
        <v>42238</v>
      </c>
    </row>
    <row r="1008" spans="1:54">
      <c r="A1008" t="str">
        <f t="shared" si="366"/>
        <v>42199Fábio81</v>
      </c>
      <c r="B1008" s="48">
        <v>42199.443402777775</v>
      </c>
      <c r="C1008" s="48">
        <f t="shared" si="367"/>
        <v>42199</v>
      </c>
      <c r="D1008" s="48" t="s">
        <v>31</v>
      </c>
      <c r="E1008" s="49">
        <f t="shared" si="368"/>
        <v>81</v>
      </c>
      <c r="F1008" s="48"/>
      <c r="G1008" s="49" t="e">
        <f>VLOOKUP(C1008,#REF!,2,0)</f>
        <v>#REF!</v>
      </c>
      <c r="H1008" s="48"/>
      <c r="I1008" s="43">
        <v>0</v>
      </c>
      <c r="J1008" s="43">
        <v>0</v>
      </c>
      <c r="K1008" s="43">
        <v>12.416802000000001</v>
      </c>
      <c r="L1008" s="43">
        <v>21.893456</v>
      </c>
      <c r="M1008" s="43">
        <v>18.873989000000002</v>
      </c>
      <c r="N1008" s="43">
        <v>20.283854000000002</v>
      </c>
      <c r="O1008" s="43">
        <v>18.827883</v>
      </c>
      <c r="P1008" s="43">
        <v>13.171124000000001</v>
      </c>
      <c r="Q1008" s="43">
        <v>14.028081</v>
      </c>
      <c r="R1008" s="43">
        <v>18.78182</v>
      </c>
      <c r="S1008" s="43">
        <v>18.873989000000002</v>
      </c>
      <c r="T1008" s="43">
        <v>16.552156</v>
      </c>
      <c r="U1008" s="43">
        <v>16.725237</v>
      </c>
      <c r="V1008" s="43">
        <v>16.509063999999999</v>
      </c>
      <c r="W1008" s="43">
        <v>16.123549000000001</v>
      </c>
      <c r="X1008" s="43">
        <v>16.595359999999999</v>
      </c>
      <c r="Y1008" s="43">
        <v>81</v>
      </c>
      <c r="AA1008">
        <f t="shared" si="347"/>
        <v>41919.587337962963</v>
      </c>
      <c r="AB1008" t="str">
        <f t="shared" si="348"/>
        <v>41919Murilo/Kassio62</v>
      </c>
      <c r="AC1008" s="52">
        <v>41919</v>
      </c>
      <c r="AD1008" s="53" t="s">
        <v>20</v>
      </c>
      <c r="AE1008" s="54">
        <v>62</v>
      </c>
      <c r="AF1008" s="51" t="str">
        <f t="shared" si="349"/>
        <v/>
      </c>
      <c r="AG1008" s="51">
        <f t="shared" si="350"/>
        <v>6.8995649999999999</v>
      </c>
      <c r="AH1008" s="51">
        <f t="shared" si="351"/>
        <v>23.269210999999999</v>
      </c>
      <c r="AI1008" s="51">
        <f t="shared" si="352"/>
        <v>31.038038</v>
      </c>
      <c r="AJ1008" s="51">
        <f t="shared" si="353"/>
        <v>32.357277000000003</v>
      </c>
      <c r="AK1008" s="51">
        <f t="shared" si="354"/>
        <v>31.620987</v>
      </c>
      <c r="AL1008" s="51">
        <f t="shared" si="355"/>
        <v>31.547816999999998</v>
      </c>
      <c r="AM1008" s="51">
        <f t="shared" si="356"/>
        <v>29.041008000000001</v>
      </c>
      <c r="AN1008" s="51">
        <f t="shared" si="357"/>
        <v>29.817532</v>
      </c>
      <c r="AO1008" s="51">
        <f t="shared" si="358"/>
        <v>34.540657000000003</v>
      </c>
      <c r="AP1008" s="51">
        <f t="shared" si="359"/>
        <v>30.532489999999999</v>
      </c>
      <c r="AQ1008" s="51">
        <f t="shared" si="360"/>
        <v>32.283279</v>
      </c>
      <c r="AR1008" s="51">
        <f t="shared" si="361"/>
        <v>32.061729</v>
      </c>
      <c r="AS1008" s="51">
        <f t="shared" si="362"/>
        <v>31.255997000000001</v>
      </c>
      <c r="AT1008" s="51">
        <f t="shared" si="363"/>
        <v>30.460581000000001</v>
      </c>
      <c r="AU1008" s="51">
        <f t="shared" si="364"/>
        <v>31.988050000000001</v>
      </c>
      <c r="AV1008" s="51">
        <f t="shared" si="365"/>
        <v>33.628551000000002</v>
      </c>
      <c r="AY1008">
        <v>42241</v>
      </c>
      <c r="AZ1008">
        <v>42241</v>
      </c>
      <c r="BA1008" t="s">
        <v>29</v>
      </c>
      <c r="BB1008" s="1">
        <f t="shared" si="346"/>
        <v>42241</v>
      </c>
    </row>
    <row r="1009" spans="1:54">
      <c r="A1009" t="str">
        <f t="shared" si="366"/>
        <v>42226Fábio81</v>
      </c>
      <c r="B1009" s="48">
        <v>42226.374976851854</v>
      </c>
      <c r="C1009" s="48">
        <f t="shared" si="367"/>
        <v>42226</v>
      </c>
      <c r="D1009" s="48" t="s">
        <v>31</v>
      </c>
      <c r="E1009" s="49">
        <f t="shared" si="368"/>
        <v>81</v>
      </c>
      <c r="F1009" s="48"/>
      <c r="G1009" s="49" t="e">
        <f>VLOOKUP(C1009,#REF!,2,0)</f>
        <v>#REF!</v>
      </c>
      <c r="H1009" s="48"/>
      <c r="I1009" s="43">
        <v>0</v>
      </c>
      <c r="J1009" s="43">
        <v>0</v>
      </c>
      <c r="K1009" s="43">
        <v>1.6857800000000001</v>
      </c>
      <c r="L1009" s="43">
        <v>12.603164</v>
      </c>
      <c r="M1009" s="43">
        <v>14.790993</v>
      </c>
      <c r="N1009" s="43">
        <v>15.996090000000001</v>
      </c>
      <c r="O1009" s="43">
        <v>14.107385000000001</v>
      </c>
      <c r="P1009" s="43">
        <v>10.60017</v>
      </c>
      <c r="Q1009" s="43">
        <v>12.048469000000001</v>
      </c>
      <c r="R1009" s="43">
        <v>16.380037000000002</v>
      </c>
      <c r="S1009" s="43">
        <v>16.855661000000001</v>
      </c>
      <c r="T1009" s="43">
        <v>14.426985</v>
      </c>
      <c r="U1009" s="43">
        <v>15.283706</v>
      </c>
      <c r="V1009" s="43">
        <v>15.616866</v>
      </c>
      <c r="W1009" s="43">
        <v>15.533234</v>
      </c>
      <c r="X1009" s="43">
        <v>16.986575999999999</v>
      </c>
      <c r="Y1009" s="43">
        <v>81</v>
      </c>
      <c r="AA1009">
        <f t="shared" si="347"/>
        <v>41922.400949074072</v>
      </c>
      <c r="AB1009" t="str">
        <f t="shared" si="348"/>
        <v>41922Murilo/Kassio62</v>
      </c>
      <c r="AC1009" s="52">
        <v>41922</v>
      </c>
      <c r="AD1009" s="53" t="s">
        <v>20</v>
      </c>
      <c r="AE1009" s="54">
        <v>62</v>
      </c>
      <c r="AF1009" s="51" t="str">
        <f t="shared" si="349"/>
        <v/>
      </c>
      <c r="AG1009" s="51">
        <f t="shared" si="350"/>
        <v>2.1049660000000001</v>
      </c>
      <c r="AH1009" s="51">
        <f t="shared" si="351"/>
        <v>20.485567</v>
      </c>
      <c r="AI1009" s="51">
        <f t="shared" si="352"/>
        <v>29.392672999999998</v>
      </c>
      <c r="AJ1009" s="51">
        <f t="shared" si="353"/>
        <v>31.620987</v>
      </c>
      <c r="AK1009" s="51">
        <f t="shared" si="354"/>
        <v>29.959826</v>
      </c>
      <c r="AL1009" s="51">
        <f t="shared" si="355"/>
        <v>30.604437000000001</v>
      </c>
      <c r="AM1009" s="51">
        <f t="shared" si="356"/>
        <v>29.322168000000001</v>
      </c>
      <c r="AN1009" s="51">
        <f t="shared" si="357"/>
        <v>29.604711999999999</v>
      </c>
      <c r="AO1009" s="51">
        <f t="shared" si="358"/>
        <v>34.540657000000003</v>
      </c>
      <c r="AP1009" s="51">
        <f t="shared" si="359"/>
        <v>30.676480999999999</v>
      </c>
      <c r="AQ1009" s="51">
        <f t="shared" si="360"/>
        <v>31.914465</v>
      </c>
      <c r="AR1009" s="51">
        <f t="shared" si="361"/>
        <v>32.061729</v>
      </c>
      <c r="AS1009" s="51">
        <f t="shared" si="362"/>
        <v>31.255997000000001</v>
      </c>
      <c r="AT1009" s="51">
        <f t="shared" si="363"/>
        <v>30.604437000000001</v>
      </c>
      <c r="AU1009" s="51">
        <f t="shared" si="364"/>
        <v>32.135517</v>
      </c>
      <c r="AV1009" s="51">
        <f t="shared" si="365"/>
        <v>33.553108000000002</v>
      </c>
      <c r="AY1009">
        <v>42242</v>
      </c>
      <c r="AZ1009">
        <v>42242</v>
      </c>
      <c r="BA1009" t="s">
        <v>29</v>
      </c>
      <c r="BB1009" s="1">
        <f t="shared" si="346"/>
        <v>42242</v>
      </c>
    </row>
    <row r="1010" spans="1:54">
      <c r="A1010" t="str">
        <f t="shared" si="366"/>
        <v>42228Fábio81</v>
      </c>
      <c r="B1010" s="48">
        <v>42228.511724537035</v>
      </c>
      <c r="C1010" s="48">
        <f t="shared" si="367"/>
        <v>42228</v>
      </c>
      <c r="D1010" s="48" t="s">
        <v>31</v>
      </c>
      <c r="E1010" s="49">
        <f t="shared" si="368"/>
        <v>81</v>
      </c>
      <c r="F1010" s="48"/>
      <c r="G1010" s="49" t="e">
        <f>VLOOKUP(C1010,#REF!,2,0)</f>
        <v>#REF!</v>
      </c>
      <c r="H1010" s="48"/>
      <c r="I1010" s="43">
        <v>0</v>
      </c>
      <c r="J1010" s="43">
        <v>0</v>
      </c>
      <c r="K1010" s="43">
        <v>5.60825</v>
      </c>
      <c r="L1010" s="43">
        <v>17.074155999999999</v>
      </c>
      <c r="M1010" s="43">
        <v>18.78182</v>
      </c>
      <c r="N1010" s="43">
        <v>20.475697</v>
      </c>
      <c r="O1010" s="43">
        <v>19.198360000000001</v>
      </c>
      <c r="P1010" s="43">
        <v>15.366647</v>
      </c>
      <c r="Q1010" s="43">
        <v>16.208808999999999</v>
      </c>
      <c r="R1010" s="43">
        <v>20.813578</v>
      </c>
      <c r="S1010" s="43">
        <v>21.645641000000001</v>
      </c>
      <c r="T1010" s="43">
        <v>18.827883</v>
      </c>
      <c r="U1010" s="43">
        <v>19.666632</v>
      </c>
      <c r="V1010" s="43">
        <v>19.619548999999999</v>
      </c>
      <c r="W1010" s="43">
        <v>21.350121999999999</v>
      </c>
      <c r="X1010" s="43">
        <v>23.358233999999999</v>
      </c>
      <c r="Y1010" s="43">
        <v>81</v>
      </c>
      <c r="AA1010">
        <f t="shared" si="347"/>
        <v>41927.258310185185</v>
      </c>
      <c r="AB1010" t="str">
        <f t="shared" si="348"/>
        <v>41927Murilo/Kassio62</v>
      </c>
      <c r="AC1010" s="52">
        <v>41927</v>
      </c>
      <c r="AD1010" s="53" t="s">
        <v>20</v>
      </c>
      <c r="AE1010" s="54">
        <v>62</v>
      </c>
      <c r="AF1010" s="51" t="str">
        <f t="shared" si="349"/>
        <v/>
      </c>
      <c r="AG1010" s="51">
        <f t="shared" si="350"/>
        <v>3.4103970000000001</v>
      </c>
      <c r="AH1010" s="51">
        <f t="shared" si="351"/>
        <v>17.403151999999999</v>
      </c>
      <c r="AI1010" s="51">
        <f t="shared" si="352"/>
        <v>25.315441</v>
      </c>
      <c r="AJ1010" s="51">
        <f t="shared" si="353"/>
        <v>27.451124</v>
      </c>
      <c r="AK1010" s="51">
        <f t="shared" si="354"/>
        <v>27.655892999999999</v>
      </c>
      <c r="AL1010" s="51">
        <f t="shared" si="355"/>
        <v>27.724340000000002</v>
      </c>
      <c r="AM1010" s="51">
        <f t="shared" si="356"/>
        <v>27.247107</v>
      </c>
      <c r="AN1010" s="51">
        <f t="shared" si="357"/>
        <v>28.136752999999999</v>
      </c>
      <c r="AO1010" s="51">
        <f t="shared" si="358"/>
        <v>32.803176999999998</v>
      </c>
      <c r="AP1010" s="51">
        <f t="shared" si="359"/>
        <v>29.888642999999998</v>
      </c>
      <c r="AQ1010" s="51">
        <f t="shared" si="360"/>
        <v>31.401717999999999</v>
      </c>
      <c r="AR1010" s="51">
        <f t="shared" si="361"/>
        <v>31.694199000000001</v>
      </c>
      <c r="AS1010" s="51">
        <f t="shared" si="362"/>
        <v>30.893166999999998</v>
      </c>
      <c r="AT1010" s="51">
        <f t="shared" si="363"/>
        <v>29.959826</v>
      </c>
      <c r="AU1010" s="51">
        <f t="shared" si="364"/>
        <v>31.620987</v>
      </c>
      <c r="AV1010" s="51">
        <f t="shared" si="365"/>
        <v>32.654209000000002</v>
      </c>
      <c r="AY1010">
        <v>42245</v>
      </c>
      <c r="AZ1010">
        <v>42245</v>
      </c>
      <c r="BA1010" t="s">
        <v>29</v>
      </c>
      <c r="BB1010" s="1">
        <f t="shared" si="346"/>
        <v>42245</v>
      </c>
    </row>
    <row r="1011" spans="1:54">
      <c r="A1011" t="str">
        <f t="shared" si="366"/>
        <v>42231Fábio81</v>
      </c>
      <c r="B1011" s="48">
        <v>42231.601481481484</v>
      </c>
      <c r="C1011" s="48">
        <f t="shared" si="367"/>
        <v>42231</v>
      </c>
      <c r="D1011" s="48" t="s">
        <v>31</v>
      </c>
      <c r="E1011" s="49">
        <f t="shared" si="368"/>
        <v>81</v>
      </c>
      <c r="F1011" s="48"/>
      <c r="G1011" s="49" t="e">
        <f>VLOOKUP(C1011,#REF!,2,0)</f>
        <v>#REF!</v>
      </c>
      <c r="H1011" s="48"/>
      <c r="I1011" s="43">
        <v>0</v>
      </c>
      <c r="J1011" s="43">
        <v>0</v>
      </c>
      <c r="K1011" s="43">
        <v>3.2140939999999998</v>
      </c>
      <c r="L1011" s="43">
        <v>16.812135999999999</v>
      </c>
      <c r="M1011" s="43">
        <v>17.827870999999998</v>
      </c>
      <c r="N1011" s="43">
        <v>18.598167</v>
      </c>
      <c r="O1011" s="43">
        <v>17.030346000000002</v>
      </c>
      <c r="P1011" s="43">
        <v>13.324814</v>
      </c>
      <c r="Q1011" s="43">
        <v>14.067712</v>
      </c>
      <c r="R1011" s="43">
        <v>18.506699000000001</v>
      </c>
      <c r="S1011" s="43">
        <v>19.198360000000001</v>
      </c>
      <c r="T1011" s="43">
        <v>16.768650000000001</v>
      </c>
      <c r="U1011" s="43">
        <v>17.559964999999998</v>
      </c>
      <c r="V1011" s="43">
        <v>17.426780999999998</v>
      </c>
      <c r="W1011" s="43">
        <v>18.052713000000001</v>
      </c>
      <c r="X1011" s="43">
        <v>20.379653999999999</v>
      </c>
      <c r="Y1011" s="43">
        <v>81</v>
      </c>
      <c r="AA1011">
        <f t="shared" si="347"/>
        <v>41929.369490740741</v>
      </c>
      <c r="AB1011" t="str">
        <f t="shared" si="348"/>
        <v>41929Murilo/Kassio62</v>
      </c>
      <c r="AC1011" s="52">
        <v>41929</v>
      </c>
      <c r="AD1011" s="53" t="s">
        <v>20</v>
      </c>
      <c r="AE1011" s="54">
        <v>62</v>
      </c>
      <c r="AF1011" s="51" t="str">
        <f t="shared" si="349"/>
        <v/>
      </c>
      <c r="AG1011" s="51">
        <f t="shared" si="350"/>
        <v>2.4865469999999998</v>
      </c>
      <c r="AH1011" s="51">
        <f t="shared" si="351"/>
        <v>16.818943000000001</v>
      </c>
      <c r="AI1011" s="51">
        <f t="shared" si="352"/>
        <v>24.345112</v>
      </c>
      <c r="AJ1011" s="51">
        <f t="shared" si="353"/>
        <v>25.907093</v>
      </c>
      <c r="AK1011" s="51">
        <f t="shared" si="354"/>
        <v>26.372135</v>
      </c>
      <c r="AL1011" s="51">
        <f t="shared" si="355"/>
        <v>27.861469</v>
      </c>
      <c r="AM1011" s="51">
        <f t="shared" si="356"/>
        <v>27.315038999999999</v>
      </c>
      <c r="AN1011" s="51">
        <f t="shared" si="357"/>
        <v>28.274913999999999</v>
      </c>
      <c r="AO1011" s="51">
        <f t="shared" si="358"/>
        <v>32.728637999999997</v>
      </c>
      <c r="AP1011" s="51">
        <f t="shared" si="359"/>
        <v>30.532489999999999</v>
      </c>
      <c r="AQ1011" s="51">
        <f t="shared" si="360"/>
        <v>32.579844999999999</v>
      </c>
      <c r="AR1011" s="51">
        <f t="shared" si="361"/>
        <v>31.914465</v>
      </c>
      <c r="AS1011" s="51">
        <f t="shared" si="362"/>
        <v>31.914465</v>
      </c>
      <c r="AT1011" s="51">
        <f t="shared" si="363"/>
        <v>31.183260000000001</v>
      </c>
      <c r="AU1011" s="51">
        <f t="shared" si="364"/>
        <v>32.654209000000002</v>
      </c>
      <c r="AV1011" s="51">
        <f t="shared" si="365"/>
        <v>33.855441999999996</v>
      </c>
      <c r="AY1011">
        <v>42247</v>
      </c>
      <c r="AZ1011">
        <v>42247</v>
      </c>
      <c r="BA1011" t="s">
        <v>29</v>
      </c>
      <c r="BB1011" s="1">
        <f t="shared" si="346"/>
        <v>42247</v>
      </c>
    </row>
    <row r="1012" spans="1:54">
      <c r="A1012" t="str">
        <f t="shared" si="366"/>
        <v>42233Fábio81</v>
      </c>
      <c r="B1012" s="48">
        <v>42233.383703703701</v>
      </c>
      <c r="C1012" s="48">
        <f t="shared" si="367"/>
        <v>42233</v>
      </c>
      <c r="D1012" s="48" t="s">
        <v>31</v>
      </c>
      <c r="E1012" s="49">
        <f t="shared" si="368"/>
        <v>81</v>
      </c>
      <c r="F1012" s="48"/>
      <c r="G1012" s="49" t="e">
        <f>VLOOKUP(C1012,#REF!,2,0)</f>
        <v>#REF!</v>
      </c>
      <c r="H1012" s="48"/>
      <c r="I1012" s="43">
        <v>0</v>
      </c>
      <c r="J1012" s="43">
        <v>0</v>
      </c>
      <c r="K1012" s="43">
        <v>2.6705930000000002</v>
      </c>
      <c r="L1012" s="43">
        <v>16.768650000000001</v>
      </c>
      <c r="M1012" s="43">
        <v>17.471107</v>
      </c>
      <c r="N1012" s="43">
        <v>18.324417</v>
      </c>
      <c r="O1012" s="43">
        <v>16.509063999999999</v>
      </c>
      <c r="P1012" s="43">
        <v>12.603164</v>
      </c>
      <c r="Q1012" s="43">
        <v>13.596057</v>
      </c>
      <c r="R1012" s="43">
        <v>18.052713000000001</v>
      </c>
      <c r="S1012" s="43">
        <v>18.689892</v>
      </c>
      <c r="T1012" s="43">
        <v>16.123549000000001</v>
      </c>
      <c r="U1012" s="43">
        <v>16.899239999999999</v>
      </c>
      <c r="V1012" s="43">
        <v>17.074155999999999</v>
      </c>
      <c r="W1012" s="43">
        <v>17.382497999999998</v>
      </c>
      <c r="X1012" s="43">
        <v>19.666632</v>
      </c>
      <c r="Y1012" s="43">
        <v>81</v>
      </c>
      <c r="AA1012">
        <f t="shared" si="347"/>
        <v>41933.357268518521</v>
      </c>
      <c r="AB1012" t="str">
        <f t="shared" si="348"/>
        <v>41933Murilo/Kassio62</v>
      </c>
      <c r="AC1012" s="52">
        <v>41933</v>
      </c>
      <c r="AD1012" s="53" t="s">
        <v>20</v>
      </c>
      <c r="AE1012" s="54">
        <v>62</v>
      </c>
      <c r="AF1012" s="51" t="str">
        <f t="shared" si="349"/>
        <v/>
      </c>
      <c r="AG1012" s="51">
        <f t="shared" si="350"/>
        <v>4.3415889999999999</v>
      </c>
      <c r="AH1012" s="51">
        <f t="shared" si="351"/>
        <v>15.886170999999999</v>
      </c>
      <c r="AI1012" s="51">
        <f t="shared" si="352"/>
        <v>22.402258</v>
      </c>
      <c r="AJ1012" s="51">
        <f t="shared" si="353"/>
        <v>24.473331000000002</v>
      </c>
      <c r="AK1012" s="51">
        <f t="shared" si="354"/>
        <v>25.054773000000001</v>
      </c>
      <c r="AL1012" s="51">
        <f t="shared" si="355"/>
        <v>25.774999999999999</v>
      </c>
      <c r="AM1012" s="51">
        <f t="shared" si="356"/>
        <v>25.315441</v>
      </c>
      <c r="AN1012" s="51">
        <f t="shared" si="357"/>
        <v>26.505780999999999</v>
      </c>
      <c r="AO1012" s="51">
        <f t="shared" si="358"/>
        <v>31.840954</v>
      </c>
      <c r="AP1012" s="51">
        <f t="shared" si="359"/>
        <v>29.817532</v>
      </c>
      <c r="AQ1012" s="51">
        <f t="shared" si="360"/>
        <v>31.038038</v>
      </c>
      <c r="AR1012" s="51">
        <f t="shared" si="361"/>
        <v>31.255997000000001</v>
      </c>
      <c r="AS1012" s="51">
        <f t="shared" si="362"/>
        <v>30.965553</v>
      </c>
      <c r="AT1012" s="51">
        <f t="shared" si="363"/>
        <v>30.031096000000002</v>
      </c>
      <c r="AU1012" s="51">
        <f t="shared" si="364"/>
        <v>31.914465</v>
      </c>
      <c r="AV1012" s="51">
        <f t="shared" si="365"/>
        <v>32.803176999999998</v>
      </c>
      <c r="AY1012">
        <v>42249</v>
      </c>
      <c r="AZ1012">
        <v>42249</v>
      </c>
      <c r="BA1012" t="s">
        <v>29</v>
      </c>
      <c r="BB1012" s="1">
        <f t="shared" si="346"/>
        <v>42249</v>
      </c>
    </row>
    <row r="1013" spans="1:54">
      <c r="A1013" t="str">
        <f t="shared" si="366"/>
        <v>42235Fábio81</v>
      </c>
      <c r="B1013" s="48">
        <v>42235.385115740741</v>
      </c>
      <c r="C1013" s="48">
        <f t="shared" si="367"/>
        <v>42235</v>
      </c>
      <c r="D1013" s="48" t="s">
        <v>31</v>
      </c>
      <c r="E1013" s="49">
        <f t="shared" si="368"/>
        <v>81</v>
      </c>
      <c r="F1013" s="48"/>
      <c r="G1013" s="49" t="e">
        <f>VLOOKUP(C1013,#REF!,2,0)</f>
        <v>#REF!</v>
      </c>
      <c r="H1013" s="48"/>
      <c r="I1013" s="43">
        <v>0</v>
      </c>
      <c r="J1013" s="43">
        <v>0</v>
      </c>
      <c r="K1013" s="43">
        <v>2.1171989999999998</v>
      </c>
      <c r="L1013" s="43">
        <v>16.595359999999999</v>
      </c>
      <c r="M1013" s="43">
        <v>17.161975999999999</v>
      </c>
      <c r="N1013" s="43">
        <v>17.738341999999999</v>
      </c>
      <c r="O1013" s="43">
        <v>16.080988000000001</v>
      </c>
      <c r="P1013" s="43">
        <v>12.011963</v>
      </c>
      <c r="Q1013" s="43">
        <v>13.171124000000001</v>
      </c>
      <c r="R1013" s="43">
        <v>17.604455999999999</v>
      </c>
      <c r="S1013" s="43">
        <v>18.188306999999998</v>
      </c>
      <c r="T1013" s="43">
        <v>15.742751999999999</v>
      </c>
      <c r="U1013" s="43">
        <v>16.509063999999999</v>
      </c>
      <c r="V1013" s="43">
        <v>16.768650000000001</v>
      </c>
      <c r="W1013" s="43">
        <v>17.074155999999999</v>
      </c>
      <c r="X1013" s="43">
        <v>19.338263999999999</v>
      </c>
      <c r="Y1013" s="43">
        <v>81</v>
      </c>
      <c r="AA1013">
        <f t="shared" si="347"/>
        <v>41936.347893518519</v>
      </c>
      <c r="AB1013" t="str">
        <f t="shared" si="348"/>
        <v>41936Murilo/Kassio62</v>
      </c>
      <c r="AC1013" s="52">
        <v>41936</v>
      </c>
      <c r="AD1013" s="53" t="s">
        <v>20</v>
      </c>
      <c r="AE1013" s="54">
        <v>62</v>
      </c>
      <c r="AF1013" s="51" t="str">
        <f t="shared" si="349"/>
        <v/>
      </c>
      <c r="AG1013" s="51">
        <f t="shared" si="350"/>
        <v>3.043339</v>
      </c>
      <c r="AH1013" s="51">
        <f t="shared" si="351"/>
        <v>14.736297</v>
      </c>
      <c r="AI1013" s="51">
        <f t="shared" si="352"/>
        <v>21.975241</v>
      </c>
      <c r="AJ1013" s="51">
        <f t="shared" si="353"/>
        <v>24.601942000000001</v>
      </c>
      <c r="AK1013" s="51">
        <f t="shared" si="354"/>
        <v>25.380849999999999</v>
      </c>
      <c r="AL1013" s="51">
        <f t="shared" si="355"/>
        <v>25.774999999999999</v>
      </c>
      <c r="AM1013" s="51">
        <f t="shared" si="356"/>
        <v>24.473331000000002</v>
      </c>
      <c r="AN1013" s="51">
        <f t="shared" si="357"/>
        <v>25.446300999999998</v>
      </c>
      <c r="AO1013" s="51">
        <f t="shared" si="358"/>
        <v>30.676480999999999</v>
      </c>
      <c r="AP1013" s="51">
        <f t="shared" si="359"/>
        <v>28.413414</v>
      </c>
      <c r="AQ1013" s="51">
        <f t="shared" si="360"/>
        <v>30.820837000000001</v>
      </c>
      <c r="AR1013" s="51">
        <f t="shared" si="361"/>
        <v>30.893166999999998</v>
      </c>
      <c r="AS1013" s="51">
        <f t="shared" si="362"/>
        <v>30.388791999999999</v>
      </c>
      <c r="AT1013" s="51">
        <f t="shared" si="363"/>
        <v>30.031096000000002</v>
      </c>
      <c r="AU1013" s="51">
        <f t="shared" si="364"/>
        <v>31.547816999999998</v>
      </c>
      <c r="AV1013" s="51">
        <f t="shared" si="365"/>
        <v>32.728637999999997</v>
      </c>
      <c r="AY1013">
        <v>42252</v>
      </c>
      <c r="AZ1013">
        <v>42252</v>
      </c>
      <c r="BA1013" t="s">
        <v>29</v>
      </c>
      <c r="BB1013" s="1">
        <f t="shared" si="346"/>
        <v>42252</v>
      </c>
    </row>
    <row r="1014" spans="1:54">
      <c r="A1014" t="str">
        <f t="shared" si="366"/>
        <v>42240Fábio81</v>
      </c>
      <c r="B1014" s="48">
        <v>42240.62027777778</v>
      </c>
      <c r="C1014" s="48">
        <f t="shared" si="367"/>
        <v>42240</v>
      </c>
      <c r="D1014" s="48" t="s">
        <v>31</v>
      </c>
      <c r="E1014" s="49">
        <f t="shared" si="368"/>
        <v>81</v>
      </c>
      <c r="F1014" s="48"/>
      <c r="G1014" s="49" t="e">
        <f>VLOOKUP(C1014,#REF!,2,0)</f>
        <v>#REF!</v>
      </c>
      <c r="H1014" s="48"/>
      <c r="I1014" s="43">
        <v>0</v>
      </c>
      <c r="J1014" s="43">
        <v>0</v>
      </c>
      <c r="K1014" s="43">
        <v>1.8437699999999999</v>
      </c>
      <c r="L1014" s="43">
        <v>16.294301999999998</v>
      </c>
      <c r="M1014" s="43">
        <v>16.681903999999999</v>
      </c>
      <c r="N1014" s="43">
        <v>17.249991999999999</v>
      </c>
      <c r="O1014" s="43">
        <v>15.533234</v>
      </c>
      <c r="P1014" s="43">
        <v>11.65014</v>
      </c>
      <c r="Q1014" s="43">
        <v>12.904436</v>
      </c>
      <c r="R1014" s="43">
        <v>17.030346000000002</v>
      </c>
      <c r="S1014" s="43">
        <v>17.604455999999999</v>
      </c>
      <c r="T1014" s="43">
        <v>14.954307999999999</v>
      </c>
      <c r="U1014" s="43">
        <v>15.911405999999999</v>
      </c>
      <c r="V1014" s="43">
        <v>16.166153000000001</v>
      </c>
      <c r="W1014" s="43">
        <v>16.465980999999999</v>
      </c>
      <c r="X1014" s="43">
        <v>18.73584</v>
      </c>
      <c r="Y1014" s="43">
        <v>81</v>
      </c>
      <c r="AA1014">
        <f t="shared" si="347"/>
        <v>41943.333472222221</v>
      </c>
      <c r="AB1014" t="str">
        <f t="shared" si="348"/>
        <v>41943Murilo/Kassio62</v>
      </c>
      <c r="AC1014" s="52">
        <v>41943</v>
      </c>
      <c r="AD1014" s="53" t="s">
        <v>20</v>
      </c>
      <c r="AE1014" s="54">
        <v>62</v>
      </c>
      <c r="AF1014" s="51" t="str">
        <f t="shared" si="349"/>
        <v/>
      </c>
      <c r="AG1014" s="51">
        <f t="shared" si="350"/>
        <v>3.4953859999999999</v>
      </c>
      <c r="AH1014" s="51">
        <f t="shared" si="351"/>
        <v>16.090966999999999</v>
      </c>
      <c r="AI1014" s="51">
        <f t="shared" si="352"/>
        <v>22.402258</v>
      </c>
      <c r="AJ1014" s="51">
        <f t="shared" si="353"/>
        <v>24.281115</v>
      </c>
      <c r="AK1014" s="51">
        <f t="shared" si="354"/>
        <v>24.989811</v>
      </c>
      <c r="AL1014" s="51">
        <f t="shared" si="355"/>
        <v>24.860174000000001</v>
      </c>
      <c r="AM1014" s="51">
        <f t="shared" si="356"/>
        <v>23.457239000000001</v>
      </c>
      <c r="AN1014" s="51">
        <f t="shared" si="357"/>
        <v>25.054773000000001</v>
      </c>
      <c r="AO1014" s="51">
        <f t="shared" si="358"/>
        <v>29.959826</v>
      </c>
      <c r="AP1014" s="51">
        <f t="shared" si="359"/>
        <v>28.482813</v>
      </c>
      <c r="AQ1014" s="51">
        <f t="shared" si="360"/>
        <v>31.840954</v>
      </c>
      <c r="AR1014" s="51">
        <f t="shared" si="361"/>
        <v>31.914465</v>
      </c>
      <c r="AS1014" s="51">
        <f t="shared" si="362"/>
        <v>30.532489999999999</v>
      </c>
      <c r="AT1014" s="51">
        <f t="shared" si="363"/>
        <v>29.463267999999999</v>
      </c>
      <c r="AU1014" s="51">
        <f t="shared" si="364"/>
        <v>31.840954</v>
      </c>
      <c r="AV1014" s="51">
        <f t="shared" si="365"/>
        <v>32.357277000000003</v>
      </c>
      <c r="AY1014">
        <v>42257</v>
      </c>
      <c r="AZ1014">
        <v>42257</v>
      </c>
      <c r="BA1014" t="s">
        <v>29</v>
      </c>
      <c r="BB1014" s="1">
        <f t="shared" si="346"/>
        <v>42257</v>
      </c>
    </row>
    <row r="1015" spans="1:54">
      <c r="A1015" t="str">
        <f t="shared" si="366"/>
        <v>42242Fábio81</v>
      </c>
      <c r="B1015" s="48">
        <v>42242.406400462962</v>
      </c>
      <c r="C1015" s="48">
        <f t="shared" si="367"/>
        <v>42242</v>
      </c>
      <c r="D1015" s="48" t="s">
        <v>31</v>
      </c>
      <c r="E1015" s="49">
        <f t="shared" si="368"/>
        <v>81</v>
      </c>
      <c r="F1015" s="48"/>
      <c r="G1015" s="49" t="e">
        <f>VLOOKUP(C1015,#REF!,2,0)</f>
        <v>#REF!</v>
      </c>
      <c r="H1015" s="48"/>
      <c r="I1015" s="43">
        <v>0</v>
      </c>
      <c r="J1015" s="43">
        <v>0</v>
      </c>
      <c r="K1015" s="43">
        <v>5.7045700000000004</v>
      </c>
      <c r="L1015" s="43">
        <v>18.966383</v>
      </c>
      <c r="M1015" s="43">
        <v>19.012678000000001</v>
      </c>
      <c r="N1015" s="43">
        <v>19.808230999999999</v>
      </c>
      <c r="O1015" s="43">
        <v>18.143035999999999</v>
      </c>
      <c r="P1015" s="43">
        <v>13.870139999999999</v>
      </c>
      <c r="Q1015" s="43">
        <v>14.913376</v>
      </c>
      <c r="R1015" s="43">
        <v>18.097840999999999</v>
      </c>
      <c r="S1015" s="43">
        <v>17.917631</v>
      </c>
      <c r="T1015" s="43">
        <v>15.201002000000001</v>
      </c>
      <c r="U1015" s="43">
        <v>16.380037000000002</v>
      </c>
      <c r="V1015" s="43">
        <v>16.595359999999999</v>
      </c>
      <c r="W1015" s="43">
        <v>16.681903999999999</v>
      </c>
      <c r="X1015" s="43">
        <v>19.012678000000001</v>
      </c>
      <c r="Y1015" s="43">
        <v>81</v>
      </c>
      <c r="AA1015">
        <f t="shared" si="347"/>
        <v>41946.599780092591</v>
      </c>
      <c r="AB1015" t="str">
        <f t="shared" si="348"/>
        <v>41946Murilo/Kassio62</v>
      </c>
      <c r="AC1015" s="52">
        <v>41946</v>
      </c>
      <c r="AD1015" s="53" t="s">
        <v>20</v>
      </c>
      <c r="AE1015" s="54">
        <v>62</v>
      </c>
      <c r="AF1015" s="51" t="str">
        <f t="shared" si="349"/>
        <v/>
      </c>
      <c r="AG1015" s="51">
        <f t="shared" si="350"/>
        <v>19.618271</v>
      </c>
      <c r="AH1015" s="51">
        <f t="shared" si="351"/>
        <v>30.317093</v>
      </c>
      <c r="AI1015" s="51">
        <f t="shared" si="352"/>
        <v>37.190693000000003</v>
      </c>
      <c r="AJ1015" s="51">
        <f t="shared" si="353"/>
        <v>39.363810999999998</v>
      </c>
      <c r="AK1015" s="51">
        <f t="shared" si="354"/>
        <v>34.617221999999998</v>
      </c>
      <c r="AL1015" s="51">
        <f t="shared" si="355"/>
        <v>36.479773999999999</v>
      </c>
      <c r="AM1015" s="51">
        <f t="shared" si="356"/>
        <v>31.110600999999999</v>
      </c>
      <c r="AN1015" s="51">
        <f t="shared" si="357"/>
        <v>32.357277000000003</v>
      </c>
      <c r="AO1015" s="51">
        <f t="shared" si="358"/>
        <v>37.270088000000001</v>
      </c>
      <c r="AP1015" s="51">
        <f t="shared" si="359"/>
        <v>34.159145000000002</v>
      </c>
      <c r="AQ1015" s="51">
        <f t="shared" si="360"/>
        <v>34.693863</v>
      </c>
      <c r="AR1015" s="51">
        <f t="shared" si="361"/>
        <v>34.540657000000003</v>
      </c>
      <c r="AS1015" s="51">
        <f t="shared" si="362"/>
        <v>32.803176999999998</v>
      </c>
      <c r="AT1015" s="51">
        <f t="shared" si="363"/>
        <v>31.547816999999998</v>
      </c>
      <c r="AU1015" s="51">
        <f t="shared" si="364"/>
        <v>32.952477000000002</v>
      </c>
      <c r="AV1015" s="51">
        <f t="shared" si="365"/>
        <v>33.855441999999996</v>
      </c>
      <c r="AY1015">
        <v>42261</v>
      </c>
      <c r="AZ1015">
        <v>42261</v>
      </c>
      <c r="BA1015" t="s">
        <v>29</v>
      </c>
      <c r="BB1015" s="1">
        <f t="shared" si="346"/>
        <v>42261</v>
      </c>
    </row>
    <row r="1016" spans="1:54">
      <c r="A1016" t="str">
        <f t="shared" si="366"/>
        <v>42244Fábio81</v>
      </c>
      <c r="B1016" s="48">
        <v>42244.722731481481</v>
      </c>
      <c r="C1016" s="48">
        <f t="shared" si="367"/>
        <v>42244</v>
      </c>
      <c r="D1016" s="48" t="s">
        <v>31</v>
      </c>
      <c r="E1016" s="49">
        <f t="shared" si="368"/>
        <v>81</v>
      </c>
      <c r="F1016" s="48"/>
      <c r="G1016" s="49" t="e">
        <f>VLOOKUP(C1016,#REF!,2,0)</f>
        <v>#REF!</v>
      </c>
      <c r="H1016" s="48"/>
      <c r="I1016" s="43">
        <v>0</v>
      </c>
      <c r="J1016" s="43">
        <v>0</v>
      </c>
      <c r="K1016" s="43">
        <v>4.2949080000000004</v>
      </c>
      <c r="L1016" s="43">
        <v>18.598167</v>
      </c>
      <c r="M1016" s="43">
        <v>19.105416999999999</v>
      </c>
      <c r="N1016" s="43">
        <v>19.713774000000001</v>
      </c>
      <c r="O1016" s="43">
        <v>18.007636999999999</v>
      </c>
      <c r="P1016" s="43">
        <v>14.028081</v>
      </c>
      <c r="Q1016" s="43">
        <v>15.118537999999999</v>
      </c>
      <c r="R1016" s="43">
        <v>19.713774000000001</v>
      </c>
      <c r="S1016" s="43">
        <v>20.523775000000001</v>
      </c>
      <c r="T1016" s="43">
        <v>17.962595</v>
      </c>
      <c r="U1016" s="43">
        <v>18.827883</v>
      </c>
      <c r="V1016" s="43">
        <v>19.244942000000002</v>
      </c>
      <c r="W1016" s="43">
        <v>19.808230999999999</v>
      </c>
      <c r="X1016" s="43">
        <v>22.042797</v>
      </c>
      <c r="Y1016" s="43">
        <v>81</v>
      </c>
      <c r="AA1016">
        <f t="shared" si="347"/>
        <v>41948.671203703707</v>
      </c>
      <c r="AB1016" t="str">
        <f t="shared" si="348"/>
        <v>41948Murilo/Kassio62</v>
      </c>
      <c r="AC1016" s="52">
        <v>41948</v>
      </c>
      <c r="AD1016" s="53" t="s">
        <v>20</v>
      </c>
      <c r="AE1016" s="54">
        <v>62</v>
      </c>
      <c r="AF1016" s="51" t="str">
        <f t="shared" si="349"/>
        <v/>
      </c>
      <c r="AG1016" s="51">
        <f t="shared" si="350"/>
        <v>22.895551999999999</v>
      </c>
      <c r="AH1016" s="51">
        <f t="shared" si="351"/>
        <v>32.579844999999999</v>
      </c>
      <c r="AI1016" s="51">
        <f t="shared" si="352"/>
        <v>39.119338999999997</v>
      </c>
      <c r="AJ1016" s="51">
        <f t="shared" si="353"/>
        <v>40.101554999999998</v>
      </c>
      <c r="AK1016" s="51">
        <f t="shared" si="354"/>
        <v>39.363810999999998</v>
      </c>
      <c r="AL1016" s="51">
        <f t="shared" si="355"/>
        <v>39.363810999999998</v>
      </c>
      <c r="AM1016" s="51">
        <f t="shared" si="356"/>
        <v>36.716000000000001</v>
      </c>
      <c r="AN1016" s="51">
        <f t="shared" si="357"/>
        <v>36.322754000000003</v>
      </c>
      <c r="AO1016" s="51">
        <f t="shared" si="358"/>
        <v>43.289664999999999</v>
      </c>
      <c r="AP1016" s="51">
        <f t="shared" si="359"/>
        <v>41.178967</v>
      </c>
      <c r="AQ1016" s="51">
        <f t="shared" si="360"/>
        <v>42.101398000000003</v>
      </c>
      <c r="AR1016" s="51">
        <f t="shared" si="361"/>
        <v>43.375126000000002</v>
      </c>
      <c r="AS1016" s="51">
        <f t="shared" si="362"/>
        <v>42.185752999999998</v>
      </c>
      <c r="AT1016" s="51">
        <f t="shared" si="363"/>
        <v>41.345923999999997</v>
      </c>
      <c r="AU1016" s="51">
        <f t="shared" si="364"/>
        <v>41.932915000000001</v>
      </c>
      <c r="AV1016" s="51">
        <f t="shared" si="365"/>
        <v>41.848830999999997</v>
      </c>
      <c r="AY1016">
        <v>42262</v>
      </c>
      <c r="AZ1016">
        <v>42262</v>
      </c>
      <c r="BA1016" t="s">
        <v>29</v>
      </c>
      <c r="BB1016" s="1">
        <f t="shared" si="346"/>
        <v>42262</v>
      </c>
    </row>
    <row r="1017" spans="1:54">
      <c r="A1017" t="str">
        <f t="shared" si="366"/>
        <v>42247Fábio81</v>
      </c>
      <c r="B1017" s="48">
        <v>42247.367280092592</v>
      </c>
      <c r="C1017" s="48">
        <f t="shared" si="367"/>
        <v>42247</v>
      </c>
      <c r="D1017" s="48" t="s">
        <v>31</v>
      </c>
      <c r="E1017" s="49">
        <f t="shared" si="368"/>
        <v>81</v>
      </c>
      <c r="F1017" s="48"/>
      <c r="G1017" s="49" t="e">
        <f>VLOOKUP(C1017,#REF!,2,0)</f>
        <v>#REF!</v>
      </c>
      <c r="H1017" s="48"/>
      <c r="I1017" s="43">
        <v>0</v>
      </c>
      <c r="J1017" s="43">
        <v>0</v>
      </c>
      <c r="K1017" s="43">
        <v>3.7222599999999999</v>
      </c>
      <c r="L1017" s="43">
        <v>17.917631</v>
      </c>
      <c r="M1017" s="43">
        <v>18.097840999999999</v>
      </c>
      <c r="N1017" s="43">
        <v>18.552409999999998</v>
      </c>
      <c r="O1017" s="43">
        <v>16.942883999999999</v>
      </c>
      <c r="P1017" s="43">
        <v>12.942365000000001</v>
      </c>
      <c r="Q1017" s="43">
        <v>14.750323</v>
      </c>
      <c r="R1017" s="43">
        <v>18.689892</v>
      </c>
      <c r="S1017" s="43">
        <v>19.384998</v>
      </c>
      <c r="T1017" s="43">
        <v>16.899239999999999</v>
      </c>
      <c r="U1017" s="43">
        <v>17.693660999999999</v>
      </c>
      <c r="V1017" s="43">
        <v>17.738341999999999</v>
      </c>
      <c r="W1017" s="43">
        <v>18.052713000000001</v>
      </c>
      <c r="X1017" s="43">
        <v>20.33173</v>
      </c>
      <c r="Y1017" s="43">
        <v>81</v>
      </c>
      <c r="AA1017">
        <f t="shared" si="347"/>
        <v>41950.359861111108</v>
      </c>
      <c r="AB1017" t="str">
        <f t="shared" si="348"/>
        <v>41950Murilo/Kassio62</v>
      </c>
      <c r="AC1017" s="52">
        <v>41950</v>
      </c>
      <c r="AD1017" s="53" t="s">
        <v>20</v>
      </c>
      <c r="AE1017" s="54">
        <v>62</v>
      </c>
      <c r="AF1017" s="51" t="str">
        <f t="shared" si="349"/>
        <v/>
      </c>
      <c r="AG1017" s="51">
        <f t="shared" si="350"/>
        <v>17.88917</v>
      </c>
      <c r="AH1017" s="51">
        <f t="shared" si="351"/>
        <v>28.970938</v>
      </c>
      <c r="AI1017" s="51">
        <f t="shared" si="352"/>
        <v>36.479773999999999</v>
      </c>
      <c r="AJ1017" s="51">
        <f t="shared" si="353"/>
        <v>37.190693000000003</v>
      </c>
      <c r="AK1017" s="51">
        <f t="shared" si="354"/>
        <v>36.166004000000001</v>
      </c>
      <c r="AL1017" s="51">
        <f t="shared" si="355"/>
        <v>37.190693000000003</v>
      </c>
      <c r="AM1017" s="51">
        <f t="shared" si="356"/>
        <v>33.327229000000003</v>
      </c>
      <c r="AN1017" s="51">
        <f t="shared" si="357"/>
        <v>34.083092000000001</v>
      </c>
      <c r="AO1017" s="51">
        <f t="shared" si="358"/>
        <v>40.431556999999998</v>
      </c>
      <c r="AP1017" s="51">
        <f t="shared" si="359"/>
        <v>39.363810999999998</v>
      </c>
      <c r="AQ1017" s="51">
        <f t="shared" si="360"/>
        <v>40.929091999999997</v>
      </c>
      <c r="AR1017" s="51">
        <f t="shared" si="361"/>
        <v>41.345923999999997</v>
      </c>
      <c r="AS1017" s="51">
        <f t="shared" si="362"/>
        <v>39.854869999999998</v>
      </c>
      <c r="AT1017" s="51">
        <f t="shared" si="363"/>
        <v>39.282215000000001</v>
      </c>
      <c r="AU1017" s="51">
        <f t="shared" si="364"/>
        <v>40.431556999999998</v>
      </c>
      <c r="AV1017" s="51">
        <f t="shared" si="365"/>
        <v>40.514282000000001</v>
      </c>
      <c r="AY1017">
        <v>42263</v>
      </c>
      <c r="AZ1017">
        <v>42263</v>
      </c>
      <c r="BA1017" t="s">
        <v>29</v>
      </c>
      <c r="BB1017" s="1">
        <f t="shared" si="346"/>
        <v>42263</v>
      </c>
    </row>
    <row r="1018" spans="1:54">
      <c r="A1018" t="str">
        <f t="shared" si="366"/>
        <v>42249Fábio81</v>
      </c>
      <c r="B1018" s="48">
        <v>42249.385601851849</v>
      </c>
      <c r="C1018" s="48">
        <f t="shared" si="367"/>
        <v>42249</v>
      </c>
      <c r="D1018" s="48" t="s">
        <v>31</v>
      </c>
      <c r="E1018" s="49">
        <f t="shared" si="368"/>
        <v>81</v>
      </c>
      <c r="F1018" s="48"/>
      <c r="G1018" s="49" t="e">
        <f>VLOOKUP(C1018,#REF!,2,0)</f>
        <v>#REF!</v>
      </c>
      <c r="H1018" s="48"/>
      <c r="I1018" s="43">
        <v>0</v>
      </c>
      <c r="J1018" s="43">
        <v>0</v>
      </c>
      <c r="K1018" s="43">
        <v>2.7175569999999998</v>
      </c>
      <c r="L1018" s="43">
        <v>17.515518</v>
      </c>
      <c r="M1018" s="43">
        <v>17.827870999999998</v>
      </c>
      <c r="N1018" s="43">
        <v>18.233629000000001</v>
      </c>
      <c r="O1018" s="43">
        <v>16.208808999999999</v>
      </c>
      <c r="P1018" s="43">
        <v>12.379706000000001</v>
      </c>
      <c r="Q1018" s="43">
        <v>14.028081</v>
      </c>
      <c r="R1018" s="43">
        <v>17.872714999999999</v>
      </c>
      <c r="S1018" s="43">
        <v>18.506699000000001</v>
      </c>
      <c r="T1018" s="43">
        <v>16.123549000000001</v>
      </c>
      <c r="U1018" s="43">
        <v>16.986575999999999</v>
      </c>
      <c r="V1018" s="43">
        <v>17.118037999999999</v>
      </c>
      <c r="W1018" s="43">
        <v>17.382497999999998</v>
      </c>
      <c r="X1018" s="43">
        <v>19.572514000000002</v>
      </c>
      <c r="Y1018" s="43">
        <v>81</v>
      </c>
      <c r="AA1018">
        <f t="shared" si="347"/>
        <v>41956.674814814818</v>
      </c>
      <c r="AB1018" t="str">
        <f t="shared" si="348"/>
        <v>41956Murilo/Kassio62</v>
      </c>
      <c r="AC1018" s="52">
        <v>41956</v>
      </c>
      <c r="AD1018" s="53" t="s">
        <v>20</v>
      </c>
      <c r="AE1018" s="54">
        <v>62</v>
      </c>
      <c r="AF1018" s="51" t="str">
        <f t="shared" si="349"/>
        <v/>
      </c>
      <c r="AG1018" s="51">
        <f t="shared" si="350"/>
        <v>24.795479</v>
      </c>
      <c r="AH1018" s="51">
        <f t="shared" si="351"/>
        <v>30.173922000000001</v>
      </c>
      <c r="AI1018" s="51">
        <f t="shared" si="352"/>
        <v>34.693863</v>
      </c>
      <c r="AJ1018" s="51">
        <f t="shared" si="353"/>
        <v>35.464916000000002</v>
      </c>
      <c r="AK1018" s="51">
        <f t="shared" si="354"/>
        <v>35.155479</v>
      </c>
      <c r="AL1018" s="51">
        <f t="shared" si="355"/>
        <v>35.542458000000003</v>
      </c>
      <c r="AM1018" s="51">
        <f t="shared" si="356"/>
        <v>32.061729</v>
      </c>
      <c r="AN1018" s="51">
        <f t="shared" si="357"/>
        <v>33.027275000000003</v>
      </c>
      <c r="AO1018" s="51">
        <f t="shared" si="358"/>
        <v>39.445445999999997</v>
      </c>
      <c r="AP1018" s="51">
        <f t="shared" si="359"/>
        <v>38.875652000000002</v>
      </c>
      <c r="AQ1018" s="51">
        <f t="shared" si="360"/>
        <v>39.527172</v>
      </c>
      <c r="AR1018" s="51">
        <f t="shared" si="361"/>
        <v>40.348948999999998</v>
      </c>
      <c r="AS1018" s="51">
        <f t="shared" si="362"/>
        <v>39.772838999999998</v>
      </c>
      <c r="AT1018" s="51">
        <f t="shared" si="363"/>
        <v>38.875652000000002</v>
      </c>
      <c r="AU1018" s="51">
        <f t="shared" si="364"/>
        <v>39.445445999999997</v>
      </c>
      <c r="AV1018" s="51">
        <f t="shared" si="365"/>
        <v>39.937035000000002</v>
      </c>
      <c r="AY1018">
        <v>42265</v>
      </c>
      <c r="AZ1018">
        <v>42265</v>
      </c>
      <c r="BA1018" t="s">
        <v>29</v>
      </c>
      <c r="BB1018" s="1">
        <f t="shared" si="346"/>
        <v>42265</v>
      </c>
    </row>
    <row r="1019" spans="1:54">
      <c r="A1019" t="str">
        <f t="shared" si="366"/>
        <v>42251Fábio81</v>
      </c>
      <c r="B1019" s="48">
        <v>42251.649178240739</v>
      </c>
      <c r="C1019" s="48">
        <f t="shared" si="367"/>
        <v>42251</v>
      </c>
      <c r="D1019" s="48" t="s">
        <v>31</v>
      </c>
      <c r="E1019" s="49">
        <f t="shared" si="368"/>
        <v>81</v>
      </c>
      <c r="F1019" s="48"/>
      <c r="G1019" s="49" t="e">
        <f>VLOOKUP(C1019,#REF!,2,0)</f>
        <v>#REF!</v>
      </c>
      <c r="H1019" s="48"/>
      <c r="I1019" s="43">
        <v>0</v>
      </c>
      <c r="J1019" s="43">
        <v>0</v>
      </c>
      <c r="K1019" s="43">
        <v>2.3989250000000002</v>
      </c>
      <c r="L1019" s="43">
        <v>17.827870999999998</v>
      </c>
      <c r="M1019" s="43">
        <v>17.604455999999999</v>
      </c>
      <c r="N1019" s="43">
        <v>17.738341999999999</v>
      </c>
      <c r="O1019" s="43">
        <v>15.996090000000001</v>
      </c>
      <c r="P1019" s="43">
        <v>12.268763</v>
      </c>
      <c r="Q1019" s="43">
        <v>13.791543000000001</v>
      </c>
      <c r="R1019" s="43">
        <v>17.604455999999999</v>
      </c>
      <c r="S1019" s="43">
        <v>18.278981999999999</v>
      </c>
      <c r="T1019" s="43">
        <v>15.491481</v>
      </c>
      <c r="U1019" s="43">
        <v>16.465980999999999</v>
      </c>
      <c r="V1019" s="43">
        <v>17.074155999999999</v>
      </c>
      <c r="W1019" s="43">
        <v>17.205947999999999</v>
      </c>
      <c r="X1019" s="43">
        <v>19.478639999999999</v>
      </c>
      <c r="Y1019" s="43">
        <v>81</v>
      </c>
      <c r="AA1019">
        <f t="shared" si="347"/>
        <v>41957.327581018515</v>
      </c>
      <c r="AB1019" t="str">
        <f t="shared" si="348"/>
        <v>41957Murilo/Kassio62</v>
      </c>
      <c r="AC1019" s="52">
        <v>41957</v>
      </c>
      <c r="AD1019" s="53" t="s">
        <v>20</v>
      </c>
      <c r="AE1019" s="54">
        <v>62</v>
      </c>
      <c r="AF1019" s="51" t="str">
        <f t="shared" si="349"/>
        <v/>
      </c>
      <c r="AG1019" s="51">
        <f t="shared" si="350"/>
        <v>20.136236</v>
      </c>
      <c r="AH1019" s="51">
        <f t="shared" si="351"/>
        <v>31.694199000000001</v>
      </c>
      <c r="AI1019" s="51">
        <f t="shared" si="352"/>
        <v>38.149062999999998</v>
      </c>
      <c r="AJ1019" s="51">
        <f t="shared" si="353"/>
        <v>37.032131</v>
      </c>
      <c r="AK1019" s="51">
        <f t="shared" si="354"/>
        <v>36.558444999999999</v>
      </c>
      <c r="AL1019" s="51">
        <f t="shared" si="355"/>
        <v>37.190693000000003</v>
      </c>
      <c r="AM1019" s="51">
        <f t="shared" si="356"/>
        <v>34.387813999999999</v>
      </c>
      <c r="AN1019" s="51">
        <f t="shared" si="357"/>
        <v>33.628551000000002</v>
      </c>
      <c r="AO1019" s="51">
        <f t="shared" si="358"/>
        <v>40.266392000000003</v>
      </c>
      <c r="AP1019" s="51">
        <f t="shared" si="359"/>
        <v>40.597068999999998</v>
      </c>
      <c r="AQ1019" s="51">
        <f t="shared" si="360"/>
        <v>39.445445999999997</v>
      </c>
      <c r="AR1019" s="51">
        <f t="shared" si="361"/>
        <v>40.679943000000002</v>
      </c>
      <c r="AS1019" s="51">
        <f t="shared" si="362"/>
        <v>39.854869999999998</v>
      </c>
      <c r="AT1019" s="51">
        <f t="shared" si="363"/>
        <v>39.200752000000001</v>
      </c>
      <c r="AU1019" s="51">
        <f t="shared" si="364"/>
        <v>39.690842000000004</v>
      </c>
      <c r="AV1019" s="51">
        <f t="shared" si="365"/>
        <v>40.845965999999997</v>
      </c>
      <c r="AY1019">
        <v>42268</v>
      </c>
      <c r="AZ1019">
        <v>42268</v>
      </c>
      <c r="BA1019" t="s">
        <v>29</v>
      </c>
      <c r="BB1019" s="1">
        <f t="shared" si="346"/>
        <v>42268</v>
      </c>
    </row>
    <row r="1020" spans="1:54">
      <c r="A1020" t="str">
        <f t="shared" si="366"/>
        <v>42257Fábio81</v>
      </c>
      <c r="B1020" s="48">
        <v>42257.496631944443</v>
      </c>
      <c r="C1020" s="48">
        <f t="shared" si="367"/>
        <v>42257</v>
      </c>
      <c r="D1020" s="48" t="s">
        <v>31</v>
      </c>
      <c r="E1020" s="49">
        <f t="shared" si="368"/>
        <v>81</v>
      </c>
      <c r="F1020" s="48"/>
      <c r="G1020" s="49" t="e">
        <f>VLOOKUP(C1020,#REF!,2,0)</f>
        <v>#REF!</v>
      </c>
      <c r="H1020" s="48"/>
      <c r="I1020" s="43">
        <v>0</v>
      </c>
      <c r="J1020" s="43">
        <v>0</v>
      </c>
      <c r="K1020" s="43">
        <v>5.60825</v>
      </c>
      <c r="L1020" s="43">
        <v>20.571967999999998</v>
      </c>
      <c r="M1020" s="43">
        <v>19.572514000000002</v>
      </c>
      <c r="N1020" s="43">
        <v>19.997803000000001</v>
      </c>
      <c r="O1020" s="43">
        <v>18.461030999999998</v>
      </c>
      <c r="P1020" s="43">
        <v>14.386825</v>
      </c>
      <c r="Q1020" s="43">
        <v>15.616866</v>
      </c>
      <c r="R1020" s="43">
        <v>19.855543000000001</v>
      </c>
      <c r="S1020" s="43">
        <v>20.813578</v>
      </c>
      <c r="T1020" s="43">
        <v>18.643989999999999</v>
      </c>
      <c r="U1020" s="43">
        <v>19.291584</v>
      </c>
      <c r="V1020" s="43">
        <v>19.478639999999999</v>
      </c>
      <c r="W1020" s="43">
        <v>20.188268999999998</v>
      </c>
      <c r="X1020" s="43">
        <v>22.594749</v>
      </c>
      <c r="Y1020" s="43">
        <v>81</v>
      </c>
      <c r="AA1020">
        <f t="shared" si="347"/>
        <v>41960.655474537038</v>
      </c>
      <c r="AB1020" t="str">
        <f t="shared" si="348"/>
        <v>41960Murilo/Kassio62</v>
      </c>
      <c r="AC1020" s="52">
        <v>41960</v>
      </c>
      <c r="AD1020" s="53" t="s">
        <v>20</v>
      </c>
      <c r="AE1020" s="54">
        <v>62</v>
      </c>
      <c r="AF1020" s="51" t="str">
        <f t="shared" si="349"/>
        <v/>
      </c>
      <c r="AG1020" s="51">
        <f t="shared" si="350"/>
        <v>12.622725000000001</v>
      </c>
      <c r="AH1020" s="51">
        <f t="shared" si="351"/>
        <v>27.587548999999999</v>
      </c>
      <c r="AI1020" s="51">
        <f t="shared" si="352"/>
        <v>34.464176000000002</v>
      </c>
      <c r="AJ1020" s="51">
        <f t="shared" si="353"/>
        <v>36.322754000000003</v>
      </c>
      <c r="AK1020" s="51">
        <f t="shared" si="354"/>
        <v>36.087780000000002</v>
      </c>
      <c r="AL1020" s="51">
        <f t="shared" si="355"/>
        <v>35.464916000000002</v>
      </c>
      <c r="AM1020" s="51">
        <f t="shared" si="356"/>
        <v>32.505577000000002</v>
      </c>
      <c r="AN1020" s="51">
        <f t="shared" si="357"/>
        <v>32.579844999999999</v>
      </c>
      <c r="AO1020" s="51">
        <f t="shared" si="358"/>
        <v>39.445445999999997</v>
      </c>
      <c r="AP1020" s="51">
        <f t="shared" si="359"/>
        <v>37.748286999999998</v>
      </c>
      <c r="AQ1020" s="51">
        <f t="shared" si="360"/>
        <v>38.875652000000002</v>
      </c>
      <c r="AR1020" s="51">
        <f t="shared" si="361"/>
        <v>39.772838999999998</v>
      </c>
      <c r="AS1020" s="51">
        <f t="shared" si="362"/>
        <v>38.551903000000003</v>
      </c>
      <c r="AT1020" s="51">
        <f t="shared" si="363"/>
        <v>38.068714</v>
      </c>
      <c r="AU1020" s="51">
        <f t="shared" si="364"/>
        <v>38.551903000000003</v>
      </c>
      <c r="AV1020" s="51">
        <f t="shared" si="365"/>
        <v>38.956802000000003</v>
      </c>
      <c r="AY1020">
        <v>42270</v>
      </c>
      <c r="AZ1020">
        <v>42270</v>
      </c>
      <c r="BA1020" t="s">
        <v>29</v>
      </c>
      <c r="BB1020" s="1">
        <f t="shared" si="346"/>
        <v>42270</v>
      </c>
    </row>
    <row r="1021" spans="1:54">
      <c r="A1021" t="str">
        <f t="shared" si="366"/>
        <v>42260Fábio81</v>
      </c>
      <c r="B1021" s="48">
        <v>42260.699814814812</v>
      </c>
      <c r="C1021" s="48">
        <f t="shared" si="367"/>
        <v>42260</v>
      </c>
      <c r="D1021" s="48" t="s">
        <v>31</v>
      </c>
      <c r="E1021" s="49">
        <f t="shared" si="368"/>
        <v>81</v>
      </c>
      <c r="F1021" s="48"/>
      <c r="G1021" s="49" t="e">
        <f>VLOOKUP(C1021,#REF!,2,0)</f>
        <v>#REF!</v>
      </c>
      <c r="H1021" s="48"/>
      <c r="I1021" s="43">
        <v>0</v>
      </c>
      <c r="J1021" s="43">
        <v>0</v>
      </c>
      <c r="K1021" s="43">
        <v>5.6562960000000002</v>
      </c>
      <c r="L1021" s="43">
        <v>20.668424999999999</v>
      </c>
      <c r="M1021" s="43">
        <v>19.431795000000001</v>
      </c>
      <c r="N1021" s="43">
        <v>19.713774000000001</v>
      </c>
      <c r="O1021" s="43">
        <v>18.188306999999998</v>
      </c>
      <c r="P1021" s="43">
        <v>13.988498999999999</v>
      </c>
      <c r="Q1021" s="43">
        <v>15.201002000000001</v>
      </c>
      <c r="R1021" s="43">
        <v>19.478639999999999</v>
      </c>
      <c r="S1021" s="43">
        <v>20.283854000000002</v>
      </c>
      <c r="T1021" s="43">
        <v>17.783073000000002</v>
      </c>
      <c r="U1021" s="43">
        <v>18.78182</v>
      </c>
      <c r="V1021" s="43">
        <v>18.689892</v>
      </c>
      <c r="W1021" s="43">
        <v>19.572514000000002</v>
      </c>
      <c r="X1021" s="43">
        <v>22.393265</v>
      </c>
      <c r="Y1021" s="43">
        <v>81</v>
      </c>
      <c r="AA1021">
        <f t="shared" si="347"/>
        <v>41962.630497685182</v>
      </c>
      <c r="AB1021" t="str">
        <f t="shared" si="348"/>
        <v>41962Murilo/Kassio62</v>
      </c>
      <c r="AC1021" s="52">
        <v>41962</v>
      </c>
      <c r="AD1021" s="53" t="s">
        <v>20</v>
      </c>
      <c r="AE1021" s="54">
        <v>62</v>
      </c>
      <c r="AF1021" s="51" t="str">
        <f t="shared" si="349"/>
        <v/>
      </c>
      <c r="AG1021" s="51">
        <f t="shared" si="350"/>
        <v>8.1399699999999999</v>
      </c>
      <c r="AH1021" s="51">
        <f t="shared" si="351"/>
        <v>24.730868999999998</v>
      </c>
      <c r="AI1021" s="51">
        <f t="shared" si="352"/>
        <v>33.177067000000001</v>
      </c>
      <c r="AJ1021" s="51">
        <f t="shared" si="353"/>
        <v>37.588543000000001</v>
      </c>
      <c r="AK1021" s="51">
        <f t="shared" si="354"/>
        <v>35.310035999999997</v>
      </c>
      <c r="AL1021" s="51">
        <f t="shared" si="355"/>
        <v>34.847389</v>
      </c>
      <c r="AM1021" s="51">
        <f t="shared" si="356"/>
        <v>32.728637999999997</v>
      </c>
      <c r="AN1021" s="51">
        <f t="shared" si="357"/>
        <v>32.654209000000002</v>
      </c>
      <c r="AO1021" s="51">
        <f t="shared" si="358"/>
        <v>39.854869999999998</v>
      </c>
      <c r="AP1021" s="51">
        <f t="shared" si="359"/>
        <v>38.551903000000003</v>
      </c>
      <c r="AQ1021" s="51">
        <f t="shared" si="360"/>
        <v>38.390529999999998</v>
      </c>
      <c r="AR1021" s="51">
        <f t="shared" si="361"/>
        <v>39.119338999999997</v>
      </c>
      <c r="AS1021" s="51">
        <f t="shared" si="362"/>
        <v>38.149062999999998</v>
      </c>
      <c r="AT1021" s="51">
        <f t="shared" si="363"/>
        <v>37.508831000000001</v>
      </c>
      <c r="AU1021" s="51">
        <f t="shared" si="364"/>
        <v>38.390529999999998</v>
      </c>
      <c r="AV1021" s="51">
        <f t="shared" si="365"/>
        <v>38.794598000000001</v>
      </c>
      <c r="AY1021">
        <v>42273</v>
      </c>
      <c r="AZ1021">
        <v>42273</v>
      </c>
      <c r="BA1021" t="s">
        <v>29</v>
      </c>
      <c r="BB1021" s="1">
        <f t="shared" si="346"/>
        <v>42273</v>
      </c>
    </row>
    <row r="1022" spans="1:54">
      <c r="A1022" t="str">
        <f t="shared" si="366"/>
        <v>42261Fábio81</v>
      </c>
      <c r="B1022" s="48">
        <v>42261.508611111109</v>
      </c>
      <c r="C1022" s="48">
        <f t="shared" si="367"/>
        <v>42261</v>
      </c>
      <c r="D1022" s="48" t="s">
        <v>31</v>
      </c>
      <c r="E1022" s="49">
        <f t="shared" si="368"/>
        <v>81</v>
      </c>
      <c r="F1022" s="48"/>
      <c r="G1022" s="49" t="e">
        <f>VLOOKUP(C1022,#REF!,2,0)</f>
        <v>#REF!</v>
      </c>
      <c r="H1022" s="48"/>
      <c r="I1022" s="43">
        <v>0</v>
      </c>
      <c r="J1022" s="43">
        <v>0</v>
      </c>
      <c r="K1022" s="43">
        <v>4.6743670000000002</v>
      </c>
      <c r="L1022" s="43">
        <v>19.855543000000001</v>
      </c>
      <c r="M1022" s="43">
        <v>19.012678000000001</v>
      </c>
      <c r="N1022" s="43">
        <v>19.338263999999999</v>
      </c>
      <c r="O1022" s="43">
        <v>17.783073000000002</v>
      </c>
      <c r="P1022" s="43">
        <v>13.830831</v>
      </c>
      <c r="Q1022" s="43">
        <v>15.491481</v>
      </c>
      <c r="R1022" s="43">
        <v>19.244942000000002</v>
      </c>
      <c r="S1022" s="43">
        <v>19.950310000000002</v>
      </c>
      <c r="T1022" s="43">
        <v>17.872714999999999</v>
      </c>
      <c r="U1022" s="43">
        <v>18.415436</v>
      </c>
      <c r="V1022" s="43">
        <v>18.73584</v>
      </c>
      <c r="W1022" s="43">
        <v>19.059010000000001</v>
      </c>
      <c r="X1022" s="43">
        <v>21.448414</v>
      </c>
      <c r="Y1022" s="43">
        <v>81</v>
      </c>
      <c r="AA1022">
        <f t="shared" si="347"/>
        <v>41963.384733796294</v>
      </c>
      <c r="AB1022" t="str">
        <f t="shared" si="348"/>
        <v>41963Murilo/Kassio62</v>
      </c>
      <c r="AC1022" s="52">
        <v>41963</v>
      </c>
      <c r="AD1022" s="53" t="s">
        <v>20</v>
      </c>
      <c r="AE1022" s="54">
        <v>62</v>
      </c>
      <c r="AF1022" s="51" t="str">
        <f t="shared" si="349"/>
        <v/>
      </c>
      <c r="AG1022" s="51">
        <f t="shared" si="350"/>
        <v>8.2103739999999998</v>
      </c>
      <c r="AH1022" s="51">
        <f t="shared" si="351"/>
        <v>24.537593999999999</v>
      </c>
      <c r="AI1022" s="51">
        <f t="shared" si="352"/>
        <v>31.474726</v>
      </c>
      <c r="AJ1022" s="51">
        <f t="shared" si="353"/>
        <v>34.464176000000002</v>
      </c>
      <c r="AK1022" s="51">
        <f t="shared" si="354"/>
        <v>35.155479</v>
      </c>
      <c r="AL1022" s="51">
        <f t="shared" si="355"/>
        <v>34.235270999999997</v>
      </c>
      <c r="AM1022" s="51">
        <f t="shared" si="356"/>
        <v>32.283279</v>
      </c>
      <c r="AN1022" s="51">
        <f t="shared" si="357"/>
        <v>33.027275000000003</v>
      </c>
      <c r="AO1022" s="51">
        <f t="shared" si="358"/>
        <v>38.956802000000003</v>
      </c>
      <c r="AP1022" s="51">
        <f t="shared" si="359"/>
        <v>37.988486999999999</v>
      </c>
      <c r="AQ1022" s="51">
        <f t="shared" si="360"/>
        <v>38.956802000000003</v>
      </c>
      <c r="AR1022" s="51">
        <f t="shared" si="361"/>
        <v>39.937035000000002</v>
      </c>
      <c r="AS1022" s="51">
        <f t="shared" si="362"/>
        <v>38.956802000000003</v>
      </c>
      <c r="AT1022" s="51">
        <f t="shared" si="363"/>
        <v>37.908324999999998</v>
      </c>
      <c r="AU1022" s="51">
        <f t="shared" si="364"/>
        <v>39.038032999999999</v>
      </c>
      <c r="AV1022" s="51">
        <f t="shared" si="365"/>
        <v>39.854869999999998</v>
      </c>
      <c r="AY1022">
        <v>42274</v>
      </c>
      <c r="AZ1022">
        <v>42274</v>
      </c>
      <c r="BA1022" t="s">
        <v>29</v>
      </c>
      <c r="BB1022" s="1">
        <f t="shared" si="346"/>
        <v>42274</v>
      </c>
    </row>
    <row r="1023" spans="1:54">
      <c r="A1023" t="str">
        <f t="shared" si="366"/>
        <v>42263Fábio81</v>
      </c>
      <c r="B1023" s="48">
        <v>42263.481886574074</v>
      </c>
      <c r="C1023" s="48">
        <f t="shared" si="367"/>
        <v>42263</v>
      </c>
      <c r="D1023" s="48" t="s">
        <v>31</v>
      </c>
      <c r="E1023" s="49">
        <f t="shared" si="368"/>
        <v>81</v>
      </c>
      <c r="F1023" s="48"/>
      <c r="G1023" s="49" t="e">
        <f>VLOOKUP(C1023,#REF!,2,0)</f>
        <v>#REF!</v>
      </c>
      <c r="H1023" s="48"/>
      <c r="I1023" s="43">
        <v>0</v>
      </c>
      <c r="J1023" s="43">
        <v>0</v>
      </c>
      <c r="K1023" s="43">
        <v>2.312195</v>
      </c>
      <c r="L1023" s="43">
        <v>19.059010000000001</v>
      </c>
      <c r="M1023" s="43">
        <v>18.920164</v>
      </c>
      <c r="N1023" s="43">
        <v>18.643989999999999</v>
      </c>
      <c r="O1023" s="43">
        <v>17.118037999999999</v>
      </c>
      <c r="P1023" s="43">
        <v>13.363394</v>
      </c>
      <c r="Q1023" s="43">
        <v>14.790993</v>
      </c>
      <c r="R1023" s="43">
        <v>18.827883</v>
      </c>
      <c r="S1023" s="43">
        <v>19.572514000000002</v>
      </c>
      <c r="T1023" s="43">
        <v>16.942883999999999</v>
      </c>
      <c r="U1023" s="43">
        <v>17.872714999999999</v>
      </c>
      <c r="V1023" s="43">
        <v>17.649018999999999</v>
      </c>
      <c r="W1023" s="43">
        <v>18.369890000000002</v>
      </c>
      <c r="X1023" s="43">
        <v>20.765158</v>
      </c>
      <c r="Y1023" s="43">
        <v>81</v>
      </c>
      <c r="AA1023">
        <f t="shared" si="347"/>
        <v>41967.668252314812</v>
      </c>
      <c r="AB1023" t="str">
        <f t="shared" si="348"/>
        <v>41967Murilo/Kassio62</v>
      </c>
      <c r="AC1023" s="52">
        <v>41967</v>
      </c>
      <c r="AD1023" s="53" t="s">
        <v>20</v>
      </c>
      <c r="AE1023" s="54">
        <v>62</v>
      </c>
      <c r="AF1023" s="51" t="str">
        <f t="shared" si="349"/>
        <v/>
      </c>
      <c r="AG1023" s="51">
        <f t="shared" si="350"/>
        <v>8.4595570000000002</v>
      </c>
      <c r="AH1023" s="51">
        <f t="shared" si="351"/>
        <v>21.733191999999999</v>
      </c>
      <c r="AI1023" s="51">
        <f t="shared" si="352"/>
        <v>28.136752999999999</v>
      </c>
      <c r="AJ1023" s="51">
        <f t="shared" si="353"/>
        <v>33.177067000000001</v>
      </c>
      <c r="AK1023" s="51">
        <f t="shared" si="354"/>
        <v>34.083092000000001</v>
      </c>
      <c r="AL1023" s="51">
        <f t="shared" si="355"/>
        <v>34.311497000000003</v>
      </c>
      <c r="AM1023" s="51">
        <f t="shared" si="356"/>
        <v>31.840954</v>
      </c>
      <c r="AN1023" s="51">
        <f t="shared" si="357"/>
        <v>32.654209000000002</v>
      </c>
      <c r="AO1023" s="51">
        <f t="shared" si="358"/>
        <v>38.229481</v>
      </c>
      <c r="AP1023" s="51">
        <f t="shared" si="359"/>
        <v>36.401234000000002</v>
      </c>
      <c r="AQ1023" s="51">
        <f t="shared" si="360"/>
        <v>37.668388</v>
      </c>
      <c r="AR1023" s="51">
        <f t="shared" si="361"/>
        <v>38.309925</v>
      </c>
      <c r="AS1023" s="51">
        <f t="shared" si="362"/>
        <v>37.508831000000001</v>
      </c>
      <c r="AT1023" s="51">
        <f t="shared" si="363"/>
        <v>36.401234000000002</v>
      </c>
      <c r="AU1023" s="51">
        <f t="shared" si="364"/>
        <v>37.270088000000001</v>
      </c>
      <c r="AV1023" s="51">
        <f t="shared" si="365"/>
        <v>37.349601999999997</v>
      </c>
      <c r="AY1023">
        <v>42276</v>
      </c>
      <c r="AZ1023">
        <v>42276</v>
      </c>
      <c r="BA1023" t="s">
        <v>29</v>
      </c>
      <c r="BB1023" s="1">
        <f t="shared" si="346"/>
        <v>42276</v>
      </c>
    </row>
    <row r="1024" spans="1:54">
      <c r="A1024" t="str">
        <f t="shared" si="366"/>
        <v>42265Fábio81</v>
      </c>
      <c r="B1024" s="48">
        <v>42265.496446759258</v>
      </c>
      <c r="C1024" s="48">
        <f t="shared" si="367"/>
        <v>42265</v>
      </c>
      <c r="D1024" s="48" t="s">
        <v>31</v>
      </c>
      <c r="E1024" s="49">
        <f t="shared" si="368"/>
        <v>81</v>
      </c>
      <c r="F1024" s="48"/>
      <c r="G1024" s="49" t="e">
        <f>VLOOKUP(C1024,#REF!,2,0)</f>
        <v>#REF!</v>
      </c>
      <c r="H1024" s="48"/>
      <c r="I1024" s="43">
        <v>0</v>
      </c>
      <c r="J1024" s="43">
        <v>0</v>
      </c>
      <c r="K1024" s="43">
        <v>3.0263260000000001</v>
      </c>
      <c r="L1024" s="43">
        <v>19.291584</v>
      </c>
      <c r="M1024" s="43">
        <v>18.097840999999999</v>
      </c>
      <c r="N1024" s="43">
        <v>18.506699000000001</v>
      </c>
      <c r="O1024" s="43">
        <v>16.638573000000001</v>
      </c>
      <c r="P1024" s="43">
        <v>12.753335</v>
      </c>
      <c r="Q1024" s="43">
        <v>14.266698999999999</v>
      </c>
      <c r="R1024" s="43">
        <v>18.097840999999999</v>
      </c>
      <c r="S1024" s="43">
        <v>18.966383</v>
      </c>
      <c r="T1024" s="43">
        <v>16.509063999999999</v>
      </c>
      <c r="U1024" s="43">
        <v>17.382497999999998</v>
      </c>
      <c r="V1024" s="43">
        <v>17.872714999999999</v>
      </c>
      <c r="W1024" s="43">
        <v>17.872714999999999</v>
      </c>
      <c r="X1024" s="43">
        <v>20.33173</v>
      </c>
      <c r="Y1024" s="43">
        <v>81</v>
      </c>
      <c r="AA1024">
        <f t="shared" si="347"/>
        <v>41970.595914351848</v>
      </c>
      <c r="AB1024" t="str">
        <f t="shared" si="348"/>
        <v>41970Murilo/Kassio62</v>
      </c>
      <c r="AC1024" s="52">
        <v>41970</v>
      </c>
      <c r="AD1024" s="53" t="s">
        <v>20</v>
      </c>
      <c r="AE1024" s="54">
        <v>62</v>
      </c>
      <c r="AF1024" s="51" t="str">
        <f t="shared" si="349"/>
        <v/>
      </c>
      <c r="AG1024" s="51">
        <f t="shared" si="350"/>
        <v>23.394455000000001</v>
      </c>
      <c r="AH1024" s="51">
        <f t="shared" si="351"/>
        <v>35.155479</v>
      </c>
      <c r="AI1024" s="51">
        <f t="shared" si="352"/>
        <v>40.348948999999998</v>
      </c>
      <c r="AJ1024" s="51">
        <f t="shared" si="353"/>
        <v>40.929091999999997</v>
      </c>
      <c r="AK1024" s="51">
        <f t="shared" si="354"/>
        <v>39.690842000000004</v>
      </c>
      <c r="AL1024" s="51">
        <f t="shared" si="355"/>
        <v>40.679943000000002</v>
      </c>
      <c r="AM1024" s="51">
        <f t="shared" si="356"/>
        <v>37.349601999999997</v>
      </c>
      <c r="AN1024" s="51">
        <f t="shared" si="357"/>
        <v>37.748286999999998</v>
      </c>
      <c r="AO1024" s="51">
        <f t="shared" si="358"/>
        <v>43.975777000000001</v>
      </c>
      <c r="AP1024" s="51">
        <f t="shared" si="359"/>
        <v>43.118935</v>
      </c>
      <c r="AQ1024" s="51">
        <f t="shared" si="360"/>
        <v>42.608719000000001</v>
      </c>
      <c r="AR1024" s="51">
        <f t="shared" si="361"/>
        <v>44.061951000000001</v>
      </c>
      <c r="AS1024" s="51">
        <f t="shared" si="362"/>
        <v>42.778446000000002</v>
      </c>
      <c r="AT1024" s="51">
        <f t="shared" si="363"/>
        <v>42.523941000000001</v>
      </c>
      <c r="AU1024" s="51">
        <f t="shared" si="364"/>
        <v>43.375126000000002</v>
      </c>
      <c r="AV1024" s="51">
        <f t="shared" si="365"/>
        <v>44.148147999999999</v>
      </c>
      <c r="AY1024">
        <v>42278</v>
      </c>
      <c r="AZ1024">
        <v>42278</v>
      </c>
      <c r="BA1024" t="s">
        <v>29</v>
      </c>
      <c r="BB1024" s="1">
        <f t="shared" si="346"/>
        <v>42278</v>
      </c>
    </row>
    <row r="1025" spans="1:54">
      <c r="A1025" t="str">
        <f t="shared" si="366"/>
        <v>42268Fábio81</v>
      </c>
      <c r="B1025" s="48">
        <v>42268.487187500003</v>
      </c>
      <c r="C1025" s="48">
        <f t="shared" si="367"/>
        <v>42268</v>
      </c>
      <c r="D1025" s="48" t="s">
        <v>31</v>
      </c>
      <c r="E1025" s="49">
        <f t="shared" si="368"/>
        <v>81</v>
      </c>
      <c r="F1025" s="48"/>
      <c r="G1025" s="49" t="e">
        <f>VLOOKUP(C1025,#REF!,2,0)</f>
        <v>#REF!</v>
      </c>
      <c r="H1025" s="48"/>
      <c r="I1025" s="43">
        <v>0</v>
      </c>
      <c r="J1025" s="43">
        <v>0</v>
      </c>
      <c r="K1025" s="43">
        <v>2.517531</v>
      </c>
      <c r="L1025" s="43">
        <v>18.598167</v>
      </c>
      <c r="M1025" s="43">
        <v>17.382497999999998</v>
      </c>
      <c r="N1025" s="43">
        <v>17.783073000000002</v>
      </c>
      <c r="O1025" s="43">
        <v>15.996090000000001</v>
      </c>
      <c r="P1025" s="43">
        <v>12.158357000000001</v>
      </c>
      <c r="Q1025" s="43">
        <v>13.752317</v>
      </c>
      <c r="R1025" s="43">
        <v>17.515518</v>
      </c>
      <c r="S1025" s="43">
        <v>18.643989999999999</v>
      </c>
      <c r="T1025" s="43">
        <v>16.123549000000001</v>
      </c>
      <c r="U1025" s="43">
        <v>17.161975999999999</v>
      </c>
      <c r="V1025" s="43">
        <v>17.161975999999999</v>
      </c>
      <c r="W1025" s="43">
        <v>17.426780999999998</v>
      </c>
      <c r="X1025" s="43">
        <v>19.760973</v>
      </c>
      <c r="Y1025" s="43">
        <v>81</v>
      </c>
      <c r="AA1025">
        <f t="shared" si="347"/>
        <v>41971.445335648146</v>
      </c>
      <c r="AB1025" t="str">
        <f t="shared" si="348"/>
        <v>41971Murilo/Kassio62</v>
      </c>
      <c r="AC1025" s="52">
        <v>41971</v>
      </c>
      <c r="AD1025" s="53" t="s">
        <v>20</v>
      </c>
      <c r="AE1025" s="54">
        <v>62</v>
      </c>
      <c r="AF1025" s="51" t="str">
        <f t="shared" si="349"/>
        <v>INC</v>
      </c>
      <c r="AG1025" s="51">
        <f t="shared" si="350"/>
        <v>21.134211000000001</v>
      </c>
      <c r="AH1025" s="51">
        <f t="shared" si="351"/>
        <v>41.095592000000003</v>
      </c>
      <c r="AI1025" s="51">
        <f t="shared" si="352"/>
        <v>39.772838999999998</v>
      </c>
      <c r="AJ1025" s="51">
        <f t="shared" si="353"/>
        <v>39.937035000000002</v>
      </c>
      <c r="AK1025" s="51">
        <f t="shared" si="354"/>
        <v>38.713603999999997</v>
      </c>
      <c r="AL1025" s="51">
        <f t="shared" si="355"/>
        <v>40.348948999999998</v>
      </c>
      <c r="AM1025" s="51" t="str">
        <f t="shared" si="356"/>
        <v>N/A</v>
      </c>
      <c r="AN1025" s="51">
        <f t="shared" si="357"/>
        <v>34.464176000000002</v>
      </c>
      <c r="AO1025" s="51">
        <f t="shared" si="358"/>
        <v>40.514282000000001</v>
      </c>
      <c r="AP1025" s="51">
        <f t="shared" si="359"/>
        <v>39.772838999999998</v>
      </c>
      <c r="AQ1025" s="51">
        <f t="shared" si="360"/>
        <v>43.118935</v>
      </c>
      <c r="AR1025" s="51">
        <f t="shared" si="361"/>
        <v>42.948523999999999</v>
      </c>
      <c r="AS1025" s="51">
        <f t="shared" si="362"/>
        <v>42.693542000000001</v>
      </c>
      <c r="AT1025" s="51">
        <f t="shared" si="363"/>
        <v>41.513213999999998</v>
      </c>
      <c r="AU1025" s="51">
        <f t="shared" si="364"/>
        <v>42.439273999999997</v>
      </c>
      <c r="AV1025" s="51">
        <f t="shared" si="365"/>
        <v>42.693542000000001</v>
      </c>
      <c r="AY1025">
        <v>42280</v>
      </c>
      <c r="AZ1025">
        <v>42280</v>
      </c>
      <c r="BA1025" t="s">
        <v>29</v>
      </c>
      <c r="BB1025" s="1">
        <f t="shared" si="346"/>
        <v>42280</v>
      </c>
    </row>
    <row r="1026" spans="1:54">
      <c r="A1026" t="str">
        <f t="shared" si="366"/>
        <v>42270Fábio81</v>
      </c>
      <c r="B1026" s="48">
        <v>42270.389328703706</v>
      </c>
      <c r="C1026" s="48">
        <f t="shared" si="367"/>
        <v>42270</v>
      </c>
      <c r="D1026" s="48" t="s">
        <v>31</v>
      </c>
      <c r="E1026" s="49">
        <f t="shared" si="368"/>
        <v>81</v>
      </c>
      <c r="F1026" s="48"/>
      <c r="G1026" s="49" t="e">
        <f>VLOOKUP(C1026,#REF!,2,0)</f>
        <v>#REF!</v>
      </c>
      <c r="H1026" s="48"/>
      <c r="I1026" s="43">
        <v>0</v>
      </c>
      <c r="J1026" s="43">
        <v>0</v>
      </c>
      <c r="K1026" s="43">
        <v>2.4282590000000002</v>
      </c>
      <c r="L1026" s="43">
        <v>17.649018999999999</v>
      </c>
      <c r="M1026" s="43">
        <v>17.030346000000002</v>
      </c>
      <c r="N1026" s="43">
        <v>17.294121000000001</v>
      </c>
      <c r="O1026" s="43">
        <v>15.449805</v>
      </c>
      <c r="P1026" s="43">
        <v>11.542764</v>
      </c>
      <c r="Q1026" s="43">
        <v>13.247859</v>
      </c>
      <c r="R1026" s="43">
        <v>17.249991999999999</v>
      </c>
      <c r="S1026" s="43">
        <v>17.827870999999998</v>
      </c>
      <c r="T1026" s="43">
        <v>15.118537999999999</v>
      </c>
      <c r="U1026" s="43">
        <v>16.509063999999999</v>
      </c>
      <c r="V1026" s="43">
        <v>16.768650000000001</v>
      </c>
      <c r="W1026" s="43">
        <v>17.074155999999999</v>
      </c>
      <c r="X1026" s="43">
        <v>19.338263999999999</v>
      </c>
      <c r="Y1026" s="43">
        <v>81</v>
      </c>
      <c r="AA1026">
        <f t="shared" si="347"/>
        <v>41974.644386574073</v>
      </c>
      <c r="AB1026" t="str">
        <f t="shared" si="348"/>
        <v>41974Murilo/Kassio62</v>
      </c>
      <c r="AC1026" s="52">
        <v>41974</v>
      </c>
      <c r="AD1026" s="53" t="s">
        <v>20</v>
      </c>
      <c r="AE1026" s="54">
        <v>62</v>
      </c>
      <c r="AF1026" s="51" t="str">
        <f t="shared" si="349"/>
        <v/>
      </c>
      <c r="AG1026" s="51">
        <f t="shared" si="350"/>
        <v>13.30724</v>
      </c>
      <c r="AH1026" s="51">
        <f t="shared" si="351"/>
        <v>27.861469</v>
      </c>
      <c r="AI1026" s="51">
        <f t="shared" si="352"/>
        <v>34.693863</v>
      </c>
      <c r="AJ1026" s="51">
        <f t="shared" si="353"/>
        <v>35.697848999999998</v>
      </c>
      <c r="AK1026" s="51">
        <f t="shared" si="354"/>
        <v>35.310035999999997</v>
      </c>
      <c r="AL1026" s="51">
        <f t="shared" si="355"/>
        <v>37.032131</v>
      </c>
      <c r="AM1026" s="51">
        <f t="shared" si="356"/>
        <v>35.001258999999997</v>
      </c>
      <c r="AN1026" s="51">
        <f t="shared" si="357"/>
        <v>35.387413000000002</v>
      </c>
      <c r="AO1026" s="51">
        <f t="shared" si="358"/>
        <v>42.270195000000001</v>
      </c>
      <c r="AP1026" s="51">
        <f t="shared" si="359"/>
        <v>40.514282000000001</v>
      </c>
      <c r="AQ1026" s="51">
        <f t="shared" si="360"/>
        <v>41.178967</v>
      </c>
      <c r="AR1026" s="51">
        <f t="shared" si="361"/>
        <v>42.185752999999998</v>
      </c>
      <c r="AS1026" s="51">
        <f t="shared" si="362"/>
        <v>40.929091999999997</v>
      </c>
      <c r="AT1026" s="51">
        <f t="shared" si="363"/>
        <v>40.266392000000003</v>
      </c>
      <c r="AU1026" s="51">
        <f t="shared" si="364"/>
        <v>40.929091999999997</v>
      </c>
      <c r="AV1026" s="51">
        <f t="shared" si="365"/>
        <v>41.848830999999997</v>
      </c>
      <c r="AY1026">
        <v>42283</v>
      </c>
      <c r="AZ1026">
        <v>42283</v>
      </c>
      <c r="BA1026" t="s">
        <v>29</v>
      </c>
      <c r="BB1026" s="1">
        <f t="shared" si="346"/>
        <v>42283</v>
      </c>
    </row>
    <row r="1027" spans="1:54">
      <c r="A1027" t="str">
        <f t="shared" si="366"/>
        <v>42272Fábio81</v>
      </c>
      <c r="B1027" s="48">
        <v>42272.511874999997</v>
      </c>
      <c r="C1027" s="48">
        <f t="shared" si="367"/>
        <v>42272</v>
      </c>
      <c r="D1027" s="48" t="s">
        <v>31</v>
      </c>
      <c r="E1027" s="49">
        <f t="shared" si="368"/>
        <v>81</v>
      </c>
      <c r="F1027" s="48"/>
      <c r="G1027" s="49" t="e">
        <f>VLOOKUP(C1027,#REF!,2,0)</f>
        <v>#REF!</v>
      </c>
      <c r="H1027" s="48"/>
      <c r="I1027" s="43">
        <v>0</v>
      </c>
      <c r="J1027" s="43">
        <v>0</v>
      </c>
      <c r="K1027" s="43">
        <v>1.8065530000000001</v>
      </c>
      <c r="L1027" s="43">
        <v>16.725237</v>
      </c>
      <c r="M1027" s="43">
        <v>16.725237</v>
      </c>
      <c r="N1027" s="43">
        <v>16.899239999999999</v>
      </c>
      <c r="O1027" s="43">
        <v>15.118537999999999</v>
      </c>
      <c r="P1027" s="43">
        <v>11.6143</v>
      </c>
      <c r="Q1027" s="43">
        <v>13.018388</v>
      </c>
      <c r="R1027" s="43">
        <v>17.205947999999999</v>
      </c>
      <c r="S1027" s="43">
        <v>17.693660999999999</v>
      </c>
      <c r="T1027" s="43">
        <v>15.911405999999999</v>
      </c>
      <c r="U1027" s="43">
        <v>14.913376</v>
      </c>
      <c r="V1027" s="43">
        <v>16.123549000000001</v>
      </c>
      <c r="W1027" s="43">
        <v>16.899239999999999</v>
      </c>
      <c r="X1027" s="43">
        <v>19.105416999999999</v>
      </c>
      <c r="Y1027" s="43">
        <v>81</v>
      </c>
      <c r="AA1027">
        <f t="shared" si="347"/>
        <v>41976.588101851848</v>
      </c>
      <c r="AB1027" t="str">
        <f t="shared" si="348"/>
        <v>41976Murilo/Kassio62</v>
      </c>
      <c r="AC1027" s="52">
        <v>41976</v>
      </c>
      <c r="AD1027" s="53" t="s">
        <v>20</v>
      </c>
      <c r="AE1027" s="54">
        <v>62</v>
      </c>
      <c r="AF1027" s="51" t="str">
        <f t="shared" si="349"/>
        <v/>
      </c>
      <c r="AG1027" s="51">
        <f t="shared" si="350"/>
        <v>17.349615</v>
      </c>
      <c r="AH1027" s="51">
        <f t="shared" si="351"/>
        <v>29.111183</v>
      </c>
      <c r="AI1027" s="51">
        <f t="shared" si="352"/>
        <v>36.166004000000001</v>
      </c>
      <c r="AJ1027" s="51">
        <f t="shared" si="353"/>
        <v>37.908324999999998</v>
      </c>
      <c r="AK1027" s="51">
        <f t="shared" si="354"/>
        <v>37.190693000000003</v>
      </c>
      <c r="AL1027" s="51">
        <f t="shared" si="355"/>
        <v>38.471161000000002</v>
      </c>
      <c r="AM1027" s="51">
        <f t="shared" si="356"/>
        <v>35.697848999999998</v>
      </c>
      <c r="AN1027" s="51">
        <f t="shared" si="357"/>
        <v>34.847389</v>
      </c>
      <c r="AO1027" s="51">
        <f t="shared" si="358"/>
        <v>43.204273000000001</v>
      </c>
      <c r="AP1027" s="51">
        <f t="shared" si="359"/>
        <v>41.848830999999997</v>
      </c>
      <c r="AQ1027" s="51">
        <f t="shared" si="360"/>
        <v>41.262374999999999</v>
      </c>
      <c r="AR1027" s="51">
        <f t="shared" si="361"/>
        <v>43.033695000000002</v>
      </c>
      <c r="AS1027" s="51">
        <f t="shared" si="362"/>
        <v>41.095592000000003</v>
      </c>
      <c r="AT1027" s="51">
        <f t="shared" si="363"/>
        <v>40.597068999999998</v>
      </c>
      <c r="AU1027" s="51">
        <f t="shared" si="364"/>
        <v>40.762917000000002</v>
      </c>
      <c r="AV1027" s="51">
        <f t="shared" si="365"/>
        <v>42.185752999999998</v>
      </c>
      <c r="AY1027">
        <v>42287</v>
      </c>
      <c r="AZ1027">
        <v>42287</v>
      </c>
      <c r="BA1027" t="s">
        <v>29</v>
      </c>
      <c r="BB1027" s="1">
        <f t="shared" ref="BB1027:BB1090" si="369">DATE(YEAR(AZ1027),MONTH(AZ1027),DAY(AZ1027))</f>
        <v>42287</v>
      </c>
    </row>
    <row r="1028" spans="1:54">
      <c r="A1028" t="str">
        <f t="shared" si="366"/>
        <v>42274Fábio81</v>
      </c>
      <c r="B1028" s="48">
        <v>42274.466597222221</v>
      </c>
      <c r="C1028" s="48">
        <f t="shared" si="367"/>
        <v>42274</v>
      </c>
      <c r="D1028" s="48" t="s">
        <v>31</v>
      </c>
      <c r="E1028" s="49">
        <f t="shared" si="368"/>
        <v>81</v>
      </c>
      <c r="F1028" s="48"/>
      <c r="G1028" s="49" t="e">
        <f>VLOOKUP(C1028,#REF!,2,0)</f>
        <v>#REF!</v>
      </c>
      <c r="H1028" s="48"/>
      <c r="I1028" s="43">
        <v>0</v>
      </c>
      <c r="J1028" s="43">
        <v>0</v>
      </c>
      <c r="K1028" s="43">
        <v>5.2322470000000001</v>
      </c>
      <c r="L1028" s="43">
        <v>20.379653999999999</v>
      </c>
      <c r="M1028" s="43">
        <v>19.478639999999999</v>
      </c>
      <c r="N1028" s="43">
        <v>19.338263999999999</v>
      </c>
      <c r="O1028" s="43">
        <v>17.917631</v>
      </c>
      <c r="P1028" s="43">
        <v>13.870139999999999</v>
      </c>
      <c r="Q1028" s="43">
        <v>14.790993</v>
      </c>
      <c r="R1028" s="43">
        <v>17.515518</v>
      </c>
      <c r="S1028" s="43">
        <v>17.783073000000002</v>
      </c>
      <c r="T1028" s="43">
        <v>14.995260999999999</v>
      </c>
      <c r="U1028" s="43">
        <v>16.208808999999999</v>
      </c>
      <c r="V1028" s="43">
        <v>16.465980999999999</v>
      </c>
      <c r="W1028" s="43">
        <v>16.638573000000001</v>
      </c>
      <c r="X1028" s="43">
        <v>19.059010000000001</v>
      </c>
      <c r="Y1028" s="43">
        <v>81</v>
      </c>
      <c r="AA1028">
        <f t="shared" ref="AA1028:AA1091" si="370">VLOOKUP(AB1028,$A$4:$B$4281,2,0)</f>
        <v>41978.716157407405</v>
      </c>
      <c r="AB1028" t="str">
        <f t="shared" ref="AB1028:AB1091" si="371">AC1028&amp;AD1028&amp;AE1028</f>
        <v>41978Murilo/Kassio62</v>
      </c>
      <c r="AC1028" s="52">
        <v>41978</v>
      </c>
      <c r="AD1028" s="53" t="s">
        <v>20</v>
      </c>
      <c r="AE1028" s="54">
        <v>62</v>
      </c>
      <c r="AF1028" s="51" t="str">
        <f t="shared" ref="AF1028:AF1091" si="372">IF(VLOOKUP(AB1028,$A$4:$H$4281,8,0)=0,"",VLOOKUP(AB1028,$A$4:$H$4281,8,0))</f>
        <v/>
      </c>
      <c r="AG1028" s="51">
        <f t="shared" ref="AG1028:AG1091" si="373">IFERROR(AVERAGEIFS(I:I,$C:$C,$AC1028,$D:$D,$AD1028,$E:$E,$AE1028,$F:$F,"&lt;&gt;X"),"N/A")</f>
        <v>13.493155</v>
      </c>
      <c r="AH1028" s="51">
        <f t="shared" ref="AH1028:AH1091" si="374">IFERROR(AVERAGEIFS(J:J,$C:$C,$AC1028,$D:$D,$AD1028,$E:$E,$AE1028,$F:$F,"&lt;&gt;X"),"N/A")</f>
        <v>26.505780999999999</v>
      </c>
      <c r="AI1028" s="51">
        <f t="shared" ref="AI1028:AI1091" si="375">IFERROR(AVERAGEIFS(K:K,$C:$C,$AC1028,$D:$D,$AD1028,$E:$E,$AE1028,$F:$F,"&lt;&gt;X"),"N/A")</f>
        <v>34.083092000000001</v>
      </c>
      <c r="AJ1028" s="51">
        <f t="shared" ref="AJ1028:AJ1091" si="376">IFERROR(AVERAGEIFS(L:L,$C:$C,$AC1028,$D:$D,$AD1028,$E:$E,$AE1028,$F:$F,"&lt;&gt;X"),"N/A")</f>
        <v>35.232684999999996</v>
      </c>
      <c r="AK1028" s="51">
        <f t="shared" ref="AK1028:AK1091" si="377">IFERROR(AVERAGEIFS(M:M,$C:$C,$AC1028,$D:$D,$AD1028,$E:$E,$AE1028,$F:$F,"&lt;&gt;X"),"N/A")</f>
        <v>36.244323999999999</v>
      </c>
      <c r="AL1028" s="51">
        <f t="shared" ref="AL1028:AL1091" si="378">IFERROR(AVERAGEIFS(N:N,$C:$C,$AC1028,$D:$D,$AD1028,$E:$E,$AE1028,$F:$F,"&lt;&gt;X"),"N/A")</f>
        <v>36.558444999999999</v>
      </c>
      <c r="AM1028" s="51">
        <f t="shared" ref="AM1028:AM1091" si="379">IFERROR(AVERAGEIFS(O:O,$C:$C,$AC1028,$D:$D,$AD1028,$E:$E,$AE1028,$F:$F,"&lt;&gt;X"),"N/A")</f>
        <v>35.155479</v>
      </c>
      <c r="AN1028" s="51">
        <f t="shared" ref="AN1028:AN1091" si="380">IFERROR(AVERAGEIFS(P:P,$C:$C,$AC1028,$D:$D,$AD1028,$E:$E,$AE1028,$F:$F,"&lt;&gt;X"),"N/A")</f>
        <v>35.078319999999998</v>
      </c>
      <c r="AO1028" s="51">
        <f t="shared" ref="AO1028:AO1091" si="381">IFERROR(AVERAGEIFS(Q:Q,$C:$C,$AC1028,$D:$D,$AD1028,$E:$E,$AE1028,$F:$F,"&lt;&gt;X"),"N/A")</f>
        <v>41.932915000000001</v>
      </c>
      <c r="AP1028" s="51">
        <f t="shared" ref="AP1028:AP1091" si="382">IFERROR(AVERAGEIFS(R:R,$C:$C,$AC1028,$D:$D,$AD1028,$E:$E,$AE1028,$F:$F,"&lt;&gt;X"),"N/A")</f>
        <v>40.183948999999998</v>
      </c>
      <c r="AQ1028" s="51">
        <f t="shared" ref="AQ1028:AQ1091" si="383">IFERROR(AVERAGEIFS(S:S,$C:$C,$AC1028,$D:$D,$AD1028,$E:$E,$AE1028,$F:$F,"&lt;&gt;X"),"N/A")</f>
        <v>41.095592000000003</v>
      </c>
      <c r="AR1028" s="51">
        <f t="shared" ref="AR1028:AR1091" si="384">IFERROR(AVERAGEIFS(T:T,$C:$C,$AC1028,$D:$D,$AD1028,$E:$E,$AE1028,$F:$F,"&lt;&gt;X"),"N/A")</f>
        <v>41.597008000000002</v>
      </c>
      <c r="AS1028" s="51">
        <f t="shared" ref="AS1028:AS1091" si="385">IFERROR(AVERAGEIFS(U:U,$C:$C,$AC1028,$D:$D,$AD1028,$E:$E,$AE1028,$F:$F,"&lt;&gt;X"),"N/A")</f>
        <v>40.845965999999997</v>
      </c>
      <c r="AT1028" s="51">
        <f t="shared" ref="AT1028:AT1091" si="386">IFERROR(AVERAGEIFS(V:V,$C:$C,$AC1028,$D:$D,$AD1028,$E:$E,$AE1028,$F:$F,"&lt;&gt;X"),"N/A")</f>
        <v>39.772838999999998</v>
      </c>
      <c r="AU1028" s="51">
        <f t="shared" ref="AU1028:AU1091" si="387">IFERROR(AVERAGEIFS(W:W,$C:$C,$AC1028,$D:$D,$AD1028,$E:$E,$AE1028,$F:$F,"&lt;&gt;X"),"N/A")</f>
        <v>40.514282000000001</v>
      </c>
      <c r="AV1028" s="51">
        <f t="shared" ref="AV1028:AV1091" si="388">IFERROR(AVERAGEIFS(X:X,$C:$C,$AC1028,$D:$D,$AD1028,$E:$E,$AE1028,$F:$F,"&lt;&gt;X"),"N/A")</f>
        <v>41.513213999999998</v>
      </c>
      <c r="AY1028">
        <v>42290</v>
      </c>
      <c r="AZ1028">
        <v>42290</v>
      </c>
      <c r="BA1028" t="s">
        <v>29</v>
      </c>
      <c r="BB1028" s="1">
        <f t="shared" si="369"/>
        <v>42290</v>
      </c>
    </row>
    <row r="1029" spans="1:54">
      <c r="A1029" t="str">
        <f t="shared" ref="A1029:A1092" si="389">C1029&amp;D1029&amp;E1029</f>
        <v>42276Fábio81</v>
      </c>
      <c r="B1029" s="48">
        <v>42276.392546296294</v>
      </c>
      <c r="C1029" s="48">
        <f t="shared" ref="C1029:C1092" si="390">DATE(YEAR(B1029),MONTH(B1029),DAY(B1029))</f>
        <v>42276</v>
      </c>
      <c r="D1029" s="48" t="s">
        <v>31</v>
      </c>
      <c r="E1029" s="49">
        <f t="shared" ref="E1029:E1092" si="391">Y1029</f>
        <v>81</v>
      </c>
      <c r="F1029" s="48"/>
      <c r="G1029" s="49" t="e">
        <f>VLOOKUP(C1029,#REF!,2,0)</f>
        <v>#REF!</v>
      </c>
      <c r="H1029" s="48"/>
      <c r="I1029" s="43">
        <v>0</v>
      </c>
      <c r="J1029" s="43">
        <v>0</v>
      </c>
      <c r="K1029" s="43">
        <v>5.2784360000000001</v>
      </c>
      <c r="L1029" s="43">
        <v>20.427655999999999</v>
      </c>
      <c r="M1029" s="43">
        <v>19.431795000000001</v>
      </c>
      <c r="N1029" s="43">
        <v>19.619548999999999</v>
      </c>
      <c r="O1029" s="43">
        <v>17.917631</v>
      </c>
      <c r="P1029" s="43">
        <v>13.948992000000001</v>
      </c>
      <c r="Q1029" s="43">
        <v>15.118537999999999</v>
      </c>
      <c r="R1029" s="43">
        <v>19.291584</v>
      </c>
      <c r="S1029" s="43">
        <v>20.283854000000002</v>
      </c>
      <c r="T1029" s="43">
        <v>18.052713000000001</v>
      </c>
      <c r="U1029" s="43">
        <v>19.012678000000001</v>
      </c>
      <c r="V1029" s="43">
        <v>18.920164</v>
      </c>
      <c r="W1029" s="43">
        <v>19.478639999999999</v>
      </c>
      <c r="X1029" s="43">
        <v>21.843786000000001</v>
      </c>
      <c r="Y1029" s="43">
        <v>81</v>
      </c>
      <c r="AA1029">
        <f t="shared" si="370"/>
        <v>41981.368668981479</v>
      </c>
      <c r="AB1029" t="str">
        <f t="shared" si="371"/>
        <v>41981Murilo/Kassio62</v>
      </c>
      <c r="AC1029" s="52">
        <v>41981</v>
      </c>
      <c r="AD1029" s="53" t="s">
        <v>20</v>
      </c>
      <c r="AE1029" s="54">
        <v>62</v>
      </c>
      <c r="AF1029" s="51" t="str">
        <f t="shared" si="372"/>
        <v/>
      </c>
      <c r="AG1029" s="51">
        <f t="shared" si="373"/>
        <v>9.7306399999999993</v>
      </c>
      <c r="AH1029" s="51">
        <f t="shared" si="374"/>
        <v>22.586582</v>
      </c>
      <c r="AI1029" s="51">
        <f t="shared" si="375"/>
        <v>29.1814</v>
      </c>
      <c r="AJ1029" s="51">
        <f t="shared" si="376"/>
        <v>31.620987</v>
      </c>
      <c r="AK1029" s="51">
        <f t="shared" si="377"/>
        <v>33.327229000000003</v>
      </c>
      <c r="AL1029" s="51">
        <f t="shared" si="378"/>
        <v>35.310035999999997</v>
      </c>
      <c r="AM1029" s="51">
        <f t="shared" si="379"/>
        <v>33.704093999999998</v>
      </c>
      <c r="AN1029" s="51">
        <f t="shared" si="380"/>
        <v>34.540657000000003</v>
      </c>
      <c r="AO1029" s="51">
        <f t="shared" si="381"/>
        <v>41.012264000000002</v>
      </c>
      <c r="AP1029" s="51">
        <f t="shared" si="382"/>
        <v>39.038032999999999</v>
      </c>
      <c r="AQ1029" s="51">
        <f t="shared" si="383"/>
        <v>39.937035000000002</v>
      </c>
      <c r="AR1029" s="51">
        <f t="shared" si="384"/>
        <v>41.597008000000002</v>
      </c>
      <c r="AS1029" s="51">
        <f t="shared" si="385"/>
        <v>40.597068999999998</v>
      </c>
      <c r="AT1029" s="51">
        <f t="shared" si="386"/>
        <v>39.690842000000004</v>
      </c>
      <c r="AU1029" s="51">
        <f t="shared" si="387"/>
        <v>40.266392000000003</v>
      </c>
      <c r="AV1029" s="51">
        <f t="shared" si="388"/>
        <v>41.012264000000002</v>
      </c>
      <c r="AY1029">
        <v>42292</v>
      </c>
      <c r="AZ1029">
        <v>42292</v>
      </c>
      <c r="BA1029" t="s">
        <v>29</v>
      </c>
      <c r="BB1029" s="1">
        <f t="shared" si="369"/>
        <v>42292</v>
      </c>
    </row>
    <row r="1030" spans="1:54">
      <c r="A1030" t="str">
        <f t="shared" si="389"/>
        <v>42277Fábio81</v>
      </c>
      <c r="B1030" s="48">
        <v>42277.738402777781</v>
      </c>
      <c r="C1030" s="48">
        <f t="shared" si="390"/>
        <v>42277</v>
      </c>
      <c r="D1030" s="48" t="s">
        <v>31</v>
      </c>
      <c r="E1030" s="49">
        <f t="shared" si="391"/>
        <v>81</v>
      </c>
      <c r="F1030" s="48"/>
      <c r="G1030" s="49" t="e">
        <f>VLOOKUP(C1030,#REF!,2,0)</f>
        <v>#REF!</v>
      </c>
      <c r="H1030" s="48"/>
      <c r="I1030" s="43">
        <v>0</v>
      </c>
      <c r="J1030" s="43">
        <v>0</v>
      </c>
      <c r="K1030" s="43">
        <v>7.7127699999999999</v>
      </c>
      <c r="L1030" s="43">
        <v>22.393265</v>
      </c>
      <c r="M1030" s="43">
        <v>21.448414</v>
      </c>
      <c r="N1030" s="43">
        <v>21.744581</v>
      </c>
      <c r="O1030" s="43">
        <v>20.571967999999998</v>
      </c>
      <c r="P1030" s="43">
        <v>17.074155999999999</v>
      </c>
      <c r="Q1030" s="43">
        <v>18.143035999999999</v>
      </c>
      <c r="R1030" s="43">
        <v>22.393265</v>
      </c>
      <c r="S1030" s="43">
        <v>23.051352999999999</v>
      </c>
      <c r="T1030" s="43">
        <v>20.910616000000001</v>
      </c>
      <c r="U1030" s="43">
        <v>21.497633</v>
      </c>
      <c r="V1030" s="43">
        <v>21.943182</v>
      </c>
      <c r="W1030" s="43">
        <v>23.153414000000001</v>
      </c>
      <c r="X1030" s="43">
        <v>25.188037999999999</v>
      </c>
      <c r="Y1030" s="43">
        <v>81</v>
      </c>
      <c r="AA1030">
        <f t="shared" si="370"/>
        <v>41984.464409722219</v>
      </c>
      <c r="AB1030" t="str">
        <f t="shared" si="371"/>
        <v>41984Murilo/Kassio62</v>
      </c>
      <c r="AC1030" s="52">
        <v>41984</v>
      </c>
      <c r="AD1030" s="53" t="s">
        <v>20</v>
      </c>
      <c r="AE1030" s="54">
        <v>62</v>
      </c>
      <c r="AF1030" s="51" t="str">
        <f t="shared" si="372"/>
        <v/>
      </c>
      <c r="AG1030" s="51">
        <f t="shared" si="373"/>
        <v>23.081987000000002</v>
      </c>
      <c r="AH1030" s="51">
        <f t="shared" si="374"/>
        <v>33.027275000000003</v>
      </c>
      <c r="AI1030" s="51">
        <f t="shared" si="375"/>
        <v>39.038032999999999</v>
      </c>
      <c r="AJ1030" s="51">
        <f t="shared" si="376"/>
        <v>38.875652000000002</v>
      </c>
      <c r="AK1030" s="51">
        <f t="shared" si="377"/>
        <v>38.068714</v>
      </c>
      <c r="AL1030" s="51">
        <f t="shared" si="378"/>
        <v>40.101554999999998</v>
      </c>
      <c r="AM1030" s="51">
        <f t="shared" si="379"/>
        <v>35.853580000000001</v>
      </c>
      <c r="AN1030" s="51">
        <f t="shared" si="380"/>
        <v>36.322754000000003</v>
      </c>
      <c r="AO1030" s="51">
        <f t="shared" si="381"/>
        <v>42.439273999999997</v>
      </c>
      <c r="AP1030" s="51">
        <f t="shared" si="382"/>
        <v>40.845965999999997</v>
      </c>
      <c r="AQ1030" s="51">
        <f t="shared" si="383"/>
        <v>42.185752999999998</v>
      </c>
      <c r="AR1030" s="51">
        <f t="shared" si="384"/>
        <v>43.204273000000001</v>
      </c>
      <c r="AS1030" s="51">
        <f t="shared" si="385"/>
        <v>41.262374999999999</v>
      </c>
      <c r="AT1030" s="51">
        <f t="shared" si="386"/>
        <v>40.929091999999997</v>
      </c>
      <c r="AU1030" s="51">
        <f t="shared" si="387"/>
        <v>41.095592000000003</v>
      </c>
      <c r="AV1030" s="51">
        <f t="shared" si="388"/>
        <v>42.270195000000001</v>
      </c>
      <c r="AY1030">
        <v>42294</v>
      </c>
      <c r="AZ1030">
        <v>42294</v>
      </c>
      <c r="BA1030" t="s">
        <v>29</v>
      </c>
      <c r="BB1030" s="1">
        <f t="shared" si="369"/>
        <v>42294</v>
      </c>
    </row>
    <row r="1031" spans="1:54">
      <c r="A1031" t="str">
        <f t="shared" si="389"/>
        <v>42279Fábio81</v>
      </c>
      <c r="B1031" s="48">
        <v>42279.623877314814</v>
      </c>
      <c r="C1031" s="48">
        <f t="shared" si="390"/>
        <v>42279</v>
      </c>
      <c r="D1031" s="48" t="s">
        <v>31</v>
      </c>
      <c r="E1031" s="49">
        <f t="shared" si="391"/>
        <v>81</v>
      </c>
      <c r="F1031" s="48"/>
      <c r="G1031" s="49" t="e">
        <f>VLOOKUP(C1031,#REF!,2,0)</f>
        <v>#REF!</v>
      </c>
      <c r="H1031" s="48"/>
      <c r="I1031" s="43">
        <v>0</v>
      </c>
      <c r="J1031" s="43">
        <v>0</v>
      </c>
      <c r="K1031" s="43">
        <v>5.140568</v>
      </c>
      <c r="L1031" s="43">
        <v>20.71678</v>
      </c>
      <c r="M1031" s="43">
        <v>19.384998</v>
      </c>
      <c r="N1031" s="43">
        <v>19.384998</v>
      </c>
      <c r="O1031" s="43">
        <v>17.738341999999999</v>
      </c>
      <c r="P1031" s="43">
        <v>13.67408</v>
      </c>
      <c r="Q1031" s="43">
        <v>15.242342000000001</v>
      </c>
      <c r="R1031" s="43">
        <v>19.291584</v>
      </c>
      <c r="S1031" s="43">
        <v>19.902884</v>
      </c>
      <c r="T1031" s="43">
        <v>17.515518</v>
      </c>
      <c r="U1031" s="43">
        <v>18.461030999999998</v>
      </c>
      <c r="V1031" s="43">
        <v>18.689892</v>
      </c>
      <c r="W1031" s="43">
        <v>19.478639999999999</v>
      </c>
      <c r="X1031" s="43">
        <v>21.893456</v>
      </c>
      <c r="Y1031" s="43">
        <v>81</v>
      </c>
      <c r="AA1031">
        <f t="shared" si="370"/>
        <v>41987.62840277778</v>
      </c>
      <c r="AB1031" t="str">
        <f t="shared" si="371"/>
        <v>41987Murilo/Kassio62</v>
      </c>
      <c r="AC1031" s="52">
        <v>41987</v>
      </c>
      <c r="AD1031" s="53" t="s">
        <v>20</v>
      </c>
      <c r="AE1031" s="54">
        <v>62</v>
      </c>
      <c r="AF1031" s="51" t="str">
        <f t="shared" si="372"/>
        <v/>
      </c>
      <c r="AG1031" s="51">
        <f t="shared" si="373"/>
        <v>22.586582</v>
      </c>
      <c r="AH1031" s="51">
        <f t="shared" si="374"/>
        <v>33.779738999999999</v>
      </c>
      <c r="AI1031" s="51">
        <f t="shared" si="375"/>
        <v>38.956802000000003</v>
      </c>
      <c r="AJ1031" s="51">
        <f t="shared" si="376"/>
        <v>39.363810999999998</v>
      </c>
      <c r="AK1031" s="51">
        <f t="shared" si="377"/>
        <v>38.551903000000003</v>
      </c>
      <c r="AL1031" s="51">
        <f t="shared" si="378"/>
        <v>40.183948999999998</v>
      </c>
      <c r="AM1031" s="51">
        <f t="shared" si="379"/>
        <v>36.952976</v>
      </c>
      <c r="AN1031" s="51">
        <f t="shared" si="380"/>
        <v>35.931556999999998</v>
      </c>
      <c r="AO1031" s="51">
        <f t="shared" si="381"/>
        <v>43.118935</v>
      </c>
      <c r="AP1031" s="51">
        <f t="shared" si="382"/>
        <v>41.513213999999998</v>
      </c>
      <c r="AQ1031" s="51">
        <f t="shared" si="383"/>
        <v>42.101398000000003</v>
      </c>
      <c r="AR1031" s="51">
        <f t="shared" si="384"/>
        <v>43.375126000000002</v>
      </c>
      <c r="AS1031" s="51">
        <f t="shared" si="385"/>
        <v>42.101398000000003</v>
      </c>
      <c r="AT1031" s="51">
        <f t="shared" si="386"/>
        <v>41.848830999999997</v>
      </c>
      <c r="AU1031" s="51">
        <f t="shared" si="387"/>
        <v>41.932915000000001</v>
      </c>
      <c r="AV1031" s="51">
        <f t="shared" si="388"/>
        <v>43.375126000000002</v>
      </c>
      <c r="AY1031">
        <v>42296</v>
      </c>
      <c r="AZ1031">
        <v>42296</v>
      </c>
      <c r="BA1031" t="s">
        <v>29</v>
      </c>
      <c r="BB1031" s="1">
        <f t="shared" si="369"/>
        <v>42296</v>
      </c>
    </row>
    <row r="1032" spans="1:54">
      <c r="A1032" t="str">
        <f t="shared" si="389"/>
        <v>42283Fábio81</v>
      </c>
      <c r="B1032" s="48">
        <v>42283.395555555559</v>
      </c>
      <c r="C1032" s="48">
        <f t="shared" si="390"/>
        <v>42283</v>
      </c>
      <c r="D1032" s="48" t="s">
        <v>31</v>
      </c>
      <c r="E1032" s="49">
        <f t="shared" si="391"/>
        <v>81</v>
      </c>
      <c r="F1032" s="48"/>
      <c r="G1032" s="49" t="e">
        <f>VLOOKUP(C1032,#REF!,2,0)</f>
        <v>#REF!</v>
      </c>
      <c r="H1032" s="48"/>
      <c r="I1032" s="43">
        <v>0</v>
      </c>
      <c r="J1032" s="43">
        <v>0</v>
      </c>
      <c r="K1032" s="43">
        <v>4.5245949999999997</v>
      </c>
      <c r="L1032" s="43">
        <v>20.236034</v>
      </c>
      <c r="M1032" s="43">
        <v>18.233629000000001</v>
      </c>
      <c r="N1032" s="43">
        <v>18.097840999999999</v>
      </c>
      <c r="O1032" s="43">
        <v>16.337140999999999</v>
      </c>
      <c r="P1032" s="43">
        <v>12.715698</v>
      </c>
      <c r="Q1032" s="43">
        <v>14.107385000000001</v>
      </c>
      <c r="R1032" s="43">
        <v>18.188306999999998</v>
      </c>
      <c r="S1032" s="43">
        <v>19.012678000000001</v>
      </c>
      <c r="T1032" s="43">
        <v>16.251532000000001</v>
      </c>
      <c r="U1032" s="43">
        <v>16.986575999999999</v>
      </c>
      <c r="V1032" s="43">
        <v>17.205947999999999</v>
      </c>
      <c r="W1032" s="43">
        <v>17.783073000000002</v>
      </c>
      <c r="X1032" s="43">
        <v>20.092924</v>
      </c>
      <c r="Y1032" s="43">
        <v>81</v>
      </c>
      <c r="AA1032">
        <f t="shared" si="370"/>
        <v>41995.392407407409</v>
      </c>
      <c r="AB1032" t="str">
        <f t="shared" si="371"/>
        <v>41995Murilo/Kassio62</v>
      </c>
      <c r="AC1032" s="52">
        <v>41995</v>
      </c>
      <c r="AD1032" s="53" t="s">
        <v>20</v>
      </c>
      <c r="AE1032" s="54">
        <v>62</v>
      </c>
      <c r="AF1032" s="51" t="str">
        <f t="shared" si="372"/>
        <v/>
      </c>
      <c r="AG1032" s="51">
        <f t="shared" si="373"/>
        <v>21.793571</v>
      </c>
      <c r="AH1032" s="51">
        <f t="shared" si="374"/>
        <v>32.357277000000003</v>
      </c>
      <c r="AI1032" s="51">
        <f t="shared" si="375"/>
        <v>38.632705999999999</v>
      </c>
      <c r="AJ1032" s="51">
        <f t="shared" si="376"/>
        <v>38.068714</v>
      </c>
      <c r="AK1032" s="51">
        <f t="shared" si="377"/>
        <v>36.401234000000002</v>
      </c>
      <c r="AL1032" s="51">
        <f t="shared" si="378"/>
        <v>38.309925</v>
      </c>
      <c r="AM1032" s="51">
        <f t="shared" si="379"/>
        <v>35.620097999999999</v>
      </c>
      <c r="AN1032" s="51">
        <f t="shared" si="380"/>
        <v>35.853580000000001</v>
      </c>
      <c r="AO1032" s="51">
        <f t="shared" si="381"/>
        <v>42.439273999999997</v>
      </c>
      <c r="AP1032" s="51">
        <f t="shared" si="382"/>
        <v>41.262374999999999</v>
      </c>
      <c r="AQ1032" s="51">
        <f t="shared" si="383"/>
        <v>42.693542000000001</v>
      </c>
      <c r="AR1032" s="51">
        <f t="shared" si="384"/>
        <v>43.375126000000002</v>
      </c>
      <c r="AS1032" s="51">
        <f t="shared" si="385"/>
        <v>43.033695000000002</v>
      </c>
      <c r="AT1032" s="51">
        <f t="shared" si="386"/>
        <v>41.932915000000001</v>
      </c>
      <c r="AU1032" s="51">
        <f t="shared" si="387"/>
        <v>43.289664999999999</v>
      </c>
      <c r="AV1032" s="51">
        <f t="shared" si="388"/>
        <v>44.061951000000001</v>
      </c>
      <c r="AY1032">
        <v>42301</v>
      </c>
      <c r="AZ1032">
        <v>42301</v>
      </c>
      <c r="BA1032" t="s">
        <v>29</v>
      </c>
      <c r="BB1032" s="1">
        <f t="shared" si="369"/>
        <v>42301</v>
      </c>
    </row>
    <row r="1033" spans="1:54">
      <c r="A1033" t="str">
        <f t="shared" si="389"/>
        <v>42286Fábio81</v>
      </c>
      <c r="B1033" s="48">
        <v>42286.623148148145</v>
      </c>
      <c r="C1033" s="48">
        <f t="shared" si="390"/>
        <v>42286</v>
      </c>
      <c r="D1033" s="48" t="s">
        <v>31</v>
      </c>
      <c r="E1033" s="49">
        <f t="shared" si="391"/>
        <v>81</v>
      </c>
      <c r="F1033" s="48"/>
      <c r="G1033" s="49" t="e">
        <f>VLOOKUP(C1033,#REF!,2,0)</f>
        <v>#REF!</v>
      </c>
      <c r="H1033" s="48"/>
      <c r="I1033" s="43">
        <v>0</v>
      </c>
      <c r="J1033" s="43">
        <v>0</v>
      </c>
      <c r="K1033" s="43">
        <v>2.8290289999999998</v>
      </c>
      <c r="L1033" s="43">
        <v>18.643989999999999</v>
      </c>
      <c r="M1033" s="43">
        <v>17.604455999999999</v>
      </c>
      <c r="N1033" s="43">
        <v>17.559964999999998</v>
      </c>
      <c r="O1033" s="43">
        <v>15.82696</v>
      </c>
      <c r="P1033" s="43">
        <v>12.158357000000001</v>
      </c>
      <c r="Q1033" s="43">
        <v>13.635031</v>
      </c>
      <c r="R1033" s="43">
        <v>17.559964999999998</v>
      </c>
      <c r="S1033" s="43">
        <v>18.278981999999999</v>
      </c>
      <c r="T1033" s="43">
        <v>15.533234</v>
      </c>
      <c r="U1033" s="43">
        <v>16.595359999999999</v>
      </c>
      <c r="V1033" s="43">
        <v>16.768650000000001</v>
      </c>
      <c r="W1033" s="43">
        <v>17.249991999999999</v>
      </c>
      <c r="X1033" s="43">
        <v>19.666632</v>
      </c>
      <c r="Y1033" s="43">
        <v>81</v>
      </c>
      <c r="AA1033">
        <f t="shared" si="370"/>
        <v>42001.706747685188</v>
      </c>
      <c r="AB1033" t="str">
        <f t="shared" si="371"/>
        <v>42001Murilo/Kassio62</v>
      </c>
      <c r="AC1033" s="52">
        <v>42001</v>
      </c>
      <c r="AD1033" s="53" t="s">
        <v>20</v>
      </c>
      <c r="AE1033" s="54">
        <v>62</v>
      </c>
      <c r="AF1033" s="51" t="str">
        <f t="shared" si="372"/>
        <v/>
      </c>
      <c r="AG1033" s="51">
        <f t="shared" si="373"/>
        <v>15.835217</v>
      </c>
      <c r="AH1033" s="51">
        <f t="shared" si="374"/>
        <v>27.043897999999999</v>
      </c>
      <c r="AI1033" s="51">
        <f t="shared" si="375"/>
        <v>33.931216999999997</v>
      </c>
      <c r="AJ1033" s="51">
        <f t="shared" si="376"/>
        <v>36.087780000000002</v>
      </c>
      <c r="AK1033" s="51">
        <f t="shared" si="377"/>
        <v>34.924286000000002</v>
      </c>
      <c r="AL1033" s="51">
        <f t="shared" si="378"/>
        <v>37.42915</v>
      </c>
      <c r="AM1033" s="51">
        <f t="shared" si="379"/>
        <v>35.232684999999996</v>
      </c>
      <c r="AN1033" s="51">
        <f t="shared" si="380"/>
        <v>35.464916000000002</v>
      </c>
      <c r="AO1033" s="51">
        <f t="shared" si="381"/>
        <v>41.932915000000001</v>
      </c>
      <c r="AP1033" s="51">
        <f t="shared" si="382"/>
        <v>41.178967</v>
      </c>
      <c r="AQ1033" s="51">
        <f t="shared" si="383"/>
        <v>41.76482</v>
      </c>
      <c r="AR1033" s="51">
        <f t="shared" si="384"/>
        <v>42.101398000000003</v>
      </c>
      <c r="AS1033" s="51">
        <f t="shared" si="385"/>
        <v>42.439273999999997</v>
      </c>
      <c r="AT1033" s="51">
        <f t="shared" si="386"/>
        <v>42.185752999999998</v>
      </c>
      <c r="AU1033" s="51">
        <f t="shared" si="387"/>
        <v>41.76482</v>
      </c>
      <c r="AV1033" s="51">
        <f t="shared" si="388"/>
        <v>42.439273999999997</v>
      </c>
      <c r="AY1033">
        <v>42303</v>
      </c>
      <c r="AZ1033">
        <v>42303</v>
      </c>
      <c r="BA1033" t="s">
        <v>29</v>
      </c>
      <c r="BB1033" s="1">
        <f t="shared" si="369"/>
        <v>42303</v>
      </c>
    </row>
    <row r="1034" spans="1:54">
      <c r="A1034" t="str">
        <f t="shared" si="389"/>
        <v>42290Fábio81</v>
      </c>
      <c r="B1034" s="48">
        <v>42290.505590277775</v>
      </c>
      <c r="C1034" s="48">
        <f t="shared" si="390"/>
        <v>42290</v>
      </c>
      <c r="D1034" s="48" t="s">
        <v>31</v>
      </c>
      <c r="E1034" s="49">
        <f t="shared" si="391"/>
        <v>81</v>
      </c>
      <c r="F1034" s="48"/>
      <c r="G1034" s="49" t="e">
        <f>VLOOKUP(C1034,#REF!,2,0)</f>
        <v>#REF!</v>
      </c>
      <c r="H1034" s="48"/>
      <c r="I1034" s="43">
        <v>0</v>
      </c>
      <c r="J1034" s="43">
        <v>0</v>
      </c>
      <c r="K1034" s="43">
        <v>6.0240739999999997</v>
      </c>
      <c r="L1034" s="43">
        <v>19.525558</v>
      </c>
      <c r="M1034" s="43">
        <v>18.143035999999999</v>
      </c>
      <c r="N1034" s="43">
        <v>18.369890000000002</v>
      </c>
      <c r="O1034" s="43">
        <v>16.465980999999999</v>
      </c>
      <c r="P1034" s="43">
        <v>12.565770000000001</v>
      </c>
      <c r="Q1034" s="43">
        <v>13.402037999999999</v>
      </c>
      <c r="R1034" s="43">
        <v>17.783073000000002</v>
      </c>
      <c r="S1034" s="43">
        <v>18.052713000000001</v>
      </c>
      <c r="T1034" s="43">
        <v>15.242342000000001</v>
      </c>
      <c r="U1034" s="43">
        <v>16.166153000000001</v>
      </c>
      <c r="V1034" s="43">
        <v>16.380037000000002</v>
      </c>
      <c r="W1034" s="43">
        <v>16.768650000000001</v>
      </c>
      <c r="X1034" s="43">
        <v>19.105416999999999</v>
      </c>
      <c r="Y1034" s="43">
        <v>81</v>
      </c>
      <c r="AA1034">
        <f t="shared" si="370"/>
        <v>42010.611342592594</v>
      </c>
      <c r="AB1034" t="str">
        <f t="shared" si="371"/>
        <v>42010Murilo/Kassio62</v>
      </c>
      <c r="AC1034" s="52">
        <v>42010</v>
      </c>
      <c r="AD1034" s="53" t="s">
        <v>20</v>
      </c>
      <c r="AE1034" s="54">
        <v>62</v>
      </c>
      <c r="AF1034" s="51" t="str">
        <f t="shared" si="372"/>
        <v/>
      </c>
      <c r="AG1034" s="51">
        <f t="shared" si="373"/>
        <v>12.758029000000001</v>
      </c>
      <c r="AH1034" s="51">
        <f t="shared" si="374"/>
        <v>34.770592000000001</v>
      </c>
      <c r="AI1034" s="51">
        <f t="shared" si="375"/>
        <v>40.019249000000002</v>
      </c>
      <c r="AJ1034" s="51">
        <f t="shared" si="376"/>
        <v>41.178967</v>
      </c>
      <c r="AK1034" s="51">
        <f t="shared" si="377"/>
        <v>39.690842000000004</v>
      </c>
      <c r="AL1034" s="51">
        <f t="shared" si="378"/>
        <v>41.178967</v>
      </c>
      <c r="AM1034" s="51">
        <f t="shared" si="379"/>
        <v>38.632705999999999</v>
      </c>
      <c r="AN1034" s="51">
        <f t="shared" si="380"/>
        <v>37.42915</v>
      </c>
      <c r="AO1034" s="51">
        <f t="shared" si="381"/>
        <v>44.061951000000001</v>
      </c>
      <c r="AP1034" s="51">
        <f t="shared" si="382"/>
        <v>42.863453</v>
      </c>
      <c r="AQ1034" s="51">
        <f t="shared" si="383"/>
        <v>43.118935</v>
      </c>
      <c r="AR1034" s="51">
        <f t="shared" si="384"/>
        <v>43.975777000000001</v>
      </c>
      <c r="AS1034" s="51">
        <f t="shared" si="385"/>
        <v>43.460709000000001</v>
      </c>
      <c r="AT1034" s="51">
        <f t="shared" si="386"/>
        <v>43.717888000000002</v>
      </c>
      <c r="AU1034" s="51">
        <f t="shared" si="387"/>
        <v>43.375126000000002</v>
      </c>
      <c r="AV1034" s="51">
        <f t="shared" si="388"/>
        <v>44.234439999999999</v>
      </c>
      <c r="AY1034">
        <v>42306</v>
      </c>
      <c r="AZ1034">
        <v>42306</v>
      </c>
      <c r="BA1034" t="s">
        <v>29</v>
      </c>
      <c r="BB1034" s="1">
        <f t="shared" si="369"/>
        <v>42306</v>
      </c>
    </row>
    <row r="1035" spans="1:54">
      <c r="A1035" t="str">
        <f t="shared" si="389"/>
        <v>42291Fábio81</v>
      </c>
      <c r="B1035" s="48">
        <v>42291.706111111111</v>
      </c>
      <c r="C1035" s="48">
        <f t="shared" si="390"/>
        <v>42291</v>
      </c>
      <c r="D1035" s="48" t="s">
        <v>31</v>
      </c>
      <c r="E1035" s="49">
        <f t="shared" si="391"/>
        <v>81</v>
      </c>
      <c r="F1035" s="48"/>
      <c r="G1035" s="49" t="e">
        <f>VLOOKUP(C1035,#REF!,2,0)</f>
        <v>#REF!</v>
      </c>
      <c r="H1035" s="48"/>
      <c r="I1035" s="43">
        <v>0</v>
      </c>
      <c r="J1035" s="43">
        <v>0</v>
      </c>
      <c r="K1035" s="43">
        <v>3.741215</v>
      </c>
      <c r="L1035" s="43">
        <v>18.552409999999998</v>
      </c>
      <c r="M1035" s="43">
        <v>17.783073000000002</v>
      </c>
      <c r="N1035" s="43">
        <v>18.143035999999999</v>
      </c>
      <c r="O1035" s="43">
        <v>16.380037000000002</v>
      </c>
      <c r="P1035" s="43">
        <v>12.342662000000001</v>
      </c>
      <c r="Q1035" s="43">
        <v>14.147143</v>
      </c>
      <c r="R1035" s="43">
        <v>17.738341999999999</v>
      </c>
      <c r="S1035" s="43">
        <v>17.962595</v>
      </c>
      <c r="T1035" s="43">
        <v>15.201002000000001</v>
      </c>
      <c r="U1035" s="43">
        <v>16.208808999999999</v>
      </c>
      <c r="V1035" s="43">
        <v>16.465980999999999</v>
      </c>
      <c r="W1035" s="43">
        <v>16.681903999999999</v>
      </c>
      <c r="X1035" s="43">
        <v>19.151875</v>
      </c>
      <c r="Y1035" s="43">
        <v>81</v>
      </c>
      <c r="AA1035">
        <f t="shared" si="370"/>
        <v>42012.686249999999</v>
      </c>
      <c r="AB1035" t="str">
        <f t="shared" si="371"/>
        <v>42012Murilo/Kassio62</v>
      </c>
      <c r="AC1035" s="52">
        <v>42012</v>
      </c>
      <c r="AD1035" s="53" t="s">
        <v>20</v>
      </c>
      <c r="AE1035" s="54">
        <v>62</v>
      </c>
      <c r="AF1035" s="51" t="str">
        <f t="shared" si="372"/>
        <v/>
      </c>
      <c r="AG1035" s="51">
        <f t="shared" si="373"/>
        <v>24.601942000000001</v>
      </c>
      <c r="AH1035" s="51">
        <f t="shared" si="374"/>
        <v>31.914465</v>
      </c>
      <c r="AI1035" s="51">
        <f t="shared" si="375"/>
        <v>37.190693000000003</v>
      </c>
      <c r="AJ1035" s="51">
        <f t="shared" si="376"/>
        <v>38.309925</v>
      </c>
      <c r="AK1035" s="51">
        <f t="shared" si="377"/>
        <v>37.828285000000001</v>
      </c>
      <c r="AL1035" s="51">
        <f t="shared" si="378"/>
        <v>39.200752000000001</v>
      </c>
      <c r="AM1035" s="51">
        <f t="shared" si="379"/>
        <v>35.542458000000003</v>
      </c>
      <c r="AN1035" s="51">
        <f t="shared" si="380"/>
        <v>36.794913999999999</v>
      </c>
      <c r="AO1035" s="51">
        <f t="shared" si="381"/>
        <v>43.546363999999997</v>
      </c>
      <c r="AP1035" s="51">
        <f t="shared" si="382"/>
        <v>42.439273999999997</v>
      </c>
      <c r="AQ1035" s="51">
        <f t="shared" si="383"/>
        <v>42.948523999999999</v>
      </c>
      <c r="AR1035" s="51">
        <f t="shared" si="384"/>
        <v>43.632098999999997</v>
      </c>
      <c r="AS1035" s="51">
        <f t="shared" si="385"/>
        <v>42.439273999999997</v>
      </c>
      <c r="AT1035" s="51">
        <f t="shared" si="386"/>
        <v>42.185752999999998</v>
      </c>
      <c r="AU1035" s="51">
        <f t="shared" si="387"/>
        <v>42.439273999999997</v>
      </c>
      <c r="AV1035" s="51">
        <f t="shared" si="388"/>
        <v>43.546363999999997</v>
      </c>
      <c r="AY1035">
        <v>42311</v>
      </c>
      <c r="AZ1035">
        <v>42311</v>
      </c>
      <c r="BA1035" t="s">
        <v>29</v>
      </c>
      <c r="BB1035" s="1">
        <f t="shared" si="369"/>
        <v>42311</v>
      </c>
    </row>
    <row r="1036" spans="1:54">
      <c r="A1036" t="str">
        <f t="shared" si="389"/>
        <v>42293Fábio81</v>
      </c>
      <c r="B1036" s="48">
        <v>42293.624872685185</v>
      </c>
      <c r="C1036" s="48">
        <f t="shared" si="390"/>
        <v>42293</v>
      </c>
      <c r="D1036" s="48" t="s">
        <v>31</v>
      </c>
      <c r="E1036" s="49">
        <f t="shared" si="391"/>
        <v>81</v>
      </c>
      <c r="F1036" s="48"/>
      <c r="G1036" s="49" t="e">
        <f>VLOOKUP(C1036,#REF!,2,0)</f>
        <v>#REF!</v>
      </c>
      <c r="H1036" s="48"/>
      <c r="I1036" s="43">
        <v>0</v>
      </c>
      <c r="J1036" s="43">
        <v>0</v>
      </c>
      <c r="K1036" s="43">
        <v>2.4578060000000002</v>
      </c>
      <c r="L1036" s="43">
        <v>17.205947999999999</v>
      </c>
      <c r="M1036" s="43">
        <v>16.942883999999999</v>
      </c>
      <c r="N1036" s="43">
        <v>17.338287000000001</v>
      </c>
      <c r="O1036" s="43">
        <v>15.742751999999999</v>
      </c>
      <c r="P1036" s="43">
        <v>12.048469000000001</v>
      </c>
      <c r="Q1036" s="43">
        <v>13.830831</v>
      </c>
      <c r="R1036" s="43">
        <v>17.471107</v>
      </c>
      <c r="S1036" s="43">
        <v>17.917631</v>
      </c>
      <c r="T1036" s="43">
        <v>15.118537999999999</v>
      </c>
      <c r="U1036" s="43">
        <v>16.123549000000001</v>
      </c>
      <c r="V1036" s="43">
        <v>16.422965999999999</v>
      </c>
      <c r="W1036" s="43">
        <v>16.422965999999999</v>
      </c>
      <c r="X1036" s="43">
        <v>18.827883</v>
      </c>
      <c r="Y1036" s="43">
        <v>81</v>
      </c>
      <c r="AA1036">
        <f t="shared" si="370"/>
        <v>42016.399201388886</v>
      </c>
      <c r="AB1036" t="str">
        <f t="shared" si="371"/>
        <v>42016Murilo/Kassio62</v>
      </c>
      <c r="AC1036" s="52">
        <v>42016</v>
      </c>
      <c r="AD1036" s="53" t="s">
        <v>20</v>
      </c>
      <c r="AE1036" s="54">
        <v>62</v>
      </c>
      <c r="AF1036" s="51" t="str">
        <f t="shared" si="372"/>
        <v/>
      </c>
      <c r="AG1036" s="51">
        <f t="shared" si="373"/>
        <v>6.1875580000000001</v>
      </c>
      <c r="AH1036" s="51">
        <f t="shared" si="374"/>
        <v>26.372135</v>
      </c>
      <c r="AI1036" s="51">
        <f t="shared" si="375"/>
        <v>32.877800000000001</v>
      </c>
      <c r="AJ1036" s="51">
        <f t="shared" si="376"/>
        <v>35.078319999999998</v>
      </c>
      <c r="AK1036" s="51">
        <f t="shared" si="377"/>
        <v>35.232684999999996</v>
      </c>
      <c r="AL1036" s="51">
        <f t="shared" si="378"/>
        <v>37.270088000000001</v>
      </c>
      <c r="AM1036" s="51">
        <f t="shared" si="379"/>
        <v>35.464916000000002</v>
      </c>
      <c r="AN1036" s="51">
        <f t="shared" si="380"/>
        <v>33.931216999999997</v>
      </c>
      <c r="AO1036" s="51">
        <f t="shared" si="381"/>
        <v>40.762917000000002</v>
      </c>
      <c r="AP1036" s="51">
        <f t="shared" si="382"/>
        <v>41.680878</v>
      </c>
      <c r="AQ1036" s="51">
        <f t="shared" si="383"/>
        <v>42.185752999999998</v>
      </c>
      <c r="AR1036" s="51">
        <f t="shared" si="384"/>
        <v>42.608719000000001</v>
      </c>
      <c r="AS1036" s="51">
        <f t="shared" si="385"/>
        <v>42.523941000000001</v>
      </c>
      <c r="AT1036" s="51">
        <f t="shared" si="386"/>
        <v>41.095592000000003</v>
      </c>
      <c r="AU1036" s="51">
        <f t="shared" si="387"/>
        <v>41.178967</v>
      </c>
      <c r="AV1036" s="51">
        <f t="shared" si="388"/>
        <v>42.270195000000001</v>
      </c>
      <c r="AY1036">
        <v>42312</v>
      </c>
      <c r="AZ1036">
        <v>42312</v>
      </c>
      <c r="BA1036" t="s">
        <v>29</v>
      </c>
      <c r="BB1036" s="1">
        <f t="shared" si="369"/>
        <v>42312</v>
      </c>
    </row>
    <row r="1037" spans="1:54">
      <c r="A1037" t="str">
        <f t="shared" si="389"/>
        <v>42296Fábio81</v>
      </c>
      <c r="B1037" s="48">
        <v>42296.340081018519</v>
      </c>
      <c r="C1037" s="48">
        <f t="shared" si="390"/>
        <v>42296</v>
      </c>
      <c r="D1037" s="48" t="s">
        <v>31</v>
      </c>
      <c r="E1037" s="49">
        <f t="shared" si="391"/>
        <v>81</v>
      </c>
      <c r="F1037" s="48"/>
      <c r="G1037" s="49" t="e">
        <f>VLOOKUP(C1037,#REF!,2,0)</f>
        <v>#REF!</v>
      </c>
      <c r="H1037" s="48"/>
      <c r="I1037" s="43">
        <v>0</v>
      </c>
      <c r="J1037" s="43">
        <v>0</v>
      </c>
      <c r="K1037" s="43">
        <v>1.9711449999999999</v>
      </c>
      <c r="L1037" s="43">
        <v>15.077389</v>
      </c>
      <c r="M1037" s="43">
        <v>15.159734</v>
      </c>
      <c r="N1037" s="43">
        <v>16.166153000000001</v>
      </c>
      <c r="O1037" s="43">
        <v>14.547779999999999</v>
      </c>
      <c r="P1037" s="43">
        <v>11.118501</v>
      </c>
      <c r="Q1037" s="43">
        <v>12.904436</v>
      </c>
      <c r="R1037" s="43">
        <v>16.638573000000001</v>
      </c>
      <c r="S1037" s="43">
        <v>17.249991999999999</v>
      </c>
      <c r="T1037" s="43">
        <v>14.4672</v>
      </c>
      <c r="U1037" s="43">
        <v>15.449805</v>
      </c>
      <c r="V1037" s="43">
        <v>15.82696</v>
      </c>
      <c r="W1037" s="43">
        <v>15.996090000000001</v>
      </c>
      <c r="X1037" s="43">
        <v>18.233629000000001</v>
      </c>
      <c r="Y1037" s="43">
        <v>81</v>
      </c>
      <c r="AA1037">
        <f t="shared" si="370"/>
        <v>42020.764247685183</v>
      </c>
      <c r="AB1037" t="str">
        <f t="shared" si="371"/>
        <v>42020Murilo/Kassio62</v>
      </c>
      <c r="AC1037" s="52">
        <v>42020</v>
      </c>
      <c r="AD1037" s="53" t="s">
        <v>20</v>
      </c>
      <c r="AE1037" s="54">
        <v>62</v>
      </c>
      <c r="AF1037" s="51" t="str">
        <f t="shared" si="372"/>
        <v/>
      </c>
      <c r="AG1037" s="51">
        <f t="shared" si="373"/>
        <v>7.3550630000000004</v>
      </c>
      <c r="AH1037" s="51">
        <f t="shared" si="374"/>
        <v>21.015474000000001</v>
      </c>
      <c r="AI1037" s="51">
        <f t="shared" si="375"/>
        <v>26.572737</v>
      </c>
      <c r="AJ1037" s="51">
        <f t="shared" si="376"/>
        <v>28.552289999999999</v>
      </c>
      <c r="AK1037" s="51">
        <f t="shared" si="377"/>
        <v>30.532489999999999</v>
      </c>
      <c r="AL1037" s="51">
        <f t="shared" si="378"/>
        <v>33.102134999999997</v>
      </c>
      <c r="AM1037" s="51">
        <f t="shared" si="379"/>
        <v>33.477725999999997</v>
      </c>
      <c r="AN1037" s="51">
        <f t="shared" si="380"/>
        <v>34.159145000000002</v>
      </c>
      <c r="AO1037" s="51">
        <f t="shared" si="381"/>
        <v>40.431556999999998</v>
      </c>
      <c r="AP1037" s="51">
        <f t="shared" si="382"/>
        <v>39.119338999999997</v>
      </c>
      <c r="AQ1037" s="51">
        <f t="shared" si="383"/>
        <v>40.183948999999998</v>
      </c>
      <c r="AR1037" s="51">
        <f t="shared" si="384"/>
        <v>42.017142999999997</v>
      </c>
      <c r="AS1037" s="51">
        <f t="shared" si="385"/>
        <v>40.597068999999998</v>
      </c>
      <c r="AT1037" s="51">
        <f t="shared" si="386"/>
        <v>40.431556999999998</v>
      </c>
      <c r="AU1037" s="51">
        <f t="shared" si="387"/>
        <v>40.597068999999998</v>
      </c>
      <c r="AV1037" s="51">
        <f t="shared" si="388"/>
        <v>42.017142999999997</v>
      </c>
      <c r="AY1037">
        <v>42315</v>
      </c>
      <c r="AZ1037">
        <v>42315</v>
      </c>
      <c r="BA1037" t="s">
        <v>29</v>
      </c>
      <c r="BB1037" s="1">
        <f t="shared" si="369"/>
        <v>42315</v>
      </c>
    </row>
    <row r="1038" spans="1:54">
      <c r="A1038" t="str">
        <f t="shared" si="389"/>
        <v>42300Fábio81</v>
      </c>
      <c r="B1038" s="48">
        <v>42300.597210648149</v>
      </c>
      <c r="C1038" s="48">
        <f t="shared" si="390"/>
        <v>42300</v>
      </c>
      <c r="D1038" s="48" t="s">
        <v>31</v>
      </c>
      <c r="E1038" s="49">
        <f t="shared" si="391"/>
        <v>81</v>
      </c>
      <c r="F1038" s="48"/>
      <c r="G1038" s="49" t="e">
        <f>VLOOKUP(C1038,#REF!,2,0)</f>
        <v>#REF!</v>
      </c>
      <c r="H1038" s="48"/>
      <c r="I1038" s="43">
        <v>0</v>
      </c>
      <c r="J1038" s="43">
        <v>0</v>
      </c>
      <c r="K1038" s="43">
        <v>5.4655009999999997</v>
      </c>
      <c r="L1038" s="43">
        <v>18.007636999999999</v>
      </c>
      <c r="M1038" s="43">
        <v>14.226777999999999</v>
      </c>
      <c r="N1038" s="43">
        <v>14.750323</v>
      </c>
      <c r="O1038" s="43">
        <v>13.830831</v>
      </c>
      <c r="P1038" s="43">
        <v>10.944234</v>
      </c>
      <c r="Q1038" s="43">
        <v>13.094638</v>
      </c>
      <c r="R1038" s="43">
        <v>16.509063999999999</v>
      </c>
      <c r="S1038" s="43">
        <v>17.074155999999999</v>
      </c>
      <c r="T1038" s="43">
        <v>14.507453999999999</v>
      </c>
      <c r="U1038" s="43">
        <v>15.574994</v>
      </c>
      <c r="V1038" s="43">
        <v>16.123549000000001</v>
      </c>
      <c r="W1038" s="43">
        <v>16.208808999999999</v>
      </c>
      <c r="X1038" s="43">
        <v>18.506699000000001</v>
      </c>
      <c r="Y1038" s="43">
        <v>81</v>
      </c>
      <c r="AA1038">
        <f t="shared" si="370"/>
        <v>42023.765740740739</v>
      </c>
      <c r="AB1038" t="str">
        <f t="shared" si="371"/>
        <v>42023Murilo/Kassio62</v>
      </c>
      <c r="AC1038" s="52">
        <v>42023</v>
      </c>
      <c r="AD1038" s="53" t="s">
        <v>20</v>
      </c>
      <c r="AE1038" s="54">
        <v>62</v>
      </c>
      <c r="AF1038" s="51" t="str">
        <f t="shared" si="372"/>
        <v/>
      </c>
      <c r="AG1038" s="51">
        <f t="shared" si="373"/>
        <v>5.0287769999999998</v>
      </c>
      <c r="AH1038" s="51">
        <f t="shared" si="374"/>
        <v>18.382359999999998</v>
      </c>
      <c r="AI1038" s="51">
        <f t="shared" si="375"/>
        <v>24.345112</v>
      </c>
      <c r="AJ1038" s="51">
        <f t="shared" si="376"/>
        <v>26.572737</v>
      </c>
      <c r="AK1038" s="51">
        <f t="shared" si="377"/>
        <v>28.552289999999999</v>
      </c>
      <c r="AL1038" s="51">
        <f t="shared" si="378"/>
        <v>30.748636000000001</v>
      </c>
      <c r="AM1038" s="51">
        <f t="shared" si="379"/>
        <v>31.620987</v>
      </c>
      <c r="AN1038" s="51">
        <f t="shared" si="380"/>
        <v>34.007137</v>
      </c>
      <c r="AO1038" s="51">
        <f t="shared" si="381"/>
        <v>39.445445999999997</v>
      </c>
      <c r="AP1038" s="51">
        <f t="shared" si="382"/>
        <v>37.908324999999998</v>
      </c>
      <c r="AQ1038" s="51">
        <f t="shared" si="383"/>
        <v>39.527172</v>
      </c>
      <c r="AR1038" s="51">
        <f t="shared" si="384"/>
        <v>40.348948999999998</v>
      </c>
      <c r="AS1038" s="51">
        <f t="shared" si="385"/>
        <v>39.363810999999998</v>
      </c>
      <c r="AT1038" s="51">
        <f t="shared" si="386"/>
        <v>39.608974000000003</v>
      </c>
      <c r="AU1038" s="51">
        <f t="shared" si="387"/>
        <v>40.845965999999997</v>
      </c>
      <c r="AV1038" s="51">
        <f t="shared" si="388"/>
        <v>41.76482</v>
      </c>
      <c r="AY1038">
        <v>42317</v>
      </c>
      <c r="AZ1038">
        <v>42317</v>
      </c>
      <c r="BA1038" t="s">
        <v>29</v>
      </c>
      <c r="BB1038" s="1">
        <f t="shared" si="369"/>
        <v>42317</v>
      </c>
    </row>
    <row r="1039" spans="1:54">
      <c r="A1039" t="str">
        <f t="shared" si="389"/>
        <v>42303Fábio81</v>
      </c>
      <c r="B1039" s="48">
        <v>42303.342685185184</v>
      </c>
      <c r="C1039" s="48">
        <f t="shared" si="390"/>
        <v>42303</v>
      </c>
      <c r="D1039" s="48" t="s">
        <v>31</v>
      </c>
      <c r="E1039" s="49">
        <f t="shared" si="391"/>
        <v>81</v>
      </c>
      <c r="F1039" s="48"/>
      <c r="G1039" s="49" t="e">
        <f>VLOOKUP(C1039,#REF!,2,0)</f>
        <v>#REF!</v>
      </c>
      <c r="H1039" s="48"/>
      <c r="I1039" s="43">
        <v>0</v>
      </c>
      <c r="J1039" s="43">
        <v>0</v>
      </c>
      <c r="K1039" s="43">
        <v>4.3776299999999999</v>
      </c>
      <c r="L1039" s="43">
        <v>15.118537999999999</v>
      </c>
      <c r="M1039" s="43">
        <v>13.752317</v>
      </c>
      <c r="N1039" s="43">
        <v>13.909534000000001</v>
      </c>
      <c r="O1039" s="43">
        <v>12.791017999999999</v>
      </c>
      <c r="P1039" s="43">
        <v>10.128405000000001</v>
      </c>
      <c r="Q1039" s="43">
        <v>12.085049</v>
      </c>
      <c r="R1039" s="43">
        <v>15.869158000000001</v>
      </c>
      <c r="S1039" s="43">
        <v>16.465980999999999</v>
      </c>
      <c r="T1039" s="43">
        <v>13.870139999999999</v>
      </c>
      <c r="U1039" s="43">
        <v>15.366647</v>
      </c>
      <c r="V1039" s="43">
        <v>15.784833000000001</v>
      </c>
      <c r="W1039" s="43">
        <v>15.700716999999999</v>
      </c>
      <c r="X1039" s="43">
        <v>18.233629000000001</v>
      </c>
      <c r="Y1039" s="43">
        <v>81</v>
      </c>
      <c r="AA1039">
        <f t="shared" si="370"/>
        <v>42025.727314814816</v>
      </c>
      <c r="AB1039" t="str">
        <f t="shared" si="371"/>
        <v>42025Murilo/Kassio62</v>
      </c>
      <c r="AC1039" s="52">
        <v>42025</v>
      </c>
      <c r="AD1039" s="53" t="s">
        <v>20</v>
      </c>
      <c r="AE1039" s="54">
        <v>62</v>
      </c>
      <c r="AF1039" s="51" t="str">
        <f t="shared" si="372"/>
        <v/>
      </c>
      <c r="AG1039" s="51">
        <f t="shared" si="373"/>
        <v>5.8628619999999998</v>
      </c>
      <c r="AH1039" s="51">
        <f t="shared" si="374"/>
        <v>19.051168000000001</v>
      </c>
      <c r="AI1039" s="51">
        <f t="shared" si="375"/>
        <v>24.666338</v>
      </c>
      <c r="AJ1039" s="51">
        <f t="shared" si="376"/>
        <v>25.973248999999999</v>
      </c>
      <c r="AK1039" s="51">
        <f t="shared" si="377"/>
        <v>28.344125999999999</v>
      </c>
      <c r="AL1039" s="51">
        <f t="shared" si="378"/>
        <v>29.959826</v>
      </c>
      <c r="AM1039" s="51">
        <f t="shared" si="379"/>
        <v>30.604437000000001</v>
      </c>
      <c r="AN1039" s="51">
        <f t="shared" si="380"/>
        <v>31.988050000000001</v>
      </c>
      <c r="AO1039" s="51">
        <f t="shared" si="381"/>
        <v>39.363810999999998</v>
      </c>
      <c r="AP1039" s="51">
        <f t="shared" si="382"/>
        <v>37.988486999999999</v>
      </c>
      <c r="AQ1039" s="51">
        <f t="shared" si="383"/>
        <v>39.854869999999998</v>
      </c>
      <c r="AR1039" s="51">
        <f t="shared" si="384"/>
        <v>40.266392000000003</v>
      </c>
      <c r="AS1039" s="51">
        <f t="shared" si="385"/>
        <v>40.183948999999998</v>
      </c>
      <c r="AT1039" s="51">
        <f t="shared" si="386"/>
        <v>40.019249000000002</v>
      </c>
      <c r="AU1039" s="51">
        <f t="shared" si="387"/>
        <v>40.929091999999997</v>
      </c>
      <c r="AV1039" s="51">
        <f t="shared" si="388"/>
        <v>41.345923999999997</v>
      </c>
      <c r="AY1039">
        <v>42319</v>
      </c>
      <c r="AZ1039">
        <v>42319</v>
      </c>
      <c r="BA1039" t="s">
        <v>29</v>
      </c>
      <c r="BB1039" s="1">
        <f t="shared" si="369"/>
        <v>42319</v>
      </c>
    </row>
    <row r="1040" spans="1:54">
      <c r="A1040" t="str">
        <f t="shared" si="389"/>
        <v>42306Fábio81</v>
      </c>
      <c r="B1040" s="48">
        <v>42306.364363425928</v>
      </c>
      <c r="C1040" s="48">
        <f t="shared" si="390"/>
        <v>42306</v>
      </c>
      <c r="D1040" s="48" t="s">
        <v>31</v>
      </c>
      <c r="E1040" s="49">
        <f t="shared" si="391"/>
        <v>81</v>
      </c>
      <c r="F1040" s="48"/>
      <c r="G1040" s="49" t="e">
        <f>VLOOKUP(C1040,#REF!,2,0)</f>
        <v>#REF!</v>
      </c>
      <c r="H1040" s="48"/>
      <c r="I1040" s="43">
        <v>0</v>
      </c>
      <c r="J1040" s="43">
        <v>0</v>
      </c>
      <c r="K1040" s="43">
        <v>5.2322470000000001</v>
      </c>
      <c r="L1040" s="43">
        <v>19.338263999999999</v>
      </c>
      <c r="M1040" s="43">
        <v>17.426780999999998</v>
      </c>
      <c r="N1040" s="43">
        <v>16.638573000000001</v>
      </c>
      <c r="O1040" s="43">
        <v>14.306697</v>
      </c>
      <c r="P1040" s="43">
        <v>10.228528000000001</v>
      </c>
      <c r="Q1040" s="43">
        <v>12.305686</v>
      </c>
      <c r="R1040" s="43">
        <v>15.953726</v>
      </c>
      <c r="S1040" s="43">
        <v>16.380037000000002</v>
      </c>
      <c r="T1040" s="43">
        <v>14.913376</v>
      </c>
      <c r="U1040" s="43">
        <v>15.658751000000001</v>
      </c>
      <c r="V1040" s="43">
        <v>16.123549000000001</v>
      </c>
      <c r="W1040" s="43">
        <v>13.948992000000001</v>
      </c>
      <c r="X1040" s="43">
        <v>17.426780999999998</v>
      </c>
      <c r="Y1040" s="43">
        <v>81</v>
      </c>
      <c r="AA1040">
        <f t="shared" si="370"/>
        <v>42031.650509259256</v>
      </c>
      <c r="AB1040" t="str">
        <f t="shared" si="371"/>
        <v>42031Murilo/Kassio62</v>
      </c>
      <c r="AC1040" s="52">
        <v>42031</v>
      </c>
      <c r="AD1040" s="53" t="s">
        <v>20</v>
      </c>
      <c r="AE1040" s="54">
        <v>62</v>
      </c>
      <c r="AF1040" s="51" t="str">
        <f t="shared" si="372"/>
        <v/>
      </c>
      <c r="AG1040" s="51">
        <f t="shared" si="373"/>
        <v>22.895551999999999</v>
      </c>
      <c r="AH1040" s="51">
        <f t="shared" si="374"/>
        <v>31.840954</v>
      </c>
      <c r="AI1040" s="51">
        <f t="shared" si="375"/>
        <v>39.038032999999999</v>
      </c>
      <c r="AJ1040" s="51">
        <f t="shared" si="376"/>
        <v>38.390529999999998</v>
      </c>
      <c r="AK1040" s="51">
        <f t="shared" si="377"/>
        <v>37.270088000000001</v>
      </c>
      <c r="AL1040" s="51">
        <f t="shared" si="378"/>
        <v>39.527172</v>
      </c>
      <c r="AM1040" s="51">
        <f t="shared" si="379"/>
        <v>36.479773999999999</v>
      </c>
      <c r="AN1040" s="51">
        <f t="shared" si="380"/>
        <v>36.322754000000003</v>
      </c>
      <c r="AO1040" s="51">
        <f t="shared" si="381"/>
        <v>42.354678999999997</v>
      </c>
      <c r="AP1040" s="51">
        <f t="shared" si="382"/>
        <v>42.948523999999999</v>
      </c>
      <c r="AQ1040" s="51">
        <f t="shared" si="383"/>
        <v>42.270195000000001</v>
      </c>
      <c r="AR1040" s="51">
        <f t="shared" si="384"/>
        <v>42.693542000000001</v>
      </c>
      <c r="AS1040" s="51">
        <f t="shared" si="385"/>
        <v>42.185752999999998</v>
      </c>
      <c r="AT1040" s="51">
        <f t="shared" si="386"/>
        <v>41.680878</v>
      </c>
      <c r="AU1040" s="51">
        <f t="shared" si="387"/>
        <v>43.033695000000002</v>
      </c>
      <c r="AV1040" s="51">
        <f t="shared" si="388"/>
        <v>43.289664999999999</v>
      </c>
      <c r="AY1040">
        <v>42322</v>
      </c>
      <c r="AZ1040">
        <v>42322</v>
      </c>
      <c r="BA1040" t="s">
        <v>29</v>
      </c>
      <c r="BB1040" s="1">
        <f t="shared" si="369"/>
        <v>42322</v>
      </c>
    </row>
    <row r="1041" spans="1:54">
      <c r="A1041" t="str">
        <f t="shared" si="389"/>
        <v>42311Fábio81</v>
      </c>
      <c r="B1041" s="48">
        <v>42311.348553240743</v>
      </c>
      <c r="C1041" s="48">
        <f t="shared" si="390"/>
        <v>42311</v>
      </c>
      <c r="D1041" s="48" t="s">
        <v>31</v>
      </c>
      <c r="E1041" s="49">
        <f t="shared" si="391"/>
        <v>81</v>
      </c>
      <c r="F1041" s="48"/>
      <c r="G1041" s="49" t="e">
        <f>VLOOKUP(C1041,#REF!,2,0)</f>
        <v>#REF!</v>
      </c>
      <c r="H1041" s="48"/>
      <c r="I1041" s="43">
        <v>0</v>
      </c>
      <c r="J1041" s="43">
        <v>0</v>
      </c>
      <c r="K1041" s="43">
        <v>6.9875400000000001</v>
      </c>
      <c r="L1041" s="43">
        <v>21.105408000000001</v>
      </c>
      <c r="M1041" s="43">
        <v>19.525558</v>
      </c>
      <c r="N1041" s="43">
        <v>19.478639999999999</v>
      </c>
      <c r="O1041" s="43">
        <v>16.638573000000001</v>
      </c>
      <c r="P1041" s="43">
        <v>10.737088</v>
      </c>
      <c r="Q1041" s="43">
        <v>12.231887</v>
      </c>
      <c r="R1041" s="43">
        <v>15.953726</v>
      </c>
      <c r="S1041" s="43">
        <v>16.509063999999999</v>
      </c>
      <c r="T1041" s="43">
        <v>14.709673</v>
      </c>
      <c r="U1041" s="43">
        <v>15.242342000000001</v>
      </c>
      <c r="V1041" s="43">
        <v>15.996090000000001</v>
      </c>
      <c r="W1041" s="43">
        <v>16.208808999999999</v>
      </c>
      <c r="X1041" s="43">
        <v>18.506699000000001</v>
      </c>
      <c r="Y1041" s="43">
        <v>81</v>
      </c>
      <c r="AA1041">
        <f t="shared" si="370"/>
        <v>42038.763414351852</v>
      </c>
      <c r="AB1041" t="str">
        <f t="shared" si="371"/>
        <v>42038Murilo/Kassio62</v>
      </c>
      <c r="AC1041" s="52">
        <v>42038</v>
      </c>
      <c r="AD1041" s="53" t="s">
        <v>20</v>
      </c>
      <c r="AE1041" s="54">
        <v>62</v>
      </c>
      <c r="AF1041" s="51" t="str">
        <f t="shared" si="372"/>
        <v/>
      </c>
      <c r="AG1041" s="51">
        <f t="shared" si="373"/>
        <v>0</v>
      </c>
      <c r="AH1041" s="51">
        <f t="shared" si="374"/>
        <v>37.111370000000001</v>
      </c>
      <c r="AI1041" s="51">
        <f t="shared" si="375"/>
        <v>39.363810999999998</v>
      </c>
      <c r="AJ1041" s="51">
        <f t="shared" si="376"/>
        <v>33.027275000000003</v>
      </c>
      <c r="AK1041" s="51">
        <f t="shared" si="377"/>
        <v>38.713603999999997</v>
      </c>
      <c r="AL1041" s="51">
        <f t="shared" si="378"/>
        <v>39.363810999999998</v>
      </c>
      <c r="AM1041" s="51">
        <f t="shared" si="379"/>
        <v>29.392672999999998</v>
      </c>
      <c r="AN1041" s="51">
        <f t="shared" si="380"/>
        <v>36.166004000000001</v>
      </c>
      <c r="AO1041" s="51">
        <f t="shared" si="381"/>
        <v>39.690842000000004</v>
      </c>
      <c r="AP1041" s="51">
        <f t="shared" si="382"/>
        <v>38.309925</v>
      </c>
      <c r="AQ1041" s="51">
        <f t="shared" si="383"/>
        <v>40.019249000000002</v>
      </c>
      <c r="AR1041" s="51">
        <f t="shared" si="384"/>
        <v>40.019249000000002</v>
      </c>
      <c r="AS1041" s="51">
        <f t="shared" si="385"/>
        <v>37.908324999999998</v>
      </c>
      <c r="AT1041" s="51">
        <f t="shared" si="386"/>
        <v>39.282215000000001</v>
      </c>
      <c r="AU1041" s="51">
        <f t="shared" si="387"/>
        <v>42.270195000000001</v>
      </c>
      <c r="AV1041" s="51">
        <f t="shared" si="388"/>
        <v>44.407268999999999</v>
      </c>
      <c r="AY1041">
        <v>42324</v>
      </c>
      <c r="AZ1041">
        <v>42324</v>
      </c>
      <c r="BA1041" t="s">
        <v>29</v>
      </c>
      <c r="BB1041" s="1">
        <f t="shared" si="369"/>
        <v>42324</v>
      </c>
    </row>
    <row r="1042" spans="1:54">
      <c r="A1042" t="str">
        <f t="shared" si="389"/>
        <v>42312Fábio81</v>
      </c>
      <c r="B1042" s="48">
        <v>42312.33184027778</v>
      </c>
      <c r="C1042" s="48">
        <f t="shared" si="390"/>
        <v>42312</v>
      </c>
      <c r="D1042" s="48" t="s">
        <v>31</v>
      </c>
      <c r="E1042" s="49">
        <f t="shared" si="391"/>
        <v>81</v>
      </c>
      <c r="F1042" s="48"/>
      <c r="G1042" s="49" t="e">
        <f>VLOOKUP(C1042,#REF!,2,0)</f>
        <v>#REF!</v>
      </c>
      <c r="H1042" s="48"/>
      <c r="I1042" s="43">
        <v>0</v>
      </c>
      <c r="J1042" s="43">
        <v>0</v>
      </c>
      <c r="K1042" s="43">
        <v>7.485385</v>
      </c>
      <c r="L1042" s="43">
        <v>21.99297</v>
      </c>
      <c r="M1042" s="43">
        <v>19.997803000000001</v>
      </c>
      <c r="N1042" s="43">
        <v>20.283854000000002</v>
      </c>
      <c r="O1042" s="43">
        <v>18.78182</v>
      </c>
      <c r="P1042" s="43">
        <v>14.588187</v>
      </c>
      <c r="Q1042" s="43">
        <v>14.831732000000001</v>
      </c>
      <c r="R1042" s="43">
        <v>16.251532000000001</v>
      </c>
      <c r="S1042" s="43">
        <v>16.681903999999999</v>
      </c>
      <c r="T1042" s="43">
        <v>14.107385000000001</v>
      </c>
      <c r="U1042" s="43">
        <v>15.491481</v>
      </c>
      <c r="V1042" s="43">
        <v>15.953726</v>
      </c>
      <c r="W1042" s="43">
        <v>15.996090000000001</v>
      </c>
      <c r="X1042" s="43">
        <v>18.278981999999999</v>
      </c>
      <c r="Y1042" s="43">
        <v>81</v>
      </c>
      <c r="AA1042">
        <f t="shared" si="370"/>
        <v>42041.573240740741</v>
      </c>
      <c r="AB1042" t="str">
        <f t="shared" si="371"/>
        <v>42041Murilo/Kassio62</v>
      </c>
      <c r="AC1042" s="52">
        <v>42041</v>
      </c>
      <c r="AD1042" s="53" t="s">
        <v>20</v>
      </c>
      <c r="AE1042" s="54">
        <v>62</v>
      </c>
      <c r="AF1042" s="51" t="str">
        <f t="shared" si="372"/>
        <v/>
      </c>
      <c r="AG1042" s="51">
        <f t="shared" si="373"/>
        <v>28.552289999999999</v>
      </c>
      <c r="AH1042" s="51">
        <f t="shared" si="374"/>
        <v>34.693863</v>
      </c>
      <c r="AI1042" s="51">
        <f t="shared" si="375"/>
        <v>40.679943000000002</v>
      </c>
      <c r="AJ1042" s="51">
        <f t="shared" si="376"/>
        <v>39.854869999999998</v>
      </c>
      <c r="AK1042" s="51">
        <f t="shared" si="377"/>
        <v>38.794598000000001</v>
      </c>
      <c r="AL1042" s="51">
        <f t="shared" si="378"/>
        <v>40.929091999999997</v>
      </c>
      <c r="AM1042" s="51">
        <f t="shared" si="379"/>
        <v>37.668388</v>
      </c>
      <c r="AN1042" s="51">
        <f t="shared" si="380"/>
        <v>38.632705999999999</v>
      </c>
      <c r="AO1042" s="51">
        <f t="shared" si="381"/>
        <v>43.889758999999998</v>
      </c>
      <c r="AP1042" s="51">
        <f t="shared" si="382"/>
        <v>42.693542000000001</v>
      </c>
      <c r="AQ1042" s="51">
        <f t="shared" si="383"/>
        <v>43.632098999999997</v>
      </c>
      <c r="AR1042" s="51">
        <f t="shared" si="384"/>
        <v>45.188960999999999</v>
      </c>
      <c r="AS1042" s="51">
        <f t="shared" si="385"/>
        <v>44.061951000000001</v>
      </c>
      <c r="AT1042" s="51">
        <f t="shared" si="386"/>
        <v>44.148147999999999</v>
      </c>
      <c r="AU1042" s="51">
        <f t="shared" si="387"/>
        <v>44.493800999999998</v>
      </c>
      <c r="AV1042" s="51">
        <f t="shared" si="388"/>
        <v>44.927689000000001</v>
      </c>
      <c r="AY1042">
        <v>42326</v>
      </c>
      <c r="AZ1042">
        <v>42326</v>
      </c>
      <c r="BA1042" t="s">
        <v>29</v>
      </c>
      <c r="BB1042" s="1">
        <f t="shared" si="369"/>
        <v>42326</v>
      </c>
    </row>
    <row r="1043" spans="1:54">
      <c r="A1043" t="str">
        <f t="shared" si="389"/>
        <v>42317Fábio81</v>
      </c>
      <c r="B1043" s="48">
        <v>42317.349374999998</v>
      </c>
      <c r="C1043" s="48">
        <f t="shared" si="390"/>
        <v>42317</v>
      </c>
      <c r="D1043" s="48" t="s">
        <v>31</v>
      </c>
      <c r="E1043" s="49">
        <f t="shared" si="391"/>
        <v>81</v>
      </c>
      <c r="F1043" s="48"/>
      <c r="G1043" s="49" t="e">
        <f>VLOOKUP(C1043,#REF!,2,0)</f>
        <v>#REF!</v>
      </c>
      <c r="H1043" s="48"/>
      <c r="I1043" s="43">
        <v>0</v>
      </c>
      <c r="J1043" s="43">
        <v>0</v>
      </c>
      <c r="K1043" s="43">
        <v>6.3021229999999999</v>
      </c>
      <c r="L1043" s="43">
        <v>20.959232</v>
      </c>
      <c r="M1043" s="43">
        <v>19.012678000000001</v>
      </c>
      <c r="N1043" s="43">
        <v>18.873989000000002</v>
      </c>
      <c r="O1043" s="43">
        <v>17.338287000000001</v>
      </c>
      <c r="P1043" s="43">
        <v>13.402037999999999</v>
      </c>
      <c r="Q1043" s="43">
        <v>14.995260999999999</v>
      </c>
      <c r="R1043" s="43">
        <v>19.525558</v>
      </c>
      <c r="S1043" s="43">
        <v>19.666632</v>
      </c>
      <c r="T1043" s="43">
        <v>17.074155999999999</v>
      </c>
      <c r="U1043" s="43">
        <v>18.007636999999999</v>
      </c>
      <c r="V1043" s="43">
        <v>18.097840999999999</v>
      </c>
      <c r="W1043" s="43">
        <v>18.506699000000001</v>
      </c>
      <c r="X1043" s="43">
        <v>20.959232</v>
      </c>
      <c r="Y1043" s="43">
        <v>81</v>
      </c>
      <c r="AA1043">
        <f t="shared" si="370"/>
        <v>42044.722129629627</v>
      </c>
      <c r="AB1043" t="str">
        <f t="shared" si="371"/>
        <v>42044Murilo/Kassio62</v>
      </c>
      <c r="AC1043" s="52">
        <v>42044</v>
      </c>
      <c r="AD1043" s="53" t="s">
        <v>20</v>
      </c>
      <c r="AE1043" s="54">
        <v>62</v>
      </c>
      <c r="AF1043" s="51" t="str">
        <f t="shared" si="372"/>
        <v/>
      </c>
      <c r="AG1043" s="51">
        <f t="shared" si="373"/>
        <v>24.345112</v>
      </c>
      <c r="AH1043" s="51">
        <f t="shared" si="374"/>
        <v>31.988050000000001</v>
      </c>
      <c r="AI1043" s="51">
        <f t="shared" si="375"/>
        <v>38.551903000000003</v>
      </c>
      <c r="AJ1043" s="51">
        <f t="shared" si="376"/>
        <v>37.111370000000001</v>
      </c>
      <c r="AK1043" s="51">
        <f t="shared" si="377"/>
        <v>37.111370000000001</v>
      </c>
      <c r="AL1043" s="51">
        <f t="shared" si="378"/>
        <v>38.471161000000002</v>
      </c>
      <c r="AM1043" s="51">
        <f t="shared" si="379"/>
        <v>35.775677000000002</v>
      </c>
      <c r="AN1043" s="51">
        <f t="shared" si="380"/>
        <v>36.558444999999999</v>
      </c>
      <c r="AO1043" s="51">
        <f t="shared" si="381"/>
        <v>42.185752999999998</v>
      </c>
      <c r="AP1043" s="51">
        <f t="shared" si="382"/>
        <v>41.429546000000002</v>
      </c>
      <c r="AQ1043" s="51">
        <f t="shared" si="383"/>
        <v>42.608719000000001</v>
      </c>
      <c r="AR1043" s="51">
        <f t="shared" si="384"/>
        <v>43.033695000000002</v>
      </c>
      <c r="AS1043" s="51">
        <f t="shared" si="385"/>
        <v>42.270195000000001</v>
      </c>
      <c r="AT1043" s="51">
        <f t="shared" si="386"/>
        <v>42.017142999999997</v>
      </c>
      <c r="AU1043" s="51">
        <f t="shared" si="387"/>
        <v>42.354678999999997</v>
      </c>
      <c r="AV1043" s="51">
        <f t="shared" si="388"/>
        <v>42.948523999999999</v>
      </c>
      <c r="AY1043">
        <v>42333</v>
      </c>
      <c r="AZ1043">
        <v>42333</v>
      </c>
      <c r="BA1043" t="s">
        <v>29</v>
      </c>
      <c r="BB1043" s="1">
        <f t="shared" si="369"/>
        <v>42333</v>
      </c>
    </row>
    <row r="1044" spans="1:54">
      <c r="A1044" t="str">
        <f t="shared" si="389"/>
        <v>42319Fábio81</v>
      </c>
      <c r="B1044" s="48">
        <v>42319.336689814816</v>
      </c>
      <c r="C1044" s="48">
        <f t="shared" si="390"/>
        <v>42319</v>
      </c>
      <c r="D1044" s="48" t="s">
        <v>31</v>
      </c>
      <c r="E1044" s="49">
        <f t="shared" si="391"/>
        <v>81</v>
      </c>
      <c r="F1044" s="48"/>
      <c r="G1044" s="49" t="e">
        <f>VLOOKUP(C1044,#REF!,2,0)</f>
        <v>#REF!</v>
      </c>
      <c r="H1044" s="48"/>
      <c r="I1044" s="43">
        <v>0</v>
      </c>
      <c r="J1044" s="43">
        <v>0</v>
      </c>
      <c r="K1044" s="43">
        <v>4.7612139999999998</v>
      </c>
      <c r="L1044" s="43">
        <v>19.950310000000002</v>
      </c>
      <c r="M1044" s="43">
        <v>18.097840999999999</v>
      </c>
      <c r="N1044" s="43">
        <v>18.052713000000001</v>
      </c>
      <c r="O1044" s="43">
        <v>16.509063999999999</v>
      </c>
      <c r="P1044" s="43">
        <v>12.565770000000001</v>
      </c>
      <c r="Q1044" s="43">
        <v>14.18694</v>
      </c>
      <c r="R1044" s="43">
        <v>18.233629000000001</v>
      </c>
      <c r="S1044" s="43">
        <v>19.012678000000001</v>
      </c>
      <c r="T1044" s="43">
        <v>16.380037000000002</v>
      </c>
      <c r="U1044" s="43">
        <v>17.515518</v>
      </c>
      <c r="V1044" s="43">
        <v>17.515518</v>
      </c>
      <c r="W1044" s="43">
        <v>17.738341999999999</v>
      </c>
      <c r="X1044" s="43">
        <v>20.140577</v>
      </c>
      <c r="Y1044" s="43">
        <v>81</v>
      </c>
      <c r="AA1044">
        <f t="shared" si="370"/>
        <v>42046.43644675926</v>
      </c>
      <c r="AB1044" t="str">
        <f t="shared" si="371"/>
        <v>42046Murilo/Kassio62</v>
      </c>
      <c r="AC1044" s="52">
        <v>42046</v>
      </c>
      <c r="AD1044" s="53" t="s">
        <v>20</v>
      </c>
      <c r="AE1044" s="54">
        <v>62</v>
      </c>
      <c r="AF1044" s="51" t="str">
        <f t="shared" si="372"/>
        <v/>
      </c>
      <c r="AG1044" s="51">
        <f t="shared" si="373"/>
        <v>30.317093</v>
      </c>
      <c r="AH1044" s="51">
        <f t="shared" si="374"/>
        <v>35.853580000000001</v>
      </c>
      <c r="AI1044" s="51">
        <f t="shared" si="375"/>
        <v>40.929091999999997</v>
      </c>
      <c r="AJ1044" s="51">
        <f t="shared" si="376"/>
        <v>41.597008000000002</v>
      </c>
      <c r="AK1044" s="51">
        <f t="shared" si="377"/>
        <v>40.183948999999998</v>
      </c>
      <c r="AL1044" s="51">
        <f t="shared" si="378"/>
        <v>42.185752999999998</v>
      </c>
      <c r="AM1044" s="51">
        <f t="shared" si="379"/>
        <v>38.149062999999998</v>
      </c>
      <c r="AN1044" s="51">
        <f t="shared" si="380"/>
        <v>39.937035000000002</v>
      </c>
      <c r="AO1044" s="51">
        <f t="shared" si="381"/>
        <v>44.667095000000003</v>
      </c>
      <c r="AP1044" s="51">
        <f t="shared" si="382"/>
        <v>43.460709000000001</v>
      </c>
      <c r="AQ1044" s="51">
        <f t="shared" si="383"/>
        <v>44.580418000000002</v>
      </c>
      <c r="AR1044" s="51">
        <f t="shared" si="384"/>
        <v>44.927689000000001</v>
      </c>
      <c r="AS1044" s="51">
        <f t="shared" si="385"/>
        <v>44.061951000000001</v>
      </c>
      <c r="AT1044" s="51">
        <f t="shared" si="386"/>
        <v>44.320816000000001</v>
      </c>
      <c r="AU1044" s="51">
        <f t="shared" si="387"/>
        <v>44.493800999999998</v>
      </c>
      <c r="AV1044" s="51">
        <f t="shared" si="388"/>
        <v>44.753883000000002</v>
      </c>
      <c r="AY1044">
        <v>42333</v>
      </c>
      <c r="AZ1044">
        <v>42333</v>
      </c>
      <c r="BA1044" t="s">
        <v>29</v>
      </c>
      <c r="BB1044" s="1">
        <f t="shared" si="369"/>
        <v>42333</v>
      </c>
    </row>
    <row r="1045" spans="1:54">
      <c r="A1045" t="str">
        <f t="shared" si="389"/>
        <v>42321Fábio81</v>
      </c>
      <c r="B1045" s="48">
        <v>42321.685532407406</v>
      </c>
      <c r="C1045" s="48">
        <f t="shared" si="390"/>
        <v>42321</v>
      </c>
      <c r="D1045" s="48" t="s">
        <v>31</v>
      </c>
      <c r="E1045" s="49">
        <f t="shared" si="391"/>
        <v>81</v>
      </c>
      <c r="F1045" s="48" t="s">
        <v>158</v>
      </c>
      <c r="G1045" s="49" t="e">
        <f>VLOOKUP(C1045,#REF!,2,0)</f>
        <v>#REF!</v>
      </c>
      <c r="H1045" s="48" t="s">
        <v>160</v>
      </c>
      <c r="I1045" s="43">
        <v>0</v>
      </c>
      <c r="J1045" s="43">
        <v>0</v>
      </c>
      <c r="K1045" s="43">
        <v>3.1622270000000001</v>
      </c>
      <c r="L1045" s="43">
        <v>17.559964999999998</v>
      </c>
      <c r="M1045" s="43">
        <v>15.82696</v>
      </c>
      <c r="N1045" s="43">
        <v>16.465980999999999</v>
      </c>
      <c r="O1045" s="43">
        <v>15.533234</v>
      </c>
      <c r="P1045" s="43">
        <v>11.686055</v>
      </c>
      <c r="Q1045" s="43">
        <v>13.209466000000001</v>
      </c>
      <c r="R1045" s="43">
        <v>16.552156</v>
      </c>
      <c r="S1045" s="43">
        <v>17.962595</v>
      </c>
      <c r="T1045" s="43">
        <v>15.408205000000001</v>
      </c>
      <c r="U1045" s="43">
        <v>16.422965999999999</v>
      </c>
      <c r="V1045" s="43">
        <v>16.638573000000001</v>
      </c>
      <c r="W1045" s="43">
        <v>16.595359999999999</v>
      </c>
      <c r="X1045" s="43">
        <v>18.73584</v>
      </c>
      <c r="Y1045" s="43">
        <v>81</v>
      </c>
      <c r="AA1045">
        <f t="shared" si="370"/>
        <v>42047.375520833331</v>
      </c>
      <c r="AB1045" t="str">
        <f t="shared" si="371"/>
        <v>42047Murilo/Kassio62</v>
      </c>
      <c r="AC1045" s="52">
        <v>42047</v>
      </c>
      <c r="AD1045" s="53" t="s">
        <v>20</v>
      </c>
      <c r="AE1045" s="54">
        <v>62</v>
      </c>
      <c r="AF1045" s="51" t="str">
        <f t="shared" si="372"/>
        <v/>
      </c>
      <c r="AG1045" s="51">
        <f t="shared" si="373"/>
        <v>27.930150999999999</v>
      </c>
      <c r="AH1045" s="51">
        <f t="shared" si="374"/>
        <v>34.235270999999997</v>
      </c>
      <c r="AI1045" s="51">
        <f t="shared" si="375"/>
        <v>40.514282000000001</v>
      </c>
      <c r="AJ1045" s="51">
        <f t="shared" si="376"/>
        <v>40.762917000000002</v>
      </c>
      <c r="AK1045" s="51">
        <f t="shared" si="377"/>
        <v>38.956802000000003</v>
      </c>
      <c r="AL1045" s="51">
        <f t="shared" si="378"/>
        <v>41.429546000000002</v>
      </c>
      <c r="AM1045" s="51">
        <f t="shared" si="379"/>
        <v>38.551903000000003</v>
      </c>
      <c r="AN1045" s="51">
        <f t="shared" si="380"/>
        <v>38.068714</v>
      </c>
      <c r="AO1045" s="51">
        <f t="shared" si="381"/>
        <v>44.148147999999999</v>
      </c>
      <c r="AP1045" s="51">
        <f t="shared" si="382"/>
        <v>44.840724999999999</v>
      </c>
      <c r="AQ1045" s="51">
        <f t="shared" si="383"/>
        <v>45.538505999999998</v>
      </c>
      <c r="AR1045" s="51">
        <f t="shared" si="384"/>
        <v>45.276226000000001</v>
      </c>
      <c r="AS1045" s="51">
        <f t="shared" si="385"/>
        <v>43.803790999999997</v>
      </c>
      <c r="AT1045" s="51">
        <f t="shared" si="386"/>
        <v>43.803790999999997</v>
      </c>
      <c r="AU1045" s="51">
        <f t="shared" si="387"/>
        <v>43.717888000000002</v>
      </c>
      <c r="AV1045" s="51">
        <f t="shared" si="388"/>
        <v>44.320816000000001</v>
      </c>
      <c r="AY1045">
        <v>42336</v>
      </c>
      <c r="AZ1045">
        <v>42336</v>
      </c>
      <c r="BA1045" t="s">
        <v>29</v>
      </c>
      <c r="BB1045" s="1">
        <f t="shared" si="369"/>
        <v>42336</v>
      </c>
    </row>
    <row r="1046" spans="1:54">
      <c r="A1046" t="str">
        <f t="shared" si="389"/>
        <v>42321Fábio81</v>
      </c>
      <c r="B1046" s="48">
        <v>42321.685937499999</v>
      </c>
      <c r="C1046" s="48">
        <f t="shared" si="390"/>
        <v>42321</v>
      </c>
      <c r="D1046" s="48" t="s">
        <v>31</v>
      </c>
      <c r="E1046" s="49">
        <f t="shared" si="391"/>
        <v>81</v>
      </c>
      <c r="F1046" s="48"/>
      <c r="G1046" s="49" t="e">
        <f>VLOOKUP(C1046,#REF!,2,0)</f>
        <v>#REF!</v>
      </c>
      <c r="H1046" s="48"/>
      <c r="I1046" s="43">
        <v>0</v>
      </c>
      <c r="J1046" s="43">
        <v>0.128104</v>
      </c>
      <c r="K1046" s="43">
        <v>18.324417</v>
      </c>
      <c r="L1046" s="43">
        <v>17.249991999999999</v>
      </c>
      <c r="M1046" s="43">
        <v>15.742751999999999</v>
      </c>
      <c r="N1046" s="43">
        <v>16.899239999999999</v>
      </c>
      <c r="O1046" s="43">
        <v>16.986575999999999</v>
      </c>
      <c r="P1046" s="43">
        <v>11.722047</v>
      </c>
      <c r="Q1046" s="43">
        <v>13.635031</v>
      </c>
      <c r="R1046" s="43">
        <v>18.052713000000001</v>
      </c>
      <c r="S1046" s="43">
        <v>20.236034</v>
      </c>
      <c r="T1046" s="43">
        <v>19.808230999999999</v>
      </c>
      <c r="U1046" s="43">
        <v>16.855661000000001</v>
      </c>
      <c r="V1046" s="43">
        <v>19.384998</v>
      </c>
      <c r="W1046" s="43">
        <v>19.855543000000001</v>
      </c>
      <c r="X1046" s="43">
        <v>21.30105</v>
      </c>
      <c r="Y1046" s="43">
        <v>81</v>
      </c>
      <c r="AA1046">
        <f t="shared" si="370"/>
        <v>42064.391562500001</v>
      </c>
      <c r="AB1046" t="str">
        <f t="shared" si="371"/>
        <v>42064Murilo/Kassio62</v>
      </c>
      <c r="AC1046" s="52">
        <v>42064</v>
      </c>
      <c r="AD1046" s="53" t="s">
        <v>20</v>
      </c>
      <c r="AE1046" s="54">
        <v>62</v>
      </c>
      <c r="AF1046" s="51" t="str">
        <f t="shared" si="372"/>
        <v/>
      </c>
      <c r="AG1046" s="51">
        <f t="shared" si="373"/>
        <v>1.5151E-2</v>
      </c>
      <c r="AH1046" s="51">
        <f t="shared" si="374"/>
        <v>40.514282000000001</v>
      </c>
      <c r="AI1046" s="51">
        <f t="shared" si="375"/>
        <v>39.854869999999998</v>
      </c>
      <c r="AJ1046" s="51">
        <f t="shared" si="376"/>
        <v>33.931216999999997</v>
      </c>
      <c r="AK1046" s="51">
        <f t="shared" si="377"/>
        <v>38.875652000000002</v>
      </c>
      <c r="AL1046" s="51">
        <f t="shared" si="378"/>
        <v>39.363810999999998</v>
      </c>
      <c r="AM1046" s="51">
        <f t="shared" si="379"/>
        <v>31.840954</v>
      </c>
      <c r="AN1046" s="51">
        <f t="shared" si="380"/>
        <v>38.149062999999998</v>
      </c>
      <c r="AO1046" s="51">
        <f t="shared" si="381"/>
        <v>42.439273999999997</v>
      </c>
      <c r="AP1046" s="51">
        <f t="shared" si="382"/>
        <v>40.929091999999997</v>
      </c>
      <c r="AQ1046" s="51">
        <f t="shared" si="383"/>
        <v>43.118935</v>
      </c>
      <c r="AR1046" s="51">
        <f t="shared" si="384"/>
        <v>42.017142999999997</v>
      </c>
      <c r="AS1046" s="51">
        <f t="shared" si="385"/>
        <v>40.019249000000002</v>
      </c>
      <c r="AT1046" s="51">
        <f t="shared" si="386"/>
        <v>41.262374999999999</v>
      </c>
      <c r="AU1046" s="51">
        <f t="shared" si="387"/>
        <v>44.407268999999999</v>
      </c>
      <c r="AV1046" s="51">
        <f t="shared" si="388"/>
        <v>46.065162999999998</v>
      </c>
      <c r="AY1046">
        <v>42338</v>
      </c>
      <c r="AZ1046">
        <v>42338</v>
      </c>
      <c r="BA1046" t="s">
        <v>29</v>
      </c>
      <c r="BB1046" s="1">
        <f t="shared" si="369"/>
        <v>42338</v>
      </c>
    </row>
    <row r="1047" spans="1:54">
      <c r="A1047" t="str">
        <f t="shared" si="389"/>
        <v>42324Fábio81</v>
      </c>
      <c r="B1047" s="48">
        <v>42324.328703703701</v>
      </c>
      <c r="C1047" s="48">
        <f t="shared" si="390"/>
        <v>42324</v>
      </c>
      <c r="D1047" s="48" t="s">
        <v>31</v>
      </c>
      <c r="E1047" s="49">
        <f t="shared" si="391"/>
        <v>81</v>
      </c>
      <c r="F1047" s="48"/>
      <c r="G1047" s="49" t="e">
        <f>VLOOKUP(C1047,#REF!,2,0)</f>
        <v>#REF!</v>
      </c>
      <c r="H1047" s="48"/>
      <c r="I1047" s="43">
        <v>0</v>
      </c>
      <c r="J1047" s="43">
        <v>0</v>
      </c>
      <c r="K1047" s="43">
        <v>6.1243610000000004</v>
      </c>
      <c r="L1047" s="43">
        <v>20.188268999999998</v>
      </c>
      <c r="M1047" s="43">
        <v>18.827883</v>
      </c>
      <c r="N1047" s="43">
        <v>18.873989000000002</v>
      </c>
      <c r="O1047" s="43">
        <v>17.118037999999999</v>
      </c>
      <c r="P1047" s="43">
        <v>12.158357000000001</v>
      </c>
      <c r="Q1047" s="43">
        <v>13.094638</v>
      </c>
      <c r="R1047" s="43">
        <v>16.595359999999999</v>
      </c>
      <c r="S1047" s="43">
        <v>17.962595</v>
      </c>
      <c r="T1047" s="43">
        <v>15.366647</v>
      </c>
      <c r="U1047" s="43">
        <v>16.812135999999999</v>
      </c>
      <c r="V1047" s="43">
        <v>16.986575999999999</v>
      </c>
      <c r="W1047" s="43">
        <v>17.249991999999999</v>
      </c>
      <c r="X1047" s="43">
        <v>19.291584</v>
      </c>
      <c r="Y1047" s="43">
        <v>81</v>
      </c>
      <c r="AA1047">
        <f t="shared" si="370"/>
        <v>42065.778831018521</v>
      </c>
      <c r="AB1047" t="str">
        <f t="shared" si="371"/>
        <v>42065Murilo/Kassio62</v>
      </c>
      <c r="AC1047" s="52">
        <v>42065</v>
      </c>
      <c r="AD1047" s="53" t="s">
        <v>20</v>
      </c>
      <c r="AE1047" s="54">
        <v>62</v>
      </c>
      <c r="AF1047" s="51" t="str">
        <f t="shared" si="372"/>
        <v/>
      </c>
      <c r="AG1047" s="51">
        <f t="shared" si="373"/>
        <v>28.274913999999999</v>
      </c>
      <c r="AH1047" s="51">
        <f t="shared" si="374"/>
        <v>31.547816999999998</v>
      </c>
      <c r="AI1047" s="51">
        <f t="shared" si="375"/>
        <v>36.873905000000001</v>
      </c>
      <c r="AJ1047" s="51">
        <f t="shared" si="376"/>
        <v>37.508831000000001</v>
      </c>
      <c r="AK1047" s="51">
        <f t="shared" si="377"/>
        <v>36.322754000000003</v>
      </c>
      <c r="AL1047" s="51">
        <f t="shared" si="378"/>
        <v>38.390529999999998</v>
      </c>
      <c r="AM1047" s="51">
        <f t="shared" si="379"/>
        <v>37.032131</v>
      </c>
      <c r="AN1047" s="51">
        <f t="shared" si="380"/>
        <v>37.270088000000001</v>
      </c>
      <c r="AO1047" s="51">
        <f t="shared" si="381"/>
        <v>42.863453</v>
      </c>
      <c r="AP1047" s="51">
        <f t="shared" si="382"/>
        <v>41.597008000000002</v>
      </c>
      <c r="AQ1047" s="51">
        <f t="shared" si="383"/>
        <v>43.375126000000002</v>
      </c>
      <c r="AR1047" s="51">
        <f t="shared" si="384"/>
        <v>43.375126000000002</v>
      </c>
      <c r="AS1047" s="51">
        <f t="shared" si="385"/>
        <v>42.608719000000001</v>
      </c>
      <c r="AT1047" s="51">
        <f t="shared" si="386"/>
        <v>42.101398000000003</v>
      </c>
      <c r="AU1047" s="51">
        <f t="shared" si="387"/>
        <v>42.693542000000001</v>
      </c>
      <c r="AV1047" s="51">
        <f t="shared" si="388"/>
        <v>43.803790999999997</v>
      </c>
      <c r="AY1047">
        <v>42341</v>
      </c>
      <c r="AZ1047">
        <v>42341</v>
      </c>
      <c r="BA1047" t="s">
        <v>29</v>
      </c>
      <c r="BB1047" s="1">
        <f t="shared" si="369"/>
        <v>42341</v>
      </c>
    </row>
    <row r="1048" spans="1:54">
      <c r="A1048" t="str">
        <f t="shared" si="389"/>
        <v>42326Fábio81</v>
      </c>
      <c r="B1048" s="48">
        <v>42326.348726851851</v>
      </c>
      <c r="C1048" s="48">
        <f t="shared" si="390"/>
        <v>42326</v>
      </c>
      <c r="D1048" s="48" t="s">
        <v>31</v>
      </c>
      <c r="E1048" s="49">
        <f t="shared" si="391"/>
        <v>81</v>
      </c>
      <c r="F1048" s="48"/>
      <c r="G1048" s="49" t="e">
        <f>VLOOKUP(C1048,#REF!,2,0)</f>
        <v>#REF!</v>
      </c>
      <c r="H1048" s="48"/>
      <c r="I1048" s="43">
        <v>0</v>
      </c>
      <c r="J1048" s="43">
        <v>0</v>
      </c>
      <c r="K1048" s="43">
        <v>7.401084</v>
      </c>
      <c r="L1048" s="43">
        <v>22.142672999999998</v>
      </c>
      <c r="M1048" s="43">
        <v>20.33173</v>
      </c>
      <c r="N1048" s="43">
        <v>21.007883</v>
      </c>
      <c r="O1048" s="43">
        <v>19.808230999999999</v>
      </c>
      <c r="P1048" s="43">
        <v>15.82696</v>
      </c>
      <c r="Q1048" s="43">
        <v>17.649018999999999</v>
      </c>
      <c r="R1048" s="43">
        <v>21.843786000000001</v>
      </c>
      <c r="S1048" s="43">
        <v>21.794146999999999</v>
      </c>
      <c r="T1048" s="43">
        <v>17.030346000000002</v>
      </c>
      <c r="U1048" s="43">
        <v>16.942883999999999</v>
      </c>
      <c r="V1048" s="43">
        <v>17.338287000000001</v>
      </c>
      <c r="W1048" s="43">
        <v>17.382497999999998</v>
      </c>
      <c r="X1048" s="43">
        <v>19.760973</v>
      </c>
      <c r="Y1048" s="43">
        <v>81</v>
      </c>
      <c r="AA1048">
        <f t="shared" si="370"/>
        <v>42073.748541666668</v>
      </c>
      <c r="AB1048" t="str">
        <f t="shared" si="371"/>
        <v>42073Murilo/Kassio62</v>
      </c>
      <c r="AC1048" s="52">
        <v>42073</v>
      </c>
      <c r="AD1048" s="53" t="s">
        <v>20</v>
      </c>
      <c r="AE1048" s="54">
        <v>62</v>
      </c>
      <c r="AF1048" s="51" t="str">
        <f t="shared" si="372"/>
        <v/>
      </c>
      <c r="AG1048" s="51">
        <f t="shared" si="373"/>
        <v>16.871597000000001</v>
      </c>
      <c r="AH1048" s="51">
        <f t="shared" si="374"/>
        <v>38.632705999999999</v>
      </c>
      <c r="AI1048" s="51">
        <f t="shared" si="375"/>
        <v>41.513213999999998</v>
      </c>
      <c r="AJ1048" s="51">
        <f t="shared" si="376"/>
        <v>43.289664999999999</v>
      </c>
      <c r="AK1048" s="51">
        <f t="shared" si="377"/>
        <v>41.932915000000001</v>
      </c>
      <c r="AL1048" s="51">
        <f t="shared" si="378"/>
        <v>42.523941000000001</v>
      </c>
      <c r="AM1048" s="51">
        <f t="shared" si="379"/>
        <v>40.019249000000002</v>
      </c>
      <c r="AN1048" s="51">
        <f t="shared" si="380"/>
        <v>37.668388</v>
      </c>
      <c r="AO1048" s="51">
        <f t="shared" si="381"/>
        <v>44.493800999999998</v>
      </c>
      <c r="AP1048" s="51">
        <f t="shared" si="382"/>
        <v>46.506252000000003</v>
      </c>
      <c r="AQ1048" s="51">
        <f t="shared" si="383"/>
        <v>44.667095000000003</v>
      </c>
      <c r="AR1048" s="51">
        <f t="shared" si="384"/>
        <v>45.889277999999997</v>
      </c>
      <c r="AS1048" s="51">
        <f t="shared" si="385"/>
        <v>46.329594</v>
      </c>
      <c r="AT1048" s="51">
        <f t="shared" si="386"/>
        <v>45.101790999999999</v>
      </c>
      <c r="AU1048" s="51">
        <f t="shared" si="387"/>
        <v>45.014687000000002</v>
      </c>
      <c r="AV1048" s="51">
        <f t="shared" si="388"/>
        <v>44.840724999999999</v>
      </c>
      <c r="AY1048">
        <v>42343</v>
      </c>
      <c r="AZ1048">
        <v>42343</v>
      </c>
      <c r="BA1048" t="s">
        <v>29</v>
      </c>
      <c r="BB1048" s="1">
        <f t="shared" si="369"/>
        <v>42343</v>
      </c>
    </row>
    <row r="1049" spans="1:54">
      <c r="A1049" t="str">
        <f t="shared" si="389"/>
        <v>42332Fábio81</v>
      </c>
      <c r="B1049" s="48">
        <v>42332.624479166669</v>
      </c>
      <c r="C1049" s="48">
        <f t="shared" si="390"/>
        <v>42332</v>
      </c>
      <c r="D1049" s="48" t="s">
        <v>31</v>
      </c>
      <c r="E1049" s="49">
        <f t="shared" si="391"/>
        <v>81</v>
      </c>
      <c r="F1049" s="48"/>
      <c r="G1049" s="49" t="e">
        <f>VLOOKUP(C1049,#REF!,2,0)</f>
        <v>#REF!</v>
      </c>
      <c r="H1049" s="48"/>
      <c r="I1049" s="43">
        <v>0</v>
      </c>
      <c r="J1049" s="43">
        <v>0</v>
      </c>
      <c r="K1049" s="43">
        <v>8.5081620000000004</v>
      </c>
      <c r="L1049" s="43">
        <v>22.493888999999999</v>
      </c>
      <c r="M1049" s="43">
        <v>21.154211</v>
      </c>
      <c r="N1049" s="43">
        <v>21.645641000000001</v>
      </c>
      <c r="O1049" s="43">
        <v>20.236034</v>
      </c>
      <c r="P1049" s="43">
        <v>16.465980999999999</v>
      </c>
      <c r="Q1049" s="43">
        <v>18.007636999999999</v>
      </c>
      <c r="R1049" s="43">
        <v>22.142672999999998</v>
      </c>
      <c r="S1049" s="43">
        <v>22.594749</v>
      </c>
      <c r="T1049" s="43">
        <v>20.33173</v>
      </c>
      <c r="U1049" s="43">
        <v>21.399222999999999</v>
      </c>
      <c r="V1049" s="43">
        <v>21.448414</v>
      </c>
      <c r="W1049" s="43">
        <v>22.242746</v>
      </c>
      <c r="X1049" s="43">
        <v>24.238562000000002</v>
      </c>
      <c r="Y1049" s="43">
        <v>81</v>
      </c>
      <c r="AA1049">
        <f t="shared" si="370"/>
        <v>42082.373414351852</v>
      </c>
      <c r="AB1049" t="str">
        <f t="shared" si="371"/>
        <v>42082Murilo/Kassio62</v>
      </c>
      <c r="AC1049" s="52">
        <v>42082</v>
      </c>
      <c r="AD1049" s="53" t="s">
        <v>20</v>
      </c>
      <c r="AE1049" s="54">
        <v>62</v>
      </c>
      <c r="AF1049" s="51" t="str">
        <f t="shared" si="372"/>
        <v/>
      </c>
      <c r="AG1049" s="51">
        <f t="shared" si="373"/>
        <v>39.363810999999998</v>
      </c>
      <c r="AH1049" s="51">
        <f t="shared" si="374"/>
        <v>37.988486999999999</v>
      </c>
      <c r="AI1049" s="51">
        <f t="shared" si="375"/>
        <v>41.178967</v>
      </c>
      <c r="AJ1049" s="51">
        <f t="shared" si="376"/>
        <v>42.185752999999998</v>
      </c>
      <c r="AK1049" s="51">
        <f t="shared" si="377"/>
        <v>40.266392000000003</v>
      </c>
      <c r="AL1049" s="51">
        <f t="shared" si="378"/>
        <v>42.185752999999998</v>
      </c>
      <c r="AM1049" s="51">
        <f t="shared" si="379"/>
        <v>38.229481</v>
      </c>
      <c r="AN1049" s="51">
        <f t="shared" si="380"/>
        <v>39.527172</v>
      </c>
      <c r="AO1049" s="51">
        <f t="shared" si="381"/>
        <v>44.667095000000003</v>
      </c>
      <c r="AP1049" s="51">
        <f t="shared" si="382"/>
        <v>44.061951000000001</v>
      </c>
      <c r="AQ1049" s="51">
        <f t="shared" si="383"/>
        <v>44.407268999999999</v>
      </c>
      <c r="AR1049" s="51">
        <f t="shared" si="384"/>
        <v>45.101790999999999</v>
      </c>
      <c r="AS1049" s="51">
        <f t="shared" si="385"/>
        <v>44.667095000000003</v>
      </c>
      <c r="AT1049" s="51">
        <f t="shared" si="386"/>
        <v>44.840724999999999</v>
      </c>
      <c r="AU1049" s="51">
        <f t="shared" si="387"/>
        <v>44.753883000000002</v>
      </c>
      <c r="AV1049" s="51">
        <f t="shared" si="388"/>
        <v>45.276226000000001</v>
      </c>
      <c r="AY1049">
        <v>42346</v>
      </c>
      <c r="AZ1049">
        <v>42346</v>
      </c>
      <c r="BA1049" t="s">
        <v>29</v>
      </c>
      <c r="BB1049" s="1">
        <f t="shared" si="369"/>
        <v>42346</v>
      </c>
    </row>
    <row r="1050" spans="1:54">
      <c r="A1050" t="str">
        <f t="shared" si="389"/>
        <v>42333Fábio81</v>
      </c>
      <c r="B1050" s="48">
        <v>42333.442060185182</v>
      </c>
      <c r="C1050" s="48">
        <f t="shared" si="390"/>
        <v>42333</v>
      </c>
      <c r="D1050" s="48" t="s">
        <v>31</v>
      </c>
      <c r="E1050" s="49">
        <f t="shared" si="391"/>
        <v>81</v>
      </c>
      <c r="F1050" s="48"/>
      <c r="G1050" s="49" t="e">
        <f>VLOOKUP(C1050,#REF!,2,0)</f>
        <v>#REF!</v>
      </c>
      <c r="H1050" s="48"/>
      <c r="I1050" s="43">
        <v>0</v>
      </c>
      <c r="J1050" s="43">
        <v>0</v>
      </c>
      <c r="K1050" s="43">
        <v>8.8755380000000006</v>
      </c>
      <c r="L1050" s="43">
        <v>22.645251999999999</v>
      </c>
      <c r="M1050" s="43">
        <v>21.105408000000001</v>
      </c>
      <c r="N1050" s="43">
        <v>21.203135</v>
      </c>
      <c r="O1050" s="43">
        <v>19.902884</v>
      </c>
      <c r="P1050" s="43">
        <v>15.616866</v>
      </c>
      <c r="Q1050" s="43">
        <v>17.074155999999999</v>
      </c>
      <c r="R1050" s="43">
        <v>21.350121999999999</v>
      </c>
      <c r="S1050" s="43">
        <v>21.645641000000001</v>
      </c>
      <c r="T1050" s="43">
        <v>19.244942000000002</v>
      </c>
      <c r="U1050" s="43">
        <v>20.283854000000002</v>
      </c>
      <c r="V1050" s="43">
        <v>20.33173</v>
      </c>
      <c r="W1050" s="43">
        <v>21.154211</v>
      </c>
      <c r="X1050" s="43">
        <v>23.822313000000001</v>
      </c>
      <c r="Y1050" s="43">
        <v>81</v>
      </c>
      <c r="AA1050">
        <f t="shared" si="370"/>
        <v>42084.43074074074</v>
      </c>
      <c r="AB1050" t="str">
        <f t="shared" si="371"/>
        <v>42084Murilo/Kassio62</v>
      </c>
      <c r="AC1050" s="52">
        <v>42084</v>
      </c>
      <c r="AD1050" s="53" t="s">
        <v>20</v>
      </c>
      <c r="AE1050" s="54">
        <v>62</v>
      </c>
      <c r="AF1050" s="51" t="str">
        <f t="shared" si="372"/>
        <v/>
      </c>
      <c r="AG1050" s="51">
        <f t="shared" si="373"/>
        <v>38.471161000000002</v>
      </c>
      <c r="AH1050" s="51">
        <f t="shared" si="374"/>
        <v>38.309925</v>
      </c>
      <c r="AI1050" s="51">
        <f t="shared" si="375"/>
        <v>41.012264000000002</v>
      </c>
      <c r="AJ1050" s="51">
        <f t="shared" si="376"/>
        <v>41.597008000000002</v>
      </c>
      <c r="AK1050" s="51">
        <f t="shared" si="377"/>
        <v>40.762917000000002</v>
      </c>
      <c r="AL1050" s="51">
        <f t="shared" si="378"/>
        <v>42.439273999999997</v>
      </c>
      <c r="AM1050" s="51">
        <f t="shared" si="379"/>
        <v>39.445445999999997</v>
      </c>
      <c r="AN1050" s="51">
        <f t="shared" si="380"/>
        <v>39.445445999999997</v>
      </c>
      <c r="AO1050" s="51">
        <f t="shared" si="381"/>
        <v>44.667095000000003</v>
      </c>
      <c r="AP1050" s="51">
        <f t="shared" si="382"/>
        <v>44.667095000000003</v>
      </c>
      <c r="AQ1050" s="51">
        <f t="shared" si="383"/>
        <v>44.320816000000001</v>
      </c>
      <c r="AR1050" s="51">
        <f t="shared" si="384"/>
        <v>44.753883000000002</v>
      </c>
      <c r="AS1050" s="51">
        <f t="shared" si="385"/>
        <v>43.717888000000002</v>
      </c>
      <c r="AT1050" s="51">
        <f t="shared" si="386"/>
        <v>44.320816000000001</v>
      </c>
      <c r="AU1050" s="51">
        <f t="shared" si="387"/>
        <v>43.889758999999998</v>
      </c>
      <c r="AV1050" s="51">
        <f t="shared" si="388"/>
        <v>44.667095000000003</v>
      </c>
      <c r="AY1050">
        <v>42349</v>
      </c>
      <c r="AZ1050">
        <v>42349</v>
      </c>
      <c r="BA1050" t="s">
        <v>29</v>
      </c>
      <c r="BB1050" s="1">
        <f t="shared" si="369"/>
        <v>42349</v>
      </c>
    </row>
    <row r="1051" spans="1:54">
      <c r="A1051" t="str">
        <f t="shared" si="389"/>
        <v>42335Fábio81</v>
      </c>
      <c r="B1051" s="48">
        <v>42335.574780092589</v>
      </c>
      <c r="C1051" s="48">
        <f t="shared" si="390"/>
        <v>42335</v>
      </c>
      <c r="D1051" s="48" t="s">
        <v>31</v>
      </c>
      <c r="E1051" s="49">
        <f t="shared" si="391"/>
        <v>81</v>
      </c>
      <c r="F1051" s="48"/>
      <c r="G1051" s="49" t="e">
        <f>VLOOKUP(C1051,#REF!,2,0)</f>
        <v>#REF!</v>
      </c>
      <c r="H1051" s="48"/>
      <c r="I1051" s="43">
        <v>0</v>
      </c>
      <c r="J1051" s="43">
        <v>0</v>
      </c>
      <c r="K1051" s="43">
        <v>5.8018330000000002</v>
      </c>
      <c r="L1051" s="43">
        <v>20.765158</v>
      </c>
      <c r="M1051" s="43">
        <v>19.244942000000002</v>
      </c>
      <c r="N1051" s="43">
        <v>19.338263999999999</v>
      </c>
      <c r="O1051" s="43">
        <v>18.007636999999999</v>
      </c>
      <c r="P1051" s="43">
        <v>13.830831</v>
      </c>
      <c r="Q1051" s="43">
        <v>15.366647</v>
      </c>
      <c r="R1051" s="43">
        <v>19.244942000000002</v>
      </c>
      <c r="S1051" s="43">
        <v>19.902884</v>
      </c>
      <c r="T1051" s="43">
        <v>17.426780999999998</v>
      </c>
      <c r="U1051" s="43">
        <v>18.461030999999998</v>
      </c>
      <c r="V1051" s="43">
        <v>18.552409999999998</v>
      </c>
      <c r="W1051" s="43">
        <v>19.244942000000002</v>
      </c>
      <c r="X1051" s="43">
        <v>21.744581</v>
      </c>
      <c r="Y1051" s="43">
        <v>81</v>
      </c>
      <c r="AA1051">
        <f t="shared" si="370"/>
        <v>42086.707060185188</v>
      </c>
      <c r="AB1051" t="str">
        <f t="shared" si="371"/>
        <v>42086Murilo/Kassio62</v>
      </c>
      <c r="AC1051" s="52">
        <v>42086</v>
      </c>
      <c r="AD1051" s="53" t="s">
        <v>20</v>
      </c>
      <c r="AE1051" s="54">
        <v>62</v>
      </c>
      <c r="AF1051" s="51" t="str">
        <f t="shared" si="372"/>
        <v/>
      </c>
      <c r="AG1051" s="51">
        <f t="shared" si="373"/>
        <v>40.348948999999998</v>
      </c>
      <c r="AH1051" s="51">
        <f t="shared" si="374"/>
        <v>38.794598000000001</v>
      </c>
      <c r="AI1051" s="51">
        <f t="shared" si="375"/>
        <v>41.178967</v>
      </c>
      <c r="AJ1051" s="51">
        <f t="shared" si="376"/>
        <v>43.632098999999997</v>
      </c>
      <c r="AK1051" s="51">
        <f t="shared" si="377"/>
        <v>41.095592000000003</v>
      </c>
      <c r="AL1051" s="51">
        <f t="shared" si="378"/>
        <v>43.118935</v>
      </c>
      <c r="AM1051" s="51">
        <f t="shared" si="379"/>
        <v>38.229481</v>
      </c>
      <c r="AN1051" s="51">
        <f t="shared" si="380"/>
        <v>40.183948999999998</v>
      </c>
      <c r="AO1051" s="51">
        <f t="shared" si="381"/>
        <v>44.148147999999999</v>
      </c>
      <c r="AP1051" s="51">
        <f t="shared" si="382"/>
        <v>44.061951000000001</v>
      </c>
      <c r="AQ1051" s="51">
        <f t="shared" si="383"/>
        <v>44.580418000000002</v>
      </c>
      <c r="AR1051" s="51">
        <f t="shared" si="384"/>
        <v>44.148147999999999</v>
      </c>
      <c r="AS1051" s="51">
        <f t="shared" si="385"/>
        <v>44.148147999999999</v>
      </c>
      <c r="AT1051" s="51">
        <f t="shared" si="386"/>
        <v>43.717888000000002</v>
      </c>
      <c r="AU1051" s="51">
        <f t="shared" si="387"/>
        <v>44.320816000000001</v>
      </c>
      <c r="AV1051" s="51">
        <f t="shared" si="388"/>
        <v>44.753883000000002</v>
      </c>
      <c r="AY1051">
        <v>42349</v>
      </c>
      <c r="AZ1051">
        <v>42349</v>
      </c>
      <c r="BA1051" t="s">
        <v>29</v>
      </c>
      <c r="BB1051" s="1">
        <f t="shared" si="369"/>
        <v>42349</v>
      </c>
    </row>
    <row r="1052" spans="1:54">
      <c r="A1052" t="str">
        <f t="shared" si="389"/>
        <v>42338Fábio81</v>
      </c>
      <c r="B1052" s="48">
        <v>42338.40861111111</v>
      </c>
      <c r="C1052" s="48">
        <f t="shared" si="390"/>
        <v>42338</v>
      </c>
      <c r="D1052" s="48" t="s">
        <v>31</v>
      </c>
      <c r="E1052" s="49">
        <f t="shared" si="391"/>
        <v>81</v>
      </c>
      <c r="F1052" s="48"/>
      <c r="G1052" s="49" t="e">
        <f>VLOOKUP(C1052,#REF!,2,0)</f>
        <v>#REF!</v>
      </c>
      <c r="H1052" s="48"/>
      <c r="I1052" s="43">
        <v>0</v>
      </c>
      <c r="J1052" s="43">
        <v>0</v>
      </c>
      <c r="K1052" s="43">
        <v>8.3576080000000008</v>
      </c>
      <c r="L1052" s="43">
        <v>22.695837000000001</v>
      </c>
      <c r="M1052" s="43">
        <v>21.30105</v>
      </c>
      <c r="N1052" s="43">
        <v>21.546894000000002</v>
      </c>
      <c r="O1052" s="43">
        <v>20.379653999999999</v>
      </c>
      <c r="P1052" s="43">
        <v>16.337140999999999</v>
      </c>
      <c r="Q1052" s="43">
        <v>17.649018999999999</v>
      </c>
      <c r="R1052" s="43">
        <v>21.943182</v>
      </c>
      <c r="S1052" s="43">
        <v>22.443562</v>
      </c>
      <c r="T1052" s="43">
        <v>20.283854000000002</v>
      </c>
      <c r="U1052" s="43">
        <v>21.448414</v>
      </c>
      <c r="V1052" s="43">
        <v>21.203135</v>
      </c>
      <c r="W1052" s="43">
        <v>22.695837000000001</v>
      </c>
      <c r="X1052" s="43">
        <v>25.188037999999999</v>
      </c>
      <c r="Y1052" s="43">
        <v>81</v>
      </c>
      <c r="AA1052">
        <f t="shared" si="370"/>
        <v>42089.755254629628</v>
      </c>
      <c r="AB1052" t="str">
        <f t="shared" si="371"/>
        <v>42089Murilo/Kassio62</v>
      </c>
      <c r="AC1052" s="52">
        <v>42089</v>
      </c>
      <c r="AD1052" s="53" t="s">
        <v>20</v>
      </c>
      <c r="AE1052" s="54">
        <v>62</v>
      </c>
      <c r="AF1052" s="51" t="str">
        <f t="shared" si="372"/>
        <v/>
      </c>
      <c r="AG1052" s="51">
        <f t="shared" si="373"/>
        <v>35.155479</v>
      </c>
      <c r="AH1052" s="51">
        <f t="shared" si="374"/>
        <v>35.387413000000002</v>
      </c>
      <c r="AI1052" s="51">
        <f t="shared" si="375"/>
        <v>38.794598000000001</v>
      </c>
      <c r="AJ1052" s="51">
        <f t="shared" si="376"/>
        <v>40.101554999999998</v>
      </c>
      <c r="AK1052" s="51">
        <f t="shared" si="377"/>
        <v>38.875652000000002</v>
      </c>
      <c r="AL1052" s="51">
        <f t="shared" si="378"/>
        <v>40.431556999999998</v>
      </c>
      <c r="AM1052" s="51">
        <f t="shared" si="379"/>
        <v>36.558444999999999</v>
      </c>
      <c r="AN1052" s="51">
        <f t="shared" si="380"/>
        <v>38.551903000000003</v>
      </c>
      <c r="AO1052" s="51">
        <f t="shared" si="381"/>
        <v>43.803790999999997</v>
      </c>
      <c r="AP1052" s="51">
        <f t="shared" si="382"/>
        <v>42.778446000000002</v>
      </c>
      <c r="AQ1052" s="51">
        <f t="shared" si="383"/>
        <v>44.667095000000003</v>
      </c>
      <c r="AR1052" s="51">
        <f t="shared" si="384"/>
        <v>44.234439999999999</v>
      </c>
      <c r="AS1052" s="51">
        <f t="shared" si="385"/>
        <v>43.033695000000002</v>
      </c>
      <c r="AT1052" s="51">
        <f t="shared" si="386"/>
        <v>42.948523999999999</v>
      </c>
      <c r="AU1052" s="51">
        <f t="shared" si="387"/>
        <v>43.375126000000002</v>
      </c>
      <c r="AV1052" s="51">
        <f t="shared" si="388"/>
        <v>43.803790999999997</v>
      </c>
      <c r="AY1052">
        <v>42354</v>
      </c>
      <c r="AZ1052">
        <v>42354</v>
      </c>
      <c r="BA1052" t="s">
        <v>29</v>
      </c>
      <c r="BB1052" s="1">
        <f t="shared" si="369"/>
        <v>42354</v>
      </c>
    </row>
    <row r="1053" spans="1:54">
      <c r="A1053" t="str">
        <f t="shared" si="389"/>
        <v>42341Fábio81</v>
      </c>
      <c r="B1053" s="48">
        <v>42341.372858796298</v>
      </c>
      <c r="C1053" s="48">
        <f t="shared" si="390"/>
        <v>42341</v>
      </c>
      <c r="D1053" s="48" t="s">
        <v>31</v>
      </c>
      <c r="E1053" s="49">
        <f t="shared" si="391"/>
        <v>81</v>
      </c>
      <c r="F1053" s="48"/>
      <c r="G1053" s="49" t="e">
        <f>VLOOKUP(C1053,#REF!,2,0)</f>
        <v>#REF!</v>
      </c>
      <c r="H1053" s="48"/>
      <c r="I1053" s="43">
        <v>0</v>
      </c>
      <c r="J1053" s="43">
        <v>0</v>
      </c>
      <c r="K1053" s="43">
        <v>5.4183849999999998</v>
      </c>
      <c r="L1053" s="43">
        <v>20.959232</v>
      </c>
      <c r="M1053" s="43">
        <v>19.291584</v>
      </c>
      <c r="N1053" s="43">
        <v>19.525558</v>
      </c>
      <c r="O1053" s="43">
        <v>17.872714999999999</v>
      </c>
      <c r="P1053" s="43">
        <v>13.635031</v>
      </c>
      <c r="Q1053" s="43">
        <v>15.201002000000001</v>
      </c>
      <c r="R1053" s="43">
        <v>19.059010000000001</v>
      </c>
      <c r="S1053" s="43">
        <v>19.760973</v>
      </c>
      <c r="T1053" s="43">
        <v>17.074155999999999</v>
      </c>
      <c r="U1053" s="43">
        <v>18.369890000000002</v>
      </c>
      <c r="V1053" s="43">
        <v>18.506699000000001</v>
      </c>
      <c r="W1053" s="43">
        <v>18.966383</v>
      </c>
      <c r="X1053" s="43">
        <v>21.695088999999999</v>
      </c>
      <c r="Y1053" s="43">
        <v>81</v>
      </c>
      <c r="AA1053">
        <f t="shared" si="370"/>
        <v>42094.751481481479</v>
      </c>
      <c r="AB1053" t="str">
        <f t="shared" si="371"/>
        <v>42094Murilo/Kassio62</v>
      </c>
      <c r="AC1053" s="52">
        <v>42094</v>
      </c>
      <c r="AD1053" s="53" t="s">
        <v>20</v>
      </c>
      <c r="AE1053" s="54">
        <v>62</v>
      </c>
      <c r="AF1053" s="51" t="str">
        <f t="shared" si="372"/>
        <v/>
      </c>
      <c r="AG1053" s="51">
        <f t="shared" si="373"/>
        <v>34.693863</v>
      </c>
      <c r="AH1053" s="51">
        <f t="shared" si="374"/>
        <v>33.553108000000002</v>
      </c>
      <c r="AI1053" s="51">
        <f t="shared" si="375"/>
        <v>36.716000000000001</v>
      </c>
      <c r="AJ1053" s="51">
        <f t="shared" si="376"/>
        <v>38.229481</v>
      </c>
      <c r="AK1053" s="51">
        <f t="shared" si="377"/>
        <v>37.42915</v>
      </c>
      <c r="AL1053" s="51">
        <f t="shared" si="378"/>
        <v>38.551903000000003</v>
      </c>
      <c r="AM1053" s="51">
        <f t="shared" si="379"/>
        <v>35.775677000000002</v>
      </c>
      <c r="AN1053" s="51">
        <f t="shared" si="380"/>
        <v>37.349601999999997</v>
      </c>
      <c r="AO1053" s="51">
        <f t="shared" si="381"/>
        <v>43.118935</v>
      </c>
      <c r="AP1053" s="51">
        <f t="shared" si="382"/>
        <v>41.76482</v>
      </c>
      <c r="AQ1053" s="51">
        <f t="shared" si="383"/>
        <v>42.608719000000001</v>
      </c>
      <c r="AR1053" s="51">
        <f t="shared" si="384"/>
        <v>43.460709000000001</v>
      </c>
      <c r="AS1053" s="51">
        <f t="shared" si="385"/>
        <v>42.608719000000001</v>
      </c>
      <c r="AT1053" s="51">
        <f t="shared" si="386"/>
        <v>42.523941000000001</v>
      </c>
      <c r="AU1053" s="51">
        <f t="shared" si="387"/>
        <v>42.778446000000002</v>
      </c>
      <c r="AV1053" s="51">
        <f t="shared" si="388"/>
        <v>44.061951000000001</v>
      </c>
      <c r="AY1053">
        <v>42355</v>
      </c>
      <c r="AZ1053">
        <v>42355</v>
      </c>
      <c r="BA1053" t="s">
        <v>29</v>
      </c>
      <c r="BB1053" s="1">
        <f t="shared" si="369"/>
        <v>42355</v>
      </c>
    </row>
    <row r="1054" spans="1:54">
      <c r="A1054" t="str">
        <f t="shared" si="389"/>
        <v>42342Fábio81</v>
      </c>
      <c r="B1054" s="48">
        <v>42342.616203703707</v>
      </c>
      <c r="C1054" s="48">
        <f t="shared" si="390"/>
        <v>42342</v>
      </c>
      <c r="D1054" s="48" t="s">
        <v>31</v>
      </c>
      <c r="E1054" s="49">
        <f t="shared" si="391"/>
        <v>81</v>
      </c>
      <c r="F1054" s="48"/>
      <c r="G1054" s="49" t="e">
        <f>VLOOKUP(C1054,#REF!,2,0)</f>
        <v>#REF!</v>
      </c>
      <c r="H1054" s="48"/>
      <c r="I1054" s="43">
        <v>0</v>
      </c>
      <c r="J1054" s="43">
        <v>0</v>
      </c>
      <c r="K1054" s="43">
        <v>4.1927750000000001</v>
      </c>
      <c r="L1054" s="43">
        <v>19.902884</v>
      </c>
      <c r="M1054" s="43">
        <v>18.369890000000002</v>
      </c>
      <c r="N1054" s="43">
        <v>18.324417</v>
      </c>
      <c r="O1054" s="43">
        <v>17.161975999999999</v>
      </c>
      <c r="P1054" s="43">
        <v>13.018388</v>
      </c>
      <c r="Q1054" s="43">
        <v>14.547779999999999</v>
      </c>
      <c r="R1054" s="43">
        <v>17.559964999999998</v>
      </c>
      <c r="S1054" s="43">
        <v>18.873989000000002</v>
      </c>
      <c r="T1054" s="43">
        <v>16.380037000000002</v>
      </c>
      <c r="U1054" s="43">
        <v>17.693660999999999</v>
      </c>
      <c r="V1054" s="43">
        <v>18.052713000000001</v>
      </c>
      <c r="W1054" s="43">
        <v>18.552409999999998</v>
      </c>
      <c r="X1054" s="43">
        <v>21.203135</v>
      </c>
      <c r="Y1054" s="43">
        <v>81</v>
      </c>
      <c r="AA1054">
        <f t="shared" si="370"/>
        <v>42102.70385416667</v>
      </c>
      <c r="AB1054" t="str">
        <f t="shared" si="371"/>
        <v>42102Murilo/Kassio62</v>
      </c>
      <c r="AC1054" s="52">
        <v>42102</v>
      </c>
      <c r="AD1054" s="53" t="s">
        <v>20</v>
      </c>
      <c r="AE1054" s="54">
        <v>62</v>
      </c>
      <c r="AF1054" s="51" t="str">
        <f t="shared" si="372"/>
        <v/>
      </c>
      <c r="AG1054" s="51">
        <f t="shared" si="373"/>
        <v>19.962803000000001</v>
      </c>
      <c r="AH1054" s="51">
        <f t="shared" si="374"/>
        <v>26.572737</v>
      </c>
      <c r="AI1054" s="51">
        <f t="shared" si="375"/>
        <v>31.038038</v>
      </c>
      <c r="AJ1054" s="51">
        <f t="shared" si="376"/>
        <v>33.327229000000003</v>
      </c>
      <c r="AK1054" s="51">
        <f t="shared" si="377"/>
        <v>34.159145000000002</v>
      </c>
      <c r="AL1054" s="51">
        <f t="shared" si="378"/>
        <v>36.166004000000001</v>
      </c>
      <c r="AM1054" s="51">
        <f t="shared" si="379"/>
        <v>33.402434999999997</v>
      </c>
      <c r="AN1054" s="51">
        <f t="shared" si="380"/>
        <v>35.697848999999998</v>
      </c>
      <c r="AO1054" s="51">
        <f t="shared" si="381"/>
        <v>41.095592000000003</v>
      </c>
      <c r="AP1054" s="51">
        <f t="shared" si="382"/>
        <v>40.266392000000003</v>
      </c>
      <c r="AQ1054" s="51">
        <f t="shared" si="383"/>
        <v>41.262374999999999</v>
      </c>
      <c r="AR1054" s="51">
        <f t="shared" si="384"/>
        <v>41.848830999999997</v>
      </c>
      <c r="AS1054" s="51">
        <f t="shared" si="385"/>
        <v>41.262374999999999</v>
      </c>
      <c r="AT1054" s="51">
        <f t="shared" si="386"/>
        <v>41.262374999999999</v>
      </c>
      <c r="AU1054" s="51">
        <f t="shared" si="387"/>
        <v>41.76482</v>
      </c>
      <c r="AV1054" s="51">
        <f t="shared" si="388"/>
        <v>42.439273999999997</v>
      </c>
      <c r="AY1054">
        <v>42356</v>
      </c>
      <c r="AZ1054">
        <v>42356</v>
      </c>
      <c r="BA1054" t="s">
        <v>29</v>
      </c>
      <c r="BB1054" s="1">
        <f t="shared" si="369"/>
        <v>42356</v>
      </c>
    </row>
    <row r="1055" spans="1:54">
      <c r="A1055" t="str">
        <f t="shared" si="389"/>
        <v>42346Fábio81</v>
      </c>
      <c r="B1055" s="48">
        <v>42346.406689814816</v>
      </c>
      <c r="C1055" s="48">
        <f t="shared" si="390"/>
        <v>42346</v>
      </c>
      <c r="D1055" s="48" t="s">
        <v>31</v>
      </c>
      <c r="E1055" s="49">
        <f t="shared" si="391"/>
        <v>81</v>
      </c>
      <c r="F1055" s="48"/>
      <c r="G1055" s="49" t="e">
        <f>VLOOKUP(C1055,#REF!,2,0)</f>
        <v>#REF!</v>
      </c>
      <c r="H1055" s="48"/>
      <c r="I1055" s="43">
        <v>0</v>
      </c>
      <c r="J1055" s="43">
        <v>0</v>
      </c>
      <c r="K1055" s="43">
        <v>6.4567670000000001</v>
      </c>
      <c r="L1055" s="43">
        <v>21.448414</v>
      </c>
      <c r="M1055" s="43">
        <v>19.950310000000002</v>
      </c>
      <c r="N1055" s="43">
        <v>20.188268999999998</v>
      </c>
      <c r="O1055" s="43">
        <v>18.827883</v>
      </c>
      <c r="P1055" s="43">
        <v>14.588187</v>
      </c>
      <c r="Q1055" s="43">
        <v>15.953726</v>
      </c>
      <c r="R1055" s="43">
        <v>19.902884</v>
      </c>
      <c r="S1055" s="43">
        <v>20.427655999999999</v>
      </c>
      <c r="T1055" s="43">
        <v>17.030346000000002</v>
      </c>
      <c r="U1055" s="43">
        <v>17.074155999999999</v>
      </c>
      <c r="V1055" s="43">
        <v>17.249991999999999</v>
      </c>
      <c r="W1055" s="43">
        <v>17.604455999999999</v>
      </c>
      <c r="X1055" s="43">
        <v>20.092924</v>
      </c>
      <c r="Y1055" s="43">
        <v>81</v>
      </c>
      <c r="AA1055">
        <f t="shared" si="370"/>
        <v>42104.487847222219</v>
      </c>
      <c r="AB1055" t="str">
        <f t="shared" si="371"/>
        <v>42104Murilo/Kassio62</v>
      </c>
      <c r="AC1055" s="52">
        <v>42104</v>
      </c>
      <c r="AD1055" s="53" t="s">
        <v>20</v>
      </c>
      <c r="AE1055" s="54">
        <v>62</v>
      </c>
      <c r="AF1055" s="51" t="str">
        <f t="shared" si="372"/>
        <v/>
      </c>
      <c r="AG1055" s="51">
        <f t="shared" si="373"/>
        <v>18.217172999999999</v>
      </c>
      <c r="AH1055" s="51">
        <f t="shared" si="374"/>
        <v>25.511876999999998</v>
      </c>
      <c r="AI1055" s="51">
        <f t="shared" si="375"/>
        <v>29.959826</v>
      </c>
      <c r="AJ1055" s="51">
        <f t="shared" si="376"/>
        <v>31.840954</v>
      </c>
      <c r="AK1055" s="51">
        <f t="shared" si="377"/>
        <v>32.952477000000002</v>
      </c>
      <c r="AL1055" s="51">
        <f t="shared" si="378"/>
        <v>34.693863</v>
      </c>
      <c r="AM1055" s="51">
        <f t="shared" si="379"/>
        <v>32.505577000000002</v>
      </c>
      <c r="AN1055" s="51">
        <f t="shared" si="380"/>
        <v>35.155479</v>
      </c>
      <c r="AO1055" s="51">
        <f t="shared" si="381"/>
        <v>40.597068999999998</v>
      </c>
      <c r="AP1055" s="51">
        <f t="shared" si="382"/>
        <v>40.019249000000002</v>
      </c>
      <c r="AQ1055" s="51">
        <f t="shared" si="383"/>
        <v>41.095592000000003</v>
      </c>
      <c r="AR1055" s="51">
        <f t="shared" si="384"/>
        <v>41.429546000000002</v>
      </c>
      <c r="AS1055" s="51">
        <f t="shared" si="385"/>
        <v>40.679943000000002</v>
      </c>
      <c r="AT1055" s="51">
        <f t="shared" si="386"/>
        <v>40.929091999999997</v>
      </c>
      <c r="AU1055" s="51">
        <f t="shared" si="387"/>
        <v>41.597008000000002</v>
      </c>
      <c r="AV1055" s="51">
        <f t="shared" si="388"/>
        <v>42.439273999999997</v>
      </c>
      <c r="AY1055">
        <v>42374</v>
      </c>
      <c r="AZ1055">
        <v>42374</v>
      </c>
      <c r="BA1055" t="s">
        <v>29</v>
      </c>
      <c r="BB1055" s="1">
        <f t="shared" si="369"/>
        <v>42374</v>
      </c>
    </row>
    <row r="1056" spans="1:54">
      <c r="A1056" t="str">
        <f t="shared" si="389"/>
        <v>42348Fábio81</v>
      </c>
      <c r="B1056" s="48">
        <v>42348.678553240738</v>
      </c>
      <c r="C1056" s="48">
        <f t="shared" si="390"/>
        <v>42348</v>
      </c>
      <c r="D1056" s="48" t="s">
        <v>31</v>
      </c>
      <c r="E1056" s="49">
        <f t="shared" si="391"/>
        <v>81</v>
      </c>
      <c r="F1056" s="48"/>
      <c r="G1056" s="49" t="e">
        <f>VLOOKUP(C1056,#REF!,2,0)</f>
        <v>#REF!</v>
      </c>
      <c r="H1056" s="48"/>
      <c r="I1056" s="43">
        <v>0</v>
      </c>
      <c r="J1056" s="43">
        <v>0</v>
      </c>
      <c r="K1056" s="43">
        <v>7.485385</v>
      </c>
      <c r="L1056" s="43">
        <v>22.292839000000001</v>
      </c>
      <c r="M1056" s="43">
        <v>20.959232</v>
      </c>
      <c r="N1056" s="43">
        <v>21.007883</v>
      </c>
      <c r="O1056" s="43">
        <v>19.808230999999999</v>
      </c>
      <c r="P1056" s="43">
        <v>16.123549000000001</v>
      </c>
      <c r="Q1056" s="43">
        <v>17.249991999999999</v>
      </c>
      <c r="R1056" s="43">
        <v>21.30105</v>
      </c>
      <c r="S1056" s="43">
        <v>21.99297</v>
      </c>
      <c r="T1056" s="43">
        <v>19.572514000000002</v>
      </c>
      <c r="U1056" s="43">
        <v>19.808230999999999</v>
      </c>
      <c r="V1056" s="43">
        <v>17.249991999999999</v>
      </c>
      <c r="W1056" s="43">
        <v>17.161975999999999</v>
      </c>
      <c r="X1056" s="43">
        <v>19.525558</v>
      </c>
      <c r="Y1056" s="43">
        <v>81</v>
      </c>
      <c r="AA1056">
        <f t="shared" si="370"/>
        <v>42111.740578703706</v>
      </c>
      <c r="AB1056" t="str">
        <f t="shared" si="371"/>
        <v>42111Murilo/Kassio62</v>
      </c>
      <c r="AC1056" s="52">
        <v>42111</v>
      </c>
      <c r="AD1056" s="53" t="s">
        <v>20</v>
      </c>
      <c r="AE1056" s="54">
        <v>62</v>
      </c>
      <c r="AF1056" s="51" t="str">
        <f t="shared" si="372"/>
        <v/>
      </c>
      <c r="AG1056" s="51">
        <f t="shared" si="373"/>
        <v>2.9073250000000002</v>
      </c>
      <c r="AH1056" s="51">
        <f t="shared" si="374"/>
        <v>19.333618000000001</v>
      </c>
      <c r="AI1056" s="51">
        <f t="shared" si="375"/>
        <v>25.643274000000002</v>
      </c>
      <c r="AJ1056" s="51">
        <f t="shared" si="376"/>
        <v>28.761232</v>
      </c>
      <c r="AK1056" s="51">
        <f t="shared" si="377"/>
        <v>29.67557</v>
      </c>
      <c r="AL1056" s="51">
        <f t="shared" si="378"/>
        <v>30.245471999999999</v>
      </c>
      <c r="AM1056" s="51">
        <f t="shared" si="379"/>
        <v>30.317093</v>
      </c>
      <c r="AN1056" s="51">
        <f t="shared" si="380"/>
        <v>32.654209000000002</v>
      </c>
      <c r="AO1056" s="51">
        <f t="shared" si="381"/>
        <v>40.431556999999998</v>
      </c>
      <c r="AP1056" s="51">
        <f t="shared" si="382"/>
        <v>39.363810999999998</v>
      </c>
      <c r="AQ1056" s="51">
        <f t="shared" si="383"/>
        <v>41.012264000000002</v>
      </c>
      <c r="AR1056" s="51">
        <f t="shared" si="384"/>
        <v>41.012264000000002</v>
      </c>
      <c r="AS1056" s="51">
        <f t="shared" si="385"/>
        <v>39.772838999999998</v>
      </c>
      <c r="AT1056" s="51">
        <f t="shared" si="386"/>
        <v>40.514282000000001</v>
      </c>
      <c r="AU1056" s="51">
        <f t="shared" si="387"/>
        <v>40.679943000000002</v>
      </c>
      <c r="AV1056" s="51">
        <f t="shared" si="388"/>
        <v>41.848830999999997</v>
      </c>
      <c r="AY1056">
        <v>42375</v>
      </c>
      <c r="AZ1056">
        <v>42375</v>
      </c>
      <c r="BA1056" t="s">
        <v>29</v>
      </c>
      <c r="BB1056" s="1">
        <f t="shared" si="369"/>
        <v>42375</v>
      </c>
    </row>
    <row r="1057" spans="1:54">
      <c r="A1057" t="str">
        <f t="shared" si="389"/>
        <v>42349Fábio81</v>
      </c>
      <c r="B1057" s="48">
        <v>42349.348437499997</v>
      </c>
      <c r="C1057" s="48">
        <f t="shared" si="390"/>
        <v>42349</v>
      </c>
      <c r="D1057" s="48" t="s">
        <v>31</v>
      </c>
      <c r="E1057" s="49">
        <f t="shared" si="391"/>
        <v>81</v>
      </c>
      <c r="F1057" s="48"/>
      <c r="G1057" s="49" t="e">
        <f>VLOOKUP(C1057,#REF!,2,0)</f>
        <v>#REF!</v>
      </c>
      <c r="H1057" s="48"/>
      <c r="I1057" s="43">
        <v>0</v>
      </c>
      <c r="J1057" s="43">
        <v>0</v>
      </c>
      <c r="K1057" s="43">
        <v>7.0691940000000004</v>
      </c>
      <c r="L1057" s="43">
        <v>22.443562</v>
      </c>
      <c r="M1057" s="43">
        <v>20.959232</v>
      </c>
      <c r="N1057" s="43">
        <v>20.862079999999999</v>
      </c>
      <c r="O1057" s="43">
        <v>19.525558</v>
      </c>
      <c r="P1057" s="43">
        <v>15.366647</v>
      </c>
      <c r="Q1057" s="43">
        <v>16.942883999999999</v>
      </c>
      <c r="R1057" s="43">
        <v>21.007883</v>
      </c>
      <c r="S1057" s="43">
        <v>21.546894000000002</v>
      </c>
      <c r="T1057" s="43">
        <v>18.966383</v>
      </c>
      <c r="U1057" s="43">
        <v>19.855543000000001</v>
      </c>
      <c r="V1057" s="43">
        <v>18.689892</v>
      </c>
      <c r="W1057" s="43">
        <v>17.604455999999999</v>
      </c>
      <c r="X1057" s="43">
        <v>19.950310000000002</v>
      </c>
      <c r="Y1057" s="43">
        <v>81</v>
      </c>
      <c r="AA1057">
        <f t="shared" si="370"/>
        <v>42116.717268518521</v>
      </c>
      <c r="AB1057" t="str">
        <f t="shared" si="371"/>
        <v>42116Murilo/Kassio62</v>
      </c>
      <c r="AC1057" s="52">
        <v>42116</v>
      </c>
      <c r="AD1057" s="53" t="s">
        <v>20</v>
      </c>
      <c r="AE1057" s="54">
        <v>62</v>
      </c>
      <c r="AF1057" s="51" t="str">
        <f t="shared" si="372"/>
        <v/>
      </c>
      <c r="AG1057" s="51">
        <f t="shared" si="373"/>
        <v>9.6530679999999993</v>
      </c>
      <c r="AH1057" s="51">
        <f t="shared" si="374"/>
        <v>18.715187</v>
      </c>
      <c r="AI1057" s="51">
        <f t="shared" si="375"/>
        <v>25.119790999999999</v>
      </c>
      <c r="AJ1057" s="51">
        <f t="shared" si="376"/>
        <v>27.587548999999999</v>
      </c>
      <c r="AK1057" s="51">
        <f t="shared" si="377"/>
        <v>28.344125999999999</v>
      </c>
      <c r="AL1057" s="51">
        <f t="shared" si="378"/>
        <v>29.1814</v>
      </c>
      <c r="AM1057" s="51">
        <f t="shared" si="379"/>
        <v>28.552289999999999</v>
      </c>
      <c r="AN1057" s="51">
        <f t="shared" si="380"/>
        <v>31.474726</v>
      </c>
      <c r="AO1057" s="51">
        <f t="shared" si="381"/>
        <v>36.637206999999997</v>
      </c>
      <c r="AP1057" s="51">
        <f t="shared" si="382"/>
        <v>35.931556999999998</v>
      </c>
      <c r="AQ1057" s="51">
        <f t="shared" si="383"/>
        <v>37.748286999999998</v>
      </c>
      <c r="AR1057" s="51">
        <f t="shared" si="384"/>
        <v>39.038032999999999</v>
      </c>
      <c r="AS1057" s="51">
        <f t="shared" si="385"/>
        <v>38.875652000000002</v>
      </c>
      <c r="AT1057" s="51">
        <f t="shared" si="386"/>
        <v>39.200752000000001</v>
      </c>
      <c r="AU1057" s="51">
        <f t="shared" si="387"/>
        <v>40.019249000000002</v>
      </c>
      <c r="AV1057" s="51">
        <f t="shared" si="388"/>
        <v>40.597068999999998</v>
      </c>
      <c r="AY1057">
        <v>42377</v>
      </c>
      <c r="AZ1057">
        <v>42377</v>
      </c>
      <c r="BA1057" t="s">
        <v>29</v>
      </c>
      <c r="BB1057" s="1">
        <f t="shared" si="369"/>
        <v>42377</v>
      </c>
    </row>
    <row r="1058" spans="1:54">
      <c r="A1058" t="str">
        <f t="shared" si="389"/>
        <v>42353Fábio81</v>
      </c>
      <c r="B1058" s="48">
        <v>42353.569733796299</v>
      </c>
      <c r="C1058" s="48">
        <f t="shared" si="390"/>
        <v>42353</v>
      </c>
      <c r="D1058" s="48" t="s">
        <v>31</v>
      </c>
      <c r="E1058" s="49">
        <f t="shared" si="391"/>
        <v>81</v>
      </c>
      <c r="F1058" s="48"/>
      <c r="G1058" s="49" t="e">
        <f>VLOOKUP(C1058,#REF!,2,0)</f>
        <v>#REF!</v>
      </c>
      <c r="H1058" s="48"/>
      <c r="I1058" s="43">
        <v>0</v>
      </c>
      <c r="J1058" s="43">
        <v>0</v>
      </c>
      <c r="K1058" s="43">
        <v>5.9247180000000004</v>
      </c>
      <c r="L1058" s="43">
        <v>21.448414</v>
      </c>
      <c r="M1058" s="43">
        <v>19.902884</v>
      </c>
      <c r="N1058" s="43">
        <v>19.855543000000001</v>
      </c>
      <c r="O1058" s="43">
        <v>18.506699000000001</v>
      </c>
      <c r="P1058" s="43">
        <v>14.306697</v>
      </c>
      <c r="Q1058" s="43">
        <v>16.038502000000001</v>
      </c>
      <c r="R1058" s="43">
        <v>19.713774000000001</v>
      </c>
      <c r="S1058" s="43">
        <v>20.236034</v>
      </c>
      <c r="T1058" s="43">
        <v>17.738341999999999</v>
      </c>
      <c r="U1058" s="43">
        <v>19.012678000000001</v>
      </c>
      <c r="V1058" s="43">
        <v>19.012678000000001</v>
      </c>
      <c r="W1058" s="43">
        <v>19.431795000000001</v>
      </c>
      <c r="X1058" s="43">
        <v>21.154211</v>
      </c>
      <c r="Y1058" s="43">
        <v>81</v>
      </c>
      <c r="AA1058">
        <f t="shared" si="370"/>
        <v>42119.485798611109</v>
      </c>
      <c r="AB1058" t="str">
        <f t="shared" si="371"/>
        <v>42119Murilo/Kassio62</v>
      </c>
      <c r="AC1058" s="52">
        <v>42119</v>
      </c>
      <c r="AD1058" s="53" t="s">
        <v>20</v>
      </c>
      <c r="AE1058" s="54">
        <v>62</v>
      </c>
      <c r="AF1058" s="51" t="str">
        <f t="shared" si="372"/>
        <v/>
      </c>
      <c r="AG1058" s="51">
        <f t="shared" si="373"/>
        <v>8.8966519999999996</v>
      </c>
      <c r="AH1058" s="51">
        <f t="shared" si="374"/>
        <v>18.382359999999998</v>
      </c>
      <c r="AI1058" s="51">
        <f t="shared" si="375"/>
        <v>25.380849999999999</v>
      </c>
      <c r="AJ1058" s="51">
        <f t="shared" si="376"/>
        <v>28.136752999999999</v>
      </c>
      <c r="AK1058" s="51">
        <f t="shared" si="377"/>
        <v>28.274913999999999</v>
      </c>
      <c r="AL1058" s="51">
        <f t="shared" si="378"/>
        <v>29.463267999999999</v>
      </c>
      <c r="AM1058" s="51">
        <f t="shared" si="379"/>
        <v>28.136752999999999</v>
      </c>
      <c r="AN1058" s="51">
        <f t="shared" si="380"/>
        <v>30.965553</v>
      </c>
      <c r="AO1058" s="51">
        <f t="shared" si="381"/>
        <v>36.087780000000002</v>
      </c>
      <c r="AP1058" s="51">
        <f t="shared" si="382"/>
        <v>35.775677000000002</v>
      </c>
      <c r="AQ1058" s="51">
        <f t="shared" si="383"/>
        <v>37.988486999999999</v>
      </c>
      <c r="AR1058" s="51">
        <f t="shared" si="384"/>
        <v>38.713603999999997</v>
      </c>
      <c r="AS1058" s="51">
        <f t="shared" si="385"/>
        <v>38.551903000000003</v>
      </c>
      <c r="AT1058" s="51">
        <f t="shared" si="386"/>
        <v>38.794598000000001</v>
      </c>
      <c r="AU1058" s="51">
        <f t="shared" si="387"/>
        <v>39.937035000000002</v>
      </c>
      <c r="AV1058" s="51">
        <f t="shared" si="388"/>
        <v>40.183948999999998</v>
      </c>
      <c r="AY1058">
        <v>42383</v>
      </c>
      <c r="AZ1058">
        <v>42383</v>
      </c>
      <c r="BA1058" t="s">
        <v>29</v>
      </c>
      <c r="BB1058" s="1">
        <f t="shared" si="369"/>
        <v>42383</v>
      </c>
    </row>
    <row r="1059" spans="1:54">
      <c r="A1059" t="str">
        <f t="shared" si="389"/>
        <v>42355Fábio81</v>
      </c>
      <c r="B1059" s="48">
        <v>42355.453125</v>
      </c>
      <c r="C1059" s="48">
        <f t="shared" si="390"/>
        <v>42355</v>
      </c>
      <c r="D1059" s="48" t="s">
        <v>31</v>
      </c>
      <c r="E1059" s="49">
        <f t="shared" si="391"/>
        <v>81</v>
      </c>
      <c r="F1059" s="48"/>
      <c r="G1059" s="49" t="e">
        <f>VLOOKUP(C1059,#REF!,2,0)</f>
        <v>#REF!</v>
      </c>
      <c r="H1059" s="48"/>
      <c r="I1059" s="43">
        <v>0</v>
      </c>
      <c r="J1059" s="43">
        <v>0</v>
      </c>
      <c r="K1059" s="43">
        <v>6.8795080000000004</v>
      </c>
      <c r="L1059" s="43">
        <v>21.497633</v>
      </c>
      <c r="M1059" s="43">
        <v>19.950310000000002</v>
      </c>
      <c r="N1059" s="43">
        <v>19.950310000000002</v>
      </c>
      <c r="O1059" s="43">
        <v>18.369890000000002</v>
      </c>
      <c r="P1059" s="43">
        <v>14.028081</v>
      </c>
      <c r="Q1059" s="43">
        <v>15.491481</v>
      </c>
      <c r="R1059" s="43">
        <v>19.198360000000001</v>
      </c>
      <c r="S1059" s="43">
        <v>19.572514000000002</v>
      </c>
      <c r="T1059" s="43">
        <v>16.855661000000001</v>
      </c>
      <c r="U1059" s="43">
        <v>17.962595</v>
      </c>
      <c r="V1059" s="43">
        <v>18.007636999999999</v>
      </c>
      <c r="W1059" s="43">
        <v>18.369890000000002</v>
      </c>
      <c r="X1059" s="43">
        <v>20.379653999999999</v>
      </c>
      <c r="Y1059" s="43">
        <v>81</v>
      </c>
      <c r="AA1059">
        <f t="shared" si="370"/>
        <v>42121.70453703704</v>
      </c>
      <c r="AB1059" t="str">
        <f t="shared" si="371"/>
        <v>42121Murilo/Kassio62</v>
      </c>
      <c r="AC1059" s="52">
        <v>42121</v>
      </c>
      <c r="AD1059" s="53" t="s">
        <v>20</v>
      </c>
      <c r="AE1059" s="54">
        <v>62</v>
      </c>
      <c r="AF1059" s="51" t="str">
        <f t="shared" si="372"/>
        <v/>
      </c>
      <c r="AG1059" s="51">
        <f t="shared" si="373"/>
        <v>8.4595570000000002</v>
      </c>
      <c r="AH1059" s="51">
        <f t="shared" si="374"/>
        <v>17.403151999999999</v>
      </c>
      <c r="AI1059" s="51">
        <f t="shared" si="375"/>
        <v>25.054773000000001</v>
      </c>
      <c r="AJ1059" s="51">
        <f t="shared" si="376"/>
        <v>28.621839999999999</v>
      </c>
      <c r="AK1059" s="51">
        <f t="shared" si="377"/>
        <v>28.413414</v>
      </c>
      <c r="AL1059" s="51">
        <f t="shared" si="378"/>
        <v>29.463267999999999</v>
      </c>
      <c r="AM1059" s="51">
        <f t="shared" si="379"/>
        <v>27.655892999999999</v>
      </c>
      <c r="AN1059" s="51">
        <f t="shared" si="380"/>
        <v>30.102467999999998</v>
      </c>
      <c r="AO1059" s="51">
        <f t="shared" si="381"/>
        <v>35.387413000000002</v>
      </c>
      <c r="AP1059" s="51">
        <f t="shared" si="382"/>
        <v>34.847389</v>
      </c>
      <c r="AQ1059" s="51">
        <f t="shared" si="383"/>
        <v>36.873905000000001</v>
      </c>
      <c r="AR1059" s="51">
        <f t="shared" si="384"/>
        <v>38.149062999999998</v>
      </c>
      <c r="AS1059" s="51">
        <f t="shared" si="385"/>
        <v>38.068714</v>
      </c>
      <c r="AT1059" s="51">
        <f t="shared" si="386"/>
        <v>37.828285000000001</v>
      </c>
      <c r="AU1059" s="51">
        <f t="shared" si="387"/>
        <v>39.282215000000001</v>
      </c>
      <c r="AV1059" s="51">
        <f t="shared" si="388"/>
        <v>39.608974000000003</v>
      </c>
      <c r="AY1059">
        <v>42388</v>
      </c>
      <c r="AZ1059">
        <v>42388</v>
      </c>
      <c r="BA1059" t="s">
        <v>29</v>
      </c>
      <c r="BB1059" s="1">
        <f t="shared" si="369"/>
        <v>42388</v>
      </c>
    </row>
    <row r="1060" spans="1:54">
      <c r="A1060" t="str">
        <f t="shared" si="389"/>
        <v>42356Fábio81</v>
      </c>
      <c r="B1060" s="48">
        <v>42356.366377314815</v>
      </c>
      <c r="C1060" s="48">
        <f t="shared" si="390"/>
        <v>42356</v>
      </c>
      <c r="D1060" s="48" t="s">
        <v>31</v>
      </c>
      <c r="E1060" s="49">
        <f t="shared" si="391"/>
        <v>81</v>
      </c>
      <c r="F1060" s="48"/>
      <c r="G1060" s="49" t="e">
        <f>VLOOKUP(C1060,#REF!,2,0)</f>
        <v>#REF!</v>
      </c>
      <c r="H1060" s="48"/>
      <c r="I1060" s="43">
        <v>0</v>
      </c>
      <c r="J1060" s="43">
        <v>0</v>
      </c>
      <c r="K1060" s="43">
        <v>5.5843150000000001</v>
      </c>
      <c r="L1060" s="43">
        <v>21.056601000000001</v>
      </c>
      <c r="M1060" s="43">
        <v>19.478639999999999</v>
      </c>
      <c r="N1060" s="43">
        <v>19.384998</v>
      </c>
      <c r="O1060" s="43">
        <v>17.917631</v>
      </c>
      <c r="P1060" s="43">
        <v>13.791543000000001</v>
      </c>
      <c r="Q1060" s="43">
        <v>14.872544</v>
      </c>
      <c r="R1060" s="43">
        <v>18.278981999999999</v>
      </c>
      <c r="S1060" s="43">
        <v>18.827883</v>
      </c>
      <c r="T1060" s="43">
        <v>16.422965999999999</v>
      </c>
      <c r="U1060" s="43">
        <v>17.515518</v>
      </c>
      <c r="V1060" s="43">
        <v>17.471107</v>
      </c>
      <c r="W1060" s="43">
        <v>17.783073000000002</v>
      </c>
      <c r="X1060" s="43">
        <v>19.760973</v>
      </c>
      <c r="Y1060" s="43">
        <v>81</v>
      </c>
      <c r="AA1060">
        <f t="shared" si="370"/>
        <v>42123.592175925929</v>
      </c>
      <c r="AB1060" t="str">
        <f t="shared" si="371"/>
        <v>42123Murilo/Kassio62</v>
      </c>
      <c r="AC1060" s="52">
        <v>42123</v>
      </c>
      <c r="AD1060" s="53" t="s">
        <v>20</v>
      </c>
      <c r="AE1060" s="54">
        <v>62</v>
      </c>
      <c r="AF1060" s="51" t="str">
        <f t="shared" si="372"/>
        <v/>
      </c>
      <c r="AG1060" s="51">
        <f t="shared" si="373"/>
        <v>7.930809</v>
      </c>
      <c r="AH1060" s="51">
        <f t="shared" si="374"/>
        <v>16.348943999999999</v>
      </c>
      <c r="AI1060" s="51">
        <f t="shared" si="375"/>
        <v>23.772342999999999</v>
      </c>
      <c r="AJ1060" s="51">
        <f t="shared" si="376"/>
        <v>27.519283000000001</v>
      </c>
      <c r="AK1060" s="51">
        <f t="shared" si="377"/>
        <v>28.205767000000002</v>
      </c>
      <c r="AL1060" s="51">
        <f t="shared" si="378"/>
        <v>28.691483999999999</v>
      </c>
      <c r="AM1060" s="51">
        <f t="shared" si="379"/>
        <v>27.930150999999999</v>
      </c>
      <c r="AN1060" s="51">
        <f t="shared" si="380"/>
        <v>29.67557</v>
      </c>
      <c r="AO1060" s="51">
        <f t="shared" si="381"/>
        <v>34.770592000000001</v>
      </c>
      <c r="AP1060" s="51">
        <f t="shared" si="382"/>
        <v>34.007137</v>
      </c>
      <c r="AQ1060" s="51">
        <f t="shared" si="383"/>
        <v>36.009644000000002</v>
      </c>
      <c r="AR1060" s="51">
        <f t="shared" si="384"/>
        <v>36.716000000000001</v>
      </c>
      <c r="AS1060" s="51">
        <f t="shared" si="385"/>
        <v>36.479773999999999</v>
      </c>
      <c r="AT1060" s="51">
        <f t="shared" si="386"/>
        <v>36.716000000000001</v>
      </c>
      <c r="AU1060" s="51">
        <f t="shared" si="387"/>
        <v>37.988486999999999</v>
      </c>
      <c r="AV1060" s="51">
        <f t="shared" si="388"/>
        <v>38.309925</v>
      </c>
      <c r="AY1060">
        <v>42390</v>
      </c>
      <c r="AZ1060">
        <v>42390</v>
      </c>
      <c r="BA1060" t="s">
        <v>29</v>
      </c>
      <c r="BB1060" s="1">
        <f t="shared" si="369"/>
        <v>42390</v>
      </c>
    </row>
    <row r="1061" spans="1:54">
      <c r="A1061" t="str">
        <f t="shared" si="389"/>
        <v>42373Fábio81</v>
      </c>
      <c r="B1061" s="48">
        <v>42373.619976851849</v>
      </c>
      <c r="C1061" s="48">
        <f t="shared" si="390"/>
        <v>42373</v>
      </c>
      <c r="D1061" s="48" t="s">
        <v>31</v>
      </c>
      <c r="E1061" s="49">
        <f t="shared" si="391"/>
        <v>81</v>
      </c>
      <c r="F1061" s="48"/>
      <c r="G1061" s="49" t="e">
        <f>VLOOKUP(C1061,#REF!,2,0)</f>
        <v>#REF!</v>
      </c>
      <c r="H1061" s="48"/>
      <c r="I1061" s="43">
        <v>0</v>
      </c>
      <c r="J1061" s="43">
        <v>0</v>
      </c>
      <c r="K1061" s="43">
        <v>7.0147120000000003</v>
      </c>
      <c r="L1061" s="43">
        <v>22.042797</v>
      </c>
      <c r="M1061" s="43">
        <v>20.427655999999999</v>
      </c>
      <c r="N1061" s="43">
        <v>20.045342999999999</v>
      </c>
      <c r="O1061" s="43">
        <v>18.689892</v>
      </c>
      <c r="P1061" s="43">
        <v>14.4672</v>
      </c>
      <c r="Q1061" s="43">
        <v>16.080988000000001</v>
      </c>
      <c r="R1061" s="43">
        <v>19.760973</v>
      </c>
      <c r="S1061" s="43">
        <v>20.283854000000002</v>
      </c>
      <c r="T1061" s="43">
        <v>17.872714999999999</v>
      </c>
      <c r="U1061" s="43">
        <v>18.827883</v>
      </c>
      <c r="V1061" s="43">
        <v>19.105416999999999</v>
      </c>
      <c r="W1061" s="43">
        <v>19.619548999999999</v>
      </c>
      <c r="X1061" s="43">
        <v>22.042797</v>
      </c>
      <c r="Y1061" s="43">
        <v>81</v>
      </c>
      <c r="AA1061">
        <f t="shared" si="370"/>
        <v>42128.729490740741</v>
      </c>
      <c r="AB1061" t="str">
        <f t="shared" si="371"/>
        <v>42128Murilo/Kassio62</v>
      </c>
      <c r="AC1061" s="52">
        <v>42128</v>
      </c>
      <c r="AD1061" s="53" t="s">
        <v>20</v>
      </c>
      <c r="AE1061" s="54">
        <v>62</v>
      </c>
      <c r="AF1061" s="51" t="str">
        <f t="shared" si="372"/>
        <v/>
      </c>
      <c r="AG1061" s="51">
        <f t="shared" si="373"/>
        <v>14.687381999999999</v>
      </c>
      <c r="AH1061" s="51">
        <f t="shared" si="374"/>
        <v>17.834807999999999</v>
      </c>
      <c r="AI1061" s="51">
        <f t="shared" si="375"/>
        <v>24.730868999999998</v>
      </c>
      <c r="AJ1061" s="51">
        <f t="shared" si="376"/>
        <v>26.639799</v>
      </c>
      <c r="AK1061" s="51">
        <f t="shared" si="377"/>
        <v>27.861469</v>
      </c>
      <c r="AL1061" s="51">
        <f t="shared" si="378"/>
        <v>29.111183</v>
      </c>
      <c r="AM1061" s="51">
        <f t="shared" si="379"/>
        <v>27.111529999999998</v>
      </c>
      <c r="AN1061" s="51">
        <f t="shared" si="380"/>
        <v>29.251740000000002</v>
      </c>
      <c r="AO1061" s="51">
        <f t="shared" si="381"/>
        <v>34.083092000000001</v>
      </c>
      <c r="AP1061" s="51">
        <f t="shared" si="382"/>
        <v>33.931216999999997</v>
      </c>
      <c r="AQ1061" s="51">
        <f t="shared" si="383"/>
        <v>36.009644000000002</v>
      </c>
      <c r="AR1061" s="51">
        <f t="shared" si="384"/>
        <v>36.401234000000002</v>
      </c>
      <c r="AS1061" s="51">
        <f t="shared" si="385"/>
        <v>36.479773999999999</v>
      </c>
      <c r="AT1061" s="51">
        <f t="shared" si="386"/>
        <v>36.244323999999999</v>
      </c>
      <c r="AU1061" s="51">
        <f t="shared" si="387"/>
        <v>37.908324999999998</v>
      </c>
      <c r="AV1061" s="51">
        <f t="shared" si="388"/>
        <v>37.908324999999998</v>
      </c>
      <c r="AY1061">
        <v>42392</v>
      </c>
      <c r="AZ1061">
        <v>42392</v>
      </c>
      <c r="BA1061" t="s">
        <v>29</v>
      </c>
      <c r="BB1061" s="1">
        <f t="shared" si="369"/>
        <v>42392</v>
      </c>
    </row>
    <row r="1062" spans="1:54">
      <c r="A1062" t="str">
        <f t="shared" si="389"/>
        <v>42375Fábio81</v>
      </c>
      <c r="B1062" s="48">
        <v>42375.388819444444</v>
      </c>
      <c r="C1062" s="48">
        <f t="shared" si="390"/>
        <v>42375</v>
      </c>
      <c r="D1062" s="48" t="s">
        <v>31</v>
      </c>
      <c r="E1062" s="49">
        <f t="shared" si="391"/>
        <v>81</v>
      </c>
      <c r="F1062" s="48"/>
      <c r="G1062" s="49" t="e">
        <f>VLOOKUP(C1062,#REF!,2,0)</f>
        <v>#REF!</v>
      </c>
      <c r="H1062" s="48"/>
      <c r="I1062" s="43">
        <v>0</v>
      </c>
      <c r="J1062" s="43">
        <v>0</v>
      </c>
      <c r="K1062" s="43">
        <v>5.5604329999999997</v>
      </c>
      <c r="L1062" s="43">
        <v>21.007883</v>
      </c>
      <c r="M1062" s="43">
        <v>19.619548999999999</v>
      </c>
      <c r="N1062" s="43">
        <v>19.244942000000002</v>
      </c>
      <c r="O1062" s="43">
        <v>18.643989999999999</v>
      </c>
      <c r="P1062" s="43">
        <v>16.294301999999998</v>
      </c>
      <c r="Q1062" s="43">
        <v>16.509063999999999</v>
      </c>
      <c r="R1062" s="43">
        <v>18.689892</v>
      </c>
      <c r="S1062" s="43">
        <v>19.059010000000001</v>
      </c>
      <c r="T1062" s="43">
        <v>16.681903999999999</v>
      </c>
      <c r="U1062" s="43">
        <v>17.738341999999999</v>
      </c>
      <c r="V1062" s="43">
        <v>17.962595</v>
      </c>
      <c r="W1062" s="43">
        <v>18.461030999999998</v>
      </c>
      <c r="X1062" s="43">
        <v>20.813578</v>
      </c>
      <c r="Y1062" s="43">
        <v>81</v>
      </c>
      <c r="AA1062">
        <f t="shared" si="370"/>
        <v>42131.512083333335</v>
      </c>
      <c r="AB1062" t="str">
        <f t="shared" si="371"/>
        <v>42131Murilo/Kassio62</v>
      </c>
      <c r="AC1062" s="52">
        <v>42131</v>
      </c>
      <c r="AD1062" s="53" t="s">
        <v>20</v>
      </c>
      <c r="AE1062" s="54">
        <v>62</v>
      </c>
      <c r="AF1062" s="51" t="str">
        <f t="shared" si="372"/>
        <v/>
      </c>
      <c r="AG1062" s="51">
        <f t="shared" si="373"/>
        <v>12.310122</v>
      </c>
      <c r="AH1062" s="51">
        <f t="shared" si="374"/>
        <v>17.672270000000001</v>
      </c>
      <c r="AI1062" s="51">
        <f t="shared" si="375"/>
        <v>24.089666000000001</v>
      </c>
      <c r="AJ1062" s="51">
        <f t="shared" si="376"/>
        <v>26.976317999999999</v>
      </c>
      <c r="AK1062" s="51">
        <f t="shared" si="377"/>
        <v>27.315038999999999</v>
      </c>
      <c r="AL1062" s="51">
        <f t="shared" si="378"/>
        <v>28.136752999999999</v>
      </c>
      <c r="AM1062" s="51">
        <f t="shared" si="379"/>
        <v>26.706914999999999</v>
      </c>
      <c r="AN1062" s="51">
        <f t="shared" si="380"/>
        <v>28.691483999999999</v>
      </c>
      <c r="AO1062" s="51">
        <f t="shared" si="381"/>
        <v>33.779738999999999</v>
      </c>
      <c r="AP1062" s="51">
        <f t="shared" si="382"/>
        <v>32.728637999999997</v>
      </c>
      <c r="AQ1062" s="51">
        <f t="shared" si="383"/>
        <v>34.693863</v>
      </c>
      <c r="AR1062" s="51">
        <f t="shared" si="384"/>
        <v>35.931556999999998</v>
      </c>
      <c r="AS1062" s="51">
        <f t="shared" si="385"/>
        <v>35.542458000000003</v>
      </c>
      <c r="AT1062" s="51">
        <f t="shared" si="386"/>
        <v>35.078319999999998</v>
      </c>
      <c r="AU1062" s="51">
        <f t="shared" si="387"/>
        <v>36.322754000000003</v>
      </c>
      <c r="AV1062" s="51">
        <f t="shared" si="388"/>
        <v>37.032131</v>
      </c>
      <c r="AY1062">
        <v>42398</v>
      </c>
      <c r="AZ1062">
        <v>42398</v>
      </c>
      <c r="BA1062" t="s">
        <v>29</v>
      </c>
      <c r="BB1062" s="1">
        <f t="shared" si="369"/>
        <v>42398</v>
      </c>
    </row>
    <row r="1063" spans="1:54">
      <c r="A1063" t="str">
        <f t="shared" si="389"/>
        <v>42377Fábio81</v>
      </c>
      <c r="B1063" s="48">
        <v>42377.37699074074</v>
      </c>
      <c r="C1063" s="48">
        <f t="shared" si="390"/>
        <v>42377</v>
      </c>
      <c r="D1063" s="48" t="s">
        <v>31</v>
      </c>
      <c r="E1063" s="49">
        <f t="shared" si="391"/>
        <v>81</v>
      </c>
      <c r="F1063" s="48"/>
      <c r="G1063" s="49" t="e">
        <f>VLOOKUP(C1063,#REF!,2,0)</f>
        <v>#REF!</v>
      </c>
      <c r="H1063" s="48"/>
      <c r="I1063" s="43">
        <v>0</v>
      </c>
      <c r="J1063" s="43">
        <v>0</v>
      </c>
      <c r="K1063" s="43">
        <v>3.6469900000000002</v>
      </c>
      <c r="L1063" s="43">
        <v>19.431795000000001</v>
      </c>
      <c r="M1063" s="43">
        <v>18.598167</v>
      </c>
      <c r="N1063" s="43">
        <v>18.143035999999999</v>
      </c>
      <c r="O1063" s="43">
        <v>16.812135999999999</v>
      </c>
      <c r="P1063" s="43">
        <v>12.565770000000001</v>
      </c>
      <c r="Q1063" s="43">
        <v>14.147143</v>
      </c>
      <c r="R1063" s="43">
        <v>17.471107</v>
      </c>
      <c r="S1063" s="43">
        <v>18.233629000000001</v>
      </c>
      <c r="T1063" s="43">
        <v>16.080988000000001</v>
      </c>
      <c r="U1063" s="43">
        <v>17.205947999999999</v>
      </c>
      <c r="V1063" s="43">
        <v>17.249991999999999</v>
      </c>
      <c r="W1063" s="43">
        <v>17.471107</v>
      </c>
      <c r="X1063" s="43">
        <v>19.760973</v>
      </c>
      <c r="Y1063" s="43">
        <v>81</v>
      </c>
      <c r="AA1063">
        <f t="shared" si="370"/>
        <v>42136.437395833331</v>
      </c>
      <c r="AB1063" t="str">
        <f t="shared" si="371"/>
        <v>42136Murilo/Kassio62</v>
      </c>
      <c r="AC1063" s="52">
        <v>42136</v>
      </c>
      <c r="AD1063" s="53" t="s">
        <v>20</v>
      </c>
      <c r="AE1063" s="54">
        <v>62</v>
      </c>
      <c r="AF1063" s="51" t="str">
        <f t="shared" si="372"/>
        <v/>
      </c>
      <c r="AG1063" s="51">
        <f t="shared" si="373"/>
        <v>26.639799</v>
      </c>
      <c r="AH1063" s="51">
        <f t="shared" si="374"/>
        <v>32.728637999999997</v>
      </c>
      <c r="AI1063" s="51">
        <f t="shared" si="375"/>
        <v>38.875652000000002</v>
      </c>
      <c r="AJ1063" s="51">
        <f t="shared" si="376"/>
        <v>38.632705999999999</v>
      </c>
      <c r="AK1063" s="51">
        <f t="shared" si="377"/>
        <v>36.322754000000003</v>
      </c>
      <c r="AL1063" s="51">
        <f t="shared" si="378"/>
        <v>38.149062999999998</v>
      </c>
      <c r="AM1063" s="51">
        <f t="shared" si="379"/>
        <v>33.553108000000002</v>
      </c>
      <c r="AN1063" s="51">
        <f t="shared" si="380"/>
        <v>35.697848999999998</v>
      </c>
      <c r="AO1063" s="51">
        <f t="shared" si="381"/>
        <v>40.183948999999998</v>
      </c>
      <c r="AP1063" s="51">
        <f t="shared" si="382"/>
        <v>38.551903000000003</v>
      </c>
      <c r="AQ1063" s="51">
        <f t="shared" si="383"/>
        <v>39.527172</v>
      </c>
      <c r="AR1063" s="51">
        <f t="shared" si="384"/>
        <v>40.101554999999998</v>
      </c>
      <c r="AS1063" s="51">
        <f t="shared" si="385"/>
        <v>39.937035000000002</v>
      </c>
      <c r="AT1063" s="51">
        <f t="shared" si="386"/>
        <v>39.282215000000001</v>
      </c>
      <c r="AU1063" s="51">
        <f t="shared" si="387"/>
        <v>40.019249000000002</v>
      </c>
      <c r="AV1063" s="51">
        <f t="shared" si="388"/>
        <v>40.183948999999998</v>
      </c>
      <c r="AY1063">
        <v>42399</v>
      </c>
      <c r="AZ1063">
        <v>42399</v>
      </c>
      <c r="BA1063" t="s">
        <v>29</v>
      </c>
      <c r="BB1063" s="1">
        <f t="shared" si="369"/>
        <v>42399</v>
      </c>
    </row>
    <row r="1064" spans="1:54">
      <c r="A1064" t="str">
        <f t="shared" si="389"/>
        <v>42382Fábio81</v>
      </c>
      <c r="B1064" s="48">
        <v>42382.705925925926</v>
      </c>
      <c r="C1064" s="48">
        <f t="shared" si="390"/>
        <v>42382</v>
      </c>
      <c r="D1064" s="48" t="s">
        <v>31</v>
      </c>
      <c r="E1064" s="49">
        <f t="shared" si="391"/>
        <v>81</v>
      </c>
      <c r="F1064" s="48"/>
      <c r="G1064" s="49" t="e">
        <f>VLOOKUP(C1064,#REF!,2,0)</f>
        <v>#REF!</v>
      </c>
      <c r="H1064" s="48"/>
      <c r="I1064" s="43">
        <v>0</v>
      </c>
      <c r="J1064" s="43">
        <v>0</v>
      </c>
      <c r="K1064" s="43">
        <v>7.570214</v>
      </c>
      <c r="L1064" s="43">
        <v>21.843786000000001</v>
      </c>
      <c r="M1064" s="43">
        <v>20.571967999999998</v>
      </c>
      <c r="N1064" s="43">
        <v>20.668424999999999</v>
      </c>
      <c r="O1064" s="43">
        <v>19.384998</v>
      </c>
      <c r="P1064" s="43">
        <v>15.325142</v>
      </c>
      <c r="Q1064" s="43">
        <v>16.638573000000001</v>
      </c>
      <c r="R1064" s="43">
        <v>20.523775000000001</v>
      </c>
      <c r="S1064" s="43">
        <v>21.154211</v>
      </c>
      <c r="T1064" s="43">
        <v>18.966383</v>
      </c>
      <c r="U1064" s="43">
        <v>19.808230999999999</v>
      </c>
      <c r="V1064" s="43">
        <v>19.902884</v>
      </c>
      <c r="W1064" s="43">
        <v>20.862079999999999</v>
      </c>
      <c r="X1064" s="43">
        <v>23.460999999999999</v>
      </c>
      <c r="Y1064" s="43">
        <v>81</v>
      </c>
      <c r="AA1064">
        <f t="shared" si="370"/>
        <v>41856.770416666666</v>
      </c>
      <c r="AB1064" t="str">
        <f t="shared" si="371"/>
        <v>41856Murilo/Kassio63</v>
      </c>
      <c r="AC1064" s="52">
        <v>41856</v>
      </c>
      <c r="AD1064" s="53" t="s">
        <v>20</v>
      </c>
      <c r="AE1064" s="54">
        <v>63</v>
      </c>
      <c r="AF1064" s="51" t="str">
        <f t="shared" si="372"/>
        <v/>
      </c>
      <c r="AG1064" s="51">
        <f t="shared" si="373"/>
        <v>0</v>
      </c>
      <c r="AH1064" s="51">
        <f t="shared" si="374"/>
        <v>1.1943589999999999</v>
      </c>
      <c r="AI1064" s="51">
        <f t="shared" si="375"/>
        <v>19.847597</v>
      </c>
      <c r="AJ1064" s="51">
        <f t="shared" si="376"/>
        <v>19.732771</v>
      </c>
      <c r="AK1064" s="51">
        <f t="shared" si="377"/>
        <v>27.792849</v>
      </c>
      <c r="AL1064" s="51">
        <f t="shared" si="378"/>
        <v>29.463267999999999</v>
      </c>
      <c r="AM1064" s="51">
        <f t="shared" si="379"/>
        <v>29.1814</v>
      </c>
      <c r="AN1064" s="51">
        <f t="shared" si="380"/>
        <v>30.893166999999998</v>
      </c>
      <c r="AO1064" s="51">
        <f t="shared" si="381"/>
        <v>33.102134999999997</v>
      </c>
      <c r="AP1064" s="51">
        <f t="shared" si="382"/>
        <v>30.031096000000002</v>
      </c>
      <c r="AQ1064" s="51">
        <f t="shared" si="383"/>
        <v>28.205767000000002</v>
      </c>
      <c r="AR1064" s="51">
        <f t="shared" si="384"/>
        <v>19.390362</v>
      </c>
      <c r="AS1064" s="51">
        <f t="shared" si="385"/>
        <v>23.20673</v>
      </c>
      <c r="AT1064" s="51">
        <f t="shared" si="386"/>
        <v>18.052766999999999</v>
      </c>
      <c r="AU1064" s="51">
        <f t="shared" si="387"/>
        <v>18.162282999999999</v>
      </c>
      <c r="AV1064" s="51">
        <f t="shared" si="388"/>
        <v>22.157710999999999</v>
      </c>
      <c r="AY1064">
        <v>42402</v>
      </c>
      <c r="AZ1064">
        <v>42402</v>
      </c>
      <c r="BA1064" t="s">
        <v>29</v>
      </c>
      <c r="BB1064" s="1">
        <f t="shared" si="369"/>
        <v>42402</v>
      </c>
    </row>
    <row r="1065" spans="1:54">
      <c r="A1065" t="str">
        <f t="shared" si="389"/>
        <v>42387Fábio81</v>
      </c>
      <c r="B1065" s="48">
        <v>42387.597511574073</v>
      </c>
      <c r="C1065" s="48">
        <f t="shared" si="390"/>
        <v>42387</v>
      </c>
      <c r="D1065" s="48" t="s">
        <v>31</v>
      </c>
      <c r="E1065" s="49">
        <f t="shared" si="391"/>
        <v>81</v>
      </c>
      <c r="F1065" s="48"/>
      <c r="G1065" s="49" t="e">
        <f>VLOOKUP(C1065,#REF!,2,0)</f>
        <v>#REF!</v>
      </c>
      <c r="H1065" s="48"/>
      <c r="I1065" s="43">
        <v>0</v>
      </c>
      <c r="J1065" s="43">
        <v>0</v>
      </c>
      <c r="K1065" s="43">
        <v>5.3481560000000004</v>
      </c>
      <c r="L1065" s="43">
        <v>21.105408000000001</v>
      </c>
      <c r="M1065" s="43">
        <v>19.855543000000001</v>
      </c>
      <c r="N1065" s="43">
        <v>19.902884</v>
      </c>
      <c r="O1065" s="43">
        <v>18.278981999999999</v>
      </c>
      <c r="P1065" s="43">
        <v>14.147143</v>
      </c>
      <c r="Q1065" s="43">
        <v>14.669136</v>
      </c>
      <c r="R1065" s="43">
        <v>19.384998</v>
      </c>
      <c r="S1065" s="43">
        <v>19.808230999999999</v>
      </c>
      <c r="T1065" s="43">
        <v>18.598167</v>
      </c>
      <c r="U1065" s="43">
        <v>17.471107</v>
      </c>
      <c r="V1065" s="43">
        <v>19.059010000000001</v>
      </c>
      <c r="W1065" s="43">
        <v>19.572514000000002</v>
      </c>
      <c r="X1065" s="43">
        <v>21.744581</v>
      </c>
      <c r="Y1065" s="43">
        <v>81</v>
      </c>
      <c r="AA1065">
        <f t="shared" si="370"/>
        <v>41859.712094907409</v>
      </c>
      <c r="AB1065" t="str">
        <f t="shared" si="371"/>
        <v>41859Murilo/Kassio63</v>
      </c>
      <c r="AC1065" s="52">
        <v>41859</v>
      </c>
      <c r="AD1065" s="53" t="s">
        <v>20</v>
      </c>
      <c r="AE1065" s="54">
        <v>63</v>
      </c>
      <c r="AF1065" s="51" t="str">
        <f t="shared" si="372"/>
        <v/>
      </c>
      <c r="AG1065" s="51">
        <f t="shared" si="373"/>
        <v>0</v>
      </c>
      <c r="AH1065" s="51">
        <f t="shared" si="374"/>
        <v>1.0969059999999999</v>
      </c>
      <c r="AI1065" s="51">
        <f t="shared" si="375"/>
        <v>18.437611</v>
      </c>
      <c r="AJ1065" s="51">
        <f t="shared" si="376"/>
        <v>20.602689999999999</v>
      </c>
      <c r="AK1065" s="51">
        <f t="shared" si="377"/>
        <v>27.724340000000002</v>
      </c>
      <c r="AL1065" s="51">
        <f t="shared" si="378"/>
        <v>29.67557</v>
      </c>
      <c r="AM1065" s="51">
        <f t="shared" si="379"/>
        <v>29.533953</v>
      </c>
      <c r="AN1065" s="51">
        <f t="shared" si="380"/>
        <v>30.532489999999999</v>
      </c>
      <c r="AO1065" s="51">
        <f t="shared" si="381"/>
        <v>32.431399999999996</v>
      </c>
      <c r="AP1065" s="51">
        <f t="shared" si="382"/>
        <v>29.746500000000001</v>
      </c>
      <c r="AQ1065" s="51">
        <f t="shared" si="383"/>
        <v>28.067778000000001</v>
      </c>
      <c r="AR1065" s="51">
        <f t="shared" si="384"/>
        <v>20.485567</v>
      </c>
      <c r="AS1065" s="51">
        <f t="shared" si="385"/>
        <v>23.646038000000001</v>
      </c>
      <c r="AT1065" s="51">
        <f t="shared" si="386"/>
        <v>18.107469999999999</v>
      </c>
      <c r="AU1065" s="51">
        <f t="shared" si="387"/>
        <v>18.492947000000001</v>
      </c>
      <c r="AV1065" s="51">
        <f t="shared" si="388"/>
        <v>22.709892</v>
      </c>
      <c r="AY1065">
        <v>42403</v>
      </c>
      <c r="AZ1065">
        <v>42403</v>
      </c>
      <c r="BA1065" t="s">
        <v>29</v>
      </c>
      <c r="BB1065" s="1">
        <f t="shared" si="369"/>
        <v>42403</v>
      </c>
    </row>
    <row r="1066" spans="1:54">
      <c r="A1066" t="str">
        <f t="shared" si="389"/>
        <v>42389Fábio81</v>
      </c>
      <c r="B1066" s="48">
        <v>42389.71303240741</v>
      </c>
      <c r="C1066" s="48">
        <f t="shared" si="390"/>
        <v>42389</v>
      </c>
      <c r="D1066" s="48" t="s">
        <v>31</v>
      </c>
      <c r="E1066" s="49">
        <f t="shared" si="391"/>
        <v>81</v>
      </c>
      <c r="F1066" s="48"/>
      <c r="G1066" s="49" t="e">
        <f>VLOOKUP(C1066,#REF!,2,0)</f>
        <v>#REF!</v>
      </c>
      <c r="H1066" s="48"/>
      <c r="I1066" s="43">
        <v>0</v>
      </c>
      <c r="J1066" s="43">
        <v>0</v>
      </c>
      <c r="K1066" s="43">
        <v>3.8368440000000001</v>
      </c>
      <c r="L1066" s="43">
        <v>19.666632</v>
      </c>
      <c r="M1066" s="43">
        <v>18.324417</v>
      </c>
      <c r="N1066" s="43">
        <v>18.552409999999998</v>
      </c>
      <c r="O1066" s="43">
        <v>17.161975999999999</v>
      </c>
      <c r="P1066" s="43">
        <v>13.479445999999999</v>
      </c>
      <c r="Q1066" s="43">
        <v>15.077389</v>
      </c>
      <c r="R1066" s="43">
        <v>18.007636999999999</v>
      </c>
      <c r="S1066" s="43">
        <v>18.461030999999998</v>
      </c>
      <c r="T1066" s="43">
        <v>16.595359999999999</v>
      </c>
      <c r="U1066" s="43">
        <v>17.205947999999999</v>
      </c>
      <c r="V1066" s="43">
        <v>17.471107</v>
      </c>
      <c r="W1066" s="43">
        <v>17.827870999999998</v>
      </c>
      <c r="X1066" s="43">
        <v>20.045342999999999</v>
      </c>
      <c r="Y1066" s="43">
        <v>81</v>
      </c>
      <c r="AA1066">
        <f t="shared" si="370"/>
        <v>41862.453229166669</v>
      </c>
      <c r="AB1066" t="str">
        <f t="shared" si="371"/>
        <v>41862Murilo/Kassio63</v>
      </c>
      <c r="AC1066" s="52">
        <v>41862</v>
      </c>
      <c r="AD1066" s="53" t="s">
        <v>20</v>
      </c>
      <c r="AE1066" s="54">
        <v>63</v>
      </c>
      <c r="AF1066" s="51" t="str">
        <f t="shared" si="372"/>
        <v/>
      </c>
      <c r="AG1066" s="51">
        <f t="shared" si="373"/>
        <v>0</v>
      </c>
      <c r="AH1066" s="51">
        <f t="shared" si="374"/>
        <v>1.0145729999999999</v>
      </c>
      <c r="AI1066" s="51">
        <f t="shared" si="375"/>
        <v>17.510534</v>
      </c>
      <c r="AJ1066" s="51">
        <f t="shared" si="376"/>
        <v>19.051168000000001</v>
      </c>
      <c r="AK1066" s="51">
        <f t="shared" si="377"/>
        <v>26.774146999999999</v>
      </c>
      <c r="AL1066" s="51">
        <f t="shared" si="378"/>
        <v>29.322168000000001</v>
      </c>
      <c r="AM1066" s="51">
        <f t="shared" si="379"/>
        <v>29.251740000000002</v>
      </c>
      <c r="AN1066" s="51">
        <f t="shared" si="380"/>
        <v>30.748636000000001</v>
      </c>
      <c r="AO1066" s="51">
        <f t="shared" si="381"/>
        <v>32.803176999999998</v>
      </c>
      <c r="AP1066" s="51">
        <f t="shared" si="382"/>
        <v>29.959826</v>
      </c>
      <c r="AQ1066" s="51">
        <f t="shared" si="383"/>
        <v>28.205767000000002</v>
      </c>
      <c r="AR1066" s="51">
        <f t="shared" si="384"/>
        <v>19.732771</v>
      </c>
      <c r="AS1066" s="51">
        <f t="shared" si="385"/>
        <v>23.269210999999999</v>
      </c>
      <c r="AT1066" s="51">
        <f t="shared" si="386"/>
        <v>18.272144000000001</v>
      </c>
      <c r="AU1066" s="51">
        <f t="shared" si="387"/>
        <v>18.162282999999999</v>
      </c>
      <c r="AV1066" s="51">
        <f t="shared" si="388"/>
        <v>22.218719</v>
      </c>
      <c r="AY1066">
        <v>42405</v>
      </c>
      <c r="AZ1066">
        <v>42405</v>
      </c>
      <c r="BA1066" t="s">
        <v>29</v>
      </c>
      <c r="BB1066" s="1">
        <f t="shared" si="369"/>
        <v>42405</v>
      </c>
    </row>
    <row r="1067" spans="1:54">
      <c r="A1067" t="str">
        <f t="shared" si="389"/>
        <v>42391Fábio81</v>
      </c>
      <c r="B1067" s="48">
        <v>42391.693055555559</v>
      </c>
      <c r="C1067" s="48">
        <f t="shared" si="390"/>
        <v>42391</v>
      </c>
      <c r="D1067" s="48" t="s">
        <v>31</v>
      </c>
      <c r="E1067" s="49">
        <f t="shared" si="391"/>
        <v>81</v>
      </c>
      <c r="F1067" s="48"/>
      <c r="G1067" s="49" t="e">
        <f>VLOOKUP(C1067,#REF!,2,0)</f>
        <v>#REF!</v>
      </c>
      <c r="H1067" s="48"/>
      <c r="I1067" s="43">
        <v>0</v>
      </c>
      <c r="J1067" s="43">
        <v>0</v>
      </c>
      <c r="K1067" s="43">
        <v>2.7018450000000001</v>
      </c>
      <c r="L1067" s="43">
        <v>18.188306999999998</v>
      </c>
      <c r="M1067" s="43">
        <v>17.249991999999999</v>
      </c>
      <c r="N1067" s="43">
        <v>17.604455999999999</v>
      </c>
      <c r="O1067" s="43">
        <v>16.422965999999999</v>
      </c>
      <c r="P1067" s="43">
        <v>12.416802000000001</v>
      </c>
      <c r="Q1067" s="43">
        <v>13.988498999999999</v>
      </c>
      <c r="R1067" s="43">
        <v>17.074155999999999</v>
      </c>
      <c r="S1067" s="43">
        <v>17.738341999999999</v>
      </c>
      <c r="T1067" s="43">
        <v>15.491481</v>
      </c>
      <c r="U1067" s="43">
        <v>16.725237</v>
      </c>
      <c r="V1067" s="43">
        <v>17.030346000000002</v>
      </c>
      <c r="W1067" s="43">
        <v>17.118037999999999</v>
      </c>
      <c r="X1067" s="43">
        <v>18.966383</v>
      </c>
      <c r="Y1067" s="43">
        <v>81</v>
      </c>
      <c r="AA1067">
        <f t="shared" si="370"/>
        <v>41866.378229166665</v>
      </c>
      <c r="AB1067" t="str">
        <f t="shared" si="371"/>
        <v>41866Murilo/Kassio63</v>
      </c>
      <c r="AC1067" s="52">
        <v>41866</v>
      </c>
      <c r="AD1067" s="53" t="s">
        <v>20</v>
      </c>
      <c r="AE1067" s="54">
        <v>63</v>
      </c>
      <c r="AF1067" s="51" t="str">
        <f t="shared" si="372"/>
        <v/>
      </c>
      <c r="AG1067" s="51">
        <f t="shared" si="373"/>
        <v>0</v>
      </c>
      <c r="AH1067" s="51">
        <f t="shared" si="374"/>
        <v>2.9073250000000002</v>
      </c>
      <c r="AI1067" s="51">
        <f t="shared" si="375"/>
        <v>16.818943000000001</v>
      </c>
      <c r="AJ1067" s="51">
        <f t="shared" si="376"/>
        <v>18.382359999999998</v>
      </c>
      <c r="AK1067" s="51">
        <f t="shared" si="377"/>
        <v>26.30545</v>
      </c>
      <c r="AL1067" s="51">
        <f t="shared" si="378"/>
        <v>28.970938</v>
      </c>
      <c r="AM1067" s="51">
        <f t="shared" si="379"/>
        <v>29.817532</v>
      </c>
      <c r="AN1067" s="51">
        <f t="shared" si="380"/>
        <v>30.388791999999999</v>
      </c>
      <c r="AO1067" s="51">
        <f t="shared" si="381"/>
        <v>32.505577000000002</v>
      </c>
      <c r="AP1067" s="51">
        <f t="shared" si="382"/>
        <v>29.463267999999999</v>
      </c>
      <c r="AQ1067" s="51">
        <f t="shared" si="383"/>
        <v>27.930150999999999</v>
      </c>
      <c r="AR1067" s="51">
        <f t="shared" si="384"/>
        <v>20.897102</v>
      </c>
      <c r="AS1067" s="51">
        <f t="shared" si="385"/>
        <v>23.394455000000001</v>
      </c>
      <c r="AT1067" s="51">
        <f t="shared" si="386"/>
        <v>18.272144000000001</v>
      </c>
      <c r="AU1067" s="51">
        <f t="shared" si="387"/>
        <v>18.492947000000001</v>
      </c>
      <c r="AV1067" s="51">
        <f t="shared" si="388"/>
        <v>22.402258</v>
      </c>
      <c r="AY1067">
        <v>42410</v>
      </c>
      <c r="AZ1067">
        <v>42410</v>
      </c>
      <c r="BA1067" t="s">
        <v>29</v>
      </c>
      <c r="BB1067" s="1">
        <f t="shared" si="369"/>
        <v>42410</v>
      </c>
    </row>
    <row r="1068" spans="1:54">
      <c r="A1068" t="str">
        <f t="shared" si="389"/>
        <v>42397Fábio81</v>
      </c>
      <c r="B1068" s="48">
        <v>42397.641655092593</v>
      </c>
      <c r="C1068" s="48">
        <f t="shared" si="390"/>
        <v>42397</v>
      </c>
      <c r="D1068" s="48" t="s">
        <v>31</v>
      </c>
      <c r="E1068" s="49">
        <f t="shared" si="391"/>
        <v>81</v>
      </c>
      <c r="F1068" s="48"/>
      <c r="G1068" s="49" t="e">
        <f>VLOOKUP(C1068,#REF!,2,0)</f>
        <v>#REF!</v>
      </c>
      <c r="H1068" s="48"/>
      <c r="I1068" s="43">
        <v>0</v>
      </c>
      <c r="J1068" s="43">
        <v>0</v>
      </c>
      <c r="K1068" s="43">
        <v>5.1862870000000001</v>
      </c>
      <c r="L1068" s="43">
        <v>16.942883999999999</v>
      </c>
      <c r="M1068" s="43">
        <v>15.283706</v>
      </c>
      <c r="N1068" s="43">
        <v>15.700716999999999</v>
      </c>
      <c r="O1068" s="43">
        <v>14.669136</v>
      </c>
      <c r="P1068" s="43">
        <v>11.048622</v>
      </c>
      <c r="Q1068" s="43">
        <v>12.791017999999999</v>
      </c>
      <c r="R1068" s="43">
        <v>15.449805</v>
      </c>
      <c r="S1068" s="43">
        <v>15.996090000000001</v>
      </c>
      <c r="T1068" s="43">
        <v>14.18694</v>
      </c>
      <c r="U1068" s="43">
        <v>14.995260999999999</v>
      </c>
      <c r="V1068" s="43">
        <v>15.700716999999999</v>
      </c>
      <c r="W1068" s="43">
        <v>15.616866</v>
      </c>
      <c r="X1068" s="43">
        <v>17.249991999999999</v>
      </c>
      <c r="Y1068" s="43">
        <v>81</v>
      </c>
      <c r="AA1068">
        <f t="shared" si="370"/>
        <v>41869.489976851852</v>
      </c>
      <c r="AB1068" t="str">
        <f t="shared" si="371"/>
        <v>41869Murilo/Kassio63</v>
      </c>
      <c r="AC1068" s="52">
        <v>41869</v>
      </c>
      <c r="AD1068" s="53" t="s">
        <v>20</v>
      </c>
      <c r="AE1068" s="54">
        <v>63</v>
      </c>
      <c r="AF1068" s="51" t="str">
        <f t="shared" si="372"/>
        <v/>
      </c>
      <c r="AG1068" s="51">
        <f t="shared" si="373"/>
        <v>0</v>
      </c>
      <c r="AH1068" s="51">
        <f t="shared" si="374"/>
        <v>3.0828850000000001</v>
      </c>
      <c r="AI1068" s="51">
        <f t="shared" si="375"/>
        <v>16.766361</v>
      </c>
      <c r="AJ1068" s="51">
        <f t="shared" si="376"/>
        <v>18.492947000000001</v>
      </c>
      <c r="AK1068" s="51">
        <f t="shared" si="377"/>
        <v>27.315038999999999</v>
      </c>
      <c r="AL1068" s="51">
        <f t="shared" si="378"/>
        <v>28.691483999999999</v>
      </c>
      <c r="AM1068" s="51">
        <f t="shared" si="379"/>
        <v>28.900929999999999</v>
      </c>
      <c r="AN1068" s="51">
        <f t="shared" si="380"/>
        <v>30.748636000000001</v>
      </c>
      <c r="AO1068" s="51">
        <f t="shared" si="381"/>
        <v>32.803176999999998</v>
      </c>
      <c r="AP1068" s="51">
        <f t="shared" si="382"/>
        <v>30.317093</v>
      </c>
      <c r="AQ1068" s="51">
        <f t="shared" si="383"/>
        <v>28.413414</v>
      </c>
      <c r="AR1068" s="51">
        <f t="shared" si="384"/>
        <v>19.732771</v>
      </c>
      <c r="AS1068" s="51">
        <f t="shared" si="385"/>
        <v>23.394455000000001</v>
      </c>
      <c r="AT1068" s="51">
        <f t="shared" si="386"/>
        <v>18.272144000000001</v>
      </c>
      <c r="AU1068" s="51">
        <f t="shared" si="387"/>
        <v>18.382359999999998</v>
      </c>
      <c r="AV1068" s="51">
        <f t="shared" si="388"/>
        <v>22.463629000000001</v>
      </c>
      <c r="AY1068">
        <v>42412</v>
      </c>
      <c r="AZ1068">
        <v>42412</v>
      </c>
      <c r="BA1068" t="s">
        <v>29</v>
      </c>
      <c r="BB1068" s="1">
        <f t="shared" si="369"/>
        <v>42412</v>
      </c>
    </row>
    <row r="1069" spans="1:54">
      <c r="A1069" t="str">
        <f t="shared" si="389"/>
        <v>42398Fábio81</v>
      </c>
      <c r="B1069" s="48">
        <v>42398.578275462962</v>
      </c>
      <c r="C1069" s="48">
        <f t="shared" si="390"/>
        <v>42398</v>
      </c>
      <c r="D1069" s="48" t="s">
        <v>31</v>
      </c>
      <c r="E1069" s="49">
        <f t="shared" si="391"/>
        <v>81</v>
      </c>
      <c r="F1069" s="48"/>
      <c r="G1069" s="49" t="e">
        <f>VLOOKUP(C1069,#REF!,2,0)</f>
        <v>#REF!</v>
      </c>
      <c r="H1069" s="48"/>
      <c r="I1069" s="43">
        <v>0</v>
      </c>
      <c r="J1069" s="43">
        <v>0</v>
      </c>
      <c r="K1069" s="43">
        <v>5.7288009999999998</v>
      </c>
      <c r="L1069" s="43">
        <v>17.693660999999999</v>
      </c>
      <c r="M1069" s="43">
        <v>15.366647</v>
      </c>
      <c r="N1069" s="43">
        <v>15.658751000000001</v>
      </c>
      <c r="O1069" s="43">
        <v>14.547779999999999</v>
      </c>
      <c r="P1069" s="43">
        <v>10.909573999999999</v>
      </c>
      <c r="Q1069" s="43">
        <v>12.828775</v>
      </c>
      <c r="R1069" s="43">
        <v>15.491481</v>
      </c>
      <c r="S1069" s="43">
        <v>15.82696</v>
      </c>
      <c r="T1069" s="43">
        <v>13.988498999999999</v>
      </c>
      <c r="U1069" s="43">
        <v>14.913376</v>
      </c>
      <c r="V1069" s="43">
        <v>15.869158000000001</v>
      </c>
      <c r="W1069" s="43">
        <v>15.616866</v>
      </c>
      <c r="X1069" s="43">
        <v>17.249991999999999</v>
      </c>
      <c r="Y1069" s="43">
        <v>81</v>
      </c>
      <c r="AA1069">
        <f t="shared" si="370"/>
        <v>41870.708101851851</v>
      </c>
      <c r="AB1069" t="str">
        <f t="shared" si="371"/>
        <v>41870Murilo/Kassio63</v>
      </c>
      <c r="AC1069" s="52">
        <v>41870</v>
      </c>
      <c r="AD1069" s="53" t="s">
        <v>20</v>
      </c>
      <c r="AE1069" s="54">
        <v>63</v>
      </c>
      <c r="AF1069" s="51" t="str">
        <f t="shared" si="372"/>
        <v/>
      </c>
      <c r="AG1069" s="51">
        <f t="shared" si="373"/>
        <v>0</v>
      </c>
      <c r="AH1069" s="51">
        <f t="shared" si="374"/>
        <v>0</v>
      </c>
      <c r="AI1069" s="51">
        <f t="shared" si="375"/>
        <v>15.632203000000001</v>
      </c>
      <c r="AJ1069" s="51">
        <f t="shared" si="376"/>
        <v>18.770948000000001</v>
      </c>
      <c r="AK1069" s="51">
        <f t="shared" si="377"/>
        <v>26.572737</v>
      </c>
      <c r="AL1069" s="51">
        <f t="shared" si="378"/>
        <v>29.604711999999999</v>
      </c>
      <c r="AM1069" s="51">
        <f t="shared" si="379"/>
        <v>29.251740000000002</v>
      </c>
      <c r="AN1069" s="51">
        <f t="shared" si="380"/>
        <v>30.317093</v>
      </c>
      <c r="AO1069" s="51">
        <f t="shared" si="381"/>
        <v>32.283279</v>
      </c>
      <c r="AP1069" s="51">
        <f t="shared" si="382"/>
        <v>29.888642999999998</v>
      </c>
      <c r="AQ1069" s="51">
        <f t="shared" si="383"/>
        <v>27.655892999999999</v>
      </c>
      <c r="AR1069" s="51">
        <f t="shared" si="384"/>
        <v>20.310499</v>
      </c>
      <c r="AS1069" s="51">
        <f t="shared" si="385"/>
        <v>23.646038000000001</v>
      </c>
      <c r="AT1069" s="51">
        <f t="shared" si="386"/>
        <v>18.217172999999999</v>
      </c>
      <c r="AU1069" s="51">
        <f t="shared" si="387"/>
        <v>18.437611</v>
      </c>
      <c r="AV1069" s="51">
        <f t="shared" si="388"/>
        <v>22.340997999999999</v>
      </c>
      <c r="AY1069">
        <v>42420</v>
      </c>
      <c r="AZ1069">
        <v>42420</v>
      </c>
      <c r="BA1069" t="s">
        <v>29</v>
      </c>
      <c r="BB1069" s="1">
        <f t="shared" si="369"/>
        <v>42420</v>
      </c>
    </row>
    <row r="1070" spans="1:54">
      <c r="A1070" t="str">
        <f t="shared" si="389"/>
        <v>42401Fábio81</v>
      </c>
      <c r="B1070" s="48">
        <v>42401.585428240738</v>
      </c>
      <c r="C1070" s="48">
        <f t="shared" si="390"/>
        <v>42401</v>
      </c>
      <c r="D1070" s="48" t="s">
        <v>31</v>
      </c>
      <c r="E1070" s="49">
        <f t="shared" si="391"/>
        <v>81</v>
      </c>
      <c r="F1070" s="48"/>
      <c r="G1070" s="49" t="e">
        <f>VLOOKUP(C1070,#REF!,2,0)</f>
        <v>#REF!</v>
      </c>
      <c r="H1070" s="48"/>
      <c r="I1070" s="43">
        <v>0</v>
      </c>
      <c r="J1070" s="43">
        <v>0</v>
      </c>
      <c r="K1070" s="43">
        <v>3.741215</v>
      </c>
      <c r="L1070" s="43">
        <v>16.465980999999999</v>
      </c>
      <c r="M1070" s="43">
        <v>14.831732000000001</v>
      </c>
      <c r="N1070" s="43">
        <v>15.036293000000001</v>
      </c>
      <c r="O1070" s="43">
        <v>13.870139999999999</v>
      </c>
      <c r="P1070" s="43">
        <v>10.668516</v>
      </c>
      <c r="Q1070" s="43">
        <v>12.491166</v>
      </c>
      <c r="R1070" s="43">
        <v>15.283706</v>
      </c>
      <c r="S1070" s="43">
        <v>15.533234</v>
      </c>
      <c r="T1070" s="43">
        <v>13.67408</v>
      </c>
      <c r="U1070" s="43">
        <v>15.036293000000001</v>
      </c>
      <c r="V1070" s="43">
        <v>15.449805</v>
      </c>
      <c r="W1070" s="43">
        <v>15.408205000000001</v>
      </c>
      <c r="X1070" s="43">
        <v>17.074155999999999</v>
      </c>
      <c r="Y1070" s="43">
        <v>81</v>
      </c>
      <c r="AA1070">
        <f t="shared" si="370"/>
        <v>41873.467893518522</v>
      </c>
      <c r="AB1070" t="str">
        <f t="shared" si="371"/>
        <v>41873Murilo/Kassio63</v>
      </c>
      <c r="AC1070" s="52">
        <v>41873</v>
      </c>
      <c r="AD1070" s="53" t="s">
        <v>20</v>
      </c>
      <c r="AE1070" s="54">
        <v>63</v>
      </c>
      <c r="AF1070" s="51" t="str">
        <f t="shared" si="372"/>
        <v/>
      </c>
      <c r="AG1070" s="51">
        <f t="shared" si="373"/>
        <v>0</v>
      </c>
      <c r="AH1070" s="51">
        <f t="shared" si="374"/>
        <v>0</v>
      </c>
      <c r="AI1070" s="51">
        <f t="shared" si="375"/>
        <v>15.430617</v>
      </c>
      <c r="AJ1070" s="51">
        <f t="shared" si="376"/>
        <v>18.437611</v>
      </c>
      <c r="AK1070" s="51">
        <f t="shared" si="377"/>
        <v>26.105858000000001</v>
      </c>
      <c r="AL1070" s="51">
        <f t="shared" si="378"/>
        <v>28.552289999999999</v>
      </c>
      <c r="AM1070" s="51">
        <f t="shared" si="379"/>
        <v>29.041008000000001</v>
      </c>
      <c r="AN1070" s="51">
        <f t="shared" si="380"/>
        <v>30.460581000000001</v>
      </c>
      <c r="AO1070" s="51">
        <f t="shared" si="381"/>
        <v>32.135517</v>
      </c>
      <c r="AP1070" s="51">
        <f t="shared" si="382"/>
        <v>29.111183</v>
      </c>
      <c r="AQ1070" s="51">
        <f t="shared" si="383"/>
        <v>27.930150999999999</v>
      </c>
      <c r="AR1070" s="51">
        <f t="shared" si="384"/>
        <v>19.675467000000001</v>
      </c>
      <c r="AS1070" s="51">
        <f t="shared" si="385"/>
        <v>23.394455000000001</v>
      </c>
      <c r="AT1070" s="51">
        <f t="shared" si="386"/>
        <v>18.162282999999999</v>
      </c>
      <c r="AU1070" s="51">
        <f t="shared" si="387"/>
        <v>18.382359999999998</v>
      </c>
      <c r="AV1070" s="51">
        <f t="shared" si="388"/>
        <v>22.525047000000001</v>
      </c>
      <c r="AY1070">
        <v>42424</v>
      </c>
      <c r="AZ1070">
        <v>42424</v>
      </c>
      <c r="BA1070" t="s">
        <v>29</v>
      </c>
      <c r="BB1070" s="1">
        <f t="shared" si="369"/>
        <v>42424</v>
      </c>
    </row>
    <row r="1071" spans="1:54">
      <c r="A1071" t="str">
        <f t="shared" si="389"/>
        <v>42403Fábio81</v>
      </c>
      <c r="B1071" s="48">
        <v>42403.365810185183</v>
      </c>
      <c r="C1071" s="48">
        <f t="shared" si="390"/>
        <v>42403</v>
      </c>
      <c r="D1071" s="48" t="s">
        <v>31</v>
      </c>
      <c r="E1071" s="49">
        <f t="shared" si="391"/>
        <v>81</v>
      </c>
      <c r="F1071" s="48"/>
      <c r="G1071" s="49" t="e">
        <f>VLOOKUP(C1071,#REF!,2,0)</f>
        <v>#REF!</v>
      </c>
      <c r="H1071" s="48"/>
      <c r="I1071" s="43">
        <v>0</v>
      </c>
      <c r="J1071" s="43">
        <v>0</v>
      </c>
      <c r="K1071" s="43">
        <v>2.517531</v>
      </c>
      <c r="L1071" s="43">
        <v>15.911405999999999</v>
      </c>
      <c r="M1071" s="43">
        <v>14.306697</v>
      </c>
      <c r="N1071" s="43">
        <v>14.346736</v>
      </c>
      <c r="O1071" s="43">
        <v>13.018388</v>
      </c>
      <c r="P1071" s="43">
        <v>9.7985589999999991</v>
      </c>
      <c r="Q1071" s="43">
        <v>11.400378999999999</v>
      </c>
      <c r="R1071" s="43">
        <v>14.386825</v>
      </c>
      <c r="S1071" s="43">
        <v>14.790993</v>
      </c>
      <c r="T1071" s="43">
        <v>13.056486</v>
      </c>
      <c r="U1071" s="43">
        <v>14.266698999999999</v>
      </c>
      <c r="V1071" s="43">
        <v>14.750323</v>
      </c>
      <c r="W1071" s="43">
        <v>14.507453999999999</v>
      </c>
      <c r="X1071" s="43">
        <v>16.251532000000001</v>
      </c>
      <c r="Y1071" s="43">
        <v>81</v>
      </c>
      <c r="AA1071">
        <f t="shared" si="370"/>
        <v>41883.552812499998</v>
      </c>
      <c r="AB1071" t="str">
        <f t="shared" si="371"/>
        <v>41883Murilo/Kassio63</v>
      </c>
      <c r="AC1071" s="52">
        <v>41883</v>
      </c>
      <c r="AD1071" s="53" t="s">
        <v>20</v>
      </c>
      <c r="AE1071" s="54">
        <v>63</v>
      </c>
      <c r="AF1071" s="51" t="str">
        <f t="shared" si="372"/>
        <v/>
      </c>
      <c r="AG1071" s="51">
        <f t="shared" si="373"/>
        <v>0</v>
      </c>
      <c r="AH1071" s="51">
        <f t="shared" si="374"/>
        <v>7.1252139999999997</v>
      </c>
      <c r="AI1071" s="51">
        <f t="shared" si="375"/>
        <v>20.485567</v>
      </c>
      <c r="AJ1071" s="51">
        <f t="shared" si="376"/>
        <v>19.962803000000001</v>
      </c>
      <c r="AK1071" s="51">
        <f t="shared" si="377"/>
        <v>25.184933000000001</v>
      </c>
      <c r="AL1071" s="51">
        <f t="shared" si="378"/>
        <v>27.792849</v>
      </c>
      <c r="AM1071" s="51">
        <f t="shared" si="379"/>
        <v>28.691483999999999</v>
      </c>
      <c r="AN1071" s="51">
        <f t="shared" si="380"/>
        <v>30.173922000000001</v>
      </c>
      <c r="AO1071" s="51">
        <f t="shared" si="381"/>
        <v>32.357277000000003</v>
      </c>
      <c r="AP1071" s="51">
        <f t="shared" si="382"/>
        <v>29.322168000000001</v>
      </c>
      <c r="AQ1071" s="51">
        <f t="shared" si="383"/>
        <v>28.136752999999999</v>
      </c>
      <c r="AR1071" s="51">
        <f t="shared" si="384"/>
        <v>19.790144000000002</v>
      </c>
      <c r="AS1071" s="51">
        <f t="shared" si="385"/>
        <v>23.646038000000001</v>
      </c>
      <c r="AT1071" s="51">
        <f t="shared" si="386"/>
        <v>18.382359999999998</v>
      </c>
      <c r="AU1071" s="51">
        <f t="shared" si="387"/>
        <v>18.382359999999998</v>
      </c>
      <c r="AV1071" s="51">
        <f t="shared" si="388"/>
        <v>22.096827000000001</v>
      </c>
      <c r="AY1071">
        <v>42430</v>
      </c>
      <c r="AZ1071">
        <v>42430</v>
      </c>
      <c r="BA1071" t="s">
        <v>29</v>
      </c>
      <c r="BB1071" s="1">
        <f t="shared" si="369"/>
        <v>42430</v>
      </c>
    </row>
    <row r="1072" spans="1:54">
      <c r="A1072" t="str">
        <f t="shared" si="389"/>
        <v>42405Fábio81</v>
      </c>
      <c r="B1072" s="48">
        <v>42405.363993055558</v>
      </c>
      <c r="C1072" s="48">
        <f t="shared" si="390"/>
        <v>42405</v>
      </c>
      <c r="D1072" s="48" t="s">
        <v>31</v>
      </c>
      <c r="E1072" s="49">
        <f t="shared" si="391"/>
        <v>81</v>
      </c>
      <c r="F1072" s="48"/>
      <c r="G1072" s="49" t="e">
        <f>VLOOKUP(C1072,#REF!,2,0)</f>
        <v>#REF!</v>
      </c>
      <c r="H1072" s="48"/>
      <c r="I1072" s="43">
        <v>0</v>
      </c>
      <c r="J1072" s="43">
        <v>0</v>
      </c>
      <c r="K1072" s="43">
        <v>2.1581220000000001</v>
      </c>
      <c r="L1072" s="43">
        <v>14.306697</v>
      </c>
      <c r="M1072" s="43">
        <v>13.713176000000001</v>
      </c>
      <c r="N1072" s="43">
        <v>13.752317</v>
      </c>
      <c r="O1072" s="43">
        <v>12.528430999999999</v>
      </c>
      <c r="P1072" s="43">
        <v>9.3467400000000005</v>
      </c>
      <c r="Q1072" s="43">
        <v>11.118501</v>
      </c>
      <c r="R1072" s="43">
        <v>14.067712</v>
      </c>
      <c r="S1072" s="43">
        <v>14.306697</v>
      </c>
      <c r="T1072" s="43">
        <v>12.528430999999999</v>
      </c>
      <c r="U1072" s="43">
        <v>13.909534000000001</v>
      </c>
      <c r="V1072" s="43">
        <v>14.226777999999999</v>
      </c>
      <c r="W1072" s="43">
        <v>14.18694</v>
      </c>
      <c r="X1072" s="43">
        <v>15.996090000000001</v>
      </c>
      <c r="Y1072" s="43">
        <v>81</v>
      </c>
      <c r="AA1072">
        <f t="shared" si="370"/>
        <v>41885.469490740739</v>
      </c>
      <c r="AB1072" t="str">
        <f t="shared" si="371"/>
        <v>41885Murilo/Kassio63</v>
      </c>
      <c r="AC1072" s="52">
        <v>41885</v>
      </c>
      <c r="AD1072" s="53" t="s">
        <v>20</v>
      </c>
      <c r="AE1072" s="54">
        <v>63</v>
      </c>
      <c r="AF1072" s="51" t="str">
        <f t="shared" si="372"/>
        <v/>
      </c>
      <c r="AG1072" s="51">
        <f t="shared" si="373"/>
        <v>0</v>
      </c>
      <c r="AH1072" s="51">
        <f t="shared" si="374"/>
        <v>9.3083480000000005</v>
      </c>
      <c r="AI1072" s="51">
        <f t="shared" si="375"/>
        <v>26.30545</v>
      </c>
      <c r="AJ1072" s="51">
        <f t="shared" si="376"/>
        <v>26.976317999999999</v>
      </c>
      <c r="AK1072" s="51">
        <f t="shared" si="377"/>
        <v>35.697848999999998</v>
      </c>
      <c r="AL1072" s="51">
        <f t="shared" si="378"/>
        <v>33.931216999999997</v>
      </c>
      <c r="AM1072" s="51">
        <f t="shared" si="379"/>
        <v>29.463267999999999</v>
      </c>
      <c r="AN1072" s="51">
        <f t="shared" si="380"/>
        <v>30.893166999999998</v>
      </c>
      <c r="AO1072" s="51">
        <f t="shared" si="381"/>
        <v>32.579844999999999</v>
      </c>
      <c r="AP1072" s="51">
        <f t="shared" si="382"/>
        <v>29.604711999999999</v>
      </c>
      <c r="AQ1072" s="51">
        <f t="shared" si="383"/>
        <v>27.792849</v>
      </c>
      <c r="AR1072" s="51">
        <f t="shared" si="384"/>
        <v>19.790144000000002</v>
      </c>
      <c r="AS1072" s="51">
        <f t="shared" si="385"/>
        <v>23.583013999999999</v>
      </c>
      <c r="AT1072" s="51">
        <f t="shared" si="386"/>
        <v>18.548376000000001</v>
      </c>
      <c r="AU1072" s="51">
        <f t="shared" si="387"/>
        <v>18.437611</v>
      </c>
      <c r="AV1072" s="51">
        <f t="shared" si="388"/>
        <v>22.279807999999999</v>
      </c>
      <c r="AY1072">
        <v>42431</v>
      </c>
      <c r="AZ1072">
        <v>42431</v>
      </c>
      <c r="BA1072" t="s">
        <v>29</v>
      </c>
      <c r="BB1072" s="1">
        <f t="shared" si="369"/>
        <v>42431</v>
      </c>
    </row>
    <row r="1073" spans="1:54">
      <c r="A1073" t="str">
        <f t="shared" si="389"/>
        <v>42410Fábio81</v>
      </c>
      <c r="B1073" s="48">
        <v>42410.38622685185</v>
      </c>
      <c r="C1073" s="48">
        <f t="shared" si="390"/>
        <v>42410</v>
      </c>
      <c r="D1073" s="48" t="s">
        <v>31</v>
      </c>
      <c r="E1073" s="49">
        <f t="shared" si="391"/>
        <v>81</v>
      </c>
      <c r="F1073" s="48"/>
      <c r="G1073" s="49" t="e">
        <f>VLOOKUP(C1073,#REF!,2,0)</f>
        <v>#REF!</v>
      </c>
      <c r="H1073" s="48"/>
      <c r="I1073" s="43">
        <v>0</v>
      </c>
      <c r="J1073" s="43">
        <v>0</v>
      </c>
      <c r="K1073" s="43">
        <v>5.60825</v>
      </c>
      <c r="L1073" s="43">
        <v>19.902884</v>
      </c>
      <c r="M1073" s="43">
        <v>18.689892</v>
      </c>
      <c r="N1073" s="43">
        <v>18.643989999999999</v>
      </c>
      <c r="O1073" s="43">
        <v>17.294121000000001</v>
      </c>
      <c r="P1073" s="43">
        <v>13.018388</v>
      </c>
      <c r="Q1073" s="43">
        <v>15.036293000000001</v>
      </c>
      <c r="R1073" s="43">
        <v>18.506699000000001</v>
      </c>
      <c r="S1073" s="43">
        <v>18.827883</v>
      </c>
      <c r="T1073" s="43">
        <v>16.038502000000001</v>
      </c>
      <c r="U1073" s="43">
        <v>17.917631</v>
      </c>
      <c r="V1073" s="43">
        <v>18.007636999999999</v>
      </c>
      <c r="W1073" s="43">
        <v>18.188306999999998</v>
      </c>
      <c r="X1073" s="43">
        <v>20.092924</v>
      </c>
      <c r="Y1073" s="43">
        <v>81</v>
      </c>
      <c r="AA1073">
        <f t="shared" si="370"/>
        <v>41891.722453703704</v>
      </c>
      <c r="AB1073" t="str">
        <f t="shared" si="371"/>
        <v>41891Murilo/Kassio63</v>
      </c>
      <c r="AC1073" s="52">
        <v>41891</v>
      </c>
      <c r="AD1073" s="53" t="s">
        <v>20</v>
      </c>
      <c r="AE1073" s="54">
        <v>63</v>
      </c>
      <c r="AF1073" s="51" t="str">
        <f t="shared" si="372"/>
        <v/>
      </c>
      <c r="AG1073" s="51">
        <f t="shared" si="373"/>
        <v>0</v>
      </c>
      <c r="AH1073" s="51">
        <f t="shared" si="374"/>
        <v>0</v>
      </c>
      <c r="AI1073" s="51">
        <f t="shared" si="375"/>
        <v>16.297181999999999</v>
      </c>
      <c r="AJ1073" s="51">
        <f t="shared" si="376"/>
        <v>24.026022000000001</v>
      </c>
      <c r="AK1073" s="51">
        <f t="shared" si="377"/>
        <v>28.691483999999999</v>
      </c>
      <c r="AL1073" s="51">
        <f t="shared" si="378"/>
        <v>29.1814</v>
      </c>
      <c r="AM1073" s="51">
        <f t="shared" si="379"/>
        <v>29.322168000000001</v>
      </c>
      <c r="AN1073" s="51">
        <f t="shared" si="380"/>
        <v>29.888642999999998</v>
      </c>
      <c r="AO1073" s="51">
        <f t="shared" si="381"/>
        <v>32.431399999999996</v>
      </c>
      <c r="AP1073" s="51">
        <f t="shared" si="382"/>
        <v>30.532489999999999</v>
      </c>
      <c r="AQ1073" s="51">
        <f t="shared" si="383"/>
        <v>28.067778000000001</v>
      </c>
      <c r="AR1073" s="51">
        <f t="shared" si="384"/>
        <v>24.153390999999999</v>
      </c>
      <c r="AS1073" s="51">
        <f t="shared" si="385"/>
        <v>23.962475000000001</v>
      </c>
      <c r="AT1073" s="51">
        <f t="shared" si="386"/>
        <v>18.938821999999998</v>
      </c>
      <c r="AU1073" s="51">
        <f t="shared" si="387"/>
        <v>18.603891000000001</v>
      </c>
      <c r="AV1073" s="51">
        <f t="shared" si="388"/>
        <v>22.771705999999998</v>
      </c>
      <c r="AY1073">
        <v>42434</v>
      </c>
      <c r="AZ1073">
        <v>42434</v>
      </c>
      <c r="BA1073" t="s">
        <v>29</v>
      </c>
      <c r="BB1073" s="1">
        <f t="shared" si="369"/>
        <v>42434</v>
      </c>
    </row>
    <row r="1074" spans="1:54">
      <c r="A1074" t="str">
        <f t="shared" si="389"/>
        <v>42412Fábio81</v>
      </c>
      <c r="B1074" s="48">
        <v>42412.363310185188</v>
      </c>
      <c r="C1074" s="48">
        <f t="shared" si="390"/>
        <v>42412</v>
      </c>
      <c r="D1074" s="48" t="s">
        <v>31</v>
      </c>
      <c r="E1074" s="49">
        <f t="shared" si="391"/>
        <v>81</v>
      </c>
      <c r="F1074" s="48"/>
      <c r="G1074" s="49" t="e">
        <f>VLOOKUP(C1074,#REF!,2,0)</f>
        <v>#REF!</v>
      </c>
      <c r="H1074" s="48"/>
      <c r="I1074" s="43">
        <v>0</v>
      </c>
      <c r="J1074" s="43">
        <v>0</v>
      </c>
      <c r="K1074" s="43">
        <v>4.6959949999999999</v>
      </c>
      <c r="L1074" s="43">
        <v>17.074155999999999</v>
      </c>
      <c r="M1074" s="43">
        <v>17.471107</v>
      </c>
      <c r="N1074" s="43">
        <v>17.515518</v>
      </c>
      <c r="O1074" s="43">
        <v>16.294301999999998</v>
      </c>
      <c r="P1074" s="43">
        <v>12.048469000000001</v>
      </c>
      <c r="Q1074" s="43">
        <v>14.067712</v>
      </c>
      <c r="R1074" s="43">
        <v>17.294121000000001</v>
      </c>
      <c r="S1074" s="43">
        <v>17.338287000000001</v>
      </c>
      <c r="T1074" s="43">
        <v>14.669136</v>
      </c>
      <c r="U1074" s="43">
        <v>16.337140999999999</v>
      </c>
      <c r="V1074" s="43">
        <v>16.638573000000001</v>
      </c>
      <c r="W1074" s="43">
        <v>16.595359999999999</v>
      </c>
      <c r="X1074" s="43">
        <v>18.097840999999999</v>
      </c>
      <c r="Y1074" s="43">
        <v>81</v>
      </c>
      <c r="AA1074">
        <f t="shared" si="370"/>
        <v>41894.423981481479</v>
      </c>
      <c r="AB1074" t="str">
        <f t="shared" si="371"/>
        <v>41894Murilo/Kassio63</v>
      </c>
      <c r="AC1074" s="52">
        <v>41894</v>
      </c>
      <c r="AD1074" s="53" t="s">
        <v>20</v>
      </c>
      <c r="AE1074" s="54">
        <v>63</v>
      </c>
      <c r="AF1074" s="51" t="str">
        <f t="shared" si="372"/>
        <v/>
      </c>
      <c r="AG1074" s="51">
        <f t="shared" si="373"/>
        <v>0</v>
      </c>
      <c r="AH1074" s="51">
        <f t="shared" si="374"/>
        <v>0</v>
      </c>
      <c r="AI1074" s="51">
        <f t="shared" si="375"/>
        <v>14.347395000000001</v>
      </c>
      <c r="AJ1074" s="51">
        <f t="shared" si="376"/>
        <v>21.854040000000001</v>
      </c>
      <c r="AK1074" s="51">
        <f t="shared" si="377"/>
        <v>25.511876999999998</v>
      </c>
      <c r="AL1074" s="51">
        <f t="shared" si="378"/>
        <v>28.691483999999999</v>
      </c>
      <c r="AM1074" s="51">
        <f t="shared" si="379"/>
        <v>28.621839999999999</v>
      </c>
      <c r="AN1074" s="51">
        <f t="shared" si="380"/>
        <v>30.604437000000001</v>
      </c>
      <c r="AO1074" s="51">
        <f t="shared" si="381"/>
        <v>32.135517</v>
      </c>
      <c r="AP1074" s="51">
        <f t="shared" si="382"/>
        <v>29.392672999999998</v>
      </c>
      <c r="AQ1074" s="51">
        <f t="shared" si="383"/>
        <v>27.724340000000002</v>
      </c>
      <c r="AR1074" s="51">
        <f t="shared" si="384"/>
        <v>20.020527000000001</v>
      </c>
      <c r="AS1074" s="51">
        <f t="shared" si="385"/>
        <v>23.457239000000001</v>
      </c>
      <c r="AT1074" s="51">
        <f t="shared" si="386"/>
        <v>18.603891000000001</v>
      </c>
      <c r="AU1074" s="51">
        <f t="shared" si="387"/>
        <v>18.603891000000001</v>
      </c>
      <c r="AV1074" s="51">
        <f t="shared" si="388"/>
        <v>22.157710999999999</v>
      </c>
      <c r="AY1074">
        <v>42423</v>
      </c>
      <c r="AZ1074">
        <v>42423</v>
      </c>
      <c r="BA1074" t="s">
        <v>29</v>
      </c>
      <c r="BB1074" s="1">
        <f t="shared" si="369"/>
        <v>42423</v>
      </c>
    </row>
    <row r="1075" spans="1:54">
      <c r="A1075" t="str">
        <f t="shared" si="389"/>
        <v>42419Fábio81</v>
      </c>
      <c r="B1075" s="48">
        <v>42419.6637962963</v>
      </c>
      <c r="C1075" s="48">
        <f t="shared" si="390"/>
        <v>42419</v>
      </c>
      <c r="D1075" s="48" t="s">
        <v>31</v>
      </c>
      <c r="E1075" s="49">
        <f t="shared" si="391"/>
        <v>81</v>
      </c>
      <c r="F1075" s="48"/>
      <c r="G1075" s="49" t="e">
        <f>VLOOKUP(C1075,#REF!,2,0)</f>
        <v>#REF!</v>
      </c>
      <c r="H1075" s="48"/>
      <c r="I1075" s="43">
        <v>0</v>
      </c>
      <c r="J1075" s="43">
        <v>0</v>
      </c>
      <c r="K1075" s="43">
        <v>6.6398640000000002</v>
      </c>
      <c r="L1075" s="43">
        <v>20.862079999999999</v>
      </c>
      <c r="M1075" s="43">
        <v>19.902884</v>
      </c>
      <c r="N1075" s="43">
        <v>19.619548999999999</v>
      </c>
      <c r="O1075" s="43">
        <v>18.461030999999998</v>
      </c>
      <c r="P1075" s="43">
        <v>14.872544</v>
      </c>
      <c r="Q1075" s="43">
        <v>16.725237</v>
      </c>
      <c r="R1075" s="43">
        <v>19.478639999999999</v>
      </c>
      <c r="S1075" s="43">
        <v>19.808230999999999</v>
      </c>
      <c r="T1075" s="43">
        <v>17.249991999999999</v>
      </c>
      <c r="U1075" s="43">
        <v>18.873989000000002</v>
      </c>
      <c r="V1075" s="43">
        <v>18.873989000000002</v>
      </c>
      <c r="W1075" s="43">
        <v>19.525558</v>
      </c>
      <c r="X1075" s="43">
        <v>21.497633</v>
      </c>
      <c r="Y1075" s="43">
        <v>81</v>
      </c>
      <c r="AA1075">
        <f t="shared" si="370"/>
        <v>41897.64267361111</v>
      </c>
      <c r="AB1075" t="str">
        <f t="shared" si="371"/>
        <v>41897Murilo/Kassio63</v>
      </c>
      <c r="AC1075" s="52">
        <v>41897</v>
      </c>
      <c r="AD1075" s="53" t="s">
        <v>20</v>
      </c>
      <c r="AE1075" s="54">
        <v>63</v>
      </c>
      <c r="AF1075" s="51" t="str">
        <f t="shared" si="372"/>
        <v/>
      </c>
      <c r="AG1075" s="51">
        <f t="shared" si="373"/>
        <v>0</v>
      </c>
      <c r="AH1075" s="51">
        <f t="shared" si="374"/>
        <v>0</v>
      </c>
      <c r="AI1075" s="51">
        <f t="shared" si="375"/>
        <v>16.297181999999999</v>
      </c>
      <c r="AJ1075" s="51">
        <f t="shared" si="376"/>
        <v>19.675467000000001</v>
      </c>
      <c r="AK1075" s="51">
        <f t="shared" si="377"/>
        <v>27.179286999999999</v>
      </c>
      <c r="AL1075" s="51">
        <f t="shared" si="378"/>
        <v>28.900929999999999</v>
      </c>
      <c r="AM1075" s="51">
        <f t="shared" si="379"/>
        <v>29.251740000000002</v>
      </c>
      <c r="AN1075" s="51">
        <f t="shared" si="380"/>
        <v>30.820837000000001</v>
      </c>
      <c r="AO1075" s="51">
        <f t="shared" si="381"/>
        <v>32.654209000000002</v>
      </c>
      <c r="AP1075" s="51">
        <f t="shared" si="382"/>
        <v>29.463267999999999</v>
      </c>
      <c r="AQ1075" s="51">
        <f t="shared" si="383"/>
        <v>27.655892999999999</v>
      </c>
      <c r="AR1075" s="51">
        <f t="shared" si="384"/>
        <v>19.618271</v>
      </c>
      <c r="AS1075" s="51">
        <f t="shared" si="385"/>
        <v>23.835629999999998</v>
      </c>
      <c r="AT1075" s="51">
        <f t="shared" si="386"/>
        <v>18.437611</v>
      </c>
      <c r="AU1075" s="51">
        <f t="shared" si="387"/>
        <v>18.107469999999999</v>
      </c>
      <c r="AV1075" s="51">
        <f t="shared" si="388"/>
        <v>22.096827000000001</v>
      </c>
      <c r="AY1075">
        <v>42423</v>
      </c>
      <c r="AZ1075">
        <v>42423</v>
      </c>
      <c r="BA1075" t="s">
        <v>29</v>
      </c>
      <c r="BB1075" s="1">
        <f t="shared" si="369"/>
        <v>42423</v>
      </c>
    </row>
    <row r="1076" spans="1:54">
      <c r="A1076" t="str">
        <f t="shared" si="389"/>
        <v>42423Fábio81</v>
      </c>
      <c r="B1076" s="48">
        <v>42423.576296296298</v>
      </c>
      <c r="C1076" s="48">
        <f t="shared" si="390"/>
        <v>42423</v>
      </c>
      <c r="D1076" s="48" t="s">
        <v>31</v>
      </c>
      <c r="E1076" s="49">
        <f t="shared" si="391"/>
        <v>81</v>
      </c>
      <c r="F1076" s="48"/>
      <c r="G1076" s="49" t="e">
        <f>VLOOKUP(C1076,#REF!,2,0)</f>
        <v>#REF!</v>
      </c>
      <c r="H1076" s="48"/>
      <c r="I1076" s="43">
        <v>0</v>
      </c>
      <c r="J1076" s="43">
        <v>0</v>
      </c>
      <c r="K1076" s="43">
        <v>6.3791830000000003</v>
      </c>
      <c r="L1076" s="43">
        <v>20.959232</v>
      </c>
      <c r="M1076" s="43">
        <v>19.619548999999999</v>
      </c>
      <c r="N1076" s="43">
        <v>19.338263999999999</v>
      </c>
      <c r="O1076" s="43">
        <v>18.007636999999999</v>
      </c>
      <c r="P1076" s="43">
        <v>13.948992000000001</v>
      </c>
      <c r="Q1076" s="43">
        <v>15.869158000000001</v>
      </c>
      <c r="R1076" s="43">
        <v>19.478639999999999</v>
      </c>
      <c r="S1076" s="43">
        <v>19.666632</v>
      </c>
      <c r="T1076" s="43">
        <v>17.161975999999999</v>
      </c>
      <c r="U1076" s="43">
        <v>18.188306999999998</v>
      </c>
      <c r="V1076" s="43">
        <v>18.233629000000001</v>
      </c>
      <c r="W1076" s="43">
        <v>18.920164</v>
      </c>
      <c r="X1076" s="43">
        <v>21.203135</v>
      </c>
      <c r="Y1076" s="43">
        <v>81</v>
      </c>
      <c r="AA1076">
        <f t="shared" si="370"/>
        <v>41901.387349537035</v>
      </c>
      <c r="AB1076" t="str">
        <f t="shared" si="371"/>
        <v>41901Murilo/Kassio63</v>
      </c>
      <c r="AC1076" s="52">
        <v>41901</v>
      </c>
      <c r="AD1076" s="53" t="s">
        <v>20</v>
      </c>
      <c r="AE1076" s="54">
        <v>63</v>
      </c>
      <c r="AF1076" s="51" t="str">
        <f t="shared" si="372"/>
        <v/>
      </c>
      <c r="AG1076" s="51">
        <f t="shared" si="373"/>
        <v>0</v>
      </c>
      <c r="AH1076" s="51">
        <f t="shared" si="374"/>
        <v>0</v>
      </c>
      <c r="AI1076" s="51">
        <f t="shared" si="375"/>
        <v>10.894907999999999</v>
      </c>
      <c r="AJ1076" s="51">
        <f t="shared" si="376"/>
        <v>19.390362</v>
      </c>
      <c r="AK1076" s="51">
        <f t="shared" si="377"/>
        <v>25.119790999999999</v>
      </c>
      <c r="AL1076" s="51">
        <f t="shared" si="378"/>
        <v>27.655892999999999</v>
      </c>
      <c r="AM1076" s="51">
        <f t="shared" si="379"/>
        <v>27.998936</v>
      </c>
      <c r="AN1076" s="51">
        <f t="shared" si="380"/>
        <v>29.463267999999999</v>
      </c>
      <c r="AO1076" s="51">
        <f t="shared" si="381"/>
        <v>31.840954</v>
      </c>
      <c r="AP1076" s="51">
        <f t="shared" si="382"/>
        <v>30.460581000000001</v>
      </c>
      <c r="AQ1076" s="51">
        <f t="shared" si="383"/>
        <v>28.413414</v>
      </c>
      <c r="AR1076" s="51">
        <f t="shared" si="384"/>
        <v>22.586582</v>
      </c>
      <c r="AS1076" s="51">
        <f t="shared" si="385"/>
        <v>23.457239000000001</v>
      </c>
      <c r="AT1076" s="51">
        <f t="shared" si="386"/>
        <v>18.327207999999999</v>
      </c>
      <c r="AU1076" s="51">
        <f t="shared" si="387"/>
        <v>17.834807999999999</v>
      </c>
      <c r="AV1076" s="51">
        <f t="shared" si="388"/>
        <v>21.432604000000001</v>
      </c>
      <c r="AY1076">
        <v>42430</v>
      </c>
      <c r="AZ1076">
        <v>42430</v>
      </c>
      <c r="BA1076" t="s">
        <v>29</v>
      </c>
      <c r="BB1076" s="1">
        <f t="shared" si="369"/>
        <v>42430</v>
      </c>
    </row>
    <row r="1077" spans="1:54">
      <c r="A1077" t="str">
        <f t="shared" si="389"/>
        <v>42424Fábio81</v>
      </c>
      <c r="B1077" s="48">
        <v>42424.462569444448</v>
      </c>
      <c r="C1077" s="48">
        <f t="shared" si="390"/>
        <v>42424</v>
      </c>
      <c r="D1077" s="48" t="s">
        <v>31</v>
      </c>
      <c r="E1077" s="49">
        <f t="shared" si="391"/>
        <v>81</v>
      </c>
      <c r="F1077" s="48"/>
      <c r="G1077" s="49" t="e">
        <f>VLOOKUP(C1077,#REF!,2,0)</f>
        <v>#REF!</v>
      </c>
      <c r="H1077" s="48"/>
      <c r="I1077" s="43">
        <v>0</v>
      </c>
      <c r="J1077" s="43">
        <v>0</v>
      </c>
      <c r="K1077" s="43">
        <v>6.6135390000000003</v>
      </c>
      <c r="L1077" s="43">
        <v>20.475697</v>
      </c>
      <c r="M1077" s="43">
        <v>19.384998</v>
      </c>
      <c r="N1077" s="43">
        <v>19.105416999999999</v>
      </c>
      <c r="O1077" s="43">
        <v>17.604455999999999</v>
      </c>
      <c r="P1077" s="43">
        <v>13.557130000000001</v>
      </c>
      <c r="Q1077" s="43">
        <v>14.913376</v>
      </c>
      <c r="R1077" s="43">
        <v>18.966383</v>
      </c>
      <c r="S1077" s="43">
        <v>19.151875</v>
      </c>
      <c r="T1077" s="43">
        <v>16.768650000000001</v>
      </c>
      <c r="U1077" s="43">
        <v>17.693660999999999</v>
      </c>
      <c r="V1077" s="43">
        <v>17.827870999999998</v>
      </c>
      <c r="W1077" s="43">
        <v>18.143035999999999</v>
      </c>
      <c r="X1077" s="43">
        <v>20.475697</v>
      </c>
      <c r="Y1077" s="43">
        <v>81</v>
      </c>
      <c r="AA1077">
        <f t="shared" si="370"/>
        <v>41904.733726851853</v>
      </c>
      <c r="AB1077" t="str">
        <f t="shared" si="371"/>
        <v>41904Murilo/Kassio63</v>
      </c>
      <c r="AC1077" s="52">
        <v>41904</v>
      </c>
      <c r="AD1077" s="53" t="s">
        <v>20</v>
      </c>
      <c r="AE1077" s="54">
        <v>63</v>
      </c>
      <c r="AF1077" s="51" t="str">
        <f t="shared" si="372"/>
        <v>INC</v>
      </c>
      <c r="AG1077" s="51">
        <f t="shared" si="373"/>
        <v>0</v>
      </c>
      <c r="AH1077" s="51">
        <f t="shared" si="374"/>
        <v>0</v>
      </c>
      <c r="AI1077" s="51" t="str">
        <f t="shared" si="375"/>
        <v>N/A</v>
      </c>
      <c r="AJ1077" s="51" t="str">
        <f t="shared" si="376"/>
        <v>N/A</v>
      </c>
      <c r="AK1077" s="51">
        <f t="shared" si="377"/>
        <v>25.840996000000001</v>
      </c>
      <c r="AL1077" s="51">
        <f t="shared" si="378"/>
        <v>28.067778000000001</v>
      </c>
      <c r="AM1077" s="51">
        <f t="shared" si="379"/>
        <v>28.274913999999999</v>
      </c>
      <c r="AN1077" s="51">
        <f t="shared" si="380"/>
        <v>29.746500000000001</v>
      </c>
      <c r="AO1077" s="51">
        <f t="shared" si="381"/>
        <v>31.914465</v>
      </c>
      <c r="AP1077" s="51">
        <f t="shared" si="382"/>
        <v>29.251740000000002</v>
      </c>
      <c r="AQ1077" s="51">
        <f t="shared" si="383"/>
        <v>27.587548999999999</v>
      </c>
      <c r="AR1077" s="51">
        <f t="shared" si="384"/>
        <v>19.618271</v>
      </c>
      <c r="AS1077" s="51">
        <f t="shared" si="385"/>
        <v>23.646038000000001</v>
      </c>
      <c r="AT1077" s="51">
        <f t="shared" si="386"/>
        <v>18.272144000000001</v>
      </c>
      <c r="AU1077" s="51">
        <f t="shared" si="387"/>
        <v>17.780535</v>
      </c>
      <c r="AV1077" s="51">
        <f t="shared" si="388"/>
        <v>21.672909000000001</v>
      </c>
      <c r="AY1077">
        <v>42198</v>
      </c>
      <c r="AZ1077">
        <v>42198</v>
      </c>
      <c r="BA1077" t="s">
        <v>29</v>
      </c>
      <c r="BB1077" s="1">
        <f t="shared" si="369"/>
        <v>42198</v>
      </c>
    </row>
    <row r="1078" spans="1:54">
      <c r="A1078" t="str">
        <f t="shared" si="389"/>
        <v>42429Fábio81</v>
      </c>
      <c r="B1078" s="48">
        <v>42429.743668981479</v>
      </c>
      <c r="C1078" s="48">
        <f t="shared" si="390"/>
        <v>42429</v>
      </c>
      <c r="D1078" s="48" t="s">
        <v>31</v>
      </c>
      <c r="E1078" s="49">
        <f t="shared" si="391"/>
        <v>81</v>
      </c>
      <c r="F1078" s="48"/>
      <c r="G1078" s="49" t="e">
        <f>VLOOKUP(C1078,#REF!,2,0)</f>
        <v>#REF!</v>
      </c>
      <c r="H1078" s="48" t="s">
        <v>167</v>
      </c>
      <c r="I1078" s="43">
        <v>0</v>
      </c>
      <c r="J1078" s="43">
        <v>0.40155000000000002</v>
      </c>
      <c r="K1078" s="43">
        <v>24.134167000000001</v>
      </c>
      <c r="L1078" s="43">
        <v>23.667117999999999</v>
      </c>
      <c r="M1078" s="43">
        <v>22.142672999999998</v>
      </c>
      <c r="N1078" s="43">
        <v>21.007883</v>
      </c>
      <c r="O1078" s="43">
        <v>21.695088999999999</v>
      </c>
      <c r="P1078" s="43">
        <v>18.873989000000002</v>
      </c>
      <c r="Q1078" s="43">
        <v>15.283706</v>
      </c>
      <c r="R1078" s="43">
        <v>22.443562</v>
      </c>
      <c r="S1078" s="43">
        <v>17.783073000000002</v>
      </c>
      <c r="T1078" s="43">
        <v>11.65014</v>
      </c>
      <c r="U1078" s="43">
        <v>9.4425729999999994</v>
      </c>
      <c r="V1078" s="43">
        <v>12.195086</v>
      </c>
      <c r="W1078" s="43">
        <v>11.188608</v>
      </c>
      <c r="X1078" s="43">
        <v>11.542764</v>
      </c>
      <c r="Y1078" s="43">
        <v>81</v>
      </c>
      <c r="AA1078">
        <f t="shared" si="370"/>
        <v>41908.478182870371</v>
      </c>
      <c r="AB1078" t="str">
        <f t="shared" si="371"/>
        <v>41908Murilo/Kassio63</v>
      </c>
      <c r="AC1078" s="52">
        <v>41908</v>
      </c>
      <c r="AD1078" s="53" t="s">
        <v>20</v>
      </c>
      <c r="AE1078" s="54">
        <v>63</v>
      </c>
      <c r="AF1078" s="51" t="str">
        <f t="shared" si="372"/>
        <v/>
      </c>
      <c r="AG1078" s="51">
        <f t="shared" si="373"/>
        <v>0</v>
      </c>
      <c r="AH1078" s="51">
        <f t="shared" si="374"/>
        <v>8.0001759999999997</v>
      </c>
      <c r="AI1078" s="51">
        <f t="shared" si="375"/>
        <v>26.438934</v>
      </c>
      <c r="AJ1078" s="51">
        <f t="shared" si="376"/>
        <v>30.388791999999999</v>
      </c>
      <c r="AK1078" s="51">
        <f t="shared" si="377"/>
        <v>35.387413000000002</v>
      </c>
      <c r="AL1078" s="51">
        <f t="shared" si="378"/>
        <v>34.617221999999998</v>
      </c>
      <c r="AM1078" s="51">
        <f t="shared" si="379"/>
        <v>30.388791999999999</v>
      </c>
      <c r="AN1078" s="51">
        <f t="shared" si="380"/>
        <v>30.317093</v>
      </c>
      <c r="AO1078" s="51">
        <f t="shared" si="381"/>
        <v>32.357277000000003</v>
      </c>
      <c r="AP1078" s="51">
        <f t="shared" si="382"/>
        <v>29.533953</v>
      </c>
      <c r="AQ1078" s="51">
        <f t="shared" si="383"/>
        <v>28.136752999999999</v>
      </c>
      <c r="AR1078" s="51">
        <f t="shared" si="384"/>
        <v>20.779087000000001</v>
      </c>
      <c r="AS1078" s="51">
        <f t="shared" si="385"/>
        <v>24.989811</v>
      </c>
      <c r="AT1078" s="51">
        <f t="shared" si="386"/>
        <v>18.882774000000001</v>
      </c>
      <c r="AU1078" s="51">
        <f t="shared" si="387"/>
        <v>18.548376000000001</v>
      </c>
      <c r="AV1078" s="51">
        <f t="shared" si="388"/>
        <v>22.463629000000001</v>
      </c>
      <c r="AY1078">
        <v>42199</v>
      </c>
      <c r="AZ1078">
        <v>42199</v>
      </c>
      <c r="BA1078" t="s">
        <v>29</v>
      </c>
      <c r="BB1078" s="1">
        <f t="shared" si="369"/>
        <v>42199</v>
      </c>
    </row>
    <row r="1079" spans="1:54">
      <c r="A1079" t="str">
        <f t="shared" si="389"/>
        <v>42431Fábio81</v>
      </c>
      <c r="B1079" s="48">
        <v>42431.46912037037</v>
      </c>
      <c r="C1079" s="48">
        <f t="shared" si="390"/>
        <v>42431</v>
      </c>
      <c r="D1079" s="48" t="s">
        <v>31</v>
      </c>
      <c r="E1079" s="49">
        <f t="shared" si="391"/>
        <v>81</v>
      </c>
      <c r="F1079" s="48"/>
      <c r="G1079" s="49" t="e">
        <f>VLOOKUP(C1079,#REF!,2,0)</f>
        <v>#REF!</v>
      </c>
      <c r="H1079" s="48"/>
      <c r="I1079" s="43">
        <v>0</v>
      </c>
      <c r="J1079" s="43">
        <v>0</v>
      </c>
      <c r="K1079" s="43">
        <v>7.7414560000000003</v>
      </c>
      <c r="L1079" s="43">
        <v>21.497633</v>
      </c>
      <c r="M1079" s="43">
        <v>20.188268999999998</v>
      </c>
      <c r="N1079" s="43">
        <v>20.188268999999998</v>
      </c>
      <c r="O1079" s="43">
        <v>18.827883</v>
      </c>
      <c r="P1079" s="43">
        <v>14.709673</v>
      </c>
      <c r="Q1079" s="43">
        <v>16.251532000000001</v>
      </c>
      <c r="R1079" s="43">
        <v>20.33173</v>
      </c>
      <c r="S1079" s="43">
        <v>20.813578</v>
      </c>
      <c r="T1079" s="43">
        <v>18.552409999999998</v>
      </c>
      <c r="U1079" s="43">
        <v>19.666632</v>
      </c>
      <c r="V1079" s="43">
        <v>19.525558</v>
      </c>
      <c r="W1079" s="43">
        <v>20.765158</v>
      </c>
      <c r="X1079" s="43">
        <v>23.306941999999999</v>
      </c>
      <c r="Y1079" s="43">
        <v>81</v>
      </c>
      <c r="AA1079">
        <f t="shared" si="370"/>
        <v>41914.693877314814</v>
      </c>
      <c r="AB1079" t="str">
        <f t="shared" si="371"/>
        <v>41914Murilo/Kassio63</v>
      </c>
      <c r="AC1079" s="52">
        <v>41914</v>
      </c>
      <c r="AD1079" s="53" t="s">
        <v>20</v>
      </c>
      <c r="AE1079" s="54">
        <v>63</v>
      </c>
      <c r="AF1079" s="51" t="str">
        <f t="shared" si="372"/>
        <v>Medida Errada (tubo errado)</v>
      </c>
      <c r="AG1079" s="51" t="str">
        <f t="shared" si="373"/>
        <v>N/A</v>
      </c>
      <c r="AH1079" s="51" t="str">
        <f t="shared" si="374"/>
        <v>N/A</v>
      </c>
      <c r="AI1079" s="51" t="str">
        <f t="shared" si="375"/>
        <v>N/A</v>
      </c>
      <c r="AJ1079" s="51" t="str">
        <f t="shared" si="376"/>
        <v>N/A</v>
      </c>
      <c r="AK1079" s="51" t="str">
        <f t="shared" si="377"/>
        <v>N/A</v>
      </c>
      <c r="AL1079" s="51" t="str">
        <f t="shared" si="378"/>
        <v>N/A</v>
      </c>
      <c r="AM1079" s="51" t="str">
        <f t="shared" si="379"/>
        <v>N/A</v>
      </c>
      <c r="AN1079" s="51" t="str">
        <f t="shared" si="380"/>
        <v>N/A</v>
      </c>
      <c r="AO1079" s="51" t="str">
        <f t="shared" si="381"/>
        <v>N/A</v>
      </c>
      <c r="AP1079" s="51" t="str">
        <f t="shared" si="382"/>
        <v>N/A</v>
      </c>
      <c r="AQ1079" s="51" t="str">
        <f t="shared" si="383"/>
        <v>N/A</v>
      </c>
      <c r="AR1079" s="51" t="str">
        <f t="shared" si="384"/>
        <v>N/A</v>
      </c>
      <c r="AS1079" s="51" t="str">
        <f t="shared" si="385"/>
        <v>N/A</v>
      </c>
      <c r="AT1079" s="51" t="str">
        <f t="shared" si="386"/>
        <v>N/A</v>
      </c>
      <c r="AU1079" s="51" t="str">
        <f t="shared" si="387"/>
        <v>N/A</v>
      </c>
      <c r="AV1079" s="51" t="str">
        <f t="shared" si="388"/>
        <v>N/A</v>
      </c>
      <c r="AY1079">
        <v>42224</v>
      </c>
      <c r="AZ1079">
        <v>42224</v>
      </c>
      <c r="BA1079" t="s">
        <v>29</v>
      </c>
      <c r="BB1079" s="1">
        <f t="shared" si="369"/>
        <v>42224</v>
      </c>
    </row>
    <row r="1080" spans="1:54">
      <c r="A1080" t="str">
        <f t="shared" si="389"/>
        <v>42433Fábio81</v>
      </c>
      <c r="B1080" s="48">
        <v>42433.729618055557</v>
      </c>
      <c r="C1080" s="48">
        <f t="shared" si="390"/>
        <v>42433</v>
      </c>
      <c r="D1080" s="48" t="s">
        <v>31</v>
      </c>
      <c r="E1080" s="49">
        <f t="shared" si="391"/>
        <v>81</v>
      </c>
      <c r="F1080" s="48"/>
      <c r="G1080" s="49" t="e">
        <f>VLOOKUP(C1080,#REF!,2,0)</f>
        <v>#REF!</v>
      </c>
      <c r="H1080" s="48"/>
      <c r="I1080" s="43">
        <v>0</v>
      </c>
      <c r="J1080" s="43">
        <v>0.58316999999999997</v>
      </c>
      <c r="K1080" s="43">
        <v>20.427655999999999</v>
      </c>
      <c r="L1080" s="43">
        <v>19.902884</v>
      </c>
      <c r="M1080" s="43">
        <v>19.105416999999999</v>
      </c>
      <c r="N1080" s="43">
        <v>19.244942000000002</v>
      </c>
      <c r="O1080" s="43">
        <v>18.415436</v>
      </c>
      <c r="P1080" s="43">
        <v>13.830831</v>
      </c>
      <c r="Q1080" s="43">
        <v>15.036293000000001</v>
      </c>
      <c r="R1080" s="43">
        <v>18.920164</v>
      </c>
      <c r="S1080" s="43">
        <v>21.252056</v>
      </c>
      <c r="T1080" s="43">
        <v>21.497633</v>
      </c>
      <c r="U1080" s="43">
        <v>20.092924</v>
      </c>
      <c r="V1080" s="43">
        <v>20.523775000000001</v>
      </c>
      <c r="W1080" s="43">
        <v>21.350121999999999</v>
      </c>
      <c r="X1080" s="43">
        <v>22.898644999999998</v>
      </c>
      <c r="Y1080" s="43">
        <v>81</v>
      </c>
      <c r="AA1080">
        <f t="shared" si="370"/>
        <v>41919.596967592595</v>
      </c>
      <c r="AB1080" t="str">
        <f t="shared" si="371"/>
        <v>41919Murilo/Kassio63</v>
      </c>
      <c r="AC1080" s="52">
        <v>41919</v>
      </c>
      <c r="AD1080" s="53" t="s">
        <v>20</v>
      </c>
      <c r="AE1080" s="54">
        <v>63</v>
      </c>
      <c r="AF1080" s="51" t="str">
        <f t="shared" si="372"/>
        <v/>
      </c>
      <c r="AG1080" s="51">
        <f t="shared" si="373"/>
        <v>0</v>
      </c>
      <c r="AH1080" s="51">
        <f t="shared" si="374"/>
        <v>0</v>
      </c>
      <c r="AI1080" s="51">
        <f t="shared" si="375"/>
        <v>16.766361</v>
      </c>
      <c r="AJ1080" s="51">
        <f t="shared" si="376"/>
        <v>24.989811</v>
      </c>
      <c r="AK1080" s="51">
        <f t="shared" si="377"/>
        <v>30.893166999999998</v>
      </c>
      <c r="AL1080" s="51">
        <f t="shared" si="378"/>
        <v>31.840954</v>
      </c>
      <c r="AM1080" s="51">
        <f t="shared" si="379"/>
        <v>32.728637999999997</v>
      </c>
      <c r="AN1080" s="51">
        <f t="shared" si="380"/>
        <v>33.553108000000002</v>
      </c>
      <c r="AO1080" s="51">
        <f t="shared" si="381"/>
        <v>35.232684999999996</v>
      </c>
      <c r="AP1080" s="51">
        <f t="shared" si="382"/>
        <v>30.676480999999999</v>
      </c>
      <c r="AQ1080" s="51">
        <f t="shared" si="383"/>
        <v>28.205767000000002</v>
      </c>
      <c r="AR1080" s="51">
        <f t="shared" si="384"/>
        <v>19.962803000000001</v>
      </c>
      <c r="AS1080" s="51">
        <f t="shared" si="385"/>
        <v>23.962475000000001</v>
      </c>
      <c r="AT1080" s="51">
        <f t="shared" si="386"/>
        <v>18.659481</v>
      </c>
      <c r="AU1080" s="51">
        <f t="shared" si="387"/>
        <v>17.88917</v>
      </c>
      <c r="AV1080" s="51">
        <f t="shared" si="388"/>
        <v>22.036000999999999</v>
      </c>
      <c r="AY1080">
        <v>42226</v>
      </c>
      <c r="AZ1080">
        <v>42226</v>
      </c>
      <c r="BA1080" t="s">
        <v>29</v>
      </c>
      <c r="BB1080" s="1">
        <f t="shared" si="369"/>
        <v>42226</v>
      </c>
    </row>
    <row r="1081" spans="1:54">
      <c r="A1081" t="str">
        <f t="shared" si="389"/>
        <v>42198Fábio82</v>
      </c>
      <c r="B1081" s="48">
        <v>42198.486689814818</v>
      </c>
      <c r="C1081" s="48">
        <f t="shared" si="390"/>
        <v>42198</v>
      </c>
      <c r="D1081" s="48" t="s">
        <v>31</v>
      </c>
      <c r="E1081" s="49">
        <f t="shared" si="391"/>
        <v>82</v>
      </c>
      <c r="F1081" s="48"/>
      <c r="G1081" s="49" t="e">
        <f>VLOOKUP(C1081,#REF!,2,0)</f>
        <v>#REF!</v>
      </c>
      <c r="H1081" s="48"/>
      <c r="I1081" s="43">
        <v>0</v>
      </c>
      <c r="J1081" s="43">
        <v>0</v>
      </c>
      <c r="K1081" s="43">
        <v>0</v>
      </c>
      <c r="L1081" s="43">
        <v>0</v>
      </c>
      <c r="M1081" s="43">
        <v>0</v>
      </c>
      <c r="N1081" s="43">
        <v>0</v>
      </c>
      <c r="O1081" s="43">
        <v>0</v>
      </c>
      <c r="P1081" s="43">
        <v>22.594749</v>
      </c>
      <c r="Q1081" s="43">
        <v>17.559964999999998</v>
      </c>
      <c r="R1081" s="43">
        <v>20.236034</v>
      </c>
      <c r="S1081" s="43">
        <v>22.645251999999999</v>
      </c>
      <c r="T1081" s="43">
        <v>23.102335</v>
      </c>
      <c r="U1081" s="43">
        <v>22.242746</v>
      </c>
      <c r="V1081" s="43">
        <v>22.847866</v>
      </c>
      <c r="W1081" s="43">
        <v>20.283854000000002</v>
      </c>
      <c r="X1081" s="43">
        <v>21.30105</v>
      </c>
      <c r="Y1081" s="43">
        <v>82</v>
      </c>
      <c r="AA1081">
        <f t="shared" si="370"/>
        <v>41922.412175925929</v>
      </c>
      <c r="AB1081" t="str">
        <f t="shared" si="371"/>
        <v>41922Murilo/Kassio63</v>
      </c>
      <c r="AC1081" s="52">
        <v>41922</v>
      </c>
      <c r="AD1081" s="53" t="s">
        <v>20</v>
      </c>
      <c r="AE1081" s="54">
        <v>63</v>
      </c>
      <c r="AF1081" s="51" t="str">
        <f t="shared" si="372"/>
        <v/>
      </c>
      <c r="AG1081" s="51">
        <f t="shared" si="373"/>
        <v>0</v>
      </c>
      <c r="AH1081" s="51">
        <f t="shared" si="374"/>
        <v>0</v>
      </c>
      <c r="AI1081" s="51">
        <f t="shared" si="375"/>
        <v>18.882774000000001</v>
      </c>
      <c r="AJ1081" s="51">
        <f t="shared" si="376"/>
        <v>22.771705999999998</v>
      </c>
      <c r="AK1081" s="51">
        <f t="shared" si="377"/>
        <v>30.173922000000001</v>
      </c>
      <c r="AL1081" s="51">
        <f t="shared" si="378"/>
        <v>32.061729</v>
      </c>
      <c r="AM1081" s="51">
        <f t="shared" si="379"/>
        <v>31.620987</v>
      </c>
      <c r="AN1081" s="51">
        <f t="shared" si="380"/>
        <v>32.505577000000002</v>
      </c>
      <c r="AO1081" s="51">
        <f t="shared" si="381"/>
        <v>33.931216999999997</v>
      </c>
      <c r="AP1081" s="51">
        <f t="shared" si="382"/>
        <v>30.604437000000001</v>
      </c>
      <c r="AQ1081" s="51">
        <f t="shared" si="383"/>
        <v>28.136752999999999</v>
      </c>
      <c r="AR1081" s="51">
        <f t="shared" si="384"/>
        <v>19.504138999999999</v>
      </c>
      <c r="AS1081" s="51">
        <f t="shared" si="385"/>
        <v>23.835629999999998</v>
      </c>
      <c r="AT1081" s="51">
        <f t="shared" si="386"/>
        <v>18.437611</v>
      </c>
      <c r="AU1081" s="51">
        <f t="shared" si="387"/>
        <v>18.107469999999999</v>
      </c>
      <c r="AV1081" s="51">
        <f t="shared" si="388"/>
        <v>22.157710999999999</v>
      </c>
      <c r="AY1081">
        <v>42229</v>
      </c>
      <c r="AZ1081">
        <v>42229</v>
      </c>
      <c r="BA1081" t="s">
        <v>29</v>
      </c>
      <c r="BB1081" s="1">
        <f t="shared" si="369"/>
        <v>42229</v>
      </c>
    </row>
    <row r="1082" spans="1:54">
      <c r="A1082" t="str">
        <f t="shared" si="389"/>
        <v>42199Fábio82</v>
      </c>
      <c r="B1082" s="48">
        <v>42199.446643518517</v>
      </c>
      <c r="C1082" s="48">
        <f t="shared" si="390"/>
        <v>42199</v>
      </c>
      <c r="D1082" s="48" t="s">
        <v>31</v>
      </c>
      <c r="E1082" s="49">
        <f t="shared" si="391"/>
        <v>82</v>
      </c>
      <c r="F1082" s="48"/>
      <c r="G1082" s="49" t="e">
        <f>VLOOKUP(C1082,#REF!,2,0)</f>
        <v>#REF!</v>
      </c>
      <c r="H1082" s="48"/>
      <c r="I1082" s="43">
        <v>0</v>
      </c>
      <c r="J1082" s="43">
        <v>0</v>
      </c>
      <c r="K1082" s="43">
        <v>0</v>
      </c>
      <c r="L1082" s="43">
        <v>0</v>
      </c>
      <c r="M1082" s="43">
        <v>0</v>
      </c>
      <c r="N1082" s="43">
        <v>0</v>
      </c>
      <c r="O1082" s="43">
        <v>0</v>
      </c>
      <c r="P1082" s="43">
        <v>22.142672999999998</v>
      </c>
      <c r="Q1082" s="43">
        <v>16.509063999999999</v>
      </c>
      <c r="R1082" s="43">
        <v>19.244942000000002</v>
      </c>
      <c r="S1082" s="43">
        <v>21.695088999999999</v>
      </c>
      <c r="T1082" s="43">
        <v>22.343050000000002</v>
      </c>
      <c r="U1082" s="43">
        <v>21.695088999999999</v>
      </c>
      <c r="V1082" s="43">
        <v>21.744581</v>
      </c>
      <c r="W1082" s="43">
        <v>20.188268999999998</v>
      </c>
      <c r="X1082" s="43">
        <v>20.862079999999999</v>
      </c>
      <c r="Y1082" s="43">
        <v>82</v>
      </c>
      <c r="AA1082">
        <f t="shared" si="370"/>
        <v>41927.267430555556</v>
      </c>
      <c r="AB1082" t="str">
        <f t="shared" si="371"/>
        <v>41927Murilo/Kassio63</v>
      </c>
      <c r="AC1082" s="52">
        <v>41927</v>
      </c>
      <c r="AD1082" s="53" t="s">
        <v>20</v>
      </c>
      <c r="AE1082" s="54">
        <v>63</v>
      </c>
      <c r="AF1082" s="51" t="str">
        <f t="shared" si="372"/>
        <v/>
      </c>
      <c r="AG1082" s="51">
        <f t="shared" si="373"/>
        <v>0</v>
      </c>
      <c r="AH1082" s="51">
        <f t="shared" si="374"/>
        <v>0</v>
      </c>
      <c r="AI1082" s="51">
        <f t="shared" si="375"/>
        <v>14.25104</v>
      </c>
      <c r="AJ1082" s="51">
        <f t="shared" si="376"/>
        <v>20.136236</v>
      </c>
      <c r="AK1082" s="51">
        <f t="shared" si="377"/>
        <v>27.861469</v>
      </c>
      <c r="AL1082" s="51">
        <f t="shared" si="378"/>
        <v>28.761232</v>
      </c>
      <c r="AM1082" s="51">
        <f t="shared" si="379"/>
        <v>28.344125999999999</v>
      </c>
      <c r="AN1082" s="51">
        <f t="shared" si="380"/>
        <v>29.392672999999998</v>
      </c>
      <c r="AO1082" s="51">
        <f t="shared" si="381"/>
        <v>31.110600999999999</v>
      </c>
      <c r="AP1082" s="51">
        <f t="shared" si="382"/>
        <v>28.274913999999999</v>
      </c>
      <c r="AQ1082" s="51">
        <f t="shared" si="383"/>
        <v>26.438934</v>
      </c>
      <c r="AR1082" s="51">
        <f t="shared" si="384"/>
        <v>19.107475000000001</v>
      </c>
      <c r="AS1082" s="51">
        <f t="shared" si="385"/>
        <v>23.20673</v>
      </c>
      <c r="AT1082" s="51">
        <f t="shared" si="386"/>
        <v>17.998139999999999</v>
      </c>
      <c r="AU1082" s="51">
        <f t="shared" si="387"/>
        <v>17.780535</v>
      </c>
      <c r="AV1082" s="51">
        <f t="shared" si="388"/>
        <v>21.015474000000001</v>
      </c>
      <c r="AY1082">
        <v>42232</v>
      </c>
      <c r="AZ1082">
        <v>42232</v>
      </c>
      <c r="BA1082" t="s">
        <v>29</v>
      </c>
      <c r="BB1082" s="1">
        <f t="shared" si="369"/>
        <v>42232</v>
      </c>
    </row>
    <row r="1083" spans="1:54">
      <c r="A1083" t="str">
        <f t="shared" si="389"/>
        <v>42226Fábio82</v>
      </c>
      <c r="B1083" s="48">
        <v>42226.382430555554</v>
      </c>
      <c r="C1083" s="48">
        <f t="shared" si="390"/>
        <v>42226</v>
      </c>
      <c r="D1083" s="48" t="s">
        <v>31</v>
      </c>
      <c r="E1083" s="49">
        <f t="shared" si="391"/>
        <v>82</v>
      </c>
      <c r="F1083" s="48"/>
      <c r="G1083" s="49" t="e">
        <f>VLOOKUP(C1083,#REF!,2,0)</f>
        <v>#REF!</v>
      </c>
      <c r="H1083" s="48"/>
      <c r="I1083" s="43">
        <v>0</v>
      </c>
      <c r="J1083" s="43">
        <v>0</v>
      </c>
      <c r="K1083" s="43">
        <v>0</v>
      </c>
      <c r="L1083" s="43">
        <v>0</v>
      </c>
      <c r="M1083" s="43">
        <v>0</v>
      </c>
      <c r="N1083" s="43">
        <v>0</v>
      </c>
      <c r="O1083" s="43">
        <v>0</v>
      </c>
      <c r="P1083" s="43">
        <v>18.552409999999998</v>
      </c>
      <c r="Q1083" s="43">
        <v>16.294301999999998</v>
      </c>
      <c r="R1083" s="43">
        <v>18.873989000000002</v>
      </c>
      <c r="S1083" s="43">
        <v>21.350121999999999</v>
      </c>
      <c r="T1083" s="43">
        <v>21.744581</v>
      </c>
      <c r="U1083" s="43">
        <v>20.71678</v>
      </c>
      <c r="V1083" s="43">
        <v>21.30105</v>
      </c>
      <c r="W1083" s="43">
        <v>18.73584</v>
      </c>
      <c r="X1083" s="43">
        <v>19.338263999999999</v>
      </c>
      <c r="Y1083" s="43">
        <v>82</v>
      </c>
      <c r="AA1083">
        <f t="shared" si="370"/>
        <v>41927.267430555556</v>
      </c>
      <c r="AB1083" t="str">
        <f t="shared" si="371"/>
        <v>41927Murilo/Kassio63</v>
      </c>
      <c r="AC1083" s="52">
        <v>41927</v>
      </c>
      <c r="AD1083" s="53" t="s">
        <v>20</v>
      </c>
      <c r="AE1083" s="54">
        <v>63</v>
      </c>
      <c r="AF1083" s="51" t="str">
        <f t="shared" si="372"/>
        <v/>
      </c>
      <c r="AG1083" s="51">
        <f t="shared" si="373"/>
        <v>0</v>
      </c>
      <c r="AH1083" s="51">
        <f t="shared" si="374"/>
        <v>0</v>
      </c>
      <c r="AI1083" s="51">
        <f t="shared" si="375"/>
        <v>14.25104</v>
      </c>
      <c r="AJ1083" s="51">
        <f t="shared" si="376"/>
        <v>20.136236</v>
      </c>
      <c r="AK1083" s="51">
        <f t="shared" si="377"/>
        <v>27.861469</v>
      </c>
      <c r="AL1083" s="51">
        <f t="shared" si="378"/>
        <v>28.761232</v>
      </c>
      <c r="AM1083" s="51">
        <f t="shared" si="379"/>
        <v>28.344125999999999</v>
      </c>
      <c r="AN1083" s="51">
        <f t="shared" si="380"/>
        <v>29.392672999999998</v>
      </c>
      <c r="AO1083" s="51">
        <f t="shared" si="381"/>
        <v>31.110600999999999</v>
      </c>
      <c r="AP1083" s="51">
        <f t="shared" si="382"/>
        <v>28.274913999999999</v>
      </c>
      <c r="AQ1083" s="51">
        <f t="shared" si="383"/>
        <v>26.438934</v>
      </c>
      <c r="AR1083" s="51">
        <f t="shared" si="384"/>
        <v>19.107475000000001</v>
      </c>
      <c r="AS1083" s="51">
        <f t="shared" si="385"/>
        <v>23.20673</v>
      </c>
      <c r="AT1083" s="51">
        <f t="shared" si="386"/>
        <v>17.998139999999999</v>
      </c>
      <c r="AU1083" s="51">
        <f t="shared" si="387"/>
        <v>17.780535</v>
      </c>
      <c r="AV1083" s="51">
        <f t="shared" si="388"/>
        <v>21.015474000000001</v>
      </c>
      <c r="AY1083">
        <v>42233</v>
      </c>
      <c r="AZ1083">
        <v>42233</v>
      </c>
      <c r="BA1083" t="s">
        <v>29</v>
      </c>
      <c r="BB1083" s="1">
        <f t="shared" si="369"/>
        <v>42233</v>
      </c>
    </row>
    <row r="1084" spans="1:54">
      <c r="A1084" t="str">
        <f t="shared" si="389"/>
        <v>42228Fábio82</v>
      </c>
      <c r="B1084" s="48">
        <v>42228.514930555553</v>
      </c>
      <c r="C1084" s="48">
        <f t="shared" si="390"/>
        <v>42228</v>
      </c>
      <c r="D1084" s="48" t="s">
        <v>31</v>
      </c>
      <c r="E1084" s="49">
        <f t="shared" si="391"/>
        <v>82</v>
      </c>
      <c r="F1084" s="48"/>
      <c r="G1084" s="49" t="e">
        <f>VLOOKUP(C1084,#REF!,2,0)</f>
        <v>#REF!</v>
      </c>
      <c r="H1084" s="48"/>
      <c r="I1084" s="43">
        <v>0</v>
      </c>
      <c r="J1084" s="43">
        <v>0</v>
      </c>
      <c r="K1084" s="43">
        <v>0</v>
      </c>
      <c r="L1084" s="43">
        <v>0</v>
      </c>
      <c r="M1084" s="43">
        <v>0</v>
      </c>
      <c r="N1084" s="43">
        <v>0</v>
      </c>
      <c r="O1084" s="43">
        <v>0</v>
      </c>
      <c r="P1084" s="43">
        <v>22.898644999999998</v>
      </c>
      <c r="Q1084" s="43">
        <v>18.598167</v>
      </c>
      <c r="R1084" s="43">
        <v>21.744581</v>
      </c>
      <c r="S1084" s="43">
        <v>23.204552</v>
      </c>
      <c r="T1084" s="43">
        <v>24.816673000000002</v>
      </c>
      <c r="U1084" s="43">
        <v>26.645285000000001</v>
      </c>
      <c r="V1084" s="43">
        <v>26.700047999999999</v>
      </c>
      <c r="W1084" s="43">
        <v>26.974508</v>
      </c>
      <c r="X1084" s="43">
        <v>27.527462</v>
      </c>
      <c r="Y1084" s="43">
        <v>82</v>
      </c>
      <c r="AA1084">
        <f t="shared" si="370"/>
        <v>41929.370057870372</v>
      </c>
      <c r="AB1084" t="str">
        <f t="shared" si="371"/>
        <v>41929Murilo/Kassio63</v>
      </c>
      <c r="AC1084" s="52">
        <v>41929</v>
      </c>
      <c r="AD1084" s="53" t="s">
        <v>20</v>
      </c>
      <c r="AE1084" s="54">
        <v>63</v>
      </c>
      <c r="AF1084" s="51" t="str">
        <f t="shared" si="372"/>
        <v/>
      </c>
      <c r="AG1084" s="51">
        <f t="shared" si="373"/>
        <v>0</v>
      </c>
      <c r="AH1084" s="51">
        <f t="shared" si="374"/>
        <v>0</v>
      </c>
      <c r="AI1084" s="51">
        <f t="shared" si="375"/>
        <v>14.25104</v>
      </c>
      <c r="AJ1084" s="51">
        <f t="shared" si="376"/>
        <v>18.938821999999998</v>
      </c>
      <c r="AK1084" s="51">
        <f t="shared" si="377"/>
        <v>25.446300999999998</v>
      </c>
      <c r="AL1084" s="51">
        <f t="shared" si="378"/>
        <v>28.344125999999999</v>
      </c>
      <c r="AM1084" s="51">
        <f t="shared" si="379"/>
        <v>27.724340000000002</v>
      </c>
      <c r="AN1084" s="51">
        <f t="shared" si="380"/>
        <v>29.251740000000002</v>
      </c>
      <c r="AO1084" s="51">
        <f t="shared" si="381"/>
        <v>31.401717999999999</v>
      </c>
      <c r="AP1084" s="51">
        <f t="shared" si="382"/>
        <v>28.970938</v>
      </c>
      <c r="AQ1084" s="51">
        <f t="shared" si="383"/>
        <v>26.841442000000001</v>
      </c>
      <c r="AR1084" s="51">
        <f t="shared" si="384"/>
        <v>19.220372999999999</v>
      </c>
      <c r="AS1084" s="51">
        <f t="shared" si="385"/>
        <v>23.394455000000001</v>
      </c>
      <c r="AT1084" s="51">
        <f t="shared" si="386"/>
        <v>18.327207999999999</v>
      </c>
      <c r="AU1084" s="51">
        <f t="shared" si="387"/>
        <v>17.998139999999999</v>
      </c>
      <c r="AV1084" s="51">
        <f t="shared" si="388"/>
        <v>21.015474000000001</v>
      </c>
      <c r="AY1084">
        <v>42235</v>
      </c>
      <c r="AZ1084">
        <v>42235</v>
      </c>
      <c r="BA1084" t="s">
        <v>29</v>
      </c>
      <c r="BB1084" s="1">
        <f t="shared" si="369"/>
        <v>42235</v>
      </c>
    </row>
    <row r="1085" spans="1:54">
      <c r="A1085" t="str">
        <f t="shared" si="389"/>
        <v>42231Fábio82</v>
      </c>
      <c r="B1085" s="48">
        <v>42231.603680555556</v>
      </c>
      <c r="C1085" s="48">
        <f t="shared" si="390"/>
        <v>42231</v>
      </c>
      <c r="D1085" s="48" t="s">
        <v>31</v>
      </c>
      <c r="E1085" s="49">
        <f t="shared" si="391"/>
        <v>82</v>
      </c>
      <c r="F1085" s="48"/>
      <c r="G1085" s="49" t="e">
        <f>VLOOKUP(C1085,#REF!,2,0)</f>
        <v>#REF!</v>
      </c>
      <c r="H1085" s="48"/>
      <c r="I1085" s="43">
        <v>0</v>
      </c>
      <c r="J1085" s="43">
        <v>0</v>
      </c>
      <c r="K1085" s="43">
        <v>0</v>
      </c>
      <c r="L1085" s="43">
        <v>0</v>
      </c>
      <c r="M1085" s="43">
        <v>0</v>
      </c>
      <c r="N1085" s="43">
        <v>0</v>
      </c>
      <c r="O1085" s="43">
        <v>0</v>
      </c>
      <c r="P1085" s="43">
        <v>22.042797</v>
      </c>
      <c r="Q1085" s="43">
        <v>17.030346000000002</v>
      </c>
      <c r="R1085" s="43">
        <v>19.997803000000001</v>
      </c>
      <c r="S1085" s="43">
        <v>21.893456</v>
      </c>
      <c r="T1085" s="43">
        <v>22.393265</v>
      </c>
      <c r="U1085" s="43">
        <v>21.645641000000001</v>
      </c>
      <c r="V1085" s="43">
        <v>22.292839000000001</v>
      </c>
      <c r="W1085" s="43">
        <v>19.902884</v>
      </c>
      <c r="X1085" s="43">
        <v>20.959232</v>
      </c>
      <c r="Y1085" s="43">
        <v>82</v>
      </c>
      <c r="AA1085">
        <f t="shared" si="370"/>
        <v>41936.356944444444</v>
      </c>
      <c r="AB1085" t="str">
        <f t="shared" si="371"/>
        <v>41936Murilo/Kassio63</v>
      </c>
      <c r="AC1085" s="52">
        <v>41936</v>
      </c>
      <c r="AD1085" s="53" t="s">
        <v>20</v>
      </c>
      <c r="AE1085" s="54">
        <v>63</v>
      </c>
      <c r="AF1085" s="51" t="str">
        <f t="shared" si="372"/>
        <v/>
      </c>
      <c r="AG1085" s="51">
        <f t="shared" si="373"/>
        <v>0</v>
      </c>
      <c r="AH1085" s="51">
        <f t="shared" si="374"/>
        <v>0</v>
      </c>
      <c r="AI1085" s="51">
        <f t="shared" si="375"/>
        <v>9.8085540000000009</v>
      </c>
      <c r="AJ1085" s="51">
        <f t="shared" si="376"/>
        <v>18.162282999999999</v>
      </c>
      <c r="AK1085" s="51">
        <f t="shared" si="377"/>
        <v>23.144293000000001</v>
      </c>
      <c r="AL1085" s="51">
        <f t="shared" si="378"/>
        <v>26.238823</v>
      </c>
      <c r="AM1085" s="51">
        <f t="shared" si="379"/>
        <v>26.105858000000001</v>
      </c>
      <c r="AN1085" s="51">
        <f t="shared" si="380"/>
        <v>27.315038999999999</v>
      </c>
      <c r="AO1085" s="51">
        <f t="shared" si="381"/>
        <v>29.533953</v>
      </c>
      <c r="AP1085" s="51">
        <f t="shared" si="382"/>
        <v>27.179286999999999</v>
      </c>
      <c r="AQ1085" s="51">
        <f t="shared" si="383"/>
        <v>25.577513</v>
      </c>
      <c r="AR1085" s="51">
        <f t="shared" si="384"/>
        <v>18.715187</v>
      </c>
      <c r="AS1085" s="51">
        <f t="shared" si="385"/>
        <v>22.833573999999999</v>
      </c>
      <c r="AT1085" s="51">
        <f t="shared" si="386"/>
        <v>17.564371000000001</v>
      </c>
      <c r="AU1085" s="51">
        <f t="shared" si="387"/>
        <v>17.834807999999999</v>
      </c>
      <c r="AV1085" s="51">
        <f t="shared" si="388"/>
        <v>21.793571</v>
      </c>
      <c r="AY1085">
        <v>42241</v>
      </c>
      <c r="AZ1085">
        <v>42241</v>
      </c>
      <c r="BA1085" t="s">
        <v>29</v>
      </c>
      <c r="BB1085" s="1">
        <f t="shared" si="369"/>
        <v>42241</v>
      </c>
    </row>
    <row r="1086" spans="1:54">
      <c r="A1086" t="str">
        <f t="shared" si="389"/>
        <v>42233Fábio82</v>
      </c>
      <c r="B1086" s="48">
        <v>42233.385937500003</v>
      </c>
      <c r="C1086" s="48">
        <f t="shared" si="390"/>
        <v>42233</v>
      </c>
      <c r="D1086" s="48" t="s">
        <v>31</v>
      </c>
      <c r="E1086" s="49">
        <f t="shared" si="391"/>
        <v>82</v>
      </c>
      <c r="F1086" s="48"/>
      <c r="G1086" s="49" t="e">
        <f>VLOOKUP(C1086,#REF!,2,0)</f>
        <v>#REF!</v>
      </c>
      <c r="H1086" s="48"/>
      <c r="I1086" s="43">
        <v>0</v>
      </c>
      <c r="J1086" s="43">
        <v>0</v>
      </c>
      <c r="K1086" s="43">
        <v>0</v>
      </c>
      <c r="L1086" s="43">
        <v>0</v>
      </c>
      <c r="M1086" s="43">
        <v>0</v>
      </c>
      <c r="N1086" s="43">
        <v>0</v>
      </c>
      <c r="O1086" s="43">
        <v>0</v>
      </c>
      <c r="P1086" s="43">
        <v>20.427655999999999</v>
      </c>
      <c r="Q1086" s="43">
        <v>16.337140999999999</v>
      </c>
      <c r="R1086" s="43">
        <v>19.478639999999999</v>
      </c>
      <c r="S1086" s="43">
        <v>21.30105</v>
      </c>
      <c r="T1086" s="43">
        <v>21.99297</v>
      </c>
      <c r="U1086" s="43">
        <v>21.056601000000001</v>
      </c>
      <c r="V1086" s="43">
        <v>21.596231</v>
      </c>
      <c r="W1086" s="43">
        <v>19.384998</v>
      </c>
      <c r="X1086" s="43">
        <v>20.188268999999998</v>
      </c>
      <c r="Y1086" s="43">
        <v>82</v>
      </c>
      <c r="AA1086">
        <f t="shared" si="370"/>
        <v>41943.335335648146</v>
      </c>
      <c r="AB1086" t="str">
        <f t="shared" si="371"/>
        <v>41943Murilo/Kassio63</v>
      </c>
      <c r="AC1086" s="52">
        <v>41943</v>
      </c>
      <c r="AD1086" s="53" t="s">
        <v>20</v>
      </c>
      <c r="AE1086" s="54">
        <v>63</v>
      </c>
      <c r="AF1086" s="51" t="str">
        <f t="shared" si="372"/>
        <v/>
      </c>
      <c r="AG1086" s="51">
        <f t="shared" si="373"/>
        <v>0</v>
      </c>
      <c r="AH1086" s="51">
        <f t="shared" si="374"/>
        <v>0</v>
      </c>
      <c r="AI1086" s="51">
        <f t="shared" si="375"/>
        <v>13.260983</v>
      </c>
      <c r="AJ1086" s="51">
        <f t="shared" si="376"/>
        <v>16.818943000000001</v>
      </c>
      <c r="AK1086" s="51">
        <f t="shared" si="377"/>
        <v>22.957595999999999</v>
      </c>
      <c r="AL1086" s="51">
        <f t="shared" si="378"/>
        <v>25.446300999999998</v>
      </c>
      <c r="AM1086" s="51">
        <f t="shared" si="379"/>
        <v>24.924942000000001</v>
      </c>
      <c r="AN1086" s="51">
        <f t="shared" si="380"/>
        <v>26.505780999999999</v>
      </c>
      <c r="AO1086" s="51">
        <f t="shared" si="381"/>
        <v>28.970938</v>
      </c>
      <c r="AP1086" s="51">
        <f t="shared" si="382"/>
        <v>26.706914999999999</v>
      </c>
      <c r="AQ1086" s="51">
        <f t="shared" si="383"/>
        <v>24.924942000000001</v>
      </c>
      <c r="AR1086" s="51">
        <f t="shared" si="384"/>
        <v>17.998139999999999</v>
      </c>
      <c r="AS1086" s="51">
        <f t="shared" si="385"/>
        <v>22.463629000000001</v>
      </c>
      <c r="AT1086" s="51">
        <f t="shared" si="386"/>
        <v>17.030144</v>
      </c>
      <c r="AU1086" s="51">
        <f t="shared" si="387"/>
        <v>17.349615</v>
      </c>
      <c r="AV1086" s="51">
        <f t="shared" si="388"/>
        <v>21.193718000000001</v>
      </c>
      <c r="AY1086">
        <v>42242</v>
      </c>
      <c r="AZ1086">
        <v>42242</v>
      </c>
      <c r="BA1086" t="s">
        <v>29</v>
      </c>
      <c r="BB1086" s="1">
        <f t="shared" si="369"/>
        <v>42242</v>
      </c>
    </row>
    <row r="1087" spans="1:54">
      <c r="A1087" t="str">
        <f t="shared" si="389"/>
        <v>42235Fábio82</v>
      </c>
      <c r="B1087" s="48">
        <v>42235.387118055558</v>
      </c>
      <c r="C1087" s="48">
        <f t="shared" si="390"/>
        <v>42235</v>
      </c>
      <c r="D1087" s="48" t="s">
        <v>31</v>
      </c>
      <c r="E1087" s="49">
        <f t="shared" si="391"/>
        <v>82</v>
      </c>
      <c r="F1087" s="48"/>
      <c r="G1087" s="49" t="e">
        <f>VLOOKUP(C1087,#REF!,2,0)</f>
        <v>#REF!</v>
      </c>
      <c r="H1087" s="48"/>
      <c r="I1087" s="43">
        <v>0</v>
      </c>
      <c r="J1087" s="43">
        <v>0</v>
      </c>
      <c r="K1087" s="43">
        <v>0</v>
      </c>
      <c r="L1087" s="43">
        <v>0</v>
      </c>
      <c r="M1087" s="43">
        <v>0</v>
      </c>
      <c r="N1087" s="43">
        <v>0</v>
      </c>
      <c r="O1087" s="43">
        <v>0</v>
      </c>
      <c r="P1087" s="43">
        <v>20.092924</v>
      </c>
      <c r="Q1087" s="43">
        <v>16.725237</v>
      </c>
      <c r="R1087" s="43">
        <v>19.384998</v>
      </c>
      <c r="S1087" s="43">
        <v>21.399222999999999</v>
      </c>
      <c r="T1087" s="43">
        <v>21.794146999999999</v>
      </c>
      <c r="U1087" s="43">
        <v>21.056601000000001</v>
      </c>
      <c r="V1087" s="43">
        <v>21.843786000000001</v>
      </c>
      <c r="W1087" s="43">
        <v>19.244942000000002</v>
      </c>
      <c r="X1087" s="43">
        <v>19.902884</v>
      </c>
      <c r="Y1087" s="43">
        <v>82</v>
      </c>
      <c r="AA1087">
        <f t="shared" si="370"/>
        <v>41946.610509259262</v>
      </c>
      <c r="AB1087" t="str">
        <f t="shared" si="371"/>
        <v>41946Murilo/Kassio63</v>
      </c>
      <c r="AC1087" s="52">
        <v>41946</v>
      </c>
      <c r="AD1087" s="53" t="s">
        <v>20</v>
      </c>
      <c r="AE1087" s="54">
        <v>63</v>
      </c>
      <c r="AF1087" s="51" t="str">
        <f t="shared" si="372"/>
        <v/>
      </c>
      <c r="AG1087" s="51">
        <f t="shared" si="373"/>
        <v>0</v>
      </c>
      <c r="AH1087" s="51">
        <f t="shared" si="374"/>
        <v>4.9758290000000001</v>
      </c>
      <c r="AI1087" s="51">
        <f t="shared" si="375"/>
        <v>27.043897999999999</v>
      </c>
      <c r="AJ1087" s="51">
        <f t="shared" si="376"/>
        <v>27.451124</v>
      </c>
      <c r="AK1087" s="51">
        <f t="shared" si="377"/>
        <v>35.001258999999997</v>
      </c>
      <c r="AL1087" s="51">
        <f t="shared" si="378"/>
        <v>37.190693000000003</v>
      </c>
      <c r="AM1087" s="51">
        <f t="shared" si="379"/>
        <v>36.558444999999999</v>
      </c>
      <c r="AN1087" s="51">
        <f t="shared" si="380"/>
        <v>36.558444999999999</v>
      </c>
      <c r="AO1087" s="51">
        <f t="shared" si="381"/>
        <v>35.542458000000003</v>
      </c>
      <c r="AP1087" s="51">
        <f t="shared" si="382"/>
        <v>28.621839999999999</v>
      </c>
      <c r="AQ1087" s="51">
        <f t="shared" si="383"/>
        <v>26.172321</v>
      </c>
      <c r="AR1087" s="51">
        <f t="shared" si="384"/>
        <v>18.603891000000001</v>
      </c>
      <c r="AS1087" s="51">
        <f t="shared" si="385"/>
        <v>22.586582</v>
      </c>
      <c r="AT1087" s="51">
        <f t="shared" si="386"/>
        <v>17.136265000000002</v>
      </c>
      <c r="AU1087" s="51">
        <f t="shared" si="387"/>
        <v>17.242757999999998</v>
      </c>
      <c r="AV1087" s="51">
        <f t="shared" si="388"/>
        <v>21.312973</v>
      </c>
      <c r="AY1087">
        <v>42245</v>
      </c>
      <c r="AZ1087">
        <v>42245</v>
      </c>
      <c r="BA1087" t="s">
        <v>29</v>
      </c>
      <c r="BB1087" s="1">
        <f t="shared" si="369"/>
        <v>42245</v>
      </c>
    </row>
    <row r="1088" spans="1:54">
      <c r="A1088" t="str">
        <f t="shared" si="389"/>
        <v>42240Fábio82</v>
      </c>
      <c r="B1088" s="48">
        <v>42240.622754629629</v>
      </c>
      <c r="C1088" s="48">
        <f t="shared" si="390"/>
        <v>42240</v>
      </c>
      <c r="D1088" s="48" t="s">
        <v>31</v>
      </c>
      <c r="E1088" s="49">
        <f t="shared" si="391"/>
        <v>82</v>
      </c>
      <c r="F1088" s="48"/>
      <c r="G1088" s="49" t="e">
        <f>VLOOKUP(C1088,#REF!,2,0)</f>
        <v>#REF!</v>
      </c>
      <c r="H1088" s="48"/>
      <c r="I1088" s="43">
        <v>0</v>
      </c>
      <c r="J1088" s="43">
        <v>0</v>
      </c>
      <c r="K1088" s="43">
        <v>0</v>
      </c>
      <c r="L1088" s="43">
        <v>0</v>
      </c>
      <c r="M1088" s="43">
        <v>0</v>
      </c>
      <c r="N1088" s="43">
        <v>0</v>
      </c>
      <c r="O1088" s="43">
        <v>0</v>
      </c>
      <c r="P1088" s="43">
        <v>18.007636999999999</v>
      </c>
      <c r="Q1088" s="43">
        <v>16.123549000000001</v>
      </c>
      <c r="R1088" s="43">
        <v>19.105416999999999</v>
      </c>
      <c r="S1088" s="43">
        <v>20.959232</v>
      </c>
      <c r="T1088" s="43">
        <v>21.399222999999999</v>
      </c>
      <c r="U1088" s="43">
        <v>20.71678</v>
      </c>
      <c r="V1088" s="43">
        <v>21.350121999999999</v>
      </c>
      <c r="W1088" s="43">
        <v>18.873989000000002</v>
      </c>
      <c r="X1088" s="43">
        <v>19.478639999999999</v>
      </c>
      <c r="Y1088" s="43">
        <v>82</v>
      </c>
      <c r="AA1088">
        <f t="shared" si="370"/>
        <v>41948.669814814813</v>
      </c>
      <c r="AB1088" t="str">
        <f t="shared" si="371"/>
        <v>41948Murilo/Kassio63</v>
      </c>
      <c r="AC1088" s="52">
        <v>41948</v>
      </c>
      <c r="AD1088" s="53" t="s">
        <v>20</v>
      </c>
      <c r="AE1088" s="54">
        <v>63</v>
      </c>
      <c r="AF1088" s="51" t="str">
        <f t="shared" si="372"/>
        <v/>
      </c>
      <c r="AG1088" s="51">
        <f t="shared" si="373"/>
        <v>0</v>
      </c>
      <c r="AH1088" s="51">
        <f t="shared" si="374"/>
        <v>5.4643009999999999</v>
      </c>
      <c r="AI1088" s="51">
        <f t="shared" si="375"/>
        <v>29.959826</v>
      </c>
      <c r="AJ1088" s="51">
        <f t="shared" si="376"/>
        <v>30.532489999999999</v>
      </c>
      <c r="AK1088" s="51">
        <f t="shared" si="377"/>
        <v>38.229481</v>
      </c>
      <c r="AL1088" s="51">
        <f t="shared" si="378"/>
        <v>40.762917000000002</v>
      </c>
      <c r="AM1088" s="51">
        <f t="shared" si="379"/>
        <v>39.038032999999999</v>
      </c>
      <c r="AN1088" s="51">
        <f t="shared" si="380"/>
        <v>40.101554999999998</v>
      </c>
      <c r="AO1088" s="51">
        <f t="shared" si="381"/>
        <v>42.017142999999997</v>
      </c>
      <c r="AP1088" s="51">
        <f t="shared" si="382"/>
        <v>38.309925</v>
      </c>
      <c r="AQ1088" s="51">
        <f t="shared" si="383"/>
        <v>38.551903000000003</v>
      </c>
      <c r="AR1088" s="51">
        <f t="shared" si="384"/>
        <v>27.792849</v>
      </c>
      <c r="AS1088" s="51">
        <f t="shared" si="385"/>
        <v>31.914465</v>
      </c>
      <c r="AT1088" s="51">
        <f t="shared" si="386"/>
        <v>26.639799</v>
      </c>
      <c r="AU1088" s="51">
        <f t="shared" si="387"/>
        <v>24.345112</v>
      </c>
      <c r="AV1088" s="51">
        <f t="shared" si="388"/>
        <v>29.111183</v>
      </c>
      <c r="AY1088">
        <v>42247</v>
      </c>
      <c r="AZ1088">
        <v>42247</v>
      </c>
      <c r="BA1088" t="s">
        <v>29</v>
      </c>
      <c r="BB1088" s="1">
        <f t="shared" si="369"/>
        <v>42247</v>
      </c>
    </row>
    <row r="1089" spans="1:54">
      <c r="A1089" t="str">
        <f t="shared" si="389"/>
        <v>42242Fábio82</v>
      </c>
      <c r="B1089" s="48">
        <v>42242.407951388886</v>
      </c>
      <c r="C1089" s="48">
        <f t="shared" si="390"/>
        <v>42242</v>
      </c>
      <c r="D1089" s="48" t="s">
        <v>31</v>
      </c>
      <c r="E1089" s="49">
        <f t="shared" si="391"/>
        <v>82</v>
      </c>
      <c r="F1089" s="48"/>
      <c r="G1089" s="49" t="e">
        <f>VLOOKUP(C1089,#REF!,2,0)</f>
        <v>#REF!</v>
      </c>
      <c r="H1089" s="48"/>
      <c r="I1089" s="43">
        <v>0</v>
      </c>
      <c r="J1089" s="43">
        <v>0</v>
      </c>
      <c r="K1089" s="43">
        <v>0</v>
      </c>
      <c r="L1089" s="43">
        <v>0</v>
      </c>
      <c r="M1089" s="43">
        <v>0</v>
      </c>
      <c r="N1089" s="43">
        <v>0</v>
      </c>
      <c r="O1089" s="43">
        <v>1.624E-3</v>
      </c>
      <c r="P1089" s="43">
        <v>22.142672999999998</v>
      </c>
      <c r="Q1089" s="43">
        <v>18.143035999999999</v>
      </c>
      <c r="R1089" s="43">
        <v>20.862079999999999</v>
      </c>
      <c r="S1089" s="43">
        <v>22.797143999999999</v>
      </c>
      <c r="T1089" s="43">
        <v>22.797143999999999</v>
      </c>
      <c r="U1089" s="43">
        <v>21.843786000000001</v>
      </c>
      <c r="V1089" s="43">
        <v>22.092701000000002</v>
      </c>
      <c r="W1089" s="43">
        <v>19.666632</v>
      </c>
      <c r="X1089" s="43">
        <v>20.140577</v>
      </c>
      <c r="Y1089" s="43">
        <v>82</v>
      </c>
      <c r="AA1089">
        <f t="shared" si="370"/>
        <v>41950.359259259261</v>
      </c>
      <c r="AB1089" t="str">
        <f t="shared" si="371"/>
        <v>41950Murilo/Kassio63</v>
      </c>
      <c r="AC1089" s="52">
        <v>41950</v>
      </c>
      <c r="AD1089" s="53" t="s">
        <v>20</v>
      </c>
      <c r="AE1089" s="54">
        <v>63</v>
      </c>
      <c r="AF1089" s="51" t="str">
        <f t="shared" si="372"/>
        <v/>
      </c>
      <c r="AG1089" s="51">
        <f t="shared" si="373"/>
        <v>0</v>
      </c>
      <c r="AH1089" s="51">
        <f t="shared" si="374"/>
        <v>3.4953859999999999</v>
      </c>
      <c r="AI1089" s="51">
        <f t="shared" si="375"/>
        <v>25.511876999999998</v>
      </c>
      <c r="AJ1089" s="51">
        <f t="shared" si="376"/>
        <v>26.976317999999999</v>
      </c>
      <c r="AK1089" s="51">
        <f t="shared" si="377"/>
        <v>35.001258999999997</v>
      </c>
      <c r="AL1089" s="51">
        <f t="shared" si="378"/>
        <v>38.229481</v>
      </c>
      <c r="AM1089" s="51">
        <f t="shared" si="379"/>
        <v>36.479773999999999</v>
      </c>
      <c r="AN1089" s="51">
        <f t="shared" si="380"/>
        <v>38.390529999999998</v>
      </c>
      <c r="AO1089" s="51">
        <f t="shared" si="381"/>
        <v>39.772838999999998</v>
      </c>
      <c r="AP1089" s="51">
        <f t="shared" si="382"/>
        <v>35.775677000000002</v>
      </c>
      <c r="AQ1089" s="51">
        <f t="shared" si="383"/>
        <v>34.540657000000003</v>
      </c>
      <c r="AR1089" s="51">
        <f t="shared" si="384"/>
        <v>24.026022000000001</v>
      </c>
      <c r="AS1089" s="51">
        <f t="shared" si="385"/>
        <v>27.451124</v>
      </c>
      <c r="AT1089" s="51">
        <f t="shared" si="386"/>
        <v>22.340997999999999</v>
      </c>
      <c r="AU1089" s="51">
        <f t="shared" si="387"/>
        <v>20.602689999999999</v>
      </c>
      <c r="AV1089" s="51">
        <f t="shared" si="388"/>
        <v>23.709154000000002</v>
      </c>
      <c r="AY1089">
        <v>42249</v>
      </c>
      <c r="AZ1089">
        <v>42249</v>
      </c>
      <c r="BA1089" t="s">
        <v>29</v>
      </c>
      <c r="BB1089" s="1">
        <f t="shared" si="369"/>
        <v>42249</v>
      </c>
    </row>
    <row r="1090" spans="1:54">
      <c r="A1090" t="str">
        <f t="shared" si="389"/>
        <v>42244Fábio82</v>
      </c>
      <c r="B1090" s="48">
        <v>42244.723969907405</v>
      </c>
      <c r="C1090" s="48">
        <f t="shared" si="390"/>
        <v>42244</v>
      </c>
      <c r="D1090" s="48" t="s">
        <v>31</v>
      </c>
      <c r="E1090" s="49">
        <f t="shared" si="391"/>
        <v>82</v>
      </c>
      <c r="F1090" s="48"/>
      <c r="G1090" s="49" t="e">
        <f>VLOOKUP(C1090,#REF!,2,0)</f>
        <v>#REF!</v>
      </c>
      <c r="H1090" s="48"/>
      <c r="I1090" s="43">
        <v>0</v>
      </c>
      <c r="J1090" s="43">
        <v>0</v>
      </c>
      <c r="K1090" s="43">
        <v>0</v>
      </c>
      <c r="L1090" s="43">
        <v>0</v>
      </c>
      <c r="M1090" s="43">
        <v>0</v>
      </c>
      <c r="N1090" s="43">
        <v>0</v>
      </c>
      <c r="O1090" s="43">
        <v>0</v>
      </c>
      <c r="P1090" s="43">
        <v>22.242746</v>
      </c>
      <c r="Q1090" s="43">
        <v>17.827870999999998</v>
      </c>
      <c r="R1090" s="43">
        <v>19.997803000000001</v>
      </c>
      <c r="S1090" s="43">
        <v>22.493888999999999</v>
      </c>
      <c r="T1090" s="43">
        <v>22.746447</v>
      </c>
      <c r="U1090" s="43">
        <v>22.393265</v>
      </c>
      <c r="V1090" s="43">
        <v>22.847866</v>
      </c>
      <c r="W1090" s="43">
        <v>20.668424999999999</v>
      </c>
      <c r="X1090" s="43">
        <v>23.770520999999999</v>
      </c>
      <c r="Y1090" s="43">
        <v>82</v>
      </c>
      <c r="AA1090">
        <f t="shared" si="370"/>
        <v>41956.688773148147</v>
      </c>
      <c r="AB1090" t="str">
        <f t="shared" si="371"/>
        <v>41956Murilo/Kassio63</v>
      </c>
      <c r="AC1090" s="52">
        <v>41956</v>
      </c>
      <c r="AD1090" s="53" t="s">
        <v>20</v>
      </c>
      <c r="AE1090" s="54">
        <v>63</v>
      </c>
      <c r="AF1090" s="51" t="str">
        <f t="shared" si="372"/>
        <v/>
      </c>
      <c r="AG1090" s="51">
        <f t="shared" si="373"/>
        <v>0</v>
      </c>
      <c r="AH1090" s="51">
        <f t="shared" si="374"/>
        <v>4.6650260000000001</v>
      </c>
      <c r="AI1090" s="51">
        <f t="shared" si="375"/>
        <v>29.533953</v>
      </c>
      <c r="AJ1090" s="51">
        <f t="shared" si="376"/>
        <v>25.840996000000001</v>
      </c>
      <c r="AK1090" s="51">
        <f t="shared" si="377"/>
        <v>32.803176999999998</v>
      </c>
      <c r="AL1090" s="51">
        <f t="shared" si="378"/>
        <v>35.155479</v>
      </c>
      <c r="AM1090" s="51">
        <f t="shared" si="379"/>
        <v>34.387813999999999</v>
      </c>
      <c r="AN1090" s="51">
        <f t="shared" si="380"/>
        <v>35.775677000000002</v>
      </c>
      <c r="AO1090" s="51">
        <f t="shared" si="381"/>
        <v>37.668388</v>
      </c>
      <c r="AP1090" s="51">
        <f t="shared" si="382"/>
        <v>33.628551000000002</v>
      </c>
      <c r="AQ1090" s="51">
        <f t="shared" si="383"/>
        <v>30.965553</v>
      </c>
      <c r="AR1090" s="51">
        <f t="shared" si="384"/>
        <v>21.612684000000002</v>
      </c>
      <c r="AS1090" s="51">
        <f t="shared" si="385"/>
        <v>24.989811</v>
      </c>
      <c r="AT1090" s="51">
        <f t="shared" si="386"/>
        <v>19.561176</v>
      </c>
      <c r="AU1090" s="51">
        <f t="shared" si="387"/>
        <v>18.217172999999999</v>
      </c>
      <c r="AV1090" s="51">
        <f t="shared" si="388"/>
        <v>20.661383000000001</v>
      </c>
      <c r="AY1090">
        <v>42252</v>
      </c>
      <c r="AZ1090">
        <v>42252</v>
      </c>
      <c r="BA1090" t="s">
        <v>29</v>
      </c>
      <c r="BB1090" s="1">
        <f t="shared" si="369"/>
        <v>42252</v>
      </c>
    </row>
    <row r="1091" spans="1:54">
      <c r="A1091" t="str">
        <f t="shared" si="389"/>
        <v>42247Fábio82</v>
      </c>
      <c r="B1091" s="48">
        <v>42247.368784722225</v>
      </c>
      <c r="C1091" s="48">
        <f t="shared" si="390"/>
        <v>42247</v>
      </c>
      <c r="D1091" s="48" t="s">
        <v>31</v>
      </c>
      <c r="E1091" s="49">
        <f t="shared" si="391"/>
        <v>82</v>
      </c>
      <c r="F1091" s="48"/>
      <c r="G1091" s="49" t="e">
        <f>VLOOKUP(C1091,#REF!,2,0)</f>
        <v>#REF!</v>
      </c>
      <c r="H1091" s="48"/>
      <c r="I1091" s="43">
        <v>0</v>
      </c>
      <c r="J1091" s="43">
        <v>0</v>
      </c>
      <c r="K1091" s="43">
        <v>0</v>
      </c>
      <c r="L1091" s="43">
        <v>0</v>
      </c>
      <c r="M1091" s="43">
        <v>0</v>
      </c>
      <c r="N1091" s="43">
        <v>0</v>
      </c>
      <c r="O1091" s="43">
        <v>0</v>
      </c>
      <c r="P1091" s="43">
        <v>20.862079999999999</v>
      </c>
      <c r="Q1091" s="43">
        <v>16.812135999999999</v>
      </c>
      <c r="R1091" s="43">
        <v>19.902884</v>
      </c>
      <c r="S1091" s="43">
        <v>21.893456</v>
      </c>
      <c r="T1091" s="43">
        <v>22.092701000000002</v>
      </c>
      <c r="U1091" s="43">
        <v>21.252056</v>
      </c>
      <c r="V1091" s="43">
        <v>22.142672999999998</v>
      </c>
      <c r="W1091" s="43">
        <v>19.713774000000001</v>
      </c>
      <c r="X1091" s="43">
        <v>20.765158</v>
      </c>
      <c r="Y1091" s="43">
        <v>82</v>
      </c>
      <c r="AA1091">
        <f t="shared" si="370"/>
        <v>41957.326180555552</v>
      </c>
      <c r="AB1091" t="str">
        <f t="shared" si="371"/>
        <v>41957Murilo/Kassio63</v>
      </c>
      <c r="AC1091" s="52">
        <v>41957</v>
      </c>
      <c r="AD1091" s="53" t="s">
        <v>20</v>
      </c>
      <c r="AE1091" s="54">
        <v>63</v>
      </c>
      <c r="AF1091" s="51" t="str">
        <f t="shared" si="372"/>
        <v/>
      </c>
      <c r="AG1091" s="51">
        <f t="shared" si="373"/>
        <v>0</v>
      </c>
      <c r="AH1091" s="51">
        <f t="shared" si="374"/>
        <v>4.7930929999999998</v>
      </c>
      <c r="AI1091" s="51">
        <f t="shared" si="375"/>
        <v>27.998936</v>
      </c>
      <c r="AJ1091" s="51">
        <f t="shared" si="376"/>
        <v>25.054773000000001</v>
      </c>
      <c r="AK1091" s="51">
        <f t="shared" si="377"/>
        <v>32.877800000000001</v>
      </c>
      <c r="AL1091" s="51">
        <f t="shared" si="378"/>
        <v>35.078319999999998</v>
      </c>
      <c r="AM1091" s="51">
        <f t="shared" si="379"/>
        <v>34.235270999999997</v>
      </c>
      <c r="AN1091" s="51">
        <f t="shared" si="380"/>
        <v>35.464916000000002</v>
      </c>
      <c r="AO1091" s="51">
        <f t="shared" si="381"/>
        <v>37.111370000000001</v>
      </c>
      <c r="AP1091" s="51">
        <f t="shared" si="382"/>
        <v>33.252102000000001</v>
      </c>
      <c r="AQ1091" s="51">
        <f t="shared" si="383"/>
        <v>30.173922000000001</v>
      </c>
      <c r="AR1091" s="51">
        <f t="shared" si="384"/>
        <v>20.310499</v>
      </c>
      <c r="AS1091" s="51">
        <f t="shared" si="385"/>
        <v>24.089666000000001</v>
      </c>
      <c r="AT1091" s="51">
        <f t="shared" si="386"/>
        <v>18.715187</v>
      </c>
      <c r="AU1091" s="51">
        <f t="shared" si="387"/>
        <v>17.943619000000002</v>
      </c>
      <c r="AV1091" s="51">
        <f t="shared" si="388"/>
        <v>21.914597000000001</v>
      </c>
      <c r="AY1091">
        <v>42257</v>
      </c>
      <c r="AZ1091">
        <v>42257</v>
      </c>
      <c r="BA1091" t="s">
        <v>29</v>
      </c>
      <c r="BB1091" s="1">
        <f t="shared" ref="BB1091:BB1154" si="392">DATE(YEAR(AZ1091),MONTH(AZ1091),DAY(AZ1091))</f>
        <v>42257</v>
      </c>
    </row>
    <row r="1092" spans="1:54">
      <c r="A1092" t="str">
        <f t="shared" si="389"/>
        <v>42249Fábio82</v>
      </c>
      <c r="B1092" s="48">
        <v>42249.387303240743</v>
      </c>
      <c r="C1092" s="48">
        <f t="shared" si="390"/>
        <v>42249</v>
      </c>
      <c r="D1092" s="48" t="s">
        <v>31</v>
      </c>
      <c r="E1092" s="49">
        <f t="shared" si="391"/>
        <v>82</v>
      </c>
      <c r="F1092" s="48"/>
      <c r="G1092" s="49" t="e">
        <f>VLOOKUP(C1092,#REF!,2,0)</f>
        <v>#REF!</v>
      </c>
      <c r="H1092" s="48"/>
      <c r="I1092" s="43">
        <v>0</v>
      </c>
      <c r="J1092" s="43">
        <v>0</v>
      </c>
      <c r="K1092" s="43">
        <v>0</v>
      </c>
      <c r="L1092" s="43">
        <v>0</v>
      </c>
      <c r="M1092" s="43">
        <v>0</v>
      </c>
      <c r="N1092" s="43">
        <v>0</v>
      </c>
      <c r="O1092" s="43">
        <v>0</v>
      </c>
      <c r="P1092" s="43">
        <v>19.902884</v>
      </c>
      <c r="Q1092" s="43">
        <v>15.911405999999999</v>
      </c>
      <c r="R1092" s="43">
        <v>18.73584</v>
      </c>
      <c r="S1092" s="43">
        <v>21.546894000000002</v>
      </c>
      <c r="T1092" s="43">
        <v>21.99297</v>
      </c>
      <c r="U1092" s="43">
        <v>20.910616000000001</v>
      </c>
      <c r="V1092" s="43">
        <v>21.399222999999999</v>
      </c>
      <c r="W1092" s="43">
        <v>19.525558</v>
      </c>
      <c r="X1092" s="43">
        <v>20.33173</v>
      </c>
      <c r="Y1092" s="43">
        <v>82</v>
      </c>
      <c r="AA1092">
        <f t="shared" ref="AA1092:AA1155" si="393">VLOOKUP(AB1092,$A$4:$B$4281,2,0)</f>
        <v>41960.666284722225</v>
      </c>
      <c r="AB1092" t="str">
        <f t="shared" ref="AB1092:AB1155" si="394">AC1092&amp;AD1092&amp;AE1092</f>
        <v>41960Murilo/Kassio63</v>
      </c>
      <c r="AC1092" s="52">
        <v>41960</v>
      </c>
      <c r="AD1092" s="53" t="s">
        <v>20</v>
      </c>
      <c r="AE1092" s="54">
        <v>63</v>
      </c>
      <c r="AF1092" s="51" t="str">
        <f t="shared" ref="AF1092:AF1155" si="395">IF(VLOOKUP(AB1092,$A$4:$H$4281,8,0)=0,"",VLOOKUP(AB1092,$A$4:$H$4281,8,0))</f>
        <v/>
      </c>
      <c r="AG1092" s="51">
        <f t="shared" ref="AG1092:AG1155" si="396">IFERROR(AVERAGEIFS(I:I,$C:$C,$AC1092,$D:$D,$AD1092,$E:$E,$AE1092,$F:$F,"&lt;&gt;X"),"N/A")</f>
        <v>0</v>
      </c>
      <c r="AH1092" s="51">
        <f t="shared" ref="AH1092:AH1155" si="397">IFERROR(AVERAGEIFS(J:J,$C:$C,$AC1092,$D:$D,$AD1092,$E:$E,$AE1092,$F:$F,"&lt;&gt;X"),"N/A")</f>
        <v>1.0449790000000001</v>
      </c>
      <c r="AI1092" s="51">
        <f t="shared" ref="AI1092:AI1155" si="398">IFERROR(AVERAGEIFS(K:K,$C:$C,$AC1092,$D:$D,$AD1092,$E:$E,$AE1092,$F:$F,"&lt;&gt;X"),"N/A")</f>
        <v>24.409174</v>
      </c>
      <c r="AJ1092" s="51">
        <f t="shared" ref="AJ1092:AJ1155" si="399">IFERROR(AVERAGEIFS(L:L,$C:$C,$AC1092,$D:$D,$AD1092,$E:$E,$AE1092,$F:$F,"&lt;&gt;X"),"N/A")</f>
        <v>22.402258</v>
      </c>
      <c r="AK1092" s="51">
        <f t="shared" ref="AK1092:AK1155" si="400">IFERROR(AVERAGEIFS(M:M,$C:$C,$AC1092,$D:$D,$AD1092,$E:$E,$AE1092,$F:$F,"&lt;&gt;X"),"N/A")</f>
        <v>28.831005000000001</v>
      </c>
      <c r="AL1092" s="51">
        <f t="shared" ref="AL1092:AL1155" si="401">IFERROR(AVERAGEIFS(N:N,$C:$C,$AC1092,$D:$D,$AD1092,$E:$E,$AE1092,$F:$F,"&lt;&gt;X"),"N/A")</f>
        <v>31.183260000000001</v>
      </c>
      <c r="AM1092" s="51">
        <f t="shared" ref="AM1092:AM1155" si="402">IFERROR(AVERAGEIFS(O:O,$C:$C,$AC1092,$D:$D,$AD1092,$E:$E,$AE1092,$F:$F,"&lt;&gt;X"),"N/A")</f>
        <v>31.255997000000001</v>
      </c>
      <c r="AN1092" s="51">
        <f t="shared" ref="AN1092:AN1155" si="403">IFERROR(AVERAGEIFS(P:P,$C:$C,$AC1092,$D:$D,$AD1092,$E:$E,$AE1092,$F:$F,"&lt;&gt;X"),"N/A")</f>
        <v>33.477725999999997</v>
      </c>
      <c r="AO1092" s="51">
        <f t="shared" ref="AO1092:AO1155" si="404">IFERROR(AVERAGEIFS(Q:Q,$C:$C,$AC1092,$D:$D,$AD1092,$E:$E,$AE1092,$F:$F,"&lt;&gt;X"),"N/A")</f>
        <v>34.159145000000002</v>
      </c>
      <c r="AP1092" s="51">
        <f t="shared" ref="AP1092:AP1155" si="405">IFERROR(AVERAGEIFS(R:R,$C:$C,$AC1092,$D:$D,$AD1092,$E:$E,$AE1092,$F:$F,"&lt;&gt;X"),"N/A")</f>
        <v>30.173922000000001</v>
      </c>
      <c r="AQ1092" s="51">
        <f t="shared" ref="AQ1092:AQ1155" si="406">IFERROR(AVERAGEIFS(S:S,$C:$C,$AC1092,$D:$D,$AD1092,$E:$E,$AE1092,$F:$F,"&lt;&gt;X"),"N/A")</f>
        <v>27.587548999999999</v>
      </c>
      <c r="AR1092" s="51">
        <f t="shared" ref="AR1092:AR1155" si="407">IFERROR(AVERAGEIFS(T:T,$C:$C,$AC1092,$D:$D,$AD1092,$E:$E,$AE1092,$F:$F,"&lt;&gt;X"),"N/A")</f>
        <v>19.276951</v>
      </c>
      <c r="AS1092" s="51">
        <f t="shared" ref="AS1092:AS1155" si="408">IFERROR(AVERAGEIFS(U:U,$C:$C,$AC1092,$D:$D,$AD1092,$E:$E,$AE1092,$F:$F,"&lt;&gt;X"),"N/A")</f>
        <v>24.860174000000001</v>
      </c>
      <c r="AT1092" s="51">
        <f t="shared" ref="AT1092:AT1155" si="409">IFERROR(AVERAGEIFS(V:V,$C:$C,$AC1092,$D:$D,$AD1092,$E:$E,$AE1092,$F:$F,"&lt;&gt;X"),"N/A")</f>
        <v>17.834807999999999</v>
      </c>
      <c r="AU1092" s="51">
        <f t="shared" ref="AU1092:AU1155" si="410">IFERROR(AVERAGEIFS(W:W,$C:$C,$AC1092,$D:$D,$AD1092,$E:$E,$AE1092,$F:$F,"&lt;&gt;X"),"N/A")</f>
        <v>17.242757999999998</v>
      </c>
      <c r="AV1092" s="51">
        <f t="shared" ref="AV1092:AV1155" si="411">IFERROR(AVERAGEIFS(X:X,$C:$C,$AC1092,$D:$D,$AD1092,$E:$E,$AE1092,$F:$F,"&lt;&gt;X"),"N/A")</f>
        <v>21.372751000000001</v>
      </c>
      <c r="AY1092">
        <v>42261</v>
      </c>
      <c r="AZ1092">
        <v>42261</v>
      </c>
      <c r="BA1092" t="s">
        <v>29</v>
      </c>
      <c r="BB1092" s="1">
        <f t="shared" si="392"/>
        <v>42261</v>
      </c>
    </row>
    <row r="1093" spans="1:54">
      <c r="A1093" t="str">
        <f t="shared" ref="A1093:A1156" si="412">C1093&amp;D1093&amp;E1093</f>
        <v>42251Fábio82</v>
      </c>
      <c r="B1093" s="48">
        <v>42251.651145833333</v>
      </c>
      <c r="C1093" s="48">
        <f t="shared" ref="C1093:C1156" si="413">DATE(YEAR(B1093),MONTH(B1093),DAY(B1093))</f>
        <v>42251</v>
      </c>
      <c r="D1093" s="48" t="s">
        <v>31</v>
      </c>
      <c r="E1093" s="49">
        <f t="shared" ref="E1093:E1156" si="414">Y1093</f>
        <v>82</v>
      </c>
      <c r="F1093" s="48"/>
      <c r="G1093" s="49" t="e">
        <f>VLOOKUP(C1093,#REF!,2,0)</f>
        <v>#REF!</v>
      </c>
      <c r="H1093" s="48"/>
      <c r="I1093" s="43">
        <v>0</v>
      </c>
      <c r="J1093" s="43">
        <v>0</v>
      </c>
      <c r="K1093" s="43">
        <v>0</v>
      </c>
      <c r="L1093" s="43">
        <v>0</v>
      </c>
      <c r="M1093" s="43">
        <v>0</v>
      </c>
      <c r="N1093" s="43">
        <v>0</v>
      </c>
      <c r="O1093" s="43">
        <v>0</v>
      </c>
      <c r="P1093" s="43">
        <v>18.689892</v>
      </c>
      <c r="Q1093" s="43">
        <v>15.82696</v>
      </c>
      <c r="R1093" s="43">
        <v>18.78182</v>
      </c>
      <c r="S1093" s="43">
        <v>21.596231</v>
      </c>
      <c r="T1093" s="43">
        <v>21.744581</v>
      </c>
      <c r="U1093" s="43">
        <v>20.959232</v>
      </c>
      <c r="V1093" s="43">
        <v>21.645641000000001</v>
      </c>
      <c r="W1093" s="43">
        <v>19.431795000000001</v>
      </c>
      <c r="X1093" s="43">
        <v>20.092924</v>
      </c>
      <c r="Y1093" s="43">
        <v>82</v>
      </c>
      <c r="AA1093">
        <f t="shared" si="393"/>
        <v>41962.629837962966</v>
      </c>
      <c r="AB1093" t="str">
        <f t="shared" si="394"/>
        <v>41962Murilo/Kassio63</v>
      </c>
      <c r="AC1093" s="52">
        <v>41962</v>
      </c>
      <c r="AD1093" s="53" t="s">
        <v>20</v>
      </c>
      <c r="AE1093" s="54">
        <v>63</v>
      </c>
      <c r="AF1093" s="51" t="str">
        <f t="shared" si="395"/>
        <v/>
      </c>
      <c r="AG1093" s="51">
        <f t="shared" si="396"/>
        <v>0</v>
      </c>
      <c r="AH1093" s="51">
        <f t="shared" si="397"/>
        <v>0</v>
      </c>
      <c r="AI1093" s="51">
        <f t="shared" si="398"/>
        <v>19.276951</v>
      </c>
      <c r="AJ1093" s="51">
        <f t="shared" si="399"/>
        <v>20.897102</v>
      </c>
      <c r="AK1093" s="51">
        <f t="shared" si="400"/>
        <v>25.907093</v>
      </c>
      <c r="AL1093" s="51">
        <f t="shared" si="401"/>
        <v>28.413414</v>
      </c>
      <c r="AM1093" s="51">
        <f t="shared" si="402"/>
        <v>28.274913999999999</v>
      </c>
      <c r="AN1093" s="51">
        <f t="shared" si="403"/>
        <v>30.820837000000001</v>
      </c>
      <c r="AO1093" s="51">
        <f t="shared" si="404"/>
        <v>32.135517</v>
      </c>
      <c r="AP1093" s="51">
        <f t="shared" si="405"/>
        <v>29.251740000000002</v>
      </c>
      <c r="AQ1093" s="51">
        <f t="shared" si="406"/>
        <v>26.505780999999999</v>
      </c>
      <c r="AR1093" s="51">
        <f t="shared" si="407"/>
        <v>18.994947</v>
      </c>
      <c r="AS1093" s="51">
        <f t="shared" si="408"/>
        <v>24.730868999999998</v>
      </c>
      <c r="AT1093" s="51">
        <f t="shared" si="409"/>
        <v>17.189468000000002</v>
      </c>
      <c r="AU1093" s="51">
        <f t="shared" si="410"/>
        <v>17.083164</v>
      </c>
      <c r="AV1093" s="51">
        <f t="shared" si="411"/>
        <v>21.193718000000001</v>
      </c>
      <c r="AY1093">
        <v>42262</v>
      </c>
      <c r="AZ1093">
        <v>42262</v>
      </c>
      <c r="BA1093" t="s">
        <v>29</v>
      </c>
      <c r="BB1093" s="1">
        <f t="shared" si="392"/>
        <v>42262</v>
      </c>
    </row>
    <row r="1094" spans="1:54">
      <c r="A1094" t="str">
        <f t="shared" si="412"/>
        <v>42257Fábio82</v>
      </c>
      <c r="B1094" s="48">
        <v>42257.497800925928</v>
      </c>
      <c r="C1094" s="48">
        <f t="shared" si="413"/>
        <v>42257</v>
      </c>
      <c r="D1094" s="48" t="s">
        <v>31</v>
      </c>
      <c r="E1094" s="49">
        <f t="shared" si="414"/>
        <v>82</v>
      </c>
      <c r="F1094" s="48"/>
      <c r="G1094" s="49" t="e">
        <f>VLOOKUP(C1094,#REF!,2,0)</f>
        <v>#REF!</v>
      </c>
      <c r="H1094" s="48"/>
      <c r="I1094" s="43">
        <v>0</v>
      </c>
      <c r="J1094" s="43">
        <v>0</v>
      </c>
      <c r="K1094" s="43">
        <v>0</v>
      </c>
      <c r="L1094" s="43">
        <v>0</v>
      </c>
      <c r="M1094" s="43">
        <v>0</v>
      </c>
      <c r="N1094" s="43">
        <v>0</v>
      </c>
      <c r="O1094" s="43">
        <v>0</v>
      </c>
      <c r="P1094" s="43">
        <v>22.192657000000001</v>
      </c>
      <c r="Q1094" s="43">
        <v>17.294121000000001</v>
      </c>
      <c r="R1094" s="43">
        <v>19.950310000000002</v>
      </c>
      <c r="S1094" s="43">
        <v>22.695837000000001</v>
      </c>
      <c r="T1094" s="43">
        <v>23.460999999999999</v>
      </c>
      <c r="U1094" s="43">
        <v>22.746447</v>
      </c>
      <c r="V1094" s="43">
        <v>23.204552</v>
      </c>
      <c r="W1094" s="43">
        <v>21.448414</v>
      </c>
      <c r="X1094" s="43">
        <v>24.869577</v>
      </c>
      <c r="Y1094" s="43">
        <v>82</v>
      </c>
      <c r="AA1094">
        <f t="shared" si="393"/>
        <v>41963.383449074077</v>
      </c>
      <c r="AB1094" t="str">
        <f t="shared" si="394"/>
        <v>41963Murilo/Kassio63</v>
      </c>
      <c r="AC1094" s="52">
        <v>41963</v>
      </c>
      <c r="AD1094" s="53" t="s">
        <v>20</v>
      </c>
      <c r="AE1094" s="54">
        <v>63</v>
      </c>
      <c r="AF1094" s="51" t="str">
        <f t="shared" si="395"/>
        <v/>
      </c>
      <c r="AG1094" s="51">
        <f t="shared" si="396"/>
        <v>0</v>
      </c>
      <c r="AH1094" s="51">
        <f t="shared" si="397"/>
        <v>0</v>
      </c>
      <c r="AI1094" s="51">
        <f t="shared" si="398"/>
        <v>18.715187</v>
      </c>
      <c r="AJ1094" s="51">
        <f t="shared" si="399"/>
        <v>19.276951</v>
      </c>
      <c r="AK1094" s="51">
        <f t="shared" si="400"/>
        <v>25.315441</v>
      </c>
      <c r="AL1094" s="51">
        <f t="shared" si="401"/>
        <v>28.274913999999999</v>
      </c>
      <c r="AM1094" s="51">
        <f t="shared" si="402"/>
        <v>27.383023999999999</v>
      </c>
      <c r="AN1094" s="51">
        <f t="shared" si="403"/>
        <v>30.245471999999999</v>
      </c>
      <c r="AO1094" s="51">
        <f t="shared" si="404"/>
        <v>31.401717999999999</v>
      </c>
      <c r="AP1094" s="51">
        <f t="shared" si="405"/>
        <v>28.900929999999999</v>
      </c>
      <c r="AQ1094" s="51">
        <f t="shared" si="406"/>
        <v>26.238823</v>
      </c>
      <c r="AR1094" s="51">
        <f t="shared" si="407"/>
        <v>18.659481</v>
      </c>
      <c r="AS1094" s="51">
        <f t="shared" si="408"/>
        <v>24.473331000000002</v>
      </c>
      <c r="AT1094" s="51">
        <f t="shared" si="409"/>
        <v>17.083164</v>
      </c>
      <c r="AU1094" s="51">
        <f t="shared" si="410"/>
        <v>16.92436</v>
      </c>
      <c r="AV1094" s="51">
        <f t="shared" si="411"/>
        <v>21.015474000000001</v>
      </c>
      <c r="AY1094">
        <v>42263</v>
      </c>
      <c r="AZ1094">
        <v>42263</v>
      </c>
      <c r="BA1094" t="s">
        <v>29</v>
      </c>
      <c r="BB1094" s="1">
        <f t="shared" si="392"/>
        <v>42263</v>
      </c>
    </row>
    <row r="1095" spans="1:54">
      <c r="A1095" t="str">
        <f t="shared" si="412"/>
        <v>42260Fábio82</v>
      </c>
      <c r="B1095" s="48">
        <v>42260.698449074072</v>
      </c>
      <c r="C1095" s="48">
        <f t="shared" si="413"/>
        <v>42260</v>
      </c>
      <c r="D1095" s="48" t="s">
        <v>31</v>
      </c>
      <c r="E1095" s="49">
        <f t="shared" si="414"/>
        <v>82</v>
      </c>
      <c r="F1095" s="48"/>
      <c r="G1095" s="49" t="e">
        <f>VLOOKUP(C1095,#REF!,2,0)</f>
        <v>#REF!</v>
      </c>
      <c r="H1095" s="48"/>
      <c r="I1095" s="43">
        <v>0</v>
      </c>
      <c r="J1095" s="43">
        <v>0</v>
      </c>
      <c r="K1095" s="43">
        <v>0</v>
      </c>
      <c r="L1095" s="43">
        <v>0</v>
      </c>
      <c r="M1095" s="43">
        <v>0</v>
      </c>
      <c r="N1095" s="43">
        <v>0</v>
      </c>
      <c r="O1095" s="43">
        <v>0</v>
      </c>
      <c r="P1095" s="43">
        <v>22.393265</v>
      </c>
      <c r="Q1095" s="43">
        <v>17.649018999999999</v>
      </c>
      <c r="R1095" s="43">
        <v>20.571967999999998</v>
      </c>
      <c r="S1095" s="43">
        <v>22.544284999999999</v>
      </c>
      <c r="T1095" s="43">
        <v>23.000402000000001</v>
      </c>
      <c r="U1095" s="43">
        <v>22.443562</v>
      </c>
      <c r="V1095" s="43">
        <v>23.102335</v>
      </c>
      <c r="W1095" s="43">
        <v>20.765158</v>
      </c>
      <c r="X1095" s="43">
        <v>22.343050000000002</v>
      </c>
      <c r="Y1095" s="43">
        <v>82</v>
      </c>
      <c r="AA1095">
        <f t="shared" si="393"/>
        <v>41967.681527777779</v>
      </c>
      <c r="AB1095" t="str">
        <f t="shared" si="394"/>
        <v>41967Murilo/Kassio63</v>
      </c>
      <c r="AC1095" s="52">
        <v>41967</v>
      </c>
      <c r="AD1095" s="53" t="s">
        <v>20</v>
      </c>
      <c r="AE1095" s="54">
        <v>63</v>
      </c>
      <c r="AF1095" s="51" t="str">
        <f t="shared" si="395"/>
        <v/>
      </c>
      <c r="AG1095" s="51">
        <f t="shared" si="396"/>
        <v>0</v>
      </c>
      <c r="AH1095" s="51">
        <f t="shared" si="397"/>
        <v>0</v>
      </c>
      <c r="AI1095" s="51">
        <f t="shared" si="398"/>
        <v>16.818943000000001</v>
      </c>
      <c r="AJ1095" s="51">
        <f t="shared" si="399"/>
        <v>20.020527000000001</v>
      </c>
      <c r="AK1095" s="51">
        <f t="shared" si="400"/>
        <v>25.511876999999998</v>
      </c>
      <c r="AL1095" s="51">
        <f t="shared" si="401"/>
        <v>27.315038999999999</v>
      </c>
      <c r="AM1095" s="51">
        <f t="shared" si="402"/>
        <v>27.519283000000001</v>
      </c>
      <c r="AN1095" s="51">
        <f t="shared" si="403"/>
        <v>29.533953</v>
      </c>
      <c r="AO1095" s="51">
        <f t="shared" si="404"/>
        <v>31.038038</v>
      </c>
      <c r="AP1095" s="51">
        <f t="shared" si="405"/>
        <v>28.205767000000002</v>
      </c>
      <c r="AQ1095" s="51">
        <f t="shared" si="406"/>
        <v>26.505780999999999</v>
      </c>
      <c r="AR1095" s="51">
        <f t="shared" si="407"/>
        <v>19.276951</v>
      </c>
      <c r="AS1095" s="51">
        <f t="shared" si="408"/>
        <v>25.119790999999999</v>
      </c>
      <c r="AT1095" s="51">
        <f t="shared" si="409"/>
        <v>17.136265000000002</v>
      </c>
      <c r="AU1095" s="51">
        <f t="shared" si="410"/>
        <v>17.136265000000002</v>
      </c>
      <c r="AV1095" s="51">
        <f t="shared" si="411"/>
        <v>20.956261000000001</v>
      </c>
      <c r="AY1095">
        <v>42265</v>
      </c>
      <c r="AZ1095">
        <v>42265</v>
      </c>
      <c r="BA1095" t="s">
        <v>29</v>
      </c>
      <c r="BB1095" s="1">
        <f t="shared" si="392"/>
        <v>42265</v>
      </c>
    </row>
    <row r="1096" spans="1:54">
      <c r="A1096" t="str">
        <f t="shared" si="412"/>
        <v>42261Fábio82</v>
      </c>
      <c r="B1096" s="48">
        <v>42261.507037037038</v>
      </c>
      <c r="C1096" s="48">
        <f t="shared" si="413"/>
        <v>42261</v>
      </c>
      <c r="D1096" s="48" t="s">
        <v>31</v>
      </c>
      <c r="E1096" s="49">
        <f t="shared" si="414"/>
        <v>82</v>
      </c>
      <c r="F1096" s="48"/>
      <c r="G1096" s="49" t="e">
        <f>VLOOKUP(C1096,#REF!,2,0)</f>
        <v>#REF!</v>
      </c>
      <c r="H1096" s="48"/>
      <c r="I1096" s="43">
        <v>0</v>
      </c>
      <c r="J1096" s="43">
        <v>0</v>
      </c>
      <c r="K1096" s="43">
        <v>0</v>
      </c>
      <c r="L1096" s="43">
        <v>0</v>
      </c>
      <c r="M1096" s="43">
        <v>0</v>
      </c>
      <c r="N1096" s="43">
        <v>0</v>
      </c>
      <c r="O1096" s="43">
        <v>0</v>
      </c>
      <c r="P1096" s="43">
        <v>21.943182</v>
      </c>
      <c r="Q1096" s="43">
        <v>16.855661000000001</v>
      </c>
      <c r="R1096" s="43">
        <v>19.478639999999999</v>
      </c>
      <c r="S1096" s="43">
        <v>21.99297</v>
      </c>
      <c r="T1096" s="43">
        <v>22.343050000000002</v>
      </c>
      <c r="U1096" s="43">
        <v>21.843786000000001</v>
      </c>
      <c r="V1096" s="43">
        <v>22.594749</v>
      </c>
      <c r="W1096" s="43">
        <v>20.427655999999999</v>
      </c>
      <c r="X1096" s="43">
        <v>21.30105</v>
      </c>
      <c r="Y1096" s="43">
        <v>82</v>
      </c>
      <c r="AA1096">
        <f t="shared" si="393"/>
        <v>41970.594456018516</v>
      </c>
      <c r="AB1096" t="str">
        <f t="shared" si="394"/>
        <v>41970Murilo/Kassio63</v>
      </c>
      <c r="AC1096" s="52">
        <v>41970</v>
      </c>
      <c r="AD1096" s="53" t="s">
        <v>20</v>
      </c>
      <c r="AE1096" s="54">
        <v>63</v>
      </c>
      <c r="AF1096" s="51" t="str">
        <f t="shared" si="395"/>
        <v/>
      </c>
      <c r="AG1096" s="51">
        <f t="shared" si="396"/>
        <v>0</v>
      </c>
      <c r="AH1096" s="51">
        <f t="shared" si="397"/>
        <v>5.32592</v>
      </c>
      <c r="AI1096" s="51">
        <f t="shared" si="398"/>
        <v>30.820837000000001</v>
      </c>
      <c r="AJ1096" s="51">
        <f t="shared" si="399"/>
        <v>30.245471999999999</v>
      </c>
      <c r="AK1096" s="51">
        <f t="shared" si="400"/>
        <v>38.875652000000002</v>
      </c>
      <c r="AL1096" s="51">
        <f t="shared" si="401"/>
        <v>39.854869999999998</v>
      </c>
      <c r="AM1096" s="51">
        <f t="shared" si="402"/>
        <v>39.119338999999997</v>
      </c>
      <c r="AN1096" s="51">
        <f t="shared" si="403"/>
        <v>40.431556999999998</v>
      </c>
      <c r="AO1096" s="51">
        <f t="shared" si="404"/>
        <v>42.778446000000002</v>
      </c>
      <c r="AP1096" s="51">
        <f t="shared" si="405"/>
        <v>38.794598000000001</v>
      </c>
      <c r="AQ1096" s="51">
        <f t="shared" si="406"/>
        <v>38.713603999999997</v>
      </c>
      <c r="AR1096" s="51">
        <f t="shared" si="407"/>
        <v>27.998936</v>
      </c>
      <c r="AS1096" s="51">
        <f t="shared" si="408"/>
        <v>34.311497000000003</v>
      </c>
      <c r="AT1096" s="51">
        <f t="shared" si="409"/>
        <v>26.30545</v>
      </c>
      <c r="AU1096" s="51">
        <f t="shared" si="410"/>
        <v>24.281115</v>
      </c>
      <c r="AV1096" s="51">
        <f t="shared" si="411"/>
        <v>28.831005000000001</v>
      </c>
      <c r="AY1096">
        <v>42268</v>
      </c>
      <c r="AZ1096">
        <v>42268</v>
      </c>
      <c r="BA1096" t="s">
        <v>29</v>
      </c>
      <c r="BB1096" s="1">
        <f t="shared" si="392"/>
        <v>42268</v>
      </c>
    </row>
    <row r="1097" spans="1:54">
      <c r="A1097" t="str">
        <f t="shared" si="412"/>
        <v>42263Fábio82</v>
      </c>
      <c r="B1097" s="48">
        <v>42263.479375000003</v>
      </c>
      <c r="C1097" s="48">
        <f t="shared" si="413"/>
        <v>42263</v>
      </c>
      <c r="D1097" s="48" t="s">
        <v>31</v>
      </c>
      <c r="E1097" s="49">
        <f t="shared" si="414"/>
        <v>82</v>
      </c>
      <c r="F1097" s="48"/>
      <c r="G1097" s="49" t="e">
        <f>VLOOKUP(C1097,#REF!,2,0)</f>
        <v>#REF!</v>
      </c>
      <c r="H1097" s="48"/>
      <c r="I1097" s="43">
        <v>0</v>
      </c>
      <c r="J1097" s="43">
        <v>0</v>
      </c>
      <c r="K1097" s="43">
        <v>0</v>
      </c>
      <c r="L1097" s="43">
        <v>0</v>
      </c>
      <c r="M1097" s="43">
        <v>0</v>
      </c>
      <c r="N1097" s="43">
        <v>0</v>
      </c>
      <c r="O1097" s="43">
        <v>0</v>
      </c>
      <c r="P1097" s="43">
        <v>21.546894000000002</v>
      </c>
      <c r="Q1097" s="43">
        <v>16.681903999999999</v>
      </c>
      <c r="R1097" s="43">
        <v>19.198360000000001</v>
      </c>
      <c r="S1097" s="43">
        <v>21.843786000000001</v>
      </c>
      <c r="T1097" s="43">
        <v>22.142672999999998</v>
      </c>
      <c r="U1097" s="43">
        <v>21.794146999999999</v>
      </c>
      <c r="V1097" s="43">
        <v>22.292839000000001</v>
      </c>
      <c r="W1097" s="43">
        <v>19.997803000000001</v>
      </c>
      <c r="X1097" s="43">
        <v>21.154211</v>
      </c>
      <c r="Y1097" s="43">
        <v>82</v>
      </c>
      <c r="AA1097">
        <f t="shared" si="393"/>
        <v>41971.44321759259</v>
      </c>
      <c r="AB1097" t="str">
        <f t="shared" si="394"/>
        <v>41971Murilo/Kassio63</v>
      </c>
      <c r="AC1097" s="52">
        <v>41971</v>
      </c>
      <c r="AD1097" s="53" t="s">
        <v>20</v>
      </c>
      <c r="AE1097" s="54">
        <v>63</v>
      </c>
      <c r="AF1097" s="51" t="str">
        <f t="shared" si="395"/>
        <v/>
      </c>
      <c r="AG1097" s="51">
        <f t="shared" si="396"/>
        <v>0</v>
      </c>
      <c r="AH1097" s="51">
        <f t="shared" si="397"/>
        <v>4.5140330000000004</v>
      </c>
      <c r="AI1097" s="51">
        <f t="shared" si="398"/>
        <v>28.621839999999999</v>
      </c>
      <c r="AJ1097" s="51">
        <f t="shared" si="399"/>
        <v>28.691483999999999</v>
      </c>
      <c r="AK1097" s="51">
        <f t="shared" si="400"/>
        <v>42.185752999999998</v>
      </c>
      <c r="AL1097" s="51">
        <f t="shared" si="401"/>
        <v>38.229481</v>
      </c>
      <c r="AM1097" s="51">
        <f t="shared" si="402"/>
        <v>37.908324999999998</v>
      </c>
      <c r="AN1097" s="51">
        <f t="shared" si="403"/>
        <v>39.200752000000001</v>
      </c>
      <c r="AO1097" s="51">
        <f t="shared" si="404"/>
        <v>41.095592000000003</v>
      </c>
      <c r="AP1097" s="51">
        <f t="shared" si="405"/>
        <v>37.588543000000001</v>
      </c>
      <c r="AQ1097" s="51">
        <f t="shared" si="406"/>
        <v>36.794913999999999</v>
      </c>
      <c r="AR1097" s="51">
        <f t="shared" si="407"/>
        <v>25.511876999999998</v>
      </c>
      <c r="AS1097" s="51">
        <f t="shared" si="408"/>
        <v>32.135517</v>
      </c>
      <c r="AT1097" s="51">
        <f t="shared" si="409"/>
        <v>24.281115</v>
      </c>
      <c r="AU1097" s="51">
        <f t="shared" si="410"/>
        <v>22.463629000000001</v>
      </c>
      <c r="AV1097" s="51">
        <f t="shared" si="411"/>
        <v>26.039528000000001</v>
      </c>
      <c r="AY1097">
        <v>42270</v>
      </c>
      <c r="AZ1097">
        <v>42270</v>
      </c>
      <c r="BA1097" t="s">
        <v>29</v>
      </c>
      <c r="BB1097" s="1">
        <f t="shared" si="392"/>
        <v>42270</v>
      </c>
    </row>
    <row r="1098" spans="1:54">
      <c r="A1098" t="str">
        <f t="shared" si="412"/>
        <v>42265Fábio82</v>
      </c>
      <c r="B1098" s="48">
        <v>42265.497986111113</v>
      </c>
      <c r="C1098" s="48">
        <f t="shared" si="413"/>
        <v>42265</v>
      </c>
      <c r="D1098" s="48" t="s">
        <v>31</v>
      </c>
      <c r="E1098" s="49">
        <f t="shared" si="414"/>
        <v>82</v>
      </c>
      <c r="F1098" s="48"/>
      <c r="G1098" s="49" t="e">
        <f>VLOOKUP(C1098,#REF!,2,0)</f>
        <v>#REF!</v>
      </c>
      <c r="H1098" s="48"/>
      <c r="I1098" s="43">
        <v>0</v>
      </c>
      <c r="J1098" s="43">
        <v>0</v>
      </c>
      <c r="K1098" s="43">
        <v>0</v>
      </c>
      <c r="L1098" s="43">
        <v>0</v>
      </c>
      <c r="M1098" s="43">
        <v>0</v>
      </c>
      <c r="N1098" s="43">
        <v>0</v>
      </c>
      <c r="O1098" s="43">
        <v>0</v>
      </c>
      <c r="P1098" s="43">
        <v>20.33173</v>
      </c>
      <c r="Q1098" s="43">
        <v>15.953726</v>
      </c>
      <c r="R1098" s="43">
        <v>19.059010000000001</v>
      </c>
      <c r="S1098" s="43">
        <v>21.645641000000001</v>
      </c>
      <c r="T1098" s="43">
        <v>22.192657000000001</v>
      </c>
      <c r="U1098" s="43">
        <v>21.399222999999999</v>
      </c>
      <c r="V1098" s="43">
        <v>22.192657000000001</v>
      </c>
      <c r="W1098" s="43">
        <v>20.092924</v>
      </c>
      <c r="X1098" s="43">
        <v>21.105408000000001</v>
      </c>
      <c r="Y1098" s="43">
        <v>82</v>
      </c>
      <c r="AA1098">
        <f t="shared" si="393"/>
        <v>41974.658645833333</v>
      </c>
      <c r="AB1098" t="str">
        <f t="shared" si="394"/>
        <v>41974Murilo/Kassio63</v>
      </c>
      <c r="AC1098" s="52">
        <v>41974</v>
      </c>
      <c r="AD1098" s="53" t="s">
        <v>20</v>
      </c>
      <c r="AE1098" s="54">
        <v>63</v>
      </c>
      <c r="AF1098" s="51" t="str">
        <f t="shared" si="395"/>
        <v/>
      </c>
      <c r="AG1098" s="51">
        <f t="shared" si="396"/>
        <v>0</v>
      </c>
      <c r="AH1098" s="51">
        <f t="shared" si="397"/>
        <v>1.804119</v>
      </c>
      <c r="AI1098" s="51">
        <f t="shared" si="398"/>
        <v>24.153390999999999</v>
      </c>
      <c r="AJ1098" s="51">
        <f t="shared" si="399"/>
        <v>23.520077000000001</v>
      </c>
      <c r="AK1098" s="51">
        <f t="shared" si="400"/>
        <v>32.431399999999996</v>
      </c>
      <c r="AL1098" s="51">
        <f t="shared" si="401"/>
        <v>34.924286000000002</v>
      </c>
      <c r="AM1098" s="51">
        <f t="shared" si="402"/>
        <v>34.693863</v>
      </c>
      <c r="AN1098" s="51">
        <f t="shared" si="403"/>
        <v>36.479773999999999</v>
      </c>
      <c r="AO1098" s="51">
        <f t="shared" si="404"/>
        <v>38.632705999999999</v>
      </c>
      <c r="AP1098" s="51">
        <f t="shared" si="405"/>
        <v>34.464176000000002</v>
      </c>
      <c r="AQ1098" s="51">
        <f t="shared" si="406"/>
        <v>32.952477000000002</v>
      </c>
      <c r="AR1098" s="51">
        <f t="shared" si="407"/>
        <v>22.218719</v>
      </c>
      <c r="AS1098" s="51">
        <f t="shared" si="408"/>
        <v>28.067778000000001</v>
      </c>
      <c r="AT1098" s="51">
        <f t="shared" si="409"/>
        <v>19.905152999999999</v>
      </c>
      <c r="AU1098" s="51">
        <f t="shared" si="410"/>
        <v>18.826830000000001</v>
      </c>
      <c r="AV1098" s="51">
        <f t="shared" si="411"/>
        <v>22.340997999999999</v>
      </c>
      <c r="AY1098">
        <v>42273</v>
      </c>
      <c r="AZ1098">
        <v>42273</v>
      </c>
      <c r="BA1098" t="s">
        <v>29</v>
      </c>
      <c r="BB1098" s="1">
        <f t="shared" si="392"/>
        <v>42273</v>
      </c>
    </row>
    <row r="1099" spans="1:54">
      <c r="A1099" t="str">
        <f t="shared" si="412"/>
        <v>42268Fábio82</v>
      </c>
      <c r="B1099" s="48">
        <v>42268.488993055558</v>
      </c>
      <c r="C1099" s="48">
        <f t="shared" si="413"/>
        <v>42268</v>
      </c>
      <c r="D1099" s="48" t="s">
        <v>31</v>
      </c>
      <c r="E1099" s="49">
        <f t="shared" si="414"/>
        <v>82</v>
      </c>
      <c r="F1099" s="48"/>
      <c r="G1099" s="49" t="e">
        <f>VLOOKUP(C1099,#REF!,2,0)</f>
        <v>#REF!</v>
      </c>
      <c r="H1099" s="48"/>
      <c r="I1099" s="43">
        <v>0</v>
      </c>
      <c r="J1099" s="43">
        <v>0</v>
      </c>
      <c r="K1099" s="43">
        <v>0</v>
      </c>
      <c r="L1099" s="43">
        <v>0</v>
      </c>
      <c r="M1099" s="43">
        <v>0</v>
      </c>
      <c r="N1099" s="43">
        <v>0</v>
      </c>
      <c r="O1099" s="43">
        <v>0</v>
      </c>
      <c r="P1099" s="43">
        <v>17.161975999999999</v>
      </c>
      <c r="Q1099" s="43">
        <v>15.784833000000001</v>
      </c>
      <c r="R1099" s="43">
        <v>19.198360000000001</v>
      </c>
      <c r="S1099" s="43">
        <v>21.448414</v>
      </c>
      <c r="T1099" s="43">
        <v>21.645641000000001</v>
      </c>
      <c r="U1099" s="43">
        <v>21.007883</v>
      </c>
      <c r="V1099" s="43">
        <v>21.497633</v>
      </c>
      <c r="W1099" s="43">
        <v>19.478639999999999</v>
      </c>
      <c r="X1099" s="43">
        <v>20.379653999999999</v>
      </c>
      <c r="Y1099" s="43">
        <v>82</v>
      </c>
      <c r="AA1099">
        <f t="shared" si="393"/>
        <v>41976.587395833332</v>
      </c>
      <c r="AB1099" t="str">
        <f t="shared" si="394"/>
        <v>41976Murilo/Kassio63</v>
      </c>
      <c r="AC1099" s="52">
        <v>41976</v>
      </c>
      <c r="AD1099" s="53" t="s">
        <v>20</v>
      </c>
      <c r="AE1099" s="54">
        <v>63</v>
      </c>
      <c r="AF1099" s="51" t="str">
        <f t="shared" si="395"/>
        <v/>
      </c>
      <c r="AG1099" s="51">
        <f t="shared" si="396"/>
        <v>0</v>
      </c>
      <c r="AH1099" s="51">
        <f t="shared" si="397"/>
        <v>3.7133560000000001</v>
      </c>
      <c r="AI1099" s="51">
        <f t="shared" si="398"/>
        <v>26.438934</v>
      </c>
      <c r="AJ1099" s="51">
        <f t="shared" si="399"/>
        <v>25.380849999999999</v>
      </c>
      <c r="AK1099" s="51">
        <f t="shared" si="400"/>
        <v>33.855441999999996</v>
      </c>
      <c r="AL1099" s="51">
        <f t="shared" si="401"/>
        <v>34.770592000000001</v>
      </c>
      <c r="AM1099" s="51">
        <f t="shared" si="402"/>
        <v>33.779738999999999</v>
      </c>
      <c r="AN1099" s="51">
        <f t="shared" si="403"/>
        <v>35.853580000000001</v>
      </c>
      <c r="AO1099" s="51">
        <f t="shared" si="404"/>
        <v>37.748286999999998</v>
      </c>
      <c r="AP1099" s="51">
        <f t="shared" si="405"/>
        <v>33.779738999999999</v>
      </c>
      <c r="AQ1099" s="51">
        <f t="shared" si="406"/>
        <v>31.401717999999999</v>
      </c>
      <c r="AR1099" s="51">
        <f t="shared" si="407"/>
        <v>21.134211000000001</v>
      </c>
      <c r="AS1099" s="51">
        <f t="shared" si="408"/>
        <v>26.908846</v>
      </c>
      <c r="AT1099" s="51">
        <f t="shared" si="409"/>
        <v>19.220372999999999</v>
      </c>
      <c r="AU1099" s="51">
        <f t="shared" si="410"/>
        <v>18.272144000000001</v>
      </c>
      <c r="AV1099" s="51">
        <f t="shared" si="411"/>
        <v>22.096827000000001</v>
      </c>
      <c r="AY1099">
        <v>42274</v>
      </c>
      <c r="AZ1099">
        <v>42274</v>
      </c>
      <c r="BA1099" t="s">
        <v>29</v>
      </c>
      <c r="BB1099" s="1">
        <f t="shared" si="392"/>
        <v>42274</v>
      </c>
    </row>
    <row r="1100" spans="1:54">
      <c r="A1100" t="str">
        <f t="shared" si="412"/>
        <v>42270Fábio82</v>
      </c>
      <c r="B1100" s="48">
        <v>42270.391006944446</v>
      </c>
      <c r="C1100" s="48">
        <f t="shared" si="413"/>
        <v>42270</v>
      </c>
      <c r="D1100" s="48" t="s">
        <v>31</v>
      </c>
      <c r="E1100" s="49">
        <f t="shared" si="414"/>
        <v>82</v>
      </c>
      <c r="F1100" s="48"/>
      <c r="G1100" s="49" t="e">
        <f>VLOOKUP(C1100,#REF!,2,0)</f>
        <v>#REF!</v>
      </c>
      <c r="H1100" s="48"/>
      <c r="I1100" s="43">
        <v>0</v>
      </c>
      <c r="J1100" s="43">
        <v>0</v>
      </c>
      <c r="K1100" s="43">
        <v>0</v>
      </c>
      <c r="L1100" s="43">
        <v>0</v>
      </c>
      <c r="M1100" s="43">
        <v>0</v>
      </c>
      <c r="N1100" s="43">
        <v>0</v>
      </c>
      <c r="O1100" s="43">
        <v>0</v>
      </c>
      <c r="P1100" s="43">
        <v>15.118537999999999</v>
      </c>
      <c r="Q1100" s="43">
        <v>14.790993</v>
      </c>
      <c r="R1100" s="43">
        <v>18.461030999999998</v>
      </c>
      <c r="S1100" s="43">
        <v>20.862079999999999</v>
      </c>
      <c r="T1100" s="43">
        <v>21.056601000000001</v>
      </c>
      <c r="U1100" s="43">
        <v>20.427655999999999</v>
      </c>
      <c r="V1100" s="43">
        <v>21.105408000000001</v>
      </c>
      <c r="W1100" s="43">
        <v>19.105416999999999</v>
      </c>
      <c r="X1100" s="43">
        <v>19.619548999999999</v>
      </c>
      <c r="Y1100" s="43">
        <v>82</v>
      </c>
      <c r="AA1100">
        <f t="shared" si="393"/>
        <v>41978.715243055558</v>
      </c>
      <c r="AB1100" t="str">
        <f t="shared" si="394"/>
        <v>41978Murilo/Kassio63</v>
      </c>
      <c r="AC1100" s="52">
        <v>41978</v>
      </c>
      <c r="AD1100" s="53" t="s">
        <v>20</v>
      </c>
      <c r="AE1100" s="54">
        <v>63</v>
      </c>
      <c r="AF1100" s="51" t="str">
        <f t="shared" si="395"/>
        <v/>
      </c>
      <c r="AG1100" s="51">
        <f t="shared" si="396"/>
        <v>0</v>
      </c>
      <c r="AH1100" s="51">
        <f t="shared" si="397"/>
        <v>0</v>
      </c>
      <c r="AI1100" s="51">
        <f t="shared" si="398"/>
        <v>18.217172999999999</v>
      </c>
      <c r="AJ1100" s="51">
        <f t="shared" si="399"/>
        <v>24.281115</v>
      </c>
      <c r="AK1100" s="51">
        <f t="shared" si="400"/>
        <v>29.251740000000002</v>
      </c>
      <c r="AL1100" s="51">
        <f t="shared" si="401"/>
        <v>30.388791999999999</v>
      </c>
      <c r="AM1100" s="51">
        <f t="shared" si="402"/>
        <v>31.474726</v>
      </c>
      <c r="AN1100" s="51">
        <f t="shared" si="403"/>
        <v>31.988050000000001</v>
      </c>
      <c r="AO1100" s="51">
        <f t="shared" si="404"/>
        <v>35.155479</v>
      </c>
      <c r="AP1100" s="51">
        <f t="shared" si="405"/>
        <v>32.061729</v>
      </c>
      <c r="AQ1100" s="51">
        <f t="shared" si="406"/>
        <v>29.604711999999999</v>
      </c>
      <c r="AR1100" s="51">
        <f t="shared" si="407"/>
        <v>20.544087999999999</v>
      </c>
      <c r="AS1100" s="51">
        <f t="shared" si="408"/>
        <v>26.706914999999999</v>
      </c>
      <c r="AT1100" s="51">
        <f t="shared" si="409"/>
        <v>18.603891000000001</v>
      </c>
      <c r="AU1100" s="51">
        <f t="shared" si="410"/>
        <v>18.052766999999999</v>
      </c>
      <c r="AV1100" s="51">
        <f t="shared" si="411"/>
        <v>21.432604000000001</v>
      </c>
      <c r="AY1100">
        <v>42276</v>
      </c>
      <c r="AZ1100">
        <v>42276</v>
      </c>
      <c r="BA1100" t="s">
        <v>29</v>
      </c>
      <c r="BB1100" s="1">
        <f t="shared" si="392"/>
        <v>42276</v>
      </c>
    </row>
    <row r="1101" spans="1:54">
      <c r="A1101" t="str">
        <f t="shared" si="412"/>
        <v>42272Fábio82</v>
      </c>
      <c r="B1101" s="48">
        <v>42272.513171296298</v>
      </c>
      <c r="C1101" s="48">
        <f t="shared" si="413"/>
        <v>42272</v>
      </c>
      <c r="D1101" s="48" t="s">
        <v>31</v>
      </c>
      <c r="E1101" s="49">
        <f t="shared" si="414"/>
        <v>82</v>
      </c>
      <c r="F1101" s="48"/>
      <c r="G1101" s="49" t="e">
        <f>VLOOKUP(C1101,#REF!,2,0)</f>
        <v>#REF!</v>
      </c>
      <c r="H1101" s="48"/>
      <c r="I1101" s="43">
        <v>0</v>
      </c>
      <c r="J1101" s="43">
        <v>0</v>
      </c>
      <c r="K1101" s="43">
        <v>0</v>
      </c>
      <c r="L1101" s="43">
        <v>0</v>
      </c>
      <c r="M1101" s="43">
        <v>0</v>
      </c>
      <c r="N1101" s="43">
        <v>0</v>
      </c>
      <c r="O1101" s="43">
        <v>0</v>
      </c>
      <c r="P1101" s="43">
        <v>13.094638</v>
      </c>
      <c r="Q1101" s="43">
        <v>14.4672</v>
      </c>
      <c r="R1101" s="43">
        <v>18.598167</v>
      </c>
      <c r="S1101" s="43">
        <v>20.765158</v>
      </c>
      <c r="T1101" s="43">
        <v>20.959232</v>
      </c>
      <c r="U1101" s="43">
        <v>20.236034</v>
      </c>
      <c r="V1101" s="43">
        <v>20.813578</v>
      </c>
      <c r="W1101" s="43">
        <v>18.598167</v>
      </c>
      <c r="X1101" s="43">
        <v>19.384998</v>
      </c>
      <c r="Y1101" s="43">
        <v>82</v>
      </c>
      <c r="AA1101">
        <f t="shared" si="393"/>
        <v>41981.366550925923</v>
      </c>
      <c r="AB1101" t="str">
        <f t="shared" si="394"/>
        <v>41981Murilo/Kassio63</v>
      </c>
      <c r="AC1101" s="52">
        <v>41981</v>
      </c>
      <c r="AD1101" s="53" t="s">
        <v>20</v>
      </c>
      <c r="AE1101" s="54">
        <v>63</v>
      </c>
      <c r="AF1101" s="51" t="str">
        <f t="shared" si="395"/>
        <v/>
      </c>
      <c r="AG1101" s="51">
        <f t="shared" si="396"/>
        <v>0</v>
      </c>
      <c r="AH1101" s="51">
        <f t="shared" si="397"/>
        <v>0</v>
      </c>
      <c r="AI1101" s="51">
        <f t="shared" si="398"/>
        <v>14.541122</v>
      </c>
      <c r="AJ1101" s="51">
        <f t="shared" si="399"/>
        <v>21.372751000000001</v>
      </c>
      <c r="AK1101" s="51">
        <f t="shared" si="400"/>
        <v>26.372135</v>
      </c>
      <c r="AL1101" s="51">
        <f t="shared" si="401"/>
        <v>27.315038999999999</v>
      </c>
      <c r="AM1101" s="51">
        <f t="shared" si="402"/>
        <v>28.205767000000002</v>
      </c>
      <c r="AN1101" s="51">
        <f t="shared" si="403"/>
        <v>29.888642999999998</v>
      </c>
      <c r="AO1101" s="51">
        <f t="shared" si="404"/>
        <v>31.988050000000001</v>
      </c>
      <c r="AP1101" s="51">
        <f t="shared" si="405"/>
        <v>29.67557</v>
      </c>
      <c r="AQ1101" s="51">
        <f t="shared" si="406"/>
        <v>27.998936</v>
      </c>
      <c r="AR1101" s="51">
        <f t="shared" si="407"/>
        <v>20.194241999999999</v>
      </c>
      <c r="AS1101" s="51">
        <f t="shared" si="408"/>
        <v>26.105858000000001</v>
      </c>
      <c r="AT1101" s="51">
        <f t="shared" si="409"/>
        <v>17.943619000000002</v>
      </c>
      <c r="AU1101" s="51">
        <f t="shared" si="410"/>
        <v>17.564371000000001</v>
      </c>
      <c r="AV1101" s="51">
        <f t="shared" si="411"/>
        <v>21.253294</v>
      </c>
      <c r="AY1101">
        <v>42278</v>
      </c>
      <c r="AZ1101">
        <v>42278</v>
      </c>
      <c r="BA1101" t="s">
        <v>29</v>
      </c>
      <c r="BB1101" s="1">
        <f t="shared" si="392"/>
        <v>42278</v>
      </c>
    </row>
    <row r="1102" spans="1:54">
      <c r="A1102" t="str">
        <f t="shared" si="412"/>
        <v>42274Fábio82</v>
      </c>
      <c r="B1102" s="48">
        <v>42274.450810185182</v>
      </c>
      <c r="C1102" s="48">
        <f t="shared" si="413"/>
        <v>42274</v>
      </c>
      <c r="D1102" s="48" t="s">
        <v>31</v>
      </c>
      <c r="E1102" s="49">
        <f t="shared" si="414"/>
        <v>82</v>
      </c>
      <c r="F1102" s="48"/>
      <c r="G1102" s="49" t="e">
        <f>VLOOKUP(C1102,#REF!,2,0)</f>
        <v>#REF!</v>
      </c>
      <c r="H1102" s="48"/>
      <c r="I1102" s="43">
        <v>0</v>
      </c>
      <c r="J1102" s="43">
        <v>0</v>
      </c>
      <c r="K1102" s="43">
        <v>0</v>
      </c>
      <c r="L1102" s="43">
        <v>0</v>
      </c>
      <c r="M1102" s="43">
        <v>0</v>
      </c>
      <c r="N1102" s="43">
        <v>0</v>
      </c>
      <c r="O1102" s="43">
        <v>0</v>
      </c>
      <c r="P1102" s="43">
        <v>20.427655999999999</v>
      </c>
      <c r="Q1102" s="43">
        <v>17.338287000000001</v>
      </c>
      <c r="R1102" s="43">
        <v>19.808230999999999</v>
      </c>
      <c r="S1102" s="43">
        <v>22.042797</v>
      </c>
      <c r="T1102" s="43">
        <v>22.645251999999999</v>
      </c>
      <c r="U1102" s="43">
        <v>21.99297</v>
      </c>
      <c r="V1102" s="43">
        <v>22.292839000000001</v>
      </c>
      <c r="W1102" s="43">
        <v>20.33173</v>
      </c>
      <c r="X1102" s="43">
        <v>20.910616000000001</v>
      </c>
      <c r="Y1102" s="43">
        <v>82</v>
      </c>
      <c r="AA1102">
        <f t="shared" si="393"/>
        <v>41984.463055555556</v>
      </c>
      <c r="AB1102" t="str">
        <f t="shared" si="394"/>
        <v>41984Murilo/Kassio63</v>
      </c>
      <c r="AC1102" s="52">
        <v>41984</v>
      </c>
      <c r="AD1102" s="53" t="s">
        <v>20</v>
      </c>
      <c r="AE1102" s="54">
        <v>63</v>
      </c>
      <c r="AF1102" s="51" t="str">
        <f t="shared" si="395"/>
        <v/>
      </c>
      <c r="AG1102" s="51">
        <f t="shared" si="396"/>
        <v>0</v>
      </c>
      <c r="AH1102" s="51">
        <f t="shared" si="397"/>
        <v>5.548324</v>
      </c>
      <c r="AI1102" s="51">
        <f t="shared" si="398"/>
        <v>29.111183</v>
      </c>
      <c r="AJ1102" s="51">
        <f t="shared" si="399"/>
        <v>28.552289999999999</v>
      </c>
      <c r="AK1102" s="51">
        <f t="shared" si="400"/>
        <v>36.322754000000003</v>
      </c>
      <c r="AL1102" s="51">
        <f t="shared" si="401"/>
        <v>37.508831000000001</v>
      </c>
      <c r="AM1102" s="51">
        <f t="shared" si="402"/>
        <v>37.42915</v>
      </c>
      <c r="AN1102" s="51">
        <f t="shared" si="403"/>
        <v>38.632705999999999</v>
      </c>
      <c r="AO1102" s="51">
        <f t="shared" si="404"/>
        <v>40.679943000000002</v>
      </c>
      <c r="AP1102" s="51">
        <f t="shared" si="405"/>
        <v>33.553108000000002</v>
      </c>
      <c r="AQ1102" s="51">
        <f t="shared" si="406"/>
        <v>28.900929999999999</v>
      </c>
      <c r="AR1102" s="51">
        <f t="shared" si="407"/>
        <v>19.790144000000002</v>
      </c>
      <c r="AS1102" s="51">
        <f t="shared" si="408"/>
        <v>25.709078000000002</v>
      </c>
      <c r="AT1102" s="51">
        <f t="shared" si="409"/>
        <v>17.834807999999999</v>
      </c>
      <c r="AU1102" s="51">
        <f t="shared" si="410"/>
        <v>17.296139</v>
      </c>
      <c r="AV1102" s="51">
        <f t="shared" si="411"/>
        <v>21.253294</v>
      </c>
      <c r="AY1102">
        <v>42280</v>
      </c>
      <c r="AZ1102">
        <v>42280</v>
      </c>
      <c r="BA1102" t="s">
        <v>29</v>
      </c>
      <c r="BB1102" s="1">
        <f t="shared" si="392"/>
        <v>42280</v>
      </c>
    </row>
    <row r="1103" spans="1:54">
      <c r="A1103" t="str">
        <f t="shared" si="412"/>
        <v>42276Fábio82</v>
      </c>
      <c r="B1103" s="48">
        <v>42276.394108796296</v>
      </c>
      <c r="C1103" s="48">
        <f t="shared" si="413"/>
        <v>42276</v>
      </c>
      <c r="D1103" s="48" t="s">
        <v>31</v>
      </c>
      <c r="E1103" s="49">
        <f t="shared" si="414"/>
        <v>82</v>
      </c>
      <c r="F1103" s="48"/>
      <c r="G1103" s="49" t="e">
        <f>VLOOKUP(C1103,#REF!,2,0)</f>
        <v>#REF!</v>
      </c>
      <c r="H1103" s="48"/>
      <c r="I1103" s="43">
        <v>0</v>
      </c>
      <c r="J1103" s="43">
        <v>0</v>
      </c>
      <c r="K1103" s="43">
        <v>0</v>
      </c>
      <c r="L1103" s="43">
        <v>0</v>
      </c>
      <c r="M1103" s="43">
        <v>0</v>
      </c>
      <c r="N1103" s="43">
        <v>0</v>
      </c>
      <c r="O1103" s="43">
        <v>0</v>
      </c>
      <c r="P1103" s="43">
        <v>21.645641000000001</v>
      </c>
      <c r="Q1103" s="43">
        <v>17.118037999999999</v>
      </c>
      <c r="R1103" s="43">
        <v>20.33173</v>
      </c>
      <c r="S1103" s="43">
        <v>22.493888999999999</v>
      </c>
      <c r="T1103" s="43">
        <v>23.153414000000001</v>
      </c>
      <c r="U1103" s="43">
        <v>22.343050000000002</v>
      </c>
      <c r="V1103" s="43">
        <v>22.847866</v>
      </c>
      <c r="W1103" s="43">
        <v>20.475697</v>
      </c>
      <c r="X1103" s="43">
        <v>21.99297</v>
      </c>
      <c r="Y1103" s="43">
        <v>82</v>
      </c>
      <c r="AA1103">
        <f t="shared" si="393"/>
        <v>41987.630798611113</v>
      </c>
      <c r="AB1103" t="str">
        <f t="shared" si="394"/>
        <v>41987Murilo/Kassio63</v>
      </c>
      <c r="AC1103" s="52">
        <v>41987</v>
      </c>
      <c r="AD1103" s="53" t="s">
        <v>20</v>
      </c>
      <c r="AE1103" s="54">
        <v>63</v>
      </c>
      <c r="AF1103" s="51" t="str">
        <f t="shared" si="395"/>
        <v/>
      </c>
      <c r="AG1103" s="51">
        <f t="shared" si="396"/>
        <v>0</v>
      </c>
      <c r="AH1103" s="51">
        <f t="shared" si="397"/>
        <v>5.7473150000000004</v>
      </c>
      <c r="AI1103" s="51">
        <f t="shared" si="398"/>
        <v>29.746500000000001</v>
      </c>
      <c r="AJ1103" s="51">
        <f t="shared" si="399"/>
        <v>30.532489999999999</v>
      </c>
      <c r="AK1103" s="51">
        <f t="shared" si="400"/>
        <v>37.988486999999999</v>
      </c>
      <c r="AL1103" s="51">
        <f t="shared" si="401"/>
        <v>39.854869999999998</v>
      </c>
      <c r="AM1103" s="51">
        <f t="shared" si="402"/>
        <v>39.608974000000003</v>
      </c>
      <c r="AN1103" s="51">
        <f t="shared" si="403"/>
        <v>40.597068999999998</v>
      </c>
      <c r="AO1103" s="51">
        <f t="shared" si="404"/>
        <v>42.523941000000001</v>
      </c>
      <c r="AP1103" s="51">
        <f t="shared" si="405"/>
        <v>38.229481</v>
      </c>
      <c r="AQ1103" s="51">
        <f t="shared" si="406"/>
        <v>38.632705999999999</v>
      </c>
      <c r="AR1103" s="51">
        <f t="shared" si="407"/>
        <v>27.655892999999999</v>
      </c>
      <c r="AS1103" s="51">
        <f t="shared" si="408"/>
        <v>34.464176000000002</v>
      </c>
      <c r="AT1103" s="51">
        <f t="shared" si="409"/>
        <v>26.30545</v>
      </c>
      <c r="AU1103" s="51">
        <f t="shared" si="410"/>
        <v>24.026022000000001</v>
      </c>
      <c r="AV1103" s="51">
        <f t="shared" si="411"/>
        <v>22.709892</v>
      </c>
      <c r="AY1103">
        <v>42280</v>
      </c>
      <c r="AZ1103">
        <v>42280</v>
      </c>
      <c r="BA1103" t="s">
        <v>29</v>
      </c>
      <c r="BB1103" s="1">
        <f t="shared" si="392"/>
        <v>42280</v>
      </c>
    </row>
    <row r="1104" spans="1:54">
      <c r="A1104" t="str">
        <f t="shared" si="412"/>
        <v>42277Fábio82</v>
      </c>
      <c r="B1104" s="48">
        <v>42277.741909722223</v>
      </c>
      <c r="C1104" s="48">
        <f t="shared" si="413"/>
        <v>42277</v>
      </c>
      <c r="D1104" s="48" t="s">
        <v>31</v>
      </c>
      <c r="E1104" s="49">
        <f t="shared" si="414"/>
        <v>82</v>
      </c>
      <c r="F1104" s="48"/>
      <c r="G1104" s="49" t="e">
        <f>VLOOKUP(C1104,#REF!,2,0)</f>
        <v>#REF!</v>
      </c>
      <c r="H1104" s="48"/>
      <c r="I1104" s="43">
        <v>0</v>
      </c>
      <c r="J1104" s="43">
        <v>0</v>
      </c>
      <c r="K1104" s="43">
        <v>0</v>
      </c>
      <c r="L1104" s="43">
        <v>0</v>
      </c>
      <c r="M1104" s="43">
        <v>0</v>
      </c>
      <c r="N1104" s="43">
        <v>0</v>
      </c>
      <c r="O1104" s="43">
        <v>4.84E-4</v>
      </c>
      <c r="P1104" s="43">
        <v>23.460999999999999</v>
      </c>
      <c r="Q1104" s="43">
        <v>20.427655999999999</v>
      </c>
      <c r="R1104" s="43">
        <v>26.535988</v>
      </c>
      <c r="S1104" s="43">
        <v>25.992735</v>
      </c>
      <c r="T1104" s="43">
        <v>26.426905000000001</v>
      </c>
      <c r="U1104" s="43">
        <v>26.481413</v>
      </c>
      <c r="V1104" s="43">
        <v>26.535988</v>
      </c>
      <c r="W1104" s="43">
        <v>27.30566</v>
      </c>
      <c r="X1104" s="43">
        <v>27.30566</v>
      </c>
      <c r="Y1104" s="43">
        <v>82</v>
      </c>
      <c r="AA1104">
        <f t="shared" si="393"/>
        <v>41995.395231481481</v>
      </c>
      <c r="AB1104" t="str">
        <f t="shared" si="394"/>
        <v>41995Murilo/Kassio63</v>
      </c>
      <c r="AC1104" s="52">
        <v>41995</v>
      </c>
      <c r="AD1104" s="53" t="s">
        <v>20</v>
      </c>
      <c r="AE1104" s="54">
        <v>63</v>
      </c>
      <c r="AF1104" s="51" t="str">
        <f t="shared" si="395"/>
        <v/>
      </c>
      <c r="AG1104" s="51">
        <f t="shared" si="396"/>
        <v>0</v>
      </c>
      <c r="AH1104" s="51">
        <f t="shared" si="397"/>
        <v>4.589162</v>
      </c>
      <c r="AI1104" s="51">
        <f t="shared" si="398"/>
        <v>26.976317999999999</v>
      </c>
      <c r="AJ1104" s="51">
        <f t="shared" si="399"/>
        <v>27.998936</v>
      </c>
      <c r="AK1104" s="51">
        <f t="shared" si="400"/>
        <v>36.637206999999997</v>
      </c>
      <c r="AL1104" s="51">
        <f t="shared" si="401"/>
        <v>38.551903000000003</v>
      </c>
      <c r="AM1104" s="51">
        <f t="shared" si="402"/>
        <v>37.748286999999998</v>
      </c>
      <c r="AN1104" s="51">
        <f t="shared" si="403"/>
        <v>38.875652000000002</v>
      </c>
      <c r="AO1104" s="51">
        <f t="shared" si="404"/>
        <v>41.012264000000002</v>
      </c>
      <c r="AP1104" s="51">
        <f t="shared" si="405"/>
        <v>37.668388</v>
      </c>
      <c r="AQ1104" s="51">
        <f t="shared" si="406"/>
        <v>37.270088000000001</v>
      </c>
      <c r="AR1104" s="51">
        <f t="shared" si="407"/>
        <v>25.907093</v>
      </c>
      <c r="AS1104" s="51">
        <f t="shared" si="408"/>
        <v>32.135517</v>
      </c>
      <c r="AT1104" s="51">
        <f t="shared" si="409"/>
        <v>24.345112</v>
      </c>
      <c r="AU1104" s="51">
        <f t="shared" si="410"/>
        <v>22.340997999999999</v>
      </c>
      <c r="AV1104" s="51">
        <f t="shared" si="411"/>
        <v>25.643274000000002</v>
      </c>
      <c r="AY1104">
        <v>42283</v>
      </c>
      <c r="AZ1104">
        <v>42283</v>
      </c>
      <c r="BA1104" t="s">
        <v>29</v>
      </c>
      <c r="BB1104" s="1">
        <f t="shared" si="392"/>
        <v>42283</v>
      </c>
    </row>
    <row r="1105" spans="1:54">
      <c r="A1105" t="str">
        <f t="shared" si="412"/>
        <v>42279Fábio82</v>
      </c>
      <c r="B1105" s="48">
        <v>42279.626087962963</v>
      </c>
      <c r="C1105" s="48">
        <f t="shared" si="413"/>
        <v>42279</v>
      </c>
      <c r="D1105" s="48" t="s">
        <v>31</v>
      </c>
      <c r="E1105" s="49">
        <f t="shared" si="414"/>
        <v>82</v>
      </c>
      <c r="F1105" s="48"/>
      <c r="G1105" s="49" t="e">
        <f>VLOOKUP(C1105,#REF!,2,0)</f>
        <v>#REF!</v>
      </c>
      <c r="H1105" s="48"/>
      <c r="I1105" s="43">
        <v>0</v>
      </c>
      <c r="J1105" s="43">
        <v>0</v>
      </c>
      <c r="K1105" s="43">
        <v>0</v>
      </c>
      <c r="L1105" s="43">
        <v>0</v>
      </c>
      <c r="M1105" s="43">
        <v>0</v>
      </c>
      <c r="N1105" s="43">
        <v>0</v>
      </c>
      <c r="O1105" s="43">
        <v>0</v>
      </c>
      <c r="P1105" s="43">
        <v>22.594749</v>
      </c>
      <c r="Q1105" s="43">
        <v>17.030346000000002</v>
      </c>
      <c r="R1105" s="43">
        <v>20.475697</v>
      </c>
      <c r="S1105" s="43">
        <v>22.493888999999999</v>
      </c>
      <c r="T1105" s="43">
        <v>23.051352999999999</v>
      </c>
      <c r="U1105" s="43">
        <v>22.292839000000001</v>
      </c>
      <c r="V1105" s="43">
        <v>23.358233999999999</v>
      </c>
      <c r="W1105" s="43">
        <v>21.203135</v>
      </c>
      <c r="X1105" s="43">
        <v>22.443562</v>
      </c>
      <c r="Y1105" s="43">
        <v>82</v>
      </c>
      <c r="AA1105">
        <f t="shared" si="393"/>
        <v>42001.70484953704</v>
      </c>
      <c r="AB1105" t="str">
        <f t="shared" si="394"/>
        <v>42001Murilo/Kassio63</v>
      </c>
      <c r="AC1105" s="52">
        <v>42001</v>
      </c>
      <c r="AD1105" s="53" t="s">
        <v>20</v>
      </c>
      <c r="AE1105" s="54">
        <v>63</v>
      </c>
      <c r="AF1105" s="51" t="str">
        <f t="shared" si="395"/>
        <v/>
      </c>
      <c r="AG1105" s="51">
        <f t="shared" si="396"/>
        <v>0</v>
      </c>
      <c r="AH1105" s="51">
        <f t="shared" si="397"/>
        <v>0</v>
      </c>
      <c r="AI1105" s="51">
        <f t="shared" si="398"/>
        <v>19.675467000000001</v>
      </c>
      <c r="AJ1105" s="51">
        <f t="shared" si="399"/>
        <v>24.281115</v>
      </c>
      <c r="AK1105" s="51">
        <f t="shared" si="400"/>
        <v>30.820837000000001</v>
      </c>
      <c r="AL1105" s="51">
        <f t="shared" si="401"/>
        <v>31.110600999999999</v>
      </c>
      <c r="AM1105" s="51">
        <f t="shared" si="402"/>
        <v>33.553108000000002</v>
      </c>
      <c r="AN1105" s="51">
        <f t="shared" si="403"/>
        <v>35.775677000000002</v>
      </c>
      <c r="AO1105" s="51">
        <f t="shared" si="404"/>
        <v>38.551903000000003</v>
      </c>
      <c r="AP1105" s="51">
        <f t="shared" si="405"/>
        <v>37.668388</v>
      </c>
      <c r="AQ1105" s="51">
        <f t="shared" si="406"/>
        <v>35.775677000000002</v>
      </c>
      <c r="AR1105" s="51">
        <f t="shared" si="407"/>
        <v>28.274913999999999</v>
      </c>
      <c r="AS1105" s="51">
        <f t="shared" si="408"/>
        <v>28.344125999999999</v>
      </c>
      <c r="AT1105" s="51">
        <f t="shared" si="409"/>
        <v>25.250136999999999</v>
      </c>
      <c r="AU1105" s="51">
        <f t="shared" si="410"/>
        <v>24.153390999999999</v>
      </c>
      <c r="AV1105" s="51">
        <f t="shared" si="411"/>
        <v>21.015474000000001</v>
      </c>
      <c r="AY1105">
        <v>42287</v>
      </c>
      <c r="AZ1105">
        <v>42287</v>
      </c>
      <c r="BA1105" t="s">
        <v>29</v>
      </c>
      <c r="BB1105" s="1">
        <f t="shared" si="392"/>
        <v>42287</v>
      </c>
    </row>
    <row r="1106" spans="1:54">
      <c r="A1106" t="str">
        <f t="shared" si="412"/>
        <v>42283Fábio82</v>
      </c>
      <c r="B1106" s="48">
        <v>42283.397581018522</v>
      </c>
      <c r="C1106" s="48">
        <f t="shared" si="413"/>
        <v>42283</v>
      </c>
      <c r="D1106" s="48" t="s">
        <v>31</v>
      </c>
      <c r="E1106" s="49">
        <f t="shared" si="414"/>
        <v>82</v>
      </c>
      <c r="F1106" s="48"/>
      <c r="G1106" s="49" t="e">
        <f>VLOOKUP(C1106,#REF!,2,0)</f>
        <v>#REF!</v>
      </c>
      <c r="H1106" s="48"/>
      <c r="I1106" s="43">
        <v>0</v>
      </c>
      <c r="J1106" s="43">
        <v>0</v>
      </c>
      <c r="K1106" s="43">
        <v>0</v>
      </c>
      <c r="L1106" s="43">
        <v>0</v>
      </c>
      <c r="M1106" s="43">
        <v>0</v>
      </c>
      <c r="N1106" s="43">
        <v>0</v>
      </c>
      <c r="O1106" s="43">
        <v>0</v>
      </c>
      <c r="P1106" s="43">
        <v>19.619548999999999</v>
      </c>
      <c r="Q1106" s="43">
        <v>16.380037000000002</v>
      </c>
      <c r="R1106" s="43">
        <v>19.151875</v>
      </c>
      <c r="S1106" s="43">
        <v>21.596231</v>
      </c>
      <c r="T1106" s="43">
        <v>21.843786000000001</v>
      </c>
      <c r="U1106" s="43">
        <v>21.154211</v>
      </c>
      <c r="V1106" s="43">
        <v>21.943182</v>
      </c>
      <c r="W1106" s="43">
        <v>19.760973</v>
      </c>
      <c r="X1106" s="43">
        <v>20.71678</v>
      </c>
      <c r="Y1106" s="43">
        <v>82</v>
      </c>
      <c r="AA1106">
        <f t="shared" si="393"/>
        <v>42010.61383101852</v>
      </c>
      <c r="AB1106" t="str">
        <f t="shared" si="394"/>
        <v>42010Murilo/Kassio63</v>
      </c>
      <c r="AC1106" s="52">
        <v>42010</v>
      </c>
      <c r="AD1106" s="53" t="s">
        <v>20</v>
      </c>
      <c r="AE1106" s="54">
        <v>63</v>
      </c>
      <c r="AF1106" s="51" t="str">
        <f t="shared" si="395"/>
        <v/>
      </c>
      <c r="AG1106" s="51">
        <f t="shared" si="396"/>
        <v>0</v>
      </c>
      <c r="AH1106" s="51">
        <f t="shared" si="397"/>
        <v>1.4672460000000001</v>
      </c>
      <c r="AI1106" s="51">
        <f t="shared" si="398"/>
        <v>31.767537999999998</v>
      </c>
      <c r="AJ1106" s="51">
        <f t="shared" si="399"/>
        <v>34.311497000000003</v>
      </c>
      <c r="AK1106" s="51">
        <f t="shared" si="400"/>
        <v>39.200752000000001</v>
      </c>
      <c r="AL1106" s="51">
        <f t="shared" si="401"/>
        <v>40.597068999999998</v>
      </c>
      <c r="AM1106" s="51">
        <f t="shared" si="402"/>
        <v>41.095592000000003</v>
      </c>
      <c r="AN1106" s="51">
        <f t="shared" si="403"/>
        <v>42.948523999999999</v>
      </c>
      <c r="AO1106" s="51">
        <f t="shared" si="404"/>
        <v>44.667095000000003</v>
      </c>
      <c r="AP1106" s="51">
        <f t="shared" si="405"/>
        <v>40.929091999999997</v>
      </c>
      <c r="AQ1106" s="51">
        <f t="shared" si="406"/>
        <v>41.597008000000002</v>
      </c>
      <c r="AR1106" s="51">
        <f t="shared" si="407"/>
        <v>30.893166999999998</v>
      </c>
      <c r="AS1106" s="51">
        <f t="shared" si="408"/>
        <v>37.190693000000003</v>
      </c>
      <c r="AT1106" s="51">
        <f t="shared" si="409"/>
        <v>30.388791999999999</v>
      </c>
      <c r="AU1106" s="51">
        <f t="shared" si="410"/>
        <v>28.274913999999999</v>
      </c>
      <c r="AV1106" s="51">
        <f t="shared" si="411"/>
        <v>32.505577000000002</v>
      </c>
      <c r="AY1106">
        <v>42290</v>
      </c>
      <c r="AZ1106">
        <v>42290</v>
      </c>
      <c r="BA1106" t="s">
        <v>29</v>
      </c>
      <c r="BB1106" s="1">
        <f t="shared" si="392"/>
        <v>42290</v>
      </c>
    </row>
    <row r="1107" spans="1:54">
      <c r="A1107" t="str">
        <f t="shared" si="412"/>
        <v>42286Fábio82</v>
      </c>
      <c r="B1107" s="48">
        <v>42286.625023148146</v>
      </c>
      <c r="C1107" s="48">
        <f t="shared" si="413"/>
        <v>42286</v>
      </c>
      <c r="D1107" s="48" t="s">
        <v>31</v>
      </c>
      <c r="E1107" s="49">
        <f t="shared" si="414"/>
        <v>82</v>
      </c>
      <c r="F1107" s="48"/>
      <c r="G1107" s="49" t="e">
        <f>VLOOKUP(C1107,#REF!,2,0)</f>
        <v>#REF!</v>
      </c>
      <c r="H1107" s="48"/>
      <c r="I1107" s="43">
        <v>0</v>
      </c>
      <c r="J1107" s="43">
        <v>0</v>
      </c>
      <c r="K1107" s="43">
        <v>0</v>
      </c>
      <c r="L1107" s="43">
        <v>0</v>
      </c>
      <c r="M1107" s="43">
        <v>0</v>
      </c>
      <c r="N1107" s="43">
        <v>0</v>
      </c>
      <c r="O1107" s="43">
        <v>0</v>
      </c>
      <c r="P1107" s="43">
        <v>14.547779999999999</v>
      </c>
      <c r="Q1107" s="43">
        <v>15.201002000000001</v>
      </c>
      <c r="R1107" s="43">
        <v>19.478639999999999</v>
      </c>
      <c r="S1107" s="43">
        <v>21.105408000000001</v>
      </c>
      <c r="T1107" s="43">
        <v>21.546894000000002</v>
      </c>
      <c r="U1107" s="43">
        <v>20.813578</v>
      </c>
      <c r="V1107" s="43">
        <v>21.645641000000001</v>
      </c>
      <c r="W1107" s="43">
        <v>19.619548999999999</v>
      </c>
      <c r="X1107" s="43">
        <v>20.236034</v>
      </c>
      <c r="Y1107" s="43">
        <v>82</v>
      </c>
      <c r="AA1107">
        <f t="shared" si="393"/>
        <v>42012.68949074074</v>
      </c>
      <c r="AB1107" t="str">
        <f t="shared" si="394"/>
        <v>42012Murilo/Kassio63</v>
      </c>
      <c r="AC1107" s="52">
        <v>42012</v>
      </c>
      <c r="AD1107" s="53" t="s">
        <v>20</v>
      </c>
      <c r="AE1107" s="54">
        <v>63</v>
      </c>
      <c r="AF1107" s="51" t="str">
        <f t="shared" si="395"/>
        <v/>
      </c>
      <c r="AG1107" s="51">
        <f t="shared" si="396"/>
        <v>0</v>
      </c>
      <c r="AH1107" s="51">
        <f t="shared" si="397"/>
        <v>0</v>
      </c>
      <c r="AI1107" s="51">
        <f t="shared" si="398"/>
        <v>26.372135</v>
      </c>
      <c r="AJ1107" s="51">
        <f t="shared" si="399"/>
        <v>30.676480999999999</v>
      </c>
      <c r="AK1107" s="51">
        <f t="shared" si="400"/>
        <v>36.794913999999999</v>
      </c>
      <c r="AL1107" s="51">
        <f t="shared" si="401"/>
        <v>35.931556999999998</v>
      </c>
      <c r="AM1107" s="51">
        <f t="shared" si="402"/>
        <v>36.401234000000002</v>
      </c>
      <c r="AN1107" s="51">
        <f t="shared" si="403"/>
        <v>38.149062999999998</v>
      </c>
      <c r="AO1107" s="51">
        <f t="shared" si="404"/>
        <v>41.095592000000003</v>
      </c>
      <c r="AP1107" s="51">
        <f t="shared" si="405"/>
        <v>38.794598000000001</v>
      </c>
      <c r="AQ1107" s="51">
        <f t="shared" si="406"/>
        <v>37.42915</v>
      </c>
      <c r="AR1107" s="51">
        <f t="shared" si="407"/>
        <v>29.041008000000001</v>
      </c>
      <c r="AS1107" s="51">
        <f t="shared" si="408"/>
        <v>30.604437000000001</v>
      </c>
      <c r="AT1107" s="51">
        <f t="shared" si="409"/>
        <v>28.691483999999999</v>
      </c>
      <c r="AU1107" s="51">
        <f t="shared" si="410"/>
        <v>23.394455000000001</v>
      </c>
      <c r="AV1107" s="51">
        <f t="shared" si="411"/>
        <v>23.019756000000001</v>
      </c>
      <c r="AY1107">
        <v>42292</v>
      </c>
      <c r="AZ1107">
        <v>42292</v>
      </c>
      <c r="BA1107" t="s">
        <v>29</v>
      </c>
      <c r="BB1107" s="1">
        <f t="shared" si="392"/>
        <v>42292</v>
      </c>
    </row>
    <row r="1108" spans="1:54">
      <c r="A1108" t="str">
        <f t="shared" si="412"/>
        <v>42290Fábio82</v>
      </c>
      <c r="B1108" s="48">
        <v>42290.508043981485</v>
      </c>
      <c r="C1108" s="48">
        <f t="shared" si="413"/>
        <v>42290</v>
      </c>
      <c r="D1108" s="48" t="s">
        <v>31</v>
      </c>
      <c r="E1108" s="49">
        <f t="shared" si="414"/>
        <v>82</v>
      </c>
      <c r="F1108" s="48"/>
      <c r="G1108" s="49" t="e">
        <f>VLOOKUP(C1108,#REF!,2,0)</f>
        <v>#REF!</v>
      </c>
      <c r="H1108" s="48"/>
      <c r="I1108" s="43">
        <v>0</v>
      </c>
      <c r="J1108" s="43">
        <v>0</v>
      </c>
      <c r="K1108" s="43">
        <v>0</v>
      </c>
      <c r="L1108" s="43">
        <v>0</v>
      </c>
      <c r="M1108" s="43">
        <v>0</v>
      </c>
      <c r="N1108" s="43">
        <v>0</v>
      </c>
      <c r="O1108" s="43">
        <v>0</v>
      </c>
      <c r="P1108" s="43">
        <v>19.012678000000001</v>
      </c>
      <c r="Q1108" s="43">
        <v>16.294301999999998</v>
      </c>
      <c r="R1108" s="43">
        <v>19.619548999999999</v>
      </c>
      <c r="S1108" s="43">
        <v>21.695088999999999</v>
      </c>
      <c r="T1108" s="43">
        <v>22.292839000000001</v>
      </c>
      <c r="U1108" s="43">
        <v>21.203135</v>
      </c>
      <c r="V1108" s="43">
        <v>22.292839000000001</v>
      </c>
      <c r="W1108" s="43">
        <v>19.760973</v>
      </c>
      <c r="X1108" s="43">
        <v>20.862079999999999</v>
      </c>
      <c r="Y1108" s="43">
        <v>82</v>
      </c>
      <c r="AA1108">
        <f t="shared" si="393"/>
        <v>42016.402268518519</v>
      </c>
      <c r="AB1108" t="str">
        <f t="shared" si="394"/>
        <v>42016Murilo/Kassio63</v>
      </c>
      <c r="AC1108" s="52">
        <v>42016</v>
      </c>
      <c r="AD1108" s="53" t="s">
        <v>20</v>
      </c>
      <c r="AE1108" s="54">
        <v>63</v>
      </c>
      <c r="AF1108" s="51" t="str">
        <f t="shared" si="395"/>
        <v/>
      </c>
      <c r="AG1108" s="51">
        <f t="shared" si="396"/>
        <v>0</v>
      </c>
      <c r="AH1108" s="51">
        <f t="shared" si="397"/>
        <v>0</v>
      </c>
      <c r="AI1108" s="51">
        <f t="shared" si="398"/>
        <v>18.492947000000001</v>
      </c>
      <c r="AJ1108" s="51">
        <f t="shared" si="399"/>
        <v>25.973248999999999</v>
      </c>
      <c r="AK1108" s="51">
        <f t="shared" si="400"/>
        <v>30.820837000000001</v>
      </c>
      <c r="AL1108" s="51">
        <f t="shared" si="401"/>
        <v>30.460581000000001</v>
      </c>
      <c r="AM1108" s="51">
        <f t="shared" si="402"/>
        <v>31.694199000000001</v>
      </c>
      <c r="AN1108" s="51">
        <f t="shared" si="403"/>
        <v>33.855441999999996</v>
      </c>
      <c r="AO1108" s="51">
        <f t="shared" si="404"/>
        <v>36.637206999999997</v>
      </c>
      <c r="AP1108" s="51">
        <f t="shared" si="405"/>
        <v>36.244323999999999</v>
      </c>
      <c r="AQ1108" s="51">
        <f t="shared" si="406"/>
        <v>34.387813999999999</v>
      </c>
      <c r="AR1108" s="51">
        <f t="shared" si="407"/>
        <v>26.30545</v>
      </c>
      <c r="AS1108" s="51">
        <f t="shared" si="408"/>
        <v>27.519283000000001</v>
      </c>
      <c r="AT1108" s="51">
        <f t="shared" si="409"/>
        <v>26.976317999999999</v>
      </c>
      <c r="AU1108" s="51">
        <f t="shared" si="410"/>
        <v>21.372751000000001</v>
      </c>
      <c r="AV1108" s="51">
        <f t="shared" si="411"/>
        <v>23.962475000000001</v>
      </c>
      <c r="AY1108">
        <v>42294</v>
      </c>
      <c r="AZ1108">
        <v>42294</v>
      </c>
      <c r="BA1108" t="s">
        <v>29</v>
      </c>
      <c r="BB1108" s="1">
        <f t="shared" si="392"/>
        <v>42294</v>
      </c>
    </row>
    <row r="1109" spans="1:54">
      <c r="A1109" t="str">
        <f t="shared" si="412"/>
        <v>42291Fábio82</v>
      </c>
      <c r="B1109" s="48">
        <v>42291.712060185186</v>
      </c>
      <c r="C1109" s="48">
        <f t="shared" si="413"/>
        <v>42291</v>
      </c>
      <c r="D1109" s="48" t="s">
        <v>31</v>
      </c>
      <c r="E1109" s="49">
        <f t="shared" si="414"/>
        <v>82</v>
      </c>
      <c r="F1109" s="48"/>
      <c r="G1109" s="49" t="e">
        <f>VLOOKUP(C1109,#REF!,2,0)</f>
        <v>#REF!</v>
      </c>
      <c r="H1109" s="48"/>
      <c r="I1109" s="43">
        <v>0</v>
      </c>
      <c r="J1109" s="43">
        <v>0</v>
      </c>
      <c r="K1109" s="43">
        <v>0</v>
      </c>
      <c r="L1109" s="43">
        <v>0</v>
      </c>
      <c r="M1109" s="43">
        <v>0</v>
      </c>
      <c r="N1109" s="43">
        <v>0</v>
      </c>
      <c r="O1109" s="43">
        <v>0</v>
      </c>
      <c r="P1109" s="43">
        <v>15.325142</v>
      </c>
      <c r="Q1109" s="43">
        <v>15.283706</v>
      </c>
      <c r="R1109" s="43">
        <v>18.827883</v>
      </c>
      <c r="S1109" s="43">
        <v>21.497633</v>
      </c>
      <c r="T1109" s="43">
        <v>21.645641000000001</v>
      </c>
      <c r="U1109" s="43">
        <v>21.007883</v>
      </c>
      <c r="V1109" s="43">
        <v>21.695088999999999</v>
      </c>
      <c r="W1109" s="43">
        <v>19.666632</v>
      </c>
      <c r="X1109" s="43">
        <v>20.236034</v>
      </c>
      <c r="Y1109" s="43">
        <v>82</v>
      </c>
      <c r="AA1109">
        <f t="shared" si="393"/>
        <v>42023.769699074073</v>
      </c>
      <c r="AB1109" t="str">
        <f t="shared" si="394"/>
        <v>42023Murilo/Kassio63</v>
      </c>
      <c r="AC1109" s="52">
        <v>42023</v>
      </c>
      <c r="AD1109" s="53" t="s">
        <v>20</v>
      </c>
      <c r="AE1109" s="54">
        <v>63</v>
      </c>
      <c r="AF1109" s="51" t="str">
        <f t="shared" si="395"/>
        <v/>
      </c>
      <c r="AG1109" s="51">
        <f t="shared" si="396"/>
        <v>0</v>
      </c>
      <c r="AH1109" s="51">
        <f t="shared" si="397"/>
        <v>0</v>
      </c>
      <c r="AI1109" s="51">
        <f t="shared" si="398"/>
        <v>12.089489</v>
      </c>
      <c r="AJ1109" s="51">
        <f t="shared" si="399"/>
        <v>19.390362</v>
      </c>
      <c r="AK1109" s="51">
        <f t="shared" si="400"/>
        <v>24.153390999999999</v>
      </c>
      <c r="AL1109" s="51">
        <f t="shared" si="401"/>
        <v>25.709078000000002</v>
      </c>
      <c r="AM1109" s="51">
        <f t="shared" si="402"/>
        <v>26.372135</v>
      </c>
      <c r="AN1109" s="51">
        <f t="shared" si="403"/>
        <v>27.587548999999999</v>
      </c>
      <c r="AO1109" s="51">
        <f t="shared" si="404"/>
        <v>30.031096000000002</v>
      </c>
      <c r="AP1109" s="51">
        <f t="shared" si="405"/>
        <v>29.817532</v>
      </c>
      <c r="AQ1109" s="51">
        <f t="shared" si="406"/>
        <v>28.205767000000002</v>
      </c>
      <c r="AR1109" s="51">
        <f t="shared" si="407"/>
        <v>21.193718000000001</v>
      </c>
      <c r="AS1109" s="51">
        <f t="shared" si="408"/>
        <v>23.772342999999999</v>
      </c>
      <c r="AT1109" s="51">
        <f t="shared" si="409"/>
        <v>20.602689999999999</v>
      </c>
      <c r="AU1109" s="51">
        <f t="shared" si="410"/>
        <v>17.564371000000001</v>
      </c>
      <c r="AV1109" s="51">
        <f t="shared" si="411"/>
        <v>19.163879000000001</v>
      </c>
      <c r="AY1109">
        <v>42296</v>
      </c>
      <c r="AZ1109">
        <v>42296</v>
      </c>
      <c r="BA1109" t="s">
        <v>29</v>
      </c>
      <c r="BB1109" s="1">
        <f t="shared" si="392"/>
        <v>42296</v>
      </c>
    </row>
    <row r="1110" spans="1:54">
      <c r="A1110" t="str">
        <f t="shared" si="412"/>
        <v>42293Fábio82</v>
      </c>
      <c r="B1110" s="48">
        <v>42293.626354166663</v>
      </c>
      <c r="C1110" s="48">
        <f t="shared" si="413"/>
        <v>42293</v>
      </c>
      <c r="D1110" s="48" t="s">
        <v>31</v>
      </c>
      <c r="E1110" s="49">
        <f t="shared" si="414"/>
        <v>82</v>
      </c>
      <c r="F1110" s="48"/>
      <c r="G1110" s="49" t="e">
        <f>VLOOKUP(C1110,#REF!,2,0)</f>
        <v>#REF!</v>
      </c>
      <c r="H1110" s="48"/>
      <c r="I1110" s="43">
        <v>0</v>
      </c>
      <c r="J1110" s="43">
        <v>0</v>
      </c>
      <c r="K1110" s="43">
        <v>0</v>
      </c>
      <c r="L1110" s="43">
        <v>0</v>
      </c>
      <c r="M1110" s="43">
        <v>0</v>
      </c>
      <c r="N1110" s="43">
        <v>0</v>
      </c>
      <c r="O1110" s="43">
        <v>0</v>
      </c>
      <c r="P1110" s="43">
        <v>12.791017999999999</v>
      </c>
      <c r="Q1110" s="43">
        <v>14.588187</v>
      </c>
      <c r="R1110" s="43">
        <v>18.324417</v>
      </c>
      <c r="S1110" s="43">
        <v>20.959232</v>
      </c>
      <c r="T1110" s="43">
        <v>21.203135</v>
      </c>
      <c r="U1110" s="43">
        <v>20.475697</v>
      </c>
      <c r="V1110" s="43">
        <v>21.448414</v>
      </c>
      <c r="W1110" s="43">
        <v>19.338263999999999</v>
      </c>
      <c r="X1110" s="43">
        <v>19.902884</v>
      </c>
      <c r="Y1110" s="43">
        <v>82</v>
      </c>
      <c r="AA1110">
        <f t="shared" si="393"/>
        <v>42025.739930555559</v>
      </c>
      <c r="AB1110" t="str">
        <f t="shared" si="394"/>
        <v>42025Murilo/Kassio63</v>
      </c>
      <c r="AC1110" s="52">
        <v>42025</v>
      </c>
      <c r="AD1110" s="53" t="s">
        <v>20</v>
      </c>
      <c r="AE1110" s="54">
        <v>63</v>
      </c>
      <c r="AF1110" s="51" t="str">
        <f t="shared" si="395"/>
        <v/>
      </c>
      <c r="AG1110" s="51">
        <f t="shared" si="396"/>
        <v>0</v>
      </c>
      <c r="AH1110" s="51">
        <f t="shared" si="397"/>
        <v>0</v>
      </c>
      <c r="AI1110" s="51">
        <f t="shared" si="398"/>
        <v>18.492947000000001</v>
      </c>
      <c r="AJ1110" s="51">
        <f t="shared" si="399"/>
        <v>21.134211000000001</v>
      </c>
      <c r="AK1110" s="51">
        <f t="shared" si="400"/>
        <v>27.179286999999999</v>
      </c>
      <c r="AL1110" s="51">
        <f t="shared" si="401"/>
        <v>29.959826</v>
      </c>
      <c r="AM1110" s="51">
        <f t="shared" si="402"/>
        <v>33.628551000000002</v>
      </c>
      <c r="AN1110" s="51">
        <f t="shared" si="403"/>
        <v>33.177067000000001</v>
      </c>
      <c r="AO1110" s="51">
        <f t="shared" si="404"/>
        <v>32.505577000000002</v>
      </c>
      <c r="AP1110" s="51">
        <f t="shared" si="405"/>
        <v>29.463267999999999</v>
      </c>
      <c r="AQ1110" s="51">
        <f t="shared" si="406"/>
        <v>27.930150999999999</v>
      </c>
      <c r="AR1110" s="51">
        <f t="shared" si="407"/>
        <v>21.253294</v>
      </c>
      <c r="AS1110" s="51">
        <f t="shared" si="408"/>
        <v>23.646038000000001</v>
      </c>
      <c r="AT1110" s="51">
        <f t="shared" si="409"/>
        <v>20.427109000000002</v>
      </c>
      <c r="AU1110" s="51">
        <f t="shared" si="410"/>
        <v>17.456810000000001</v>
      </c>
      <c r="AV1110" s="51">
        <f t="shared" si="411"/>
        <v>18.938821999999998</v>
      </c>
      <c r="AY1110">
        <v>42301</v>
      </c>
      <c r="AZ1110">
        <v>42301</v>
      </c>
      <c r="BA1110" t="s">
        <v>29</v>
      </c>
      <c r="BB1110" s="1">
        <f t="shared" si="392"/>
        <v>42301</v>
      </c>
    </row>
    <row r="1111" spans="1:54">
      <c r="A1111" t="str">
        <f t="shared" si="412"/>
        <v>42296Fábio82</v>
      </c>
      <c r="B1111" s="48">
        <v>42296.34275462963</v>
      </c>
      <c r="C1111" s="48">
        <f t="shared" si="413"/>
        <v>42296</v>
      </c>
      <c r="D1111" s="48" t="s">
        <v>31</v>
      </c>
      <c r="E1111" s="49">
        <f t="shared" si="414"/>
        <v>82</v>
      </c>
      <c r="F1111" s="48"/>
      <c r="G1111" s="49" t="e">
        <f>VLOOKUP(C1111,#REF!,2,0)</f>
        <v>#REF!</v>
      </c>
      <c r="H1111" s="48"/>
      <c r="I1111" s="43">
        <v>0</v>
      </c>
      <c r="J1111" s="43">
        <v>0</v>
      </c>
      <c r="K1111" s="43">
        <v>0</v>
      </c>
      <c r="L1111" s="43">
        <v>0</v>
      </c>
      <c r="M1111" s="43">
        <v>0</v>
      </c>
      <c r="N1111" s="43">
        <v>0</v>
      </c>
      <c r="O1111" s="43">
        <v>0</v>
      </c>
      <c r="P1111" s="43">
        <v>10.464198</v>
      </c>
      <c r="Q1111" s="43">
        <v>13.479445999999999</v>
      </c>
      <c r="R1111" s="43">
        <v>18.052713000000001</v>
      </c>
      <c r="S1111" s="43">
        <v>20.140577</v>
      </c>
      <c r="T1111" s="43">
        <v>20.379653999999999</v>
      </c>
      <c r="U1111" s="43">
        <v>19.525558</v>
      </c>
      <c r="V1111" s="43">
        <v>20.475697</v>
      </c>
      <c r="W1111" s="43">
        <v>18.689892</v>
      </c>
      <c r="X1111" s="43">
        <v>19.244942000000002</v>
      </c>
      <c r="Y1111" s="43">
        <v>82</v>
      </c>
      <c r="AA1111">
        <f t="shared" si="393"/>
        <v>42031.647824074076</v>
      </c>
      <c r="AB1111" t="str">
        <f t="shared" si="394"/>
        <v>42031Murilo/Kassio63</v>
      </c>
      <c r="AC1111" s="52">
        <v>42031</v>
      </c>
      <c r="AD1111" s="53" t="s">
        <v>20</v>
      </c>
      <c r="AE1111" s="54">
        <v>63</v>
      </c>
      <c r="AF1111" s="51" t="str">
        <f t="shared" si="395"/>
        <v/>
      </c>
      <c r="AG1111" s="51">
        <f t="shared" si="396"/>
        <v>0</v>
      </c>
      <c r="AH1111" s="51">
        <f t="shared" si="397"/>
        <v>0</v>
      </c>
      <c r="AI1111" s="51">
        <f t="shared" si="398"/>
        <v>28.831005000000001</v>
      </c>
      <c r="AJ1111" s="51">
        <f t="shared" si="399"/>
        <v>29.111183</v>
      </c>
      <c r="AK1111" s="51">
        <f t="shared" si="400"/>
        <v>36.009644000000002</v>
      </c>
      <c r="AL1111" s="51">
        <f t="shared" si="401"/>
        <v>37.42915</v>
      </c>
      <c r="AM1111" s="51">
        <f t="shared" si="402"/>
        <v>37.508831000000001</v>
      </c>
      <c r="AN1111" s="51">
        <f t="shared" si="403"/>
        <v>39.038032999999999</v>
      </c>
      <c r="AO1111" s="51">
        <f t="shared" si="404"/>
        <v>40.929091999999997</v>
      </c>
      <c r="AP1111" s="51">
        <f t="shared" si="405"/>
        <v>37.908324999999998</v>
      </c>
      <c r="AQ1111" s="51">
        <f t="shared" si="406"/>
        <v>37.668388</v>
      </c>
      <c r="AR1111" s="51">
        <f t="shared" si="407"/>
        <v>26.976317999999999</v>
      </c>
      <c r="AS1111" s="51">
        <f t="shared" si="408"/>
        <v>33.553108000000002</v>
      </c>
      <c r="AT1111" s="51">
        <f t="shared" si="409"/>
        <v>25.840996000000001</v>
      </c>
      <c r="AU1111" s="51">
        <f t="shared" si="410"/>
        <v>23.835629999999998</v>
      </c>
      <c r="AV1111" s="51">
        <f t="shared" si="411"/>
        <v>27.861469</v>
      </c>
      <c r="AY1111">
        <v>42303</v>
      </c>
      <c r="AZ1111">
        <v>42303</v>
      </c>
      <c r="BA1111" t="s">
        <v>29</v>
      </c>
      <c r="BB1111" s="1">
        <f t="shared" si="392"/>
        <v>42303</v>
      </c>
    </row>
    <row r="1112" spans="1:54">
      <c r="A1112" t="str">
        <f t="shared" si="412"/>
        <v>42300Fábio82</v>
      </c>
      <c r="B1112" s="48">
        <v>42300.598738425928</v>
      </c>
      <c r="C1112" s="48">
        <f t="shared" si="413"/>
        <v>42300</v>
      </c>
      <c r="D1112" s="48" t="s">
        <v>31</v>
      </c>
      <c r="E1112" s="49">
        <f t="shared" si="414"/>
        <v>82</v>
      </c>
      <c r="F1112" s="48"/>
      <c r="G1112" s="49" t="e">
        <f>VLOOKUP(C1112,#REF!,2,0)</f>
        <v>#REF!</v>
      </c>
      <c r="H1112" s="48"/>
      <c r="I1112" s="43">
        <v>0</v>
      </c>
      <c r="J1112" s="43">
        <v>0</v>
      </c>
      <c r="K1112" s="43">
        <v>0</v>
      </c>
      <c r="L1112" s="43">
        <v>0</v>
      </c>
      <c r="M1112" s="43">
        <v>0</v>
      </c>
      <c r="N1112" s="43">
        <v>0</v>
      </c>
      <c r="O1112" s="43">
        <v>0</v>
      </c>
      <c r="P1112" s="43">
        <v>17.738341999999999</v>
      </c>
      <c r="Q1112" s="43">
        <v>16.465980999999999</v>
      </c>
      <c r="R1112" s="43">
        <v>18.415436</v>
      </c>
      <c r="S1112" s="43">
        <v>20.045342999999999</v>
      </c>
      <c r="T1112" s="43">
        <v>20.427655999999999</v>
      </c>
      <c r="U1112" s="43">
        <v>19.666632</v>
      </c>
      <c r="V1112" s="43">
        <v>20.523775000000001</v>
      </c>
      <c r="W1112" s="43">
        <v>18.506699000000001</v>
      </c>
      <c r="X1112" s="43">
        <v>19.059010000000001</v>
      </c>
      <c r="Y1112" s="43">
        <v>82</v>
      </c>
      <c r="AA1112">
        <f t="shared" si="393"/>
        <v>42038.770185185182</v>
      </c>
      <c r="AB1112" t="str">
        <f t="shared" si="394"/>
        <v>42038Murilo/Kassio63</v>
      </c>
      <c r="AC1112" s="52">
        <v>42038</v>
      </c>
      <c r="AD1112" s="53" t="s">
        <v>20</v>
      </c>
      <c r="AE1112" s="54">
        <v>63</v>
      </c>
      <c r="AF1112" s="51" t="str">
        <f t="shared" si="395"/>
        <v/>
      </c>
      <c r="AG1112" s="51">
        <f t="shared" si="396"/>
        <v>0</v>
      </c>
      <c r="AH1112" s="51">
        <f t="shared" si="397"/>
        <v>1.0449790000000001</v>
      </c>
      <c r="AI1112" s="51">
        <f t="shared" si="398"/>
        <v>28.136752999999999</v>
      </c>
      <c r="AJ1112" s="51">
        <f t="shared" si="399"/>
        <v>31.328807999999999</v>
      </c>
      <c r="AK1112" s="51">
        <f t="shared" si="400"/>
        <v>35.464916000000002</v>
      </c>
      <c r="AL1112" s="51">
        <f t="shared" si="401"/>
        <v>34.235270999999997</v>
      </c>
      <c r="AM1112" s="51">
        <f t="shared" si="402"/>
        <v>34.387813999999999</v>
      </c>
      <c r="AN1112" s="51">
        <f t="shared" si="403"/>
        <v>36.009644000000002</v>
      </c>
      <c r="AO1112" s="51">
        <f t="shared" si="404"/>
        <v>37.349601999999997</v>
      </c>
      <c r="AP1112" s="51">
        <f t="shared" si="405"/>
        <v>34.235270999999997</v>
      </c>
      <c r="AQ1112" s="51">
        <f t="shared" si="406"/>
        <v>32.283279</v>
      </c>
      <c r="AR1112" s="51">
        <f t="shared" si="407"/>
        <v>22.525047000000001</v>
      </c>
      <c r="AS1112" s="51">
        <f t="shared" si="408"/>
        <v>28.413414</v>
      </c>
      <c r="AT1112" s="51">
        <f t="shared" si="409"/>
        <v>20.252334999999999</v>
      </c>
      <c r="AU1112" s="51">
        <f t="shared" si="410"/>
        <v>19.276951</v>
      </c>
      <c r="AV1112" s="51">
        <f t="shared" si="411"/>
        <v>22.340997999999999</v>
      </c>
      <c r="AY1112">
        <v>42306</v>
      </c>
      <c r="AZ1112">
        <v>42306</v>
      </c>
      <c r="BA1112" t="s">
        <v>29</v>
      </c>
      <c r="BB1112" s="1">
        <f t="shared" si="392"/>
        <v>42306</v>
      </c>
    </row>
    <row r="1113" spans="1:54">
      <c r="A1113" t="str">
        <f t="shared" si="412"/>
        <v>42303Fábio82</v>
      </c>
      <c r="B1113" s="48">
        <v>42303.345196759263</v>
      </c>
      <c r="C1113" s="48">
        <f t="shared" si="413"/>
        <v>42303</v>
      </c>
      <c r="D1113" s="48" t="s">
        <v>31</v>
      </c>
      <c r="E1113" s="49">
        <f t="shared" si="414"/>
        <v>82</v>
      </c>
      <c r="F1113" s="48"/>
      <c r="G1113" s="49" t="e">
        <f>VLOOKUP(C1113,#REF!,2,0)</f>
        <v>#REF!</v>
      </c>
      <c r="H1113" s="48"/>
      <c r="I1113" s="43">
        <v>0</v>
      </c>
      <c r="J1113" s="43">
        <v>0</v>
      </c>
      <c r="K1113" s="43">
        <v>0</v>
      </c>
      <c r="L1113" s="43">
        <v>0</v>
      </c>
      <c r="M1113" s="43">
        <v>0</v>
      </c>
      <c r="N1113" s="43">
        <v>0</v>
      </c>
      <c r="O1113" s="43">
        <v>0</v>
      </c>
      <c r="P1113" s="43">
        <v>17.917631</v>
      </c>
      <c r="Q1113" s="43">
        <v>15.953726</v>
      </c>
      <c r="R1113" s="43">
        <v>18.324417</v>
      </c>
      <c r="S1113" s="43">
        <v>20.092924</v>
      </c>
      <c r="T1113" s="43">
        <v>20.379653999999999</v>
      </c>
      <c r="U1113" s="43">
        <v>19.525558</v>
      </c>
      <c r="V1113" s="43">
        <v>20.283854000000002</v>
      </c>
      <c r="W1113" s="43">
        <v>18.324417</v>
      </c>
      <c r="X1113" s="43">
        <v>18.643989999999999</v>
      </c>
      <c r="Y1113" s="43">
        <v>82</v>
      </c>
      <c r="AA1113">
        <f t="shared" si="393"/>
        <v>42041.575636574074</v>
      </c>
      <c r="AB1113" t="str">
        <f t="shared" si="394"/>
        <v>42041Murilo/Kassio63</v>
      </c>
      <c r="AC1113" s="52">
        <v>42041</v>
      </c>
      <c r="AD1113" s="53" t="s">
        <v>20</v>
      </c>
      <c r="AE1113" s="54">
        <v>63</v>
      </c>
      <c r="AF1113" s="51" t="str">
        <f t="shared" si="395"/>
        <v/>
      </c>
      <c r="AG1113" s="51">
        <f t="shared" si="396"/>
        <v>0</v>
      </c>
      <c r="AH1113" s="51">
        <f t="shared" si="397"/>
        <v>5.9797510000000003</v>
      </c>
      <c r="AI1113" s="51">
        <f t="shared" si="398"/>
        <v>31.620987</v>
      </c>
      <c r="AJ1113" s="51">
        <f t="shared" si="399"/>
        <v>32.209347000000001</v>
      </c>
      <c r="AK1113" s="51">
        <f t="shared" si="400"/>
        <v>38.149062999999998</v>
      </c>
      <c r="AL1113" s="51">
        <f t="shared" si="401"/>
        <v>39.854869999999998</v>
      </c>
      <c r="AM1113" s="51">
        <f t="shared" si="402"/>
        <v>39.772838999999998</v>
      </c>
      <c r="AN1113" s="51">
        <f t="shared" si="403"/>
        <v>40.845965999999997</v>
      </c>
      <c r="AO1113" s="51">
        <f t="shared" si="404"/>
        <v>42.523941000000001</v>
      </c>
      <c r="AP1113" s="51">
        <f t="shared" si="405"/>
        <v>40.019249000000002</v>
      </c>
      <c r="AQ1113" s="51">
        <f t="shared" si="406"/>
        <v>39.690842000000004</v>
      </c>
      <c r="AR1113" s="51">
        <f t="shared" si="407"/>
        <v>29.604711999999999</v>
      </c>
      <c r="AS1113" s="51">
        <f t="shared" si="408"/>
        <v>35.155479</v>
      </c>
      <c r="AT1113" s="51">
        <f t="shared" si="409"/>
        <v>28.205767000000002</v>
      </c>
      <c r="AU1113" s="51">
        <f t="shared" si="410"/>
        <v>25.774999999999999</v>
      </c>
      <c r="AV1113" s="51">
        <f t="shared" si="411"/>
        <v>29.888642999999998</v>
      </c>
      <c r="AY1113">
        <v>42311</v>
      </c>
      <c r="AZ1113">
        <v>42311</v>
      </c>
      <c r="BA1113" t="s">
        <v>29</v>
      </c>
      <c r="BB1113" s="1">
        <f t="shared" si="392"/>
        <v>42311</v>
      </c>
    </row>
    <row r="1114" spans="1:54">
      <c r="A1114" t="str">
        <f t="shared" si="412"/>
        <v>42306Fábio82</v>
      </c>
      <c r="B1114" s="48">
        <v>42306.366990740738</v>
      </c>
      <c r="C1114" s="48">
        <f t="shared" si="413"/>
        <v>42306</v>
      </c>
      <c r="D1114" s="48" t="s">
        <v>31</v>
      </c>
      <c r="E1114" s="49">
        <f t="shared" si="414"/>
        <v>82</v>
      </c>
      <c r="F1114" s="48"/>
      <c r="G1114" s="49" t="e">
        <f>VLOOKUP(C1114,#REF!,2,0)</f>
        <v>#REF!</v>
      </c>
      <c r="H1114" s="48"/>
      <c r="I1114" s="43">
        <v>0</v>
      </c>
      <c r="J1114" s="43">
        <v>0</v>
      </c>
      <c r="K1114" s="43">
        <v>0</v>
      </c>
      <c r="L1114" s="43">
        <v>0</v>
      </c>
      <c r="M1114" s="43">
        <v>0</v>
      </c>
      <c r="N1114" s="43">
        <v>0</v>
      </c>
      <c r="O1114" s="43">
        <v>0</v>
      </c>
      <c r="P1114" s="43">
        <v>18.689892</v>
      </c>
      <c r="Q1114" s="43">
        <v>17.249991999999999</v>
      </c>
      <c r="R1114" s="43">
        <v>19.666632</v>
      </c>
      <c r="S1114" s="43">
        <v>21.794146999999999</v>
      </c>
      <c r="T1114" s="43">
        <v>22.292839000000001</v>
      </c>
      <c r="U1114" s="43">
        <v>21.203135</v>
      </c>
      <c r="V1114" s="43">
        <v>21.943182</v>
      </c>
      <c r="W1114" s="43">
        <v>19.525558</v>
      </c>
      <c r="X1114" s="43">
        <v>19.855543000000001</v>
      </c>
      <c r="Y1114" s="43">
        <v>82</v>
      </c>
      <c r="AA1114">
        <f t="shared" si="393"/>
        <v>42044.719618055555</v>
      </c>
      <c r="AB1114" t="str">
        <f t="shared" si="394"/>
        <v>42044Murilo/Kassio63</v>
      </c>
      <c r="AC1114" s="52">
        <v>42044</v>
      </c>
      <c r="AD1114" s="53" t="s">
        <v>20</v>
      </c>
      <c r="AE1114" s="54">
        <v>63</v>
      </c>
      <c r="AF1114" s="51" t="str">
        <f t="shared" si="395"/>
        <v/>
      </c>
      <c r="AG1114" s="51">
        <f t="shared" si="396"/>
        <v>0</v>
      </c>
      <c r="AH1114" s="51">
        <f t="shared" si="397"/>
        <v>0</v>
      </c>
      <c r="AI1114" s="51">
        <f t="shared" si="398"/>
        <v>27.655892999999999</v>
      </c>
      <c r="AJ1114" s="51">
        <f t="shared" si="399"/>
        <v>30.820837000000001</v>
      </c>
      <c r="AK1114" s="51">
        <f t="shared" si="400"/>
        <v>35.853580000000001</v>
      </c>
      <c r="AL1114" s="51">
        <f t="shared" si="401"/>
        <v>37.032131</v>
      </c>
      <c r="AM1114" s="51">
        <f t="shared" si="402"/>
        <v>37.111370000000001</v>
      </c>
      <c r="AN1114" s="51">
        <f t="shared" si="403"/>
        <v>38.309925</v>
      </c>
      <c r="AO1114" s="51">
        <f t="shared" si="404"/>
        <v>39.608974000000003</v>
      </c>
      <c r="AP1114" s="51">
        <f t="shared" si="405"/>
        <v>36.166004000000001</v>
      </c>
      <c r="AQ1114" s="51">
        <f t="shared" si="406"/>
        <v>35.542458000000003</v>
      </c>
      <c r="AR1114" s="51">
        <f t="shared" si="407"/>
        <v>25.315441</v>
      </c>
      <c r="AS1114" s="51">
        <f t="shared" si="408"/>
        <v>32.061729</v>
      </c>
      <c r="AT1114" s="51">
        <f t="shared" si="409"/>
        <v>22.833573999999999</v>
      </c>
      <c r="AU1114" s="51">
        <f t="shared" si="410"/>
        <v>21.253294</v>
      </c>
      <c r="AV1114" s="51">
        <f t="shared" si="411"/>
        <v>24.281115</v>
      </c>
      <c r="AY1114">
        <v>42312</v>
      </c>
      <c r="AZ1114">
        <v>42312</v>
      </c>
      <c r="BA1114" t="s">
        <v>29</v>
      </c>
      <c r="BB1114" s="1">
        <f t="shared" si="392"/>
        <v>42312</v>
      </c>
    </row>
    <row r="1115" spans="1:54">
      <c r="A1115" t="str">
        <f t="shared" si="412"/>
        <v>42311Fábio82</v>
      </c>
      <c r="B1115" s="48">
        <v>42311.356412037036</v>
      </c>
      <c r="C1115" s="48">
        <f t="shared" si="413"/>
        <v>42311</v>
      </c>
      <c r="D1115" s="48" t="s">
        <v>31</v>
      </c>
      <c r="E1115" s="49">
        <f t="shared" si="414"/>
        <v>82</v>
      </c>
      <c r="F1115" s="48"/>
      <c r="G1115" s="49" t="e">
        <f>VLOOKUP(C1115,#REF!,2,0)</f>
        <v>#REF!</v>
      </c>
      <c r="H1115" s="48"/>
      <c r="I1115" s="43">
        <v>0</v>
      </c>
      <c r="J1115" s="43">
        <v>0</v>
      </c>
      <c r="K1115" s="43">
        <v>0</v>
      </c>
      <c r="L1115" s="43">
        <v>0</v>
      </c>
      <c r="M1115" s="43">
        <v>0</v>
      </c>
      <c r="N1115" s="43">
        <v>0</v>
      </c>
      <c r="O1115" s="43">
        <v>3.8270000000000001E-3</v>
      </c>
      <c r="P1115" s="43">
        <v>22.746447</v>
      </c>
      <c r="Q1115" s="43">
        <v>19.059010000000001</v>
      </c>
      <c r="R1115" s="43">
        <v>21.497633</v>
      </c>
      <c r="S1115" s="43">
        <v>23.204552</v>
      </c>
      <c r="T1115" s="43">
        <v>23.512438</v>
      </c>
      <c r="U1115" s="43">
        <v>22.797143999999999</v>
      </c>
      <c r="V1115" s="43">
        <v>23.306941999999999</v>
      </c>
      <c r="W1115" s="43">
        <v>20.668424999999999</v>
      </c>
      <c r="X1115" s="43">
        <v>20.765158</v>
      </c>
      <c r="Y1115" s="43">
        <v>82</v>
      </c>
      <c r="AA1115">
        <f t="shared" si="393"/>
        <v>42046.433425925927</v>
      </c>
      <c r="AB1115" t="str">
        <f t="shared" si="394"/>
        <v>42046Murilo/Kassio63</v>
      </c>
      <c r="AC1115" s="52">
        <v>42046</v>
      </c>
      <c r="AD1115" s="53" t="s">
        <v>20</v>
      </c>
      <c r="AE1115" s="54">
        <v>63</v>
      </c>
      <c r="AF1115" s="51" t="str">
        <f t="shared" si="395"/>
        <v/>
      </c>
      <c r="AG1115" s="51">
        <f t="shared" si="396"/>
        <v>0</v>
      </c>
      <c r="AH1115" s="51">
        <f t="shared" si="397"/>
        <v>5.5764990000000001</v>
      </c>
      <c r="AI1115" s="51">
        <f t="shared" si="398"/>
        <v>33.252102000000001</v>
      </c>
      <c r="AJ1115" s="51">
        <f t="shared" si="399"/>
        <v>33.704093999999998</v>
      </c>
      <c r="AK1115" s="51">
        <f t="shared" si="400"/>
        <v>41.345923999999997</v>
      </c>
      <c r="AL1115" s="51">
        <f t="shared" si="401"/>
        <v>42.017142999999997</v>
      </c>
      <c r="AM1115" s="51">
        <f t="shared" si="402"/>
        <v>41.932915000000001</v>
      </c>
      <c r="AN1115" s="51">
        <f t="shared" si="403"/>
        <v>42.778446000000002</v>
      </c>
      <c r="AO1115" s="51">
        <f t="shared" si="404"/>
        <v>45.188960999999999</v>
      </c>
      <c r="AP1115" s="51">
        <f t="shared" si="405"/>
        <v>41.429546000000002</v>
      </c>
      <c r="AQ1115" s="51">
        <f t="shared" si="406"/>
        <v>41.76482</v>
      </c>
      <c r="AR1115" s="51">
        <f t="shared" si="407"/>
        <v>32.135517</v>
      </c>
      <c r="AS1115" s="51">
        <f t="shared" si="408"/>
        <v>38.309925</v>
      </c>
      <c r="AT1115" s="51">
        <f t="shared" si="409"/>
        <v>30.388791999999999</v>
      </c>
      <c r="AU1115" s="51">
        <f t="shared" si="410"/>
        <v>28.136752999999999</v>
      </c>
      <c r="AV1115" s="51">
        <f t="shared" si="411"/>
        <v>32.505577000000002</v>
      </c>
      <c r="AY1115">
        <v>42315</v>
      </c>
      <c r="AZ1115">
        <v>42315</v>
      </c>
      <c r="BA1115" t="s">
        <v>29</v>
      </c>
      <c r="BB1115" s="1">
        <f t="shared" si="392"/>
        <v>42315</v>
      </c>
    </row>
    <row r="1116" spans="1:54">
      <c r="A1116" t="str">
        <f t="shared" si="412"/>
        <v>42312Fábio82</v>
      </c>
      <c r="B1116" s="48">
        <v>42312.347754629627</v>
      </c>
      <c r="C1116" s="48">
        <f t="shared" si="413"/>
        <v>42312</v>
      </c>
      <c r="D1116" s="48" t="s">
        <v>31</v>
      </c>
      <c r="E1116" s="49">
        <f t="shared" si="414"/>
        <v>82</v>
      </c>
      <c r="F1116" s="48"/>
      <c r="G1116" s="49" t="e">
        <f>VLOOKUP(C1116,#REF!,2,0)</f>
        <v>#REF!</v>
      </c>
      <c r="H1116" s="48"/>
      <c r="I1116" s="43">
        <v>0</v>
      </c>
      <c r="J1116" s="43">
        <v>0</v>
      </c>
      <c r="K1116" s="43">
        <v>0</v>
      </c>
      <c r="L1116" s="43">
        <v>0</v>
      </c>
      <c r="M1116" s="43">
        <v>0</v>
      </c>
      <c r="N1116" s="43">
        <v>0</v>
      </c>
      <c r="O1116" s="43">
        <v>0</v>
      </c>
      <c r="P1116" s="43">
        <v>21.794146999999999</v>
      </c>
      <c r="Q1116" s="43">
        <v>18.324417</v>
      </c>
      <c r="R1116" s="43">
        <v>20.862079999999999</v>
      </c>
      <c r="S1116" s="43">
        <v>23.306941999999999</v>
      </c>
      <c r="T1116" s="43">
        <v>24.134167000000001</v>
      </c>
      <c r="U1116" s="43">
        <v>23.306941999999999</v>
      </c>
      <c r="V1116" s="43">
        <v>24.290852000000001</v>
      </c>
      <c r="W1116" s="43">
        <v>21.645641000000001</v>
      </c>
      <c r="X1116" s="43">
        <v>21.794146999999999</v>
      </c>
      <c r="Y1116" s="43">
        <v>82</v>
      </c>
      <c r="AA1116">
        <f t="shared" si="393"/>
        <v>42047.373055555552</v>
      </c>
      <c r="AB1116" t="str">
        <f t="shared" si="394"/>
        <v>42047Murilo/Kassio63</v>
      </c>
      <c r="AC1116" s="52">
        <v>42047</v>
      </c>
      <c r="AD1116" s="53" t="s">
        <v>20</v>
      </c>
      <c r="AE1116" s="54">
        <v>63</v>
      </c>
      <c r="AF1116" s="51" t="str">
        <f t="shared" si="395"/>
        <v/>
      </c>
      <c r="AG1116" s="51">
        <f t="shared" si="396"/>
        <v>0</v>
      </c>
      <c r="AH1116" s="51">
        <f t="shared" si="397"/>
        <v>5.7473150000000004</v>
      </c>
      <c r="AI1116" s="51">
        <f t="shared" si="398"/>
        <v>32.877800000000001</v>
      </c>
      <c r="AJ1116" s="51">
        <f t="shared" si="399"/>
        <v>31.914465</v>
      </c>
      <c r="AK1116" s="51">
        <f t="shared" si="400"/>
        <v>38.956802000000003</v>
      </c>
      <c r="AL1116" s="51">
        <f t="shared" si="401"/>
        <v>40.597068999999998</v>
      </c>
      <c r="AM1116" s="51">
        <f t="shared" si="402"/>
        <v>40.101554999999998</v>
      </c>
      <c r="AN1116" s="51">
        <f t="shared" si="403"/>
        <v>40.845965999999997</v>
      </c>
      <c r="AO1116" s="51">
        <f t="shared" si="404"/>
        <v>43.033695000000002</v>
      </c>
      <c r="AP1116" s="51">
        <f t="shared" si="405"/>
        <v>39.200752000000001</v>
      </c>
      <c r="AQ1116" s="51">
        <f t="shared" si="406"/>
        <v>39.527172</v>
      </c>
      <c r="AR1116" s="51">
        <f t="shared" si="407"/>
        <v>29.251740000000002</v>
      </c>
      <c r="AS1116" s="51">
        <f t="shared" si="408"/>
        <v>35.697848999999998</v>
      </c>
      <c r="AT1116" s="51">
        <f t="shared" si="409"/>
        <v>27.587548999999999</v>
      </c>
      <c r="AU1116" s="51">
        <f t="shared" si="410"/>
        <v>25.446300999999998</v>
      </c>
      <c r="AV1116" s="51">
        <f t="shared" si="411"/>
        <v>29.111183</v>
      </c>
      <c r="AY1116">
        <v>42317</v>
      </c>
      <c r="AZ1116">
        <v>42317</v>
      </c>
      <c r="BA1116" t="s">
        <v>29</v>
      </c>
      <c r="BB1116" s="1">
        <f t="shared" si="392"/>
        <v>42317</v>
      </c>
    </row>
    <row r="1117" spans="1:54">
      <c r="A1117" t="str">
        <f t="shared" si="412"/>
        <v>42317Fábio82</v>
      </c>
      <c r="B1117" s="48">
        <v>42317.35597222222</v>
      </c>
      <c r="C1117" s="48">
        <f t="shared" si="413"/>
        <v>42317</v>
      </c>
      <c r="D1117" s="48" t="s">
        <v>31</v>
      </c>
      <c r="E1117" s="49">
        <f t="shared" si="414"/>
        <v>82</v>
      </c>
      <c r="F1117" s="48"/>
      <c r="G1117" s="49" t="e">
        <f>VLOOKUP(C1117,#REF!,2,0)</f>
        <v>#REF!</v>
      </c>
      <c r="H1117" s="48"/>
      <c r="I1117" s="43">
        <v>0</v>
      </c>
      <c r="J1117" s="43">
        <v>0</v>
      </c>
      <c r="K1117" s="43">
        <v>0</v>
      </c>
      <c r="L1117" s="43">
        <v>0</v>
      </c>
      <c r="M1117" s="43">
        <v>0</v>
      </c>
      <c r="N1117" s="43">
        <v>0</v>
      </c>
      <c r="O1117" s="43">
        <v>0</v>
      </c>
      <c r="P1117" s="43">
        <v>21.497633</v>
      </c>
      <c r="Q1117" s="43">
        <v>16.899239999999999</v>
      </c>
      <c r="R1117" s="43">
        <v>19.760973</v>
      </c>
      <c r="S1117" s="43">
        <v>22.645251999999999</v>
      </c>
      <c r="T1117" s="43">
        <v>23.204552</v>
      </c>
      <c r="U1117" s="43">
        <v>22.594749</v>
      </c>
      <c r="V1117" s="43">
        <v>23.358233999999999</v>
      </c>
      <c r="W1117" s="43">
        <v>21.007883</v>
      </c>
      <c r="X1117" s="43">
        <v>22.343050000000002</v>
      </c>
      <c r="Y1117" s="43">
        <v>82</v>
      </c>
      <c r="AA1117">
        <f t="shared" si="393"/>
        <v>42064.389270833337</v>
      </c>
      <c r="AB1117" t="str">
        <f t="shared" si="394"/>
        <v>42064Murilo/Kassio63</v>
      </c>
      <c r="AC1117" s="52">
        <v>42064</v>
      </c>
      <c r="AD1117" s="53" t="s">
        <v>20</v>
      </c>
      <c r="AE1117" s="54">
        <v>63</v>
      </c>
      <c r="AF1117" s="51" t="str">
        <f t="shared" si="395"/>
        <v/>
      </c>
      <c r="AG1117" s="51">
        <f t="shared" si="396"/>
        <v>9.5000000000000005E-5</v>
      </c>
      <c r="AH1117" s="51">
        <f t="shared" si="397"/>
        <v>5.921138</v>
      </c>
      <c r="AI1117" s="51">
        <f t="shared" si="398"/>
        <v>33.628551000000002</v>
      </c>
      <c r="AJ1117" s="51">
        <f t="shared" si="399"/>
        <v>32.209347000000001</v>
      </c>
      <c r="AK1117" s="51">
        <f t="shared" si="400"/>
        <v>37.908324999999998</v>
      </c>
      <c r="AL1117" s="51">
        <f t="shared" si="401"/>
        <v>38.632705999999999</v>
      </c>
      <c r="AM1117" s="51">
        <f t="shared" si="402"/>
        <v>38.551903000000003</v>
      </c>
      <c r="AN1117" s="51">
        <f t="shared" si="403"/>
        <v>40.266392000000003</v>
      </c>
      <c r="AO1117" s="51">
        <f t="shared" si="404"/>
        <v>42.270195000000001</v>
      </c>
      <c r="AP1117" s="51">
        <f t="shared" si="405"/>
        <v>39.119338999999997</v>
      </c>
      <c r="AQ1117" s="51">
        <f t="shared" si="406"/>
        <v>38.632705999999999</v>
      </c>
      <c r="AR1117" s="51">
        <f t="shared" si="407"/>
        <v>27.655892999999999</v>
      </c>
      <c r="AS1117" s="51">
        <f t="shared" si="408"/>
        <v>34.770592000000001</v>
      </c>
      <c r="AT1117" s="51">
        <f t="shared" si="409"/>
        <v>26.572737</v>
      </c>
      <c r="AU1117" s="51">
        <f t="shared" si="410"/>
        <v>25.184933000000001</v>
      </c>
      <c r="AV1117" s="51">
        <f t="shared" si="411"/>
        <v>28.344125999999999</v>
      </c>
      <c r="AY1117">
        <v>42319</v>
      </c>
      <c r="AZ1117">
        <v>42319</v>
      </c>
      <c r="BA1117" t="s">
        <v>29</v>
      </c>
      <c r="BB1117" s="1">
        <f t="shared" si="392"/>
        <v>42319</v>
      </c>
    </row>
    <row r="1118" spans="1:54">
      <c r="A1118" t="str">
        <f t="shared" si="412"/>
        <v>42319Fábio82</v>
      </c>
      <c r="B1118" s="48">
        <v>42319.341111111113</v>
      </c>
      <c r="C1118" s="48">
        <f t="shared" si="413"/>
        <v>42319</v>
      </c>
      <c r="D1118" s="48" t="s">
        <v>31</v>
      </c>
      <c r="E1118" s="49">
        <f t="shared" si="414"/>
        <v>82</v>
      </c>
      <c r="F1118" s="48"/>
      <c r="G1118" s="49" t="e">
        <f>VLOOKUP(C1118,#REF!,2,0)</f>
        <v>#REF!</v>
      </c>
      <c r="H1118" s="48"/>
      <c r="I1118" s="43">
        <v>0</v>
      </c>
      <c r="J1118" s="43">
        <v>0</v>
      </c>
      <c r="K1118" s="43">
        <v>0</v>
      </c>
      <c r="L1118" s="43">
        <v>0</v>
      </c>
      <c r="M1118" s="43">
        <v>0</v>
      </c>
      <c r="N1118" s="43">
        <v>0</v>
      </c>
      <c r="O1118" s="43">
        <v>0</v>
      </c>
      <c r="P1118" s="43">
        <v>18.188306999999998</v>
      </c>
      <c r="Q1118" s="43">
        <v>16.038502000000001</v>
      </c>
      <c r="R1118" s="43">
        <v>19.012678000000001</v>
      </c>
      <c r="S1118" s="43">
        <v>21.596231</v>
      </c>
      <c r="T1118" s="43">
        <v>22.242746</v>
      </c>
      <c r="U1118" s="43">
        <v>21.645641000000001</v>
      </c>
      <c r="V1118" s="43">
        <v>22.695837000000001</v>
      </c>
      <c r="W1118" s="43">
        <v>20.765158</v>
      </c>
      <c r="X1118" s="43">
        <v>21.596231</v>
      </c>
      <c r="Y1118" s="43">
        <v>82</v>
      </c>
      <c r="AA1118">
        <f t="shared" si="393"/>
        <v>42065.776747685188</v>
      </c>
      <c r="AB1118" t="str">
        <f t="shared" si="394"/>
        <v>42065Murilo/Kassio63</v>
      </c>
      <c r="AC1118" s="52">
        <v>42065</v>
      </c>
      <c r="AD1118" s="53" t="s">
        <v>20</v>
      </c>
      <c r="AE1118" s="54">
        <v>63</v>
      </c>
      <c r="AF1118" s="51" t="str">
        <f t="shared" si="395"/>
        <v/>
      </c>
      <c r="AG1118" s="51">
        <f t="shared" si="396"/>
        <v>0</v>
      </c>
      <c r="AH1118" s="51">
        <f t="shared" si="397"/>
        <v>2.831283</v>
      </c>
      <c r="AI1118" s="51">
        <f t="shared" si="398"/>
        <v>30.965553</v>
      </c>
      <c r="AJ1118" s="51">
        <f t="shared" si="399"/>
        <v>30.317093</v>
      </c>
      <c r="AK1118" s="51">
        <f t="shared" si="400"/>
        <v>35.697848999999998</v>
      </c>
      <c r="AL1118" s="51">
        <f t="shared" si="401"/>
        <v>36.716000000000001</v>
      </c>
      <c r="AM1118" s="51">
        <f t="shared" si="402"/>
        <v>36.637206999999997</v>
      </c>
      <c r="AN1118" s="51">
        <f t="shared" si="403"/>
        <v>38.471161000000002</v>
      </c>
      <c r="AO1118" s="51">
        <f t="shared" si="404"/>
        <v>40.597068999999998</v>
      </c>
      <c r="AP1118" s="51">
        <f t="shared" si="405"/>
        <v>37.349601999999997</v>
      </c>
      <c r="AQ1118" s="51">
        <f t="shared" si="406"/>
        <v>37.032131</v>
      </c>
      <c r="AR1118" s="51">
        <f t="shared" si="407"/>
        <v>26.505780999999999</v>
      </c>
      <c r="AS1118" s="51">
        <f t="shared" si="408"/>
        <v>33.628551000000002</v>
      </c>
      <c r="AT1118" s="51">
        <f t="shared" si="409"/>
        <v>25.119790999999999</v>
      </c>
      <c r="AU1118" s="51">
        <f t="shared" si="410"/>
        <v>23.899007999999998</v>
      </c>
      <c r="AV1118" s="51">
        <f t="shared" si="411"/>
        <v>26.572737</v>
      </c>
      <c r="AY1118">
        <v>42322</v>
      </c>
      <c r="AZ1118">
        <v>42322</v>
      </c>
      <c r="BA1118" t="s">
        <v>29</v>
      </c>
      <c r="BB1118" s="1">
        <f t="shared" si="392"/>
        <v>42322</v>
      </c>
    </row>
    <row r="1119" spans="1:54">
      <c r="A1119" t="str">
        <f t="shared" si="412"/>
        <v>42321Fábio82</v>
      </c>
      <c r="B1119" s="48">
        <v>42321.692233796297</v>
      </c>
      <c r="C1119" s="48">
        <f t="shared" si="413"/>
        <v>42321</v>
      </c>
      <c r="D1119" s="48" t="s">
        <v>31</v>
      </c>
      <c r="E1119" s="49">
        <f t="shared" si="414"/>
        <v>82</v>
      </c>
      <c r="F1119" s="48"/>
      <c r="G1119" s="49" t="e">
        <f>VLOOKUP(C1119,#REF!,2,0)</f>
        <v>#REF!</v>
      </c>
      <c r="H1119" s="48"/>
      <c r="I1119" s="43">
        <v>0</v>
      </c>
      <c r="J1119" s="43">
        <v>0</v>
      </c>
      <c r="K1119" s="43">
        <v>0</v>
      </c>
      <c r="L1119" s="43">
        <v>0</v>
      </c>
      <c r="M1119" s="43">
        <v>0</v>
      </c>
      <c r="N1119" s="43">
        <v>0</v>
      </c>
      <c r="O1119" s="43">
        <v>0</v>
      </c>
      <c r="P1119" s="43">
        <v>13.056486</v>
      </c>
      <c r="Q1119" s="43">
        <v>14.306697</v>
      </c>
      <c r="R1119" s="43">
        <v>17.962595</v>
      </c>
      <c r="S1119" s="43">
        <v>20.427655999999999</v>
      </c>
      <c r="T1119" s="43">
        <v>21.252056</v>
      </c>
      <c r="U1119" s="43">
        <v>20.427655999999999</v>
      </c>
      <c r="V1119" s="43">
        <v>21.645641000000001</v>
      </c>
      <c r="W1119" s="43">
        <v>19.619548999999999</v>
      </c>
      <c r="X1119" s="43">
        <v>20.188268999999998</v>
      </c>
      <c r="Y1119" s="43">
        <v>82</v>
      </c>
      <c r="AA1119">
        <f t="shared" si="393"/>
        <v>41856.770775462966</v>
      </c>
      <c r="AB1119" t="str">
        <f t="shared" si="394"/>
        <v>41856Murilo/Kassio64</v>
      </c>
      <c r="AC1119" s="52">
        <v>41856</v>
      </c>
      <c r="AD1119" s="53" t="s">
        <v>20</v>
      </c>
      <c r="AE1119" s="54">
        <v>64</v>
      </c>
      <c r="AF1119" s="51" t="str">
        <f t="shared" si="395"/>
        <v/>
      </c>
      <c r="AG1119" s="51">
        <f t="shared" si="396"/>
        <v>0</v>
      </c>
      <c r="AH1119" s="51">
        <f t="shared" si="397"/>
        <v>0</v>
      </c>
      <c r="AI1119" s="51">
        <f t="shared" si="398"/>
        <v>18.107469999999999</v>
      </c>
      <c r="AJ1119" s="51">
        <f t="shared" si="399"/>
        <v>19.163879000000001</v>
      </c>
      <c r="AK1119" s="51">
        <f t="shared" si="400"/>
        <v>2.1207569999999998</v>
      </c>
      <c r="AL1119" s="51">
        <f t="shared" si="401"/>
        <v>5.4922240000000002</v>
      </c>
      <c r="AM1119" s="51">
        <f t="shared" si="402"/>
        <v>33.931216999999997</v>
      </c>
      <c r="AN1119" s="51">
        <f t="shared" si="403"/>
        <v>39.527172</v>
      </c>
      <c r="AO1119" s="51">
        <f t="shared" si="404"/>
        <v>43.889758999999998</v>
      </c>
      <c r="AP1119" s="51">
        <f t="shared" si="405"/>
        <v>49.013069000000002</v>
      </c>
      <c r="AQ1119" s="51">
        <f t="shared" si="406"/>
        <v>48.110667999999997</v>
      </c>
      <c r="AR1119" s="51">
        <f t="shared" si="407"/>
        <v>46.417876999999997</v>
      </c>
      <c r="AS1119" s="51">
        <f t="shared" si="408"/>
        <v>48.470664999999997</v>
      </c>
      <c r="AT1119" s="51">
        <f t="shared" si="409"/>
        <v>50.01482</v>
      </c>
      <c r="AU1119" s="51">
        <f t="shared" si="410"/>
        <v>49.467232000000003</v>
      </c>
      <c r="AV1119" s="51">
        <f t="shared" si="411"/>
        <v>47.662391999999997</v>
      </c>
      <c r="AY1119">
        <v>42324</v>
      </c>
      <c r="AZ1119">
        <v>42324</v>
      </c>
      <c r="BA1119" t="s">
        <v>29</v>
      </c>
      <c r="BB1119" s="1">
        <f t="shared" si="392"/>
        <v>42324</v>
      </c>
    </row>
    <row r="1120" spans="1:54">
      <c r="A1120" t="str">
        <f t="shared" si="412"/>
        <v>42324Fábio82</v>
      </c>
      <c r="B1120" s="48">
        <v>42324.333437499998</v>
      </c>
      <c r="C1120" s="48">
        <f t="shared" si="413"/>
        <v>42324</v>
      </c>
      <c r="D1120" s="48" t="s">
        <v>31</v>
      </c>
      <c r="E1120" s="49">
        <f t="shared" si="414"/>
        <v>82</v>
      </c>
      <c r="F1120" s="48"/>
      <c r="G1120" s="49" t="e">
        <f>VLOOKUP(C1120,#REF!,2,0)</f>
        <v>#REF!</v>
      </c>
      <c r="H1120" s="48"/>
      <c r="I1120" s="43">
        <v>0</v>
      </c>
      <c r="J1120" s="43">
        <v>0</v>
      </c>
      <c r="K1120" s="43">
        <v>0</v>
      </c>
      <c r="L1120" s="43">
        <v>0</v>
      </c>
      <c r="M1120" s="43">
        <v>0</v>
      </c>
      <c r="N1120" s="43">
        <v>0</v>
      </c>
      <c r="O1120" s="43">
        <v>0</v>
      </c>
      <c r="P1120" s="43">
        <v>19.713774000000001</v>
      </c>
      <c r="Q1120" s="43">
        <v>18.278981999999999</v>
      </c>
      <c r="R1120" s="43">
        <v>21.105408000000001</v>
      </c>
      <c r="S1120" s="43">
        <v>23.153414000000001</v>
      </c>
      <c r="T1120" s="43">
        <v>23.718826</v>
      </c>
      <c r="U1120" s="43">
        <v>23.051352999999999</v>
      </c>
      <c r="V1120" s="43">
        <v>23.667117999999999</v>
      </c>
      <c r="W1120" s="43">
        <v>21.252056</v>
      </c>
      <c r="X1120" s="43">
        <v>22.092701000000002</v>
      </c>
      <c r="Y1120" s="43">
        <v>82</v>
      </c>
      <c r="AA1120">
        <f t="shared" si="393"/>
        <v>41859.7109375</v>
      </c>
      <c r="AB1120" t="str">
        <f t="shared" si="394"/>
        <v>41859Murilo/Kassio64</v>
      </c>
      <c r="AC1120" s="52">
        <v>41859</v>
      </c>
      <c r="AD1120" s="53" t="s">
        <v>20</v>
      </c>
      <c r="AE1120" s="54">
        <v>64</v>
      </c>
      <c r="AF1120" s="51" t="str">
        <f t="shared" si="395"/>
        <v/>
      </c>
      <c r="AG1120" s="51">
        <f t="shared" si="396"/>
        <v>0</v>
      </c>
      <c r="AH1120" s="51">
        <f t="shared" si="397"/>
        <v>0</v>
      </c>
      <c r="AI1120" s="51">
        <f t="shared" si="398"/>
        <v>8.6401489999999992</v>
      </c>
      <c r="AJ1120" s="51">
        <f t="shared" si="399"/>
        <v>16.661472</v>
      </c>
      <c r="AK1120" s="51">
        <f t="shared" si="400"/>
        <v>2.4691459999999998</v>
      </c>
      <c r="AL1120" s="51">
        <f t="shared" si="401"/>
        <v>4.3904540000000001</v>
      </c>
      <c r="AM1120" s="51">
        <f t="shared" si="402"/>
        <v>33.177067000000001</v>
      </c>
      <c r="AN1120" s="51">
        <f t="shared" si="403"/>
        <v>39.282215000000001</v>
      </c>
      <c r="AO1120" s="51">
        <f t="shared" si="404"/>
        <v>43.375126000000002</v>
      </c>
      <c r="AP1120" s="51">
        <f t="shared" si="405"/>
        <v>48.741492999999998</v>
      </c>
      <c r="AQ1120" s="51">
        <f t="shared" si="406"/>
        <v>48.200530999999998</v>
      </c>
      <c r="AR1120" s="51">
        <f t="shared" si="407"/>
        <v>46.329594</v>
      </c>
      <c r="AS1120" s="51">
        <f t="shared" si="408"/>
        <v>48.290481999999997</v>
      </c>
      <c r="AT1120" s="51">
        <f t="shared" si="409"/>
        <v>50.01482</v>
      </c>
      <c r="AU1120" s="51">
        <f t="shared" si="410"/>
        <v>49.194485</v>
      </c>
      <c r="AV1120" s="51">
        <f t="shared" si="411"/>
        <v>47.305241000000002</v>
      </c>
      <c r="AY1120">
        <v>42326</v>
      </c>
      <c r="AZ1120">
        <v>42326</v>
      </c>
      <c r="BA1120" t="s">
        <v>29</v>
      </c>
      <c r="BB1120" s="1">
        <f t="shared" si="392"/>
        <v>42326</v>
      </c>
    </row>
    <row r="1121" spans="1:54">
      <c r="A1121" t="str">
        <f t="shared" si="412"/>
        <v>42326Fábio82</v>
      </c>
      <c r="B1121" s="48">
        <v>42326.353125000001</v>
      </c>
      <c r="C1121" s="48">
        <f t="shared" si="413"/>
        <v>42326</v>
      </c>
      <c r="D1121" s="48" t="s">
        <v>31</v>
      </c>
      <c r="E1121" s="49">
        <f t="shared" si="414"/>
        <v>82</v>
      </c>
      <c r="F1121" s="48"/>
      <c r="G1121" s="49" t="e">
        <f>VLOOKUP(C1121,#REF!,2,0)</f>
        <v>#REF!</v>
      </c>
      <c r="H1121" s="48"/>
      <c r="I1121" s="43">
        <v>0</v>
      </c>
      <c r="J1121" s="43">
        <v>0</v>
      </c>
      <c r="K1121" s="43">
        <v>0</v>
      </c>
      <c r="L1121" s="43">
        <v>0</v>
      </c>
      <c r="M1121" s="43">
        <v>0</v>
      </c>
      <c r="N1121" s="43">
        <v>0</v>
      </c>
      <c r="O1121" s="43">
        <v>0</v>
      </c>
      <c r="P1121" s="43">
        <v>21.794146999999999</v>
      </c>
      <c r="Q1121" s="43">
        <v>18.873989000000002</v>
      </c>
      <c r="R1121" s="43">
        <v>21.252056</v>
      </c>
      <c r="S1121" s="43">
        <v>23.563955</v>
      </c>
      <c r="T1121" s="43">
        <v>24.186343999999998</v>
      </c>
      <c r="U1121" s="43">
        <v>23.306941999999999</v>
      </c>
      <c r="V1121" s="43">
        <v>23.926054000000001</v>
      </c>
      <c r="W1121" s="43">
        <v>21.596231</v>
      </c>
      <c r="X1121" s="43">
        <v>22.645251999999999</v>
      </c>
      <c r="Y1121" s="43">
        <v>82</v>
      </c>
      <c r="AA1121">
        <f t="shared" si="393"/>
        <v>41862.453564814816</v>
      </c>
      <c r="AB1121" t="str">
        <f t="shared" si="394"/>
        <v>41862Murilo/Kassio64</v>
      </c>
      <c r="AC1121" s="52">
        <v>41862</v>
      </c>
      <c r="AD1121" s="53" t="s">
        <v>20</v>
      </c>
      <c r="AE1121" s="54">
        <v>64</v>
      </c>
      <c r="AF1121" s="51" t="str">
        <f t="shared" si="395"/>
        <v/>
      </c>
      <c r="AG1121" s="51">
        <f t="shared" si="396"/>
        <v>0</v>
      </c>
      <c r="AH1121" s="51">
        <f t="shared" si="397"/>
        <v>0</v>
      </c>
      <c r="AI1121" s="51">
        <f t="shared" si="398"/>
        <v>12.667740999999999</v>
      </c>
      <c r="AJ1121" s="51">
        <f t="shared" si="399"/>
        <v>15.430617</v>
      </c>
      <c r="AK1121" s="51">
        <f t="shared" si="400"/>
        <v>2.1846380000000001</v>
      </c>
      <c r="AL1121" s="51">
        <f t="shared" si="401"/>
        <v>4.9494790000000002</v>
      </c>
      <c r="AM1121" s="51">
        <f t="shared" si="402"/>
        <v>33.327229000000003</v>
      </c>
      <c r="AN1121" s="51">
        <f t="shared" si="403"/>
        <v>39.200752000000001</v>
      </c>
      <c r="AO1121" s="51">
        <f t="shared" si="404"/>
        <v>43.289664999999999</v>
      </c>
      <c r="AP1121" s="51">
        <f t="shared" si="405"/>
        <v>48.380538999999999</v>
      </c>
      <c r="AQ1121" s="51">
        <f t="shared" si="406"/>
        <v>47.751877</v>
      </c>
      <c r="AR1121" s="51">
        <f t="shared" si="407"/>
        <v>46.153187000000003</v>
      </c>
      <c r="AS1121" s="51">
        <f t="shared" si="408"/>
        <v>48.020843999999997</v>
      </c>
      <c r="AT1121" s="51">
        <f t="shared" si="409"/>
        <v>49.285347000000002</v>
      </c>
      <c r="AU1121" s="51">
        <f t="shared" si="410"/>
        <v>48.651164999999999</v>
      </c>
      <c r="AV1121" s="51">
        <f t="shared" si="411"/>
        <v>47.127128999999996</v>
      </c>
      <c r="AY1121">
        <v>42333</v>
      </c>
      <c r="AZ1121">
        <v>42333</v>
      </c>
      <c r="BA1121" t="s">
        <v>29</v>
      </c>
      <c r="BB1121" s="1">
        <f t="shared" si="392"/>
        <v>42333</v>
      </c>
    </row>
    <row r="1122" spans="1:54">
      <c r="A1122" t="str">
        <f t="shared" si="412"/>
        <v>42332Fábio82</v>
      </c>
      <c r="B1122" s="48">
        <v>42332.629826388889</v>
      </c>
      <c r="C1122" s="48">
        <f t="shared" si="413"/>
        <v>42332</v>
      </c>
      <c r="D1122" s="48" t="s">
        <v>31</v>
      </c>
      <c r="E1122" s="49">
        <f t="shared" si="414"/>
        <v>82</v>
      </c>
      <c r="F1122" s="48"/>
      <c r="G1122" s="49" t="e">
        <f>VLOOKUP(C1122,#REF!,2,0)</f>
        <v>#REF!</v>
      </c>
      <c r="H1122" s="48"/>
      <c r="I1122" s="43">
        <v>0</v>
      </c>
      <c r="J1122" s="43">
        <v>0</v>
      </c>
      <c r="K1122" s="43">
        <v>0</v>
      </c>
      <c r="L1122" s="43">
        <v>0</v>
      </c>
      <c r="M1122" s="43">
        <v>0</v>
      </c>
      <c r="N1122" s="43">
        <v>0</v>
      </c>
      <c r="O1122" s="43">
        <v>7.7000000000000001E-5</v>
      </c>
      <c r="P1122" s="43">
        <v>23.460999999999999</v>
      </c>
      <c r="Q1122" s="43">
        <v>20.045342999999999</v>
      </c>
      <c r="R1122" s="43">
        <v>22.192657000000001</v>
      </c>
      <c r="S1122" s="43">
        <v>25.241266</v>
      </c>
      <c r="T1122" s="43">
        <v>27.471917999999999</v>
      </c>
      <c r="U1122" s="43">
        <v>28.029741000000001</v>
      </c>
      <c r="V1122" s="43">
        <v>28.085809999999999</v>
      </c>
      <c r="W1122" s="43">
        <v>28.423368</v>
      </c>
      <c r="X1122" s="43">
        <v>28.592887999999999</v>
      </c>
      <c r="Y1122" s="43">
        <v>82</v>
      </c>
      <c r="AA1122">
        <f t="shared" si="393"/>
        <v>41866.377997685187</v>
      </c>
      <c r="AB1122" t="str">
        <f t="shared" si="394"/>
        <v>41866Murilo/Kassio64</v>
      </c>
      <c r="AC1122" s="52">
        <v>41866</v>
      </c>
      <c r="AD1122" s="53" t="s">
        <v>20</v>
      </c>
      <c r="AE1122" s="54">
        <v>64</v>
      </c>
      <c r="AF1122" s="51" t="str">
        <f t="shared" si="395"/>
        <v/>
      </c>
      <c r="AG1122" s="51">
        <f t="shared" si="396"/>
        <v>0</v>
      </c>
      <c r="AH1122" s="51">
        <f t="shared" si="397"/>
        <v>0</v>
      </c>
      <c r="AI1122" s="51">
        <f t="shared" si="398"/>
        <v>13.821935</v>
      </c>
      <c r="AJ1122" s="51">
        <f t="shared" si="399"/>
        <v>14.687381999999999</v>
      </c>
      <c r="AK1122" s="51">
        <f t="shared" si="400"/>
        <v>1.9964390000000001</v>
      </c>
      <c r="AL1122" s="51">
        <f t="shared" si="401"/>
        <v>5.8628619999999998</v>
      </c>
      <c r="AM1122" s="51">
        <f t="shared" si="402"/>
        <v>34.235270999999997</v>
      </c>
      <c r="AN1122" s="51">
        <f t="shared" si="403"/>
        <v>39.445445999999997</v>
      </c>
      <c r="AO1122" s="51">
        <f t="shared" si="404"/>
        <v>43.632098999999997</v>
      </c>
      <c r="AP1122" s="51">
        <f t="shared" si="405"/>
        <v>48.922485000000002</v>
      </c>
      <c r="AQ1122" s="51">
        <f t="shared" si="406"/>
        <v>48.110667999999997</v>
      </c>
      <c r="AR1122" s="51">
        <f t="shared" si="407"/>
        <v>46.594707</v>
      </c>
      <c r="AS1122" s="51">
        <f t="shared" si="408"/>
        <v>48.470664999999997</v>
      </c>
      <c r="AT1122" s="51">
        <f t="shared" si="409"/>
        <v>50.01482</v>
      </c>
      <c r="AU1122" s="51">
        <f t="shared" si="410"/>
        <v>49.285347000000002</v>
      </c>
      <c r="AV1122" s="51">
        <f t="shared" si="411"/>
        <v>47.573013000000003</v>
      </c>
      <c r="AY1122">
        <v>42333</v>
      </c>
      <c r="AZ1122">
        <v>42333</v>
      </c>
      <c r="BA1122" t="s">
        <v>29</v>
      </c>
      <c r="BB1122" s="1">
        <f t="shared" si="392"/>
        <v>42333</v>
      </c>
    </row>
    <row r="1123" spans="1:54">
      <c r="A1123" t="str">
        <f t="shared" si="412"/>
        <v>42333Fábio82</v>
      </c>
      <c r="B1123" s="48">
        <v>42333.446562500001</v>
      </c>
      <c r="C1123" s="48">
        <f t="shared" si="413"/>
        <v>42333</v>
      </c>
      <c r="D1123" s="48" t="s">
        <v>31</v>
      </c>
      <c r="E1123" s="49">
        <f t="shared" si="414"/>
        <v>82</v>
      </c>
      <c r="F1123" s="48"/>
      <c r="G1123" s="49" t="e">
        <f>VLOOKUP(C1123,#REF!,2,0)</f>
        <v>#REF!</v>
      </c>
      <c r="H1123" s="48"/>
      <c r="I1123" s="43">
        <v>0</v>
      </c>
      <c r="J1123" s="43">
        <v>0</v>
      </c>
      <c r="K1123" s="43">
        <v>0</v>
      </c>
      <c r="L1123" s="43">
        <v>0</v>
      </c>
      <c r="M1123" s="43">
        <v>0</v>
      </c>
      <c r="N1123" s="43">
        <v>0</v>
      </c>
      <c r="O1123" s="43">
        <v>9.7E-5</v>
      </c>
      <c r="P1123" s="43">
        <v>23.512438</v>
      </c>
      <c r="Q1123" s="43">
        <v>19.666632</v>
      </c>
      <c r="R1123" s="43">
        <v>21.99297</v>
      </c>
      <c r="S1123" s="43">
        <v>24.082063999999999</v>
      </c>
      <c r="T1123" s="43">
        <v>24.711071</v>
      </c>
      <c r="U1123" s="43">
        <v>24.500519000000001</v>
      </c>
      <c r="V1123" s="43">
        <v>26.15513</v>
      </c>
      <c r="W1123" s="43">
        <v>28.254341</v>
      </c>
      <c r="X1123" s="43">
        <v>28.47983</v>
      </c>
      <c r="Y1123" s="43">
        <v>82</v>
      </c>
      <c r="AA1123">
        <f t="shared" si="393"/>
        <v>41869.490405092591</v>
      </c>
      <c r="AB1123" t="str">
        <f t="shared" si="394"/>
        <v>41869Murilo/Kassio64</v>
      </c>
      <c r="AC1123" s="52">
        <v>41869</v>
      </c>
      <c r="AD1123" s="53" t="s">
        <v>20</v>
      </c>
      <c r="AE1123" s="54">
        <v>64</v>
      </c>
      <c r="AF1123" s="51" t="str">
        <f t="shared" si="395"/>
        <v/>
      </c>
      <c r="AG1123" s="51">
        <f t="shared" si="396"/>
        <v>0</v>
      </c>
      <c r="AH1123" s="51">
        <f t="shared" si="397"/>
        <v>0</v>
      </c>
      <c r="AI1123" s="51">
        <f t="shared" si="398"/>
        <v>12.803298</v>
      </c>
      <c r="AJ1123" s="51">
        <f t="shared" si="399"/>
        <v>14.203006999999999</v>
      </c>
      <c r="AK1123" s="51">
        <f t="shared" si="400"/>
        <v>3.9853740000000002</v>
      </c>
      <c r="AL1123" s="51">
        <f t="shared" si="401"/>
        <v>4.1493500000000001</v>
      </c>
      <c r="AM1123" s="51">
        <f t="shared" si="402"/>
        <v>32.283279</v>
      </c>
      <c r="AN1123" s="51">
        <f t="shared" si="403"/>
        <v>39.690842000000004</v>
      </c>
      <c r="AO1123" s="51">
        <f t="shared" si="404"/>
        <v>43.889758999999998</v>
      </c>
      <c r="AP1123" s="51">
        <f t="shared" si="405"/>
        <v>49.013069000000002</v>
      </c>
      <c r="AQ1123" s="51">
        <f t="shared" si="406"/>
        <v>48.380538999999999</v>
      </c>
      <c r="AR1123" s="51">
        <f t="shared" si="407"/>
        <v>46.771839</v>
      </c>
      <c r="AS1123" s="51">
        <f t="shared" si="408"/>
        <v>48.741492999999998</v>
      </c>
      <c r="AT1123" s="51">
        <f t="shared" si="409"/>
        <v>49.831977999999999</v>
      </c>
      <c r="AU1123" s="51">
        <f t="shared" si="410"/>
        <v>49.376227999999998</v>
      </c>
      <c r="AV1123" s="51">
        <f t="shared" si="411"/>
        <v>47.751877</v>
      </c>
      <c r="AY1123">
        <v>42336</v>
      </c>
      <c r="AZ1123">
        <v>42336</v>
      </c>
      <c r="BA1123" t="s">
        <v>29</v>
      </c>
      <c r="BB1123" s="1">
        <f t="shared" si="392"/>
        <v>42336</v>
      </c>
    </row>
    <row r="1124" spans="1:54">
      <c r="A1124" t="str">
        <f t="shared" si="412"/>
        <v>42335Fábio82</v>
      </c>
      <c r="B1124" s="48">
        <v>42335.579768518517</v>
      </c>
      <c r="C1124" s="48">
        <f t="shared" si="413"/>
        <v>42335</v>
      </c>
      <c r="D1124" s="48" t="s">
        <v>31</v>
      </c>
      <c r="E1124" s="49">
        <f t="shared" si="414"/>
        <v>82</v>
      </c>
      <c r="F1124" s="48"/>
      <c r="G1124" s="49" t="e">
        <f>VLOOKUP(C1124,#REF!,2,0)</f>
        <v>#REF!</v>
      </c>
      <c r="H1124" s="48"/>
      <c r="I1124" s="43">
        <v>0</v>
      </c>
      <c r="J1124" s="43">
        <v>0</v>
      </c>
      <c r="K1124" s="43">
        <v>0</v>
      </c>
      <c r="L1124" s="43">
        <v>0</v>
      </c>
      <c r="M1124" s="43">
        <v>0</v>
      </c>
      <c r="N1124" s="43">
        <v>0</v>
      </c>
      <c r="O1124" s="43">
        <v>0</v>
      </c>
      <c r="P1124" s="43">
        <v>19.384998</v>
      </c>
      <c r="Q1124" s="43">
        <v>17.559964999999998</v>
      </c>
      <c r="R1124" s="43">
        <v>19.713774000000001</v>
      </c>
      <c r="S1124" s="43">
        <v>22.393265</v>
      </c>
      <c r="T1124" s="43">
        <v>22.847866</v>
      </c>
      <c r="U1124" s="43">
        <v>22.242746</v>
      </c>
      <c r="V1124" s="43">
        <v>23.306941999999999</v>
      </c>
      <c r="W1124" s="43">
        <v>21.252056</v>
      </c>
      <c r="X1124" s="43">
        <v>21.99297</v>
      </c>
      <c r="Y1124" s="43">
        <v>82</v>
      </c>
      <c r="AA1124">
        <f t="shared" si="393"/>
        <v>41870.707268518519</v>
      </c>
      <c r="AB1124" t="str">
        <f t="shared" si="394"/>
        <v>41870Murilo/Kassio64</v>
      </c>
      <c r="AC1124" s="52">
        <v>41870</v>
      </c>
      <c r="AD1124" s="53" t="s">
        <v>20</v>
      </c>
      <c r="AE1124" s="54">
        <v>64</v>
      </c>
      <c r="AF1124" s="51" t="str">
        <f t="shared" si="395"/>
        <v/>
      </c>
      <c r="AG1124" s="51">
        <f t="shared" si="396"/>
        <v>0</v>
      </c>
      <c r="AH1124" s="51">
        <f t="shared" si="397"/>
        <v>0</v>
      </c>
      <c r="AI1124" s="51">
        <f t="shared" si="398"/>
        <v>13.680490000000001</v>
      </c>
      <c r="AJ1124" s="51">
        <f t="shared" si="399"/>
        <v>15.081277</v>
      </c>
      <c r="AK1124" s="51">
        <f t="shared" si="400"/>
        <v>2.0425200000000001</v>
      </c>
      <c r="AL1124" s="51">
        <f t="shared" si="401"/>
        <v>5.6900430000000002</v>
      </c>
      <c r="AM1124" s="51">
        <f t="shared" si="402"/>
        <v>34.159145000000002</v>
      </c>
      <c r="AN1124" s="51">
        <f t="shared" si="403"/>
        <v>39.445445999999997</v>
      </c>
      <c r="AO1124" s="51">
        <f t="shared" si="404"/>
        <v>43.546363999999997</v>
      </c>
      <c r="AP1124" s="51">
        <f t="shared" si="405"/>
        <v>48.741492999999998</v>
      </c>
      <c r="AQ1124" s="51">
        <f t="shared" si="406"/>
        <v>48.200530999999998</v>
      </c>
      <c r="AR1124" s="51">
        <f t="shared" si="407"/>
        <v>46.506252000000003</v>
      </c>
      <c r="AS1124" s="51">
        <f t="shared" si="408"/>
        <v>48.380538999999999</v>
      </c>
      <c r="AT1124" s="51">
        <f t="shared" si="409"/>
        <v>49.649475000000002</v>
      </c>
      <c r="AU1124" s="51">
        <f t="shared" si="410"/>
        <v>49.103760000000001</v>
      </c>
      <c r="AV1124" s="51">
        <f t="shared" si="411"/>
        <v>47.394382</v>
      </c>
      <c r="AY1124">
        <v>42338</v>
      </c>
      <c r="AZ1124">
        <v>42338</v>
      </c>
      <c r="BA1124" t="s">
        <v>29</v>
      </c>
      <c r="BB1124" s="1">
        <f t="shared" si="392"/>
        <v>42338</v>
      </c>
    </row>
    <row r="1125" spans="1:54">
      <c r="A1125" t="str">
        <f t="shared" si="412"/>
        <v>42338Fábio82</v>
      </c>
      <c r="B1125" s="48">
        <v>42338.412361111114</v>
      </c>
      <c r="C1125" s="48">
        <f t="shared" si="413"/>
        <v>42338</v>
      </c>
      <c r="D1125" s="48" t="s">
        <v>31</v>
      </c>
      <c r="E1125" s="49">
        <f t="shared" si="414"/>
        <v>82</v>
      </c>
      <c r="F1125" s="48"/>
      <c r="G1125" s="49" t="e">
        <f>VLOOKUP(C1125,#REF!,2,0)</f>
        <v>#REF!</v>
      </c>
      <c r="H1125" s="48"/>
      <c r="I1125" s="43">
        <v>0</v>
      </c>
      <c r="J1125" s="43">
        <v>0</v>
      </c>
      <c r="K1125" s="43">
        <v>0</v>
      </c>
      <c r="L1125" s="43">
        <v>0</v>
      </c>
      <c r="M1125" s="43">
        <v>0</v>
      </c>
      <c r="N1125" s="43">
        <v>0</v>
      </c>
      <c r="O1125" s="43">
        <v>8.52E-4</v>
      </c>
      <c r="P1125" s="43">
        <v>24.186343999999998</v>
      </c>
      <c r="Q1125" s="43">
        <v>19.760973</v>
      </c>
      <c r="R1125" s="43">
        <v>22.393265</v>
      </c>
      <c r="S1125" s="43">
        <v>25.723120000000002</v>
      </c>
      <c r="T1125" s="43">
        <v>27.750156</v>
      </c>
      <c r="U1125" s="43">
        <v>27.973700999999998</v>
      </c>
      <c r="V1125" s="43">
        <v>27.917736000000001</v>
      </c>
      <c r="W1125" s="43">
        <v>28.310625000000002</v>
      </c>
      <c r="X1125" s="43">
        <v>28.706160000000001</v>
      </c>
      <c r="Y1125" s="43">
        <v>82</v>
      </c>
      <c r="AA1125">
        <f t="shared" si="393"/>
        <v>41873.468368055554</v>
      </c>
      <c r="AB1125" t="str">
        <f t="shared" si="394"/>
        <v>41873Murilo/Kassio64</v>
      </c>
      <c r="AC1125" s="52">
        <v>41873</v>
      </c>
      <c r="AD1125" s="53" t="s">
        <v>20</v>
      </c>
      <c r="AE1125" s="54">
        <v>64</v>
      </c>
      <c r="AF1125" s="51" t="str">
        <f t="shared" si="395"/>
        <v/>
      </c>
      <c r="AG1125" s="51">
        <f t="shared" si="396"/>
        <v>0</v>
      </c>
      <c r="AH1125" s="51">
        <f t="shared" si="397"/>
        <v>0</v>
      </c>
      <c r="AI1125" s="51">
        <f t="shared" si="398"/>
        <v>11.827680000000001</v>
      </c>
      <c r="AJ1125" s="51">
        <f t="shared" si="399"/>
        <v>14.25104</v>
      </c>
      <c r="AK1125" s="51">
        <f t="shared" si="400"/>
        <v>1.9812190000000001</v>
      </c>
      <c r="AL1125" s="51">
        <f t="shared" si="401"/>
        <v>5.8049150000000003</v>
      </c>
      <c r="AM1125" s="51">
        <f t="shared" si="402"/>
        <v>34.540657000000003</v>
      </c>
      <c r="AN1125" s="51">
        <f t="shared" si="403"/>
        <v>39.772838999999998</v>
      </c>
      <c r="AO1125" s="51">
        <f t="shared" si="404"/>
        <v>43.803790999999997</v>
      </c>
      <c r="AP1125" s="51">
        <f t="shared" si="405"/>
        <v>48.741492999999998</v>
      </c>
      <c r="AQ1125" s="51">
        <f t="shared" si="406"/>
        <v>48.470664999999997</v>
      </c>
      <c r="AR1125" s="51">
        <f t="shared" si="407"/>
        <v>46.771839</v>
      </c>
      <c r="AS1125" s="51">
        <f t="shared" si="408"/>
        <v>48.922485000000002</v>
      </c>
      <c r="AT1125" s="51">
        <f t="shared" si="409"/>
        <v>50.197968000000003</v>
      </c>
      <c r="AU1125" s="51">
        <f t="shared" si="410"/>
        <v>49.194485</v>
      </c>
      <c r="AV1125" s="51">
        <f t="shared" si="411"/>
        <v>47.751877</v>
      </c>
      <c r="AY1125">
        <v>42341</v>
      </c>
      <c r="AZ1125">
        <v>42341</v>
      </c>
      <c r="BA1125" t="s">
        <v>29</v>
      </c>
      <c r="BB1125" s="1">
        <f t="shared" si="392"/>
        <v>42341</v>
      </c>
    </row>
    <row r="1126" spans="1:54">
      <c r="A1126" t="str">
        <f t="shared" si="412"/>
        <v>42341Fábio82</v>
      </c>
      <c r="B1126" s="48">
        <v>42341.376446759263</v>
      </c>
      <c r="C1126" s="48">
        <f t="shared" si="413"/>
        <v>42341</v>
      </c>
      <c r="D1126" s="48" t="s">
        <v>31</v>
      </c>
      <c r="E1126" s="49">
        <f t="shared" si="414"/>
        <v>82</v>
      </c>
      <c r="F1126" s="48"/>
      <c r="G1126" s="49" t="e">
        <f>VLOOKUP(C1126,#REF!,2,0)</f>
        <v>#REF!</v>
      </c>
      <c r="H1126" s="48"/>
      <c r="I1126" s="43">
        <v>0</v>
      </c>
      <c r="J1126" s="43">
        <v>0</v>
      </c>
      <c r="K1126" s="43">
        <v>0</v>
      </c>
      <c r="L1126" s="43">
        <v>0</v>
      </c>
      <c r="M1126" s="43">
        <v>0</v>
      </c>
      <c r="N1126" s="43">
        <v>0</v>
      </c>
      <c r="O1126" s="43">
        <v>0</v>
      </c>
      <c r="P1126" s="43">
        <v>18.873989000000002</v>
      </c>
      <c r="Q1126" s="43">
        <v>17.249991999999999</v>
      </c>
      <c r="R1126" s="43">
        <v>20.045342999999999</v>
      </c>
      <c r="S1126" s="43">
        <v>22.695837000000001</v>
      </c>
      <c r="T1126" s="43">
        <v>23.051352999999999</v>
      </c>
      <c r="U1126" s="43">
        <v>22.493888999999999</v>
      </c>
      <c r="V1126" s="43">
        <v>23.153414000000001</v>
      </c>
      <c r="W1126" s="43">
        <v>21.399222999999999</v>
      </c>
      <c r="X1126" s="43">
        <v>22.242746</v>
      </c>
      <c r="Y1126" s="43">
        <v>82</v>
      </c>
      <c r="AA1126">
        <f t="shared" si="393"/>
        <v>41883.553090277775</v>
      </c>
      <c r="AB1126" t="str">
        <f t="shared" si="394"/>
        <v>41883Murilo/Kassio64</v>
      </c>
      <c r="AC1126" s="52">
        <v>41883</v>
      </c>
      <c r="AD1126" s="53" t="s">
        <v>20</v>
      </c>
      <c r="AE1126" s="54">
        <v>64</v>
      </c>
      <c r="AF1126" s="51" t="str">
        <f t="shared" si="395"/>
        <v/>
      </c>
      <c r="AG1126" s="51">
        <f t="shared" si="396"/>
        <v>0</v>
      </c>
      <c r="AH1126" s="51">
        <f t="shared" si="397"/>
        <v>0</v>
      </c>
      <c r="AI1126" s="51">
        <f t="shared" si="398"/>
        <v>22.279807999999999</v>
      </c>
      <c r="AJ1126" s="51">
        <f t="shared" si="399"/>
        <v>12.310122</v>
      </c>
      <c r="AK1126" s="51">
        <f t="shared" si="400"/>
        <v>1.7755879999999999</v>
      </c>
      <c r="AL1126" s="51">
        <f t="shared" si="401"/>
        <v>5.1896089999999999</v>
      </c>
      <c r="AM1126" s="51">
        <f t="shared" si="402"/>
        <v>34.083092000000001</v>
      </c>
      <c r="AN1126" s="51">
        <f t="shared" si="403"/>
        <v>39.690842000000004</v>
      </c>
      <c r="AO1126" s="51">
        <f t="shared" si="404"/>
        <v>43.717888000000002</v>
      </c>
      <c r="AP1126" s="51">
        <f t="shared" si="405"/>
        <v>48.741492999999998</v>
      </c>
      <c r="AQ1126" s="51">
        <f t="shared" si="406"/>
        <v>48.290481999999997</v>
      </c>
      <c r="AR1126" s="51">
        <f t="shared" si="407"/>
        <v>46.683235000000003</v>
      </c>
      <c r="AS1126" s="51">
        <f t="shared" si="408"/>
        <v>48.651164999999999</v>
      </c>
      <c r="AT1126" s="51">
        <f t="shared" si="409"/>
        <v>49.649475000000002</v>
      </c>
      <c r="AU1126" s="51">
        <f t="shared" si="410"/>
        <v>48.741492999999998</v>
      </c>
      <c r="AV1126" s="51">
        <f t="shared" si="411"/>
        <v>47.305241000000002</v>
      </c>
      <c r="AY1126">
        <v>42343</v>
      </c>
      <c r="AZ1126">
        <v>42343</v>
      </c>
      <c r="BA1126" t="s">
        <v>29</v>
      </c>
      <c r="BB1126" s="1">
        <f t="shared" si="392"/>
        <v>42343</v>
      </c>
    </row>
    <row r="1127" spans="1:54">
      <c r="A1127" t="str">
        <f t="shared" si="412"/>
        <v>42342Fábio82</v>
      </c>
      <c r="B1127" s="48">
        <v>42342.620891203704</v>
      </c>
      <c r="C1127" s="48">
        <f t="shared" si="413"/>
        <v>42342</v>
      </c>
      <c r="D1127" s="48" t="s">
        <v>31</v>
      </c>
      <c r="E1127" s="49">
        <f t="shared" si="414"/>
        <v>82</v>
      </c>
      <c r="F1127" s="48"/>
      <c r="G1127" s="49" t="e">
        <f>VLOOKUP(C1127,#REF!,2,0)</f>
        <v>#REF!</v>
      </c>
      <c r="H1127" s="48"/>
      <c r="I1127" s="43">
        <v>0</v>
      </c>
      <c r="J1127" s="43">
        <v>0</v>
      </c>
      <c r="K1127" s="43">
        <v>0</v>
      </c>
      <c r="L1127" s="43">
        <v>0</v>
      </c>
      <c r="M1127" s="43">
        <v>0</v>
      </c>
      <c r="N1127" s="43">
        <v>0</v>
      </c>
      <c r="O1127" s="43">
        <v>0</v>
      </c>
      <c r="P1127" s="43">
        <v>16.038502000000001</v>
      </c>
      <c r="Q1127" s="43">
        <v>15.700716999999999</v>
      </c>
      <c r="R1127" s="43">
        <v>19.198360000000001</v>
      </c>
      <c r="S1127" s="43">
        <v>22.042797</v>
      </c>
      <c r="T1127" s="43">
        <v>22.594749</v>
      </c>
      <c r="U1127" s="43">
        <v>21.744581</v>
      </c>
      <c r="V1127" s="43">
        <v>22.493888999999999</v>
      </c>
      <c r="W1127" s="43">
        <v>20.862079999999999</v>
      </c>
      <c r="X1127" s="43">
        <v>21.843786000000001</v>
      </c>
      <c r="Y1127" s="43">
        <v>82</v>
      </c>
      <c r="AA1127">
        <f t="shared" si="393"/>
        <v>41885.469826388886</v>
      </c>
      <c r="AB1127" t="str">
        <f t="shared" si="394"/>
        <v>41885Murilo/Kassio64</v>
      </c>
      <c r="AC1127" s="52">
        <v>41885</v>
      </c>
      <c r="AD1127" s="53" t="s">
        <v>20</v>
      </c>
      <c r="AE1127" s="54">
        <v>64</v>
      </c>
      <c r="AF1127" s="51" t="str">
        <f t="shared" si="395"/>
        <v/>
      </c>
      <c r="AG1127" s="51">
        <f t="shared" si="396"/>
        <v>0</v>
      </c>
      <c r="AH1127" s="51">
        <f t="shared" si="397"/>
        <v>0</v>
      </c>
      <c r="AI1127" s="51">
        <f t="shared" si="398"/>
        <v>35.697848999999998</v>
      </c>
      <c r="AJ1127" s="51">
        <f t="shared" si="399"/>
        <v>31.694199000000001</v>
      </c>
      <c r="AK1127" s="51">
        <f t="shared" si="400"/>
        <v>5.9797510000000003</v>
      </c>
      <c r="AL1127" s="51">
        <f t="shared" si="401"/>
        <v>8.9707109999999997</v>
      </c>
      <c r="AM1127" s="51">
        <f t="shared" si="402"/>
        <v>35.542458000000003</v>
      </c>
      <c r="AN1127" s="51">
        <f t="shared" si="403"/>
        <v>40.597068999999998</v>
      </c>
      <c r="AO1127" s="51">
        <f t="shared" si="404"/>
        <v>44.667095000000003</v>
      </c>
      <c r="AP1127" s="51">
        <f t="shared" si="405"/>
        <v>50.106354000000003</v>
      </c>
      <c r="AQ1127" s="51">
        <f t="shared" si="406"/>
        <v>48.741492999999998</v>
      </c>
      <c r="AR1127" s="51">
        <f t="shared" si="407"/>
        <v>47.573013000000003</v>
      </c>
      <c r="AS1127" s="51">
        <f t="shared" si="408"/>
        <v>49.376227999999998</v>
      </c>
      <c r="AT1127" s="51">
        <f t="shared" si="409"/>
        <v>50.841487999999998</v>
      </c>
      <c r="AU1127" s="51">
        <f t="shared" si="410"/>
        <v>49.831977999999999</v>
      </c>
      <c r="AV1127" s="51">
        <f t="shared" si="411"/>
        <v>48.380538999999999</v>
      </c>
      <c r="AY1127">
        <v>42346</v>
      </c>
      <c r="AZ1127">
        <v>42346</v>
      </c>
      <c r="BA1127" t="s">
        <v>29</v>
      </c>
      <c r="BB1127" s="1">
        <f t="shared" si="392"/>
        <v>42346</v>
      </c>
    </row>
    <row r="1128" spans="1:54">
      <c r="A1128" t="str">
        <f t="shared" si="412"/>
        <v>42346Fábio82</v>
      </c>
      <c r="B1128" s="48">
        <v>42346.410312499997</v>
      </c>
      <c r="C1128" s="48">
        <f t="shared" si="413"/>
        <v>42346</v>
      </c>
      <c r="D1128" s="48" t="s">
        <v>31</v>
      </c>
      <c r="E1128" s="49">
        <f t="shared" si="414"/>
        <v>82</v>
      </c>
      <c r="F1128" s="48"/>
      <c r="G1128" s="49" t="e">
        <f>VLOOKUP(C1128,#REF!,2,0)</f>
        <v>#REF!</v>
      </c>
      <c r="H1128" s="48"/>
      <c r="I1128" s="43">
        <v>0</v>
      </c>
      <c r="J1128" s="43">
        <v>0</v>
      </c>
      <c r="K1128" s="43">
        <v>0</v>
      </c>
      <c r="L1128" s="43">
        <v>0</v>
      </c>
      <c r="M1128" s="43">
        <v>0</v>
      </c>
      <c r="N1128" s="43">
        <v>0</v>
      </c>
      <c r="O1128" s="43">
        <v>0</v>
      </c>
      <c r="P1128" s="43">
        <v>19.808230999999999</v>
      </c>
      <c r="Q1128" s="43">
        <v>17.161975999999999</v>
      </c>
      <c r="R1128" s="43">
        <v>19.902884</v>
      </c>
      <c r="S1128" s="43">
        <v>22.645251999999999</v>
      </c>
      <c r="T1128" s="43">
        <v>23.306941999999999</v>
      </c>
      <c r="U1128" s="43">
        <v>22.645251999999999</v>
      </c>
      <c r="V1128" s="43">
        <v>23.102335</v>
      </c>
      <c r="W1128" s="43">
        <v>21.350121999999999</v>
      </c>
      <c r="X1128" s="43">
        <v>22.343050000000002</v>
      </c>
      <c r="Y1128" s="43">
        <v>82</v>
      </c>
      <c r="AA1128">
        <f t="shared" si="393"/>
        <v>41891.722800925927</v>
      </c>
      <c r="AB1128" t="str">
        <f t="shared" si="394"/>
        <v>41891Murilo/Kassio64</v>
      </c>
      <c r="AC1128" s="52">
        <v>41891</v>
      </c>
      <c r="AD1128" s="53" t="s">
        <v>20</v>
      </c>
      <c r="AE1128" s="54">
        <v>64</v>
      </c>
      <c r="AF1128" s="51" t="str">
        <f t="shared" si="395"/>
        <v/>
      </c>
      <c r="AG1128" s="51">
        <f t="shared" si="396"/>
        <v>0</v>
      </c>
      <c r="AH1128" s="51">
        <f t="shared" si="397"/>
        <v>0</v>
      </c>
      <c r="AI1128" s="51">
        <f t="shared" si="398"/>
        <v>20.136236</v>
      </c>
      <c r="AJ1128" s="51">
        <f t="shared" si="399"/>
        <v>24.666338</v>
      </c>
      <c r="AK1128" s="51">
        <f t="shared" si="400"/>
        <v>8.3522490000000005</v>
      </c>
      <c r="AL1128" s="51">
        <f t="shared" si="401"/>
        <v>4.3659800000000004</v>
      </c>
      <c r="AM1128" s="51">
        <f t="shared" si="402"/>
        <v>32.877800000000001</v>
      </c>
      <c r="AN1128" s="51">
        <f t="shared" si="403"/>
        <v>40.431556999999998</v>
      </c>
      <c r="AO1128" s="51">
        <f t="shared" si="404"/>
        <v>44.234439999999999</v>
      </c>
      <c r="AP1128" s="51">
        <f t="shared" si="405"/>
        <v>48.200530999999998</v>
      </c>
      <c r="AQ1128" s="51">
        <f t="shared" si="406"/>
        <v>48.831950999999997</v>
      </c>
      <c r="AR1128" s="51">
        <f t="shared" si="407"/>
        <v>46.860550000000003</v>
      </c>
      <c r="AS1128" s="51">
        <f t="shared" si="408"/>
        <v>48.470664999999997</v>
      </c>
      <c r="AT1128" s="51">
        <f t="shared" si="409"/>
        <v>49.649475000000002</v>
      </c>
      <c r="AU1128" s="51">
        <f t="shared" si="410"/>
        <v>48.922485000000002</v>
      </c>
      <c r="AV1128" s="51">
        <f t="shared" si="411"/>
        <v>47.305241000000002</v>
      </c>
      <c r="AY1128">
        <v>42349</v>
      </c>
      <c r="AZ1128">
        <v>42349</v>
      </c>
      <c r="BA1128" t="s">
        <v>29</v>
      </c>
      <c r="BB1128" s="1">
        <f t="shared" si="392"/>
        <v>42349</v>
      </c>
    </row>
    <row r="1129" spans="1:54">
      <c r="A1129" t="str">
        <f t="shared" si="412"/>
        <v>42349Fábio82</v>
      </c>
      <c r="B1129" s="48">
        <v>42349.354768518519</v>
      </c>
      <c r="C1129" s="48">
        <f t="shared" si="413"/>
        <v>42349</v>
      </c>
      <c r="D1129" s="48" t="s">
        <v>31</v>
      </c>
      <c r="E1129" s="49">
        <f t="shared" si="414"/>
        <v>82</v>
      </c>
      <c r="F1129" s="48"/>
      <c r="G1129" s="49" t="e">
        <f>VLOOKUP(C1129,#REF!,2,0)</f>
        <v>#REF!</v>
      </c>
      <c r="H1129" s="48"/>
      <c r="I1129" s="43">
        <v>0</v>
      </c>
      <c r="J1129" s="43">
        <v>0</v>
      </c>
      <c r="K1129" s="43">
        <v>0</v>
      </c>
      <c r="L1129" s="43">
        <v>0</v>
      </c>
      <c r="M1129" s="43">
        <v>0</v>
      </c>
      <c r="N1129" s="43">
        <v>0</v>
      </c>
      <c r="O1129" s="43">
        <v>0</v>
      </c>
      <c r="P1129" s="43">
        <v>21.30105</v>
      </c>
      <c r="Q1129" s="43">
        <v>18.324417</v>
      </c>
      <c r="R1129" s="43">
        <v>21.154211</v>
      </c>
      <c r="S1129" s="43">
        <v>23.770520999999999</v>
      </c>
      <c r="T1129" s="43">
        <v>24.290852000000001</v>
      </c>
      <c r="U1129" s="43">
        <v>23.718826</v>
      </c>
      <c r="V1129" s="43">
        <v>24.082063999999999</v>
      </c>
      <c r="W1129" s="43">
        <v>22.092701000000002</v>
      </c>
      <c r="X1129" s="43">
        <v>23.000402000000001</v>
      </c>
      <c r="Y1129" s="43">
        <v>82</v>
      </c>
      <c r="AA1129">
        <f t="shared" si="393"/>
        <v>41894.423657407409</v>
      </c>
      <c r="AB1129" t="str">
        <f t="shared" si="394"/>
        <v>41894Murilo/Kassio64</v>
      </c>
      <c r="AC1129" s="52">
        <v>41894</v>
      </c>
      <c r="AD1129" s="53" t="s">
        <v>20</v>
      </c>
      <c r="AE1129" s="54">
        <v>64</v>
      </c>
      <c r="AF1129" s="51" t="str">
        <f t="shared" si="395"/>
        <v/>
      </c>
      <c r="AG1129" s="51">
        <f t="shared" si="396"/>
        <v>0</v>
      </c>
      <c r="AH1129" s="51">
        <f t="shared" si="397"/>
        <v>0</v>
      </c>
      <c r="AI1129" s="51">
        <f t="shared" si="398"/>
        <v>22.157710999999999</v>
      </c>
      <c r="AJ1129" s="51">
        <f t="shared" si="399"/>
        <v>23.709154000000002</v>
      </c>
      <c r="AK1129" s="51">
        <f t="shared" si="400"/>
        <v>3.870641</v>
      </c>
      <c r="AL1129" s="51">
        <f t="shared" si="401"/>
        <v>7.5218040000000004</v>
      </c>
      <c r="AM1129" s="51">
        <f t="shared" si="402"/>
        <v>37.270088000000001</v>
      </c>
      <c r="AN1129" s="51">
        <f t="shared" si="403"/>
        <v>40.929091999999997</v>
      </c>
      <c r="AO1129" s="51">
        <f t="shared" si="404"/>
        <v>44.493800999999998</v>
      </c>
      <c r="AP1129" s="51">
        <f t="shared" si="405"/>
        <v>49.285347000000002</v>
      </c>
      <c r="AQ1129" s="51">
        <f t="shared" si="406"/>
        <v>48.290481999999997</v>
      </c>
      <c r="AR1129" s="51">
        <f t="shared" si="407"/>
        <v>46.771839</v>
      </c>
      <c r="AS1129" s="51">
        <f t="shared" si="408"/>
        <v>48.651164999999999</v>
      </c>
      <c r="AT1129" s="51">
        <f t="shared" si="409"/>
        <v>49.649475000000002</v>
      </c>
      <c r="AU1129" s="51">
        <f t="shared" si="410"/>
        <v>49.103760000000001</v>
      </c>
      <c r="AV1129" s="51">
        <f t="shared" si="411"/>
        <v>47.573013000000003</v>
      </c>
      <c r="AY1129">
        <v>42349</v>
      </c>
      <c r="AZ1129">
        <v>42349</v>
      </c>
      <c r="BA1129" t="s">
        <v>29</v>
      </c>
      <c r="BB1129" s="1">
        <f t="shared" si="392"/>
        <v>42349</v>
      </c>
    </row>
    <row r="1130" spans="1:54">
      <c r="A1130" t="str">
        <f t="shared" si="412"/>
        <v>42353Fábio82</v>
      </c>
      <c r="B1130" s="48">
        <v>42353.573900462965</v>
      </c>
      <c r="C1130" s="48">
        <f t="shared" si="413"/>
        <v>42353</v>
      </c>
      <c r="D1130" s="48" t="s">
        <v>31</v>
      </c>
      <c r="E1130" s="49">
        <f t="shared" si="414"/>
        <v>82</v>
      </c>
      <c r="F1130" s="48"/>
      <c r="G1130" s="49" t="e">
        <f>VLOOKUP(C1130,#REF!,2,0)</f>
        <v>#REF!</v>
      </c>
      <c r="H1130" s="48"/>
      <c r="I1130" s="43">
        <v>0</v>
      </c>
      <c r="J1130" s="43">
        <v>0</v>
      </c>
      <c r="K1130" s="43">
        <v>0</v>
      </c>
      <c r="L1130" s="43">
        <v>0</v>
      </c>
      <c r="M1130" s="43">
        <v>0</v>
      </c>
      <c r="N1130" s="43">
        <v>0</v>
      </c>
      <c r="O1130" s="43">
        <v>0</v>
      </c>
      <c r="P1130" s="43">
        <v>18.966383</v>
      </c>
      <c r="Q1130" s="43">
        <v>17.604455999999999</v>
      </c>
      <c r="R1130" s="43">
        <v>20.571967999999998</v>
      </c>
      <c r="S1130" s="43">
        <v>23.460999999999999</v>
      </c>
      <c r="T1130" s="43">
        <v>24.658374999999999</v>
      </c>
      <c r="U1130" s="43">
        <v>23.409599</v>
      </c>
      <c r="V1130" s="43">
        <v>23.874178000000001</v>
      </c>
      <c r="W1130" s="43">
        <v>21.99297</v>
      </c>
      <c r="X1130" s="43">
        <v>22.898644999999998</v>
      </c>
      <c r="Y1130" s="43">
        <v>82</v>
      </c>
      <c r="AA1130">
        <f t="shared" si="393"/>
        <v>41897.643009259256</v>
      </c>
      <c r="AB1130" t="str">
        <f t="shared" si="394"/>
        <v>41897Murilo/Kassio64</v>
      </c>
      <c r="AC1130" s="52">
        <v>41897</v>
      </c>
      <c r="AD1130" s="53" t="s">
        <v>20</v>
      </c>
      <c r="AE1130" s="54">
        <v>64</v>
      </c>
      <c r="AF1130" s="51" t="str">
        <f t="shared" si="395"/>
        <v/>
      </c>
      <c r="AG1130" s="51" t="str">
        <f t="shared" si="396"/>
        <v>N/A</v>
      </c>
      <c r="AH1130" s="51">
        <f t="shared" si="397"/>
        <v>24.537593999999999</v>
      </c>
      <c r="AI1130" s="51">
        <f t="shared" si="398"/>
        <v>17.834807999999999</v>
      </c>
      <c r="AJ1130" s="51">
        <f t="shared" si="399"/>
        <v>21.015474000000001</v>
      </c>
      <c r="AK1130" s="51">
        <f t="shared" si="400"/>
        <v>12.310122</v>
      </c>
      <c r="AL1130" s="51">
        <f t="shared" si="401"/>
        <v>16.245488999999999</v>
      </c>
      <c r="AM1130" s="51">
        <f t="shared" si="402"/>
        <v>6.0979950000000001</v>
      </c>
      <c r="AN1130" s="51">
        <f t="shared" si="403"/>
        <v>8.1751299999999993</v>
      </c>
      <c r="AO1130" s="51">
        <f t="shared" si="404"/>
        <v>29.959826</v>
      </c>
      <c r="AP1130" s="51">
        <f t="shared" si="405"/>
        <v>34.617221999999998</v>
      </c>
      <c r="AQ1130" s="51">
        <f t="shared" si="406"/>
        <v>19.220372999999999</v>
      </c>
      <c r="AR1130" s="51">
        <f t="shared" si="407"/>
        <v>21.975241</v>
      </c>
      <c r="AS1130" s="51">
        <f t="shared" si="408"/>
        <v>42.101398000000003</v>
      </c>
      <c r="AT1130" s="51">
        <f t="shared" si="409"/>
        <v>44.840724999999999</v>
      </c>
      <c r="AU1130" s="51">
        <f t="shared" si="410"/>
        <v>46.506252000000003</v>
      </c>
      <c r="AV1130" s="51">
        <f t="shared" si="411"/>
        <v>48.110667999999997</v>
      </c>
      <c r="AY1130">
        <v>42354</v>
      </c>
      <c r="AZ1130">
        <v>42354</v>
      </c>
      <c r="BA1130" t="s">
        <v>29</v>
      </c>
      <c r="BB1130" s="1">
        <f t="shared" si="392"/>
        <v>42354</v>
      </c>
    </row>
    <row r="1131" spans="1:54">
      <c r="A1131" t="str">
        <f t="shared" si="412"/>
        <v>42355Fábio82</v>
      </c>
      <c r="B1131" s="48">
        <v>42355.457789351851</v>
      </c>
      <c r="C1131" s="48">
        <f t="shared" si="413"/>
        <v>42355</v>
      </c>
      <c r="D1131" s="48" t="s">
        <v>31</v>
      </c>
      <c r="E1131" s="49">
        <f t="shared" si="414"/>
        <v>82</v>
      </c>
      <c r="F1131" s="48"/>
      <c r="G1131" s="49" t="e">
        <f>VLOOKUP(C1131,#REF!,2,0)</f>
        <v>#REF!</v>
      </c>
      <c r="H1131" s="48"/>
      <c r="I1131" s="43">
        <v>0</v>
      </c>
      <c r="J1131" s="43">
        <v>0</v>
      </c>
      <c r="K1131" s="43">
        <v>0</v>
      </c>
      <c r="L1131" s="43">
        <v>0</v>
      </c>
      <c r="M1131" s="43">
        <v>0</v>
      </c>
      <c r="N1131" s="43">
        <v>0</v>
      </c>
      <c r="O1131" s="43">
        <v>0</v>
      </c>
      <c r="P1131" s="43">
        <v>18.966383</v>
      </c>
      <c r="Q1131" s="43">
        <v>17.161975999999999</v>
      </c>
      <c r="R1131" s="43">
        <v>20.045342999999999</v>
      </c>
      <c r="S1131" s="43">
        <v>22.847866</v>
      </c>
      <c r="T1131" s="43">
        <v>23.460999999999999</v>
      </c>
      <c r="U1131" s="43">
        <v>22.797143999999999</v>
      </c>
      <c r="V1131" s="43">
        <v>23.306941999999999</v>
      </c>
      <c r="W1131" s="43">
        <v>21.30105</v>
      </c>
      <c r="X1131" s="43">
        <v>22.192657000000001</v>
      </c>
      <c r="Y1131" s="43">
        <v>82</v>
      </c>
      <c r="AA1131">
        <f t="shared" si="393"/>
        <v>41901.387592592589</v>
      </c>
      <c r="AB1131" t="str">
        <f t="shared" si="394"/>
        <v>41901Murilo/Kassio64</v>
      </c>
      <c r="AC1131" s="52">
        <v>41901</v>
      </c>
      <c r="AD1131" s="53" t="s">
        <v>20</v>
      </c>
      <c r="AE1131" s="54">
        <v>64</v>
      </c>
      <c r="AF1131" s="51" t="str">
        <f t="shared" si="395"/>
        <v/>
      </c>
      <c r="AG1131" s="51">
        <f t="shared" si="396"/>
        <v>0</v>
      </c>
      <c r="AH1131" s="51">
        <f t="shared" si="397"/>
        <v>0</v>
      </c>
      <c r="AI1131" s="51">
        <f t="shared" si="398"/>
        <v>8.9336369999999992</v>
      </c>
      <c r="AJ1131" s="51">
        <f t="shared" si="399"/>
        <v>16.766361</v>
      </c>
      <c r="AK1131" s="51">
        <f t="shared" si="400"/>
        <v>7.3550630000000004</v>
      </c>
      <c r="AL1131" s="51">
        <f t="shared" si="401"/>
        <v>6.5224760000000002</v>
      </c>
      <c r="AM1131" s="51">
        <f t="shared" si="402"/>
        <v>36.401234000000002</v>
      </c>
      <c r="AN1131" s="51">
        <f t="shared" si="403"/>
        <v>40.762917000000002</v>
      </c>
      <c r="AO1131" s="51">
        <f t="shared" si="404"/>
        <v>44.407268999999999</v>
      </c>
      <c r="AP1131" s="51">
        <f t="shared" si="405"/>
        <v>49.194485</v>
      </c>
      <c r="AQ1131" s="51">
        <f t="shared" si="406"/>
        <v>48.560862999999998</v>
      </c>
      <c r="AR1131" s="51">
        <f t="shared" si="407"/>
        <v>46.860550000000003</v>
      </c>
      <c r="AS1131" s="51">
        <f t="shared" si="408"/>
        <v>48.470664999999997</v>
      </c>
      <c r="AT1131" s="51">
        <f t="shared" si="409"/>
        <v>49.467232000000003</v>
      </c>
      <c r="AU1131" s="51">
        <f t="shared" si="410"/>
        <v>48.651164999999999</v>
      </c>
      <c r="AV1131" s="51">
        <f t="shared" si="411"/>
        <v>47.038212000000001</v>
      </c>
      <c r="AY1131">
        <v>42355</v>
      </c>
      <c r="AZ1131">
        <v>42355</v>
      </c>
      <c r="BA1131" t="s">
        <v>29</v>
      </c>
      <c r="BB1131" s="1">
        <f t="shared" si="392"/>
        <v>42355</v>
      </c>
    </row>
    <row r="1132" spans="1:54">
      <c r="A1132" t="str">
        <f t="shared" si="412"/>
        <v>42356Fábio82</v>
      </c>
      <c r="B1132" s="48">
        <v>42356.370833333334</v>
      </c>
      <c r="C1132" s="48">
        <f t="shared" si="413"/>
        <v>42356</v>
      </c>
      <c r="D1132" s="48" t="s">
        <v>31</v>
      </c>
      <c r="E1132" s="49">
        <f t="shared" si="414"/>
        <v>82</v>
      </c>
      <c r="F1132" s="48"/>
      <c r="G1132" s="49" t="e">
        <f>VLOOKUP(C1132,#REF!,2,0)</f>
        <v>#REF!</v>
      </c>
      <c r="H1132" s="48"/>
      <c r="I1132" s="43">
        <v>0</v>
      </c>
      <c r="J1132" s="43">
        <v>0</v>
      </c>
      <c r="K1132" s="43">
        <v>0</v>
      </c>
      <c r="L1132" s="43">
        <v>0</v>
      </c>
      <c r="M1132" s="43">
        <v>0</v>
      </c>
      <c r="N1132" s="43">
        <v>0</v>
      </c>
      <c r="O1132" s="43">
        <v>0</v>
      </c>
      <c r="P1132" s="43">
        <v>16.681903999999999</v>
      </c>
      <c r="Q1132" s="43">
        <v>17.030346000000002</v>
      </c>
      <c r="R1132" s="43">
        <v>20.092924</v>
      </c>
      <c r="S1132" s="43">
        <v>22.393265</v>
      </c>
      <c r="T1132" s="43">
        <v>22.847866</v>
      </c>
      <c r="U1132" s="43">
        <v>22.292839000000001</v>
      </c>
      <c r="V1132" s="43">
        <v>23.051352999999999</v>
      </c>
      <c r="W1132" s="43">
        <v>20.959232</v>
      </c>
      <c r="X1132" s="43">
        <v>21.596231</v>
      </c>
      <c r="Y1132" s="43">
        <v>82</v>
      </c>
      <c r="AA1132">
        <f t="shared" si="393"/>
        <v>41904.734050925923</v>
      </c>
      <c r="AB1132" t="str">
        <f t="shared" si="394"/>
        <v>41904Murilo/Kassio64</v>
      </c>
      <c r="AC1132" s="52">
        <v>41904</v>
      </c>
      <c r="AD1132" s="53" t="s">
        <v>20</v>
      </c>
      <c r="AE1132" s="54">
        <v>64</v>
      </c>
      <c r="AF1132" s="51" t="str">
        <f t="shared" si="395"/>
        <v/>
      </c>
      <c r="AG1132" s="51">
        <f t="shared" si="396"/>
        <v>0</v>
      </c>
      <c r="AH1132" s="51">
        <f t="shared" si="397"/>
        <v>0</v>
      </c>
      <c r="AI1132" s="51">
        <f t="shared" si="398"/>
        <v>24.089666000000001</v>
      </c>
      <c r="AJ1132" s="51">
        <f t="shared" si="399"/>
        <v>19.561176</v>
      </c>
      <c r="AK1132" s="51">
        <f t="shared" si="400"/>
        <v>2.9265300000000001</v>
      </c>
      <c r="AL1132" s="51">
        <f t="shared" si="401"/>
        <v>6.2778840000000002</v>
      </c>
      <c r="AM1132" s="51">
        <f t="shared" si="402"/>
        <v>36.087780000000002</v>
      </c>
      <c r="AN1132" s="51">
        <f t="shared" si="403"/>
        <v>40.929091999999997</v>
      </c>
      <c r="AO1132" s="51">
        <f t="shared" si="404"/>
        <v>44.320816000000001</v>
      </c>
      <c r="AP1132" s="51">
        <f t="shared" si="405"/>
        <v>49.467232000000003</v>
      </c>
      <c r="AQ1132" s="51">
        <f t="shared" si="406"/>
        <v>48.651164999999999</v>
      </c>
      <c r="AR1132" s="51">
        <f t="shared" si="407"/>
        <v>46.860550000000003</v>
      </c>
      <c r="AS1132" s="51">
        <f t="shared" si="408"/>
        <v>48.741492999999998</v>
      </c>
      <c r="AT1132" s="51">
        <f t="shared" si="409"/>
        <v>49.558318999999997</v>
      </c>
      <c r="AU1132" s="51">
        <f t="shared" si="410"/>
        <v>48.651164999999999</v>
      </c>
      <c r="AV1132" s="51">
        <f t="shared" si="411"/>
        <v>47.216155999999998</v>
      </c>
      <c r="AY1132">
        <v>42356</v>
      </c>
      <c r="AZ1132">
        <v>42356</v>
      </c>
      <c r="BA1132" t="s">
        <v>29</v>
      </c>
      <c r="BB1132" s="1">
        <f t="shared" si="392"/>
        <v>42356</v>
      </c>
    </row>
    <row r="1133" spans="1:54">
      <c r="A1133" t="str">
        <f t="shared" si="412"/>
        <v>42391Fábio82</v>
      </c>
      <c r="B1133" s="48">
        <v>42391.701458333337</v>
      </c>
      <c r="C1133" s="48">
        <f t="shared" si="413"/>
        <v>42391</v>
      </c>
      <c r="D1133" s="48" t="s">
        <v>31</v>
      </c>
      <c r="E1133" s="49">
        <f t="shared" si="414"/>
        <v>82</v>
      </c>
      <c r="F1133" s="48"/>
      <c r="G1133" s="49" t="e">
        <f>VLOOKUP(C1133,#REF!,2,0)</f>
        <v>#REF!</v>
      </c>
      <c r="H1133" s="48"/>
      <c r="I1133" s="43">
        <v>0</v>
      </c>
      <c r="J1133" s="43">
        <v>0</v>
      </c>
      <c r="K1133" s="43">
        <v>0</v>
      </c>
      <c r="L1133" s="43">
        <v>0</v>
      </c>
      <c r="M1133" s="43">
        <v>0</v>
      </c>
      <c r="N1133" s="43">
        <v>0</v>
      </c>
      <c r="O1133" s="43">
        <v>0</v>
      </c>
      <c r="P1133" s="43">
        <v>12.828775</v>
      </c>
      <c r="Q1133" s="43">
        <v>14.18694</v>
      </c>
      <c r="R1133" s="43">
        <v>18.007636999999999</v>
      </c>
      <c r="S1133" s="43">
        <v>20.668424999999999</v>
      </c>
      <c r="T1133" s="43">
        <v>21.695088999999999</v>
      </c>
      <c r="U1133" s="43">
        <v>20.765158</v>
      </c>
      <c r="V1133" s="43">
        <v>21.056601000000001</v>
      </c>
      <c r="W1133" s="43">
        <v>19.244942000000002</v>
      </c>
      <c r="X1133" s="43">
        <v>20.092924</v>
      </c>
      <c r="Y1133" s="43">
        <v>82</v>
      </c>
      <c r="AA1133">
        <f t="shared" si="393"/>
        <v>41908.477592592593</v>
      </c>
      <c r="AB1133" t="str">
        <f t="shared" si="394"/>
        <v>41908Murilo/Kassio64</v>
      </c>
      <c r="AC1133" s="52">
        <v>41908</v>
      </c>
      <c r="AD1133" s="53" t="s">
        <v>20</v>
      </c>
      <c r="AE1133" s="54">
        <v>64</v>
      </c>
      <c r="AF1133" s="51" t="str">
        <f t="shared" si="395"/>
        <v/>
      </c>
      <c r="AG1133" s="51">
        <f t="shared" si="396"/>
        <v>0</v>
      </c>
      <c r="AH1133" s="51">
        <f t="shared" si="397"/>
        <v>0</v>
      </c>
      <c r="AI1133" s="51">
        <f t="shared" si="398"/>
        <v>36.952976</v>
      </c>
      <c r="AJ1133" s="51">
        <f t="shared" si="399"/>
        <v>23.583013999999999</v>
      </c>
      <c r="AK1133" s="51">
        <f t="shared" si="400"/>
        <v>5.548324</v>
      </c>
      <c r="AL1133" s="51">
        <f t="shared" si="401"/>
        <v>17.403151999999999</v>
      </c>
      <c r="AM1133" s="51">
        <f t="shared" si="402"/>
        <v>37.588543000000001</v>
      </c>
      <c r="AN1133" s="51">
        <f t="shared" si="403"/>
        <v>41.597008000000002</v>
      </c>
      <c r="AO1133" s="51">
        <f t="shared" si="404"/>
        <v>45.538505999999998</v>
      </c>
      <c r="AP1133" s="51">
        <f t="shared" si="405"/>
        <v>50.841487999999998</v>
      </c>
      <c r="AQ1133" s="51">
        <f t="shared" si="406"/>
        <v>49.740684999999999</v>
      </c>
      <c r="AR1133" s="51">
        <f t="shared" si="407"/>
        <v>48.020843999999997</v>
      </c>
      <c r="AS1133" s="51">
        <f t="shared" si="408"/>
        <v>49.923369999999998</v>
      </c>
      <c r="AT1133" s="51">
        <f t="shared" si="409"/>
        <v>51.118465</v>
      </c>
      <c r="AU1133" s="51">
        <f t="shared" si="410"/>
        <v>50.106354000000003</v>
      </c>
      <c r="AV1133" s="51">
        <f t="shared" si="411"/>
        <v>48.741492999999998</v>
      </c>
      <c r="AY1133">
        <v>42374</v>
      </c>
      <c r="AZ1133">
        <v>42374</v>
      </c>
      <c r="BA1133" t="s">
        <v>29</v>
      </c>
      <c r="BB1133" s="1">
        <f t="shared" si="392"/>
        <v>42374</v>
      </c>
    </row>
    <row r="1134" spans="1:54">
      <c r="A1134" t="str">
        <f t="shared" si="412"/>
        <v>42429Fábio82</v>
      </c>
      <c r="B1134" s="48">
        <v>42429.755358796298</v>
      </c>
      <c r="C1134" s="48">
        <f t="shared" si="413"/>
        <v>42429</v>
      </c>
      <c r="D1134" s="48" t="s">
        <v>31</v>
      </c>
      <c r="E1134" s="49">
        <f t="shared" si="414"/>
        <v>82</v>
      </c>
      <c r="F1134" s="48"/>
      <c r="G1134" s="49" t="e">
        <f>VLOOKUP(C1134,#REF!,2,0)</f>
        <v>#REF!</v>
      </c>
      <c r="H1134" s="48"/>
      <c r="I1134" s="43">
        <v>0</v>
      </c>
      <c r="J1134" s="43">
        <v>0</v>
      </c>
      <c r="K1134" s="43">
        <v>0</v>
      </c>
      <c r="L1134" s="43">
        <v>0</v>
      </c>
      <c r="M1134" s="43">
        <v>0</v>
      </c>
      <c r="N1134" s="43">
        <v>0</v>
      </c>
      <c r="O1134" s="43">
        <v>0</v>
      </c>
      <c r="P1134" s="43">
        <v>19.012678000000001</v>
      </c>
      <c r="Q1134" s="43">
        <v>17.294121000000001</v>
      </c>
      <c r="R1134" s="43">
        <v>19.950310000000002</v>
      </c>
      <c r="S1134" s="43">
        <v>22.949477999999999</v>
      </c>
      <c r="T1134" s="43">
        <v>23.615492</v>
      </c>
      <c r="U1134" s="43">
        <v>22.746447</v>
      </c>
      <c r="V1134" s="43">
        <v>23.358233999999999</v>
      </c>
      <c r="W1134" s="43">
        <v>21.596231</v>
      </c>
      <c r="X1134" s="43">
        <v>23.512438</v>
      </c>
      <c r="Y1134" s="43">
        <v>82</v>
      </c>
      <c r="AA1134">
        <f t="shared" si="393"/>
        <v>41914.70380787037</v>
      </c>
      <c r="AB1134" t="str">
        <f t="shared" si="394"/>
        <v>41914Murilo/Kassio64</v>
      </c>
      <c r="AC1134" s="52">
        <v>41914</v>
      </c>
      <c r="AD1134" s="53" t="s">
        <v>20</v>
      </c>
      <c r="AE1134" s="54">
        <v>64</v>
      </c>
      <c r="AF1134" s="51" t="str">
        <f t="shared" si="395"/>
        <v>Medida Errada (tubo errado)</v>
      </c>
      <c r="AG1134" s="51">
        <f t="shared" si="396"/>
        <v>0</v>
      </c>
      <c r="AH1134" s="51">
        <f t="shared" si="397"/>
        <v>1.8474470000000001</v>
      </c>
      <c r="AI1134" s="51">
        <f t="shared" si="398"/>
        <v>23.269210999999999</v>
      </c>
      <c r="AJ1134" s="51">
        <f t="shared" si="399"/>
        <v>24.601942000000001</v>
      </c>
      <c r="AK1134" s="51">
        <f t="shared" si="400"/>
        <v>32.579844999999999</v>
      </c>
      <c r="AL1134" s="51">
        <f t="shared" si="401"/>
        <v>34.387813999999999</v>
      </c>
      <c r="AM1134" s="51">
        <f t="shared" si="402"/>
        <v>35.001258999999997</v>
      </c>
      <c r="AN1134" s="51">
        <f t="shared" si="403"/>
        <v>35.775677000000002</v>
      </c>
      <c r="AO1134" s="51">
        <f t="shared" si="404"/>
        <v>37.508831000000001</v>
      </c>
      <c r="AP1134" s="51">
        <f t="shared" si="405"/>
        <v>31.840954</v>
      </c>
      <c r="AQ1134" s="51">
        <f t="shared" si="406"/>
        <v>28.831005000000001</v>
      </c>
      <c r="AR1134" s="51">
        <f t="shared" si="407"/>
        <v>20.136236</v>
      </c>
      <c r="AS1134" s="51">
        <f t="shared" si="408"/>
        <v>24.153390999999999</v>
      </c>
      <c r="AT1134" s="51">
        <f t="shared" si="409"/>
        <v>18.659481</v>
      </c>
      <c r="AU1134" s="51">
        <f t="shared" si="410"/>
        <v>17.998139999999999</v>
      </c>
      <c r="AV1134" s="51">
        <f t="shared" si="411"/>
        <v>21.854040000000001</v>
      </c>
      <c r="AY1134">
        <v>42375</v>
      </c>
      <c r="AZ1134">
        <v>42375</v>
      </c>
      <c r="BA1134" t="s">
        <v>29</v>
      </c>
      <c r="BB1134" s="1">
        <f t="shared" si="392"/>
        <v>42375</v>
      </c>
    </row>
    <row r="1135" spans="1:54">
      <c r="A1135" t="str">
        <f t="shared" si="412"/>
        <v>42198Fábio83</v>
      </c>
      <c r="B1135" s="48">
        <v>42198.487013888887</v>
      </c>
      <c r="C1135" s="48">
        <f t="shared" si="413"/>
        <v>42198</v>
      </c>
      <c r="D1135" s="48" t="s">
        <v>31</v>
      </c>
      <c r="E1135" s="49">
        <f t="shared" si="414"/>
        <v>83</v>
      </c>
      <c r="F1135" s="48"/>
      <c r="G1135" s="49" t="e">
        <f>VLOOKUP(C1135,#REF!,2,0)</f>
        <v>#REF!</v>
      </c>
      <c r="H1135" s="48"/>
      <c r="I1135" s="43">
        <v>0</v>
      </c>
      <c r="J1135" s="43">
        <v>0</v>
      </c>
      <c r="K1135" s="43">
        <v>0</v>
      </c>
      <c r="L1135" s="43">
        <v>0</v>
      </c>
      <c r="M1135" s="43">
        <v>18.415436</v>
      </c>
      <c r="N1135" s="43">
        <v>21.546894000000002</v>
      </c>
      <c r="O1135" s="43">
        <v>20.140577</v>
      </c>
      <c r="P1135" s="43">
        <v>14.669136</v>
      </c>
      <c r="Q1135" s="43">
        <v>20.379653999999999</v>
      </c>
      <c r="R1135" s="43">
        <v>22.343050000000002</v>
      </c>
      <c r="S1135" s="43">
        <v>21.203135</v>
      </c>
      <c r="T1135" s="43">
        <v>19.666632</v>
      </c>
      <c r="U1135" s="43">
        <v>19.666632</v>
      </c>
      <c r="V1135" s="43">
        <v>20.910616000000001</v>
      </c>
      <c r="W1135" s="43">
        <v>24.238562000000002</v>
      </c>
      <c r="X1135" s="43">
        <v>25.669376</v>
      </c>
      <c r="Y1135" s="43">
        <v>83</v>
      </c>
      <c r="AA1135">
        <f t="shared" si="393"/>
        <v>41914.70380787037</v>
      </c>
      <c r="AB1135" t="str">
        <f t="shared" si="394"/>
        <v>41914Murilo/Kassio64</v>
      </c>
      <c r="AC1135" s="52">
        <v>41914</v>
      </c>
      <c r="AD1135" s="53" t="s">
        <v>20</v>
      </c>
      <c r="AE1135" s="54">
        <v>64</v>
      </c>
      <c r="AF1135" s="51" t="str">
        <f t="shared" si="395"/>
        <v>Medida Errada (tubo errado)</v>
      </c>
      <c r="AG1135" s="51">
        <f t="shared" si="396"/>
        <v>0</v>
      </c>
      <c r="AH1135" s="51">
        <f t="shared" si="397"/>
        <v>1.8474470000000001</v>
      </c>
      <c r="AI1135" s="51">
        <f t="shared" si="398"/>
        <v>23.269210999999999</v>
      </c>
      <c r="AJ1135" s="51">
        <f t="shared" si="399"/>
        <v>24.601942000000001</v>
      </c>
      <c r="AK1135" s="51">
        <f t="shared" si="400"/>
        <v>32.579844999999999</v>
      </c>
      <c r="AL1135" s="51">
        <f t="shared" si="401"/>
        <v>34.387813999999999</v>
      </c>
      <c r="AM1135" s="51">
        <f t="shared" si="402"/>
        <v>35.001258999999997</v>
      </c>
      <c r="AN1135" s="51">
        <f t="shared" si="403"/>
        <v>35.775677000000002</v>
      </c>
      <c r="AO1135" s="51">
        <f t="shared" si="404"/>
        <v>37.508831000000001</v>
      </c>
      <c r="AP1135" s="51">
        <f t="shared" si="405"/>
        <v>31.840954</v>
      </c>
      <c r="AQ1135" s="51">
        <f t="shared" si="406"/>
        <v>28.831005000000001</v>
      </c>
      <c r="AR1135" s="51">
        <f t="shared" si="407"/>
        <v>20.136236</v>
      </c>
      <c r="AS1135" s="51">
        <f t="shared" si="408"/>
        <v>24.153390999999999</v>
      </c>
      <c r="AT1135" s="51">
        <f t="shared" si="409"/>
        <v>18.659481</v>
      </c>
      <c r="AU1135" s="51">
        <f t="shared" si="410"/>
        <v>17.998139999999999</v>
      </c>
      <c r="AV1135" s="51">
        <f t="shared" si="411"/>
        <v>21.854040000000001</v>
      </c>
      <c r="AY1135">
        <v>42377</v>
      </c>
      <c r="AZ1135">
        <v>42377</v>
      </c>
      <c r="BA1135" t="s">
        <v>29</v>
      </c>
      <c r="BB1135" s="1">
        <f t="shared" si="392"/>
        <v>42377</v>
      </c>
    </row>
    <row r="1136" spans="1:54">
      <c r="A1136" t="str">
        <f t="shared" si="412"/>
        <v>42199Fábio83</v>
      </c>
      <c r="B1136" s="48">
        <v>42199.445590277777</v>
      </c>
      <c r="C1136" s="48">
        <f t="shared" si="413"/>
        <v>42199</v>
      </c>
      <c r="D1136" s="48" t="s">
        <v>31</v>
      </c>
      <c r="E1136" s="49">
        <f t="shared" si="414"/>
        <v>83</v>
      </c>
      <c r="F1136" s="48" t="s">
        <v>158</v>
      </c>
      <c r="G1136" s="49" t="e">
        <f>VLOOKUP(C1136,#REF!,2,0)</f>
        <v>#REF!</v>
      </c>
      <c r="H1136" s="48" t="s">
        <v>165</v>
      </c>
      <c r="I1136" s="43">
        <v>0</v>
      </c>
      <c r="J1136" s="43">
        <v>0</v>
      </c>
      <c r="K1136" s="43">
        <v>0</v>
      </c>
      <c r="L1136" s="43">
        <v>0</v>
      </c>
      <c r="M1136" s="43">
        <v>1.2130879999999999</v>
      </c>
      <c r="N1136" s="43">
        <v>1.5474669999999999</v>
      </c>
      <c r="O1136" s="43">
        <v>1.405646</v>
      </c>
      <c r="P1136" s="43">
        <v>0.81651799999999997</v>
      </c>
      <c r="Q1136" s="43">
        <v>3.4265469999999998</v>
      </c>
      <c r="R1136" s="43">
        <v>3.856141</v>
      </c>
      <c r="S1136" s="43">
        <v>3.6469900000000002</v>
      </c>
      <c r="T1136" s="43">
        <v>3.517417</v>
      </c>
      <c r="U1136" s="43">
        <v>3.4265469999999998</v>
      </c>
      <c r="V1136" s="43">
        <v>3.5541619999999998</v>
      </c>
      <c r="W1136" s="43">
        <v>21.695088999999999</v>
      </c>
      <c r="X1136" s="43">
        <v>24.238562000000002</v>
      </c>
      <c r="Y1136" s="43">
        <v>83</v>
      </c>
      <c r="AA1136">
        <f t="shared" si="393"/>
        <v>41919.59716435185</v>
      </c>
      <c r="AB1136" t="str">
        <f t="shared" si="394"/>
        <v>41919Murilo/Kassio64</v>
      </c>
      <c r="AC1136" s="52">
        <v>41919</v>
      </c>
      <c r="AD1136" s="53" t="s">
        <v>20</v>
      </c>
      <c r="AE1136" s="54">
        <v>64</v>
      </c>
      <c r="AF1136" s="51" t="str">
        <f t="shared" si="395"/>
        <v>Tubo com problema</v>
      </c>
      <c r="AG1136" s="51" t="str">
        <f t="shared" si="396"/>
        <v>N/A</v>
      </c>
      <c r="AH1136" s="51" t="str">
        <f t="shared" si="397"/>
        <v>N/A</v>
      </c>
      <c r="AI1136" s="51" t="str">
        <f t="shared" si="398"/>
        <v>N/A</v>
      </c>
      <c r="AJ1136" s="51" t="str">
        <f t="shared" si="399"/>
        <v>N/A</v>
      </c>
      <c r="AK1136" s="51" t="str">
        <f t="shared" si="400"/>
        <v>N/A</v>
      </c>
      <c r="AL1136" s="51" t="str">
        <f t="shared" si="401"/>
        <v>N/A</v>
      </c>
      <c r="AM1136" s="51" t="str">
        <f t="shared" si="402"/>
        <v>N/A</v>
      </c>
      <c r="AN1136" s="51" t="str">
        <f t="shared" si="403"/>
        <v>N/A</v>
      </c>
      <c r="AO1136" s="51" t="str">
        <f t="shared" si="404"/>
        <v>N/A</v>
      </c>
      <c r="AP1136" s="51" t="str">
        <f t="shared" si="405"/>
        <v>N/A</v>
      </c>
      <c r="AQ1136" s="51" t="str">
        <f t="shared" si="406"/>
        <v>N/A</v>
      </c>
      <c r="AR1136" s="51" t="str">
        <f t="shared" si="407"/>
        <v>N/A</v>
      </c>
      <c r="AS1136" s="51" t="str">
        <f t="shared" si="408"/>
        <v>N/A</v>
      </c>
      <c r="AT1136" s="51" t="str">
        <f t="shared" si="409"/>
        <v>N/A</v>
      </c>
      <c r="AU1136" s="51" t="str">
        <f t="shared" si="410"/>
        <v>N/A</v>
      </c>
      <c r="AV1136" s="51" t="str">
        <f t="shared" si="411"/>
        <v>N/A</v>
      </c>
      <c r="AY1136">
        <v>42383</v>
      </c>
      <c r="AZ1136">
        <v>42383</v>
      </c>
      <c r="BA1136" t="s">
        <v>29</v>
      </c>
      <c r="BB1136" s="1">
        <f t="shared" si="392"/>
        <v>42383</v>
      </c>
    </row>
    <row r="1137" spans="1:54">
      <c r="A1137" t="str">
        <f t="shared" si="412"/>
        <v>42226Fábio83</v>
      </c>
      <c r="B1137" s="48">
        <v>42226.382974537039</v>
      </c>
      <c r="C1137" s="48">
        <f t="shared" si="413"/>
        <v>42226</v>
      </c>
      <c r="D1137" s="48" t="s">
        <v>31</v>
      </c>
      <c r="E1137" s="49">
        <f t="shared" si="414"/>
        <v>83</v>
      </c>
      <c r="F1137" s="48"/>
      <c r="G1137" s="49" t="e">
        <f>VLOOKUP(C1137,#REF!,2,0)</f>
        <v>#REF!</v>
      </c>
      <c r="H1137" s="48"/>
      <c r="I1137" s="43">
        <v>0</v>
      </c>
      <c r="J1137" s="43">
        <v>0</v>
      </c>
      <c r="K1137" s="43">
        <v>0</v>
      </c>
      <c r="L1137" s="43">
        <v>0</v>
      </c>
      <c r="M1137" s="43">
        <v>10.874945</v>
      </c>
      <c r="N1137" s="43">
        <v>19.478639999999999</v>
      </c>
      <c r="O1137" s="43">
        <v>18.643989999999999</v>
      </c>
      <c r="P1137" s="43">
        <v>14.067712</v>
      </c>
      <c r="Q1137" s="43">
        <v>19.244942000000002</v>
      </c>
      <c r="R1137" s="43">
        <v>20.910616000000001</v>
      </c>
      <c r="S1137" s="43">
        <v>19.384998</v>
      </c>
      <c r="T1137" s="43">
        <v>17.827870999999998</v>
      </c>
      <c r="U1137" s="43">
        <v>17.738341999999999</v>
      </c>
      <c r="V1137" s="43">
        <v>18.461030999999998</v>
      </c>
      <c r="W1137" s="43">
        <v>19.525558</v>
      </c>
      <c r="X1137" s="43">
        <v>22.042797</v>
      </c>
      <c r="Y1137" s="43">
        <v>83</v>
      </c>
      <c r="AA1137">
        <f t="shared" si="393"/>
        <v>41922.411874999998</v>
      </c>
      <c r="AB1137" t="str">
        <f t="shared" si="394"/>
        <v>41922Murilo/Kassio64</v>
      </c>
      <c r="AC1137" s="52">
        <v>41922</v>
      </c>
      <c r="AD1137" s="53" t="s">
        <v>20</v>
      </c>
      <c r="AE1137" s="54">
        <v>64</v>
      </c>
      <c r="AF1137" s="51" t="str">
        <f t="shared" si="395"/>
        <v>Tubo com problema</v>
      </c>
      <c r="AG1137" s="51" t="str">
        <f t="shared" si="396"/>
        <v>N/A</v>
      </c>
      <c r="AH1137" s="51" t="str">
        <f t="shared" si="397"/>
        <v>N/A</v>
      </c>
      <c r="AI1137" s="51" t="str">
        <f t="shared" si="398"/>
        <v>N/A</v>
      </c>
      <c r="AJ1137" s="51" t="str">
        <f t="shared" si="399"/>
        <v>N/A</v>
      </c>
      <c r="AK1137" s="51" t="str">
        <f t="shared" si="400"/>
        <v>N/A</v>
      </c>
      <c r="AL1137" s="51" t="str">
        <f t="shared" si="401"/>
        <v>N/A</v>
      </c>
      <c r="AM1137" s="51" t="str">
        <f t="shared" si="402"/>
        <v>N/A</v>
      </c>
      <c r="AN1137" s="51" t="str">
        <f t="shared" si="403"/>
        <v>N/A</v>
      </c>
      <c r="AO1137" s="51" t="str">
        <f t="shared" si="404"/>
        <v>N/A</v>
      </c>
      <c r="AP1137" s="51" t="str">
        <f t="shared" si="405"/>
        <v>N/A</v>
      </c>
      <c r="AQ1137" s="51" t="str">
        <f t="shared" si="406"/>
        <v>N/A</v>
      </c>
      <c r="AR1137" s="51" t="str">
        <f t="shared" si="407"/>
        <v>N/A</v>
      </c>
      <c r="AS1137" s="51" t="str">
        <f t="shared" si="408"/>
        <v>N/A</v>
      </c>
      <c r="AT1137" s="51" t="str">
        <f t="shared" si="409"/>
        <v>N/A</v>
      </c>
      <c r="AU1137" s="51" t="str">
        <f t="shared" si="410"/>
        <v>N/A</v>
      </c>
      <c r="AV1137" s="51" t="str">
        <f t="shared" si="411"/>
        <v>N/A</v>
      </c>
      <c r="AY1137">
        <v>42388</v>
      </c>
      <c r="AZ1137">
        <v>42388</v>
      </c>
      <c r="BA1137" t="s">
        <v>29</v>
      </c>
      <c r="BB1137" s="1">
        <f t="shared" si="392"/>
        <v>42388</v>
      </c>
    </row>
    <row r="1138" spans="1:54">
      <c r="A1138" t="str">
        <f t="shared" si="412"/>
        <v>42228Fábio83</v>
      </c>
      <c r="B1138" s="48">
        <v>42228.515127314815</v>
      </c>
      <c r="C1138" s="48">
        <f t="shared" si="413"/>
        <v>42228</v>
      </c>
      <c r="D1138" s="48" t="s">
        <v>31</v>
      </c>
      <c r="E1138" s="49">
        <f t="shared" si="414"/>
        <v>83</v>
      </c>
      <c r="F1138" s="48"/>
      <c r="G1138" s="49" t="e">
        <f>VLOOKUP(C1138,#REF!,2,0)</f>
        <v>#REF!</v>
      </c>
      <c r="H1138" s="48"/>
      <c r="I1138" s="43">
        <v>0</v>
      </c>
      <c r="J1138" s="43">
        <v>0</v>
      </c>
      <c r="K1138" s="43">
        <v>0</v>
      </c>
      <c r="L1138" s="43">
        <v>0</v>
      </c>
      <c r="M1138" s="43">
        <v>18.552409999999998</v>
      </c>
      <c r="N1138" s="43">
        <v>22.493888999999999</v>
      </c>
      <c r="O1138" s="43">
        <v>21.645641000000001</v>
      </c>
      <c r="P1138" s="43">
        <v>22.343050000000002</v>
      </c>
      <c r="Q1138" s="43">
        <v>27.195039999999999</v>
      </c>
      <c r="R1138" s="43">
        <v>26.590596999999999</v>
      </c>
      <c r="S1138" s="43">
        <v>26.864563</v>
      </c>
      <c r="T1138" s="43">
        <v>26.590596999999999</v>
      </c>
      <c r="U1138" s="43">
        <v>25.188037999999999</v>
      </c>
      <c r="V1138" s="43">
        <v>24.975517</v>
      </c>
      <c r="W1138" s="43">
        <v>24.922495000000001</v>
      </c>
      <c r="X1138" s="43">
        <v>25.454886999999999</v>
      </c>
      <c r="Y1138" s="43">
        <v>83</v>
      </c>
      <c r="AA1138">
        <f t="shared" si="393"/>
        <v>41929.370381944442</v>
      </c>
      <c r="AB1138" t="str">
        <f t="shared" si="394"/>
        <v>41929Murilo/Kassio64</v>
      </c>
      <c r="AC1138" s="52">
        <v>41929</v>
      </c>
      <c r="AD1138" s="53" t="s">
        <v>20</v>
      </c>
      <c r="AE1138" s="54">
        <v>64</v>
      </c>
      <c r="AF1138" s="51" t="str">
        <f t="shared" si="395"/>
        <v>Tubo com problema</v>
      </c>
      <c r="AG1138" s="51" t="str">
        <f t="shared" si="396"/>
        <v>N/A</v>
      </c>
      <c r="AH1138" s="51" t="str">
        <f t="shared" si="397"/>
        <v>N/A</v>
      </c>
      <c r="AI1138" s="51" t="str">
        <f t="shared" si="398"/>
        <v>N/A</v>
      </c>
      <c r="AJ1138" s="51" t="str">
        <f t="shared" si="399"/>
        <v>N/A</v>
      </c>
      <c r="AK1138" s="51" t="str">
        <f t="shared" si="400"/>
        <v>N/A</v>
      </c>
      <c r="AL1138" s="51" t="str">
        <f t="shared" si="401"/>
        <v>N/A</v>
      </c>
      <c r="AM1138" s="51" t="str">
        <f t="shared" si="402"/>
        <v>N/A</v>
      </c>
      <c r="AN1138" s="51" t="str">
        <f t="shared" si="403"/>
        <v>N/A</v>
      </c>
      <c r="AO1138" s="51" t="str">
        <f t="shared" si="404"/>
        <v>N/A</v>
      </c>
      <c r="AP1138" s="51" t="str">
        <f t="shared" si="405"/>
        <v>N/A</v>
      </c>
      <c r="AQ1138" s="51" t="str">
        <f t="shared" si="406"/>
        <v>N/A</v>
      </c>
      <c r="AR1138" s="51" t="str">
        <f t="shared" si="407"/>
        <v>N/A</v>
      </c>
      <c r="AS1138" s="51" t="str">
        <f t="shared" si="408"/>
        <v>N/A</v>
      </c>
      <c r="AT1138" s="51" t="str">
        <f t="shared" si="409"/>
        <v>N/A</v>
      </c>
      <c r="AU1138" s="51" t="str">
        <f t="shared" si="410"/>
        <v>N/A</v>
      </c>
      <c r="AV1138" s="51" t="str">
        <f t="shared" si="411"/>
        <v>N/A</v>
      </c>
      <c r="AY1138">
        <v>42390</v>
      </c>
      <c r="AZ1138">
        <v>42390</v>
      </c>
      <c r="BA1138" t="s">
        <v>29</v>
      </c>
      <c r="BB1138" s="1">
        <f t="shared" si="392"/>
        <v>42390</v>
      </c>
    </row>
    <row r="1139" spans="1:54">
      <c r="A1139" t="str">
        <f t="shared" si="412"/>
        <v>42231Fábio83</v>
      </c>
      <c r="B1139" s="48">
        <v>42231.603437500002</v>
      </c>
      <c r="C1139" s="48">
        <f t="shared" si="413"/>
        <v>42231</v>
      </c>
      <c r="D1139" s="48" t="s">
        <v>31</v>
      </c>
      <c r="E1139" s="49">
        <f t="shared" si="414"/>
        <v>83</v>
      </c>
      <c r="F1139" s="48"/>
      <c r="G1139" s="49" t="e">
        <f>VLOOKUP(C1139,#REF!,2,0)</f>
        <v>#REF!</v>
      </c>
      <c r="H1139" s="48"/>
      <c r="I1139" s="43">
        <v>0</v>
      </c>
      <c r="J1139" s="43">
        <v>0</v>
      </c>
      <c r="K1139" s="43">
        <v>0</v>
      </c>
      <c r="L1139" s="43">
        <v>0</v>
      </c>
      <c r="M1139" s="43">
        <v>14.872544</v>
      </c>
      <c r="N1139" s="43">
        <v>20.910616000000001</v>
      </c>
      <c r="O1139" s="43">
        <v>19.713774000000001</v>
      </c>
      <c r="P1139" s="43">
        <v>14.226777999999999</v>
      </c>
      <c r="Q1139" s="43">
        <v>20.140577</v>
      </c>
      <c r="R1139" s="43">
        <v>21.843786000000001</v>
      </c>
      <c r="S1139" s="43">
        <v>20.620156999999999</v>
      </c>
      <c r="T1139" s="43">
        <v>19.478639999999999</v>
      </c>
      <c r="U1139" s="43">
        <v>19.619548999999999</v>
      </c>
      <c r="V1139" s="43">
        <v>20.475697</v>
      </c>
      <c r="W1139" s="43">
        <v>23.563955</v>
      </c>
      <c r="X1139" s="43">
        <v>25.454886999999999</v>
      </c>
      <c r="Y1139" s="43">
        <v>83</v>
      </c>
      <c r="AA1139">
        <f t="shared" si="393"/>
        <v>41933.367013888892</v>
      </c>
      <c r="AB1139" t="str">
        <f t="shared" si="394"/>
        <v>41933Murilo/Kassio64</v>
      </c>
      <c r="AC1139" s="52">
        <v>41933</v>
      </c>
      <c r="AD1139" s="53" t="s">
        <v>20</v>
      </c>
      <c r="AE1139" s="54">
        <v>64</v>
      </c>
      <c r="AF1139" s="51" t="str">
        <f t="shared" si="395"/>
        <v>Tubo com problema</v>
      </c>
      <c r="AG1139" s="51" t="str">
        <f t="shared" si="396"/>
        <v>N/A</v>
      </c>
      <c r="AH1139" s="51" t="str">
        <f t="shared" si="397"/>
        <v>N/A</v>
      </c>
      <c r="AI1139" s="51" t="str">
        <f t="shared" si="398"/>
        <v>N/A</v>
      </c>
      <c r="AJ1139" s="51" t="str">
        <f t="shared" si="399"/>
        <v>N/A</v>
      </c>
      <c r="AK1139" s="51" t="str">
        <f t="shared" si="400"/>
        <v>N/A</v>
      </c>
      <c r="AL1139" s="51" t="str">
        <f t="shared" si="401"/>
        <v>N/A</v>
      </c>
      <c r="AM1139" s="51" t="str">
        <f t="shared" si="402"/>
        <v>N/A</v>
      </c>
      <c r="AN1139" s="51" t="str">
        <f t="shared" si="403"/>
        <v>N/A</v>
      </c>
      <c r="AO1139" s="51" t="str">
        <f t="shared" si="404"/>
        <v>N/A</v>
      </c>
      <c r="AP1139" s="51" t="str">
        <f t="shared" si="405"/>
        <v>N/A</v>
      </c>
      <c r="AQ1139" s="51" t="str">
        <f t="shared" si="406"/>
        <v>N/A</v>
      </c>
      <c r="AR1139" s="51" t="str">
        <f t="shared" si="407"/>
        <v>N/A</v>
      </c>
      <c r="AS1139" s="51" t="str">
        <f t="shared" si="408"/>
        <v>N/A</v>
      </c>
      <c r="AT1139" s="51" t="str">
        <f t="shared" si="409"/>
        <v>N/A</v>
      </c>
      <c r="AU1139" s="51" t="str">
        <f t="shared" si="410"/>
        <v>N/A</v>
      </c>
      <c r="AV1139" s="51" t="str">
        <f t="shared" si="411"/>
        <v>N/A</v>
      </c>
      <c r="AY1139">
        <v>42392</v>
      </c>
      <c r="AZ1139">
        <v>42392</v>
      </c>
      <c r="BA1139" t="s">
        <v>29</v>
      </c>
      <c r="BB1139" s="1">
        <f t="shared" si="392"/>
        <v>42392</v>
      </c>
    </row>
    <row r="1140" spans="1:54">
      <c r="A1140" t="str">
        <f t="shared" si="412"/>
        <v>42233Fábio83</v>
      </c>
      <c r="B1140" s="48">
        <v>42233.385358796295</v>
      </c>
      <c r="C1140" s="48">
        <f t="shared" si="413"/>
        <v>42233</v>
      </c>
      <c r="D1140" s="48" t="s">
        <v>31</v>
      </c>
      <c r="E1140" s="49">
        <f t="shared" si="414"/>
        <v>83</v>
      </c>
      <c r="F1140" s="48"/>
      <c r="G1140" s="49" t="e">
        <f>VLOOKUP(C1140,#REF!,2,0)</f>
        <v>#REF!</v>
      </c>
      <c r="H1140" s="48"/>
      <c r="I1140" s="43">
        <v>0</v>
      </c>
      <c r="J1140" s="43">
        <v>0</v>
      </c>
      <c r="K1140" s="43">
        <v>0</v>
      </c>
      <c r="L1140" s="43">
        <v>0</v>
      </c>
      <c r="M1140" s="43">
        <v>13.440716999999999</v>
      </c>
      <c r="N1140" s="43">
        <v>20.813578</v>
      </c>
      <c r="O1140" s="43">
        <v>19.384998</v>
      </c>
      <c r="P1140" s="43">
        <v>14.306697</v>
      </c>
      <c r="Q1140" s="43">
        <v>19.619548999999999</v>
      </c>
      <c r="R1140" s="43">
        <v>21.596231</v>
      </c>
      <c r="S1140" s="43">
        <v>20.140577</v>
      </c>
      <c r="T1140" s="43">
        <v>18.920164</v>
      </c>
      <c r="U1140" s="43">
        <v>18.966383</v>
      </c>
      <c r="V1140" s="43">
        <v>20.092924</v>
      </c>
      <c r="W1140" s="43">
        <v>21.943182</v>
      </c>
      <c r="X1140" s="43">
        <v>25.134798</v>
      </c>
      <c r="Y1140" s="43">
        <v>83</v>
      </c>
      <c r="AA1140">
        <f t="shared" si="393"/>
        <v>41933.367013888892</v>
      </c>
      <c r="AB1140" t="str">
        <f t="shared" si="394"/>
        <v>41933Murilo/Kassio64</v>
      </c>
      <c r="AC1140" s="52">
        <v>41933</v>
      </c>
      <c r="AD1140" s="53" t="s">
        <v>20</v>
      </c>
      <c r="AE1140" s="54">
        <v>64</v>
      </c>
      <c r="AF1140" s="51" t="str">
        <f t="shared" si="395"/>
        <v>Tubo com problema</v>
      </c>
      <c r="AG1140" s="51" t="str">
        <f t="shared" si="396"/>
        <v>N/A</v>
      </c>
      <c r="AH1140" s="51" t="str">
        <f t="shared" si="397"/>
        <v>N/A</v>
      </c>
      <c r="AI1140" s="51" t="str">
        <f t="shared" si="398"/>
        <v>N/A</v>
      </c>
      <c r="AJ1140" s="51" t="str">
        <f t="shared" si="399"/>
        <v>N/A</v>
      </c>
      <c r="AK1140" s="51" t="str">
        <f t="shared" si="400"/>
        <v>N/A</v>
      </c>
      <c r="AL1140" s="51" t="str">
        <f t="shared" si="401"/>
        <v>N/A</v>
      </c>
      <c r="AM1140" s="51" t="str">
        <f t="shared" si="402"/>
        <v>N/A</v>
      </c>
      <c r="AN1140" s="51" t="str">
        <f t="shared" si="403"/>
        <v>N/A</v>
      </c>
      <c r="AO1140" s="51" t="str">
        <f t="shared" si="404"/>
        <v>N/A</v>
      </c>
      <c r="AP1140" s="51" t="str">
        <f t="shared" si="405"/>
        <v>N/A</v>
      </c>
      <c r="AQ1140" s="51" t="str">
        <f t="shared" si="406"/>
        <v>N/A</v>
      </c>
      <c r="AR1140" s="51" t="str">
        <f t="shared" si="407"/>
        <v>N/A</v>
      </c>
      <c r="AS1140" s="51" t="str">
        <f t="shared" si="408"/>
        <v>N/A</v>
      </c>
      <c r="AT1140" s="51" t="str">
        <f t="shared" si="409"/>
        <v>N/A</v>
      </c>
      <c r="AU1140" s="51" t="str">
        <f t="shared" si="410"/>
        <v>N/A</v>
      </c>
      <c r="AV1140" s="51" t="str">
        <f t="shared" si="411"/>
        <v>N/A</v>
      </c>
      <c r="AY1140">
        <v>42398</v>
      </c>
      <c r="AZ1140">
        <v>42398</v>
      </c>
      <c r="BA1140" t="s">
        <v>29</v>
      </c>
      <c r="BB1140" s="1">
        <f t="shared" si="392"/>
        <v>42398</v>
      </c>
    </row>
    <row r="1141" spans="1:54">
      <c r="A1141" t="str">
        <f t="shared" si="412"/>
        <v>42235Fábio83</v>
      </c>
      <c r="B1141" s="48">
        <v>42235.386620370373</v>
      </c>
      <c r="C1141" s="48">
        <f t="shared" si="413"/>
        <v>42235</v>
      </c>
      <c r="D1141" s="48" t="s">
        <v>31</v>
      </c>
      <c r="E1141" s="49">
        <f t="shared" si="414"/>
        <v>83</v>
      </c>
      <c r="F1141" s="48"/>
      <c r="G1141" s="49" t="e">
        <f>VLOOKUP(C1141,#REF!,2,0)</f>
        <v>#REF!</v>
      </c>
      <c r="H1141" s="48"/>
      <c r="I1141" s="43">
        <v>0</v>
      </c>
      <c r="J1141" s="43">
        <v>0</v>
      </c>
      <c r="K1141" s="43">
        <v>0</v>
      </c>
      <c r="L1141" s="43">
        <v>0</v>
      </c>
      <c r="M1141" s="43">
        <v>12.640625999999999</v>
      </c>
      <c r="N1141" s="43">
        <v>20.620156999999999</v>
      </c>
      <c r="O1141" s="43">
        <v>19.338263999999999</v>
      </c>
      <c r="P1141" s="43">
        <v>14.147143</v>
      </c>
      <c r="Q1141" s="43">
        <v>19.431795000000001</v>
      </c>
      <c r="R1141" s="43">
        <v>21.252056</v>
      </c>
      <c r="S1141" s="43">
        <v>19.760973</v>
      </c>
      <c r="T1141" s="43">
        <v>18.598167</v>
      </c>
      <c r="U1141" s="43">
        <v>18.461030999999998</v>
      </c>
      <c r="V1141" s="43">
        <v>19.431795000000001</v>
      </c>
      <c r="W1141" s="43">
        <v>21.30105</v>
      </c>
      <c r="X1141" s="43">
        <v>24.082063999999999</v>
      </c>
      <c r="Y1141" s="43">
        <v>83</v>
      </c>
      <c r="AA1141">
        <f t="shared" si="393"/>
        <v>41936.357164351852</v>
      </c>
      <c r="AB1141" t="str">
        <f t="shared" si="394"/>
        <v>41936Murilo/Kassio64</v>
      </c>
      <c r="AC1141" s="52">
        <v>41936</v>
      </c>
      <c r="AD1141" s="53" t="s">
        <v>20</v>
      </c>
      <c r="AE1141" s="54">
        <v>64</v>
      </c>
      <c r="AF1141" s="51" t="str">
        <f t="shared" si="395"/>
        <v>Tubo com problema</v>
      </c>
      <c r="AG1141" s="51" t="str">
        <f t="shared" si="396"/>
        <v>N/A</v>
      </c>
      <c r="AH1141" s="51" t="str">
        <f t="shared" si="397"/>
        <v>N/A</v>
      </c>
      <c r="AI1141" s="51" t="str">
        <f t="shared" si="398"/>
        <v>N/A</v>
      </c>
      <c r="AJ1141" s="51" t="str">
        <f t="shared" si="399"/>
        <v>N/A</v>
      </c>
      <c r="AK1141" s="51" t="str">
        <f t="shared" si="400"/>
        <v>N/A</v>
      </c>
      <c r="AL1141" s="51" t="str">
        <f t="shared" si="401"/>
        <v>N/A</v>
      </c>
      <c r="AM1141" s="51" t="str">
        <f t="shared" si="402"/>
        <v>N/A</v>
      </c>
      <c r="AN1141" s="51" t="str">
        <f t="shared" si="403"/>
        <v>N/A</v>
      </c>
      <c r="AO1141" s="51" t="str">
        <f t="shared" si="404"/>
        <v>N/A</v>
      </c>
      <c r="AP1141" s="51" t="str">
        <f t="shared" si="405"/>
        <v>N/A</v>
      </c>
      <c r="AQ1141" s="51" t="str">
        <f t="shared" si="406"/>
        <v>N/A</v>
      </c>
      <c r="AR1141" s="51" t="str">
        <f t="shared" si="407"/>
        <v>N/A</v>
      </c>
      <c r="AS1141" s="51" t="str">
        <f t="shared" si="408"/>
        <v>N/A</v>
      </c>
      <c r="AT1141" s="51" t="str">
        <f t="shared" si="409"/>
        <v>N/A</v>
      </c>
      <c r="AU1141" s="51" t="str">
        <f t="shared" si="410"/>
        <v>N/A</v>
      </c>
      <c r="AV1141" s="51" t="str">
        <f t="shared" si="411"/>
        <v>N/A</v>
      </c>
      <c r="AY1141">
        <v>42399</v>
      </c>
      <c r="AZ1141">
        <v>42399</v>
      </c>
      <c r="BA1141" t="s">
        <v>29</v>
      </c>
      <c r="BB1141" s="1">
        <f t="shared" si="392"/>
        <v>42399</v>
      </c>
    </row>
    <row r="1142" spans="1:54">
      <c r="A1142" t="str">
        <f t="shared" si="412"/>
        <v>42240Fábio83</v>
      </c>
      <c r="B1142" s="48">
        <v>42240.622546296298</v>
      </c>
      <c r="C1142" s="48">
        <f t="shared" si="413"/>
        <v>42240</v>
      </c>
      <c r="D1142" s="48" t="s">
        <v>31</v>
      </c>
      <c r="E1142" s="49">
        <f t="shared" si="414"/>
        <v>83</v>
      </c>
      <c r="F1142" s="48"/>
      <c r="G1142" s="49" t="e">
        <f>VLOOKUP(C1142,#REF!,2,0)</f>
        <v>#REF!</v>
      </c>
      <c r="H1142" s="48"/>
      <c r="I1142" s="43">
        <v>0</v>
      </c>
      <c r="J1142" s="43">
        <v>0</v>
      </c>
      <c r="K1142" s="43">
        <v>0</v>
      </c>
      <c r="L1142" s="43">
        <v>0</v>
      </c>
      <c r="M1142" s="43">
        <v>11.722047</v>
      </c>
      <c r="N1142" s="43">
        <v>19.902884</v>
      </c>
      <c r="O1142" s="43">
        <v>19.431795000000001</v>
      </c>
      <c r="P1142" s="43">
        <v>13.635031</v>
      </c>
      <c r="Q1142" s="43">
        <v>19.244942000000002</v>
      </c>
      <c r="R1142" s="43">
        <v>20.813578</v>
      </c>
      <c r="S1142" s="43">
        <v>19.244942000000002</v>
      </c>
      <c r="T1142" s="43">
        <v>18.233629000000001</v>
      </c>
      <c r="U1142" s="43">
        <v>18.052713000000001</v>
      </c>
      <c r="V1142" s="43">
        <v>18.873989000000002</v>
      </c>
      <c r="W1142" s="43">
        <v>19.997803000000001</v>
      </c>
      <c r="X1142" s="43">
        <v>22.343050000000002</v>
      </c>
      <c r="Y1142" s="43">
        <v>83</v>
      </c>
      <c r="AA1142">
        <f t="shared" si="393"/>
        <v>41943.334710648145</v>
      </c>
      <c r="AB1142" t="str">
        <f t="shared" si="394"/>
        <v>41943Murilo/Kassio64</v>
      </c>
      <c r="AC1142" s="52">
        <v>41943</v>
      </c>
      <c r="AD1142" s="53" t="s">
        <v>20</v>
      </c>
      <c r="AE1142" s="54">
        <v>64</v>
      </c>
      <c r="AF1142" s="51" t="str">
        <f t="shared" si="395"/>
        <v>Tubo com problema</v>
      </c>
      <c r="AG1142" s="51" t="str">
        <f t="shared" si="396"/>
        <v>N/A</v>
      </c>
      <c r="AH1142" s="51" t="str">
        <f t="shared" si="397"/>
        <v>N/A</v>
      </c>
      <c r="AI1142" s="51" t="str">
        <f t="shared" si="398"/>
        <v>N/A</v>
      </c>
      <c r="AJ1142" s="51" t="str">
        <f t="shared" si="399"/>
        <v>N/A</v>
      </c>
      <c r="AK1142" s="51" t="str">
        <f t="shared" si="400"/>
        <v>N/A</v>
      </c>
      <c r="AL1142" s="51" t="str">
        <f t="shared" si="401"/>
        <v>N/A</v>
      </c>
      <c r="AM1142" s="51" t="str">
        <f t="shared" si="402"/>
        <v>N/A</v>
      </c>
      <c r="AN1142" s="51" t="str">
        <f t="shared" si="403"/>
        <v>N/A</v>
      </c>
      <c r="AO1142" s="51" t="str">
        <f t="shared" si="404"/>
        <v>N/A</v>
      </c>
      <c r="AP1142" s="51" t="str">
        <f t="shared" si="405"/>
        <v>N/A</v>
      </c>
      <c r="AQ1142" s="51" t="str">
        <f t="shared" si="406"/>
        <v>N/A</v>
      </c>
      <c r="AR1142" s="51" t="str">
        <f t="shared" si="407"/>
        <v>N/A</v>
      </c>
      <c r="AS1142" s="51" t="str">
        <f t="shared" si="408"/>
        <v>N/A</v>
      </c>
      <c r="AT1142" s="51" t="str">
        <f t="shared" si="409"/>
        <v>N/A</v>
      </c>
      <c r="AU1142" s="51" t="str">
        <f t="shared" si="410"/>
        <v>N/A</v>
      </c>
      <c r="AV1142" s="51" t="str">
        <f t="shared" si="411"/>
        <v>N/A</v>
      </c>
      <c r="AY1142">
        <v>42402</v>
      </c>
      <c r="AZ1142">
        <v>42402</v>
      </c>
      <c r="BA1142" t="s">
        <v>29</v>
      </c>
      <c r="BB1142" s="1">
        <f t="shared" si="392"/>
        <v>42402</v>
      </c>
    </row>
    <row r="1143" spans="1:54">
      <c r="A1143" t="str">
        <f t="shared" si="412"/>
        <v>42242Fábio83</v>
      </c>
      <c r="B1143" s="48">
        <v>42242.408182870371</v>
      </c>
      <c r="C1143" s="48">
        <f t="shared" si="413"/>
        <v>42242</v>
      </c>
      <c r="D1143" s="48" t="s">
        <v>31</v>
      </c>
      <c r="E1143" s="49">
        <f t="shared" si="414"/>
        <v>83</v>
      </c>
      <c r="F1143" s="48"/>
      <c r="G1143" s="49" t="e">
        <f>VLOOKUP(C1143,#REF!,2,0)</f>
        <v>#REF!</v>
      </c>
      <c r="H1143" s="48"/>
      <c r="I1143" s="43">
        <v>0</v>
      </c>
      <c r="J1143" s="43">
        <v>0</v>
      </c>
      <c r="K1143" s="43">
        <v>0</v>
      </c>
      <c r="L1143" s="43">
        <v>0</v>
      </c>
      <c r="M1143" s="43">
        <v>17.161975999999999</v>
      </c>
      <c r="N1143" s="43">
        <v>22.242746</v>
      </c>
      <c r="O1143" s="43">
        <v>20.765158</v>
      </c>
      <c r="P1143" s="43">
        <v>14.913376</v>
      </c>
      <c r="Q1143" s="43">
        <v>20.523775000000001</v>
      </c>
      <c r="R1143" s="43">
        <v>21.843786000000001</v>
      </c>
      <c r="S1143" s="43">
        <v>19.760973</v>
      </c>
      <c r="T1143" s="43">
        <v>18.461030999999998</v>
      </c>
      <c r="U1143" s="43">
        <v>18.278981999999999</v>
      </c>
      <c r="V1143" s="43">
        <v>19.338263999999999</v>
      </c>
      <c r="W1143" s="43">
        <v>20.379653999999999</v>
      </c>
      <c r="X1143" s="43">
        <v>22.594749</v>
      </c>
      <c r="Y1143" s="43">
        <v>83</v>
      </c>
      <c r="AA1143">
        <f t="shared" si="393"/>
        <v>41946.610775462963</v>
      </c>
      <c r="AB1143" t="str">
        <f t="shared" si="394"/>
        <v>41946Murilo/Kassio64</v>
      </c>
      <c r="AC1143" s="52">
        <v>41946</v>
      </c>
      <c r="AD1143" s="53" t="s">
        <v>20</v>
      </c>
      <c r="AE1143" s="54">
        <v>64</v>
      </c>
      <c r="AF1143" s="51" t="str">
        <f t="shared" si="395"/>
        <v>Tubo com problema</v>
      </c>
      <c r="AG1143" s="51" t="str">
        <f t="shared" si="396"/>
        <v>N/A</v>
      </c>
      <c r="AH1143" s="51" t="str">
        <f t="shared" si="397"/>
        <v>N/A</v>
      </c>
      <c r="AI1143" s="51" t="str">
        <f t="shared" si="398"/>
        <v>N/A</v>
      </c>
      <c r="AJ1143" s="51" t="str">
        <f t="shared" si="399"/>
        <v>N/A</v>
      </c>
      <c r="AK1143" s="51" t="str">
        <f t="shared" si="400"/>
        <v>N/A</v>
      </c>
      <c r="AL1143" s="51" t="str">
        <f t="shared" si="401"/>
        <v>N/A</v>
      </c>
      <c r="AM1143" s="51" t="str">
        <f t="shared" si="402"/>
        <v>N/A</v>
      </c>
      <c r="AN1143" s="51" t="str">
        <f t="shared" si="403"/>
        <v>N/A</v>
      </c>
      <c r="AO1143" s="51" t="str">
        <f t="shared" si="404"/>
        <v>N/A</v>
      </c>
      <c r="AP1143" s="51" t="str">
        <f t="shared" si="405"/>
        <v>N/A</v>
      </c>
      <c r="AQ1143" s="51" t="str">
        <f t="shared" si="406"/>
        <v>N/A</v>
      </c>
      <c r="AR1143" s="51" t="str">
        <f t="shared" si="407"/>
        <v>N/A</v>
      </c>
      <c r="AS1143" s="51" t="str">
        <f t="shared" si="408"/>
        <v>N/A</v>
      </c>
      <c r="AT1143" s="51" t="str">
        <f t="shared" si="409"/>
        <v>N/A</v>
      </c>
      <c r="AU1143" s="51" t="str">
        <f t="shared" si="410"/>
        <v>N/A</v>
      </c>
      <c r="AV1143" s="51" t="str">
        <f t="shared" si="411"/>
        <v>N/A</v>
      </c>
      <c r="AY1143">
        <v>42403</v>
      </c>
      <c r="AZ1143">
        <v>42403</v>
      </c>
      <c r="BA1143" t="s">
        <v>29</v>
      </c>
      <c r="BB1143" s="1">
        <f t="shared" si="392"/>
        <v>42403</v>
      </c>
    </row>
    <row r="1144" spans="1:54">
      <c r="A1144" t="str">
        <f t="shared" si="412"/>
        <v>42244Fábio83</v>
      </c>
      <c r="B1144" s="48">
        <v>42244.724490740744</v>
      </c>
      <c r="C1144" s="48">
        <f t="shared" si="413"/>
        <v>42244</v>
      </c>
      <c r="D1144" s="48" t="s">
        <v>31</v>
      </c>
      <c r="E1144" s="49">
        <f t="shared" si="414"/>
        <v>83</v>
      </c>
      <c r="F1144" s="48"/>
      <c r="G1144" s="49" t="e">
        <f>VLOOKUP(C1144,#REF!,2,0)</f>
        <v>#REF!</v>
      </c>
      <c r="H1144" s="48"/>
      <c r="I1144" s="43">
        <v>0</v>
      </c>
      <c r="J1144" s="43">
        <v>0</v>
      </c>
      <c r="K1144" s="43">
        <v>0</v>
      </c>
      <c r="L1144" s="43">
        <v>0</v>
      </c>
      <c r="M1144" s="43">
        <v>16.899239999999999</v>
      </c>
      <c r="N1144" s="43">
        <v>22.192657000000001</v>
      </c>
      <c r="O1144" s="43">
        <v>20.668424999999999</v>
      </c>
      <c r="P1144" s="43">
        <v>15.201002000000001</v>
      </c>
      <c r="Q1144" s="43">
        <v>20.668424999999999</v>
      </c>
      <c r="R1144" s="43">
        <v>22.544284999999999</v>
      </c>
      <c r="S1144" s="43">
        <v>21.007883</v>
      </c>
      <c r="T1144" s="43">
        <v>20.33173</v>
      </c>
      <c r="U1144" s="43">
        <v>22.544284999999999</v>
      </c>
      <c r="V1144" s="43">
        <v>26.372440000000001</v>
      </c>
      <c r="W1144" s="43">
        <v>25.188037999999999</v>
      </c>
      <c r="X1144" s="43">
        <v>25.776941000000001</v>
      </c>
      <c r="Y1144" s="43">
        <v>83</v>
      </c>
      <c r="AA1144">
        <f t="shared" si="393"/>
        <v>41948.66946759259</v>
      </c>
      <c r="AB1144" t="str">
        <f t="shared" si="394"/>
        <v>41948Murilo/Kassio64</v>
      </c>
      <c r="AC1144" s="52">
        <v>41948</v>
      </c>
      <c r="AD1144" s="53" t="s">
        <v>20</v>
      </c>
      <c r="AE1144" s="54">
        <v>64</v>
      </c>
      <c r="AF1144" s="51" t="str">
        <f t="shared" si="395"/>
        <v>Tubo com problema</v>
      </c>
      <c r="AG1144" s="51" t="str">
        <f t="shared" si="396"/>
        <v>N/A</v>
      </c>
      <c r="AH1144" s="51" t="str">
        <f t="shared" si="397"/>
        <v>N/A</v>
      </c>
      <c r="AI1144" s="51" t="str">
        <f t="shared" si="398"/>
        <v>N/A</v>
      </c>
      <c r="AJ1144" s="51" t="str">
        <f t="shared" si="399"/>
        <v>N/A</v>
      </c>
      <c r="AK1144" s="51" t="str">
        <f t="shared" si="400"/>
        <v>N/A</v>
      </c>
      <c r="AL1144" s="51" t="str">
        <f t="shared" si="401"/>
        <v>N/A</v>
      </c>
      <c r="AM1144" s="51" t="str">
        <f t="shared" si="402"/>
        <v>N/A</v>
      </c>
      <c r="AN1144" s="51" t="str">
        <f t="shared" si="403"/>
        <v>N/A</v>
      </c>
      <c r="AO1144" s="51" t="str">
        <f t="shared" si="404"/>
        <v>N/A</v>
      </c>
      <c r="AP1144" s="51" t="str">
        <f t="shared" si="405"/>
        <v>N/A</v>
      </c>
      <c r="AQ1144" s="51" t="str">
        <f t="shared" si="406"/>
        <v>N/A</v>
      </c>
      <c r="AR1144" s="51" t="str">
        <f t="shared" si="407"/>
        <v>N/A</v>
      </c>
      <c r="AS1144" s="51" t="str">
        <f t="shared" si="408"/>
        <v>N/A</v>
      </c>
      <c r="AT1144" s="51" t="str">
        <f t="shared" si="409"/>
        <v>N/A</v>
      </c>
      <c r="AU1144" s="51" t="str">
        <f t="shared" si="410"/>
        <v>N/A</v>
      </c>
      <c r="AV1144" s="51" t="str">
        <f t="shared" si="411"/>
        <v>N/A</v>
      </c>
      <c r="AY1144">
        <v>42405</v>
      </c>
      <c r="AZ1144">
        <v>42405</v>
      </c>
      <c r="BA1144" t="s">
        <v>29</v>
      </c>
      <c r="BB1144" s="1">
        <f t="shared" si="392"/>
        <v>42405</v>
      </c>
    </row>
    <row r="1145" spans="1:54">
      <c r="A1145" t="str">
        <f t="shared" si="412"/>
        <v>42247Fábio83</v>
      </c>
      <c r="B1145" s="48">
        <v>42247.369050925925</v>
      </c>
      <c r="C1145" s="48">
        <f t="shared" si="413"/>
        <v>42247</v>
      </c>
      <c r="D1145" s="48" t="s">
        <v>31</v>
      </c>
      <c r="E1145" s="49">
        <f t="shared" si="414"/>
        <v>83</v>
      </c>
      <c r="F1145" s="48"/>
      <c r="G1145" s="49" t="e">
        <f>VLOOKUP(C1145,#REF!,2,0)</f>
        <v>#REF!</v>
      </c>
      <c r="H1145" s="48"/>
      <c r="I1145" s="43">
        <v>0</v>
      </c>
      <c r="J1145" s="43">
        <v>0</v>
      </c>
      <c r="K1145" s="43">
        <v>0</v>
      </c>
      <c r="L1145" s="43">
        <v>0</v>
      </c>
      <c r="M1145" s="43">
        <v>15.658751000000001</v>
      </c>
      <c r="N1145" s="43">
        <v>21.252056</v>
      </c>
      <c r="O1145" s="43">
        <v>19.950310000000002</v>
      </c>
      <c r="P1145" s="43">
        <v>14.147143</v>
      </c>
      <c r="Q1145" s="43">
        <v>19.950310000000002</v>
      </c>
      <c r="R1145" s="43">
        <v>21.893456</v>
      </c>
      <c r="S1145" s="43">
        <v>20.379653999999999</v>
      </c>
      <c r="T1145" s="43">
        <v>19.950310000000002</v>
      </c>
      <c r="U1145" s="43">
        <v>19.478639999999999</v>
      </c>
      <c r="V1145" s="43">
        <v>21.007883</v>
      </c>
      <c r="W1145" s="43">
        <v>23.000402000000001</v>
      </c>
      <c r="X1145" s="43">
        <v>25.401394</v>
      </c>
      <c r="Y1145" s="43">
        <v>83</v>
      </c>
      <c r="AA1145">
        <f t="shared" si="393"/>
        <v>41950.358946759261</v>
      </c>
      <c r="AB1145" t="str">
        <f t="shared" si="394"/>
        <v>41950Murilo/Kassio64</v>
      </c>
      <c r="AC1145" s="52">
        <v>41950</v>
      </c>
      <c r="AD1145" s="53" t="s">
        <v>20</v>
      </c>
      <c r="AE1145" s="54">
        <v>64</v>
      </c>
      <c r="AF1145" s="51" t="str">
        <f t="shared" si="395"/>
        <v>Tubo com problema</v>
      </c>
      <c r="AG1145" s="51" t="str">
        <f t="shared" si="396"/>
        <v>N/A</v>
      </c>
      <c r="AH1145" s="51" t="str">
        <f t="shared" si="397"/>
        <v>N/A</v>
      </c>
      <c r="AI1145" s="51" t="str">
        <f t="shared" si="398"/>
        <v>N/A</v>
      </c>
      <c r="AJ1145" s="51" t="str">
        <f t="shared" si="399"/>
        <v>N/A</v>
      </c>
      <c r="AK1145" s="51" t="str">
        <f t="shared" si="400"/>
        <v>N/A</v>
      </c>
      <c r="AL1145" s="51" t="str">
        <f t="shared" si="401"/>
        <v>N/A</v>
      </c>
      <c r="AM1145" s="51" t="str">
        <f t="shared" si="402"/>
        <v>N/A</v>
      </c>
      <c r="AN1145" s="51" t="str">
        <f t="shared" si="403"/>
        <v>N/A</v>
      </c>
      <c r="AO1145" s="51" t="str">
        <f t="shared" si="404"/>
        <v>N/A</v>
      </c>
      <c r="AP1145" s="51" t="str">
        <f t="shared" si="405"/>
        <v>N/A</v>
      </c>
      <c r="AQ1145" s="51" t="str">
        <f t="shared" si="406"/>
        <v>N/A</v>
      </c>
      <c r="AR1145" s="51" t="str">
        <f t="shared" si="407"/>
        <v>N/A</v>
      </c>
      <c r="AS1145" s="51" t="str">
        <f t="shared" si="408"/>
        <v>N/A</v>
      </c>
      <c r="AT1145" s="51" t="str">
        <f t="shared" si="409"/>
        <v>N/A</v>
      </c>
      <c r="AU1145" s="51" t="str">
        <f t="shared" si="410"/>
        <v>N/A</v>
      </c>
      <c r="AV1145" s="51" t="str">
        <f t="shared" si="411"/>
        <v>N/A</v>
      </c>
      <c r="AY1145">
        <v>42410</v>
      </c>
      <c r="AZ1145">
        <v>42410</v>
      </c>
      <c r="BA1145" t="s">
        <v>29</v>
      </c>
      <c r="BB1145" s="1">
        <f t="shared" si="392"/>
        <v>42410</v>
      </c>
    </row>
    <row r="1146" spans="1:54">
      <c r="A1146" t="str">
        <f t="shared" si="412"/>
        <v>42249Fábio83</v>
      </c>
      <c r="B1146" s="48">
        <v>42249.387557870374</v>
      </c>
      <c r="C1146" s="48">
        <f t="shared" si="413"/>
        <v>42249</v>
      </c>
      <c r="D1146" s="48" t="s">
        <v>31</v>
      </c>
      <c r="E1146" s="49">
        <f t="shared" si="414"/>
        <v>83</v>
      </c>
      <c r="F1146" s="48"/>
      <c r="G1146" s="49" t="e">
        <f>VLOOKUP(C1146,#REF!,2,0)</f>
        <v>#REF!</v>
      </c>
      <c r="H1146" s="48"/>
      <c r="I1146" s="43">
        <v>0</v>
      </c>
      <c r="J1146" s="43">
        <v>0</v>
      </c>
      <c r="K1146" s="43">
        <v>0</v>
      </c>
      <c r="L1146" s="43">
        <v>0</v>
      </c>
      <c r="M1146" s="43">
        <v>14.386825</v>
      </c>
      <c r="N1146" s="43">
        <v>21.056601000000001</v>
      </c>
      <c r="O1146" s="43">
        <v>19.431795000000001</v>
      </c>
      <c r="P1146" s="43">
        <v>13.830831</v>
      </c>
      <c r="Q1146" s="43">
        <v>19.525558</v>
      </c>
      <c r="R1146" s="43">
        <v>21.448414</v>
      </c>
      <c r="S1146" s="43">
        <v>19.431795000000001</v>
      </c>
      <c r="T1146" s="43">
        <v>18.920164</v>
      </c>
      <c r="U1146" s="43">
        <v>18.643989999999999</v>
      </c>
      <c r="V1146" s="43">
        <v>19.808230999999999</v>
      </c>
      <c r="W1146" s="43">
        <v>21.448414</v>
      </c>
      <c r="X1146" s="43">
        <v>24.448043999999999</v>
      </c>
      <c r="Y1146" s="43">
        <v>83</v>
      </c>
      <c r="AA1146">
        <f t="shared" si="393"/>
        <v>41956.689166666663</v>
      </c>
      <c r="AB1146" t="str">
        <f t="shared" si="394"/>
        <v>41956Murilo/Kassio64</v>
      </c>
      <c r="AC1146" s="52">
        <v>41956</v>
      </c>
      <c r="AD1146" s="53" t="s">
        <v>20</v>
      </c>
      <c r="AE1146" s="54">
        <v>64</v>
      </c>
      <c r="AF1146" s="51" t="str">
        <f t="shared" si="395"/>
        <v>Tubo com problema</v>
      </c>
      <c r="AG1146" s="51" t="str">
        <f t="shared" si="396"/>
        <v>N/A</v>
      </c>
      <c r="AH1146" s="51" t="str">
        <f t="shared" si="397"/>
        <v>N/A</v>
      </c>
      <c r="AI1146" s="51" t="str">
        <f t="shared" si="398"/>
        <v>N/A</v>
      </c>
      <c r="AJ1146" s="51" t="str">
        <f t="shared" si="399"/>
        <v>N/A</v>
      </c>
      <c r="AK1146" s="51" t="str">
        <f t="shared" si="400"/>
        <v>N/A</v>
      </c>
      <c r="AL1146" s="51" t="str">
        <f t="shared" si="401"/>
        <v>N/A</v>
      </c>
      <c r="AM1146" s="51" t="str">
        <f t="shared" si="402"/>
        <v>N/A</v>
      </c>
      <c r="AN1146" s="51" t="str">
        <f t="shared" si="403"/>
        <v>N/A</v>
      </c>
      <c r="AO1146" s="51" t="str">
        <f t="shared" si="404"/>
        <v>N/A</v>
      </c>
      <c r="AP1146" s="51" t="str">
        <f t="shared" si="405"/>
        <v>N/A</v>
      </c>
      <c r="AQ1146" s="51" t="str">
        <f t="shared" si="406"/>
        <v>N/A</v>
      </c>
      <c r="AR1146" s="51" t="str">
        <f t="shared" si="407"/>
        <v>N/A</v>
      </c>
      <c r="AS1146" s="51" t="str">
        <f t="shared" si="408"/>
        <v>N/A</v>
      </c>
      <c r="AT1146" s="51" t="str">
        <f t="shared" si="409"/>
        <v>N/A</v>
      </c>
      <c r="AU1146" s="51" t="str">
        <f t="shared" si="410"/>
        <v>N/A</v>
      </c>
      <c r="AV1146" s="51" t="str">
        <f t="shared" si="411"/>
        <v>N/A</v>
      </c>
      <c r="AY1146">
        <v>42412</v>
      </c>
      <c r="AZ1146">
        <v>42412</v>
      </c>
      <c r="BA1146" t="s">
        <v>29</v>
      </c>
      <c r="BB1146" s="1">
        <f t="shared" si="392"/>
        <v>42412</v>
      </c>
    </row>
    <row r="1147" spans="1:54">
      <c r="A1147" t="str">
        <f t="shared" si="412"/>
        <v>42251Fábio83</v>
      </c>
      <c r="B1147" s="48">
        <v>42251.651643518519</v>
      </c>
      <c r="C1147" s="48">
        <f t="shared" si="413"/>
        <v>42251</v>
      </c>
      <c r="D1147" s="48" t="s">
        <v>31</v>
      </c>
      <c r="E1147" s="49">
        <f t="shared" si="414"/>
        <v>83</v>
      </c>
      <c r="F1147" s="48"/>
      <c r="G1147" s="49" t="e">
        <f>VLOOKUP(C1147,#REF!,2,0)</f>
        <v>#REF!</v>
      </c>
      <c r="H1147" s="48"/>
      <c r="I1147" s="43">
        <v>0</v>
      </c>
      <c r="J1147" s="43">
        <v>0</v>
      </c>
      <c r="K1147" s="43">
        <v>0</v>
      </c>
      <c r="L1147" s="43">
        <v>0</v>
      </c>
      <c r="M1147" s="43">
        <v>13.713176000000001</v>
      </c>
      <c r="N1147" s="43">
        <v>21.154211</v>
      </c>
      <c r="O1147" s="43">
        <v>19.478639999999999</v>
      </c>
      <c r="P1147" s="43">
        <v>14.226777999999999</v>
      </c>
      <c r="Q1147" s="43">
        <v>19.808230999999999</v>
      </c>
      <c r="R1147" s="43">
        <v>21.794146999999999</v>
      </c>
      <c r="S1147" s="43">
        <v>19.760973</v>
      </c>
      <c r="T1147" s="43">
        <v>19.619548999999999</v>
      </c>
      <c r="U1147" s="43">
        <v>18.920164</v>
      </c>
      <c r="V1147" s="43">
        <v>19.902884</v>
      </c>
      <c r="W1147" s="43">
        <v>21.105408000000001</v>
      </c>
      <c r="X1147" s="43">
        <v>23.460999999999999</v>
      </c>
      <c r="Y1147" s="43">
        <v>83</v>
      </c>
      <c r="AA1147">
        <f t="shared" si="393"/>
        <v>41957.325590277775</v>
      </c>
      <c r="AB1147" t="str">
        <f t="shared" si="394"/>
        <v>41957Murilo/Kassio64</v>
      </c>
      <c r="AC1147" s="52">
        <v>41957</v>
      </c>
      <c r="AD1147" s="53" t="s">
        <v>20</v>
      </c>
      <c r="AE1147" s="54">
        <v>64</v>
      </c>
      <c r="AF1147" s="51" t="str">
        <f t="shared" si="395"/>
        <v>Tubo com problema</v>
      </c>
      <c r="AG1147" s="51" t="str">
        <f t="shared" si="396"/>
        <v>N/A</v>
      </c>
      <c r="AH1147" s="51" t="str">
        <f t="shared" si="397"/>
        <v>N/A</v>
      </c>
      <c r="AI1147" s="51" t="str">
        <f t="shared" si="398"/>
        <v>N/A</v>
      </c>
      <c r="AJ1147" s="51" t="str">
        <f t="shared" si="399"/>
        <v>N/A</v>
      </c>
      <c r="AK1147" s="51" t="str">
        <f t="shared" si="400"/>
        <v>N/A</v>
      </c>
      <c r="AL1147" s="51" t="str">
        <f t="shared" si="401"/>
        <v>N/A</v>
      </c>
      <c r="AM1147" s="51" t="str">
        <f t="shared" si="402"/>
        <v>N/A</v>
      </c>
      <c r="AN1147" s="51" t="str">
        <f t="shared" si="403"/>
        <v>N/A</v>
      </c>
      <c r="AO1147" s="51" t="str">
        <f t="shared" si="404"/>
        <v>N/A</v>
      </c>
      <c r="AP1147" s="51" t="str">
        <f t="shared" si="405"/>
        <v>N/A</v>
      </c>
      <c r="AQ1147" s="51" t="str">
        <f t="shared" si="406"/>
        <v>N/A</v>
      </c>
      <c r="AR1147" s="51" t="str">
        <f t="shared" si="407"/>
        <v>N/A</v>
      </c>
      <c r="AS1147" s="51" t="str">
        <f t="shared" si="408"/>
        <v>N/A</v>
      </c>
      <c r="AT1147" s="51" t="str">
        <f t="shared" si="409"/>
        <v>N/A</v>
      </c>
      <c r="AU1147" s="51" t="str">
        <f t="shared" si="410"/>
        <v>N/A</v>
      </c>
      <c r="AV1147" s="51" t="str">
        <f t="shared" si="411"/>
        <v>N/A</v>
      </c>
      <c r="AY1147">
        <v>42420</v>
      </c>
      <c r="AZ1147">
        <v>42420</v>
      </c>
      <c r="BA1147" t="s">
        <v>29</v>
      </c>
      <c r="BB1147" s="1">
        <f t="shared" si="392"/>
        <v>42420</v>
      </c>
    </row>
    <row r="1148" spans="1:54">
      <c r="A1148" t="str">
        <f t="shared" si="412"/>
        <v>42257Fábio83</v>
      </c>
      <c r="B1148" s="48">
        <v>42257.498043981483</v>
      </c>
      <c r="C1148" s="48">
        <f t="shared" si="413"/>
        <v>42257</v>
      </c>
      <c r="D1148" s="48" t="s">
        <v>31</v>
      </c>
      <c r="E1148" s="49">
        <f t="shared" si="414"/>
        <v>83</v>
      </c>
      <c r="F1148" s="48"/>
      <c r="G1148" s="49" t="e">
        <f>VLOOKUP(C1148,#REF!,2,0)</f>
        <v>#REF!</v>
      </c>
      <c r="H1148" s="48"/>
      <c r="I1148" s="43">
        <v>0</v>
      </c>
      <c r="J1148" s="43">
        <v>0</v>
      </c>
      <c r="K1148" s="43">
        <v>0</v>
      </c>
      <c r="L1148" s="43">
        <v>0</v>
      </c>
      <c r="M1148" s="43">
        <v>17.962595</v>
      </c>
      <c r="N1148" s="43">
        <v>22.797143999999999</v>
      </c>
      <c r="O1148" s="43">
        <v>20.862079999999999</v>
      </c>
      <c r="P1148" s="43">
        <v>15.700716999999999</v>
      </c>
      <c r="Q1148" s="43">
        <v>21.154211</v>
      </c>
      <c r="R1148" s="43">
        <v>23.306941999999999</v>
      </c>
      <c r="S1148" s="43">
        <v>21.596231</v>
      </c>
      <c r="T1148" s="43">
        <v>21.350121999999999</v>
      </c>
      <c r="U1148" s="43">
        <v>22.192657000000001</v>
      </c>
      <c r="V1148" s="43">
        <v>25.615658</v>
      </c>
      <c r="W1148" s="43">
        <v>25.776941000000001</v>
      </c>
      <c r="X1148" s="43">
        <v>26.263680999999998</v>
      </c>
      <c r="Y1148" s="43">
        <v>83</v>
      </c>
      <c r="AA1148">
        <f t="shared" si="393"/>
        <v>41960.666539351849</v>
      </c>
      <c r="AB1148" t="str">
        <f t="shared" si="394"/>
        <v>41960Murilo/Kassio64</v>
      </c>
      <c r="AC1148" s="52">
        <v>41960</v>
      </c>
      <c r="AD1148" s="53" t="s">
        <v>20</v>
      </c>
      <c r="AE1148" s="54">
        <v>64</v>
      </c>
      <c r="AF1148" s="51" t="str">
        <f t="shared" si="395"/>
        <v>Tubo com problema</v>
      </c>
      <c r="AG1148" s="51" t="str">
        <f t="shared" si="396"/>
        <v>N/A</v>
      </c>
      <c r="AH1148" s="51" t="str">
        <f t="shared" si="397"/>
        <v>N/A</v>
      </c>
      <c r="AI1148" s="51" t="str">
        <f t="shared" si="398"/>
        <v>N/A</v>
      </c>
      <c r="AJ1148" s="51" t="str">
        <f t="shared" si="399"/>
        <v>N/A</v>
      </c>
      <c r="AK1148" s="51" t="str">
        <f t="shared" si="400"/>
        <v>N/A</v>
      </c>
      <c r="AL1148" s="51" t="str">
        <f t="shared" si="401"/>
        <v>N/A</v>
      </c>
      <c r="AM1148" s="51" t="str">
        <f t="shared" si="402"/>
        <v>N/A</v>
      </c>
      <c r="AN1148" s="51" t="str">
        <f t="shared" si="403"/>
        <v>N/A</v>
      </c>
      <c r="AO1148" s="51" t="str">
        <f t="shared" si="404"/>
        <v>N/A</v>
      </c>
      <c r="AP1148" s="51" t="str">
        <f t="shared" si="405"/>
        <v>N/A</v>
      </c>
      <c r="AQ1148" s="51" t="str">
        <f t="shared" si="406"/>
        <v>N/A</v>
      </c>
      <c r="AR1148" s="51" t="str">
        <f t="shared" si="407"/>
        <v>N/A</v>
      </c>
      <c r="AS1148" s="51" t="str">
        <f t="shared" si="408"/>
        <v>N/A</v>
      </c>
      <c r="AT1148" s="51" t="str">
        <f t="shared" si="409"/>
        <v>N/A</v>
      </c>
      <c r="AU1148" s="51" t="str">
        <f t="shared" si="410"/>
        <v>N/A</v>
      </c>
      <c r="AV1148" s="51" t="str">
        <f t="shared" si="411"/>
        <v>N/A</v>
      </c>
      <c r="AY1148">
        <v>42423</v>
      </c>
      <c r="AZ1148">
        <v>42423</v>
      </c>
      <c r="BA1148" t="s">
        <v>29</v>
      </c>
      <c r="BB1148" s="1">
        <f t="shared" si="392"/>
        <v>42423</v>
      </c>
    </row>
    <row r="1149" spans="1:54">
      <c r="A1149" t="str">
        <f t="shared" si="412"/>
        <v>42260Fábio83</v>
      </c>
      <c r="B1149" s="48">
        <v>42260.698182870372</v>
      </c>
      <c r="C1149" s="48">
        <f t="shared" si="413"/>
        <v>42260</v>
      </c>
      <c r="D1149" s="48" t="s">
        <v>31</v>
      </c>
      <c r="E1149" s="49">
        <f t="shared" si="414"/>
        <v>83</v>
      </c>
      <c r="F1149" s="48"/>
      <c r="G1149" s="49" t="e">
        <f>VLOOKUP(C1149,#REF!,2,0)</f>
        <v>#REF!</v>
      </c>
      <c r="H1149" s="48"/>
      <c r="I1149" s="43">
        <v>0</v>
      </c>
      <c r="J1149" s="43">
        <v>0</v>
      </c>
      <c r="K1149" s="43">
        <v>0</v>
      </c>
      <c r="L1149" s="43">
        <v>0</v>
      </c>
      <c r="M1149" s="43">
        <v>18.598167</v>
      </c>
      <c r="N1149" s="43">
        <v>22.393265</v>
      </c>
      <c r="O1149" s="43">
        <v>20.765158</v>
      </c>
      <c r="P1149" s="43">
        <v>14.954307999999999</v>
      </c>
      <c r="Q1149" s="43">
        <v>20.862079999999999</v>
      </c>
      <c r="R1149" s="43">
        <v>22.847866</v>
      </c>
      <c r="S1149" s="43">
        <v>21.448414</v>
      </c>
      <c r="T1149" s="43">
        <v>20.813578</v>
      </c>
      <c r="U1149" s="43">
        <v>20.71678</v>
      </c>
      <c r="V1149" s="43">
        <v>23.153414000000001</v>
      </c>
      <c r="W1149" s="43">
        <v>25.508419</v>
      </c>
      <c r="X1149" s="43">
        <v>26.209389000000002</v>
      </c>
      <c r="Y1149" s="43">
        <v>83</v>
      </c>
      <c r="AA1149">
        <f t="shared" si="393"/>
        <v>41962.629664351851</v>
      </c>
      <c r="AB1149" t="str">
        <f t="shared" si="394"/>
        <v>41962Murilo/Kassio64</v>
      </c>
      <c r="AC1149" s="52">
        <v>41962</v>
      </c>
      <c r="AD1149" s="53" t="s">
        <v>20</v>
      </c>
      <c r="AE1149" s="54">
        <v>64</v>
      </c>
      <c r="AF1149" s="51" t="str">
        <f t="shared" si="395"/>
        <v>Tubo com problema</v>
      </c>
      <c r="AG1149" s="51" t="str">
        <f t="shared" si="396"/>
        <v>N/A</v>
      </c>
      <c r="AH1149" s="51" t="str">
        <f t="shared" si="397"/>
        <v>N/A</v>
      </c>
      <c r="AI1149" s="51" t="str">
        <f t="shared" si="398"/>
        <v>N/A</v>
      </c>
      <c r="AJ1149" s="51" t="str">
        <f t="shared" si="399"/>
        <v>N/A</v>
      </c>
      <c r="AK1149" s="51" t="str">
        <f t="shared" si="400"/>
        <v>N/A</v>
      </c>
      <c r="AL1149" s="51" t="str">
        <f t="shared" si="401"/>
        <v>N/A</v>
      </c>
      <c r="AM1149" s="51" t="str">
        <f t="shared" si="402"/>
        <v>N/A</v>
      </c>
      <c r="AN1149" s="51" t="str">
        <f t="shared" si="403"/>
        <v>N/A</v>
      </c>
      <c r="AO1149" s="51" t="str">
        <f t="shared" si="404"/>
        <v>N/A</v>
      </c>
      <c r="AP1149" s="51" t="str">
        <f t="shared" si="405"/>
        <v>N/A</v>
      </c>
      <c r="AQ1149" s="51" t="str">
        <f t="shared" si="406"/>
        <v>N/A</v>
      </c>
      <c r="AR1149" s="51" t="str">
        <f t="shared" si="407"/>
        <v>N/A</v>
      </c>
      <c r="AS1149" s="51" t="str">
        <f t="shared" si="408"/>
        <v>N/A</v>
      </c>
      <c r="AT1149" s="51" t="str">
        <f t="shared" si="409"/>
        <v>N/A</v>
      </c>
      <c r="AU1149" s="51" t="str">
        <f t="shared" si="410"/>
        <v>N/A</v>
      </c>
      <c r="AV1149" s="51" t="str">
        <f t="shared" si="411"/>
        <v>N/A</v>
      </c>
      <c r="AY1149">
        <v>42424</v>
      </c>
      <c r="AZ1149">
        <v>42424</v>
      </c>
      <c r="BA1149" t="s">
        <v>29</v>
      </c>
      <c r="BB1149" s="1">
        <f t="shared" si="392"/>
        <v>42424</v>
      </c>
    </row>
    <row r="1150" spans="1:54">
      <c r="A1150" t="str">
        <f t="shared" si="412"/>
        <v>42261Fábio83</v>
      </c>
      <c r="B1150" s="48">
        <v>42261.506840277776</v>
      </c>
      <c r="C1150" s="48">
        <f t="shared" si="413"/>
        <v>42261</v>
      </c>
      <c r="D1150" s="48" t="s">
        <v>31</v>
      </c>
      <c r="E1150" s="49">
        <f t="shared" si="414"/>
        <v>83</v>
      </c>
      <c r="F1150" s="48"/>
      <c r="G1150" s="49" t="e">
        <f>VLOOKUP(C1150,#REF!,2,0)</f>
        <v>#REF!</v>
      </c>
      <c r="H1150" s="48"/>
      <c r="I1150" s="43">
        <v>0</v>
      </c>
      <c r="J1150" s="43">
        <v>0</v>
      </c>
      <c r="K1150" s="43">
        <v>0</v>
      </c>
      <c r="L1150" s="43">
        <v>0</v>
      </c>
      <c r="M1150" s="43">
        <v>17.471107</v>
      </c>
      <c r="N1150" s="43">
        <v>22.142672999999998</v>
      </c>
      <c r="O1150" s="43">
        <v>20.188268999999998</v>
      </c>
      <c r="P1150" s="43">
        <v>14.750323</v>
      </c>
      <c r="Q1150" s="43">
        <v>20.427655999999999</v>
      </c>
      <c r="R1150" s="43">
        <v>22.443562</v>
      </c>
      <c r="S1150" s="43">
        <v>21.007883</v>
      </c>
      <c r="T1150" s="43">
        <v>20.379653999999999</v>
      </c>
      <c r="U1150" s="43">
        <v>19.619548999999999</v>
      </c>
      <c r="V1150" s="43">
        <v>21.744581</v>
      </c>
      <c r="W1150" s="43">
        <v>25.081669000000002</v>
      </c>
      <c r="X1150" s="43">
        <v>26.15513</v>
      </c>
      <c r="Y1150" s="43">
        <v>83</v>
      </c>
      <c r="AA1150">
        <f t="shared" si="393"/>
        <v>41963.383773148147</v>
      </c>
      <c r="AB1150" t="str">
        <f t="shared" si="394"/>
        <v>41963Murilo/Kassio64</v>
      </c>
      <c r="AC1150" s="52">
        <v>41963</v>
      </c>
      <c r="AD1150" s="53" t="s">
        <v>20</v>
      </c>
      <c r="AE1150" s="54">
        <v>64</v>
      </c>
      <c r="AF1150" s="51" t="str">
        <f t="shared" si="395"/>
        <v>Tubo com problema</v>
      </c>
      <c r="AG1150" s="51" t="str">
        <f t="shared" si="396"/>
        <v>N/A</v>
      </c>
      <c r="AH1150" s="51" t="str">
        <f t="shared" si="397"/>
        <v>N/A</v>
      </c>
      <c r="AI1150" s="51" t="str">
        <f t="shared" si="398"/>
        <v>N/A</v>
      </c>
      <c r="AJ1150" s="51" t="str">
        <f t="shared" si="399"/>
        <v>N/A</v>
      </c>
      <c r="AK1150" s="51" t="str">
        <f t="shared" si="400"/>
        <v>N/A</v>
      </c>
      <c r="AL1150" s="51" t="str">
        <f t="shared" si="401"/>
        <v>N/A</v>
      </c>
      <c r="AM1150" s="51" t="str">
        <f t="shared" si="402"/>
        <v>N/A</v>
      </c>
      <c r="AN1150" s="51" t="str">
        <f t="shared" si="403"/>
        <v>N/A</v>
      </c>
      <c r="AO1150" s="51" t="str">
        <f t="shared" si="404"/>
        <v>N/A</v>
      </c>
      <c r="AP1150" s="51" t="str">
        <f t="shared" si="405"/>
        <v>N/A</v>
      </c>
      <c r="AQ1150" s="51" t="str">
        <f t="shared" si="406"/>
        <v>N/A</v>
      </c>
      <c r="AR1150" s="51" t="str">
        <f t="shared" si="407"/>
        <v>N/A</v>
      </c>
      <c r="AS1150" s="51" t="str">
        <f t="shared" si="408"/>
        <v>N/A</v>
      </c>
      <c r="AT1150" s="51" t="str">
        <f t="shared" si="409"/>
        <v>N/A</v>
      </c>
      <c r="AU1150" s="51" t="str">
        <f t="shared" si="410"/>
        <v>N/A</v>
      </c>
      <c r="AV1150" s="51" t="str">
        <f t="shared" si="411"/>
        <v>N/A</v>
      </c>
      <c r="AY1150">
        <v>42430</v>
      </c>
      <c r="AZ1150">
        <v>42430</v>
      </c>
      <c r="BA1150" t="s">
        <v>29</v>
      </c>
      <c r="BB1150" s="1">
        <f t="shared" si="392"/>
        <v>42430</v>
      </c>
    </row>
    <row r="1151" spans="1:54">
      <c r="A1151" t="str">
        <f t="shared" si="412"/>
        <v>42263Fábio83</v>
      </c>
      <c r="B1151" s="48">
        <v>42263.479120370372</v>
      </c>
      <c r="C1151" s="48">
        <f t="shared" si="413"/>
        <v>42263</v>
      </c>
      <c r="D1151" s="48" t="s">
        <v>31</v>
      </c>
      <c r="E1151" s="49">
        <f t="shared" si="414"/>
        <v>83</v>
      </c>
      <c r="F1151" s="48"/>
      <c r="G1151" s="49" t="e">
        <f>VLOOKUP(C1151,#REF!,2,0)</f>
        <v>#REF!</v>
      </c>
      <c r="H1151" s="48"/>
      <c r="I1151" s="43">
        <v>0</v>
      </c>
      <c r="J1151" s="43">
        <v>0</v>
      </c>
      <c r="K1151" s="43">
        <v>0</v>
      </c>
      <c r="L1151" s="43">
        <v>0</v>
      </c>
      <c r="M1151" s="43">
        <v>16.080988000000001</v>
      </c>
      <c r="N1151" s="43">
        <v>21.99297</v>
      </c>
      <c r="O1151" s="43">
        <v>19.997803000000001</v>
      </c>
      <c r="P1151" s="43">
        <v>15.159734</v>
      </c>
      <c r="Q1151" s="43">
        <v>20.33173</v>
      </c>
      <c r="R1151" s="43">
        <v>22.292839000000001</v>
      </c>
      <c r="S1151" s="43">
        <v>20.379653999999999</v>
      </c>
      <c r="T1151" s="43">
        <v>20.092924</v>
      </c>
      <c r="U1151" s="43">
        <v>19.431795000000001</v>
      </c>
      <c r="V1151" s="43">
        <v>20.910616000000001</v>
      </c>
      <c r="W1151" s="43">
        <v>23.204552</v>
      </c>
      <c r="X1151" s="43">
        <v>26.209389000000002</v>
      </c>
      <c r="Y1151" s="43">
        <v>83</v>
      </c>
      <c r="AA1151">
        <f t="shared" si="393"/>
        <v>41970.59474537037</v>
      </c>
      <c r="AB1151" t="str">
        <f t="shared" si="394"/>
        <v>41970Murilo/Kassio64</v>
      </c>
      <c r="AC1151" s="52">
        <v>41970</v>
      </c>
      <c r="AD1151" s="53" t="s">
        <v>20</v>
      </c>
      <c r="AE1151" s="54">
        <v>64</v>
      </c>
      <c r="AF1151" s="51" t="str">
        <f t="shared" si="395"/>
        <v>Tubo com problema</v>
      </c>
      <c r="AG1151" s="51" t="str">
        <f t="shared" si="396"/>
        <v>N/A</v>
      </c>
      <c r="AH1151" s="51" t="str">
        <f t="shared" si="397"/>
        <v>N/A</v>
      </c>
      <c r="AI1151" s="51" t="str">
        <f t="shared" si="398"/>
        <v>N/A</v>
      </c>
      <c r="AJ1151" s="51" t="str">
        <f t="shared" si="399"/>
        <v>N/A</v>
      </c>
      <c r="AK1151" s="51" t="str">
        <f t="shared" si="400"/>
        <v>N/A</v>
      </c>
      <c r="AL1151" s="51" t="str">
        <f t="shared" si="401"/>
        <v>N/A</v>
      </c>
      <c r="AM1151" s="51" t="str">
        <f t="shared" si="402"/>
        <v>N/A</v>
      </c>
      <c r="AN1151" s="51" t="str">
        <f t="shared" si="403"/>
        <v>N/A</v>
      </c>
      <c r="AO1151" s="51" t="str">
        <f t="shared" si="404"/>
        <v>N/A</v>
      </c>
      <c r="AP1151" s="51" t="str">
        <f t="shared" si="405"/>
        <v>N/A</v>
      </c>
      <c r="AQ1151" s="51" t="str">
        <f t="shared" si="406"/>
        <v>N/A</v>
      </c>
      <c r="AR1151" s="51" t="str">
        <f t="shared" si="407"/>
        <v>N/A</v>
      </c>
      <c r="AS1151" s="51" t="str">
        <f t="shared" si="408"/>
        <v>N/A</v>
      </c>
      <c r="AT1151" s="51" t="str">
        <f t="shared" si="409"/>
        <v>N/A</v>
      </c>
      <c r="AU1151" s="51" t="str">
        <f t="shared" si="410"/>
        <v>N/A</v>
      </c>
      <c r="AV1151" s="51" t="str">
        <f t="shared" si="411"/>
        <v>N/A</v>
      </c>
      <c r="AY1151">
        <v>42431</v>
      </c>
      <c r="AZ1151">
        <v>42431</v>
      </c>
      <c r="BA1151" t="s">
        <v>29</v>
      </c>
      <c r="BB1151" s="1">
        <f t="shared" si="392"/>
        <v>42431</v>
      </c>
    </row>
    <row r="1152" spans="1:54">
      <c r="A1152" t="str">
        <f t="shared" si="412"/>
        <v>42265Fábio83</v>
      </c>
      <c r="B1152" s="48">
        <v>42265.498194444444</v>
      </c>
      <c r="C1152" s="48">
        <f t="shared" si="413"/>
        <v>42265</v>
      </c>
      <c r="D1152" s="48" t="s">
        <v>31</v>
      </c>
      <c r="E1152" s="49">
        <f t="shared" si="414"/>
        <v>83</v>
      </c>
      <c r="F1152" s="48"/>
      <c r="G1152" s="49" t="e">
        <f>VLOOKUP(C1152,#REF!,2,0)</f>
        <v>#REF!</v>
      </c>
      <c r="H1152" s="48"/>
      <c r="I1152" s="43">
        <v>0</v>
      </c>
      <c r="J1152" s="43">
        <v>0</v>
      </c>
      <c r="K1152" s="43">
        <v>0</v>
      </c>
      <c r="L1152" s="43">
        <v>0</v>
      </c>
      <c r="M1152" s="43">
        <v>15.077389</v>
      </c>
      <c r="N1152" s="43">
        <v>21.744581</v>
      </c>
      <c r="O1152" s="43">
        <v>19.855543000000001</v>
      </c>
      <c r="P1152" s="43">
        <v>14.266698999999999</v>
      </c>
      <c r="Q1152" s="43">
        <v>20.092924</v>
      </c>
      <c r="R1152" s="43">
        <v>21.843786000000001</v>
      </c>
      <c r="S1152" s="43">
        <v>19.713774000000001</v>
      </c>
      <c r="T1152" s="43">
        <v>19.431795000000001</v>
      </c>
      <c r="U1152" s="43">
        <v>18.873989000000002</v>
      </c>
      <c r="V1152" s="43">
        <v>20.283854000000002</v>
      </c>
      <c r="W1152" s="43">
        <v>21.99297</v>
      </c>
      <c r="X1152" s="43">
        <v>24.975517</v>
      </c>
      <c r="Y1152" s="43">
        <v>83</v>
      </c>
      <c r="AA1152">
        <f t="shared" si="393"/>
        <v>41974.658078703702</v>
      </c>
      <c r="AB1152" t="str">
        <f t="shared" si="394"/>
        <v>41974Murilo/Kassio64</v>
      </c>
      <c r="AC1152" s="52">
        <v>41974</v>
      </c>
      <c r="AD1152" s="53" t="s">
        <v>20</v>
      </c>
      <c r="AE1152" s="54">
        <v>64</v>
      </c>
      <c r="AF1152" s="51" t="str">
        <f t="shared" si="395"/>
        <v>Tubo com problema</v>
      </c>
      <c r="AG1152" s="51" t="str">
        <f t="shared" si="396"/>
        <v>N/A</v>
      </c>
      <c r="AH1152" s="51" t="str">
        <f t="shared" si="397"/>
        <v>N/A</v>
      </c>
      <c r="AI1152" s="51" t="str">
        <f t="shared" si="398"/>
        <v>N/A</v>
      </c>
      <c r="AJ1152" s="51" t="str">
        <f t="shared" si="399"/>
        <v>N/A</v>
      </c>
      <c r="AK1152" s="51" t="str">
        <f t="shared" si="400"/>
        <v>N/A</v>
      </c>
      <c r="AL1152" s="51" t="str">
        <f t="shared" si="401"/>
        <v>N/A</v>
      </c>
      <c r="AM1152" s="51" t="str">
        <f t="shared" si="402"/>
        <v>N/A</v>
      </c>
      <c r="AN1152" s="51" t="str">
        <f t="shared" si="403"/>
        <v>N/A</v>
      </c>
      <c r="AO1152" s="51" t="str">
        <f t="shared" si="404"/>
        <v>N/A</v>
      </c>
      <c r="AP1152" s="51" t="str">
        <f t="shared" si="405"/>
        <v>N/A</v>
      </c>
      <c r="AQ1152" s="51" t="str">
        <f t="shared" si="406"/>
        <v>N/A</v>
      </c>
      <c r="AR1152" s="51" t="str">
        <f t="shared" si="407"/>
        <v>N/A</v>
      </c>
      <c r="AS1152" s="51" t="str">
        <f t="shared" si="408"/>
        <v>N/A</v>
      </c>
      <c r="AT1152" s="51" t="str">
        <f t="shared" si="409"/>
        <v>N/A</v>
      </c>
      <c r="AU1152" s="51" t="str">
        <f t="shared" si="410"/>
        <v>N/A</v>
      </c>
      <c r="AV1152" s="51" t="str">
        <f t="shared" si="411"/>
        <v>N/A</v>
      </c>
      <c r="AY1152">
        <v>42434</v>
      </c>
      <c r="AZ1152">
        <v>42434</v>
      </c>
      <c r="BA1152" t="s">
        <v>29</v>
      </c>
      <c r="BB1152" s="1">
        <f t="shared" si="392"/>
        <v>42434</v>
      </c>
    </row>
    <row r="1153" spans="1:54">
      <c r="A1153" t="str">
        <f t="shared" si="412"/>
        <v>42268Fábio83</v>
      </c>
      <c r="B1153" s="48">
        <v>42268.489212962966</v>
      </c>
      <c r="C1153" s="48">
        <f t="shared" si="413"/>
        <v>42268</v>
      </c>
      <c r="D1153" s="48" t="s">
        <v>31</v>
      </c>
      <c r="E1153" s="49">
        <f t="shared" si="414"/>
        <v>83</v>
      </c>
      <c r="F1153" s="48"/>
      <c r="G1153" s="49" t="e">
        <f>VLOOKUP(C1153,#REF!,2,0)</f>
        <v>#REF!</v>
      </c>
      <c r="H1153" s="48"/>
      <c r="I1153" s="43">
        <v>0</v>
      </c>
      <c r="J1153" s="43">
        <v>0</v>
      </c>
      <c r="K1153" s="43">
        <v>0</v>
      </c>
      <c r="L1153" s="43">
        <v>0</v>
      </c>
      <c r="M1153" s="43">
        <v>13.440716999999999</v>
      </c>
      <c r="N1153" s="43">
        <v>21.056601000000001</v>
      </c>
      <c r="O1153" s="43">
        <v>19.666632</v>
      </c>
      <c r="P1153" s="43">
        <v>14.18694</v>
      </c>
      <c r="Q1153" s="43">
        <v>19.808230999999999</v>
      </c>
      <c r="R1153" s="43">
        <v>21.497633</v>
      </c>
      <c r="S1153" s="43">
        <v>19.291584</v>
      </c>
      <c r="T1153" s="43">
        <v>19.012678000000001</v>
      </c>
      <c r="U1153" s="43">
        <v>18.278981999999999</v>
      </c>
      <c r="V1153" s="43">
        <v>19.478639999999999</v>
      </c>
      <c r="W1153" s="43">
        <v>20.910616000000001</v>
      </c>
      <c r="X1153" s="43">
        <v>23.358233999999999</v>
      </c>
      <c r="Y1153" s="43">
        <v>83</v>
      </c>
      <c r="AA1153">
        <f t="shared" si="393"/>
        <v>41976.587013888886</v>
      </c>
      <c r="AB1153" t="str">
        <f t="shared" si="394"/>
        <v>41976Murilo/Kassio64</v>
      </c>
      <c r="AC1153" s="52">
        <v>41976</v>
      </c>
      <c r="AD1153" s="53" t="s">
        <v>20</v>
      </c>
      <c r="AE1153" s="54">
        <v>64</v>
      </c>
      <c r="AF1153" s="51" t="str">
        <f t="shared" si="395"/>
        <v>Tubo com problema</v>
      </c>
      <c r="AG1153" s="51" t="str">
        <f t="shared" si="396"/>
        <v>N/A</v>
      </c>
      <c r="AH1153" s="51" t="str">
        <f t="shared" si="397"/>
        <v>N/A</v>
      </c>
      <c r="AI1153" s="51" t="str">
        <f t="shared" si="398"/>
        <v>N/A</v>
      </c>
      <c r="AJ1153" s="51" t="str">
        <f t="shared" si="399"/>
        <v>N/A</v>
      </c>
      <c r="AK1153" s="51" t="str">
        <f t="shared" si="400"/>
        <v>N/A</v>
      </c>
      <c r="AL1153" s="51" t="str">
        <f t="shared" si="401"/>
        <v>N/A</v>
      </c>
      <c r="AM1153" s="51" t="str">
        <f t="shared" si="402"/>
        <v>N/A</v>
      </c>
      <c r="AN1153" s="51" t="str">
        <f t="shared" si="403"/>
        <v>N/A</v>
      </c>
      <c r="AO1153" s="51" t="str">
        <f t="shared" si="404"/>
        <v>N/A</v>
      </c>
      <c r="AP1153" s="51" t="str">
        <f t="shared" si="405"/>
        <v>N/A</v>
      </c>
      <c r="AQ1153" s="51" t="str">
        <f t="shared" si="406"/>
        <v>N/A</v>
      </c>
      <c r="AR1153" s="51" t="str">
        <f t="shared" si="407"/>
        <v>N/A</v>
      </c>
      <c r="AS1153" s="51" t="str">
        <f t="shared" si="408"/>
        <v>N/A</v>
      </c>
      <c r="AT1153" s="51" t="str">
        <f t="shared" si="409"/>
        <v>N/A</v>
      </c>
      <c r="AU1153" s="51" t="str">
        <f t="shared" si="410"/>
        <v>N/A</v>
      </c>
      <c r="AV1153" s="51" t="str">
        <f t="shared" si="411"/>
        <v>N/A</v>
      </c>
      <c r="AY1153">
        <v>42438</v>
      </c>
      <c r="AZ1153">
        <v>42438</v>
      </c>
      <c r="BA1153" t="s">
        <v>29</v>
      </c>
      <c r="BB1153" s="1">
        <f t="shared" si="392"/>
        <v>42438</v>
      </c>
    </row>
    <row r="1154" spans="1:54">
      <c r="A1154" t="str">
        <f t="shared" si="412"/>
        <v>42270Fábio83</v>
      </c>
      <c r="B1154" s="48">
        <v>42270.391458333332</v>
      </c>
      <c r="C1154" s="48">
        <f t="shared" si="413"/>
        <v>42270</v>
      </c>
      <c r="D1154" s="48" t="s">
        <v>31</v>
      </c>
      <c r="E1154" s="49">
        <f t="shared" si="414"/>
        <v>83</v>
      </c>
      <c r="F1154" s="48"/>
      <c r="G1154" s="49" t="e">
        <f>VLOOKUP(C1154,#REF!,2,0)</f>
        <v>#REF!</v>
      </c>
      <c r="H1154" s="48"/>
      <c r="I1154" s="43">
        <v>0</v>
      </c>
      <c r="J1154" s="43">
        <v>0</v>
      </c>
      <c r="K1154" s="43">
        <v>0</v>
      </c>
      <c r="L1154" s="43">
        <v>0</v>
      </c>
      <c r="M1154" s="43">
        <v>12.305686</v>
      </c>
      <c r="N1154" s="43">
        <v>20.71678</v>
      </c>
      <c r="O1154" s="43">
        <v>19.525558</v>
      </c>
      <c r="P1154" s="43">
        <v>13.752317</v>
      </c>
      <c r="Q1154" s="43">
        <v>19.478639999999999</v>
      </c>
      <c r="R1154" s="43">
        <v>21.154211</v>
      </c>
      <c r="S1154" s="43">
        <v>19.105416999999999</v>
      </c>
      <c r="T1154" s="43">
        <v>18.827883</v>
      </c>
      <c r="U1154" s="43">
        <v>18.188306999999998</v>
      </c>
      <c r="V1154" s="43">
        <v>19.525558</v>
      </c>
      <c r="W1154" s="43">
        <v>20.33173</v>
      </c>
      <c r="X1154" s="43">
        <v>22.898644999999998</v>
      </c>
      <c r="Y1154" s="43">
        <v>83</v>
      </c>
      <c r="AA1154">
        <f t="shared" si="393"/>
        <v>41978.715046296296</v>
      </c>
      <c r="AB1154" t="str">
        <f t="shared" si="394"/>
        <v>41978Murilo/Kassio64</v>
      </c>
      <c r="AC1154" s="52">
        <v>41978</v>
      </c>
      <c r="AD1154" s="53" t="s">
        <v>20</v>
      </c>
      <c r="AE1154" s="54">
        <v>64</v>
      </c>
      <c r="AF1154" s="51" t="str">
        <f t="shared" si="395"/>
        <v>Tubo com problema</v>
      </c>
      <c r="AG1154" s="51" t="str">
        <f t="shared" si="396"/>
        <v>N/A</v>
      </c>
      <c r="AH1154" s="51" t="str">
        <f t="shared" si="397"/>
        <v>N/A</v>
      </c>
      <c r="AI1154" s="51" t="str">
        <f t="shared" si="398"/>
        <v>N/A</v>
      </c>
      <c r="AJ1154" s="51" t="str">
        <f t="shared" si="399"/>
        <v>N/A</v>
      </c>
      <c r="AK1154" s="51" t="str">
        <f t="shared" si="400"/>
        <v>N/A</v>
      </c>
      <c r="AL1154" s="51" t="str">
        <f t="shared" si="401"/>
        <v>N/A</v>
      </c>
      <c r="AM1154" s="51" t="str">
        <f t="shared" si="402"/>
        <v>N/A</v>
      </c>
      <c r="AN1154" s="51" t="str">
        <f t="shared" si="403"/>
        <v>N/A</v>
      </c>
      <c r="AO1154" s="51" t="str">
        <f t="shared" si="404"/>
        <v>N/A</v>
      </c>
      <c r="AP1154" s="51" t="str">
        <f t="shared" si="405"/>
        <v>N/A</v>
      </c>
      <c r="AQ1154" s="51" t="str">
        <f t="shared" si="406"/>
        <v>N/A</v>
      </c>
      <c r="AR1154" s="51" t="str">
        <f t="shared" si="407"/>
        <v>N/A</v>
      </c>
      <c r="AS1154" s="51" t="str">
        <f t="shared" si="408"/>
        <v>N/A</v>
      </c>
      <c r="AT1154" s="51" t="str">
        <f t="shared" si="409"/>
        <v>N/A</v>
      </c>
      <c r="AU1154" s="51" t="str">
        <f t="shared" si="410"/>
        <v>N/A</v>
      </c>
      <c r="AV1154" s="51" t="str">
        <f t="shared" si="411"/>
        <v>N/A</v>
      </c>
      <c r="AY1154">
        <v>42198</v>
      </c>
      <c r="AZ1154">
        <v>42198</v>
      </c>
      <c r="BA1154" t="s">
        <v>29</v>
      </c>
      <c r="BB1154" s="1">
        <f t="shared" si="392"/>
        <v>42198</v>
      </c>
    </row>
    <row r="1155" spans="1:54">
      <c r="A1155" t="str">
        <f t="shared" si="412"/>
        <v>42272Fábio83</v>
      </c>
      <c r="B1155" s="48">
        <v>42272.513657407406</v>
      </c>
      <c r="C1155" s="48">
        <f t="shared" si="413"/>
        <v>42272</v>
      </c>
      <c r="D1155" s="48" t="s">
        <v>31</v>
      </c>
      <c r="E1155" s="49">
        <f t="shared" si="414"/>
        <v>83</v>
      </c>
      <c r="F1155" s="48"/>
      <c r="G1155" s="49" t="e">
        <f>VLOOKUP(C1155,#REF!,2,0)</f>
        <v>#REF!</v>
      </c>
      <c r="H1155" s="48"/>
      <c r="I1155" s="43">
        <v>0</v>
      </c>
      <c r="J1155" s="43">
        <v>0</v>
      </c>
      <c r="K1155" s="43">
        <v>0</v>
      </c>
      <c r="L1155" s="43">
        <v>0</v>
      </c>
      <c r="M1155" s="43">
        <v>11.758062000000001</v>
      </c>
      <c r="N1155" s="43">
        <v>20.571967999999998</v>
      </c>
      <c r="O1155" s="43">
        <v>18.920164</v>
      </c>
      <c r="P1155" s="43">
        <v>14.107385000000001</v>
      </c>
      <c r="Q1155" s="43">
        <v>19.384998</v>
      </c>
      <c r="R1155" s="43">
        <v>21.056601000000001</v>
      </c>
      <c r="S1155" s="43">
        <v>18.827883</v>
      </c>
      <c r="T1155" s="43">
        <v>18.920164</v>
      </c>
      <c r="U1155" s="43">
        <v>18.143035999999999</v>
      </c>
      <c r="V1155" s="43">
        <v>19.012678000000001</v>
      </c>
      <c r="W1155" s="43">
        <v>19.902884</v>
      </c>
      <c r="X1155" s="43">
        <v>22.393265</v>
      </c>
      <c r="Y1155" s="43">
        <v>83</v>
      </c>
      <c r="AA1155">
        <f t="shared" si="393"/>
        <v>41981.366180555553</v>
      </c>
      <c r="AB1155" t="str">
        <f t="shared" si="394"/>
        <v>41981Murilo/Kassio64</v>
      </c>
      <c r="AC1155" s="52">
        <v>41981</v>
      </c>
      <c r="AD1155" s="53" t="s">
        <v>20</v>
      </c>
      <c r="AE1155" s="54">
        <v>64</v>
      </c>
      <c r="AF1155" s="51" t="str">
        <f t="shared" si="395"/>
        <v>Tubo com problema</v>
      </c>
      <c r="AG1155" s="51" t="str">
        <f t="shared" si="396"/>
        <v>N/A</v>
      </c>
      <c r="AH1155" s="51" t="str">
        <f t="shared" si="397"/>
        <v>N/A</v>
      </c>
      <c r="AI1155" s="51" t="str">
        <f t="shared" si="398"/>
        <v>N/A</v>
      </c>
      <c r="AJ1155" s="51" t="str">
        <f t="shared" si="399"/>
        <v>N/A</v>
      </c>
      <c r="AK1155" s="51" t="str">
        <f t="shared" si="400"/>
        <v>N/A</v>
      </c>
      <c r="AL1155" s="51" t="str">
        <f t="shared" si="401"/>
        <v>N/A</v>
      </c>
      <c r="AM1155" s="51" t="str">
        <f t="shared" si="402"/>
        <v>N/A</v>
      </c>
      <c r="AN1155" s="51" t="str">
        <f t="shared" si="403"/>
        <v>N/A</v>
      </c>
      <c r="AO1155" s="51" t="str">
        <f t="shared" si="404"/>
        <v>N/A</v>
      </c>
      <c r="AP1155" s="51" t="str">
        <f t="shared" si="405"/>
        <v>N/A</v>
      </c>
      <c r="AQ1155" s="51" t="str">
        <f t="shared" si="406"/>
        <v>N/A</v>
      </c>
      <c r="AR1155" s="51" t="str">
        <f t="shared" si="407"/>
        <v>N/A</v>
      </c>
      <c r="AS1155" s="51" t="str">
        <f t="shared" si="408"/>
        <v>N/A</v>
      </c>
      <c r="AT1155" s="51" t="str">
        <f t="shared" si="409"/>
        <v>N/A</v>
      </c>
      <c r="AU1155" s="51" t="str">
        <f t="shared" si="410"/>
        <v>N/A</v>
      </c>
      <c r="AV1155" s="51" t="str">
        <f t="shared" si="411"/>
        <v>N/A</v>
      </c>
      <c r="AY1155">
        <v>42199</v>
      </c>
      <c r="AZ1155">
        <v>42199</v>
      </c>
      <c r="BA1155" t="s">
        <v>29</v>
      </c>
      <c r="BB1155" s="1">
        <f t="shared" ref="BB1155:BB1218" si="415">DATE(YEAR(AZ1155),MONTH(AZ1155),DAY(AZ1155))</f>
        <v>42199</v>
      </c>
    </row>
    <row r="1156" spans="1:54">
      <c r="A1156" t="str">
        <f t="shared" si="412"/>
        <v>42274Fábio83</v>
      </c>
      <c r="B1156" s="48">
        <v>42274.45107638889</v>
      </c>
      <c r="C1156" s="48">
        <f t="shared" si="413"/>
        <v>42274</v>
      </c>
      <c r="D1156" s="48" t="s">
        <v>31</v>
      </c>
      <c r="E1156" s="49">
        <f t="shared" si="414"/>
        <v>83</v>
      </c>
      <c r="F1156" s="48"/>
      <c r="G1156" s="49" t="e">
        <f>VLOOKUP(C1156,#REF!,2,0)</f>
        <v>#REF!</v>
      </c>
      <c r="H1156" s="48"/>
      <c r="I1156" s="43">
        <v>0</v>
      </c>
      <c r="J1156" s="43">
        <v>0</v>
      </c>
      <c r="K1156" s="43">
        <v>0</v>
      </c>
      <c r="L1156" s="43">
        <v>0</v>
      </c>
      <c r="M1156" s="43">
        <v>17.382497999999998</v>
      </c>
      <c r="N1156" s="43">
        <v>22.847866</v>
      </c>
      <c r="O1156" s="43">
        <v>20.813578</v>
      </c>
      <c r="P1156" s="43">
        <v>15.366647</v>
      </c>
      <c r="Q1156" s="43">
        <v>20.620156999999999</v>
      </c>
      <c r="R1156" s="43">
        <v>22.443562</v>
      </c>
      <c r="S1156" s="43">
        <v>20.668424999999999</v>
      </c>
      <c r="T1156" s="43">
        <v>19.808230999999999</v>
      </c>
      <c r="U1156" s="43">
        <v>19.012678000000001</v>
      </c>
      <c r="V1156" s="43">
        <v>19.808230999999999</v>
      </c>
      <c r="W1156" s="43">
        <v>20.862079999999999</v>
      </c>
      <c r="X1156" s="43">
        <v>23.102335</v>
      </c>
      <c r="Y1156" s="43">
        <v>83</v>
      </c>
      <c r="AA1156">
        <f t="shared" ref="AA1156:AA1219" si="416">VLOOKUP(AB1156,$A$4:$B$4281,2,0)</f>
        <v>41984.462789351855</v>
      </c>
      <c r="AB1156" t="str">
        <f t="shared" ref="AB1156:AB1219" si="417">AC1156&amp;AD1156&amp;AE1156</f>
        <v>41984Murilo/Kassio64</v>
      </c>
      <c r="AC1156" s="52">
        <v>41984</v>
      </c>
      <c r="AD1156" s="53" t="s">
        <v>20</v>
      </c>
      <c r="AE1156" s="54">
        <v>64</v>
      </c>
      <c r="AF1156" s="51" t="str">
        <f t="shared" ref="AF1156:AF1219" si="418">IF(VLOOKUP(AB1156,$A$4:$H$4281,8,0)=0,"",VLOOKUP(AB1156,$A$4:$H$4281,8,0))</f>
        <v>Tubo com problema</v>
      </c>
      <c r="AG1156" s="51" t="str">
        <f t="shared" ref="AG1156:AG1219" si="419">IFERROR(AVERAGEIFS(I:I,$C:$C,$AC1156,$D:$D,$AD1156,$E:$E,$AE1156,$F:$F,"&lt;&gt;X"),"N/A")</f>
        <v>N/A</v>
      </c>
      <c r="AH1156" s="51" t="str">
        <f t="shared" ref="AH1156:AH1219" si="420">IFERROR(AVERAGEIFS(J:J,$C:$C,$AC1156,$D:$D,$AD1156,$E:$E,$AE1156,$F:$F,"&lt;&gt;X"),"N/A")</f>
        <v>N/A</v>
      </c>
      <c r="AI1156" s="51" t="str">
        <f t="shared" ref="AI1156:AI1219" si="421">IFERROR(AVERAGEIFS(K:K,$C:$C,$AC1156,$D:$D,$AD1156,$E:$E,$AE1156,$F:$F,"&lt;&gt;X"),"N/A")</f>
        <v>N/A</v>
      </c>
      <c r="AJ1156" s="51" t="str">
        <f t="shared" ref="AJ1156:AJ1219" si="422">IFERROR(AVERAGEIFS(L:L,$C:$C,$AC1156,$D:$D,$AD1156,$E:$E,$AE1156,$F:$F,"&lt;&gt;X"),"N/A")</f>
        <v>N/A</v>
      </c>
      <c r="AK1156" s="51" t="str">
        <f t="shared" ref="AK1156:AK1219" si="423">IFERROR(AVERAGEIFS(M:M,$C:$C,$AC1156,$D:$D,$AD1156,$E:$E,$AE1156,$F:$F,"&lt;&gt;X"),"N/A")</f>
        <v>N/A</v>
      </c>
      <c r="AL1156" s="51" t="str">
        <f t="shared" ref="AL1156:AL1219" si="424">IFERROR(AVERAGEIFS(N:N,$C:$C,$AC1156,$D:$D,$AD1156,$E:$E,$AE1156,$F:$F,"&lt;&gt;X"),"N/A")</f>
        <v>N/A</v>
      </c>
      <c r="AM1156" s="51" t="str">
        <f t="shared" ref="AM1156:AM1219" si="425">IFERROR(AVERAGEIFS(O:O,$C:$C,$AC1156,$D:$D,$AD1156,$E:$E,$AE1156,$F:$F,"&lt;&gt;X"),"N/A")</f>
        <v>N/A</v>
      </c>
      <c r="AN1156" s="51" t="str">
        <f t="shared" ref="AN1156:AN1219" si="426">IFERROR(AVERAGEIFS(P:P,$C:$C,$AC1156,$D:$D,$AD1156,$E:$E,$AE1156,$F:$F,"&lt;&gt;X"),"N/A")</f>
        <v>N/A</v>
      </c>
      <c r="AO1156" s="51" t="str">
        <f t="shared" ref="AO1156:AO1219" si="427">IFERROR(AVERAGEIFS(Q:Q,$C:$C,$AC1156,$D:$D,$AD1156,$E:$E,$AE1156,$F:$F,"&lt;&gt;X"),"N/A")</f>
        <v>N/A</v>
      </c>
      <c r="AP1156" s="51" t="str">
        <f t="shared" ref="AP1156:AP1219" si="428">IFERROR(AVERAGEIFS(R:R,$C:$C,$AC1156,$D:$D,$AD1156,$E:$E,$AE1156,$F:$F,"&lt;&gt;X"),"N/A")</f>
        <v>N/A</v>
      </c>
      <c r="AQ1156" s="51" t="str">
        <f t="shared" ref="AQ1156:AQ1219" si="429">IFERROR(AVERAGEIFS(S:S,$C:$C,$AC1156,$D:$D,$AD1156,$E:$E,$AE1156,$F:$F,"&lt;&gt;X"),"N/A")</f>
        <v>N/A</v>
      </c>
      <c r="AR1156" s="51" t="str">
        <f t="shared" ref="AR1156:AR1219" si="430">IFERROR(AVERAGEIFS(T:T,$C:$C,$AC1156,$D:$D,$AD1156,$E:$E,$AE1156,$F:$F,"&lt;&gt;X"),"N/A")</f>
        <v>N/A</v>
      </c>
      <c r="AS1156" s="51" t="str">
        <f t="shared" ref="AS1156:AS1219" si="431">IFERROR(AVERAGEIFS(U:U,$C:$C,$AC1156,$D:$D,$AD1156,$E:$E,$AE1156,$F:$F,"&lt;&gt;X"),"N/A")</f>
        <v>N/A</v>
      </c>
      <c r="AT1156" s="51" t="str">
        <f t="shared" ref="AT1156:AT1219" si="432">IFERROR(AVERAGEIFS(V:V,$C:$C,$AC1156,$D:$D,$AD1156,$E:$E,$AE1156,$F:$F,"&lt;&gt;X"),"N/A")</f>
        <v>N/A</v>
      </c>
      <c r="AU1156" s="51" t="str">
        <f t="shared" ref="AU1156:AU1219" si="433">IFERROR(AVERAGEIFS(W:W,$C:$C,$AC1156,$D:$D,$AD1156,$E:$E,$AE1156,$F:$F,"&lt;&gt;X"),"N/A")</f>
        <v>N/A</v>
      </c>
      <c r="AV1156" s="51" t="str">
        <f t="shared" ref="AV1156:AV1219" si="434">IFERROR(AVERAGEIFS(X:X,$C:$C,$AC1156,$D:$D,$AD1156,$E:$E,$AE1156,$F:$F,"&lt;&gt;X"),"N/A")</f>
        <v>N/A</v>
      </c>
      <c r="AY1156">
        <v>42226</v>
      </c>
      <c r="AZ1156">
        <v>42226</v>
      </c>
      <c r="BA1156" t="s">
        <v>29</v>
      </c>
      <c r="BB1156" s="1">
        <f t="shared" si="415"/>
        <v>42226</v>
      </c>
    </row>
    <row r="1157" spans="1:54">
      <c r="A1157" t="str">
        <f t="shared" ref="A1157:A1220" si="435">C1157&amp;D1157&amp;E1157</f>
        <v>42276Fábio83</v>
      </c>
      <c r="B1157" s="48">
        <v>42276.394317129627</v>
      </c>
      <c r="C1157" s="48">
        <f t="shared" ref="C1157:C1220" si="436">DATE(YEAR(B1157),MONTH(B1157),DAY(B1157))</f>
        <v>42276</v>
      </c>
      <c r="D1157" s="48" t="s">
        <v>31</v>
      </c>
      <c r="E1157" s="49">
        <f t="shared" ref="E1157:E1220" si="437">Y1157</f>
        <v>83</v>
      </c>
      <c r="F1157" s="48"/>
      <c r="G1157" s="49" t="e">
        <f>VLOOKUP(C1157,#REF!,2,0)</f>
        <v>#REF!</v>
      </c>
      <c r="H1157" s="48"/>
      <c r="I1157" s="43">
        <v>0</v>
      </c>
      <c r="J1157" s="43">
        <v>0</v>
      </c>
      <c r="K1157" s="43">
        <v>0</v>
      </c>
      <c r="L1157" s="43">
        <v>0</v>
      </c>
      <c r="M1157" s="43">
        <v>17.030346000000002</v>
      </c>
      <c r="N1157" s="43">
        <v>22.192657000000001</v>
      </c>
      <c r="O1157" s="43">
        <v>20.765158</v>
      </c>
      <c r="P1157" s="43">
        <v>15.159734</v>
      </c>
      <c r="Q1157" s="43">
        <v>20.862079999999999</v>
      </c>
      <c r="R1157" s="43">
        <v>22.594749</v>
      </c>
      <c r="S1157" s="43">
        <v>20.862079999999999</v>
      </c>
      <c r="T1157" s="43">
        <v>20.33173</v>
      </c>
      <c r="U1157" s="43">
        <v>19.902884</v>
      </c>
      <c r="V1157" s="43">
        <v>22.242746</v>
      </c>
      <c r="W1157" s="43">
        <v>24.922495000000001</v>
      </c>
      <c r="X1157" s="43">
        <v>25.992735</v>
      </c>
      <c r="Y1157" s="43">
        <v>83</v>
      </c>
      <c r="AA1157">
        <f t="shared" si="416"/>
        <v>41987.630381944444</v>
      </c>
      <c r="AB1157" t="str">
        <f t="shared" si="417"/>
        <v>41987Murilo/Kassio64</v>
      </c>
      <c r="AC1157" s="52">
        <v>41987</v>
      </c>
      <c r="AD1157" s="53" t="s">
        <v>20</v>
      </c>
      <c r="AE1157" s="54">
        <v>64</v>
      </c>
      <c r="AF1157" s="51" t="str">
        <f t="shared" si="418"/>
        <v>Tubo com problema</v>
      </c>
      <c r="AG1157" s="51" t="str">
        <f t="shared" si="419"/>
        <v>N/A</v>
      </c>
      <c r="AH1157" s="51" t="str">
        <f t="shared" si="420"/>
        <v>N/A</v>
      </c>
      <c r="AI1157" s="51" t="str">
        <f t="shared" si="421"/>
        <v>N/A</v>
      </c>
      <c r="AJ1157" s="51" t="str">
        <f t="shared" si="422"/>
        <v>N/A</v>
      </c>
      <c r="AK1157" s="51" t="str">
        <f t="shared" si="423"/>
        <v>N/A</v>
      </c>
      <c r="AL1157" s="51" t="str">
        <f t="shared" si="424"/>
        <v>N/A</v>
      </c>
      <c r="AM1157" s="51" t="str">
        <f t="shared" si="425"/>
        <v>N/A</v>
      </c>
      <c r="AN1157" s="51" t="str">
        <f t="shared" si="426"/>
        <v>N/A</v>
      </c>
      <c r="AO1157" s="51" t="str">
        <f t="shared" si="427"/>
        <v>N/A</v>
      </c>
      <c r="AP1157" s="51" t="str">
        <f t="shared" si="428"/>
        <v>N/A</v>
      </c>
      <c r="AQ1157" s="51" t="str">
        <f t="shared" si="429"/>
        <v>N/A</v>
      </c>
      <c r="AR1157" s="51" t="str">
        <f t="shared" si="430"/>
        <v>N/A</v>
      </c>
      <c r="AS1157" s="51" t="str">
        <f t="shared" si="431"/>
        <v>N/A</v>
      </c>
      <c r="AT1157" s="51" t="str">
        <f t="shared" si="432"/>
        <v>N/A</v>
      </c>
      <c r="AU1157" s="51" t="str">
        <f t="shared" si="433"/>
        <v>N/A</v>
      </c>
      <c r="AV1157" s="51" t="str">
        <f t="shared" si="434"/>
        <v>N/A</v>
      </c>
      <c r="AY1157">
        <v>42229</v>
      </c>
      <c r="AZ1157">
        <v>42229</v>
      </c>
      <c r="BA1157" t="s">
        <v>29</v>
      </c>
      <c r="BB1157" s="1">
        <f t="shared" si="415"/>
        <v>42229</v>
      </c>
    </row>
    <row r="1158" spans="1:54">
      <c r="A1158" t="str">
        <f t="shared" si="435"/>
        <v>42277Fábio83</v>
      </c>
      <c r="B1158" s="48">
        <v>42277.7421875</v>
      </c>
      <c r="C1158" s="48">
        <f t="shared" si="436"/>
        <v>42277</v>
      </c>
      <c r="D1158" s="48" t="s">
        <v>31</v>
      </c>
      <c r="E1158" s="49">
        <f t="shared" si="437"/>
        <v>83</v>
      </c>
      <c r="F1158" s="48"/>
      <c r="G1158" s="49" t="e">
        <f>VLOOKUP(C1158,#REF!,2,0)</f>
        <v>#REF!</v>
      </c>
      <c r="H1158" s="48"/>
      <c r="I1158" s="43">
        <v>0</v>
      </c>
      <c r="J1158" s="43">
        <v>0</v>
      </c>
      <c r="K1158" s="43">
        <v>0</v>
      </c>
      <c r="L1158" s="43">
        <v>0</v>
      </c>
      <c r="M1158" s="43">
        <v>19.902884</v>
      </c>
      <c r="N1158" s="43">
        <v>24.711071</v>
      </c>
      <c r="O1158" s="43">
        <v>25.562028999999999</v>
      </c>
      <c r="P1158" s="43">
        <v>27.471917999999999</v>
      </c>
      <c r="Q1158" s="43">
        <v>26.481413</v>
      </c>
      <c r="R1158" s="43">
        <v>26.372440000000001</v>
      </c>
      <c r="S1158" s="43">
        <v>26.590596999999999</v>
      </c>
      <c r="T1158" s="43">
        <v>26.700047999999999</v>
      </c>
      <c r="U1158" s="43">
        <v>26.15513</v>
      </c>
      <c r="V1158" s="43">
        <v>26.209389000000002</v>
      </c>
      <c r="W1158" s="43">
        <v>26.046810000000001</v>
      </c>
      <c r="X1158" s="43">
        <v>26.481413</v>
      </c>
      <c r="Y1158" s="43">
        <v>83</v>
      </c>
      <c r="AA1158">
        <f t="shared" si="416"/>
        <v>41995.394432870373</v>
      </c>
      <c r="AB1158" t="str">
        <f t="shared" si="417"/>
        <v>41995Murilo/Kassio64</v>
      </c>
      <c r="AC1158" s="52">
        <v>41995</v>
      </c>
      <c r="AD1158" s="53" t="s">
        <v>20</v>
      </c>
      <c r="AE1158" s="54">
        <v>64</v>
      </c>
      <c r="AF1158" s="51" t="str">
        <f t="shared" si="418"/>
        <v>Tubo com problema</v>
      </c>
      <c r="AG1158" s="51" t="str">
        <f t="shared" si="419"/>
        <v>N/A</v>
      </c>
      <c r="AH1158" s="51" t="str">
        <f t="shared" si="420"/>
        <v>N/A</v>
      </c>
      <c r="AI1158" s="51" t="str">
        <f t="shared" si="421"/>
        <v>N/A</v>
      </c>
      <c r="AJ1158" s="51" t="str">
        <f t="shared" si="422"/>
        <v>N/A</v>
      </c>
      <c r="AK1158" s="51" t="str">
        <f t="shared" si="423"/>
        <v>N/A</v>
      </c>
      <c r="AL1158" s="51" t="str">
        <f t="shared" si="424"/>
        <v>N/A</v>
      </c>
      <c r="AM1158" s="51" t="str">
        <f t="shared" si="425"/>
        <v>N/A</v>
      </c>
      <c r="AN1158" s="51" t="str">
        <f t="shared" si="426"/>
        <v>N/A</v>
      </c>
      <c r="AO1158" s="51" t="str">
        <f t="shared" si="427"/>
        <v>N/A</v>
      </c>
      <c r="AP1158" s="51" t="str">
        <f t="shared" si="428"/>
        <v>N/A</v>
      </c>
      <c r="AQ1158" s="51" t="str">
        <f t="shared" si="429"/>
        <v>N/A</v>
      </c>
      <c r="AR1158" s="51" t="str">
        <f t="shared" si="430"/>
        <v>N/A</v>
      </c>
      <c r="AS1158" s="51" t="str">
        <f t="shared" si="431"/>
        <v>N/A</v>
      </c>
      <c r="AT1158" s="51" t="str">
        <f t="shared" si="432"/>
        <v>N/A</v>
      </c>
      <c r="AU1158" s="51" t="str">
        <f t="shared" si="433"/>
        <v>N/A</v>
      </c>
      <c r="AV1158" s="51" t="str">
        <f t="shared" si="434"/>
        <v>N/A</v>
      </c>
      <c r="AY1158">
        <v>42232</v>
      </c>
      <c r="AZ1158">
        <v>42232</v>
      </c>
      <c r="BA1158" t="s">
        <v>29</v>
      </c>
      <c r="BB1158" s="1">
        <f t="shared" si="415"/>
        <v>42232</v>
      </c>
    </row>
    <row r="1159" spans="1:54">
      <c r="A1159" t="str">
        <f t="shared" si="435"/>
        <v>42279Fábio83</v>
      </c>
      <c r="B1159" s="48">
        <v>42279.626423611109</v>
      </c>
      <c r="C1159" s="48">
        <f t="shared" si="436"/>
        <v>42279</v>
      </c>
      <c r="D1159" s="48" t="s">
        <v>31</v>
      </c>
      <c r="E1159" s="49">
        <f t="shared" si="437"/>
        <v>83</v>
      </c>
      <c r="F1159" s="48"/>
      <c r="G1159" s="49" t="e">
        <f>VLOOKUP(C1159,#REF!,2,0)</f>
        <v>#REF!</v>
      </c>
      <c r="H1159" s="48"/>
      <c r="I1159" s="43">
        <v>0</v>
      </c>
      <c r="J1159" s="43">
        <v>0</v>
      </c>
      <c r="K1159" s="43">
        <v>0</v>
      </c>
      <c r="L1159" s="43">
        <v>0</v>
      </c>
      <c r="M1159" s="43">
        <v>17.559964999999998</v>
      </c>
      <c r="N1159" s="43">
        <v>22.544284999999999</v>
      </c>
      <c r="O1159" s="43">
        <v>20.475697</v>
      </c>
      <c r="P1159" s="43">
        <v>15.533234</v>
      </c>
      <c r="Q1159" s="43">
        <v>20.813578</v>
      </c>
      <c r="R1159" s="43">
        <v>22.645251999999999</v>
      </c>
      <c r="S1159" s="43">
        <v>21.007883</v>
      </c>
      <c r="T1159" s="43">
        <v>20.379653999999999</v>
      </c>
      <c r="U1159" s="43">
        <v>20.188268999999998</v>
      </c>
      <c r="V1159" s="43">
        <v>22.443562</v>
      </c>
      <c r="W1159" s="43">
        <v>25.669376</v>
      </c>
      <c r="X1159" s="43">
        <v>26.100947999999999</v>
      </c>
      <c r="Y1159" s="43">
        <v>83</v>
      </c>
      <c r="AA1159">
        <f t="shared" si="416"/>
        <v>42001.704143518517</v>
      </c>
      <c r="AB1159" t="str">
        <f t="shared" si="417"/>
        <v>42001Murilo/Kassio64</v>
      </c>
      <c r="AC1159" s="52">
        <v>42001</v>
      </c>
      <c r="AD1159" s="53" t="s">
        <v>20</v>
      </c>
      <c r="AE1159" s="54">
        <v>64</v>
      </c>
      <c r="AF1159" s="51" t="str">
        <f t="shared" si="418"/>
        <v>Tubo com problema</v>
      </c>
      <c r="AG1159" s="51" t="str">
        <f t="shared" si="419"/>
        <v>N/A</v>
      </c>
      <c r="AH1159" s="51" t="str">
        <f t="shared" si="420"/>
        <v>N/A</v>
      </c>
      <c r="AI1159" s="51" t="str">
        <f t="shared" si="421"/>
        <v>N/A</v>
      </c>
      <c r="AJ1159" s="51" t="str">
        <f t="shared" si="422"/>
        <v>N/A</v>
      </c>
      <c r="AK1159" s="51" t="str">
        <f t="shared" si="423"/>
        <v>N/A</v>
      </c>
      <c r="AL1159" s="51" t="str">
        <f t="shared" si="424"/>
        <v>N/A</v>
      </c>
      <c r="AM1159" s="51" t="str">
        <f t="shared" si="425"/>
        <v>N/A</v>
      </c>
      <c r="AN1159" s="51" t="str">
        <f t="shared" si="426"/>
        <v>N/A</v>
      </c>
      <c r="AO1159" s="51" t="str">
        <f t="shared" si="427"/>
        <v>N/A</v>
      </c>
      <c r="AP1159" s="51" t="str">
        <f t="shared" si="428"/>
        <v>N/A</v>
      </c>
      <c r="AQ1159" s="51" t="str">
        <f t="shared" si="429"/>
        <v>N/A</v>
      </c>
      <c r="AR1159" s="51" t="str">
        <f t="shared" si="430"/>
        <v>N/A</v>
      </c>
      <c r="AS1159" s="51" t="str">
        <f t="shared" si="431"/>
        <v>N/A</v>
      </c>
      <c r="AT1159" s="51" t="str">
        <f t="shared" si="432"/>
        <v>N/A</v>
      </c>
      <c r="AU1159" s="51" t="str">
        <f t="shared" si="433"/>
        <v>N/A</v>
      </c>
      <c r="AV1159" s="51" t="str">
        <f t="shared" si="434"/>
        <v>N/A</v>
      </c>
      <c r="AY1159">
        <v>42233</v>
      </c>
      <c r="AZ1159">
        <v>42233</v>
      </c>
      <c r="BA1159" t="s">
        <v>29</v>
      </c>
      <c r="BB1159" s="1">
        <f t="shared" si="415"/>
        <v>42233</v>
      </c>
    </row>
    <row r="1160" spans="1:54">
      <c r="A1160" t="str">
        <f t="shared" si="435"/>
        <v>42283Fábio83</v>
      </c>
      <c r="B1160" s="48">
        <v>42283.397812499999</v>
      </c>
      <c r="C1160" s="48">
        <f t="shared" si="436"/>
        <v>42283</v>
      </c>
      <c r="D1160" s="48" t="s">
        <v>31</v>
      </c>
      <c r="E1160" s="49">
        <f t="shared" si="437"/>
        <v>83</v>
      </c>
      <c r="F1160" s="48"/>
      <c r="G1160" s="49" t="e">
        <f>VLOOKUP(C1160,#REF!,2,0)</f>
        <v>#REF!</v>
      </c>
      <c r="H1160" s="48"/>
      <c r="I1160" s="43">
        <v>0</v>
      </c>
      <c r="J1160" s="43">
        <v>0</v>
      </c>
      <c r="K1160" s="43">
        <v>0</v>
      </c>
      <c r="L1160" s="43">
        <v>0</v>
      </c>
      <c r="M1160" s="43">
        <v>16.812135999999999</v>
      </c>
      <c r="N1160" s="43">
        <v>21.943182</v>
      </c>
      <c r="O1160" s="43">
        <v>20.188268999999998</v>
      </c>
      <c r="P1160" s="43">
        <v>14.266698999999999</v>
      </c>
      <c r="Q1160" s="43">
        <v>20.188268999999998</v>
      </c>
      <c r="R1160" s="43">
        <v>21.843786000000001</v>
      </c>
      <c r="S1160" s="43">
        <v>20.379653999999999</v>
      </c>
      <c r="T1160" s="43">
        <v>19.950310000000002</v>
      </c>
      <c r="U1160" s="43">
        <v>19.105416999999999</v>
      </c>
      <c r="V1160" s="43">
        <v>20.045342999999999</v>
      </c>
      <c r="W1160" s="43">
        <v>21.943182</v>
      </c>
      <c r="X1160" s="43">
        <v>24.975517</v>
      </c>
      <c r="Y1160" s="43">
        <v>83</v>
      </c>
      <c r="AA1160">
        <f t="shared" si="416"/>
        <v>42010.613391203704</v>
      </c>
      <c r="AB1160" t="str">
        <f t="shared" si="417"/>
        <v>42010Murilo/Kassio64</v>
      </c>
      <c r="AC1160" s="52">
        <v>42010</v>
      </c>
      <c r="AD1160" s="53" t="s">
        <v>20</v>
      </c>
      <c r="AE1160" s="54">
        <v>64</v>
      </c>
      <c r="AF1160" s="51" t="str">
        <f t="shared" si="418"/>
        <v>Tubo com problema</v>
      </c>
      <c r="AG1160" s="51" t="str">
        <f t="shared" si="419"/>
        <v>N/A</v>
      </c>
      <c r="AH1160" s="51" t="str">
        <f t="shared" si="420"/>
        <v>N/A</v>
      </c>
      <c r="AI1160" s="51" t="str">
        <f t="shared" si="421"/>
        <v>N/A</v>
      </c>
      <c r="AJ1160" s="51" t="str">
        <f t="shared" si="422"/>
        <v>N/A</v>
      </c>
      <c r="AK1160" s="51" t="str">
        <f t="shared" si="423"/>
        <v>N/A</v>
      </c>
      <c r="AL1160" s="51" t="str">
        <f t="shared" si="424"/>
        <v>N/A</v>
      </c>
      <c r="AM1160" s="51" t="str">
        <f t="shared" si="425"/>
        <v>N/A</v>
      </c>
      <c r="AN1160" s="51" t="str">
        <f t="shared" si="426"/>
        <v>N/A</v>
      </c>
      <c r="AO1160" s="51" t="str">
        <f t="shared" si="427"/>
        <v>N/A</v>
      </c>
      <c r="AP1160" s="51" t="str">
        <f t="shared" si="428"/>
        <v>N/A</v>
      </c>
      <c r="AQ1160" s="51" t="str">
        <f t="shared" si="429"/>
        <v>N/A</v>
      </c>
      <c r="AR1160" s="51" t="str">
        <f t="shared" si="430"/>
        <v>N/A</v>
      </c>
      <c r="AS1160" s="51" t="str">
        <f t="shared" si="431"/>
        <v>N/A</v>
      </c>
      <c r="AT1160" s="51" t="str">
        <f t="shared" si="432"/>
        <v>N/A</v>
      </c>
      <c r="AU1160" s="51" t="str">
        <f t="shared" si="433"/>
        <v>N/A</v>
      </c>
      <c r="AV1160" s="51" t="str">
        <f t="shared" si="434"/>
        <v>N/A</v>
      </c>
      <c r="AY1160">
        <v>42235</v>
      </c>
      <c r="AZ1160">
        <v>42235</v>
      </c>
      <c r="BA1160" t="s">
        <v>29</v>
      </c>
      <c r="BB1160" s="1">
        <f t="shared" si="415"/>
        <v>42235</v>
      </c>
    </row>
    <row r="1161" spans="1:54">
      <c r="A1161" t="str">
        <f t="shared" si="435"/>
        <v>42286Fábio83</v>
      </c>
      <c r="B1161" s="48">
        <v>42286.625601851854</v>
      </c>
      <c r="C1161" s="48">
        <f t="shared" si="436"/>
        <v>42286</v>
      </c>
      <c r="D1161" s="48" t="s">
        <v>31</v>
      </c>
      <c r="E1161" s="49">
        <f t="shared" si="437"/>
        <v>83</v>
      </c>
      <c r="F1161" s="48"/>
      <c r="G1161" s="49" t="e">
        <f>VLOOKUP(C1161,#REF!,2,0)</f>
        <v>#REF!</v>
      </c>
      <c r="H1161" s="48"/>
      <c r="I1161" s="43">
        <v>0</v>
      </c>
      <c r="J1161" s="43">
        <v>0</v>
      </c>
      <c r="K1161" s="43">
        <v>0</v>
      </c>
      <c r="L1161" s="43">
        <v>0</v>
      </c>
      <c r="M1161" s="43">
        <v>3.703357</v>
      </c>
      <c r="N1161" s="43">
        <v>21.99297</v>
      </c>
      <c r="O1161" s="43">
        <v>20.188268999999998</v>
      </c>
      <c r="P1161" s="43">
        <v>15.036293000000001</v>
      </c>
      <c r="Q1161" s="43">
        <v>19.902884</v>
      </c>
      <c r="R1161" s="43">
        <v>21.645641000000001</v>
      </c>
      <c r="S1161" s="43">
        <v>20.188268999999998</v>
      </c>
      <c r="T1161" s="43">
        <v>19.338263999999999</v>
      </c>
      <c r="U1161" s="43">
        <v>18.78182</v>
      </c>
      <c r="V1161" s="43">
        <v>20.140577</v>
      </c>
      <c r="W1161" s="43">
        <v>20.862079999999999</v>
      </c>
      <c r="X1161" s="43">
        <v>23.358233999999999</v>
      </c>
      <c r="Y1161" s="43">
        <v>83</v>
      </c>
      <c r="AA1161">
        <f t="shared" si="416"/>
        <v>42012.688634259262</v>
      </c>
      <c r="AB1161" t="str">
        <f t="shared" si="417"/>
        <v>42012Murilo/Kassio64</v>
      </c>
      <c r="AC1161" s="52">
        <v>42012</v>
      </c>
      <c r="AD1161" s="53" t="s">
        <v>20</v>
      </c>
      <c r="AE1161" s="54">
        <v>64</v>
      </c>
      <c r="AF1161" s="51" t="str">
        <f t="shared" si="418"/>
        <v>Tubo com problema</v>
      </c>
      <c r="AG1161" s="51" t="str">
        <f t="shared" si="419"/>
        <v>N/A</v>
      </c>
      <c r="AH1161" s="51" t="str">
        <f t="shared" si="420"/>
        <v>N/A</v>
      </c>
      <c r="AI1161" s="51" t="str">
        <f t="shared" si="421"/>
        <v>N/A</v>
      </c>
      <c r="AJ1161" s="51" t="str">
        <f t="shared" si="422"/>
        <v>N/A</v>
      </c>
      <c r="AK1161" s="51" t="str">
        <f t="shared" si="423"/>
        <v>N/A</v>
      </c>
      <c r="AL1161" s="51" t="str">
        <f t="shared" si="424"/>
        <v>N/A</v>
      </c>
      <c r="AM1161" s="51" t="str">
        <f t="shared" si="425"/>
        <v>N/A</v>
      </c>
      <c r="AN1161" s="51" t="str">
        <f t="shared" si="426"/>
        <v>N/A</v>
      </c>
      <c r="AO1161" s="51" t="str">
        <f t="shared" si="427"/>
        <v>N/A</v>
      </c>
      <c r="AP1161" s="51" t="str">
        <f t="shared" si="428"/>
        <v>N/A</v>
      </c>
      <c r="AQ1161" s="51" t="str">
        <f t="shared" si="429"/>
        <v>N/A</v>
      </c>
      <c r="AR1161" s="51" t="str">
        <f t="shared" si="430"/>
        <v>N/A</v>
      </c>
      <c r="AS1161" s="51" t="str">
        <f t="shared" si="431"/>
        <v>N/A</v>
      </c>
      <c r="AT1161" s="51" t="str">
        <f t="shared" si="432"/>
        <v>N/A</v>
      </c>
      <c r="AU1161" s="51" t="str">
        <f t="shared" si="433"/>
        <v>N/A</v>
      </c>
      <c r="AV1161" s="51" t="str">
        <f t="shared" si="434"/>
        <v>N/A</v>
      </c>
      <c r="AY1161">
        <v>42241</v>
      </c>
      <c r="AZ1161">
        <v>42241</v>
      </c>
      <c r="BA1161" t="s">
        <v>29</v>
      </c>
      <c r="BB1161" s="1">
        <f t="shared" si="415"/>
        <v>42241</v>
      </c>
    </row>
    <row r="1162" spans="1:54">
      <c r="A1162" t="str">
        <f t="shared" si="435"/>
        <v>42290Fábio83</v>
      </c>
      <c r="B1162" s="48">
        <v>42290.508252314816</v>
      </c>
      <c r="C1162" s="48">
        <f t="shared" si="436"/>
        <v>42290</v>
      </c>
      <c r="D1162" s="48" t="s">
        <v>31</v>
      </c>
      <c r="E1162" s="49">
        <f t="shared" si="437"/>
        <v>83</v>
      </c>
      <c r="F1162" s="48"/>
      <c r="G1162" s="49" t="e">
        <f>VLOOKUP(C1162,#REF!,2,0)</f>
        <v>#REF!</v>
      </c>
      <c r="H1162" s="48"/>
      <c r="I1162" s="43">
        <v>0</v>
      </c>
      <c r="J1162" s="43">
        <v>0</v>
      </c>
      <c r="K1162" s="43">
        <v>0</v>
      </c>
      <c r="L1162" s="43">
        <v>0</v>
      </c>
      <c r="M1162" s="43">
        <v>18.188306999999998</v>
      </c>
      <c r="N1162" s="43">
        <v>22.092701000000002</v>
      </c>
      <c r="O1162" s="43">
        <v>20.379653999999999</v>
      </c>
      <c r="P1162" s="43">
        <v>14.790993</v>
      </c>
      <c r="Q1162" s="43">
        <v>20.236034</v>
      </c>
      <c r="R1162" s="43">
        <v>22.142672999999998</v>
      </c>
      <c r="S1162" s="43">
        <v>19.950310000000002</v>
      </c>
      <c r="T1162" s="43">
        <v>19.525558</v>
      </c>
      <c r="U1162" s="43">
        <v>18.966383</v>
      </c>
      <c r="V1162" s="43">
        <v>19.997803000000001</v>
      </c>
      <c r="W1162" s="43">
        <v>21.105408000000001</v>
      </c>
      <c r="X1162" s="43">
        <v>23.718826</v>
      </c>
      <c r="Y1162" s="43">
        <v>83</v>
      </c>
      <c r="AA1162">
        <f t="shared" si="416"/>
        <v>42016.401504629626</v>
      </c>
      <c r="AB1162" t="str">
        <f t="shared" si="417"/>
        <v>42016Murilo/Kassio64</v>
      </c>
      <c r="AC1162" s="52">
        <v>42016</v>
      </c>
      <c r="AD1162" s="53" t="s">
        <v>20</v>
      </c>
      <c r="AE1162" s="54">
        <v>64</v>
      </c>
      <c r="AF1162" s="51" t="str">
        <f t="shared" si="418"/>
        <v>Tubo com problema</v>
      </c>
      <c r="AG1162" s="51" t="str">
        <f t="shared" si="419"/>
        <v>N/A</v>
      </c>
      <c r="AH1162" s="51" t="str">
        <f t="shared" si="420"/>
        <v>N/A</v>
      </c>
      <c r="AI1162" s="51" t="str">
        <f t="shared" si="421"/>
        <v>N/A</v>
      </c>
      <c r="AJ1162" s="51" t="str">
        <f t="shared" si="422"/>
        <v>N/A</v>
      </c>
      <c r="AK1162" s="51" t="str">
        <f t="shared" si="423"/>
        <v>N/A</v>
      </c>
      <c r="AL1162" s="51" t="str">
        <f t="shared" si="424"/>
        <v>N/A</v>
      </c>
      <c r="AM1162" s="51" t="str">
        <f t="shared" si="425"/>
        <v>N/A</v>
      </c>
      <c r="AN1162" s="51" t="str">
        <f t="shared" si="426"/>
        <v>N/A</v>
      </c>
      <c r="AO1162" s="51" t="str">
        <f t="shared" si="427"/>
        <v>N/A</v>
      </c>
      <c r="AP1162" s="51" t="str">
        <f t="shared" si="428"/>
        <v>N/A</v>
      </c>
      <c r="AQ1162" s="51" t="str">
        <f t="shared" si="429"/>
        <v>N/A</v>
      </c>
      <c r="AR1162" s="51" t="str">
        <f t="shared" si="430"/>
        <v>N/A</v>
      </c>
      <c r="AS1162" s="51" t="str">
        <f t="shared" si="431"/>
        <v>N/A</v>
      </c>
      <c r="AT1162" s="51" t="str">
        <f t="shared" si="432"/>
        <v>N/A</v>
      </c>
      <c r="AU1162" s="51" t="str">
        <f t="shared" si="433"/>
        <v>N/A</v>
      </c>
      <c r="AV1162" s="51" t="str">
        <f t="shared" si="434"/>
        <v>N/A</v>
      </c>
      <c r="AY1162">
        <v>42242</v>
      </c>
      <c r="AZ1162">
        <v>42242</v>
      </c>
      <c r="BA1162" t="s">
        <v>29</v>
      </c>
      <c r="BB1162" s="1">
        <f t="shared" si="415"/>
        <v>42242</v>
      </c>
    </row>
    <row r="1163" spans="1:54">
      <c r="A1163" t="str">
        <f t="shared" si="435"/>
        <v>42291Fábio83</v>
      </c>
      <c r="B1163" s="48">
        <v>42291.711759259262</v>
      </c>
      <c r="C1163" s="48">
        <f t="shared" si="436"/>
        <v>42291</v>
      </c>
      <c r="D1163" s="48" t="s">
        <v>31</v>
      </c>
      <c r="E1163" s="49">
        <f t="shared" si="437"/>
        <v>83</v>
      </c>
      <c r="F1163" s="48"/>
      <c r="G1163" s="49" t="e">
        <f>VLOOKUP(C1163,#REF!,2,0)</f>
        <v>#REF!</v>
      </c>
      <c r="H1163" s="48"/>
      <c r="I1163" s="43">
        <v>0</v>
      </c>
      <c r="J1163" s="43">
        <v>0</v>
      </c>
      <c r="K1163" s="43">
        <v>0</v>
      </c>
      <c r="L1163" s="43">
        <v>0</v>
      </c>
      <c r="M1163" s="43">
        <v>16.465980999999999</v>
      </c>
      <c r="N1163" s="43">
        <v>21.893456</v>
      </c>
      <c r="O1163" s="43">
        <v>20.092924</v>
      </c>
      <c r="P1163" s="43">
        <v>14.147143</v>
      </c>
      <c r="Q1163" s="43">
        <v>20.045342999999999</v>
      </c>
      <c r="R1163" s="43">
        <v>21.744581</v>
      </c>
      <c r="S1163" s="43">
        <v>19.950310000000002</v>
      </c>
      <c r="T1163" s="43">
        <v>19.619548999999999</v>
      </c>
      <c r="U1163" s="43">
        <v>18.966383</v>
      </c>
      <c r="V1163" s="43">
        <v>20.045342999999999</v>
      </c>
      <c r="W1163" s="43">
        <v>20.71678</v>
      </c>
      <c r="X1163" s="43">
        <v>23.358233999999999</v>
      </c>
      <c r="Y1163" s="43">
        <v>83</v>
      </c>
      <c r="AA1163">
        <f t="shared" si="416"/>
        <v>42023.76935185185</v>
      </c>
      <c r="AB1163" t="str">
        <f t="shared" si="417"/>
        <v>42023Murilo/Kassio64</v>
      </c>
      <c r="AC1163" s="52">
        <v>42023</v>
      </c>
      <c r="AD1163" s="53" t="s">
        <v>20</v>
      </c>
      <c r="AE1163" s="54">
        <v>64</v>
      </c>
      <c r="AF1163" s="51" t="str">
        <f t="shared" si="418"/>
        <v>Tubo com problema</v>
      </c>
      <c r="AG1163" s="51" t="str">
        <f t="shared" si="419"/>
        <v>N/A</v>
      </c>
      <c r="AH1163" s="51" t="str">
        <f t="shared" si="420"/>
        <v>N/A</v>
      </c>
      <c r="AI1163" s="51" t="str">
        <f t="shared" si="421"/>
        <v>N/A</v>
      </c>
      <c r="AJ1163" s="51" t="str">
        <f t="shared" si="422"/>
        <v>N/A</v>
      </c>
      <c r="AK1163" s="51" t="str">
        <f t="shared" si="423"/>
        <v>N/A</v>
      </c>
      <c r="AL1163" s="51" t="str">
        <f t="shared" si="424"/>
        <v>N/A</v>
      </c>
      <c r="AM1163" s="51" t="str">
        <f t="shared" si="425"/>
        <v>N/A</v>
      </c>
      <c r="AN1163" s="51" t="str">
        <f t="shared" si="426"/>
        <v>N/A</v>
      </c>
      <c r="AO1163" s="51" t="str">
        <f t="shared" si="427"/>
        <v>N/A</v>
      </c>
      <c r="AP1163" s="51" t="str">
        <f t="shared" si="428"/>
        <v>N/A</v>
      </c>
      <c r="AQ1163" s="51" t="str">
        <f t="shared" si="429"/>
        <v>N/A</v>
      </c>
      <c r="AR1163" s="51" t="str">
        <f t="shared" si="430"/>
        <v>N/A</v>
      </c>
      <c r="AS1163" s="51" t="str">
        <f t="shared" si="431"/>
        <v>N/A</v>
      </c>
      <c r="AT1163" s="51" t="str">
        <f t="shared" si="432"/>
        <v>N/A</v>
      </c>
      <c r="AU1163" s="51" t="str">
        <f t="shared" si="433"/>
        <v>N/A</v>
      </c>
      <c r="AV1163" s="51" t="str">
        <f t="shared" si="434"/>
        <v>N/A</v>
      </c>
      <c r="AY1163">
        <v>42245</v>
      </c>
      <c r="AZ1163">
        <v>42245</v>
      </c>
      <c r="BA1163" t="s">
        <v>29</v>
      </c>
      <c r="BB1163" s="1">
        <f t="shared" si="415"/>
        <v>42245</v>
      </c>
    </row>
    <row r="1164" spans="1:54">
      <c r="A1164" t="str">
        <f t="shared" si="435"/>
        <v>42293Fábio83</v>
      </c>
      <c r="B1164" s="48">
        <v>42293.62704861111</v>
      </c>
      <c r="C1164" s="48">
        <f t="shared" si="436"/>
        <v>42293</v>
      </c>
      <c r="D1164" s="48" t="s">
        <v>31</v>
      </c>
      <c r="E1164" s="49">
        <f t="shared" si="437"/>
        <v>83</v>
      </c>
      <c r="F1164" s="48"/>
      <c r="G1164" s="49" t="e">
        <f>VLOOKUP(C1164,#REF!,2,0)</f>
        <v>#REF!</v>
      </c>
      <c r="H1164" s="48"/>
      <c r="I1164" s="43">
        <v>0</v>
      </c>
      <c r="J1164" s="43">
        <v>0</v>
      </c>
      <c r="K1164" s="43">
        <v>0</v>
      </c>
      <c r="L1164" s="43">
        <v>0</v>
      </c>
      <c r="M1164" s="43">
        <v>13.948992000000001</v>
      </c>
      <c r="N1164" s="43">
        <v>21.448414</v>
      </c>
      <c r="O1164" s="43">
        <v>19.950310000000002</v>
      </c>
      <c r="P1164" s="43">
        <v>14.507453999999999</v>
      </c>
      <c r="Q1164" s="43">
        <v>20.283854000000002</v>
      </c>
      <c r="R1164" s="43">
        <v>21.794146999999999</v>
      </c>
      <c r="S1164" s="43">
        <v>20.092924</v>
      </c>
      <c r="T1164" s="43">
        <v>19.384998</v>
      </c>
      <c r="U1164" s="43">
        <v>18.278981999999999</v>
      </c>
      <c r="V1164" s="43">
        <v>19.525558</v>
      </c>
      <c r="W1164" s="43">
        <v>20.33173</v>
      </c>
      <c r="X1164" s="43">
        <v>23.051352999999999</v>
      </c>
      <c r="Y1164" s="43">
        <v>83</v>
      </c>
      <c r="AA1164">
        <f t="shared" si="416"/>
        <v>42025.739571759259</v>
      </c>
      <c r="AB1164" t="str">
        <f t="shared" si="417"/>
        <v>42025Murilo/Kassio64</v>
      </c>
      <c r="AC1164" s="52">
        <v>42025</v>
      </c>
      <c r="AD1164" s="53" t="s">
        <v>20</v>
      </c>
      <c r="AE1164" s="54">
        <v>64</v>
      </c>
      <c r="AF1164" s="51" t="str">
        <f t="shared" si="418"/>
        <v>Tubo com problema</v>
      </c>
      <c r="AG1164" s="51" t="str">
        <f t="shared" si="419"/>
        <v>N/A</v>
      </c>
      <c r="AH1164" s="51" t="str">
        <f t="shared" si="420"/>
        <v>N/A</v>
      </c>
      <c r="AI1164" s="51" t="str">
        <f t="shared" si="421"/>
        <v>N/A</v>
      </c>
      <c r="AJ1164" s="51" t="str">
        <f t="shared" si="422"/>
        <v>N/A</v>
      </c>
      <c r="AK1164" s="51" t="str">
        <f t="shared" si="423"/>
        <v>N/A</v>
      </c>
      <c r="AL1164" s="51" t="str">
        <f t="shared" si="424"/>
        <v>N/A</v>
      </c>
      <c r="AM1164" s="51" t="str">
        <f t="shared" si="425"/>
        <v>N/A</v>
      </c>
      <c r="AN1164" s="51" t="str">
        <f t="shared" si="426"/>
        <v>N/A</v>
      </c>
      <c r="AO1164" s="51" t="str">
        <f t="shared" si="427"/>
        <v>N/A</v>
      </c>
      <c r="AP1164" s="51" t="str">
        <f t="shared" si="428"/>
        <v>N/A</v>
      </c>
      <c r="AQ1164" s="51" t="str">
        <f t="shared" si="429"/>
        <v>N/A</v>
      </c>
      <c r="AR1164" s="51" t="str">
        <f t="shared" si="430"/>
        <v>N/A</v>
      </c>
      <c r="AS1164" s="51" t="str">
        <f t="shared" si="431"/>
        <v>N/A</v>
      </c>
      <c r="AT1164" s="51" t="str">
        <f t="shared" si="432"/>
        <v>N/A</v>
      </c>
      <c r="AU1164" s="51" t="str">
        <f t="shared" si="433"/>
        <v>N/A</v>
      </c>
      <c r="AV1164" s="51" t="str">
        <f t="shared" si="434"/>
        <v>N/A</v>
      </c>
      <c r="AY1164">
        <v>42247</v>
      </c>
      <c r="AZ1164">
        <v>42247</v>
      </c>
      <c r="BA1164" t="s">
        <v>29</v>
      </c>
      <c r="BB1164" s="1">
        <f t="shared" si="415"/>
        <v>42247</v>
      </c>
    </row>
    <row r="1165" spans="1:54">
      <c r="A1165" t="str">
        <f t="shared" si="435"/>
        <v>42296Fábio83</v>
      </c>
      <c r="B1165" s="48">
        <v>42296.342974537038</v>
      </c>
      <c r="C1165" s="48">
        <f t="shared" si="436"/>
        <v>42296</v>
      </c>
      <c r="D1165" s="48" t="s">
        <v>31</v>
      </c>
      <c r="E1165" s="49">
        <f t="shared" si="437"/>
        <v>83</v>
      </c>
      <c r="F1165" s="48"/>
      <c r="G1165" s="49" t="e">
        <f>VLOOKUP(C1165,#REF!,2,0)</f>
        <v>#REF!</v>
      </c>
      <c r="H1165" s="48"/>
      <c r="I1165" s="43">
        <v>0</v>
      </c>
      <c r="J1165" s="43">
        <v>0</v>
      </c>
      <c r="K1165" s="43">
        <v>0</v>
      </c>
      <c r="L1165" s="43">
        <v>0</v>
      </c>
      <c r="M1165" s="43">
        <v>9.9627490000000005</v>
      </c>
      <c r="N1165" s="43">
        <v>19.431795000000001</v>
      </c>
      <c r="O1165" s="43">
        <v>19.059010000000001</v>
      </c>
      <c r="P1165" s="43">
        <v>13.402037999999999</v>
      </c>
      <c r="Q1165" s="43">
        <v>19.151875</v>
      </c>
      <c r="R1165" s="43">
        <v>20.765158</v>
      </c>
      <c r="S1165" s="43">
        <v>18.461030999999998</v>
      </c>
      <c r="T1165" s="43">
        <v>18.506699000000001</v>
      </c>
      <c r="U1165" s="43">
        <v>17.249991999999999</v>
      </c>
      <c r="V1165" s="43">
        <v>18.461030999999998</v>
      </c>
      <c r="W1165" s="43">
        <v>19.478639999999999</v>
      </c>
      <c r="X1165" s="43">
        <v>21.99297</v>
      </c>
      <c r="Y1165" s="43">
        <v>83</v>
      </c>
      <c r="AA1165">
        <f t="shared" si="416"/>
        <v>42031.647476851853</v>
      </c>
      <c r="AB1165" t="str">
        <f t="shared" si="417"/>
        <v>42031Murilo/Kassio64</v>
      </c>
      <c r="AC1165" s="52">
        <v>42031</v>
      </c>
      <c r="AD1165" s="53" t="s">
        <v>20</v>
      </c>
      <c r="AE1165" s="54">
        <v>64</v>
      </c>
      <c r="AF1165" s="51" t="str">
        <f t="shared" si="418"/>
        <v>Tubo com problema</v>
      </c>
      <c r="AG1165" s="51" t="str">
        <f t="shared" si="419"/>
        <v>N/A</v>
      </c>
      <c r="AH1165" s="51" t="str">
        <f t="shared" si="420"/>
        <v>N/A</v>
      </c>
      <c r="AI1165" s="51" t="str">
        <f t="shared" si="421"/>
        <v>N/A</v>
      </c>
      <c r="AJ1165" s="51" t="str">
        <f t="shared" si="422"/>
        <v>N/A</v>
      </c>
      <c r="AK1165" s="51" t="str">
        <f t="shared" si="423"/>
        <v>N/A</v>
      </c>
      <c r="AL1165" s="51" t="str">
        <f t="shared" si="424"/>
        <v>N/A</v>
      </c>
      <c r="AM1165" s="51" t="str">
        <f t="shared" si="425"/>
        <v>N/A</v>
      </c>
      <c r="AN1165" s="51" t="str">
        <f t="shared" si="426"/>
        <v>N/A</v>
      </c>
      <c r="AO1165" s="51" t="str">
        <f t="shared" si="427"/>
        <v>N/A</v>
      </c>
      <c r="AP1165" s="51" t="str">
        <f t="shared" si="428"/>
        <v>N/A</v>
      </c>
      <c r="AQ1165" s="51" t="str">
        <f t="shared" si="429"/>
        <v>N/A</v>
      </c>
      <c r="AR1165" s="51" t="str">
        <f t="shared" si="430"/>
        <v>N/A</v>
      </c>
      <c r="AS1165" s="51" t="str">
        <f t="shared" si="431"/>
        <v>N/A</v>
      </c>
      <c r="AT1165" s="51" t="str">
        <f t="shared" si="432"/>
        <v>N/A</v>
      </c>
      <c r="AU1165" s="51" t="str">
        <f t="shared" si="433"/>
        <v>N/A</v>
      </c>
      <c r="AV1165" s="51" t="str">
        <f t="shared" si="434"/>
        <v>N/A</v>
      </c>
      <c r="AY1165">
        <v>42249</v>
      </c>
      <c r="AZ1165">
        <v>42249</v>
      </c>
      <c r="BA1165" t="s">
        <v>29</v>
      </c>
      <c r="BB1165" s="1">
        <f t="shared" si="415"/>
        <v>42249</v>
      </c>
    </row>
    <row r="1166" spans="1:54">
      <c r="A1166" t="str">
        <f t="shared" si="435"/>
        <v>42300Fábio83</v>
      </c>
      <c r="B1166" s="48">
        <v>42300.599062499998</v>
      </c>
      <c r="C1166" s="48">
        <f t="shared" si="436"/>
        <v>42300</v>
      </c>
      <c r="D1166" s="48" t="s">
        <v>31</v>
      </c>
      <c r="E1166" s="49">
        <f t="shared" si="437"/>
        <v>83</v>
      </c>
      <c r="F1166" s="48"/>
      <c r="G1166" s="49" t="e">
        <f>VLOOKUP(C1166,#REF!,2,0)</f>
        <v>#REF!</v>
      </c>
      <c r="H1166" s="48"/>
      <c r="I1166" s="43">
        <v>0</v>
      </c>
      <c r="J1166" s="43">
        <v>0</v>
      </c>
      <c r="K1166" s="43">
        <v>0</v>
      </c>
      <c r="L1166" s="43">
        <v>0</v>
      </c>
      <c r="M1166" s="43">
        <v>15.700716999999999</v>
      </c>
      <c r="N1166" s="43">
        <v>21.30105</v>
      </c>
      <c r="O1166" s="43">
        <v>19.384998</v>
      </c>
      <c r="P1166" s="43">
        <v>14.028081</v>
      </c>
      <c r="Q1166" s="43">
        <v>19.997803000000001</v>
      </c>
      <c r="R1166" s="43">
        <v>21.645641000000001</v>
      </c>
      <c r="S1166" s="43">
        <v>19.431795000000001</v>
      </c>
      <c r="T1166" s="43">
        <v>18.966383</v>
      </c>
      <c r="U1166" s="43">
        <v>17.649018999999999</v>
      </c>
      <c r="V1166" s="43">
        <v>18.415436</v>
      </c>
      <c r="W1166" s="43">
        <v>19.151875</v>
      </c>
      <c r="X1166" s="43">
        <v>21.843786000000001</v>
      </c>
      <c r="Y1166" s="43">
        <v>83</v>
      </c>
      <c r="AA1166">
        <f t="shared" si="416"/>
        <v>42033.587523148148</v>
      </c>
      <c r="AB1166" t="str">
        <f t="shared" si="417"/>
        <v>42033Murilo/Kassio64</v>
      </c>
      <c r="AC1166" s="52">
        <v>42033</v>
      </c>
      <c r="AD1166" s="53" t="s">
        <v>20</v>
      </c>
      <c r="AE1166" s="54">
        <v>64</v>
      </c>
      <c r="AF1166" s="51" t="str">
        <f t="shared" si="418"/>
        <v>Tubo com problema</v>
      </c>
      <c r="AG1166" s="51" t="str">
        <f t="shared" si="419"/>
        <v>N/A</v>
      </c>
      <c r="AH1166" s="51" t="str">
        <f t="shared" si="420"/>
        <v>N/A</v>
      </c>
      <c r="AI1166" s="51" t="str">
        <f t="shared" si="421"/>
        <v>N/A</v>
      </c>
      <c r="AJ1166" s="51" t="str">
        <f t="shared" si="422"/>
        <v>N/A</v>
      </c>
      <c r="AK1166" s="51" t="str">
        <f t="shared" si="423"/>
        <v>N/A</v>
      </c>
      <c r="AL1166" s="51" t="str">
        <f t="shared" si="424"/>
        <v>N/A</v>
      </c>
      <c r="AM1166" s="51" t="str">
        <f t="shared" si="425"/>
        <v>N/A</v>
      </c>
      <c r="AN1166" s="51" t="str">
        <f t="shared" si="426"/>
        <v>N/A</v>
      </c>
      <c r="AO1166" s="51" t="str">
        <f t="shared" si="427"/>
        <v>N/A</v>
      </c>
      <c r="AP1166" s="51" t="str">
        <f t="shared" si="428"/>
        <v>N/A</v>
      </c>
      <c r="AQ1166" s="51" t="str">
        <f t="shared" si="429"/>
        <v>N/A</v>
      </c>
      <c r="AR1166" s="51" t="str">
        <f t="shared" si="430"/>
        <v>N/A</v>
      </c>
      <c r="AS1166" s="51" t="str">
        <f t="shared" si="431"/>
        <v>N/A</v>
      </c>
      <c r="AT1166" s="51" t="str">
        <f t="shared" si="432"/>
        <v>N/A</v>
      </c>
      <c r="AU1166" s="51" t="str">
        <f t="shared" si="433"/>
        <v>N/A</v>
      </c>
      <c r="AV1166" s="51" t="str">
        <f t="shared" si="434"/>
        <v>N/A</v>
      </c>
      <c r="AY1166">
        <v>42252</v>
      </c>
      <c r="AZ1166">
        <v>42252</v>
      </c>
      <c r="BA1166" t="s">
        <v>29</v>
      </c>
      <c r="BB1166" s="1">
        <f t="shared" si="415"/>
        <v>42252</v>
      </c>
    </row>
    <row r="1167" spans="1:54">
      <c r="A1167" t="str">
        <f t="shared" si="435"/>
        <v>42303Fábio83</v>
      </c>
      <c r="B1167" s="48">
        <v>42303.344942129632</v>
      </c>
      <c r="C1167" s="48">
        <f t="shared" si="436"/>
        <v>42303</v>
      </c>
      <c r="D1167" s="48" t="s">
        <v>31</v>
      </c>
      <c r="E1167" s="49">
        <f t="shared" si="437"/>
        <v>83</v>
      </c>
      <c r="F1167" s="48"/>
      <c r="G1167" s="49" t="e">
        <f>VLOOKUP(C1167,#REF!,2,0)</f>
        <v>#REF!</v>
      </c>
      <c r="H1167" s="48"/>
      <c r="I1167" s="43">
        <v>0</v>
      </c>
      <c r="J1167" s="43">
        <v>0</v>
      </c>
      <c r="K1167" s="43">
        <v>0</v>
      </c>
      <c r="L1167" s="43">
        <v>0</v>
      </c>
      <c r="M1167" s="43">
        <v>14.18694</v>
      </c>
      <c r="N1167" s="43">
        <v>19.808230999999999</v>
      </c>
      <c r="O1167" s="43">
        <v>18.324417</v>
      </c>
      <c r="P1167" s="43">
        <v>13.948992000000001</v>
      </c>
      <c r="Q1167" s="43">
        <v>19.105416999999999</v>
      </c>
      <c r="R1167" s="43">
        <v>20.620156999999999</v>
      </c>
      <c r="S1167" s="43">
        <v>18.188306999999998</v>
      </c>
      <c r="T1167" s="43">
        <v>18.233629000000001</v>
      </c>
      <c r="U1167" s="43">
        <v>17.118037999999999</v>
      </c>
      <c r="V1167" s="43">
        <v>17.962595</v>
      </c>
      <c r="W1167" s="43">
        <v>18.73584</v>
      </c>
      <c r="X1167" s="43">
        <v>21.497633</v>
      </c>
      <c r="Y1167" s="43">
        <v>83</v>
      </c>
      <c r="AA1167">
        <f t="shared" si="416"/>
        <v>42038.770682870374</v>
      </c>
      <c r="AB1167" t="str">
        <f t="shared" si="417"/>
        <v>42038Murilo/Kassio64</v>
      </c>
      <c r="AC1167" s="52">
        <v>42038</v>
      </c>
      <c r="AD1167" s="53" t="s">
        <v>20</v>
      </c>
      <c r="AE1167" s="54">
        <v>64</v>
      </c>
      <c r="AF1167" s="51" t="str">
        <f t="shared" si="418"/>
        <v>Tubo com problema</v>
      </c>
      <c r="AG1167" s="51" t="str">
        <f t="shared" si="419"/>
        <v>N/A</v>
      </c>
      <c r="AH1167" s="51" t="str">
        <f t="shared" si="420"/>
        <v>N/A</v>
      </c>
      <c r="AI1167" s="51" t="str">
        <f t="shared" si="421"/>
        <v>N/A</v>
      </c>
      <c r="AJ1167" s="51" t="str">
        <f t="shared" si="422"/>
        <v>N/A</v>
      </c>
      <c r="AK1167" s="51" t="str">
        <f t="shared" si="423"/>
        <v>N/A</v>
      </c>
      <c r="AL1167" s="51" t="str">
        <f t="shared" si="424"/>
        <v>N/A</v>
      </c>
      <c r="AM1167" s="51" t="str">
        <f t="shared" si="425"/>
        <v>N/A</v>
      </c>
      <c r="AN1167" s="51" t="str">
        <f t="shared" si="426"/>
        <v>N/A</v>
      </c>
      <c r="AO1167" s="51" t="str">
        <f t="shared" si="427"/>
        <v>N/A</v>
      </c>
      <c r="AP1167" s="51" t="str">
        <f t="shared" si="428"/>
        <v>N/A</v>
      </c>
      <c r="AQ1167" s="51" t="str">
        <f t="shared" si="429"/>
        <v>N/A</v>
      </c>
      <c r="AR1167" s="51" t="str">
        <f t="shared" si="430"/>
        <v>N/A</v>
      </c>
      <c r="AS1167" s="51" t="str">
        <f t="shared" si="431"/>
        <v>N/A</v>
      </c>
      <c r="AT1167" s="51" t="str">
        <f t="shared" si="432"/>
        <v>N/A</v>
      </c>
      <c r="AU1167" s="51" t="str">
        <f t="shared" si="433"/>
        <v>N/A</v>
      </c>
      <c r="AV1167" s="51" t="str">
        <f t="shared" si="434"/>
        <v>N/A</v>
      </c>
      <c r="AY1167">
        <v>42257</v>
      </c>
      <c r="AZ1167">
        <v>42257</v>
      </c>
      <c r="BA1167" t="s">
        <v>29</v>
      </c>
      <c r="BB1167" s="1">
        <f t="shared" si="415"/>
        <v>42257</v>
      </c>
    </row>
    <row r="1168" spans="1:54">
      <c r="A1168" t="str">
        <f t="shared" si="435"/>
        <v>42306Fábio83</v>
      </c>
      <c r="B1168" s="48">
        <v>42306.366736111115</v>
      </c>
      <c r="C1168" s="48">
        <f t="shared" si="436"/>
        <v>42306</v>
      </c>
      <c r="D1168" s="48" t="s">
        <v>31</v>
      </c>
      <c r="E1168" s="49">
        <f t="shared" si="437"/>
        <v>83</v>
      </c>
      <c r="F1168" s="48"/>
      <c r="G1168" s="49" t="e">
        <f>VLOOKUP(C1168,#REF!,2,0)</f>
        <v>#REF!</v>
      </c>
      <c r="H1168" s="48"/>
      <c r="I1168" s="43">
        <v>0</v>
      </c>
      <c r="J1168" s="43">
        <v>0</v>
      </c>
      <c r="K1168" s="43">
        <v>0</v>
      </c>
      <c r="L1168" s="43">
        <v>0</v>
      </c>
      <c r="M1168" s="43">
        <v>15.574994</v>
      </c>
      <c r="N1168" s="43">
        <v>21.350121999999999</v>
      </c>
      <c r="O1168" s="43">
        <v>19.808230999999999</v>
      </c>
      <c r="P1168" s="43">
        <v>14.954307999999999</v>
      </c>
      <c r="Q1168" s="43">
        <v>20.188268999999998</v>
      </c>
      <c r="R1168" s="43">
        <v>21.893456</v>
      </c>
      <c r="S1168" s="43">
        <v>19.950310000000002</v>
      </c>
      <c r="T1168" s="43">
        <v>19.572514000000002</v>
      </c>
      <c r="U1168" s="43">
        <v>17.471107</v>
      </c>
      <c r="V1168" s="43">
        <v>18.324417</v>
      </c>
      <c r="W1168" s="43">
        <v>19.151875</v>
      </c>
      <c r="X1168" s="43">
        <v>21.645641000000001</v>
      </c>
      <c r="Y1168" s="43">
        <v>83</v>
      </c>
      <c r="AA1168">
        <f t="shared" si="416"/>
        <v>42041.575312499997</v>
      </c>
      <c r="AB1168" t="str">
        <f t="shared" si="417"/>
        <v>42041Murilo/Kassio64</v>
      </c>
      <c r="AC1168" s="52">
        <v>42041</v>
      </c>
      <c r="AD1168" s="53" t="s">
        <v>20</v>
      </c>
      <c r="AE1168" s="54">
        <v>64</v>
      </c>
      <c r="AF1168" s="51" t="str">
        <f t="shared" si="418"/>
        <v>Tubo com problema</v>
      </c>
      <c r="AG1168" s="51" t="str">
        <f t="shared" si="419"/>
        <v>N/A</v>
      </c>
      <c r="AH1168" s="51" t="str">
        <f t="shared" si="420"/>
        <v>N/A</v>
      </c>
      <c r="AI1168" s="51" t="str">
        <f t="shared" si="421"/>
        <v>N/A</v>
      </c>
      <c r="AJ1168" s="51" t="str">
        <f t="shared" si="422"/>
        <v>N/A</v>
      </c>
      <c r="AK1168" s="51" t="str">
        <f t="shared" si="423"/>
        <v>N/A</v>
      </c>
      <c r="AL1168" s="51" t="str">
        <f t="shared" si="424"/>
        <v>N/A</v>
      </c>
      <c r="AM1168" s="51" t="str">
        <f t="shared" si="425"/>
        <v>N/A</v>
      </c>
      <c r="AN1168" s="51" t="str">
        <f t="shared" si="426"/>
        <v>N/A</v>
      </c>
      <c r="AO1168" s="51" t="str">
        <f t="shared" si="427"/>
        <v>N/A</v>
      </c>
      <c r="AP1168" s="51" t="str">
        <f t="shared" si="428"/>
        <v>N/A</v>
      </c>
      <c r="AQ1168" s="51" t="str">
        <f t="shared" si="429"/>
        <v>N/A</v>
      </c>
      <c r="AR1168" s="51" t="str">
        <f t="shared" si="430"/>
        <v>N/A</v>
      </c>
      <c r="AS1168" s="51" t="str">
        <f t="shared" si="431"/>
        <v>N/A</v>
      </c>
      <c r="AT1168" s="51" t="str">
        <f t="shared" si="432"/>
        <v>N/A</v>
      </c>
      <c r="AU1168" s="51" t="str">
        <f t="shared" si="433"/>
        <v>N/A</v>
      </c>
      <c r="AV1168" s="51" t="str">
        <f t="shared" si="434"/>
        <v>N/A</v>
      </c>
      <c r="AY1168">
        <v>42261</v>
      </c>
      <c r="AZ1168">
        <v>42261</v>
      </c>
      <c r="BA1168" t="s">
        <v>29</v>
      </c>
      <c r="BB1168" s="1">
        <f t="shared" si="415"/>
        <v>42261</v>
      </c>
    </row>
    <row r="1169" spans="1:54">
      <c r="A1169" t="str">
        <f t="shared" si="435"/>
        <v>42311Fábio83</v>
      </c>
      <c r="B1169" s="48">
        <v>42311.356666666667</v>
      </c>
      <c r="C1169" s="48">
        <f t="shared" si="436"/>
        <v>42311</v>
      </c>
      <c r="D1169" s="48" t="s">
        <v>31</v>
      </c>
      <c r="E1169" s="49">
        <f t="shared" si="437"/>
        <v>83</v>
      </c>
      <c r="F1169" s="48"/>
      <c r="G1169" s="49" t="e">
        <f>VLOOKUP(C1169,#REF!,2,0)</f>
        <v>#REF!</v>
      </c>
      <c r="H1169" s="48"/>
      <c r="I1169" s="43">
        <v>0</v>
      </c>
      <c r="J1169" s="43">
        <v>0</v>
      </c>
      <c r="K1169" s="43">
        <v>0</v>
      </c>
      <c r="L1169" s="43">
        <v>0</v>
      </c>
      <c r="M1169" s="43">
        <v>18.78182</v>
      </c>
      <c r="N1169" s="43">
        <v>23.770520999999999</v>
      </c>
      <c r="O1169" s="43">
        <v>21.99297</v>
      </c>
      <c r="P1169" s="43">
        <v>15.449805</v>
      </c>
      <c r="Q1169" s="43">
        <v>21.056601000000001</v>
      </c>
      <c r="R1169" s="43">
        <v>22.443562</v>
      </c>
      <c r="S1169" s="43">
        <v>19.855543000000001</v>
      </c>
      <c r="T1169" s="43">
        <v>19.384998</v>
      </c>
      <c r="U1169" s="43">
        <v>18.143035999999999</v>
      </c>
      <c r="V1169" s="43">
        <v>18.78182</v>
      </c>
      <c r="W1169" s="43">
        <v>19.338263999999999</v>
      </c>
      <c r="X1169" s="43">
        <v>21.99297</v>
      </c>
      <c r="Y1169" s="43">
        <v>83</v>
      </c>
      <c r="AA1169">
        <f t="shared" si="416"/>
        <v>42044.719386574077</v>
      </c>
      <c r="AB1169" t="str">
        <f t="shared" si="417"/>
        <v>42044Murilo/Kassio64</v>
      </c>
      <c r="AC1169" s="52">
        <v>42044</v>
      </c>
      <c r="AD1169" s="53" t="s">
        <v>20</v>
      </c>
      <c r="AE1169" s="54">
        <v>64</v>
      </c>
      <c r="AF1169" s="51" t="str">
        <f t="shared" si="418"/>
        <v>Tubo com problema</v>
      </c>
      <c r="AG1169" s="51" t="str">
        <f t="shared" si="419"/>
        <v>N/A</v>
      </c>
      <c r="AH1169" s="51" t="str">
        <f t="shared" si="420"/>
        <v>N/A</v>
      </c>
      <c r="AI1169" s="51" t="str">
        <f t="shared" si="421"/>
        <v>N/A</v>
      </c>
      <c r="AJ1169" s="51" t="str">
        <f t="shared" si="422"/>
        <v>N/A</v>
      </c>
      <c r="AK1169" s="51" t="str">
        <f t="shared" si="423"/>
        <v>N/A</v>
      </c>
      <c r="AL1169" s="51" t="str">
        <f t="shared" si="424"/>
        <v>N/A</v>
      </c>
      <c r="AM1169" s="51" t="str">
        <f t="shared" si="425"/>
        <v>N/A</v>
      </c>
      <c r="AN1169" s="51" t="str">
        <f t="shared" si="426"/>
        <v>N/A</v>
      </c>
      <c r="AO1169" s="51" t="str">
        <f t="shared" si="427"/>
        <v>N/A</v>
      </c>
      <c r="AP1169" s="51" t="str">
        <f t="shared" si="428"/>
        <v>N/A</v>
      </c>
      <c r="AQ1169" s="51" t="str">
        <f t="shared" si="429"/>
        <v>N/A</v>
      </c>
      <c r="AR1169" s="51" t="str">
        <f t="shared" si="430"/>
        <v>N/A</v>
      </c>
      <c r="AS1169" s="51" t="str">
        <f t="shared" si="431"/>
        <v>N/A</v>
      </c>
      <c r="AT1169" s="51" t="str">
        <f t="shared" si="432"/>
        <v>N/A</v>
      </c>
      <c r="AU1169" s="51" t="str">
        <f t="shared" si="433"/>
        <v>N/A</v>
      </c>
      <c r="AV1169" s="51" t="str">
        <f t="shared" si="434"/>
        <v>N/A</v>
      </c>
      <c r="AY1169">
        <v>42262</v>
      </c>
      <c r="AZ1169">
        <v>42262</v>
      </c>
      <c r="BA1169" t="s">
        <v>29</v>
      </c>
      <c r="BB1169" s="1">
        <f t="shared" si="415"/>
        <v>42262</v>
      </c>
    </row>
    <row r="1170" spans="1:54">
      <c r="A1170" t="str">
        <f t="shared" si="435"/>
        <v>42312Fábio83</v>
      </c>
      <c r="B1170" s="48">
        <v>42312.348043981481</v>
      </c>
      <c r="C1170" s="48">
        <f t="shared" si="436"/>
        <v>42312</v>
      </c>
      <c r="D1170" s="48" t="s">
        <v>31</v>
      </c>
      <c r="E1170" s="49">
        <f t="shared" si="437"/>
        <v>83</v>
      </c>
      <c r="F1170" s="48"/>
      <c r="G1170" s="49" t="e">
        <f>VLOOKUP(C1170,#REF!,2,0)</f>
        <v>#REF!</v>
      </c>
      <c r="H1170" s="48"/>
      <c r="I1170" s="43">
        <v>0</v>
      </c>
      <c r="J1170" s="43">
        <v>0</v>
      </c>
      <c r="K1170" s="43">
        <v>0</v>
      </c>
      <c r="L1170" s="43">
        <v>0</v>
      </c>
      <c r="M1170" s="43">
        <v>18.097840999999999</v>
      </c>
      <c r="N1170" s="43">
        <v>22.695837000000001</v>
      </c>
      <c r="O1170" s="43">
        <v>21.399222999999999</v>
      </c>
      <c r="P1170" s="43">
        <v>16.422965999999999</v>
      </c>
      <c r="Q1170" s="43">
        <v>21.893456</v>
      </c>
      <c r="R1170" s="43">
        <v>23.718826</v>
      </c>
      <c r="S1170" s="43">
        <v>21.645641000000001</v>
      </c>
      <c r="T1170" s="43">
        <v>20.862079999999999</v>
      </c>
      <c r="U1170" s="43">
        <v>19.525558</v>
      </c>
      <c r="V1170" s="43">
        <v>20.236034</v>
      </c>
      <c r="W1170" s="43">
        <v>20.765158</v>
      </c>
      <c r="X1170" s="43">
        <v>22.746447</v>
      </c>
      <c r="Y1170" s="43">
        <v>83</v>
      </c>
      <c r="AA1170">
        <f t="shared" si="416"/>
        <v>42046.433668981481</v>
      </c>
      <c r="AB1170" t="str">
        <f t="shared" si="417"/>
        <v>42046Murilo/Kassio64</v>
      </c>
      <c r="AC1170" s="52">
        <v>42046</v>
      </c>
      <c r="AD1170" s="53" t="s">
        <v>20</v>
      </c>
      <c r="AE1170" s="54">
        <v>64</v>
      </c>
      <c r="AF1170" s="51" t="str">
        <f t="shared" si="418"/>
        <v>Tubo com problema</v>
      </c>
      <c r="AG1170" s="51" t="str">
        <f t="shared" si="419"/>
        <v>N/A</v>
      </c>
      <c r="AH1170" s="51" t="str">
        <f t="shared" si="420"/>
        <v>N/A</v>
      </c>
      <c r="AI1170" s="51" t="str">
        <f t="shared" si="421"/>
        <v>N/A</v>
      </c>
      <c r="AJ1170" s="51" t="str">
        <f t="shared" si="422"/>
        <v>N/A</v>
      </c>
      <c r="AK1170" s="51" t="str">
        <f t="shared" si="423"/>
        <v>N/A</v>
      </c>
      <c r="AL1170" s="51" t="str">
        <f t="shared" si="424"/>
        <v>N/A</v>
      </c>
      <c r="AM1170" s="51" t="str">
        <f t="shared" si="425"/>
        <v>N/A</v>
      </c>
      <c r="AN1170" s="51" t="str">
        <f t="shared" si="426"/>
        <v>N/A</v>
      </c>
      <c r="AO1170" s="51" t="str">
        <f t="shared" si="427"/>
        <v>N/A</v>
      </c>
      <c r="AP1170" s="51" t="str">
        <f t="shared" si="428"/>
        <v>N/A</v>
      </c>
      <c r="AQ1170" s="51" t="str">
        <f t="shared" si="429"/>
        <v>N/A</v>
      </c>
      <c r="AR1170" s="51" t="str">
        <f t="shared" si="430"/>
        <v>N/A</v>
      </c>
      <c r="AS1170" s="51" t="str">
        <f t="shared" si="431"/>
        <v>N/A</v>
      </c>
      <c r="AT1170" s="51" t="str">
        <f t="shared" si="432"/>
        <v>N/A</v>
      </c>
      <c r="AU1170" s="51" t="str">
        <f t="shared" si="433"/>
        <v>N/A</v>
      </c>
      <c r="AV1170" s="51" t="str">
        <f t="shared" si="434"/>
        <v>N/A</v>
      </c>
      <c r="AY1170">
        <v>42263</v>
      </c>
      <c r="AZ1170">
        <v>42263</v>
      </c>
      <c r="BA1170" t="s">
        <v>29</v>
      </c>
      <c r="BB1170" s="1">
        <f t="shared" si="415"/>
        <v>42263</v>
      </c>
    </row>
    <row r="1171" spans="1:54">
      <c r="A1171" t="str">
        <f t="shared" si="435"/>
        <v>42317Fábio83</v>
      </c>
      <c r="B1171" s="48">
        <v>42317.355717592596</v>
      </c>
      <c r="C1171" s="48">
        <f t="shared" si="436"/>
        <v>42317</v>
      </c>
      <c r="D1171" s="48" t="s">
        <v>31</v>
      </c>
      <c r="E1171" s="49">
        <f t="shared" si="437"/>
        <v>83</v>
      </c>
      <c r="F1171" s="48"/>
      <c r="G1171" s="49" t="e">
        <f>VLOOKUP(C1171,#REF!,2,0)</f>
        <v>#REF!</v>
      </c>
      <c r="H1171" s="48"/>
      <c r="I1171" s="43">
        <v>0</v>
      </c>
      <c r="J1171" s="43">
        <v>0</v>
      </c>
      <c r="K1171" s="43">
        <v>0</v>
      </c>
      <c r="L1171" s="43">
        <v>0</v>
      </c>
      <c r="M1171" s="43">
        <v>18.233629000000001</v>
      </c>
      <c r="N1171" s="43">
        <v>22.746447</v>
      </c>
      <c r="O1171" s="43">
        <v>20.959232</v>
      </c>
      <c r="P1171" s="43">
        <v>15.118537999999999</v>
      </c>
      <c r="Q1171" s="43">
        <v>21.105408000000001</v>
      </c>
      <c r="R1171" s="43">
        <v>23.102335</v>
      </c>
      <c r="S1171" s="43">
        <v>21.695088999999999</v>
      </c>
      <c r="T1171" s="43">
        <v>21.007883</v>
      </c>
      <c r="U1171" s="43">
        <v>20.379653999999999</v>
      </c>
      <c r="V1171" s="43">
        <v>21.399222999999999</v>
      </c>
      <c r="W1171" s="43">
        <v>23.770520999999999</v>
      </c>
      <c r="X1171" s="43">
        <v>27.250319999999999</v>
      </c>
      <c r="Y1171" s="43">
        <v>83</v>
      </c>
      <c r="AA1171">
        <f t="shared" si="416"/>
        <v>42047.373576388891</v>
      </c>
      <c r="AB1171" t="str">
        <f t="shared" si="417"/>
        <v>42047Murilo/Kassio64</v>
      </c>
      <c r="AC1171" s="52">
        <v>42047</v>
      </c>
      <c r="AD1171" s="53" t="s">
        <v>20</v>
      </c>
      <c r="AE1171" s="54">
        <v>64</v>
      </c>
      <c r="AF1171" s="51" t="str">
        <f t="shared" si="418"/>
        <v>Tubo com problema</v>
      </c>
      <c r="AG1171" s="51" t="str">
        <f t="shared" si="419"/>
        <v>N/A</v>
      </c>
      <c r="AH1171" s="51" t="str">
        <f t="shared" si="420"/>
        <v>N/A</v>
      </c>
      <c r="AI1171" s="51" t="str">
        <f t="shared" si="421"/>
        <v>N/A</v>
      </c>
      <c r="AJ1171" s="51" t="str">
        <f t="shared" si="422"/>
        <v>N/A</v>
      </c>
      <c r="AK1171" s="51" t="str">
        <f t="shared" si="423"/>
        <v>N/A</v>
      </c>
      <c r="AL1171" s="51" t="str">
        <f t="shared" si="424"/>
        <v>N/A</v>
      </c>
      <c r="AM1171" s="51" t="str">
        <f t="shared" si="425"/>
        <v>N/A</v>
      </c>
      <c r="AN1171" s="51" t="str">
        <f t="shared" si="426"/>
        <v>N/A</v>
      </c>
      <c r="AO1171" s="51" t="str">
        <f t="shared" si="427"/>
        <v>N/A</v>
      </c>
      <c r="AP1171" s="51" t="str">
        <f t="shared" si="428"/>
        <v>N/A</v>
      </c>
      <c r="AQ1171" s="51" t="str">
        <f t="shared" si="429"/>
        <v>N/A</v>
      </c>
      <c r="AR1171" s="51" t="str">
        <f t="shared" si="430"/>
        <v>N/A</v>
      </c>
      <c r="AS1171" s="51" t="str">
        <f t="shared" si="431"/>
        <v>N/A</v>
      </c>
      <c r="AT1171" s="51" t="str">
        <f t="shared" si="432"/>
        <v>N/A</v>
      </c>
      <c r="AU1171" s="51" t="str">
        <f t="shared" si="433"/>
        <v>N/A</v>
      </c>
      <c r="AV1171" s="51" t="str">
        <f t="shared" si="434"/>
        <v>N/A</v>
      </c>
      <c r="AY1171">
        <v>42265</v>
      </c>
      <c r="AZ1171">
        <v>42265</v>
      </c>
      <c r="BA1171" t="s">
        <v>29</v>
      </c>
      <c r="BB1171" s="1">
        <f t="shared" si="415"/>
        <v>42265</v>
      </c>
    </row>
    <row r="1172" spans="1:54">
      <c r="A1172" t="str">
        <f t="shared" si="435"/>
        <v>42319Fábio83</v>
      </c>
      <c r="B1172" s="48">
        <v>42319.34138888889</v>
      </c>
      <c r="C1172" s="48">
        <f t="shared" si="436"/>
        <v>42319</v>
      </c>
      <c r="D1172" s="48" t="s">
        <v>31</v>
      </c>
      <c r="E1172" s="49">
        <f t="shared" si="437"/>
        <v>83</v>
      </c>
      <c r="F1172" s="48"/>
      <c r="G1172" s="49" t="e">
        <f>VLOOKUP(C1172,#REF!,2,0)</f>
        <v>#REF!</v>
      </c>
      <c r="H1172" s="48"/>
      <c r="I1172" s="43">
        <v>0</v>
      </c>
      <c r="J1172" s="43">
        <v>0</v>
      </c>
      <c r="K1172" s="43">
        <v>0</v>
      </c>
      <c r="L1172" s="43">
        <v>0</v>
      </c>
      <c r="M1172" s="43">
        <v>16.422965999999999</v>
      </c>
      <c r="N1172" s="43">
        <v>21.943182</v>
      </c>
      <c r="O1172" s="43">
        <v>20.283854000000002</v>
      </c>
      <c r="P1172" s="43">
        <v>15.201002000000001</v>
      </c>
      <c r="Q1172" s="43">
        <v>20.620156999999999</v>
      </c>
      <c r="R1172" s="43">
        <v>22.695837000000001</v>
      </c>
      <c r="S1172" s="43">
        <v>21.154211</v>
      </c>
      <c r="T1172" s="43">
        <v>20.475697</v>
      </c>
      <c r="U1172" s="43">
        <v>19.760973</v>
      </c>
      <c r="V1172" s="43">
        <v>20.910616000000001</v>
      </c>
      <c r="W1172" s="43">
        <v>22.142672999999998</v>
      </c>
      <c r="X1172" s="43">
        <v>25.347978999999999</v>
      </c>
      <c r="Y1172" s="43">
        <v>83</v>
      </c>
      <c r="AA1172">
        <f t="shared" si="416"/>
        <v>41856.771481481483</v>
      </c>
      <c r="AB1172" t="str">
        <f t="shared" si="417"/>
        <v>41856Murilo/Kassio66</v>
      </c>
      <c r="AC1172" s="52">
        <v>41856</v>
      </c>
      <c r="AD1172" s="53" t="s">
        <v>20</v>
      </c>
      <c r="AE1172" s="54">
        <v>66</v>
      </c>
      <c r="AF1172" s="51" t="str">
        <f t="shared" si="418"/>
        <v/>
      </c>
      <c r="AG1172" s="51">
        <f t="shared" si="419"/>
        <v>0</v>
      </c>
      <c r="AH1172" s="51">
        <f t="shared" si="420"/>
        <v>0</v>
      </c>
      <c r="AI1172" s="51">
        <f t="shared" si="421"/>
        <v>0</v>
      </c>
      <c r="AJ1172" s="51">
        <f t="shared" si="422"/>
        <v>1.004562</v>
      </c>
      <c r="AK1172" s="51">
        <f t="shared" si="423"/>
        <v>26.039528000000001</v>
      </c>
      <c r="AL1172" s="51">
        <f t="shared" si="424"/>
        <v>23.709154000000002</v>
      </c>
      <c r="AM1172" s="51">
        <f t="shared" si="425"/>
        <v>27.998936</v>
      </c>
      <c r="AN1172" s="51">
        <f t="shared" si="426"/>
        <v>25.315441</v>
      </c>
      <c r="AO1172" s="51">
        <f t="shared" si="427"/>
        <v>26.976317999999999</v>
      </c>
      <c r="AP1172" s="51">
        <f t="shared" si="428"/>
        <v>27.315038999999999</v>
      </c>
      <c r="AQ1172" s="51">
        <f t="shared" si="429"/>
        <v>27.724340000000002</v>
      </c>
      <c r="AR1172" s="51">
        <f t="shared" si="430"/>
        <v>25.446300999999998</v>
      </c>
      <c r="AS1172" s="51">
        <f t="shared" si="431"/>
        <v>24.666338</v>
      </c>
      <c r="AT1172" s="51">
        <f t="shared" si="432"/>
        <v>25.446300999999998</v>
      </c>
      <c r="AU1172" s="51">
        <f t="shared" si="433"/>
        <v>27.930150999999999</v>
      </c>
      <c r="AV1172" s="51">
        <f t="shared" si="434"/>
        <v>30.893166999999998</v>
      </c>
      <c r="AY1172">
        <v>42268</v>
      </c>
      <c r="AZ1172">
        <v>42268</v>
      </c>
      <c r="BA1172" t="s">
        <v>29</v>
      </c>
      <c r="BB1172" s="1">
        <f t="shared" si="415"/>
        <v>42268</v>
      </c>
    </row>
    <row r="1173" spans="1:54">
      <c r="A1173" t="str">
        <f t="shared" si="435"/>
        <v>42321Fábio83</v>
      </c>
      <c r="B1173" s="48">
        <v>42321.691921296297</v>
      </c>
      <c r="C1173" s="48">
        <f t="shared" si="436"/>
        <v>42321</v>
      </c>
      <c r="D1173" s="48" t="s">
        <v>31</v>
      </c>
      <c r="E1173" s="49">
        <f t="shared" si="437"/>
        <v>83</v>
      </c>
      <c r="F1173" s="48"/>
      <c r="G1173" s="49" t="e">
        <f>VLOOKUP(C1173,#REF!,2,0)</f>
        <v>#REF!</v>
      </c>
      <c r="H1173" s="48" t="s">
        <v>172</v>
      </c>
      <c r="I1173" s="43">
        <v>0</v>
      </c>
      <c r="J1173" s="43">
        <v>0</v>
      </c>
      <c r="K1173" s="43">
        <v>0</v>
      </c>
      <c r="L1173" s="43">
        <v>0</v>
      </c>
      <c r="M1173" s="43" t="s">
        <v>172</v>
      </c>
      <c r="N1173" s="43" t="s">
        <v>172</v>
      </c>
      <c r="O1173" s="43" t="s">
        <v>172</v>
      </c>
      <c r="P1173" s="43">
        <v>13.67408</v>
      </c>
      <c r="Q1173" s="43">
        <v>19.431795000000001</v>
      </c>
      <c r="R1173" s="43">
        <v>21.252056</v>
      </c>
      <c r="S1173" s="43">
        <v>19.572514000000002</v>
      </c>
      <c r="T1173" s="43">
        <v>18.920164</v>
      </c>
      <c r="U1173" s="43">
        <v>18.643989999999999</v>
      </c>
      <c r="V1173" s="43">
        <v>19.808230999999999</v>
      </c>
      <c r="W1173" s="43">
        <v>21.007883</v>
      </c>
      <c r="X1173" s="43">
        <v>23.358233999999999</v>
      </c>
      <c r="Y1173" s="43">
        <v>83</v>
      </c>
      <c r="AA1173">
        <f t="shared" si="416"/>
        <v>41859.711446759262</v>
      </c>
      <c r="AB1173" t="str">
        <f t="shared" si="417"/>
        <v>41859Murilo/Kassio66</v>
      </c>
      <c r="AC1173" s="52">
        <v>41859</v>
      </c>
      <c r="AD1173" s="53" t="s">
        <v>20</v>
      </c>
      <c r="AE1173" s="54">
        <v>66</v>
      </c>
      <c r="AF1173" s="51" t="str">
        <f t="shared" si="418"/>
        <v/>
      </c>
      <c r="AG1173" s="51">
        <f t="shared" si="419"/>
        <v>0</v>
      </c>
      <c r="AH1173" s="51">
        <f t="shared" si="420"/>
        <v>0</v>
      </c>
      <c r="AI1173" s="51">
        <f t="shared" si="421"/>
        <v>0</v>
      </c>
      <c r="AJ1173" s="51">
        <f t="shared" si="422"/>
        <v>0</v>
      </c>
      <c r="AK1173" s="51">
        <f t="shared" si="423"/>
        <v>22.218719</v>
      </c>
      <c r="AL1173" s="51">
        <f t="shared" si="424"/>
        <v>23.269210999999999</v>
      </c>
      <c r="AM1173" s="51">
        <f t="shared" si="425"/>
        <v>28.205767000000002</v>
      </c>
      <c r="AN1173" s="51">
        <f t="shared" si="426"/>
        <v>25.511876999999998</v>
      </c>
      <c r="AO1173" s="51">
        <f t="shared" si="427"/>
        <v>27.383023999999999</v>
      </c>
      <c r="AP1173" s="51">
        <f t="shared" si="428"/>
        <v>27.519283000000001</v>
      </c>
      <c r="AQ1173" s="51">
        <f t="shared" si="429"/>
        <v>27.792849</v>
      </c>
      <c r="AR1173" s="51">
        <f t="shared" si="430"/>
        <v>26.172321</v>
      </c>
      <c r="AS1173" s="51">
        <f t="shared" si="431"/>
        <v>24.924942000000001</v>
      </c>
      <c r="AT1173" s="51">
        <f t="shared" si="432"/>
        <v>26.105858000000001</v>
      </c>
      <c r="AU1173" s="51">
        <f t="shared" si="433"/>
        <v>26.438934</v>
      </c>
      <c r="AV1173" s="51">
        <f t="shared" si="434"/>
        <v>30.965553</v>
      </c>
      <c r="AY1173">
        <v>42270</v>
      </c>
      <c r="AZ1173">
        <v>42270</v>
      </c>
      <c r="BA1173" t="s">
        <v>29</v>
      </c>
      <c r="BB1173" s="1">
        <f t="shared" si="415"/>
        <v>42270</v>
      </c>
    </row>
    <row r="1174" spans="1:54">
      <c r="A1174" t="str">
        <f t="shared" si="435"/>
        <v>42324Fábio83</v>
      </c>
      <c r="B1174" s="48">
        <v>42324.333692129629</v>
      </c>
      <c r="C1174" s="48">
        <f t="shared" si="436"/>
        <v>42324</v>
      </c>
      <c r="D1174" s="48" t="s">
        <v>31</v>
      </c>
      <c r="E1174" s="49">
        <f t="shared" si="437"/>
        <v>83</v>
      </c>
      <c r="F1174" s="48"/>
      <c r="G1174" s="49" t="e">
        <f>VLOOKUP(C1174,#REF!,2,0)</f>
        <v>#REF!</v>
      </c>
      <c r="H1174" s="48"/>
      <c r="I1174" s="43">
        <v>0</v>
      </c>
      <c r="J1174" s="43">
        <v>0</v>
      </c>
      <c r="K1174" s="43">
        <v>0</v>
      </c>
      <c r="L1174" s="43">
        <v>0</v>
      </c>
      <c r="M1174" s="43">
        <v>17.205947999999999</v>
      </c>
      <c r="N1174" s="43">
        <v>22.797143999999999</v>
      </c>
      <c r="O1174" s="43">
        <v>21.350121999999999</v>
      </c>
      <c r="P1174" s="43">
        <v>15.996090000000001</v>
      </c>
      <c r="Q1174" s="43">
        <v>21.056601000000001</v>
      </c>
      <c r="R1174" s="43">
        <v>22.695837000000001</v>
      </c>
      <c r="S1174" s="43">
        <v>20.427655999999999</v>
      </c>
      <c r="T1174" s="43">
        <v>20.092924</v>
      </c>
      <c r="U1174" s="43">
        <v>19.291584</v>
      </c>
      <c r="V1174" s="43">
        <v>20.427655999999999</v>
      </c>
      <c r="W1174" s="43">
        <v>21.30105</v>
      </c>
      <c r="X1174" s="43">
        <v>23.822313000000001</v>
      </c>
      <c r="Y1174" s="43">
        <v>83</v>
      </c>
      <c r="AA1174">
        <f t="shared" si="416"/>
        <v>41862.453946759262</v>
      </c>
      <c r="AB1174" t="str">
        <f t="shared" si="417"/>
        <v>41862Murilo/Kassio66</v>
      </c>
      <c r="AC1174" s="52">
        <v>41862</v>
      </c>
      <c r="AD1174" s="53" t="s">
        <v>20</v>
      </c>
      <c r="AE1174" s="54">
        <v>66</v>
      </c>
      <c r="AF1174" s="51" t="str">
        <f t="shared" si="418"/>
        <v/>
      </c>
      <c r="AG1174" s="51">
        <f t="shared" si="419"/>
        <v>0</v>
      </c>
      <c r="AH1174" s="51">
        <f t="shared" si="420"/>
        <v>0</v>
      </c>
      <c r="AI1174" s="51">
        <f t="shared" si="421"/>
        <v>0</v>
      </c>
      <c r="AJ1174" s="51">
        <f t="shared" si="422"/>
        <v>1.1288199999999999</v>
      </c>
      <c r="AK1174" s="51">
        <f t="shared" si="423"/>
        <v>22.771705999999998</v>
      </c>
      <c r="AL1174" s="51">
        <f t="shared" si="424"/>
        <v>22.771705999999998</v>
      </c>
      <c r="AM1174" s="51">
        <f t="shared" si="425"/>
        <v>27.792849</v>
      </c>
      <c r="AN1174" s="51">
        <f t="shared" si="426"/>
        <v>25.315441</v>
      </c>
      <c r="AO1174" s="51">
        <f t="shared" si="427"/>
        <v>27.179286999999999</v>
      </c>
      <c r="AP1174" s="51">
        <f t="shared" si="428"/>
        <v>27.724340000000002</v>
      </c>
      <c r="AQ1174" s="51">
        <f t="shared" si="429"/>
        <v>27.724340000000002</v>
      </c>
      <c r="AR1174" s="51">
        <f t="shared" si="430"/>
        <v>25.577513</v>
      </c>
      <c r="AS1174" s="51">
        <f t="shared" si="431"/>
        <v>24.860174000000001</v>
      </c>
      <c r="AT1174" s="51">
        <f t="shared" si="432"/>
        <v>25.709078000000002</v>
      </c>
      <c r="AU1174" s="51">
        <f t="shared" si="433"/>
        <v>28.482813</v>
      </c>
      <c r="AV1174" s="51">
        <f t="shared" si="434"/>
        <v>31.110600999999999</v>
      </c>
      <c r="AY1174">
        <v>42273</v>
      </c>
      <c r="AZ1174">
        <v>42273</v>
      </c>
      <c r="BA1174" t="s">
        <v>29</v>
      </c>
      <c r="BB1174" s="1">
        <f t="shared" si="415"/>
        <v>42273</v>
      </c>
    </row>
    <row r="1175" spans="1:54">
      <c r="A1175" t="str">
        <f t="shared" si="435"/>
        <v>42326Fábio83</v>
      </c>
      <c r="B1175" s="48">
        <v>42326.353356481479</v>
      </c>
      <c r="C1175" s="48">
        <f t="shared" si="436"/>
        <v>42326</v>
      </c>
      <c r="D1175" s="48" t="s">
        <v>31</v>
      </c>
      <c r="E1175" s="49">
        <f t="shared" si="437"/>
        <v>83</v>
      </c>
      <c r="F1175" s="48"/>
      <c r="G1175" s="49" t="e">
        <f>VLOOKUP(C1175,#REF!,2,0)</f>
        <v>#REF!</v>
      </c>
      <c r="H1175" s="48"/>
      <c r="I1175" s="43">
        <v>0</v>
      </c>
      <c r="J1175" s="43">
        <v>0</v>
      </c>
      <c r="K1175" s="43">
        <v>0</v>
      </c>
      <c r="L1175" s="43">
        <v>0</v>
      </c>
      <c r="M1175" s="43">
        <v>18.643989999999999</v>
      </c>
      <c r="N1175" s="43">
        <v>23.874178000000001</v>
      </c>
      <c r="O1175" s="43">
        <v>21.744581</v>
      </c>
      <c r="P1175" s="43">
        <v>16.899239999999999</v>
      </c>
      <c r="Q1175" s="43">
        <v>21.695088999999999</v>
      </c>
      <c r="R1175" s="43">
        <v>23.460999999999999</v>
      </c>
      <c r="S1175" s="43">
        <v>21.645641000000001</v>
      </c>
      <c r="T1175" s="43">
        <v>21.350121999999999</v>
      </c>
      <c r="U1175" s="43">
        <v>20.571967999999998</v>
      </c>
      <c r="V1175" s="43">
        <v>21.744581</v>
      </c>
      <c r="W1175" s="43">
        <v>22.898644999999998</v>
      </c>
      <c r="X1175" s="43">
        <v>25.081669000000002</v>
      </c>
      <c r="Y1175" s="43">
        <v>83</v>
      </c>
      <c r="AA1175">
        <f t="shared" si="416"/>
        <v>41866.37777777778</v>
      </c>
      <c r="AB1175" t="str">
        <f t="shared" si="417"/>
        <v>41866Murilo/Kassio66</v>
      </c>
      <c r="AC1175" s="52">
        <v>41866</v>
      </c>
      <c r="AD1175" s="53" t="s">
        <v>20</v>
      </c>
      <c r="AE1175" s="54">
        <v>66</v>
      </c>
      <c r="AF1175" s="51" t="str">
        <f t="shared" si="418"/>
        <v/>
      </c>
      <c r="AG1175" s="51">
        <f t="shared" si="419"/>
        <v>0</v>
      </c>
      <c r="AH1175" s="51">
        <f t="shared" si="420"/>
        <v>0</v>
      </c>
      <c r="AI1175" s="51">
        <f t="shared" si="421"/>
        <v>0</v>
      </c>
      <c r="AJ1175" s="51">
        <f t="shared" si="422"/>
        <v>3.264672</v>
      </c>
      <c r="AK1175" s="51">
        <f t="shared" si="423"/>
        <v>22.709892</v>
      </c>
      <c r="AL1175" s="51">
        <f t="shared" si="424"/>
        <v>22.096827000000001</v>
      </c>
      <c r="AM1175" s="51">
        <f t="shared" si="425"/>
        <v>27.179286999999999</v>
      </c>
      <c r="AN1175" s="51">
        <f t="shared" si="426"/>
        <v>24.860174000000001</v>
      </c>
      <c r="AO1175" s="51">
        <f t="shared" si="427"/>
        <v>26.908846</v>
      </c>
      <c r="AP1175" s="51">
        <f t="shared" si="428"/>
        <v>27.519283000000001</v>
      </c>
      <c r="AQ1175" s="51">
        <f t="shared" si="429"/>
        <v>27.587548999999999</v>
      </c>
      <c r="AR1175" s="51">
        <f t="shared" si="430"/>
        <v>25.446300999999998</v>
      </c>
      <c r="AS1175" s="51">
        <f t="shared" si="431"/>
        <v>24.730868999999998</v>
      </c>
      <c r="AT1175" s="51">
        <f t="shared" si="432"/>
        <v>25.380849999999999</v>
      </c>
      <c r="AU1175" s="51">
        <f t="shared" si="433"/>
        <v>28.482813</v>
      </c>
      <c r="AV1175" s="51">
        <f t="shared" si="434"/>
        <v>31.038038</v>
      </c>
      <c r="AY1175">
        <v>42274</v>
      </c>
      <c r="AZ1175">
        <v>42274</v>
      </c>
      <c r="BA1175" t="s">
        <v>29</v>
      </c>
      <c r="BB1175" s="1">
        <f t="shared" si="415"/>
        <v>42274</v>
      </c>
    </row>
    <row r="1176" spans="1:54">
      <c r="A1176" t="str">
        <f t="shared" si="435"/>
        <v>42332Fábio83</v>
      </c>
      <c r="B1176" s="48">
        <v>42332.629479166666</v>
      </c>
      <c r="C1176" s="48">
        <f t="shared" si="436"/>
        <v>42332</v>
      </c>
      <c r="D1176" s="48" t="s">
        <v>31</v>
      </c>
      <c r="E1176" s="49">
        <f t="shared" si="437"/>
        <v>83</v>
      </c>
      <c r="F1176" s="48"/>
      <c r="G1176" s="49" t="e">
        <f>VLOOKUP(C1176,#REF!,2,0)</f>
        <v>#REF!</v>
      </c>
      <c r="H1176" s="48"/>
      <c r="I1176" s="43">
        <v>0</v>
      </c>
      <c r="J1176" s="43">
        <v>0</v>
      </c>
      <c r="K1176" s="43">
        <v>0</v>
      </c>
      <c r="L1176" s="43">
        <v>0</v>
      </c>
      <c r="M1176" s="43">
        <v>20.620156999999999</v>
      </c>
      <c r="N1176" s="43">
        <v>24.395575999999998</v>
      </c>
      <c r="O1176" s="43">
        <v>22.949477999999999</v>
      </c>
      <c r="P1176" s="43">
        <v>19.808230999999999</v>
      </c>
      <c r="Q1176" s="43">
        <v>27.861847000000001</v>
      </c>
      <c r="R1176" s="43">
        <v>27.361022999999999</v>
      </c>
      <c r="S1176" s="43">
        <v>27.471917999999999</v>
      </c>
      <c r="T1176" s="43">
        <v>27.861847000000001</v>
      </c>
      <c r="U1176" s="43">
        <v>27.195039999999999</v>
      </c>
      <c r="V1176" s="43">
        <v>26.645285000000001</v>
      </c>
      <c r="W1176" s="43">
        <v>26.974508</v>
      </c>
      <c r="X1176" s="43">
        <v>27.638721</v>
      </c>
      <c r="Y1176" s="43">
        <v>83</v>
      </c>
      <c r="AA1176">
        <f t="shared" si="416"/>
        <v>41869.490798611114</v>
      </c>
      <c r="AB1176" t="str">
        <f t="shared" si="417"/>
        <v>41869Murilo/Kassio66</v>
      </c>
      <c r="AC1176" s="52">
        <v>41869</v>
      </c>
      <c r="AD1176" s="53" t="s">
        <v>20</v>
      </c>
      <c r="AE1176" s="54">
        <v>66</v>
      </c>
      <c r="AF1176" s="51" t="str">
        <f t="shared" si="418"/>
        <v/>
      </c>
      <c r="AG1176" s="51">
        <f t="shared" si="419"/>
        <v>0</v>
      </c>
      <c r="AH1176" s="51">
        <f t="shared" si="420"/>
        <v>0</v>
      </c>
      <c r="AI1176" s="51">
        <f t="shared" si="421"/>
        <v>0</v>
      </c>
      <c r="AJ1176" s="51">
        <f t="shared" si="422"/>
        <v>3.3683700000000001</v>
      </c>
      <c r="AK1176" s="51">
        <f t="shared" si="423"/>
        <v>23.20673</v>
      </c>
      <c r="AL1176" s="51">
        <f t="shared" si="424"/>
        <v>22.279807999999999</v>
      </c>
      <c r="AM1176" s="51">
        <f t="shared" si="425"/>
        <v>27.383023999999999</v>
      </c>
      <c r="AN1176" s="51">
        <f t="shared" si="426"/>
        <v>25.315441</v>
      </c>
      <c r="AO1176" s="51">
        <f t="shared" si="427"/>
        <v>27.179286999999999</v>
      </c>
      <c r="AP1176" s="51">
        <f t="shared" si="428"/>
        <v>27.587548999999999</v>
      </c>
      <c r="AQ1176" s="51">
        <f t="shared" si="429"/>
        <v>27.724340000000002</v>
      </c>
      <c r="AR1176" s="51">
        <f t="shared" si="430"/>
        <v>25.709078000000002</v>
      </c>
      <c r="AS1176" s="51">
        <f t="shared" si="431"/>
        <v>25.054773000000001</v>
      </c>
      <c r="AT1176" s="51">
        <f t="shared" si="432"/>
        <v>25.643274000000002</v>
      </c>
      <c r="AU1176" s="51">
        <f t="shared" si="433"/>
        <v>28.552289999999999</v>
      </c>
      <c r="AV1176" s="51">
        <f t="shared" si="434"/>
        <v>31.328807999999999</v>
      </c>
      <c r="AY1176">
        <v>42276</v>
      </c>
      <c r="AZ1176">
        <v>42276</v>
      </c>
      <c r="BA1176" t="s">
        <v>29</v>
      </c>
      <c r="BB1176" s="1">
        <f t="shared" si="415"/>
        <v>42276</v>
      </c>
    </row>
    <row r="1177" spans="1:54">
      <c r="A1177" t="str">
        <f t="shared" si="435"/>
        <v>42333Fábio83</v>
      </c>
      <c r="B1177" s="48">
        <v>42333.446840277778</v>
      </c>
      <c r="C1177" s="48">
        <f t="shared" si="436"/>
        <v>42333</v>
      </c>
      <c r="D1177" s="48" t="s">
        <v>31</v>
      </c>
      <c r="E1177" s="49">
        <f t="shared" si="437"/>
        <v>83</v>
      </c>
      <c r="F1177" s="48"/>
      <c r="G1177" s="49" t="e">
        <f>VLOOKUP(C1177,#REF!,2,0)</f>
        <v>#REF!</v>
      </c>
      <c r="H1177" s="48"/>
      <c r="I1177" s="43">
        <v>0</v>
      </c>
      <c r="J1177" s="43">
        <v>0</v>
      </c>
      <c r="K1177" s="43">
        <v>0</v>
      </c>
      <c r="L1177" s="43">
        <v>0</v>
      </c>
      <c r="M1177" s="43">
        <v>21.546894000000002</v>
      </c>
      <c r="N1177" s="43">
        <v>24.711071</v>
      </c>
      <c r="O1177" s="43">
        <v>23.102335</v>
      </c>
      <c r="P1177" s="43">
        <v>16.812135999999999</v>
      </c>
      <c r="Q1177" s="43">
        <v>22.695837000000001</v>
      </c>
      <c r="R1177" s="43">
        <v>24.500519000000001</v>
      </c>
      <c r="S1177" s="43">
        <v>23.000402000000001</v>
      </c>
      <c r="T1177" s="43">
        <v>25.134798</v>
      </c>
      <c r="U1177" s="43">
        <v>27.195039999999999</v>
      </c>
      <c r="V1177" s="43">
        <v>26.754801</v>
      </c>
      <c r="W1177" s="43">
        <v>27.139807000000001</v>
      </c>
      <c r="X1177" s="43">
        <v>27.917736000000001</v>
      </c>
      <c r="Y1177" s="43">
        <v>83</v>
      </c>
      <c r="AA1177">
        <f t="shared" si="416"/>
        <v>41870.707696759258</v>
      </c>
      <c r="AB1177" t="str">
        <f t="shared" si="417"/>
        <v>41870Murilo/Kassio66</v>
      </c>
      <c r="AC1177" s="52">
        <v>41870</v>
      </c>
      <c r="AD1177" s="53" t="s">
        <v>20</v>
      </c>
      <c r="AE1177" s="54">
        <v>66</v>
      </c>
      <c r="AF1177" s="51" t="str">
        <f t="shared" si="418"/>
        <v/>
      </c>
      <c r="AG1177" s="51">
        <f t="shared" si="419"/>
        <v>0</v>
      </c>
      <c r="AH1177" s="51">
        <f t="shared" si="420"/>
        <v>0</v>
      </c>
      <c r="AI1177" s="51">
        <f t="shared" si="421"/>
        <v>0</v>
      </c>
      <c r="AJ1177" s="51">
        <f t="shared" si="422"/>
        <v>1.380506</v>
      </c>
      <c r="AK1177" s="51">
        <f t="shared" si="423"/>
        <v>23.019756000000001</v>
      </c>
      <c r="AL1177" s="51">
        <f t="shared" si="424"/>
        <v>22.648201</v>
      </c>
      <c r="AM1177" s="51">
        <f t="shared" si="425"/>
        <v>27.247107</v>
      </c>
      <c r="AN1177" s="51">
        <f t="shared" si="426"/>
        <v>25.054773000000001</v>
      </c>
      <c r="AO1177" s="51">
        <f t="shared" si="427"/>
        <v>26.976317999999999</v>
      </c>
      <c r="AP1177" s="51">
        <f t="shared" si="428"/>
        <v>27.519283000000001</v>
      </c>
      <c r="AQ1177" s="51">
        <f t="shared" si="429"/>
        <v>27.724340000000002</v>
      </c>
      <c r="AR1177" s="51">
        <f t="shared" si="430"/>
        <v>25.511876999999998</v>
      </c>
      <c r="AS1177" s="51">
        <f t="shared" si="431"/>
        <v>25.184933000000001</v>
      </c>
      <c r="AT1177" s="51">
        <f t="shared" si="432"/>
        <v>25.973248999999999</v>
      </c>
      <c r="AU1177" s="51">
        <f t="shared" si="433"/>
        <v>28.691483999999999</v>
      </c>
      <c r="AV1177" s="51">
        <f t="shared" si="434"/>
        <v>31.255997000000001</v>
      </c>
      <c r="AY1177">
        <v>42278</v>
      </c>
      <c r="AZ1177">
        <v>42278</v>
      </c>
      <c r="BA1177" t="s">
        <v>29</v>
      </c>
      <c r="BB1177" s="1">
        <f t="shared" si="415"/>
        <v>42278</v>
      </c>
    </row>
    <row r="1178" spans="1:54">
      <c r="A1178" t="str">
        <f t="shared" si="435"/>
        <v>42335Fábio83</v>
      </c>
      <c r="B1178" s="48">
        <v>42335.580069444448</v>
      </c>
      <c r="C1178" s="48">
        <f t="shared" si="436"/>
        <v>42335</v>
      </c>
      <c r="D1178" s="48" t="s">
        <v>31</v>
      </c>
      <c r="E1178" s="49">
        <f t="shared" si="437"/>
        <v>83</v>
      </c>
      <c r="F1178" s="48"/>
      <c r="G1178" s="49" t="e">
        <f>VLOOKUP(C1178,#REF!,2,0)</f>
        <v>#REF!</v>
      </c>
      <c r="H1178" s="48"/>
      <c r="I1178" s="43">
        <v>0</v>
      </c>
      <c r="J1178" s="43">
        <v>0</v>
      </c>
      <c r="K1178" s="43">
        <v>0</v>
      </c>
      <c r="L1178" s="43">
        <v>0</v>
      </c>
      <c r="M1178" s="43">
        <v>16.899239999999999</v>
      </c>
      <c r="N1178" s="43">
        <v>22.192657000000001</v>
      </c>
      <c r="O1178" s="43">
        <v>20.910616000000001</v>
      </c>
      <c r="P1178" s="43">
        <v>15.784833000000001</v>
      </c>
      <c r="Q1178" s="43">
        <v>21.154211</v>
      </c>
      <c r="R1178" s="43">
        <v>23.204552</v>
      </c>
      <c r="S1178" s="43">
        <v>21.794146999999999</v>
      </c>
      <c r="T1178" s="43">
        <v>20.813578</v>
      </c>
      <c r="U1178" s="43">
        <v>20.188268999999998</v>
      </c>
      <c r="V1178" s="43">
        <v>21.99297</v>
      </c>
      <c r="W1178" s="43">
        <v>25.134798</v>
      </c>
      <c r="X1178" s="43">
        <v>27.084671</v>
      </c>
      <c r="Y1178" s="43">
        <v>83</v>
      </c>
      <c r="AA1178">
        <f t="shared" si="416"/>
        <v>41873.468726851854</v>
      </c>
      <c r="AB1178" t="str">
        <f t="shared" si="417"/>
        <v>41873Murilo/Kassio66</v>
      </c>
      <c r="AC1178" s="52">
        <v>41873</v>
      </c>
      <c r="AD1178" s="53" t="s">
        <v>20</v>
      </c>
      <c r="AE1178" s="54">
        <v>66</v>
      </c>
      <c r="AF1178" s="51" t="str">
        <f t="shared" si="418"/>
        <v/>
      </c>
      <c r="AG1178" s="51">
        <f t="shared" si="419"/>
        <v>0</v>
      </c>
      <c r="AH1178" s="51">
        <f t="shared" si="420"/>
        <v>0</v>
      </c>
      <c r="AI1178" s="51">
        <f t="shared" si="421"/>
        <v>0</v>
      </c>
      <c r="AJ1178" s="51">
        <f t="shared" si="422"/>
        <v>1.1074820000000001</v>
      </c>
      <c r="AK1178" s="51">
        <f t="shared" si="423"/>
        <v>22.218719</v>
      </c>
      <c r="AL1178" s="51">
        <f t="shared" si="424"/>
        <v>22.218719</v>
      </c>
      <c r="AM1178" s="51">
        <f t="shared" si="425"/>
        <v>27.383023999999999</v>
      </c>
      <c r="AN1178" s="51">
        <f t="shared" si="426"/>
        <v>25.119790999999999</v>
      </c>
      <c r="AO1178" s="51">
        <f t="shared" si="427"/>
        <v>27.179286999999999</v>
      </c>
      <c r="AP1178" s="51">
        <f t="shared" si="428"/>
        <v>27.724340000000002</v>
      </c>
      <c r="AQ1178" s="51">
        <f t="shared" si="429"/>
        <v>27.861469</v>
      </c>
      <c r="AR1178" s="51">
        <f t="shared" si="430"/>
        <v>25.709078000000002</v>
      </c>
      <c r="AS1178" s="51">
        <f t="shared" si="431"/>
        <v>24.795479</v>
      </c>
      <c r="AT1178" s="51">
        <f t="shared" si="432"/>
        <v>25.774999999999999</v>
      </c>
      <c r="AU1178" s="51">
        <f t="shared" si="433"/>
        <v>28.552289999999999</v>
      </c>
      <c r="AV1178" s="51">
        <f t="shared" si="434"/>
        <v>31.474726</v>
      </c>
      <c r="AY1178">
        <v>42280</v>
      </c>
      <c r="AZ1178">
        <v>42280</v>
      </c>
      <c r="BA1178" t="s">
        <v>29</v>
      </c>
      <c r="BB1178" s="1">
        <f t="shared" si="415"/>
        <v>42280</v>
      </c>
    </row>
    <row r="1179" spans="1:54">
      <c r="A1179" t="str">
        <f t="shared" si="435"/>
        <v>42338Fábio83</v>
      </c>
      <c r="B1179" s="48">
        <v>42338.412615740737</v>
      </c>
      <c r="C1179" s="48">
        <f t="shared" si="436"/>
        <v>42338</v>
      </c>
      <c r="D1179" s="48" t="s">
        <v>31</v>
      </c>
      <c r="E1179" s="49">
        <f t="shared" si="437"/>
        <v>83</v>
      </c>
      <c r="F1179" s="48"/>
      <c r="G1179" s="49" t="e">
        <f>VLOOKUP(C1179,#REF!,2,0)</f>
        <v>#REF!</v>
      </c>
      <c r="H1179" s="48"/>
      <c r="I1179" s="43">
        <v>0</v>
      </c>
      <c r="J1179" s="43">
        <v>0</v>
      </c>
      <c r="K1179" s="43">
        <v>0</v>
      </c>
      <c r="L1179" s="43">
        <v>0</v>
      </c>
      <c r="M1179" s="43">
        <v>20.765158</v>
      </c>
      <c r="N1179" s="43">
        <v>24.500519000000001</v>
      </c>
      <c r="O1179" s="43">
        <v>23.409599</v>
      </c>
      <c r="P1179" s="43">
        <v>19.997803000000001</v>
      </c>
      <c r="Q1179" s="43">
        <v>28.706160000000001</v>
      </c>
      <c r="R1179" s="43">
        <v>27.973700999999998</v>
      </c>
      <c r="S1179" s="43">
        <v>28.47983</v>
      </c>
      <c r="T1179" s="43">
        <v>28.649495999999999</v>
      </c>
      <c r="U1179" s="43">
        <v>28.198132999999999</v>
      </c>
      <c r="V1179" s="43">
        <v>27.416450999999999</v>
      </c>
      <c r="W1179" s="43">
        <v>27.917736000000001</v>
      </c>
      <c r="X1179" s="43">
        <v>28.254341</v>
      </c>
      <c r="Y1179" s="43">
        <v>83</v>
      </c>
      <c r="AA1179">
        <f t="shared" si="416"/>
        <v>41880.776377314818</v>
      </c>
      <c r="AB1179" t="str">
        <f t="shared" si="417"/>
        <v>41880Murilo/Kassio66</v>
      </c>
      <c r="AC1179" s="52">
        <v>41880</v>
      </c>
      <c r="AD1179" s="53" t="s">
        <v>20</v>
      </c>
      <c r="AE1179" s="54">
        <v>66</v>
      </c>
      <c r="AF1179" s="51" t="str">
        <f t="shared" si="418"/>
        <v/>
      </c>
      <c r="AG1179" s="51">
        <f t="shared" si="419"/>
        <v>0</v>
      </c>
      <c r="AH1179" s="51">
        <f t="shared" si="420"/>
        <v>0</v>
      </c>
      <c r="AI1179" s="51">
        <f t="shared" si="421"/>
        <v>0</v>
      </c>
      <c r="AJ1179" s="51">
        <f t="shared" si="422"/>
        <v>0</v>
      </c>
      <c r="AK1179" s="51">
        <f t="shared" si="423"/>
        <v>19.732771</v>
      </c>
      <c r="AL1179" s="51">
        <f t="shared" si="424"/>
        <v>20.956261000000001</v>
      </c>
      <c r="AM1179" s="51">
        <f t="shared" si="425"/>
        <v>26.105858000000001</v>
      </c>
      <c r="AN1179" s="51">
        <f t="shared" si="426"/>
        <v>24.217213000000001</v>
      </c>
      <c r="AO1179" s="51">
        <f t="shared" si="427"/>
        <v>26.639799</v>
      </c>
      <c r="AP1179" s="51">
        <f t="shared" si="428"/>
        <v>27.179286999999999</v>
      </c>
      <c r="AQ1179" s="51">
        <f t="shared" si="429"/>
        <v>27.247107</v>
      </c>
      <c r="AR1179" s="51">
        <f t="shared" si="430"/>
        <v>25.250136999999999</v>
      </c>
      <c r="AS1179" s="51">
        <f t="shared" si="431"/>
        <v>24.730868999999998</v>
      </c>
      <c r="AT1179" s="51">
        <f t="shared" si="432"/>
        <v>25.446300999999998</v>
      </c>
      <c r="AU1179" s="51">
        <f t="shared" si="433"/>
        <v>28.205767000000002</v>
      </c>
      <c r="AV1179" s="51">
        <f t="shared" si="434"/>
        <v>31.328807999999999</v>
      </c>
      <c r="AY1179">
        <v>42283</v>
      </c>
      <c r="AZ1179">
        <v>42283</v>
      </c>
      <c r="BA1179" t="s">
        <v>29</v>
      </c>
      <c r="BB1179" s="1">
        <f t="shared" si="415"/>
        <v>42283</v>
      </c>
    </row>
    <row r="1180" spans="1:54">
      <c r="A1180" t="str">
        <f t="shared" si="435"/>
        <v>42341Fábio83</v>
      </c>
      <c r="B1180" s="48">
        <v>42341.376736111109</v>
      </c>
      <c r="C1180" s="48">
        <f t="shared" si="436"/>
        <v>42341</v>
      </c>
      <c r="D1180" s="48" t="s">
        <v>31</v>
      </c>
      <c r="E1180" s="49">
        <f t="shared" si="437"/>
        <v>83</v>
      </c>
      <c r="F1180" s="48"/>
      <c r="G1180" s="49" t="e">
        <f>VLOOKUP(C1180,#REF!,2,0)</f>
        <v>#REF!</v>
      </c>
      <c r="H1180" s="48"/>
      <c r="I1180" s="43">
        <v>0</v>
      </c>
      <c r="J1180" s="43">
        <v>0</v>
      </c>
      <c r="K1180" s="43">
        <v>0</v>
      </c>
      <c r="L1180" s="43">
        <v>0</v>
      </c>
      <c r="M1180" s="43">
        <v>15.491481</v>
      </c>
      <c r="N1180" s="43">
        <v>22.092701000000002</v>
      </c>
      <c r="O1180" s="43">
        <v>21.203135</v>
      </c>
      <c r="P1180" s="43">
        <v>15.82696</v>
      </c>
      <c r="Q1180" s="43">
        <v>21.399222999999999</v>
      </c>
      <c r="R1180" s="43">
        <v>23.358233999999999</v>
      </c>
      <c r="S1180" s="43">
        <v>21.695088999999999</v>
      </c>
      <c r="T1180" s="43">
        <v>21.843786000000001</v>
      </c>
      <c r="U1180" s="43">
        <v>21.448414</v>
      </c>
      <c r="V1180" s="43">
        <v>22.292839000000001</v>
      </c>
      <c r="W1180" s="43">
        <v>24.448043999999999</v>
      </c>
      <c r="X1180" s="43">
        <v>27.583079999999999</v>
      </c>
      <c r="Y1180" s="43">
        <v>83</v>
      </c>
      <c r="AA1180">
        <f t="shared" si="416"/>
        <v>41883.552557870367</v>
      </c>
      <c r="AB1180" t="str">
        <f t="shared" si="417"/>
        <v>41883Murilo/Kassio66</v>
      </c>
      <c r="AC1180" s="52">
        <v>41883</v>
      </c>
      <c r="AD1180" s="53" t="s">
        <v>20</v>
      </c>
      <c r="AE1180" s="54">
        <v>66</v>
      </c>
      <c r="AF1180" s="51" t="str">
        <f t="shared" si="418"/>
        <v/>
      </c>
      <c r="AG1180" s="51">
        <f t="shared" si="419"/>
        <v>0</v>
      </c>
      <c r="AH1180" s="51">
        <f t="shared" si="420"/>
        <v>0</v>
      </c>
      <c r="AI1180" s="51">
        <f t="shared" si="421"/>
        <v>0</v>
      </c>
      <c r="AJ1180" s="51">
        <f t="shared" si="422"/>
        <v>10.566331</v>
      </c>
      <c r="AK1180" s="51">
        <f t="shared" si="423"/>
        <v>32.505577000000002</v>
      </c>
      <c r="AL1180" s="51">
        <f t="shared" si="424"/>
        <v>21.015474000000001</v>
      </c>
      <c r="AM1180" s="51">
        <f t="shared" si="425"/>
        <v>26.30545</v>
      </c>
      <c r="AN1180" s="51">
        <f t="shared" si="426"/>
        <v>24.473331000000002</v>
      </c>
      <c r="AO1180" s="51">
        <f t="shared" si="427"/>
        <v>26.841442000000001</v>
      </c>
      <c r="AP1180" s="51">
        <f t="shared" si="428"/>
        <v>27.519283000000001</v>
      </c>
      <c r="AQ1180" s="51">
        <f t="shared" si="429"/>
        <v>27.655892999999999</v>
      </c>
      <c r="AR1180" s="51">
        <f t="shared" si="430"/>
        <v>25.511876999999998</v>
      </c>
      <c r="AS1180" s="51">
        <f t="shared" si="431"/>
        <v>24.666338</v>
      </c>
      <c r="AT1180" s="51">
        <f t="shared" si="432"/>
        <v>25.511876999999998</v>
      </c>
      <c r="AU1180" s="51">
        <f t="shared" si="433"/>
        <v>28.482813</v>
      </c>
      <c r="AV1180" s="51">
        <f t="shared" si="434"/>
        <v>31.988050000000001</v>
      </c>
      <c r="AY1180">
        <v>42287</v>
      </c>
      <c r="AZ1180">
        <v>42287</v>
      </c>
      <c r="BA1180" t="s">
        <v>29</v>
      </c>
      <c r="BB1180" s="1">
        <f t="shared" si="415"/>
        <v>42287</v>
      </c>
    </row>
    <row r="1181" spans="1:54">
      <c r="A1181" t="str">
        <f t="shared" si="435"/>
        <v>42342Fábio83</v>
      </c>
      <c r="B1181" s="48">
        <v>42342.621180555558</v>
      </c>
      <c r="C1181" s="48">
        <f t="shared" si="436"/>
        <v>42342</v>
      </c>
      <c r="D1181" s="48" t="s">
        <v>31</v>
      </c>
      <c r="E1181" s="49">
        <f t="shared" si="437"/>
        <v>83</v>
      </c>
      <c r="F1181" s="48"/>
      <c r="G1181" s="49" t="e">
        <f>VLOOKUP(C1181,#REF!,2,0)</f>
        <v>#REF!</v>
      </c>
      <c r="H1181" s="48"/>
      <c r="I1181" s="43">
        <v>0</v>
      </c>
      <c r="J1181" s="43">
        <v>0</v>
      </c>
      <c r="K1181" s="43">
        <v>0</v>
      </c>
      <c r="L1181" s="43">
        <v>0</v>
      </c>
      <c r="M1181" s="43">
        <v>13.363394</v>
      </c>
      <c r="N1181" s="43">
        <v>20.959232</v>
      </c>
      <c r="O1181" s="43">
        <v>20.427655999999999</v>
      </c>
      <c r="P1181" s="43">
        <v>15.118537999999999</v>
      </c>
      <c r="Q1181" s="43">
        <v>20.620156999999999</v>
      </c>
      <c r="R1181" s="43">
        <v>22.393265</v>
      </c>
      <c r="S1181" s="43">
        <v>20.813578</v>
      </c>
      <c r="T1181" s="43">
        <v>20.475697</v>
      </c>
      <c r="U1181" s="43">
        <v>19.666632</v>
      </c>
      <c r="V1181" s="43">
        <v>21.203135</v>
      </c>
      <c r="W1181" s="43">
        <v>22.949477999999999</v>
      </c>
      <c r="X1181" s="43">
        <v>26.046810000000001</v>
      </c>
      <c r="Y1181" s="43">
        <v>83</v>
      </c>
      <c r="AA1181">
        <f t="shared" si="416"/>
        <v>41885.470219907409</v>
      </c>
      <c r="AB1181" t="str">
        <f t="shared" si="417"/>
        <v>41885Murilo/Kassio66</v>
      </c>
      <c r="AC1181" s="52">
        <v>41885</v>
      </c>
      <c r="AD1181" s="53" t="s">
        <v>20</v>
      </c>
      <c r="AE1181" s="54">
        <v>66</v>
      </c>
      <c r="AF1181" s="51" t="str">
        <f t="shared" si="418"/>
        <v/>
      </c>
      <c r="AG1181" s="51">
        <f t="shared" si="419"/>
        <v>0</v>
      </c>
      <c r="AH1181" s="51">
        <f t="shared" si="420"/>
        <v>0</v>
      </c>
      <c r="AI1181" s="51">
        <f t="shared" si="421"/>
        <v>0</v>
      </c>
      <c r="AJ1181" s="51">
        <f t="shared" si="422"/>
        <v>11.611912999999999</v>
      </c>
      <c r="AK1181" s="51">
        <f t="shared" si="423"/>
        <v>40.019249000000002</v>
      </c>
      <c r="AL1181" s="51">
        <f t="shared" si="424"/>
        <v>38.390529999999998</v>
      </c>
      <c r="AM1181" s="51">
        <f t="shared" si="425"/>
        <v>36.009644000000002</v>
      </c>
      <c r="AN1181" s="51">
        <f t="shared" si="426"/>
        <v>29.817532</v>
      </c>
      <c r="AO1181" s="51">
        <f t="shared" si="427"/>
        <v>27.724340000000002</v>
      </c>
      <c r="AP1181" s="51">
        <f t="shared" si="428"/>
        <v>27.930150999999999</v>
      </c>
      <c r="AQ1181" s="51">
        <f t="shared" si="429"/>
        <v>27.998936</v>
      </c>
      <c r="AR1181" s="51">
        <f t="shared" si="430"/>
        <v>25.840996000000001</v>
      </c>
      <c r="AS1181" s="51">
        <f t="shared" si="431"/>
        <v>25.119790999999999</v>
      </c>
      <c r="AT1181" s="51">
        <f t="shared" si="432"/>
        <v>26.039528000000001</v>
      </c>
      <c r="AU1181" s="51">
        <f t="shared" si="433"/>
        <v>28.900929999999999</v>
      </c>
      <c r="AV1181" s="51">
        <f t="shared" si="434"/>
        <v>32.357277000000003</v>
      </c>
      <c r="AY1181">
        <v>42291</v>
      </c>
      <c r="AZ1181">
        <v>42291</v>
      </c>
      <c r="BA1181" t="s">
        <v>29</v>
      </c>
      <c r="BB1181" s="1">
        <f t="shared" si="415"/>
        <v>42291</v>
      </c>
    </row>
    <row r="1182" spans="1:54">
      <c r="A1182" t="str">
        <f t="shared" si="435"/>
        <v>42346Fábio83</v>
      </c>
      <c r="B1182" s="48">
        <v>42346.410578703704</v>
      </c>
      <c r="C1182" s="48">
        <f t="shared" si="436"/>
        <v>42346</v>
      </c>
      <c r="D1182" s="48" t="s">
        <v>31</v>
      </c>
      <c r="E1182" s="49">
        <f t="shared" si="437"/>
        <v>83</v>
      </c>
      <c r="F1182" s="48"/>
      <c r="G1182" s="49" t="e">
        <f>VLOOKUP(C1182,#REF!,2,0)</f>
        <v>#REF!</v>
      </c>
      <c r="H1182" s="48"/>
      <c r="I1182" s="43">
        <v>0</v>
      </c>
      <c r="J1182" s="43">
        <v>0</v>
      </c>
      <c r="K1182" s="43">
        <v>0</v>
      </c>
      <c r="L1182" s="43">
        <v>0</v>
      </c>
      <c r="M1182" s="43">
        <v>16.552156</v>
      </c>
      <c r="N1182" s="43">
        <v>21.744581</v>
      </c>
      <c r="O1182" s="43">
        <v>20.668424999999999</v>
      </c>
      <c r="P1182" s="43">
        <v>15.911405999999999</v>
      </c>
      <c r="Q1182" s="43">
        <v>21.30105</v>
      </c>
      <c r="R1182" s="43">
        <v>23.153414000000001</v>
      </c>
      <c r="S1182" s="43">
        <v>21.645641000000001</v>
      </c>
      <c r="T1182" s="43">
        <v>21.007883</v>
      </c>
      <c r="U1182" s="43">
        <v>19.808230999999999</v>
      </c>
      <c r="V1182" s="43">
        <v>20.862079999999999</v>
      </c>
      <c r="W1182" s="43">
        <v>22.042797</v>
      </c>
      <c r="X1182" s="43">
        <v>24.658374999999999</v>
      </c>
      <c r="Y1182" s="43">
        <v>83</v>
      </c>
      <c r="AA1182">
        <f t="shared" si="416"/>
        <v>41891.722199074073</v>
      </c>
      <c r="AB1182" t="str">
        <f t="shared" si="417"/>
        <v>41891Murilo/Kassio66</v>
      </c>
      <c r="AC1182" s="52">
        <v>41891</v>
      </c>
      <c r="AD1182" s="53" t="s">
        <v>20</v>
      </c>
      <c r="AE1182" s="54">
        <v>66</v>
      </c>
      <c r="AF1182" s="51" t="str">
        <f t="shared" si="418"/>
        <v/>
      </c>
      <c r="AG1182" s="51">
        <f t="shared" si="419"/>
        <v>0</v>
      </c>
      <c r="AH1182" s="51">
        <f t="shared" si="420"/>
        <v>0</v>
      </c>
      <c r="AI1182" s="51">
        <f t="shared" si="421"/>
        <v>0</v>
      </c>
      <c r="AJ1182" s="51">
        <f t="shared" si="422"/>
        <v>0</v>
      </c>
      <c r="AK1182" s="51">
        <f t="shared" si="423"/>
        <v>29.251740000000002</v>
      </c>
      <c r="AL1182" s="51">
        <f t="shared" si="424"/>
        <v>30.965553</v>
      </c>
      <c r="AM1182" s="51">
        <f t="shared" si="425"/>
        <v>34.007137</v>
      </c>
      <c r="AN1182" s="51">
        <f t="shared" si="426"/>
        <v>29.817532</v>
      </c>
      <c r="AO1182" s="51">
        <f t="shared" si="427"/>
        <v>27.792849</v>
      </c>
      <c r="AP1182" s="51">
        <f t="shared" si="428"/>
        <v>27.587548999999999</v>
      </c>
      <c r="AQ1182" s="51">
        <f t="shared" si="429"/>
        <v>27.587548999999999</v>
      </c>
      <c r="AR1182" s="51">
        <f t="shared" si="430"/>
        <v>25.577513</v>
      </c>
      <c r="AS1182" s="51">
        <f t="shared" si="431"/>
        <v>24.795479</v>
      </c>
      <c r="AT1182" s="51">
        <f t="shared" si="432"/>
        <v>25.709078000000002</v>
      </c>
      <c r="AU1182" s="51">
        <f t="shared" si="433"/>
        <v>28.621839999999999</v>
      </c>
      <c r="AV1182" s="51">
        <f t="shared" si="434"/>
        <v>32.061729</v>
      </c>
      <c r="AY1182">
        <v>42292</v>
      </c>
      <c r="AZ1182">
        <v>42292</v>
      </c>
      <c r="BA1182" t="s">
        <v>29</v>
      </c>
      <c r="BB1182" s="1">
        <f t="shared" si="415"/>
        <v>42292</v>
      </c>
    </row>
    <row r="1183" spans="1:54">
      <c r="A1183" t="str">
        <f t="shared" si="435"/>
        <v>42349Fábio83</v>
      </c>
      <c r="B1183" s="48">
        <v>42349.355208333334</v>
      </c>
      <c r="C1183" s="48">
        <f t="shared" si="436"/>
        <v>42349</v>
      </c>
      <c r="D1183" s="48" t="s">
        <v>31</v>
      </c>
      <c r="E1183" s="49">
        <f t="shared" si="437"/>
        <v>83</v>
      </c>
      <c r="F1183" s="48"/>
      <c r="G1183" s="49" t="e">
        <f>VLOOKUP(C1183,#REF!,2,0)</f>
        <v>#REF!</v>
      </c>
      <c r="H1183" s="48"/>
      <c r="I1183" s="43">
        <v>0</v>
      </c>
      <c r="J1183" s="43">
        <v>0</v>
      </c>
      <c r="K1183" s="43">
        <v>0</v>
      </c>
      <c r="L1183" s="43">
        <v>0</v>
      </c>
      <c r="M1183" s="43">
        <v>18.097840999999999</v>
      </c>
      <c r="N1183" s="43">
        <v>23.460999999999999</v>
      </c>
      <c r="O1183" s="43">
        <v>21.744581</v>
      </c>
      <c r="P1183" s="43">
        <v>16.465980999999999</v>
      </c>
      <c r="Q1183" s="43">
        <v>21.744581</v>
      </c>
      <c r="R1183" s="43">
        <v>23.667117999999999</v>
      </c>
      <c r="S1183" s="43">
        <v>21.943182</v>
      </c>
      <c r="T1183" s="43">
        <v>21.596231</v>
      </c>
      <c r="U1183" s="43">
        <v>21.105408000000001</v>
      </c>
      <c r="V1183" s="43">
        <v>22.292839000000001</v>
      </c>
      <c r="W1183" s="43">
        <v>24.500519000000001</v>
      </c>
      <c r="X1183" s="43">
        <v>27.583079999999999</v>
      </c>
      <c r="Y1183" s="43">
        <v>83</v>
      </c>
      <c r="AA1183">
        <f t="shared" si="416"/>
        <v>41894.423368055555</v>
      </c>
      <c r="AB1183" t="str">
        <f t="shared" si="417"/>
        <v>41894Murilo/Kassio66</v>
      </c>
      <c r="AC1183" s="52">
        <v>41894</v>
      </c>
      <c r="AD1183" s="53" t="s">
        <v>20</v>
      </c>
      <c r="AE1183" s="54">
        <v>66</v>
      </c>
      <c r="AF1183" s="51" t="str">
        <f t="shared" si="418"/>
        <v/>
      </c>
      <c r="AG1183" s="51">
        <f t="shared" si="419"/>
        <v>0</v>
      </c>
      <c r="AH1183" s="51">
        <f t="shared" si="420"/>
        <v>0</v>
      </c>
      <c r="AI1183" s="51">
        <f t="shared" si="421"/>
        <v>0</v>
      </c>
      <c r="AJ1183" s="51">
        <f t="shared" si="422"/>
        <v>1.8184940000000001</v>
      </c>
      <c r="AK1183" s="51">
        <f t="shared" si="423"/>
        <v>28.900929999999999</v>
      </c>
      <c r="AL1183" s="51">
        <f t="shared" si="424"/>
        <v>29.817532</v>
      </c>
      <c r="AM1183" s="51">
        <f t="shared" si="425"/>
        <v>33.327229000000003</v>
      </c>
      <c r="AN1183" s="51">
        <f t="shared" si="426"/>
        <v>29.251740000000002</v>
      </c>
      <c r="AO1183" s="51">
        <f t="shared" si="427"/>
        <v>27.930150999999999</v>
      </c>
      <c r="AP1183" s="51">
        <f t="shared" si="428"/>
        <v>27.724340000000002</v>
      </c>
      <c r="AQ1183" s="51">
        <f t="shared" si="429"/>
        <v>27.861469</v>
      </c>
      <c r="AR1183" s="51">
        <f t="shared" si="430"/>
        <v>25.577513</v>
      </c>
      <c r="AS1183" s="51">
        <f t="shared" si="431"/>
        <v>24.795479</v>
      </c>
      <c r="AT1183" s="51">
        <f t="shared" si="432"/>
        <v>25.577513</v>
      </c>
      <c r="AU1183" s="51">
        <f t="shared" si="433"/>
        <v>28.831005000000001</v>
      </c>
      <c r="AV1183" s="51">
        <f t="shared" si="434"/>
        <v>31.914465</v>
      </c>
      <c r="AY1183">
        <v>42294</v>
      </c>
      <c r="AZ1183">
        <v>42294</v>
      </c>
      <c r="BA1183" t="s">
        <v>29</v>
      </c>
      <c r="BB1183" s="1">
        <f t="shared" si="415"/>
        <v>42294</v>
      </c>
    </row>
    <row r="1184" spans="1:54">
      <c r="A1184" t="str">
        <f t="shared" si="435"/>
        <v>42353Fábio83</v>
      </c>
      <c r="B1184" s="48">
        <v>42353.574178240742</v>
      </c>
      <c r="C1184" s="48">
        <f t="shared" si="436"/>
        <v>42353</v>
      </c>
      <c r="D1184" s="48" t="s">
        <v>31</v>
      </c>
      <c r="E1184" s="49">
        <f t="shared" si="437"/>
        <v>83</v>
      </c>
      <c r="F1184" s="48"/>
      <c r="G1184" s="49" t="e">
        <f>VLOOKUP(C1184,#REF!,2,0)</f>
        <v>#REF!</v>
      </c>
      <c r="H1184" s="48"/>
      <c r="I1184" s="43">
        <v>0</v>
      </c>
      <c r="J1184" s="43">
        <v>0</v>
      </c>
      <c r="K1184" s="43">
        <v>0</v>
      </c>
      <c r="L1184" s="43">
        <v>0</v>
      </c>
      <c r="M1184" s="43">
        <v>19.902884</v>
      </c>
      <c r="N1184" s="43">
        <v>22.847866</v>
      </c>
      <c r="O1184" s="43">
        <v>21.794146999999999</v>
      </c>
      <c r="P1184" s="43">
        <v>16.509063999999999</v>
      </c>
      <c r="Q1184" s="43">
        <v>22.242746</v>
      </c>
      <c r="R1184" s="43">
        <v>23.926054000000001</v>
      </c>
      <c r="S1184" s="43">
        <v>21.596231</v>
      </c>
      <c r="T1184" s="43">
        <v>21.448414</v>
      </c>
      <c r="U1184" s="43">
        <v>20.813578</v>
      </c>
      <c r="V1184" s="43">
        <v>22.544284999999999</v>
      </c>
      <c r="W1184" s="43">
        <v>24.922495000000001</v>
      </c>
      <c r="X1184" s="43">
        <v>28.141914</v>
      </c>
      <c r="Y1184" s="43">
        <v>83</v>
      </c>
      <c r="AA1184">
        <f t="shared" si="416"/>
        <v>41897.642430555556</v>
      </c>
      <c r="AB1184" t="str">
        <f t="shared" si="417"/>
        <v>41897Murilo/Kassio66</v>
      </c>
      <c r="AC1184" s="52">
        <v>41897</v>
      </c>
      <c r="AD1184" s="53" t="s">
        <v>20</v>
      </c>
      <c r="AE1184" s="54">
        <v>66</v>
      </c>
      <c r="AF1184" s="51" t="str">
        <f t="shared" si="418"/>
        <v/>
      </c>
      <c r="AG1184" s="51">
        <f t="shared" si="419"/>
        <v>0</v>
      </c>
      <c r="AH1184" s="51">
        <f t="shared" si="420"/>
        <v>0</v>
      </c>
      <c r="AI1184" s="51">
        <f t="shared" si="421"/>
        <v>0</v>
      </c>
      <c r="AJ1184" s="51">
        <f t="shared" si="422"/>
        <v>1.075947</v>
      </c>
      <c r="AK1184" s="51">
        <f t="shared" si="423"/>
        <v>26.505780999999999</v>
      </c>
      <c r="AL1184" s="51">
        <f t="shared" si="424"/>
        <v>27.587548999999999</v>
      </c>
      <c r="AM1184" s="51">
        <f t="shared" si="425"/>
        <v>31.620987</v>
      </c>
      <c r="AN1184" s="51">
        <f t="shared" si="426"/>
        <v>27.587548999999999</v>
      </c>
      <c r="AO1184" s="51">
        <f t="shared" si="427"/>
        <v>27.247107</v>
      </c>
      <c r="AP1184" s="51">
        <f t="shared" si="428"/>
        <v>27.383023999999999</v>
      </c>
      <c r="AQ1184" s="51">
        <f t="shared" si="429"/>
        <v>27.519283000000001</v>
      </c>
      <c r="AR1184" s="51">
        <f t="shared" si="430"/>
        <v>25.250136999999999</v>
      </c>
      <c r="AS1184" s="51">
        <f t="shared" si="431"/>
        <v>24.666338</v>
      </c>
      <c r="AT1184" s="51">
        <f t="shared" si="432"/>
        <v>25.315441</v>
      </c>
      <c r="AU1184" s="51">
        <f t="shared" si="433"/>
        <v>28.482813</v>
      </c>
      <c r="AV1184" s="51">
        <f t="shared" si="434"/>
        <v>31.620987</v>
      </c>
      <c r="AY1184">
        <v>42296</v>
      </c>
      <c r="AZ1184">
        <v>42296</v>
      </c>
      <c r="BA1184" t="s">
        <v>29</v>
      </c>
      <c r="BB1184" s="1">
        <f t="shared" si="415"/>
        <v>42296</v>
      </c>
    </row>
    <row r="1185" spans="1:54">
      <c r="A1185" t="str">
        <f t="shared" si="435"/>
        <v>42355Fábio83</v>
      </c>
      <c r="B1185" s="48">
        <v>42355.458124999997</v>
      </c>
      <c r="C1185" s="48">
        <f t="shared" si="436"/>
        <v>42355</v>
      </c>
      <c r="D1185" s="48" t="s">
        <v>31</v>
      </c>
      <c r="E1185" s="49">
        <f t="shared" si="437"/>
        <v>83</v>
      </c>
      <c r="F1185" s="48"/>
      <c r="G1185" s="49" t="e">
        <f>VLOOKUP(C1185,#REF!,2,0)</f>
        <v>#REF!</v>
      </c>
      <c r="H1185" s="48"/>
      <c r="I1185" s="43">
        <v>0</v>
      </c>
      <c r="J1185" s="43">
        <v>0</v>
      </c>
      <c r="K1185" s="43">
        <v>0</v>
      </c>
      <c r="L1185" s="43">
        <v>0</v>
      </c>
      <c r="M1185" s="43">
        <v>18.097840999999999</v>
      </c>
      <c r="N1185" s="43">
        <v>22.192657000000001</v>
      </c>
      <c r="O1185" s="43">
        <v>21.350121999999999</v>
      </c>
      <c r="P1185" s="43">
        <v>16.166153000000001</v>
      </c>
      <c r="Q1185" s="43">
        <v>21.695088999999999</v>
      </c>
      <c r="R1185" s="43">
        <v>23.409599</v>
      </c>
      <c r="S1185" s="43">
        <v>21.645641000000001</v>
      </c>
      <c r="T1185" s="43">
        <v>21.007883</v>
      </c>
      <c r="U1185" s="43">
        <v>20.140577</v>
      </c>
      <c r="V1185" s="43">
        <v>21.448414</v>
      </c>
      <c r="W1185" s="43">
        <v>23.051352999999999</v>
      </c>
      <c r="X1185" s="43">
        <v>26.590596999999999</v>
      </c>
      <c r="Y1185" s="43">
        <v>83</v>
      </c>
      <c r="AA1185">
        <f t="shared" si="416"/>
        <v>41901.38784722222</v>
      </c>
      <c r="AB1185" t="str">
        <f t="shared" si="417"/>
        <v>41901Murilo/Kassio66</v>
      </c>
      <c r="AC1185" s="52">
        <v>41901</v>
      </c>
      <c r="AD1185" s="53" t="s">
        <v>20</v>
      </c>
      <c r="AE1185" s="54">
        <v>66</v>
      </c>
      <c r="AF1185" s="51" t="str">
        <f t="shared" si="418"/>
        <v/>
      </c>
      <c r="AG1185" s="51">
        <f t="shared" si="419"/>
        <v>0</v>
      </c>
      <c r="AH1185" s="51">
        <f t="shared" si="420"/>
        <v>0</v>
      </c>
      <c r="AI1185" s="51">
        <f t="shared" si="421"/>
        <v>0</v>
      </c>
      <c r="AJ1185" s="51">
        <f t="shared" si="422"/>
        <v>1.297013</v>
      </c>
      <c r="AK1185" s="51">
        <f t="shared" si="423"/>
        <v>23.646038000000001</v>
      </c>
      <c r="AL1185" s="51">
        <f t="shared" si="424"/>
        <v>25.774999999999999</v>
      </c>
      <c r="AM1185" s="51">
        <f t="shared" si="425"/>
        <v>30.031096000000002</v>
      </c>
      <c r="AN1185" s="51">
        <f t="shared" si="426"/>
        <v>26.572737</v>
      </c>
      <c r="AO1185" s="51">
        <f t="shared" si="427"/>
        <v>27.111529999999998</v>
      </c>
      <c r="AP1185" s="51">
        <f t="shared" si="428"/>
        <v>27.519283000000001</v>
      </c>
      <c r="AQ1185" s="51">
        <f t="shared" si="429"/>
        <v>27.451124</v>
      </c>
      <c r="AR1185" s="51">
        <f t="shared" si="430"/>
        <v>25.380849999999999</v>
      </c>
      <c r="AS1185" s="51">
        <f t="shared" si="431"/>
        <v>24.666338</v>
      </c>
      <c r="AT1185" s="51">
        <f t="shared" si="432"/>
        <v>25.446300999999998</v>
      </c>
      <c r="AU1185" s="51">
        <f t="shared" si="433"/>
        <v>28.761232</v>
      </c>
      <c r="AV1185" s="51">
        <f t="shared" si="434"/>
        <v>31.694199000000001</v>
      </c>
      <c r="AY1185">
        <v>42301</v>
      </c>
      <c r="AZ1185">
        <v>42301</v>
      </c>
      <c r="BA1185" t="s">
        <v>29</v>
      </c>
      <c r="BB1185" s="1">
        <f t="shared" si="415"/>
        <v>42301</v>
      </c>
    </row>
    <row r="1186" spans="1:54">
      <c r="A1186" t="str">
        <f t="shared" si="435"/>
        <v>42356Fábio83</v>
      </c>
      <c r="B1186" s="48">
        <v>42356.371215277781</v>
      </c>
      <c r="C1186" s="48">
        <f t="shared" si="436"/>
        <v>42356</v>
      </c>
      <c r="D1186" s="48" t="s">
        <v>31</v>
      </c>
      <c r="E1186" s="49">
        <f t="shared" si="437"/>
        <v>83</v>
      </c>
      <c r="F1186" s="48"/>
      <c r="G1186" s="49" t="e">
        <f>VLOOKUP(C1186,#REF!,2,0)</f>
        <v>#REF!</v>
      </c>
      <c r="H1186" s="48"/>
      <c r="I1186" s="43">
        <v>0</v>
      </c>
      <c r="J1186" s="43">
        <v>0</v>
      </c>
      <c r="K1186" s="43">
        <v>0</v>
      </c>
      <c r="L1186" s="43">
        <v>0</v>
      </c>
      <c r="M1186" s="43">
        <v>15.700716999999999</v>
      </c>
      <c r="N1186" s="43">
        <v>20.813578</v>
      </c>
      <c r="O1186" s="43">
        <v>20.475697</v>
      </c>
      <c r="P1186" s="43">
        <v>15.283706</v>
      </c>
      <c r="Q1186" s="43">
        <v>20.910616000000001</v>
      </c>
      <c r="R1186" s="43">
        <v>22.493888999999999</v>
      </c>
      <c r="S1186" s="43">
        <v>20.571967999999998</v>
      </c>
      <c r="T1186" s="43">
        <v>20.33173</v>
      </c>
      <c r="U1186" s="43">
        <v>19.431795000000001</v>
      </c>
      <c r="V1186" s="43">
        <v>20.765158</v>
      </c>
      <c r="W1186" s="43">
        <v>22.493888999999999</v>
      </c>
      <c r="X1186" s="43">
        <v>25.454886999999999</v>
      </c>
      <c r="Y1186" s="43">
        <v>83</v>
      </c>
      <c r="AA1186">
        <f t="shared" si="416"/>
        <v>41904.733472222222</v>
      </c>
      <c r="AB1186" t="str">
        <f t="shared" si="417"/>
        <v>41904Murilo/Kassio66</v>
      </c>
      <c r="AC1186" s="52">
        <v>41904</v>
      </c>
      <c r="AD1186" s="53" t="s">
        <v>20</v>
      </c>
      <c r="AE1186" s="54">
        <v>66</v>
      </c>
      <c r="AF1186" s="51" t="str">
        <f t="shared" si="418"/>
        <v/>
      </c>
      <c r="AG1186" s="51">
        <f t="shared" si="419"/>
        <v>0</v>
      </c>
      <c r="AH1186" s="51">
        <f t="shared" si="420"/>
        <v>0</v>
      </c>
      <c r="AI1186" s="51">
        <f t="shared" si="421"/>
        <v>0</v>
      </c>
      <c r="AJ1186" s="51">
        <f t="shared" si="422"/>
        <v>3.043339</v>
      </c>
      <c r="AK1186" s="51">
        <f t="shared" si="423"/>
        <v>28.970938</v>
      </c>
      <c r="AL1186" s="51">
        <f t="shared" si="424"/>
        <v>24.473331000000002</v>
      </c>
      <c r="AM1186" s="51">
        <f t="shared" si="425"/>
        <v>29.041008000000001</v>
      </c>
      <c r="AN1186" s="51">
        <f t="shared" si="426"/>
        <v>26.039528000000001</v>
      </c>
      <c r="AO1186" s="51">
        <f t="shared" si="427"/>
        <v>26.908846</v>
      </c>
      <c r="AP1186" s="51">
        <f t="shared" si="428"/>
        <v>27.247107</v>
      </c>
      <c r="AQ1186" s="51">
        <f t="shared" si="429"/>
        <v>27.451124</v>
      </c>
      <c r="AR1186" s="51">
        <f t="shared" si="430"/>
        <v>25.184933000000001</v>
      </c>
      <c r="AS1186" s="51">
        <f t="shared" si="431"/>
        <v>24.345112</v>
      </c>
      <c r="AT1186" s="51">
        <f t="shared" si="432"/>
        <v>25.119790999999999</v>
      </c>
      <c r="AU1186" s="51">
        <f t="shared" si="433"/>
        <v>28.344125999999999</v>
      </c>
      <c r="AV1186" s="51">
        <f t="shared" si="434"/>
        <v>31.694199000000001</v>
      </c>
      <c r="AY1186">
        <v>42303</v>
      </c>
      <c r="AZ1186">
        <v>42303</v>
      </c>
      <c r="BA1186" t="s">
        <v>29</v>
      </c>
      <c r="BB1186" s="1">
        <f t="shared" si="415"/>
        <v>42303</v>
      </c>
    </row>
    <row r="1187" spans="1:54">
      <c r="A1187" t="str">
        <f t="shared" si="435"/>
        <v>42373Fábio83</v>
      </c>
      <c r="B1187" s="48">
        <v>42373.626261574071</v>
      </c>
      <c r="C1187" s="48">
        <f t="shared" si="436"/>
        <v>42373</v>
      </c>
      <c r="D1187" s="48" t="s">
        <v>31</v>
      </c>
      <c r="E1187" s="49">
        <f t="shared" si="437"/>
        <v>83</v>
      </c>
      <c r="F1187" s="48"/>
      <c r="G1187" s="49" t="e">
        <f>VLOOKUP(C1187,#REF!,2,0)</f>
        <v>#REF!</v>
      </c>
      <c r="H1187" s="48"/>
      <c r="I1187" s="43">
        <v>0</v>
      </c>
      <c r="J1187" s="43">
        <v>0</v>
      </c>
      <c r="K1187" s="43">
        <v>0</v>
      </c>
      <c r="L1187" s="43">
        <v>0</v>
      </c>
      <c r="M1187" s="43">
        <v>17.649018999999999</v>
      </c>
      <c r="N1187" s="43">
        <v>22.092701000000002</v>
      </c>
      <c r="O1187" s="43">
        <v>20.959232</v>
      </c>
      <c r="P1187" s="43">
        <v>16.208808999999999</v>
      </c>
      <c r="Q1187" s="43">
        <v>21.399222999999999</v>
      </c>
      <c r="R1187" s="43">
        <v>23.358233999999999</v>
      </c>
      <c r="S1187" s="43">
        <v>21.546894000000002</v>
      </c>
      <c r="T1187" s="43">
        <v>21.399222999999999</v>
      </c>
      <c r="U1187" s="43">
        <v>21.794146999999999</v>
      </c>
      <c r="V1187" s="43">
        <v>26.426905000000001</v>
      </c>
      <c r="W1187" s="43">
        <v>26.046810000000001</v>
      </c>
      <c r="X1187" s="43">
        <v>26.864563</v>
      </c>
      <c r="Y1187" s="43">
        <v>83</v>
      </c>
      <c r="AA1187">
        <f t="shared" si="416"/>
        <v>41908.47724537037</v>
      </c>
      <c r="AB1187" t="str">
        <f t="shared" si="417"/>
        <v>41908Murilo/Kassio66</v>
      </c>
      <c r="AC1187" s="52">
        <v>41908</v>
      </c>
      <c r="AD1187" s="53" t="s">
        <v>20</v>
      </c>
      <c r="AE1187" s="54">
        <v>66</v>
      </c>
      <c r="AF1187" s="51" t="str">
        <f t="shared" si="418"/>
        <v/>
      </c>
      <c r="AG1187" s="51">
        <f t="shared" si="419"/>
        <v>0</v>
      </c>
      <c r="AH1187" s="51">
        <f t="shared" si="420"/>
        <v>0</v>
      </c>
      <c r="AI1187" s="51">
        <f t="shared" si="421"/>
        <v>0</v>
      </c>
      <c r="AJ1187" s="51">
        <f t="shared" si="422"/>
        <v>11.69796</v>
      </c>
      <c r="AK1187" s="51">
        <f t="shared" si="423"/>
        <v>39.200752000000001</v>
      </c>
      <c r="AL1187" s="51">
        <f t="shared" si="424"/>
        <v>37.748286999999998</v>
      </c>
      <c r="AM1187" s="51">
        <f t="shared" si="425"/>
        <v>35.931556999999998</v>
      </c>
      <c r="AN1187" s="51">
        <f t="shared" si="426"/>
        <v>28.970938</v>
      </c>
      <c r="AO1187" s="51">
        <f t="shared" si="427"/>
        <v>27.315038999999999</v>
      </c>
      <c r="AP1187" s="51">
        <f t="shared" si="428"/>
        <v>27.998936</v>
      </c>
      <c r="AQ1187" s="51">
        <f t="shared" si="429"/>
        <v>28.067778000000001</v>
      </c>
      <c r="AR1187" s="51">
        <f t="shared" si="430"/>
        <v>25.907093</v>
      </c>
      <c r="AS1187" s="51">
        <f t="shared" si="431"/>
        <v>25.119790999999999</v>
      </c>
      <c r="AT1187" s="51">
        <f t="shared" si="432"/>
        <v>26.039528000000001</v>
      </c>
      <c r="AU1187" s="51">
        <f t="shared" si="433"/>
        <v>29.251740000000002</v>
      </c>
      <c r="AV1187" s="51">
        <f t="shared" si="434"/>
        <v>32.654209000000002</v>
      </c>
      <c r="AY1187">
        <v>42306</v>
      </c>
      <c r="AZ1187">
        <v>42306</v>
      </c>
      <c r="BA1187" t="s">
        <v>29</v>
      </c>
      <c r="BB1187" s="1">
        <f t="shared" si="415"/>
        <v>42306</v>
      </c>
    </row>
    <row r="1188" spans="1:54">
      <c r="A1188" t="str">
        <f t="shared" si="435"/>
        <v>42375Fábio83</v>
      </c>
      <c r="B1188" s="48">
        <v>42375.394571759258</v>
      </c>
      <c r="C1188" s="48">
        <f t="shared" si="436"/>
        <v>42375</v>
      </c>
      <c r="D1188" s="48" t="s">
        <v>31</v>
      </c>
      <c r="E1188" s="49">
        <f t="shared" si="437"/>
        <v>83</v>
      </c>
      <c r="F1188" s="48"/>
      <c r="G1188" s="49" t="e">
        <f>VLOOKUP(C1188,#REF!,2,0)</f>
        <v>#REF!</v>
      </c>
      <c r="H1188" s="48"/>
      <c r="I1188" s="43">
        <v>0</v>
      </c>
      <c r="J1188" s="43">
        <v>0</v>
      </c>
      <c r="K1188" s="43">
        <v>0</v>
      </c>
      <c r="L1188" s="43">
        <v>0</v>
      </c>
      <c r="M1188" s="43">
        <v>14.995260999999999</v>
      </c>
      <c r="N1188" s="43">
        <v>20.427655999999999</v>
      </c>
      <c r="O1188" s="43">
        <v>19.808230999999999</v>
      </c>
      <c r="P1188" s="43">
        <v>15.82696</v>
      </c>
      <c r="Q1188" s="43">
        <v>20.862079999999999</v>
      </c>
      <c r="R1188" s="43">
        <v>22.645251999999999</v>
      </c>
      <c r="S1188" s="43">
        <v>21.007883</v>
      </c>
      <c r="T1188" s="43">
        <v>20.523775000000001</v>
      </c>
      <c r="U1188" s="43">
        <v>19.902884</v>
      </c>
      <c r="V1188" s="43">
        <v>21.448414</v>
      </c>
      <c r="W1188" s="43">
        <v>23.306941999999999</v>
      </c>
      <c r="X1188" s="43">
        <v>26.372440000000001</v>
      </c>
      <c r="Y1188" s="43">
        <v>83</v>
      </c>
      <c r="AA1188">
        <f t="shared" si="416"/>
        <v>41914.703576388885</v>
      </c>
      <c r="AB1188" t="str">
        <f t="shared" si="417"/>
        <v>41914Murilo/Kassio66</v>
      </c>
      <c r="AC1188" s="52">
        <v>41914</v>
      </c>
      <c r="AD1188" s="53" t="s">
        <v>20</v>
      </c>
      <c r="AE1188" s="54">
        <v>66</v>
      </c>
      <c r="AF1188" s="51" t="str">
        <f t="shared" si="418"/>
        <v/>
      </c>
      <c r="AG1188" s="51">
        <f t="shared" si="419"/>
        <v>0</v>
      </c>
      <c r="AH1188" s="51">
        <f t="shared" si="420"/>
        <v>0</v>
      </c>
      <c r="AI1188" s="51">
        <f t="shared" si="421"/>
        <v>0</v>
      </c>
      <c r="AJ1188" s="51">
        <f t="shared" si="422"/>
        <v>4.4643629999999996</v>
      </c>
      <c r="AK1188" s="51">
        <f t="shared" si="423"/>
        <v>34.083092000000001</v>
      </c>
      <c r="AL1188" s="51">
        <f t="shared" si="424"/>
        <v>32.654209000000002</v>
      </c>
      <c r="AM1188" s="51">
        <f t="shared" si="425"/>
        <v>37.908324999999998</v>
      </c>
      <c r="AN1188" s="51">
        <f t="shared" si="426"/>
        <v>37.748286999999998</v>
      </c>
      <c r="AO1188" s="51">
        <f t="shared" si="427"/>
        <v>37.42915</v>
      </c>
      <c r="AP1188" s="51">
        <f t="shared" si="428"/>
        <v>37.111370000000001</v>
      </c>
      <c r="AQ1188" s="51">
        <f t="shared" si="429"/>
        <v>37.748286999999998</v>
      </c>
      <c r="AR1188" s="51">
        <f t="shared" si="430"/>
        <v>34.387813999999999</v>
      </c>
      <c r="AS1188" s="51">
        <f t="shared" si="431"/>
        <v>32.952477000000002</v>
      </c>
      <c r="AT1188" s="51">
        <f t="shared" si="432"/>
        <v>30.676480999999999</v>
      </c>
      <c r="AU1188" s="51">
        <f t="shared" si="433"/>
        <v>30.245471999999999</v>
      </c>
      <c r="AV1188" s="51">
        <f t="shared" si="434"/>
        <v>32.061729</v>
      </c>
      <c r="AY1188">
        <v>42311</v>
      </c>
      <c r="AZ1188">
        <v>42311</v>
      </c>
      <c r="BA1188" t="s">
        <v>29</v>
      </c>
      <c r="BB1188" s="1">
        <f t="shared" si="415"/>
        <v>42311</v>
      </c>
    </row>
    <row r="1189" spans="1:54">
      <c r="A1189" t="str">
        <f t="shared" si="435"/>
        <v>42377Fábio83</v>
      </c>
      <c r="B1189" s="48">
        <v>42377.382557870369</v>
      </c>
      <c r="C1189" s="48">
        <f t="shared" si="436"/>
        <v>42377</v>
      </c>
      <c r="D1189" s="48" t="s">
        <v>31</v>
      </c>
      <c r="E1189" s="49">
        <f t="shared" si="437"/>
        <v>83</v>
      </c>
      <c r="F1189" s="48"/>
      <c r="G1189" s="49" t="e">
        <f>VLOOKUP(C1189,#REF!,2,0)</f>
        <v>#REF!</v>
      </c>
      <c r="H1189" s="48"/>
      <c r="I1189" s="43">
        <v>0</v>
      </c>
      <c r="J1189" s="43">
        <v>0</v>
      </c>
      <c r="K1189" s="43">
        <v>0</v>
      </c>
      <c r="L1189" s="43">
        <v>0</v>
      </c>
      <c r="M1189" s="43">
        <v>10.498085</v>
      </c>
      <c r="N1189" s="43">
        <v>18.278981999999999</v>
      </c>
      <c r="O1189" s="43">
        <v>18.73584</v>
      </c>
      <c r="P1189" s="43">
        <v>15.036293000000001</v>
      </c>
      <c r="Q1189" s="43">
        <v>20.379653999999999</v>
      </c>
      <c r="R1189" s="43">
        <v>22.092701000000002</v>
      </c>
      <c r="S1189" s="43">
        <v>19.997803000000001</v>
      </c>
      <c r="T1189" s="43">
        <v>19.760973</v>
      </c>
      <c r="U1189" s="43">
        <v>18.966383</v>
      </c>
      <c r="V1189" s="43">
        <v>20.475697</v>
      </c>
      <c r="W1189" s="43">
        <v>21.645641000000001</v>
      </c>
      <c r="X1189" s="43">
        <v>24.186343999999998</v>
      </c>
      <c r="Y1189" s="43">
        <v>83</v>
      </c>
      <c r="AA1189">
        <f t="shared" si="416"/>
        <v>41919.596759259257</v>
      </c>
      <c r="AB1189" t="str">
        <f t="shared" si="417"/>
        <v>41919Murilo/Kassio66</v>
      </c>
      <c r="AC1189" s="52">
        <v>41919</v>
      </c>
      <c r="AD1189" s="53" t="s">
        <v>20</v>
      </c>
      <c r="AE1189" s="54">
        <v>66</v>
      </c>
      <c r="AF1189" s="51" t="str">
        <f t="shared" si="418"/>
        <v/>
      </c>
      <c r="AG1189" s="51">
        <f t="shared" si="419"/>
        <v>0</v>
      </c>
      <c r="AH1189" s="51">
        <f t="shared" si="420"/>
        <v>0</v>
      </c>
      <c r="AI1189" s="51">
        <f t="shared" si="421"/>
        <v>0</v>
      </c>
      <c r="AJ1189" s="51">
        <f t="shared" si="422"/>
        <v>2.2992270000000001</v>
      </c>
      <c r="AK1189" s="51">
        <f t="shared" si="423"/>
        <v>30.102467999999998</v>
      </c>
      <c r="AL1189" s="51">
        <f t="shared" si="424"/>
        <v>30.532489999999999</v>
      </c>
      <c r="AM1189" s="51">
        <f t="shared" si="425"/>
        <v>35.775677000000002</v>
      </c>
      <c r="AN1189" s="51">
        <f t="shared" si="426"/>
        <v>34.847389</v>
      </c>
      <c r="AO1189" s="51">
        <f t="shared" si="427"/>
        <v>34.693863</v>
      </c>
      <c r="AP1189" s="51">
        <f t="shared" si="428"/>
        <v>34.007137</v>
      </c>
      <c r="AQ1189" s="51">
        <f t="shared" si="429"/>
        <v>33.855441999999996</v>
      </c>
      <c r="AR1189" s="51">
        <f t="shared" si="430"/>
        <v>29.888642999999998</v>
      </c>
      <c r="AS1189" s="51">
        <f t="shared" si="431"/>
        <v>28.205767000000002</v>
      </c>
      <c r="AT1189" s="51">
        <f t="shared" si="432"/>
        <v>27.315038999999999</v>
      </c>
      <c r="AU1189" s="51">
        <f t="shared" si="433"/>
        <v>29.392672999999998</v>
      </c>
      <c r="AV1189" s="51">
        <f t="shared" si="434"/>
        <v>31.988050000000001</v>
      </c>
      <c r="AY1189">
        <v>42312</v>
      </c>
      <c r="AZ1189">
        <v>42312</v>
      </c>
      <c r="BA1189" t="s">
        <v>29</v>
      </c>
      <c r="BB1189" s="1">
        <f t="shared" si="415"/>
        <v>42312</v>
      </c>
    </row>
    <row r="1190" spans="1:54">
      <c r="A1190" t="str">
        <f t="shared" si="435"/>
        <v>42382Fábio83</v>
      </c>
      <c r="B1190" s="48">
        <v>42382.716817129629</v>
      </c>
      <c r="C1190" s="48">
        <f t="shared" si="436"/>
        <v>42382</v>
      </c>
      <c r="D1190" s="48" t="s">
        <v>31</v>
      </c>
      <c r="E1190" s="49">
        <f t="shared" si="437"/>
        <v>83</v>
      </c>
      <c r="F1190" s="48"/>
      <c r="G1190" s="49" t="e">
        <f>VLOOKUP(C1190,#REF!,2,0)</f>
        <v>#REF!</v>
      </c>
      <c r="H1190" s="48"/>
      <c r="I1190" s="43">
        <v>0</v>
      </c>
      <c r="J1190" s="43">
        <v>0</v>
      </c>
      <c r="K1190" s="43">
        <v>0</v>
      </c>
      <c r="L1190" s="43">
        <v>0</v>
      </c>
      <c r="M1190" s="43">
        <v>18.643989999999999</v>
      </c>
      <c r="N1190" s="43">
        <v>22.645251999999999</v>
      </c>
      <c r="O1190" s="43">
        <v>21.893456</v>
      </c>
      <c r="P1190" s="43">
        <v>18.415436</v>
      </c>
      <c r="Q1190" s="43">
        <v>26.919502000000001</v>
      </c>
      <c r="R1190" s="43">
        <v>26.754801</v>
      </c>
      <c r="S1190" s="43">
        <v>26.864563</v>
      </c>
      <c r="T1190" s="43">
        <v>27.583079999999999</v>
      </c>
      <c r="U1190" s="43">
        <v>27.029547000000001</v>
      </c>
      <c r="V1190" s="43">
        <v>27.029547000000001</v>
      </c>
      <c r="W1190" s="43">
        <v>26.209389000000002</v>
      </c>
      <c r="X1190" s="43">
        <v>26.754801</v>
      </c>
      <c r="Y1190" s="43">
        <v>83</v>
      </c>
      <c r="AA1190">
        <f t="shared" si="416"/>
        <v>41922.411562499998</v>
      </c>
      <c r="AB1190" t="str">
        <f t="shared" si="417"/>
        <v>41922Murilo/Kassio66</v>
      </c>
      <c r="AC1190" s="52">
        <v>41922</v>
      </c>
      <c r="AD1190" s="53" t="s">
        <v>20</v>
      </c>
      <c r="AE1190" s="54">
        <v>66</v>
      </c>
      <c r="AF1190" s="51" t="str">
        <f t="shared" si="418"/>
        <v/>
      </c>
      <c r="AG1190" s="51">
        <f t="shared" si="419"/>
        <v>0</v>
      </c>
      <c r="AH1190" s="51">
        <f t="shared" si="420"/>
        <v>0</v>
      </c>
      <c r="AI1190" s="51">
        <f t="shared" si="421"/>
        <v>0</v>
      </c>
      <c r="AJ1190" s="51">
        <f t="shared" si="422"/>
        <v>1.5572710000000001</v>
      </c>
      <c r="AK1190" s="51">
        <f t="shared" si="423"/>
        <v>27.724340000000002</v>
      </c>
      <c r="AL1190" s="51">
        <f t="shared" si="424"/>
        <v>29.322168000000001</v>
      </c>
      <c r="AM1190" s="51">
        <f t="shared" si="425"/>
        <v>34.387813999999999</v>
      </c>
      <c r="AN1190" s="51">
        <f t="shared" si="426"/>
        <v>32.505577000000002</v>
      </c>
      <c r="AO1190" s="51">
        <f t="shared" si="427"/>
        <v>32.431399999999996</v>
      </c>
      <c r="AP1190" s="51">
        <f t="shared" si="428"/>
        <v>31.840954</v>
      </c>
      <c r="AQ1190" s="51">
        <f t="shared" si="429"/>
        <v>31.401717999999999</v>
      </c>
      <c r="AR1190" s="51">
        <f t="shared" si="430"/>
        <v>28.136752999999999</v>
      </c>
      <c r="AS1190" s="51">
        <f t="shared" si="431"/>
        <v>26.30545</v>
      </c>
      <c r="AT1190" s="51">
        <f t="shared" si="432"/>
        <v>26.372135</v>
      </c>
      <c r="AU1190" s="51">
        <f t="shared" si="433"/>
        <v>28.900929999999999</v>
      </c>
      <c r="AV1190" s="51">
        <f t="shared" si="434"/>
        <v>31.988050000000001</v>
      </c>
      <c r="AY1190">
        <v>42315</v>
      </c>
      <c r="AZ1190">
        <v>42315</v>
      </c>
      <c r="BA1190" t="s">
        <v>29</v>
      </c>
      <c r="BB1190" s="1">
        <f t="shared" si="415"/>
        <v>42315</v>
      </c>
    </row>
    <row r="1191" spans="1:54">
      <c r="A1191" t="str">
        <f t="shared" si="435"/>
        <v>42387Fábio83</v>
      </c>
      <c r="B1191" s="48">
        <v>42387.608090277776</v>
      </c>
      <c r="C1191" s="48">
        <f t="shared" si="436"/>
        <v>42387</v>
      </c>
      <c r="D1191" s="48" t="s">
        <v>31</v>
      </c>
      <c r="E1191" s="49">
        <f t="shared" si="437"/>
        <v>83</v>
      </c>
      <c r="F1191" s="48"/>
      <c r="G1191" s="49" t="e">
        <f>VLOOKUP(C1191,#REF!,2,0)</f>
        <v>#REF!</v>
      </c>
      <c r="H1191" s="48"/>
      <c r="I1191" s="43">
        <v>0</v>
      </c>
      <c r="J1191" s="43">
        <v>0</v>
      </c>
      <c r="K1191" s="43">
        <v>0</v>
      </c>
      <c r="L1191" s="43">
        <v>0</v>
      </c>
      <c r="M1191" s="43">
        <v>17.030346000000002</v>
      </c>
      <c r="N1191" s="43">
        <v>21.105408000000001</v>
      </c>
      <c r="O1191" s="43">
        <v>20.092924</v>
      </c>
      <c r="P1191" s="43">
        <v>15.408205000000001</v>
      </c>
      <c r="Q1191" s="43">
        <v>21.252056</v>
      </c>
      <c r="R1191" s="43">
        <v>22.898644999999998</v>
      </c>
      <c r="S1191" s="43">
        <v>21.105408000000001</v>
      </c>
      <c r="T1191" s="43">
        <v>20.571967999999998</v>
      </c>
      <c r="U1191" s="43">
        <v>20.140577</v>
      </c>
      <c r="V1191" s="43">
        <v>21.893456</v>
      </c>
      <c r="W1191" s="43">
        <v>25.081669000000002</v>
      </c>
      <c r="X1191" s="43">
        <v>26.590596999999999</v>
      </c>
      <c r="Y1191" s="43">
        <v>83</v>
      </c>
      <c r="AA1191">
        <f t="shared" si="416"/>
        <v>41927.267175925925</v>
      </c>
      <c r="AB1191" t="str">
        <f t="shared" si="417"/>
        <v>41927Murilo/Kassio66</v>
      </c>
      <c r="AC1191" s="52">
        <v>41927</v>
      </c>
      <c r="AD1191" s="53" t="s">
        <v>20</v>
      </c>
      <c r="AE1191" s="54">
        <v>66</v>
      </c>
      <c r="AF1191" s="51" t="str">
        <f t="shared" si="418"/>
        <v/>
      </c>
      <c r="AG1191" s="51">
        <f t="shared" si="419"/>
        <v>0</v>
      </c>
      <c r="AH1191" s="51">
        <f t="shared" si="420"/>
        <v>0</v>
      </c>
      <c r="AI1191" s="51">
        <f t="shared" si="421"/>
        <v>0</v>
      </c>
      <c r="AJ1191" s="51">
        <f t="shared" si="422"/>
        <v>0</v>
      </c>
      <c r="AK1191" s="51">
        <f t="shared" si="423"/>
        <v>22.036000999999999</v>
      </c>
      <c r="AL1191" s="51">
        <f t="shared" si="424"/>
        <v>24.281115</v>
      </c>
      <c r="AM1191" s="51">
        <f t="shared" si="425"/>
        <v>29.041008000000001</v>
      </c>
      <c r="AN1191" s="51">
        <f t="shared" si="426"/>
        <v>26.105858000000001</v>
      </c>
      <c r="AO1191" s="51">
        <f t="shared" si="427"/>
        <v>27.111529999999998</v>
      </c>
      <c r="AP1191" s="51">
        <f t="shared" si="428"/>
        <v>26.976317999999999</v>
      </c>
      <c r="AQ1191" s="51">
        <f t="shared" si="429"/>
        <v>27.519283000000001</v>
      </c>
      <c r="AR1191" s="51">
        <f t="shared" si="430"/>
        <v>24.795479</v>
      </c>
      <c r="AS1191" s="51">
        <f t="shared" si="431"/>
        <v>23.899007999999998</v>
      </c>
      <c r="AT1191" s="51">
        <f t="shared" si="432"/>
        <v>24.537593999999999</v>
      </c>
      <c r="AU1191" s="51">
        <f t="shared" si="433"/>
        <v>27.930150999999999</v>
      </c>
      <c r="AV1191" s="51">
        <f t="shared" si="434"/>
        <v>31.328807999999999</v>
      </c>
      <c r="AY1191">
        <v>42317</v>
      </c>
      <c r="AZ1191">
        <v>42317</v>
      </c>
      <c r="BA1191" t="s">
        <v>29</v>
      </c>
      <c r="BB1191" s="1">
        <f t="shared" si="415"/>
        <v>42317</v>
      </c>
    </row>
    <row r="1192" spans="1:54">
      <c r="A1192" t="str">
        <f t="shared" si="435"/>
        <v>42391Fábio83</v>
      </c>
      <c r="B1192" s="48">
        <v>42391.701111111113</v>
      </c>
      <c r="C1192" s="48">
        <f t="shared" si="436"/>
        <v>42391</v>
      </c>
      <c r="D1192" s="48" t="s">
        <v>31</v>
      </c>
      <c r="E1192" s="49">
        <f t="shared" si="437"/>
        <v>83</v>
      </c>
      <c r="F1192" s="48"/>
      <c r="G1192" s="49" t="e">
        <f>VLOOKUP(C1192,#REF!,2,0)</f>
        <v>#REF!</v>
      </c>
      <c r="H1192" s="48"/>
      <c r="I1192" s="43">
        <v>0</v>
      </c>
      <c r="J1192" s="43">
        <v>0</v>
      </c>
      <c r="K1192" s="43">
        <v>0</v>
      </c>
      <c r="L1192" s="43">
        <v>0</v>
      </c>
      <c r="M1192" s="43">
        <v>8.2680030000000002</v>
      </c>
      <c r="N1192" s="43">
        <v>17.074155999999999</v>
      </c>
      <c r="O1192" s="43">
        <v>17.559964999999998</v>
      </c>
      <c r="P1192" s="43">
        <v>14.226777999999999</v>
      </c>
      <c r="Q1192" s="43">
        <v>19.997803000000001</v>
      </c>
      <c r="R1192" s="43">
        <v>21.546894000000002</v>
      </c>
      <c r="S1192" s="43">
        <v>19.808230999999999</v>
      </c>
      <c r="T1192" s="43">
        <v>19.431795000000001</v>
      </c>
      <c r="U1192" s="43">
        <v>18.324417</v>
      </c>
      <c r="V1192" s="43">
        <v>19.572514000000002</v>
      </c>
      <c r="W1192" s="43">
        <v>20.765158</v>
      </c>
      <c r="X1192" s="43">
        <v>23.409599</v>
      </c>
      <c r="Y1192" s="43">
        <v>83</v>
      </c>
      <c r="AA1192">
        <f t="shared" si="416"/>
        <v>41929.370717592596</v>
      </c>
      <c r="AB1192" t="str">
        <f t="shared" si="417"/>
        <v>41929Murilo/Kassio66</v>
      </c>
      <c r="AC1192" s="52">
        <v>41929</v>
      </c>
      <c r="AD1192" s="53" t="s">
        <v>20</v>
      </c>
      <c r="AE1192" s="54">
        <v>66</v>
      </c>
      <c r="AF1192" s="51" t="str">
        <f t="shared" si="418"/>
        <v/>
      </c>
      <c r="AG1192" s="51">
        <f t="shared" si="419"/>
        <v>0</v>
      </c>
      <c r="AH1192" s="51">
        <f t="shared" si="420"/>
        <v>0</v>
      </c>
      <c r="AI1192" s="51">
        <f t="shared" si="421"/>
        <v>0</v>
      </c>
      <c r="AJ1192" s="51">
        <f t="shared" si="422"/>
        <v>0</v>
      </c>
      <c r="AK1192" s="51">
        <f t="shared" si="423"/>
        <v>21.015474000000001</v>
      </c>
      <c r="AL1192" s="51">
        <f t="shared" si="424"/>
        <v>22.463629000000001</v>
      </c>
      <c r="AM1192" s="51">
        <f t="shared" si="425"/>
        <v>27.451124</v>
      </c>
      <c r="AN1192" s="51">
        <f t="shared" si="426"/>
        <v>24.924942000000001</v>
      </c>
      <c r="AO1192" s="51">
        <f t="shared" si="427"/>
        <v>26.238823</v>
      </c>
      <c r="AP1192" s="51">
        <f t="shared" si="428"/>
        <v>26.706914999999999</v>
      </c>
      <c r="AQ1192" s="51">
        <f t="shared" si="429"/>
        <v>26.976317999999999</v>
      </c>
      <c r="AR1192" s="51">
        <f t="shared" si="430"/>
        <v>24.666338</v>
      </c>
      <c r="AS1192" s="51">
        <f t="shared" si="431"/>
        <v>23.835629999999998</v>
      </c>
      <c r="AT1192" s="51">
        <f t="shared" si="432"/>
        <v>24.730868999999998</v>
      </c>
      <c r="AU1192" s="51">
        <f t="shared" si="433"/>
        <v>27.930150999999999</v>
      </c>
      <c r="AV1192" s="51">
        <f t="shared" si="434"/>
        <v>31.401717999999999</v>
      </c>
      <c r="AY1192">
        <v>42319</v>
      </c>
      <c r="AZ1192">
        <v>42319</v>
      </c>
      <c r="BA1192" t="s">
        <v>29</v>
      </c>
      <c r="BB1192" s="1">
        <f t="shared" si="415"/>
        <v>42319</v>
      </c>
    </row>
    <row r="1193" spans="1:54">
      <c r="A1193" t="str">
        <f t="shared" si="435"/>
        <v>42397Fábio83</v>
      </c>
      <c r="B1193" s="48">
        <v>42397.648576388892</v>
      </c>
      <c r="C1193" s="48">
        <f t="shared" si="436"/>
        <v>42397</v>
      </c>
      <c r="D1193" s="48" t="s">
        <v>31</v>
      </c>
      <c r="E1193" s="49">
        <f t="shared" si="437"/>
        <v>83</v>
      </c>
      <c r="F1193" s="48"/>
      <c r="G1193" s="49" t="e">
        <f>VLOOKUP(C1193,#REF!,2,0)</f>
        <v>#REF!</v>
      </c>
      <c r="H1193" s="48"/>
      <c r="I1193" s="43">
        <v>0</v>
      </c>
      <c r="J1193" s="43">
        <v>0</v>
      </c>
      <c r="K1193" s="43">
        <v>0</v>
      </c>
      <c r="L1193" s="43">
        <v>0</v>
      </c>
      <c r="M1193" s="43">
        <v>11.048622</v>
      </c>
      <c r="N1193" s="43">
        <v>16.422965999999999</v>
      </c>
      <c r="O1193" s="43">
        <v>16.855661000000001</v>
      </c>
      <c r="P1193" s="43">
        <v>13.056486</v>
      </c>
      <c r="Q1193" s="43">
        <v>19.525558</v>
      </c>
      <c r="R1193" s="43">
        <v>21.007883</v>
      </c>
      <c r="S1193" s="43">
        <v>18.827883</v>
      </c>
      <c r="T1193" s="43">
        <v>17.917631</v>
      </c>
      <c r="U1193" s="43">
        <v>17.074155999999999</v>
      </c>
      <c r="V1193" s="43">
        <v>17.917631</v>
      </c>
      <c r="W1193" s="43">
        <v>19.151875</v>
      </c>
      <c r="X1193" s="43">
        <v>22.092701000000002</v>
      </c>
      <c r="Y1193" s="43">
        <v>83</v>
      </c>
      <c r="AA1193">
        <f t="shared" si="416"/>
        <v>41933.366712962961</v>
      </c>
      <c r="AB1193" t="str">
        <f t="shared" si="417"/>
        <v>41933Murilo/Kassio66</v>
      </c>
      <c r="AC1193" s="52">
        <v>41933</v>
      </c>
      <c r="AD1193" s="53" t="s">
        <v>20</v>
      </c>
      <c r="AE1193" s="54">
        <v>66</v>
      </c>
      <c r="AF1193" s="51" t="str">
        <f t="shared" si="418"/>
        <v/>
      </c>
      <c r="AG1193" s="51">
        <f t="shared" si="419"/>
        <v>0</v>
      </c>
      <c r="AH1193" s="51">
        <f t="shared" si="420"/>
        <v>0</v>
      </c>
      <c r="AI1193" s="51">
        <f t="shared" si="421"/>
        <v>0</v>
      </c>
      <c r="AJ1193" s="51">
        <f t="shared" si="422"/>
        <v>2.0580240000000001</v>
      </c>
      <c r="AK1193" s="51">
        <f t="shared" si="423"/>
        <v>19.390362</v>
      </c>
      <c r="AL1193" s="51">
        <f t="shared" si="424"/>
        <v>20.194241999999999</v>
      </c>
      <c r="AM1193" s="51">
        <f t="shared" si="425"/>
        <v>25.054773000000001</v>
      </c>
      <c r="AN1193" s="51">
        <f t="shared" si="426"/>
        <v>23.331790999999999</v>
      </c>
      <c r="AO1193" s="51">
        <f t="shared" si="427"/>
        <v>24.666338</v>
      </c>
      <c r="AP1193" s="51">
        <f t="shared" si="428"/>
        <v>25.119790999999999</v>
      </c>
      <c r="AQ1193" s="51">
        <f t="shared" si="429"/>
        <v>25.709078000000002</v>
      </c>
      <c r="AR1193" s="51">
        <f t="shared" si="430"/>
        <v>23.646038000000001</v>
      </c>
      <c r="AS1193" s="51">
        <f t="shared" si="431"/>
        <v>23.269210999999999</v>
      </c>
      <c r="AT1193" s="51">
        <f t="shared" si="432"/>
        <v>24.217213000000001</v>
      </c>
      <c r="AU1193" s="51">
        <f t="shared" si="433"/>
        <v>27.655892999999999</v>
      </c>
      <c r="AV1193" s="51">
        <f t="shared" si="434"/>
        <v>30.676480999999999</v>
      </c>
      <c r="AY1193">
        <v>42322</v>
      </c>
      <c r="AZ1193">
        <v>42322</v>
      </c>
      <c r="BA1193" t="s">
        <v>29</v>
      </c>
      <c r="BB1193" s="1">
        <f t="shared" si="415"/>
        <v>42322</v>
      </c>
    </row>
    <row r="1194" spans="1:54">
      <c r="A1194" t="str">
        <f t="shared" si="435"/>
        <v>42398Fábio83</v>
      </c>
      <c r="B1194" s="48">
        <v>42398.586157407408</v>
      </c>
      <c r="C1194" s="48">
        <f t="shared" si="436"/>
        <v>42398</v>
      </c>
      <c r="D1194" s="48" t="s">
        <v>31</v>
      </c>
      <c r="E1194" s="49">
        <f t="shared" si="437"/>
        <v>83</v>
      </c>
      <c r="F1194" s="48"/>
      <c r="G1194" s="49" t="e">
        <f>VLOOKUP(C1194,#REF!,2,0)</f>
        <v>#REF!</v>
      </c>
      <c r="H1194" s="48"/>
      <c r="I1194" s="43">
        <v>0</v>
      </c>
      <c r="J1194" s="43">
        <v>0</v>
      </c>
      <c r="K1194" s="43">
        <v>0</v>
      </c>
      <c r="L1194" s="43">
        <v>0</v>
      </c>
      <c r="M1194" s="43">
        <v>13.209466000000001</v>
      </c>
      <c r="N1194" s="43">
        <v>18.278981999999999</v>
      </c>
      <c r="O1194" s="43">
        <v>16.552156</v>
      </c>
      <c r="P1194" s="43">
        <v>13.171124000000001</v>
      </c>
      <c r="Q1194" s="43">
        <v>19.338263999999999</v>
      </c>
      <c r="R1194" s="43">
        <v>20.813578</v>
      </c>
      <c r="S1194" s="43">
        <v>18.052713000000001</v>
      </c>
      <c r="T1194" s="43">
        <v>17.872714999999999</v>
      </c>
      <c r="U1194" s="43">
        <v>17.030346000000002</v>
      </c>
      <c r="V1194" s="43">
        <v>17.917631</v>
      </c>
      <c r="W1194" s="43">
        <v>19.151875</v>
      </c>
      <c r="X1194" s="43">
        <v>22.042797</v>
      </c>
      <c r="Y1194" s="43">
        <v>83</v>
      </c>
      <c r="AA1194">
        <f t="shared" si="416"/>
        <v>41936.356736111113</v>
      </c>
      <c r="AB1194" t="str">
        <f t="shared" si="417"/>
        <v>41936Murilo/Kassio66</v>
      </c>
      <c r="AC1194" s="52">
        <v>41936</v>
      </c>
      <c r="AD1194" s="53" t="s">
        <v>20</v>
      </c>
      <c r="AE1194" s="54">
        <v>66</v>
      </c>
      <c r="AF1194" s="51" t="str">
        <f t="shared" si="418"/>
        <v/>
      </c>
      <c r="AG1194" s="51">
        <f t="shared" si="419"/>
        <v>0</v>
      </c>
      <c r="AH1194" s="51">
        <f t="shared" si="420"/>
        <v>0</v>
      </c>
      <c r="AI1194" s="51">
        <f t="shared" si="421"/>
        <v>0</v>
      </c>
      <c r="AJ1194" s="51">
        <f t="shared" si="422"/>
        <v>1.0145729999999999</v>
      </c>
      <c r="AK1194" s="51">
        <f t="shared" si="423"/>
        <v>18.882774000000001</v>
      </c>
      <c r="AL1194" s="51">
        <f t="shared" si="424"/>
        <v>19.790144000000002</v>
      </c>
      <c r="AM1194" s="51">
        <f t="shared" si="425"/>
        <v>24.537593999999999</v>
      </c>
      <c r="AN1194" s="51">
        <f t="shared" si="426"/>
        <v>22.895551999999999</v>
      </c>
      <c r="AO1194" s="51">
        <f t="shared" si="427"/>
        <v>24.281115</v>
      </c>
      <c r="AP1194" s="51">
        <f t="shared" si="428"/>
        <v>24.730868999999998</v>
      </c>
      <c r="AQ1194" s="51">
        <f t="shared" si="429"/>
        <v>25.380849999999999</v>
      </c>
      <c r="AR1194" s="51">
        <f t="shared" si="430"/>
        <v>23.269210999999999</v>
      </c>
      <c r="AS1194" s="51">
        <f t="shared" si="431"/>
        <v>22.957595999999999</v>
      </c>
      <c r="AT1194" s="51">
        <f t="shared" si="432"/>
        <v>24.089666000000001</v>
      </c>
      <c r="AU1194" s="51">
        <f t="shared" si="433"/>
        <v>27.519283000000001</v>
      </c>
      <c r="AV1194" s="51">
        <f t="shared" si="434"/>
        <v>30.532489999999999</v>
      </c>
      <c r="AY1194">
        <v>42324</v>
      </c>
      <c r="AZ1194">
        <v>42324</v>
      </c>
      <c r="BA1194" t="s">
        <v>29</v>
      </c>
      <c r="BB1194" s="1">
        <f t="shared" si="415"/>
        <v>42324</v>
      </c>
    </row>
    <row r="1195" spans="1:54">
      <c r="A1195" t="str">
        <f t="shared" si="435"/>
        <v>42401Fábio83</v>
      </c>
      <c r="B1195" s="48">
        <v>42401.591469907406</v>
      </c>
      <c r="C1195" s="48">
        <f t="shared" si="436"/>
        <v>42401</v>
      </c>
      <c r="D1195" s="48" t="s">
        <v>31</v>
      </c>
      <c r="E1195" s="49">
        <f t="shared" si="437"/>
        <v>83</v>
      </c>
      <c r="F1195" s="48"/>
      <c r="G1195" s="49" t="e">
        <f>VLOOKUP(C1195,#REF!,2,0)</f>
        <v>#REF!</v>
      </c>
      <c r="H1195" s="48"/>
      <c r="I1195" s="43">
        <v>0</v>
      </c>
      <c r="J1195" s="43">
        <v>0</v>
      </c>
      <c r="K1195" s="43">
        <v>0</v>
      </c>
      <c r="L1195" s="43">
        <v>0</v>
      </c>
      <c r="M1195" s="43">
        <v>9.5389540000000004</v>
      </c>
      <c r="N1195" s="43">
        <v>16.251532000000001</v>
      </c>
      <c r="O1195" s="43">
        <v>16.337140999999999</v>
      </c>
      <c r="P1195" s="43">
        <v>13.171124000000001</v>
      </c>
      <c r="Q1195" s="43">
        <v>18.920164</v>
      </c>
      <c r="R1195" s="43">
        <v>20.33173</v>
      </c>
      <c r="S1195" s="43">
        <v>17.471107</v>
      </c>
      <c r="T1195" s="43">
        <v>17.161975999999999</v>
      </c>
      <c r="U1195" s="43">
        <v>16.251532000000001</v>
      </c>
      <c r="V1195" s="43">
        <v>17.118037999999999</v>
      </c>
      <c r="W1195" s="43">
        <v>18.598167</v>
      </c>
      <c r="X1195" s="43">
        <v>21.546894000000002</v>
      </c>
      <c r="Y1195" s="43">
        <v>83</v>
      </c>
      <c r="AA1195">
        <f t="shared" si="416"/>
        <v>41943.335046296299</v>
      </c>
      <c r="AB1195" t="str">
        <f t="shared" si="417"/>
        <v>41943Murilo/Kassio66</v>
      </c>
      <c r="AC1195" s="52">
        <v>41943</v>
      </c>
      <c r="AD1195" s="53" t="s">
        <v>20</v>
      </c>
      <c r="AE1195" s="54">
        <v>66</v>
      </c>
      <c r="AF1195" s="51" t="str">
        <f t="shared" si="418"/>
        <v/>
      </c>
      <c r="AG1195" s="51">
        <f t="shared" si="419"/>
        <v>0</v>
      </c>
      <c r="AH1195" s="51">
        <f t="shared" si="420"/>
        <v>0</v>
      </c>
      <c r="AI1195" s="51">
        <f t="shared" si="421"/>
        <v>0</v>
      </c>
      <c r="AJ1195" s="51">
        <f t="shared" si="422"/>
        <v>1.0969059999999999</v>
      </c>
      <c r="AK1195" s="51">
        <f t="shared" si="423"/>
        <v>20.078351999999999</v>
      </c>
      <c r="AL1195" s="51">
        <f t="shared" si="424"/>
        <v>19.847597</v>
      </c>
      <c r="AM1195" s="51">
        <f t="shared" si="425"/>
        <v>23.962475000000001</v>
      </c>
      <c r="AN1195" s="51">
        <f t="shared" si="426"/>
        <v>22.096827000000001</v>
      </c>
      <c r="AO1195" s="51">
        <f t="shared" si="427"/>
        <v>23.20673</v>
      </c>
      <c r="AP1195" s="51">
        <f t="shared" si="428"/>
        <v>23.835629999999998</v>
      </c>
      <c r="AQ1195" s="51">
        <f t="shared" si="429"/>
        <v>24.730868999999998</v>
      </c>
      <c r="AR1195" s="51">
        <f t="shared" si="430"/>
        <v>22.402258</v>
      </c>
      <c r="AS1195" s="51">
        <f t="shared" si="431"/>
        <v>22.036000999999999</v>
      </c>
      <c r="AT1195" s="51">
        <f t="shared" si="432"/>
        <v>23.081987000000002</v>
      </c>
      <c r="AU1195" s="51">
        <f t="shared" si="433"/>
        <v>26.774146999999999</v>
      </c>
      <c r="AV1195" s="51">
        <f t="shared" si="434"/>
        <v>29.888642999999998</v>
      </c>
      <c r="AY1195">
        <v>42326</v>
      </c>
      <c r="AZ1195">
        <v>42326</v>
      </c>
      <c r="BA1195" t="s">
        <v>29</v>
      </c>
      <c r="BB1195" s="1">
        <f t="shared" si="415"/>
        <v>42326</v>
      </c>
    </row>
    <row r="1196" spans="1:54">
      <c r="A1196" t="str">
        <f t="shared" si="435"/>
        <v>42403Fábio83</v>
      </c>
      <c r="B1196" s="48">
        <v>42403.371944444443</v>
      </c>
      <c r="C1196" s="48">
        <f t="shared" si="436"/>
        <v>42403</v>
      </c>
      <c r="D1196" s="48" t="s">
        <v>31</v>
      </c>
      <c r="E1196" s="49">
        <f t="shared" si="437"/>
        <v>83</v>
      </c>
      <c r="F1196" s="48"/>
      <c r="G1196" s="49" t="e">
        <f>VLOOKUP(C1196,#REF!,2,0)</f>
        <v>#REF!</v>
      </c>
      <c r="H1196" s="48"/>
      <c r="I1196" s="43">
        <v>0</v>
      </c>
      <c r="J1196" s="43">
        <v>0</v>
      </c>
      <c r="K1196" s="43">
        <v>0</v>
      </c>
      <c r="L1196" s="43">
        <v>0</v>
      </c>
      <c r="M1196" s="43">
        <v>6.5348980000000001</v>
      </c>
      <c r="N1196" s="43">
        <v>14.790993</v>
      </c>
      <c r="O1196" s="43">
        <v>15.491481</v>
      </c>
      <c r="P1196" s="43">
        <v>12.379706000000001</v>
      </c>
      <c r="Q1196" s="43">
        <v>18.188306999999998</v>
      </c>
      <c r="R1196" s="43">
        <v>19.572514000000002</v>
      </c>
      <c r="S1196" s="43">
        <v>17.074155999999999</v>
      </c>
      <c r="T1196" s="43">
        <v>16.855661000000001</v>
      </c>
      <c r="U1196" s="43">
        <v>15.574994</v>
      </c>
      <c r="V1196" s="43">
        <v>16.337140999999999</v>
      </c>
      <c r="W1196" s="43">
        <v>17.962595</v>
      </c>
      <c r="X1196" s="43">
        <v>21.007883</v>
      </c>
      <c r="Y1196" s="43">
        <v>83</v>
      </c>
      <c r="AA1196">
        <f t="shared" si="416"/>
        <v>41946.610300925924</v>
      </c>
      <c r="AB1196" t="str">
        <f t="shared" si="417"/>
        <v>41946Murilo/Kassio66</v>
      </c>
      <c r="AC1196" s="52">
        <v>41946</v>
      </c>
      <c r="AD1196" s="53" t="s">
        <v>20</v>
      </c>
      <c r="AE1196" s="54">
        <v>66</v>
      </c>
      <c r="AF1196" s="51" t="str">
        <f t="shared" si="418"/>
        <v/>
      </c>
      <c r="AG1196" s="51">
        <f t="shared" si="419"/>
        <v>0</v>
      </c>
      <c r="AH1196" s="51">
        <f t="shared" si="420"/>
        <v>0</v>
      </c>
      <c r="AI1196" s="51">
        <f t="shared" si="421"/>
        <v>0</v>
      </c>
      <c r="AJ1196" s="51">
        <f t="shared" si="422"/>
        <v>9.6144200000000009</v>
      </c>
      <c r="AK1196" s="51">
        <f t="shared" si="423"/>
        <v>38.713603999999997</v>
      </c>
      <c r="AL1196" s="51">
        <f t="shared" si="424"/>
        <v>37.111370000000001</v>
      </c>
      <c r="AM1196" s="51">
        <f t="shared" si="425"/>
        <v>39.445445999999997</v>
      </c>
      <c r="AN1196" s="51">
        <f t="shared" si="426"/>
        <v>39.937035000000002</v>
      </c>
      <c r="AO1196" s="51">
        <f t="shared" si="427"/>
        <v>39.282215000000001</v>
      </c>
      <c r="AP1196" s="51">
        <f t="shared" si="428"/>
        <v>37.270088000000001</v>
      </c>
      <c r="AQ1196" s="51">
        <f t="shared" si="429"/>
        <v>38.794598000000001</v>
      </c>
      <c r="AR1196" s="51">
        <f t="shared" si="430"/>
        <v>36.244323999999999</v>
      </c>
      <c r="AS1196" s="51">
        <f t="shared" si="431"/>
        <v>33.628551000000002</v>
      </c>
      <c r="AT1196" s="51">
        <f t="shared" si="432"/>
        <v>28.970938</v>
      </c>
      <c r="AU1196" s="51">
        <f t="shared" si="433"/>
        <v>28.344125999999999</v>
      </c>
      <c r="AV1196" s="51">
        <f t="shared" si="434"/>
        <v>30.532489999999999</v>
      </c>
      <c r="AY1196">
        <v>42333</v>
      </c>
      <c r="AZ1196">
        <v>42333</v>
      </c>
      <c r="BA1196" t="s">
        <v>29</v>
      </c>
      <c r="BB1196" s="1">
        <f t="shared" si="415"/>
        <v>42333</v>
      </c>
    </row>
    <row r="1197" spans="1:54">
      <c r="A1197" t="str">
        <f t="shared" si="435"/>
        <v>42405Fábio83</v>
      </c>
      <c r="B1197" s="48">
        <v>42405.369212962964</v>
      </c>
      <c r="C1197" s="48">
        <f t="shared" si="436"/>
        <v>42405</v>
      </c>
      <c r="D1197" s="48" t="s">
        <v>31</v>
      </c>
      <c r="E1197" s="49">
        <f t="shared" si="437"/>
        <v>83</v>
      </c>
      <c r="F1197" s="48"/>
      <c r="G1197" s="49" t="e">
        <f>VLOOKUP(C1197,#REF!,2,0)</f>
        <v>#REF!</v>
      </c>
      <c r="H1197" s="48"/>
      <c r="I1197" s="43">
        <v>0</v>
      </c>
      <c r="J1197" s="43">
        <v>0</v>
      </c>
      <c r="K1197" s="43">
        <v>0</v>
      </c>
      <c r="L1197" s="43">
        <v>0</v>
      </c>
      <c r="M1197" s="43">
        <v>4.3984589999999999</v>
      </c>
      <c r="N1197" s="43">
        <v>13.171124000000001</v>
      </c>
      <c r="O1197" s="43">
        <v>14.913376</v>
      </c>
      <c r="P1197" s="43">
        <v>11.65014</v>
      </c>
      <c r="Q1197" s="43">
        <v>17.382497999999998</v>
      </c>
      <c r="R1197" s="43">
        <v>19.059010000000001</v>
      </c>
      <c r="S1197" s="43">
        <v>16.638573000000001</v>
      </c>
      <c r="T1197" s="43">
        <v>16.337140999999999</v>
      </c>
      <c r="U1197" s="43">
        <v>15.366647</v>
      </c>
      <c r="V1197" s="43">
        <v>15.996090000000001</v>
      </c>
      <c r="W1197" s="43">
        <v>17.338287000000001</v>
      </c>
      <c r="X1197" s="43">
        <v>20.427655999999999</v>
      </c>
      <c r="Y1197" s="43">
        <v>83</v>
      </c>
      <c r="AA1197">
        <f t="shared" si="416"/>
        <v>41948.669224537036</v>
      </c>
      <c r="AB1197" t="str">
        <f t="shared" si="417"/>
        <v>41948Murilo/Kassio66</v>
      </c>
      <c r="AC1197" s="52">
        <v>41948</v>
      </c>
      <c r="AD1197" s="53" t="s">
        <v>20</v>
      </c>
      <c r="AE1197" s="54">
        <v>66</v>
      </c>
      <c r="AF1197" s="51" t="str">
        <f t="shared" si="418"/>
        <v>Saturação?</v>
      </c>
      <c r="AG1197" s="51">
        <f t="shared" si="419"/>
        <v>0</v>
      </c>
      <c r="AH1197" s="51">
        <f t="shared" si="420"/>
        <v>0</v>
      </c>
      <c r="AI1197" s="51">
        <f t="shared" si="421"/>
        <v>0</v>
      </c>
      <c r="AJ1197" s="51">
        <f t="shared" si="422"/>
        <v>12.84868</v>
      </c>
      <c r="AK1197" s="51">
        <f t="shared" si="423"/>
        <v>41.262374999999999</v>
      </c>
      <c r="AL1197" s="51">
        <f t="shared" si="424"/>
        <v>39.527172</v>
      </c>
      <c r="AM1197" s="51">
        <f t="shared" si="425"/>
        <v>42.185752999999998</v>
      </c>
      <c r="AN1197" s="51">
        <f t="shared" si="426"/>
        <v>43.460709000000001</v>
      </c>
      <c r="AO1197" s="51">
        <f t="shared" si="427"/>
        <v>44.148147999999999</v>
      </c>
      <c r="AP1197" s="51">
        <f t="shared" si="428"/>
        <v>43.546363999999997</v>
      </c>
      <c r="AQ1197" s="51">
        <f t="shared" si="429"/>
        <v>44.667095000000003</v>
      </c>
      <c r="AR1197" s="51">
        <f t="shared" si="430"/>
        <v>42.185752999999998</v>
      </c>
      <c r="AS1197" s="51">
        <f t="shared" si="431"/>
        <v>40.845965999999997</v>
      </c>
      <c r="AT1197" s="51">
        <f t="shared" si="432"/>
        <v>39.608974000000003</v>
      </c>
      <c r="AU1197" s="51">
        <f t="shared" si="433"/>
        <v>40.019249000000002</v>
      </c>
      <c r="AV1197" s="51">
        <f t="shared" si="434"/>
        <v>43.460709000000001</v>
      </c>
      <c r="AY1197">
        <v>42333</v>
      </c>
      <c r="AZ1197">
        <v>42333</v>
      </c>
      <c r="BA1197" t="s">
        <v>29</v>
      </c>
      <c r="BB1197" s="1">
        <f t="shared" si="415"/>
        <v>42333</v>
      </c>
    </row>
    <row r="1198" spans="1:54">
      <c r="A1198" t="str">
        <f t="shared" si="435"/>
        <v>42410Fábio83</v>
      </c>
      <c r="B1198" s="48">
        <v>42410.391909722224</v>
      </c>
      <c r="C1198" s="48">
        <f t="shared" si="436"/>
        <v>42410</v>
      </c>
      <c r="D1198" s="48" t="s">
        <v>31</v>
      </c>
      <c r="E1198" s="49">
        <f t="shared" si="437"/>
        <v>83</v>
      </c>
      <c r="F1198" s="48"/>
      <c r="G1198" s="49" t="e">
        <f>VLOOKUP(C1198,#REF!,2,0)</f>
        <v>#REF!</v>
      </c>
      <c r="H1198" s="48"/>
      <c r="I1198" s="43">
        <v>0</v>
      </c>
      <c r="J1198" s="43">
        <v>0</v>
      </c>
      <c r="K1198" s="43">
        <v>0</v>
      </c>
      <c r="L1198" s="43">
        <v>0</v>
      </c>
      <c r="M1198" s="43">
        <v>12.491166</v>
      </c>
      <c r="N1198" s="43">
        <v>19.666632</v>
      </c>
      <c r="O1198" s="43">
        <v>18.415436</v>
      </c>
      <c r="P1198" s="43">
        <v>13.286296</v>
      </c>
      <c r="Q1198" s="43">
        <v>19.572514000000002</v>
      </c>
      <c r="R1198" s="43">
        <v>21.203135</v>
      </c>
      <c r="S1198" s="43">
        <v>18.598167</v>
      </c>
      <c r="T1198" s="43">
        <v>17.471107</v>
      </c>
      <c r="U1198" s="43">
        <v>16.080988000000001</v>
      </c>
      <c r="V1198" s="43">
        <v>16.337140999999999</v>
      </c>
      <c r="W1198" s="43">
        <v>17.338287000000001</v>
      </c>
      <c r="X1198" s="43">
        <v>20.236034</v>
      </c>
      <c r="Y1198" s="43">
        <v>83</v>
      </c>
      <c r="AA1198">
        <f t="shared" si="416"/>
        <v>41950.358703703707</v>
      </c>
      <c r="AB1198" t="str">
        <f t="shared" si="417"/>
        <v>41950Murilo/Kassio66</v>
      </c>
      <c r="AC1198" s="52">
        <v>41950</v>
      </c>
      <c r="AD1198" s="53" t="s">
        <v>20</v>
      </c>
      <c r="AE1198" s="54">
        <v>66</v>
      </c>
      <c r="AF1198" s="51" t="str">
        <f t="shared" si="418"/>
        <v/>
      </c>
      <c r="AG1198" s="51">
        <f t="shared" si="419"/>
        <v>0</v>
      </c>
      <c r="AH1198" s="51">
        <f t="shared" si="420"/>
        <v>0</v>
      </c>
      <c r="AI1198" s="51">
        <f t="shared" si="421"/>
        <v>0</v>
      </c>
      <c r="AJ1198" s="51">
        <f t="shared" si="422"/>
        <v>10.163546</v>
      </c>
      <c r="AK1198" s="51">
        <f t="shared" si="423"/>
        <v>37.588543000000001</v>
      </c>
      <c r="AL1198" s="51">
        <f t="shared" si="424"/>
        <v>36.558444999999999</v>
      </c>
      <c r="AM1198" s="51">
        <f t="shared" si="425"/>
        <v>39.690842000000004</v>
      </c>
      <c r="AN1198" s="51">
        <f t="shared" si="426"/>
        <v>40.431556999999998</v>
      </c>
      <c r="AO1198" s="51">
        <f t="shared" si="427"/>
        <v>41.012264000000002</v>
      </c>
      <c r="AP1198" s="51">
        <f t="shared" si="428"/>
        <v>40.019249000000002</v>
      </c>
      <c r="AQ1198" s="51">
        <f t="shared" si="429"/>
        <v>41.680878</v>
      </c>
      <c r="AR1198" s="51">
        <f t="shared" si="430"/>
        <v>38.794598000000001</v>
      </c>
      <c r="AS1198" s="51">
        <f t="shared" si="431"/>
        <v>37.42915</v>
      </c>
      <c r="AT1198" s="51">
        <f t="shared" si="432"/>
        <v>35.620097999999999</v>
      </c>
      <c r="AU1198" s="51">
        <f t="shared" si="433"/>
        <v>35.931556999999998</v>
      </c>
      <c r="AV1198" s="51">
        <f t="shared" si="434"/>
        <v>36.952976</v>
      </c>
      <c r="AY1198">
        <v>42336</v>
      </c>
      <c r="AZ1198">
        <v>42336</v>
      </c>
      <c r="BA1198" t="s">
        <v>29</v>
      </c>
      <c r="BB1198" s="1">
        <f t="shared" si="415"/>
        <v>42336</v>
      </c>
    </row>
    <row r="1199" spans="1:54">
      <c r="A1199" t="str">
        <f t="shared" si="435"/>
        <v>42412Fábio83</v>
      </c>
      <c r="B1199" s="48">
        <v>42412.370034722226</v>
      </c>
      <c r="C1199" s="48">
        <f t="shared" si="436"/>
        <v>42412</v>
      </c>
      <c r="D1199" s="48" t="s">
        <v>31</v>
      </c>
      <c r="E1199" s="49">
        <f t="shared" si="437"/>
        <v>83</v>
      </c>
      <c r="F1199" s="48"/>
      <c r="G1199" s="49" t="e">
        <f>VLOOKUP(C1199,#REF!,2,0)</f>
        <v>#REF!</v>
      </c>
      <c r="H1199" s="48"/>
      <c r="I1199" s="43">
        <v>0</v>
      </c>
      <c r="J1199" s="43">
        <v>0</v>
      </c>
      <c r="K1199" s="43">
        <v>0</v>
      </c>
      <c r="L1199" s="43">
        <v>0</v>
      </c>
      <c r="M1199" s="43">
        <v>10.566083000000001</v>
      </c>
      <c r="N1199" s="43">
        <v>17.559964999999998</v>
      </c>
      <c r="O1199" s="43">
        <v>17.205947999999999</v>
      </c>
      <c r="P1199" s="43">
        <v>12.866553</v>
      </c>
      <c r="Q1199" s="43">
        <v>18.73584</v>
      </c>
      <c r="R1199" s="43">
        <v>20.427655999999999</v>
      </c>
      <c r="S1199" s="43">
        <v>18.007636999999999</v>
      </c>
      <c r="T1199" s="43">
        <v>16.986575999999999</v>
      </c>
      <c r="U1199" s="43">
        <v>15.742751999999999</v>
      </c>
      <c r="V1199" s="43">
        <v>15.784833000000001</v>
      </c>
      <c r="W1199" s="43">
        <v>16.855661000000001</v>
      </c>
      <c r="X1199" s="43">
        <v>19.855543000000001</v>
      </c>
      <c r="Y1199" s="43">
        <v>83</v>
      </c>
      <c r="AA1199">
        <f t="shared" si="416"/>
        <v>41956.688344907408</v>
      </c>
      <c r="AB1199" t="str">
        <f t="shared" si="417"/>
        <v>41956Murilo/Kassio66</v>
      </c>
      <c r="AC1199" s="52">
        <v>41956</v>
      </c>
      <c r="AD1199" s="53" t="s">
        <v>20</v>
      </c>
      <c r="AE1199" s="54">
        <v>66</v>
      </c>
      <c r="AF1199" s="51" t="str">
        <f t="shared" si="418"/>
        <v/>
      </c>
      <c r="AG1199" s="51">
        <f t="shared" si="419"/>
        <v>0</v>
      </c>
      <c r="AH1199" s="51">
        <f t="shared" si="420"/>
        <v>0</v>
      </c>
      <c r="AI1199" s="51">
        <f t="shared" si="421"/>
        <v>0</v>
      </c>
      <c r="AJ1199" s="51">
        <f t="shared" si="422"/>
        <v>13.353581</v>
      </c>
      <c r="AK1199" s="51">
        <f t="shared" si="423"/>
        <v>43.717888000000002</v>
      </c>
      <c r="AL1199" s="51">
        <f t="shared" si="424"/>
        <v>39.937035000000002</v>
      </c>
      <c r="AM1199" s="51">
        <f t="shared" si="425"/>
        <v>39.854869999999998</v>
      </c>
      <c r="AN1199" s="51">
        <f t="shared" si="426"/>
        <v>39.363810999999998</v>
      </c>
      <c r="AO1199" s="51">
        <f t="shared" si="427"/>
        <v>37.748286999999998</v>
      </c>
      <c r="AP1199" s="51">
        <f t="shared" si="428"/>
        <v>36.087780000000002</v>
      </c>
      <c r="AQ1199" s="51">
        <f t="shared" si="429"/>
        <v>37.032131</v>
      </c>
      <c r="AR1199" s="51">
        <f t="shared" si="430"/>
        <v>34.770592000000001</v>
      </c>
      <c r="AS1199" s="51">
        <f t="shared" si="431"/>
        <v>32.431399999999996</v>
      </c>
      <c r="AT1199" s="51">
        <f t="shared" si="432"/>
        <v>31.110600999999999</v>
      </c>
      <c r="AU1199" s="51">
        <f t="shared" si="433"/>
        <v>29.604711999999999</v>
      </c>
      <c r="AV1199" s="51">
        <f t="shared" si="434"/>
        <v>32.505577000000002</v>
      </c>
      <c r="AY1199">
        <v>42338</v>
      </c>
      <c r="AZ1199">
        <v>42338</v>
      </c>
      <c r="BA1199" t="s">
        <v>29</v>
      </c>
      <c r="BB1199" s="1">
        <f t="shared" si="415"/>
        <v>42338</v>
      </c>
    </row>
    <row r="1200" spans="1:54">
      <c r="A1200" t="str">
        <f t="shared" si="435"/>
        <v>42419Fábio83</v>
      </c>
      <c r="B1200" s="48">
        <v>42419.672118055554</v>
      </c>
      <c r="C1200" s="48">
        <f t="shared" si="436"/>
        <v>42419</v>
      </c>
      <c r="D1200" s="48" t="s">
        <v>31</v>
      </c>
      <c r="E1200" s="49">
        <f t="shared" si="437"/>
        <v>83</v>
      </c>
      <c r="F1200" s="48"/>
      <c r="G1200" s="49" t="e">
        <f>VLOOKUP(C1200,#REF!,2,0)</f>
        <v>#REF!</v>
      </c>
      <c r="H1200" s="48"/>
      <c r="I1200" s="43">
        <v>0</v>
      </c>
      <c r="J1200" s="43">
        <v>0</v>
      </c>
      <c r="K1200" s="43">
        <v>0</v>
      </c>
      <c r="L1200" s="43">
        <v>0</v>
      </c>
      <c r="M1200" s="43">
        <v>14.709673</v>
      </c>
      <c r="N1200" s="43">
        <v>20.959232</v>
      </c>
      <c r="O1200" s="43">
        <v>19.431795000000001</v>
      </c>
      <c r="P1200" s="43">
        <v>14.588187</v>
      </c>
      <c r="Q1200" s="43">
        <v>20.379653999999999</v>
      </c>
      <c r="R1200" s="43">
        <v>22.142672999999998</v>
      </c>
      <c r="S1200" s="43">
        <v>20.092924</v>
      </c>
      <c r="T1200" s="43">
        <v>19.855543000000001</v>
      </c>
      <c r="U1200" s="43">
        <v>19.478639999999999</v>
      </c>
      <c r="V1200" s="43">
        <v>21.350121999999999</v>
      </c>
      <c r="W1200" s="43">
        <v>23.978010000000001</v>
      </c>
      <c r="X1200" s="43">
        <v>24.869577</v>
      </c>
      <c r="Y1200" s="43">
        <v>83</v>
      </c>
      <c r="AA1200">
        <f t="shared" si="416"/>
        <v>41957.325891203705</v>
      </c>
      <c r="AB1200" t="str">
        <f t="shared" si="417"/>
        <v>41957Murilo/Kassio66</v>
      </c>
      <c r="AC1200" s="52">
        <v>41957</v>
      </c>
      <c r="AD1200" s="53" t="s">
        <v>20</v>
      </c>
      <c r="AE1200" s="54">
        <v>66</v>
      </c>
      <c r="AF1200" s="51" t="str">
        <f t="shared" si="418"/>
        <v/>
      </c>
      <c r="AG1200" s="51">
        <f t="shared" si="419"/>
        <v>0</v>
      </c>
      <c r="AH1200" s="51">
        <f t="shared" si="420"/>
        <v>0</v>
      </c>
      <c r="AI1200" s="51">
        <f t="shared" si="421"/>
        <v>0</v>
      </c>
      <c r="AJ1200" s="51">
        <f t="shared" si="422"/>
        <v>11.019591</v>
      </c>
      <c r="AK1200" s="51">
        <f t="shared" si="423"/>
        <v>41.178967</v>
      </c>
      <c r="AL1200" s="51">
        <f t="shared" si="424"/>
        <v>37.988486999999999</v>
      </c>
      <c r="AM1200" s="51">
        <f t="shared" si="425"/>
        <v>39.200752000000001</v>
      </c>
      <c r="AN1200" s="51">
        <f t="shared" si="426"/>
        <v>38.794598000000001</v>
      </c>
      <c r="AO1200" s="51">
        <f t="shared" si="427"/>
        <v>37.748286999999998</v>
      </c>
      <c r="AP1200" s="51">
        <f t="shared" si="428"/>
        <v>36.166004000000001</v>
      </c>
      <c r="AQ1200" s="51">
        <f t="shared" si="429"/>
        <v>36.873905000000001</v>
      </c>
      <c r="AR1200" s="51">
        <f t="shared" si="430"/>
        <v>34.235270999999997</v>
      </c>
      <c r="AS1200" s="51">
        <f t="shared" si="431"/>
        <v>32.061729</v>
      </c>
      <c r="AT1200" s="51">
        <f t="shared" si="432"/>
        <v>30.460581000000001</v>
      </c>
      <c r="AU1200" s="51">
        <f t="shared" si="433"/>
        <v>30.388791999999999</v>
      </c>
      <c r="AV1200" s="51">
        <f t="shared" si="434"/>
        <v>32.283279</v>
      </c>
      <c r="AY1200">
        <v>42341</v>
      </c>
      <c r="AZ1200">
        <v>42341</v>
      </c>
      <c r="BA1200" t="s">
        <v>29</v>
      </c>
      <c r="BB1200" s="1">
        <f t="shared" si="415"/>
        <v>42341</v>
      </c>
    </row>
    <row r="1201" spans="1:54">
      <c r="A1201" t="str">
        <f t="shared" si="435"/>
        <v>42424Fábio83</v>
      </c>
      <c r="B1201" s="48">
        <v>42424.470289351855</v>
      </c>
      <c r="C1201" s="48">
        <f t="shared" si="436"/>
        <v>42424</v>
      </c>
      <c r="D1201" s="48" t="s">
        <v>31</v>
      </c>
      <c r="E1201" s="49">
        <f t="shared" si="437"/>
        <v>83</v>
      </c>
      <c r="F1201" s="48"/>
      <c r="G1201" s="49" t="e">
        <f>VLOOKUP(C1201,#REF!,2,0)</f>
        <v>#REF!</v>
      </c>
      <c r="H1201" s="48"/>
      <c r="I1201" s="43">
        <v>0</v>
      </c>
      <c r="J1201" s="43">
        <v>0</v>
      </c>
      <c r="K1201" s="43">
        <v>0</v>
      </c>
      <c r="L1201" s="43">
        <v>0</v>
      </c>
      <c r="M1201" s="43">
        <v>15.118537999999999</v>
      </c>
      <c r="N1201" s="43">
        <v>20.862079999999999</v>
      </c>
      <c r="O1201" s="43">
        <v>19.291584</v>
      </c>
      <c r="P1201" s="43">
        <v>14.266698999999999</v>
      </c>
      <c r="Q1201" s="43">
        <v>19.384998</v>
      </c>
      <c r="R1201" s="43">
        <v>21.203135</v>
      </c>
      <c r="S1201" s="43">
        <v>20.813578</v>
      </c>
      <c r="T1201" s="43">
        <v>19.478639999999999</v>
      </c>
      <c r="U1201" s="43">
        <v>19.105416999999999</v>
      </c>
      <c r="V1201" s="43">
        <v>19.997803000000001</v>
      </c>
      <c r="W1201" s="43">
        <v>22.142672999999998</v>
      </c>
      <c r="X1201" s="43">
        <v>25.028538000000001</v>
      </c>
      <c r="Y1201" s="43">
        <v>83</v>
      </c>
      <c r="AA1201">
        <f t="shared" si="416"/>
        <v>41960.666041666664</v>
      </c>
      <c r="AB1201" t="str">
        <f t="shared" si="417"/>
        <v>41960Murilo/Kassio66</v>
      </c>
      <c r="AC1201" s="52">
        <v>41960</v>
      </c>
      <c r="AD1201" s="53" t="s">
        <v>20</v>
      </c>
      <c r="AE1201" s="54">
        <v>66</v>
      </c>
      <c r="AF1201" s="51" t="str">
        <f t="shared" si="418"/>
        <v/>
      </c>
      <c r="AG1201" s="51">
        <f t="shared" si="419"/>
        <v>0</v>
      </c>
      <c r="AH1201" s="51">
        <f t="shared" si="420"/>
        <v>0</v>
      </c>
      <c r="AI1201" s="51">
        <f t="shared" si="421"/>
        <v>0</v>
      </c>
      <c r="AJ1201" s="51">
        <f t="shared" si="422"/>
        <v>3.043339</v>
      </c>
      <c r="AK1201" s="51">
        <f t="shared" si="423"/>
        <v>34.387813999999999</v>
      </c>
      <c r="AL1201" s="51">
        <f t="shared" si="424"/>
        <v>33.027275000000003</v>
      </c>
      <c r="AM1201" s="51">
        <f t="shared" si="425"/>
        <v>35.078319999999998</v>
      </c>
      <c r="AN1201" s="51">
        <f t="shared" si="426"/>
        <v>33.027275000000003</v>
      </c>
      <c r="AO1201" s="51">
        <f t="shared" si="427"/>
        <v>32.357277000000003</v>
      </c>
      <c r="AP1201" s="51">
        <f t="shared" si="428"/>
        <v>30.965553</v>
      </c>
      <c r="AQ1201" s="51">
        <f t="shared" si="429"/>
        <v>31.547816999999998</v>
      </c>
      <c r="AR1201" s="51">
        <f t="shared" si="430"/>
        <v>29.463267999999999</v>
      </c>
      <c r="AS1201" s="51">
        <f t="shared" si="431"/>
        <v>27.587548999999999</v>
      </c>
      <c r="AT1201" s="51">
        <f t="shared" si="432"/>
        <v>27.043897999999999</v>
      </c>
      <c r="AU1201" s="51">
        <f t="shared" si="433"/>
        <v>28.761232</v>
      </c>
      <c r="AV1201" s="51">
        <f t="shared" si="434"/>
        <v>31.474726</v>
      </c>
      <c r="AY1201">
        <v>42343</v>
      </c>
      <c r="AZ1201">
        <v>42343</v>
      </c>
      <c r="BA1201" t="s">
        <v>29</v>
      </c>
      <c r="BB1201" s="1">
        <f t="shared" si="415"/>
        <v>42343</v>
      </c>
    </row>
    <row r="1202" spans="1:54">
      <c r="A1202" t="str">
        <f t="shared" si="435"/>
        <v>42429Fábio83</v>
      </c>
      <c r="B1202" s="48">
        <v>42429.754849537036</v>
      </c>
      <c r="C1202" s="48">
        <f t="shared" si="436"/>
        <v>42429</v>
      </c>
      <c r="D1202" s="48" t="s">
        <v>31</v>
      </c>
      <c r="E1202" s="49">
        <f t="shared" si="437"/>
        <v>83</v>
      </c>
      <c r="F1202" s="48"/>
      <c r="G1202" s="49" t="e">
        <f>VLOOKUP(C1202,#REF!,2,0)</f>
        <v>#REF!</v>
      </c>
      <c r="H1202" s="48"/>
      <c r="I1202" s="43">
        <v>0</v>
      </c>
      <c r="J1202" s="43">
        <v>0</v>
      </c>
      <c r="K1202" s="43">
        <v>0</v>
      </c>
      <c r="L1202" s="43">
        <v>0</v>
      </c>
      <c r="M1202" s="43">
        <v>17.161975999999999</v>
      </c>
      <c r="N1202" s="43">
        <v>21.99297</v>
      </c>
      <c r="O1202" s="43">
        <v>20.523775000000001</v>
      </c>
      <c r="P1202" s="43">
        <v>14.750323</v>
      </c>
      <c r="Q1202" s="43">
        <v>20.475697</v>
      </c>
      <c r="R1202" s="43">
        <v>22.594749</v>
      </c>
      <c r="S1202" s="43">
        <v>21.252056</v>
      </c>
      <c r="T1202" s="43">
        <v>20.813578</v>
      </c>
      <c r="U1202" s="43">
        <v>20.862079999999999</v>
      </c>
      <c r="V1202" s="43">
        <v>25.562028999999999</v>
      </c>
      <c r="W1202" s="43">
        <v>25.669376</v>
      </c>
      <c r="X1202" s="43">
        <v>26.263680999999998</v>
      </c>
      <c r="Y1202" s="43">
        <v>83</v>
      </c>
      <c r="AA1202">
        <f t="shared" si="416"/>
        <v>41962.629328703704</v>
      </c>
      <c r="AB1202" t="str">
        <f t="shared" si="417"/>
        <v>41962Murilo/Kassio66</v>
      </c>
      <c r="AC1202" s="52">
        <v>41962</v>
      </c>
      <c r="AD1202" s="53" t="s">
        <v>20</v>
      </c>
      <c r="AE1202" s="54">
        <v>66</v>
      </c>
      <c r="AF1202" s="51" t="str">
        <f t="shared" si="418"/>
        <v/>
      </c>
      <c r="AG1202" s="51">
        <f t="shared" si="419"/>
        <v>0</v>
      </c>
      <c r="AH1202" s="51">
        <f t="shared" si="420"/>
        <v>0</v>
      </c>
      <c r="AI1202" s="51">
        <f t="shared" si="421"/>
        <v>0</v>
      </c>
      <c r="AJ1202" s="51">
        <f t="shared" si="422"/>
        <v>1.78982</v>
      </c>
      <c r="AK1202" s="51">
        <f t="shared" si="423"/>
        <v>28.970938</v>
      </c>
      <c r="AL1202" s="51">
        <f t="shared" si="424"/>
        <v>29.533953</v>
      </c>
      <c r="AM1202" s="51">
        <f t="shared" si="425"/>
        <v>31.110600999999999</v>
      </c>
      <c r="AN1202" s="51">
        <f t="shared" si="426"/>
        <v>28.205767000000002</v>
      </c>
      <c r="AO1202" s="51">
        <f t="shared" si="427"/>
        <v>28.621839999999999</v>
      </c>
      <c r="AP1202" s="51">
        <f t="shared" si="428"/>
        <v>27.930150999999999</v>
      </c>
      <c r="AQ1202" s="51">
        <f t="shared" si="429"/>
        <v>28.136752999999999</v>
      </c>
      <c r="AR1202" s="51">
        <f t="shared" si="430"/>
        <v>26.505780999999999</v>
      </c>
      <c r="AS1202" s="51">
        <f t="shared" si="431"/>
        <v>24.989811</v>
      </c>
      <c r="AT1202" s="51">
        <f t="shared" si="432"/>
        <v>25.380849999999999</v>
      </c>
      <c r="AU1202" s="51">
        <f t="shared" si="433"/>
        <v>27.655892999999999</v>
      </c>
      <c r="AV1202" s="51">
        <f t="shared" si="434"/>
        <v>30.676480999999999</v>
      </c>
      <c r="AY1202">
        <v>42346</v>
      </c>
      <c r="AZ1202">
        <v>42346</v>
      </c>
      <c r="BA1202" t="s">
        <v>29</v>
      </c>
      <c r="BB1202" s="1">
        <f t="shared" si="415"/>
        <v>42346</v>
      </c>
    </row>
    <row r="1203" spans="1:54">
      <c r="A1203" t="str">
        <f t="shared" si="435"/>
        <v>42433Fábio83</v>
      </c>
      <c r="B1203" s="48">
        <v>42433.738125000003</v>
      </c>
      <c r="C1203" s="48">
        <f t="shared" si="436"/>
        <v>42433</v>
      </c>
      <c r="D1203" s="48" t="s">
        <v>31</v>
      </c>
      <c r="E1203" s="49">
        <f t="shared" si="437"/>
        <v>83</v>
      </c>
      <c r="F1203" s="48"/>
      <c r="G1203" s="49" t="e">
        <f>VLOOKUP(C1203,#REF!,2,0)</f>
        <v>#REF!</v>
      </c>
      <c r="H1203" s="48" t="s">
        <v>172</v>
      </c>
      <c r="I1203" s="43">
        <v>0</v>
      </c>
      <c r="J1203" s="43">
        <v>0</v>
      </c>
      <c r="K1203" s="43">
        <v>0</v>
      </c>
      <c r="L1203" s="43">
        <v>0</v>
      </c>
      <c r="M1203" s="43">
        <v>16.552156</v>
      </c>
      <c r="N1203" s="43">
        <v>21.105408000000001</v>
      </c>
      <c r="O1203" s="43">
        <v>19.619548999999999</v>
      </c>
      <c r="P1203" s="43">
        <f>AVERAGE(Q1203,N1203)</f>
        <v>20.670721</v>
      </c>
      <c r="Q1203" s="43">
        <v>20.236034</v>
      </c>
      <c r="R1203" s="43">
        <v>22.042797</v>
      </c>
      <c r="S1203" s="43">
        <v>20.188268999999998</v>
      </c>
      <c r="T1203" s="43">
        <v>20.045342999999999</v>
      </c>
      <c r="U1203" s="43">
        <v>19.760973</v>
      </c>
      <c r="V1203" s="43">
        <v>21.497633</v>
      </c>
      <c r="W1203" s="43">
        <v>25.028538000000001</v>
      </c>
      <c r="X1203" s="43">
        <v>25.992735</v>
      </c>
      <c r="Y1203" s="43">
        <v>83</v>
      </c>
      <c r="AA1203">
        <f t="shared" si="416"/>
        <v>41963.383217592593</v>
      </c>
      <c r="AB1203" t="str">
        <f t="shared" si="417"/>
        <v>41963Murilo/Kassio66</v>
      </c>
      <c r="AC1203" s="52">
        <v>41963</v>
      </c>
      <c r="AD1203" s="53" t="s">
        <v>20</v>
      </c>
      <c r="AE1203" s="54">
        <v>66</v>
      </c>
      <c r="AF1203" s="51" t="str">
        <f t="shared" si="418"/>
        <v/>
      </c>
      <c r="AG1203" s="51">
        <f t="shared" si="419"/>
        <v>0</v>
      </c>
      <c r="AH1203" s="51">
        <f t="shared" si="420"/>
        <v>0</v>
      </c>
      <c r="AI1203" s="51">
        <f t="shared" si="421"/>
        <v>0</v>
      </c>
      <c r="AJ1203" s="51">
        <f t="shared" si="422"/>
        <v>1.7755879999999999</v>
      </c>
      <c r="AK1203" s="51">
        <f t="shared" si="423"/>
        <v>27.451124</v>
      </c>
      <c r="AL1203" s="51">
        <f t="shared" si="424"/>
        <v>28.344125999999999</v>
      </c>
      <c r="AM1203" s="51">
        <f t="shared" si="425"/>
        <v>30.245471999999999</v>
      </c>
      <c r="AN1203" s="51">
        <f t="shared" si="426"/>
        <v>27.383023999999999</v>
      </c>
      <c r="AO1203" s="51">
        <f t="shared" si="427"/>
        <v>28.205767000000002</v>
      </c>
      <c r="AP1203" s="51">
        <f t="shared" si="428"/>
        <v>27.724340000000002</v>
      </c>
      <c r="AQ1203" s="51">
        <f t="shared" si="429"/>
        <v>27.861469</v>
      </c>
      <c r="AR1203" s="51">
        <f t="shared" si="430"/>
        <v>25.973248999999999</v>
      </c>
      <c r="AS1203" s="51">
        <f t="shared" si="431"/>
        <v>24.666338</v>
      </c>
      <c r="AT1203" s="51">
        <f t="shared" si="432"/>
        <v>25.184933000000001</v>
      </c>
      <c r="AU1203" s="51">
        <f t="shared" si="433"/>
        <v>27.655892999999999</v>
      </c>
      <c r="AV1203" s="51">
        <f t="shared" si="434"/>
        <v>30.820837000000001</v>
      </c>
      <c r="AY1203">
        <v>42349</v>
      </c>
      <c r="AZ1203">
        <v>42349</v>
      </c>
      <c r="BA1203" t="s">
        <v>29</v>
      </c>
      <c r="BB1203" s="1">
        <f t="shared" si="415"/>
        <v>42349</v>
      </c>
    </row>
    <row r="1204" spans="1:54">
      <c r="A1204" t="str">
        <f t="shared" si="435"/>
        <v>42198Fábio84</v>
      </c>
      <c r="B1204" s="48">
        <v>42198.487280092595</v>
      </c>
      <c r="C1204" s="48">
        <f t="shared" si="436"/>
        <v>42198</v>
      </c>
      <c r="D1204" s="48" t="s">
        <v>31</v>
      </c>
      <c r="E1204" s="49">
        <f t="shared" si="437"/>
        <v>84</v>
      </c>
      <c r="F1204" s="48"/>
      <c r="G1204" s="49" t="e">
        <f>VLOOKUP(C1204,#REF!,2,0)</f>
        <v>#REF!</v>
      </c>
      <c r="H1204" s="48"/>
      <c r="I1204" s="43">
        <v>0</v>
      </c>
      <c r="J1204" s="43">
        <v>0</v>
      </c>
      <c r="K1204" s="43">
        <v>0</v>
      </c>
      <c r="L1204" s="43">
        <v>14.028081</v>
      </c>
      <c r="M1204" s="43">
        <v>21.154211</v>
      </c>
      <c r="N1204" s="43">
        <v>23.051352999999999</v>
      </c>
      <c r="O1204" s="43">
        <v>16.552156</v>
      </c>
      <c r="P1204" s="43">
        <v>11.435874</v>
      </c>
      <c r="Q1204" s="43">
        <v>20.283854000000002</v>
      </c>
      <c r="R1204" s="43">
        <v>21.154211</v>
      </c>
      <c r="S1204" s="43">
        <v>16.422965999999999</v>
      </c>
      <c r="T1204" s="43">
        <v>19.478639999999999</v>
      </c>
      <c r="U1204" s="43">
        <v>21.843786000000001</v>
      </c>
      <c r="V1204" s="43">
        <v>24.448043999999999</v>
      </c>
      <c r="W1204" s="43">
        <v>25.776941000000001</v>
      </c>
      <c r="X1204" s="43">
        <v>26.700047999999999</v>
      </c>
      <c r="Y1204" s="43">
        <v>84</v>
      </c>
      <c r="AA1204">
        <f t="shared" si="416"/>
        <v>41967.681041666663</v>
      </c>
      <c r="AB1204" t="str">
        <f t="shared" si="417"/>
        <v>41967Murilo/Kassio66</v>
      </c>
      <c r="AC1204" s="52">
        <v>41967</v>
      </c>
      <c r="AD1204" s="53" t="s">
        <v>20</v>
      </c>
      <c r="AE1204" s="54">
        <v>66</v>
      </c>
      <c r="AF1204" s="51" t="str">
        <f t="shared" si="418"/>
        <v/>
      </c>
      <c r="AG1204" s="51">
        <f t="shared" si="419"/>
        <v>0</v>
      </c>
      <c r="AH1204" s="51">
        <f t="shared" si="420"/>
        <v>0</v>
      </c>
      <c r="AI1204" s="51">
        <f t="shared" si="421"/>
        <v>0</v>
      </c>
      <c r="AJ1204" s="51">
        <f t="shared" si="422"/>
        <v>1.761425</v>
      </c>
      <c r="AK1204" s="51">
        <f t="shared" si="423"/>
        <v>24.730868999999998</v>
      </c>
      <c r="AL1204" s="51">
        <f t="shared" si="424"/>
        <v>24.409174</v>
      </c>
      <c r="AM1204" s="51">
        <f t="shared" si="425"/>
        <v>26.976317999999999</v>
      </c>
      <c r="AN1204" s="51">
        <f t="shared" si="426"/>
        <v>24.860174000000001</v>
      </c>
      <c r="AO1204" s="51">
        <f t="shared" si="427"/>
        <v>26.438934</v>
      </c>
      <c r="AP1204" s="51">
        <f t="shared" si="428"/>
        <v>26.372135</v>
      </c>
      <c r="AQ1204" s="51">
        <f t="shared" si="429"/>
        <v>26.774146999999999</v>
      </c>
      <c r="AR1204" s="51">
        <f t="shared" si="430"/>
        <v>24.989811</v>
      </c>
      <c r="AS1204" s="51">
        <f t="shared" si="431"/>
        <v>23.962475000000001</v>
      </c>
      <c r="AT1204" s="51">
        <f t="shared" si="432"/>
        <v>25.250136999999999</v>
      </c>
      <c r="AU1204" s="51">
        <f t="shared" si="433"/>
        <v>27.179286999999999</v>
      </c>
      <c r="AV1204" s="51">
        <f t="shared" si="434"/>
        <v>30.748636000000001</v>
      </c>
      <c r="AY1204">
        <v>42349</v>
      </c>
      <c r="AZ1204">
        <v>42349</v>
      </c>
      <c r="BA1204" t="s">
        <v>29</v>
      </c>
      <c r="BB1204" s="1">
        <f t="shared" si="415"/>
        <v>42349</v>
      </c>
    </row>
    <row r="1205" spans="1:54">
      <c r="A1205" t="str">
        <f t="shared" si="435"/>
        <v>42199Fábio84</v>
      </c>
      <c r="B1205" s="48">
        <v>42199.446192129632</v>
      </c>
      <c r="C1205" s="48">
        <f t="shared" si="436"/>
        <v>42199</v>
      </c>
      <c r="D1205" s="48" t="s">
        <v>31</v>
      </c>
      <c r="E1205" s="49">
        <f t="shared" si="437"/>
        <v>84</v>
      </c>
      <c r="F1205" s="48"/>
      <c r="G1205" s="49" t="e">
        <f>VLOOKUP(C1205,#REF!,2,0)</f>
        <v>#REF!</v>
      </c>
      <c r="H1205" s="48"/>
      <c r="I1205" s="43">
        <v>0</v>
      </c>
      <c r="J1205" s="43">
        <v>0</v>
      </c>
      <c r="K1205" s="43">
        <v>0</v>
      </c>
      <c r="L1205" s="43">
        <v>12.640625999999999</v>
      </c>
      <c r="M1205" s="43">
        <v>20.862079999999999</v>
      </c>
      <c r="N1205" s="43">
        <v>22.645251999999999</v>
      </c>
      <c r="O1205" s="43">
        <v>16.080988000000001</v>
      </c>
      <c r="P1205" s="43">
        <v>10.737088</v>
      </c>
      <c r="Q1205" s="43">
        <v>19.808230999999999</v>
      </c>
      <c r="R1205" s="43">
        <v>20.620156999999999</v>
      </c>
      <c r="S1205" s="43">
        <v>16.380037000000002</v>
      </c>
      <c r="T1205" s="43">
        <v>19.244942000000002</v>
      </c>
      <c r="U1205" s="43">
        <v>21.596231</v>
      </c>
      <c r="V1205" s="43">
        <v>23.926054000000001</v>
      </c>
      <c r="W1205" s="43">
        <v>25.241266</v>
      </c>
      <c r="X1205" s="43">
        <v>26.481413</v>
      </c>
      <c r="Y1205" s="43">
        <v>84</v>
      </c>
      <c r="AA1205">
        <f t="shared" si="416"/>
        <v>41970.594212962962</v>
      </c>
      <c r="AB1205" t="str">
        <f t="shared" si="417"/>
        <v>41970Murilo/Kassio66</v>
      </c>
      <c r="AC1205" s="52">
        <v>41970</v>
      </c>
      <c r="AD1205" s="53" t="s">
        <v>20</v>
      </c>
      <c r="AE1205" s="54">
        <v>66</v>
      </c>
      <c r="AF1205" s="51" t="str">
        <f t="shared" si="418"/>
        <v/>
      </c>
      <c r="AG1205" s="51">
        <f t="shared" si="419"/>
        <v>0</v>
      </c>
      <c r="AH1205" s="51">
        <f t="shared" si="420"/>
        <v>0</v>
      </c>
      <c r="AI1205" s="51">
        <f t="shared" si="421"/>
        <v>0</v>
      </c>
      <c r="AJ1205" s="51">
        <f t="shared" si="422"/>
        <v>9.0824750000000005</v>
      </c>
      <c r="AK1205" s="51">
        <f t="shared" si="423"/>
        <v>41.680878</v>
      </c>
      <c r="AL1205" s="51">
        <f t="shared" si="424"/>
        <v>40.183948999999998</v>
      </c>
      <c r="AM1205" s="51">
        <f t="shared" si="425"/>
        <v>42.101398000000003</v>
      </c>
      <c r="AN1205" s="51">
        <f t="shared" si="426"/>
        <v>43.546363999999997</v>
      </c>
      <c r="AO1205" s="51">
        <f t="shared" si="427"/>
        <v>44.320816000000001</v>
      </c>
      <c r="AP1205" s="51">
        <f t="shared" si="428"/>
        <v>43.975777000000001</v>
      </c>
      <c r="AQ1205" s="51">
        <f t="shared" si="429"/>
        <v>44.753883000000002</v>
      </c>
      <c r="AR1205" s="51">
        <f t="shared" si="430"/>
        <v>42.439273999999997</v>
      </c>
      <c r="AS1205" s="51">
        <f t="shared" si="431"/>
        <v>41.597008000000002</v>
      </c>
      <c r="AT1205" s="51">
        <f t="shared" si="432"/>
        <v>39.038032999999999</v>
      </c>
      <c r="AU1205" s="51">
        <f t="shared" si="433"/>
        <v>40.019249000000002</v>
      </c>
      <c r="AV1205" s="51">
        <f t="shared" si="434"/>
        <v>42.439273999999997</v>
      </c>
      <c r="AY1205">
        <v>42354</v>
      </c>
      <c r="AZ1205">
        <v>42354</v>
      </c>
      <c r="BA1205" t="s">
        <v>29</v>
      </c>
      <c r="BB1205" s="1">
        <f t="shared" si="415"/>
        <v>42354</v>
      </c>
    </row>
    <row r="1206" spans="1:54">
      <c r="A1206" t="str">
        <f t="shared" si="435"/>
        <v>42226Fábio84</v>
      </c>
      <c r="B1206" s="48">
        <v>42226.382685185185</v>
      </c>
      <c r="C1206" s="48">
        <f t="shared" si="436"/>
        <v>42226</v>
      </c>
      <c r="D1206" s="48" t="s">
        <v>31</v>
      </c>
      <c r="E1206" s="49">
        <f t="shared" si="437"/>
        <v>84</v>
      </c>
      <c r="F1206" s="48"/>
      <c r="G1206" s="49" t="e">
        <f>VLOOKUP(C1206,#REF!,2,0)</f>
        <v>#REF!</v>
      </c>
      <c r="H1206" s="48"/>
      <c r="I1206" s="43">
        <v>0</v>
      </c>
      <c r="J1206" s="43">
        <v>0</v>
      </c>
      <c r="K1206" s="43">
        <v>0</v>
      </c>
      <c r="L1206" s="43">
        <v>6.1243610000000004</v>
      </c>
      <c r="M1206" s="43">
        <v>17.161975999999999</v>
      </c>
      <c r="N1206" s="43">
        <v>21.448414</v>
      </c>
      <c r="O1206" s="43">
        <v>15.491481</v>
      </c>
      <c r="P1206" s="43">
        <v>10.532073</v>
      </c>
      <c r="Q1206" s="43">
        <v>19.198360000000001</v>
      </c>
      <c r="R1206" s="43">
        <v>19.760973</v>
      </c>
      <c r="S1206" s="43">
        <v>15.201002000000001</v>
      </c>
      <c r="T1206" s="43">
        <v>17.827870999999998</v>
      </c>
      <c r="U1206" s="43">
        <v>19.808230999999999</v>
      </c>
      <c r="V1206" s="43">
        <v>22.092701000000002</v>
      </c>
      <c r="W1206" s="43">
        <v>20.71678</v>
      </c>
      <c r="X1206" s="43">
        <v>20.140577</v>
      </c>
      <c r="Y1206" s="43">
        <v>84</v>
      </c>
      <c r="AA1206">
        <f t="shared" si="416"/>
        <v>41971.442719907405</v>
      </c>
      <c r="AB1206" t="str">
        <f t="shared" si="417"/>
        <v>41971Murilo/Kassio66</v>
      </c>
      <c r="AC1206" s="52">
        <v>41971</v>
      </c>
      <c r="AD1206" s="53" t="s">
        <v>20</v>
      </c>
      <c r="AE1206" s="54">
        <v>66</v>
      </c>
      <c r="AF1206" s="51" t="str">
        <f t="shared" si="418"/>
        <v/>
      </c>
      <c r="AG1206" s="51">
        <f t="shared" si="419"/>
        <v>0</v>
      </c>
      <c r="AH1206" s="51">
        <f t="shared" si="420"/>
        <v>0</v>
      </c>
      <c r="AI1206" s="51">
        <f t="shared" si="421"/>
        <v>0</v>
      </c>
      <c r="AJ1206" s="51">
        <f t="shared" si="422"/>
        <v>7.7930919999999997</v>
      </c>
      <c r="AK1206" s="51">
        <f t="shared" si="423"/>
        <v>39.363810999999998</v>
      </c>
      <c r="AL1206" s="51">
        <f t="shared" si="424"/>
        <v>38.632705999999999</v>
      </c>
      <c r="AM1206" s="51">
        <f t="shared" si="425"/>
        <v>40.597068999999998</v>
      </c>
      <c r="AN1206" s="51">
        <f t="shared" si="426"/>
        <v>41.095592000000003</v>
      </c>
      <c r="AO1206" s="51">
        <f t="shared" si="427"/>
        <v>41.848830999999997</v>
      </c>
      <c r="AP1206" s="51">
        <f t="shared" si="428"/>
        <v>41.345923999999997</v>
      </c>
      <c r="AQ1206" s="51">
        <f t="shared" si="429"/>
        <v>42.101398000000003</v>
      </c>
      <c r="AR1206" s="51">
        <f t="shared" si="430"/>
        <v>40.514282000000001</v>
      </c>
      <c r="AS1206" s="51">
        <f t="shared" si="431"/>
        <v>39.200752000000001</v>
      </c>
      <c r="AT1206" s="51">
        <f t="shared" si="432"/>
        <v>36.952976</v>
      </c>
      <c r="AU1206" s="51">
        <f t="shared" si="433"/>
        <v>37.508831000000001</v>
      </c>
      <c r="AV1206" s="51">
        <f t="shared" si="434"/>
        <v>38.713603999999997</v>
      </c>
      <c r="AY1206">
        <v>42355</v>
      </c>
      <c r="AZ1206">
        <v>42355</v>
      </c>
      <c r="BA1206" t="s">
        <v>29</v>
      </c>
      <c r="BB1206" s="1">
        <f t="shared" si="415"/>
        <v>42355</v>
      </c>
    </row>
    <row r="1207" spans="1:54">
      <c r="A1207" t="str">
        <f t="shared" si="435"/>
        <v>42228Fábio84</v>
      </c>
      <c r="B1207" s="48">
        <v>42228.5153587963</v>
      </c>
      <c r="C1207" s="48">
        <f t="shared" si="436"/>
        <v>42228</v>
      </c>
      <c r="D1207" s="48" t="s">
        <v>31</v>
      </c>
      <c r="E1207" s="49">
        <f t="shared" si="437"/>
        <v>84</v>
      </c>
      <c r="F1207" s="48"/>
      <c r="G1207" s="49" t="e">
        <f>VLOOKUP(C1207,#REF!,2,0)</f>
        <v>#REF!</v>
      </c>
      <c r="H1207" s="48"/>
      <c r="I1207" s="43">
        <v>0</v>
      </c>
      <c r="J1207" s="43">
        <v>0</v>
      </c>
      <c r="K1207" s="43">
        <v>0</v>
      </c>
      <c r="L1207" s="43">
        <v>17.205947999999999</v>
      </c>
      <c r="M1207" s="43">
        <v>21.497633</v>
      </c>
      <c r="N1207" s="43">
        <v>23.615492</v>
      </c>
      <c r="O1207" s="43">
        <v>17.338287000000001</v>
      </c>
      <c r="P1207" s="43">
        <v>12.491166</v>
      </c>
      <c r="Q1207" s="43">
        <v>23.667117999999999</v>
      </c>
      <c r="R1207" s="43">
        <v>27.638721</v>
      </c>
      <c r="S1207" s="43">
        <v>28.366973999999999</v>
      </c>
      <c r="T1207" s="43">
        <v>26.318045000000001</v>
      </c>
      <c r="U1207" s="43">
        <v>27.195039999999999</v>
      </c>
      <c r="V1207" s="43">
        <v>26.372440000000001</v>
      </c>
      <c r="W1207" s="43">
        <v>26.864563</v>
      </c>
      <c r="X1207" s="43">
        <v>25.776941000000001</v>
      </c>
      <c r="Y1207" s="43">
        <v>84</v>
      </c>
      <c r="AA1207">
        <f t="shared" si="416"/>
        <v>41974.657812500001</v>
      </c>
      <c r="AB1207" t="str">
        <f t="shared" si="417"/>
        <v>41974Murilo/Kassio66</v>
      </c>
      <c r="AC1207" s="52">
        <v>41974</v>
      </c>
      <c r="AD1207" s="53" t="s">
        <v>20</v>
      </c>
      <c r="AE1207" s="54">
        <v>66</v>
      </c>
      <c r="AF1207" s="51" t="str">
        <f t="shared" si="418"/>
        <v/>
      </c>
      <c r="AG1207" s="51">
        <f t="shared" si="419"/>
        <v>0</v>
      </c>
      <c r="AH1207" s="51">
        <f t="shared" si="420"/>
        <v>0</v>
      </c>
      <c r="AI1207" s="51">
        <f t="shared" si="421"/>
        <v>0</v>
      </c>
      <c r="AJ1207" s="51">
        <f t="shared" si="422"/>
        <v>3.7355860000000001</v>
      </c>
      <c r="AK1207" s="51">
        <f t="shared" si="423"/>
        <v>32.877800000000001</v>
      </c>
      <c r="AL1207" s="51">
        <f t="shared" si="424"/>
        <v>34.311497000000003</v>
      </c>
      <c r="AM1207" s="51">
        <f t="shared" si="425"/>
        <v>37.668388</v>
      </c>
      <c r="AN1207" s="51">
        <f t="shared" si="426"/>
        <v>37.032131</v>
      </c>
      <c r="AO1207" s="51">
        <f t="shared" si="427"/>
        <v>37.828285000000001</v>
      </c>
      <c r="AP1207" s="51">
        <f t="shared" si="428"/>
        <v>37.42915</v>
      </c>
      <c r="AQ1207" s="51">
        <f t="shared" si="429"/>
        <v>37.988486999999999</v>
      </c>
      <c r="AR1207" s="51">
        <f t="shared" si="430"/>
        <v>35.775677000000002</v>
      </c>
      <c r="AS1207" s="51">
        <f t="shared" si="431"/>
        <v>34.159145000000002</v>
      </c>
      <c r="AT1207" s="51">
        <f t="shared" si="432"/>
        <v>32.431399999999996</v>
      </c>
      <c r="AU1207" s="51">
        <f t="shared" si="433"/>
        <v>32.135517</v>
      </c>
      <c r="AV1207" s="51">
        <f t="shared" si="434"/>
        <v>33.327229000000003</v>
      </c>
      <c r="AY1207">
        <v>42356</v>
      </c>
      <c r="AZ1207">
        <v>42356</v>
      </c>
      <c r="BA1207" t="s">
        <v>29</v>
      </c>
      <c r="BB1207" s="1">
        <f t="shared" si="415"/>
        <v>42356</v>
      </c>
    </row>
    <row r="1208" spans="1:54">
      <c r="A1208" t="str">
        <f t="shared" si="435"/>
        <v>42231Fábio84</v>
      </c>
      <c r="B1208" s="48">
        <v>42231.603946759256</v>
      </c>
      <c r="C1208" s="48">
        <f t="shared" si="436"/>
        <v>42231</v>
      </c>
      <c r="D1208" s="48" t="s">
        <v>31</v>
      </c>
      <c r="E1208" s="49">
        <f t="shared" si="437"/>
        <v>84</v>
      </c>
      <c r="F1208" s="48"/>
      <c r="G1208" s="49" t="e">
        <f>VLOOKUP(C1208,#REF!,2,0)</f>
        <v>#REF!</v>
      </c>
      <c r="H1208" s="48"/>
      <c r="I1208" s="43">
        <v>0</v>
      </c>
      <c r="J1208" s="43">
        <v>0</v>
      </c>
      <c r="K1208" s="43">
        <v>0</v>
      </c>
      <c r="L1208" s="43">
        <v>9.4425729999999994</v>
      </c>
      <c r="M1208" s="43">
        <v>20.283854000000002</v>
      </c>
      <c r="N1208" s="43">
        <v>22.493888999999999</v>
      </c>
      <c r="O1208" s="43">
        <v>15.911405999999999</v>
      </c>
      <c r="P1208" s="43">
        <v>11.435874</v>
      </c>
      <c r="Q1208" s="43">
        <v>20.188268999999998</v>
      </c>
      <c r="R1208" s="43">
        <v>21.007883</v>
      </c>
      <c r="S1208" s="43">
        <v>16.294301999999998</v>
      </c>
      <c r="T1208" s="43">
        <v>19.338263999999999</v>
      </c>
      <c r="U1208" s="43">
        <v>21.546894000000002</v>
      </c>
      <c r="V1208" s="43">
        <v>24.500519000000001</v>
      </c>
      <c r="W1208" s="43">
        <v>25.776941000000001</v>
      </c>
      <c r="X1208" s="43">
        <v>25.884729</v>
      </c>
      <c r="Y1208" s="43">
        <v>84</v>
      </c>
      <c r="AA1208">
        <f t="shared" si="416"/>
        <v>41976.586655092593</v>
      </c>
      <c r="AB1208" t="str">
        <f t="shared" si="417"/>
        <v>41976Murilo/Kassio66</v>
      </c>
      <c r="AC1208" s="52">
        <v>41976</v>
      </c>
      <c r="AD1208" s="53" t="s">
        <v>20</v>
      </c>
      <c r="AE1208" s="54">
        <v>66</v>
      </c>
      <c r="AF1208" s="51" t="str">
        <f t="shared" si="418"/>
        <v/>
      </c>
      <c r="AG1208" s="51">
        <f t="shared" si="419"/>
        <v>0</v>
      </c>
      <c r="AH1208" s="51">
        <f t="shared" si="420"/>
        <v>0</v>
      </c>
      <c r="AI1208" s="51">
        <f t="shared" si="421"/>
        <v>0</v>
      </c>
      <c r="AJ1208" s="51">
        <f t="shared" si="422"/>
        <v>6.8041499999999999</v>
      </c>
      <c r="AK1208" s="51">
        <f t="shared" si="423"/>
        <v>37.349601999999997</v>
      </c>
      <c r="AL1208" s="51">
        <f t="shared" si="424"/>
        <v>36.873905000000001</v>
      </c>
      <c r="AM1208" s="51">
        <f t="shared" si="425"/>
        <v>38.956802000000003</v>
      </c>
      <c r="AN1208" s="51">
        <f t="shared" si="426"/>
        <v>38.551903000000003</v>
      </c>
      <c r="AO1208" s="51">
        <f t="shared" si="427"/>
        <v>38.471161000000002</v>
      </c>
      <c r="AP1208" s="51">
        <f t="shared" si="428"/>
        <v>37.190693000000003</v>
      </c>
      <c r="AQ1208" s="51">
        <f t="shared" si="429"/>
        <v>37.111370000000001</v>
      </c>
      <c r="AR1208" s="51">
        <f t="shared" si="430"/>
        <v>34.540657000000003</v>
      </c>
      <c r="AS1208" s="51">
        <f t="shared" si="431"/>
        <v>32.357277000000003</v>
      </c>
      <c r="AT1208" s="51">
        <f t="shared" si="432"/>
        <v>30.676480999999999</v>
      </c>
      <c r="AU1208" s="51">
        <f t="shared" si="433"/>
        <v>30.676480999999999</v>
      </c>
      <c r="AV1208" s="51">
        <f t="shared" si="434"/>
        <v>32.654209000000002</v>
      </c>
      <c r="AY1208">
        <v>42374</v>
      </c>
      <c r="AZ1208">
        <v>42374</v>
      </c>
      <c r="BA1208" t="s">
        <v>29</v>
      </c>
      <c r="BB1208" s="1">
        <f t="shared" si="415"/>
        <v>42374</v>
      </c>
    </row>
    <row r="1209" spans="1:54">
      <c r="A1209" t="str">
        <f t="shared" si="435"/>
        <v>42233Fábio84</v>
      </c>
      <c r="B1209" s="48">
        <v>42233.385648148149</v>
      </c>
      <c r="C1209" s="48">
        <f t="shared" si="436"/>
        <v>42233</v>
      </c>
      <c r="D1209" s="48" t="s">
        <v>31</v>
      </c>
      <c r="E1209" s="49">
        <f t="shared" si="437"/>
        <v>84</v>
      </c>
      <c r="F1209" s="48"/>
      <c r="G1209" s="49" t="e">
        <f>VLOOKUP(C1209,#REF!,2,0)</f>
        <v>#REF!</v>
      </c>
      <c r="H1209" s="48"/>
      <c r="I1209" s="43">
        <v>0</v>
      </c>
      <c r="J1209" s="43">
        <v>0</v>
      </c>
      <c r="K1209" s="43">
        <v>0</v>
      </c>
      <c r="L1209" s="43">
        <v>6.8526550000000004</v>
      </c>
      <c r="M1209" s="43">
        <v>18.827883</v>
      </c>
      <c r="N1209" s="43">
        <v>21.794146999999999</v>
      </c>
      <c r="O1209" s="43">
        <v>15.742751999999999</v>
      </c>
      <c r="P1209" s="43">
        <v>11.083526000000001</v>
      </c>
      <c r="Q1209" s="43">
        <v>19.713774000000001</v>
      </c>
      <c r="R1209" s="43">
        <v>20.620156999999999</v>
      </c>
      <c r="S1209" s="43">
        <v>15.869158000000001</v>
      </c>
      <c r="T1209" s="43">
        <v>18.827883</v>
      </c>
      <c r="U1209" s="43">
        <v>21.056601000000001</v>
      </c>
      <c r="V1209" s="43">
        <v>23.926054000000001</v>
      </c>
      <c r="W1209" s="43">
        <v>24.343222000000001</v>
      </c>
      <c r="X1209" s="43">
        <v>25.615658</v>
      </c>
      <c r="Y1209" s="43">
        <v>84</v>
      </c>
      <c r="AA1209">
        <f t="shared" si="416"/>
        <v>41978.71466435185</v>
      </c>
      <c r="AB1209" t="str">
        <f t="shared" si="417"/>
        <v>41978Murilo/Kassio66</v>
      </c>
      <c r="AC1209" s="52">
        <v>41978</v>
      </c>
      <c r="AD1209" s="53" t="s">
        <v>20</v>
      </c>
      <c r="AE1209" s="54">
        <v>66</v>
      </c>
      <c r="AF1209" s="51" t="str">
        <f t="shared" si="418"/>
        <v/>
      </c>
      <c r="AG1209" s="51">
        <f t="shared" si="419"/>
        <v>0</v>
      </c>
      <c r="AH1209" s="51">
        <f t="shared" si="420"/>
        <v>0</v>
      </c>
      <c r="AI1209" s="51">
        <f t="shared" si="421"/>
        <v>0</v>
      </c>
      <c r="AJ1209" s="51">
        <f t="shared" si="422"/>
        <v>3.4315250000000002</v>
      </c>
      <c r="AK1209" s="51">
        <f t="shared" si="423"/>
        <v>31.328807999999999</v>
      </c>
      <c r="AL1209" s="51">
        <f t="shared" si="424"/>
        <v>32.728637999999997</v>
      </c>
      <c r="AM1209" s="51">
        <f t="shared" si="425"/>
        <v>36.244323999999999</v>
      </c>
      <c r="AN1209" s="51">
        <f t="shared" si="426"/>
        <v>35.155479</v>
      </c>
      <c r="AO1209" s="51">
        <f t="shared" si="427"/>
        <v>35.310035999999997</v>
      </c>
      <c r="AP1209" s="51">
        <f t="shared" si="428"/>
        <v>34.540657000000003</v>
      </c>
      <c r="AQ1209" s="51">
        <f t="shared" si="429"/>
        <v>34.311497000000003</v>
      </c>
      <c r="AR1209" s="51">
        <f t="shared" si="430"/>
        <v>31.694199000000001</v>
      </c>
      <c r="AS1209" s="51">
        <f t="shared" si="431"/>
        <v>29.67557</v>
      </c>
      <c r="AT1209" s="51">
        <f t="shared" si="432"/>
        <v>28.761232</v>
      </c>
      <c r="AU1209" s="51">
        <f t="shared" si="433"/>
        <v>30.031096000000002</v>
      </c>
      <c r="AV1209" s="51">
        <f t="shared" si="434"/>
        <v>32.135517</v>
      </c>
      <c r="AY1209">
        <v>42375</v>
      </c>
      <c r="AZ1209">
        <v>42375</v>
      </c>
      <c r="BA1209" t="s">
        <v>29</v>
      </c>
      <c r="BB1209" s="1">
        <f t="shared" si="415"/>
        <v>42375</v>
      </c>
    </row>
    <row r="1210" spans="1:54">
      <c r="A1210" t="str">
        <f t="shared" si="435"/>
        <v>42235Fábio84</v>
      </c>
      <c r="B1210" s="48">
        <v>42235.386874999997</v>
      </c>
      <c r="C1210" s="48">
        <f t="shared" si="436"/>
        <v>42235</v>
      </c>
      <c r="D1210" s="48" t="s">
        <v>31</v>
      </c>
      <c r="E1210" s="49">
        <f t="shared" si="437"/>
        <v>84</v>
      </c>
      <c r="F1210" s="48"/>
      <c r="G1210" s="49" t="e">
        <f>VLOOKUP(C1210,#REF!,2,0)</f>
        <v>#REF!</v>
      </c>
      <c r="H1210" s="48"/>
      <c r="I1210" s="43">
        <v>0</v>
      </c>
      <c r="J1210" s="43">
        <v>0</v>
      </c>
      <c r="K1210" s="43">
        <v>0</v>
      </c>
      <c r="L1210" s="43">
        <v>6.4827570000000003</v>
      </c>
      <c r="M1210" s="43">
        <v>18.506699000000001</v>
      </c>
      <c r="N1210" s="43">
        <v>21.497633</v>
      </c>
      <c r="O1210" s="43">
        <v>15.366647</v>
      </c>
      <c r="P1210" s="43">
        <v>10.43036</v>
      </c>
      <c r="Q1210" s="43">
        <v>19.291584</v>
      </c>
      <c r="R1210" s="43">
        <v>20.045342999999999</v>
      </c>
      <c r="S1210" s="43">
        <v>15.911405999999999</v>
      </c>
      <c r="T1210" s="43">
        <v>18.598167</v>
      </c>
      <c r="U1210" s="43">
        <v>20.813578</v>
      </c>
      <c r="V1210" s="43">
        <v>23.204552</v>
      </c>
      <c r="W1210" s="43">
        <v>23.102335</v>
      </c>
      <c r="X1210" s="43">
        <v>24.343222000000001</v>
      </c>
      <c r="Y1210" s="43">
        <v>84</v>
      </c>
      <c r="AA1210">
        <f t="shared" si="416"/>
        <v>41981.366840277777</v>
      </c>
      <c r="AB1210" t="str">
        <f t="shared" si="417"/>
        <v>41981Murilo/Kassio66</v>
      </c>
      <c r="AC1210" s="52">
        <v>41981</v>
      </c>
      <c r="AD1210" s="53" t="s">
        <v>20</v>
      </c>
      <c r="AE1210" s="54">
        <v>66</v>
      </c>
      <c r="AF1210" s="51" t="str">
        <f t="shared" si="418"/>
        <v/>
      </c>
      <c r="AG1210" s="51">
        <f t="shared" si="419"/>
        <v>0</v>
      </c>
      <c r="AH1210" s="51">
        <f t="shared" si="420"/>
        <v>0</v>
      </c>
      <c r="AI1210" s="51">
        <f t="shared" si="421"/>
        <v>0</v>
      </c>
      <c r="AJ1210" s="51">
        <f t="shared" si="422"/>
        <v>2.3494320000000002</v>
      </c>
      <c r="AK1210" s="51">
        <f t="shared" si="423"/>
        <v>26.841442000000001</v>
      </c>
      <c r="AL1210" s="51">
        <f t="shared" si="424"/>
        <v>27.724340000000002</v>
      </c>
      <c r="AM1210" s="51">
        <f t="shared" si="425"/>
        <v>31.547816999999998</v>
      </c>
      <c r="AN1210" s="51">
        <f t="shared" si="426"/>
        <v>29.817532</v>
      </c>
      <c r="AO1210" s="51">
        <f t="shared" si="427"/>
        <v>31.255997000000001</v>
      </c>
      <c r="AP1210" s="51">
        <f t="shared" si="428"/>
        <v>31.255997000000001</v>
      </c>
      <c r="AQ1210" s="51">
        <f t="shared" si="429"/>
        <v>30.893166999999998</v>
      </c>
      <c r="AR1210" s="51">
        <f t="shared" si="430"/>
        <v>28.900929999999999</v>
      </c>
      <c r="AS1210" s="51">
        <f t="shared" si="431"/>
        <v>27.179286999999999</v>
      </c>
      <c r="AT1210" s="51">
        <f t="shared" si="432"/>
        <v>27.179286999999999</v>
      </c>
      <c r="AU1210" s="51">
        <f t="shared" si="433"/>
        <v>29.251740000000002</v>
      </c>
      <c r="AV1210" s="51">
        <f t="shared" si="434"/>
        <v>31.840954</v>
      </c>
      <c r="AY1210">
        <v>42377</v>
      </c>
      <c r="AZ1210">
        <v>42377</v>
      </c>
      <c r="BA1210" t="s">
        <v>29</v>
      </c>
      <c r="BB1210" s="1">
        <f t="shared" si="415"/>
        <v>42377</v>
      </c>
    </row>
    <row r="1211" spans="1:54">
      <c r="A1211" t="str">
        <f t="shared" si="435"/>
        <v>42240Fábio84</v>
      </c>
      <c r="B1211" s="48">
        <v>42240.622974537036</v>
      </c>
      <c r="C1211" s="48">
        <f t="shared" si="436"/>
        <v>42240</v>
      </c>
      <c r="D1211" s="48" t="s">
        <v>31</v>
      </c>
      <c r="E1211" s="49">
        <f t="shared" si="437"/>
        <v>84</v>
      </c>
      <c r="F1211" s="48"/>
      <c r="G1211" s="49" t="e">
        <f>VLOOKUP(C1211,#REF!,2,0)</f>
        <v>#REF!</v>
      </c>
      <c r="H1211" s="48"/>
      <c r="I1211" s="43">
        <v>0</v>
      </c>
      <c r="J1211" s="43">
        <v>0</v>
      </c>
      <c r="K1211" s="43">
        <v>0</v>
      </c>
      <c r="L1211" s="43">
        <v>5.2322470000000001</v>
      </c>
      <c r="M1211" s="43">
        <v>17.074155999999999</v>
      </c>
      <c r="N1211" s="43">
        <v>21.399222999999999</v>
      </c>
      <c r="O1211" s="43">
        <v>14.954307999999999</v>
      </c>
      <c r="P1211" s="43">
        <v>10.161719</v>
      </c>
      <c r="Q1211" s="43">
        <v>19.478639999999999</v>
      </c>
      <c r="R1211" s="43">
        <v>19.713774000000001</v>
      </c>
      <c r="S1211" s="43">
        <v>15.700716999999999</v>
      </c>
      <c r="T1211" s="43">
        <v>18.007636999999999</v>
      </c>
      <c r="U1211" s="43">
        <v>20.283854000000002</v>
      </c>
      <c r="V1211" s="43">
        <v>22.443562</v>
      </c>
      <c r="W1211" s="43">
        <v>21.497633</v>
      </c>
      <c r="X1211" s="43">
        <v>21.105408000000001</v>
      </c>
      <c r="Y1211" s="43">
        <v>84</v>
      </c>
      <c r="AA1211">
        <f t="shared" si="416"/>
        <v>41984.462430555555</v>
      </c>
      <c r="AB1211" t="str">
        <f t="shared" si="417"/>
        <v>41984Murilo/Kassio66</v>
      </c>
      <c r="AC1211" s="52">
        <v>41984</v>
      </c>
      <c r="AD1211" s="53" t="s">
        <v>20</v>
      </c>
      <c r="AE1211" s="54">
        <v>66</v>
      </c>
      <c r="AF1211" s="51" t="str">
        <f t="shared" si="418"/>
        <v/>
      </c>
      <c r="AG1211" s="51">
        <f t="shared" si="419"/>
        <v>0</v>
      </c>
      <c r="AH1211" s="51">
        <f t="shared" si="420"/>
        <v>0</v>
      </c>
      <c r="AI1211" s="51">
        <f t="shared" si="421"/>
        <v>0</v>
      </c>
      <c r="AJ1211" s="51">
        <f t="shared" si="422"/>
        <v>9.4989810000000006</v>
      </c>
      <c r="AK1211" s="51">
        <f t="shared" si="423"/>
        <v>40.845965999999997</v>
      </c>
      <c r="AL1211" s="51">
        <f t="shared" si="424"/>
        <v>39.200752000000001</v>
      </c>
      <c r="AM1211" s="51">
        <f t="shared" si="425"/>
        <v>41.012264000000002</v>
      </c>
      <c r="AN1211" s="51">
        <f t="shared" si="426"/>
        <v>41.597008000000002</v>
      </c>
      <c r="AO1211" s="51">
        <f t="shared" si="427"/>
        <v>41.429546000000002</v>
      </c>
      <c r="AP1211" s="51">
        <f t="shared" si="428"/>
        <v>40.101554999999998</v>
      </c>
      <c r="AQ1211" s="51">
        <f t="shared" si="429"/>
        <v>39.937035000000002</v>
      </c>
      <c r="AR1211" s="51">
        <f t="shared" si="430"/>
        <v>31.328807999999999</v>
      </c>
      <c r="AS1211" s="51">
        <f t="shared" si="431"/>
        <v>25.840996000000001</v>
      </c>
      <c r="AT1211" s="51">
        <f t="shared" si="432"/>
        <v>26.30545</v>
      </c>
      <c r="AU1211" s="51">
        <f t="shared" si="433"/>
        <v>29.111183</v>
      </c>
      <c r="AV1211" s="51">
        <f t="shared" si="434"/>
        <v>31.255997000000001</v>
      </c>
      <c r="AY1211">
        <v>42383</v>
      </c>
      <c r="AZ1211">
        <v>42383</v>
      </c>
      <c r="BA1211" t="s">
        <v>29</v>
      </c>
      <c r="BB1211" s="1">
        <f t="shared" si="415"/>
        <v>42383</v>
      </c>
    </row>
    <row r="1212" spans="1:54">
      <c r="A1212" t="str">
        <f t="shared" si="435"/>
        <v>42242Fábio84</v>
      </c>
      <c r="B1212" s="48">
        <v>42242.408402777779</v>
      </c>
      <c r="C1212" s="48">
        <f t="shared" si="436"/>
        <v>42242</v>
      </c>
      <c r="D1212" s="48" t="s">
        <v>31</v>
      </c>
      <c r="E1212" s="49">
        <f t="shared" si="437"/>
        <v>84</v>
      </c>
      <c r="F1212" s="48"/>
      <c r="G1212" s="49" t="e">
        <f>VLOOKUP(C1212,#REF!,2,0)</f>
        <v>#REF!</v>
      </c>
      <c r="H1212" s="48"/>
      <c r="I1212" s="43">
        <v>0</v>
      </c>
      <c r="J1212" s="43">
        <v>0</v>
      </c>
      <c r="K1212" s="43">
        <v>0</v>
      </c>
      <c r="L1212" s="43">
        <v>15.159734</v>
      </c>
      <c r="M1212" s="43">
        <v>21.007883</v>
      </c>
      <c r="N1212" s="43">
        <v>23.563955</v>
      </c>
      <c r="O1212" s="43">
        <v>16.681903999999999</v>
      </c>
      <c r="P1212" s="43">
        <v>11.364934</v>
      </c>
      <c r="Q1212" s="43">
        <v>20.959232</v>
      </c>
      <c r="R1212" s="43">
        <v>20.668424999999999</v>
      </c>
      <c r="S1212" s="43">
        <v>15.742751999999999</v>
      </c>
      <c r="T1212" s="43">
        <v>18.598167</v>
      </c>
      <c r="U1212" s="43">
        <v>20.620156999999999</v>
      </c>
      <c r="V1212" s="43">
        <v>23.000402000000001</v>
      </c>
      <c r="W1212" s="43">
        <v>21.943182</v>
      </c>
      <c r="X1212" s="43">
        <v>21.252056</v>
      </c>
      <c r="Y1212" s="43">
        <v>84</v>
      </c>
      <c r="AA1212">
        <f t="shared" si="416"/>
        <v>41987.631192129629</v>
      </c>
      <c r="AB1212" t="str">
        <f t="shared" si="417"/>
        <v>41987Murilo/Kassio66</v>
      </c>
      <c r="AC1212" s="52">
        <v>41987</v>
      </c>
      <c r="AD1212" s="53" t="s">
        <v>20</v>
      </c>
      <c r="AE1212" s="54">
        <v>66</v>
      </c>
      <c r="AF1212" s="51" t="str">
        <f t="shared" si="418"/>
        <v/>
      </c>
      <c r="AG1212" s="51">
        <f t="shared" si="419"/>
        <v>0</v>
      </c>
      <c r="AH1212" s="51">
        <f t="shared" si="420"/>
        <v>0</v>
      </c>
      <c r="AI1212" s="51">
        <f t="shared" si="421"/>
        <v>0</v>
      </c>
      <c r="AJ1212" s="51">
        <f t="shared" si="422"/>
        <v>9.8476440000000007</v>
      </c>
      <c r="AK1212" s="51">
        <f t="shared" si="423"/>
        <v>42.101398000000003</v>
      </c>
      <c r="AL1212" s="51">
        <f t="shared" si="424"/>
        <v>40.348948999999998</v>
      </c>
      <c r="AM1212" s="51">
        <f t="shared" si="425"/>
        <v>42.270195000000001</v>
      </c>
      <c r="AN1212" s="51">
        <f t="shared" si="426"/>
        <v>42.863453</v>
      </c>
      <c r="AO1212" s="51">
        <f t="shared" si="427"/>
        <v>43.889758999999998</v>
      </c>
      <c r="AP1212" s="51">
        <f t="shared" si="428"/>
        <v>42.863453</v>
      </c>
      <c r="AQ1212" s="51">
        <f t="shared" si="429"/>
        <v>43.975777000000001</v>
      </c>
      <c r="AR1212" s="51">
        <f t="shared" si="430"/>
        <v>41.429546000000002</v>
      </c>
      <c r="AS1212" s="51">
        <f t="shared" si="431"/>
        <v>40.514282000000001</v>
      </c>
      <c r="AT1212" s="51">
        <f t="shared" si="432"/>
        <v>38.956802000000003</v>
      </c>
      <c r="AU1212" s="51">
        <f t="shared" si="433"/>
        <v>39.772838999999998</v>
      </c>
      <c r="AV1212" s="51">
        <f t="shared" si="434"/>
        <v>42.185752999999998</v>
      </c>
      <c r="AY1212">
        <v>42388</v>
      </c>
      <c r="AZ1212">
        <v>42388</v>
      </c>
      <c r="BA1212" t="s">
        <v>29</v>
      </c>
      <c r="BB1212" s="1">
        <f t="shared" si="415"/>
        <v>42388</v>
      </c>
    </row>
    <row r="1213" spans="1:54">
      <c r="A1213" t="str">
        <f t="shared" si="435"/>
        <v>42244Fábio84</v>
      </c>
      <c r="B1213" s="48">
        <v>42244.724212962959</v>
      </c>
      <c r="C1213" s="48">
        <f t="shared" si="436"/>
        <v>42244</v>
      </c>
      <c r="D1213" s="48" t="s">
        <v>31</v>
      </c>
      <c r="E1213" s="49">
        <f t="shared" si="437"/>
        <v>84</v>
      </c>
      <c r="F1213" s="48"/>
      <c r="G1213" s="49" t="e">
        <f>VLOOKUP(C1213,#REF!,2,0)</f>
        <v>#REF!</v>
      </c>
      <c r="H1213" s="48"/>
      <c r="I1213" s="43">
        <v>0</v>
      </c>
      <c r="J1213" s="43">
        <v>0</v>
      </c>
      <c r="K1213" s="43">
        <v>0</v>
      </c>
      <c r="L1213" s="43">
        <v>13.518253</v>
      </c>
      <c r="M1213" s="43">
        <v>20.765158</v>
      </c>
      <c r="N1213" s="43">
        <v>23.102335</v>
      </c>
      <c r="O1213" s="43">
        <v>16.509063999999999</v>
      </c>
      <c r="P1213" s="43">
        <v>11.188608</v>
      </c>
      <c r="Q1213" s="43">
        <v>20.71678</v>
      </c>
      <c r="R1213" s="43">
        <v>21.448414</v>
      </c>
      <c r="S1213" s="43">
        <v>17.030346000000002</v>
      </c>
      <c r="T1213" s="43">
        <v>20.092924</v>
      </c>
      <c r="U1213" s="43">
        <v>22.594749</v>
      </c>
      <c r="V1213" s="43">
        <v>26.209389000000002</v>
      </c>
      <c r="W1213" s="43">
        <v>26.809674999999999</v>
      </c>
      <c r="X1213" s="43">
        <v>26.645285000000001</v>
      </c>
      <c r="Y1213" s="43">
        <v>84</v>
      </c>
      <c r="AA1213">
        <f t="shared" si="416"/>
        <v>41995.394814814812</v>
      </c>
      <c r="AB1213" t="str">
        <f t="shared" si="417"/>
        <v>41995Murilo/Kassio66</v>
      </c>
      <c r="AC1213" s="52">
        <v>41995</v>
      </c>
      <c r="AD1213" s="53" t="s">
        <v>20</v>
      </c>
      <c r="AE1213" s="54">
        <v>66</v>
      </c>
      <c r="AF1213" s="51" t="str">
        <f t="shared" si="418"/>
        <v/>
      </c>
      <c r="AG1213" s="51">
        <f t="shared" si="419"/>
        <v>0</v>
      </c>
      <c r="AH1213" s="51">
        <f t="shared" si="420"/>
        <v>0</v>
      </c>
      <c r="AI1213" s="51">
        <f t="shared" si="421"/>
        <v>0</v>
      </c>
      <c r="AJ1213" s="51">
        <f t="shared" si="422"/>
        <v>9.0451280000000001</v>
      </c>
      <c r="AK1213" s="51">
        <f t="shared" si="423"/>
        <v>41.095592000000003</v>
      </c>
      <c r="AL1213" s="51">
        <f t="shared" si="424"/>
        <v>38.551903000000003</v>
      </c>
      <c r="AM1213" s="51">
        <f t="shared" si="425"/>
        <v>40.762917000000002</v>
      </c>
      <c r="AN1213" s="51">
        <f t="shared" si="426"/>
        <v>41.012264000000002</v>
      </c>
      <c r="AO1213" s="51">
        <f t="shared" si="427"/>
        <v>41.345923999999997</v>
      </c>
      <c r="AP1213" s="51">
        <f t="shared" si="428"/>
        <v>40.762917000000002</v>
      </c>
      <c r="AQ1213" s="51">
        <f t="shared" si="429"/>
        <v>41.76482</v>
      </c>
      <c r="AR1213" s="51">
        <f t="shared" si="430"/>
        <v>39.527172</v>
      </c>
      <c r="AS1213" s="51">
        <f t="shared" si="431"/>
        <v>37.668388</v>
      </c>
      <c r="AT1213" s="51">
        <f t="shared" si="432"/>
        <v>36.244323999999999</v>
      </c>
      <c r="AU1213" s="51">
        <f t="shared" si="433"/>
        <v>36.479773999999999</v>
      </c>
      <c r="AV1213" s="51">
        <f t="shared" si="434"/>
        <v>37.349601999999997</v>
      </c>
      <c r="AY1213">
        <v>42390</v>
      </c>
      <c r="AZ1213">
        <v>42390</v>
      </c>
      <c r="BA1213" t="s">
        <v>29</v>
      </c>
      <c r="BB1213" s="1">
        <f t="shared" si="415"/>
        <v>42390</v>
      </c>
    </row>
    <row r="1214" spans="1:54">
      <c r="A1214" t="str">
        <f t="shared" si="435"/>
        <v>42247Fábio84</v>
      </c>
      <c r="B1214" s="48">
        <v>42247.36928240741</v>
      </c>
      <c r="C1214" s="48">
        <f t="shared" si="436"/>
        <v>42247</v>
      </c>
      <c r="D1214" s="48" t="s">
        <v>31</v>
      </c>
      <c r="E1214" s="49">
        <f t="shared" si="437"/>
        <v>84</v>
      </c>
      <c r="F1214" s="48"/>
      <c r="G1214" s="49" t="e">
        <f>VLOOKUP(C1214,#REF!,2,0)</f>
        <v>#REF!</v>
      </c>
      <c r="H1214" s="48"/>
      <c r="I1214" s="43">
        <v>0</v>
      </c>
      <c r="J1214" s="43">
        <v>0</v>
      </c>
      <c r="K1214" s="43">
        <v>0</v>
      </c>
      <c r="L1214" s="43">
        <v>9.6358630000000005</v>
      </c>
      <c r="M1214" s="43">
        <v>19.572514000000002</v>
      </c>
      <c r="N1214" s="43">
        <v>22.343050000000002</v>
      </c>
      <c r="O1214" s="43">
        <v>15.658751000000001</v>
      </c>
      <c r="P1214" s="43">
        <v>10.60017</v>
      </c>
      <c r="Q1214" s="43">
        <v>19.997803000000001</v>
      </c>
      <c r="R1214" s="43">
        <v>20.71678</v>
      </c>
      <c r="S1214" s="43">
        <v>16.380037000000002</v>
      </c>
      <c r="T1214" s="43">
        <v>19.198360000000001</v>
      </c>
      <c r="U1214" s="43">
        <v>21.497633</v>
      </c>
      <c r="V1214" s="43">
        <v>24.238562000000002</v>
      </c>
      <c r="W1214" s="43">
        <v>25.134798</v>
      </c>
      <c r="X1214" s="43">
        <v>26.535988</v>
      </c>
      <c r="Y1214" s="43">
        <v>84</v>
      </c>
      <c r="AA1214">
        <f t="shared" si="416"/>
        <v>42001.704479166663</v>
      </c>
      <c r="AB1214" t="str">
        <f t="shared" si="417"/>
        <v>42001Murilo/Kassio66</v>
      </c>
      <c r="AC1214" s="52">
        <v>42001</v>
      </c>
      <c r="AD1214" s="53" t="s">
        <v>20</v>
      </c>
      <c r="AE1214" s="54">
        <v>66</v>
      </c>
      <c r="AF1214" s="51" t="str">
        <f t="shared" si="418"/>
        <v/>
      </c>
      <c r="AG1214" s="51">
        <f t="shared" si="419"/>
        <v>0</v>
      </c>
      <c r="AH1214" s="51">
        <f t="shared" si="420"/>
        <v>0</v>
      </c>
      <c r="AI1214" s="51">
        <f t="shared" si="421"/>
        <v>0</v>
      </c>
      <c r="AJ1214" s="51">
        <f t="shared" si="422"/>
        <v>3.0630709999999999</v>
      </c>
      <c r="AK1214" s="51">
        <f t="shared" si="423"/>
        <v>31.694199000000001</v>
      </c>
      <c r="AL1214" s="51">
        <f t="shared" si="424"/>
        <v>31.110600999999999</v>
      </c>
      <c r="AM1214" s="51">
        <f t="shared" si="425"/>
        <v>36.009644000000002</v>
      </c>
      <c r="AN1214" s="51">
        <f t="shared" si="426"/>
        <v>36.637206999999997</v>
      </c>
      <c r="AO1214" s="51">
        <f t="shared" si="427"/>
        <v>38.149062999999998</v>
      </c>
      <c r="AP1214" s="51">
        <f t="shared" si="428"/>
        <v>37.908324999999998</v>
      </c>
      <c r="AQ1214" s="51">
        <f t="shared" si="429"/>
        <v>39.772838999999998</v>
      </c>
      <c r="AR1214" s="51">
        <f t="shared" si="430"/>
        <v>37.668388</v>
      </c>
      <c r="AS1214" s="51">
        <f t="shared" si="431"/>
        <v>36.873905000000001</v>
      </c>
      <c r="AT1214" s="51">
        <f t="shared" si="432"/>
        <v>35.310035999999997</v>
      </c>
      <c r="AU1214" s="51">
        <f t="shared" si="433"/>
        <v>35.853580000000001</v>
      </c>
      <c r="AV1214" s="51">
        <f t="shared" si="434"/>
        <v>36.873905000000001</v>
      </c>
      <c r="AY1214">
        <v>42392</v>
      </c>
      <c r="AZ1214">
        <v>42392</v>
      </c>
      <c r="BA1214" t="s">
        <v>29</v>
      </c>
      <c r="BB1214" s="1">
        <f t="shared" si="415"/>
        <v>42392</v>
      </c>
    </row>
    <row r="1215" spans="1:54">
      <c r="A1215" t="str">
        <f t="shared" si="435"/>
        <v>42249Fábio84</v>
      </c>
      <c r="B1215" s="48">
        <v>42249.387812499997</v>
      </c>
      <c r="C1215" s="48">
        <f t="shared" si="436"/>
        <v>42249</v>
      </c>
      <c r="D1215" s="48" t="s">
        <v>31</v>
      </c>
      <c r="E1215" s="49">
        <f t="shared" si="437"/>
        <v>84</v>
      </c>
      <c r="F1215" s="48"/>
      <c r="G1215" s="49" t="e">
        <f>VLOOKUP(C1215,#REF!,2,0)</f>
        <v>#REF!</v>
      </c>
      <c r="H1215" s="48"/>
      <c r="I1215" s="43">
        <v>0</v>
      </c>
      <c r="J1215" s="43">
        <v>0</v>
      </c>
      <c r="K1215" s="43">
        <v>0</v>
      </c>
      <c r="L1215" s="43">
        <v>7.4572250000000002</v>
      </c>
      <c r="M1215" s="43">
        <v>18.966383</v>
      </c>
      <c r="N1215" s="43">
        <v>22.192657000000001</v>
      </c>
      <c r="O1215" s="43">
        <v>15.408205000000001</v>
      </c>
      <c r="P1215" s="43">
        <v>10.771471</v>
      </c>
      <c r="Q1215" s="43">
        <v>19.902884</v>
      </c>
      <c r="R1215" s="43">
        <v>20.427655999999999</v>
      </c>
      <c r="S1215" s="43">
        <v>15.996090000000001</v>
      </c>
      <c r="T1215" s="43">
        <v>18.73584</v>
      </c>
      <c r="U1215" s="43">
        <v>21.056601000000001</v>
      </c>
      <c r="V1215" s="43">
        <v>23.615492</v>
      </c>
      <c r="W1215" s="43">
        <v>23.615492</v>
      </c>
      <c r="X1215" s="43">
        <v>25.347978999999999</v>
      </c>
      <c r="Y1215" s="43">
        <v>84</v>
      </c>
      <c r="AA1215">
        <f t="shared" si="416"/>
        <v>42010.614374999997</v>
      </c>
      <c r="AB1215" t="str">
        <f t="shared" si="417"/>
        <v>42010Murilo/Kassio66</v>
      </c>
      <c r="AC1215" s="52">
        <v>42010</v>
      </c>
      <c r="AD1215" s="53" t="s">
        <v>20</v>
      </c>
      <c r="AE1215" s="54">
        <v>66</v>
      </c>
      <c r="AF1215" s="51" t="str">
        <f t="shared" si="418"/>
        <v/>
      </c>
      <c r="AG1215" s="51">
        <f t="shared" si="419"/>
        <v>0</v>
      </c>
      <c r="AH1215" s="51">
        <f t="shared" si="420"/>
        <v>0</v>
      </c>
      <c r="AI1215" s="51">
        <f t="shared" si="421"/>
        <v>0</v>
      </c>
      <c r="AJ1215" s="51">
        <f t="shared" si="422"/>
        <v>11.95819</v>
      </c>
      <c r="AK1215" s="51">
        <f t="shared" si="423"/>
        <v>43.803790999999997</v>
      </c>
      <c r="AL1215" s="51">
        <f t="shared" si="424"/>
        <v>41.597008000000002</v>
      </c>
      <c r="AM1215" s="51">
        <f t="shared" si="425"/>
        <v>43.632098999999997</v>
      </c>
      <c r="AN1215" s="51">
        <f t="shared" si="426"/>
        <v>44.148147999999999</v>
      </c>
      <c r="AO1215" s="51">
        <f t="shared" si="427"/>
        <v>44.580418000000002</v>
      </c>
      <c r="AP1215" s="51">
        <f t="shared" si="428"/>
        <v>44.407268999999999</v>
      </c>
      <c r="AQ1215" s="51">
        <f t="shared" si="429"/>
        <v>45.801456000000002</v>
      </c>
      <c r="AR1215" s="51">
        <f t="shared" si="430"/>
        <v>43.717888000000002</v>
      </c>
      <c r="AS1215" s="51">
        <f t="shared" si="431"/>
        <v>43.546363999999997</v>
      </c>
      <c r="AT1215" s="51">
        <f t="shared" si="432"/>
        <v>41.932915000000001</v>
      </c>
      <c r="AU1215" s="51">
        <f t="shared" si="433"/>
        <v>43.204273000000001</v>
      </c>
      <c r="AV1215" s="51">
        <f t="shared" si="434"/>
        <v>46.065162999999998</v>
      </c>
      <c r="AY1215">
        <v>42398</v>
      </c>
      <c r="AZ1215">
        <v>42398</v>
      </c>
      <c r="BA1215" t="s">
        <v>29</v>
      </c>
      <c r="BB1215" s="1">
        <f t="shared" si="415"/>
        <v>42398</v>
      </c>
    </row>
    <row r="1216" spans="1:54">
      <c r="A1216" t="str">
        <f t="shared" si="435"/>
        <v>42251Fábio84</v>
      </c>
      <c r="B1216" s="48">
        <v>42251.651400462964</v>
      </c>
      <c r="C1216" s="48">
        <f t="shared" si="436"/>
        <v>42251</v>
      </c>
      <c r="D1216" s="48" t="s">
        <v>31</v>
      </c>
      <c r="E1216" s="49">
        <f t="shared" si="437"/>
        <v>84</v>
      </c>
      <c r="F1216" s="48"/>
      <c r="G1216" s="49" t="e">
        <f>VLOOKUP(C1216,#REF!,2,0)</f>
        <v>#REF!</v>
      </c>
      <c r="H1216" s="48"/>
      <c r="I1216" s="43">
        <v>0</v>
      </c>
      <c r="J1216" s="43">
        <v>0</v>
      </c>
      <c r="K1216" s="43">
        <v>0</v>
      </c>
      <c r="L1216" s="43">
        <v>5.441916</v>
      </c>
      <c r="M1216" s="43">
        <v>18.415436</v>
      </c>
      <c r="N1216" s="43">
        <v>21.843786000000001</v>
      </c>
      <c r="O1216" s="43">
        <v>15.574994</v>
      </c>
      <c r="P1216" s="43">
        <v>10.295557000000001</v>
      </c>
      <c r="Q1216" s="43">
        <v>19.666632</v>
      </c>
      <c r="R1216" s="43">
        <v>20.140577</v>
      </c>
      <c r="S1216" s="43">
        <v>15.953726</v>
      </c>
      <c r="T1216" s="43">
        <v>18.598167</v>
      </c>
      <c r="U1216" s="43">
        <v>20.862079999999999</v>
      </c>
      <c r="V1216" s="43">
        <v>23.204552</v>
      </c>
      <c r="W1216" s="43">
        <v>22.797143999999999</v>
      </c>
      <c r="X1216" s="43">
        <v>23.409599</v>
      </c>
      <c r="Y1216" s="43">
        <v>84</v>
      </c>
      <c r="AA1216">
        <f t="shared" si="416"/>
        <v>42012.689108796294</v>
      </c>
      <c r="AB1216" t="str">
        <f t="shared" si="417"/>
        <v>42012Murilo/Kassio66</v>
      </c>
      <c r="AC1216" s="52">
        <v>42012</v>
      </c>
      <c r="AD1216" s="53" t="s">
        <v>20</v>
      </c>
      <c r="AE1216" s="54">
        <v>66</v>
      </c>
      <c r="AF1216" s="51" t="str">
        <f t="shared" si="418"/>
        <v/>
      </c>
      <c r="AG1216" s="51">
        <f t="shared" si="419"/>
        <v>0</v>
      </c>
      <c r="AH1216" s="51">
        <f t="shared" si="420"/>
        <v>0</v>
      </c>
      <c r="AI1216" s="51">
        <f t="shared" si="421"/>
        <v>0</v>
      </c>
      <c r="AJ1216" s="51">
        <f t="shared" si="422"/>
        <v>7.6567619999999996</v>
      </c>
      <c r="AK1216" s="51">
        <f t="shared" si="423"/>
        <v>39.200752000000001</v>
      </c>
      <c r="AL1216" s="51">
        <f t="shared" si="424"/>
        <v>37.748286999999998</v>
      </c>
      <c r="AM1216" s="51">
        <f t="shared" si="425"/>
        <v>39.200752000000001</v>
      </c>
      <c r="AN1216" s="51">
        <f t="shared" si="426"/>
        <v>39.854869999999998</v>
      </c>
      <c r="AO1216" s="51">
        <f t="shared" si="427"/>
        <v>40.597068999999998</v>
      </c>
      <c r="AP1216" s="51">
        <f t="shared" si="428"/>
        <v>40.514282000000001</v>
      </c>
      <c r="AQ1216" s="51">
        <f t="shared" si="429"/>
        <v>41.932915000000001</v>
      </c>
      <c r="AR1216" s="51">
        <f t="shared" si="430"/>
        <v>40.019249000000002</v>
      </c>
      <c r="AS1216" s="51">
        <f t="shared" si="431"/>
        <v>39.363810999999998</v>
      </c>
      <c r="AT1216" s="51">
        <f t="shared" si="432"/>
        <v>37.988486999999999</v>
      </c>
      <c r="AU1216" s="51">
        <f t="shared" si="433"/>
        <v>38.632705999999999</v>
      </c>
      <c r="AV1216" s="51">
        <f t="shared" si="434"/>
        <v>40.019249000000002</v>
      </c>
      <c r="AY1216">
        <v>42399</v>
      </c>
      <c r="AZ1216">
        <v>42399</v>
      </c>
      <c r="BA1216" t="s">
        <v>29</v>
      </c>
      <c r="BB1216" s="1">
        <f t="shared" si="415"/>
        <v>42399</v>
      </c>
    </row>
    <row r="1217" spans="1:54">
      <c r="A1217" t="str">
        <f t="shared" si="435"/>
        <v>42257Fábio84</v>
      </c>
      <c r="B1217" s="48">
        <v>42257.498287037037</v>
      </c>
      <c r="C1217" s="48">
        <f t="shared" si="436"/>
        <v>42257</v>
      </c>
      <c r="D1217" s="48" t="s">
        <v>31</v>
      </c>
      <c r="E1217" s="49">
        <f t="shared" si="437"/>
        <v>84</v>
      </c>
      <c r="F1217" s="48"/>
      <c r="G1217" s="49" t="e">
        <f>VLOOKUP(C1217,#REF!,2,0)</f>
        <v>#REF!</v>
      </c>
      <c r="H1217" s="48"/>
      <c r="I1217" s="43">
        <v>0</v>
      </c>
      <c r="J1217" s="43">
        <v>0</v>
      </c>
      <c r="K1217" s="43">
        <v>0</v>
      </c>
      <c r="L1217" s="43">
        <v>15.201002000000001</v>
      </c>
      <c r="M1217" s="43">
        <v>21.497633</v>
      </c>
      <c r="N1217" s="43">
        <v>23.615492</v>
      </c>
      <c r="O1217" s="43">
        <v>16.855661000000001</v>
      </c>
      <c r="P1217" s="43">
        <v>12.121676000000001</v>
      </c>
      <c r="Q1217" s="43">
        <v>21.99297</v>
      </c>
      <c r="R1217" s="43">
        <v>22.493888999999999</v>
      </c>
      <c r="S1217" s="43">
        <v>17.872714999999999</v>
      </c>
      <c r="T1217" s="43">
        <v>20.959232</v>
      </c>
      <c r="U1217" s="43">
        <v>23.615492</v>
      </c>
      <c r="V1217" s="43">
        <v>27.029547000000001</v>
      </c>
      <c r="W1217" s="43">
        <v>27.750156</v>
      </c>
      <c r="X1217" s="43">
        <v>27.250319999999999</v>
      </c>
      <c r="Y1217" s="43">
        <v>84</v>
      </c>
      <c r="AA1217">
        <f t="shared" si="416"/>
        <v>42016.401909722219</v>
      </c>
      <c r="AB1217" t="str">
        <f t="shared" si="417"/>
        <v>42016Murilo/Kassio66</v>
      </c>
      <c r="AC1217" s="52">
        <v>42016</v>
      </c>
      <c r="AD1217" s="53" t="s">
        <v>20</v>
      </c>
      <c r="AE1217" s="54">
        <v>66</v>
      </c>
      <c r="AF1217" s="51" t="str">
        <f t="shared" si="418"/>
        <v/>
      </c>
      <c r="AG1217" s="51">
        <f t="shared" si="419"/>
        <v>0</v>
      </c>
      <c r="AH1217" s="51">
        <f t="shared" si="420"/>
        <v>0</v>
      </c>
      <c r="AI1217" s="51">
        <f t="shared" si="421"/>
        <v>0</v>
      </c>
      <c r="AJ1217" s="51">
        <f t="shared" si="422"/>
        <v>0</v>
      </c>
      <c r="AK1217" s="51">
        <f t="shared" si="423"/>
        <v>28.413414</v>
      </c>
      <c r="AL1217" s="51">
        <f t="shared" si="424"/>
        <v>30.173922000000001</v>
      </c>
      <c r="AM1217" s="51">
        <f t="shared" si="425"/>
        <v>32.728637999999997</v>
      </c>
      <c r="AN1217" s="51">
        <f t="shared" si="426"/>
        <v>32.135517</v>
      </c>
      <c r="AO1217" s="51">
        <f t="shared" si="427"/>
        <v>35.001258999999997</v>
      </c>
      <c r="AP1217" s="51">
        <f t="shared" si="428"/>
        <v>35.542458000000003</v>
      </c>
      <c r="AQ1217" s="51">
        <f t="shared" si="429"/>
        <v>37.508831000000001</v>
      </c>
      <c r="AR1217" s="51">
        <f t="shared" si="430"/>
        <v>35.931556999999998</v>
      </c>
      <c r="AS1217" s="51">
        <f t="shared" si="431"/>
        <v>35.464916000000002</v>
      </c>
      <c r="AT1217" s="51">
        <f t="shared" si="432"/>
        <v>34.083092000000001</v>
      </c>
      <c r="AU1217" s="51">
        <f t="shared" si="433"/>
        <v>34.617221999999998</v>
      </c>
      <c r="AV1217" s="51">
        <f t="shared" si="434"/>
        <v>35.542458000000003</v>
      </c>
      <c r="AY1217">
        <v>42402</v>
      </c>
      <c r="AZ1217">
        <v>42402</v>
      </c>
      <c r="BA1217" t="s">
        <v>29</v>
      </c>
      <c r="BB1217" s="1">
        <f t="shared" si="415"/>
        <v>42402</v>
      </c>
    </row>
    <row r="1218" spans="1:54">
      <c r="A1218" t="str">
        <f t="shared" si="435"/>
        <v>42260Fábio84</v>
      </c>
      <c r="B1218" s="48">
        <v>42260.697962962964</v>
      </c>
      <c r="C1218" s="48">
        <f t="shared" si="436"/>
        <v>42260</v>
      </c>
      <c r="D1218" s="48" t="s">
        <v>31</v>
      </c>
      <c r="E1218" s="49">
        <f t="shared" si="437"/>
        <v>84</v>
      </c>
      <c r="F1218" s="48"/>
      <c r="G1218" s="49" t="e">
        <f>VLOOKUP(C1218,#REF!,2,0)</f>
        <v>#REF!</v>
      </c>
      <c r="H1218" s="48"/>
      <c r="I1218" s="43">
        <v>0</v>
      </c>
      <c r="J1218" s="43">
        <v>0</v>
      </c>
      <c r="K1218" s="43">
        <v>0</v>
      </c>
      <c r="L1218" s="43">
        <v>13.479445999999999</v>
      </c>
      <c r="M1218" s="43">
        <v>20.765158</v>
      </c>
      <c r="N1218" s="43">
        <v>23.255731999999998</v>
      </c>
      <c r="O1218" s="43">
        <v>16.812135999999999</v>
      </c>
      <c r="P1218" s="43">
        <v>11.975533</v>
      </c>
      <c r="Q1218" s="43">
        <v>20.620156999999999</v>
      </c>
      <c r="R1218" s="43">
        <v>21.497633</v>
      </c>
      <c r="S1218" s="43">
        <v>16.986575999999999</v>
      </c>
      <c r="T1218" s="43">
        <v>20.33173</v>
      </c>
      <c r="U1218" s="43">
        <v>23.204552</v>
      </c>
      <c r="V1218" s="43">
        <v>26.809674999999999</v>
      </c>
      <c r="W1218" s="43">
        <v>27.361022999999999</v>
      </c>
      <c r="X1218" s="43">
        <v>26.919502000000001</v>
      </c>
      <c r="Y1218" s="43">
        <v>84</v>
      </c>
      <c r="AA1218">
        <f t="shared" si="416"/>
        <v>42023.768425925926</v>
      </c>
      <c r="AB1218" t="str">
        <f t="shared" si="417"/>
        <v>42023Murilo/Kassio66</v>
      </c>
      <c r="AC1218" s="52">
        <v>42023</v>
      </c>
      <c r="AD1218" s="53" t="s">
        <v>20</v>
      </c>
      <c r="AE1218" s="54">
        <v>66</v>
      </c>
      <c r="AF1218" s="51" t="str">
        <f t="shared" si="418"/>
        <v/>
      </c>
      <c r="AG1218" s="51">
        <f t="shared" si="419"/>
        <v>0</v>
      </c>
      <c r="AH1218" s="51">
        <f t="shared" si="420"/>
        <v>0</v>
      </c>
      <c r="AI1218" s="51">
        <f t="shared" si="421"/>
        <v>0</v>
      </c>
      <c r="AJ1218" s="51">
        <f t="shared" si="422"/>
        <v>0</v>
      </c>
      <c r="AK1218" s="51">
        <f t="shared" si="423"/>
        <v>20.194241999999999</v>
      </c>
      <c r="AL1218" s="51">
        <f t="shared" si="424"/>
        <v>22.036000999999999</v>
      </c>
      <c r="AM1218" s="51">
        <f t="shared" si="425"/>
        <v>25.907093</v>
      </c>
      <c r="AN1218" s="51">
        <f t="shared" si="426"/>
        <v>23.709154000000002</v>
      </c>
      <c r="AO1218" s="51">
        <f t="shared" si="427"/>
        <v>25.380849999999999</v>
      </c>
      <c r="AP1218" s="51">
        <f t="shared" si="428"/>
        <v>25.577513</v>
      </c>
      <c r="AQ1218" s="51">
        <f t="shared" si="429"/>
        <v>26.238823</v>
      </c>
      <c r="AR1218" s="51">
        <f t="shared" si="430"/>
        <v>24.601942000000001</v>
      </c>
      <c r="AS1218" s="51">
        <f t="shared" si="431"/>
        <v>24.409174</v>
      </c>
      <c r="AT1218" s="51">
        <f t="shared" si="432"/>
        <v>25.577513</v>
      </c>
      <c r="AU1218" s="51">
        <f t="shared" si="433"/>
        <v>27.998936</v>
      </c>
      <c r="AV1218" s="51">
        <f t="shared" si="434"/>
        <v>31.401717999999999</v>
      </c>
      <c r="AY1218">
        <v>42403</v>
      </c>
      <c r="AZ1218">
        <v>42403</v>
      </c>
      <c r="BA1218" t="s">
        <v>29</v>
      </c>
      <c r="BB1218" s="1">
        <f t="shared" si="415"/>
        <v>42403</v>
      </c>
    </row>
    <row r="1219" spans="1:54">
      <c r="A1219" t="str">
        <f t="shared" si="435"/>
        <v>42261Fábio84</v>
      </c>
      <c r="B1219" s="48">
        <v>42261.506643518522</v>
      </c>
      <c r="C1219" s="48">
        <f t="shared" si="436"/>
        <v>42261</v>
      </c>
      <c r="D1219" s="48" t="s">
        <v>31</v>
      </c>
      <c r="E1219" s="49">
        <f t="shared" si="437"/>
        <v>84</v>
      </c>
      <c r="F1219" s="48"/>
      <c r="G1219" s="49" t="e">
        <f>VLOOKUP(C1219,#REF!,2,0)</f>
        <v>#REF!</v>
      </c>
      <c r="H1219" s="48"/>
      <c r="I1219" s="43">
        <v>0</v>
      </c>
      <c r="J1219" s="43">
        <v>0</v>
      </c>
      <c r="K1219" s="43">
        <v>0</v>
      </c>
      <c r="L1219" s="43">
        <v>12.866553</v>
      </c>
      <c r="M1219" s="43">
        <v>20.379653999999999</v>
      </c>
      <c r="N1219" s="43">
        <v>22.746447</v>
      </c>
      <c r="O1219" s="43">
        <v>16.038502000000001</v>
      </c>
      <c r="P1219" s="43">
        <v>11.435874</v>
      </c>
      <c r="Q1219" s="43">
        <v>20.427655999999999</v>
      </c>
      <c r="R1219" s="43">
        <v>21.30105</v>
      </c>
      <c r="S1219" s="43">
        <v>16.942883999999999</v>
      </c>
      <c r="T1219" s="43">
        <v>19.808230999999999</v>
      </c>
      <c r="U1219" s="43">
        <v>22.393265</v>
      </c>
      <c r="V1219" s="43">
        <v>25.884729</v>
      </c>
      <c r="W1219" s="43">
        <v>27.250319999999999</v>
      </c>
      <c r="X1219" s="43">
        <v>27.029547000000001</v>
      </c>
      <c r="Y1219" s="43">
        <v>84</v>
      </c>
      <c r="AA1219">
        <f t="shared" si="416"/>
        <v>42025.740428240744</v>
      </c>
      <c r="AB1219" t="str">
        <f t="shared" si="417"/>
        <v>42025Murilo/Kassio66</v>
      </c>
      <c r="AC1219" s="52">
        <v>42025</v>
      </c>
      <c r="AD1219" s="53" t="s">
        <v>20</v>
      </c>
      <c r="AE1219" s="54">
        <v>66</v>
      </c>
      <c r="AF1219" s="51" t="str">
        <f t="shared" si="418"/>
        <v/>
      </c>
      <c r="AG1219" s="51">
        <f t="shared" si="419"/>
        <v>0</v>
      </c>
      <c r="AH1219" s="51">
        <f t="shared" si="420"/>
        <v>0</v>
      </c>
      <c r="AI1219" s="51">
        <f t="shared" si="421"/>
        <v>0</v>
      </c>
      <c r="AJ1219" s="51">
        <f t="shared" si="422"/>
        <v>1.1181190000000001</v>
      </c>
      <c r="AK1219" s="51">
        <f t="shared" si="423"/>
        <v>32.135517</v>
      </c>
      <c r="AL1219" s="51">
        <f t="shared" si="424"/>
        <v>28.067778000000001</v>
      </c>
      <c r="AM1219" s="51">
        <f t="shared" si="425"/>
        <v>27.247107</v>
      </c>
      <c r="AN1219" s="51">
        <f t="shared" si="426"/>
        <v>24.153390999999999</v>
      </c>
      <c r="AO1219" s="51">
        <f t="shared" si="427"/>
        <v>25.315441</v>
      </c>
      <c r="AP1219" s="51">
        <f t="shared" si="428"/>
        <v>25.380849999999999</v>
      </c>
      <c r="AQ1219" s="51">
        <f t="shared" si="429"/>
        <v>25.907093</v>
      </c>
      <c r="AR1219" s="51">
        <f t="shared" si="430"/>
        <v>25.315441</v>
      </c>
      <c r="AS1219" s="51">
        <f t="shared" si="431"/>
        <v>24.089666000000001</v>
      </c>
      <c r="AT1219" s="51">
        <f t="shared" si="432"/>
        <v>25.380849999999999</v>
      </c>
      <c r="AU1219" s="51">
        <f t="shared" si="433"/>
        <v>26.908846</v>
      </c>
      <c r="AV1219" s="51">
        <f t="shared" si="434"/>
        <v>31.767537999999998</v>
      </c>
      <c r="AY1219">
        <v>42405</v>
      </c>
      <c r="AZ1219">
        <v>42405</v>
      </c>
      <c r="BA1219" t="s">
        <v>29</v>
      </c>
      <c r="BB1219" s="1">
        <f t="shared" ref="BB1219:BB1282" si="438">DATE(YEAR(AZ1219),MONTH(AZ1219),DAY(AZ1219))</f>
        <v>42405</v>
      </c>
    </row>
    <row r="1220" spans="1:54">
      <c r="A1220" t="str">
        <f t="shared" si="435"/>
        <v>42263Fábio84</v>
      </c>
      <c r="B1220" s="48">
        <v>42263.479641203703</v>
      </c>
      <c r="C1220" s="48">
        <f t="shared" si="436"/>
        <v>42263</v>
      </c>
      <c r="D1220" s="48" t="s">
        <v>31</v>
      </c>
      <c r="E1220" s="49">
        <f t="shared" si="437"/>
        <v>84</v>
      </c>
      <c r="F1220" s="48"/>
      <c r="G1220" s="49" t="e">
        <f>VLOOKUP(C1220,#REF!,2,0)</f>
        <v>#REF!</v>
      </c>
      <c r="H1220" s="48"/>
      <c r="I1220" s="43">
        <v>0</v>
      </c>
      <c r="J1220" s="43">
        <v>0</v>
      </c>
      <c r="K1220" s="43">
        <v>0</v>
      </c>
      <c r="L1220" s="43">
        <v>9.8969090000000008</v>
      </c>
      <c r="M1220" s="43">
        <v>20.33173</v>
      </c>
      <c r="N1220" s="43">
        <v>22.847866</v>
      </c>
      <c r="O1220" s="43">
        <v>15.82696</v>
      </c>
      <c r="P1220" s="43">
        <v>11.400378999999999</v>
      </c>
      <c r="Q1220" s="43">
        <v>20.427655999999999</v>
      </c>
      <c r="R1220" s="43">
        <v>20.813578</v>
      </c>
      <c r="S1220" s="43">
        <v>16.725237</v>
      </c>
      <c r="T1220" s="43">
        <v>19.431795000000001</v>
      </c>
      <c r="U1220" s="43">
        <v>21.99297</v>
      </c>
      <c r="V1220" s="43">
        <v>24.922495000000001</v>
      </c>
      <c r="W1220" s="43">
        <v>25.884729</v>
      </c>
      <c r="X1220" s="43">
        <v>27.029547000000001</v>
      </c>
      <c r="Y1220" s="43">
        <v>84</v>
      </c>
      <c r="AA1220">
        <f t="shared" ref="AA1220:AA1283" si="439">VLOOKUP(AB1220,$A$4:$B$4281,2,0)</f>
        <v>42031.648136574076</v>
      </c>
      <c r="AB1220" t="str">
        <f t="shared" ref="AB1220:AB1283" si="440">AC1220&amp;AD1220&amp;AE1220</f>
        <v>42031Murilo/Kassio66</v>
      </c>
      <c r="AC1220" s="52">
        <v>42031</v>
      </c>
      <c r="AD1220" s="53" t="s">
        <v>20</v>
      </c>
      <c r="AE1220" s="54">
        <v>66</v>
      </c>
      <c r="AF1220" s="51" t="str">
        <f t="shared" ref="AF1220:AF1283" si="441">IF(VLOOKUP(AB1220,$A$4:$H$4281,8,0)=0,"",VLOOKUP(AB1220,$A$4:$H$4281,8,0))</f>
        <v/>
      </c>
      <c r="AG1220" s="51">
        <f t="shared" ref="AG1220:AG1283" si="442">IFERROR(AVERAGEIFS(I:I,$C:$C,$AC1220,$D:$D,$AD1220,$E:$E,$AE1220,$F:$F,"&lt;&gt;X"),"N/A")</f>
        <v>0</v>
      </c>
      <c r="AH1220" s="51">
        <f t="shared" ref="AH1220:AH1283" si="443">IFERROR(AVERAGEIFS(J:J,$C:$C,$AC1220,$D:$D,$AD1220,$E:$E,$AE1220,$F:$F,"&lt;&gt;X"),"N/A")</f>
        <v>0</v>
      </c>
      <c r="AI1220" s="51">
        <f t="shared" ref="AI1220:AI1283" si="444">IFERROR(AVERAGEIFS(K:K,$C:$C,$AC1220,$D:$D,$AD1220,$E:$E,$AE1220,$F:$F,"&lt;&gt;X"),"N/A")</f>
        <v>0</v>
      </c>
      <c r="AJ1220" s="51">
        <f t="shared" ref="AJ1220:AJ1283" si="445">IFERROR(AVERAGEIFS(L:L,$C:$C,$AC1220,$D:$D,$AD1220,$E:$E,$AE1220,$F:$F,"&lt;&gt;X"),"N/A")</f>
        <v>8.7862050000000007</v>
      </c>
      <c r="AK1220" s="51">
        <f t="shared" ref="AK1220:AK1283" si="446">IFERROR(AVERAGEIFS(M:M,$C:$C,$AC1220,$D:$D,$AD1220,$E:$E,$AE1220,$F:$F,"&lt;&gt;X"),"N/A")</f>
        <v>40.019249000000002</v>
      </c>
      <c r="AL1220" s="51">
        <f t="shared" ref="AL1220:AL1283" si="447">IFERROR(AVERAGEIFS(N:N,$C:$C,$AC1220,$D:$D,$AD1220,$E:$E,$AE1220,$F:$F,"&lt;&gt;X"),"N/A")</f>
        <v>38.149062999999998</v>
      </c>
      <c r="AM1220" s="51">
        <f t="shared" ref="AM1220:AM1283" si="448">IFERROR(AVERAGEIFS(O:O,$C:$C,$AC1220,$D:$D,$AD1220,$E:$E,$AE1220,$F:$F,"&lt;&gt;X"),"N/A")</f>
        <v>40.019249000000002</v>
      </c>
      <c r="AN1220" s="51">
        <f t="shared" ref="AN1220:AN1283" si="449">IFERROR(AVERAGEIFS(P:P,$C:$C,$AC1220,$D:$D,$AD1220,$E:$E,$AE1220,$F:$F,"&lt;&gt;X"),"N/A")</f>
        <v>39.445445999999997</v>
      </c>
      <c r="AO1220" s="51">
        <f t="shared" ref="AO1220:AO1283" si="450">IFERROR(AVERAGEIFS(Q:Q,$C:$C,$AC1220,$D:$D,$AD1220,$E:$E,$AE1220,$F:$F,"&lt;&gt;X"),"N/A")</f>
        <v>40.101554999999998</v>
      </c>
      <c r="AP1220" s="51">
        <f t="shared" ref="AP1220:AP1283" si="451">IFERROR(AVERAGEIFS(R:R,$C:$C,$AC1220,$D:$D,$AD1220,$E:$E,$AE1220,$F:$F,"&lt;&gt;X"),"N/A")</f>
        <v>39.937035000000002</v>
      </c>
      <c r="AQ1220" s="51">
        <f t="shared" ref="AQ1220:AQ1283" si="452">IFERROR(AVERAGEIFS(S:S,$C:$C,$AC1220,$D:$D,$AD1220,$E:$E,$AE1220,$F:$F,"&lt;&gt;X"),"N/A")</f>
        <v>40.845965999999997</v>
      </c>
      <c r="AR1220" s="51">
        <f t="shared" ref="AR1220:AR1283" si="453">IFERROR(AVERAGEIFS(T:T,$C:$C,$AC1220,$D:$D,$AD1220,$E:$E,$AE1220,$F:$F,"&lt;&gt;X"),"N/A")</f>
        <v>39.363810999999998</v>
      </c>
      <c r="AS1220" s="51">
        <f t="shared" ref="AS1220:AS1283" si="454">IFERROR(AVERAGEIFS(U:U,$C:$C,$AC1220,$D:$D,$AD1220,$E:$E,$AE1220,$F:$F,"&lt;&gt;X"),"N/A")</f>
        <v>38.875652000000002</v>
      </c>
      <c r="AT1220" s="51">
        <f t="shared" ref="AT1220:AT1283" si="455">IFERROR(AVERAGEIFS(V:V,$C:$C,$AC1220,$D:$D,$AD1220,$E:$E,$AE1220,$F:$F,"&lt;&gt;X"),"N/A")</f>
        <v>37.42915</v>
      </c>
      <c r="AU1220" s="51">
        <f t="shared" ref="AU1220:AU1283" si="456">IFERROR(AVERAGEIFS(W:W,$C:$C,$AC1220,$D:$D,$AD1220,$E:$E,$AE1220,$F:$F,"&lt;&gt;X"),"N/A")</f>
        <v>39.038032999999999</v>
      </c>
      <c r="AV1220" s="51">
        <f t="shared" ref="AV1220:AV1283" si="457">IFERROR(AVERAGEIFS(X:X,$C:$C,$AC1220,$D:$D,$AD1220,$E:$E,$AE1220,$F:$F,"&lt;&gt;X"),"N/A")</f>
        <v>39.119338999999997</v>
      </c>
      <c r="AY1220">
        <v>42410</v>
      </c>
      <c r="AZ1220">
        <v>42410</v>
      </c>
      <c r="BA1220" t="s">
        <v>29</v>
      </c>
      <c r="BB1220" s="1">
        <f t="shared" si="438"/>
        <v>42410</v>
      </c>
    </row>
    <row r="1221" spans="1:54">
      <c r="A1221" t="str">
        <f t="shared" ref="A1221:A1284" si="458">C1221&amp;D1221&amp;E1221</f>
        <v>42265Fábio84</v>
      </c>
      <c r="B1221" s="48">
        <v>42265.498391203706</v>
      </c>
      <c r="C1221" s="48">
        <f t="shared" ref="C1221:C1284" si="459">DATE(YEAR(B1221),MONTH(B1221),DAY(B1221))</f>
        <v>42265</v>
      </c>
      <c r="D1221" s="48" t="s">
        <v>31</v>
      </c>
      <c r="E1221" s="49">
        <f t="shared" ref="E1221:E1284" si="460">Y1221</f>
        <v>84</v>
      </c>
      <c r="F1221" s="48"/>
      <c r="G1221" s="49" t="e">
        <f>VLOOKUP(C1221,#REF!,2,0)</f>
        <v>#REF!</v>
      </c>
      <c r="H1221" s="48"/>
      <c r="I1221" s="43">
        <v>0</v>
      </c>
      <c r="J1221" s="43">
        <v>0</v>
      </c>
      <c r="K1221" s="43">
        <v>0</v>
      </c>
      <c r="L1221" s="43">
        <v>6.2510409999999998</v>
      </c>
      <c r="M1221" s="43">
        <v>19.572514000000002</v>
      </c>
      <c r="N1221" s="43">
        <v>22.493888999999999</v>
      </c>
      <c r="O1221" s="43">
        <v>15.742751999999999</v>
      </c>
      <c r="P1221" s="43">
        <v>11.25896</v>
      </c>
      <c r="Q1221" s="43">
        <v>20.33173</v>
      </c>
      <c r="R1221" s="43">
        <v>20.765158</v>
      </c>
      <c r="S1221" s="43">
        <v>16.509063999999999</v>
      </c>
      <c r="T1221" s="43">
        <v>19.338263999999999</v>
      </c>
      <c r="U1221" s="43">
        <v>21.695088999999999</v>
      </c>
      <c r="V1221" s="43">
        <v>24.605682000000002</v>
      </c>
      <c r="W1221" s="43">
        <v>24.658374999999999</v>
      </c>
      <c r="X1221" s="43">
        <v>26.209389000000002</v>
      </c>
      <c r="Y1221" s="43">
        <v>84</v>
      </c>
      <c r="AA1221">
        <f t="shared" si="439"/>
        <v>42033.58797453704</v>
      </c>
      <c r="AB1221" t="str">
        <f t="shared" si="440"/>
        <v>42033Murilo/Kassio66</v>
      </c>
      <c r="AC1221" s="52">
        <v>42033</v>
      </c>
      <c r="AD1221" s="53" t="s">
        <v>20</v>
      </c>
      <c r="AE1221" s="54">
        <v>66</v>
      </c>
      <c r="AF1221" s="51" t="str">
        <f t="shared" si="441"/>
        <v/>
      </c>
      <c r="AG1221" s="51">
        <f t="shared" si="442"/>
        <v>0</v>
      </c>
      <c r="AH1221" s="51">
        <f t="shared" si="443"/>
        <v>0</v>
      </c>
      <c r="AI1221" s="51">
        <f t="shared" si="444"/>
        <v>0</v>
      </c>
      <c r="AJ1221" s="51">
        <f t="shared" si="445"/>
        <v>2.0270890000000001</v>
      </c>
      <c r="AK1221" s="51">
        <f t="shared" si="446"/>
        <v>41.680878</v>
      </c>
      <c r="AL1221" s="51">
        <f t="shared" si="447"/>
        <v>39.690842000000004</v>
      </c>
      <c r="AM1221" s="51">
        <f t="shared" si="448"/>
        <v>42.101398000000003</v>
      </c>
      <c r="AN1221" s="51">
        <f t="shared" si="449"/>
        <v>40.431556999999998</v>
      </c>
      <c r="AO1221" s="51">
        <f t="shared" si="450"/>
        <v>41.012264000000002</v>
      </c>
      <c r="AP1221" s="51">
        <f t="shared" si="451"/>
        <v>39.608974000000003</v>
      </c>
      <c r="AQ1221" s="51">
        <f t="shared" si="452"/>
        <v>40.183948999999998</v>
      </c>
      <c r="AR1221" s="51">
        <f t="shared" si="453"/>
        <v>38.309925</v>
      </c>
      <c r="AS1221" s="51">
        <f t="shared" si="454"/>
        <v>36.166004000000001</v>
      </c>
      <c r="AT1221" s="51">
        <f t="shared" si="455"/>
        <v>35.775677000000002</v>
      </c>
      <c r="AU1221" s="51">
        <f t="shared" si="456"/>
        <v>35.001258999999997</v>
      </c>
      <c r="AV1221" s="51">
        <f t="shared" si="457"/>
        <v>35.232684999999996</v>
      </c>
      <c r="AY1221">
        <v>42412</v>
      </c>
      <c r="AZ1221">
        <v>42412</v>
      </c>
      <c r="BA1221" t="s">
        <v>29</v>
      </c>
      <c r="BB1221" s="1">
        <f t="shared" si="438"/>
        <v>42412</v>
      </c>
    </row>
    <row r="1222" spans="1:54">
      <c r="A1222" t="str">
        <f t="shared" si="458"/>
        <v>42268Fábio84</v>
      </c>
      <c r="B1222" s="48">
        <v>42268.489756944444</v>
      </c>
      <c r="C1222" s="48">
        <f t="shared" si="459"/>
        <v>42268</v>
      </c>
      <c r="D1222" s="48" t="s">
        <v>31</v>
      </c>
      <c r="E1222" s="49">
        <f t="shared" si="460"/>
        <v>84</v>
      </c>
      <c r="F1222" s="48"/>
      <c r="G1222" s="49" t="e">
        <f>VLOOKUP(C1222,#REF!,2,0)</f>
        <v>#REF!</v>
      </c>
      <c r="H1222" s="48"/>
      <c r="I1222" s="43">
        <v>0</v>
      </c>
      <c r="J1222" s="43">
        <v>0</v>
      </c>
      <c r="K1222" s="43">
        <v>0</v>
      </c>
      <c r="L1222" s="43">
        <v>4.8932019999999996</v>
      </c>
      <c r="M1222" s="43">
        <v>18.097840999999999</v>
      </c>
      <c r="N1222" s="43">
        <v>21.943182</v>
      </c>
      <c r="O1222" s="43">
        <v>15.366647</v>
      </c>
      <c r="P1222" s="43">
        <v>10.874945</v>
      </c>
      <c r="Q1222" s="43">
        <v>19.619548999999999</v>
      </c>
      <c r="R1222" s="43">
        <v>20.283854000000002</v>
      </c>
      <c r="S1222" s="43">
        <v>16.166153000000001</v>
      </c>
      <c r="T1222" s="43">
        <v>18.689892</v>
      </c>
      <c r="U1222" s="43">
        <v>21.105408000000001</v>
      </c>
      <c r="V1222" s="43">
        <v>23.460999999999999</v>
      </c>
      <c r="W1222" s="43">
        <v>22.797143999999999</v>
      </c>
      <c r="X1222" s="43">
        <v>23.000402000000001</v>
      </c>
      <c r="Y1222" s="43">
        <v>84</v>
      </c>
      <c r="AA1222">
        <f t="shared" si="439"/>
        <v>42046.433194444442</v>
      </c>
      <c r="AB1222" t="str">
        <f t="shared" si="440"/>
        <v>42046Murilo/Kassio66</v>
      </c>
      <c r="AC1222" s="52">
        <v>42046</v>
      </c>
      <c r="AD1222" s="53" t="s">
        <v>20</v>
      </c>
      <c r="AE1222" s="54">
        <v>66</v>
      </c>
      <c r="AF1222" s="51" t="str">
        <f t="shared" si="441"/>
        <v/>
      </c>
      <c r="AG1222" s="51">
        <f t="shared" si="442"/>
        <v>0</v>
      </c>
      <c r="AH1222" s="51">
        <f t="shared" si="443"/>
        <v>0</v>
      </c>
      <c r="AI1222" s="51">
        <f t="shared" si="444"/>
        <v>0</v>
      </c>
      <c r="AJ1222" s="51">
        <f t="shared" si="445"/>
        <v>11.313587999999999</v>
      </c>
      <c r="AK1222" s="51">
        <f t="shared" si="446"/>
        <v>43.546363999999997</v>
      </c>
      <c r="AL1222" s="51">
        <f t="shared" si="447"/>
        <v>40.845965999999997</v>
      </c>
      <c r="AM1222" s="51">
        <f t="shared" si="448"/>
        <v>42.863453</v>
      </c>
      <c r="AN1222" s="51">
        <f t="shared" si="449"/>
        <v>43.033695000000002</v>
      </c>
      <c r="AO1222" s="51">
        <f t="shared" si="450"/>
        <v>43.803790999999997</v>
      </c>
      <c r="AP1222" s="51">
        <f t="shared" si="451"/>
        <v>44.148147999999999</v>
      </c>
      <c r="AQ1222" s="51">
        <f t="shared" si="452"/>
        <v>44.840724999999999</v>
      </c>
      <c r="AR1222" s="51">
        <f t="shared" si="453"/>
        <v>42.863453</v>
      </c>
      <c r="AS1222" s="51">
        <f t="shared" si="454"/>
        <v>42.778446000000002</v>
      </c>
      <c r="AT1222" s="51">
        <f t="shared" si="455"/>
        <v>41.513213999999998</v>
      </c>
      <c r="AU1222" s="51">
        <f t="shared" si="456"/>
        <v>42.693542000000001</v>
      </c>
      <c r="AV1222" s="51">
        <f t="shared" si="457"/>
        <v>44.407268999999999</v>
      </c>
      <c r="AY1222">
        <v>42420</v>
      </c>
      <c r="AZ1222">
        <v>42420</v>
      </c>
      <c r="BA1222" t="s">
        <v>29</v>
      </c>
      <c r="BB1222" s="1">
        <f t="shared" si="438"/>
        <v>42420</v>
      </c>
    </row>
    <row r="1223" spans="1:54">
      <c r="A1223" t="str">
        <f t="shared" si="458"/>
        <v>42270Fábio84</v>
      </c>
      <c r="B1223" s="48">
        <v>42270.391226851854</v>
      </c>
      <c r="C1223" s="48">
        <f t="shared" si="459"/>
        <v>42270</v>
      </c>
      <c r="D1223" s="48" t="s">
        <v>31</v>
      </c>
      <c r="E1223" s="49">
        <f t="shared" si="460"/>
        <v>84</v>
      </c>
      <c r="F1223" s="48"/>
      <c r="G1223" s="49" t="e">
        <f>VLOOKUP(C1223,#REF!,2,0)</f>
        <v>#REF!</v>
      </c>
      <c r="H1223" s="48"/>
      <c r="I1223" s="43">
        <v>0</v>
      </c>
      <c r="J1223" s="43">
        <v>0</v>
      </c>
      <c r="K1223" s="43">
        <v>0</v>
      </c>
      <c r="L1223" s="43">
        <v>4.8049790000000003</v>
      </c>
      <c r="M1223" s="43">
        <v>17.249991999999999</v>
      </c>
      <c r="N1223" s="43">
        <v>21.794146999999999</v>
      </c>
      <c r="O1223" s="43">
        <v>15.574994</v>
      </c>
      <c r="P1223" s="43">
        <v>11.223762000000001</v>
      </c>
      <c r="Q1223" s="43">
        <v>19.619548999999999</v>
      </c>
      <c r="R1223" s="43">
        <v>20.236034</v>
      </c>
      <c r="S1223" s="43">
        <v>15.953726</v>
      </c>
      <c r="T1223" s="43">
        <v>18.552409999999998</v>
      </c>
      <c r="U1223" s="43">
        <v>20.765158</v>
      </c>
      <c r="V1223" s="43">
        <v>23.153414000000001</v>
      </c>
      <c r="W1223" s="43">
        <v>22.292839000000001</v>
      </c>
      <c r="X1223" s="43">
        <v>22.042797</v>
      </c>
      <c r="Y1223" s="43">
        <v>84</v>
      </c>
      <c r="AA1223">
        <f t="shared" si="439"/>
        <v>42047.37332175926</v>
      </c>
      <c r="AB1223" t="str">
        <f t="shared" si="440"/>
        <v>42047Murilo/Kassio66</v>
      </c>
      <c r="AC1223" s="52">
        <v>42047</v>
      </c>
      <c r="AD1223" s="53" t="s">
        <v>20</v>
      </c>
      <c r="AE1223" s="54">
        <v>66</v>
      </c>
      <c r="AF1223" s="51" t="str">
        <f t="shared" si="441"/>
        <v/>
      </c>
      <c r="AG1223" s="51">
        <f t="shared" si="442"/>
        <v>0</v>
      </c>
      <c r="AH1223" s="51">
        <f t="shared" si="443"/>
        <v>0</v>
      </c>
      <c r="AI1223" s="51">
        <f t="shared" si="444"/>
        <v>0</v>
      </c>
      <c r="AJ1223" s="51">
        <f t="shared" si="445"/>
        <v>9.8085540000000009</v>
      </c>
      <c r="AK1223" s="51">
        <f t="shared" si="446"/>
        <v>42.017142999999997</v>
      </c>
      <c r="AL1223" s="51">
        <f t="shared" si="447"/>
        <v>39.363810999999998</v>
      </c>
      <c r="AM1223" s="51">
        <f t="shared" si="448"/>
        <v>41.597008000000002</v>
      </c>
      <c r="AN1223" s="51">
        <f t="shared" si="449"/>
        <v>41.680878</v>
      </c>
      <c r="AO1223" s="51">
        <f t="shared" si="450"/>
        <v>42.523941000000001</v>
      </c>
      <c r="AP1223" s="51">
        <f t="shared" si="451"/>
        <v>42.017142999999997</v>
      </c>
      <c r="AQ1223" s="51">
        <f t="shared" si="452"/>
        <v>43.289664999999999</v>
      </c>
      <c r="AR1223" s="51">
        <f t="shared" si="453"/>
        <v>40.679943000000002</v>
      </c>
      <c r="AS1223" s="51">
        <f t="shared" si="454"/>
        <v>40.348948999999998</v>
      </c>
      <c r="AT1223" s="51">
        <f t="shared" si="455"/>
        <v>38.632705999999999</v>
      </c>
      <c r="AU1223" s="51">
        <f t="shared" si="456"/>
        <v>40.019249000000002</v>
      </c>
      <c r="AV1223" s="51">
        <f t="shared" si="457"/>
        <v>40.101554999999998</v>
      </c>
      <c r="AY1223">
        <v>42423</v>
      </c>
      <c r="AZ1223">
        <v>42423</v>
      </c>
      <c r="BA1223" t="s">
        <v>29</v>
      </c>
      <c r="BB1223" s="1">
        <f t="shared" si="438"/>
        <v>42423</v>
      </c>
    </row>
    <row r="1224" spans="1:54">
      <c r="A1224" t="str">
        <f t="shared" si="458"/>
        <v>42272Fábio84</v>
      </c>
      <c r="B1224" s="48">
        <v>42272.513356481482</v>
      </c>
      <c r="C1224" s="48">
        <f t="shared" si="459"/>
        <v>42272</v>
      </c>
      <c r="D1224" s="48" t="s">
        <v>31</v>
      </c>
      <c r="E1224" s="49">
        <f t="shared" si="460"/>
        <v>84</v>
      </c>
      <c r="F1224" s="48"/>
      <c r="G1224" s="49" t="e">
        <f>VLOOKUP(C1224,#REF!,2,0)</f>
        <v>#REF!</v>
      </c>
      <c r="H1224" s="48"/>
      <c r="I1224" s="43">
        <v>0</v>
      </c>
      <c r="J1224" s="43">
        <v>0</v>
      </c>
      <c r="K1224" s="43">
        <v>0</v>
      </c>
      <c r="L1224" s="43">
        <v>3.4265469999999998</v>
      </c>
      <c r="M1224" s="43">
        <v>15.784833000000001</v>
      </c>
      <c r="N1224" s="43">
        <v>20.765158</v>
      </c>
      <c r="O1224" s="43">
        <v>14.913376</v>
      </c>
      <c r="P1224" s="43">
        <v>10.566083000000001</v>
      </c>
      <c r="Q1224" s="43">
        <v>19.012678000000001</v>
      </c>
      <c r="R1224" s="43">
        <v>19.666632</v>
      </c>
      <c r="S1224" s="43">
        <v>15.574994</v>
      </c>
      <c r="T1224" s="43">
        <v>18.188306999999998</v>
      </c>
      <c r="U1224" s="43">
        <v>20.475697</v>
      </c>
      <c r="V1224" s="43">
        <v>22.443562</v>
      </c>
      <c r="W1224" s="43">
        <v>21.497633</v>
      </c>
      <c r="X1224" s="43">
        <v>21.30105</v>
      </c>
      <c r="Y1224" s="43">
        <v>84</v>
      </c>
      <c r="AA1224">
        <f t="shared" si="439"/>
        <v>42064.389513888891</v>
      </c>
      <c r="AB1224" t="str">
        <f t="shared" si="440"/>
        <v>42064Murilo/Kassio66</v>
      </c>
      <c r="AC1224" s="52">
        <v>42064</v>
      </c>
      <c r="AD1224" s="53" t="s">
        <v>20</v>
      </c>
      <c r="AE1224" s="54">
        <v>66</v>
      </c>
      <c r="AF1224" s="51" t="str">
        <f t="shared" si="441"/>
        <v/>
      </c>
      <c r="AG1224" s="51">
        <f t="shared" si="442"/>
        <v>0</v>
      </c>
      <c r="AH1224" s="51">
        <f t="shared" si="443"/>
        <v>0</v>
      </c>
      <c r="AI1224" s="51">
        <f t="shared" si="444"/>
        <v>1.2E-4</v>
      </c>
      <c r="AJ1224" s="51">
        <f t="shared" si="445"/>
        <v>10.163546</v>
      </c>
      <c r="AK1224" s="51">
        <f t="shared" si="446"/>
        <v>41.932915000000001</v>
      </c>
      <c r="AL1224" s="51">
        <f t="shared" si="447"/>
        <v>38.632705999999999</v>
      </c>
      <c r="AM1224" s="51">
        <f t="shared" si="448"/>
        <v>40.514282000000001</v>
      </c>
      <c r="AN1224" s="51">
        <f t="shared" si="449"/>
        <v>39.854869999999998</v>
      </c>
      <c r="AO1224" s="51">
        <f t="shared" si="450"/>
        <v>40.929091999999997</v>
      </c>
      <c r="AP1224" s="51">
        <f t="shared" si="451"/>
        <v>40.762917000000002</v>
      </c>
      <c r="AQ1224" s="51">
        <f t="shared" si="452"/>
        <v>42.523941000000001</v>
      </c>
      <c r="AR1224" s="51">
        <f t="shared" si="453"/>
        <v>40.514282000000001</v>
      </c>
      <c r="AS1224" s="51">
        <f t="shared" si="454"/>
        <v>39.772838999999998</v>
      </c>
      <c r="AT1224" s="51">
        <f t="shared" si="455"/>
        <v>38.309925</v>
      </c>
      <c r="AU1224" s="51">
        <f t="shared" si="456"/>
        <v>40.101554999999998</v>
      </c>
      <c r="AV1224" s="51">
        <f t="shared" si="457"/>
        <v>39.363810999999998</v>
      </c>
      <c r="AY1224">
        <v>42424</v>
      </c>
      <c r="AZ1224">
        <v>42424</v>
      </c>
      <c r="BA1224" t="s">
        <v>29</v>
      </c>
      <c r="BB1224" s="1">
        <f t="shared" si="438"/>
        <v>42424</v>
      </c>
    </row>
    <row r="1225" spans="1:54">
      <c r="A1225" t="str">
        <f t="shared" si="458"/>
        <v>42274Fábio84</v>
      </c>
      <c r="B1225" s="48">
        <v>42274.451365740744</v>
      </c>
      <c r="C1225" s="48">
        <f t="shared" si="459"/>
        <v>42274</v>
      </c>
      <c r="D1225" s="48" t="s">
        <v>31</v>
      </c>
      <c r="E1225" s="49">
        <f t="shared" si="460"/>
        <v>84</v>
      </c>
      <c r="F1225" s="48"/>
      <c r="G1225" s="49" t="e">
        <f>VLOOKUP(C1225,#REF!,2,0)</f>
        <v>#REF!</v>
      </c>
      <c r="H1225" s="48"/>
      <c r="I1225" s="43">
        <v>0</v>
      </c>
      <c r="J1225" s="43">
        <v>0</v>
      </c>
      <c r="K1225" s="43">
        <v>0</v>
      </c>
      <c r="L1225" s="43">
        <v>13.713176000000001</v>
      </c>
      <c r="M1225" s="43">
        <v>21.007883</v>
      </c>
      <c r="N1225" s="43">
        <v>23.306941999999999</v>
      </c>
      <c r="O1225" s="43">
        <v>16.509063999999999</v>
      </c>
      <c r="P1225" s="43">
        <v>11.866526</v>
      </c>
      <c r="Q1225" s="43">
        <v>20.765158</v>
      </c>
      <c r="R1225" s="43">
        <v>21.252056</v>
      </c>
      <c r="S1225" s="43">
        <v>16.595359999999999</v>
      </c>
      <c r="T1225" s="43">
        <v>19.291584</v>
      </c>
      <c r="U1225" s="43">
        <v>21.30105</v>
      </c>
      <c r="V1225" s="43">
        <v>23.512438</v>
      </c>
      <c r="W1225" s="43">
        <v>22.192657000000001</v>
      </c>
      <c r="X1225" s="43">
        <v>21.497633</v>
      </c>
      <c r="Y1225" s="43">
        <v>84</v>
      </c>
      <c r="AA1225">
        <f t="shared" si="439"/>
        <v>42065.776967592596</v>
      </c>
      <c r="AB1225" t="str">
        <f t="shared" si="440"/>
        <v>42065Murilo/Kassio66</v>
      </c>
      <c r="AC1225" s="52">
        <v>42065</v>
      </c>
      <c r="AD1225" s="53" t="s">
        <v>20</v>
      </c>
      <c r="AE1225" s="54">
        <v>66</v>
      </c>
      <c r="AF1225" s="51" t="str">
        <f t="shared" si="441"/>
        <v/>
      </c>
      <c r="AG1225" s="51">
        <f t="shared" si="442"/>
        <v>0</v>
      </c>
      <c r="AH1225" s="51">
        <f t="shared" si="443"/>
        <v>0</v>
      </c>
      <c r="AI1225" s="51">
        <f t="shared" si="444"/>
        <v>0</v>
      </c>
      <c r="AJ1225" s="51">
        <f t="shared" si="445"/>
        <v>6.8676779999999997</v>
      </c>
      <c r="AK1225" s="51">
        <f t="shared" si="446"/>
        <v>38.794598000000001</v>
      </c>
      <c r="AL1225" s="51">
        <f t="shared" si="447"/>
        <v>36.401234000000002</v>
      </c>
      <c r="AM1225" s="51">
        <f t="shared" si="448"/>
        <v>37.828285000000001</v>
      </c>
      <c r="AN1225" s="51">
        <f t="shared" si="449"/>
        <v>37.270088000000001</v>
      </c>
      <c r="AO1225" s="51">
        <f t="shared" si="450"/>
        <v>38.875652000000002</v>
      </c>
      <c r="AP1225" s="51">
        <f t="shared" si="451"/>
        <v>38.551903000000003</v>
      </c>
      <c r="AQ1225" s="51">
        <f t="shared" si="452"/>
        <v>39.854869999999998</v>
      </c>
      <c r="AR1225" s="51">
        <f t="shared" si="453"/>
        <v>38.229481</v>
      </c>
      <c r="AS1225" s="51">
        <f t="shared" si="454"/>
        <v>37.668388</v>
      </c>
      <c r="AT1225" s="51">
        <f t="shared" si="455"/>
        <v>36.716000000000001</v>
      </c>
      <c r="AU1225" s="51">
        <f t="shared" si="456"/>
        <v>38.229481</v>
      </c>
      <c r="AV1225" s="51">
        <f t="shared" si="457"/>
        <v>37.588543000000001</v>
      </c>
      <c r="AY1225">
        <v>42430</v>
      </c>
      <c r="AZ1225">
        <v>42430</v>
      </c>
      <c r="BA1225" t="s">
        <v>29</v>
      </c>
      <c r="BB1225" s="1">
        <f t="shared" si="438"/>
        <v>42430</v>
      </c>
    </row>
    <row r="1226" spans="1:54">
      <c r="A1226" t="str">
        <f t="shared" si="458"/>
        <v>42276Fábio84</v>
      </c>
      <c r="B1226" s="48">
        <v>42276.394537037035</v>
      </c>
      <c r="C1226" s="48">
        <f t="shared" si="459"/>
        <v>42276</v>
      </c>
      <c r="D1226" s="48" t="s">
        <v>31</v>
      </c>
      <c r="E1226" s="49">
        <f t="shared" si="460"/>
        <v>84</v>
      </c>
      <c r="F1226" s="48"/>
      <c r="G1226" s="49" t="e">
        <f>VLOOKUP(C1226,#REF!,2,0)</f>
        <v>#REF!</v>
      </c>
      <c r="H1226" s="48"/>
      <c r="I1226" s="43">
        <v>0</v>
      </c>
      <c r="J1226" s="43">
        <v>0</v>
      </c>
      <c r="K1226" s="43">
        <v>0</v>
      </c>
      <c r="L1226" s="43">
        <v>12.791017999999999</v>
      </c>
      <c r="M1226" s="43">
        <v>20.236034</v>
      </c>
      <c r="N1226" s="43">
        <v>23.000402000000001</v>
      </c>
      <c r="O1226" s="43">
        <v>16.080988000000001</v>
      </c>
      <c r="P1226" s="43">
        <v>11.435874</v>
      </c>
      <c r="Q1226" s="43">
        <v>20.813578</v>
      </c>
      <c r="R1226" s="43">
        <v>21.497633</v>
      </c>
      <c r="S1226" s="43">
        <v>17.161975999999999</v>
      </c>
      <c r="T1226" s="43">
        <v>20.045342999999999</v>
      </c>
      <c r="U1226" s="43">
        <v>22.544284999999999</v>
      </c>
      <c r="V1226" s="43">
        <v>25.830808999999999</v>
      </c>
      <c r="W1226" s="43">
        <v>26.864563</v>
      </c>
      <c r="X1226" s="43">
        <v>26.645285000000001</v>
      </c>
      <c r="Y1226" s="43">
        <v>84</v>
      </c>
      <c r="AA1226">
        <f t="shared" si="439"/>
        <v>41856.772499999999</v>
      </c>
      <c r="AB1226" t="str">
        <f t="shared" si="440"/>
        <v>41856Murilo/Kassio67</v>
      </c>
      <c r="AC1226" s="52">
        <v>41856</v>
      </c>
      <c r="AD1226" s="53" t="s">
        <v>20</v>
      </c>
      <c r="AE1226" s="54">
        <v>67</v>
      </c>
      <c r="AF1226" s="51" t="str">
        <f t="shared" si="441"/>
        <v/>
      </c>
      <c r="AG1226" s="51">
        <f t="shared" si="442"/>
        <v>0</v>
      </c>
      <c r="AH1226" s="51">
        <f t="shared" si="443"/>
        <v>16.297181999999999</v>
      </c>
      <c r="AI1226" s="51">
        <f t="shared" si="444"/>
        <v>17.242757999999998</v>
      </c>
      <c r="AJ1226" s="51">
        <f t="shared" si="445"/>
        <v>13.916674</v>
      </c>
      <c r="AK1226" s="51">
        <f t="shared" si="446"/>
        <v>15.784326999999999</v>
      </c>
      <c r="AL1226" s="51">
        <f t="shared" si="447"/>
        <v>18.715187</v>
      </c>
      <c r="AM1226" s="51">
        <f t="shared" si="448"/>
        <v>19.847597</v>
      </c>
      <c r="AN1226" s="51">
        <f t="shared" si="449"/>
        <v>23.520077000000001</v>
      </c>
      <c r="AO1226" s="51">
        <f t="shared" si="450"/>
        <v>24.730868999999998</v>
      </c>
      <c r="AP1226" s="51">
        <f t="shared" si="451"/>
        <v>24.666338</v>
      </c>
      <c r="AQ1226" s="51">
        <f t="shared" si="452"/>
        <v>24.473331000000002</v>
      </c>
      <c r="AR1226" s="51">
        <f t="shared" si="453"/>
        <v>28.621839999999999</v>
      </c>
      <c r="AS1226" s="51">
        <f t="shared" si="454"/>
        <v>29.111183</v>
      </c>
      <c r="AT1226" s="51">
        <f t="shared" si="455"/>
        <v>24.924942000000001</v>
      </c>
      <c r="AU1226" s="51">
        <f t="shared" si="456"/>
        <v>27.043897999999999</v>
      </c>
      <c r="AV1226" s="51">
        <f t="shared" si="457"/>
        <v>28.621839999999999</v>
      </c>
      <c r="AY1226">
        <v>42431</v>
      </c>
      <c r="AZ1226">
        <v>42431</v>
      </c>
      <c r="BA1226" t="s">
        <v>29</v>
      </c>
      <c r="BB1226" s="1">
        <f t="shared" si="438"/>
        <v>42431</v>
      </c>
    </row>
    <row r="1227" spans="1:54">
      <c r="A1227" t="str">
        <f t="shared" si="458"/>
        <v>42277Fábio84</v>
      </c>
      <c r="B1227" s="48">
        <v>42277.741643518515</v>
      </c>
      <c r="C1227" s="48">
        <f t="shared" si="459"/>
        <v>42277</v>
      </c>
      <c r="D1227" s="48" t="s">
        <v>31</v>
      </c>
      <c r="E1227" s="49">
        <f t="shared" si="460"/>
        <v>84</v>
      </c>
      <c r="F1227" s="48"/>
      <c r="G1227" s="49" t="e">
        <f>VLOOKUP(C1227,#REF!,2,0)</f>
        <v>#REF!</v>
      </c>
      <c r="H1227" s="48"/>
      <c r="I1227" s="43">
        <v>0</v>
      </c>
      <c r="J1227" s="43">
        <v>0</v>
      </c>
      <c r="K1227" s="43">
        <v>0</v>
      </c>
      <c r="L1227" s="43">
        <v>15.742751999999999</v>
      </c>
      <c r="M1227" s="43">
        <v>22.797143999999999</v>
      </c>
      <c r="N1227" s="43">
        <v>25.081669000000002</v>
      </c>
      <c r="O1227" s="43">
        <v>25.508419</v>
      </c>
      <c r="P1227" s="43">
        <v>29.390205000000002</v>
      </c>
      <c r="Q1227" s="43">
        <v>27.638721</v>
      </c>
      <c r="R1227" s="43">
        <v>26.209389000000002</v>
      </c>
      <c r="S1227" s="43">
        <v>27.638721</v>
      </c>
      <c r="T1227" s="43">
        <v>27.195039999999999</v>
      </c>
      <c r="U1227" s="43">
        <v>28.423368</v>
      </c>
      <c r="V1227" s="43">
        <v>27.527462</v>
      </c>
      <c r="W1227" s="43">
        <v>27.527462</v>
      </c>
      <c r="X1227" s="43">
        <v>27.30566</v>
      </c>
      <c r="Y1227" s="43">
        <v>84</v>
      </c>
      <c r="AA1227">
        <f t="shared" si="439"/>
        <v>41859.71429398148</v>
      </c>
      <c r="AB1227" t="str">
        <f t="shared" si="440"/>
        <v>41859Murilo/Kassio67</v>
      </c>
      <c r="AC1227" s="52">
        <v>41859</v>
      </c>
      <c r="AD1227" s="53" t="s">
        <v>20</v>
      </c>
      <c r="AE1227" s="54">
        <v>67</v>
      </c>
      <c r="AF1227" s="51" t="str">
        <f t="shared" si="441"/>
        <v/>
      </c>
      <c r="AG1227" s="51">
        <f t="shared" si="442"/>
        <v>0</v>
      </c>
      <c r="AH1227" s="51">
        <f t="shared" si="443"/>
        <v>16.193897</v>
      </c>
      <c r="AI1227" s="51">
        <f t="shared" si="444"/>
        <v>16.977198000000001</v>
      </c>
      <c r="AJ1227" s="51">
        <f t="shared" si="445"/>
        <v>13.446540000000001</v>
      </c>
      <c r="AK1227" s="51">
        <f t="shared" si="446"/>
        <v>15.581656000000001</v>
      </c>
      <c r="AL1227" s="51">
        <f t="shared" si="447"/>
        <v>19.905152999999999</v>
      </c>
      <c r="AM1227" s="51">
        <f t="shared" si="448"/>
        <v>20.194241999999999</v>
      </c>
      <c r="AN1227" s="51">
        <f t="shared" si="449"/>
        <v>23.962475000000001</v>
      </c>
      <c r="AO1227" s="51">
        <f t="shared" si="450"/>
        <v>24.860174000000001</v>
      </c>
      <c r="AP1227" s="51">
        <f t="shared" si="451"/>
        <v>24.537593999999999</v>
      </c>
      <c r="AQ1227" s="51">
        <f t="shared" si="452"/>
        <v>24.730868999999998</v>
      </c>
      <c r="AR1227" s="51">
        <f t="shared" si="453"/>
        <v>28.970938</v>
      </c>
      <c r="AS1227" s="51">
        <f t="shared" si="454"/>
        <v>29.111183</v>
      </c>
      <c r="AT1227" s="51">
        <f t="shared" si="455"/>
        <v>25.054773000000001</v>
      </c>
      <c r="AU1227" s="51">
        <f t="shared" si="456"/>
        <v>27.247107</v>
      </c>
      <c r="AV1227" s="51">
        <f t="shared" si="457"/>
        <v>28.831005000000001</v>
      </c>
      <c r="AY1227">
        <v>42434</v>
      </c>
      <c r="AZ1227">
        <v>42434</v>
      </c>
      <c r="BA1227" t="s">
        <v>29</v>
      </c>
      <c r="BB1227" s="1">
        <f t="shared" si="438"/>
        <v>42434</v>
      </c>
    </row>
    <row r="1228" spans="1:54">
      <c r="A1228" t="str">
        <f t="shared" si="458"/>
        <v>42279Fábio84</v>
      </c>
      <c r="B1228" s="48">
        <v>42279.626759259256</v>
      </c>
      <c r="C1228" s="48">
        <f t="shared" si="459"/>
        <v>42279</v>
      </c>
      <c r="D1228" s="48" t="s">
        <v>31</v>
      </c>
      <c r="E1228" s="49">
        <f t="shared" si="460"/>
        <v>84</v>
      </c>
      <c r="F1228" s="48"/>
      <c r="G1228" s="49" t="e">
        <f>VLOOKUP(C1228,#REF!,2,0)</f>
        <v>#REF!</v>
      </c>
      <c r="H1228" s="48"/>
      <c r="I1228" s="43">
        <v>0</v>
      </c>
      <c r="J1228" s="43">
        <v>0</v>
      </c>
      <c r="K1228" s="43">
        <v>0</v>
      </c>
      <c r="L1228" s="43">
        <v>11.686055</v>
      </c>
      <c r="M1228" s="43">
        <v>11.6143</v>
      </c>
      <c r="N1228" s="43">
        <v>22.949477999999999</v>
      </c>
      <c r="O1228" s="43">
        <v>16.294301999999998</v>
      </c>
      <c r="P1228" s="43">
        <v>11.471446</v>
      </c>
      <c r="Q1228" s="43">
        <v>20.765158</v>
      </c>
      <c r="R1228" s="43">
        <v>21.448414</v>
      </c>
      <c r="S1228" s="43">
        <v>17.074155999999999</v>
      </c>
      <c r="T1228" s="43">
        <v>20.092924</v>
      </c>
      <c r="U1228" s="43">
        <v>22.695837000000001</v>
      </c>
      <c r="V1228" s="43">
        <v>26.263680999999998</v>
      </c>
      <c r="W1228" s="43">
        <v>26.864563</v>
      </c>
      <c r="X1228" s="43">
        <v>26.372440000000001</v>
      </c>
      <c r="Y1228" s="43">
        <v>84</v>
      </c>
      <c r="AA1228">
        <f t="shared" si="439"/>
        <v>41862.455312500002</v>
      </c>
      <c r="AB1228" t="str">
        <f t="shared" si="440"/>
        <v>41862Murilo/Kassio67</v>
      </c>
      <c r="AC1228" s="52">
        <v>41862</v>
      </c>
      <c r="AD1228" s="53" t="s">
        <v>20</v>
      </c>
      <c r="AE1228" s="54">
        <v>67</v>
      </c>
      <c r="AF1228" s="51" t="str">
        <f t="shared" si="441"/>
        <v/>
      </c>
      <c r="AG1228" s="51">
        <f t="shared" si="442"/>
        <v>0</v>
      </c>
      <c r="AH1228" s="51">
        <f t="shared" si="443"/>
        <v>14.834424</v>
      </c>
      <c r="AI1228" s="51">
        <f t="shared" si="444"/>
        <v>15.682817999999999</v>
      </c>
      <c r="AJ1228" s="51">
        <f t="shared" si="445"/>
        <v>13.214812999999999</v>
      </c>
      <c r="AK1228" s="51">
        <f t="shared" si="446"/>
        <v>15.430617</v>
      </c>
      <c r="AL1228" s="51">
        <f t="shared" si="447"/>
        <v>19.051168000000001</v>
      </c>
      <c r="AM1228" s="51">
        <f t="shared" si="448"/>
        <v>20.078351999999999</v>
      </c>
      <c r="AN1228" s="51">
        <f t="shared" si="449"/>
        <v>23.520077000000001</v>
      </c>
      <c r="AO1228" s="51">
        <f t="shared" si="450"/>
        <v>24.217213000000001</v>
      </c>
      <c r="AP1228" s="51">
        <f t="shared" si="451"/>
        <v>24.345112</v>
      </c>
      <c r="AQ1228" s="51">
        <f t="shared" si="452"/>
        <v>24.860174000000001</v>
      </c>
      <c r="AR1228" s="51">
        <f t="shared" si="453"/>
        <v>28.900929999999999</v>
      </c>
      <c r="AS1228" s="51">
        <f t="shared" si="454"/>
        <v>29.251740000000002</v>
      </c>
      <c r="AT1228" s="51">
        <f t="shared" si="455"/>
        <v>25.184933000000001</v>
      </c>
      <c r="AU1228" s="51">
        <f t="shared" si="456"/>
        <v>27.315038999999999</v>
      </c>
      <c r="AV1228" s="51">
        <f t="shared" si="457"/>
        <v>28.970938</v>
      </c>
      <c r="AY1228">
        <v>42198</v>
      </c>
      <c r="AZ1228">
        <v>42198</v>
      </c>
      <c r="BA1228" t="s">
        <v>29</v>
      </c>
      <c r="BB1228" s="1">
        <f t="shared" si="438"/>
        <v>42198</v>
      </c>
    </row>
    <row r="1229" spans="1:54">
      <c r="A1229" t="str">
        <f t="shared" si="458"/>
        <v>42283Fábio84</v>
      </c>
      <c r="B1229" s="48">
        <v>42283.397314814814</v>
      </c>
      <c r="C1229" s="48">
        <f t="shared" si="459"/>
        <v>42283</v>
      </c>
      <c r="D1229" s="48" t="s">
        <v>31</v>
      </c>
      <c r="E1229" s="49">
        <f t="shared" si="460"/>
        <v>84</v>
      </c>
      <c r="F1229" s="48"/>
      <c r="G1229" s="49" t="e">
        <f>VLOOKUP(C1229,#REF!,2,0)</f>
        <v>#REF!</v>
      </c>
      <c r="H1229" s="48"/>
      <c r="I1229" s="43">
        <v>0</v>
      </c>
      <c r="J1229" s="43">
        <v>0</v>
      </c>
      <c r="K1229" s="43">
        <v>0</v>
      </c>
      <c r="L1229" s="43">
        <v>9.8969090000000008</v>
      </c>
      <c r="M1229" s="43">
        <v>19.902884</v>
      </c>
      <c r="N1229" s="43">
        <v>22.142672999999998</v>
      </c>
      <c r="O1229" s="43">
        <v>15.700716999999999</v>
      </c>
      <c r="P1229" s="43">
        <v>11.294233</v>
      </c>
      <c r="Q1229" s="43">
        <v>19.808230999999999</v>
      </c>
      <c r="R1229" s="43">
        <v>20.523775000000001</v>
      </c>
      <c r="S1229" s="43">
        <v>16.166153000000001</v>
      </c>
      <c r="T1229" s="43">
        <v>18.920164</v>
      </c>
      <c r="U1229" s="43">
        <v>21.30105</v>
      </c>
      <c r="V1229" s="43">
        <v>23.926054000000001</v>
      </c>
      <c r="W1229" s="43">
        <v>23.563955</v>
      </c>
      <c r="X1229" s="43">
        <v>24.816673000000002</v>
      </c>
      <c r="Y1229" s="43">
        <v>84</v>
      </c>
      <c r="AA1229">
        <f t="shared" si="439"/>
        <v>41866.378854166665</v>
      </c>
      <c r="AB1229" t="str">
        <f t="shared" si="440"/>
        <v>41866Murilo/Kassio67</v>
      </c>
      <c r="AC1229" s="52">
        <v>41866</v>
      </c>
      <c r="AD1229" s="53" t="s">
        <v>20</v>
      </c>
      <c r="AE1229" s="54">
        <v>67</v>
      </c>
      <c r="AF1229" s="51" t="str">
        <f t="shared" si="441"/>
        <v/>
      </c>
      <c r="AG1229" s="51">
        <f t="shared" si="442"/>
        <v>0</v>
      </c>
      <c r="AH1229" s="51">
        <f t="shared" si="443"/>
        <v>15.380443</v>
      </c>
      <c r="AI1229" s="51">
        <f t="shared" si="444"/>
        <v>15.230460000000001</v>
      </c>
      <c r="AJ1229" s="51">
        <f t="shared" si="445"/>
        <v>12.577807999999999</v>
      </c>
      <c r="AK1229" s="51">
        <f t="shared" si="446"/>
        <v>15.081277</v>
      </c>
      <c r="AL1229" s="51">
        <f t="shared" si="447"/>
        <v>18.492947000000001</v>
      </c>
      <c r="AM1229" s="51">
        <f t="shared" si="448"/>
        <v>17.998139999999999</v>
      </c>
      <c r="AN1229" s="51">
        <f t="shared" si="449"/>
        <v>23.331790999999999</v>
      </c>
      <c r="AO1229" s="51">
        <f t="shared" si="450"/>
        <v>25.054773000000001</v>
      </c>
      <c r="AP1229" s="51">
        <f t="shared" si="451"/>
        <v>24.795479</v>
      </c>
      <c r="AQ1229" s="51">
        <f t="shared" si="452"/>
        <v>25.054773000000001</v>
      </c>
      <c r="AR1229" s="51">
        <f t="shared" si="453"/>
        <v>29.111183</v>
      </c>
      <c r="AS1229" s="51">
        <f t="shared" si="454"/>
        <v>29.251740000000002</v>
      </c>
      <c r="AT1229" s="51">
        <f t="shared" si="455"/>
        <v>25.315441</v>
      </c>
      <c r="AU1229" s="51">
        <f t="shared" si="456"/>
        <v>27.247107</v>
      </c>
      <c r="AV1229" s="51">
        <f t="shared" si="457"/>
        <v>29.041008000000001</v>
      </c>
      <c r="AY1229">
        <v>42199</v>
      </c>
      <c r="AZ1229">
        <v>42199</v>
      </c>
      <c r="BA1229" t="s">
        <v>29</v>
      </c>
      <c r="BB1229" s="1">
        <f t="shared" si="438"/>
        <v>42199</v>
      </c>
    </row>
    <row r="1230" spans="1:54">
      <c r="A1230" t="str">
        <f t="shared" si="458"/>
        <v>42286Fábio84</v>
      </c>
      <c r="B1230" s="48">
        <v>42286.625324074077</v>
      </c>
      <c r="C1230" s="48">
        <f t="shared" si="459"/>
        <v>42286</v>
      </c>
      <c r="D1230" s="48" t="s">
        <v>31</v>
      </c>
      <c r="E1230" s="49">
        <f t="shared" si="460"/>
        <v>84</v>
      </c>
      <c r="F1230" s="48"/>
      <c r="G1230" s="49" t="e">
        <f>VLOOKUP(C1230,#REF!,2,0)</f>
        <v>#REF!</v>
      </c>
      <c r="H1230" s="48"/>
      <c r="I1230" s="43">
        <v>0</v>
      </c>
      <c r="J1230" s="43">
        <v>0</v>
      </c>
      <c r="K1230" s="43">
        <v>0</v>
      </c>
      <c r="L1230" s="43">
        <v>4.9154059999999999</v>
      </c>
      <c r="M1230" s="43">
        <v>18.873989000000002</v>
      </c>
      <c r="N1230" s="43">
        <v>21.695088999999999</v>
      </c>
      <c r="O1230" s="43">
        <v>15.616866</v>
      </c>
      <c r="P1230" s="43">
        <v>10.909573999999999</v>
      </c>
      <c r="Q1230" s="43">
        <v>19.619548999999999</v>
      </c>
      <c r="R1230" s="43">
        <v>20.379653999999999</v>
      </c>
      <c r="S1230" s="43">
        <v>16.208808999999999</v>
      </c>
      <c r="T1230" s="43">
        <v>18.73584</v>
      </c>
      <c r="U1230" s="43">
        <v>21.105408000000001</v>
      </c>
      <c r="V1230" s="43">
        <v>23.358233999999999</v>
      </c>
      <c r="W1230" s="43">
        <v>22.594749</v>
      </c>
      <c r="X1230" s="43">
        <v>22.746447</v>
      </c>
      <c r="Y1230" s="43">
        <v>84</v>
      </c>
      <c r="AA1230">
        <f t="shared" si="439"/>
        <v>41869.492025462961</v>
      </c>
      <c r="AB1230" t="str">
        <f t="shared" si="440"/>
        <v>41869Murilo/Kassio67</v>
      </c>
      <c r="AC1230" s="52">
        <v>41869</v>
      </c>
      <c r="AD1230" s="53" t="s">
        <v>20</v>
      </c>
      <c r="AE1230" s="54">
        <v>67</v>
      </c>
      <c r="AF1230" s="51" t="str">
        <f t="shared" si="441"/>
        <v/>
      </c>
      <c r="AG1230" s="51">
        <f t="shared" si="442"/>
        <v>0</v>
      </c>
      <c r="AH1230" s="51">
        <f t="shared" si="443"/>
        <v>15.682817999999999</v>
      </c>
      <c r="AI1230" s="51">
        <f t="shared" si="444"/>
        <v>15.682817999999999</v>
      </c>
      <c r="AJ1230" s="51">
        <f t="shared" si="445"/>
        <v>13.031027</v>
      </c>
      <c r="AK1230" s="51">
        <f t="shared" si="446"/>
        <v>15.230460000000001</v>
      </c>
      <c r="AL1230" s="51">
        <f t="shared" si="447"/>
        <v>19.447222</v>
      </c>
      <c r="AM1230" s="51">
        <f t="shared" si="448"/>
        <v>20.078351999999999</v>
      </c>
      <c r="AN1230" s="51">
        <f t="shared" si="449"/>
        <v>23.583013999999999</v>
      </c>
      <c r="AO1230" s="51">
        <f t="shared" si="450"/>
        <v>24.860174000000001</v>
      </c>
      <c r="AP1230" s="51">
        <f t="shared" si="451"/>
        <v>24.730868999999998</v>
      </c>
      <c r="AQ1230" s="51">
        <f t="shared" si="452"/>
        <v>25.119790999999999</v>
      </c>
      <c r="AR1230" s="51">
        <f t="shared" si="453"/>
        <v>29.1814</v>
      </c>
      <c r="AS1230" s="51">
        <f t="shared" si="454"/>
        <v>29.322168000000001</v>
      </c>
      <c r="AT1230" s="51">
        <f t="shared" si="455"/>
        <v>25.315441</v>
      </c>
      <c r="AU1230" s="51">
        <f t="shared" si="456"/>
        <v>26.976317999999999</v>
      </c>
      <c r="AV1230" s="51">
        <f t="shared" si="457"/>
        <v>29.041008000000001</v>
      </c>
      <c r="AY1230">
        <v>42226</v>
      </c>
      <c r="AZ1230">
        <v>42226</v>
      </c>
      <c r="BA1230" t="s">
        <v>29</v>
      </c>
      <c r="BB1230" s="1">
        <f t="shared" si="438"/>
        <v>42226</v>
      </c>
    </row>
    <row r="1231" spans="1:54">
      <c r="A1231" t="str">
        <f t="shared" si="458"/>
        <v>42290Fábio84</v>
      </c>
      <c r="B1231" s="48">
        <v>42290.5078125</v>
      </c>
      <c r="C1231" s="48">
        <f t="shared" si="459"/>
        <v>42290</v>
      </c>
      <c r="D1231" s="48" t="s">
        <v>31</v>
      </c>
      <c r="E1231" s="49">
        <f t="shared" si="460"/>
        <v>84</v>
      </c>
      <c r="F1231" s="48"/>
      <c r="G1231" s="49" t="e">
        <f>VLOOKUP(C1231,#REF!,2,0)</f>
        <v>#REF!</v>
      </c>
      <c r="H1231" s="48"/>
      <c r="I1231" s="43">
        <v>0</v>
      </c>
      <c r="J1231" s="43">
        <v>0</v>
      </c>
      <c r="K1231" s="43">
        <v>0</v>
      </c>
      <c r="L1231" s="43">
        <v>12.158357000000001</v>
      </c>
      <c r="M1231" s="43">
        <v>19.950310000000002</v>
      </c>
      <c r="N1231" s="43">
        <v>22.042797</v>
      </c>
      <c r="O1231" s="43">
        <v>15.658751000000001</v>
      </c>
      <c r="P1231" s="43">
        <v>11.118501</v>
      </c>
      <c r="Q1231" s="43">
        <v>20.33173</v>
      </c>
      <c r="R1231" s="43">
        <v>20.862079999999999</v>
      </c>
      <c r="S1231" s="43">
        <v>16.552156</v>
      </c>
      <c r="T1231" s="43">
        <v>19.151875</v>
      </c>
      <c r="U1231" s="43">
        <v>21.596231</v>
      </c>
      <c r="V1231" s="43">
        <v>24.030000999999999</v>
      </c>
      <c r="W1231" s="43">
        <v>23.153414000000001</v>
      </c>
      <c r="X1231" s="43">
        <v>23.460999999999999</v>
      </c>
      <c r="Y1231" s="43">
        <v>84</v>
      </c>
      <c r="AA1231">
        <f t="shared" si="439"/>
        <v>41870.709398148145</v>
      </c>
      <c r="AB1231" t="str">
        <f t="shared" si="440"/>
        <v>41870Murilo/Kassio67</v>
      </c>
      <c r="AC1231" s="52">
        <v>41870</v>
      </c>
      <c r="AD1231" s="53" t="s">
        <v>20</v>
      </c>
      <c r="AE1231" s="54">
        <v>67</v>
      </c>
      <c r="AF1231" s="51" t="str">
        <f t="shared" si="441"/>
        <v/>
      </c>
      <c r="AG1231" s="51">
        <f t="shared" si="442"/>
        <v>0</v>
      </c>
      <c r="AH1231" s="51">
        <f t="shared" si="443"/>
        <v>12.001863</v>
      </c>
      <c r="AI1231" s="51">
        <f t="shared" si="444"/>
        <v>17.242757999999998</v>
      </c>
      <c r="AJ1231" s="51">
        <f t="shared" si="445"/>
        <v>13.260983</v>
      </c>
      <c r="AK1231" s="51">
        <f t="shared" si="446"/>
        <v>15.531226999999999</v>
      </c>
      <c r="AL1231" s="51">
        <f t="shared" si="447"/>
        <v>19.333618000000001</v>
      </c>
      <c r="AM1231" s="51">
        <f t="shared" si="448"/>
        <v>19.962803000000001</v>
      </c>
      <c r="AN1231" s="51">
        <f t="shared" si="449"/>
        <v>23.520077000000001</v>
      </c>
      <c r="AO1231" s="51">
        <f t="shared" si="450"/>
        <v>24.860174000000001</v>
      </c>
      <c r="AP1231" s="51">
        <f t="shared" si="451"/>
        <v>24.989811</v>
      </c>
      <c r="AQ1231" s="51">
        <f t="shared" si="452"/>
        <v>25.250136999999999</v>
      </c>
      <c r="AR1231" s="51">
        <f t="shared" si="453"/>
        <v>29.041008000000001</v>
      </c>
      <c r="AS1231" s="51">
        <f t="shared" si="454"/>
        <v>29.392672999999998</v>
      </c>
      <c r="AT1231" s="51">
        <f t="shared" si="455"/>
        <v>25.054773000000001</v>
      </c>
      <c r="AU1231" s="51">
        <f t="shared" si="456"/>
        <v>27.179286999999999</v>
      </c>
      <c r="AV1231" s="51">
        <f t="shared" si="457"/>
        <v>29.111183</v>
      </c>
      <c r="AY1231">
        <v>42229</v>
      </c>
      <c r="AZ1231">
        <v>42229</v>
      </c>
      <c r="BA1231" t="s">
        <v>29</v>
      </c>
      <c r="BB1231" s="1">
        <f t="shared" si="438"/>
        <v>42229</v>
      </c>
    </row>
    <row r="1232" spans="1:54">
      <c r="A1232" t="str">
        <f t="shared" si="458"/>
        <v>42291Fábio84</v>
      </c>
      <c r="B1232" s="48">
        <v>42291.71230324074</v>
      </c>
      <c r="C1232" s="48">
        <f t="shared" si="459"/>
        <v>42291</v>
      </c>
      <c r="D1232" s="48" t="s">
        <v>31</v>
      </c>
      <c r="E1232" s="49">
        <f t="shared" si="460"/>
        <v>84</v>
      </c>
      <c r="F1232" s="48"/>
      <c r="G1232" s="49" t="e">
        <f>VLOOKUP(C1232,#REF!,2,0)</f>
        <v>#REF!</v>
      </c>
      <c r="H1232" s="48"/>
      <c r="I1232" s="43">
        <v>0</v>
      </c>
      <c r="J1232" s="43">
        <v>0</v>
      </c>
      <c r="K1232" s="43">
        <v>0</v>
      </c>
      <c r="L1232" s="43">
        <v>8.4477779999999996</v>
      </c>
      <c r="M1232" s="43">
        <v>19.713774000000001</v>
      </c>
      <c r="N1232" s="43">
        <v>22.142672999999998</v>
      </c>
      <c r="O1232" s="43">
        <v>15.869158000000001</v>
      </c>
      <c r="P1232" s="43">
        <v>11.329561</v>
      </c>
      <c r="Q1232" s="43">
        <v>19.997803000000001</v>
      </c>
      <c r="R1232" s="43">
        <v>20.571967999999998</v>
      </c>
      <c r="S1232" s="43">
        <v>15.911405999999999</v>
      </c>
      <c r="T1232" s="43">
        <v>18.827883</v>
      </c>
      <c r="U1232" s="43">
        <v>21.203135</v>
      </c>
      <c r="V1232" s="43">
        <v>23.718826</v>
      </c>
      <c r="W1232" s="43">
        <v>22.746447</v>
      </c>
      <c r="X1232" s="43">
        <v>22.898644999999998</v>
      </c>
      <c r="Y1232" s="43">
        <v>84</v>
      </c>
      <c r="AA1232">
        <f t="shared" si="439"/>
        <v>41873.466666666667</v>
      </c>
      <c r="AB1232" t="str">
        <f t="shared" si="440"/>
        <v>41873Murilo/Kassio67</v>
      </c>
      <c r="AC1232" s="52">
        <v>41873</v>
      </c>
      <c r="AD1232" s="53" t="s">
        <v>20</v>
      </c>
      <c r="AE1232" s="54">
        <v>67</v>
      </c>
      <c r="AF1232" s="51" t="str">
        <f t="shared" si="441"/>
        <v/>
      </c>
      <c r="AG1232" s="51">
        <f t="shared" si="442"/>
        <v>0</v>
      </c>
      <c r="AH1232" s="51">
        <f t="shared" si="443"/>
        <v>14.492557</v>
      </c>
      <c r="AI1232" s="51">
        <f t="shared" si="444"/>
        <v>15.130922999999999</v>
      </c>
      <c r="AJ1232" s="51">
        <f t="shared" si="445"/>
        <v>12.001863</v>
      </c>
      <c r="AK1232" s="51">
        <f t="shared" si="446"/>
        <v>15.18064</v>
      </c>
      <c r="AL1232" s="51">
        <f t="shared" si="447"/>
        <v>19.276951</v>
      </c>
      <c r="AM1232" s="51">
        <f t="shared" si="448"/>
        <v>20.252334999999999</v>
      </c>
      <c r="AN1232" s="51">
        <f t="shared" si="449"/>
        <v>23.583013999999999</v>
      </c>
      <c r="AO1232" s="51">
        <f t="shared" si="450"/>
        <v>24.409174</v>
      </c>
      <c r="AP1232" s="51">
        <f t="shared" si="451"/>
        <v>24.537593999999999</v>
      </c>
      <c r="AQ1232" s="51">
        <f t="shared" si="452"/>
        <v>24.795479</v>
      </c>
      <c r="AR1232" s="51">
        <f t="shared" si="453"/>
        <v>29.041008000000001</v>
      </c>
      <c r="AS1232" s="51">
        <f t="shared" si="454"/>
        <v>29.1814</v>
      </c>
      <c r="AT1232" s="51">
        <f t="shared" si="455"/>
        <v>25.054773000000001</v>
      </c>
      <c r="AU1232" s="51">
        <f t="shared" si="456"/>
        <v>27.179286999999999</v>
      </c>
      <c r="AV1232" s="51">
        <f t="shared" si="457"/>
        <v>28.970938</v>
      </c>
      <c r="AY1232">
        <v>42232</v>
      </c>
      <c r="AZ1232">
        <v>42232</v>
      </c>
      <c r="BA1232" t="s">
        <v>29</v>
      </c>
      <c r="BB1232" s="1">
        <f t="shared" si="438"/>
        <v>42232</v>
      </c>
    </row>
    <row r="1233" spans="1:54">
      <c r="A1233" t="str">
        <f t="shared" si="458"/>
        <v>42293Fábio84</v>
      </c>
      <c r="B1233" s="48">
        <v>42293.62672453704</v>
      </c>
      <c r="C1233" s="48">
        <f t="shared" si="459"/>
        <v>42293</v>
      </c>
      <c r="D1233" s="48" t="s">
        <v>31</v>
      </c>
      <c r="E1233" s="49">
        <f t="shared" si="460"/>
        <v>84</v>
      </c>
      <c r="F1233" s="48"/>
      <c r="G1233" s="49" t="e">
        <f>VLOOKUP(C1233,#REF!,2,0)</f>
        <v>#REF!</v>
      </c>
      <c r="H1233" s="48"/>
      <c r="I1233" s="43">
        <v>0</v>
      </c>
      <c r="J1233" s="43">
        <v>0</v>
      </c>
      <c r="K1233" s="43">
        <v>0</v>
      </c>
      <c r="L1233" s="43">
        <v>4.9154059999999999</v>
      </c>
      <c r="M1233" s="43">
        <v>18.598167</v>
      </c>
      <c r="N1233" s="43">
        <v>21.695088999999999</v>
      </c>
      <c r="O1233" s="43">
        <v>15.201002000000001</v>
      </c>
      <c r="P1233" s="43">
        <v>10.840382999999999</v>
      </c>
      <c r="Q1233" s="43">
        <v>19.619548999999999</v>
      </c>
      <c r="R1233" s="43">
        <v>20.140577</v>
      </c>
      <c r="S1233" s="43">
        <v>16.038502000000001</v>
      </c>
      <c r="T1233" s="43">
        <v>18.689892</v>
      </c>
      <c r="U1233" s="43">
        <v>21.007883</v>
      </c>
      <c r="V1233" s="43">
        <v>23.255731999999998</v>
      </c>
      <c r="W1233" s="43">
        <v>22.192657000000001</v>
      </c>
      <c r="X1233" s="43">
        <v>21.99297</v>
      </c>
      <c r="Y1233" s="43">
        <v>84</v>
      </c>
      <c r="AA1233">
        <f t="shared" si="439"/>
        <v>41880.775312500002</v>
      </c>
      <c r="AB1233" t="str">
        <f t="shared" si="440"/>
        <v>41880Murilo/Kassio67</v>
      </c>
      <c r="AC1233" s="52">
        <v>41880</v>
      </c>
      <c r="AD1233" s="53" t="s">
        <v>20</v>
      </c>
      <c r="AE1233" s="54">
        <v>67</v>
      </c>
      <c r="AF1233" s="51" t="str">
        <f t="shared" si="441"/>
        <v/>
      </c>
      <c r="AG1233" s="51">
        <f t="shared" si="442"/>
        <v>0</v>
      </c>
      <c r="AH1233" s="51">
        <f t="shared" si="443"/>
        <v>9.6144200000000009</v>
      </c>
      <c r="AI1233" s="51">
        <f t="shared" si="444"/>
        <v>15.733523999999999</v>
      </c>
      <c r="AJ1233" s="51">
        <f t="shared" si="445"/>
        <v>11.06133</v>
      </c>
      <c r="AK1233" s="51">
        <f t="shared" si="446"/>
        <v>13.727542</v>
      </c>
      <c r="AL1233" s="51">
        <f t="shared" si="447"/>
        <v>16.977198000000001</v>
      </c>
      <c r="AM1233" s="51">
        <f t="shared" si="448"/>
        <v>19.220372999999999</v>
      </c>
      <c r="AN1233" s="51">
        <f t="shared" si="449"/>
        <v>23.394455000000001</v>
      </c>
      <c r="AO1233" s="51">
        <f t="shared" si="450"/>
        <v>24.473331000000002</v>
      </c>
      <c r="AP1233" s="51">
        <f t="shared" si="451"/>
        <v>24.473331000000002</v>
      </c>
      <c r="AQ1233" s="51">
        <f t="shared" si="452"/>
        <v>24.860174000000001</v>
      </c>
      <c r="AR1233" s="51">
        <f t="shared" si="453"/>
        <v>28.761232</v>
      </c>
      <c r="AS1233" s="51">
        <f t="shared" si="454"/>
        <v>28.970938</v>
      </c>
      <c r="AT1233" s="51">
        <f t="shared" si="455"/>
        <v>25.511876999999998</v>
      </c>
      <c r="AU1233" s="51">
        <f t="shared" si="456"/>
        <v>26.572737</v>
      </c>
      <c r="AV1233" s="51">
        <f t="shared" si="457"/>
        <v>28.482813</v>
      </c>
      <c r="AY1233">
        <v>42233</v>
      </c>
      <c r="AZ1233">
        <v>42233</v>
      </c>
      <c r="BA1233" t="s">
        <v>29</v>
      </c>
      <c r="BB1233" s="1">
        <f t="shared" si="438"/>
        <v>42233</v>
      </c>
    </row>
    <row r="1234" spans="1:54">
      <c r="A1234" t="str">
        <f t="shared" si="458"/>
        <v>42296Fábio84</v>
      </c>
      <c r="B1234" s="48">
        <v>42296.342488425929</v>
      </c>
      <c r="C1234" s="48">
        <f t="shared" si="459"/>
        <v>42296</v>
      </c>
      <c r="D1234" s="48" t="s">
        <v>31</v>
      </c>
      <c r="E1234" s="49">
        <f t="shared" si="460"/>
        <v>84</v>
      </c>
      <c r="F1234" s="48"/>
      <c r="G1234" s="49" t="e">
        <f>VLOOKUP(C1234,#REF!,2,0)</f>
        <v>#REF!</v>
      </c>
      <c r="H1234" s="48"/>
      <c r="I1234" s="43">
        <v>0</v>
      </c>
      <c r="J1234" s="43">
        <v>0</v>
      </c>
      <c r="K1234" s="43">
        <v>0</v>
      </c>
      <c r="L1234" s="43">
        <v>3.9927709999999998</v>
      </c>
      <c r="M1234" s="43">
        <v>15.911405999999999</v>
      </c>
      <c r="N1234" s="43">
        <v>20.475697</v>
      </c>
      <c r="O1234" s="43">
        <v>14.588187</v>
      </c>
      <c r="P1234" s="43">
        <v>10.329169</v>
      </c>
      <c r="Q1234" s="43">
        <v>18.873989000000002</v>
      </c>
      <c r="R1234" s="43">
        <v>19.478639999999999</v>
      </c>
      <c r="S1234" s="43">
        <v>15.574994</v>
      </c>
      <c r="T1234" s="43">
        <v>17.917631</v>
      </c>
      <c r="U1234" s="43">
        <v>20.236034</v>
      </c>
      <c r="V1234" s="43">
        <v>22.242746</v>
      </c>
      <c r="W1234" s="43">
        <v>21.105408000000001</v>
      </c>
      <c r="X1234" s="43">
        <v>20.571967999999998</v>
      </c>
      <c r="Y1234" s="43">
        <v>84</v>
      </c>
      <c r="AA1234">
        <f t="shared" si="439"/>
        <v>41883.551400462966</v>
      </c>
      <c r="AB1234" t="str">
        <f t="shared" si="440"/>
        <v>41883Murilo/Kassio67</v>
      </c>
      <c r="AC1234" s="52">
        <v>41883</v>
      </c>
      <c r="AD1234" s="53" t="s">
        <v>20</v>
      </c>
      <c r="AE1234" s="54">
        <v>67</v>
      </c>
      <c r="AF1234" s="51" t="str">
        <f t="shared" si="441"/>
        <v/>
      </c>
      <c r="AG1234" s="51">
        <f t="shared" si="442"/>
        <v>0</v>
      </c>
      <c r="AH1234" s="51">
        <f t="shared" si="443"/>
        <v>19.220372999999999</v>
      </c>
      <c r="AI1234" s="51">
        <f t="shared" si="444"/>
        <v>13.869260000000001</v>
      </c>
      <c r="AJ1234" s="51">
        <f t="shared" si="445"/>
        <v>11.526236000000001</v>
      </c>
      <c r="AK1234" s="51">
        <f t="shared" si="446"/>
        <v>14.541122</v>
      </c>
      <c r="AL1234" s="51">
        <f t="shared" si="447"/>
        <v>18.826830000000001</v>
      </c>
      <c r="AM1234" s="51">
        <f t="shared" si="448"/>
        <v>19.790144000000002</v>
      </c>
      <c r="AN1234" s="51">
        <f t="shared" si="449"/>
        <v>23.520077000000001</v>
      </c>
      <c r="AO1234" s="51">
        <f t="shared" si="450"/>
        <v>24.537593999999999</v>
      </c>
      <c r="AP1234" s="51">
        <f t="shared" si="451"/>
        <v>24.795479</v>
      </c>
      <c r="AQ1234" s="51">
        <f t="shared" si="452"/>
        <v>24.989811</v>
      </c>
      <c r="AR1234" s="51">
        <f t="shared" si="453"/>
        <v>28.831005000000001</v>
      </c>
      <c r="AS1234" s="51">
        <f t="shared" si="454"/>
        <v>29.251740000000002</v>
      </c>
      <c r="AT1234" s="51">
        <f t="shared" si="455"/>
        <v>25.709078000000002</v>
      </c>
      <c r="AU1234" s="51">
        <f t="shared" si="456"/>
        <v>26.639799</v>
      </c>
      <c r="AV1234" s="51">
        <f t="shared" si="457"/>
        <v>28.691483999999999</v>
      </c>
      <c r="AY1234">
        <v>42235</v>
      </c>
      <c r="AZ1234">
        <v>42235</v>
      </c>
      <c r="BA1234" t="s">
        <v>29</v>
      </c>
      <c r="BB1234" s="1">
        <f t="shared" si="438"/>
        <v>42235</v>
      </c>
    </row>
    <row r="1235" spans="1:54">
      <c r="A1235" t="str">
        <f t="shared" si="458"/>
        <v>42300Fábio84</v>
      </c>
      <c r="B1235" s="48">
        <v>42300.598425925928</v>
      </c>
      <c r="C1235" s="48">
        <f t="shared" si="459"/>
        <v>42300</v>
      </c>
      <c r="D1235" s="48" t="s">
        <v>31</v>
      </c>
      <c r="E1235" s="49">
        <f t="shared" si="460"/>
        <v>84</v>
      </c>
      <c r="F1235" s="48"/>
      <c r="G1235" s="49" t="e">
        <f>VLOOKUP(C1235,#REF!,2,0)</f>
        <v>#REF!</v>
      </c>
      <c r="H1235" s="48"/>
      <c r="I1235" s="43">
        <v>0</v>
      </c>
      <c r="J1235" s="43">
        <v>0</v>
      </c>
      <c r="K1235" s="43">
        <v>0</v>
      </c>
      <c r="L1235" s="43">
        <v>11.686055</v>
      </c>
      <c r="M1235" s="43">
        <v>19.950310000000002</v>
      </c>
      <c r="N1235" s="43">
        <v>22.292839000000001</v>
      </c>
      <c r="O1235" s="43">
        <v>15.408205000000001</v>
      </c>
      <c r="P1235" s="43">
        <v>10.978964</v>
      </c>
      <c r="Q1235" s="43">
        <v>19.525558</v>
      </c>
      <c r="R1235" s="43">
        <v>20.045342999999999</v>
      </c>
      <c r="S1235" s="43">
        <v>15.408205000000001</v>
      </c>
      <c r="T1235" s="43">
        <v>17.738341999999999</v>
      </c>
      <c r="U1235" s="43">
        <v>19.950310000000002</v>
      </c>
      <c r="V1235" s="43">
        <v>21.943182</v>
      </c>
      <c r="W1235" s="43">
        <v>20.620156999999999</v>
      </c>
      <c r="X1235" s="43">
        <v>20.140577</v>
      </c>
      <c r="Y1235" s="43">
        <v>84</v>
      </c>
      <c r="AA1235">
        <f t="shared" si="439"/>
        <v>41885.471307870372</v>
      </c>
      <c r="AB1235" t="str">
        <f t="shared" si="440"/>
        <v>41885Murilo/Kassio67</v>
      </c>
      <c r="AC1235" s="52">
        <v>41885</v>
      </c>
      <c r="AD1235" s="53" t="s">
        <v>20</v>
      </c>
      <c r="AE1235" s="54">
        <v>67</v>
      </c>
      <c r="AF1235" s="51" t="str">
        <f t="shared" si="441"/>
        <v/>
      </c>
      <c r="AG1235" s="51">
        <f t="shared" si="442"/>
        <v>0</v>
      </c>
      <c r="AH1235" s="51">
        <f t="shared" si="443"/>
        <v>31.914465</v>
      </c>
      <c r="AI1235" s="51">
        <f t="shared" si="444"/>
        <v>22.157710999999999</v>
      </c>
      <c r="AJ1235" s="51">
        <f t="shared" si="445"/>
        <v>14.107203</v>
      </c>
      <c r="AK1235" s="51">
        <f t="shared" si="446"/>
        <v>15.632203000000001</v>
      </c>
      <c r="AL1235" s="51">
        <f t="shared" si="447"/>
        <v>19.618271</v>
      </c>
      <c r="AM1235" s="51">
        <f t="shared" si="448"/>
        <v>20.252334999999999</v>
      </c>
      <c r="AN1235" s="51">
        <f t="shared" si="449"/>
        <v>23.772342999999999</v>
      </c>
      <c r="AO1235" s="51">
        <f t="shared" si="450"/>
        <v>24.924942000000001</v>
      </c>
      <c r="AP1235" s="51">
        <f t="shared" si="451"/>
        <v>25.250136999999999</v>
      </c>
      <c r="AQ1235" s="51">
        <f t="shared" si="452"/>
        <v>25.446300999999998</v>
      </c>
      <c r="AR1235" s="51">
        <f t="shared" si="453"/>
        <v>29.533953</v>
      </c>
      <c r="AS1235" s="51">
        <f t="shared" si="454"/>
        <v>29.604711999999999</v>
      </c>
      <c r="AT1235" s="51">
        <f t="shared" si="455"/>
        <v>25.840996000000001</v>
      </c>
      <c r="AU1235" s="51">
        <f t="shared" si="456"/>
        <v>27.655892999999999</v>
      </c>
      <c r="AV1235" s="51">
        <f t="shared" si="457"/>
        <v>29.1814</v>
      </c>
      <c r="AY1235">
        <v>42241</v>
      </c>
      <c r="AZ1235">
        <v>42241</v>
      </c>
      <c r="BA1235" t="s">
        <v>29</v>
      </c>
      <c r="BB1235" s="1">
        <f t="shared" si="438"/>
        <v>42241</v>
      </c>
    </row>
    <row r="1236" spans="1:54">
      <c r="A1236" t="str">
        <f t="shared" si="458"/>
        <v>42303Fábio84</v>
      </c>
      <c r="B1236" s="48">
        <v>42303.345451388886</v>
      </c>
      <c r="C1236" s="48">
        <f t="shared" si="459"/>
        <v>42303</v>
      </c>
      <c r="D1236" s="48" t="s">
        <v>31</v>
      </c>
      <c r="E1236" s="49">
        <f t="shared" si="460"/>
        <v>84</v>
      </c>
      <c r="F1236" s="48"/>
      <c r="G1236" s="49" t="e">
        <f>VLOOKUP(C1236,#REF!,2,0)</f>
        <v>#REF!</v>
      </c>
      <c r="H1236" s="48"/>
      <c r="I1236" s="43">
        <v>0</v>
      </c>
      <c r="J1236" s="43">
        <v>0</v>
      </c>
      <c r="K1236" s="43">
        <v>0</v>
      </c>
      <c r="L1236" s="43">
        <v>10.771471</v>
      </c>
      <c r="M1236" s="43">
        <v>18.097840999999999</v>
      </c>
      <c r="N1236" s="43">
        <v>21.007883</v>
      </c>
      <c r="O1236" s="43">
        <v>14.831732000000001</v>
      </c>
      <c r="P1236" s="43">
        <v>10.840382999999999</v>
      </c>
      <c r="Q1236" s="43">
        <v>19.431795000000001</v>
      </c>
      <c r="R1236" s="43">
        <v>19.902884</v>
      </c>
      <c r="S1236" s="43">
        <v>14.995260999999999</v>
      </c>
      <c r="T1236" s="43">
        <v>17.649018999999999</v>
      </c>
      <c r="U1236" s="43">
        <v>19.572514000000002</v>
      </c>
      <c r="V1236" s="43">
        <v>21.399222999999999</v>
      </c>
      <c r="W1236" s="43">
        <v>19.997803000000001</v>
      </c>
      <c r="X1236" s="43">
        <v>19.760973</v>
      </c>
      <c r="Y1236" s="43">
        <v>84</v>
      </c>
      <c r="AA1236">
        <f t="shared" si="439"/>
        <v>41891.720902777779</v>
      </c>
      <c r="AB1236" t="str">
        <f t="shared" si="440"/>
        <v>41891Murilo/Kassio67</v>
      </c>
      <c r="AC1236" s="52">
        <v>41891</v>
      </c>
      <c r="AD1236" s="53" t="s">
        <v>20</v>
      </c>
      <c r="AE1236" s="54">
        <v>67</v>
      </c>
      <c r="AF1236" s="51" t="str">
        <f t="shared" si="441"/>
        <v/>
      </c>
      <c r="AG1236" s="51">
        <f t="shared" si="442"/>
        <v>0</v>
      </c>
      <c r="AH1236" s="51">
        <f t="shared" si="443"/>
        <v>19.504138999999999</v>
      </c>
      <c r="AI1236" s="51">
        <f t="shared" si="444"/>
        <v>18.994947</v>
      </c>
      <c r="AJ1236" s="51">
        <f t="shared" si="445"/>
        <v>13.353581</v>
      </c>
      <c r="AK1236" s="51">
        <f t="shared" si="446"/>
        <v>15.682817999999999</v>
      </c>
      <c r="AL1236" s="51">
        <f t="shared" si="447"/>
        <v>18.826830000000001</v>
      </c>
      <c r="AM1236" s="51">
        <f t="shared" si="448"/>
        <v>20.078351999999999</v>
      </c>
      <c r="AN1236" s="51">
        <f t="shared" si="449"/>
        <v>23.20673</v>
      </c>
      <c r="AO1236" s="51">
        <f t="shared" si="450"/>
        <v>24.473331000000002</v>
      </c>
      <c r="AP1236" s="51">
        <f t="shared" si="451"/>
        <v>24.281115</v>
      </c>
      <c r="AQ1236" s="51">
        <f t="shared" si="452"/>
        <v>24.860174000000001</v>
      </c>
      <c r="AR1236" s="51">
        <f t="shared" si="453"/>
        <v>28.205767000000002</v>
      </c>
      <c r="AS1236" s="51">
        <f t="shared" si="454"/>
        <v>28.761232</v>
      </c>
      <c r="AT1236" s="51">
        <f t="shared" si="455"/>
        <v>24.795479</v>
      </c>
      <c r="AU1236" s="51">
        <f t="shared" si="456"/>
        <v>26.639799</v>
      </c>
      <c r="AV1236" s="51">
        <f t="shared" si="457"/>
        <v>28.413414</v>
      </c>
      <c r="AY1236">
        <v>42242</v>
      </c>
      <c r="AZ1236">
        <v>42242</v>
      </c>
      <c r="BA1236" t="s">
        <v>29</v>
      </c>
      <c r="BB1236" s="1">
        <f t="shared" si="438"/>
        <v>42242</v>
      </c>
    </row>
    <row r="1237" spans="1:54">
      <c r="A1237" t="str">
        <f t="shared" si="458"/>
        <v>42306Fábio84</v>
      </c>
      <c r="B1237" s="48">
        <v>42306.366481481484</v>
      </c>
      <c r="C1237" s="48">
        <f t="shared" si="459"/>
        <v>42306</v>
      </c>
      <c r="D1237" s="48" t="s">
        <v>31</v>
      </c>
      <c r="E1237" s="49">
        <f t="shared" si="460"/>
        <v>84</v>
      </c>
      <c r="F1237" s="48"/>
      <c r="G1237" s="49" t="e">
        <f>VLOOKUP(C1237,#REF!,2,0)</f>
        <v>#REF!</v>
      </c>
      <c r="H1237" s="48"/>
      <c r="I1237" s="43">
        <v>0</v>
      </c>
      <c r="J1237" s="43">
        <v>0</v>
      </c>
      <c r="K1237" s="43">
        <v>0</v>
      </c>
      <c r="L1237" s="43">
        <v>11.400378999999999</v>
      </c>
      <c r="M1237" s="43">
        <v>20.620156999999999</v>
      </c>
      <c r="N1237" s="43">
        <v>22.949477999999999</v>
      </c>
      <c r="O1237" s="43">
        <v>15.784833000000001</v>
      </c>
      <c r="P1237" s="43">
        <v>11.578483</v>
      </c>
      <c r="Q1237" s="43">
        <v>20.765158</v>
      </c>
      <c r="R1237" s="43">
        <v>21.252056</v>
      </c>
      <c r="S1237" s="43">
        <v>16.294301999999998</v>
      </c>
      <c r="T1237" s="43">
        <v>18.827883</v>
      </c>
      <c r="U1237" s="43">
        <v>20.765158</v>
      </c>
      <c r="V1237" s="43">
        <v>22.443562</v>
      </c>
      <c r="W1237" s="43">
        <v>20.813578</v>
      </c>
      <c r="X1237" s="43">
        <v>20.045342999999999</v>
      </c>
      <c r="Y1237" s="43">
        <v>84</v>
      </c>
      <c r="AA1237">
        <f t="shared" si="439"/>
        <v>41894.422546296293</v>
      </c>
      <c r="AB1237" t="str">
        <f t="shared" si="440"/>
        <v>41894Murilo/Kassio67</v>
      </c>
      <c r="AC1237" s="52">
        <v>41894</v>
      </c>
      <c r="AD1237" s="53" t="s">
        <v>20</v>
      </c>
      <c r="AE1237" s="54">
        <v>67</v>
      </c>
      <c r="AF1237" s="51" t="str">
        <f t="shared" si="441"/>
        <v/>
      </c>
      <c r="AG1237" s="51">
        <f t="shared" si="442"/>
        <v>0</v>
      </c>
      <c r="AH1237" s="51">
        <f t="shared" si="443"/>
        <v>13.400024</v>
      </c>
      <c r="AI1237" s="51">
        <f t="shared" si="444"/>
        <v>20.427109000000002</v>
      </c>
      <c r="AJ1237" s="51">
        <f t="shared" si="445"/>
        <v>12.803298</v>
      </c>
      <c r="AK1237" s="51">
        <f t="shared" si="446"/>
        <v>15.988391</v>
      </c>
      <c r="AL1237" s="51">
        <f t="shared" si="447"/>
        <v>18.826830000000001</v>
      </c>
      <c r="AM1237" s="51">
        <f t="shared" si="448"/>
        <v>17.943619000000002</v>
      </c>
      <c r="AN1237" s="51">
        <f t="shared" si="449"/>
        <v>22.218719</v>
      </c>
      <c r="AO1237" s="51">
        <f t="shared" si="450"/>
        <v>24.601942000000001</v>
      </c>
      <c r="AP1237" s="51">
        <f t="shared" si="451"/>
        <v>24.601942000000001</v>
      </c>
      <c r="AQ1237" s="51">
        <f t="shared" si="452"/>
        <v>25.184933000000001</v>
      </c>
      <c r="AR1237" s="51">
        <f t="shared" si="453"/>
        <v>28.136752999999999</v>
      </c>
      <c r="AS1237" s="51">
        <f t="shared" si="454"/>
        <v>29.322168000000001</v>
      </c>
      <c r="AT1237" s="51">
        <f t="shared" si="455"/>
        <v>25.054773000000001</v>
      </c>
      <c r="AU1237" s="51">
        <f t="shared" si="456"/>
        <v>27.111529999999998</v>
      </c>
      <c r="AV1237" s="51">
        <f t="shared" si="457"/>
        <v>28.552289999999999</v>
      </c>
      <c r="AY1237">
        <v>42245</v>
      </c>
      <c r="AZ1237">
        <v>42245</v>
      </c>
      <c r="BA1237" t="s">
        <v>29</v>
      </c>
      <c r="BB1237" s="1">
        <f t="shared" si="438"/>
        <v>42245</v>
      </c>
    </row>
    <row r="1238" spans="1:54">
      <c r="A1238" t="str">
        <f t="shared" si="458"/>
        <v>42311Fábio84</v>
      </c>
      <c r="B1238" s="48">
        <v>42311.356145833335</v>
      </c>
      <c r="C1238" s="48">
        <f t="shared" si="459"/>
        <v>42311</v>
      </c>
      <c r="D1238" s="48" t="s">
        <v>31</v>
      </c>
      <c r="E1238" s="49">
        <f t="shared" si="460"/>
        <v>84</v>
      </c>
      <c r="F1238" s="48"/>
      <c r="G1238" s="49" t="e">
        <f>VLOOKUP(C1238,#REF!,2,0)</f>
        <v>#REF!</v>
      </c>
      <c r="H1238" s="48"/>
      <c r="I1238" s="43">
        <v>0</v>
      </c>
      <c r="J1238" s="43">
        <v>0</v>
      </c>
      <c r="K1238" s="43">
        <v>0</v>
      </c>
      <c r="L1238" s="43">
        <v>14.18694</v>
      </c>
      <c r="M1238" s="43">
        <v>21.695088999999999</v>
      </c>
      <c r="N1238" s="43">
        <v>23.770520999999999</v>
      </c>
      <c r="O1238" s="43">
        <v>16.638573000000001</v>
      </c>
      <c r="P1238" s="43">
        <v>11.794174</v>
      </c>
      <c r="Q1238" s="43">
        <v>20.959232</v>
      </c>
      <c r="R1238" s="43">
        <v>21.596231</v>
      </c>
      <c r="S1238" s="43">
        <v>16.638573000000001</v>
      </c>
      <c r="T1238" s="43">
        <v>19.291584</v>
      </c>
      <c r="U1238" s="43">
        <v>21.056601000000001</v>
      </c>
      <c r="V1238" s="43">
        <v>22.797143999999999</v>
      </c>
      <c r="W1238" s="43">
        <v>20.862079999999999</v>
      </c>
      <c r="X1238" s="43">
        <v>20.236034</v>
      </c>
      <c r="Y1238" s="43">
        <v>84</v>
      </c>
      <c r="AA1238">
        <f t="shared" si="439"/>
        <v>41901.390763888892</v>
      </c>
      <c r="AB1238" t="str">
        <f t="shared" si="440"/>
        <v>41901Murilo/Kassio67</v>
      </c>
      <c r="AC1238" s="52">
        <v>41901</v>
      </c>
      <c r="AD1238" s="53" t="s">
        <v>20</v>
      </c>
      <c r="AE1238" s="54">
        <v>67</v>
      </c>
      <c r="AF1238" s="51" t="str">
        <f t="shared" si="441"/>
        <v/>
      </c>
      <c r="AG1238" s="51">
        <f t="shared" si="442"/>
        <v>0</v>
      </c>
      <c r="AH1238" s="51">
        <f t="shared" si="443"/>
        <v>13.821935</v>
      </c>
      <c r="AI1238" s="51">
        <f t="shared" si="444"/>
        <v>15.682817999999999</v>
      </c>
      <c r="AJ1238" s="51">
        <f t="shared" si="445"/>
        <v>11.914588</v>
      </c>
      <c r="AK1238" s="51">
        <f t="shared" si="446"/>
        <v>15.130922999999999</v>
      </c>
      <c r="AL1238" s="51">
        <f t="shared" si="447"/>
        <v>19.732771</v>
      </c>
      <c r="AM1238" s="51">
        <f t="shared" si="448"/>
        <v>19.905152999999999</v>
      </c>
      <c r="AN1238" s="51">
        <f t="shared" si="449"/>
        <v>23.269210999999999</v>
      </c>
      <c r="AO1238" s="51">
        <f t="shared" si="450"/>
        <v>24.473331000000002</v>
      </c>
      <c r="AP1238" s="51">
        <f t="shared" si="451"/>
        <v>24.795479</v>
      </c>
      <c r="AQ1238" s="51">
        <f t="shared" si="452"/>
        <v>24.473331000000002</v>
      </c>
      <c r="AR1238" s="51">
        <f t="shared" si="453"/>
        <v>28.067778000000001</v>
      </c>
      <c r="AS1238" s="51">
        <f t="shared" si="454"/>
        <v>28.831005000000001</v>
      </c>
      <c r="AT1238" s="51">
        <f t="shared" si="455"/>
        <v>24.989811</v>
      </c>
      <c r="AU1238" s="51">
        <f t="shared" si="456"/>
        <v>26.841442000000001</v>
      </c>
      <c r="AV1238" s="51">
        <f t="shared" si="457"/>
        <v>28.344125999999999</v>
      </c>
      <c r="AY1238">
        <v>42247</v>
      </c>
      <c r="AZ1238">
        <v>42247</v>
      </c>
      <c r="BA1238" t="s">
        <v>29</v>
      </c>
      <c r="BB1238" s="1">
        <f t="shared" si="438"/>
        <v>42247</v>
      </c>
    </row>
    <row r="1239" spans="1:54">
      <c r="A1239" t="str">
        <f t="shared" si="458"/>
        <v>42312Fábio84</v>
      </c>
      <c r="B1239" s="48">
        <v>42312.347326388888</v>
      </c>
      <c r="C1239" s="48">
        <f t="shared" si="459"/>
        <v>42312</v>
      </c>
      <c r="D1239" s="48" t="s">
        <v>31</v>
      </c>
      <c r="E1239" s="49">
        <f t="shared" si="460"/>
        <v>84</v>
      </c>
      <c r="F1239" s="48"/>
      <c r="G1239" s="49" t="e">
        <f>VLOOKUP(C1239,#REF!,2,0)</f>
        <v>#REF!</v>
      </c>
      <c r="H1239" s="48"/>
      <c r="I1239" s="43">
        <v>0</v>
      </c>
      <c r="J1239" s="43">
        <v>0</v>
      </c>
      <c r="K1239" s="43">
        <v>0</v>
      </c>
      <c r="L1239" s="43">
        <v>13.286296</v>
      </c>
      <c r="M1239" s="43">
        <v>21.448414</v>
      </c>
      <c r="N1239" s="43">
        <v>23.718826</v>
      </c>
      <c r="O1239" s="43">
        <v>16.812135999999999</v>
      </c>
      <c r="P1239" s="43">
        <v>12.231887</v>
      </c>
      <c r="Q1239" s="43">
        <v>21.645641000000001</v>
      </c>
      <c r="R1239" s="43">
        <v>22.393265</v>
      </c>
      <c r="S1239" s="43">
        <v>17.693660999999999</v>
      </c>
      <c r="T1239" s="43">
        <v>20.668424999999999</v>
      </c>
      <c r="U1239" s="43">
        <v>22.746447</v>
      </c>
      <c r="V1239" s="43">
        <v>24.922495000000001</v>
      </c>
      <c r="W1239" s="43">
        <v>23.770520999999999</v>
      </c>
      <c r="X1239" s="43">
        <v>22.898644999999998</v>
      </c>
      <c r="Y1239" s="43">
        <v>84</v>
      </c>
      <c r="AA1239">
        <f t="shared" si="439"/>
        <v>41904.732789351852</v>
      </c>
      <c r="AB1239" t="str">
        <f t="shared" si="440"/>
        <v>41904Murilo/Kassio67</v>
      </c>
      <c r="AC1239" s="52">
        <v>41904</v>
      </c>
      <c r="AD1239" s="53" t="s">
        <v>20</v>
      </c>
      <c r="AE1239" s="54">
        <v>67</v>
      </c>
      <c r="AF1239" s="51" t="str">
        <f t="shared" si="441"/>
        <v/>
      </c>
      <c r="AG1239" s="51">
        <f t="shared" si="442"/>
        <v>0</v>
      </c>
      <c r="AH1239" s="51">
        <f t="shared" si="443"/>
        <v>18.437611</v>
      </c>
      <c r="AI1239" s="51">
        <f t="shared" si="444"/>
        <v>16.090966999999999</v>
      </c>
      <c r="AJ1239" s="51">
        <f t="shared" si="445"/>
        <v>12.089489</v>
      </c>
      <c r="AK1239" s="51">
        <f t="shared" si="446"/>
        <v>14.736297</v>
      </c>
      <c r="AL1239" s="51">
        <f t="shared" si="447"/>
        <v>18.938821999999998</v>
      </c>
      <c r="AM1239" s="51">
        <f t="shared" si="448"/>
        <v>19.732771</v>
      </c>
      <c r="AN1239" s="51">
        <f t="shared" si="449"/>
        <v>22.895551999999999</v>
      </c>
      <c r="AO1239" s="51">
        <f t="shared" si="450"/>
        <v>24.345112</v>
      </c>
      <c r="AP1239" s="51">
        <f t="shared" si="451"/>
        <v>24.601942000000001</v>
      </c>
      <c r="AQ1239" s="51">
        <f t="shared" si="452"/>
        <v>24.860174000000001</v>
      </c>
      <c r="AR1239" s="51">
        <f t="shared" si="453"/>
        <v>27.724340000000002</v>
      </c>
      <c r="AS1239" s="51">
        <f t="shared" si="454"/>
        <v>29.041008000000001</v>
      </c>
      <c r="AT1239" s="51">
        <f t="shared" si="455"/>
        <v>25.184933000000001</v>
      </c>
      <c r="AU1239" s="51">
        <f t="shared" si="456"/>
        <v>26.505780999999999</v>
      </c>
      <c r="AV1239" s="51">
        <f t="shared" si="457"/>
        <v>28.413414</v>
      </c>
      <c r="AY1239">
        <v>42249</v>
      </c>
      <c r="AZ1239">
        <v>42249</v>
      </c>
      <c r="BA1239" t="s">
        <v>29</v>
      </c>
      <c r="BB1239" s="1">
        <f t="shared" si="438"/>
        <v>42249</v>
      </c>
    </row>
    <row r="1240" spans="1:54">
      <c r="A1240" t="str">
        <f t="shared" si="458"/>
        <v>42317Fábio84</v>
      </c>
      <c r="B1240" s="48">
        <v>42317.356215277781</v>
      </c>
      <c r="C1240" s="48">
        <f t="shared" si="459"/>
        <v>42317</v>
      </c>
      <c r="D1240" s="48" t="s">
        <v>31</v>
      </c>
      <c r="E1240" s="49">
        <f t="shared" si="460"/>
        <v>84</v>
      </c>
      <c r="F1240" s="48"/>
      <c r="G1240" s="49" t="e">
        <f>VLOOKUP(C1240,#REF!,2,0)</f>
        <v>#REF!</v>
      </c>
      <c r="H1240" s="48"/>
      <c r="I1240" s="43">
        <v>0</v>
      </c>
      <c r="J1240" s="43">
        <v>0</v>
      </c>
      <c r="K1240" s="43">
        <v>0</v>
      </c>
      <c r="L1240" s="43">
        <v>12.715698</v>
      </c>
      <c r="M1240" s="43">
        <v>21.056601000000001</v>
      </c>
      <c r="N1240" s="43">
        <v>23.563955</v>
      </c>
      <c r="O1240" s="43">
        <v>16.465980999999999</v>
      </c>
      <c r="P1240" s="43">
        <v>11.975533</v>
      </c>
      <c r="Q1240" s="43">
        <v>21.056601000000001</v>
      </c>
      <c r="R1240" s="43">
        <v>21.794146999999999</v>
      </c>
      <c r="S1240" s="43">
        <v>17.074155999999999</v>
      </c>
      <c r="T1240" s="43">
        <v>20.045342999999999</v>
      </c>
      <c r="U1240" s="43">
        <v>22.493888999999999</v>
      </c>
      <c r="V1240" s="43">
        <v>25.562028999999999</v>
      </c>
      <c r="W1240" s="43">
        <v>26.535988</v>
      </c>
      <c r="X1240" s="43">
        <v>27.694410000000001</v>
      </c>
      <c r="Y1240" s="43">
        <v>84</v>
      </c>
      <c r="AA1240">
        <f t="shared" si="439"/>
        <v>41908.476273148146</v>
      </c>
      <c r="AB1240" t="str">
        <f t="shared" si="440"/>
        <v>41908Murilo/Kassio67</v>
      </c>
      <c r="AC1240" s="52">
        <v>41908</v>
      </c>
      <c r="AD1240" s="53" t="s">
        <v>20</v>
      </c>
      <c r="AE1240" s="54">
        <v>67</v>
      </c>
      <c r="AF1240" s="51" t="str">
        <f t="shared" si="441"/>
        <v/>
      </c>
      <c r="AG1240" s="51">
        <f t="shared" si="442"/>
        <v>0</v>
      </c>
      <c r="AH1240" s="51">
        <f t="shared" si="443"/>
        <v>29.604711999999999</v>
      </c>
      <c r="AI1240" s="51">
        <f t="shared" si="444"/>
        <v>24.089666000000001</v>
      </c>
      <c r="AJ1240" s="51">
        <f t="shared" si="445"/>
        <v>17.998139999999999</v>
      </c>
      <c r="AK1240" s="51">
        <f t="shared" si="446"/>
        <v>19.790144000000002</v>
      </c>
      <c r="AL1240" s="51">
        <f t="shared" si="447"/>
        <v>21.612684000000002</v>
      </c>
      <c r="AM1240" s="51">
        <f t="shared" si="448"/>
        <v>20.661383000000001</v>
      </c>
      <c r="AN1240" s="51">
        <f t="shared" si="449"/>
        <v>23.772342999999999</v>
      </c>
      <c r="AO1240" s="51">
        <f t="shared" si="450"/>
        <v>25.184933000000001</v>
      </c>
      <c r="AP1240" s="51">
        <f t="shared" si="451"/>
        <v>25.380849999999999</v>
      </c>
      <c r="AQ1240" s="51">
        <f t="shared" si="452"/>
        <v>25.774999999999999</v>
      </c>
      <c r="AR1240" s="51">
        <f t="shared" si="453"/>
        <v>28.413414</v>
      </c>
      <c r="AS1240" s="51">
        <f t="shared" si="454"/>
        <v>29.746500000000001</v>
      </c>
      <c r="AT1240" s="51">
        <f t="shared" si="455"/>
        <v>25.709078000000002</v>
      </c>
      <c r="AU1240" s="51">
        <f t="shared" si="456"/>
        <v>27.179286999999999</v>
      </c>
      <c r="AV1240" s="51">
        <f t="shared" si="457"/>
        <v>29.1814</v>
      </c>
      <c r="AY1240">
        <v>42252</v>
      </c>
      <c r="AZ1240">
        <v>42252</v>
      </c>
      <c r="BA1240" t="s">
        <v>29</v>
      </c>
      <c r="BB1240" s="1">
        <f t="shared" si="438"/>
        <v>42252</v>
      </c>
    </row>
    <row r="1241" spans="1:54">
      <c r="A1241" t="str">
        <f t="shared" si="458"/>
        <v>42319Fábio84</v>
      </c>
      <c r="B1241" s="48">
        <v>42319.340763888889</v>
      </c>
      <c r="C1241" s="48">
        <f t="shared" si="459"/>
        <v>42319</v>
      </c>
      <c r="D1241" s="48" t="s">
        <v>31</v>
      </c>
      <c r="E1241" s="49">
        <f t="shared" si="460"/>
        <v>84</v>
      </c>
      <c r="F1241" s="48"/>
      <c r="G1241" s="49" t="e">
        <f>VLOOKUP(C1241,#REF!,2,0)</f>
        <v>#REF!</v>
      </c>
      <c r="H1241" s="48"/>
      <c r="I1241" s="43">
        <v>0</v>
      </c>
      <c r="J1241" s="43">
        <v>0</v>
      </c>
      <c r="K1241" s="43">
        <v>0</v>
      </c>
      <c r="L1241" s="43">
        <v>9.2831430000000008</v>
      </c>
      <c r="M1241" s="43">
        <v>19.902884</v>
      </c>
      <c r="N1241" s="43">
        <v>22.847866</v>
      </c>
      <c r="O1241" s="43">
        <v>16.208808999999999</v>
      </c>
      <c r="P1241" s="43">
        <v>11.65014</v>
      </c>
      <c r="Q1241" s="43">
        <v>20.475697</v>
      </c>
      <c r="R1241" s="43">
        <v>21.497633</v>
      </c>
      <c r="S1241" s="43">
        <v>16.855661000000001</v>
      </c>
      <c r="T1241" s="43">
        <v>19.666632</v>
      </c>
      <c r="U1241" s="43">
        <v>21.99297</v>
      </c>
      <c r="V1241" s="43">
        <v>24.763864999999999</v>
      </c>
      <c r="W1241" s="43">
        <v>24.658374999999999</v>
      </c>
      <c r="X1241" s="43">
        <v>26.209389000000002</v>
      </c>
      <c r="Y1241" s="43">
        <v>84</v>
      </c>
      <c r="AA1241">
        <f t="shared" si="439"/>
        <v>41914.702407407407</v>
      </c>
      <c r="AB1241" t="str">
        <f t="shared" si="440"/>
        <v>41914Murilo/Kassio67</v>
      </c>
      <c r="AC1241" s="52">
        <v>41914</v>
      </c>
      <c r="AD1241" s="53" t="s">
        <v>20</v>
      </c>
      <c r="AE1241" s="54">
        <v>67</v>
      </c>
      <c r="AF1241" s="51" t="str">
        <f t="shared" si="441"/>
        <v/>
      </c>
      <c r="AG1241" s="51">
        <f t="shared" si="442"/>
        <v>0</v>
      </c>
      <c r="AH1241" s="51">
        <f t="shared" si="443"/>
        <v>25.577513</v>
      </c>
      <c r="AI1241" s="51">
        <f t="shared" si="444"/>
        <v>24.730868999999998</v>
      </c>
      <c r="AJ1241" s="51">
        <f t="shared" si="445"/>
        <v>18.327207999999999</v>
      </c>
      <c r="AK1241" s="51">
        <f t="shared" si="446"/>
        <v>21.372751000000001</v>
      </c>
      <c r="AL1241" s="51">
        <f t="shared" si="447"/>
        <v>24.537593999999999</v>
      </c>
      <c r="AM1241" s="51">
        <f t="shared" si="448"/>
        <v>22.402258</v>
      </c>
      <c r="AN1241" s="51">
        <f t="shared" si="449"/>
        <v>24.089666000000001</v>
      </c>
      <c r="AO1241" s="51">
        <f t="shared" si="450"/>
        <v>24.924942000000001</v>
      </c>
      <c r="AP1241" s="51">
        <f t="shared" si="451"/>
        <v>25.315441</v>
      </c>
      <c r="AQ1241" s="51">
        <f t="shared" si="452"/>
        <v>25.315441</v>
      </c>
      <c r="AR1241" s="51">
        <f t="shared" si="453"/>
        <v>28.274913999999999</v>
      </c>
      <c r="AS1241" s="51">
        <f t="shared" si="454"/>
        <v>29.392672999999998</v>
      </c>
      <c r="AT1241" s="51">
        <f t="shared" si="455"/>
        <v>25.446300999999998</v>
      </c>
      <c r="AU1241" s="51">
        <f t="shared" si="456"/>
        <v>26.774146999999999</v>
      </c>
      <c r="AV1241" s="51">
        <f t="shared" si="457"/>
        <v>28.621839999999999</v>
      </c>
      <c r="AY1241">
        <v>42257</v>
      </c>
      <c r="AZ1241">
        <v>42257</v>
      </c>
      <c r="BA1241" t="s">
        <v>29</v>
      </c>
      <c r="BB1241" s="1">
        <f t="shared" si="438"/>
        <v>42257</v>
      </c>
    </row>
    <row r="1242" spans="1:54">
      <c r="A1242" t="str">
        <f t="shared" si="458"/>
        <v>42321Fábio84</v>
      </c>
      <c r="B1242" s="48">
        <v>42321.69258101852</v>
      </c>
      <c r="C1242" s="48">
        <f t="shared" si="459"/>
        <v>42321</v>
      </c>
      <c r="D1242" s="48" t="s">
        <v>31</v>
      </c>
      <c r="E1242" s="49">
        <f t="shared" si="460"/>
        <v>84</v>
      </c>
      <c r="F1242" s="48"/>
      <c r="G1242" s="49" t="e">
        <f>VLOOKUP(C1242,#REF!,2,0)</f>
        <v>#REF!</v>
      </c>
      <c r="H1242" s="48"/>
      <c r="I1242" s="43">
        <v>0</v>
      </c>
      <c r="J1242" s="43">
        <v>0</v>
      </c>
      <c r="K1242" s="43">
        <v>0</v>
      </c>
      <c r="L1242" s="43">
        <v>5.3949220000000002</v>
      </c>
      <c r="M1242" s="43">
        <v>17.338287000000001</v>
      </c>
      <c r="N1242" s="43">
        <v>21.596231</v>
      </c>
      <c r="O1242" s="43">
        <v>15.077389</v>
      </c>
      <c r="P1242" s="43">
        <v>10.840382999999999</v>
      </c>
      <c r="Q1242" s="43">
        <v>19.760973</v>
      </c>
      <c r="R1242" s="43">
        <v>20.379653999999999</v>
      </c>
      <c r="S1242" s="43">
        <v>16.337140999999999</v>
      </c>
      <c r="T1242" s="43">
        <v>18.873989000000002</v>
      </c>
      <c r="U1242" s="43">
        <v>21.30105</v>
      </c>
      <c r="V1242" s="43">
        <v>23.512438</v>
      </c>
      <c r="W1242" s="43">
        <v>22.746447</v>
      </c>
      <c r="X1242" s="43">
        <v>22.746447</v>
      </c>
      <c r="Y1242" s="43">
        <v>84</v>
      </c>
      <c r="AA1242">
        <f t="shared" si="439"/>
        <v>41919.595023148147</v>
      </c>
      <c r="AB1242" t="str">
        <f t="shared" si="440"/>
        <v>41919Murilo/Kassio67</v>
      </c>
      <c r="AC1242" s="52">
        <v>41919</v>
      </c>
      <c r="AD1242" s="53" t="s">
        <v>20</v>
      </c>
      <c r="AE1242" s="54">
        <v>67</v>
      </c>
      <c r="AF1242" s="51" t="str">
        <f t="shared" si="441"/>
        <v/>
      </c>
      <c r="AG1242" s="51">
        <f t="shared" si="442"/>
        <v>0</v>
      </c>
      <c r="AH1242" s="51">
        <f t="shared" si="443"/>
        <v>21.854040000000001</v>
      </c>
      <c r="AI1242" s="51">
        <f t="shared" si="444"/>
        <v>22.833573999999999</v>
      </c>
      <c r="AJ1242" s="51">
        <f t="shared" si="445"/>
        <v>16.609161</v>
      </c>
      <c r="AK1242" s="51">
        <f t="shared" si="446"/>
        <v>19.847597</v>
      </c>
      <c r="AL1242" s="51">
        <f t="shared" si="447"/>
        <v>23.269210999999999</v>
      </c>
      <c r="AM1242" s="51">
        <f t="shared" si="448"/>
        <v>21.793571</v>
      </c>
      <c r="AN1242" s="51">
        <f t="shared" si="449"/>
        <v>23.835629999999998</v>
      </c>
      <c r="AO1242" s="51">
        <f t="shared" si="450"/>
        <v>24.537593999999999</v>
      </c>
      <c r="AP1242" s="51">
        <f t="shared" si="451"/>
        <v>25.315441</v>
      </c>
      <c r="AQ1242" s="51">
        <f t="shared" si="452"/>
        <v>25.643274000000002</v>
      </c>
      <c r="AR1242" s="51">
        <f t="shared" si="453"/>
        <v>28.136752999999999</v>
      </c>
      <c r="AS1242" s="51">
        <f t="shared" si="454"/>
        <v>29.251740000000002</v>
      </c>
      <c r="AT1242" s="51">
        <f t="shared" si="455"/>
        <v>25.054773000000001</v>
      </c>
      <c r="AU1242" s="51">
        <f t="shared" si="456"/>
        <v>26.976317999999999</v>
      </c>
      <c r="AV1242" s="51">
        <f t="shared" si="457"/>
        <v>28.621839999999999</v>
      </c>
      <c r="AY1242">
        <v>42261</v>
      </c>
      <c r="AZ1242">
        <v>42261</v>
      </c>
      <c r="BA1242" t="s">
        <v>29</v>
      </c>
      <c r="BB1242" s="1">
        <f t="shared" si="438"/>
        <v>42261</v>
      </c>
    </row>
    <row r="1243" spans="1:54">
      <c r="A1243" t="str">
        <f t="shared" si="458"/>
        <v>42324Fábio84</v>
      </c>
      <c r="B1243" s="48">
        <v>42324.333182870374</v>
      </c>
      <c r="C1243" s="48">
        <f t="shared" si="459"/>
        <v>42324</v>
      </c>
      <c r="D1243" s="48" t="s">
        <v>31</v>
      </c>
      <c r="E1243" s="49">
        <f t="shared" si="460"/>
        <v>84</v>
      </c>
      <c r="F1243" s="48"/>
      <c r="G1243" s="49" t="e">
        <f>VLOOKUP(C1243,#REF!,2,0)</f>
        <v>#REF!</v>
      </c>
      <c r="H1243" s="48"/>
      <c r="I1243" s="43">
        <v>0</v>
      </c>
      <c r="J1243" s="43">
        <v>0</v>
      </c>
      <c r="K1243" s="43">
        <v>0</v>
      </c>
      <c r="L1243" s="43">
        <v>13.440716999999999</v>
      </c>
      <c r="M1243" s="43">
        <v>20.910616000000001</v>
      </c>
      <c r="N1243" s="43">
        <v>23.512438</v>
      </c>
      <c r="O1243" s="43">
        <v>16.681903999999999</v>
      </c>
      <c r="P1243" s="43">
        <v>12.011963</v>
      </c>
      <c r="Q1243" s="43">
        <v>20.959232</v>
      </c>
      <c r="R1243" s="43">
        <v>21.943182</v>
      </c>
      <c r="S1243" s="43">
        <v>17.426780999999998</v>
      </c>
      <c r="T1243" s="43">
        <v>20.33173</v>
      </c>
      <c r="U1243" s="43">
        <v>22.443562</v>
      </c>
      <c r="V1243" s="43">
        <v>24.869577</v>
      </c>
      <c r="W1243" s="43">
        <v>24.134167000000001</v>
      </c>
      <c r="X1243" s="43">
        <v>24.500519000000001</v>
      </c>
      <c r="Y1243" s="43">
        <v>84</v>
      </c>
      <c r="AA1243">
        <f t="shared" si="439"/>
        <v>41922.410416666666</v>
      </c>
      <c r="AB1243" t="str">
        <f t="shared" si="440"/>
        <v>41922Murilo/Kassio67</v>
      </c>
      <c r="AC1243" s="52">
        <v>41922</v>
      </c>
      <c r="AD1243" s="53" t="s">
        <v>20</v>
      </c>
      <c r="AE1243" s="54">
        <v>67</v>
      </c>
      <c r="AF1243" s="51" t="str">
        <f t="shared" si="441"/>
        <v/>
      </c>
      <c r="AG1243" s="51">
        <f t="shared" si="442"/>
        <v>0</v>
      </c>
      <c r="AH1243" s="51">
        <f t="shared" si="443"/>
        <v>19.732771</v>
      </c>
      <c r="AI1243" s="51">
        <f t="shared" si="444"/>
        <v>22.157710999999999</v>
      </c>
      <c r="AJ1243" s="51">
        <f t="shared" si="445"/>
        <v>17.943619000000002</v>
      </c>
      <c r="AK1243" s="51">
        <f t="shared" si="446"/>
        <v>18.715187</v>
      </c>
      <c r="AL1243" s="51">
        <f t="shared" si="447"/>
        <v>22.218719</v>
      </c>
      <c r="AM1243" s="51">
        <f t="shared" si="448"/>
        <v>21.253294</v>
      </c>
      <c r="AN1243" s="51">
        <f t="shared" si="449"/>
        <v>23.646038000000001</v>
      </c>
      <c r="AO1243" s="51">
        <f t="shared" si="450"/>
        <v>24.473331000000002</v>
      </c>
      <c r="AP1243" s="51">
        <f t="shared" si="451"/>
        <v>25.315441</v>
      </c>
      <c r="AQ1243" s="51">
        <f t="shared" si="452"/>
        <v>25.774999999999999</v>
      </c>
      <c r="AR1243" s="51">
        <f t="shared" si="453"/>
        <v>27.792849</v>
      </c>
      <c r="AS1243" s="51">
        <f t="shared" si="454"/>
        <v>29.251740000000002</v>
      </c>
      <c r="AT1243" s="51">
        <f t="shared" si="455"/>
        <v>25.250136999999999</v>
      </c>
      <c r="AU1243" s="51">
        <f t="shared" si="456"/>
        <v>26.572737</v>
      </c>
      <c r="AV1243" s="51">
        <f t="shared" si="457"/>
        <v>28.621839999999999</v>
      </c>
      <c r="AY1243">
        <v>42262</v>
      </c>
      <c r="AZ1243">
        <v>42262</v>
      </c>
      <c r="BA1243" t="s">
        <v>29</v>
      </c>
      <c r="BB1243" s="1">
        <f t="shared" si="438"/>
        <v>42262</v>
      </c>
    </row>
    <row r="1244" spans="1:54">
      <c r="A1244" t="str">
        <f t="shared" si="458"/>
        <v>42326Fábio84</v>
      </c>
      <c r="B1244" s="48">
        <v>42326.352800925924</v>
      </c>
      <c r="C1244" s="48">
        <f t="shared" si="459"/>
        <v>42326</v>
      </c>
      <c r="D1244" s="48" t="s">
        <v>31</v>
      </c>
      <c r="E1244" s="49">
        <f t="shared" si="460"/>
        <v>84</v>
      </c>
      <c r="F1244" s="48"/>
      <c r="G1244" s="49" t="e">
        <f>VLOOKUP(C1244,#REF!,2,0)</f>
        <v>#REF!</v>
      </c>
      <c r="H1244" s="48"/>
      <c r="I1244" s="43">
        <v>0</v>
      </c>
      <c r="J1244" s="43">
        <v>0</v>
      </c>
      <c r="K1244" s="43">
        <v>0</v>
      </c>
      <c r="L1244" s="43">
        <v>14.4672</v>
      </c>
      <c r="M1244" s="43">
        <v>21.893456</v>
      </c>
      <c r="N1244" s="43">
        <v>23.926054000000001</v>
      </c>
      <c r="O1244" s="43">
        <v>17.249991999999999</v>
      </c>
      <c r="P1244" s="43">
        <v>12.640625999999999</v>
      </c>
      <c r="Q1244" s="43">
        <v>21.645641000000001</v>
      </c>
      <c r="R1244" s="43">
        <v>22.544284999999999</v>
      </c>
      <c r="S1244" s="43">
        <v>18.052713000000001</v>
      </c>
      <c r="T1244" s="43">
        <v>20.862079999999999</v>
      </c>
      <c r="U1244" s="43">
        <v>23.358233999999999</v>
      </c>
      <c r="V1244" s="43">
        <v>26.754801</v>
      </c>
      <c r="W1244" s="43">
        <v>27.694410000000001</v>
      </c>
      <c r="X1244" s="43">
        <v>27.250319999999999</v>
      </c>
      <c r="Y1244" s="43">
        <v>84</v>
      </c>
      <c r="AA1244">
        <f t="shared" si="439"/>
        <v>41927.266215277778</v>
      </c>
      <c r="AB1244" t="str">
        <f t="shared" si="440"/>
        <v>41927Murilo/Kassio67</v>
      </c>
      <c r="AC1244" s="52">
        <v>41927</v>
      </c>
      <c r="AD1244" s="53" t="s">
        <v>20</v>
      </c>
      <c r="AE1244" s="54">
        <v>67</v>
      </c>
      <c r="AF1244" s="51" t="str">
        <f t="shared" si="441"/>
        <v/>
      </c>
      <c r="AG1244" s="51">
        <f t="shared" si="442"/>
        <v>0</v>
      </c>
      <c r="AH1244" s="51">
        <f t="shared" si="443"/>
        <v>13.122749000000001</v>
      </c>
      <c r="AI1244" s="51">
        <f t="shared" si="444"/>
        <v>19.790144000000002</v>
      </c>
      <c r="AJ1244" s="51">
        <f t="shared" si="445"/>
        <v>12.177478000000001</v>
      </c>
      <c r="AK1244" s="51">
        <f t="shared" si="446"/>
        <v>15.682817999999999</v>
      </c>
      <c r="AL1244" s="51">
        <f t="shared" si="447"/>
        <v>19.390362</v>
      </c>
      <c r="AM1244" s="51">
        <f t="shared" si="448"/>
        <v>17.349615</v>
      </c>
      <c r="AN1244" s="51">
        <f t="shared" si="449"/>
        <v>22.036000999999999</v>
      </c>
      <c r="AO1244" s="51">
        <f t="shared" si="450"/>
        <v>24.409174</v>
      </c>
      <c r="AP1244" s="51">
        <f t="shared" si="451"/>
        <v>24.924942000000001</v>
      </c>
      <c r="AQ1244" s="51">
        <f t="shared" si="452"/>
        <v>24.989811</v>
      </c>
      <c r="AR1244" s="51">
        <f t="shared" si="453"/>
        <v>27.587548999999999</v>
      </c>
      <c r="AS1244" s="51">
        <f t="shared" si="454"/>
        <v>28.831005000000001</v>
      </c>
      <c r="AT1244" s="51">
        <f t="shared" si="455"/>
        <v>24.924942000000001</v>
      </c>
      <c r="AU1244" s="51">
        <f t="shared" si="456"/>
        <v>26.30545</v>
      </c>
      <c r="AV1244" s="51">
        <f t="shared" si="457"/>
        <v>28.067778000000001</v>
      </c>
      <c r="AY1244">
        <v>42263</v>
      </c>
      <c r="AZ1244">
        <v>42263</v>
      </c>
      <c r="BA1244" t="s">
        <v>29</v>
      </c>
      <c r="BB1244" s="1">
        <f t="shared" si="438"/>
        <v>42263</v>
      </c>
    </row>
    <row r="1245" spans="1:54">
      <c r="A1245" t="str">
        <f t="shared" si="458"/>
        <v>42332Fábio84</v>
      </c>
      <c r="B1245" s="48">
        <v>42332.630162037036</v>
      </c>
      <c r="C1245" s="48">
        <f t="shared" si="459"/>
        <v>42332</v>
      </c>
      <c r="D1245" s="48" t="s">
        <v>31</v>
      </c>
      <c r="E1245" s="49">
        <f t="shared" si="460"/>
        <v>84</v>
      </c>
      <c r="F1245" s="48"/>
      <c r="G1245" s="49" t="e">
        <f>VLOOKUP(C1245,#REF!,2,0)</f>
        <v>#REF!</v>
      </c>
      <c r="H1245" s="48"/>
      <c r="I1245" s="43">
        <v>0</v>
      </c>
      <c r="J1245" s="43">
        <v>0</v>
      </c>
      <c r="K1245" s="43">
        <v>0</v>
      </c>
      <c r="L1245" s="43">
        <v>17.249991999999999</v>
      </c>
      <c r="M1245" s="43">
        <v>23.204552</v>
      </c>
      <c r="N1245" s="43">
        <v>24.975517</v>
      </c>
      <c r="O1245" s="43">
        <v>18.052713000000001</v>
      </c>
      <c r="P1245" s="43">
        <v>13.67408</v>
      </c>
      <c r="Q1245" s="43">
        <v>23.615492</v>
      </c>
      <c r="R1245" s="43">
        <v>26.864563</v>
      </c>
      <c r="S1245" s="43">
        <v>28.310625000000002</v>
      </c>
      <c r="T1245" s="43">
        <v>27.973700999999998</v>
      </c>
      <c r="U1245" s="43">
        <v>29.390205000000002</v>
      </c>
      <c r="V1245" s="43">
        <v>28.310625000000002</v>
      </c>
      <c r="W1245" s="43">
        <v>28.47983</v>
      </c>
      <c r="X1245" s="43">
        <v>28.141914</v>
      </c>
      <c r="Y1245" s="43">
        <v>84</v>
      </c>
      <c r="AA1245">
        <f t="shared" si="439"/>
        <v>41929.371712962966</v>
      </c>
      <c r="AB1245" t="str">
        <f t="shared" si="440"/>
        <v>41929Murilo/Kassio67</v>
      </c>
      <c r="AC1245" s="52">
        <v>41929</v>
      </c>
      <c r="AD1245" s="53" t="s">
        <v>20</v>
      </c>
      <c r="AE1245" s="54">
        <v>67</v>
      </c>
      <c r="AF1245" s="51" t="str">
        <f t="shared" si="441"/>
        <v/>
      </c>
      <c r="AG1245" s="51">
        <f t="shared" si="442"/>
        <v>0</v>
      </c>
      <c r="AH1245" s="51">
        <f t="shared" si="443"/>
        <v>14.736297</v>
      </c>
      <c r="AI1245" s="51">
        <f t="shared" si="444"/>
        <v>16.452760999999999</v>
      </c>
      <c r="AJ1245" s="51">
        <f t="shared" si="445"/>
        <v>12.84868</v>
      </c>
      <c r="AK1245" s="51">
        <f t="shared" si="446"/>
        <v>14.9329</v>
      </c>
      <c r="AL1245" s="51">
        <f t="shared" si="447"/>
        <v>18.938821999999998</v>
      </c>
      <c r="AM1245" s="51">
        <f t="shared" si="448"/>
        <v>19.504138999999999</v>
      </c>
      <c r="AN1245" s="51">
        <f t="shared" si="449"/>
        <v>22.648201</v>
      </c>
      <c r="AO1245" s="51">
        <f t="shared" si="450"/>
        <v>23.583013999999999</v>
      </c>
      <c r="AP1245" s="51">
        <f t="shared" si="451"/>
        <v>25.054773000000001</v>
      </c>
      <c r="AQ1245" s="51">
        <f t="shared" si="452"/>
        <v>25.184933000000001</v>
      </c>
      <c r="AR1245" s="51">
        <f t="shared" si="453"/>
        <v>28.136752999999999</v>
      </c>
      <c r="AS1245" s="51">
        <f t="shared" si="454"/>
        <v>28.831005000000001</v>
      </c>
      <c r="AT1245" s="51">
        <f t="shared" si="455"/>
        <v>24.924942000000001</v>
      </c>
      <c r="AU1245" s="51">
        <f t="shared" si="456"/>
        <v>26.105858000000001</v>
      </c>
      <c r="AV1245" s="51">
        <f t="shared" si="457"/>
        <v>28.067778000000001</v>
      </c>
      <c r="AY1245">
        <v>42265</v>
      </c>
      <c r="AZ1245">
        <v>42265</v>
      </c>
      <c r="BA1245" t="s">
        <v>29</v>
      </c>
      <c r="BB1245" s="1">
        <f t="shared" si="438"/>
        <v>42265</v>
      </c>
    </row>
    <row r="1246" spans="1:54">
      <c r="A1246" t="str">
        <f t="shared" si="458"/>
        <v>42333Fábio84</v>
      </c>
      <c r="B1246" s="48">
        <v>42333.446261574078</v>
      </c>
      <c r="C1246" s="48">
        <f t="shared" si="459"/>
        <v>42333</v>
      </c>
      <c r="D1246" s="48" t="s">
        <v>31</v>
      </c>
      <c r="E1246" s="49">
        <f t="shared" si="460"/>
        <v>84</v>
      </c>
      <c r="F1246" s="48"/>
      <c r="G1246" s="49" t="e">
        <f>VLOOKUP(C1246,#REF!,2,0)</f>
        <v>#REF!</v>
      </c>
      <c r="H1246" s="48"/>
      <c r="I1246" s="43">
        <v>0</v>
      </c>
      <c r="J1246" s="43">
        <v>0</v>
      </c>
      <c r="K1246" s="43">
        <v>0</v>
      </c>
      <c r="L1246" s="43">
        <v>16.899239999999999</v>
      </c>
      <c r="M1246" s="43">
        <v>23.358233999999999</v>
      </c>
      <c r="N1246" s="43">
        <v>25.188037999999999</v>
      </c>
      <c r="O1246" s="43">
        <v>17.872714999999999</v>
      </c>
      <c r="P1246" s="43">
        <v>12.980342</v>
      </c>
      <c r="Q1246" s="43">
        <v>21.943182</v>
      </c>
      <c r="R1246" s="43">
        <v>22.949477999999999</v>
      </c>
      <c r="S1246" s="43">
        <v>18.598167</v>
      </c>
      <c r="T1246" s="43">
        <v>21.943182</v>
      </c>
      <c r="U1246" s="43">
        <v>25.776941000000001</v>
      </c>
      <c r="V1246" s="43">
        <v>28.366973999999999</v>
      </c>
      <c r="W1246" s="43">
        <v>28.536327</v>
      </c>
      <c r="X1246" s="43">
        <v>27.973700999999998</v>
      </c>
      <c r="Y1246" s="43">
        <v>84</v>
      </c>
      <c r="AA1246">
        <f t="shared" si="439"/>
        <v>41936.355671296296</v>
      </c>
      <c r="AB1246" t="str">
        <f t="shared" si="440"/>
        <v>41936Murilo/Kassio67</v>
      </c>
      <c r="AC1246" s="52">
        <v>41936</v>
      </c>
      <c r="AD1246" s="53" t="s">
        <v>20</v>
      </c>
      <c r="AE1246" s="54">
        <v>67</v>
      </c>
      <c r="AF1246" s="51" t="str">
        <f t="shared" si="441"/>
        <v/>
      </c>
      <c r="AG1246" s="51">
        <f t="shared" si="442"/>
        <v>0</v>
      </c>
      <c r="AH1246" s="51">
        <f t="shared" si="443"/>
        <v>12.310122</v>
      </c>
      <c r="AI1246" s="51">
        <f t="shared" si="444"/>
        <v>14.444074000000001</v>
      </c>
      <c r="AJ1246" s="51">
        <f t="shared" si="445"/>
        <v>12.001863</v>
      </c>
      <c r="AK1246" s="51">
        <f t="shared" si="446"/>
        <v>13.400024</v>
      </c>
      <c r="AL1246" s="51">
        <f t="shared" si="447"/>
        <v>16.766361</v>
      </c>
      <c r="AM1246" s="51">
        <f t="shared" si="448"/>
        <v>17.998139999999999</v>
      </c>
      <c r="AN1246" s="51">
        <f t="shared" si="449"/>
        <v>21.0748</v>
      </c>
      <c r="AO1246" s="51">
        <f t="shared" si="450"/>
        <v>21.793571</v>
      </c>
      <c r="AP1246" s="51">
        <f t="shared" si="451"/>
        <v>23.646038000000001</v>
      </c>
      <c r="AQ1246" s="51">
        <f t="shared" si="452"/>
        <v>23.962475000000001</v>
      </c>
      <c r="AR1246" s="51">
        <f t="shared" si="453"/>
        <v>27.655892999999999</v>
      </c>
      <c r="AS1246" s="51">
        <f t="shared" si="454"/>
        <v>27.998936</v>
      </c>
      <c r="AT1246" s="51">
        <f t="shared" si="455"/>
        <v>24.217213000000001</v>
      </c>
      <c r="AU1246" s="51">
        <f t="shared" si="456"/>
        <v>26.039528000000001</v>
      </c>
      <c r="AV1246" s="51">
        <f t="shared" si="457"/>
        <v>27.792849</v>
      </c>
      <c r="AY1246">
        <v>42268</v>
      </c>
      <c r="AZ1246">
        <v>42268</v>
      </c>
      <c r="BA1246" t="s">
        <v>29</v>
      </c>
      <c r="BB1246" s="1">
        <f t="shared" si="438"/>
        <v>42268</v>
      </c>
    </row>
    <row r="1247" spans="1:54">
      <c r="A1247" t="str">
        <f t="shared" si="458"/>
        <v>42335Fábio84</v>
      </c>
      <c r="B1247" s="48">
        <v>42335.579351851855</v>
      </c>
      <c r="C1247" s="48">
        <f t="shared" si="459"/>
        <v>42335</v>
      </c>
      <c r="D1247" s="48" t="s">
        <v>31</v>
      </c>
      <c r="E1247" s="49">
        <f t="shared" si="460"/>
        <v>84</v>
      </c>
      <c r="F1247" s="48"/>
      <c r="G1247" s="49" t="e">
        <f>VLOOKUP(C1247,#REF!,2,0)</f>
        <v>#REF!</v>
      </c>
      <c r="H1247" s="48"/>
      <c r="I1247" s="43">
        <v>0</v>
      </c>
      <c r="J1247" s="43">
        <v>0</v>
      </c>
      <c r="K1247" s="43">
        <v>0</v>
      </c>
      <c r="L1247" s="43">
        <v>12.085049</v>
      </c>
      <c r="M1247" s="43">
        <v>20.33173</v>
      </c>
      <c r="N1247" s="43">
        <v>23.204552</v>
      </c>
      <c r="O1247" s="43">
        <v>16.294301999999998</v>
      </c>
      <c r="P1247" s="43">
        <v>11.902811</v>
      </c>
      <c r="Q1247" s="43">
        <v>19.997803000000001</v>
      </c>
      <c r="R1247" s="43">
        <v>20.188268999999998</v>
      </c>
      <c r="S1247" s="43">
        <v>18.143035999999999</v>
      </c>
      <c r="T1247" s="43">
        <v>19.997803000000001</v>
      </c>
      <c r="U1247" s="43">
        <v>22.594749</v>
      </c>
      <c r="V1247" s="43">
        <v>25.723120000000002</v>
      </c>
      <c r="W1247" s="43">
        <v>26.864563</v>
      </c>
      <c r="X1247" s="43">
        <v>27.30566</v>
      </c>
      <c r="Y1247" s="43">
        <v>84</v>
      </c>
      <c r="AA1247">
        <f t="shared" si="439"/>
        <v>41943.336574074077</v>
      </c>
      <c r="AB1247" t="str">
        <f t="shared" si="440"/>
        <v>41943Murilo/Kassio67</v>
      </c>
      <c r="AC1247" s="52">
        <v>41943</v>
      </c>
      <c r="AD1247" s="53" t="s">
        <v>20</v>
      </c>
      <c r="AE1247" s="54">
        <v>67</v>
      </c>
      <c r="AF1247" s="51" t="str">
        <f t="shared" si="441"/>
        <v/>
      </c>
      <c r="AG1247" s="51">
        <f t="shared" si="442"/>
        <v>0</v>
      </c>
      <c r="AH1247" s="51">
        <f t="shared" si="443"/>
        <v>14.203006999999999</v>
      </c>
      <c r="AI1247" s="51">
        <f t="shared" si="444"/>
        <v>14.25104</v>
      </c>
      <c r="AJ1247" s="51">
        <f t="shared" si="445"/>
        <v>10.084051000000001</v>
      </c>
      <c r="AK1247" s="51">
        <f t="shared" si="446"/>
        <v>12.667740999999999</v>
      </c>
      <c r="AL1247" s="51">
        <f t="shared" si="447"/>
        <v>16.452760999999999</v>
      </c>
      <c r="AM1247" s="51">
        <f t="shared" si="448"/>
        <v>17.403151999999999</v>
      </c>
      <c r="AN1247" s="51">
        <f t="shared" si="449"/>
        <v>20.661383000000001</v>
      </c>
      <c r="AO1247" s="51">
        <f t="shared" si="450"/>
        <v>21.193718000000001</v>
      </c>
      <c r="AP1247" s="51">
        <f t="shared" si="451"/>
        <v>22.340997999999999</v>
      </c>
      <c r="AQ1247" s="51">
        <f t="shared" si="452"/>
        <v>22.895551999999999</v>
      </c>
      <c r="AR1247" s="51">
        <f t="shared" si="453"/>
        <v>26.30545</v>
      </c>
      <c r="AS1247" s="51">
        <f t="shared" si="454"/>
        <v>26.841442000000001</v>
      </c>
      <c r="AT1247" s="51">
        <f t="shared" si="455"/>
        <v>23.269210999999999</v>
      </c>
      <c r="AU1247" s="51">
        <f t="shared" si="456"/>
        <v>25.184933000000001</v>
      </c>
      <c r="AV1247" s="51">
        <f t="shared" si="457"/>
        <v>27.247107</v>
      </c>
      <c r="AY1247">
        <v>42270</v>
      </c>
      <c r="AZ1247">
        <v>42270</v>
      </c>
      <c r="BA1247" t="s">
        <v>29</v>
      </c>
      <c r="BB1247" s="1">
        <f t="shared" si="438"/>
        <v>42270</v>
      </c>
    </row>
    <row r="1248" spans="1:54">
      <c r="A1248" t="str">
        <f t="shared" si="458"/>
        <v>42338Fábio84</v>
      </c>
      <c r="B1248" s="48">
        <v>42338.412094907406</v>
      </c>
      <c r="C1248" s="48">
        <f t="shared" si="459"/>
        <v>42338</v>
      </c>
      <c r="D1248" s="48" t="s">
        <v>31</v>
      </c>
      <c r="E1248" s="49">
        <f t="shared" si="460"/>
        <v>84</v>
      </c>
      <c r="F1248" s="48"/>
      <c r="G1248" s="49" t="e">
        <f>VLOOKUP(C1248,#REF!,2,0)</f>
        <v>#REF!</v>
      </c>
      <c r="H1248" s="48"/>
      <c r="I1248" s="43">
        <v>0</v>
      </c>
      <c r="J1248" s="43">
        <v>0</v>
      </c>
      <c r="K1248" s="43">
        <v>0</v>
      </c>
      <c r="L1248" s="43">
        <v>17.783073000000002</v>
      </c>
      <c r="M1248" s="43">
        <v>23.409599</v>
      </c>
      <c r="N1248" s="43">
        <v>25.294592000000002</v>
      </c>
      <c r="O1248" s="43">
        <v>18.415436</v>
      </c>
      <c r="P1248" s="43">
        <v>14.831732000000001</v>
      </c>
      <c r="Q1248" s="43">
        <v>26.426905000000001</v>
      </c>
      <c r="R1248" s="43">
        <v>27.583079999999999</v>
      </c>
      <c r="S1248" s="43">
        <v>28.876438</v>
      </c>
      <c r="T1248" s="43">
        <v>28.254341</v>
      </c>
      <c r="U1248" s="43">
        <v>29.447524999999999</v>
      </c>
      <c r="V1248" s="43">
        <v>28.762857</v>
      </c>
      <c r="W1248" s="43">
        <v>28.933320999999999</v>
      </c>
      <c r="X1248" s="43">
        <v>28.366973999999999</v>
      </c>
      <c r="Y1248" s="43">
        <v>84</v>
      </c>
      <c r="AA1248">
        <f t="shared" si="439"/>
        <v>41948.668020833335</v>
      </c>
      <c r="AB1248" t="str">
        <f t="shared" si="440"/>
        <v>41948Murilo/Kassio67</v>
      </c>
      <c r="AC1248" s="52">
        <v>41948</v>
      </c>
      <c r="AD1248" s="53" t="s">
        <v>20</v>
      </c>
      <c r="AE1248" s="54">
        <v>67</v>
      </c>
      <c r="AF1248" s="51" t="str">
        <f t="shared" si="441"/>
        <v/>
      </c>
      <c r="AG1248" s="51">
        <f t="shared" si="442"/>
        <v>0</v>
      </c>
      <c r="AH1248" s="51">
        <f t="shared" si="443"/>
        <v>32.803176999999998</v>
      </c>
      <c r="AI1248" s="51">
        <f t="shared" si="444"/>
        <v>29.533953</v>
      </c>
      <c r="AJ1248" s="51">
        <f t="shared" si="445"/>
        <v>18.327207999999999</v>
      </c>
      <c r="AK1248" s="51">
        <f t="shared" si="446"/>
        <v>15.733523999999999</v>
      </c>
      <c r="AL1248" s="51">
        <f t="shared" si="447"/>
        <v>17.88917</v>
      </c>
      <c r="AM1248" s="51">
        <f t="shared" si="448"/>
        <v>18.603891000000001</v>
      </c>
      <c r="AN1248" s="51">
        <f t="shared" si="449"/>
        <v>21.793571</v>
      </c>
      <c r="AO1248" s="51">
        <f t="shared" si="450"/>
        <v>22.586582</v>
      </c>
      <c r="AP1248" s="51">
        <f t="shared" si="451"/>
        <v>23.019756000000001</v>
      </c>
      <c r="AQ1248" s="51">
        <f t="shared" si="452"/>
        <v>23.709154000000002</v>
      </c>
      <c r="AR1248" s="51">
        <f t="shared" si="453"/>
        <v>26.908846</v>
      </c>
      <c r="AS1248" s="51">
        <f t="shared" si="454"/>
        <v>27.792849</v>
      </c>
      <c r="AT1248" s="51">
        <f t="shared" si="455"/>
        <v>24.026022000000001</v>
      </c>
      <c r="AU1248" s="51">
        <f t="shared" si="456"/>
        <v>25.840996000000001</v>
      </c>
      <c r="AV1248" s="51">
        <f t="shared" si="457"/>
        <v>28.274913999999999</v>
      </c>
      <c r="AY1248">
        <v>42273</v>
      </c>
      <c r="AZ1248">
        <v>42273</v>
      </c>
      <c r="BA1248" t="s">
        <v>29</v>
      </c>
      <c r="BB1248" s="1">
        <f t="shared" si="438"/>
        <v>42273</v>
      </c>
    </row>
    <row r="1249" spans="1:54">
      <c r="A1249" t="str">
        <f t="shared" si="458"/>
        <v>42341Fábio84</v>
      </c>
      <c r="B1249" s="48">
        <v>42341.376180555555</v>
      </c>
      <c r="C1249" s="48">
        <f t="shared" si="459"/>
        <v>42341</v>
      </c>
      <c r="D1249" s="48" t="s">
        <v>31</v>
      </c>
      <c r="E1249" s="49">
        <f t="shared" si="460"/>
        <v>84</v>
      </c>
      <c r="F1249" s="48"/>
      <c r="G1249" s="49" t="e">
        <f>VLOOKUP(C1249,#REF!,2,0)</f>
        <v>#REF!</v>
      </c>
      <c r="H1249" s="48"/>
      <c r="I1249" s="43">
        <v>0</v>
      </c>
      <c r="J1249" s="43">
        <v>0</v>
      </c>
      <c r="K1249" s="43">
        <v>0</v>
      </c>
      <c r="L1249" s="43">
        <v>11.830313</v>
      </c>
      <c r="M1249" s="43">
        <v>19.902884</v>
      </c>
      <c r="N1249" s="43">
        <v>23.460999999999999</v>
      </c>
      <c r="O1249" s="43">
        <v>17.161975999999999</v>
      </c>
      <c r="P1249" s="43">
        <v>12.379706000000001</v>
      </c>
      <c r="Q1249" s="43">
        <v>20.910616000000001</v>
      </c>
      <c r="R1249" s="43">
        <v>21.893456</v>
      </c>
      <c r="S1249" s="43">
        <v>17.426780999999998</v>
      </c>
      <c r="T1249" s="43">
        <v>20.283854000000002</v>
      </c>
      <c r="U1249" s="43">
        <v>22.695837000000001</v>
      </c>
      <c r="V1249" s="43">
        <v>25.562028999999999</v>
      </c>
      <c r="W1249" s="43">
        <v>25.884729</v>
      </c>
      <c r="X1249" s="43">
        <v>27.195039999999999</v>
      </c>
      <c r="Y1249" s="43">
        <v>84</v>
      </c>
      <c r="AA1249">
        <f t="shared" si="439"/>
        <v>41950.357731481483</v>
      </c>
      <c r="AB1249" t="str">
        <f t="shared" si="440"/>
        <v>41950Murilo/Kassio67</v>
      </c>
      <c r="AC1249" s="52">
        <v>41950</v>
      </c>
      <c r="AD1249" s="53" t="s">
        <v>20</v>
      </c>
      <c r="AE1249" s="54">
        <v>67</v>
      </c>
      <c r="AF1249" s="51" t="str">
        <f t="shared" si="441"/>
        <v/>
      </c>
      <c r="AG1249" s="51">
        <f t="shared" si="442"/>
        <v>0</v>
      </c>
      <c r="AH1249" s="51">
        <f t="shared" si="443"/>
        <v>28.413414</v>
      </c>
      <c r="AI1249" s="51">
        <f t="shared" si="444"/>
        <v>26.372135</v>
      </c>
      <c r="AJ1249" s="51">
        <f t="shared" si="445"/>
        <v>16.661472</v>
      </c>
      <c r="AK1249" s="51">
        <f t="shared" si="446"/>
        <v>16.348943999999999</v>
      </c>
      <c r="AL1249" s="51">
        <f t="shared" si="447"/>
        <v>18.548376000000001</v>
      </c>
      <c r="AM1249" s="51">
        <f t="shared" si="448"/>
        <v>18.659481</v>
      </c>
      <c r="AN1249" s="51">
        <f t="shared" si="449"/>
        <v>21.432604000000001</v>
      </c>
      <c r="AO1249" s="51">
        <f t="shared" si="450"/>
        <v>22.279807999999999</v>
      </c>
      <c r="AP1249" s="51">
        <f t="shared" si="451"/>
        <v>22.957595999999999</v>
      </c>
      <c r="AQ1249" s="51">
        <f t="shared" si="452"/>
        <v>23.394455000000001</v>
      </c>
      <c r="AR1249" s="51">
        <f t="shared" si="453"/>
        <v>26.639799</v>
      </c>
      <c r="AS1249" s="51">
        <f t="shared" si="454"/>
        <v>27.179286999999999</v>
      </c>
      <c r="AT1249" s="51">
        <f t="shared" si="455"/>
        <v>23.20673</v>
      </c>
      <c r="AU1249" s="51">
        <f t="shared" si="456"/>
        <v>25.511876999999998</v>
      </c>
      <c r="AV1249" s="51">
        <f t="shared" si="457"/>
        <v>27.519283000000001</v>
      </c>
      <c r="AY1249">
        <v>42274</v>
      </c>
      <c r="AZ1249">
        <v>42274</v>
      </c>
      <c r="BA1249" t="s">
        <v>29</v>
      </c>
      <c r="BB1249" s="1">
        <f t="shared" si="438"/>
        <v>42274</v>
      </c>
    </row>
    <row r="1250" spans="1:54">
      <c r="A1250" t="str">
        <f t="shared" si="458"/>
        <v>42342Fábio84</v>
      </c>
      <c r="B1250" s="48">
        <v>42342.620613425926</v>
      </c>
      <c r="C1250" s="48">
        <f t="shared" si="459"/>
        <v>42342</v>
      </c>
      <c r="D1250" s="48" t="s">
        <v>31</v>
      </c>
      <c r="E1250" s="49">
        <f t="shared" si="460"/>
        <v>84</v>
      </c>
      <c r="F1250" s="48"/>
      <c r="G1250" s="49" t="e">
        <f>VLOOKUP(C1250,#REF!,2,0)</f>
        <v>#REF!</v>
      </c>
      <c r="H1250" s="48"/>
      <c r="I1250" s="43">
        <v>0</v>
      </c>
      <c r="J1250" s="43">
        <v>0</v>
      </c>
      <c r="K1250" s="43">
        <v>0</v>
      </c>
      <c r="L1250" s="43">
        <v>8.0903569999999991</v>
      </c>
      <c r="M1250" s="43">
        <v>18.643989999999999</v>
      </c>
      <c r="N1250" s="43">
        <v>22.949477999999999</v>
      </c>
      <c r="O1250" s="43">
        <v>16.038502000000001</v>
      </c>
      <c r="P1250" s="43">
        <v>11.722047</v>
      </c>
      <c r="Q1250" s="43">
        <v>20.379653999999999</v>
      </c>
      <c r="R1250" s="43">
        <v>21.448414</v>
      </c>
      <c r="S1250" s="43">
        <v>17.205947999999999</v>
      </c>
      <c r="T1250" s="43">
        <v>19.902884</v>
      </c>
      <c r="U1250" s="43">
        <v>22.443562</v>
      </c>
      <c r="V1250" s="43">
        <v>24.922495000000001</v>
      </c>
      <c r="W1250" s="43">
        <v>24.816673000000002</v>
      </c>
      <c r="X1250" s="43">
        <v>26.100947999999999</v>
      </c>
      <c r="Y1250" s="43">
        <v>84</v>
      </c>
      <c r="AA1250">
        <f t="shared" si="439"/>
        <v>41956.6877662037</v>
      </c>
      <c r="AB1250" t="str">
        <f t="shared" si="440"/>
        <v>41956Murilo/Kassio67</v>
      </c>
      <c r="AC1250" s="52">
        <v>41956</v>
      </c>
      <c r="AD1250" s="53" t="s">
        <v>20</v>
      </c>
      <c r="AE1250" s="54">
        <v>67</v>
      </c>
      <c r="AF1250" s="51" t="str">
        <f t="shared" si="441"/>
        <v/>
      </c>
      <c r="AG1250" s="51">
        <f t="shared" si="442"/>
        <v>0</v>
      </c>
      <c r="AH1250" s="51">
        <f t="shared" si="443"/>
        <v>25.774999999999999</v>
      </c>
      <c r="AI1250" s="51">
        <f t="shared" si="444"/>
        <v>24.026022000000001</v>
      </c>
      <c r="AJ1250" s="51">
        <f t="shared" si="445"/>
        <v>15.733523999999999</v>
      </c>
      <c r="AK1250" s="51">
        <f t="shared" si="446"/>
        <v>16.297181999999999</v>
      </c>
      <c r="AL1250" s="51">
        <f t="shared" si="447"/>
        <v>19.504138999999999</v>
      </c>
      <c r="AM1250" s="51">
        <f t="shared" si="448"/>
        <v>19.051168000000001</v>
      </c>
      <c r="AN1250" s="51">
        <f t="shared" si="449"/>
        <v>21.975241</v>
      </c>
      <c r="AO1250" s="51">
        <f t="shared" si="450"/>
        <v>23.081987000000002</v>
      </c>
      <c r="AP1250" s="51">
        <f t="shared" si="451"/>
        <v>23.269210999999999</v>
      </c>
      <c r="AQ1250" s="51">
        <f t="shared" si="452"/>
        <v>23.962475000000001</v>
      </c>
      <c r="AR1250" s="51">
        <f t="shared" si="453"/>
        <v>27.247107</v>
      </c>
      <c r="AS1250" s="51">
        <f t="shared" si="454"/>
        <v>27.519283000000001</v>
      </c>
      <c r="AT1250" s="51">
        <f t="shared" si="455"/>
        <v>23.709154000000002</v>
      </c>
      <c r="AU1250" s="51">
        <f t="shared" si="456"/>
        <v>25.577513</v>
      </c>
      <c r="AV1250" s="51">
        <f t="shared" si="457"/>
        <v>27.383023999999999</v>
      </c>
      <c r="AY1250">
        <v>42276</v>
      </c>
      <c r="AZ1250">
        <v>42276</v>
      </c>
      <c r="BA1250" t="s">
        <v>29</v>
      </c>
      <c r="BB1250" s="1">
        <f t="shared" si="438"/>
        <v>42276</v>
      </c>
    </row>
    <row r="1251" spans="1:54">
      <c r="A1251" t="str">
        <f t="shared" si="458"/>
        <v>42346Fábio84</v>
      </c>
      <c r="B1251" s="48">
        <v>42346.40997685185</v>
      </c>
      <c r="C1251" s="48">
        <f t="shared" si="459"/>
        <v>42346</v>
      </c>
      <c r="D1251" s="48" t="s">
        <v>31</v>
      </c>
      <c r="E1251" s="49">
        <f t="shared" si="460"/>
        <v>84</v>
      </c>
      <c r="F1251" s="48"/>
      <c r="G1251" s="49" t="e">
        <f>VLOOKUP(C1251,#REF!,2,0)</f>
        <v>#REF!</v>
      </c>
      <c r="H1251" s="48"/>
      <c r="I1251" s="43">
        <v>0</v>
      </c>
      <c r="J1251" s="43">
        <v>0</v>
      </c>
      <c r="K1251" s="43">
        <v>0</v>
      </c>
      <c r="L1251" s="43">
        <v>12.342662000000001</v>
      </c>
      <c r="M1251" s="43">
        <v>20.283854000000002</v>
      </c>
      <c r="N1251" s="43">
        <v>23.153414000000001</v>
      </c>
      <c r="O1251" s="43">
        <v>16.725237</v>
      </c>
      <c r="P1251" s="43">
        <v>12.342662000000001</v>
      </c>
      <c r="Q1251" s="43">
        <v>21.007883</v>
      </c>
      <c r="R1251" s="43">
        <v>21.843786000000001</v>
      </c>
      <c r="S1251" s="43">
        <v>17.161975999999999</v>
      </c>
      <c r="T1251" s="43">
        <v>20.045342999999999</v>
      </c>
      <c r="U1251" s="43">
        <v>22.544284999999999</v>
      </c>
      <c r="V1251" s="43">
        <v>24.869577</v>
      </c>
      <c r="W1251" s="43">
        <v>25.134798</v>
      </c>
      <c r="X1251" s="43">
        <v>27.029547000000001</v>
      </c>
      <c r="Y1251" s="43">
        <v>84</v>
      </c>
      <c r="AA1251">
        <f t="shared" si="439"/>
        <v>41957.323773148149</v>
      </c>
      <c r="AB1251" t="str">
        <f t="shared" si="440"/>
        <v>41957Murilo/Kassio67</v>
      </c>
      <c r="AC1251" s="52">
        <v>41957</v>
      </c>
      <c r="AD1251" s="53" t="s">
        <v>20</v>
      </c>
      <c r="AE1251" s="54">
        <v>67</v>
      </c>
      <c r="AF1251" s="51" t="str">
        <f t="shared" si="441"/>
        <v/>
      </c>
      <c r="AG1251" s="51">
        <f t="shared" si="442"/>
        <v>0</v>
      </c>
      <c r="AH1251" s="51">
        <f t="shared" si="443"/>
        <v>27.179286999999999</v>
      </c>
      <c r="AI1251" s="51">
        <f t="shared" si="444"/>
        <v>22.586582</v>
      </c>
      <c r="AJ1251" s="51">
        <f t="shared" si="445"/>
        <v>15.733523999999999</v>
      </c>
      <c r="AK1251" s="51">
        <f t="shared" si="446"/>
        <v>16.92436</v>
      </c>
      <c r="AL1251" s="51">
        <f t="shared" si="447"/>
        <v>20.020527000000001</v>
      </c>
      <c r="AM1251" s="51">
        <f t="shared" si="448"/>
        <v>19.163879000000001</v>
      </c>
      <c r="AN1251" s="51">
        <f t="shared" si="449"/>
        <v>22.157710999999999</v>
      </c>
      <c r="AO1251" s="51">
        <f t="shared" si="450"/>
        <v>22.771705999999998</v>
      </c>
      <c r="AP1251" s="51">
        <f t="shared" si="451"/>
        <v>23.457239000000001</v>
      </c>
      <c r="AQ1251" s="51">
        <f t="shared" si="452"/>
        <v>23.646038000000001</v>
      </c>
      <c r="AR1251" s="51">
        <f t="shared" si="453"/>
        <v>27.451124</v>
      </c>
      <c r="AS1251" s="51">
        <f t="shared" si="454"/>
        <v>27.179286999999999</v>
      </c>
      <c r="AT1251" s="51">
        <f t="shared" si="455"/>
        <v>23.520077000000001</v>
      </c>
      <c r="AU1251" s="51">
        <f t="shared" si="456"/>
        <v>25.577513</v>
      </c>
      <c r="AV1251" s="51">
        <f t="shared" si="457"/>
        <v>27.724340000000002</v>
      </c>
      <c r="AY1251">
        <v>42278</v>
      </c>
      <c r="AZ1251">
        <v>42278</v>
      </c>
      <c r="BA1251" t="s">
        <v>29</v>
      </c>
      <c r="BB1251" s="1">
        <f t="shared" si="438"/>
        <v>42278</v>
      </c>
    </row>
    <row r="1252" spans="1:54">
      <c r="A1252" t="str">
        <f t="shared" si="458"/>
        <v>42349Fábio84</v>
      </c>
      <c r="B1252" s="48">
        <v>42349.35429398148</v>
      </c>
      <c r="C1252" s="48">
        <f t="shared" si="459"/>
        <v>42349</v>
      </c>
      <c r="D1252" s="48" t="s">
        <v>31</v>
      </c>
      <c r="E1252" s="49">
        <f t="shared" si="460"/>
        <v>84</v>
      </c>
      <c r="F1252" s="48"/>
      <c r="G1252" s="49" t="e">
        <f>VLOOKUP(C1252,#REF!,2,0)</f>
        <v>#REF!</v>
      </c>
      <c r="H1252" s="48"/>
      <c r="I1252" s="43">
        <v>0</v>
      </c>
      <c r="J1252" s="43">
        <v>0</v>
      </c>
      <c r="K1252" s="43">
        <v>0</v>
      </c>
      <c r="L1252" s="43">
        <v>13.909534000000001</v>
      </c>
      <c r="M1252" s="43">
        <v>21.794146999999999</v>
      </c>
      <c r="N1252" s="43">
        <v>24.290852000000001</v>
      </c>
      <c r="O1252" s="43">
        <v>17.338287000000001</v>
      </c>
      <c r="P1252" s="43">
        <v>12.791017999999999</v>
      </c>
      <c r="Q1252" s="43">
        <v>21.596231</v>
      </c>
      <c r="R1252" s="43">
        <v>22.343050000000002</v>
      </c>
      <c r="S1252" s="43">
        <v>17.783073000000002</v>
      </c>
      <c r="T1252" s="43">
        <v>20.668424999999999</v>
      </c>
      <c r="U1252" s="43">
        <v>23.102335</v>
      </c>
      <c r="V1252" s="43">
        <v>26.046810000000001</v>
      </c>
      <c r="W1252" s="43">
        <v>27.139807000000001</v>
      </c>
      <c r="X1252" s="43">
        <v>27.973700999999998</v>
      </c>
      <c r="Y1252" s="43">
        <v>84</v>
      </c>
      <c r="AA1252">
        <f t="shared" si="439"/>
        <v>41960.665185185186</v>
      </c>
      <c r="AB1252" t="str">
        <f t="shared" si="440"/>
        <v>41960Murilo/Kassio67</v>
      </c>
      <c r="AC1252" s="52">
        <v>41960</v>
      </c>
      <c r="AD1252" s="53" t="s">
        <v>20</v>
      </c>
      <c r="AE1252" s="54">
        <v>67</v>
      </c>
      <c r="AF1252" s="51" t="str">
        <f t="shared" si="441"/>
        <v/>
      </c>
      <c r="AG1252" s="51">
        <f t="shared" si="442"/>
        <v>0</v>
      </c>
      <c r="AH1252" s="51">
        <f t="shared" si="443"/>
        <v>20.020527000000001</v>
      </c>
      <c r="AI1252" s="51">
        <f t="shared" si="444"/>
        <v>19.790144000000002</v>
      </c>
      <c r="AJ1252" s="51">
        <f t="shared" si="445"/>
        <v>12.803298</v>
      </c>
      <c r="AK1252" s="51">
        <f t="shared" si="446"/>
        <v>15.531226999999999</v>
      </c>
      <c r="AL1252" s="51">
        <f t="shared" si="447"/>
        <v>18.994947</v>
      </c>
      <c r="AM1252" s="51">
        <f t="shared" si="448"/>
        <v>18.938821999999998</v>
      </c>
      <c r="AN1252" s="51">
        <f t="shared" si="449"/>
        <v>21.914597000000001</v>
      </c>
      <c r="AO1252" s="51">
        <f t="shared" si="450"/>
        <v>22.279807999999999</v>
      </c>
      <c r="AP1252" s="51">
        <f t="shared" si="451"/>
        <v>22.957595999999999</v>
      </c>
      <c r="AQ1252" s="51">
        <f t="shared" si="452"/>
        <v>23.457239000000001</v>
      </c>
      <c r="AR1252" s="51">
        <f t="shared" si="453"/>
        <v>27.383023999999999</v>
      </c>
      <c r="AS1252" s="51">
        <f t="shared" si="454"/>
        <v>27.111529999999998</v>
      </c>
      <c r="AT1252" s="51">
        <f t="shared" si="455"/>
        <v>23.20673</v>
      </c>
      <c r="AU1252" s="51">
        <f t="shared" si="456"/>
        <v>25.380849999999999</v>
      </c>
      <c r="AV1252" s="51">
        <f t="shared" si="457"/>
        <v>27.655892999999999</v>
      </c>
      <c r="AY1252">
        <v>42280</v>
      </c>
      <c r="AZ1252">
        <v>42280</v>
      </c>
      <c r="BA1252" t="s">
        <v>29</v>
      </c>
      <c r="BB1252" s="1">
        <f t="shared" si="438"/>
        <v>42280</v>
      </c>
    </row>
    <row r="1253" spans="1:54">
      <c r="A1253" t="str">
        <f t="shared" si="458"/>
        <v>42353Fábio84</v>
      </c>
      <c r="B1253" s="48">
        <v>42353.573611111111</v>
      </c>
      <c r="C1253" s="48">
        <f t="shared" si="459"/>
        <v>42353</v>
      </c>
      <c r="D1253" s="48" t="s">
        <v>31</v>
      </c>
      <c r="E1253" s="49">
        <f t="shared" si="460"/>
        <v>84</v>
      </c>
      <c r="F1253" s="48"/>
      <c r="G1253" s="49" t="e">
        <f>VLOOKUP(C1253,#REF!,2,0)</f>
        <v>#REF!</v>
      </c>
      <c r="H1253" s="48"/>
      <c r="I1253" s="43">
        <v>0</v>
      </c>
      <c r="J1253" s="43">
        <v>0</v>
      </c>
      <c r="K1253" s="43">
        <v>0</v>
      </c>
      <c r="L1253" s="43">
        <v>14.709673</v>
      </c>
      <c r="M1253" s="43">
        <v>22.092701000000002</v>
      </c>
      <c r="N1253" s="43">
        <v>24.186343999999998</v>
      </c>
      <c r="O1253" s="43">
        <v>17.118037999999999</v>
      </c>
      <c r="P1253" s="43">
        <v>12.305686</v>
      </c>
      <c r="Q1253" s="43">
        <v>21.695088999999999</v>
      </c>
      <c r="R1253" s="43">
        <v>22.443562</v>
      </c>
      <c r="S1253" s="43">
        <v>18.188306999999998</v>
      </c>
      <c r="T1253" s="43">
        <v>20.765158</v>
      </c>
      <c r="U1253" s="43">
        <v>23.409599</v>
      </c>
      <c r="V1253" s="43">
        <v>26.15513</v>
      </c>
      <c r="W1253" s="43">
        <v>26.864563</v>
      </c>
      <c r="X1253" s="43">
        <v>28.706160000000001</v>
      </c>
      <c r="Y1253" s="43">
        <v>84</v>
      </c>
      <c r="AA1253">
        <f t="shared" si="439"/>
        <v>41962.628738425927</v>
      </c>
      <c r="AB1253" t="str">
        <f t="shared" si="440"/>
        <v>41962Murilo/Kassio67</v>
      </c>
      <c r="AC1253" s="52">
        <v>41962</v>
      </c>
      <c r="AD1253" s="53" t="s">
        <v>20</v>
      </c>
      <c r="AE1253" s="54">
        <v>67</v>
      </c>
      <c r="AF1253" s="51" t="str">
        <f t="shared" si="441"/>
        <v/>
      </c>
      <c r="AG1253" s="51">
        <f t="shared" si="442"/>
        <v>0</v>
      </c>
      <c r="AH1253" s="51">
        <f t="shared" si="443"/>
        <v>18.107469999999999</v>
      </c>
      <c r="AI1253" s="51">
        <f t="shared" si="444"/>
        <v>18.327207999999999</v>
      </c>
      <c r="AJ1253" s="51">
        <f t="shared" si="445"/>
        <v>12.985315</v>
      </c>
      <c r="AK1253" s="51">
        <f t="shared" si="446"/>
        <v>14.444074000000001</v>
      </c>
      <c r="AL1253" s="51">
        <f t="shared" si="447"/>
        <v>17.564371000000001</v>
      </c>
      <c r="AM1253" s="51">
        <f t="shared" si="448"/>
        <v>18.548376000000001</v>
      </c>
      <c r="AN1253" s="51">
        <f t="shared" si="449"/>
        <v>21.253294</v>
      </c>
      <c r="AO1253" s="51">
        <f t="shared" si="450"/>
        <v>21.975241</v>
      </c>
      <c r="AP1253" s="51">
        <f t="shared" si="451"/>
        <v>22.957595999999999</v>
      </c>
      <c r="AQ1253" s="51">
        <f t="shared" si="452"/>
        <v>23.520077000000001</v>
      </c>
      <c r="AR1253" s="51">
        <f t="shared" si="453"/>
        <v>27.179286999999999</v>
      </c>
      <c r="AS1253" s="51">
        <f t="shared" si="454"/>
        <v>26.908846</v>
      </c>
      <c r="AT1253" s="51">
        <f t="shared" si="455"/>
        <v>23.019756000000001</v>
      </c>
      <c r="AU1253" s="51">
        <f t="shared" si="456"/>
        <v>25.315441</v>
      </c>
      <c r="AV1253" s="51">
        <f t="shared" si="457"/>
        <v>27.451124</v>
      </c>
      <c r="AY1253">
        <v>42283</v>
      </c>
      <c r="AZ1253">
        <v>42283</v>
      </c>
      <c r="BA1253" t="s">
        <v>29</v>
      </c>
      <c r="BB1253" s="1">
        <f t="shared" si="438"/>
        <v>42283</v>
      </c>
    </row>
    <row r="1254" spans="1:54">
      <c r="A1254" t="str">
        <f t="shared" si="458"/>
        <v>42355Fábio84</v>
      </c>
      <c r="B1254" s="48">
        <v>42355.457384259258</v>
      </c>
      <c r="C1254" s="48">
        <f t="shared" si="459"/>
        <v>42355</v>
      </c>
      <c r="D1254" s="48" t="s">
        <v>31</v>
      </c>
      <c r="E1254" s="49">
        <f t="shared" si="460"/>
        <v>84</v>
      </c>
      <c r="F1254" s="48"/>
      <c r="G1254" s="49" t="e">
        <f>VLOOKUP(C1254,#REF!,2,0)</f>
        <v>#REF!</v>
      </c>
      <c r="H1254" s="48"/>
      <c r="I1254" s="43">
        <v>0</v>
      </c>
      <c r="J1254" s="43">
        <v>0</v>
      </c>
      <c r="K1254" s="43">
        <v>0</v>
      </c>
      <c r="L1254" s="43">
        <v>13.909534000000001</v>
      </c>
      <c r="M1254" s="43">
        <v>21.154211</v>
      </c>
      <c r="N1254" s="43">
        <v>23.615492</v>
      </c>
      <c r="O1254" s="43">
        <v>17.118037999999999</v>
      </c>
      <c r="P1254" s="43">
        <v>12.416802000000001</v>
      </c>
      <c r="Q1254" s="43">
        <v>21.203135</v>
      </c>
      <c r="R1254" s="43">
        <v>21.744581</v>
      </c>
      <c r="S1254" s="43">
        <v>17.249991999999999</v>
      </c>
      <c r="T1254" s="43">
        <v>20.092924</v>
      </c>
      <c r="U1254" s="43">
        <v>22.746447</v>
      </c>
      <c r="V1254" s="43">
        <v>25.347978999999999</v>
      </c>
      <c r="W1254" s="43">
        <v>25.347978999999999</v>
      </c>
      <c r="X1254" s="43">
        <v>26.645285000000001</v>
      </c>
      <c r="Y1254" s="43">
        <v>84</v>
      </c>
      <c r="AA1254">
        <f t="shared" si="439"/>
        <v>41963.381678240738</v>
      </c>
      <c r="AB1254" t="str">
        <f t="shared" si="440"/>
        <v>41963Murilo/Kassio67</v>
      </c>
      <c r="AC1254" s="52">
        <v>41963</v>
      </c>
      <c r="AD1254" s="53" t="s">
        <v>20</v>
      </c>
      <c r="AE1254" s="54">
        <v>67</v>
      </c>
      <c r="AF1254" s="51" t="str">
        <f t="shared" si="441"/>
        <v/>
      </c>
      <c r="AG1254" s="51">
        <f t="shared" si="442"/>
        <v>5.9797510000000003</v>
      </c>
      <c r="AH1254" s="51">
        <f t="shared" si="443"/>
        <v>24.795479</v>
      </c>
      <c r="AI1254" s="51">
        <f t="shared" si="444"/>
        <v>28.831005000000001</v>
      </c>
      <c r="AJ1254" s="51">
        <f t="shared" si="445"/>
        <v>32.061729</v>
      </c>
      <c r="AK1254" s="51">
        <f t="shared" si="446"/>
        <v>30.388791999999999</v>
      </c>
      <c r="AL1254" s="51">
        <f t="shared" si="447"/>
        <v>28.621839999999999</v>
      </c>
      <c r="AM1254" s="51">
        <f t="shared" si="448"/>
        <v>30.245471999999999</v>
      </c>
      <c r="AN1254" s="51">
        <f t="shared" si="449"/>
        <v>31.038038</v>
      </c>
      <c r="AO1254" s="51">
        <f t="shared" si="450"/>
        <v>32.505577000000002</v>
      </c>
      <c r="AP1254" s="51">
        <f t="shared" si="451"/>
        <v>30.532489999999999</v>
      </c>
      <c r="AQ1254" s="51">
        <f t="shared" si="452"/>
        <v>30.532489999999999</v>
      </c>
      <c r="AR1254" s="51">
        <f t="shared" si="453"/>
        <v>32.135517</v>
      </c>
      <c r="AS1254" s="51">
        <f t="shared" si="454"/>
        <v>31.694199000000001</v>
      </c>
      <c r="AT1254" s="51">
        <f t="shared" si="455"/>
        <v>30.245471999999999</v>
      </c>
      <c r="AU1254" s="51">
        <f t="shared" si="456"/>
        <v>27.519283000000001</v>
      </c>
      <c r="AV1254" s="51">
        <f t="shared" si="457"/>
        <v>30.317093</v>
      </c>
      <c r="AY1254">
        <v>42287</v>
      </c>
      <c r="AZ1254">
        <v>42287</v>
      </c>
      <c r="BA1254" t="s">
        <v>29</v>
      </c>
      <c r="BB1254" s="1">
        <f t="shared" si="438"/>
        <v>42287</v>
      </c>
    </row>
    <row r="1255" spans="1:54">
      <c r="A1255" t="str">
        <f t="shared" si="458"/>
        <v>42356Fábio84</v>
      </c>
      <c r="B1255" s="48">
        <v>42356.370532407411</v>
      </c>
      <c r="C1255" s="48">
        <f t="shared" si="459"/>
        <v>42356</v>
      </c>
      <c r="D1255" s="48" t="s">
        <v>31</v>
      </c>
      <c r="E1255" s="49">
        <f t="shared" si="460"/>
        <v>84</v>
      </c>
      <c r="F1255" s="48"/>
      <c r="G1255" s="49" t="e">
        <f>VLOOKUP(C1255,#REF!,2,0)</f>
        <v>#REF!</v>
      </c>
      <c r="H1255" s="48"/>
      <c r="I1255" s="43">
        <v>0</v>
      </c>
      <c r="J1255" s="43">
        <v>0</v>
      </c>
      <c r="K1255" s="43">
        <v>0</v>
      </c>
      <c r="L1255" s="43">
        <v>10.909573999999999</v>
      </c>
      <c r="M1255" s="43">
        <v>19.760973</v>
      </c>
      <c r="N1255" s="43">
        <v>22.695837000000001</v>
      </c>
      <c r="O1255" s="43">
        <v>16.725237</v>
      </c>
      <c r="P1255" s="43">
        <v>11.939117</v>
      </c>
      <c r="Q1255" s="43">
        <v>20.620156999999999</v>
      </c>
      <c r="R1255" s="43">
        <v>21.30105</v>
      </c>
      <c r="S1255" s="43">
        <v>16.855661000000001</v>
      </c>
      <c r="T1255" s="43">
        <v>19.525558</v>
      </c>
      <c r="U1255" s="43">
        <v>21.893456</v>
      </c>
      <c r="V1255" s="43">
        <v>24.082063999999999</v>
      </c>
      <c r="W1255" s="43">
        <v>24.343222000000001</v>
      </c>
      <c r="X1255" s="43">
        <v>25.081669000000002</v>
      </c>
      <c r="Y1255" s="43">
        <v>84</v>
      </c>
      <c r="AA1255">
        <f t="shared" si="439"/>
        <v>41970.5937037037</v>
      </c>
      <c r="AB1255" t="str">
        <f t="shared" si="440"/>
        <v>41970Murilo/Kassio67</v>
      </c>
      <c r="AC1255" s="52">
        <v>41970</v>
      </c>
      <c r="AD1255" s="53" t="s">
        <v>20</v>
      </c>
      <c r="AE1255" s="54">
        <v>67</v>
      </c>
      <c r="AF1255" s="51" t="str">
        <f t="shared" si="441"/>
        <v/>
      </c>
      <c r="AG1255" s="51">
        <f t="shared" si="442"/>
        <v>0</v>
      </c>
      <c r="AH1255" s="51">
        <f t="shared" si="443"/>
        <v>33.704093999999998</v>
      </c>
      <c r="AI1255" s="51">
        <f t="shared" si="444"/>
        <v>27.315038999999999</v>
      </c>
      <c r="AJ1255" s="51">
        <f t="shared" si="445"/>
        <v>16.977198000000001</v>
      </c>
      <c r="AK1255" s="51">
        <f t="shared" si="446"/>
        <v>19.220372999999999</v>
      </c>
      <c r="AL1255" s="51">
        <f t="shared" si="447"/>
        <v>22.036000999999999</v>
      </c>
      <c r="AM1255" s="51">
        <f t="shared" si="448"/>
        <v>23.269210999999999</v>
      </c>
      <c r="AN1255" s="51">
        <f t="shared" si="449"/>
        <v>26.505780999999999</v>
      </c>
      <c r="AO1255" s="51">
        <f t="shared" si="450"/>
        <v>25.774999999999999</v>
      </c>
      <c r="AP1255" s="51">
        <f t="shared" si="451"/>
        <v>24.860174000000001</v>
      </c>
      <c r="AQ1255" s="51">
        <f t="shared" si="452"/>
        <v>24.601942000000001</v>
      </c>
      <c r="AR1255" s="51">
        <f t="shared" si="453"/>
        <v>28.552289999999999</v>
      </c>
      <c r="AS1255" s="51">
        <f t="shared" si="454"/>
        <v>27.519283000000001</v>
      </c>
      <c r="AT1255" s="51">
        <f t="shared" si="455"/>
        <v>24.153390999999999</v>
      </c>
      <c r="AU1255" s="51">
        <f t="shared" si="456"/>
        <v>26.372135</v>
      </c>
      <c r="AV1255" s="51">
        <f t="shared" si="457"/>
        <v>28.344125999999999</v>
      </c>
      <c r="AY1255">
        <v>42291</v>
      </c>
      <c r="AZ1255">
        <v>42291</v>
      </c>
      <c r="BA1255" t="s">
        <v>29</v>
      </c>
      <c r="BB1255" s="1">
        <f t="shared" si="438"/>
        <v>42291</v>
      </c>
    </row>
    <row r="1256" spans="1:54">
      <c r="A1256" t="str">
        <f t="shared" si="458"/>
        <v>42373Fábio84</v>
      </c>
      <c r="B1256" s="48">
        <v>42373.625289351854</v>
      </c>
      <c r="C1256" s="48">
        <f t="shared" si="459"/>
        <v>42373</v>
      </c>
      <c r="D1256" s="48" t="s">
        <v>31</v>
      </c>
      <c r="E1256" s="49">
        <f t="shared" si="460"/>
        <v>84</v>
      </c>
      <c r="F1256" s="48"/>
      <c r="G1256" s="49" t="e">
        <f>VLOOKUP(C1256,#REF!,2,0)</f>
        <v>#REF!</v>
      </c>
      <c r="H1256" s="48"/>
      <c r="I1256" s="43">
        <v>0</v>
      </c>
      <c r="J1256" s="43">
        <v>0</v>
      </c>
      <c r="K1256" s="43">
        <v>0</v>
      </c>
      <c r="L1256" s="43">
        <v>14.147143</v>
      </c>
      <c r="M1256" s="43">
        <v>21.154211</v>
      </c>
      <c r="N1256" s="43">
        <v>23.460999999999999</v>
      </c>
      <c r="O1256" s="43">
        <v>16.942883999999999</v>
      </c>
      <c r="P1256" s="43">
        <v>12.640625999999999</v>
      </c>
      <c r="Q1256" s="43">
        <v>21.056601000000001</v>
      </c>
      <c r="R1256" s="43">
        <v>22.092701000000002</v>
      </c>
      <c r="S1256" s="43">
        <v>17.872714999999999</v>
      </c>
      <c r="T1256" s="43">
        <v>20.813578</v>
      </c>
      <c r="U1256" s="43">
        <v>23.358233999999999</v>
      </c>
      <c r="V1256" s="43">
        <v>26.645285000000001</v>
      </c>
      <c r="W1256" s="43">
        <v>27.416450999999999</v>
      </c>
      <c r="X1256" s="43">
        <v>26.864563</v>
      </c>
      <c r="Y1256" s="43">
        <v>84</v>
      </c>
      <c r="AA1256">
        <f t="shared" si="439"/>
        <v>41974.656759259262</v>
      </c>
      <c r="AB1256" t="str">
        <f t="shared" si="440"/>
        <v>41974Murilo/Kassio67</v>
      </c>
      <c r="AC1256" s="52">
        <v>41974</v>
      </c>
      <c r="AD1256" s="53" t="s">
        <v>20</v>
      </c>
      <c r="AE1256" s="54">
        <v>67</v>
      </c>
      <c r="AF1256" s="51" t="str">
        <f t="shared" si="441"/>
        <v/>
      </c>
      <c r="AG1256" s="51">
        <f t="shared" si="442"/>
        <v>0</v>
      </c>
      <c r="AH1256" s="51">
        <f t="shared" si="443"/>
        <v>24.089666000000001</v>
      </c>
      <c r="AI1256" s="51">
        <f t="shared" si="444"/>
        <v>24.217213000000001</v>
      </c>
      <c r="AJ1256" s="51">
        <f t="shared" si="445"/>
        <v>13.400024</v>
      </c>
      <c r="AK1256" s="51">
        <f t="shared" si="446"/>
        <v>18.327207999999999</v>
      </c>
      <c r="AL1256" s="51">
        <f t="shared" si="447"/>
        <v>21.432604000000001</v>
      </c>
      <c r="AM1256" s="51">
        <f t="shared" si="448"/>
        <v>20.779087000000001</v>
      </c>
      <c r="AN1256" s="51">
        <f t="shared" si="449"/>
        <v>24.153390999999999</v>
      </c>
      <c r="AO1256" s="51">
        <f t="shared" si="450"/>
        <v>24.409174</v>
      </c>
      <c r="AP1256" s="51">
        <f t="shared" si="451"/>
        <v>24.026022000000001</v>
      </c>
      <c r="AQ1256" s="51">
        <f t="shared" si="452"/>
        <v>24.026022000000001</v>
      </c>
      <c r="AR1256" s="51">
        <f t="shared" si="453"/>
        <v>28.067778000000001</v>
      </c>
      <c r="AS1256" s="51">
        <f t="shared" si="454"/>
        <v>27.315038999999999</v>
      </c>
      <c r="AT1256" s="51">
        <f t="shared" si="455"/>
        <v>23.835629999999998</v>
      </c>
      <c r="AU1256" s="51">
        <f t="shared" si="456"/>
        <v>25.840996000000001</v>
      </c>
      <c r="AV1256" s="51">
        <f t="shared" si="457"/>
        <v>27.861469</v>
      </c>
      <c r="AY1256">
        <v>42292</v>
      </c>
      <c r="AZ1256">
        <v>42292</v>
      </c>
      <c r="BA1256" t="s">
        <v>29</v>
      </c>
      <c r="BB1256" s="1">
        <f t="shared" si="438"/>
        <v>42292</v>
      </c>
    </row>
    <row r="1257" spans="1:54">
      <c r="A1257" t="str">
        <f t="shared" si="458"/>
        <v>42375Fábio84</v>
      </c>
      <c r="B1257" s="48">
        <v>42375.393217592595</v>
      </c>
      <c r="C1257" s="48">
        <f t="shared" si="459"/>
        <v>42375</v>
      </c>
      <c r="D1257" s="48" t="s">
        <v>31</v>
      </c>
      <c r="E1257" s="49">
        <f t="shared" si="460"/>
        <v>84</v>
      </c>
      <c r="F1257" s="48"/>
      <c r="G1257" s="49" t="e">
        <f>VLOOKUP(C1257,#REF!,2,0)</f>
        <v>#REF!</v>
      </c>
      <c r="H1257" s="48"/>
      <c r="I1257" s="43">
        <v>0</v>
      </c>
      <c r="J1257" s="43">
        <v>0</v>
      </c>
      <c r="K1257" s="43">
        <v>0</v>
      </c>
      <c r="L1257" s="43">
        <v>11.25896</v>
      </c>
      <c r="M1257" s="43">
        <v>19.997803000000001</v>
      </c>
      <c r="N1257" s="43">
        <v>22.847866</v>
      </c>
      <c r="O1257" s="43">
        <v>15.911405999999999</v>
      </c>
      <c r="P1257" s="43">
        <v>11.722047</v>
      </c>
      <c r="Q1257" s="43">
        <v>20.620156999999999</v>
      </c>
      <c r="R1257" s="43">
        <v>21.30105</v>
      </c>
      <c r="S1257" s="43">
        <v>17.249991999999999</v>
      </c>
      <c r="T1257" s="43">
        <v>19.666632</v>
      </c>
      <c r="U1257" s="43">
        <v>22.142672999999998</v>
      </c>
      <c r="V1257" s="43">
        <v>24.343222000000001</v>
      </c>
      <c r="W1257" s="43">
        <v>24.395575999999998</v>
      </c>
      <c r="X1257" s="43">
        <v>25.723120000000002</v>
      </c>
      <c r="Y1257" s="43">
        <v>84</v>
      </c>
      <c r="AA1257">
        <f t="shared" si="439"/>
        <v>41976.585706018515</v>
      </c>
      <c r="AB1257" t="str">
        <f t="shared" si="440"/>
        <v>41976Murilo/Kassio67</v>
      </c>
      <c r="AC1257" s="52">
        <v>41976</v>
      </c>
      <c r="AD1257" s="53" t="s">
        <v>20</v>
      </c>
      <c r="AE1257" s="54">
        <v>67</v>
      </c>
      <c r="AF1257" s="51" t="str">
        <f t="shared" si="441"/>
        <v/>
      </c>
      <c r="AG1257" s="51">
        <f t="shared" si="442"/>
        <v>0</v>
      </c>
      <c r="AH1257" s="51">
        <f t="shared" si="443"/>
        <v>22.402258</v>
      </c>
      <c r="AI1257" s="51">
        <f t="shared" si="444"/>
        <v>23.520077000000001</v>
      </c>
      <c r="AJ1257" s="51">
        <f t="shared" si="445"/>
        <v>12.221614000000001</v>
      </c>
      <c r="AK1257" s="51">
        <f t="shared" si="446"/>
        <v>17.296139</v>
      </c>
      <c r="AL1257" s="51">
        <f t="shared" si="447"/>
        <v>21.015474000000001</v>
      </c>
      <c r="AM1257" s="51">
        <f t="shared" si="448"/>
        <v>21.134211000000001</v>
      </c>
      <c r="AN1257" s="51">
        <f t="shared" si="449"/>
        <v>23.772342999999999</v>
      </c>
      <c r="AO1257" s="51">
        <f t="shared" si="450"/>
        <v>23.772342999999999</v>
      </c>
      <c r="AP1257" s="51">
        <f t="shared" si="451"/>
        <v>23.962475000000001</v>
      </c>
      <c r="AQ1257" s="51">
        <f t="shared" si="452"/>
        <v>24.153390999999999</v>
      </c>
      <c r="AR1257" s="51">
        <f t="shared" si="453"/>
        <v>28.344125999999999</v>
      </c>
      <c r="AS1257" s="51">
        <f t="shared" si="454"/>
        <v>27.315038999999999</v>
      </c>
      <c r="AT1257" s="51">
        <f t="shared" si="455"/>
        <v>23.457239000000001</v>
      </c>
      <c r="AU1257" s="51">
        <f t="shared" si="456"/>
        <v>25.907093</v>
      </c>
      <c r="AV1257" s="51">
        <f t="shared" si="457"/>
        <v>27.930150999999999</v>
      </c>
      <c r="AY1257">
        <v>42294</v>
      </c>
      <c r="AZ1257">
        <v>42294</v>
      </c>
      <c r="BA1257" t="s">
        <v>29</v>
      </c>
      <c r="BB1257" s="1">
        <f t="shared" si="438"/>
        <v>42294</v>
      </c>
    </row>
    <row r="1258" spans="1:54">
      <c r="A1258" t="str">
        <f t="shared" si="458"/>
        <v>42377Fábio84</v>
      </c>
      <c r="B1258" s="48">
        <v>42377.381423611114</v>
      </c>
      <c r="C1258" s="48">
        <f t="shared" si="459"/>
        <v>42377</v>
      </c>
      <c r="D1258" s="48" t="s">
        <v>31</v>
      </c>
      <c r="E1258" s="49">
        <f t="shared" si="460"/>
        <v>84</v>
      </c>
      <c r="F1258" s="48"/>
      <c r="G1258" s="49" t="e">
        <f>VLOOKUP(C1258,#REF!,2,0)</f>
        <v>#REF!</v>
      </c>
      <c r="H1258" s="48"/>
      <c r="I1258" s="43">
        <v>0</v>
      </c>
      <c r="J1258" s="43">
        <v>0</v>
      </c>
      <c r="K1258" s="43">
        <v>0</v>
      </c>
      <c r="L1258" s="43">
        <v>7.6555679999999997</v>
      </c>
      <c r="M1258" s="43">
        <v>17.604455999999999</v>
      </c>
      <c r="N1258" s="43">
        <v>21.645641000000001</v>
      </c>
      <c r="O1258" s="43">
        <v>15.742751999999999</v>
      </c>
      <c r="P1258" s="43">
        <v>11.471446</v>
      </c>
      <c r="Q1258" s="43">
        <v>19.997803000000001</v>
      </c>
      <c r="R1258" s="43">
        <v>20.862079999999999</v>
      </c>
      <c r="S1258" s="43">
        <v>16.768650000000001</v>
      </c>
      <c r="T1258" s="43">
        <v>19.198360000000001</v>
      </c>
      <c r="U1258" s="43">
        <v>21.497633</v>
      </c>
      <c r="V1258" s="43">
        <v>23.563955</v>
      </c>
      <c r="W1258" s="43">
        <v>23.051352999999999</v>
      </c>
      <c r="X1258" s="43">
        <v>23.460999999999999</v>
      </c>
      <c r="Y1258" s="43">
        <v>84</v>
      </c>
      <c r="AA1258">
        <f t="shared" si="439"/>
        <v>41978.714062500003</v>
      </c>
      <c r="AB1258" t="str">
        <f t="shared" si="440"/>
        <v>41978Murilo/Kassio67</v>
      </c>
      <c r="AC1258" s="52">
        <v>41978</v>
      </c>
      <c r="AD1258" s="53" t="s">
        <v>20</v>
      </c>
      <c r="AE1258" s="54">
        <v>67</v>
      </c>
      <c r="AF1258" s="51" t="str">
        <f t="shared" si="441"/>
        <v/>
      </c>
      <c r="AG1258" s="51">
        <f t="shared" si="442"/>
        <v>0</v>
      </c>
      <c r="AH1258" s="51">
        <f t="shared" si="443"/>
        <v>20.078351999999999</v>
      </c>
      <c r="AI1258" s="51">
        <f t="shared" si="444"/>
        <v>19.962803000000001</v>
      </c>
      <c r="AJ1258" s="51">
        <f t="shared" si="445"/>
        <v>13.400024</v>
      </c>
      <c r="AK1258" s="51">
        <f t="shared" si="446"/>
        <v>16.556944000000001</v>
      </c>
      <c r="AL1258" s="51">
        <f t="shared" si="447"/>
        <v>20.427109000000002</v>
      </c>
      <c r="AM1258" s="51">
        <f t="shared" si="448"/>
        <v>20.720203000000001</v>
      </c>
      <c r="AN1258" s="51">
        <f t="shared" si="449"/>
        <v>23.269210999999999</v>
      </c>
      <c r="AO1258" s="51">
        <f t="shared" si="450"/>
        <v>23.709154000000002</v>
      </c>
      <c r="AP1258" s="51">
        <f t="shared" si="451"/>
        <v>23.835629999999998</v>
      </c>
      <c r="AQ1258" s="51">
        <f t="shared" si="452"/>
        <v>24.409174</v>
      </c>
      <c r="AR1258" s="51">
        <f t="shared" si="453"/>
        <v>28.205767000000002</v>
      </c>
      <c r="AS1258" s="51">
        <f t="shared" si="454"/>
        <v>27.247107</v>
      </c>
      <c r="AT1258" s="51">
        <f t="shared" si="455"/>
        <v>23.646038000000001</v>
      </c>
      <c r="AU1258" s="51">
        <f t="shared" si="456"/>
        <v>25.709078000000002</v>
      </c>
      <c r="AV1258" s="51">
        <f t="shared" si="457"/>
        <v>27.998936</v>
      </c>
      <c r="AY1258">
        <v>42296</v>
      </c>
      <c r="AZ1258">
        <v>42296</v>
      </c>
      <c r="BA1258" t="s">
        <v>29</v>
      </c>
      <c r="BB1258" s="1">
        <f t="shared" si="438"/>
        <v>42296</v>
      </c>
    </row>
    <row r="1259" spans="1:54">
      <c r="A1259" t="str">
        <f t="shared" si="458"/>
        <v>42382Fábio84</v>
      </c>
      <c r="B1259" s="48">
        <v>42382.718599537038</v>
      </c>
      <c r="C1259" s="48">
        <f t="shared" si="459"/>
        <v>42382</v>
      </c>
      <c r="D1259" s="48" t="s">
        <v>31</v>
      </c>
      <c r="E1259" s="49">
        <f t="shared" si="460"/>
        <v>84</v>
      </c>
      <c r="F1259" s="48"/>
      <c r="G1259" s="49" t="e">
        <f>VLOOKUP(C1259,#REF!,2,0)</f>
        <v>#REF!</v>
      </c>
      <c r="H1259" s="48"/>
      <c r="I1259" s="43">
        <v>0</v>
      </c>
      <c r="J1259" s="43">
        <v>0</v>
      </c>
      <c r="K1259" s="43">
        <v>0</v>
      </c>
      <c r="L1259" s="43">
        <v>16.552156</v>
      </c>
      <c r="M1259" s="43">
        <v>22.493888999999999</v>
      </c>
      <c r="N1259" s="43">
        <v>24.186343999999998</v>
      </c>
      <c r="O1259" s="43">
        <v>17.382497999999998</v>
      </c>
      <c r="P1259" s="43">
        <v>13.132854</v>
      </c>
      <c r="Q1259" s="43">
        <v>23.667117999999999</v>
      </c>
      <c r="R1259" s="43">
        <v>26.535988</v>
      </c>
      <c r="S1259" s="43">
        <v>27.638721</v>
      </c>
      <c r="T1259" s="43">
        <v>27.30566</v>
      </c>
      <c r="U1259" s="43">
        <v>28.592887999999999</v>
      </c>
      <c r="V1259" s="43">
        <v>27.416450999999999</v>
      </c>
      <c r="W1259" s="43">
        <v>27.416450999999999</v>
      </c>
      <c r="X1259" s="43">
        <v>27.139807000000001</v>
      </c>
      <c r="Y1259" s="43">
        <v>84</v>
      </c>
      <c r="AA1259">
        <f t="shared" si="439"/>
        <v>41981.359097222223</v>
      </c>
      <c r="AB1259" t="str">
        <f t="shared" si="440"/>
        <v>41981Murilo/Kassio67</v>
      </c>
      <c r="AC1259" s="52">
        <v>41981</v>
      </c>
      <c r="AD1259" s="53" t="s">
        <v>20</v>
      </c>
      <c r="AE1259" s="54">
        <v>67</v>
      </c>
      <c r="AF1259" s="51" t="str">
        <f t="shared" si="441"/>
        <v/>
      </c>
      <c r="AG1259" s="51">
        <f t="shared" si="442"/>
        <v>0</v>
      </c>
      <c r="AH1259" s="51">
        <f t="shared" si="443"/>
        <v>17.672270000000001</v>
      </c>
      <c r="AI1259" s="51">
        <f t="shared" si="444"/>
        <v>18.826830000000001</v>
      </c>
      <c r="AJ1259" s="51">
        <f t="shared" si="445"/>
        <v>12.667740999999999</v>
      </c>
      <c r="AK1259" s="51">
        <f t="shared" si="446"/>
        <v>15.480886</v>
      </c>
      <c r="AL1259" s="51">
        <f t="shared" si="447"/>
        <v>19.220372999999999</v>
      </c>
      <c r="AM1259" s="51">
        <f t="shared" si="448"/>
        <v>19.790144000000002</v>
      </c>
      <c r="AN1259" s="51">
        <f t="shared" si="449"/>
        <v>22.771705999999998</v>
      </c>
      <c r="AO1259" s="51">
        <f t="shared" si="450"/>
        <v>23.081987000000002</v>
      </c>
      <c r="AP1259" s="51">
        <f t="shared" si="451"/>
        <v>23.457239000000001</v>
      </c>
      <c r="AQ1259" s="51">
        <f t="shared" si="452"/>
        <v>23.899007999999998</v>
      </c>
      <c r="AR1259" s="51">
        <f t="shared" si="453"/>
        <v>27.930150999999999</v>
      </c>
      <c r="AS1259" s="51">
        <f t="shared" si="454"/>
        <v>26.908846</v>
      </c>
      <c r="AT1259" s="51">
        <f t="shared" si="455"/>
        <v>23.520077000000001</v>
      </c>
      <c r="AU1259" s="51">
        <f t="shared" si="456"/>
        <v>25.577513</v>
      </c>
      <c r="AV1259" s="51">
        <f t="shared" si="457"/>
        <v>27.792849</v>
      </c>
      <c r="AY1259">
        <v>42301</v>
      </c>
      <c r="AZ1259">
        <v>42301</v>
      </c>
      <c r="BA1259" t="s">
        <v>29</v>
      </c>
      <c r="BB1259" s="1">
        <f t="shared" si="438"/>
        <v>42301</v>
      </c>
    </row>
    <row r="1260" spans="1:54">
      <c r="A1260" t="str">
        <f t="shared" si="458"/>
        <v>42387Fábio84</v>
      </c>
      <c r="B1260" s="48">
        <v>42387.609432870369</v>
      </c>
      <c r="C1260" s="48">
        <f t="shared" si="459"/>
        <v>42387</v>
      </c>
      <c r="D1260" s="48" t="s">
        <v>31</v>
      </c>
      <c r="E1260" s="49">
        <f t="shared" si="460"/>
        <v>84</v>
      </c>
      <c r="F1260" s="48"/>
      <c r="G1260" s="49" t="e">
        <f>VLOOKUP(C1260,#REF!,2,0)</f>
        <v>#REF!</v>
      </c>
      <c r="H1260" s="48"/>
      <c r="I1260" s="43">
        <v>0</v>
      </c>
      <c r="J1260" s="43">
        <v>0</v>
      </c>
      <c r="K1260" s="43">
        <v>0</v>
      </c>
      <c r="L1260" s="43">
        <v>12.791017999999999</v>
      </c>
      <c r="M1260" s="43">
        <v>20.668424999999999</v>
      </c>
      <c r="N1260" s="43">
        <v>23.153414000000001</v>
      </c>
      <c r="O1260" s="43">
        <v>16.681903999999999</v>
      </c>
      <c r="P1260" s="43">
        <v>12.678137</v>
      </c>
      <c r="Q1260" s="43">
        <v>21.252056</v>
      </c>
      <c r="R1260" s="43">
        <v>21.794146999999999</v>
      </c>
      <c r="S1260" s="43">
        <v>17.604455999999999</v>
      </c>
      <c r="T1260" s="43">
        <v>20.33173</v>
      </c>
      <c r="U1260" s="43">
        <v>22.847866</v>
      </c>
      <c r="V1260" s="43">
        <v>25.669376</v>
      </c>
      <c r="W1260" s="43">
        <v>26.919502000000001</v>
      </c>
      <c r="X1260" s="43">
        <v>27.029547000000001</v>
      </c>
      <c r="Y1260" s="43">
        <v>84</v>
      </c>
      <c r="AA1260">
        <f t="shared" si="439"/>
        <v>41984.461770833332</v>
      </c>
      <c r="AB1260" t="str">
        <f t="shared" si="440"/>
        <v>41984Murilo/Kassio67</v>
      </c>
      <c r="AC1260" s="52">
        <v>41984</v>
      </c>
      <c r="AD1260" s="53" t="s">
        <v>20</v>
      </c>
      <c r="AE1260" s="54">
        <v>67</v>
      </c>
      <c r="AF1260" s="51" t="str">
        <f t="shared" si="441"/>
        <v/>
      </c>
      <c r="AG1260" s="51">
        <f t="shared" si="442"/>
        <v>0</v>
      </c>
      <c r="AH1260" s="51">
        <f t="shared" si="443"/>
        <v>31.038038</v>
      </c>
      <c r="AI1260" s="51">
        <f t="shared" si="444"/>
        <v>24.601942000000001</v>
      </c>
      <c r="AJ1260" s="51">
        <f t="shared" si="445"/>
        <v>14.059436</v>
      </c>
      <c r="AK1260" s="51">
        <f t="shared" si="446"/>
        <v>15.733523999999999</v>
      </c>
      <c r="AL1260" s="51">
        <f t="shared" si="447"/>
        <v>19.847597</v>
      </c>
      <c r="AM1260" s="51">
        <f t="shared" si="448"/>
        <v>21.253294</v>
      </c>
      <c r="AN1260" s="51">
        <f t="shared" si="449"/>
        <v>23.583013999999999</v>
      </c>
      <c r="AO1260" s="51">
        <f t="shared" si="450"/>
        <v>23.144293000000001</v>
      </c>
      <c r="AP1260" s="51">
        <f t="shared" si="451"/>
        <v>23.583013999999999</v>
      </c>
      <c r="AQ1260" s="51">
        <f t="shared" si="452"/>
        <v>23.962475000000001</v>
      </c>
      <c r="AR1260" s="51">
        <f t="shared" si="453"/>
        <v>27.792849</v>
      </c>
      <c r="AS1260" s="51">
        <f t="shared" si="454"/>
        <v>27.043897999999999</v>
      </c>
      <c r="AT1260" s="51">
        <f t="shared" si="455"/>
        <v>23.520077000000001</v>
      </c>
      <c r="AU1260" s="51">
        <f t="shared" si="456"/>
        <v>25.446300999999998</v>
      </c>
      <c r="AV1260" s="51">
        <f t="shared" si="457"/>
        <v>27.792849</v>
      </c>
      <c r="AY1260">
        <v>42303</v>
      </c>
      <c r="AZ1260">
        <v>42303</v>
      </c>
      <c r="BA1260" t="s">
        <v>29</v>
      </c>
      <c r="BB1260" s="1">
        <f t="shared" si="438"/>
        <v>42303</v>
      </c>
    </row>
    <row r="1261" spans="1:54">
      <c r="A1261" t="str">
        <f t="shared" si="458"/>
        <v>42391Fábio84</v>
      </c>
      <c r="B1261" s="48">
        <v>42391.701747685183</v>
      </c>
      <c r="C1261" s="48">
        <f t="shared" si="459"/>
        <v>42391</v>
      </c>
      <c r="D1261" s="48" t="s">
        <v>31</v>
      </c>
      <c r="E1261" s="49">
        <f t="shared" si="460"/>
        <v>84</v>
      </c>
      <c r="F1261" s="48"/>
      <c r="G1261" s="49" t="e">
        <f>VLOOKUP(C1261,#REF!,2,0)</f>
        <v>#REF!</v>
      </c>
      <c r="H1261" s="48"/>
      <c r="I1261" s="43">
        <v>0</v>
      </c>
      <c r="J1261" s="43">
        <v>0</v>
      </c>
      <c r="K1261" s="43">
        <v>0</v>
      </c>
      <c r="L1261" s="43">
        <v>5.6322390000000002</v>
      </c>
      <c r="M1261" s="43">
        <v>17.161975999999999</v>
      </c>
      <c r="N1261" s="43">
        <v>20.959232</v>
      </c>
      <c r="O1261" s="43">
        <v>15.242342000000001</v>
      </c>
      <c r="P1261" s="43">
        <v>11.435874</v>
      </c>
      <c r="Q1261" s="43">
        <v>20.140577</v>
      </c>
      <c r="R1261" s="43">
        <v>20.475697</v>
      </c>
      <c r="S1261" s="43">
        <v>16.595359999999999</v>
      </c>
      <c r="T1261" s="43">
        <v>19.198360000000001</v>
      </c>
      <c r="U1261" s="43">
        <v>21.546894000000002</v>
      </c>
      <c r="V1261" s="43">
        <v>23.822313000000001</v>
      </c>
      <c r="W1261" s="43">
        <v>23.000402000000001</v>
      </c>
      <c r="X1261" s="43">
        <v>23.102335</v>
      </c>
      <c r="Y1261" s="43">
        <v>84</v>
      </c>
      <c r="AA1261">
        <f t="shared" si="439"/>
        <v>41987.633576388886</v>
      </c>
      <c r="AB1261" t="str">
        <f t="shared" si="440"/>
        <v>41987Murilo/Kassio67</v>
      </c>
      <c r="AC1261" s="52">
        <v>41987</v>
      </c>
      <c r="AD1261" s="53" t="s">
        <v>20</v>
      </c>
      <c r="AE1261" s="54">
        <v>67</v>
      </c>
      <c r="AF1261" s="51" t="str">
        <f t="shared" si="441"/>
        <v/>
      </c>
      <c r="AG1261" s="51">
        <f t="shared" si="442"/>
        <v>0</v>
      </c>
      <c r="AH1261" s="51">
        <f t="shared" si="443"/>
        <v>33.855441999999996</v>
      </c>
      <c r="AI1261" s="51">
        <f t="shared" si="444"/>
        <v>29.251740000000002</v>
      </c>
      <c r="AJ1261" s="51">
        <f t="shared" si="445"/>
        <v>20.838056999999999</v>
      </c>
      <c r="AK1261" s="51">
        <f t="shared" si="446"/>
        <v>25.577513</v>
      </c>
      <c r="AL1261" s="51">
        <f t="shared" si="447"/>
        <v>29.959826</v>
      </c>
      <c r="AM1261" s="51">
        <f t="shared" si="448"/>
        <v>29.888642999999998</v>
      </c>
      <c r="AN1261" s="51">
        <f t="shared" si="449"/>
        <v>34.083092000000001</v>
      </c>
      <c r="AO1261" s="51">
        <f t="shared" si="450"/>
        <v>33.402434999999997</v>
      </c>
      <c r="AP1261" s="51">
        <f t="shared" si="451"/>
        <v>32.209347000000001</v>
      </c>
      <c r="AQ1261" s="51">
        <f t="shared" si="452"/>
        <v>30.604437000000001</v>
      </c>
      <c r="AR1261" s="51">
        <f t="shared" si="453"/>
        <v>32.135517</v>
      </c>
      <c r="AS1261" s="51">
        <f t="shared" si="454"/>
        <v>28.621839999999999</v>
      </c>
      <c r="AT1261" s="51">
        <f t="shared" si="455"/>
        <v>24.281115</v>
      </c>
      <c r="AU1261" s="51">
        <f t="shared" si="456"/>
        <v>26.572737</v>
      </c>
      <c r="AV1261" s="51">
        <f t="shared" si="457"/>
        <v>28.691483999999999</v>
      </c>
      <c r="AY1261">
        <v>42306</v>
      </c>
      <c r="AZ1261">
        <v>42306</v>
      </c>
      <c r="BA1261" t="s">
        <v>29</v>
      </c>
      <c r="BB1261" s="1">
        <f t="shared" si="438"/>
        <v>42306</v>
      </c>
    </row>
    <row r="1262" spans="1:54">
      <c r="A1262" t="str">
        <f t="shared" si="458"/>
        <v>42397Fábio84</v>
      </c>
      <c r="B1262" s="48">
        <v>42397.647766203707</v>
      </c>
      <c r="C1262" s="48">
        <f t="shared" si="459"/>
        <v>42397</v>
      </c>
      <c r="D1262" s="48" t="s">
        <v>31</v>
      </c>
      <c r="E1262" s="49">
        <f t="shared" si="460"/>
        <v>84</v>
      </c>
      <c r="F1262" s="48"/>
      <c r="G1262" s="49" t="e">
        <f>VLOOKUP(C1262,#REF!,2,0)</f>
        <v>#REF!</v>
      </c>
      <c r="H1262" s="48"/>
      <c r="I1262" s="43">
        <v>0</v>
      </c>
      <c r="J1262" s="43">
        <v>0</v>
      </c>
      <c r="K1262" s="43">
        <v>0</v>
      </c>
      <c r="L1262" s="43">
        <v>10.771471</v>
      </c>
      <c r="M1262" s="43">
        <v>16.337140999999999</v>
      </c>
      <c r="N1262" s="43">
        <v>18.78182</v>
      </c>
      <c r="O1262" s="43">
        <v>14.067712</v>
      </c>
      <c r="P1262" s="43">
        <v>11.083526000000001</v>
      </c>
      <c r="Q1262" s="43">
        <v>19.478639999999999</v>
      </c>
      <c r="R1262" s="43">
        <v>19.855543000000001</v>
      </c>
      <c r="S1262" s="43">
        <v>15.491481</v>
      </c>
      <c r="T1262" s="43">
        <v>18.007636999999999</v>
      </c>
      <c r="U1262" s="43">
        <v>20.092924</v>
      </c>
      <c r="V1262" s="43">
        <v>21.943182</v>
      </c>
      <c r="W1262" s="43">
        <v>20.668424999999999</v>
      </c>
      <c r="X1262" s="43">
        <v>20.571967999999998</v>
      </c>
      <c r="Y1262" s="43">
        <v>84</v>
      </c>
      <c r="AA1262">
        <f t="shared" si="439"/>
        <v>41995.404050925928</v>
      </c>
      <c r="AB1262" t="str">
        <f t="shared" si="440"/>
        <v>41995Murilo/Kassio67</v>
      </c>
      <c r="AC1262" s="52">
        <v>41995</v>
      </c>
      <c r="AD1262" s="53" t="s">
        <v>20</v>
      </c>
      <c r="AE1262" s="54">
        <v>67</v>
      </c>
      <c r="AF1262" s="51" t="str">
        <f t="shared" si="441"/>
        <v/>
      </c>
      <c r="AG1262" s="51">
        <f t="shared" si="442"/>
        <v>0</v>
      </c>
      <c r="AH1262" s="51">
        <f t="shared" si="443"/>
        <v>31.328807999999999</v>
      </c>
      <c r="AI1262" s="51">
        <f t="shared" si="444"/>
        <v>27.315038999999999</v>
      </c>
      <c r="AJ1262" s="51">
        <f t="shared" si="445"/>
        <v>19.051168000000001</v>
      </c>
      <c r="AK1262" s="51">
        <f t="shared" si="446"/>
        <v>24.860174000000001</v>
      </c>
      <c r="AL1262" s="51">
        <f t="shared" si="447"/>
        <v>28.621839999999999</v>
      </c>
      <c r="AM1262" s="51">
        <f t="shared" si="448"/>
        <v>29.463267999999999</v>
      </c>
      <c r="AN1262" s="51">
        <f t="shared" si="449"/>
        <v>32.952477000000002</v>
      </c>
      <c r="AO1262" s="51">
        <f t="shared" si="450"/>
        <v>32.135517</v>
      </c>
      <c r="AP1262" s="51">
        <f t="shared" si="451"/>
        <v>31.038038</v>
      </c>
      <c r="AQ1262" s="51">
        <f t="shared" si="452"/>
        <v>30.676480999999999</v>
      </c>
      <c r="AR1262" s="51">
        <f t="shared" si="453"/>
        <v>32.877800000000001</v>
      </c>
      <c r="AS1262" s="51">
        <f t="shared" si="454"/>
        <v>30.173922000000001</v>
      </c>
      <c r="AT1262" s="51">
        <f t="shared" si="455"/>
        <v>25.577513</v>
      </c>
      <c r="AU1262" s="51">
        <f t="shared" si="456"/>
        <v>26.639799</v>
      </c>
      <c r="AV1262" s="51">
        <f t="shared" si="457"/>
        <v>28.552289999999999</v>
      </c>
      <c r="AY1262">
        <v>42311</v>
      </c>
      <c r="AZ1262">
        <v>42311</v>
      </c>
      <c r="BA1262" t="s">
        <v>29</v>
      </c>
      <c r="BB1262" s="1">
        <f t="shared" si="438"/>
        <v>42311</v>
      </c>
    </row>
    <row r="1263" spans="1:54">
      <c r="A1263" t="str">
        <f t="shared" si="458"/>
        <v>42398Fábio84</v>
      </c>
      <c r="B1263" s="48">
        <v>42398.585219907407</v>
      </c>
      <c r="C1263" s="48">
        <f t="shared" si="459"/>
        <v>42398</v>
      </c>
      <c r="D1263" s="48" t="s">
        <v>31</v>
      </c>
      <c r="E1263" s="49">
        <f t="shared" si="460"/>
        <v>84</v>
      </c>
      <c r="F1263" s="48"/>
      <c r="G1263" s="49" t="e">
        <f>VLOOKUP(C1263,#REF!,2,0)</f>
        <v>#REF!</v>
      </c>
      <c r="H1263" s="48"/>
      <c r="I1263" s="43">
        <v>0</v>
      </c>
      <c r="J1263" s="43">
        <v>0</v>
      </c>
      <c r="K1263" s="43">
        <v>0</v>
      </c>
      <c r="L1263" s="43">
        <v>12.942365000000001</v>
      </c>
      <c r="M1263" s="43">
        <v>19.431795000000001</v>
      </c>
      <c r="N1263" s="43">
        <v>20.140577</v>
      </c>
      <c r="O1263" s="43">
        <v>13.948992000000001</v>
      </c>
      <c r="P1263" s="43">
        <v>10.909573999999999</v>
      </c>
      <c r="Q1263" s="43">
        <v>19.198360000000001</v>
      </c>
      <c r="R1263" s="43">
        <v>19.666632</v>
      </c>
      <c r="S1263" s="43">
        <v>15.366647</v>
      </c>
      <c r="T1263" s="43">
        <v>17.783073000000002</v>
      </c>
      <c r="U1263" s="43">
        <v>19.950310000000002</v>
      </c>
      <c r="V1263" s="43">
        <v>21.744581</v>
      </c>
      <c r="W1263" s="43">
        <v>20.571967999999998</v>
      </c>
      <c r="X1263" s="43">
        <v>20.33173</v>
      </c>
      <c r="Y1263" s="43">
        <v>84</v>
      </c>
      <c r="AA1263">
        <f t="shared" si="439"/>
        <v>42001.69976851852</v>
      </c>
      <c r="AB1263" t="str">
        <f t="shared" si="440"/>
        <v>42001Murilo/Kassio67</v>
      </c>
      <c r="AC1263" s="52">
        <v>42001</v>
      </c>
      <c r="AD1263" s="53" t="s">
        <v>20</v>
      </c>
      <c r="AE1263" s="54">
        <v>67</v>
      </c>
      <c r="AF1263" s="51" t="str">
        <f t="shared" si="441"/>
        <v/>
      </c>
      <c r="AG1263" s="51">
        <f t="shared" si="442"/>
        <v>0</v>
      </c>
      <c r="AH1263" s="51">
        <f t="shared" si="443"/>
        <v>25.643274000000002</v>
      </c>
      <c r="AI1263" s="51">
        <f t="shared" si="444"/>
        <v>23.772342999999999</v>
      </c>
      <c r="AJ1263" s="51">
        <f t="shared" si="445"/>
        <v>18.052766999999999</v>
      </c>
      <c r="AK1263" s="51">
        <f t="shared" si="446"/>
        <v>23.709154000000002</v>
      </c>
      <c r="AL1263" s="51">
        <f t="shared" si="447"/>
        <v>28.552289999999999</v>
      </c>
      <c r="AM1263" s="51">
        <f t="shared" si="448"/>
        <v>29.746500000000001</v>
      </c>
      <c r="AN1263" s="51">
        <f t="shared" si="449"/>
        <v>33.779738999999999</v>
      </c>
      <c r="AO1263" s="51">
        <f t="shared" si="450"/>
        <v>33.553108000000002</v>
      </c>
      <c r="AP1263" s="51">
        <f t="shared" si="451"/>
        <v>33.779738999999999</v>
      </c>
      <c r="AQ1263" s="51">
        <f t="shared" si="452"/>
        <v>34.007137</v>
      </c>
      <c r="AR1263" s="51">
        <f t="shared" si="453"/>
        <v>38.149062999999998</v>
      </c>
      <c r="AS1263" s="51">
        <f t="shared" si="454"/>
        <v>36.716000000000001</v>
      </c>
      <c r="AT1263" s="51">
        <f t="shared" si="455"/>
        <v>33.855441999999996</v>
      </c>
      <c r="AU1263" s="51">
        <f t="shared" si="456"/>
        <v>35.697848999999998</v>
      </c>
      <c r="AV1263" s="51">
        <f t="shared" si="457"/>
        <v>36.558444999999999</v>
      </c>
      <c r="AY1263">
        <v>42312</v>
      </c>
      <c r="AZ1263">
        <v>42312</v>
      </c>
      <c r="BA1263" t="s">
        <v>29</v>
      </c>
      <c r="BB1263" s="1">
        <f t="shared" si="438"/>
        <v>42312</v>
      </c>
    </row>
    <row r="1264" spans="1:54">
      <c r="A1264" t="str">
        <f t="shared" si="458"/>
        <v>42401Fábio84</v>
      </c>
      <c r="B1264" s="48">
        <v>42401.590601851851</v>
      </c>
      <c r="C1264" s="48">
        <f t="shared" si="459"/>
        <v>42401</v>
      </c>
      <c r="D1264" s="48" t="s">
        <v>31</v>
      </c>
      <c r="E1264" s="49">
        <f t="shared" si="460"/>
        <v>84</v>
      </c>
      <c r="F1264" s="48"/>
      <c r="G1264" s="49" t="e">
        <f>VLOOKUP(C1264,#REF!,2,0)</f>
        <v>#REF!</v>
      </c>
      <c r="H1264" s="48"/>
      <c r="I1264" s="43">
        <v>0</v>
      </c>
      <c r="J1264" s="43">
        <v>0</v>
      </c>
      <c r="K1264" s="43">
        <v>0</v>
      </c>
      <c r="L1264" s="43">
        <v>7.8857910000000002</v>
      </c>
      <c r="M1264" s="43">
        <v>16.509063999999999</v>
      </c>
      <c r="N1264" s="43">
        <v>18.643989999999999</v>
      </c>
      <c r="O1264" s="43">
        <v>13.67408</v>
      </c>
      <c r="P1264" s="43">
        <v>10.634308000000001</v>
      </c>
      <c r="Q1264" s="43">
        <v>19.012678000000001</v>
      </c>
      <c r="R1264" s="43">
        <v>19.619548999999999</v>
      </c>
      <c r="S1264" s="43">
        <v>15.658751000000001</v>
      </c>
      <c r="T1264" s="43">
        <v>17.783073000000002</v>
      </c>
      <c r="U1264" s="43">
        <v>19.666632</v>
      </c>
      <c r="V1264" s="43">
        <v>21.154211</v>
      </c>
      <c r="W1264" s="43">
        <v>19.902884</v>
      </c>
      <c r="X1264" s="43">
        <v>19.760973</v>
      </c>
      <c r="Y1264" s="43">
        <v>84</v>
      </c>
      <c r="AA1264">
        <f t="shared" si="439"/>
        <v>42010.617164351854</v>
      </c>
      <c r="AB1264" t="str">
        <f t="shared" si="440"/>
        <v>42010Murilo/Kassio67</v>
      </c>
      <c r="AC1264" s="52">
        <v>42010</v>
      </c>
      <c r="AD1264" s="53" t="s">
        <v>20</v>
      </c>
      <c r="AE1264" s="54">
        <v>67</v>
      </c>
      <c r="AF1264" s="51" t="str">
        <f t="shared" si="441"/>
        <v/>
      </c>
      <c r="AG1264" s="51">
        <f t="shared" si="442"/>
        <v>0</v>
      </c>
      <c r="AH1264" s="51">
        <f t="shared" si="443"/>
        <v>37.032131</v>
      </c>
      <c r="AI1264" s="51">
        <f t="shared" si="444"/>
        <v>32.431399999999996</v>
      </c>
      <c r="AJ1264" s="51">
        <f t="shared" si="445"/>
        <v>23.269210999999999</v>
      </c>
      <c r="AK1264" s="51">
        <f t="shared" si="446"/>
        <v>28.621839999999999</v>
      </c>
      <c r="AL1264" s="51">
        <f t="shared" si="447"/>
        <v>33.553108000000002</v>
      </c>
      <c r="AM1264" s="51">
        <f t="shared" si="448"/>
        <v>34.007137</v>
      </c>
      <c r="AN1264" s="51">
        <f t="shared" si="449"/>
        <v>39.038032999999999</v>
      </c>
      <c r="AO1264" s="51">
        <f t="shared" si="450"/>
        <v>38.551903000000003</v>
      </c>
      <c r="AP1264" s="51">
        <f t="shared" si="451"/>
        <v>38.794598000000001</v>
      </c>
      <c r="AQ1264" s="51">
        <f t="shared" si="452"/>
        <v>38.875652000000002</v>
      </c>
      <c r="AR1264" s="51">
        <f t="shared" si="453"/>
        <v>42.270195000000001</v>
      </c>
      <c r="AS1264" s="51">
        <f t="shared" si="454"/>
        <v>41.095592000000003</v>
      </c>
      <c r="AT1264" s="51">
        <f t="shared" si="455"/>
        <v>38.875652000000002</v>
      </c>
      <c r="AU1264" s="51">
        <f t="shared" si="456"/>
        <v>40.597068999999998</v>
      </c>
      <c r="AV1264" s="51">
        <f t="shared" si="457"/>
        <v>42.270195000000001</v>
      </c>
      <c r="AY1264">
        <v>42315</v>
      </c>
      <c r="AZ1264">
        <v>42315</v>
      </c>
      <c r="BA1264" t="s">
        <v>29</v>
      </c>
      <c r="BB1264" s="1">
        <f t="shared" si="438"/>
        <v>42315</v>
      </c>
    </row>
    <row r="1265" spans="1:54">
      <c r="A1265" t="str">
        <f t="shared" si="458"/>
        <v>42403Fábio84</v>
      </c>
      <c r="B1265" s="48">
        <v>42403.371504629627</v>
      </c>
      <c r="C1265" s="48">
        <f t="shared" si="459"/>
        <v>42403</v>
      </c>
      <c r="D1265" s="48" t="s">
        <v>31</v>
      </c>
      <c r="E1265" s="49">
        <f t="shared" si="460"/>
        <v>84</v>
      </c>
      <c r="F1265" s="48"/>
      <c r="G1265" s="49" t="e">
        <f>VLOOKUP(C1265,#REF!,2,0)</f>
        <v>#REF!</v>
      </c>
      <c r="H1265" s="48"/>
      <c r="I1265" s="43">
        <v>0</v>
      </c>
      <c r="J1265" s="43">
        <v>0</v>
      </c>
      <c r="K1265" s="43">
        <v>0</v>
      </c>
      <c r="L1265" s="43">
        <v>5.5843150000000001</v>
      </c>
      <c r="M1265" s="43">
        <v>14.669136</v>
      </c>
      <c r="N1265" s="43">
        <v>17.693660999999999</v>
      </c>
      <c r="O1265" s="43">
        <v>12.791017999999999</v>
      </c>
      <c r="P1265" s="43">
        <v>9.7333180000000006</v>
      </c>
      <c r="Q1265" s="43">
        <v>18.643989999999999</v>
      </c>
      <c r="R1265" s="43">
        <v>18.966383</v>
      </c>
      <c r="S1265" s="43">
        <v>14.995260999999999</v>
      </c>
      <c r="T1265" s="43">
        <v>17.074155999999999</v>
      </c>
      <c r="U1265" s="43">
        <v>19.012678000000001</v>
      </c>
      <c r="V1265" s="43">
        <v>20.33173</v>
      </c>
      <c r="W1265" s="43">
        <v>19.198360000000001</v>
      </c>
      <c r="X1265" s="43">
        <v>19.059010000000001</v>
      </c>
      <c r="Y1265" s="43">
        <v>84</v>
      </c>
      <c r="AA1265">
        <f t="shared" si="439"/>
        <v>42012.691828703704</v>
      </c>
      <c r="AB1265" t="str">
        <f t="shared" si="440"/>
        <v>42012Murilo/Kassio67</v>
      </c>
      <c r="AC1265" s="52">
        <v>42012</v>
      </c>
      <c r="AD1265" s="53" t="s">
        <v>20</v>
      </c>
      <c r="AE1265" s="54">
        <v>67</v>
      </c>
      <c r="AF1265" s="51" t="str">
        <f t="shared" si="441"/>
        <v/>
      </c>
      <c r="AG1265" s="51">
        <f t="shared" si="442"/>
        <v>0</v>
      </c>
      <c r="AH1265" s="51">
        <f t="shared" si="443"/>
        <v>32.061729</v>
      </c>
      <c r="AI1265" s="51">
        <f t="shared" si="444"/>
        <v>27.792849</v>
      </c>
      <c r="AJ1265" s="51">
        <f t="shared" si="445"/>
        <v>20.136236</v>
      </c>
      <c r="AK1265" s="51">
        <f t="shared" si="446"/>
        <v>25.054773000000001</v>
      </c>
      <c r="AL1265" s="51">
        <f t="shared" si="447"/>
        <v>31.183260000000001</v>
      </c>
      <c r="AM1265" s="51">
        <f t="shared" si="448"/>
        <v>30.893166999999998</v>
      </c>
      <c r="AN1265" s="51">
        <f t="shared" si="449"/>
        <v>35.620097999999999</v>
      </c>
      <c r="AO1265" s="51">
        <f t="shared" si="450"/>
        <v>35.001258999999997</v>
      </c>
      <c r="AP1265" s="51">
        <f t="shared" si="451"/>
        <v>35.542458000000003</v>
      </c>
      <c r="AQ1265" s="51">
        <f t="shared" si="452"/>
        <v>35.542458000000003</v>
      </c>
      <c r="AR1265" s="51">
        <f t="shared" si="453"/>
        <v>39.854869999999998</v>
      </c>
      <c r="AS1265" s="51">
        <f t="shared" si="454"/>
        <v>38.471161000000002</v>
      </c>
      <c r="AT1265" s="51">
        <f t="shared" si="455"/>
        <v>36.087780000000002</v>
      </c>
      <c r="AU1265" s="51">
        <f t="shared" si="456"/>
        <v>38.471161000000002</v>
      </c>
      <c r="AV1265" s="51">
        <f t="shared" si="457"/>
        <v>38.956802000000003</v>
      </c>
      <c r="AY1265">
        <v>42317</v>
      </c>
      <c r="AZ1265">
        <v>42317</v>
      </c>
      <c r="BA1265" t="s">
        <v>29</v>
      </c>
      <c r="BB1265" s="1">
        <f t="shared" si="438"/>
        <v>42317</v>
      </c>
    </row>
    <row r="1266" spans="1:54">
      <c r="A1266" t="str">
        <f t="shared" si="458"/>
        <v>42405Fábio84</v>
      </c>
      <c r="B1266" s="48">
        <v>42405.368877314817</v>
      </c>
      <c r="C1266" s="48">
        <f t="shared" si="459"/>
        <v>42405</v>
      </c>
      <c r="D1266" s="48" t="s">
        <v>31</v>
      </c>
      <c r="E1266" s="49">
        <f t="shared" si="460"/>
        <v>84</v>
      </c>
      <c r="F1266" s="48"/>
      <c r="G1266" s="49" t="e">
        <f>VLOOKUP(C1266,#REF!,2,0)</f>
        <v>#REF!</v>
      </c>
      <c r="H1266" s="48"/>
      <c r="I1266" s="43">
        <v>0</v>
      </c>
      <c r="J1266" s="43">
        <v>0</v>
      </c>
      <c r="K1266" s="43">
        <v>0</v>
      </c>
      <c r="L1266" s="43">
        <v>3.8754900000000001</v>
      </c>
      <c r="M1266" s="43">
        <v>13.791543000000001</v>
      </c>
      <c r="N1266" s="43">
        <v>17.161975999999999</v>
      </c>
      <c r="O1266" s="43">
        <v>12.565770000000001</v>
      </c>
      <c r="P1266" s="43">
        <v>9.5711980000000008</v>
      </c>
      <c r="Q1266" s="43">
        <v>18.052713000000001</v>
      </c>
      <c r="R1266" s="43">
        <v>18.689892</v>
      </c>
      <c r="S1266" s="43">
        <v>14.386825</v>
      </c>
      <c r="T1266" s="43">
        <v>16.552156</v>
      </c>
      <c r="U1266" s="43">
        <v>18.461030999999998</v>
      </c>
      <c r="V1266" s="43">
        <v>19.950310000000002</v>
      </c>
      <c r="W1266" s="43">
        <v>18.73584</v>
      </c>
      <c r="X1266" s="43">
        <v>18.598167</v>
      </c>
      <c r="Y1266" s="43">
        <v>84</v>
      </c>
      <c r="AA1266">
        <f t="shared" si="439"/>
        <v>42016.404803240737</v>
      </c>
      <c r="AB1266" t="str">
        <f t="shared" si="440"/>
        <v>42016Murilo/Kassio67</v>
      </c>
      <c r="AC1266" s="52">
        <v>42016</v>
      </c>
      <c r="AD1266" s="53" t="s">
        <v>20</v>
      </c>
      <c r="AE1266" s="54">
        <v>67</v>
      </c>
      <c r="AF1266" s="51" t="str">
        <f t="shared" si="441"/>
        <v/>
      </c>
      <c r="AG1266" s="51">
        <f t="shared" si="442"/>
        <v>0</v>
      </c>
      <c r="AH1266" s="51">
        <f t="shared" si="443"/>
        <v>22.586582</v>
      </c>
      <c r="AI1266" s="51">
        <f t="shared" si="444"/>
        <v>20.838056999999999</v>
      </c>
      <c r="AJ1266" s="51">
        <f t="shared" si="445"/>
        <v>15.130922999999999</v>
      </c>
      <c r="AK1266" s="51">
        <f t="shared" si="446"/>
        <v>19.905152999999999</v>
      </c>
      <c r="AL1266" s="51">
        <f t="shared" si="447"/>
        <v>25.511876999999998</v>
      </c>
      <c r="AM1266" s="51">
        <f t="shared" si="448"/>
        <v>28.067778000000001</v>
      </c>
      <c r="AN1266" s="51">
        <f t="shared" si="449"/>
        <v>32.505577000000002</v>
      </c>
      <c r="AO1266" s="51">
        <f t="shared" si="450"/>
        <v>32.952477000000002</v>
      </c>
      <c r="AP1266" s="51">
        <f t="shared" si="451"/>
        <v>33.327229000000003</v>
      </c>
      <c r="AQ1266" s="51">
        <f t="shared" si="452"/>
        <v>33.779738999999999</v>
      </c>
      <c r="AR1266" s="51">
        <f t="shared" si="453"/>
        <v>37.908324999999998</v>
      </c>
      <c r="AS1266" s="51">
        <f t="shared" si="454"/>
        <v>36.401234000000002</v>
      </c>
      <c r="AT1266" s="51">
        <f t="shared" si="455"/>
        <v>33.628551000000002</v>
      </c>
      <c r="AU1266" s="51">
        <f t="shared" si="456"/>
        <v>35.078319999999998</v>
      </c>
      <c r="AV1266" s="51">
        <f t="shared" si="457"/>
        <v>34.924286000000002</v>
      </c>
      <c r="AY1266">
        <v>42319</v>
      </c>
      <c r="AZ1266">
        <v>42319</v>
      </c>
      <c r="BA1266" t="s">
        <v>29</v>
      </c>
      <c r="BB1266" s="1">
        <f t="shared" si="438"/>
        <v>42319</v>
      </c>
    </row>
    <row r="1267" spans="1:54">
      <c r="A1267" t="str">
        <f t="shared" si="458"/>
        <v>42410Fábio84</v>
      </c>
      <c r="B1267" s="48">
        <v>42410.39230324074</v>
      </c>
      <c r="C1267" s="48">
        <f t="shared" si="459"/>
        <v>42410</v>
      </c>
      <c r="D1267" s="48" t="s">
        <v>31</v>
      </c>
      <c r="E1267" s="49">
        <f t="shared" si="460"/>
        <v>84</v>
      </c>
      <c r="F1267" s="48"/>
      <c r="G1267" s="49" t="e">
        <f>VLOOKUP(C1267,#REF!,2,0)</f>
        <v>#REF!</v>
      </c>
      <c r="H1267" s="48"/>
      <c r="I1267" s="43">
        <v>0</v>
      </c>
      <c r="J1267" s="43">
        <v>0</v>
      </c>
      <c r="K1267" s="43">
        <v>0</v>
      </c>
      <c r="L1267" s="43">
        <v>11.013764999999999</v>
      </c>
      <c r="M1267" s="43">
        <v>18.461030999999998</v>
      </c>
      <c r="N1267" s="43">
        <v>21.448414</v>
      </c>
      <c r="O1267" s="43">
        <v>15.366647</v>
      </c>
      <c r="P1267" s="43">
        <v>11.013764999999999</v>
      </c>
      <c r="Q1267" s="43">
        <v>20.092924</v>
      </c>
      <c r="R1267" s="43">
        <v>20.620156999999999</v>
      </c>
      <c r="S1267" s="43">
        <v>16.681903999999999</v>
      </c>
      <c r="T1267" s="43">
        <v>18.689892</v>
      </c>
      <c r="U1267" s="43">
        <v>20.523775000000001</v>
      </c>
      <c r="V1267" s="43">
        <v>22.142672999999998</v>
      </c>
      <c r="W1267" s="43">
        <v>20.959232</v>
      </c>
      <c r="X1267" s="43">
        <v>20.475697</v>
      </c>
      <c r="Y1267" s="43">
        <v>84</v>
      </c>
      <c r="AA1267">
        <f t="shared" si="439"/>
        <v>42020.767708333333</v>
      </c>
      <c r="AB1267" t="str">
        <f t="shared" si="440"/>
        <v>42020Murilo/Kassio67</v>
      </c>
      <c r="AC1267" s="52">
        <v>42020</v>
      </c>
      <c r="AD1267" s="53" t="s">
        <v>20</v>
      </c>
      <c r="AE1267" s="54">
        <v>67</v>
      </c>
      <c r="AF1267" s="51" t="str">
        <f t="shared" si="441"/>
        <v/>
      </c>
      <c r="AG1267" s="51">
        <f t="shared" si="442"/>
        <v>0</v>
      </c>
      <c r="AH1267" s="51">
        <f t="shared" si="443"/>
        <v>14.107203</v>
      </c>
      <c r="AI1267" s="51">
        <f t="shared" si="444"/>
        <v>19.618271</v>
      </c>
      <c r="AJ1267" s="51">
        <f t="shared" si="445"/>
        <v>11.611912999999999</v>
      </c>
      <c r="AK1267" s="51">
        <f t="shared" si="446"/>
        <v>15.937245000000001</v>
      </c>
      <c r="AL1267" s="51">
        <f t="shared" si="447"/>
        <v>18.938821999999998</v>
      </c>
      <c r="AM1267" s="51">
        <f t="shared" si="448"/>
        <v>19.107475000000001</v>
      </c>
      <c r="AN1267" s="51">
        <f t="shared" si="449"/>
        <v>25.973248999999999</v>
      </c>
      <c r="AO1267" s="51">
        <f t="shared" si="450"/>
        <v>28.067778000000001</v>
      </c>
      <c r="AP1267" s="51">
        <f t="shared" si="451"/>
        <v>28.067778000000001</v>
      </c>
      <c r="AQ1267" s="51">
        <f t="shared" si="452"/>
        <v>29.533953</v>
      </c>
      <c r="AR1267" s="51">
        <f t="shared" si="453"/>
        <v>32.952477000000002</v>
      </c>
      <c r="AS1267" s="51">
        <f t="shared" si="454"/>
        <v>33.102134999999997</v>
      </c>
      <c r="AT1267" s="51">
        <f t="shared" si="455"/>
        <v>30.031096000000002</v>
      </c>
      <c r="AU1267" s="51">
        <f t="shared" si="456"/>
        <v>31.401717999999999</v>
      </c>
      <c r="AV1267" s="51">
        <f t="shared" si="457"/>
        <v>31.328807999999999</v>
      </c>
      <c r="AY1267">
        <v>42322</v>
      </c>
      <c r="AZ1267">
        <v>42322</v>
      </c>
      <c r="BA1267" t="s">
        <v>29</v>
      </c>
      <c r="BB1267" s="1">
        <f t="shared" si="438"/>
        <v>42322</v>
      </c>
    </row>
    <row r="1268" spans="1:54">
      <c r="A1268" t="str">
        <f t="shared" si="458"/>
        <v>42412Fábio84</v>
      </c>
      <c r="B1268" s="48">
        <v>42412.369618055556</v>
      </c>
      <c r="C1268" s="48">
        <f t="shared" si="459"/>
        <v>42412</v>
      </c>
      <c r="D1268" s="48" t="s">
        <v>31</v>
      </c>
      <c r="E1268" s="49">
        <f t="shared" si="460"/>
        <v>84</v>
      </c>
      <c r="F1268" s="48"/>
      <c r="G1268" s="49" t="e">
        <f>VLOOKUP(C1268,#REF!,2,0)</f>
        <v>#REF!</v>
      </c>
      <c r="H1268" s="48"/>
      <c r="I1268" s="43">
        <v>0</v>
      </c>
      <c r="J1268" s="43">
        <v>0</v>
      </c>
      <c r="K1268" s="43">
        <v>0</v>
      </c>
      <c r="L1268" s="43">
        <v>8.5687999999999995</v>
      </c>
      <c r="M1268" s="43">
        <v>17.205947999999999</v>
      </c>
      <c r="N1268" s="43">
        <v>19.902884</v>
      </c>
      <c r="O1268" s="43">
        <v>14.790993</v>
      </c>
      <c r="P1268" s="43">
        <v>10.840382999999999</v>
      </c>
      <c r="Q1268" s="43">
        <v>19.619548999999999</v>
      </c>
      <c r="R1268" s="43">
        <v>20.140577</v>
      </c>
      <c r="S1268" s="43">
        <v>15.533234</v>
      </c>
      <c r="T1268" s="43">
        <v>17.693660999999999</v>
      </c>
      <c r="U1268" s="43">
        <v>19.478639999999999</v>
      </c>
      <c r="V1268" s="43">
        <v>20.862079999999999</v>
      </c>
      <c r="W1268" s="43">
        <v>19.384998</v>
      </c>
      <c r="X1268" s="43">
        <v>18.827883</v>
      </c>
      <c r="Y1268" s="43">
        <v>84</v>
      </c>
      <c r="AA1268">
        <f t="shared" si="439"/>
        <v>42023.772673611114</v>
      </c>
      <c r="AB1268" t="str">
        <f t="shared" si="440"/>
        <v>42023Murilo/Kassio67</v>
      </c>
      <c r="AC1268" s="52">
        <v>42023</v>
      </c>
      <c r="AD1268" s="53" t="s">
        <v>20</v>
      </c>
      <c r="AE1268" s="54">
        <v>67</v>
      </c>
      <c r="AF1268" s="51" t="str">
        <f t="shared" si="441"/>
        <v/>
      </c>
      <c r="AG1268" s="51">
        <f t="shared" si="442"/>
        <v>0</v>
      </c>
      <c r="AH1268" s="51">
        <f t="shared" si="443"/>
        <v>10.566331</v>
      </c>
      <c r="AI1268" s="51">
        <f t="shared" si="444"/>
        <v>16.818943000000001</v>
      </c>
      <c r="AJ1268" s="51">
        <f t="shared" si="445"/>
        <v>11.914588</v>
      </c>
      <c r="AK1268" s="51">
        <f t="shared" si="446"/>
        <v>14.9329</v>
      </c>
      <c r="AL1268" s="51">
        <f t="shared" si="447"/>
        <v>18.107469999999999</v>
      </c>
      <c r="AM1268" s="51">
        <f t="shared" si="448"/>
        <v>19.847597</v>
      </c>
      <c r="AN1268" s="51">
        <f t="shared" si="449"/>
        <v>23.019756000000001</v>
      </c>
      <c r="AO1268" s="51">
        <f t="shared" si="450"/>
        <v>24.089666000000001</v>
      </c>
      <c r="AP1268" s="51">
        <f t="shared" si="451"/>
        <v>25.315441</v>
      </c>
      <c r="AQ1268" s="51">
        <f t="shared" si="452"/>
        <v>26.039528000000001</v>
      </c>
      <c r="AR1268" s="51">
        <f t="shared" si="453"/>
        <v>30.317093</v>
      </c>
      <c r="AS1268" s="51">
        <f t="shared" si="454"/>
        <v>30.031096000000002</v>
      </c>
      <c r="AT1268" s="51">
        <f t="shared" si="455"/>
        <v>27.111529999999998</v>
      </c>
      <c r="AU1268" s="51">
        <f t="shared" si="456"/>
        <v>28.831005000000001</v>
      </c>
      <c r="AV1268" s="51">
        <f t="shared" si="457"/>
        <v>29.817532</v>
      </c>
      <c r="AY1268">
        <v>42324</v>
      </c>
      <c r="AZ1268">
        <v>42324</v>
      </c>
      <c r="BA1268" t="s">
        <v>29</v>
      </c>
      <c r="BB1268" s="1">
        <f t="shared" si="438"/>
        <v>42324</v>
      </c>
    </row>
    <row r="1269" spans="1:54">
      <c r="A1269" t="str">
        <f t="shared" si="458"/>
        <v>42419Fábio84</v>
      </c>
      <c r="B1269" s="48">
        <v>42419.671759259261</v>
      </c>
      <c r="C1269" s="48">
        <f t="shared" si="459"/>
        <v>42419</v>
      </c>
      <c r="D1269" s="48" t="s">
        <v>31</v>
      </c>
      <c r="E1269" s="49">
        <f t="shared" si="460"/>
        <v>84</v>
      </c>
      <c r="F1269" s="48"/>
      <c r="G1269" s="49" t="e">
        <f>VLOOKUP(C1269,#REF!,2,0)</f>
        <v>#REF!</v>
      </c>
      <c r="H1269" s="48"/>
      <c r="I1269" s="43">
        <v>0</v>
      </c>
      <c r="J1269" s="43">
        <v>0</v>
      </c>
      <c r="K1269" s="43">
        <v>0</v>
      </c>
      <c r="L1269" s="43">
        <v>12.268763</v>
      </c>
      <c r="M1269" s="43">
        <v>18.966383</v>
      </c>
      <c r="N1269" s="43">
        <v>21.497633</v>
      </c>
      <c r="O1269" s="43">
        <v>15.700716999999999</v>
      </c>
      <c r="P1269" s="43">
        <v>11.364934</v>
      </c>
      <c r="Q1269" s="43">
        <v>20.475697</v>
      </c>
      <c r="R1269" s="43">
        <v>21.007883</v>
      </c>
      <c r="S1269" s="43">
        <v>16.899239999999999</v>
      </c>
      <c r="T1269" s="43">
        <v>19.431795000000001</v>
      </c>
      <c r="U1269" s="43">
        <v>21.744581</v>
      </c>
      <c r="V1269" s="43">
        <v>24.500519000000001</v>
      </c>
      <c r="W1269" s="43">
        <v>24.975517</v>
      </c>
      <c r="X1269" s="43">
        <v>24.553104000000001</v>
      </c>
      <c r="Y1269" s="43">
        <v>84</v>
      </c>
      <c r="AA1269">
        <f t="shared" si="439"/>
        <v>42025.74255787037</v>
      </c>
      <c r="AB1269" t="str">
        <f t="shared" si="440"/>
        <v>42025Murilo/Kassio67</v>
      </c>
      <c r="AC1269" s="52">
        <v>42025</v>
      </c>
      <c r="AD1269" s="53" t="s">
        <v>20</v>
      </c>
      <c r="AE1269" s="54">
        <v>67</v>
      </c>
      <c r="AF1269" s="51" t="str">
        <f t="shared" si="441"/>
        <v/>
      </c>
      <c r="AG1269" s="51">
        <f t="shared" si="442"/>
        <v>0</v>
      </c>
      <c r="AH1269" s="51">
        <f t="shared" si="443"/>
        <v>24.217213000000001</v>
      </c>
      <c r="AI1269" s="51">
        <f t="shared" si="444"/>
        <v>22.525047000000001</v>
      </c>
      <c r="AJ1269" s="51">
        <f t="shared" si="445"/>
        <v>10.729917</v>
      </c>
      <c r="AK1269" s="51">
        <f t="shared" si="446"/>
        <v>15.081277</v>
      </c>
      <c r="AL1269" s="51">
        <f t="shared" si="447"/>
        <v>17.726357</v>
      </c>
      <c r="AM1269" s="51">
        <f t="shared" si="448"/>
        <v>17.618275000000001</v>
      </c>
      <c r="AN1269" s="51">
        <f t="shared" si="449"/>
        <v>22.157710999999999</v>
      </c>
      <c r="AO1269" s="51">
        <f t="shared" si="450"/>
        <v>24.730868999999998</v>
      </c>
      <c r="AP1269" s="51">
        <f t="shared" si="451"/>
        <v>24.924942000000001</v>
      </c>
      <c r="AQ1269" s="51">
        <f t="shared" si="452"/>
        <v>25.315441</v>
      </c>
      <c r="AR1269" s="51">
        <f t="shared" si="453"/>
        <v>30.532489999999999</v>
      </c>
      <c r="AS1269" s="51">
        <f t="shared" si="454"/>
        <v>29.322168000000001</v>
      </c>
      <c r="AT1269" s="51">
        <f t="shared" si="455"/>
        <v>26.438934</v>
      </c>
      <c r="AU1269" s="51">
        <f t="shared" si="456"/>
        <v>28.621839999999999</v>
      </c>
      <c r="AV1269" s="51">
        <f t="shared" si="457"/>
        <v>29.463267999999999</v>
      </c>
      <c r="AY1269">
        <v>42326</v>
      </c>
      <c r="AZ1269">
        <v>42326</v>
      </c>
      <c r="BA1269" t="s">
        <v>29</v>
      </c>
      <c r="BB1269" s="1">
        <f t="shared" si="438"/>
        <v>42326</v>
      </c>
    </row>
    <row r="1270" spans="1:54">
      <c r="A1270" t="str">
        <f t="shared" si="458"/>
        <v>42424Fábio84</v>
      </c>
      <c r="B1270" s="48">
        <v>42424.469722222224</v>
      </c>
      <c r="C1270" s="48">
        <f t="shared" si="459"/>
        <v>42424</v>
      </c>
      <c r="D1270" s="48" t="s">
        <v>31</v>
      </c>
      <c r="E1270" s="49">
        <f t="shared" si="460"/>
        <v>84</v>
      </c>
      <c r="F1270" s="48"/>
      <c r="G1270" s="49" t="e">
        <f>VLOOKUP(C1270,#REF!,2,0)</f>
        <v>#REF!</v>
      </c>
      <c r="H1270" s="48"/>
      <c r="I1270" s="43">
        <v>0</v>
      </c>
      <c r="J1270" s="43">
        <v>0</v>
      </c>
      <c r="K1270" s="43">
        <v>0</v>
      </c>
      <c r="L1270" s="43">
        <v>11.830313</v>
      </c>
      <c r="M1270" s="43">
        <v>19.198360000000001</v>
      </c>
      <c r="N1270" s="43">
        <v>21.794146999999999</v>
      </c>
      <c r="O1270" s="43">
        <v>15.574994</v>
      </c>
      <c r="P1270" s="43">
        <v>11.048622</v>
      </c>
      <c r="Q1270" s="43">
        <v>19.902884</v>
      </c>
      <c r="R1270" s="43">
        <v>21.007883</v>
      </c>
      <c r="S1270" s="43">
        <v>18.920164</v>
      </c>
      <c r="T1270" s="43">
        <v>20.188268999999998</v>
      </c>
      <c r="U1270" s="43">
        <v>21.350121999999999</v>
      </c>
      <c r="V1270" s="43">
        <v>24.082063999999999</v>
      </c>
      <c r="W1270" s="43">
        <v>25.134798</v>
      </c>
      <c r="X1270" s="43">
        <v>25.669376</v>
      </c>
      <c r="Y1270" s="43">
        <v>84</v>
      </c>
      <c r="AA1270">
        <f t="shared" si="439"/>
        <v>42031.641481481478</v>
      </c>
      <c r="AB1270" t="str">
        <f t="shared" si="440"/>
        <v>42031Murilo/Kassio67</v>
      </c>
      <c r="AC1270" s="52">
        <v>42031</v>
      </c>
      <c r="AD1270" s="53" t="s">
        <v>20</v>
      </c>
      <c r="AE1270" s="54">
        <v>67</v>
      </c>
      <c r="AF1270" s="51" t="str">
        <f t="shared" si="441"/>
        <v/>
      </c>
      <c r="AG1270" s="51">
        <f t="shared" si="442"/>
        <v>0</v>
      </c>
      <c r="AH1270" s="51">
        <f t="shared" si="443"/>
        <v>34.847389</v>
      </c>
      <c r="AI1270" s="51">
        <f t="shared" si="444"/>
        <v>31.038038</v>
      </c>
      <c r="AJ1270" s="51">
        <f t="shared" si="445"/>
        <v>22.709892</v>
      </c>
      <c r="AK1270" s="51">
        <f t="shared" si="446"/>
        <v>27.998936</v>
      </c>
      <c r="AL1270" s="51">
        <f t="shared" si="447"/>
        <v>29.959826</v>
      </c>
      <c r="AM1270" s="51">
        <f t="shared" si="448"/>
        <v>30.676480999999999</v>
      </c>
      <c r="AN1270" s="51">
        <f t="shared" si="449"/>
        <v>33.327229000000003</v>
      </c>
      <c r="AO1270" s="51">
        <f t="shared" si="450"/>
        <v>32.431399999999996</v>
      </c>
      <c r="AP1270" s="51">
        <f t="shared" si="451"/>
        <v>31.840954</v>
      </c>
      <c r="AQ1270" s="51">
        <f t="shared" si="452"/>
        <v>31.620987</v>
      </c>
      <c r="AR1270" s="51">
        <f t="shared" si="453"/>
        <v>35.620097999999999</v>
      </c>
      <c r="AS1270" s="51">
        <f t="shared" si="454"/>
        <v>33.553108000000002</v>
      </c>
      <c r="AT1270" s="51">
        <f t="shared" si="455"/>
        <v>30.317093</v>
      </c>
      <c r="AU1270" s="51">
        <f t="shared" si="456"/>
        <v>32.505577000000002</v>
      </c>
      <c r="AV1270" s="51">
        <f t="shared" si="457"/>
        <v>33.477725999999997</v>
      </c>
      <c r="AY1270">
        <v>42333</v>
      </c>
      <c r="AZ1270">
        <v>42333</v>
      </c>
      <c r="BA1270" t="s">
        <v>29</v>
      </c>
      <c r="BB1270" s="1">
        <f t="shared" si="438"/>
        <v>42333</v>
      </c>
    </row>
    <row r="1271" spans="1:54">
      <c r="A1271" t="str">
        <f t="shared" si="458"/>
        <v>42429Fábio84</v>
      </c>
      <c r="B1271" s="48">
        <v>42429.755729166667</v>
      </c>
      <c r="C1271" s="48">
        <f t="shared" si="459"/>
        <v>42429</v>
      </c>
      <c r="D1271" s="48" t="s">
        <v>31</v>
      </c>
      <c r="E1271" s="49">
        <f t="shared" si="460"/>
        <v>84</v>
      </c>
      <c r="F1271" s="48"/>
      <c r="G1271" s="49" t="e">
        <f>VLOOKUP(C1271,#REF!,2,0)</f>
        <v>#REF!</v>
      </c>
      <c r="H1271" s="48"/>
      <c r="I1271" s="43">
        <v>0</v>
      </c>
      <c r="J1271" s="43">
        <v>0</v>
      </c>
      <c r="K1271" s="43">
        <v>0</v>
      </c>
      <c r="L1271" s="43">
        <v>13.67408</v>
      </c>
      <c r="M1271" s="43">
        <v>21.056601000000001</v>
      </c>
      <c r="N1271" s="43">
        <v>23.051352999999999</v>
      </c>
      <c r="O1271" s="43">
        <v>16.422965999999999</v>
      </c>
      <c r="P1271" s="43">
        <v>11.794174</v>
      </c>
      <c r="Q1271" s="43">
        <v>20.813578</v>
      </c>
      <c r="R1271" s="43">
        <v>21.596231</v>
      </c>
      <c r="S1271" s="43">
        <v>17.471107</v>
      </c>
      <c r="T1271" s="43">
        <v>20.283854000000002</v>
      </c>
      <c r="U1271" s="43">
        <v>23.153414000000001</v>
      </c>
      <c r="V1271" s="43">
        <v>26.426905000000001</v>
      </c>
      <c r="W1271" s="43">
        <v>26.974508</v>
      </c>
      <c r="X1271" s="43">
        <v>26.372440000000001</v>
      </c>
      <c r="Y1271" s="43">
        <v>84</v>
      </c>
      <c r="AA1271">
        <f t="shared" si="439"/>
        <v>42033.583749999998</v>
      </c>
      <c r="AB1271" t="str">
        <f t="shared" si="440"/>
        <v>42033Murilo/Kassio67</v>
      </c>
      <c r="AC1271" s="52">
        <v>42033</v>
      </c>
      <c r="AD1271" s="53" t="s">
        <v>20</v>
      </c>
      <c r="AE1271" s="54">
        <v>67</v>
      </c>
      <c r="AF1271" s="51" t="str">
        <f t="shared" si="441"/>
        <v/>
      </c>
      <c r="AG1271" s="51">
        <f t="shared" si="442"/>
        <v>0</v>
      </c>
      <c r="AH1271" s="51">
        <f t="shared" si="443"/>
        <v>35.001258999999997</v>
      </c>
      <c r="AI1271" s="51">
        <f t="shared" si="444"/>
        <v>30.317093</v>
      </c>
      <c r="AJ1271" s="51">
        <f t="shared" si="445"/>
        <v>21.552569999999999</v>
      </c>
      <c r="AK1271" s="51">
        <f t="shared" si="446"/>
        <v>25.511876999999998</v>
      </c>
      <c r="AL1271" s="51">
        <f t="shared" si="447"/>
        <v>29.392672999999998</v>
      </c>
      <c r="AM1271" s="51">
        <f t="shared" si="448"/>
        <v>29.251740000000002</v>
      </c>
      <c r="AN1271" s="51">
        <f t="shared" si="449"/>
        <v>31.620987</v>
      </c>
      <c r="AO1271" s="51">
        <f t="shared" si="450"/>
        <v>30.317093</v>
      </c>
      <c r="AP1271" s="51">
        <f t="shared" si="451"/>
        <v>29.817532</v>
      </c>
      <c r="AQ1271" s="51">
        <f t="shared" si="452"/>
        <v>29.1814</v>
      </c>
      <c r="AR1271" s="51">
        <f t="shared" si="453"/>
        <v>33.177067000000001</v>
      </c>
      <c r="AS1271" s="51">
        <f t="shared" si="454"/>
        <v>31.255997000000001</v>
      </c>
      <c r="AT1271" s="51">
        <f t="shared" si="455"/>
        <v>27.724340000000002</v>
      </c>
      <c r="AU1271" s="51">
        <f t="shared" si="456"/>
        <v>29.604711999999999</v>
      </c>
      <c r="AV1271" s="51">
        <f t="shared" si="457"/>
        <v>30.173922000000001</v>
      </c>
      <c r="AY1271">
        <v>42333</v>
      </c>
      <c r="AZ1271">
        <v>42333</v>
      </c>
      <c r="BA1271" t="s">
        <v>29</v>
      </c>
      <c r="BB1271" s="1">
        <f t="shared" si="438"/>
        <v>42333</v>
      </c>
    </row>
    <row r="1272" spans="1:54">
      <c r="A1272" t="str">
        <f t="shared" si="458"/>
        <v>42431Fábio84</v>
      </c>
      <c r="B1272" s="48">
        <v>42431.484756944446</v>
      </c>
      <c r="C1272" s="48">
        <f t="shared" si="459"/>
        <v>42431</v>
      </c>
      <c r="D1272" s="48" t="s">
        <v>31</v>
      </c>
      <c r="E1272" s="49">
        <f t="shared" si="460"/>
        <v>84</v>
      </c>
      <c r="F1272" s="48"/>
      <c r="G1272" s="49" t="e">
        <f>VLOOKUP(C1272,#REF!,2,0)</f>
        <v>#REF!</v>
      </c>
      <c r="H1272" s="48"/>
      <c r="I1272" s="43">
        <v>0</v>
      </c>
      <c r="J1272" s="43">
        <v>0</v>
      </c>
      <c r="K1272" s="43">
        <v>0</v>
      </c>
      <c r="L1272" s="43">
        <v>13.056486</v>
      </c>
      <c r="M1272" s="43">
        <v>21.056601000000001</v>
      </c>
      <c r="N1272" s="43">
        <v>22.544284999999999</v>
      </c>
      <c r="O1272" s="43">
        <v>17.783073000000002</v>
      </c>
      <c r="P1272" s="43">
        <v>10.566083000000001</v>
      </c>
      <c r="Q1272" s="43">
        <v>18.052713000000001</v>
      </c>
      <c r="R1272" s="43">
        <v>21.645641000000001</v>
      </c>
      <c r="S1272" s="43">
        <v>18.598167</v>
      </c>
      <c r="T1272" s="43">
        <v>23.102335</v>
      </c>
      <c r="U1272" s="43">
        <v>27.638721</v>
      </c>
      <c r="V1272" s="43">
        <v>26.754801</v>
      </c>
      <c r="W1272" s="43">
        <v>26.754801</v>
      </c>
      <c r="X1272" s="43">
        <v>26.372440000000001</v>
      </c>
      <c r="Y1272" s="43">
        <v>84</v>
      </c>
      <c r="AA1272">
        <f t="shared" si="439"/>
        <v>42038.773680555554</v>
      </c>
      <c r="AB1272" t="str">
        <f t="shared" si="440"/>
        <v>42038Murilo/Kassio67</v>
      </c>
      <c r="AC1272" s="52">
        <v>42038</v>
      </c>
      <c r="AD1272" s="53" t="s">
        <v>20</v>
      </c>
      <c r="AE1272" s="54">
        <v>67</v>
      </c>
      <c r="AF1272" s="51" t="str">
        <f t="shared" si="441"/>
        <v/>
      </c>
      <c r="AG1272" s="51">
        <f t="shared" si="442"/>
        <v>0</v>
      </c>
      <c r="AH1272" s="51">
        <f t="shared" si="443"/>
        <v>31.255997000000001</v>
      </c>
      <c r="AI1272" s="51">
        <f t="shared" si="444"/>
        <v>25.250136999999999</v>
      </c>
      <c r="AJ1272" s="51">
        <f t="shared" si="445"/>
        <v>16.661472</v>
      </c>
      <c r="AK1272" s="51">
        <f t="shared" si="446"/>
        <v>21.0748</v>
      </c>
      <c r="AL1272" s="51">
        <f t="shared" si="447"/>
        <v>24.989811</v>
      </c>
      <c r="AM1272" s="51">
        <f t="shared" si="448"/>
        <v>24.860174000000001</v>
      </c>
      <c r="AN1272" s="51">
        <f t="shared" si="449"/>
        <v>27.451124</v>
      </c>
      <c r="AO1272" s="51">
        <f t="shared" si="450"/>
        <v>27.179286999999999</v>
      </c>
      <c r="AP1272" s="51">
        <f t="shared" si="451"/>
        <v>26.976317999999999</v>
      </c>
      <c r="AQ1272" s="51">
        <f t="shared" si="452"/>
        <v>26.639799</v>
      </c>
      <c r="AR1272" s="51">
        <f t="shared" si="453"/>
        <v>30.893166999999998</v>
      </c>
      <c r="AS1272" s="51">
        <f t="shared" si="454"/>
        <v>29.392672999999998</v>
      </c>
      <c r="AT1272" s="51">
        <f t="shared" si="455"/>
        <v>25.907093</v>
      </c>
      <c r="AU1272" s="51">
        <f t="shared" si="456"/>
        <v>28.067778000000001</v>
      </c>
      <c r="AV1272" s="51">
        <f t="shared" si="457"/>
        <v>28.900929999999999</v>
      </c>
      <c r="AY1272">
        <v>42336</v>
      </c>
      <c r="AZ1272">
        <v>42336</v>
      </c>
      <c r="BA1272" t="s">
        <v>29</v>
      </c>
      <c r="BB1272" s="1">
        <f t="shared" si="438"/>
        <v>42336</v>
      </c>
    </row>
    <row r="1273" spans="1:54">
      <c r="A1273" t="str">
        <f t="shared" si="458"/>
        <v>42433Fábio84</v>
      </c>
      <c r="B1273" s="48">
        <v>42433.737743055557</v>
      </c>
      <c r="C1273" s="48">
        <f t="shared" si="459"/>
        <v>42433</v>
      </c>
      <c r="D1273" s="48" t="s">
        <v>31</v>
      </c>
      <c r="E1273" s="49">
        <f t="shared" si="460"/>
        <v>84</v>
      </c>
      <c r="F1273" s="48"/>
      <c r="G1273" s="49" t="e">
        <f>VLOOKUP(C1273,#REF!,2,0)</f>
        <v>#REF!</v>
      </c>
      <c r="H1273" s="48"/>
      <c r="I1273" s="43">
        <v>0</v>
      </c>
      <c r="J1273" s="43">
        <v>0</v>
      </c>
      <c r="K1273" s="43">
        <v>0</v>
      </c>
      <c r="L1273" s="43">
        <v>11.866526</v>
      </c>
      <c r="M1273" s="43">
        <v>19.760973</v>
      </c>
      <c r="N1273" s="43">
        <v>22.042797</v>
      </c>
      <c r="O1273" s="43">
        <v>15.118537999999999</v>
      </c>
      <c r="P1273" s="43">
        <v>11.830313</v>
      </c>
      <c r="Q1273" s="43">
        <v>20.140577</v>
      </c>
      <c r="R1273" s="43">
        <v>20.765158</v>
      </c>
      <c r="S1273" s="43">
        <v>16.942883999999999</v>
      </c>
      <c r="T1273" s="43">
        <v>19.666632</v>
      </c>
      <c r="U1273" s="43">
        <v>22.493888999999999</v>
      </c>
      <c r="V1273" s="43">
        <v>25.347978999999999</v>
      </c>
      <c r="W1273" s="43">
        <v>26.535988</v>
      </c>
      <c r="X1273" s="43">
        <v>25.830808999999999</v>
      </c>
      <c r="Y1273" s="43">
        <v>84</v>
      </c>
      <c r="AA1273">
        <f t="shared" si="439"/>
        <v>42041.587916666664</v>
      </c>
      <c r="AB1273" t="str">
        <f t="shared" si="440"/>
        <v>42041Murilo/Kassio67</v>
      </c>
      <c r="AC1273" s="52">
        <v>42041</v>
      </c>
      <c r="AD1273" s="53" t="s">
        <v>20</v>
      </c>
      <c r="AE1273" s="54">
        <v>67</v>
      </c>
      <c r="AF1273" s="51" t="str">
        <f t="shared" si="441"/>
        <v/>
      </c>
      <c r="AG1273" s="51">
        <f t="shared" si="442"/>
        <v>0</v>
      </c>
      <c r="AH1273" s="51">
        <f t="shared" si="443"/>
        <v>34.693863</v>
      </c>
      <c r="AI1273" s="51">
        <f t="shared" si="444"/>
        <v>31.183260000000001</v>
      </c>
      <c r="AJ1273" s="51">
        <f t="shared" si="445"/>
        <v>23.772342999999999</v>
      </c>
      <c r="AK1273" s="51">
        <f t="shared" si="446"/>
        <v>28.344125999999999</v>
      </c>
      <c r="AL1273" s="51">
        <f t="shared" si="447"/>
        <v>32.952477000000002</v>
      </c>
      <c r="AM1273" s="51">
        <f t="shared" si="448"/>
        <v>32.579844999999999</v>
      </c>
      <c r="AN1273" s="51">
        <f t="shared" si="449"/>
        <v>35.697848999999998</v>
      </c>
      <c r="AO1273" s="51">
        <f t="shared" si="450"/>
        <v>34.235270999999997</v>
      </c>
      <c r="AP1273" s="51">
        <f t="shared" si="451"/>
        <v>33.327229000000003</v>
      </c>
      <c r="AQ1273" s="51">
        <f t="shared" si="452"/>
        <v>32.357277000000003</v>
      </c>
      <c r="AR1273" s="51">
        <f t="shared" si="453"/>
        <v>36.087780000000002</v>
      </c>
      <c r="AS1273" s="51">
        <f t="shared" si="454"/>
        <v>34.159145000000002</v>
      </c>
      <c r="AT1273" s="51">
        <f t="shared" si="455"/>
        <v>30.604437000000001</v>
      </c>
      <c r="AU1273" s="51">
        <f t="shared" si="456"/>
        <v>32.877800000000001</v>
      </c>
      <c r="AV1273" s="51">
        <f t="shared" si="457"/>
        <v>33.477725999999997</v>
      </c>
      <c r="AY1273">
        <v>42338</v>
      </c>
      <c r="AZ1273">
        <v>42338</v>
      </c>
      <c r="BA1273" t="s">
        <v>29</v>
      </c>
      <c r="BB1273" s="1">
        <f t="shared" si="438"/>
        <v>42338</v>
      </c>
    </row>
    <row r="1274" spans="1:54">
      <c r="A1274" t="str">
        <f t="shared" si="458"/>
        <v>42198Fábio86</v>
      </c>
      <c r="B1274" s="48">
        <v>42198.485972222225</v>
      </c>
      <c r="C1274" s="48">
        <f t="shared" si="459"/>
        <v>42198</v>
      </c>
      <c r="D1274" s="48" t="s">
        <v>31</v>
      </c>
      <c r="E1274" s="49">
        <f t="shared" si="460"/>
        <v>86</v>
      </c>
      <c r="F1274" s="48"/>
      <c r="G1274" s="49" t="e">
        <f>VLOOKUP(C1274,#REF!,2,0)</f>
        <v>#REF!</v>
      </c>
      <c r="H1274" s="48"/>
      <c r="I1274" s="43">
        <v>0</v>
      </c>
      <c r="J1274" s="43">
        <v>5.3333999999999999E-2</v>
      </c>
      <c r="K1274" s="43">
        <v>23.153414000000001</v>
      </c>
      <c r="L1274" s="43">
        <v>22.695837000000001</v>
      </c>
      <c r="M1274" s="43">
        <v>21.30105</v>
      </c>
      <c r="N1274" s="43">
        <v>20.188268999999998</v>
      </c>
      <c r="O1274" s="43">
        <v>20.813578</v>
      </c>
      <c r="P1274" s="43">
        <v>18.188306999999998</v>
      </c>
      <c r="Q1274" s="43">
        <v>14.067712</v>
      </c>
      <c r="R1274" s="43">
        <v>21.99297</v>
      </c>
      <c r="S1274" s="43">
        <v>16.855661000000001</v>
      </c>
      <c r="T1274" s="43">
        <v>10.771471</v>
      </c>
      <c r="U1274" s="43">
        <v>7.7990259999999996</v>
      </c>
      <c r="V1274" s="43">
        <v>10.329169</v>
      </c>
      <c r="W1274" s="43">
        <v>8.9065309999999993</v>
      </c>
      <c r="X1274" s="43">
        <v>10.09516</v>
      </c>
      <c r="Y1274" s="43">
        <v>86</v>
      </c>
      <c r="AA1274">
        <f t="shared" si="439"/>
        <v>42044.714826388888</v>
      </c>
      <c r="AB1274" t="str">
        <f t="shared" si="440"/>
        <v>42044Murilo/Kassio67</v>
      </c>
      <c r="AC1274" s="52">
        <v>42044</v>
      </c>
      <c r="AD1274" s="53" t="s">
        <v>20</v>
      </c>
      <c r="AE1274" s="54">
        <v>67</v>
      </c>
      <c r="AF1274" s="51" t="str">
        <f t="shared" si="441"/>
        <v/>
      </c>
      <c r="AG1274" s="51">
        <f t="shared" si="442"/>
        <v>0</v>
      </c>
      <c r="AH1274" s="51">
        <f t="shared" si="443"/>
        <v>31.767537999999998</v>
      </c>
      <c r="AI1274" s="51">
        <f t="shared" si="444"/>
        <v>29.322168000000001</v>
      </c>
      <c r="AJ1274" s="51">
        <f t="shared" si="445"/>
        <v>21.193718000000001</v>
      </c>
      <c r="AK1274" s="51">
        <f t="shared" si="446"/>
        <v>25.577513</v>
      </c>
      <c r="AL1274" s="51">
        <f t="shared" si="447"/>
        <v>29.746500000000001</v>
      </c>
      <c r="AM1274" s="51">
        <f t="shared" si="448"/>
        <v>29.251740000000002</v>
      </c>
      <c r="AN1274" s="51">
        <f t="shared" si="449"/>
        <v>31.694199000000001</v>
      </c>
      <c r="AO1274" s="51">
        <f t="shared" si="450"/>
        <v>30.532489999999999</v>
      </c>
      <c r="AP1274" s="51">
        <f t="shared" si="451"/>
        <v>29.67557</v>
      </c>
      <c r="AQ1274" s="51">
        <f t="shared" si="452"/>
        <v>29.041008000000001</v>
      </c>
      <c r="AR1274" s="51">
        <f t="shared" si="453"/>
        <v>32.728637999999997</v>
      </c>
      <c r="AS1274" s="51">
        <f t="shared" si="454"/>
        <v>30.893166999999998</v>
      </c>
      <c r="AT1274" s="51">
        <f t="shared" si="455"/>
        <v>26.976317999999999</v>
      </c>
      <c r="AU1274" s="51">
        <f t="shared" si="456"/>
        <v>28.831005000000001</v>
      </c>
      <c r="AV1274" s="51">
        <f t="shared" si="457"/>
        <v>29.1814</v>
      </c>
      <c r="AY1274">
        <v>42341</v>
      </c>
      <c r="AZ1274">
        <v>42341</v>
      </c>
      <c r="BA1274" t="s">
        <v>29</v>
      </c>
      <c r="BB1274" s="1">
        <f t="shared" si="438"/>
        <v>42341</v>
      </c>
    </row>
    <row r="1275" spans="1:54">
      <c r="A1275" t="str">
        <f t="shared" si="458"/>
        <v>42199Fábio86</v>
      </c>
      <c r="B1275" s="48">
        <v>42199.447546296295</v>
      </c>
      <c r="C1275" s="48">
        <f t="shared" si="459"/>
        <v>42199</v>
      </c>
      <c r="D1275" s="48" t="s">
        <v>31</v>
      </c>
      <c r="E1275" s="49">
        <f t="shared" si="460"/>
        <v>86</v>
      </c>
      <c r="F1275" s="48"/>
      <c r="G1275" s="49" t="e">
        <f>VLOOKUP(C1275,#REF!,2,0)</f>
        <v>#REF!</v>
      </c>
      <c r="H1275" s="48"/>
      <c r="I1275" s="43">
        <v>0</v>
      </c>
      <c r="J1275" s="43">
        <v>2.4662E-2</v>
      </c>
      <c r="K1275" s="43">
        <v>22.292839000000001</v>
      </c>
      <c r="L1275" s="43">
        <v>22.544284999999999</v>
      </c>
      <c r="M1275" s="43">
        <v>20.765158</v>
      </c>
      <c r="N1275" s="43">
        <v>19.619548999999999</v>
      </c>
      <c r="O1275" s="43">
        <v>20.236034</v>
      </c>
      <c r="P1275" s="43">
        <v>17.649018999999999</v>
      </c>
      <c r="Q1275" s="43">
        <v>13.870139999999999</v>
      </c>
      <c r="R1275" s="43">
        <v>21.943182</v>
      </c>
      <c r="S1275" s="43">
        <v>16.638573000000001</v>
      </c>
      <c r="T1275" s="43">
        <v>10.60017</v>
      </c>
      <c r="U1275" s="43">
        <v>7.7127699999999999</v>
      </c>
      <c r="V1275" s="43">
        <v>10.295557000000001</v>
      </c>
      <c r="W1275" s="43">
        <v>8.9687009999999994</v>
      </c>
      <c r="X1275" s="43">
        <v>9.9627490000000005</v>
      </c>
      <c r="Y1275" s="43">
        <v>86</v>
      </c>
      <c r="AA1275">
        <f t="shared" si="439"/>
        <v>42046.4296412037</v>
      </c>
      <c r="AB1275" t="str">
        <f t="shared" si="440"/>
        <v>42046Murilo/Kassio67</v>
      </c>
      <c r="AC1275" s="52">
        <v>42046</v>
      </c>
      <c r="AD1275" s="53" t="s">
        <v>20</v>
      </c>
      <c r="AE1275" s="54">
        <v>67</v>
      </c>
      <c r="AF1275" s="51" t="str">
        <f t="shared" si="441"/>
        <v>Saturação?</v>
      </c>
      <c r="AG1275" s="51">
        <f t="shared" si="442"/>
        <v>0</v>
      </c>
      <c r="AH1275" s="51">
        <f t="shared" si="443"/>
        <v>36.009644000000002</v>
      </c>
      <c r="AI1275" s="51">
        <f t="shared" si="444"/>
        <v>34.159145000000002</v>
      </c>
      <c r="AJ1275" s="51">
        <f t="shared" si="445"/>
        <v>26.238823</v>
      </c>
      <c r="AK1275" s="51">
        <f t="shared" si="446"/>
        <v>30.317093</v>
      </c>
      <c r="AL1275" s="51">
        <f t="shared" si="447"/>
        <v>35.155479</v>
      </c>
      <c r="AM1275" s="51">
        <f t="shared" si="448"/>
        <v>35.001258999999997</v>
      </c>
      <c r="AN1275" s="51">
        <f t="shared" si="449"/>
        <v>38.956802000000003</v>
      </c>
      <c r="AO1275" s="51">
        <f t="shared" si="450"/>
        <v>37.828285000000001</v>
      </c>
      <c r="AP1275" s="51">
        <f t="shared" si="451"/>
        <v>37.270088000000001</v>
      </c>
      <c r="AQ1275" s="51">
        <f t="shared" si="452"/>
        <v>36.322754000000003</v>
      </c>
      <c r="AR1275" s="51">
        <f t="shared" si="453"/>
        <v>40.101554999999998</v>
      </c>
      <c r="AS1275" s="51">
        <f t="shared" si="454"/>
        <v>38.471161000000002</v>
      </c>
      <c r="AT1275" s="51">
        <f t="shared" si="455"/>
        <v>35.310035999999997</v>
      </c>
      <c r="AU1275" s="51">
        <f t="shared" si="456"/>
        <v>37.349601999999997</v>
      </c>
      <c r="AV1275" s="51">
        <f t="shared" si="457"/>
        <v>38.149062999999998</v>
      </c>
      <c r="AY1275">
        <v>42343</v>
      </c>
      <c r="AZ1275">
        <v>42343</v>
      </c>
      <c r="BA1275" t="s">
        <v>29</v>
      </c>
      <c r="BB1275" s="1">
        <f t="shared" si="438"/>
        <v>42343</v>
      </c>
    </row>
    <row r="1276" spans="1:54">
      <c r="A1276" t="str">
        <f t="shared" si="458"/>
        <v>42226Fábio86</v>
      </c>
      <c r="B1276" s="48">
        <v>42226.380335648151</v>
      </c>
      <c r="C1276" s="48">
        <f t="shared" si="459"/>
        <v>42226</v>
      </c>
      <c r="D1276" s="48" t="s">
        <v>31</v>
      </c>
      <c r="E1276" s="49">
        <f t="shared" si="460"/>
        <v>86</v>
      </c>
      <c r="F1276" s="48"/>
      <c r="G1276" s="49" t="e">
        <f>VLOOKUP(C1276,#REF!,2,0)</f>
        <v>#REF!</v>
      </c>
      <c r="H1276" s="48"/>
      <c r="I1276" s="43">
        <v>0</v>
      </c>
      <c r="J1276" s="43">
        <v>1.7619999999999999E-3</v>
      </c>
      <c r="K1276" s="43">
        <v>20.959232</v>
      </c>
      <c r="L1276" s="43">
        <v>20.862079999999999</v>
      </c>
      <c r="M1276" s="43">
        <v>19.151875</v>
      </c>
      <c r="N1276" s="43">
        <v>17.917631</v>
      </c>
      <c r="O1276" s="43">
        <v>18.369890000000002</v>
      </c>
      <c r="P1276" s="43">
        <v>15.283706</v>
      </c>
      <c r="Q1276" s="43">
        <v>11.830313</v>
      </c>
      <c r="R1276" s="43">
        <v>19.572514000000002</v>
      </c>
      <c r="S1276" s="43">
        <v>14.872544</v>
      </c>
      <c r="T1276" s="43">
        <v>9.1566469999999995</v>
      </c>
      <c r="U1276" s="43">
        <v>6.8258520000000003</v>
      </c>
      <c r="V1276" s="43">
        <v>9.8969090000000008</v>
      </c>
      <c r="W1276" s="43">
        <v>8.7828809999999997</v>
      </c>
      <c r="X1276" s="43">
        <v>9.8969090000000008</v>
      </c>
      <c r="Y1276" s="43">
        <v>86</v>
      </c>
      <c r="AA1276">
        <f t="shared" si="439"/>
        <v>42047.369039351855</v>
      </c>
      <c r="AB1276" t="str">
        <f t="shared" si="440"/>
        <v>42047Murilo/Kassio67</v>
      </c>
      <c r="AC1276" s="52">
        <v>42047</v>
      </c>
      <c r="AD1276" s="53" t="s">
        <v>20</v>
      </c>
      <c r="AE1276" s="54">
        <v>67</v>
      </c>
      <c r="AF1276" s="51" t="str">
        <f t="shared" si="441"/>
        <v/>
      </c>
      <c r="AG1276" s="51">
        <f t="shared" si="442"/>
        <v>0</v>
      </c>
      <c r="AH1276" s="51">
        <f t="shared" si="443"/>
        <v>35.464916000000002</v>
      </c>
      <c r="AI1276" s="51">
        <f t="shared" si="444"/>
        <v>31.474726</v>
      </c>
      <c r="AJ1276" s="51">
        <f t="shared" si="445"/>
        <v>23.520077000000001</v>
      </c>
      <c r="AK1276" s="51">
        <f t="shared" si="446"/>
        <v>28.831005000000001</v>
      </c>
      <c r="AL1276" s="51">
        <f t="shared" si="447"/>
        <v>33.628551000000002</v>
      </c>
      <c r="AM1276" s="51">
        <f t="shared" si="448"/>
        <v>32.728637999999997</v>
      </c>
      <c r="AN1276" s="51">
        <f t="shared" si="449"/>
        <v>36.637206999999997</v>
      </c>
      <c r="AO1276" s="51">
        <f t="shared" si="450"/>
        <v>35.464916000000002</v>
      </c>
      <c r="AP1276" s="51">
        <f t="shared" si="451"/>
        <v>34.693863</v>
      </c>
      <c r="AQ1276" s="51">
        <f t="shared" si="452"/>
        <v>33.402434999999997</v>
      </c>
      <c r="AR1276" s="51">
        <f t="shared" si="453"/>
        <v>37.190693000000003</v>
      </c>
      <c r="AS1276" s="51">
        <f t="shared" si="454"/>
        <v>34.770592000000001</v>
      </c>
      <c r="AT1276" s="51">
        <f t="shared" si="455"/>
        <v>30.820837000000001</v>
      </c>
      <c r="AU1276" s="51">
        <f t="shared" si="456"/>
        <v>33.704093999999998</v>
      </c>
      <c r="AV1276" s="51">
        <f t="shared" si="457"/>
        <v>33.855441999999996</v>
      </c>
      <c r="AY1276">
        <v>42346</v>
      </c>
      <c r="AZ1276">
        <v>42346</v>
      </c>
      <c r="BA1276" t="s">
        <v>29</v>
      </c>
      <c r="BB1276" s="1">
        <f t="shared" si="438"/>
        <v>42346</v>
      </c>
    </row>
    <row r="1277" spans="1:54">
      <c r="A1277" t="str">
        <f t="shared" si="458"/>
        <v>42228Fábio86</v>
      </c>
      <c r="B1277" s="48">
        <v>42228.513703703706</v>
      </c>
      <c r="C1277" s="48">
        <f t="shared" si="459"/>
        <v>42228</v>
      </c>
      <c r="D1277" s="48" t="s">
        <v>31</v>
      </c>
      <c r="E1277" s="49">
        <f t="shared" si="460"/>
        <v>86</v>
      </c>
      <c r="F1277" s="48"/>
      <c r="G1277" s="49" t="e">
        <f>VLOOKUP(C1277,#REF!,2,0)</f>
        <v>#REF!</v>
      </c>
      <c r="H1277" s="48"/>
      <c r="I1277" s="43">
        <v>0</v>
      </c>
      <c r="J1277" s="43">
        <v>7.2590000000000002E-2</v>
      </c>
      <c r="K1277" s="43">
        <v>23.204552</v>
      </c>
      <c r="L1277" s="43">
        <v>23.358233999999999</v>
      </c>
      <c r="M1277" s="43">
        <v>22.192657000000001</v>
      </c>
      <c r="N1277" s="43">
        <v>21.154211</v>
      </c>
      <c r="O1277" s="43">
        <v>22.142672999999998</v>
      </c>
      <c r="P1277" s="43">
        <v>20.571967999999998</v>
      </c>
      <c r="Q1277" s="43">
        <v>16.337140999999999</v>
      </c>
      <c r="R1277" s="43">
        <v>23.874178000000001</v>
      </c>
      <c r="S1277" s="43">
        <v>19.012678000000001</v>
      </c>
      <c r="T1277" s="43">
        <v>14.426985</v>
      </c>
      <c r="U1277" s="43">
        <v>12.231887</v>
      </c>
      <c r="V1277" s="43">
        <v>14.507453999999999</v>
      </c>
      <c r="W1277" s="43">
        <v>13.247859</v>
      </c>
      <c r="X1277" s="43">
        <v>13.791543000000001</v>
      </c>
      <c r="Y1277" s="43">
        <v>86</v>
      </c>
      <c r="AA1277">
        <f t="shared" si="439"/>
        <v>42064.38449074074</v>
      </c>
      <c r="AB1277" t="str">
        <f t="shared" si="440"/>
        <v>42064Murilo/Kassio67</v>
      </c>
      <c r="AC1277" s="52">
        <v>42064</v>
      </c>
      <c r="AD1277" s="53" t="s">
        <v>20</v>
      </c>
      <c r="AE1277" s="54">
        <v>67</v>
      </c>
      <c r="AF1277" s="51" t="str">
        <f t="shared" si="441"/>
        <v/>
      </c>
      <c r="AG1277" s="51">
        <f t="shared" si="442"/>
        <v>0.41971799999999998</v>
      </c>
      <c r="AH1277" s="51">
        <f t="shared" si="443"/>
        <v>35.542458000000003</v>
      </c>
      <c r="AI1277" s="51">
        <f t="shared" si="444"/>
        <v>30.102467999999998</v>
      </c>
      <c r="AJ1277" s="51">
        <f t="shared" si="445"/>
        <v>26.841442000000001</v>
      </c>
      <c r="AK1277" s="51">
        <f t="shared" si="446"/>
        <v>28.761232</v>
      </c>
      <c r="AL1277" s="51">
        <f t="shared" si="447"/>
        <v>30.748636000000001</v>
      </c>
      <c r="AM1277" s="51">
        <f t="shared" si="448"/>
        <v>33.327229000000003</v>
      </c>
      <c r="AN1277" s="51">
        <f t="shared" si="449"/>
        <v>36.952976</v>
      </c>
      <c r="AO1277" s="51">
        <f t="shared" si="450"/>
        <v>36.401234000000002</v>
      </c>
      <c r="AP1277" s="51">
        <f t="shared" si="451"/>
        <v>36.637206999999997</v>
      </c>
      <c r="AQ1277" s="51">
        <f t="shared" si="452"/>
        <v>36.794913999999999</v>
      </c>
      <c r="AR1277" s="51">
        <f t="shared" si="453"/>
        <v>40.266392000000003</v>
      </c>
      <c r="AS1277" s="51">
        <f t="shared" si="454"/>
        <v>39.200752000000001</v>
      </c>
      <c r="AT1277" s="51">
        <f t="shared" si="455"/>
        <v>36.479773999999999</v>
      </c>
      <c r="AU1277" s="51">
        <f t="shared" si="456"/>
        <v>38.471161000000002</v>
      </c>
      <c r="AV1277" s="51">
        <f t="shared" si="457"/>
        <v>39.200752000000001</v>
      </c>
      <c r="AY1277">
        <v>42349</v>
      </c>
      <c r="AZ1277">
        <v>42349</v>
      </c>
      <c r="BA1277" t="s">
        <v>29</v>
      </c>
      <c r="BB1277" s="1">
        <f t="shared" si="438"/>
        <v>42349</v>
      </c>
    </row>
    <row r="1278" spans="1:54">
      <c r="A1278" t="str">
        <f t="shared" si="458"/>
        <v>42231Fábio86</v>
      </c>
      <c r="B1278" s="48">
        <v>42231.604780092595</v>
      </c>
      <c r="C1278" s="48">
        <f t="shared" si="459"/>
        <v>42231</v>
      </c>
      <c r="D1278" s="48" t="s">
        <v>31</v>
      </c>
      <c r="E1278" s="49">
        <f t="shared" si="460"/>
        <v>86</v>
      </c>
      <c r="F1278" s="48"/>
      <c r="G1278" s="49" t="e">
        <f>VLOOKUP(C1278,#REF!,2,0)</f>
        <v>#REF!</v>
      </c>
      <c r="H1278" s="48"/>
      <c r="I1278" s="43">
        <v>0</v>
      </c>
      <c r="J1278" s="43">
        <v>3.3709999999999999E-3</v>
      </c>
      <c r="K1278" s="43">
        <v>22.443562</v>
      </c>
      <c r="L1278" s="43">
        <v>22.493888999999999</v>
      </c>
      <c r="M1278" s="43">
        <v>20.668424999999999</v>
      </c>
      <c r="N1278" s="43">
        <v>19.619548999999999</v>
      </c>
      <c r="O1278" s="43">
        <v>20.475697</v>
      </c>
      <c r="P1278" s="43">
        <v>17.738341999999999</v>
      </c>
      <c r="Q1278" s="43">
        <v>13.713176000000001</v>
      </c>
      <c r="R1278" s="43">
        <v>21.943182</v>
      </c>
      <c r="S1278" s="43">
        <v>16.855661000000001</v>
      </c>
      <c r="T1278" s="43">
        <v>11.013764999999999</v>
      </c>
      <c r="U1278" s="43">
        <v>8.2085460000000001</v>
      </c>
      <c r="V1278" s="43">
        <v>11.223762000000001</v>
      </c>
      <c r="W1278" s="43">
        <v>10.161719</v>
      </c>
      <c r="X1278" s="43">
        <v>11.118501</v>
      </c>
      <c r="Y1278" s="43">
        <v>86</v>
      </c>
      <c r="AA1278">
        <f t="shared" si="439"/>
        <v>42065.772094907406</v>
      </c>
      <c r="AB1278" t="str">
        <f t="shared" si="440"/>
        <v>42065Murilo/Kassio67</v>
      </c>
      <c r="AC1278" s="52">
        <v>42065</v>
      </c>
      <c r="AD1278" s="53" t="s">
        <v>20</v>
      </c>
      <c r="AE1278" s="54">
        <v>67</v>
      </c>
      <c r="AF1278" s="51" t="str">
        <f t="shared" si="441"/>
        <v/>
      </c>
      <c r="AG1278" s="51">
        <f t="shared" si="442"/>
        <v>0.11852699999999999</v>
      </c>
      <c r="AH1278" s="51">
        <f t="shared" si="443"/>
        <v>33.628551000000002</v>
      </c>
      <c r="AI1278" s="51">
        <f t="shared" si="444"/>
        <v>27.315038999999999</v>
      </c>
      <c r="AJ1278" s="51">
        <f t="shared" si="445"/>
        <v>24.026022000000001</v>
      </c>
      <c r="AK1278" s="51">
        <f t="shared" si="446"/>
        <v>26.706914999999999</v>
      </c>
      <c r="AL1278" s="51">
        <f t="shared" si="447"/>
        <v>29.746500000000001</v>
      </c>
      <c r="AM1278" s="51">
        <f t="shared" si="448"/>
        <v>31.914465</v>
      </c>
      <c r="AN1278" s="51">
        <f t="shared" si="449"/>
        <v>35.620097999999999</v>
      </c>
      <c r="AO1278" s="51">
        <f t="shared" si="450"/>
        <v>35.001258999999997</v>
      </c>
      <c r="AP1278" s="51">
        <f t="shared" si="451"/>
        <v>35.775677000000002</v>
      </c>
      <c r="AQ1278" s="51">
        <f t="shared" si="452"/>
        <v>35.464916000000002</v>
      </c>
      <c r="AR1278" s="51">
        <f t="shared" si="453"/>
        <v>39.690842000000004</v>
      </c>
      <c r="AS1278" s="51">
        <f t="shared" si="454"/>
        <v>38.390529999999998</v>
      </c>
      <c r="AT1278" s="51">
        <f t="shared" si="455"/>
        <v>35.001258999999997</v>
      </c>
      <c r="AU1278" s="51">
        <f t="shared" si="456"/>
        <v>37.508831000000001</v>
      </c>
      <c r="AV1278" s="51">
        <f t="shared" si="457"/>
        <v>37.988486999999999</v>
      </c>
      <c r="AY1278">
        <v>42349</v>
      </c>
      <c r="AZ1278">
        <v>42349</v>
      </c>
      <c r="BA1278" t="s">
        <v>29</v>
      </c>
      <c r="BB1278" s="1">
        <f t="shared" si="438"/>
        <v>42349</v>
      </c>
    </row>
    <row r="1279" spans="1:54">
      <c r="A1279" t="str">
        <f t="shared" si="458"/>
        <v>42233Fábio86</v>
      </c>
      <c r="B1279" s="48">
        <v>42233.386921296296</v>
      </c>
      <c r="C1279" s="48">
        <f t="shared" si="459"/>
        <v>42233</v>
      </c>
      <c r="D1279" s="48" t="s">
        <v>31</v>
      </c>
      <c r="E1279" s="49">
        <f t="shared" si="460"/>
        <v>86</v>
      </c>
      <c r="F1279" s="48"/>
      <c r="G1279" s="49" t="e">
        <f>VLOOKUP(C1279,#REF!,2,0)</f>
        <v>#REF!</v>
      </c>
      <c r="H1279" s="48"/>
      <c r="I1279" s="43">
        <v>0</v>
      </c>
      <c r="J1279" s="43">
        <v>2.3930000000000002E-3</v>
      </c>
      <c r="K1279" s="43">
        <v>22.042797</v>
      </c>
      <c r="L1279" s="43">
        <v>22.142672999999998</v>
      </c>
      <c r="M1279" s="43">
        <v>20.236034</v>
      </c>
      <c r="N1279" s="43">
        <v>19.105416999999999</v>
      </c>
      <c r="O1279" s="43">
        <v>19.808230999999999</v>
      </c>
      <c r="P1279" s="43">
        <v>17.205947999999999</v>
      </c>
      <c r="Q1279" s="43">
        <v>13.247859</v>
      </c>
      <c r="R1279" s="43">
        <v>21.252056</v>
      </c>
      <c r="S1279" s="43">
        <v>16.166153000000001</v>
      </c>
      <c r="T1279" s="43">
        <v>10.195086999999999</v>
      </c>
      <c r="U1279" s="43">
        <v>7.6555679999999997</v>
      </c>
      <c r="V1279" s="43">
        <v>10.702775000000001</v>
      </c>
      <c r="W1279" s="43">
        <v>9.8312779999999993</v>
      </c>
      <c r="X1279" s="43">
        <v>10.737088</v>
      </c>
      <c r="Y1279" s="43">
        <v>86</v>
      </c>
      <c r="AA1279">
        <f t="shared" si="439"/>
        <v>42082.42759259259</v>
      </c>
      <c r="AB1279" t="str">
        <f t="shared" si="440"/>
        <v>42082Murilo/Kassio67</v>
      </c>
      <c r="AC1279" s="52">
        <v>42082</v>
      </c>
      <c r="AD1279" s="53" t="s">
        <v>20</v>
      </c>
      <c r="AE1279" s="54">
        <v>67</v>
      </c>
      <c r="AF1279" s="51" t="str">
        <f t="shared" si="441"/>
        <v/>
      </c>
      <c r="AG1279" s="51">
        <f t="shared" si="442"/>
        <v>1.4049560000000001</v>
      </c>
      <c r="AH1279" s="51">
        <f t="shared" si="443"/>
        <v>39.772838999999998</v>
      </c>
      <c r="AI1279" s="51">
        <f t="shared" si="444"/>
        <v>33.252102000000001</v>
      </c>
      <c r="AJ1279" s="51">
        <f t="shared" si="445"/>
        <v>29.888642999999998</v>
      </c>
      <c r="AK1279" s="51">
        <f t="shared" si="446"/>
        <v>34.464176000000002</v>
      </c>
      <c r="AL1279" s="51">
        <f t="shared" si="447"/>
        <v>45.363556000000003</v>
      </c>
      <c r="AM1279" s="51">
        <f t="shared" si="448"/>
        <v>48.110667999999997</v>
      </c>
      <c r="AN1279" s="51">
        <f t="shared" si="449"/>
        <v>47.573013000000003</v>
      </c>
      <c r="AO1279" s="51">
        <f t="shared" si="450"/>
        <v>48.470664999999997</v>
      </c>
      <c r="AP1279" s="51">
        <f t="shared" si="451"/>
        <v>46.594707</v>
      </c>
      <c r="AQ1279" s="51">
        <f t="shared" si="452"/>
        <v>44.580418000000002</v>
      </c>
      <c r="AR1279" s="51">
        <f t="shared" si="453"/>
        <v>46.417876999999997</v>
      </c>
      <c r="AS1279" s="51">
        <f t="shared" si="454"/>
        <v>45.626067999999997</v>
      </c>
      <c r="AT1279" s="51">
        <f t="shared" si="455"/>
        <v>47.931125999999999</v>
      </c>
      <c r="AU1279" s="51">
        <f t="shared" si="456"/>
        <v>47.662391999999997</v>
      </c>
      <c r="AV1279" s="51">
        <f t="shared" si="457"/>
        <v>47.216155999999998</v>
      </c>
      <c r="AY1279">
        <v>42354</v>
      </c>
      <c r="AZ1279">
        <v>42354</v>
      </c>
      <c r="BA1279" t="s">
        <v>29</v>
      </c>
      <c r="BB1279" s="1">
        <f t="shared" si="438"/>
        <v>42354</v>
      </c>
    </row>
    <row r="1280" spans="1:54">
      <c r="A1280" t="str">
        <f t="shared" si="458"/>
        <v>42235Fábio86</v>
      </c>
      <c r="B1280" s="48">
        <v>42235.387476851851</v>
      </c>
      <c r="C1280" s="48">
        <f t="shared" si="459"/>
        <v>42235</v>
      </c>
      <c r="D1280" s="48" t="s">
        <v>31</v>
      </c>
      <c r="E1280" s="49">
        <f t="shared" si="460"/>
        <v>86</v>
      </c>
      <c r="F1280" s="48"/>
      <c r="G1280" s="49" t="e">
        <f>VLOOKUP(C1280,#REF!,2,0)</f>
        <v>#REF!</v>
      </c>
      <c r="H1280" s="48"/>
      <c r="I1280" s="43">
        <v>0</v>
      </c>
      <c r="J1280" s="43">
        <v>4.5830000000000003E-3</v>
      </c>
      <c r="K1280" s="43">
        <v>21.30105</v>
      </c>
      <c r="L1280" s="43">
        <v>21.497633</v>
      </c>
      <c r="M1280" s="43">
        <v>19.950310000000002</v>
      </c>
      <c r="N1280" s="43">
        <v>18.78182</v>
      </c>
      <c r="O1280" s="43">
        <v>19.431795000000001</v>
      </c>
      <c r="P1280" s="43">
        <v>16.380037000000002</v>
      </c>
      <c r="Q1280" s="43">
        <v>12.453944999999999</v>
      </c>
      <c r="R1280" s="43">
        <v>20.959232</v>
      </c>
      <c r="S1280" s="43">
        <v>15.996090000000001</v>
      </c>
      <c r="T1280" s="43">
        <v>9.9298020000000005</v>
      </c>
      <c r="U1280" s="43">
        <v>7.345173</v>
      </c>
      <c r="V1280" s="43">
        <v>10.532073</v>
      </c>
      <c r="W1280" s="43">
        <v>9.4425729999999994</v>
      </c>
      <c r="X1280" s="43">
        <v>10.566083000000001</v>
      </c>
      <c r="Y1280" s="43">
        <v>86</v>
      </c>
      <c r="AA1280">
        <f t="shared" si="439"/>
        <v>42084.435370370367</v>
      </c>
      <c r="AB1280" t="str">
        <f t="shared" si="440"/>
        <v>42084Murilo/Kassio67</v>
      </c>
      <c r="AC1280" s="52">
        <v>42084</v>
      </c>
      <c r="AD1280" s="53" t="s">
        <v>20</v>
      </c>
      <c r="AE1280" s="54">
        <v>67</v>
      </c>
      <c r="AF1280" s="51" t="str">
        <f t="shared" si="441"/>
        <v/>
      </c>
      <c r="AG1280" s="51">
        <f t="shared" si="442"/>
        <v>0.89848499999999998</v>
      </c>
      <c r="AH1280" s="51">
        <f t="shared" si="443"/>
        <v>38.309925</v>
      </c>
      <c r="AI1280" s="51">
        <f t="shared" si="444"/>
        <v>31.255997000000001</v>
      </c>
      <c r="AJ1280" s="51">
        <f t="shared" si="445"/>
        <v>27.043897999999999</v>
      </c>
      <c r="AK1280" s="51">
        <f t="shared" si="446"/>
        <v>30.893166999999998</v>
      </c>
      <c r="AL1280" s="51">
        <f t="shared" si="447"/>
        <v>34.540657000000003</v>
      </c>
      <c r="AM1280" s="51">
        <f t="shared" si="448"/>
        <v>35.232684999999996</v>
      </c>
      <c r="AN1280" s="51">
        <f t="shared" si="449"/>
        <v>41.345923999999997</v>
      </c>
      <c r="AO1280" s="51">
        <f t="shared" si="450"/>
        <v>40.597068999999998</v>
      </c>
      <c r="AP1280" s="51">
        <f t="shared" si="451"/>
        <v>40.929091999999997</v>
      </c>
      <c r="AQ1280" s="51">
        <f t="shared" si="452"/>
        <v>43.033695000000002</v>
      </c>
      <c r="AR1280" s="51">
        <f t="shared" si="453"/>
        <v>45.626067999999997</v>
      </c>
      <c r="AS1280" s="51">
        <f t="shared" si="454"/>
        <v>45.014687000000002</v>
      </c>
      <c r="AT1280" s="51">
        <f t="shared" si="455"/>
        <v>47.216155999999998</v>
      </c>
      <c r="AU1280" s="51">
        <f t="shared" si="456"/>
        <v>46.949337</v>
      </c>
      <c r="AV1280" s="51">
        <f t="shared" si="457"/>
        <v>46.241351999999999</v>
      </c>
      <c r="AY1280">
        <v>42355</v>
      </c>
      <c r="AZ1280">
        <v>42355</v>
      </c>
      <c r="BA1280" t="s">
        <v>29</v>
      </c>
      <c r="BB1280" s="1">
        <f t="shared" si="438"/>
        <v>42355</v>
      </c>
    </row>
    <row r="1281" spans="1:54">
      <c r="A1281" t="str">
        <f t="shared" si="458"/>
        <v>42240Fábio86</v>
      </c>
      <c r="B1281" s="48">
        <v>42240.623530092591</v>
      </c>
      <c r="C1281" s="48">
        <f t="shared" si="459"/>
        <v>42240</v>
      </c>
      <c r="D1281" s="48" t="s">
        <v>31</v>
      </c>
      <c r="E1281" s="49">
        <f t="shared" si="460"/>
        <v>86</v>
      </c>
      <c r="F1281" s="48"/>
      <c r="G1281" s="49" t="e">
        <f>VLOOKUP(C1281,#REF!,2,0)</f>
        <v>#REF!</v>
      </c>
      <c r="H1281" s="48"/>
      <c r="I1281" s="43">
        <v>0</v>
      </c>
      <c r="J1281" s="43">
        <v>4.3210000000000002E-3</v>
      </c>
      <c r="K1281" s="43">
        <v>21.30105</v>
      </c>
      <c r="L1281" s="43">
        <v>20.959232</v>
      </c>
      <c r="M1281" s="43">
        <v>19.384998</v>
      </c>
      <c r="N1281" s="43">
        <v>18.143035999999999</v>
      </c>
      <c r="O1281" s="43">
        <v>18.873989000000002</v>
      </c>
      <c r="P1281" s="43">
        <v>15.869158000000001</v>
      </c>
      <c r="Q1281" s="43">
        <v>11.975533</v>
      </c>
      <c r="R1281" s="43">
        <v>19.997803000000001</v>
      </c>
      <c r="S1281" s="43">
        <v>15.366647</v>
      </c>
      <c r="T1281" s="43">
        <v>9.3149160000000002</v>
      </c>
      <c r="U1281" s="43">
        <v>7.0147120000000003</v>
      </c>
      <c r="V1281" s="43">
        <v>10.295557000000001</v>
      </c>
      <c r="W1281" s="43">
        <v>9.2197790000000008</v>
      </c>
      <c r="X1281" s="43">
        <v>10.396571</v>
      </c>
      <c r="Y1281" s="43">
        <v>86</v>
      </c>
      <c r="AA1281">
        <f t="shared" si="439"/>
        <v>42086.711215277777</v>
      </c>
      <c r="AB1281" t="str">
        <f t="shared" si="440"/>
        <v>42086Murilo/Kassio67</v>
      </c>
      <c r="AC1281" s="52">
        <v>42086</v>
      </c>
      <c r="AD1281" s="53" t="s">
        <v>20</v>
      </c>
      <c r="AE1281" s="54">
        <v>67</v>
      </c>
      <c r="AF1281" s="51" t="str">
        <f t="shared" si="441"/>
        <v/>
      </c>
      <c r="AG1281" s="51">
        <f t="shared" si="442"/>
        <v>0.96513300000000002</v>
      </c>
      <c r="AH1281" s="51">
        <f t="shared" si="443"/>
        <v>38.309925</v>
      </c>
      <c r="AI1281" s="51">
        <f t="shared" si="444"/>
        <v>31.547816999999998</v>
      </c>
      <c r="AJ1281" s="51">
        <f t="shared" si="445"/>
        <v>28.274913999999999</v>
      </c>
      <c r="AK1281" s="51">
        <f t="shared" si="446"/>
        <v>31.914465</v>
      </c>
      <c r="AL1281" s="51">
        <f t="shared" si="447"/>
        <v>35.078319999999998</v>
      </c>
      <c r="AM1281" s="51">
        <f t="shared" si="448"/>
        <v>36.244323999999999</v>
      </c>
      <c r="AN1281" s="51">
        <f t="shared" si="449"/>
        <v>42.608719000000001</v>
      </c>
      <c r="AO1281" s="51">
        <f t="shared" si="450"/>
        <v>42.778446000000002</v>
      </c>
      <c r="AP1281" s="51">
        <f t="shared" si="451"/>
        <v>46.860550000000003</v>
      </c>
      <c r="AQ1281" s="51">
        <f t="shared" si="452"/>
        <v>44.493800999999998</v>
      </c>
      <c r="AR1281" s="51">
        <f t="shared" si="453"/>
        <v>46.329594</v>
      </c>
      <c r="AS1281" s="51">
        <f t="shared" si="454"/>
        <v>45.014687000000002</v>
      </c>
      <c r="AT1281" s="51">
        <f t="shared" si="455"/>
        <v>47.841434</v>
      </c>
      <c r="AU1281" s="51">
        <f t="shared" si="456"/>
        <v>47.394382</v>
      </c>
      <c r="AV1281" s="51">
        <f t="shared" si="457"/>
        <v>46.771839</v>
      </c>
      <c r="AY1281">
        <v>42356</v>
      </c>
      <c r="AZ1281">
        <v>42356</v>
      </c>
      <c r="BA1281" t="s">
        <v>29</v>
      </c>
      <c r="BB1281" s="1">
        <f t="shared" si="438"/>
        <v>42356</v>
      </c>
    </row>
    <row r="1282" spans="1:54">
      <c r="A1282" t="str">
        <f t="shared" si="458"/>
        <v>42242Fábio86</v>
      </c>
      <c r="B1282" s="48">
        <v>42242.407500000001</v>
      </c>
      <c r="C1282" s="48">
        <f t="shared" si="459"/>
        <v>42242</v>
      </c>
      <c r="D1282" s="48" t="s">
        <v>31</v>
      </c>
      <c r="E1282" s="49">
        <f t="shared" si="460"/>
        <v>86</v>
      </c>
      <c r="F1282" s="48"/>
      <c r="G1282" s="49" t="e">
        <f>VLOOKUP(C1282,#REF!,2,0)</f>
        <v>#REF!</v>
      </c>
      <c r="H1282" s="48"/>
      <c r="I1282" s="43">
        <v>0</v>
      </c>
      <c r="J1282" s="43">
        <v>0.35020200000000001</v>
      </c>
      <c r="K1282" s="43">
        <v>23.102335</v>
      </c>
      <c r="L1282" s="43">
        <v>23.000402000000001</v>
      </c>
      <c r="M1282" s="43">
        <v>21.596231</v>
      </c>
      <c r="N1282" s="43">
        <v>20.571967999999998</v>
      </c>
      <c r="O1282" s="43">
        <v>21.350121999999999</v>
      </c>
      <c r="P1282" s="43">
        <v>18.506699000000001</v>
      </c>
      <c r="Q1282" s="43">
        <v>13.402037999999999</v>
      </c>
      <c r="R1282" s="43">
        <v>20.910616000000001</v>
      </c>
      <c r="S1282" s="43">
        <v>15.283706</v>
      </c>
      <c r="T1282" s="43">
        <v>9.3467400000000005</v>
      </c>
      <c r="U1282" s="43">
        <v>7.1513609999999996</v>
      </c>
      <c r="V1282" s="43">
        <v>10.329169</v>
      </c>
      <c r="W1282" s="43">
        <v>9.5389540000000004</v>
      </c>
      <c r="X1282" s="43">
        <v>10.566083000000001</v>
      </c>
      <c r="Y1282" s="43">
        <v>86</v>
      </c>
      <c r="AA1282">
        <f t="shared" si="439"/>
        <v>42089.759305555555</v>
      </c>
      <c r="AB1282" t="str">
        <f t="shared" si="440"/>
        <v>42089Murilo/Kassio67</v>
      </c>
      <c r="AC1282" s="52">
        <v>42089</v>
      </c>
      <c r="AD1282" s="53" t="s">
        <v>20</v>
      </c>
      <c r="AE1282" s="54">
        <v>67</v>
      </c>
      <c r="AF1282" s="51" t="str">
        <f t="shared" si="441"/>
        <v/>
      </c>
      <c r="AG1282" s="51">
        <f t="shared" si="442"/>
        <v>0.62326400000000004</v>
      </c>
      <c r="AH1282" s="51">
        <f t="shared" si="443"/>
        <v>36.952976</v>
      </c>
      <c r="AI1282" s="51">
        <f t="shared" si="444"/>
        <v>31.110600999999999</v>
      </c>
      <c r="AJ1282" s="51">
        <f t="shared" si="445"/>
        <v>27.519283000000001</v>
      </c>
      <c r="AK1282" s="51">
        <f t="shared" si="446"/>
        <v>29.604711999999999</v>
      </c>
      <c r="AL1282" s="51">
        <f t="shared" si="447"/>
        <v>32.877800000000001</v>
      </c>
      <c r="AM1282" s="51">
        <f t="shared" si="448"/>
        <v>33.628551000000002</v>
      </c>
      <c r="AN1282" s="51">
        <f t="shared" si="449"/>
        <v>38.794598000000001</v>
      </c>
      <c r="AO1282" s="51">
        <f t="shared" si="450"/>
        <v>38.149062999999998</v>
      </c>
      <c r="AP1282" s="51">
        <f t="shared" si="451"/>
        <v>38.632705999999999</v>
      </c>
      <c r="AQ1282" s="51">
        <f t="shared" si="452"/>
        <v>38.068714</v>
      </c>
      <c r="AR1282" s="51">
        <f t="shared" si="453"/>
        <v>42.017142999999997</v>
      </c>
      <c r="AS1282" s="51">
        <f t="shared" si="454"/>
        <v>40.679943000000002</v>
      </c>
      <c r="AT1282" s="51">
        <f t="shared" si="455"/>
        <v>38.068714</v>
      </c>
      <c r="AU1282" s="51">
        <f t="shared" si="456"/>
        <v>39.608974000000003</v>
      </c>
      <c r="AV1282" s="51">
        <f t="shared" si="457"/>
        <v>40.266392000000003</v>
      </c>
      <c r="AY1282">
        <v>42375</v>
      </c>
      <c r="AZ1282">
        <v>42375</v>
      </c>
      <c r="BA1282" t="s">
        <v>29</v>
      </c>
      <c r="BB1282" s="1">
        <f t="shared" si="438"/>
        <v>42375</v>
      </c>
    </row>
    <row r="1283" spans="1:54">
      <c r="A1283" t="str">
        <f t="shared" si="458"/>
        <v>42244Fábio86</v>
      </c>
      <c r="B1283" s="48">
        <v>42244.723124999997</v>
      </c>
      <c r="C1283" s="48">
        <f t="shared" si="459"/>
        <v>42244</v>
      </c>
      <c r="D1283" s="48" t="s">
        <v>31</v>
      </c>
      <c r="E1283" s="49">
        <f t="shared" si="460"/>
        <v>86</v>
      </c>
      <c r="F1283" s="48"/>
      <c r="G1283" s="49" t="e">
        <f>VLOOKUP(C1283,#REF!,2,0)</f>
        <v>#REF!</v>
      </c>
      <c r="H1283" s="48"/>
      <c r="I1283" s="43">
        <v>0</v>
      </c>
      <c r="J1283" s="43">
        <v>5.3333999999999999E-2</v>
      </c>
      <c r="K1283" s="43">
        <v>23.000402000000001</v>
      </c>
      <c r="L1283" s="43">
        <v>22.797143999999999</v>
      </c>
      <c r="M1283" s="43">
        <v>21.203135</v>
      </c>
      <c r="N1283" s="43">
        <v>20.33173</v>
      </c>
      <c r="O1283" s="43">
        <v>21.203135</v>
      </c>
      <c r="P1283" s="43">
        <v>18.827883</v>
      </c>
      <c r="Q1283" s="43">
        <v>14.386825</v>
      </c>
      <c r="R1283" s="43">
        <v>22.898644999999998</v>
      </c>
      <c r="S1283" s="43">
        <v>18.097840999999999</v>
      </c>
      <c r="T1283" s="43">
        <v>12.603164</v>
      </c>
      <c r="U1283" s="43">
        <v>9.8312779999999993</v>
      </c>
      <c r="V1283" s="43">
        <v>12.603164</v>
      </c>
      <c r="W1283" s="43">
        <v>11.471446</v>
      </c>
      <c r="X1283" s="43">
        <v>12.268763</v>
      </c>
      <c r="Y1283" s="43">
        <v>86</v>
      </c>
      <c r="AA1283">
        <f t="shared" si="439"/>
        <v>42094.75513888889</v>
      </c>
      <c r="AB1283" t="str">
        <f t="shared" si="440"/>
        <v>42094Murilo/Kassio67</v>
      </c>
      <c r="AC1283" s="52">
        <v>42094</v>
      </c>
      <c r="AD1283" s="53" t="s">
        <v>20</v>
      </c>
      <c r="AE1283" s="54">
        <v>67</v>
      </c>
      <c r="AF1283" s="51" t="str">
        <f t="shared" si="441"/>
        <v/>
      </c>
      <c r="AG1283" s="51">
        <f t="shared" si="442"/>
        <v>0.93620599999999998</v>
      </c>
      <c r="AH1283" s="51">
        <f t="shared" si="443"/>
        <v>39.690842000000004</v>
      </c>
      <c r="AI1283" s="51">
        <f t="shared" si="444"/>
        <v>31.110600999999999</v>
      </c>
      <c r="AJ1283" s="51">
        <f t="shared" si="445"/>
        <v>25.973248999999999</v>
      </c>
      <c r="AK1283" s="51">
        <f t="shared" si="446"/>
        <v>30.031096000000002</v>
      </c>
      <c r="AL1283" s="51">
        <f t="shared" si="447"/>
        <v>31.840954</v>
      </c>
      <c r="AM1283" s="51">
        <f t="shared" si="448"/>
        <v>33.327229000000003</v>
      </c>
      <c r="AN1283" s="51">
        <f t="shared" si="449"/>
        <v>38.068714</v>
      </c>
      <c r="AO1283" s="51">
        <f t="shared" si="450"/>
        <v>37.032131</v>
      </c>
      <c r="AP1283" s="51">
        <f t="shared" si="451"/>
        <v>37.748286999999998</v>
      </c>
      <c r="AQ1283" s="51">
        <f t="shared" si="452"/>
        <v>37.42915</v>
      </c>
      <c r="AR1283" s="51">
        <f t="shared" si="453"/>
        <v>41.680878</v>
      </c>
      <c r="AS1283" s="51">
        <f t="shared" si="454"/>
        <v>40.183948999999998</v>
      </c>
      <c r="AT1283" s="51">
        <f t="shared" si="455"/>
        <v>37.032131</v>
      </c>
      <c r="AU1283" s="51">
        <f t="shared" si="456"/>
        <v>39.200752000000001</v>
      </c>
      <c r="AV1283" s="51">
        <f t="shared" si="457"/>
        <v>39.200752000000001</v>
      </c>
      <c r="AY1283">
        <v>42390</v>
      </c>
      <c r="AZ1283">
        <v>42390</v>
      </c>
      <c r="BA1283" t="s">
        <v>29</v>
      </c>
      <c r="BB1283" s="1">
        <f t="shared" ref="BB1283:BB1346" si="461">DATE(YEAR(AZ1283),MONTH(AZ1283),DAY(AZ1283))</f>
        <v>42390</v>
      </c>
    </row>
    <row r="1284" spans="1:54">
      <c r="A1284" t="str">
        <f t="shared" si="458"/>
        <v>42247Fábio86</v>
      </c>
      <c r="B1284" s="48">
        <v>42247.367928240739</v>
      </c>
      <c r="C1284" s="48">
        <f t="shared" si="459"/>
        <v>42247</v>
      </c>
      <c r="D1284" s="48" t="s">
        <v>31</v>
      </c>
      <c r="E1284" s="49">
        <f t="shared" si="460"/>
        <v>86</v>
      </c>
      <c r="F1284" s="48"/>
      <c r="G1284" s="49" t="e">
        <f>VLOOKUP(C1284,#REF!,2,0)</f>
        <v>#REF!</v>
      </c>
      <c r="H1284" s="48"/>
      <c r="I1284" s="43">
        <v>0</v>
      </c>
      <c r="J1284" s="43">
        <v>1.6782999999999999E-2</v>
      </c>
      <c r="K1284" s="43">
        <v>22.695837000000001</v>
      </c>
      <c r="L1284" s="43">
        <v>22.393265</v>
      </c>
      <c r="M1284" s="43">
        <v>20.571967999999998</v>
      </c>
      <c r="N1284" s="43">
        <v>19.338263999999999</v>
      </c>
      <c r="O1284" s="43">
        <v>20.283854000000002</v>
      </c>
      <c r="P1284" s="43">
        <v>17.604455999999999</v>
      </c>
      <c r="Q1284" s="43">
        <v>13.324814</v>
      </c>
      <c r="R1284" s="43">
        <v>21.645641000000001</v>
      </c>
      <c r="S1284" s="43">
        <v>16.812135999999999</v>
      </c>
      <c r="T1284" s="43">
        <v>10.668516</v>
      </c>
      <c r="U1284" s="43">
        <v>8.1493389999999994</v>
      </c>
      <c r="V1284" s="43">
        <v>11.083526000000001</v>
      </c>
      <c r="W1284" s="43">
        <v>10.061968999999999</v>
      </c>
      <c r="X1284" s="43">
        <v>11.118501</v>
      </c>
      <c r="Y1284" s="43">
        <v>86</v>
      </c>
      <c r="AA1284">
        <f t="shared" ref="AA1284:AA1347" si="462">VLOOKUP(AB1284,$A$4:$B$4281,2,0)</f>
        <v>42102.707986111112</v>
      </c>
      <c r="AB1284" t="str">
        <f t="shared" ref="AB1284:AB1347" si="463">AC1284&amp;AD1284&amp;AE1284</f>
        <v>42102Murilo/Kassio67</v>
      </c>
      <c r="AC1284" s="52">
        <v>42102</v>
      </c>
      <c r="AD1284" s="53" t="s">
        <v>20</v>
      </c>
      <c r="AE1284" s="54">
        <v>67</v>
      </c>
      <c r="AF1284" s="51" t="str">
        <f t="shared" ref="AF1284:AF1347" si="464">IF(VLOOKUP(AB1284,$A$4:$H$4281,8,0)=0,"",VLOOKUP(AB1284,$A$4:$H$4281,8,0))</f>
        <v/>
      </c>
      <c r="AG1284" s="51">
        <f t="shared" ref="AG1284:AG1347" si="465">IFERROR(AVERAGEIFS(I:I,$C:$C,$AC1284,$D:$D,$AD1284,$E:$E,$AE1284,$F:$F,"&lt;&gt;X"),"N/A")</f>
        <v>0.286412</v>
      </c>
      <c r="AH1284" s="51">
        <f t="shared" ref="AH1284:AH1347" si="466">IFERROR(AVERAGEIFS(J:J,$C:$C,$AC1284,$D:$D,$AD1284,$E:$E,$AE1284,$F:$F,"&lt;&gt;X"),"N/A")</f>
        <v>36.873905000000001</v>
      </c>
      <c r="AI1284" s="51">
        <f t="shared" ref="AI1284:AI1347" si="467">IFERROR(AVERAGEIFS(K:K,$C:$C,$AC1284,$D:$D,$AD1284,$E:$E,$AE1284,$F:$F,"&lt;&gt;X"),"N/A")</f>
        <v>28.691483999999999</v>
      </c>
      <c r="AJ1284" s="51">
        <f t="shared" ref="AJ1284:AJ1347" si="468">IFERROR(AVERAGEIFS(L:L,$C:$C,$AC1284,$D:$D,$AD1284,$E:$E,$AE1284,$F:$F,"&lt;&gt;X"),"N/A")</f>
        <v>24.666338</v>
      </c>
      <c r="AK1284" s="51">
        <f t="shared" ref="AK1284:AK1347" si="469">IFERROR(AVERAGEIFS(M:M,$C:$C,$AC1284,$D:$D,$AD1284,$E:$E,$AE1284,$F:$F,"&lt;&gt;X"),"N/A")</f>
        <v>28.552289999999999</v>
      </c>
      <c r="AL1284" s="51">
        <f t="shared" ref="AL1284:AL1347" si="470">IFERROR(AVERAGEIFS(N:N,$C:$C,$AC1284,$D:$D,$AD1284,$E:$E,$AE1284,$F:$F,"&lt;&gt;X"),"N/A")</f>
        <v>30.965553</v>
      </c>
      <c r="AM1284" s="51">
        <f t="shared" ref="AM1284:AM1347" si="471">IFERROR(AVERAGEIFS(O:O,$C:$C,$AC1284,$D:$D,$AD1284,$E:$E,$AE1284,$F:$F,"&lt;&gt;X"),"N/A")</f>
        <v>31.547816999999998</v>
      </c>
      <c r="AN1284" s="51">
        <f t="shared" ref="AN1284:AN1347" si="472">IFERROR(AVERAGEIFS(P:P,$C:$C,$AC1284,$D:$D,$AD1284,$E:$E,$AE1284,$F:$F,"&lt;&gt;X"),"N/A")</f>
        <v>36.716000000000001</v>
      </c>
      <c r="AO1284" s="51">
        <f t="shared" ref="AO1284:AO1347" si="473">IFERROR(AVERAGEIFS(Q:Q,$C:$C,$AC1284,$D:$D,$AD1284,$E:$E,$AE1284,$F:$F,"&lt;&gt;X"),"N/A")</f>
        <v>36.009644000000002</v>
      </c>
      <c r="AP1284" s="51">
        <f t="shared" ref="AP1284:AP1347" si="474">IFERROR(AVERAGEIFS(R:R,$C:$C,$AC1284,$D:$D,$AD1284,$E:$E,$AE1284,$F:$F,"&lt;&gt;X"),"N/A")</f>
        <v>36.009644000000002</v>
      </c>
      <c r="AQ1284" s="51">
        <f t="shared" ref="AQ1284:AQ1347" si="475">IFERROR(AVERAGEIFS(S:S,$C:$C,$AC1284,$D:$D,$AD1284,$E:$E,$AE1284,$F:$F,"&lt;&gt;X"),"N/A")</f>
        <v>35.775677000000002</v>
      </c>
      <c r="AR1284" s="51">
        <f t="shared" ref="AR1284:AR1347" si="476">IFERROR(AVERAGEIFS(T:T,$C:$C,$AC1284,$D:$D,$AD1284,$E:$E,$AE1284,$F:$F,"&lt;&gt;X"),"N/A")</f>
        <v>39.445445999999997</v>
      </c>
      <c r="AS1284" s="51">
        <f t="shared" ref="AS1284:AS1347" si="477">IFERROR(AVERAGEIFS(U:U,$C:$C,$AC1284,$D:$D,$AD1284,$E:$E,$AE1284,$F:$F,"&lt;&gt;X"),"N/A")</f>
        <v>37.668388</v>
      </c>
      <c r="AT1284" s="51">
        <f t="shared" ref="AT1284:AT1347" si="478">IFERROR(AVERAGEIFS(V:V,$C:$C,$AC1284,$D:$D,$AD1284,$E:$E,$AE1284,$F:$F,"&lt;&gt;X"),"N/A")</f>
        <v>33.855441999999996</v>
      </c>
      <c r="AU1284" s="51">
        <f t="shared" ref="AU1284:AU1347" si="479">IFERROR(AVERAGEIFS(W:W,$C:$C,$AC1284,$D:$D,$AD1284,$E:$E,$AE1284,$F:$F,"&lt;&gt;X"),"N/A")</f>
        <v>35.387413000000002</v>
      </c>
      <c r="AV1284" s="51">
        <f t="shared" ref="AV1284:AV1347" si="480">IFERROR(AVERAGEIFS(X:X,$C:$C,$AC1284,$D:$D,$AD1284,$E:$E,$AE1284,$F:$F,"&lt;&gt;X"),"N/A")</f>
        <v>34.540657000000003</v>
      </c>
      <c r="AY1284">
        <v>42391</v>
      </c>
      <c r="AZ1284">
        <v>42391</v>
      </c>
      <c r="BA1284" t="s">
        <v>29</v>
      </c>
      <c r="BB1284" s="1">
        <f t="shared" si="461"/>
        <v>42391</v>
      </c>
    </row>
    <row r="1285" spans="1:54">
      <c r="A1285" t="str">
        <f t="shared" ref="A1285:A1348" si="481">C1285&amp;D1285&amp;E1285</f>
        <v>42249Fábio86</v>
      </c>
      <c r="B1285" s="48">
        <v>42249.386273148149</v>
      </c>
      <c r="C1285" s="48">
        <f t="shared" ref="C1285:C1348" si="482">DATE(YEAR(B1285),MONTH(B1285),DAY(B1285))</f>
        <v>42249</v>
      </c>
      <c r="D1285" s="48" t="s">
        <v>31</v>
      </c>
      <c r="E1285" s="49">
        <f t="shared" ref="E1285:E1348" si="483">Y1285</f>
        <v>86</v>
      </c>
      <c r="F1285" s="48"/>
      <c r="G1285" s="49" t="e">
        <f>VLOOKUP(C1285,#REF!,2,0)</f>
        <v>#REF!</v>
      </c>
      <c r="H1285" s="48"/>
      <c r="I1285" s="43">
        <v>0</v>
      </c>
      <c r="J1285" s="43">
        <v>1.4393E-2</v>
      </c>
      <c r="K1285" s="43">
        <v>22.393265</v>
      </c>
      <c r="L1285" s="43">
        <v>22.142672999999998</v>
      </c>
      <c r="M1285" s="43">
        <v>20.523775000000001</v>
      </c>
      <c r="N1285" s="43">
        <v>19.431795000000001</v>
      </c>
      <c r="O1285" s="43">
        <v>19.808230999999999</v>
      </c>
      <c r="P1285" s="43">
        <v>17.205947999999999</v>
      </c>
      <c r="Q1285" s="43">
        <v>13.171124000000001</v>
      </c>
      <c r="R1285" s="43">
        <v>21.203135</v>
      </c>
      <c r="S1285" s="43">
        <v>16.380037000000002</v>
      </c>
      <c r="T1285" s="43">
        <v>9.8969090000000008</v>
      </c>
      <c r="U1285" s="43">
        <v>7.6841309999999998</v>
      </c>
      <c r="V1285" s="43">
        <v>10.702775000000001</v>
      </c>
      <c r="W1285" s="43">
        <v>9.6682830000000006</v>
      </c>
      <c r="X1285" s="43">
        <v>10.668516</v>
      </c>
      <c r="Y1285" s="43">
        <v>86</v>
      </c>
      <c r="AA1285">
        <f t="shared" si="462"/>
        <v>42111.733668981484</v>
      </c>
      <c r="AB1285" t="str">
        <f t="shared" si="463"/>
        <v>42111Murilo/Kassio67</v>
      </c>
      <c r="AC1285" s="52">
        <v>42111</v>
      </c>
      <c r="AD1285" s="53" t="s">
        <v>20</v>
      </c>
      <c r="AE1285" s="54">
        <v>67</v>
      </c>
      <c r="AF1285" s="51" t="str">
        <f t="shared" si="464"/>
        <v/>
      </c>
      <c r="AG1285" s="51">
        <f t="shared" si="465"/>
        <v>0.17058499999999999</v>
      </c>
      <c r="AH1285" s="51">
        <f t="shared" si="466"/>
        <v>32.728637999999997</v>
      </c>
      <c r="AI1285" s="51">
        <f t="shared" si="467"/>
        <v>26.774146999999999</v>
      </c>
      <c r="AJ1285" s="51">
        <f t="shared" si="468"/>
        <v>23.835629999999998</v>
      </c>
      <c r="AK1285" s="51">
        <f t="shared" si="469"/>
        <v>27.451124</v>
      </c>
      <c r="AL1285" s="51">
        <f t="shared" si="470"/>
        <v>31.401717999999999</v>
      </c>
      <c r="AM1285" s="51">
        <f t="shared" si="471"/>
        <v>30.748636000000001</v>
      </c>
      <c r="AN1285" s="51">
        <f t="shared" si="472"/>
        <v>35.620097999999999</v>
      </c>
      <c r="AO1285" s="51">
        <f t="shared" si="473"/>
        <v>35.078319999999998</v>
      </c>
      <c r="AP1285" s="51">
        <f t="shared" si="474"/>
        <v>35.001258999999997</v>
      </c>
      <c r="AQ1285" s="51">
        <f t="shared" si="475"/>
        <v>34.159145000000002</v>
      </c>
      <c r="AR1285" s="51">
        <f t="shared" si="476"/>
        <v>37.988486999999999</v>
      </c>
      <c r="AS1285" s="51">
        <f t="shared" si="477"/>
        <v>35.697848999999998</v>
      </c>
      <c r="AT1285" s="51">
        <f t="shared" si="478"/>
        <v>31.547816999999998</v>
      </c>
      <c r="AU1285" s="51">
        <f t="shared" si="479"/>
        <v>32.728637999999997</v>
      </c>
      <c r="AV1285" s="51">
        <f t="shared" si="480"/>
        <v>32.283279</v>
      </c>
      <c r="AY1285">
        <v>42392</v>
      </c>
      <c r="AZ1285">
        <v>42392</v>
      </c>
      <c r="BA1285" t="s">
        <v>29</v>
      </c>
      <c r="BB1285" s="1">
        <f t="shared" si="461"/>
        <v>42392</v>
      </c>
    </row>
    <row r="1286" spans="1:54">
      <c r="A1286" t="str">
        <f t="shared" si="481"/>
        <v>42251Fábio86</v>
      </c>
      <c r="B1286" s="48">
        <v>42251.650439814817</v>
      </c>
      <c r="C1286" s="48">
        <f t="shared" si="482"/>
        <v>42251</v>
      </c>
      <c r="D1286" s="48" t="s">
        <v>31</v>
      </c>
      <c r="E1286" s="49">
        <f t="shared" si="483"/>
        <v>86</v>
      </c>
      <c r="F1286" s="48"/>
      <c r="G1286" s="49" t="e">
        <f>VLOOKUP(C1286,#REF!,2,0)</f>
        <v>#REF!</v>
      </c>
      <c r="H1286" s="48"/>
      <c r="I1286" s="43">
        <v>0</v>
      </c>
      <c r="J1286" s="43">
        <v>7.0670000000000004E-3</v>
      </c>
      <c r="K1286" s="43">
        <v>21.497633</v>
      </c>
      <c r="L1286" s="43">
        <v>21.497633</v>
      </c>
      <c r="M1286" s="43">
        <v>19.713774000000001</v>
      </c>
      <c r="N1286" s="43">
        <v>18.369890000000002</v>
      </c>
      <c r="O1286" s="43">
        <v>19.244942000000002</v>
      </c>
      <c r="P1286" s="43">
        <v>16.465980999999999</v>
      </c>
      <c r="Q1286" s="43">
        <v>12.942365000000001</v>
      </c>
      <c r="R1286" s="43">
        <v>20.71678</v>
      </c>
      <c r="S1286" s="43">
        <v>15.616866</v>
      </c>
      <c r="T1286" s="43">
        <v>9.8969090000000008</v>
      </c>
      <c r="U1286" s="43">
        <v>7.5418789999999998</v>
      </c>
      <c r="V1286" s="43">
        <v>10.566083000000001</v>
      </c>
      <c r="W1286" s="43">
        <v>9.2831430000000008</v>
      </c>
      <c r="X1286" s="43">
        <v>11.830313</v>
      </c>
      <c r="Y1286" s="43">
        <v>86</v>
      </c>
      <c r="AA1286">
        <f t="shared" si="462"/>
        <v>42116.721724537034</v>
      </c>
      <c r="AB1286" t="str">
        <f t="shared" si="463"/>
        <v>42116Murilo/Kassio67</v>
      </c>
      <c r="AC1286" s="52">
        <v>42116</v>
      </c>
      <c r="AD1286" s="53" t="s">
        <v>20</v>
      </c>
      <c r="AE1286" s="54">
        <v>67</v>
      </c>
      <c r="AF1286" s="51" t="str">
        <f t="shared" si="464"/>
        <v/>
      </c>
      <c r="AG1286" s="51">
        <f t="shared" si="465"/>
        <v>0.137326</v>
      </c>
      <c r="AH1286" s="51">
        <f t="shared" si="466"/>
        <v>30.676480999999999</v>
      </c>
      <c r="AI1286" s="51">
        <f t="shared" si="467"/>
        <v>26.572737</v>
      </c>
      <c r="AJ1286" s="51">
        <f t="shared" si="468"/>
        <v>23.144293000000001</v>
      </c>
      <c r="AK1286" s="51">
        <f t="shared" si="469"/>
        <v>26.172321</v>
      </c>
      <c r="AL1286" s="51">
        <f t="shared" si="470"/>
        <v>28.970938</v>
      </c>
      <c r="AM1286" s="51">
        <f t="shared" si="471"/>
        <v>30.532489999999999</v>
      </c>
      <c r="AN1286" s="51">
        <f t="shared" si="472"/>
        <v>35.001258999999997</v>
      </c>
      <c r="AO1286" s="51">
        <f t="shared" si="473"/>
        <v>34.311497000000003</v>
      </c>
      <c r="AP1286" s="51">
        <f t="shared" si="474"/>
        <v>34.235270999999997</v>
      </c>
      <c r="AQ1286" s="51">
        <f t="shared" si="475"/>
        <v>33.027275000000003</v>
      </c>
      <c r="AR1286" s="51">
        <f t="shared" si="476"/>
        <v>36.873905000000001</v>
      </c>
      <c r="AS1286" s="51">
        <f t="shared" si="477"/>
        <v>34.540657000000003</v>
      </c>
      <c r="AT1286" s="51">
        <f t="shared" si="478"/>
        <v>30.031096000000002</v>
      </c>
      <c r="AU1286" s="51">
        <f t="shared" si="479"/>
        <v>31.620987</v>
      </c>
      <c r="AV1286" s="51">
        <f t="shared" si="480"/>
        <v>31.255997000000001</v>
      </c>
      <c r="AY1286">
        <v>42423</v>
      </c>
      <c r="AZ1286">
        <v>42423</v>
      </c>
      <c r="BA1286" t="s">
        <v>29</v>
      </c>
      <c r="BB1286" s="1">
        <f t="shared" si="461"/>
        <v>42423</v>
      </c>
    </row>
    <row r="1287" spans="1:54">
      <c r="A1287" t="str">
        <f t="shared" si="481"/>
        <v>42257Fábio86</v>
      </c>
      <c r="B1287" s="48">
        <v>42257.496990740743</v>
      </c>
      <c r="C1287" s="48">
        <f t="shared" si="482"/>
        <v>42257</v>
      </c>
      <c r="D1287" s="48" t="s">
        <v>31</v>
      </c>
      <c r="E1287" s="49">
        <f t="shared" si="483"/>
        <v>86</v>
      </c>
      <c r="F1287" s="48"/>
      <c r="G1287" s="49" t="e">
        <f>VLOOKUP(C1287,#REF!,2,0)</f>
        <v>#REF!</v>
      </c>
      <c r="H1287" s="48"/>
      <c r="I1287" s="43">
        <v>0</v>
      </c>
      <c r="J1287" s="43">
        <v>9.5854999999999996E-2</v>
      </c>
      <c r="K1287" s="43">
        <v>23.051352999999999</v>
      </c>
      <c r="L1287" s="43">
        <v>23.204552</v>
      </c>
      <c r="M1287" s="43">
        <v>21.596231</v>
      </c>
      <c r="N1287" s="43">
        <v>20.571967999999998</v>
      </c>
      <c r="O1287" s="43">
        <v>21.497633</v>
      </c>
      <c r="P1287" s="43">
        <v>19.059010000000001</v>
      </c>
      <c r="Q1287" s="43">
        <v>14.913376</v>
      </c>
      <c r="R1287" s="43">
        <v>23.153414000000001</v>
      </c>
      <c r="S1287" s="43">
        <v>18.052713000000001</v>
      </c>
      <c r="T1287" s="43">
        <v>12.942365000000001</v>
      </c>
      <c r="U1287" s="43">
        <v>9.8969090000000008</v>
      </c>
      <c r="V1287" s="43">
        <v>12.715698</v>
      </c>
      <c r="W1287" s="43">
        <v>11.578483</v>
      </c>
      <c r="X1287" s="43">
        <v>12.379706000000001</v>
      </c>
      <c r="Y1287" s="43">
        <v>86</v>
      </c>
      <c r="AA1287">
        <f t="shared" si="462"/>
        <v>42119.472511574073</v>
      </c>
      <c r="AB1287" t="str">
        <f t="shared" si="463"/>
        <v>42119Murilo/Kassio67</v>
      </c>
      <c r="AC1287" s="52">
        <v>42119</v>
      </c>
      <c r="AD1287" s="53" t="s">
        <v>20</v>
      </c>
      <c r="AE1287" s="54">
        <v>67</v>
      </c>
      <c r="AF1287" s="51" t="str">
        <f t="shared" si="464"/>
        <v/>
      </c>
      <c r="AG1287" s="51">
        <f t="shared" si="465"/>
        <v>0.21987300000000001</v>
      </c>
      <c r="AH1287" s="51">
        <f t="shared" si="466"/>
        <v>31.328807999999999</v>
      </c>
      <c r="AI1287" s="51">
        <f t="shared" si="467"/>
        <v>25.054773000000001</v>
      </c>
      <c r="AJ1287" s="51">
        <f t="shared" si="468"/>
        <v>22.648201</v>
      </c>
      <c r="AK1287" s="51">
        <f t="shared" si="469"/>
        <v>26.039528000000001</v>
      </c>
      <c r="AL1287" s="51">
        <f t="shared" si="470"/>
        <v>30.388791999999999</v>
      </c>
      <c r="AM1287" s="51">
        <f t="shared" si="471"/>
        <v>30.102467999999998</v>
      </c>
      <c r="AN1287" s="51">
        <f t="shared" si="472"/>
        <v>34.770592000000001</v>
      </c>
      <c r="AO1287" s="51">
        <f t="shared" si="473"/>
        <v>33.779738999999999</v>
      </c>
      <c r="AP1287" s="51">
        <f t="shared" si="474"/>
        <v>33.704093999999998</v>
      </c>
      <c r="AQ1287" s="51">
        <f t="shared" si="475"/>
        <v>32.803176999999998</v>
      </c>
      <c r="AR1287" s="51">
        <f t="shared" si="476"/>
        <v>36.479773999999999</v>
      </c>
      <c r="AS1287" s="51">
        <f t="shared" si="477"/>
        <v>34.083092000000001</v>
      </c>
      <c r="AT1287" s="51">
        <f t="shared" si="478"/>
        <v>29.746500000000001</v>
      </c>
      <c r="AU1287" s="51">
        <f t="shared" si="479"/>
        <v>31.183260000000001</v>
      </c>
      <c r="AV1287" s="51">
        <f t="shared" si="480"/>
        <v>30.893166999999998</v>
      </c>
      <c r="AY1287">
        <v>42430</v>
      </c>
      <c r="AZ1287">
        <v>42430</v>
      </c>
      <c r="BA1287" t="s">
        <v>29</v>
      </c>
      <c r="BB1287" s="1">
        <f t="shared" si="461"/>
        <v>42430</v>
      </c>
    </row>
    <row r="1288" spans="1:54">
      <c r="A1288" t="str">
        <f t="shared" si="481"/>
        <v>42260Fábio86</v>
      </c>
      <c r="B1288" s="48">
        <v>42260.699247685188</v>
      </c>
      <c r="C1288" s="48">
        <f t="shared" si="482"/>
        <v>42260</v>
      </c>
      <c r="D1288" s="48" t="s">
        <v>31</v>
      </c>
      <c r="E1288" s="49">
        <f t="shared" si="483"/>
        <v>86</v>
      </c>
      <c r="F1288" s="48"/>
      <c r="G1288" s="49" t="e">
        <f>VLOOKUP(C1288,#REF!,2,0)</f>
        <v>#REF!</v>
      </c>
      <c r="H1288" s="48"/>
      <c r="I1288" s="43">
        <v>0</v>
      </c>
      <c r="J1288" s="43">
        <v>0.12576499999999999</v>
      </c>
      <c r="K1288" s="43">
        <v>23.460999999999999</v>
      </c>
      <c r="L1288" s="43">
        <v>22.949477999999999</v>
      </c>
      <c r="M1288" s="43">
        <v>21.30105</v>
      </c>
      <c r="N1288" s="43">
        <v>20.283854000000002</v>
      </c>
      <c r="O1288" s="43">
        <v>21.154211</v>
      </c>
      <c r="P1288" s="43">
        <v>18.73584</v>
      </c>
      <c r="Q1288" s="43">
        <v>14.4672</v>
      </c>
      <c r="R1288" s="43">
        <v>22.695837000000001</v>
      </c>
      <c r="S1288" s="43">
        <v>17.917631</v>
      </c>
      <c r="T1288" s="43">
        <v>11.830313</v>
      </c>
      <c r="U1288" s="43">
        <v>9.2197790000000008</v>
      </c>
      <c r="V1288" s="43">
        <v>12.231887</v>
      </c>
      <c r="W1288" s="43">
        <v>11.188608</v>
      </c>
      <c r="X1288" s="43">
        <v>12.048469000000001</v>
      </c>
      <c r="Y1288" s="43">
        <v>86</v>
      </c>
      <c r="AA1288">
        <f t="shared" si="462"/>
        <v>42121.695891203701</v>
      </c>
      <c r="AB1288" t="str">
        <f t="shared" si="463"/>
        <v>42121Murilo/Kassio67</v>
      </c>
      <c r="AC1288" s="52">
        <v>42121</v>
      </c>
      <c r="AD1288" s="53" t="s">
        <v>20</v>
      </c>
      <c r="AE1288" s="54">
        <v>67</v>
      </c>
      <c r="AF1288" s="51" t="str">
        <f t="shared" si="464"/>
        <v/>
      </c>
      <c r="AG1288" s="51">
        <f t="shared" si="465"/>
        <v>0.16736699999999999</v>
      </c>
      <c r="AH1288" s="51">
        <f t="shared" si="466"/>
        <v>29.041008000000001</v>
      </c>
      <c r="AI1288" s="51">
        <f t="shared" si="467"/>
        <v>24.730868999999998</v>
      </c>
      <c r="AJ1288" s="51">
        <f t="shared" si="468"/>
        <v>22.096827000000001</v>
      </c>
      <c r="AK1288" s="51">
        <f t="shared" si="469"/>
        <v>25.380849999999999</v>
      </c>
      <c r="AL1288" s="51">
        <f t="shared" si="470"/>
        <v>29.604711999999999</v>
      </c>
      <c r="AM1288" s="51">
        <f t="shared" si="471"/>
        <v>29.817532</v>
      </c>
      <c r="AN1288" s="51">
        <f t="shared" si="472"/>
        <v>34.083092000000001</v>
      </c>
      <c r="AO1288" s="51">
        <f t="shared" si="473"/>
        <v>33.553108000000002</v>
      </c>
      <c r="AP1288" s="51">
        <f t="shared" si="474"/>
        <v>33.477725999999997</v>
      </c>
      <c r="AQ1288" s="51">
        <f t="shared" si="475"/>
        <v>32.728637999999997</v>
      </c>
      <c r="AR1288" s="51">
        <f t="shared" si="476"/>
        <v>35.853580000000001</v>
      </c>
      <c r="AS1288" s="51">
        <f t="shared" si="477"/>
        <v>33.855441999999996</v>
      </c>
      <c r="AT1288" s="51">
        <f t="shared" si="478"/>
        <v>29.322168000000001</v>
      </c>
      <c r="AU1288" s="51">
        <f t="shared" si="479"/>
        <v>30.460581000000001</v>
      </c>
      <c r="AV1288" s="51">
        <f t="shared" si="480"/>
        <v>30.748636000000001</v>
      </c>
      <c r="AY1288">
        <v>42198</v>
      </c>
      <c r="AZ1288">
        <v>42198</v>
      </c>
      <c r="BA1288" t="s">
        <v>29</v>
      </c>
      <c r="BB1288" s="1">
        <f t="shared" si="461"/>
        <v>42198</v>
      </c>
    </row>
    <row r="1289" spans="1:54">
      <c r="A1289" t="str">
        <f t="shared" si="481"/>
        <v>42261Fábio86</v>
      </c>
      <c r="B1289" s="48">
        <v>42261.507326388892</v>
      </c>
      <c r="C1289" s="48">
        <f t="shared" si="482"/>
        <v>42261</v>
      </c>
      <c r="D1289" s="48" t="s">
        <v>31</v>
      </c>
      <c r="E1289" s="49">
        <f t="shared" si="483"/>
        <v>86</v>
      </c>
      <c r="F1289" s="48"/>
      <c r="G1289" s="49" t="e">
        <f>VLOOKUP(C1289,#REF!,2,0)</f>
        <v>#REF!</v>
      </c>
      <c r="H1289" s="48"/>
      <c r="I1289" s="43">
        <v>0</v>
      </c>
      <c r="J1289" s="43">
        <v>5.2009E-2</v>
      </c>
      <c r="K1289" s="43">
        <v>23.615492</v>
      </c>
      <c r="L1289" s="43">
        <v>22.949477999999999</v>
      </c>
      <c r="M1289" s="43">
        <v>21.056601000000001</v>
      </c>
      <c r="N1289" s="43">
        <v>19.713774000000001</v>
      </c>
      <c r="O1289" s="43">
        <v>20.379653999999999</v>
      </c>
      <c r="P1289" s="43">
        <v>18.188306999999998</v>
      </c>
      <c r="Q1289" s="43">
        <v>13.830831</v>
      </c>
      <c r="R1289" s="43">
        <v>22.393265</v>
      </c>
      <c r="S1289" s="43">
        <v>17.515518</v>
      </c>
      <c r="T1289" s="43">
        <v>11.188608</v>
      </c>
      <c r="U1289" s="43">
        <v>8.6907750000000004</v>
      </c>
      <c r="V1289" s="43">
        <v>11.758062000000001</v>
      </c>
      <c r="W1289" s="43">
        <v>10.840382999999999</v>
      </c>
      <c r="X1289" s="43">
        <v>11.471446</v>
      </c>
      <c r="Y1289" s="43">
        <v>86</v>
      </c>
      <c r="AA1289">
        <f t="shared" si="462"/>
        <v>42123.595682870371</v>
      </c>
      <c r="AB1289" t="str">
        <f t="shared" si="463"/>
        <v>42123Murilo/Kassio67</v>
      </c>
      <c r="AC1289" s="52">
        <v>42123</v>
      </c>
      <c r="AD1289" s="53" t="s">
        <v>20</v>
      </c>
      <c r="AE1289" s="54">
        <v>67</v>
      </c>
      <c r="AF1289" s="51" t="str">
        <f t="shared" si="464"/>
        <v/>
      </c>
      <c r="AG1289" s="51">
        <f t="shared" si="465"/>
        <v>4.2376999999999998E-2</v>
      </c>
      <c r="AH1289" s="51">
        <f t="shared" si="466"/>
        <v>25.119790999999999</v>
      </c>
      <c r="AI1289" s="51">
        <f t="shared" si="467"/>
        <v>27.451124</v>
      </c>
      <c r="AJ1289" s="51">
        <f t="shared" si="468"/>
        <v>18.162282999999999</v>
      </c>
      <c r="AK1289" s="51">
        <f t="shared" si="469"/>
        <v>24.989811</v>
      </c>
      <c r="AL1289" s="51">
        <f t="shared" si="470"/>
        <v>28.691483999999999</v>
      </c>
      <c r="AM1289" s="51">
        <f t="shared" si="471"/>
        <v>29.817532</v>
      </c>
      <c r="AN1289" s="51">
        <f t="shared" si="472"/>
        <v>33.931216999999997</v>
      </c>
      <c r="AO1289" s="51">
        <f t="shared" si="473"/>
        <v>33.402434999999997</v>
      </c>
      <c r="AP1289" s="51">
        <f t="shared" si="474"/>
        <v>33.177067000000001</v>
      </c>
      <c r="AQ1289" s="51">
        <f t="shared" si="475"/>
        <v>32.283279</v>
      </c>
      <c r="AR1289" s="51">
        <f t="shared" si="476"/>
        <v>35.775677000000002</v>
      </c>
      <c r="AS1289" s="51">
        <f t="shared" si="477"/>
        <v>33.402434999999997</v>
      </c>
      <c r="AT1289" s="51">
        <f t="shared" si="478"/>
        <v>28.970938</v>
      </c>
      <c r="AU1289" s="51">
        <f t="shared" si="479"/>
        <v>30.317093</v>
      </c>
      <c r="AV1289" s="51">
        <f t="shared" si="480"/>
        <v>30.604437000000001</v>
      </c>
      <c r="AY1289">
        <v>42199</v>
      </c>
      <c r="AZ1289">
        <v>42199</v>
      </c>
      <c r="BA1289" t="s">
        <v>29</v>
      </c>
      <c r="BB1289" s="1">
        <f t="shared" si="461"/>
        <v>42199</v>
      </c>
    </row>
    <row r="1290" spans="1:54">
      <c r="A1290" t="str">
        <f t="shared" si="481"/>
        <v>42263Fábio86</v>
      </c>
      <c r="B1290" s="48">
        <v>42263.48332175926</v>
      </c>
      <c r="C1290" s="48">
        <f t="shared" si="482"/>
        <v>42263</v>
      </c>
      <c r="D1290" s="48" t="s">
        <v>31</v>
      </c>
      <c r="E1290" s="49">
        <f t="shared" si="483"/>
        <v>86</v>
      </c>
      <c r="F1290" s="48"/>
      <c r="G1290" s="49" t="e">
        <f>VLOOKUP(C1290,#REF!,2,0)</f>
        <v>#REF!</v>
      </c>
      <c r="H1290" s="48"/>
      <c r="I1290" s="43">
        <v>0</v>
      </c>
      <c r="J1290" s="43">
        <v>1.3285999999999999E-2</v>
      </c>
      <c r="K1290" s="43">
        <v>22.645251999999999</v>
      </c>
      <c r="L1290" s="43">
        <v>22.292839000000001</v>
      </c>
      <c r="M1290" s="43">
        <v>20.188268999999998</v>
      </c>
      <c r="N1290" s="43">
        <v>19.105416999999999</v>
      </c>
      <c r="O1290" s="43">
        <v>20.188268999999998</v>
      </c>
      <c r="P1290" s="43">
        <v>17.872714999999999</v>
      </c>
      <c r="Q1290" s="43">
        <v>13.988498999999999</v>
      </c>
      <c r="R1290" s="43">
        <v>21.794146999999999</v>
      </c>
      <c r="S1290" s="43">
        <v>16.942883999999999</v>
      </c>
      <c r="T1290" s="43">
        <v>10.668516</v>
      </c>
      <c r="U1290" s="43">
        <v>8.2382399999999993</v>
      </c>
      <c r="V1290" s="43">
        <v>11.471446</v>
      </c>
      <c r="W1290" s="43">
        <v>10.43036</v>
      </c>
      <c r="X1290" s="43">
        <v>11.435874</v>
      </c>
      <c r="Y1290" s="43">
        <v>86</v>
      </c>
      <c r="AA1290">
        <f t="shared" si="462"/>
        <v>42128.726805555554</v>
      </c>
      <c r="AB1290" t="str">
        <f t="shared" si="463"/>
        <v>42128Murilo/Kassio67</v>
      </c>
      <c r="AC1290" s="52">
        <v>42128</v>
      </c>
      <c r="AD1290" s="53" t="s">
        <v>20</v>
      </c>
      <c r="AE1290" s="54">
        <v>67</v>
      </c>
      <c r="AF1290" s="51" t="str">
        <f t="shared" si="464"/>
        <v/>
      </c>
      <c r="AG1290" s="51">
        <f t="shared" si="465"/>
        <v>0.572824</v>
      </c>
      <c r="AH1290" s="51">
        <f t="shared" si="466"/>
        <v>39.527172</v>
      </c>
      <c r="AI1290" s="51">
        <f t="shared" si="467"/>
        <v>33.027275000000003</v>
      </c>
      <c r="AJ1290" s="51">
        <f t="shared" si="468"/>
        <v>26.572737</v>
      </c>
      <c r="AK1290" s="51">
        <f t="shared" si="469"/>
        <v>17.456810000000001</v>
      </c>
      <c r="AL1290" s="51">
        <f t="shared" si="470"/>
        <v>25.250136999999999</v>
      </c>
      <c r="AM1290" s="51">
        <f t="shared" si="471"/>
        <v>33.477725999999997</v>
      </c>
      <c r="AN1290" s="51">
        <f t="shared" si="472"/>
        <v>29.392672999999998</v>
      </c>
      <c r="AO1290" s="51">
        <f t="shared" si="473"/>
        <v>27.247107</v>
      </c>
      <c r="AP1290" s="51">
        <f t="shared" si="474"/>
        <v>33.177067000000001</v>
      </c>
      <c r="AQ1290" s="51">
        <f t="shared" si="475"/>
        <v>34.693863</v>
      </c>
      <c r="AR1290" s="51">
        <f t="shared" si="476"/>
        <v>30.532489999999999</v>
      </c>
      <c r="AS1290" s="51">
        <f t="shared" si="477"/>
        <v>31.767537999999998</v>
      </c>
      <c r="AT1290" s="51">
        <f t="shared" si="478"/>
        <v>34.924286000000002</v>
      </c>
      <c r="AU1290" s="51">
        <f t="shared" si="479"/>
        <v>37.748286999999998</v>
      </c>
      <c r="AV1290" s="51">
        <f t="shared" si="480"/>
        <v>36.166004000000001</v>
      </c>
      <c r="AY1290">
        <v>42226</v>
      </c>
      <c r="AZ1290">
        <v>42226</v>
      </c>
      <c r="BA1290" t="s">
        <v>29</v>
      </c>
      <c r="BB1290" s="1">
        <f t="shared" si="461"/>
        <v>42226</v>
      </c>
    </row>
    <row r="1291" spans="1:54">
      <c r="A1291" t="str">
        <f t="shared" si="481"/>
        <v>42265Fábio86</v>
      </c>
      <c r="B1291" s="48">
        <v>42265.497037037036</v>
      </c>
      <c r="C1291" s="48">
        <f t="shared" si="482"/>
        <v>42265</v>
      </c>
      <c r="D1291" s="48" t="s">
        <v>31</v>
      </c>
      <c r="E1291" s="49">
        <f t="shared" si="483"/>
        <v>86</v>
      </c>
      <c r="F1291" s="48"/>
      <c r="G1291" s="49" t="e">
        <f>VLOOKUP(C1291,#REF!,2,0)</f>
        <v>#REF!</v>
      </c>
      <c r="H1291" s="48"/>
      <c r="I1291" s="43">
        <v>0</v>
      </c>
      <c r="J1291" s="43">
        <v>3.594E-3</v>
      </c>
      <c r="K1291" s="43">
        <v>22.645251999999999</v>
      </c>
      <c r="L1291" s="43">
        <v>22.142672999999998</v>
      </c>
      <c r="M1291" s="43">
        <v>20.140577</v>
      </c>
      <c r="N1291" s="43">
        <v>18.873989000000002</v>
      </c>
      <c r="O1291" s="43">
        <v>19.713774000000001</v>
      </c>
      <c r="P1291" s="43">
        <v>17.161975999999999</v>
      </c>
      <c r="Q1291" s="43">
        <v>13.479445999999999</v>
      </c>
      <c r="R1291" s="43">
        <v>21.30105</v>
      </c>
      <c r="S1291" s="43">
        <v>15.996090000000001</v>
      </c>
      <c r="T1291" s="43">
        <v>10.228528000000001</v>
      </c>
      <c r="U1291" s="43">
        <v>7.8857910000000002</v>
      </c>
      <c r="V1291" s="43">
        <v>11.083526000000001</v>
      </c>
      <c r="W1291" s="43">
        <v>10.228528000000001</v>
      </c>
      <c r="X1291" s="43">
        <v>11.153532</v>
      </c>
      <c r="Y1291" s="43">
        <v>86</v>
      </c>
      <c r="AA1291">
        <f t="shared" si="462"/>
        <v>42131.494328703702</v>
      </c>
      <c r="AB1291" t="str">
        <f t="shared" si="463"/>
        <v>42131Murilo/Kassio67</v>
      </c>
      <c r="AC1291" s="52">
        <v>42131</v>
      </c>
      <c r="AD1291" s="53" t="s">
        <v>20</v>
      </c>
      <c r="AE1291" s="54">
        <v>67</v>
      </c>
      <c r="AF1291" s="51" t="str">
        <f t="shared" si="464"/>
        <v/>
      </c>
      <c r="AG1291" s="51">
        <f t="shared" si="465"/>
        <v>0.24351</v>
      </c>
      <c r="AH1291" s="51">
        <f t="shared" si="466"/>
        <v>27.724340000000002</v>
      </c>
      <c r="AI1291" s="51">
        <f t="shared" si="467"/>
        <v>23.394455000000001</v>
      </c>
      <c r="AJ1291" s="51">
        <f t="shared" si="468"/>
        <v>20.544087999999999</v>
      </c>
      <c r="AK1291" s="51">
        <f t="shared" si="469"/>
        <v>24.153390999999999</v>
      </c>
      <c r="AL1291" s="51">
        <f t="shared" si="470"/>
        <v>27.043897999999999</v>
      </c>
      <c r="AM1291" s="51">
        <f t="shared" si="471"/>
        <v>28.552289999999999</v>
      </c>
      <c r="AN1291" s="51">
        <f t="shared" si="472"/>
        <v>32.505577000000002</v>
      </c>
      <c r="AO1291" s="51">
        <f t="shared" si="473"/>
        <v>31.620987</v>
      </c>
      <c r="AP1291" s="51">
        <f t="shared" si="474"/>
        <v>32.061729</v>
      </c>
      <c r="AQ1291" s="51">
        <f t="shared" si="475"/>
        <v>30.893166999999998</v>
      </c>
      <c r="AR1291" s="51">
        <f t="shared" si="476"/>
        <v>34.693863</v>
      </c>
      <c r="AS1291" s="51">
        <f t="shared" si="477"/>
        <v>32.431399999999996</v>
      </c>
      <c r="AT1291" s="51">
        <f t="shared" si="478"/>
        <v>27.861469</v>
      </c>
      <c r="AU1291" s="51">
        <f t="shared" si="479"/>
        <v>29.746500000000001</v>
      </c>
      <c r="AV1291" s="51">
        <f t="shared" si="480"/>
        <v>30.245471999999999</v>
      </c>
      <c r="AY1291">
        <v>42229</v>
      </c>
      <c r="AZ1291">
        <v>42229</v>
      </c>
      <c r="BA1291" t="s">
        <v>29</v>
      </c>
      <c r="BB1291" s="1">
        <f t="shared" si="461"/>
        <v>42229</v>
      </c>
    </row>
    <row r="1292" spans="1:54">
      <c r="A1292" t="str">
        <f t="shared" si="481"/>
        <v>42268Fábio86</v>
      </c>
      <c r="B1292" s="48">
        <v>42268.48809027778</v>
      </c>
      <c r="C1292" s="48">
        <f t="shared" si="482"/>
        <v>42268</v>
      </c>
      <c r="D1292" s="48" t="s">
        <v>31</v>
      </c>
      <c r="E1292" s="49">
        <f t="shared" si="483"/>
        <v>86</v>
      </c>
      <c r="F1292" s="48"/>
      <c r="G1292" s="49" t="e">
        <f>VLOOKUP(C1292,#REF!,2,0)</f>
        <v>#REF!</v>
      </c>
      <c r="H1292" s="48"/>
      <c r="I1292" s="43">
        <v>0</v>
      </c>
      <c r="J1292" s="43">
        <v>5.1390000000000003E-3</v>
      </c>
      <c r="K1292" s="43">
        <v>22.142672999999998</v>
      </c>
      <c r="L1292" s="43">
        <v>22.092701000000002</v>
      </c>
      <c r="M1292" s="43">
        <v>19.666632</v>
      </c>
      <c r="N1292" s="43">
        <v>18.415436</v>
      </c>
      <c r="O1292" s="43">
        <v>18.966383</v>
      </c>
      <c r="P1292" s="43">
        <v>16.337140999999999</v>
      </c>
      <c r="Q1292" s="43">
        <v>12.866553</v>
      </c>
      <c r="R1292" s="43">
        <v>20.71678</v>
      </c>
      <c r="S1292" s="43">
        <v>15.574994</v>
      </c>
      <c r="T1292" s="43">
        <v>9.8640670000000004</v>
      </c>
      <c r="U1292" s="43">
        <v>7.570214</v>
      </c>
      <c r="V1292" s="43">
        <v>10.874945</v>
      </c>
      <c r="W1292" s="43">
        <v>9.9298020000000005</v>
      </c>
      <c r="X1292" s="43">
        <v>10.944234</v>
      </c>
      <c r="Y1292" s="43">
        <v>86</v>
      </c>
      <c r="AA1292">
        <f t="shared" si="462"/>
        <v>41856.77207175926</v>
      </c>
      <c r="AB1292" t="str">
        <f t="shared" si="463"/>
        <v>41856Murilo/Kassio68</v>
      </c>
      <c r="AC1292" s="52">
        <v>41856</v>
      </c>
      <c r="AD1292" s="53" t="s">
        <v>20</v>
      </c>
      <c r="AE1292" s="54">
        <v>68</v>
      </c>
      <c r="AF1292" s="51" t="str">
        <f t="shared" si="464"/>
        <v/>
      </c>
      <c r="AG1292" s="51">
        <f t="shared" si="465"/>
        <v>0</v>
      </c>
      <c r="AH1292" s="51">
        <f t="shared" si="466"/>
        <v>19.051168000000001</v>
      </c>
      <c r="AI1292" s="51">
        <f t="shared" si="467"/>
        <v>22.525047000000001</v>
      </c>
      <c r="AJ1292" s="51">
        <f t="shared" si="468"/>
        <v>20.310499</v>
      </c>
      <c r="AK1292" s="51">
        <f t="shared" si="469"/>
        <v>19.847597</v>
      </c>
      <c r="AL1292" s="51">
        <f t="shared" si="470"/>
        <v>17.083164</v>
      </c>
      <c r="AM1292" s="51">
        <f t="shared" si="471"/>
        <v>30.317093</v>
      </c>
      <c r="AN1292" s="51">
        <f t="shared" si="472"/>
        <v>26.841442000000001</v>
      </c>
      <c r="AO1292" s="51">
        <f t="shared" si="473"/>
        <v>25.709078000000002</v>
      </c>
      <c r="AP1292" s="51">
        <f t="shared" si="474"/>
        <v>28.413414</v>
      </c>
      <c r="AQ1292" s="51">
        <f t="shared" si="475"/>
        <v>33.477725999999997</v>
      </c>
      <c r="AR1292" s="51">
        <f t="shared" si="476"/>
        <v>30.173922000000001</v>
      </c>
      <c r="AS1292" s="51">
        <f t="shared" si="477"/>
        <v>31.547816999999998</v>
      </c>
      <c r="AT1292" s="51">
        <f t="shared" si="478"/>
        <v>33.931216999999997</v>
      </c>
      <c r="AU1292" s="51">
        <f t="shared" si="479"/>
        <v>36.166004000000001</v>
      </c>
      <c r="AV1292" s="51">
        <f t="shared" si="480"/>
        <v>35.078319999999998</v>
      </c>
      <c r="AY1292">
        <v>42232</v>
      </c>
      <c r="AZ1292">
        <v>42232</v>
      </c>
      <c r="BA1292" t="s">
        <v>29</v>
      </c>
      <c r="BB1292" s="1">
        <f t="shared" si="461"/>
        <v>42232</v>
      </c>
    </row>
    <row r="1293" spans="1:54">
      <c r="A1293" t="str">
        <f t="shared" si="481"/>
        <v>42270Fábio86</v>
      </c>
      <c r="B1293" s="48">
        <v>42270.390335648146</v>
      </c>
      <c r="C1293" s="48">
        <f t="shared" si="482"/>
        <v>42270</v>
      </c>
      <c r="D1293" s="48" t="s">
        <v>31</v>
      </c>
      <c r="E1293" s="49">
        <f t="shared" si="483"/>
        <v>86</v>
      </c>
      <c r="F1293" s="48"/>
      <c r="G1293" s="49" t="e">
        <f>VLOOKUP(C1293,#REF!,2,0)</f>
        <v>#REF!</v>
      </c>
      <c r="H1293" s="48"/>
      <c r="I1293" s="43">
        <v>0</v>
      </c>
      <c r="J1293" s="43">
        <v>9.4199999999999996E-3</v>
      </c>
      <c r="K1293" s="43">
        <v>21.448414</v>
      </c>
      <c r="L1293" s="43">
        <v>21.695088999999999</v>
      </c>
      <c r="M1293" s="43">
        <v>19.291584</v>
      </c>
      <c r="N1293" s="43">
        <v>18.097840999999999</v>
      </c>
      <c r="O1293" s="43">
        <v>18.827883</v>
      </c>
      <c r="P1293" s="43">
        <v>16.166153000000001</v>
      </c>
      <c r="Q1293" s="43">
        <v>12.753335</v>
      </c>
      <c r="R1293" s="43">
        <v>20.475697</v>
      </c>
      <c r="S1293" s="43">
        <v>15.742751999999999</v>
      </c>
      <c r="T1293" s="43">
        <v>9.5389540000000004</v>
      </c>
      <c r="U1293" s="43">
        <v>7.3731030000000004</v>
      </c>
      <c r="V1293" s="43">
        <v>10.702775000000001</v>
      </c>
      <c r="W1293" s="43">
        <v>9.6682830000000006</v>
      </c>
      <c r="X1293" s="43">
        <v>10.944234</v>
      </c>
      <c r="Y1293" s="43">
        <v>86</v>
      </c>
      <c r="AA1293">
        <f t="shared" si="462"/>
        <v>41859.713449074072</v>
      </c>
      <c r="AB1293" t="str">
        <f t="shared" si="463"/>
        <v>41859Murilo/Kassio68</v>
      </c>
      <c r="AC1293" s="52">
        <v>41859</v>
      </c>
      <c r="AD1293" s="53" t="s">
        <v>20</v>
      </c>
      <c r="AE1293" s="54">
        <v>68</v>
      </c>
      <c r="AF1293" s="51" t="str">
        <f t="shared" si="464"/>
        <v/>
      </c>
      <c r="AG1293" s="51">
        <f t="shared" si="465"/>
        <v>0</v>
      </c>
      <c r="AH1293" s="51">
        <f t="shared" si="466"/>
        <v>11.06133</v>
      </c>
      <c r="AI1293" s="51">
        <f t="shared" si="467"/>
        <v>20.485567</v>
      </c>
      <c r="AJ1293" s="51">
        <f t="shared" si="468"/>
        <v>21.372751000000001</v>
      </c>
      <c r="AK1293" s="51">
        <f t="shared" si="469"/>
        <v>20.310499</v>
      </c>
      <c r="AL1293" s="51">
        <f t="shared" si="470"/>
        <v>15.230460000000001</v>
      </c>
      <c r="AM1293" s="51">
        <f t="shared" si="471"/>
        <v>30.532489999999999</v>
      </c>
      <c r="AN1293" s="51">
        <f t="shared" si="472"/>
        <v>26.639799</v>
      </c>
      <c r="AO1293" s="51">
        <f t="shared" si="473"/>
        <v>25.119790999999999</v>
      </c>
      <c r="AP1293" s="51">
        <f t="shared" si="474"/>
        <v>31.110600999999999</v>
      </c>
      <c r="AQ1293" s="51">
        <f t="shared" si="475"/>
        <v>33.402434999999997</v>
      </c>
      <c r="AR1293" s="51">
        <f t="shared" si="476"/>
        <v>29.251740000000002</v>
      </c>
      <c r="AS1293" s="51">
        <f t="shared" si="477"/>
        <v>31.183260000000001</v>
      </c>
      <c r="AT1293" s="51">
        <f t="shared" si="478"/>
        <v>33.855441999999996</v>
      </c>
      <c r="AU1293" s="51">
        <f t="shared" si="479"/>
        <v>36.322754000000003</v>
      </c>
      <c r="AV1293" s="51">
        <f t="shared" si="480"/>
        <v>35.697848999999998</v>
      </c>
      <c r="AY1293">
        <v>42233</v>
      </c>
      <c r="AZ1293">
        <v>42233</v>
      </c>
      <c r="BA1293" t="s">
        <v>29</v>
      </c>
      <c r="BB1293" s="1">
        <f t="shared" si="461"/>
        <v>42233</v>
      </c>
    </row>
    <row r="1294" spans="1:54">
      <c r="A1294" t="str">
        <f t="shared" si="481"/>
        <v>42272Fábio86</v>
      </c>
      <c r="B1294" s="48">
        <v>42272.512280092589</v>
      </c>
      <c r="C1294" s="48">
        <f t="shared" si="482"/>
        <v>42272</v>
      </c>
      <c r="D1294" s="48" t="s">
        <v>31</v>
      </c>
      <c r="E1294" s="49">
        <f t="shared" si="483"/>
        <v>86</v>
      </c>
      <c r="F1294" s="48"/>
      <c r="G1294" s="49" t="e">
        <f>VLOOKUP(C1294,#REF!,2,0)</f>
        <v>#REF!</v>
      </c>
      <c r="H1294" s="48"/>
      <c r="I1294" s="43">
        <v>0</v>
      </c>
      <c r="J1294" s="43">
        <v>5.4320000000000002E-3</v>
      </c>
      <c r="K1294" s="43">
        <v>21.252056</v>
      </c>
      <c r="L1294" s="43">
        <v>21.105408000000001</v>
      </c>
      <c r="M1294" s="43">
        <v>19.012678000000001</v>
      </c>
      <c r="N1294" s="43">
        <v>17.827870999999998</v>
      </c>
      <c r="O1294" s="43">
        <v>18.461030999999998</v>
      </c>
      <c r="P1294" s="43">
        <v>15.911405999999999</v>
      </c>
      <c r="Q1294" s="43">
        <v>12.305686</v>
      </c>
      <c r="R1294" s="43">
        <v>20.045342999999999</v>
      </c>
      <c r="S1294" s="43">
        <v>15.408205000000001</v>
      </c>
      <c r="T1294" s="43">
        <v>9.5389540000000004</v>
      </c>
      <c r="U1294" s="43">
        <v>7.2340710000000001</v>
      </c>
      <c r="V1294" s="43">
        <v>10.362833999999999</v>
      </c>
      <c r="W1294" s="43">
        <v>9.5389540000000004</v>
      </c>
      <c r="X1294" s="43">
        <v>10.668516</v>
      </c>
      <c r="Y1294" s="43">
        <v>86</v>
      </c>
      <c r="AA1294">
        <f t="shared" si="462"/>
        <v>41862.454675925925</v>
      </c>
      <c r="AB1294" t="str">
        <f t="shared" si="463"/>
        <v>41862Murilo/Kassio68</v>
      </c>
      <c r="AC1294" s="52">
        <v>41862</v>
      </c>
      <c r="AD1294" s="53" t="s">
        <v>20</v>
      </c>
      <c r="AE1294" s="54">
        <v>68</v>
      </c>
      <c r="AF1294" s="51" t="str">
        <f t="shared" si="464"/>
        <v/>
      </c>
      <c r="AG1294" s="51">
        <f t="shared" si="465"/>
        <v>0</v>
      </c>
      <c r="AH1294" s="51">
        <f t="shared" si="466"/>
        <v>16.713868999999999</v>
      </c>
      <c r="AI1294" s="51">
        <f t="shared" si="467"/>
        <v>21.134211000000001</v>
      </c>
      <c r="AJ1294" s="51">
        <f t="shared" si="468"/>
        <v>20.897102</v>
      </c>
      <c r="AK1294" s="51">
        <f t="shared" si="469"/>
        <v>20.136236</v>
      </c>
      <c r="AL1294" s="51">
        <f t="shared" si="470"/>
        <v>16.871597000000001</v>
      </c>
      <c r="AM1294" s="51">
        <f t="shared" si="471"/>
        <v>30.102467999999998</v>
      </c>
      <c r="AN1294" s="51">
        <f t="shared" si="472"/>
        <v>26.039528000000001</v>
      </c>
      <c r="AO1294" s="51">
        <f t="shared" si="473"/>
        <v>24.730868999999998</v>
      </c>
      <c r="AP1294" s="51">
        <f t="shared" si="474"/>
        <v>31.038038</v>
      </c>
      <c r="AQ1294" s="51">
        <f t="shared" si="475"/>
        <v>33.327229000000003</v>
      </c>
      <c r="AR1294" s="51">
        <f t="shared" si="476"/>
        <v>29.463267999999999</v>
      </c>
      <c r="AS1294" s="51">
        <f t="shared" si="477"/>
        <v>31.547816999999998</v>
      </c>
      <c r="AT1294" s="51">
        <f t="shared" si="478"/>
        <v>34.007137</v>
      </c>
      <c r="AU1294" s="51">
        <f t="shared" si="479"/>
        <v>36.401234000000002</v>
      </c>
      <c r="AV1294" s="51">
        <f t="shared" si="480"/>
        <v>35.542458000000003</v>
      </c>
      <c r="AY1294">
        <v>42235</v>
      </c>
      <c r="AZ1294">
        <v>42235</v>
      </c>
      <c r="BA1294" t="s">
        <v>29</v>
      </c>
      <c r="BB1294" s="1">
        <f t="shared" si="461"/>
        <v>42235</v>
      </c>
    </row>
    <row r="1295" spans="1:54">
      <c r="A1295" t="str">
        <f t="shared" si="481"/>
        <v>42274Fábio86</v>
      </c>
      <c r="B1295" s="48">
        <v>42274.452268518522</v>
      </c>
      <c r="C1295" s="48">
        <f t="shared" si="482"/>
        <v>42274</v>
      </c>
      <c r="D1295" s="48" t="s">
        <v>31</v>
      </c>
      <c r="E1295" s="49">
        <f t="shared" si="483"/>
        <v>86</v>
      </c>
      <c r="F1295" s="48"/>
      <c r="G1295" s="49" t="e">
        <f>VLOOKUP(C1295,#REF!,2,0)</f>
        <v>#REF!</v>
      </c>
      <c r="H1295" s="48"/>
      <c r="I1295" s="43">
        <v>0</v>
      </c>
      <c r="J1295" s="43">
        <v>0.114482</v>
      </c>
      <c r="K1295" s="43">
        <v>23.409599</v>
      </c>
      <c r="L1295" s="43">
        <v>23.460999999999999</v>
      </c>
      <c r="M1295" s="43">
        <v>21.843786000000001</v>
      </c>
      <c r="N1295" s="43">
        <v>20.620156999999999</v>
      </c>
      <c r="O1295" s="43">
        <v>21.30105</v>
      </c>
      <c r="P1295" s="43">
        <v>19.012678000000001</v>
      </c>
      <c r="Q1295" s="43">
        <v>14.750323</v>
      </c>
      <c r="R1295" s="43">
        <v>22.443562</v>
      </c>
      <c r="S1295" s="43">
        <v>17.382497999999998</v>
      </c>
      <c r="T1295" s="43">
        <v>11.578483</v>
      </c>
      <c r="U1295" s="43">
        <v>8.6907750000000004</v>
      </c>
      <c r="V1295" s="43">
        <v>11.083526000000001</v>
      </c>
      <c r="W1295" s="43">
        <v>9.9298020000000005</v>
      </c>
      <c r="X1295" s="43">
        <v>10.944234</v>
      </c>
      <c r="Y1295" s="43">
        <v>86</v>
      </c>
      <c r="AA1295">
        <f t="shared" si="462"/>
        <v>41866.379108796296</v>
      </c>
      <c r="AB1295" t="str">
        <f t="shared" si="463"/>
        <v>41866Murilo/Kassio68</v>
      </c>
      <c r="AC1295" s="52">
        <v>41866</v>
      </c>
      <c r="AD1295" s="53" t="s">
        <v>20</v>
      </c>
      <c r="AE1295" s="54">
        <v>68</v>
      </c>
      <c r="AF1295" s="51" t="str">
        <f t="shared" si="464"/>
        <v/>
      </c>
      <c r="AG1295" s="51">
        <f t="shared" si="465"/>
        <v>0</v>
      </c>
      <c r="AH1295" s="51">
        <f t="shared" si="466"/>
        <v>15.632203000000001</v>
      </c>
      <c r="AI1295" s="51">
        <f t="shared" si="467"/>
        <v>19.163879000000001</v>
      </c>
      <c r="AJ1295" s="51">
        <f t="shared" si="468"/>
        <v>20.427109000000002</v>
      </c>
      <c r="AK1295" s="51">
        <f t="shared" si="469"/>
        <v>20.020527000000001</v>
      </c>
      <c r="AL1295" s="51">
        <f t="shared" si="470"/>
        <v>17.456810000000001</v>
      </c>
      <c r="AM1295" s="51">
        <f t="shared" si="471"/>
        <v>30.173922000000001</v>
      </c>
      <c r="AN1295" s="51">
        <f t="shared" si="472"/>
        <v>26.505780999999999</v>
      </c>
      <c r="AO1295" s="51">
        <f t="shared" si="473"/>
        <v>25.119790999999999</v>
      </c>
      <c r="AP1295" s="51">
        <f t="shared" si="474"/>
        <v>31.401717999999999</v>
      </c>
      <c r="AQ1295" s="51">
        <f t="shared" si="475"/>
        <v>33.252102000000001</v>
      </c>
      <c r="AR1295" s="51">
        <f t="shared" si="476"/>
        <v>29.817532</v>
      </c>
      <c r="AS1295" s="51">
        <f t="shared" si="477"/>
        <v>31.620987</v>
      </c>
      <c r="AT1295" s="51">
        <f t="shared" si="478"/>
        <v>34.235270999999997</v>
      </c>
      <c r="AU1295" s="51">
        <f t="shared" si="479"/>
        <v>36.479773999999999</v>
      </c>
      <c r="AV1295" s="51">
        <f t="shared" si="480"/>
        <v>35.697848999999998</v>
      </c>
      <c r="AY1295">
        <v>42241</v>
      </c>
      <c r="AZ1295">
        <v>42241</v>
      </c>
      <c r="BA1295" t="s">
        <v>29</v>
      </c>
      <c r="BB1295" s="1">
        <f t="shared" si="461"/>
        <v>42241</v>
      </c>
    </row>
    <row r="1296" spans="1:54">
      <c r="A1296" t="str">
        <f t="shared" si="481"/>
        <v>42276Fábio86</v>
      </c>
      <c r="B1296" s="48">
        <v>42276.393217592595</v>
      </c>
      <c r="C1296" s="48">
        <f t="shared" si="482"/>
        <v>42276</v>
      </c>
      <c r="D1296" s="48" t="s">
        <v>31</v>
      </c>
      <c r="E1296" s="49">
        <f t="shared" si="483"/>
        <v>86</v>
      </c>
      <c r="F1296" s="48"/>
      <c r="G1296" s="49" t="e">
        <f>VLOOKUP(C1296,#REF!,2,0)</f>
        <v>#REF!</v>
      </c>
      <c r="H1296" s="48"/>
      <c r="I1296" s="43">
        <v>0</v>
      </c>
      <c r="J1296" s="43">
        <v>6.7803000000000002E-2</v>
      </c>
      <c r="K1296" s="43">
        <v>23.358233999999999</v>
      </c>
      <c r="L1296" s="43">
        <v>22.746447</v>
      </c>
      <c r="M1296" s="43">
        <v>21.154211</v>
      </c>
      <c r="N1296" s="43">
        <v>20.045342999999999</v>
      </c>
      <c r="O1296" s="43">
        <v>20.862079999999999</v>
      </c>
      <c r="P1296" s="43">
        <v>18.689892</v>
      </c>
      <c r="Q1296" s="43">
        <v>14.790993</v>
      </c>
      <c r="R1296" s="43">
        <v>22.746447</v>
      </c>
      <c r="S1296" s="43">
        <v>17.604455999999999</v>
      </c>
      <c r="T1296" s="43">
        <v>12.528430999999999</v>
      </c>
      <c r="U1296" s="43">
        <v>9.7659149999999997</v>
      </c>
      <c r="V1296" s="43">
        <v>12.528430999999999</v>
      </c>
      <c r="W1296" s="43">
        <v>11.329561</v>
      </c>
      <c r="X1296" s="43">
        <v>12.158357000000001</v>
      </c>
      <c r="Y1296" s="43">
        <v>86</v>
      </c>
      <c r="AA1296">
        <f t="shared" si="462"/>
        <v>41869.491597222222</v>
      </c>
      <c r="AB1296" t="str">
        <f t="shared" si="463"/>
        <v>41869Murilo/Kassio68</v>
      </c>
      <c r="AC1296" s="52">
        <v>41869</v>
      </c>
      <c r="AD1296" s="53" t="s">
        <v>20</v>
      </c>
      <c r="AE1296" s="54">
        <v>68</v>
      </c>
      <c r="AF1296" s="51" t="str">
        <f t="shared" si="464"/>
        <v/>
      </c>
      <c r="AG1296" s="51">
        <f t="shared" si="465"/>
        <v>0</v>
      </c>
      <c r="AH1296" s="51">
        <f t="shared" si="466"/>
        <v>17.189468000000002</v>
      </c>
      <c r="AI1296" s="51">
        <f t="shared" si="467"/>
        <v>20.602689999999999</v>
      </c>
      <c r="AJ1296" s="51">
        <f t="shared" si="468"/>
        <v>19.675467000000001</v>
      </c>
      <c r="AK1296" s="51">
        <f t="shared" si="469"/>
        <v>20.310499</v>
      </c>
      <c r="AL1296" s="51">
        <f t="shared" si="470"/>
        <v>16.92436</v>
      </c>
      <c r="AM1296" s="51">
        <f t="shared" si="471"/>
        <v>30.460581000000001</v>
      </c>
      <c r="AN1296" s="51">
        <f t="shared" si="472"/>
        <v>26.572737</v>
      </c>
      <c r="AO1296" s="51">
        <f t="shared" si="473"/>
        <v>24.860174000000001</v>
      </c>
      <c r="AP1296" s="51">
        <f t="shared" si="474"/>
        <v>31.183260000000001</v>
      </c>
      <c r="AQ1296" s="51">
        <f t="shared" si="475"/>
        <v>33.102134999999997</v>
      </c>
      <c r="AR1296" s="51">
        <f t="shared" si="476"/>
        <v>29.746500000000001</v>
      </c>
      <c r="AS1296" s="51">
        <f t="shared" si="477"/>
        <v>31.401717999999999</v>
      </c>
      <c r="AT1296" s="51">
        <f t="shared" si="478"/>
        <v>33.931216999999997</v>
      </c>
      <c r="AU1296" s="51">
        <f t="shared" si="479"/>
        <v>36.322754000000003</v>
      </c>
      <c r="AV1296" s="51">
        <f t="shared" si="480"/>
        <v>35.697848999999998</v>
      </c>
      <c r="AY1296">
        <v>42242</v>
      </c>
      <c r="AZ1296">
        <v>42242</v>
      </c>
      <c r="BA1296" t="s">
        <v>29</v>
      </c>
      <c r="BB1296" s="1">
        <f t="shared" si="461"/>
        <v>42242</v>
      </c>
    </row>
    <row r="1297" spans="1:54">
      <c r="A1297" t="str">
        <f t="shared" si="481"/>
        <v>42277Fábio86</v>
      </c>
      <c r="B1297" s="48">
        <v>42277.740567129629</v>
      </c>
      <c r="C1297" s="48">
        <f t="shared" si="482"/>
        <v>42277</v>
      </c>
      <c r="D1297" s="48" t="s">
        <v>31</v>
      </c>
      <c r="E1297" s="49">
        <f t="shared" si="483"/>
        <v>86</v>
      </c>
      <c r="F1297" s="48"/>
      <c r="G1297" s="49" t="e">
        <f>VLOOKUP(C1297,#REF!,2,0)</f>
        <v>#REF!</v>
      </c>
      <c r="H1297" s="48"/>
      <c r="I1297" s="43">
        <v>0</v>
      </c>
      <c r="J1297" s="43">
        <v>0.368363</v>
      </c>
      <c r="K1297" s="43">
        <v>24.290852000000001</v>
      </c>
      <c r="L1297" s="43">
        <v>24.343222000000001</v>
      </c>
      <c r="M1297" s="43">
        <v>23.051352999999999</v>
      </c>
      <c r="N1297" s="43">
        <v>22.242746</v>
      </c>
      <c r="O1297" s="43">
        <v>23.102335</v>
      </c>
      <c r="P1297" s="43">
        <v>21.596231</v>
      </c>
      <c r="Q1297" s="43">
        <v>16.768650000000001</v>
      </c>
      <c r="R1297" s="43">
        <v>24.290852000000001</v>
      </c>
      <c r="S1297" s="43">
        <v>20.379653999999999</v>
      </c>
      <c r="T1297" s="43">
        <v>16.123549000000001</v>
      </c>
      <c r="U1297" s="43">
        <v>13.402037999999999</v>
      </c>
      <c r="V1297" s="43">
        <v>16.422965999999999</v>
      </c>
      <c r="W1297" s="43">
        <v>16.942883999999999</v>
      </c>
      <c r="X1297" s="43">
        <v>28.085809999999999</v>
      </c>
      <c r="Y1297" s="43">
        <v>86</v>
      </c>
      <c r="AA1297">
        <f t="shared" si="462"/>
        <v>41870.709016203706</v>
      </c>
      <c r="AB1297" t="str">
        <f t="shared" si="463"/>
        <v>41870Murilo/Kassio68</v>
      </c>
      <c r="AC1297" s="52">
        <v>41870</v>
      </c>
      <c r="AD1297" s="53" t="s">
        <v>20</v>
      </c>
      <c r="AE1297" s="54">
        <v>68</v>
      </c>
      <c r="AF1297" s="51" t="str">
        <f t="shared" si="464"/>
        <v/>
      </c>
      <c r="AG1297" s="51">
        <f t="shared" si="465"/>
        <v>0</v>
      </c>
      <c r="AH1297" s="51">
        <f t="shared" si="466"/>
        <v>10.163546</v>
      </c>
      <c r="AI1297" s="51">
        <f t="shared" si="467"/>
        <v>19.447222</v>
      </c>
      <c r="AJ1297" s="51">
        <f t="shared" si="468"/>
        <v>19.561176</v>
      </c>
      <c r="AK1297" s="51">
        <f t="shared" si="469"/>
        <v>19.675467000000001</v>
      </c>
      <c r="AL1297" s="51">
        <f t="shared" si="470"/>
        <v>16.504814</v>
      </c>
      <c r="AM1297" s="51">
        <f t="shared" si="471"/>
        <v>30.388791999999999</v>
      </c>
      <c r="AN1297" s="51">
        <f t="shared" si="472"/>
        <v>26.039528000000001</v>
      </c>
      <c r="AO1297" s="51">
        <f t="shared" si="473"/>
        <v>24.795479</v>
      </c>
      <c r="AP1297" s="51">
        <f t="shared" si="474"/>
        <v>31.183260000000001</v>
      </c>
      <c r="AQ1297" s="51">
        <f t="shared" si="475"/>
        <v>33.027275000000003</v>
      </c>
      <c r="AR1297" s="51">
        <f t="shared" si="476"/>
        <v>29.67557</v>
      </c>
      <c r="AS1297" s="51">
        <f t="shared" si="477"/>
        <v>30.965553</v>
      </c>
      <c r="AT1297" s="51">
        <f t="shared" si="478"/>
        <v>33.855441999999996</v>
      </c>
      <c r="AU1297" s="51">
        <f t="shared" si="479"/>
        <v>36.087780000000002</v>
      </c>
      <c r="AV1297" s="51">
        <f t="shared" si="480"/>
        <v>35.387413000000002</v>
      </c>
      <c r="AY1297">
        <v>42245</v>
      </c>
      <c r="AZ1297">
        <v>42245</v>
      </c>
      <c r="BA1297" t="s">
        <v>29</v>
      </c>
      <c r="BB1297" s="1">
        <f t="shared" si="461"/>
        <v>42245</v>
      </c>
    </row>
    <row r="1298" spans="1:54">
      <c r="A1298" t="str">
        <f t="shared" si="481"/>
        <v>42279Fábio86</v>
      </c>
      <c r="B1298" s="48">
        <v>42279.624606481484</v>
      </c>
      <c r="C1298" s="48">
        <f t="shared" si="482"/>
        <v>42279</v>
      </c>
      <c r="D1298" s="48" t="s">
        <v>31</v>
      </c>
      <c r="E1298" s="49">
        <f t="shared" si="483"/>
        <v>86</v>
      </c>
      <c r="F1298" s="48"/>
      <c r="G1298" s="49" t="e">
        <f>VLOOKUP(C1298,#REF!,2,0)</f>
        <v>#REF!</v>
      </c>
      <c r="H1298" s="48"/>
      <c r="I1298" s="43">
        <v>0</v>
      </c>
      <c r="J1298" s="43">
        <v>5.0706000000000001E-2</v>
      </c>
      <c r="K1298" s="43">
        <v>23.667117999999999</v>
      </c>
      <c r="L1298" s="43">
        <v>22.695837000000001</v>
      </c>
      <c r="M1298" s="43">
        <v>21.007883</v>
      </c>
      <c r="N1298" s="43">
        <v>19.997803000000001</v>
      </c>
      <c r="O1298" s="43">
        <v>20.668424999999999</v>
      </c>
      <c r="P1298" s="43">
        <v>18.278981999999999</v>
      </c>
      <c r="Q1298" s="43">
        <v>14.426985</v>
      </c>
      <c r="R1298" s="43">
        <v>21.843786000000001</v>
      </c>
      <c r="S1298" s="43">
        <v>17.382497999999998</v>
      </c>
      <c r="T1298" s="43">
        <v>11.975533</v>
      </c>
      <c r="U1298" s="43">
        <v>9.7659149999999997</v>
      </c>
      <c r="V1298" s="43">
        <v>10.805904</v>
      </c>
      <c r="W1298" s="43">
        <v>10.978964</v>
      </c>
      <c r="X1298" s="43">
        <v>11.794174</v>
      </c>
      <c r="Y1298" s="43">
        <v>86</v>
      </c>
      <c r="AA1298">
        <f t="shared" si="462"/>
        <v>41873.46702546296</v>
      </c>
      <c r="AB1298" t="str">
        <f t="shared" si="463"/>
        <v>41873Murilo/Kassio68</v>
      </c>
      <c r="AC1298" s="52">
        <v>41873</v>
      </c>
      <c r="AD1298" s="53" t="s">
        <v>20</v>
      </c>
      <c r="AE1298" s="54">
        <v>68</v>
      </c>
      <c r="AF1298" s="51" t="str">
        <f t="shared" si="464"/>
        <v/>
      </c>
      <c r="AG1298" s="51">
        <f t="shared" si="465"/>
        <v>0</v>
      </c>
      <c r="AH1298" s="51">
        <f t="shared" si="466"/>
        <v>10.203430000000001</v>
      </c>
      <c r="AI1298" s="51">
        <f t="shared" si="467"/>
        <v>18.994947</v>
      </c>
      <c r="AJ1298" s="51">
        <f t="shared" si="468"/>
        <v>20.252334999999999</v>
      </c>
      <c r="AK1298" s="51">
        <f t="shared" si="469"/>
        <v>18.994947</v>
      </c>
      <c r="AL1298" s="51">
        <f t="shared" si="470"/>
        <v>15.480886</v>
      </c>
      <c r="AM1298" s="51">
        <f t="shared" si="471"/>
        <v>30.173922000000001</v>
      </c>
      <c r="AN1298" s="51">
        <f t="shared" si="472"/>
        <v>26.372135</v>
      </c>
      <c r="AO1298" s="51">
        <f t="shared" si="473"/>
        <v>24.989811</v>
      </c>
      <c r="AP1298" s="51">
        <f t="shared" si="474"/>
        <v>31.110600999999999</v>
      </c>
      <c r="AQ1298" s="51">
        <f t="shared" si="475"/>
        <v>32.952477000000002</v>
      </c>
      <c r="AR1298" s="51">
        <f t="shared" si="476"/>
        <v>29.392672999999998</v>
      </c>
      <c r="AS1298" s="51">
        <f t="shared" si="477"/>
        <v>31.110600999999999</v>
      </c>
      <c r="AT1298" s="51">
        <f t="shared" si="478"/>
        <v>33.931216999999997</v>
      </c>
      <c r="AU1298" s="51">
        <f t="shared" si="479"/>
        <v>36.479773999999999</v>
      </c>
      <c r="AV1298" s="51">
        <f t="shared" si="480"/>
        <v>35.464916000000002</v>
      </c>
      <c r="AY1298">
        <v>42247</v>
      </c>
      <c r="AZ1298">
        <v>42247</v>
      </c>
      <c r="BA1298" t="s">
        <v>29</v>
      </c>
      <c r="BB1298" s="1">
        <f t="shared" si="461"/>
        <v>42247</v>
      </c>
    </row>
    <row r="1299" spans="1:54">
      <c r="A1299" t="str">
        <f t="shared" si="481"/>
        <v>42283Fábio86</v>
      </c>
      <c r="B1299" s="48">
        <v>42283.396377314813</v>
      </c>
      <c r="C1299" s="48">
        <f t="shared" si="482"/>
        <v>42283</v>
      </c>
      <c r="D1299" s="48" t="s">
        <v>31</v>
      </c>
      <c r="E1299" s="49">
        <f t="shared" si="483"/>
        <v>86</v>
      </c>
      <c r="F1299" s="48"/>
      <c r="G1299" s="49" t="e">
        <f>VLOOKUP(C1299,#REF!,2,0)</f>
        <v>#REF!</v>
      </c>
      <c r="H1299" s="48"/>
      <c r="I1299" s="43">
        <v>0</v>
      </c>
      <c r="J1299" s="43">
        <v>1.3285999999999999E-2</v>
      </c>
      <c r="K1299" s="43">
        <v>22.645251999999999</v>
      </c>
      <c r="L1299" s="43">
        <v>22.142672999999998</v>
      </c>
      <c r="M1299" s="43">
        <v>19.808230999999999</v>
      </c>
      <c r="N1299" s="43">
        <v>18.689892</v>
      </c>
      <c r="O1299" s="43">
        <v>19.619548999999999</v>
      </c>
      <c r="P1299" s="43">
        <v>17.161975999999999</v>
      </c>
      <c r="Q1299" s="43">
        <v>13.324814</v>
      </c>
      <c r="R1299" s="43">
        <v>21.252056</v>
      </c>
      <c r="S1299" s="43">
        <v>15.996090000000001</v>
      </c>
      <c r="T1299" s="43">
        <v>9.9298020000000005</v>
      </c>
      <c r="U1299" s="43">
        <v>7.7990259999999996</v>
      </c>
      <c r="V1299" s="43">
        <v>10.978964</v>
      </c>
      <c r="W1299" s="43">
        <v>10.128405000000001</v>
      </c>
      <c r="X1299" s="43">
        <v>11.048622</v>
      </c>
      <c r="Y1299" s="43">
        <v>86</v>
      </c>
      <c r="AA1299">
        <f t="shared" si="462"/>
        <v>41880.775960648149</v>
      </c>
      <c r="AB1299" t="str">
        <f t="shared" si="463"/>
        <v>41880Murilo/Kassio68</v>
      </c>
      <c r="AC1299" s="52">
        <v>41880</v>
      </c>
      <c r="AD1299" s="53" t="s">
        <v>20</v>
      </c>
      <c r="AE1299" s="54">
        <v>68</v>
      </c>
      <c r="AF1299" s="51" t="str">
        <f t="shared" si="464"/>
        <v/>
      </c>
      <c r="AG1299" s="51">
        <f t="shared" si="465"/>
        <v>0</v>
      </c>
      <c r="AH1299" s="51">
        <f t="shared" si="466"/>
        <v>8.531542</v>
      </c>
      <c r="AI1299" s="51">
        <f t="shared" si="467"/>
        <v>17.726357</v>
      </c>
      <c r="AJ1299" s="51">
        <f t="shared" si="468"/>
        <v>18.437611</v>
      </c>
      <c r="AK1299" s="51">
        <f t="shared" si="469"/>
        <v>18.882774000000001</v>
      </c>
      <c r="AL1299" s="51">
        <f t="shared" si="470"/>
        <v>16.713868999999999</v>
      </c>
      <c r="AM1299" s="51">
        <f t="shared" si="471"/>
        <v>29.817532</v>
      </c>
      <c r="AN1299" s="51">
        <f t="shared" si="472"/>
        <v>26.105858000000001</v>
      </c>
      <c r="AO1299" s="51">
        <f t="shared" si="473"/>
        <v>24.666338</v>
      </c>
      <c r="AP1299" s="51">
        <f t="shared" si="474"/>
        <v>30.820837000000001</v>
      </c>
      <c r="AQ1299" s="51">
        <f t="shared" si="475"/>
        <v>32.877800000000001</v>
      </c>
      <c r="AR1299" s="51">
        <f t="shared" si="476"/>
        <v>29.041008000000001</v>
      </c>
      <c r="AS1299" s="51">
        <f t="shared" si="477"/>
        <v>30.676480999999999</v>
      </c>
      <c r="AT1299" s="51">
        <f t="shared" si="478"/>
        <v>33.477725999999997</v>
      </c>
      <c r="AU1299" s="51">
        <f t="shared" si="479"/>
        <v>35.775677000000002</v>
      </c>
      <c r="AV1299" s="51">
        <f t="shared" si="480"/>
        <v>35.078319999999998</v>
      </c>
      <c r="AY1299">
        <v>42249</v>
      </c>
      <c r="AZ1299">
        <v>42249</v>
      </c>
      <c r="BA1299" t="s">
        <v>29</v>
      </c>
      <c r="BB1299" s="1">
        <f t="shared" si="461"/>
        <v>42249</v>
      </c>
    </row>
    <row r="1300" spans="1:54">
      <c r="A1300" t="str">
        <f t="shared" si="481"/>
        <v>42286Fábio86</v>
      </c>
      <c r="B1300" s="48">
        <v>42286.623773148145</v>
      </c>
      <c r="C1300" s="48">
        <f t="shared" si="482"/>
        <v>42286</v>
      </c>
      <c r="D1300" s="48" t="s">
        <v>31</v>
      </c>
      <c r="E1300" s="49">
        <f t="shared" si="483"/>
        <v>86</v>
      </c>
      <c r="F1300" s="48"/>
      <c r="G1300" s="49" t="e">
        <f>VLOOKUP(C1300,#REF!,2,0)</f>
        <v>#REF!</v>
      </c>
      <c r="H1300" s="48"/>
      <c r="I1300" s="43">
        <v>0</v>
      </c>
      <c r="J1300" s="43">
        <v>1.2520000000000001E-3</v>
      </c>
      <c r="K1300" s="43">
        <v>22.042797</v>
      </c>
      <c r="L1300" s="43">
        <v>21.695088999999999</v>
      </c>
      <c r="M1300" s="43">
        <v>20.045342999999999</v>
      </c>
      <c r="N1300" s="43">
        <v>18.827883</v>
      </c>
      <c r="O1300" s="43">
        <v>18.966383</v>
      </c>
      <c r="P1300" s="43">
        <v>16.465980999999999</v>
      </c>
      <c r="Q1300" s="43">
        <v>12.753335</v>
      </c>
      <c r="R1300" s="43">
        <v>20.523775000000001</v>
      </c>
      <c r="S1300" s="43">
        <v>15.533234</v>
      </c>
      <c r="T1300" s="43">
        <v>9.6682830000000006</v>
      </c>
      <c r="U1300" s="43">
        <v>7.401084</v>
      </c>
      <c r="V1300" s="43">
        <v>10.771471</v>
      </c>
      <c r="W1300" s="43">
        <v>9.9957659999999997</v>
      </c>
      <c r="X1300" s="43">
        <v>10.874945</v>
      </c>
      <c r="Y1300" s="43">
        <v>86</v>
      </c>
      <c r="AA1300">
        <f t="shared" si="462"/>
        <v>41883.551701388889</v>
      </c>
      <c r="AB1300" t="str">
        <f t="shared" si="463"/>
        <v>41883Murilo/Kassio68</v>
      </c>
      <c r="AC1300" s="52">
        <v>41883</v>
      </c>
      <c r="AD1300" s="53" t="s">
        <v>20</v>
      </c>
      <c r="AE1300" s="54">
        <v>68</v>
      </c>
      <c r="AF1300" s="51" t="str">
        <f t="shared" si="464"/>
        <v/>
      </c>
      <c r="AG1300" s="51">
        <f t="shared" si="465"/>
        <v>0</v>
      </c>
      <c r="AH1300" s="51">
        <f t="shared" si="466"/>
        <v>22.771705999999998</v>
      </c>
      <c r="AI1300" s="51">
        <f t="shared" si="467"/>
        <v>19.390362</v>
      </c>
      <c r="AJ1300" s="51">
        <f t="shared" si="468"/>
        <v>18.217172999999999</v>
      </c>
      <c r="AK1300" s="51">
        <f t="shared" si="469"/>
        <v>19.333618000000001</v>
      </c>
      <c r="AL1300" s="51">
        <f t="shared" si="470"/>
        <v>16.661472</v>
      </c>
      <c r="AM1300" s="51">
        <f t="shared" si="471"/>
        <v>29.959826</v>
      </c>
      <c r="AN1300" s="51">
        <f t="shared" si="472"/>
        <v>26.238823</v>
      </c>
      <c r="AO1300" s="51">
        <f t="shared" si="473"/>
        <v>24.860174000000001</v>
      </c>
      <c r="AP1300" s="51">
        <f t="shared" si="474"/>
        <v>31.328807999999999</v>
      </c>
      <c r="AQ1300" s="51">
        <f t="shared" si="475"/>
        <v>33.027275000000003</v>
      </c>
      <c r="AR1300" s="51">
        <f t="shared" si="476"/>
        <v>29.604711999999999</v>
      </c>
      <c r="AS1300" s="51">
        <f t="shared" si="477"/>
        <v>31.110600999999999</v>
      </c>
      <c r="AT1300" s="51">
        <f t="shared" si="478"/>
        <v>33.779738999999999</v>
      </c>
      <c r="AU1300" s="51">
        <f t="shared" si="479"/>
        <v>35.931556999999998</v>
      </c>
      <c r="AV1300" s="51">
        <f t="shared" si="480"/>
        <v>35.078319999999998</v>
      </c>
      <c r="AY1300">
        <v>42252</v>
      </c>
      <c r="AZ1300">
        <v>42252</v>
      </c>
      <c r="BA1300" t="s">
        <v>29</v>
      </c>
      <c r="BB1300" s="1">
        <f t="shared" si="461"/>
        <v>42252</v>
      </c>
    </row>
    <row r="1301" spans="1:54">
      <c r="A1301" t="str">
        <f t="shared" si="481"/>
        <v>42290Fábio86</v>
      </c>
      <c r="B1301" s="48">
        <v>42290.50712962963</v>
      </c>
      <c r="C1301" s="48">
        <f t="shared" si="482"/>
        <v>42290</v>
      </c>
      <c r="D1301" s="48" t="s">
        <v>31</v>
      </c>
      <c r="E1301" s="49">
        <f t="shared" si="483"/>
        <v>86</v>
      </c>
      <c r="F1301" s="48"/>
      <c r="G1301" s="49" t="e">
        <f>VLOOKUP(C1301,#REF!,2,0)</f>
        <v>#REF!</v>
      </c>
      <c r="H1301" s="48"/>
      <c r="I1301" s="43">
        <v>0</v>
      </c>
      <c r="J1301" s="43">
        <v>6.4727999999999994E-2</v>
      </c>
      <c r="K1301" s="43">
        <v>22.343050000000002</v>
      </c>
      <c r="L1301" s="43">
        <v>21.596231</v>
      </c>
      <c r="M1301" s="43">
        <v>19.808230999999999</v>
      </c>
      <c r="N1301" s="43">
        <v>18.73584</v>
      </c>
      <c r="O1301" s="43">
        <v>19.525558</v>
      </c>
      <c r="P1301" s="43">
        <v>16.986575999999999</v>
      </c>
      <c r="Q1301" s="43">
        <v>13.324814</v>
      </c>
      <c r="R1301" s="43">
        <v>21.007883</v>
      </c>
      <c r="S1301" s="43">
        <v>16.422965999999999</v>
      </c>
      <c r="T1301" s="43">
        <v>10.061968999999999</v>
      </c>
      <c r="U1301" s="43">
        <v>7.7990259999999996</v>
      </c>
      <c r="V1301" s="43">
        <v>11.013764999999999</v>
      </c>
      <c r="W1301" s="43">
        <v>9.9627490000000005</v>
      </c>
      <c r="X1301" s="43">
        <v>10.805904</v>
      </c>
      <c r="Y1301" s="43">
        <v>86</v>
      </c>
      <c r="AA1301">
        <f t="shared" si="462"/>
        <v>41885.470937500002</v>
      </c>
      <c r="AB1301" t="str">
        <f t="shared" si="463"/>
        <v>41885Murilo/Kassio68</v>
      </c>
      <c r="AC1301" s="52">
        <v>41885</v>
      </c>
      <c r="AD1301" s="53" t="s">
        <v>20</v>
      </c>
      <c r="AE1301" s="54">
        <v>68</v>
      </c>
      <c r="AF1301" s="51" t="str">
        <f t="shared" si="464"/>
        <v/>
      </c>
      <c r="AG1301" s="51">
        <f t="shared" si="465"/>
        <v>0</v>
      </c>
      <c r="AH1301" s="51">
        <f t="shared" si="466"/>
        <v>27.792849</v>
      </c>
      <c r="AI1301" s="51">
        <f t="shared" si="467"/>
        <v>30.748636000000001</v>
      </c>
      <c r="AJ1301" s="51">
        <f t="shared" si="468"/>
        <v>25.250136999999999</v>
      </c>
      <c r="AK1301" s="51">
        <f t="shared" si="469"/>
        <v>19.675467000000001</v>
      </c>
      <c r="AL1301" s="51">
        <f t="shared" si="470"/>
        <v>16.609161</v>
      </c>
      <c r="AM1301" s="51">
        <f t="shared" si="471"/>
        <v>29.959826</v>
      </c>
      <c r="AN1301" s="51">
        <f t="shared" si="472"/>
        <v>26.774146999999999</v>
      </c>
      <c r="AO1301" s="51">
        <f t="shared" si="473"/>
        <v>25.184933000000001</v>
      </c>
      <c r="AP1301" s="51">
        <f t="shared" si="474"/>
        <v>31.694199000000001</v>
      </c>
      <c r="AQ1301" s="51">
        <f t="shared" si="475"/>
        <v>33.628551000000002</v>
      </c>
      <c r="AR1301" s="51">
        <f t="shared" si="476"/>
        <v>29.888642999999998</v>
      </c>
      <c r="AS1301" s="51">
        <f t="shared" si="477"/>
        <v>31.474726</v>
      </c>
      <c r="AT1301" s="51">
        <f t="shared" si="478"/>
        <v>34.007137</v>
      </c>
      <c r="AU1301" s="51">
        <f t="shared" si="479"/>
        <v>36.479773999999999</v>
      </c>
      <c r="AV1301" s="51">
        <f t="shared" si="480"/>
        <v>35.697848999999998</v>
      </c>
      <c r="AY1301">
        <v>42257</v>
      </c>
      <c r="AZ1301">
        <v>42257</v>
      </c>
      <c r="BA1301" t="s">
        <v>29</v>
      </c>
      <c r="BB1301" s="1">
        <f t="shared" si="461"/>
        <v>42257</v>
      </c>
    </row>
    <row r="1302" spans="1:54">
      <c r="A1302" t="str">
        <f t="shared" si="481"/>
        <v>42291Fábio86</v>
      </c>
      <c r="B1302" s="48">
        <v>42291.709699074076</v>
      </c>
      <c r="C1302" s="48">
        <f t="shared" si="482"/>
        <v>42291</v>
      </c>
      <c r="D1302" s="48" t="s">
        <v>31</v>
      </c>
      <c r="E1302" s="49">
        <f t="shared" si="483"/>
        <v>86</v>
      </c>
      <c r="F1302" s="48"/>
      <c r="G1302" s="49" t="e">
        <f>VLOOKUP(C1302,#REF!,2,0)</f>
        <v>#REF!</v>
      </c>
      <c r="H1302" s="48"/>
      <c r="I1302" s="43">
        <v>0</v>
      </c>
      <c r="J1302" s="43">
        <v>4.8549999999999999E-3</v>
      </c>
      <c r="K1302" s="43">
        <v>21.893456</v>
      </c>
      <c r="L1302" s="43">
        <v>21.843786000000001</v>
      </c>
      <c r="M1302" s="43">
        <v>20.140577</v>
      </c>
      <c r="N1302" s="43">
        <v>18.827883</v>
      </c>
      <c r="O1302" s="43">
        <v>19.619548999999999</v>
      </c>
      <c r="P1302" s="43">
        <v>17.030346000000002</v>
      </c>
      <c r="Q1302" s="43">
        <v>12.980342</v>
      </c>
      <c r="R1302" s="43">
        <v>21.105408000000001</v>
      </c>
      <c r="S1302" s="43">
        <v>16.422965999999999</v>
      </c>
      <c r="T1302" s="43">
        <v>9.7985589999999991</v>
      </c>
      <c r="U1302" s="43">
        <v>7.6555679999999997</v>
      </c>
      <c r="V1302" s="43">
        <v>10.737088</v>
      </c>
      <c r="W1302" s="43">
        <v>9.9298020000000005</v>
      </c>
      <c r="X1302" s="43">
        <v>10.634308000000001</v>
      </c>
      <c r="Y1302" s="43">
        <v>86</v>
      </c>
      <c r="AA1302">
        <f t="shared" si="462"/>
        <v>41891.721435185187</v>
      </c>
      <c r="AB1302" t="str">
        <f t="shared" si="463"/>
        <v>41891Murilo/Kassio68</v>
      </c>
      <c r="AC1302" s="52">
        <v>41891</v>
      </c>
      <c r="AD1302" s="53" t="s">
        <v>20</v>
      </c>
      <c r="AE1302" s="54">
        <v>68</v>
      </c>
      <c r="AF1302" s="51" t="str">
        <f t="shared" si="464"/>
        <v/>
      </c>
      <c r="AG1302" s="51">
        <f t="shared" si="465"/>
        <v>0</v>
      </c>
      <c r="AH1302" s="51">
        <f t="shared" si="466"/>
        <v>17.136265000000002</v>
      </c>
      <c r="AI1302" s="51">
        <f t="shared" si="467"/>
        <v>27.383023999999999</v>
      </c>
      <c r="AJ1302" s="51">
        <f t="shared" si="468"/>
        <v>24.026022000000001</v>
      </c>
      <c r="AK1302" s="51">
        <f t="shared" si="469"/>
        <v>20.310499</v>
      </c>
      <c r="AL1302" s="51">
        <f t="shared" si="470"/>
        <v>15.480886</v>
      </c>
      <c r="AM1302" s="51">
        <f t="shared" si="471"/>
        <v>28.970938</v>
      </c>
      <c r="AN1302" s="51">
        <f t="shared" si="472"/>
        <v>28.136752999999999</v>
      </c>
      <c r="AO1302" s="51">
        <f t="shared" si="473"/>
        <v>25.250136999999999</v>
      </c>
      <c r="AP1302" s="51">
        <f t="shared" si="474"/>
        <v>31.038038</v>
      </c>
      <c r="AQ1302" s="51">
        <f t="shared" si="475"/>
        <v>33.252102000000001</v>
      </c>
      <c r="AR1302" s="51">
        <f t="shared" si="476"/>
        <v>29.533953</v>
      </c>
      <c r="AS1302" s="51">
        <f t="shared" si="477"/>
        <v>31.110600999999999</v>
      </c>
      <c r="AT1302" s="51">
        <f t="shared" si="478"/>
        <v>34.540657000000003</v>
      </c>
      <c r="AU1302" s="51">
        <f t="shared" si="479"/>
        <v>36.087780000000002</v>
      </c>
      <c r="AV1302" s="51">
        <f t="shared" si="480"/>
        <v>35.310035999999997</v>
      </c>
      <c r="AY1302">
        <v>42261</v>
      </c>
      <c r="AZ1302">
        <v>42261</v>
      </c>
      <c r="BA1302" t="s">
        <v>29</v>
      </c>
      <c r="BB1302" s="1">
        <f t="shared" si="461"/>
        <v>42261</v>
      </c>
    </row>
    <row r="1303" spans="1:54">
      <c r="A1303" t="str">
        <f t="shared" si="481"/>
        <v>42296Fábio86</v>
      </c>
      <c r="B1303" s="48">
        <v>42296.341261574074</v>
      </c>
      <c r="C1303" s="48">
        <f t="shared" si="482"/>
        <v>42296</v>
      </c>
      <c r="D1303" s="48" t="s">
        <v>31</v>
      </c>
      <c r="E1303" s="49">
        <f t="shared" si="483"/>
        <v>86</v>
      </c>
      <c r="F1303" s="48"/>
      <c r="G1303" s="49" t="e">
        <f>VLOOKUP(C1303,#REF!,2,0)</f>
        <v>#REF!</v>
      </c>
      <c r="H1303" s="48"/>
      <c r="I1303" s="43">
        <v>0</v>
      </c>
      <c r="J1303" s="43">
        <v>4.3210000000000002E-3</v>
      </c>
      <c r="K1303" s="43">
        <v>16.509063999999999</v>
      </c>
      <c r="L1303" s="43">
        <v>19.198360000000001</v>
      </c>
      <c r="M1303" s="43">
        <v>18.007636999999999</v>
      </c>
      <c r="N1303" s="43">
        <v>17.161975999999999</v>
      </c>
      <c r="O1303" s="43">
        <v>18.052713000000001</v>
      </c>
      <c r="P1303" s="43">
        <v>15.658751000000001</v>
      </c>
      <c r="Q1303" s="43">
        <v>12.453944999999999</v>
      </c>
      <c r="R1303" s="43">
        <v>19.902884</v>
      </c>
      <c r="S1303" s="43">
        <v>14.995260999999999</v>
      </c>
      <c r="T1303" s="43">
        <v>9.1566469999999995</v>
      </c>
      <c r="U1303" s="43">
        <v>7.1239249999999998</v>
      </c>
      <c r="V1303" s="43">
        <v>10.295557000000001</v>
      </c>
      <c r="W1303" s="43">
        <v>9.5067620000000002</v>
      </c>
      <c r="X1303" s="43">
        <v>10.396571</v>
      </c>
      <c r="Y1303" s="43">
        <v>86</v>
      </c>
      <c r="AA1303">
        <f t="shared" si="462"/>
        <v>41894.422268518516</v>
      </c>
      <c r="AB1303" t="str">
        <f t="shared" si="463"/>
        <v>41894Murilo/Kassio68</v>
      </c>
      <c r="AC1303" s="52">
        <v>41894</v>
      </c>
      <c r="AD1303" s="53" t="s">
        <v>20</v>
      </c>
      <c r="AE1303" s="54">
        <v>68</v>
      </c>
      <c r="AF1303" s="51" t="str">
        <f t="shared" si="464"/>
        <v/>
      </c>
      <c r="AG1303" s="51">
        <f t="shared" si="465"/>
        <v>0</v>
      </c>
      <c r="AH1303" s="51">
        <f t="shared" si="466"/>
        <v>7.4548579999999998</v>
      </c>
      <c r="AI1303" s="51">
        <f t="shared" si="467"/>
        <v>24.730868999999998</v>
      </c>
      <c r="AJ1303" s="51">
        <f t="shared" si="468"/>
        <v>24.345112</v>
      </c>
      <c r="AK1303" s="51">
        <f t="shared" si="469"/>
        <v>23.019756000000001</v>
      </c>
      <c r="AL1303" s="51">
        <f t="shared" si="470"/>
        <v>18.382359999999998</v>
      </c>
      <c r="AM1303" s="51">
        <f t="shared" si="471"/>
        <v>21.914597000000001</v>
      </c>
      <c r="AN1303" s="51">
        <f t="shared" si="472"/>
        <v>27.998936</v>
      </c>
      <c r="AO1303" s="51">
        <f t="shared" si="473"/>
        <v>24.537593999999999</v>
      </c>
      <c r="AP1303" s="51">
        <f t="shared" si="474"/>
        <v>30.820837000000001</v>
      </c>
      <c r="AQ1303" s="51">
        <f t="shared" si="475"/>
        <v>32.654209000000002</v>
      </c>
      <c r="AR1303" s="51">
        <f t="shared" si="476"/>
        <v>29.251740000000002</v>
      </c>
      <c r="AS1303" s="51">
        <f t="shared" si="477"/>
        <v>31.038038</v>
      </c>
      <c r="AT1303" s="51">
        <f t="shared" si="478"/>
        <v>33.628551000000002</v>
      </c>
      <c r="AU1303" s="51">
        <f t="shared" si="479"/>
        <v>35.931556999999998</v>
      </c>
      <c r="AV1303" s="51">
        <f t="shared" si="480"/>
        <v>34.924286000000002</v>
      </c>
      <c r="AY1303">
        <v>42262</v>
      </c>
      <c r="AZ1303">
        <v>42262</v>
      </c>
      <c r="BA1303" t="s">
        <v>29</v>
      </c>
      <c r="BB1303" s="1">
        <f t="shared" si="461"/>
        <v>42262</v>
      </c>
    </row>
    <row r="1304" spans="1:54">
      <c r="A1304" t="str">
        <f t="shared" si="481"/>
        <v>42303Fábio86</v>
      </c>
      <c r="B1304" s="48">
        <v>42303.343668981484</v>
      </c>
      <c r="C1304" s="48">
        <f t="shared" si="482"/>
        <v>42303</v>
      </c>
      <c r="D1304" s="48" t="s">
        <v>31</v>
      </c>
      <c r="E1304" s="49">
        <f t="shared" si="483"/>
        <v>86</v>
      </c>
      <c r="F1304" s="48"/>
      <c r="G1304" s="49" t="e">
        <f>VLOOKUP(C1304,#REF!,2,0)</f>
        <v>#REF!</v>
      </c>
      <c r="H1304" s="48"/>
      <c r="I1304" s="43">
        <v>0</v>
      </c>
      <c r="J1304" s="43">
        <v>3.9919999999999997E-2</v>
      </c>
      <c r="K1304" s="43">
        <v>15.996090000000001</v>
      </c>
      <c r="L1304" s="43">
        <v>17.738341999999999</v>
      </c>
      <c r="M1304" s="43">
        <v>17.249991999999999</v>
      </c>
      <c r="N1304" s="43">
        <v>16.986575999999999</v>
      </c>
      <c r="O1304" s="43">
        <v>17.649018999999999</v>
      </c>
      <c r="P1304" s="43">
        <v>15.118537999999999</v>
      </c>
      <c r="Q1304" s="43">
        <v>12.121676000000001</v>
      </c>
      <c r="R1304" s="43">
        <v>19.384998</v>
      </c>
      <c r="S1304" s="43">
        <v>14.750323</v>
      </c>
      <c r="T1304" s="43">
        <v>8.9687009999999994</v>
      </c>
      <c r="U1304" s="43">
        <v>7.1513609999999996</v>
      </c>
      <c r="V1304" s="43">
        <v>10.498085</v>
      </c>
      <c r="W1304" s="43">
        <v>9.5067620000000002</v>
      </c>
      <c r="X1304" s="43">
        <v>10.566083000000001</v>
      </c>
      <c r="Y1304" s="43">
        <v>86</v>
      </c>
      <c r="AA1304">
        <f t="shared" si="462"/>
        <v>41901.391203703701</v>
      </c>
      <c r="AB1304" t="str">
        <f t="shared" si="463"/>
        <v>41901Murilo/Kassio68</v>
      </c>
      <c r="AC1304" s="52">
        <v>41901</v>
      </c>
      <c r="AD1304" s="53" t="s">
        <v>20</v>
      </c>
      <c r="AE1304" s="54">
        <v>68</v>
      </c>
      <c r="AF1304" s="51" t="str">
        <f t="shared" si="464"/>
        <v/>
      </c>
      <c r="AG1304" s="51">
        <f t="shared" si="465"/>
        <v>0</v>
      </c>
      <c r="AH1304" s="51">
        <f t="shared" si="466"/>
        <v>10.977942000000001</v>
      </c>
      <c r="AI1304" s="51">
        <f t="shared" si="467"/>
        <v>21.914597000000001</v>
      </c>
      <c r="AJ1304" s="51">
        <f t="shared" si="468"/>
        <v>22.463629000000001</v>
      </c>
      <c r="AK1304" s="51">
        <f t="shared" si="469"/>
        <v>19.962803000000001</v>
      </c>
      <c r="AL1304" s="51">
        <f t="shared" si="470"/>
        <v>16.977198000000001</v>
      </c>
      <c r="AM1304" s="51">
        <f t="shared" si="471"/>
        <v>29.392672999999998</v>
      </c>
      <c r="AN1304" s="51">
        <f t="shared" si="472"/>
        <v>26.505780999999999</v>
      </c>
      <c r="AO1304" s="51">
        <f t="shared" si="473"/>
        <v>25.184933000000001</v>
      </c>
      <c r="AP1304" s="51">
        <f t="shared" si="474"/>
        <v>31.328807999999999</v>
      </c>
      <c r="AQ1304" s="51">
        <f t="shared" si="475"/>
        <v>32.877800000000001</v>
      </c>
      <c r="AR1304" s="51">
        <f t="shared" si="476"/>
        <v>29.1814</v>
      </c>
      <c r="AS1304" s="51">
        <f t="shared" si="477"/>
        <v>30.820837000000001</v>
      </c>
      <c r="AT1304" s="51">
        <f t="shared" si="478"/>
        <v>33.402434999999997</v>
      </c>
      <c r="AU1304" s="51">
        <f t="shared" si="479"/>
        <v>35.853580000000001</v>
      </c>
      <c r="AV1304" s="51">
        <f t="shared" si="480"/>
        <v>34.693863</v>
      </c>
      <c r="AY1304">
        <v>42263</v>
      </c>
      <c r="AZ1304">
        <v>42263</v>
      </c>
      <c r="BA1304" t="s">
        <v>29</v>
      </c>
      <c r="BB1304" s="1">
        <f t="shared" si="461"/>
        <v>42263</v>
      </c>
    </row>
    <row r="1305" spans="1:54">
      <c r="A1305" t="str">
        <f t="shared" si="481"/>
        <v>42306Fábio86</v>
      </c>
      <c r="B1305" s="48">
        <v>42306.365717592591</v>
      </c>
      <c r="C1305" s="48">
        <f t="shared" si="482"/>
        <v>42306</v>
      </c>
      <c r="D1305" s="48" t="s">
        <v>31</v>
      </c>
      <c r="E1305" s="49">
        <f t="shared" si="483"/>
        <v>86</v>
      </c>
      <c r="F1305" s="48"/>
      <c r="G1305" s="49" t="e">
        <f>VLOOKUP(C1305,#REF!,2,0)</f>
        <v>#REF!</v>
      </c>
      <c r="H1305" s="48"/>
      <c r="I1305" s="43">
        <v>0</v>
      </c>
      <c r="J1305" s="43">
        <v>9.8560000000000002E-3</v>
      </c>
      <c r="K1305" s="43">
        <v>19.012678000000001</v>
      </c>
      <c r="L1305" s="43">
        <v>21.350121999999999</v>
      </c>
      <c r="M1305" s="43">
        <v>20.045342999999999</v>
      </c>
      <c r="N1305" s="43">
        <v>19.151875</v>
      </c>
      <c r="O1305" s="43">
        <v>20.283854000000002</v>
      </c>
      <c r="P1305" s="43">
        <v>17.294121000000001</v>
      </c>
      <c r="Q1305" s="43">
        <v>13.171124000000001</v>
      </c>
      <c r="R1305" s="43">
        <v>21.350121999999999</v>
      </c>
      <c r="S1305" s="43">
        <v>16.681903999999999</v>
      </c>
      <c r="T1305" s="43">
        <v>10.498085</v>
      </c>
      <c r="U1305" s="43">
        <v>7.8278879999999997</v>
      </c>
      <c r="V1305" s="43">
        <v>10.737088</v>
      </c>
      <c r="W1305" s="43">
        <v>9.7007739999999991</v>
      </c>
      <c r="X1305" s="43">
        <v>10.840382999999999</v>
      </c>
      <c r="Y1305" s="43">
        <v>86</v>
      </c>
      <c r="AA1305">
        <f t="shared" si="462"/>
        <v>41904.733043981483</v>
      </c>
      <c r="AB1305" t="str">
        <f t="shared" si="463"/>
        <v>41904Murilo/Kassio68</v>
      </c>
      <c r="AC1305" s="52">
        <v>41904</v>
      </c>
      <c r="AD1305" s="53" t="s">
        <v>20</v>
      </c>
      <c r="AE1305" s="54">
        <v>68</v>
      </c>
      <c r="AF1305" s="51" t="str">
        <f t="shared" si="464"/>
        <v/>
      </c>
      <c r="AG1305" s="51">
        <f t="shared" si="465"/>
        <v>0</v>
      </c>
      <c r="AH1305" s="51">
        <f t="shared" si="466"/>
        <v>16.504814</v>
      </c>
      <c r="AI1305" s="51">
        <f t="shared" si="467"/>
        <v>23.583013999999999</v>
      </c>
      <c r="AJ1305" s="51">
        <f t="shared" si="468"/>
        <v>22.402258</v>
      </c>
      <c r="AK1305" s="51">
        <f t="shared" si="469"/>
        <v>20.020527000000001</v>
      </c>
      <c r="AL1305" s="51">
        <f t="shared" si="470"/>
        <v>16.661472</v>
      </c>
      <c r="AM1305" s="51">
        <f t="shared" si="471"/>
        <v>29.746500000000001</v>
      </c>
      <c r="AN1305" s="51">
        <f t="shared" si="472"/>
        <v>26.172321</v>
      </c>
      <c r="AO1305" s="51">
        <f t="shared" si="473"/>
        <v>24.666338</v>
      </c>
      <c r="AP1305" s="51">
        <f t="shared" si="474"/>
        <v>30.893166999999998</v>
      </c>
      <c r="AQ1305" s="51">
        <f t="shared" si="475"/>
        <v>32.803176999999998</v>
      </c>
      <c r="AR1305" s="51">
        <f t="shared" si="476"/>
        <v>29.533953</v>
      </c>
      <c r="AS1305" s="51">
        <f t="shared" si="477"/>
        <v>31.110600999999999</v>
      </c>
      <c r="AT1305" s="51">
        <f t="shared" si="478"/>
        <v>33.477725999999997</v>
      </c>
      <c r="AU1305" s="51">
        <f t="shared" si="479"/>
        <v>35.620097999999999</v>
      </c>
      <c r="AV1305" s="51">
        <f t="shared" si="480"/>
        <v>34.847389</v>
      </c>
      <c r="AY1305">
        <v>42265</v>
      </c>
      <c r="AZ1305">
        <v>42265</v>
      </c>
      <c r="BA1305" t="s">
        <v>29</v>
      </c>
      <c r="BB1305" s="1">
        <f t="shared" si="461"/>
        <v>42265</v>
      </c>
    </row>
    <row r="1306" spans="1:54">
      <c r="A1306" t="str">
        <f t="shared" si="481"/>
        <v>42311Fábio86</v>
      </c>
      <c r="B1306" s="48">
        <v>42311.355057870373</v>
      </c>
      <c r="C1306" s="48">
        <f t="shared" si="482"/>
        <v>42311</v>
      </c>
      <c r="D1306" s="48" t="s">
        <v>31</v>
      </c>
      <c r="E1306" s="49">
        <f t="shared" si="483"/>
        <v>86</v>
      </c>
      <c r="F1306" s="48"/>
      <c r="G1306" s="49" t="e">
        <f>VLOOKUP(C1306,#REF!,2,0)</f>
        <v>#REF!</v>
      </c>
      <c r="H1306" s="48"/>
      <c r="I1306" s="43">
        <v>0</v>
      </c>
      <c r="J1306" s="43">
        <v>0.25308599999999998</v>
      </c>
      <c r="K1306" s="43">
        <v>20.620156999999999</v>
      </c>
      <c r="L1306" s="43">
        <v>22.493888999999999</v>
      </c>
      <c r="M1306" s="43">
        <v>21.252056</v>
      </c>
      <c r="N1306" s="43">
        <v>20.475697</v>
      </c>
      <c r="O1306" s="43">
        <v>21.252056</v>
      </c>
      <c r="P1306" s="43">
        <v>18.827883</v>
      </c>
      <c r="Q1306" s="43">
        <v>14.790993</v>
      </c>
      <c r="R1306" s="43">
        <v>22.242746</v>
      </c>
      <c r="S1306" s="43">
        <v>16.986575999999999</v>
      </c>
      <c r="T1306" s="43">
        <v>10.228528000000001</v>
      </c>
      <c r="U1306" s="43">
        <v>7.7414560000000003</v>
      </c>
      <c r="V1306" s="43">
        <v>11.188608</v>
      </c>
      <c r="W1306" s="43">
        <v>10.262015</v>
      </c>
      <c r="X1306" s="43">
        <v>11.25896</v>
      </c>
      <c r="Y1306" s="43">
        <v>86</v>
      </c>
      <c r="AA1306">
        <f t="shared" si="462"/>
        <v>41908.476863425924</v>
      </c>
      <c r="AB1306" t="str">
        <f t="shared" si="463"/>
        <v>41908Murilo/Kassio68</v>
      </c>
      <c r="AC1306" s="52">
        <v>41908</v>
      </c>
      <c r="AD1306" s="53" t="s">
        <v>20</v>
      </c>
      <c r="AE1306" s="54">
        <v>68</v>
      </c>
      <c r="AF1306" s="51" t="str">
        <f t="shared" si="464"/>
        <v/>
      </c>
      <c r="AG1306" s="51">
        <f t="shared" si="465"/>
        <v>0</v>
      </c>
      <c r="AH1306" s="51">
        <f t="shared" si="466"/>
        <v>28.136752999999999</v>
      </c>
      <c r="AI1306" s="51">
        <f t="shared" si="467"/>
        <v>34.159145000000002</v>
      </c>
      <c r="AJ1306" s="51">
        <f t="shared" si="468"/>
        <v>32.803176999999998</v>
      </c>
      <c r="AK1306" s="51">
        <f t="shared" si="469"/>
        <v>27.724340000000002</v>
      </c>
      <c r="AL1306" s="51">
        <f t="shared" si="470"/>
        <v>16.245488999999999</v>
      </c>
      <c r="AM1306" s="51">
        <f t="shared" si="471"/>
        <v>29.817532</v>
      </c>
      <c r="AN1306" s="51">
        <f t="shared" si="472"/>
        <v>28.413414</v>
      </c>
      <c r="AO1306" s="51">
        <f t="shared" si="473"/>
        <v>25.380849999999999</v>
      </c>
      <c r="AP1306" s="51">
        <f t="shared" si="474"/>
        <v>28.552289999999999</v>
      </c>
      <c r="AQ1306" s="51">
        <f t="shared" si="475"/>
        <v>31.401717999999999</v>
      </c>
      <c r="AR1306" s="51">
        <f t="shared" si="476"/>
        <v>30.893166999999998</v>
      </c>
      <c r="AS1306" s="51">
        <f t="shared" si="477"/>
        <v>32.283279</v>
      </c>
      <c r="AT1306" s="51">
        <f t="shared" si="478"/>
        <v>34.540657000000003</v>
      </c>
      <c r="AU1306" s="51">
        <f t="shared" si="479"/>
        <v>36.873905000000001</v>
      </c>
      <c r="AV1306" s="51">
        <f t="shared" si="480"/>
        <v>36.322754000000003</v>
      </c>
      <c r="AY1306">
        <v>42268</v>
      </c>
      <c r="AZ1306">
        <v>42268</v>
      </c>
      <c r="BA1306" t="s">
        <v>29</v>
      </c>
      <c r="BB1306" s="1">
        <f t="shared" si="461"/>
        <v>42268</v>
      </c>
    </row>
    <row r="1307" spans="1:54">
      <c r="A1307" t="str">
        <f t="shared" si="481"/>
        <v>42312Fábio86</v>
      </c>
      <c r="B1307" s="48">
        <v>42312.346145833333</v>
      </c>
      <c r="C1307" s="48">
        <f t="shared" si="482"/>
        <v>42312</v>
      </c>
      <c r="D1307" s="48" t="s">
        <v>31</v>
      </c>
      <c r="E1307" s="49">
        <f t="shared" si="483"/>
        <v>86</v>
      </c>
      <c r="F1307" s="48"/>
      <c r="G1307" s="49" t="e">
        <f>VLOOKUP(C1307,#REF!,2,0)</f>
        <v>#REF!</v>
      </c>
      <c r="H1307" s="48"/>
      <c r="I1307" s="43">
        <v>0</v>
      </c>
      <c r="J1307" s="43">
        <v>0.166603</v>
      </c>
      <c r="K1307" s="43">
        <v>20.620156999999999</v>
      </c>
      <c r="L1307" s="43">
        <v>22.443562</v>
      </c>
      <c r="M1307" s="43">
        <v>21.252056</v>
      </c>
      <c r="N1307" s="43">
        <v>20.475697</v>
      </c>
      <c r="O1307" s="43">
        <v>21.596231</v>
      </c>
      <c r="P1307" s="43">
        <v>19.478639999999999</v>
      </c>
      <c r="Q1307" s="43">
        <v>15.283706</v>
      </c>
      <c r="R1307" s="43">
        <v>22.949477999999999</v>
      </c>
      <c r="S1307" s="43">
        <v>18.097840999999999</v>
      </c>
      <c r="T1307" s="43">
        <v>13.018388</v>
      </c>
      <c r="U1307" s="43">
        <v>8.5992169999999994</v>
      </c>
      <c r="V1307" s="43">
        <v>10.840382999999999</v>
      </c>
      <c r="W1307" s="43">
        <v>9.7333180000000006</v>
      </c>
      <c r="X1307" s="43">
        <v>10.840382999999999</v>
      </c>
      <c r="Y1307" s="43">
        <v>86</v>
      </c>
      <c r="AA1307">
        <f t="shared" si="462"/>
        <v>41914.703043981484</v>
      </c>
      <c r="AB1307" t="str">
        <f t="shared" si="463"/>
        <v>41914Murilo/Kassio68</v>
      </c>
      <c r="AC1307" s="52">
        <v>41914</v>
      </c>
      <c r="AD1307" s="53" t="s">
        <v>20</v>
      </c>
      <c r="AE1307" s="54">
        <v>68</v>
      </c>
      <c r="AF1307" s="51" t="str">
        <f t="shared" si="464"/>
        <v/>
      </c>
      <c r="AG1307" s="51">
        <f t="shared" si="465"/>
        <v>0</v>
      </c>
      <c r="AH1307" s="51">
        <f t="shared" si="466"/>
        <v>25.973248999999999</v>
      </c>
      <c r="AI1307" s="51">
        <f t="shared" si="467"/>
        <v>30.820837000000001</v>
      </c>
      <c r="AJ1307" s="51">
        <f t="shared" si="468"/>
        <v>27.998936</v>
      </c>
      <c r="AK1307" s="51">
        <f t="shared" si="469"/>
        <v>28.136752999999999</v>
      </c>
      <c r="AL1307" s="51">
        <f t="shared" si="470"/>
        <v>23.899007999999998</v>
      </c>
      <c r="AM1307" s="51">
        <f t="shared" si="471"/>
        <v>36.716000000000001</v>
      </c>
      <c r="AN1307" s="51">
        <f t="shared" si="472"/>
        <v>32.803176999999998</v>
      </c>
      <c r="AO1307" s="51">
        <f t="shared" si="473"/>
        <v>27.861469</v>
      </c>
      <c r="AP1307" s="51">
        <f t="shared" si="474"/>
        <v>32.803176999999998</v>
      </c>
      <c r="AQ1307" s="51">
        <f t="shared" si="475"/>
        <v>34.387813999999999</v>
      </c>
      <c r="AR1307" s="51">
        <f t="shared" si="476"/>
        <v>30.173922000000001</v>
      </c>
      <c r="AS1307" s="51">
        <f t="shared" si="477"/>
        <v>31.474726</v>
      </c>
      <c r="AT1307" s="51">
        <f t="shared" si="478"/>
        <v>34.007137</v>
      </c>
      <c r="AU1307" s="51">
        <f t="shared" si="479"/>
        <v>36.087780000000002</v>
      </c>
      <c r="AV1307" s="51">
        <f t="shared" si="480"/>
        <v>35.232684999999996</v>
      </c>
      <c r="AY1307">
        <v>42270</v>
      </c>
      <c r="AZ1307">
        <v>42270</v>
      </c>
      <c r="BA1307" t="s">
        <v>29</v>
      </c>
      <c r="BB1307" s="1">
        <f t="shared" si="461"/>
        <v>42270</v>
      </c>
    </row>
    <row r="1308" spans="1:54">
      <c r="A1308" t="str">
        <f t="shared" si="481"/>
        <v>42317Fábio86</v>
      </c>
      <c r="B1308" s="48">
        <v>42317.352870370371</v>
      </c>
      <c r="C1308" s="48">
        <f t="shared" si="482"/>
        <v>42317</v>
      </c>
      <c r="D1308" s="48" t="s">
        <v>31</v>
      </c>
      <c r="E1308" s="49">
        <f t="shared" si="483"/>
        <v>86</v>
      </c>
      <c r="F1308" s="48"/>
      <c r="G1308" s="49" t="e">
        <f>VLOOKUP(C1308,#REF!,2,0)</f>
        <v>#REF!</v>
      </c>
      <c r="H1308" s="48"/>
      <c r="I1308" s="43">
        <v>0</v>
      </c>
      <c r="J1308" s="43">
        <v>0.145264</v>
      </c>
      <c r="K1308" s="43">
        <v>20.959232</v>
      </c>
      <c r="L1308" s="43">
        <v>22.343050000000002</v>
      </c>
      <c r="M1308" s="43">
        <v>20.765158</v>
      </c>
      <c r="N1308" s="43">
        <v>19.713774000000001</v>
      </c>
      <c r="O1308" s="43">
        <v>20.427655999999999</v>
      </c>
      <c r="P1308" s="43">
        <v>18.007636999999999</v>
      </c>
      <c r="Q1308" s="43">
        <v>14.306697</v>
      </c>
      <c r="R1308" s="43">
        <v>22.242746</v>
      </c>
      <c r="S1308" s="43">
        <v>17.249991999999999</v>
      </c>
      <c r="T1308" s="43">
        <v>11.223762000000001</v>
      </c>
      <c r="U1308" s="43">
        <v>8.6602060000000005</v>
      </c>
      <c r="V1308" s="43">
        <v>12.011963</v>
      </c>
      <c r="W1308" s="43">
        <v>11.013764999999999</v>
      </c>
      <c r="X1308" s="43">
        <v>11.794174</v>
      </c>
      <c r="Y1308" s="43">
        <v>86</v>
      </c>
      <c r="AA1308">
        <f t="shared" si="462"/>
        <v>41919.596365740741</v>
      </c>
      <c r="AB1308" t="str">
        <f t="shared" si="463"/>
        <v>41919Murilo/Kassio68</v>
      </c>
      <c r="AC1308" s="52">
        <v>41919</v>
      </c>
      <c r="AD1308" s="53" t="s">
        <v>20</v>
      </c>
      <c r="AE1308" s="54">
        <v>68</v>
      </c>
      <c r="AF1308" s="51" t="str">
        <f t="shared" si="464"/>
        <v/>
      </c>
      <c r="AG1308" s="51">
        <f t="shared" si="465"/>
        <v>0</v>
      </c>
      <c r="AH1308" s="51">
        <f t="shared" si="466"/>
        <v>14.541122</v>
      </c>
      <c r="AI1308" s="51">
        <f t="shared" si="467"/>
        <v>26.039528000000001</v>
      </c>
      <c r="AJ1308" s="51">
        <f t="shared" si="468"/>
        <v>28.067778000000001</v>
      </c>
      <c r="AK1308" s="51">
        <f t="shared" si="469"/>
        <v>26.438934</v>
      </c>
      <c r="AL1308" s="51">
        <f t="shared" si="470"/>
        <v>21.253294</v>
      </c>
      <c r="AM1308" s="51">
        <f t="shared" si="471"/>
        <v>34.235270999999997</v>
      </c>
      <c r="AN1308" s="51">
        <f t="shared" si="472"/>
        <v>32.654209000000002</v>
      </c>
      <c r="AO1308" s="51">
        <f t="shared" si="473"/>
        <v>26.841442000000001</v>
      </c>
      <c r="AP1308" s="51">
        <f t="shared" si="474"/>
        <v>30.031096000000002</v>
      </c>
      <c r="AQ1308" s="51">
        <f t="shared" si="475"/>
        <v>33.327229000000003</v>
      </c>
      <c r="AR1308" s="51">
        <f t="shared" si="476"/>
        <v>31.547816999999998</v>
      </c>
      <c r="AS1308" s="51">
        <f t="shared" si="477"/>
        <v>30.676480999999999</v>
      </c>
      <c r="AT1308" s="51">
        <f t="shared" si="478"/>
        <v>33.628551000000002</v>
      </c>
      <c r="AU1308" s="51">
        <f t="shared" si="479"/>
        <v>36.009644000000002</v>
      </c>
      <c r="AV1308" s="51">
        <f t="shared" si="480"/>
        <v>35.155479</v>
      </c>
      <c r="AY1308">
        <v>42273</v>
      </c>
      <c r="AZ1308">
        <v>42273</v>
      </c>
      <c r="BA1308" t="s">
        <v>29</v>
      </c>
      <c r="BB1308" s="1">
        <f t="shared" si="461"/>
        <v>42273</v>
      </c>
    </row>
    <row r="1309" spans="1:54">
      <c r="A1309" t="str">
        <f t="shared" si="481"/>
        <v>42319Fábio86</v>
      </c>
      <c r="B1309" s="48">
        <v>42319.339456018519</v>
      </c>
      <c r="C1309" s="48">
        <f t="shared" si="482"/>
        <v>42319</v>
      </c>
      <c r="D1309" s="48" t="s">
        <v>31</v>
      </c>
      <c r="E1309" s="49">
        <f t="shared" si="483"/>
        <v>86</v>
      </c>
      <c r="F1309" s="48"/>
      <c r="G1309" s="49" t="e">
        <f>VLOOKUP(C1309,#REF!,2,0)</f>
        <v>#REF!</v>
      </c>
      <c r="H1309" s="48"/>
      <c r="I1309" s="43">
        <v>0</v>
      </c>
      <c r="J1309" s="43">
        <v>2.3862999999999999E-2</v>
      </c>
      <c r="K1309" s="43">
        <v>20.910616000000001</v>
      </c>
      <c r="L1309" s="43">
        <v>21.943182</v>
      </c>
      <c r="M1309" s="43">
        <v>20.33173</v>
      </c>
      <c r="N1309" s="43">
        <v>19.244942000000002</v>
      </c>
      <c r="O1309" s="43">
        <v>19.950310000000002</v>
      </c>
      <c r="P1309" s="43">
        <v>17.338287000000001</v>
      </c>
      <c r="Q1309" s="43">
        <v>13.752317</v>
      </c>
      <c r="R1309" s="43">
        <v>21.596231</v>
      </c>
      <c r="S1309" s="43">
        <v>16.681903999999999</v>
      </c>
      <c r="T1309" s="43">
        <v>10.566083000000001</v>
      </c>
      <c r="U1309" s="43">
        <v>8.2680030000000002</v>
      </c>
      <c r="V1309" s="43">
        <v>11.686055</v>
      </c>
      <c r="W1309" s="43">
        <v>10.634308000000001</v>
      </c>
      <c r="X1309" s="43">
        <v>11.65014</v>
      </c>
      <c r="Y1309" s="43">
        <v>86</v>
      </c>
      <c r="AA1309">
        <f t="shared" si="462"/>
        <v>41922.411041666666</v>
      </c>
      <c r="AB1309" t="str">
        <f t="shared" si="463"/>
        <v>41922Murilo/Kassio68</v>
      </c>
      <c r="AC1309" s="52">
        <v>41922</v>
      </c>
      <c r="AD1309" s="53" t="s">
        <v>20</v>
      </c>
      <c r="AE1309" s="54">
        <v>68</v>
      </c>
      <c r="AF1309" s="51" t="str">
        <f t="shared" si="464"/>
        <v/>
      </c>
      <c r="AG1309" s="51">
        <f t="shared" si="465"/>
        <v>0</v>
      </c>
      <c r="AH1309" s="51">
        <f t="shared" si="466"/>
        <v>12.985315</v>
      </c>
      <c r="AI1309" s="51">
        <f t="shared" si="467"/>
        <v>25.184933000000001</v>
      </c>
      <c r="AJ1309" s="51">
        <f t="shared" si="468"/>
        <v>26.706914999999999</v>
      </c>
      <c r="AK1309" s="51">
        <f t="shared" si="469"/>
        <v>25.184933000000001</v>
      </c>
      <c r="AL1309" s="51">
        <f t="shared" si="470"/>
        <v>22.340997999999999</v>
      </c>
      <c r="AM1309" s="51">
        <f t="shared" si="471"/>
        <v>35.078319999999998</v>
      </c>
      <c r="AN1309" s="51">
        <f t="shared" si="472"/>
        <v>29.817532</v>
      </c>
      <c r="AO1309" s="51">
        <f t="shared" si="473"/>
        <v>26.105858000000001</v>
      </c>
      <c r="AP1309" s="51">
        <f t="shared" si="474"/>
        <v>32.061729</v>
      </c>
      <c r="AQ1309" s="51">
        <f t="shared" si="475"/>
        <v>33.704093999999998</v>
      </c>
      <c r="AR1309" s="51">
        <f t="shared" si="476"/>
        <v>29.322168000000001</v>
      </c>
      <c r="AS1309" s="51">
        <f t="shared" si="477"/>
        <v>31.110600999999999</v>
      </c>
      <c r="AT1309" s="51">
        <f t="shared" si="478"/>
        <v>33.704093999999998</v>
      </c>
      <c r="AU1309" s="51">
        <f t="shared" si="479"/>
        <v>36.401234000000002</v>
      </c>
      <c r="AV1309" s="51">
        <f t="shared" si="480"/>
        <v>35.542458000000003</v>
      </c>
      <c r="AY1309">
        <v>42274</v>
      </c>
      <c r="AZ1309">
        <v>42274</v>
      </c>
      <c r="BA1309" t="s">
        <v>29</v>
      </c>
      <c r="BB1309" s="1">
        <f t="shared" si="461"/>
        <v>42274</v>
      </c>
    </row>
    <row r="1310" spans="1:54">
      <c r="A1310" t="str">
        <f t="shared" si="481"/>
        <v>42321Fábio86</v>
      </c>
      <c r="B1310" s="48">
        <v>42321.689814814818</v>
      </c>
      <c r="C1310" s="48">
        <f t="shared" si="482"/>
        <v>42321</v>
      </c>
      <c r="D1310" s="48" t="s">
        <v>31</v>
      </c>
      <c r="E1310" s="49">
        <f t="shared" si="483"/>
        <v>86</v>
      </c>
      <c r="F1310" s="48"/>
      <c r="G1310" s="49" t="e">
        <f>VLOOKUP(C1310,#REF!,2,0)</f>
        <v>#REF!</v>
      </c>
      <c r="H1310" s="48"/>
      <c r="I1310" s="43">
        <v>0</v>
      </c>
      <c r="J1310" s="43">
        <v>1.7619999999999999E-3</v>
      </c>
      <c r="K1310" s="43">
        <v>19.855543000000001</v>
      </c>
      <c r="L1310" s="43">
        <v>20.71678</v>
      </c>
      <c r="M1310" s="43">
        <v>19.059010000000001</v>
      </c>
      <c r="N1310" s="43">
        <v>18.052713000000001</v>
      </c>
      <c r="O1310" s="43">
        <v>18.598167</v>
      </c>
      <c r="P1310" s="43">
        <v>16.123549000000001</v>
      </c>
      <c r="Q1310" s="43">
        <v>13.018388</v>
      </c>
      <c r="R1310" s="43">
        <v>20.620156999999999</v>
      </c>
      <c r="S1310" s="43">
        <v>15.616866</v>
      </c>
      <c r="T1310" s="43">
        <v>9.9957659999999997</v>
      </c>
      <c r="U1310" s="43">
        <v>7.7414560000000003</v>
      </c>
      <c r="V1310" s="43">
        <v>11.118501</v>
      </c>
      <c r="W1310" s="43">
        <v>10.161719</v>
      </c>
      <c r="X1310" s="43">
        <v>11.118501</v>
      </c>
      <c r="Y1310" s="43">
        <v>86</v>
      </c>
      <c r="AA1310">
        <f t="shared" si="462"/>
        <v>41927.266724537039</v>
      </c>
      <c r="AB1310" t="str">
        <f t="shared" si="463"/>
        <v>41927Murilo/Kassio68</v>
      </c>
      <c r="AC1310" s="52">
        <v>41927</v>
      </c>
      <c r="AD1310" s="53" t="s">
        <v>20</v>
      </c>
      <c r="AE1310" s="54">
        <v>68</v>
      </c>
      <c r="AF1310" s="51" t="str">
        <f t="shared" si="464"/>
        <v/>
      </c>
      <c r="AG1310" s="51">
        <f t="shared" si="465"/>
        <v>0</v>
      </c>
      <c r="AH1310" s="51">
        <f t="shared" si="466"/>
        <v>15.784326999999999</v>
      </c>
      <c r="AI1310" s="51">
        <f t="shared" si="467"/>
        <v>23.709154000000002</v>
      </c>
      <c r="AJ1310" s="51">
        <f t="shared" si="468"/>
        <v>20.779087000000001</v>
      </c>
      <c r="AK1310" s="51">
        <f t="shared" si="469"/>
        <v>21.0748</v>
      </c>
      <c r="AL1310" s="51">
        <f t="shared" si="470"/>
        <v>19.962803000000001</v>
      </c>
      <c r="AM1310" s="51">
        <f t="shared" si="471"/>
        <v>31.767537999999998</v>
      </c>
      <c r="AN1310" s="51">
        <f t="shared" si="472"/>
        <v>27.315038999999999</v>
      </c>
      <c r="AO1310" s="51">
        <f t="shared" si="473"/>
        <v>25.184933000000001</v>
      </c>
      <c r="AP1310" s="51">
        <f t="shared" si="474"/>
        <v>30.676480999999999</v>
      </c>
      <c r="AQ1310" s="51">
        <f t="shared" si="475"/>
        <v>32.877800000000001</v>
      </c>
      <c r="AR1310" s="51">
        <f t="shared" si="476"/>
        <v>28.970938</v>
      </c>
      <c r="AS1310" s="51">
        <f t="shared" si="477"/>
        <v>30.893166999999998</v>
      </c>
      <c r="AT1310" s="51">
        <f t="shared" si="478"/>
        <v>33.027275000000003</v>
      </c>
      <c r="AU1310" s="51">
        <f t="shared" si="479"/>
        <v>35.542458000000003</v>
      </c>
      <c r="AV1310" s="51">
        <f t="shared" si="480"/>
        <v>34.540657000000003</v>
      </c>
      <c r="AY1310">
        <v>42276</v>
      </c>
      <c r="AZ1310">
        <v>42276</v>
      </c>
      <c r="BA1310" t="s">
        <v>29</v>
      </c>
      <c r="BB1310" s="1">
        <f t="shared" si="461"/>
        <v>42276</v>
      </c>
    </row>
    <row r="1311" spans="1:54">
      <c r="A1311" t="str">
        <f t="shared" si="481"/>
        <v>42324Fábio86</v>
      </c>
      <c r="B1311" s="48">
        <v>42324.332060185188</v>
      </c>
      <c r="C1311" s="48">
        <f t="shared" si="482"/>
        <v>42324</v>
      </c>
      <c r="D1311" s="48" t="s">
        <v>31</v>
      </c>
      <c r="E1311" s="49">
        <f t="shared" si="483"/>
        <v>86</v>
      </c>
      <c r="F1311" s="48"/>
      <c r="G1311" s="49" t="e">
        <f>VLOOKUP(C1311,#REF!,2,0)</f>
        <v>#REF!</v>
      </c>
      <c r="H1311" s="48"/>
      <c r="I1311" s="43">
        <v>0</v>
      </c>
      <c r="J1311" s="43">
        <v>3.9919999999999997E-2</v>
      </c>
      <c r="K1311" s="43">
        <v>22.192657000000001</v>
      </c>
      <c r="L1311" s="43">
        <v>23.102335</v>
      </c>
      <c r="M1311" s="43">
        <v>21.645641000000001</v>
      </c>
      <c r="N1311" s="43">
        <v>20.523775000000001</v>
      </c>
      <c r="O1311" s="43">
        <v>21.105408000000001</v>
      </c>
      <c r="P1311" s="43">
        <v>18.461030999999998</v>
      </c>
      <c r="Q1311" s="43">
        <v>14.226777999999999</v>
      </c>
      <c r="R1311" s="43">
        <v>21.794146999999999</v>
      </c>
      <c r="S1311" s="43">
        <v>16.208808999999999</v>
      </c>
      <c r="T1311" s="43">
        <v>10.464198</v>
      </c>
      <c r="U1311" s="43">
        <v>7.9439419999999998</v>
      </c>
      <c r="V1311" s="43">
        <v>11.400378999999999</v>
      </c>
      <c r="W1311" s="43">
        <v>10.464198</v>
      </c>
      <c r="X1311" s="43">
        <v>11.578483</v>
      </c>
      <c r="Y1311" s="43">
        <v>86</v>
      </c>
      <c r="AA1311">
        <f t="shared" si="462"/>
        <v>41929.371412037035</v>
      </c>
      <c r="AB1311" t="str">
        <f t="shared" si="463"/>
        <v>41929Murilo/Kassio68</v>
      </c>
      <c r="AC1311" s="52">
        <v>41929</v>
      </c>
      <c r="AD1311" s="53" t="s">
        <v>20</v>
      </c>
      <c r="AE1311" s="54">
        <v>68</v>
      </c>
      <c r="AF1311" s="51" t="str">
        <f t="shared" si="464"/>
        <v/>
      </c>
      <c r="AG1311" s="51">
        <f t="shared" si="465"/>
        <v>0</v>
      </c>
      <c r="AH1311" s="51">
        <f t="shared" si="466"/>
        <v>9.769558</v>
      </c>
      <c r="AI1311" s="51">
        <f t="shared" si="467"/>
        <v>20.779087000000001</v>
      </c>
      <c r="AJ1311" s="51">
        <f t="shared" si="468"/>
        <v>20.897102</v>
      </c>
      <c r="AK1311" s="51">
        <f t="shared" si="469"/>
        <v>19.790144000000002</v>
      </c>
      <c r="AL1311" s="51">
        <f t="shared" si="470"/>
        <v>15.682817999999999</v>
      </c>
      <c r="AM1311" s="51">
        <f t="shared" si="471"/>
        <v>29.111183</v>
      </c>
      <c r="AN1311" s="51">
        <f t="shared" si="472"/>
        <v>28.344125999999999</v>
      </c>
      <c r="AO1311" s="51">
        <f t="shared" si="473"/>
        <v>24.601942000000001</v>
      </c>
      <c r="AP1311" s="51">
        <f t="shared" si="474"/>
        <v>30.893166999999998</v>
      </c>
      <c r="AQ1311" s="51">
        <f t="shared" si="475"/>
        <v>32.505577000000002</v>
      </c>
      <c r="AR1311" s="51">
        <f t="shared" si="476"/>
        <v>28.900929999999999</v>
      </c>
      <c r="AS1311" s="51">
        <f t="shared" si="477"/>
        <v>30.748636000000001</v>
      </c>
      <c r="AT1311" s="51">
        <f t="shared" si="478"/>
        <v>33.177067000000001</v>
      </c>
      <c r="AU1311" s="51">
        <f t="shared" si="479"/>
        <v>35.931556999999998</v>
      </c>
      <c r="AV1311" s="51">
        <f t="shared" si="480"/>
        <v>35.001258999999997</v>
      </c>
      <c r="AY1311">
        <v>42278</v>
      </c>
      <c r="AZ1311">
        <v>42278</v>
      </c>
      <c r="BA1311" t="s">
        <v>29</v>
      </c>
      <c r="BB1311" s="1">
        <f t="shared" si="461"/>
        <v>42278</v>
      </c>
    </row>
    <row r="1312" spans="1:54">
      <c r="A1312" t="str">
        <f t="shared" si="481"/>
        <v>42326Fábio86</v>
      </c>
      <c r="B1312" s="48">
        <v>42326.351261574076</v>
      </c>
      <c r="C1312" s="48">
        <f t="shared" si="482"/>
        <v>42326</v>
      </c>
      <c r="D1312" s="48" t="s">
        <v>31</v>
      </c>
      <c r="E1312" s="49">
        <f t="shared" si="483"/>
        <v>86</v>
      </c>
      <c r="F1312" s="48"/>
      <c r="G1312" s="49" t="e">
        <f>VLOOKUP(C1312,#REF!,2,0)</f>
        <v>#REF!</v>
      </c>
      <c r="H1312" s="48"/>
      <c r="I1312" s="43">
        <v>0</v>
      </c>
      <c r="J1312" s="43">
        <v>0.228436</v>
      </c>
      <c r="K1312" s="43">
        <v>22.695837000000001</v>
      </c>
      <c r="L1312" s="43">
        <v>23.615492</v>
      </c>
      <c r="M1312" s="43">
        <v>22.594749</v>
      </c>
      <c r="N1312" s="43">
        <v>21.596231</v>
      </c>
      <c r="O1312" s="43">
        <v>22.544284999999999</v>
      </c>
      <c r="P1312" s="43">
        <v>20.283854000000002</v>
      </c>
      <c r="Q1312" s="43">
        <v>16.166153000000001</v>
      </c>
      <c r="R1312" s="43">
        <v>23.926054000000001</v>
      </c>
      <c r="S1312" s="43">
        <v>19.338263999999999</v>
      </c>
      <c r="T1312" s="43">
        <v>14.18694</v>
      </c>
      <c r="U1312" s="43">
        <v>11.65014</v>
      </c>
      <c r="V1312" s="43">
        <v>14.426985</v>
      </c>
      <c r="W1312" s="43">
        <v>13.247859</v>
      </c>
      <c r="X1312" s="43">
        <v>13.67408</v>
      </c>
      <c r="Y1312" s="43">
        <v>86</v>
      </c>
      <c r="AA1312">
        <f t="shared" si="462"/>
        <v>41943.336944444447</v>
      </c>
      <c r="AB1312" t="str">
        <f t="shared" si="463"/>
        <v>41943Murilo/Kassio68</v>
      </c>
      <c r="AC1312" s="52">
        <v>41943</v>
      </c>
      <c r="AD1312" s="53" t="s">
        <v>20</v>
      </c>
      <c r="AE1312" s="54">
        <v>68</v>
      </c>
      <c r="AF1312" s="51" t="str">
        <f t="shared" si="464"/>
        <v/>
      </c>
      <c r="AG1312" s="51">
        <f t="shared" si="465"/>
        <v>0</v>
      </c>
      <c r="AH1312" s="51">
        <f t="shared" si="466"/>
        <v>14.347395000000001</v>
      </c>
      <c r="AI1312" s="51">
        <f t="shared" si="467"/>
        <v>20.252334999999999</v>
      </c>
      <c r="AJ1312" s="51">
        <f t="shared" si="468"/>
        <v>17.349615</v>
      </c>
      <c r="AK1312" s="51">
        <f t="shared" si="469"/>
        <v>17.403151999999999</v>
      </c>
      <c r="AL1312" s="51">
        <f t="shared" si="470"/>
        <v>14.589788</v>
      </c>
      <c r="AM1312" s="51">
        <f t="shared" si="471"/>
        <v>27.383023999999999</v>
      </c>
      <c r="AN1312" s="51">
        <f t="shared" si="472"/>
        <v>24.153390999999999</v>
      </c>
      <c r="AO1312" s="51">
        <f t="shared" si="473"/>
        <v>22.648201</v>
      </c>
      <c r="AP1312" s="51">
        <f t="shared" si="474"/>
        <v>29.1814</v>
      </c>
      <c r="AQ1312" s="51">
        <f t="shared" si="475"/>
        <v>31.694199000000001</v>
      </c>
      <c r="AR1312" s="51">
        <f t="shared" si="476"/>
        <v>28.413414</v>
      </c>
      <c r="AS1312" s="51">
        <f t="shared" si="477"/>
        <v>29.746500000000001</v>
      </c>
      <c r="AT1312" s="51">
        <f t="shared" si="478"/>
        <v>32.283279</v>
      </c>
      <c r="AU1312" s="51">
        <f t="shared" si="479"/>
        <v>34.924286000000002</v>
      </c>
      <c r="AV1312" s="51">
        <f t="shared" si="480"/>
        <v>34.159145000000002</v>
      </c>
      <c r="AY1312">
        <v>42280</v>
      </c>
      <c r="AZ1312">
        <v>42280</v>
      </c>
      <c r="BA1312" t="s">
        <v>29</v>
      </c>
      <c r="BB1312" s="1">
        <f t="shared" si="461"/>
        <v>42280</v>
      </c>
    </row>
    <row r="1313" spans="1:54">
      <c r="A1313" t="str">
        <f t="shared" si="481"/>
        <v>42332Fábio86</v>
      </c>
      <c r="B1313" s="48">
        <v>42332.627604166664</v>
      </c>
      <c r="C1313" s="48">
        <f t="shared" si="482"/>
        <v>42332</v>
      </c>
      <c r="D1313" s="48" t="s">
        <v>31</v>
      </c>
      <c r="E1313" s="49">
        <f t="shared" si="483"/>
        <v>86</v>
      </c>
      <c r="F1313" s="48"/>
      <c r="G1313" s="49" t="e">
        <f>VLOOKUP(C1313,#REF!,2,0)</f>
        <v>#REF!</v>
      </c>
      <c r="H1313" s="48"/>
      <c r="I1313" s="43">
        <v>0</v>
      </c>
      <c r="J1313" s="43">
        <v>0.35920999999999997</v>
      </c>
      <c r="K1313" s="43">
        <v>23.822313000000001</v>
      </c>
      <c r="L1313" s="43">
        <v>24.448043999999999</v>
      </c>
      <c r="M1313" s="43">
        <v>23.153414000000001</v>
      </c>
      <c r="N1313" s="43">
        <v>22.142672999999998</v>
      </c>
      <c r="O1313" s="43">
        <v>23.102335</v>
      </c>
      <c r="P1313" s="43">
        <v>21.399222999999999</v>
      </c>
      <c r="Q1313" s="43">
        <v>17.118037999999999</v>
      </c>
      <c r="R1313" s="43">
        <v>24.553104000000001</v>
      </c>
      <c r="S1313" s="43">
        <v>20.188268999999998</v>
      </c>
      <c r="T1313" s="43">
        <v>15.616866</v>
      </c>
      <c r="U1313" s="43">
        <v>13.171124000000001</v>
      </c>
      <c r="V1313" s="43">
        <v>15.869158000000001</v>
      </c>
      <c r="W1313" s="43">
        <v>14.588187</v>
      </c>
      <c r="X1313" s="43">
        <v>14.954307999999999</v>
      </c>
      <c r="Y1313" s="43">
        <v>86</v>
      </c>
      <c r="AA1313">
        <f t="shared" si="462"/>
        <v>41948.668506944443</v>
      </c>
      <c r="AB1313" t="str">
        <f t="shared" si="463"/>
        <v>41948Murilo/Kassio68</v>
      </c>
      <c r="AC1313" s="52">
        <v>41948</v>
      </c>
      <c r="AD1313" s="53" t="s">
        <v>20</v>
      </c>
      <c r="AE1313" s="54">
        <v>68</v>
      </c>
      <c r="AF1313" s="51" t="str">
        <f t="shared" si="464"/>
        <v/>
      </c>
      <c r="AG1313" s="51">
        <f t="shared" si="465"/>
        <v>0</v>
      </c>
      <c r="AH1313" s="51">
        <f t="shared" si="466"/>
        <v>36.794913999999999</v>
      </c>
      <c r="AI1313" s="51">
        <f t="shared" si="467"/>
        <v>38.068714</v>
      </c>
      <c r="AJ1313" s="51">
        <f t="shared" si="468"/>
        <v>33.102134999999997</v>
      </c>
      <c r="AK1313" s="51">
        <f t="shared" si="469"/>
        <v>31.840954</v>
      </c>
      <c r="AL1313" s="51">
        <f t="shared" si="470"/>
        <v>26.172321</v>
      </c>
      <c r="AM1313" s="51">
        <f t="shared" si="471"/>
        <v>40.348948999999998</v>
      </c>
      <c r="AN1313" s="51">
        <f t="shared" si="472"/>
        <v>37.748286999999998</v>
      </c>
      <c r="AO1313" s="51">
        <f t="shared" si="473"/>
        <v>33.855441999999996</v>
      </c>
      <c r="AP1313" s="51">
        <f t="shared" si="474"/>
        <v>37.908324999999998</v>
      </c>
      <c r="AQ1313" s="51">
        <f t="shared" si="475"/>
        <v>37.349601999999997</v>
      </c>
      <c r="AR1313" s="51">
        <f t="shared" si="476"/>
        <v>30.604437000000001</v>
      </c>
      <c r="AS1313" s="51">
        <f t="shared" si="477"/>
        <v>31.110600999999999</v>
      </c>
      <c r="AT1313" s="51">
        <f t="shared" si="478"/>
        <v>34.007137</v>
      </c>
      <c r="AU1313" s="51">
        <f t="shared" si="479"/>
        <v>36.244323999999999</v>
      </c>
      <c r="AV1313" s="51">
        <f t="shared" si="480"/>
        <v>35.310035999999997</v>
      </c>
      <c r="AY1313">
        <v>42283</v>
      </c>
      <c r="AZ1313">
        <v>42283</v>
      </c>
      <c r="BA1313" t="s">
        <v>29</v>
      </c>
      <c r="BB1313" s="1">
        <f t="shared" si="461"/>
        <v>42283</v>
      </c>
    </row>
    <row r="1314" spans="1:54">
      <c r="A1314" t="str">
        <f t="shared" si="481"/>
        <v>42333Fábio86</v>
      </c>
      <c r="B1314" s="48">
        <v>42333.445</v>
      </c>
      <c r="C1314" s="48">
        <f t="shared" si="482"/>
        <v>42333</v>
      </c>
      <c r="D1314" s="48" t="s">
        <v>31</v>
      </c>
      <c r="E1314" s="49">
        <f t="shared" si="483"/>
        <v>86</v>
      </c>
      <c r="F1314" s="48"/>
      <c r="G1314" s="49" t="e">
        <f>VLOOKUP(C1314,#REF!,2,0)</f>
        <v>#REF!</v>
      </c>
      <c r="H1314" s="48"/>
      <c r="I1314" s="43">
        <v>0</v>
      </c>
      <c r="J1314" s="43">
        <v>0.31980199999999998</v>
      </c>
      <c r="K1314" s="43">
        <v>23.667117999999999</v>
      </c>
      <c r="L1314" s="43">
        <v>24.343222000000001</v>
      </c>
      <c r="M1314" s="43">
        <v>22.949477999999999</v>
      </c>
      <c r="N1314" s="43">
        <v>21.794146999999999</v>
      </c>
      <c r="O1314" s="43">
        <v>22.645251999999999</v>
      </c>
      <c r="P1314" s="43">
        <v>20.236034</v>
      </c>
      <c r="Q1314" s="43">
        <v>15.82696</v>
      </c>
      <c r="R1314" s="43">
        <v>23.822313000000001</v>
      </c>
      <c r="S1314" s="43">
        <v>19.151875</v>
      </c>
      <c r="T1314" s="43">
        <v>13.557130000000001</v>
      </c>
      <c r="U1314" s="43">
        <v>10.771471</v>
      </c>
      <c r="V1314" s="43">
        <v>13.67408</v>
      </c>
      <c r="W1314" s="43">
        <v>12.640625999999999</v>
      </c>
      <c r="X1314" s="43">
        <v>13.247859</v>
      </c>
      <c r="Y1314" s="43">
        <v>86</v>
      </c>
      <c r="AA1314">
        <f t="shared" si="462"/>
        <v>41950.358206018522</v>
      </c>
      <c r="AB1314" t="str">
        <f t="shared" si="463"/>
        <v>41950Murilo/Kassio68</v>
      </c>
      <c r="AC1314" s="52">
        <v>41950</v>
      </c>
      <c r="AD1314" s="53" t="s">
        <v>20</v>
      </c>
      <c r="AE1314" s="54">
        <v>68</v>
      </c>
      <c r="AF1314" s="51" t="str">
        <f t="shared" si="464"/>
        <v/>
      </c>
      <c r="AG1314" s="51">
        <f t="shared" si="465"/>
        <v>0</v>
      </c>
      <c r="AH1314" s="51">
        <f t="shared" si="466"/>
        <v>32.209347000000001</v>
      </c>
      <c r="AI1314" s="51">
        <f t="shared" si="467"/>
        <v>34.387813999999999</v>
      </c>
      <c r="AJ1314" s="51">
        <f t="shared" si="468"/>
        <v>30.965553</v>
      </c>
      <c r="AK1314" s="51">
        <f t="shared" si="469"/>
        <v>29.111183</v>
      </c>
      <c r="AL1314" s="51">
        <f t="shared" si="470"/>
        <v>24.473331000000002</v>
      </c>
      <c r="AM1314" s="51">
        <f t="shared" si="471"/>
        <v>37.988486999999999</v>
      </c>
      <c r="AN1314" s="51">
        <f t="shared" si="472"/>
        <v>34.387813999999999</v>
      </c>
      <c r="AO1314" s="51">
        <f t="shared" si="473"/>
        <v>29.533953</v>
      </c>
      <c r="AP1314" s="51">
        <f t="shared" si="474"/>
        <v>33.855441999999996</v>
      </c>
      <c r="AQ1314" s="51">
        <f t="shared" si="475"/>
        <v>34.311497000000003</v>
      </c>
      <c r="AR1314" s="51">
        <f t="shared" si="476"/>
        <v>29.322168000000001</v>
      </c>
      <c r="AS1314" s="51">
        <f t="shared" si="477"/>
        <v>30.820837000000001</v>
      </c>
      <c r="AT1314" s="51">
        <f t="shared" si="478"/>
        <v>33.252102000000001</v>
      </c>
      <c r="AU1314" s="51">
        <f t="shared" si="479"/>
        <v>35.542458000000003</v>
      </c>
      <c r="AV1314" s="51">
        <f t="shared" si="480"/>
        <v>34.617221999999998</v>
      </c>
      <c r="AY1314">
        <v>42287</v>
      </c>
      <c r="AZ1314">
        <v>42287</v>
      </c>
      <c r="BA1314" t="s">
        <v>29</v>
      </c>
      <c r="BB1314" s="1">
        <f t="shared" si="461"/>
        <v>42287</v>
      </c>
    </row>
    <row r="1315" spans="1:54">
      <c r="A1315" t="str">
        <f t="shared" si="481"/>
        <v>42335Fábio86</v>
      </c>
      <c r="B1315" s="48">
        <v>42335.578379629631</v>
      </c>
      <c r="C1315" s="48">
        <f t="shared" si="482"/>
        <v>42335</v>
      </c>
      <c r="D1315" s="48" t="s">
        <v>31</v>
      </c>
      <c r="E1315" s="49">
        <f t="shared" si="483"/>
        <v>86</v>
      </c>
      <c r="F1315" s="48"/>
      <c r="G1315" s="49" t="e">
        <f>VLOOKUP(C1315,#REF!,2,0)</f>
        <v>#REF!</v>
      </c>
      <c r="H1315" s="48"/>
      <c r="I1315" s="43">
        <v>0</v>
      </c>
      <c r="J1315" s="43">
        <v>4.8162999999999997E-2</v>
      </c>
      <c r="K1315" s="43">
        <v>22.594749</v>
      </c>
      <c r="L1315" s="43">
        <v>22.695837000000001</v>
      </c>
      <c r="M1315" s="43">
        <v>21.154211</v>
      </c>
      <c r="N1315" s="43">
        <v>20.092924</v>
      </c>
      <c r="O1315" s="43">
        <v>20.71678</v>
      </c>
      <c r="P1315" s="43">
        <v>18.278981999999999</v>
      </c>
      <c r="Q1315" s="43">
        <v>14.067712</v>
      </c>
      <c r="R1315" s="43">
        <v>22.343050000000002</v>
      </c>
      <c r="S1315" s="43">
        <v>17.738341999999999</v>
      </c>
      <c r="T1315" s="43">
        <v>11.471446</v>
      </c>
      <c r="U1315" s="43">
        <v>9.1881869999999992</v>
      </c>
      <c r="V1315" s="43">
        <v>12.231887</v>
      </c>
      <c r="W1315" s="43">
        <v>11.294233</v>
      </c>
      <c r="X1315" s="43">
        <v>12.011963</v>
      </c>
      <c r="Y1315" s="43">
        <v>86</v>
      </c>
      <c r="AA1315">
        <f t="shared" si="462"/>
        <v>41956.68712962963</v>
      </c>
      <c r="AB1315" t="str">
        <f t="shared" si="463"/>
        <v>41956Murilo/Kassio68</v>
      </c>
      <c r="AC1315" s="52">
        <v>41956</v>
      </c>
      <c r="AD1315" s="53" t="s">
        <v>20</v>
      </c>
      <c r="AE1315" s="54">
        <v>68</v>
      </c>
      <c r="AF1315" s="51" t="str">
        <f t="shared" si="464"/>
        <v/>
      </c>
      <c r="AG1315" s="51">
        <f t="shared" si="465"/>
        <v>0</v>
      </c>
      <c r="AH1315" s="51">
        <f t="shared" si="466"/>
        <v>38.068714</v>
      </c>
      <c r="AI1315" s="51">
        <f t="shared" si="467"/>
        <v>37.111370000000001</v>
      </c>
      <c r="AJ1315" s="51">
        <f t="shared" si="468"/>
        <v>30.676480999999999</v>
      </c>
      <c r="AK1315" s="51">
        <f t="shared" si="469"/>
        <v>27.930150999999999</v>
      </c>
      <c r="AL1315" s="51">
        <f t="shared" si="470"/>
        <v>23.081987000000002</v>
      </c>
      <c r="AM1315" s="51">
        <f t="shared" si="471"/>
        <v>36.322754000000003</v>
      </c>
      <c r="AN1315" s="51">
        <f t="shared" si="472"/>
        <v>31.840954</v>
      </c>
      <c r="AO1315" s="51">
        <f t="shared" si="473"/>
        <v>27.111529999999998</v>
      </c>
      <c r="AP1315" s="51">
        <f t="shared" si="474"/>
        <v>31.988050000000001</v>
      </c>
      <c r="AQ1315" s="51">
        <f t="shared" si="475"/>
        <v>33.704093999999998</v>
      </c>
      <c r="AR1315" s="51">
        <f t="shared" si="476"/>
        <v>29.1814</v>
      </c>
      <c r="AS1315" s="51">
        <f t="shared" si="477"/>
        <v>30.532489999999999</v>
      </c>
      <c r="AT1315" s="51">
        <f t="shared" si="478"/>
        <v>33.027275000000003</v>
      </c>
      <c r="AU1315" s="51">
        <f t="shared" si="479"/>
        <v>35.387413000000002</v>
      </c>
      <c r="AV1315" s="51">
        <f t="shared" si="480"/>
        <v>34.464176000000002</v>
      </c>
      <c r="AY1315">
        <v>42291</v>
      </c>
      <c r="AZ1315">
        <v>42291</v>
      </c>
      <c r="BA1315" t="s">
        <v>29</v>
      </c>
      <c r="BB1315" s="1">
        <f t="shared" si="461"/>
        <v>42291</v>
      </c>
    </row>
    <row r="1316" spans="1:54">
      <c r="A1316" t="str">
        <f t="shared" si="481"/>
        <v>42338Fábio86</v>
      </c>
      <c r="B1316" s="48">
        <v>42338.411064814813</v>
      </c>
      <c r="C1316" s="48">
        <f t="shared" si="482"/>
        <v>42338</v>
      </c>
      <c r="D1316" s="48" t="s">
        <v>31</v>
      </c>
      <c r="E1316" s="49">
        <f t="shared" si="483"/>
        <v>86</v>
      </c>
      <c r="F1316" s="48"/>
      <c r="G1316" s="49" t="e">
        <f>VLOOKUP(C1316,#REF!,2,0)</f>
        <v>#REF!</v>
      </c>
      <c r="H1316" s="48"/>
      <c r="I1316" s="43">
        <v>0</v>
      </c>
      <c r="J1316" s="43">
        <v>0.26789800000000003</v>
      </c>
      <c r="K1316" s="43">
        <v>24.290852000000001</v>
      </c>
      <c r="L1316" s="43">
        <v>24.922495000000001</v>
      </c>
      <c r="M1316" s="43">
        <v>23.409599</v>
      </c>
      <c r="N1316" s="43">
        <v>22.393265</v>
      </c>
      <c r="O1316" s="43">
        <v>23.102335</v>
      </c>
      <c r="P1316" s="43">
        <v>21.252056</v>
      </c>
      <c r="Q1316" s="43">
        <v>17.030346000000002</v>
      </c>
      <c r="R1316" s="43">
        <v>24.711071</v>
      </c>
      <c r="S1316" s="43">
        <v>19.902884</v>
      </c>
      <c r="T1316" s="43">
        <v>14.831732000000001</v>
      </c>
      <c r="U1316" s="43">
        <v>12.453944999999999</v>
      </c>
      <c r="V1316" s="43">
        <v>15.036293000000001</v>
      </c>
      <c r="W1316" s="43">
        <v>13.830831</v>
      </c>
      <c r="X1316" s="43">
        <v>14.147143</v>
      </c>
      <c r="Y1316" s="43">
        <v>86</v>
      </c>
      <c r="AA1316">
        <f t="shared" si="462"/>
        <v>41957.324733796297</v>
      </c>
      <c r="AB1316" t="str">
        <f t="shared" si="463"/>
        <v>41957Murilo/Kassio68</v>
      </c>
      <c r="AC1316" s="52">
        <v>41957</v>
      </c>
      <c r="AD1316" s="53" t="s">
        <v>20</v>
      </c>
      <c r="AE1316" s="54">
        <v>68</v>
      </c>
      <c r="AF1316" s="51" t="str">
        <f t="shared" si="464"/>
        <v/>
      </c>
      <c r="AG1316" s="51">
        <f t="shared" si="465"/>
        <v>0</v>
      </c>
      <c r="AH1316" s="51">
        <f t="shared" si="466"/>
        <v>35.001258999999997</v>
      </c>
      <c r="AI1316" s="51">
        <f t="shared" si="467"/>
        <v>34.693863</v>
      </c>
      <c r="AJ1316" s="51">
        <f t="shared" si="468"/>
        <v>31.038038</v>
      </c>
      <c r="AK1316" s="51">
        <f t="shared" si="469"/>
        <v>27.655892999999999</v>
      </c>
      <c r="AL1316" s="51">
        <f t="shared" si="470"/>
        <v>22.895551999999999</v>
      </c>
      <c r="AM1316" s="51">
        <f t="shared" si="471"/>
        <v>36.322754000000003</v>
      </c>
      <c r="AN1316" s="51">
        <f t="shared" si="472"/>
        <v>31.620987</v>
      </c>
      <c r="AO1316" s="51">
        <f t="shared" si="473"/>
        <v>26.841442000000001</v>
      </c>
      <c r="AP1316" s="51">
        <f t="shared" si="474"/>
        <v>31.914465</v>
      </c>
      <c r="AQ1316" s="51">
        <f t="shared" si="475"/>
        <v>33.628551000000002</v>
      </c>
      <c r="AR1316" s="51">
        <f t="shared" si="476"/>
        <v>29.322168000000001</v>
      </c>
      <c r="AS1316" s="51">
        <f t="shared" si="477"/>
        <v>30.532489999999999</v>
      </c>
      <c r="AT1316" s="51">
        <f t="shared" si="478"/>
        <v>33.177067000000001</v>
      </c>
      <c r="AU1316" s="51">
        <f t="shared" si="479"/>
        <v>35.697848999999998</v>
      </c>
      <c r="AV1316" s="51">
        <f t="shared" si="480"/>
        <v>34.847389</v>
      </c>
      <c r="AY1316">
        <v>42292</v>
      </c>
      <c r="AZ1316">
        <v>42292</v>
      </c>
      <c r="BA1316" t="s">
        <v>29</v>
      </c>
      <c r="BB1316" s="1">
        <f t="shared" si="461"/>
        <v>42292</v>
      </c>
    </row>
    <row r="1317" spans="1:54">
      <c r="A1317" t="str">
        <f t="shared" si="481"/>
        <v>42341Fábio86</v>
      </c>
      <c r="B1317" s="48">
        <v>42341.375185185185</v>
      </c>
      <c r="C1317" s="48">
        <f t="shared" si="482"/>
        <v>42341</v>
      </c>
      <c r="D1317" s="48" t="s">
        <v>31</v>
      </c>
      <c r="E1317" s="49">
        <f t="shared" si="483"/>
        <v>86</v>
      </c>
      <c r="F1317" s="48"/>
      <c r="G1317" s="49" t="e">
        <f>VLOOKUP(C1317,#REF!,2,0)</f>
        <v>#REF!</v>
      </c>
      <c r="H1317" s="48"/>
      <c r="I1317" s="43">
        <v>0</v>
      </c>
      <c r="J1317" s="43">
        <v>2.4662E-2</v>
      </c>
      <c r="K1317" s="43">
        <v>22.695837000000001</v>
      </c>
      <c r="L1317" s="43">
        <v>22.847866</v>
      </c>
      <c r="M1317" s="43">
        <v>21.154211</v>
      </c>
      <c r="N1317" s="43">
        <v>19.902884</v>
      </c>
      <c r="O1317" s="43">
        <v>20.523775000000001</v>
      </c>
      <c r="P1317" s="43">
        <v>18.097840999999999</v>
      </c>
      <c r="Q1317" s="43">
        <v>14.306697</v>
      </c>
      <c r="R1317" s="43">
        <v>22.042797</v>
      </c>
      <c r="S1317" s="43">
        <v>17.118037999999999</v>
      </c>
      <c r="T1317" s="43">
        <v>11.153532</v>
      </c>
      <c r="U1317" s="43">
        <v>8.8755380000000006</v>
      </c>
      <c r="V1317" s="43">
        <v>12.048469000000001</v>
      </c>
      <c r="W1317" s="43">
        <v>11.118501</v>
      </c>
      <c r="X1317" s="43">
        <v>11.758062000000001</v>
      </c>
      <c r="Y1317" s="43">
        <v>86</v>
      </c>
      <c r="AA1317">
        <f t="shared" si="462"/>
        <v>41960.665636574071</v>
      </c>
      <c r="AB1317" t="str">
        <f t="shared" si="463"/>
        <v>41960Murilo/Kassio68</v>
      </c>
      <c r="AC1317" s="52">
        <v>41960</v>
      </c>
      <c r="AD1317" s="53" t="s">
        <v>20</v>
      </c>
      <c r="AE1317" s="54">
        <v>68</v>
      </c>
      <c r="AF1317" s="51" t="str">
        <f t="shared" si="464"/>
        <v/>
      </c>
      <c r="AG1317" s="51">
        <f t="shared" si="465"/>
        <v>0</v>
      </c>
      <c r="AH1317" s="51">
        <f t="shared" si="466"/>
        <v>25.907093</v>
      </c>
      <c r="AI1317" s="51">
        <f t="shared" si="467"/>
        <v>30.820837000000001</v>
      </c>
      <c r="AJ1317" s="51">
        <f t="shared" si="468"/>
        <v>28.205767000000002</v>
      </c>
      <c r="AK1317" s="51">
        <f t="shared" si="469"/>
        <v>26.105858000000001</v>
      </c>
      <c r="AL1317" s="51">
        <f t="shared" si="470"/>
        <v>22.096827000000001</v>
      </c>
      <c r="AM1317" s="51">
        <f t="shared" si="471"/>
        <v>34.387813999999999</v>
      </c>
      <c r="AN1317" s="51">
        <f t="shared" si="472"/>
        <v>29.251740000000002</v>
      </c>
      <c r="AO1317" s="51">
        <f t="shared" si="473"/>
        <v>25.446300999999998</v>
      </c>
      <c r="AP1317" s="51">
        <f t="shared" si="474"/>
        <v>31.328807999999999</v>
      </c>
      <c r="AQ1317" s="51">
        <f t="shared" si="475"/>
        <v>33.177067000000001</v>
      </c>
      <c r="AR1317" s="51">
        <f t="shared" si="476"/>
        <v>28.552289999999999</v>
      </c>
      <c r="AS1317" s="51">
        <f t="shared" si="477"/>
        <v>30.317093</v>
      </c>
      <c r="AT1317" s="51">
        <f t="shared" si="478"/>
        <v>32.952477000000002</v>
      </c>
      <c r="AU1317" s="51">
        <f t="shared" si="479"/>
        <v>35.387413000000002</v>
      </c>
      <c r="AV1317" s="51">
        <f t="shared" si="480"/>
        <v>34.617221999999998</v>
      </c>
      <c r="AY1317">
        <v>42294</v>
      </c>
      <c r="AZ1317">
        <v>42294</v>
      </c>
      <c r="BA1317" t="s">
        <v>29</v>
      </c>
      <c r="BB1317" s="1">
        <f t="shared" si="461"/>
        <v>42294</v>
      </c>
    </row>
    <row r="1318" spans="1:54">
      <c r="A1318" t="str">
        <f t="shared" si="481"/>
        <v>42342Fábio86</v>
      </c>
      <c r="B1318" s="48">
        <v>42342.619606481479</v>
      </c>
      <c r="C1318" s="48">
        <f t="shared" si="482"/>
        <v>42342</v>
      </c>
      <c r="D1318" s="48" t="s">
        <v>31</v>
      </c>
      <c r="E1318" s="49">
        <f t="shared" si="483"/>
        <v>86</v>
      </c>
      <c r="F1318" s="48"/>
      <c r="G1318" s="49" t="e">
        <f>VLOOKUP(C1318,#REF!,2,0)</f>
        <v>#REF!</v>
      </c>
      <c r="H1318" s="48"/>
      <c r="I1318" s="43">
        <v>0</v>
      </c>
      <c r="J1318" s="43">
        <v>1.2237E-2</v>
      </c>
      <c r="K1318" s="43">
        <v>22.292839000000001</v>
      </c>
      <c r="L1318" s="43">
        <v>22.847866</v>
      </c>
      <c r="M1318" s="43">
        <v>20.959232</v>
      </c>
      <c r="N1318" s="43">
        <v>19.760973</v>
      </c>
      <c r="O1318" s="43">
        <v>19.902884</v>
      </c>
      <c r="P1318" s="43">
        <v>17.338287000000001</v>
      </c>
      <c r="Q1318" s="43">
        <v>13.713176000000001</v>
      </c>
      <c r="R1318" s="43">
        <v>21.350121999999999</v>
      </c>
      <c r="S1318" s="43">
        <v>16.725237</v>
      </c>
      <c r="T1318" s="43">
        <v>10.634308000000001</v>
      </c>
      <c r="U1318" s="43">
        <v>8.3875980000000006</v>
      </c>
      <c r="V1318" s="43">
        <v>11.6143</v>
      </c>
      <c r="W1318" s="43">
        <v>10.737088</v>
      </c>
      <c r="X1318" s="43">
        <v>11.507068</v>
      </c>
      <c r="Y1318" s="43">
        <v>86</v>
      </c>
      <c r="AA1318">
        <f t="shared" si="462"/>
        <v>41962.62835648148</v>
      </c>
      <c r="AB1318" t="str">
        <f t="shared" si="463"/>
        <v>41962Murilo/Kassio68</v>
      </c>
      <c r="AC1318" s="52">
        <v>41962</v>
      </c>
      <c r="AD1318" s="53" t="s">
        <v>20</v>
      </c>
      <c r="AE1318" s="54">
        <v>68</v>
      </c>
      <c r="AF1318" s="51" t="str">
        <f t="shared" si="464"/>
        <v/>
      </c>
      <c r="AG1318" s="51">
        <f t="shared" si="465"/>
        <v>0</v>
      </c>
      <c r="AH1318" s="51">
        <f t="shared" si="466"/>
        <v>22.279807999999999</v>
      </c>
      <c r="AI1318" s="51">
        <f t="shared" si="467"/>
        <v>28.970938</v>
      </c>
      <c r="AJ1318" s="51">
        <f t="shared" si="468"/>
        <v>26.706914999999999</v>
      </c>
      <c r="AK1318" s="51">
        <f t="shared" si="469"/>
        <v>24.026022000000001</v>
      </c>
      <c r="AL1318" s="51">
        <f t="shared" si="470"/>
        <v>20.485567</v>
      </c>
      <c r="AM1318" s="51">
        <f t="shared" si="471"/>
        <v>32.654209000000002</v>
      </c>
      <c r="AN1318" s="51">
        <f t="shared" si="472"/>
        <v>28.067778000000001</v>
      </c>
      <c r="AO1318" s="51">
        <f t="shared" si="473"/>
        <v>25.119790999999999</v>
      </c>
      <c r="AP1318" s="51">
        <f t="shared" si="474"/>
        <v>31.038038</v>
      </c>
      <c r="AQ1318" s="51">
        <f t="shared" si="475"/>
        <v>32.803176999999998</v>
      </c>
      <c r="AR1318" s="51">
        <f t="shared" si="476"/>
        <v>29.041008000000001</v>
      </c>
      <c r="AS1318" s="51">
        <f t="shared" si="477"/>
        <v>30.317093</v>
      </c>
      <c r="AT1318" s="51">
        <f t="shared" si="478"/>
        <v>32.579844999999999</v>
      </c>
      <c r="AU1318" s="51">
        <f t="shared" si="479"/>
        <v>34.847389</v>
      </c>
      <c r="AV1318" s="51">
        <f t="shared" si="480"/>
        <v>34.235270999999997</v>
      </c>
      <c r="AY1318">
        <v>42296</v>
      </c>
      <c r="AZ1318">
        <v>42296</v>
      </c>
      <c r="BA1318" t="s">
        <v>29</v>
      </c>
      <c r="BB1318" s="1">
        <f t="shared" si="461"/>
        <v>42296</v>
      </c>
    </row>
    <row r="1319" spans="1:54">
      <c r="A1319" t="str">
        <f t="shared" si="481"/>
        <v>42346Fábio86</v>
      </c>
      <c r="B1319" s="48">
        <v>42346.408819444441</v>
      </c>
      <c r="C1319" s="48">
        <f t="shared" si="482"/>
        <v>42346</v>
      </c>
      <c r="D1319" s="48" t="s">
        <v>31</v>
      </c>
      <c r="E1319" s="49">
        <f t="shared" si="483"/>
        <v>86</v>
      </c>
      <c r="F1319" s="48"/>
      <c r="G1319" s="49" t="e">
        <f>VLOOKUP(C1319,#REF!,2,0)</f>
        <v>#REF!</v>
      </c>
      <c r="H1319" s="48"/>
      <c r="I1319" s="43">
        <v>0</v>
      </c>
      <c r="J1319" s="43">
        <v>3.5652999999999997E-2</v>
      </c>
      <c r="K1319" s="43">
        <v>22.797143999999999</v>
      </c>
      <c r="L1319" s="43">
        <v>23.102335</v>
      </c>
      <c r="M1319" s="43">
        <v>21.399222999999999</v>
      </c>
      <c r="N1319" s="43">
        <v>20.33173</v>
      </c>
      <c r="O1319" s="43">
        <v>20.910616000000001</v>
      </c>
      <c r="P1319" s="43">
        <v>18.598167</v>
      </c>
      <c r="Q1319" s="43">
        <v>14.954307999999999</v>
      </c>
      <c r="R1319" s="43">
        <v>22.594749</v>
      </c>
      <c r="S1319" s="43">
        <v>17.738341999999999</v>
      </c>
      <c r="T1319" s="43">
        <v>12.048469000000001</v>
      </c>
      <c r="U1319" s="43">
        <v>9.3786299999999994</v>
      </c>
      <c r="V1319" s="43">
        <v>12.416802000000001</v>
      </c>
      <c r="W1319" s="43">
        <v>11.471446</v>
      </c>
      <c r="X1319" s="43">
        <v>11.939117</v>
      </c>
      <c r="Y1319" s="43">
        <v>86</v>
      </c>
      <c r="AA1319">
        <f t="shared" si="462"/>
        <v>41963.382604166669</v>
      </c>
      <c r="AB1319" t="str">
        <f t="shared" si="463"/>
        <v>41963Murilo/Kassio68</v>
      </c>
      <c r="AC1319" s="52">
        <v>41963</v>
      </c>
      <c r="AD1319" s="53" t="s">
        <v>20</v>
      </c>
      <c r="AE1319" s="54">
        <v>68</v>
      </c>
      <c r="AF1319" s="51" t="str">
        <f t="shared" si="464"/>
        <v/>
      </c>
      <c r="AG1319" s="51">
        <f t="shared" si="465"/>
        <v>0</v>
      </c>
      <c r="AH1319" s="51">
        <f t="shared" si="466"/>
        <v>21.015474000000001</v>
      </c>
      <c r="AI1319" s="51">
        <f t="shared" si="467"/>
        <v>27.655892999999999</v>
      </c>
      <c r="AJ1319" s="51">
        <f t="shared" si="468"/>
        <v>25.643274000000002</v>
      </c>
      <c r="AK1319" s="51">
        <f t="shared" si="469"/>
        <v>23.835629999999998</v>
      </c>
      <c r="AL1319" s="51">
        <f t="shared" si="470"/>
        <v>20.078351999999999</v>
      </c>
      <c r="AM1319" s="51">
        <f t="shared" si="471"/>
        <v>32.579844999999999</v>
      </c>
      <c r="AN1319" s="51">
        <f t="shared" si="472"/>
        <v>27.655892999999999</v>
      </c>
      <c r="AO1319" s="51">
        <f t="shared" si="473"/>
        <v>24.730868999999998</v>
      </c>
      <c r="AP1319" s="51">
        <f t="shared" si="474"/>
        <v>30.965553</v>
      </c>
      <c r="AQ1319" s="51">
        <f t="shared" si="475"/>
        <v>32.431399999999996</v>
      </c>
      <c r="AR1319" s="51">
        <f t="shared" si="476"/>
        <v>28.344125999999999</v>
      </c>
      <c r="AS1319" s="51">
        <f t="shared" si="477"/>
        <v>30.031096000000002</v>
      </c>
      <c r="AT1319" s="51">
        <f t="shared" si="478"/>
        <v>32.728637999999997</v>
      </c>
      <c r="AU1319" s="51">
        <f t="shared" si="479"/>
        <v>35.464916000000002</v>
      </c>
      <c r="AV1319" s="51">
        <f t="shared" si="480"/>
        <v>34.540657000000003</v>
      </c>
      <c r="AY1319">
        <v>42301</v>
      </c>
      <c r="AZ1319">
        <v>42301</v>
      </c>
      <c r="BA1319" t="s">
        <v>29</v>
      </c>
      <c r="BB1319" s="1">
        <f t="shared" si="461"/>
        <v>42301</v>
      </c>
    </row>
    <row r="1320" spans="1:54">
      <c r="A1320" t="str">
        <f t="shared" si="481"/>
        <v>42348Fábio86</v>
      </c>
      <c r="B1320" s="48">
        <v>42348.680868055555</v>
      </c>
      <c r="C1320" s="48">
        <f t="shared" si="482"/>
        <v>42348</v>
      </c>
      <c r="D1320" s="48" t="s">
        <v>31</v>
      </c>
      <c r="E1320" s="49">
        <f t="shared" si="483"/>
        <v>86</v>
      </c>
      <c r="F1320" s="48"/>
      <c r="G1320" s="49" t="e">
        <f>VLOOKUP(C1320,#REF!,2,0)</f>
        <v>#REF!</v>
      </c>
      <c r="H1320" s="48"/>
      <c r="I1320" s="43">
        <v>0</v>
      </c>
      <c r="J1320" s="43">
        <v>8.8249999999999995E-2</v>
      </c>
      <c r="K1320" s="43">
        <v>23.102335</v>
      </c>
      <c r="L1320" s="43">
        <v>23.615492</v>
      </c>
      <c r="M1320" s="43">
        <v>22.493888999999999</v>
      </c>
      <c r="N1320" s="43">
        <v>21.695088999999999</v>
      </c>
      <c r="O1320" s="43">
        <v>22.443562</v>
      </c>
      <c r="P1320" s="43">
        <v>20.959232</v>
      </c>
      <c r="Q1320" s="43">
        <v>16.725237</v>
      </c>
      <c r="R1320" s="43">
        <v>23.874178000000001</v>
      </c>
      <c r="S1320" s="43">
        <v>19.384998</v>
      </c>
      <c r="T1320" s="43">
        <v>14.547779999999999</v>
      </c>
      <c r="U1320" s="43">
        <v>12.528430999999999</v>
      </c>
      <c r="V1320" s="43">
        <v>14.954307999999999</v>
      </c>
      <c r="W1320" s="43">
        <v>13.909534000000001</v>
      </c>
      <c r="X1320" s="43">
        <v>13.870139999999999</v>
      </c>
      <c r="Y1320" s="43">
        <v>86</v>
      </c>
      <c r="AA1320">
        <f t="shared" si="462"/>
        <v>41970.593171296299</v>
      </c>
      <c r="AB1320" t="str">
        <f t="shared" si="463"/>
        <v>41970Murilo/Kassio68</v>
      </c>
      <c r="AC1320" s="52">
        <v>41970</v>
      </c>
      <c r="AD1320" s="53" t="s">
        <v>20</v>
      </c>
      <c r="AE1320" s="54">
        <v>68</v>
      </c>
      <c r="AF1320" s="51" t="str">
        <f t="shared" si="464"/>
        <v/>
      </c>
      <c r="AG1320" s="51">
        <f t="shared" si="465"/>
        <v>0</v>
      </c>
      <c r="AH1320" s="51">
        <f t="shared" si="466"/>
        <v>37.111370000000001</v>
      </c>
      <c r="AI1320" s="51">
        <f t="shared" si="467"/>
        <v>38.149062999999998</v>
      </c>
      <c r="AJ1320" s="51">
        <f t="shared" si="468"/>
        <v>33.855441999999996</v>
      </c>
      <c r="AK1320" s="51">
        <f t="shared" si="469"/>
        <v>32.505577000000002</v>
      </c>
      <c r="AL1320" s="51">
        <f t="shared" si="470"/>
        <v>29.041008000000001</v>
      </c>
      <c r="AM1320" s="51">
        <f t="shared" si="471"/>
        <v>40.101554999999998</v>
      </c>
      <c r="AN1320" s="51">
        <f t="shared" si="472"/>
        <v>35.620097999999999</v>
      </c>
      <c r="AO1320" s="51">
        <f t="shared" si="473"/>
        <v>29.604711999999999</v>
      </c>
      <c r="AP1320" s="51">
        <f t="shared" si="474"/>
        <v>33.102134999999997</v>
      </c>
      <c r="AQ1320" s="51">
        <f t="shared" si="475"/>
        <v>34.617221999999998</v>
      </c>
      <c r="AR1320" s="51">
        <f t="shared" si="476"/>
        <v>30.532489999999999</v>
      </c>
      <c r="AS1320" s="51">
        <f t="shared" si="477"/>
        <v>31.474726</v>
      </c>
      <c r="AT1320" s="51">
        <f t="shared" si="478"/>
        <v>33.855441999999996</v>
      </c>
      <c r="AU1320" s="51">
        <f t="shared" si="479"/>
        <v>36.166004000000001</v>
      </c>
      <c r="AV1320" s="51">
        <f t="shared" si="480"/>
        <v>35.464916000000002</v>
      </c>
      <c r="AY1320">
        <v>42303</v>
      </c>
      <c r="AZ1320">
        <v>42303</v>
      </c>
      <c r="BA1320" t="s">
        <v>29</v>
      </c>
      <c r="BB1320" s="1">
        <f t="shared" si="461"/>
        <v>42303</v>
      </c>
    </row>
    <row r="1321" spans="1:54">
      <c r="A1321" t="str">
        <f t="shared" si="481"/>
        <v>42349Fábio86</v>
      </c>
      <c r="B1321" s="48">
        <v>42349.352534722224</v>
      </c>
      <c r="C1321" s="48">
        <f t="shared" si="482"/>
        <v>42349</v>
      </c>
      <c r="D1321" s="48" t="s">
        <v>31</v>
      </c>
      <c r="E1321" s="49">
        <f t="shared" si="483"/>
        <v>86</v>
      </c>
      <c r="F1321" s="48"/>
      <c r="G1321" s="49" t="e">
        <f>VLOOKUP(C1321,#REF!,2,0)</f>
        <v>#REF!</v>
      </c>
      <c r="H1321" s="48"/>
      <c r="I1321" s="43">
        <v>0</v>
      </c>
      <c r="J1321" s="43">
        <v>0.12576499999999999</v>
      </c>
      <c r="K1321" s="43">
        <v>23.822313000000001</v>
      </c>
      <c r="L1321" s="43">
        <v>24.186343999999998</v>
      </c>
      <c r="M1321" s="43">
        <v>22.746447</v>
      </c>
      <c r="N1321" s="43">
        <v>21.843786000000001</v>
      </c>
      <c r="O1321" s="43">
        <v>22.242746</v>
      </c>
      <c r="P1321" s="43">
        <v>19.902884</v>
      </c>
      <c r="Q1321" s="43">
        <v>15.996090000000001</v>
      </c>
      <c r="R1321" s="43">
        <v>23.822313000000001</v>
      </c>
      <c r="S1321" s="43">
        <v>19.012678000000001</v>
      </c>
      <c r="T1321" s="43">
        <v>13.713176000000001</v>
      </c>
      <c r="U1321" s="43">
        <v>10.909573999999999</v>
      </c>
      <c r="V1321" s="43">
        <v>13.67408</v>
      </c>
      <c r="W1321" s="43">
        <v>12.158357000000001</v>
      </c>
      <c r="X1321" s="43">
        <v>13.056486</v>
      </c>
      <c r="Y1321" s="43">
        <v>86</v>
      </c>
      <c r="AA1321">
        <f t="shared" si="462"/>
        <v>41971.442141203705</v>
      </c>
      <c r="AB1321" t="str">
        <f t="shared" si="463"/>
        <v>41971Murilo/Kassio68</v>
      </c>
      <c r="AC1321" s="52">
        <v>41971</v>
      </c>
      <c r="AD1321" s="53" t="s">
        <v>20</v>
      </c>
      <c r="AE1321" s="54">
        <v>68</v>
      </c>
      <c r="AF1321" s="51" t="str">
        <f t="shared" si="464"/>
        <v>INC</v>
      </c>
      <c r="AG1321" s="51">
        <f t="shared" si="465"/>
        <v>31.328807999999999</v>
      </c>
      <c r="AH1321" s="51">
        <f t="shared" si="466"/>
        <v>34.693863</v>
      </c>
      <c r="AI1321" s="51">
        <f t="shared" si="467"/>
        <v>32.135517</v>
      </c>
      <c r="AJ1321" s="51">
        <f t="shared" si="468"/>
        <v>31.988050000000001</v>
      </c>
      <c r="AK1321" s="51">
        <f t="shared" si="469"/>
        <v>27.655892999999999</v>
      </c>
      <c r="AL1321" s="51" t="str">
        <f t="shared" si="470"/>
        <v>N/A</v>
      </c>
      <c r="AM1321" s="51">
        <f t="shared" si="471"/>
        <v>36.873905000000001</v>
      </c>
      <c r="AN1321" s="51">
        <f t="shared" si="472"/>
        <v>35.464916000000002</v>
      </c>
      <c r="AO1321" s="51">
        <f t="shared" si="473"/>
        <v>30.604437000000001</v>
      </c>
      <c r="AP1321" s="51">
        <f t="shared" si="474"/>
        <v>31.474726</v>
      </c>
      <c r="AQ1321" s="51">
        <f t="shared" si="475"/>
        <v>30.604437000000001</v>
      </c>
      <c r="AR1321" s="51">
        <f t="shared" si="476"/>
        <v>34.007137</v>
      </c>
      <c r="AS1321" s="51">
        <f t="shared" si="477"/>
        <v>32.579844999999999</v>
      </c>
      <c r="AT1321" s="51">
        <f t="shared" si="478"/>
        <v>31.255997000000001</v>
      </c>
      <c r="AU1321" s="51">
        <f t="shared" si="479"/>
        <v>34.235270999999997</v>
      </c>
      <c r="AV1321" s="51">
        <f t="shared" si="480"/>
        <v>34.235270999999997</v>
      </c>
      <c r="AY1321">
        <v>42306</v>
      </c>
      <c r="AZ1321">
        <v>42306</v>
      </c>
      <c r="BA1321" t="s">
        <v>29</v>
      </c>
      <c r="BB1321" s="1">
        <f t="shared" si="461"/>
        <v>42306</v>
      </c>
    </row>
    <row r="1322" spans="1:54">
      <c r="A1322" t="str">
        <f t="shared" si="481"/>
        <v>42353Fábio86</v>
      </c>
      <c r="B1322" s="48">
        <v>42353.572453703702</v>
      </c>
      <c r="C1322" s="48">
        <f t="shared" si="482"/>
        <v>42353</v>
      </c>
      <c r="D1322" s="48" t="s">
        <v>31</v>
      </c>
      <c r="E1322" s="49">
        <f t="shared" si="483"/>
        <v>86</v>
      </c>
      <c r="F1322" s="48"/>
      <c r="G1322" s="49" t="e">
        <f>VLOOKUP(C1322,#REF!,2,0)</f>
        <v>#REF!</v>
      </c>
      <c r="H1322" s="48"/>
      <c r="I1322" s="43">
        <v>0</v>
      </c>
      <c r="J1322" s="43">
        <v>0.128104</v>
      </c>
      <c r="K1322" s="43">
        <v>23.409599</v>
      </c>
      <c r="L1322" s="43">
        <v>24.082063999999999</v>
      </c>
      <c r="M1322" s="43">
        <v>22.292839000000001</v>
      </c>
      <c r="N1322" s="43">
        <v>20.910616000000001</v>
      </c>
      <c r="O1322" s="43">
        <v>21.695088999999999</v>
      </c>
      <c r="P1322" s="43">
        <v>19.059010000000001</v>
      </c>
      <c r="Q1322" s="43">
        <v>15.242342000000001</v>
      </c>
      <c r="R1322" s="43">
        <v>23.051352999999999</v>
      </c>
      <c r="S1322" s="43">
        <v>18.007636999999999</v>
      </c>
      <c r="T1322" s="43">
        <v>12.528430999999999</v>
      </c>
      <c r="U1322" s="43">
        <v>9.7985589999999991</v>
      </c>
      <c r="V1322" s="43">
        <v>12.828775</v>
      </c>
      <c r="W1322" s="43">
        <v>11.722047</v>
      </c>
      <c r="X1322" s="43">
        <v>12.491166</v>
      </c>
      <c r="Y1322" s="43">
        <v>86</v>
      </c>
      <c r="AA1322">
        <f t="shared" si="462"/>
        <v>41974.657060185185</v>
      </c>
      <c r="AB1322" t="str">
        <f t="shared" si="463"/>
        <v>41974Murilo/Kassio68</v>
      </c>
      <c r="AC1322" s="52">
        <v>41974</v>
      </c>
      <c r="AD1322" s="53" t="s">
        <v>20</v>
      </c>
      <c r="AE1322" s="54">
        <v>68</v>
      </c>
      <c r="AF1322" s="51" t="str">
        <f t="shared" si="464"/>
        <v/>
      </c>
      <c r="AG1322" s="51">
        <f t="shared" si="465"/>
        <v>0</v>
      </c>
      <c r="AH1322" s="51">
        <f t="shared" si="466"/>
        <v>22.833573999999999</v>
      </c>
      <c r="AI1322" s="51">
        <f t="shared" si="467"/>
        <v>31.694199000000001</v>
      </c>
      <c r="AJ1322" s="51">
        <f t="shared" si="468"/>
        <v>31.474726</v>
      </c>
      <c r="AK1322" s="51">
        <f t="shared" si="469"/>
        <v>28.482813</v>
      </c>
      <c r="AL1322" s="51">
        <f t="shared" si="470"/>
        <v>23.394455000000001</v>
      </c>
      <c r="AM1322" s="51">
        <f t="shared" si="471"/>
        <v>35.931556999999998</v>
      </c>
      <c r="AN1322" s="51">
        <f t="shared" si="472"/>
        <v>34.159145000000002</v>
      </c>
      <c r="AO1322" s="51">
        <f t="shared" si="473"/>
        <v>27.179286999999999</v>
      </c>
      <c r="AP1322" s="51">
        <f t="shared" si="474"/>
        <v>30.893166999999998</v>
      </c>
      <c r="AQ1322" s="51">
        <f t="shared" si="475"/>
        <v>33.704093999999998</v>
      </c>
      <c r="AR1322" s="51">
        <f t="shared" si="476"/>
        <v>31.401717999999999</v>
      </c>
      <c r="AS1322" s="51">
        <f t="shared" si="477"/>
        <v>30.460581000000001</v>
      </c>
      <c r="AT1322" s="51">
        <f t="shared" si="478"/>
        <v>32.579844999999999</v>
      </c>
      <c r="AU1322" s="51">
        <f t="shared" si="479"/>
        <v>34.770592000000001</v>
      </c>
      <c r="AV1322" s="51">
        <f t="shared" si="480"/>
        <v>34.770592000000001</v>
      </c>
      <c r="AY1322">
        <v>42311</v>
      </c>
      <c r="AZ1322">
        <v>42311</v>
      </c>
      <c r="BA1322" t="s">
        <v>29</v>
      </c>
      <c r="BB1322" s="1">
        <f t="shared" si="461"/>
        <v>42311</v>
      </c>
    </row>
    <row r="1323" spans="1:54">
      <c r="A1323" t="str">
        <f t="shared" si="481"/>
        <v>42355Fábio86</v>
      </c>
      <c r="B1323" s="48">
        <v>42355.456423611111</v>
      </c>
      <c r="C1323" s="48">
        <f t="shared" si="482"/>
        <v>42355</v>
      </c>
      <c r="D1323" s="48" t="s">
        <v>31</v>
      </c>
      <c r="E1323" s="49">
        <f t="shared" si="483"/>
        <v>86</v>
      </c>
      <c r="F1323" s="48"/>
      <c r="G1323" s="49" t="e">
        <f>VLOOKUP(C1323,#REF!,2,0)</f>
        <v>#REF!</v>
      </c>
      <c r="H1323" s="48"/>
      <c r="I1323" s="43">
        <v>0</v>
      </c>
      <c r="J1323" s="43">
        <v>0.112306</v>
      </c>
      <c r="K1323" s="43">
        <v>22.898644999999998</v>
      </c>
      <c r="L1323" s="43">
        <v>23.204552</v>
      </c>
      <c r="M1323" s="43">
        <v>22.292839000000001</v>
      </c>
      <c r="N1323" s="43">
        <v>20.862079999999999</v>
      </c>
      <c r="O1323" s="43">
        <v>20.71678</v>
      </c>
      <c r="P1323" s="43">
        <v>19.431795000000001</v>
      </c>
      <c r="Q1323" s="43">
        <v>16.768650000000001</v>
      </c>
      <c r="R1323" s="43">
        <v>19.619548999999999</v>
      </c>
      <c r="S1323" s="43">
        <v>15.869158000000001</v>
      </c>
      <c r="T1323" s="43">
        <v>13.479445999999999</v>
      </c>
      <c r="U1323" s="43">
        <v>12.942365000000001</v>
      </c>
      <c r="V1323" s="43">
        <v>11.794174</v>
      </c>
      <c r="W1323" s="43">
        <v>10.771471</v>
      </c>
      <c r="X1323" s="43">
        <v>11.542764</v>
      </c>
      <c r="Y1323" s="43">
        <v>86</v>
      </c>
      <c r="AA1323">
        <f t="shared" si="462"/>
        <v>41976.586134259262</v>
      </c>
      <c r="AB1323" t="str">
        <f t="shared" si="463"/>
        <v>41976Murilo/Kassio68</v>
      </c>
      <c r="AC1323" s="52">
        <v>41976</v>
      </c>
      <c r="AD1323" s="53" t="s">
        <v>20</v>
      </c>
      <c r="AE1323" s="54">
        <v>68</v>
      </c>
      <c r="AF1323" s="51" t="str">
        <f t="shared" si="464"/>
        <v/>
      </c>
      <c r="AG1323" s="51">
        <f t="shared" si="465"/>
        <v>0</v>
      </c>
      <c r="AH1323" s="51">
        <f t="shared" si="466"/>
        <v>32.357277000000003</v>
      </c>
      <c r="AI1323" s="51">
        <f t="shared" si="467"/>
        <v>33.027275000000003</v>
      </c>
      <c r="AJ1323" s="51">
        <f t="shared" si="468"/>
        <v>29.251740000000002</v>
      </c>
      <c r="AK1323" s="51">
        <f t="shared" si="469"/>
        <v>27.655892999999999</v>
      </c>
      <c r="AL1323" s="51">
        <f t="shared" si="470"/>
        <v>24.089666000000001</v>
      </c>
      <c r="AM1323" s="51">
        <f t="shared" si="471"/>
        <v>36.401234000000002</v>
      </c>
      <c r="AN1323" s="51">
        <f t="shared" si="472"/>
        <v>31.255997000000001</v>
      </c>
      <c r="AO1323" s="51">
        <f t="shared" si="473"/>
        <v>26.238823</v>
      </c>
      <c r="AP1323" s="51">
        <f t="shared" si="474"/>
        <v>31.914465</v>
      </c>
      <c r="AQ1323" s="51">
        <f t="shared" si="475"/>
        <v>33.327229000000003</v>
      </c>
      <c r="AR1323" s="51">
        <f t="shared" si="476"/>
        <v>28.831005000000001</v>
      </c>
      <c r="AS1323" s="51">
        <f t="shared" si="477"/>
        <v>30.820837000000001</v>
      </c>
      <c r="AT1323" s="51">
        <f t="shared" si="478"/>
        <v>33.704093999999998</v>
      </c>
      <c r="AU1323" s="51">
        <f t="shared" si="479"/>
        <v>36.009644000000002</v>
      </c>
      <c r="AV1323" s="51">
        <f t="shared" si="480"/>
        <v>34.770592000000001</v>
      </c>
      <c r="AY1323">
        <v>42312</v>
      </c>
      <c r="AZ1323">
        <v>42312</v>
      </c>
      <c r="BA1323" t="s">
        <v>29</v>
      </c>
      <c r="BB1323" s="1">
        <f t="shared" si="461"/>
        <v>42312</v>
      </c>
    </row>
    <row r="1324" spans="1:54">
      <c r="A1324" t="str">
        <f t="shared" si="481"/>
        <v>42356Fábio86</v>
      </c>
      <c r="B1324" s="48">
        <v>42356.369143518517</v>
      </c>
      <c r="C1324" s="48">
        <f t="shared" si="482"/>
        <v>42356</v>
      </c>
      <c r="D1324" s="48" t="s">
        <v>31</v>
      </c>
      <c r="E1324" s="49">
        <f t="shared" si="483"/>
        <v>86</v>
      </c>
      <c r="F1324" s="48"/>
      <c r="G1324" s="49" t="e">
        <f>VLOOKUP(C1324,#REF!,2,0)</f>
        <v>#REF!</v>
      </c>
      <c r="H1324" s="48"/>
      <c r="I1324" s="43">
        <v>0</v>
      </c>
      <c r="J1324" s="43">
        <v>2.1566999999999999E-2</v>
      </c>
      <c r="K1324" s="43">
        <v>22.594749</v>
      </c>
      <c r="L1324" s="43">
        <v>22.898644999999998</v>
      </c>
      <c r="M1324" s="43">
        <v>21.007883</v>
      </c>
      <c r="N1324" s="43">
        <v>19.478639999999999</v>
      </c>
      <c r="O1324" s="43">
        <v>20.045342999999999</v>
      </c>
      <c r="P1324" s="43">
        <v>17.338287000000001</v>
      </c>
      <c r="Q1324" s="43">
        <v>13.713176000000001</v>
      </c>
      <c r="R1324" s="43">
        <v>21.399222999999999</v>
      </c>
      <c r="S1324" s="43">
        <v>16.638573000000001</v>
      </c>
      <c r="T1324" s="43">
        <v>10.634308000000001</v>
      </c>
      <c r="U1324" s="43">
        <v>8.2978170000000002</v>
      </c>
      <c r="V1324" s="43">
        <v>11.435874</v>
      </c>
      <c r="W1324" s="43">
        <v>10.498085</v>
      </c>
      <c r="X1324" s="43">
        <v>11.329561</v>
      </c>
      <c r="Y1324" s="43">
        <v>86</v>
      </c>
      <c r="AA1324">
        <f t="shared" si="462"/>
        <v>41978.714259259257</v>
      </c>
      <c r="AB1324" t="str">
        <f t="shared" si="463"/>
        <v>41978Murilo/Kassio68</v>
      </c>
      <c r="AC1324" s="52">
        <v>41978</v>
      </c>
      <c r="AD1324" s="53" t="s">
        <v>20</v>
      </c>
      <c r="AE1324" s="54">
        <v>68</v>
      </c>
      <c r="AF1324" s="51" t="str">
        <f t="shared" si="464"/>
        <v/>
      </c>
      <c r="AG1324" s="51">
        <f t="shared" si="465"/>
        <v>0</v>
      </c>
      <c r="AH1324" s="51">
        <f t="shared" si="466"/>
        <v>21.914597000000001</v>
      </c>
      <c r="AI1324" s="51">
        <f t="shared" si="467"/>
        <v>30.460581000000001</v>
      </c>
      <c r="AJ1324" s="51">
        <f t="shared" si="468"/>
        <v>29.533953</v>
      </c>
      <c r="AK1324" s="51">
        <f t="shared" si="469"/>
        <v>26.172321</v>
      </c>
      <c r="AL1324" s="51">
        <f t="shared" si="470"/>
        <v>21.733191999999999</v>
      </c>
      <c r="AM1324" s="51">
        <f t="shared" si="471"/>
        <v>33.402434999999997</v>
      </c>
      <c r="AN1324" s="51">
        <f t="shared" si="472"/>
        <v>31.401717999999999</v>
      </c>
      <c r="AO1324" s="51">
        <f t="shared" si="473"/>
        <v>25.840996000000001</v>
      </c>
      <c r="AP1324" s="51">
        <f t="shared" si="474"/>
        <v>30.102467999999998</v>
      </c>
      <c r="AQ1324" s="51">
        <f t="shared" si="475"/>
        <v>33.553108000000002</v>
      </c>
      <c r="AR1324" s="51">
        <f t="shared" si="476"/>
        <v>30.317093</v>
      </c>
      <c r="AS1324" s="51">
        <f t="shared" si="477"/>
        <v>30.173922000000001</v>
      </c>
      <c r="AT1324" s="51">
        <f t="shared" si="478"/>
        <v>32.728637999999997</v>
      </c>
      <c r="AU1324" s="51">
        <f t="shared" si="479"/>
        <v>34.924286000000002</v>
      </c>
      <c r="AV1324" s="51">
        <f t="shared" si="480"/>
        <v>34.924286000000002</v>
      </c>
      <c r="AY1324">
        <v>42315</v>
      </c>
      <c r="AZ1324">
        <v>42315</v>
      </c>
      <c r="BA1324" t="s">
        <v>29</v>
      </c>
      <c r="BB1324" s="1">
        <f t="shared" si="461"/>
        <v>42315</v>
      </c>
    </row>
    <row r="1325" spans="1:54">
      <c r="A1325" t="str">
        <f t="shared" si="481"/>
        <v>42373Fábio86</v>
      </c>
      <c r="B1325" s="48">
        <v>42373.624525462961</v>
      </c>
      <c r="C1325" s="48">
        <f t="shared" si="482"/>
        <v>42373</v>
      </c>
      <c r="D1325" s="48" t="s">
        <v>31</v>
      </c>
      <c r="E1325" s="49">
        <f t="shared" si="483"/>
        <v>86</v>
      </c>
      <c r="F1325" s="48"/>
      <c r="G1325" s="49" t="e">
        <f>VLOOKUP(C1325,#REF!,2,0)</f>
        <v>#REF!</v>
      </c>
      <c r="H1325" s="48"/>
      <c r="I1325" s="43">
        <v>0</v>
      </c>
      <c r="J1325" s="43">
        <v>0.228436</v>
      </c>
      <c r="K1325" s="43">
        <v>23.770520999999999</v>
      </c>
      <c r="L1325" s="43">
        <v>23.718826</v>
      </c>
      <c r="M1325" s="43">
        <v>22.746447</v>
      </c>
      <c r="N1325" s="43">
        <v>20.668424999999999</v>
      </c>
      <c r="O1325" s="43">
        <v>21.252056</v>
      </c>
      <c r="P1325" s="43">
        <v>18.552409999999998</v>
      </c>
      <c r="Q1325" s="43">
        <v>15.201002000000001</v>
      </c>
      <c r="R1325" s="43">
        <v>22.594749</v>
      </c>
      <c r="S1325" s="43">
        <v>17.471107</v>
      </c>
      <c r="T1325" s="43">
        <v>12.158357000000001</v>
      </c>
      <c r="U1325" s="43">
        <v>9.3149160000000002</v>
      </c>
      <c r="V1325" s="43">
        <v>12.342662000000001</v>
      </c>
      <c r="W1325" s="43">
        <v>11.507068</v>
      </c>
      <c r="X1325" s="43">
        <v>12.011963</v>
      </c>
      <c r="Y1325" s="43">
        <v>86</v>
      </c>
      <c r="AA1325">
        <f t="shared" si="462"/>
        <v>41981.359490740739</v>
      </c>
      <c r="AB1325" t="str">
        <f t="shared" si="463"/>
        <v>41981Murilo/Kassio68</v>
      </c>
      <c r="AC1325" s="52">
        <v>41981</v>
      </c>
      <c r="AD1325" s="53" t="s">
        <v>20</v>
      </c>
      <c r="AE1325" s="54">
        <v>68</v>
      </c>
      <c r="AF1325" s="51" t="str">
        <f t="shared" si="464"/>
        <v/>
      </c>
      <c r="AG1325" s="51">
        <f t="shared" si="465"/>
        <v>0</v>
      </c>
      <c r="AH1325" s="51">
        <f t="shared" si="466"/>
        <v>17.943619000000002</v>
      </c>
      <c r="AI1325" s="51">
        <f t="shared" si="467"/>
        <v>26.908846</v>
      </c>
      <c r="AJ1325" s="51">
        <f t="shared" si="468"/>
        <v>27.179286999999999</v>
      </c>
      <c r="AK1325" s="51">
        <f t="shared" si="469"/>
        <v>24.281115</v>
      </c>
      <c r="AL1325" s="51">
        <f t="shared" si="470"/>
        <v>21.552569999999999</v>
      </c>
      <c r="AM1325" s="51">
        <f t="shared" si="471"/>
        <v>33.402434999999997</v>
      </c>
      <c r="AN1325" s="51">
        <f t="shared" si="472"/>
        <v>28.344125999999999</v>
      </c>
      <c r="AO1325" s="51">
        <f t="shared" si="473"/>
        <v>25.315441</v>
      </c>
      <c r="AP1325" s="51">
        <f t="shared" si="474"/>
        <v>31.110600999999999</v>
      </c>
      <c r="AQ1325" s="51">
        <f t="shared" si="475"/>
        <v>33.402434999999997</v>
      </c>
      <c r="AR1325" s="51">
        <f t="shared" si="476"/>
        <v>30.031096000000002</v>
      </c>
      <c r="AS1325" s="51">
        <f t="shared" si="477"/>
        <v>31.401717999999999</v>
      </c>
      <c r="AT1325" s="51">
        <f t="shared" si="478"/>
        <v>33.252102000000001</v>
      </c>
      <c r="AU1325" s="51">
        <f t="shared" si="479"/>
        <v>35.697848999999998</v>
      </c>
      <c r="AV1325" s="51">
        <f t="shared" si="480"/>
        <v>34.924286000000002</v>
      </c>
      <c r="AY1325">
        <v>42317</v>
      </c>
      <c r="AZ1325">
        <v>42317</v>
      </c>
      <c r="BA1325" t="s">
        <v>29</v>
      </c>
      <c r="BB1325" s="1">
        <f t="shared" si="461"/>
        <v>42317</v>
      </c>
    </row>
    <row r="1326" spans="1:54">
      <c r="A1326" t="str">
        <f t="shared" si="481"/>
        <v>42375Fábio86</v>
      </c>
      <c r="B1326" s="48">
        <v>42375.392372685186</v>
      </c>
      <c r="C1326" s="48">
        <f t="shared" si="482"/>
        <v>42375</v>
      </c>
      <c r="D1326" s="48" t="s">
        <v>31</v>
      </c>
      <c r="E1326" s="49">
        <f t="shared" si="483"/>
        <v>86</v>
      </c>
      <c r="F1326" s="48"/>
      <c r="G1326" s="49" t="e">
        <f>VLOOKUP(C1326,#REF!,2,0)</f>
        <v>#REF!</v>
      </c>
      <c r="H1326" s="48"/>
      <c r="I1326" s="43">
        <v>0</v>
      </c>
      <c r="J1326" s="43">
        <v>5.3333999999999999E-2</v>
      </c>
      <c r="K1326" s="43">
        <v>22.594749</v>
      </c>
      <c r="L1326" s="43">
        <v>22.797143999999999</v>
      </c>
      <c r="M1326" s="43">
        <v>20.862079999999999</v>
      </c>
      <c r="N1326" s="43">
        <v>19.619548999999999</v>
      </c>
      <c r="O1326" s="43">
        <v>20.188268999999998</v>
      </c>
      <c r="P1326" s="43">
        <v>17.604455999999999</v>
      </c>
      <c r="Q1326" s="43">
        <v>14.107385000000001</v>
      </c>
      <c r="R1326" s="43">
        <v>21.943182</v>
      </c>
      <c r="S1326" s="43">
        <v>17.649018999999999</v>
      </c>
      <c r="T1326" s="43">
        <v>10.944234</v>
      </c>
      <c r="U1326" s="43">
        <v>8.5081620000000004</v>
      </c>
      <c r="V1326" s="43">
        <v>11.686055</v>
      </c>
      <c r="W1326" s="43">
        <v>11.013764999999999</v>
      </c>
      <c r="X1326" s="43">
        <v>11.471446</v>
      </c>
      <c r="Y1326" s="43">
        <v>86</v>
      </c>
      <c r="AA1326">
        <f t="shared" si="462"/>
        <v>41984.460856481484</v>
      </c>
      <c r="AB1326" t="str">
        <f t="shared" si="463"/>
        <v>41984Murilo/Kassio68</v>
      </c>
      <c r="AC1326" s="52">
        <v>41984</v>
      </c>
      <c r="AD1326" s="53" t="s">
        <v>20</v>
      </c>
      <c r="AE1326" s="54">
        <v>68</v>
      </c>
      <c r="AF1326" s="51" t="str">
        <f t="shared" si="464"/>
        <v/>
      </c>
      <c r="AG1326" s="51">
        <f t="shared" si="465"/>
        <v>0</v>
      </c>
      <c r="AH1326" s="51">
        <f t="shared" si="466"/>
        <v>32.505577000000002</v>
      </c>
      <c r="AI1326" s="51">
        <f t="shared" si="467"/>
        <v>34.540657000000003</v>
      </c>
      <c r="AJ1326" s="51">
        <f t="shared" si="468"/>
        <v>32.728637999999997</v>
      </c>
      <c r="AK1326" s="51">
        <f t="shared" si="469"/>
        <v>27.111529999999998</v>
      </c>
      <c r="AL1326" s="51">
        <f t="shared" si="470"/>
        <v>18.272144000000001</v>
      </c>
      <c r="AM1326" s="51">
        <f t="shared" si="471"/>
        <v>30.748636000000001</v>
      </c>
      <c r="AN1326" s="51">
        <f t="shared" si="472"/>
        <v>29.533953</v>
      </c>
      <c r="AO1326" s="51">
        <f t="shared" si="473"/>
        <v>24.601942000000001</v>
      </c>
      <c r="AP1326" s="51">
        <f t="shared" si="474"/>
        <v>29.463267999999999</v>
      </c>
      <c r="AQ1326" s="51">
        <f t="shared" si="475"/>
        <v>33.102134999999997</v>
      </c>
      <c r="AR1326" s="51">
        <f t="shared" si="476"/>
        <v>30.173922000000001</v>
      </c>
      <c r="AS1326" s="51">
        <f t="shared" si="477"/>
        <v>30.388791999999999</v>
      </c>
      <c r="AT1326" s="51">
        <f t="shared" si="478"/>
        <v>33.177067000000001</v>
      </c>
      <c r="AU1326" s="51">
        <f t="shared" si="479"/>
        <v>35.464916000000002</v>
      </c>
      <c r="AV1326" s="51">
        <f t="shared" si="480"/>
        <v>34.770592000000001</v>
      </c>
      <c r="AY1326">
        <v>42319</v>
      </c>
      <c r="AZ1326">
        <v>42319</v>
      </c>
      <c r="BA1326" t="s">
        <v>29</v>
      </c>
      <c r="BB1326" s="1">
        <f t="shared" si="461"/>
        <v>42319</v>
      </c>
    </row>
    <row r="1327" spans="1:54">
      <c r="A1327" t="str">
        <f t="shared" si="481"/>
        <v>42377Fábio86</v>
      </c>
      <c r="B1327" s="48">
        <v>42377.380289351851</v>
      </c>
      <c r="C1327" s="48">
        <f t="shared" si="482"/>
        <v>42377</v>
      </c>
      <c r="D1327" s="48" t="s">
        <v>31</v>
      </c>
      <c r="E1327" s="49">
        <f t="shared" si="483"/>
        <v>86</v>
      </c>
      <c r="F1327" s="48"/>
      <c r="G1327" s="49" t="e">
        <f>VLOOKUP(C1327,#REF!,2,0)</f>
        <v>#REF!</v>
      </c>
      <c r="H1327" s="48"/>
      <c r="I1327" s="43">
        <v>0</v>
      </c>
      <c r="J1327" s="43">
        <v>1.5558000000000001E-2</v>
      </c>
      <c r="K1327" s="43">
        <v>21.203135</v>
      </c>
      <c r="L1327" s="43">
        <v>21.99297</v>
      </c>
      <c r="M1327" s="43">
        <v>20.236034</v>
      </c>
      <c r="N1327" s="43">
        <v>19.105416999999999</v>
      </c>
      <c r="O1327" s="43">
        <v>19.478639999999999</v>
      </c>
      <c r="P1327" s="43">
        <v>16.638573000000001</v>
      </c>
      <c r="Q1327" s="43">
        <v>13.518253</v>
      </c>
      <c r="R1327" s="43">
        <v>20.765158</v>
      </c>
      <c r="S1327" s="43">
        <v>16.166153000000001</v>
      </c>
      <c r="T1327" s="43">
        <v>10.498085</v>
      </c>
      <c r="U1327" s="43">
        <v>7.9731079999999999</v>
      </c>
      <c r="V1327" s="43">
        <v>11.118501</v>
      </c>
      <c r="W1327" s="43">
        <v>10.532073</v>
      </c>
      <c r="X1327" s="43">
        <v>11.013764999999999</v>
      </c>
      <c r="Y1327" s="43">
        <v>86</v>
      </c>
      <c r="AA1327">
        <f t="shared" si="462"/>
        <v>41987.6328125</v>
      </c>
      <c r="AB1327" t="str">
        <f t="shared" si="463"/>
        <v>41987Murilo/Kassio68</v>
      </c>
      <c r="AC1327" s="52">
        <v>41987</v>
      </c>
      <c r="AD1327" s="53" t="s">
        <v>20</v>
      </c>
      <c r="AE1327" s="54">
        <v>68</v>
      </c>
      <c r="AF1327" s="51" t="str">
        <f t="shared" si="464"/>
        <v/>
      </c>
      <c r="AG1327" s="51">
        <f t="shared" si="465"/>
        <v>0</v>
      </c>
      <c r="AH1327" s="51">
        <f t="shared" si="466"/>
        <v>37.190693000000003</v>
      </c>
      <c r="AI1327" s="51">
        <f t="shared" si="467"/>
        <v>37.748286999999998</v>
      </c>
      <c r="AJ1327" s="51">
        <f t="shared" si="468"/>
        <v>33.402434999999997</v>
      </c>
      <c r="AK1327" s="51">
        <f t="shared" si="469"/>
        <v>32.209347000000001</v>
      </c>
      <c r="AL1327" s="51">
        <f t="shared" si="470"/>
        <v>28.970938</v>
      </c>
      <c r="AM1327" s="51">
        <f t="shared" si="471"/>
        <v>39.937035000000002</v>
      </c>
      <c r="AN1327" s="51">
        <f t="shared" si="472"/>
        <v>36.401234000000002</v>
      </c>
      <c r="AO1327" s="51">
        <f t="shared" si="473"/>
        <v>32.209347000000001</v>
      </c>
      <c r="AP1327" s="51">
        <f t="shared" si="474"/>
        <v>36.166004000000001</v>
      </c>
      <c r="AQ1327" s="51">
        <f t="shared" si="475"/>
        <v>36.479773999999999</v>
      </c>
      <c r="AR1327" s="51">
        <f t="shared" si="476"/>
        <v>30.173922000000001</v>
      </c>
      <c r="AS1327" s="51">
        <f t="shared" si="477"/>
        <v>31.620987</v>
      </c>
      <c r="AT1327" s="51">
        <f t="shared" si="478"/>
        <v>34.083092000000001</v>
      </c>
      <c r="AU1327" s="51">
        <f t="shared" si="479"/>
        <v>36.166004000000001</v>
      </c>
      <c r="AV1327" s="51">
        <f t="shared" si="480"/>
        <v>35.155479</v>
      </c>
      <c r="AY1327">
        <v>42322</v>
      </c>
      <c r="AZ1327">
        <v>42322</v>
      </c>
      <c r="BA1327" t="s">
        <v>29</v>
      </c>
      <c r="BB1327" s="1">
        <f t="shared" si="461"/>
        <v>42322</v>
      </c>
    </row>
    <row r="1328" spans="1:54">
      <c r="A1328" t="str">
        <f t="shared" si="481"/>
        <v>42382Fábio86</v>
      </c>
      <c r="B1328" s="48">
        <v>42382.712962962964</v>
      </c>
      <c r="C1328" s="48">
        <f t="shared" si="482"/>
        <v>42382</v>
      </c>
      <c r="D1328" s="48" t="s">
        <v>31</v>
      </c>
      <c r="E1328" s="49">
        <f t="shared" si="483"/>
        <v>86</v>
      </c>
      <c r="F1328" s="48"/>
      <c r="G1328" s="49" t="e">
        <f>VLOOKUP(C1328,#REF!,2,0)</f>
        <v>#REF!</v>
      </c>
      <c r="H1328" s="48"/>
      <c r="I1328" s="43">
        <v>0</v>
      </c>
      <c r="J1328" s="43">
        <v>0.25673699999999999</v>
      </c>
      <c r="K1328" s="43">
        <v>24.134167000000001</v>
      </c>
      <c r="L1328" s="43">
        <v>23.978010000000001</v>
      </c>
      <c r="M1328" s="43">
        <v>22.594749</v>
      </c>
      <c r="N1328" s="43">
        <v>21.350121999999999</v>
      </c>
      <c r="O1328" s="43">
        <v>22.242746</v>
      </c>
      <c r="P1328" s="43">
        <v>20.140577</v>
      </c>
      <c r="Q1328" s="43">
        <v>16.422965999999999</v>
      </c>
      <c r="R1328" s="43">
        <v>23.563955</v>
      </c>
      <c r="S1328" s="43">
        <v>18.689892</v>
      </c>
      <c r="T1328" s="43">
        <v>13.870139999999999</v>
      </c>
      <c r="U1328" s="43">
        <v>11.083526000000001</v>
      </c>
      <c r="V1328" s="43">
        <v>13.752317</v>
      </c>
      <c r="W1328" s="43">
        <v>12.866553</v>
      </c>
      <c r="X1328" s="43">
        <v>13.056486</v>
      </c>
      <c r="Y1328" s="43">
        <v>86</v>
      </c>
      <c r="AA1328">
        <f t="shared" si="462"/>
        <v>41995.403680555559</v>
      </c>
      <c r="AB1328" t="str">
        <f t="shared" si="463"/>
        <v>41995Murilo/Kassio68</v>
      </c>
      <c r="AC1328" s="52">
        <v>41995</v>
      </c>
      <c r="AD1328" s="53" t="s">
        <v>20</v>
      </c>
      <c r="AE1328" s="54">
        <v>68</v>
      </c>
      <c r="AF1328" s="51" t="str">
        <f t="shared" si="464"/>
        <v/>
      </c>
      <c r="AG1328" s="51">
        <f t="shared" si="465"/>
        <v>0</v>
      </c>
      <c r="AH1328" s="51">
        <f t="shared" si="466"/>
        <v>36.166004000000001</v>
      </c>
      <c r="AI1328" s="51">
        <f t="shared" si="467"/>
        <v>34.540657000000003</v>
      </c>
      <c r="AJ1328" s="51">
        <f t="shared" si="468"/>
        <v>31.767537999999998</v>
      </c>
      <c r="AK1328" s="51">
        <f t="shared" si="469"/>
        <v>30.388791999999999</v>
      </c>
      <c r="AL1328" s="51">
        <f t="shared" si="470"/>
        <v>27.861469</v>
      </c>
      <c r="AM1328" s="51">
        <f t="shared" si="471"/>
        <v>39.363810999999998</v>
      </c>
      <c r="AN1328" s="51">
        <f t="shared" si="472"/>
        <v>35.464916000000002</v>
      </c>
      <c r="AO1328" s="51">
        <f t="shared" si="473"/>
        <v>31.840954</v>
      </c>
      <c r="AP1328" s="51">
        <f t="shared" si="474"/>
        <v>36.009644000000002</v>
      </c>
      <c r="AQ1328" s="51">
        <f t="shared" si="475"/>
        <v>37.828285000000001</v>
      </c>
      <c r="AR1328" s="51">
        <f t="shared" si="476"/>
        <v>32.431399999999996</v>
      </c>
      <c r="AS1328" s="51">
        <f t="shared" si="477"/>
        <v>32.357277000000003</v>
      </c>
      <c r="AT1328" s="51">
        <f t="shared" si="478"/>
        <v>34.387813999999999</v>
      </c>
      <c r="AU1328" s="51">
        <f t="shared" si="479"/>
        <v>36.322754000000003</v>
      </c>
      <c r="AV1328" s="51">
        <f t="shared" si="480"/>
        <v>35.078319999999998</v>
      </c>
      <c r="AY1328">
        <v>42324</v>
      </c>
      <c r="AZ1328">
        <v>42324</v>
      </c>
      <c r="BA1328" t="s">
        <v>29</v>
      </c>
      <c r="BB1328" s="1">
        <f t="shared" si="461"/>
        <v>42324</v>
      </c>
    </row>
    <row r="1329" spans="1:54">
      <c r="A1329" t="str">
        <f t="shared" si="481"/>
        <v>42387Fábio86</v>
      </c>
      <c r="B1329" s="48">
        <v>42387.604537037034</v>
      </c>
      <c r="C1329" s="48">
        <f t="shared" si="482"/>
        <v>42387</v>
      </c>
      <c r="D1329" s="48" t="s">
        <v>31</v>
      </c>
      <c r="E1329" s="49">
        <f t="shared" si="483"/>
        <v>86</v>
      </c>
      <c r="F1329" s="48"/>
      <c r="G1329" s="49" t="e">
        <f>VLOOKUP(C1329,#REF!,2,0)</f>
        <v>#REF!</v>
      </c>
      <c r="H1329" s="48"/>
      <c r="I1329" s="43">
        <v>0</v>
      </c>
      <c r="J1329" s="43">
        <v>4.9424000000000003E-2</v>
      </c>
      <c r="K1329" s="43">
        <v>22.898644999999998</v>
      </c>
      <c r="L1329" s="43">
        <v>22.898644999999998</v>
      </c>
      <c r="M1329" s="43">
        <v>21.448414</v>
      </c>
      <c r="N1329" s="43">
        <v>20.092924</v>
      </c>
      <c r="O1329" s="43">
        <v>20.620156999999999</v>
      </c>
      <c r="P1329" s="43">
        <v>17.783073000000002</v>
      </c>
      <c r="Q1329" s="43">
        <v>14.266698999999999</v>
      </c>
      <c r="R1329" s="43">
        <v>21.99297</v>
      </c>
      <c r="S1329" s="43">
        <v>17.338287000000001</v>
      </c>
      <c r="T1329" s="43">
        <v>11.6143</v>
      </c>
      <c r="U1329" s="43">
        <v>9.0624099999999999</v>
      </c>
      <c r="V1329" s="43">
        <v>11.975533</v>
      </c>
      <c r="W1329" s="43">
        <v>10.874945</v>
      </c>
      <c r="X1329" s="43">
        <v>11.758062000000001</v>
      </c>
      <c r="Y1329" s="43">
        <v>86</v>
      </c>
      <c r="AA1329">
        <f t="shared" si="462"/>
        <v>42001.699050925927</v>
      </c>
      <c r="AB1329" t="str">
        <f t="shared" si="463"/>
        <v>42001Murilo/Kassio68</v>
      </c>
      <c r="AC1329" s="52">
        <v>42001</v>
      </c>
      <c r="AD1329" s="53" t="s">
        <v>20</v>
      </c>
      <c r="AE1329" s="54">
        <v>68</v>
      </c>
      <c r="AF1329" s="51" t="str">
        <f t="shared" si="464"/>
        <v/>
      </c>
      <c r="AG1329" s="51">
        <f t="shared" si="465"/>
        <v>0</v>
      </c>
      <c r="AH1329" s="51">
        <f t="shared" si="466"/>
        <v>32.952477000000002</v>
      </c>
      <c r="AI1329" s="51">
        <f t="shared" si="467"/>
        <v>34.007137</v>
      </c>
      <c r="AJ1329" s="51">
        <f t="shared" si="468"/>
        <v>31.401717999999999</v>
      </c>
      <c r="AK1329" s="51">
        <f t="shared" si="469"/>
        <v>25.577513</v>
      </c>
      <c r="AL1329" s="51">
        <f t="shared" si="470"/>
        <v>31.183260000000001</v>
      </c>
      <c r="AM1329" s="51">
        <f t="shared" si="471"/>
        <v>40.183948999999998</v>
      </c>
      <c r="AN1329" s="51">
        <f t="shared" si="472"/>
        <v>36.166004000000001</v>
      </c>
      <c r="AO1329" s="51">
        <f t="shared" si="473"/>
        <v>31.914465</v>
      </c>
      <c r="AP1329" s="51">
        <f t="shared" si="474"/>
        <v>37.032131</v>
      </c>
      <c r="AQ1329" s="51">
        <f t="shared" si="475"/>
        <v>39.200752000000001</v>
      </c>
      <c r="AR1329" s="51">
        <f t="shared" si="476"/>
        <v>35.464916000000002</v>
      </c>
      <c r="AS1329" s="51">
        <f t="shared" si="477"/>
        <v>37.908324999999998</v>
      </c>
      <c r="AT1329" s="51">
        <f t="shared" si="478"/>
        <v>39.937035000000002</v>
      </c>
      <c r="AU1329" s="51">
        <f t="shared" si="479"/>
        <v>41.76482</v>
      </c>
      <c r="AV1329" s="51">
        <f t="shared" si="480"/>
        <v>40.101554999999998</v>
      </c>
      <c r="AY1329">
        <v>42326</v>
      </c>
      <c r="AZ1329">
        <v>42326</v>
      </c>
      <c r="BA1329" t="s">
        <v>29</v>
      </c>
      <c r="BB1329" s="1">
        <f t="shared" si="461"/>
        <v>42326</v>
      </c>
    </row>
    <row r="1330" spans="1:54">
      <c r="A1330" t="str">
        <f t="shared" si="481"/>
        <v>42389Fábio86</v>
      </c>
      <c r="B1330" s="48">
        <v>42389.720104166663</v>
      </c>
      <c r="C1330" s="48">
        <f t="shared" si="482"/>
        <v>42389</v>
      </c>
      <c r="D1330" s="48" t="s">
        <v>31</v>
      </c>
      <c r="E1330" s="49">
        <f t="shared" si="483"/>
        <v>86</v>
      </c>
      <c r="F1330" s="48"/>
      <c r="G1330" s="49" t="e">
        <f>VLOOKUP(C1330,#REF!,2,0)</f>
        <v>#REF!</v>
      </c>
      <c r="H1330" s="48"/>
      <c r="I1330" s="43">
        <v>0</v>
      </c>
      <c r="J1330" s="43">
        <v>2.758E-3</v>
      </c>
      <c r="K1330" s="43">
        <v>22.343050000000002</v>
      </c>
      <c r="L1330" s="43">
        <v>22.092701000000002</v>
      </c>
      <c r="M1330" s="43">
        <v>20.140577</v>
      </c>
      <c r="N1330" s="43">
        <v>19.291584</v>
      </c>
      <c r="O1330" s="43">
        <v>19.855543000000001</v>
      </c>
      <c r="P1330" s="43">
        <v>17.030346000000002</v>
      </c>
      <c r="Q1330" s="43">
        <v>13.479445999999999</v>
      </c>
      <c r="R1330" s="43">
        <v>20.813578</v>
      </c>
      <c r="S1330" s="43">
        <v>16.251532000000001</v>
      </c>
      <c r="T1330" s="43">
        <v>10.668516</v>
      </c>
      <c r="U1330" s="43">
        <v>8.2085460000000001</v>
      </c>
      <c r="V1330" s="43">
        <v>11.294233</v>
      </c>
      <c r="W1330" s="43">
        <v>10.566083000000001</v>
      </c>
      <c r="X1330" s="43">
        <v>11.25896</v>
      </c>
      <c r="Y1330" s="43">
        <v>86</v>
      </c>
      <c r="AA1330">
        <f t="shared" si="462"/>
        <v>42016.404097222221</v>
      </c>
      <c r="AB1330" t="str">
        <f t="shared" si="463"/>
        <v>42016Murilo/Kassio68</v>
      </c>
      <c r="AC1330" s="52">
        <v>42016</v>
      </c>
      <c r="AD1330" s="53" t="s">
        <v>20</v>
      </c>
      <c r="AE1330" s="54">
        <v>68</v>
      </c>
      <c r="AF1330" s="51" t="str">
        <f t="shared" si="464"/>
        <v/>
      </c>
      <c r="AG1330" s="51">
        <f t="shared" si="465"/>
        <v>0</v>
      </c>
      <c r="AH1330" s="51">
        <f t="shared" si="466"/>
        <v>22.895551999999999</v>
      </c>
      <c r="AI1330" s="51">
        <f t="shared" si="467"/>
        <v>29.746500000000001</v>
      </c>
      <c r="AJ1330" s="51">
        <f t="shared" si="468"/>
        <v>30.965553</v>
      </c>
      <c r="AK1330" s="51">
        <f t="shared" si="469"/>
        <v>24.989811</v>
      </c>
      <c r="AL1330" s="51">
        <f t="shared" si="470"/>
        <v>28.552289999999999</v>
      </c>
      <c r="AM1330" s="51">
        <f t="shared" si="471"/>
        <v>38.149062999999998</v>
      </c>
      <c r="AN1330" s="51">
        <f t="shared" si="472"/>
        <v>37.349601999999997</v>
      </c>
      <c r="AO1330" s="51">
        <f t="shared" si="473"/>
        <v>32.357277000000003</v>
      </c>
      <c r="AP1330" s="51">
        <f t="shared" si="474"/>
        <v>35.931556999999998</v>
      </c>
      <c r="AQ1330" s="51">
        <f t="shared" si="475"/>
        <v>39.854869999999998</v>
      </c>
      <c r="AR1330" s="51">
        <f t="shared" si="476"/>
        <v>35.853580000000001</v>
      </c>
      <c r="AS1330" s="51">
        <f t="shared" si="477"/>
        <v>36.009644000000002</v>
      </c>
      <c r="AT1330" s="51">
        <f t="shared" si="478"/>
        <v>38.632705999999999</v>
      </c>
      <c r="AU1330" s="51">
        <f t="shared" si="479"/>
        <v>40.929091999999997</v>
      </c>
      <c r="AV1330" s="51">
        <f t="shared" si="480"/>
        <v>39.608974000000003</v>
      </c>
      <c r="AY1330">
        <v>42333</v>
      </c>
      <c r="AZ1330">
        <v>42333</v>
      </c>
      <c r="BA1330" t="s">
        <v>29</v>
      </c>
      <c r="BB1330" s="1">
        <f t="shared" si="461"/>
        <v>42333</v>
      </c>
    </row>
    <row r="1331" spans="1:54">
      <c r="A1331" t="str">
        <f t="shared" si="481"/>
        <v>42391Fábio86</v>
      </c>
      <c r="B1331" s="48">
        <v>42391.69835648148</v>
      </c>
      <c r="C1331" s="48">
        <f t="shared" si="482"/>
        <v>42391</v>
      </c>
      <c r="D1331" s="48" t="s">
        <v>31</v>
      </c>
      <c r="E1331" s="49">
        <f t="shared" si="483"/>
        <v>86</v>
      </c>
      <c r="F1331" s="48"/>
      <c r="G1331" s="49" t="e">
        <f>VLOOKUP(C1331,#REF!,2,0)</f>
        <v>#REF!</v>
      </c>
      <c r="H1331" s="48"/>
      <c r="I1331" s="43">
        <v>0</v>
      </c>
      <c r="J1331" s="43">
        <v>1.1734E-2</v>
      </c>
      <c r="K1331" s="43">
        <v>20.765158</v>
      </c>
      <c r="L1331" s="43">
        <v>21.695088999999999</v>
      </c>
      <c r="M1331" s="43">
        <v>19.808230999999999</v>
      </c>
      <c r="N1331" s="43">
        <v>18.598167</v>
      </c>
      <c r="O1331" s="43">
        <v>19.244942000000002</v>
      </c>
      <c r="P1331" s="43">
        <v>16.465980999999999</v>
      </c>
      <c r="Q1331" s="43">
        <v>13.518253</v>
      </c>
      <c r="R1331" s="43">
        <v>20.475697</v>
      </c>
      <c r="S1331" s="43">
        <v>15.953726</v>
      </c>
      <c r="T1331" s="43">
        <v>10.43036</v>
      </c>
      <c r="U1331" s="43">
        <v>8.0023400000000002</v>
      </c>
      <c r="V1331" s="43">
        <v>11.118501</v>
      </c>
      <c r="W1331" s="43">
        <v>10.295557000000001</v>
      </c>
      <c r="X1331" s="43">
        <v>10.944234</v>
      </c>
      <c r="Y1331" s="43">
        <v>86</v>
      </c>
      <c r="AA1331">
        <f t="shared" si="462"/>
        <v>42020.767025462963</v>
      </c>
      <c r="AB1331" t="str">
        <f t="shared" si="463"/>
        <v>42020Murilo/Kassio68</v>
      </c>
      <c r="AC1331" s="52">
        <v>42020</v>
      </c>
      <c r="AD1331" s="53" t="s">
        <v>20</v>
      </c>
      <c r="AE1331" s="54">
        <v>68</v>
      </c>
      <c r="AF1331" s="51" t="str">
        <f t="shared" si="464"/>
        <v/>
      </c>
      <c r="AG1331" s="51">
        <f t="shared" si="465"/>
        <v>0</v>
      </c>
      <c r="AH1331" s="51">
        <f t="shared" si="466"/>
        <v>20.427109000000002</v>
      </c>
      <c r="AI1331" s="51">
        <f t="shared" si="467"/>
        <v>24.409174</v>
      </c>
      <c r="AJ1331" s="51">
        <f t="shared" si="468"/>
        <v>24.795479</v>
      </c>
      <c r="AK1331" s="51">
        <f t="shared" si="469"/>
        <v>20.720203000000001</v>
      </c>
      <c r="AL1331" s="51">
        <f t="shared" si="470"/>
        <v>25.577513</v>
      </c>
      <c r="AM1331" s="51">
        <f t="shared" si="471"/>
        <v>35.853580000000001</v>
      </c>
      <c r="AN1331" s="51">
        <f t="shared" si="472"/>
        <v>34.540657000000003</v>
      </c>
      <c r="AO1331" s="51">
        <f t="shared" si="473"/>
        <v>30.388791999999999</v>
      </c>
      <c r="AP1331" s="51">
        <f t="shared" si="474"/>
        <v>33.779738999999999</v>
      </c>
      <c r="AQ1331" s="51">
        <f t="shared" si="475"/>
        <v>37.349601999999997</v>
      </c>
      <c r="AR1331" s="51">
        <f t="shared" si="476"/>
        <v>33.779738999999999</v>
      </c>
      <c r="AS1331" s="51">
        <f t="shared" si="477"/>
        <v>34.311497000000003</v>
      </c>
      <c r="AT1331" s="51">
        <f t="shared" si="478"/>
        <v>37.270088000000001</v>
      </c>
      <c r="AU1331" s="51">
        <f t="shared" si="479"/>
        <v>39.119338999999997</v>
      </c>
      <c r="AV1331" s="51">
        <f t="shared" si="480"/>
        <v>37.111370000000001</v>
      </c>
      <c r="AY1331">
        <v>42333</v>
      </c>
      <c r="AZ1331">
        <v>42333</v>
      </c>
      <c r="BA1331" t="s">
        <v>29</v>
      </c>
      <c r="BB1331" s="1">
        <f t="shared" si="461"/>
        <v>42333</v>
      </c>
    </row>
    <row r="1332" spans="1:54">
      <c r="A1332" t="str">
        <f t="shared" si="481"/>
        <v>42397Fábio86</v>
      </c>
      <c r="B1332" s="48">
        <v>42397.646180555559</v>
      </c>
      <c r="C1332" s="48">
        <f t="shared" si="482"/>
        <v>42397</v>
      </c>
      <c r="D1332" s="48" t="s">
        <v>31</v>
      </c>
      <c r="E1332" s="49">
        <f t="shared" si="483"/>
        <v>86</v>
      </c>
      <c r="F1332" s="48"/>
      <c r="G1332" s="49" t="e">
        <f>VLOOKUP(C1332,#REF!,2,0)</f>
        <v>#REF!</v>
      </c>
      <c r="H1332" s="48"/>
      <c r="I1332" s="43">
        <v>0</v>
      </c>
      <c r="J1332" s="43">
        <v>7.0971000000000006E-2</v>
      </c>
      <c r="K1332" s="43">
        <v>21.645641000000001</v>
      </c>
      <c r="L1332" s="43">
        <v>21.794146999999999</v>
      </c>
      <c r="M1332" s="43">
        <v>18.966383</v>
      </c>
      <c r="N1332" s="43">
        <v>17.559964999999998</v>
      </c>
      <c r="O1332" s="43">
        <v>17.738341999999999</v>
      </c>
      <c r="P1332" s="43">
        <v>15.077389</v>
      </c>
      <c r="Q1332" s="43">
        <v>12.603164</v>
      </c>
      <c r="R1332" s="43">
        <v>19.244942000000002</v>
      </c>
      <c r="S1332" s="43">
        <v>14.831732000000001</v>
      </c>
      <c r="T1332" s="43">
        <v>9.6034939999999995</v>
      </c>
      <c r="U1332" s="43">
        <v>7.570214</v>
      </c>
      <c r="V1332" s="43">
        <v>10.909573999999999</v>
      </c>
      <c r="W1332" s="43">
        <v>10.128405000000001</v>
      </c>
      <c r="X1332" s="43">
        <v>10.702775000000001</v>
      </c>
      <c r="Y1332" s="43">
        <v>86</v>
      </c>
      <c r="AA1332">
        <f t="shared" si="462"/>
        <v>42023.771909722222</v>
      </c>
      <c r="AB1332" t="str">
        <f t="shared" si="463"/>
        <v>42023Murilo/Kassio68</v>
      </c>
      <c r="AC1332" s="52">
        <v>42023</v>
      </c>
      <c r="AD1332" s="53" t="s">
        <v>20</v>
      </c>
      <c r="AE1332" s="54">
        <v>68</v>
      </c>
      <c r="AF1332" s="51" t="str">
        <f t="shared" si="464"/>
        <v/>
      </c>
      <c r="AG1332" s="51">
        <f t="shared" si="465"/>
        <v>0</v>
      </c>
      <c r="AH1332" s="51">
        <f t="shared" si="466"/>
        <v>19.905152999999999</v>
      </c>
      <c r="AI1332" s="51">
        <f t="shared" si="467"/>
        <v>22.036000999999999</v>
      </c>
      <c r="AJ1332" s="51">
        <f t="shared" si="468"/>
        <v>21.854040000000001</v>
      </c>
      <c r="AK1332" s="51">
        <f t="shared" si="469"/>
        <v>17.403151999999999</v>
      </c>
      <c r="AL1332" s="51">
        <f t="shared" si="470"/>
        <v>25.184933000000001</v>
      </c>
      <c r="AM1332" s="51">
        <f t="shared" si="471"/>
        <v>34.540657000000003</v>
      </c>
      <c r="AN1332" s="51">
        <f t="shared" si="472"/>
        <v>29.817532</v>
      </c>
      <c r="AO1332" s="51">
        <f t="shared" si="473"/>
        <v>28.274913999999999</v>
      </c>
      <c r="AP1332" s="51">
        <f t="shared" si="474"/>
        <v>33.102134999999997</v>
      </c>
      <c r="AQ1332" s="51">
        <f t="shared" si="475"/>
        <v>35.542458000000003</v>
      </c>
      <c r="AR1332" s="51">
        <f t="shared" si="476"/>
        <v>31.110600999999999</v>
      </c>
      <c r="AS1332" s="51">
        <f t="shared" si="477"/>
        <v>32.952477000000002</v>
      </c>
      <c r="AT1332" s="51">
        <f t="shared" si="478"/>
        <v>35.853580000000001</v>
      </c>
      <c r="AU1332" s="51">
        <f t="shared" si="479"/>
        <v>38.390529999999998</v>
      </c>
      <c r="AV1332" s="51">
        <f t="shared" si="480"/>
        <v>36.637206999999997</v>
      </c>
      <c r="AY1332">
        <v>42336</v>
      </c>
      <c r="AZ1332">
        <v>42336</v>
      </c>
      <c r="BA1332" t="s">
        <v>29</v>
      </c>
      <c r="BB1332" s="1">
        <f t="shared" si="461"/>
        <v>42336</v>
      </c>
    </row>
    <row r="1333" spans="1:54">
      <c r="A1333" t="str">
        <f t="shared" si="481"/>
        <v>42398Fábio86</v>
      </c>
      <c r="B1333" s="48">
        <v>42398.583854166667</v>
      </c>
      <c r="C1333" s="48">
        <f t="shared" si="482"/>
        <v>42398</v>
      </c>
      <c r="D1333" s="48" t="s">
        <v>31</v>
      </c>
      <c r="E1333" s="49">
        <f t="shared" si="483"/>
        <v>86</v>
      </c>
      <c r="F1333" s="48"/>
      <c r="G1333" s="49" t="e">
        <f>VLOOKUP(C1333,#REF!,2,0)</f>
        <v>#REF!</v>
      </c>
      <c r="H1333" s="48"/>
      <c r="I1333" s="43">
        <v>0</v>
      </c>
      <c r="J1333" s="43">
        <v>0.16383200000000001</v>
      </c>
      <c r="K1333" s="43">
        <v>23.102335</v>
      </c>
      <c r="L1333" s="43">
        <v>22.544284999999999</v>
      </c>
      <c r="M1333" s="43">
        <v>19.384998</v>
      </c>
      <c r="N1333" s="43">
        <v>17.738341999999999</v>
      </c>
      <c r="O1333" s="43">
        <v>17.827870999999998</v>
      </c>
      <c r="P1333" s="43">
        <v>15.118537999999999</v>
      </c>
      <c r="Q1333" s="43">
        <v>12.603164</v>
      </c>
      <c r="R1333" s="43">
        <v>19.619548999999999</v>
      </c>
      <c r="S1333" s="43">
        <v>15.201002000000001</v>
      </c>
      <c r="T1333" s="43">
        <v>9.6034939999999995</v>
      </c>
      <c r="U1333" s="43">
        <v>7.598598</v>
      </c>
      <c r="V1333" s="43">
        <v>10.805904</v>
      </c>
      <c r="W1333" s="43">
        <v>10.128405000000001</v>
      </c>
      <c r="X1333" s="43">
        <v>10.771471</v>
      </c>
      <c r="Y1333" s="43">
        <v>86</v>
      </c>
      <c r="AA1333">
        <f t="shared" si="462"/>
        <v>42025.742013888892</v>
      </c>
      <c r="AB1333" t="str">
        <f t="shared" si="463"/>
        <v>42025Murilo/Kassio68</v>
      </c>
      <c r="AC1333" s="52">
        <v>42025</v>
      </c>
      <c r="AD1333" s="53" t="s">
        <v>20</v>
      </c>
      <c r="AE1333" s="54">
        <v>68</v>
      </c>
      <c r="AF1333" s="51" t="str">
        <f t="shared" si="464"/>
        <v/>
      </c>
      <c r="AG1333" s="51">
        <f t="shared" si="465"/>
        <v>0</v>
      </c>
      <c r="AH1333" s="51">
        <f t="shared" si="466"/>
        <v>30.173922000000001</v>
      </c>
      <c r="AI1333" s="51">
        <f t="shared" si="467"/>
        <v>24.537593999999999</v>
      </c>
      <c r="AJ1333" s="51">
        <f t="shared" si="468"/>
        <v>20.194241999999999</v>
      </c>
      <c r="AK1333" s="51">
        <f t="shared" si="469"/>
        <v>16.090966999999999</v>
      </c>
      <c r="AL1333" s="51">
        <f t="shared" si="470"/>
        <v>24.026022000000001</v>
      </c>
      <c r="AM1333" s="51">
        <f t="shared" si="471"/>
        <v>32.803176999999998</v>
      </c>
      <c r="AN1333" s="51">
        <f t="shared" si="472"/>
        <v>28.344125999999999</v>
      </c>
      <c r="AO1333" s="51">
        <f t="shared" si="473"/>
        <v>26.639799</v>
      </c>
      <c r="AP1333" s="51">
        <f t="shared" si="474"/>
        <v>32.283279</v>
      </c>
      <c r="AQ1333" s="51">
        <f t="shared" si="475"/>
        <v>34.770592000000001</v>
      </c>
      <c r="AR1333" s="51">
        <f t="shared" si="476"/>
        <v>30.676480999999999</v>
      </c>
      <c r="AS1333" s="51">
        <f t="shared" si="477"/>
        <v>32.135517</v>
      </c>
      <c r="AT1333" s="51">
        <f t="shared" si="478"/>
        <v>35.155479</v>
      </c>
      <c r="AU1333" s="51">
        <f t="shared" si="479"/>
        <v>38.149062999999998</v>
      </c>
      <c r="AV1333" s="51">
        <f t="shared" si="480"/>
        <v>36.166004000000001</v>
      </c>
      <c r="AY1333">
        <v>42338</v>
      </c>
      <c r="AZ1333">
        <v>42338</v>
      </c>
      <c r="BA1333" t="s">
        <v>29</v>
      </c>
      <c r="BB1333" s="1">
        <f t="shared" si="461"/>
        <v>42338</v>
      </c>
    </row>
    <row r="1334" spans="1:54">
      <c r="A1334" t="str">
        <f t="shared" si="481"/>
        <v>42401Fábio86</v>
      </c>
      <c r="B1334" s="48">
        <v>42401.589444444442</v>
      </c>
      <c r="C1334" s="48">
        <f t="shared" si="482"/>
        <v>42401</v>
      </c>
      <c r="D1334" s="48" t="s">
        <v>31</v>
      </c>
      <c r="E1334" s="49">
        <f t="shared" si="483"/>
        <v>86</v>
      </c>
      <c r="F1334" s="48"/>
      <c r="G1334" s="49" t="e">
        <f>VLOOKUP(C1334,#REF!,2,0)</f>
        <v>#REF!</v>
      </c>
      <c r="H1334" s="48"/>
      <c r="I1334" s="43">
        <v>0</v>
      </c>
      <c r="J1334" s="43">
        <v>6.7169999999999999E-3</v>
      </c>
      <c r="K1334" s="43">
        <v>21.448414</v>
      </c>
      <c r="L1334" s="43">
        <v>21.448414</v>
      </c>
      <c r="M1334" s="43">
        <v>18.552409999999998</v>
      </c>
      <c r="N1334" s="43">
        <v>17.161975999999999</v>
      </c>
      <c r="O1334" s="43">
        <v>17.693660999999999</v>
      </c>
      <c r="P1334" s="43">
        <v>14.872544</v>
      </c>
      <c r="Q1334" s="43">
        <v>12.305686</v>
      </c>
      <c r="R1334" s="43">
        <v>19.059010000000001</v>
      </c>
      <c r="S1334" s="43">
        <v>14.913376</v>
      </c>
      <c r="T1334" s="43">
        <v>9.5389540000000004</v>
      </c>
      <c r="U1334" s="43">
        <v>7.5418789999999998</v>
      </c>
      <c r="V1334" s="43">
        <v>10.737088</v>
      </c>
      <c r="W1334" s="43">
        <v>10.028832</v>
      </c>
      <c r="X1334" s="43">
        <v>10.737088</v>
      </c>
      <c r="Y1334" s="43">
        <v>86</v>
      </c>
      <c r="AA1334">
        <f t="shared" si="462"/>
        <v>42031.641180555554</v>
      </c>
      <c r="AB1334" t="str">
        <f t="shared" si="463"/>
        <v>42031Murilo/Kassio68</v>
      </c>
      <c r="AC1334" s="52">
        <v>42031</v>
      </c>
      <c r="AD1334" s="53" t="s">
        <v>20</v>
      </c>
      <c r="AE1334" s="54">
        <v>68</v>
      </c>
      <c r="AF1334" s="51" t="str">
        <f t="shared" si="464"/>
        <v/>
      </c>
      <c r="AG1334" s="51">
        <f t="shared" si="465"/>
        <v>0</v>
      </c>
      <c r="AH1334" s="51">
        <f t="shared" si="466"/>
        <v>36.401234000000002</v>
      </c>
      <c r="AI1334" s="51">
        <f t="shared" si="467"/>
        <v>33.553108000000002</v>
      </c>
      <c r="AJ1334" s="51">
        <f t="shared" si="468"/>
        <v>31.183260000000001</v>
      </c>
      <c r="AK1334" s="51">
        <f t="shared" si="469"/>
        <v>24.924942000000001</v>
      </c>
      <c r="AL1334" s="51">
        <f t="shared" si="470"/>
        <v>31.255997000000001</v>
      </c>
      <c r="AM1334" s="51">
        <f t="shared" si="471"/>
        <v>39.363810999999998</v>
      </c>
      <c r="AN1334" s="51">
        <f t="shared" si="472"/>
        <v>34.770592000000001</v>
      </c>
      <c r="AO1334" s="51">
        <f t="shared" si="473"/>
        <v>30.173922000000001</v>
      </c>
      <c r="AP1334" s="51">
        <f t="shared" si="474"/>
        <v>33.402434999999997</v>
      </c>
      <c r="AQ1334" s="51">
        <f t="shared" si="475"/>
        <v>33.704093999999998</v>
      </c>
      <c r="AR1334" s="51">
        <f t="shared" si="476"/>
        <v>29.392672999999998</v>
      </c>
      <c r="AS1334" s="51">
        <f t="shared" si="477"/>
        <v>31.328807999999999</v>
      </c>
      <c r="AT1334" s="51">
        <f t="shared" si="478"/>
        <v>34.311497000000003</v>
      </c>
      <c r="AU1334" s="51">
        <f t="shared" si="479"/>
        <v>37.111370000000001</v>
      </c>
      <c r="AV1334" s="51">
        <f t="shared" si="480"/>
        <v>35.542458000000003</v>
      </c>
      <c r="AY1334">
        <v>42341</v>
      </c>
      <c r="AZ1334">
        <v>42341</v>
      </c>
      <c r="BA1334" t="s">
        <v>29</v>
      </c>
      <c r="BB1334" s="1">
        <f t="shared" si="461"/>
        <v>42341</v>
      </c>
    </row>
    <row r="1335" spans="1:54">
      <c r="A1335" t="str">
        <f t="shared" si="481"/>
        <v>42403Fábio86</v>
      </c>
      <c r="B1335" s="48">
        <v>42403.369756944441</v>
      </c>
      <c r="C1335" s="48">
        <f t="shared" si="482"/>
        <v>42403</v>
      </c>
      <c r="D1335" s="48" t="s">
        <v>31</v>
      </c>
      <c r="E1335" s="49">
        <f t="shared" si="483"/>
        <v>86</v>
      </c>
      <c r="F1335" s="48"/>
      <c r="G1335" s="49" t="e">
        <f>VLOOKUP(C1335,#REF!,2,0)</f>
        <v>#REF!</v>
      </c>
      <c r="H1335" s="48"/>
      <c r="I1335" s="43">
        <v>0</v>
      </c>
      <c r="J1335" s="43">
        <v>1.6782999999999999E-2</v>
      </c>
      <c r="K1335" s="43">
        <v>19.855543000000001</v>
      </c>
      <c r="L1335" s="43">
        <v>20.236034</v>
      </c>
      <c r="M1335" s="43">
        <v>17.783073000000002</v>
      </c>
      <c r="N1335" s="43">
        <v>16.509063999999999</v>
      </c>
      <c r="O1335" s="43">
        <v>16.812135999999999</v>
      </c>
      <c r="P1335" s="43">
        <v>14.346736</v>
      </c>
      <c r="Q1335" s="43">
        <v>11.65014</v>
      </c>
      <c r="R1335" s="43">
        <v>18.506699000000001</v>
      </c>
      <c r="S1335" s="43">
        <v>14.669136</v>
      </c>
      <c r="T1335" s="43">
        <v>9.0624099999999999</v>
      </c>
      <c r="U1335" s="43">
        <v>7.3173159999999999</v>
      </c>
      <c r="V1335" s="43">
        <v>10.532073</v>
      </c>
      <c r="W1335" s="43">
        <v>9.7333180000000006</v>
      </c>
      <c r="X1335" s="43">
        <v>10.396571</v>
      </c>
      <c r="Y1335" s="43">
        <v>86</v>
      </c>
      <c r="AA1335">
        <f t="shared" si="462"/>
        <v>42033.583506944444</v>
      </c>
      <c r="AB1335" t="str">
        <f t="shared" si="463"/>
        <v>42033Murilo/Kassio68</v>
      </c>
      <c r="AC1335" s="52">
        <v>42033</v>
      </c>
      <c r="AD1335" s="53" t="s">
        <v>20</v>
      </c>
      <c r="AE1335" s="54">
        <v>68</v>
      </c>
      <c r="AF1335" s="51" t="str">
        <f t="shared" si="464"/>
        <v/>
      </c>
      <c r="AG1335" s="51">
        <f t="shared" si="465"/>
        <v>0</v>
      </c>
      <c r="AH1335" s="51">
        <f t="shared" si="466"/>
        <v>35.542458000000003</v>
      </c>
      <c r="AI1335" s="51">
        <f t="shared" si="467"/>
        <v>34.083092000000001</v>
      </c>
      <c r="AJ1335" s="51">
        <f t="shared" si="468"/>
        <v>33.102134999999997</v>
      </c>
      <c r="AK1335" s="51">
        <f t="shared" si="469"/>
        <v>25.380849999999999</v>
      </c>
      <c r="AL1335" s="51">
        <f t="shared" si="470"/>
        <v>27.930150999999999</v>
      </c>
      <c r="AM1335" s="51">
        <f t="shared" si="471"/>
        <v>37.42915</v>
      </c>
      <c r="AN1335" s="51">
        <f t="shared" si="472"/>
        <v>35.387413000000002</v>
      </c>
      <c r="AO1335" s="51">
        <f t="shared" si="473"/>
        <v>28.970938</v>
      </c>
      <c r="AP1335" s="51">
        <f t="shared" si="474"/>
        <v>31.840954</v>
      </c>
      <c r="AQ1335" s="51">
        <f t="shared" si="475"/>
        <v>33.855441999999996</v>
      </c>
      <c r="AR1335" s="51">
        <f t="shared" si="476"/>
        <v>31.038038</v>
      </c>
      <c r="AS1335" s="51">
        <f t="shared" si="477"/>
        <v>30.676480999999999</v>
      </c>
      <c r="AT1335" s="51">
        <f t="shared" si="478"/>
        <v>34.235270999999997</v>
      </c>
      <c r="AU1335" s="51">
        <f t="shared" si="479"/>
        <v>37.032131</v>
      </c>
      <c r="AV1335" s="51">
        <f t="shared" si="480"/>
        <v>35.387413000000002</v>
      </c>
      <c r="AY1335">
        <v>42343</v>
      </c>
      <c r="AZ1335">
        <v>42343</v>
      </c>
      <c r="BA1335" t="s">
        <v>29</v>
      </c>
      <c r="BB1335" s="1">
        <f t="shared" si="461"/>
        <v>42343</v>
      </c>
    </row>
    <row r="1336" spans="1:54">
      <c r="A1336" t="str">
        <f t="shared" si="481"/>
        <v>42405Fábio86</v>
      </c>
      <c r="B1336" s="48">
        <v>42405.367326388892</v>
      </c>
      <c r="C1336" s="48">
        <f t="shared" si="482"/>
        <v>42405</v>
      </c>
      <c r="D1336" s="48" t="s">
        <v>31</v>
      </c>
      <c r="E1336" s="49">
        <f t="shared" si="483"/>
        <v>86</v>
      </c>
      <c r="F1336" s="48"/>
      <c r="G1336" s="49" t="e">
        <f>VLOOKUP(C1336,#REF!,2,0)</f>
        <v>#REF!</v>
      </c>
      <c r="H1336" s="48"/>
      <c r="I1336" s="43">
        <v>0</v>
      </c>
      <c r="J1336" s="43">
        <v>2.2230000000000001E-3</v>
      </c>
      <c r="K1336" s="43">
        <v>17.515518</v>
      </c>
      <c r="L1336" s="43">
        <v>18.920164</v>
      </c>
      <c r="M1336" s="43">
        <v>16.725237</v>
      </c>
      <c r="N1336" s="43">
        <v>15.996090000000001</v>
      </c>
      <c r="O1336" s="43">
        <v>16.208808999999999</v>
      </c>
      <c r="P1336" s="43">
        <v>13.830831</v>
      </c>
      <c r="Q1336" s="43">
        <v>11.25896</v>
      </c>
      <c r="R1336" s="43">
        <v>17.962595</v>
      </c>
      <c r="S1336" s="43">
        <v>14.386825</v>
      </c>
      <c r="T1336" s="43">
        <v>9.1881869999999992</v>
      </c>
      <c r="U1336" s="43">
        <v>7.2064440000000003</v>
      </c>
      <c r="V1336" s="43">
        <v>10.262015</v>
      </c>
      <c r="W1336" s="43">
        <v>9.6034939999999995</v>
      </c>
      <c r="X1336" s="43">
        <v>10.362833999999999</v>
      </c>
      <c r="Y1336" s="43">
        <v>86</v>
      </c>
      <c r="AA1336">
        <f t="shared" si="462"/>
        <v>42038.772951388892</v>
      </c>
      <c r="AB1336" t="str">
        <f t="shared" si="463"/>
        <v>42038Murilo/Kassio68</v>
      </c>
      <c r="AC1336" s="52">
        <v>42038</v>
      </c>
      <c r="AD1336" s="53" t="s">
        <v>20</v>
      </c>
      <c r="AE1336" s="54">
        <v>68</v>
      </c>
      <c r="AF1336" s="51" t="str">
        <f t="shared" si="464"/>
        <v/>
      </c>
      <c r="AG1336" s="51">
        <f t="shared" si="465"/>
        <v>0</v>
      </c>
      <c r="AH1336" s="51">
        <f t="shared" si="466"/>
        <v>35.542458000000003</v>
      </c>
      <c r="AI1336" s="51">
        <f t="shared" si="467"/>
        <v>32.803176999999998</v>
      </c>
      <c r="AJ1336" s="51">
        <f t="shared" si="468"/>
        <v>29.041008000000001</v>
      </c>
      <c r="AK1336" s="51">
        <f t="shared" si="469"/>
        <v>21.492553999999998</v>
      </c>
      <c r="AL1336" s="51">
        <f t="shared" si="470"/>
        <v>28.344125999999999</v>
      </c>
      <c r="AM1336" s="51">
        <f t="shared" si="471"/>
        <v>36.479773999999999</v>
      </c>
      <c r="AN1336" s="51">
        <f t="shared" si="472"/>
        <v>30.748636000000001</v>
      </c>
      <c r="AO1336" s="51">
        <f t="shared" si="473"/>
        <v>26.774146999999999</v>
      </c>
      <c r="AP1336" s="51">
        <f t="shared" si="474"/>
        <v>31.474726</v>
      </c>
      <c r="AQ1336" s="51">
        <f t="shared" si="475"/>
        <v>33.704093999999998</v>
      </c>
      <c r="AR1336" s="51">
        <f t="shared" si="476"/>
        <v>29.322168000000001</v>
      </c>
      <c r="AS1336" s="51">
        <f t="shared" si="477"/>
        <v>30.676480999999999</v>
      </c>
      <c r="AT1336" s="51">
        <f t="shared" si="478"/>
        <v>33.704093999999998</v>
      </c>
      <c r="AU1336" s="51">
        <f t="shared" si="479"/>
        <v>36.794913999999999</v>
      </c>
      <c r="AV1336" s="51">
        <f t="shared" si="480"/>
        <v>34.924286000000002</v>
      </c>
      <c r="AY1336">
        <v>42346</v>
      </c>
      <c r="AZ1336">
        <v>42346</v>
      </c>
      <c r="BA1336" t="s">
        <v>29</v>
      </c>
      <c r="BB1336" s="1">
        <f t="shared" si="461"/>
        <v>42346</v>
      </c>
    </row>
    <row r="1337" spans="1:54">
      <c r="A1337" t="str">
        <f t="shared" si="481"/>
        <v>42410Fábio86</v>
      </c>
      <c r="B1337" s="48">
        <v>42410.390543981484</v>
      </c>
      <c r="C1337" s="48">
        <f t="shared" si="482"/>
        <v>42410</v>
      </c>
      <c r="D1337" s="48" t="s">
        <v>31</v>
      </c>
      <c r="E1337" s="49">
        <f t="shared" si="483"/>
        <v>86</v>
      </c>
      <c r="F1337" s="48"/>
      <c r="G1337" s="49" t="e">
        <f>VLOOKUP(C1337,#REF!,2,0)</f>
        <v>#REF!</v>
      </c>
      <c r="H1337" s="48"/>
      <c r="I1337" s="43">
        <v>0</v>
      </c>
      <c r="J1337" s="43">
        <v>7.4233999999999994E-2</v>
      </c>
      <c r="K1337" s="43">
        <v>21.695088999999999</v>
      </c>
      <c r="L1337" s="43">
        <v>22.192657000000001</v>
      </c>
      <c r="M1337" s="43">
        <v>20.813578</v>
      </c>
      <c r="N1337" s="43">
        <v>19.431795000000001</v>
      </c>
      <c r="O1337" s="43">
        <v>19.997803000000001</v>
      </c>
      <c r="P1337" s="43">
        <v>17.338287000000001</v>
      </c>
      <c r="Q1337" s="43">
        <v>13.909534000000001</v>
      </c>
      <c r="R1337" s="43">
        <v>21.350121999999999</v>
      </c>
      <c r="S1337" s="43">
        <v>16.638573000000001</v>
      </c>
      <c r="T1337" s="43">
        <v>11.25896</v>
      </c>
      <c r="U1337" s="43">
        <v>8.5992169999999994</v>
      </c>
      <c r="V1337" s="43">
        <v>11.542764</v>
      </c>
      <c r="W1337" s="43">
        <v>10.771471</v>
      </c>
      <c r="X1337" s="43">
        <v>11.25896</v>
      </c>
      <c r="Y1337" s="43">
        <v>86</v>
      </c>
      <c r="AA1337">
        <f t="shared" si="462"/>
        <v>42041.588587962964</v>
      </c>
      <c r="AB1337" t="str">
        <f t="shared" si="463"/>
        <v>42041Murilo/Kassio68</v>
      </c>
      <c r="AC1337" s="52">
        <v>42041</v>
      </c>
      <c r="AD1337" s="53" t="s">
        <v>20</v>
      </c>
      <c r="AE1337" s="54">
        <v>68</v>
      </c>
      <c r="AF1337" s="51" t="str">
        <f t="shared" si="464"/>
        <v/>
      </c>
      <c r="AG1337" s="51">
        <f t="shared" si="465"/>
        <v>1.380506</v>
      </c>
      <c r="AH1337" s="51">
        <f t="shared" si="466"/>
        <v>38.068714</v>
      </c>
      <c r="AI1337" s="51">
        <f t="shared" si="467"/>
        <v>35.155479</v>
      </c>
      <c r="AJ1337" s="51">
        <f t="shared" si="468"/>
        <v>32.357277000000003</v>
      </c>
      <c r="AK1337" s="51">
        <f t="shared" si="469"/>
        <v>26.505780999999999</v>
      </c>
      <c r="AL1337" s="51">
        <f t="shared" si="470"/>
        <v>32.579844999999999</v>
      </c>
      <c r="AM1337" s="51">
        <f t="shared" si="471"/>
        <v>40.514282000000001</v>
      </c>
      <c r="AN1337" s="51">
        <f t="shared" si="472"/>
        <v>36.873905000000001</v>
      </c>
      <c r="AO1337" s="51">
        <f t="shared" si="473"/>
        <v>34.083092000000001</v>
      </c>
      <c r="AP1337" s="51">
        <f t="shared" si="474"/>
        <v>36.794913999999999</v>
      </c>
      <c r="AQ1337" s="51">
        <f t="shared" si="475"/>
        <v>37.508831000000001</v>
      </c>
      <c r="AR1337" s="51">
        <f t="shared" si="476"/>
        <v>31.474726</v>
      </c>
      <c r="AS1337" s="51">
        <f t="shared" si="477"/>
        <v>31.767537999999998</v>
      </c>
      <c r="AT1337" s="51">
        <f t="shared" si="478"/>
        <v>34.464176000000002</v>
      </c>
      <c r="AU1337" s="51">
        <f t="shared" si="479"/>
        <v>37.349601999999997</v>
      </c>
      <c r="AV1337" s="51">
        <f t="shared" si="480"/>
        <v>35.697848999999998</v>
      </c>
      <c r="AY1337">
        <v>42349</v>
      </c>
      <c r="AZ1337">
        <v>42349</v>
      </c>
      <c r="BA1337" t="s">
        <v>29</v>
      </c>
      <c r="BB1337" s="1">
        <f t="shared" si="461"/>
        <v>42349</v>
      </c>
    </row>
    <row r="1338" spans="1:54">
      <c r="A1338" t="str">
        <f t="shared" si="481"/>
        <v>42412Fábio86</v>
      </c>
      <c r="B1338" s="48">
        <v>42412.36787037037</v>
      </c>
      <c r="C1338" s="48">
        <f t="shared" si="482"/>
        <v>42412</v>
      </c>
      <c r="D1338" s="48" t="s">
        <v>31</v>
      </c>
      <c r="E1338" s="49">
        <f t="shared" si="483"/>
        <v>86</v>
      </c>
      <c r="F1338" s="48"/>
      <c r="G1338" s="49" t="e">
        <f>VLOOKUP(C1338,#REF!,2,0)</f>
        <v>#REF!</v>
      </c>
      <c r="H1338" s="48"/>
      <c r="I1338" s="43">
        <v>0</v>
      </c>
      <c r="J1338" s="43">
        <v>1.6782999999999999E-2</v>
      </c>
      <c r="K1338" s="43">
        <v>20.668424999999999</v>
      </c>
      <c r="L1338" s="43">
        <v>21.007883</v>
      </c>
      <c r="M1338" s="43">
        <v>19.244942000000002</v>
      </c>
      <c r="N1338" s="43">
        <v>17.962595</v>
      </c>
      <c r="O1338" s="43">
        <v>18.506699000000001</v>
      </c>
      <c r="P1338" s="43">
        <v>15.82696</v>
      </c>
      <c r="Q1338" s="43">
        <v>12.942365000000001</v>
      </c>
      <c r="R1338" s="43">
        <v>19.855543000000001</v>
      </c>
      <c r="S1338" s="43">
        <v>15.574994</v>
      </c>
      <c r="T1338" s="43">
        <v>9.7659149999999997</v>
      </c>
      <c r="U1338" s="43">
        <v>7.6841309999999998</v>
      </c>
      <c r="V1338" s="43">
        <v>10.668516</v>
      </c>
      <c r="W1338" s="43">
        <v>9.8969090000000008</v>
      </c>
      <c r="X1338" s="43">
        <v>10.396571</v>
      </c>
      <c r="Y1338" s="43">
        <v>86</v>
      </c>
      <c r="AA1338">
        <f t="shared" si="462"/>
        <v>42044.714525462965</v>
      </c>
      <c r="AB1338" t="str">
        <f t="shared" si="463"/>
        <v>42044Murilo/Kassio68</v>
      </c>
      <c r="AC1338" s="52">
        <v>42044</v>
      </c>
      <c r="AD1338" s="53" t="s">
        <v>20</v>
      </c>
      <c r="AE1338" s="54">
        <v>68</v>
      </c>
      <c r="AF1338" s="51" t="str">
        <f t="shared" si="464"/>
        <v/>
      </c>
      <c r="AG1338" s="51">
        <f t="shared" si="465"/>
        <v>1.4546570000000001</v>
      </c>
      <c r="AH1338" s="51">
        <f t="shared" si="466"/>
        <v>37.668388</v>
      </c>
      <c r="AI1338" s="51">
        <f t="shared" si="467"/>
        <v>35.078319999999998</v>
      </c>
      <c r="AJ1338" s="51">
        <f t="shared" si="468"/>
        <v>32.061729</v>
      </c>
      <c r="AK1338" s="51">
        <f t="shared" si="469"/>
        <v>26.039528000000001</v>
      </c>
      <c r="AL1338" s="51">
        <f t="shared" si="470"/>
        <v>32.728637999999997</v>
      </c>
      <c r="AM1338" s="51">
        <f t="shared" si="471"/>
        <v>40.101554999999998</v>
      </c>
      <c r="AN1338" s="51">
        <f t="shared" si="472"/>
        <v>36.401234000000002</v>
      </c>
      <c r="AO1338" s="51">
        <f t="shared" si="473"/>
        <v>32.579844999999999</v>
      </c>
      <c r="AP1338" s="51">
        <f t="shared" si="474"/>
        <v>36.716000000000001</v>
      </c>
      <c r="AQ1338" s="51">
        <f t="shared" si="475"/>
        <v>37.349601999999997</v>
      </c>
      <c r="AR1338" s="51">
        <f t="shared" si="476"/>
        <v>30.893166999999998</v>
      </c>
      <c r="AS1338" s="51">
        <f t="shared" si="477"/>
        <v>31.620987</v>
      </c>
      <c r="AT1338" s="51">
        <f t="shared" si="478"/>
        <v>34.311497000000003</v>
      </c>
      <c r="AU1338" s="51">
        <f t="shared" si="479"/>
        <v>36.952976</v>
      </c>
      <c r="AV1338" s="51">
        <f t="shared" si="480"/>
        <v>35.232684999999996</v>
      </c>
      <c r="AY1338">
        <v>42349</v>
      </c>
      <c r="AZ1338">
        <v>42349</v>
      </c>
      <c r="BA1338" t="s">
        <v>29</v>
      </c>
      <c r="BB1338" s="1">
        <f t="shared" si="461"/>
        <v>42349</v>
      </c>
    </row>
    <row r="1339" spans="1:54">
      <c r="A1339" t="str">
        <f t="shared" si="481"/>
        <v>42419Fábio86</v>
      </c>
      <c r="B1339" s="48">
        <v>42419.669560185182</v>
      </c>
      <c r="C1339" s="48">
        <f t="shared" si="482"/>
        <v>42419</v>
      </c>
      <c r="D1339" s="48" t="s">
        <v>31</v>
      </c>
      <c r="E1339" s="49">
        <f t="shared" si="483"/>
        <v>86</v>
      </c>
      <c r="F1339" s="48"/>
      <c r="G1339" s="49" t="e">
        <f>VLOOKUP(C1339,#REF!,2,0)</f>
        <v>#REF!</v>
      </c>
      <c r="H1339" s="48"/>
      <c r="I1339" s="43">
        <v>0</v>
      </c>
      <c r="J1339" s="43">
        <v>0.11015800000000001</v>
      </c>
      <c r="K1339" s="43">
        <v>21.943182</v>
      </c>
      <c r="L1339" s="43">
        <v>22.343050000000002</v>
      </c>
      <c r="M1339" s="43">
        <v>21.056601000000001</v>
      </c>
      <c r="N1339" s="43">
        <v>19.950310000000002</v>
      </c>
      <c r="O1339" s="43">
        <v>20.571967999999998</v>
      </c>
      <c r="P1339" s="43">
        <v>18.188306999999998</v>
      </c>
      <c r="Q1339" s="43">
        <v>14.995260999999999</v>
      </c>
      <c r="R1339" s="43">
        <v>21.744581</v>
      </c>
      <c r="S1339" s="43">
        <v>17.249991999999999</v>
      </c>
      <c r="T1339" s="43">
        <v>12.085049</v>
      </c>
      <c r="U1339" s="43">
        <v>9.7985589999999991</v>
      </c>
      <c r="V1339" s="43">
        <v>12.491166</v>
      </c>
      <c r="W1339" s="43">
        <v>11.6143</v>
      </c>
      <c r="X1339" s="43">
        <v>12.048469000000001</v>
      </c>
      <c r="Y1339" s="43">
        <v>86</v>
      </c>
      <c r="AA1339">
        <f t="shared" si="462"/>
        <v>42046.430335648147</v>
      </c>
      <c r="AB1339" t="str">
        <f t="shared" si="463"/>
        <v>42046Murilo/Kassio68</v>
      </c>
      <c r="AC1339" s="52">
        <v>42046</v>
      </c>
      <c r="AD1339" s="53" t="s">
        <v>20</v>
      </c>
      <c r="AE1339" s="54">
        <v>68</v>
      </c>
      <c r="AF1339" s="51" t="str">
        <f t="shared" si="464"/>
        <v/>
      </c>
      <c r="AG1339" s="51">
        <f t="shared" si="465"/>
        <v>0</v>
      </c>
      <c r="AH1339" s="51">
        <f t="shared" si="466"/>
        <v>31.620987</v>
      </c>
      <c r="AI1339" s="51">
        <f t="shared" si="467"/>
        <v>32.579844999999999</v>
      </c>
      <c r="AJ1339" s="51">
        <f t="shared" si="468"/>
        <v>31.767537999999998</v>
      </c>
      <c r="AK1339" s="51">
        <f t="shared" si="469"/>
        <v>25.774999999999999</v>
      </c>
      <c r="AL1339" s="51">
        <f t="shared" si="470"/>
        <v>28.274913999999999</v>
      </c>
      <c r="AM1339" s="51">
        <f t="shared" si="471"/>
        <v>37.988486999999999</v>
      </c>
      <c r="AN1339" s="51">
        <f t="shared" si="472"/>
        <v>35.931556999999998</v>
      </c>
      <c r="AO1339" s="51">
        <f t="shared" si="473"/>
        <v>30.388791999999999</v>
      </c>
      <c r="AP1339" s="51">
        <f t="shared" si="474"/>
        <v>33.177067000000001</v>
      </c>
      <c r="AQ1339" s="51">
        <f t="shared" si="475"/>
        <v>35.232684999999996</v>
      </c>
      <c r="AR1339" s="51">
        <f t="shared" si="476"/>
        <v>31.255997000000001</v>
      </c>
      <c r="AS1339" s="51">
        <f t="shared" si="477"/>
        <v>30.965553</v>
      </c>
      <c r="AT1339" s="51">
        <f t="shared" si="478"/>
        <v>33.855441999999996</v>
      </c>
      <c r="AU1339" s="51">
        <f t="shared" si="479"/>
        <v>36.637206999999997</v>
      </c>
      <c r="AV1339" s="51">
        <f t="shared" si="480"/>
        <v>35.001258999999997</v>
      </c>
      <c r="AY1339">
        <v>42354</v>
      </c>
      <c r="AZ1339">
        <v>42354</v>
      </c>
      <c r="BA1339" t="s">
        <v>29</v>
      </c>
      <c r="BB1339" s="1">
        <f t="shared" si="461"/>
        <v>42354</v>
      </c>
    </row>
    <row r="1340" spans="1:54">
      <c r="A1340" t="str">
        <f t="shared" si="481"/>
        <v>42424Fábio86</v>
      </c>
      <c r="B1340" s="48">
        <v>42424.467986111114</v>
      </c>
      <c r="C1340" s="48">
        <f t="shared" si="482"/>
        <v>42424</v>
      </c>
      <c r="D1340" s="48" t="s">
        <v>31</v>
      </c>
      <c r="E1340" s="49">
        <f t="shared" si="483"/>
        <v>86</v>
      </c>
      <c r="F1340" s="48"/>
      <c r="G1340" s="49" t="e">
        <f>VLOOKUP(C1340,#REF!,2,0)</f>
        <v>#REF!</v>
      </c>
      <c r="H1340" s="48"/>
      <c r="I1340" s="43">
        <v>0</v>
      </c>
      <c r="J1340" s="43">
        <v>0.169402</v>
      </c>
      <c r="K1340" s="43">
        <v>21.99297</v>
      </c>
      <c r="L1340" s="43">
        <v>22.443562</v>
      </c>
      <c r="M1340" s="43">
        <v>20.910616000000001</v>
      </c>
      <c r="N1340" s="43">
        <v>20.33173</v>
      </c>
      <c r="O1340" s="43">
        <v>20.188268999999998</v>
      </c>
      <c r="P1340" s="43">
        <v>17.872714999999999</v>
      </c>
      <c r="Q1340" s="43">
        <v>14.067712</v>
      </c>
      <c r="R1340" s="43">
        <v>21.154211</v>
      </c>
      <c r="S1340" s="43">
        <v>16.552156</v>
      </c>
      <c r="T1340" s="43">
        <v>10.978964</v>
      </c>
      <c r="U1340" s="43">
        <v>8.3875980000000006</v>
      </c>
      <c r="V1340" s="43">
        <v>11.188608</v>
      </c>
      <c r="W1340" s="43">
        <v>10.329169</v>
      </c>
      <c r="X1340" s="43">
        <v>10.909573999999999</v>
      </c>
      <c r="Y1340" s="43">
        <v>86</v>
      </c>
      <c r="AA1340">
        <f t="shared" si="462"/>
        <v>42047.368483796294</v>
      </c>
      <c r="AB1340" t="str">
        <f t="shared" si="463"/>
        <v>42047Murilo/Kassio68</v>
      </c>
      <c r="AC1340" s="52">
        <v>42047</v>
      </c>
      <c r="AD1340" s="53" t="s">
        <v>20</v>
      </c>
      <c r="AE1340" s="54">
        <v>68</v>
      </c>
      <c r="AF1340" s="51" t="str">
        <f t="shared" si="464"/>
        <v/>
      </c>
      <c r="AG1340" s="51">
        <f t="shared" si="465"/>
        <v>2.0270890000000001</v>
      </c>
      <c r="AH1340" s="51">
        <f t="shared" si="466"/>
        <v>39.690842000000004</v>
      </c>
      <c r="AI1340" s="51">
        <f t="shared" si="467"/>
        <v>36.479773999999999</v>
      </c>
      <c r="AJ1340" s="51">
        <f t="shared" si="468"/>
        <v>34.387813999999999</v>
      </c>
      <c r="AK1340" s="51">
        <f t="shared" si="469"/>
        <v>28.274913999999999</v>
      </c>
      <c r="AL1340" s="51">
        <f t="shared" si="470"/>
        <v>35.078319999999998</v>
      </c>
      <c r="AM1340" s="51">
        <f t="shared" si="471"/>
        <v>43.033695000000002</v>
      </c>
      <c r="AN1340" s="51">
        <f t="shared" si="472"/>
        <v>39.445445999999997</v>
      </c>
      <c r="AO1340" s="51">
        <f t="shared" si="473"/>
        <v>36.794913999999999</v>
      </c>
      <c r="AP1340" s="51">
        <f t="shared" si="474"/>
        <v>41.429546000000002</v>
      </c>
      <c r="AQ1340" s="51">
        <f t="shared" si="475"/>
        <v>42.693542000000001</v>
      </c>
      <c r="AR1340" s="51">
        <f t="shared" si="476"/>
        <v>38.149062999999998</v>
      </c>
      <c r="AS1340" s="51">
        <f t="shared" si="477"/>
        <v>40.431556999999998</v>
      </c>
      <c r="AT1340" s="51">
        <f t="shared" si="478"/>
        <v>42.439273999999997</v>
      </c>
      <c r="AU1340" s="51">
        <f t="shared" si="479"/>
        <v>44.493800999999998</v>
      </c>
      <c r="AV1340" s="51">
        <f t="shared" si="480"/>
        <v>42.608719000000001</v>
      </c>
      <c r="AY1340">
        <v>42355</v>
      </c>
      <c r="AZ1340">
        <v>42355</v>
      </c>
      <c r="BA1340" t="s">
        <v>29</v>
      </c>
      <c r="BB1340" s="1">
        <f t="shared" si="461"/>
        <v>42355</v>
      </c>
    </row>
    <row r="1341" spans="1:54">
      <c r="A1341" t="str">
        <f t="shared" si="481"/>
        <v>42429Fábio86</v>
      </c>
      <c r="B1341" s="48">
        <v>42429.741886574076</v>
      </c>
      <c r="C1341" s="48">
        <f t="shared" si="482"/>
        <v>42429</v>
      </c>
      <c r="D1341" s="48" t="s">
        <v>31</v>
      </c>
      <c r="E1341" s="49">
        <f t="shared" si="483"/>
        <v>86</v>
      </c>
      <c r="F1341" s="48"/>
      <c r="G1341" s="49" t="e">
        <f>VLOOKUP(C1341,#REF!,2,0)</f>
        <v>#REF!</v>
      </c>
      <c r="H1341" s="48"/>
      <c r="I1341" s="43">
        <v>0</v>
      </c>
      <c r="J1341" s="43">
        <v>0.225046</v>
      </c>
      <c r="K1341" s="43">
        <v>23.563955</v>
      </c>
      <c r="L1341" s="43">
        <v>23.563955</v>
      </c>
      <c r="M1341" s="43">
        <v>21.99297</v>
      </c>
      <c r="N1341" s="43">
        <v>21.105408000000001</v>
      </c>
      <c r="O1341" s="43">
        <v>21.744581</v>
      </c>
      <c r="P1341" s="43">
        <v>18.827883</v>
      </c>
      <c r="Q1341" s="43">
        <v>14.913376</v>
      </c>
      <c r="R1341" s="43">
        <v>22.192657000000001</v>
      </c>
      <c r="S1341" s="43">
        <v>17.559964999999998</v>
      </c>
      <c r="T1341" s="43">
        <v>11.902811</v>
      </c>
      <c r="U1341" s="43">
        <v>9.3786299999999994</v>
      </c>
      <c r="V1341" s="43">
        <v>12.158357000000001</v>
      </c>
      <c r="W1341" s="43">
        <v>11.083526000000001</v>
      </c>
      <c r="X1341" s="43">
        <v>11.542764</v>
      </c>
      <c r="Y1341" s="43">
        <v>86</v>
      </c>
      <c r="AA1341">
        <f t="shared" si="462"/>
        <v>42064.384120370371</v>
      </c>
      <c r="AB1341" t="str">
        <f t="shared" si="463"/>
        <v>42064Murilo/Kassio68</v>
      </c>
      <c r="AC1341" s="52">
        <v>42064</v>
      </c>
      <c r="AD1341" s="53" t="s">
        <v>20</v>
      </c>
      <c r="AE1341" s="54">
        <v>68</v>
      </c>
      <c r="AF1341" s="51" t="str">
        <f t="shared" si="464"/>
        <v/>
      </c>
      <c r="AG1341" s="51">
        <f t="shared" si="465"/>
        <v>1.505425</v>
      </c>
      <c r="AH1341" s="51">
        <f t="shared" si="466"/>
        <v>37.828285000000001</v>
      </c>
      <c r="AI1341" s="51">
        <f t="shared" si="467"/>
        <v>35.155479</v>
      </c>
      <c r="AJ1341" s="51">
        <f t="shared" si="468"/>
        <v>32.283279</v>
      </c>
      <c r="AK1341" s="51">
        <f t="shared" si="469"/>
        <v>26.505780999999999</v>
      </c>
      <c r="AL1341" s="51">
        <f t="shared" si="470"/>
        <v>33.477725999999997</v>
      </c>
      <c r="AM1341" s="51">
        <f t="shared" si="471"/>
        <v>41.76482</v>
      </c>
      <c r="AN1341" s="51">
        <f t="shared" si="472"/>
        <v>37.668388</v>
      </c>
      <c r="AO1341" s="51">
        <f t="shared" si="473"/>
        <v>34.693863</v>
      </c>
      <c r="AP1341" s="51">
        <f t="shared" si="474"/>
        <v>39.200752000000001</v>
      </c>
      <c r="AQ1341" s="51">
        <f t="shared" si="475"/>
        <v>39.854869999999998</v>
      </c>
      <c r="AR1341" s="51">
        <f t="shared" si="476"/>
        <v>34.617221999999998</v>
      </c>
      <c r="AS1341" s="51">
        <f t="shared" si="477"/>
        <v>36.873905000000001</v>
      </c>
      <c r="AT1341" s="51">
        <f t="shared" si="478"/>
        <v>38.956802000000003</v>
      </c>
      <c r="AU1341" s="51">
        <f t="shared" si="479"/>
        <v>41.095592000000003</v>
      </c>
      <c r="AV1341" s="51">
        <f t="shared" si="480"/>
        <v>39.527172</v>
      </c>
      <c r="AY1341">
        <v>42356</v>
      </c>
      <c r="AZ1341">
        <v>42356</v>
      </c>
      <c r="BA1341" t="s">
        <v>29</v>
      </c>
      <c r="BB1341" s="1">
        <f t="shared" si="461"/>
        <v>42356</v>
      </c>
    </row>
    <row r="1342" spans="1:54">
      <c r="A1342" t="str">
        <f t="shared" si="481"/>
        <v>42431Fábio86</v>
      </c>
      <c r="B1342" s="48">
        <v>42431.482372685183</v>
      </c>
      <c r="C1342" s="48">
        <f t="shared" si="482"/>
        <v>42431</v>
      </c>
      <c r="D1342" s="48" t="s">
        <v>31</v>
      </c>
      <c r="E1342" s="49">
        <f t="shared" si="483"/>
        <v>86</v>
      </c>
      <c r="F1342" s="48"/>
      <c r="G1342" s="49" t="e">
        <f>VLOOKUP(C1342,#REF!,2,0)</f>
        <v>#REF!</v>
      </c>
      <c r="H1342" s="48"/>
      <c r="I1342" s="43">
        <v>0</v>
      </c>
      <c r="J1342" s="43">
        <v>0.24946499999999999</v>
      </c>
      <c r="K1342" s="43">
        <v>23.978010000000001</v>
      </c>
      <c r="L1342" s="43">
        <v>24.030000999999999</v>
      </c>
      <c r="M1342" s="43">
        <v>22.594749</v>
      </c>
      <c r="N1342" s="43">
        <v>21.30105</v>
      </c>
      <c r="O1342" s="43">
        <v>22.142672999999998</v>
      </c>
      <c r="P1342" s="43">
        <v>19.619548999999999</v>
      </c>
      <c r="Q1342" s="43">
        <v>16.123549000000001</v>
      </c>
      <c r="R1342" s="43">
        <v>23.255731999999998</v>
      </c>
      <c r="S1342" s="43">
        <v>18.827883</v>
      </c>
      <c r="T1342" s="43">
        <v>13.286296</v>
      </c>
      <c r="U1342" s="43">
        <v>11.083526000000001</v>
      </c>
      <c r="V1342" s="43">
        <v>13.440716999999999</v>
      </c>
      <c r="W1342" s="43">
        <v>12.048469000000001</v>
      </c>
      <c r="X1342" s="43">
        <v>11.65014</v>
      </c>
      <c r="Y1342" s="43">
        <v>86</v>
      </c>
      <c r="AA1342">
        <f t="shared" si="462"/>
        <v>42065.771562499998</v>
      </c>
      <c r="AB1342" t="str">
        <f t="shared" si="463"/>
        <v>42065Murilo/Kassio68</v>
      </c>
      <c r="AC1342" s="52">
        <v>42065</v>
      </c>
      <c r="AD1342" s="53" t="s">
        <v>20</v>
      </c>
      <c r="AE1342" s="54">
        <v>68</v>
      </c>
      <c r="AF1342" s="51" t="str">
        <f t="shared" si="464"/>
        <v/>
      </c>
      <c r="AG1342" s="51">
        <f t="shared" si="465"/>
        <v>1.2853460000000001</v>
      </c>
      <c r="AH1342" s="51">
        <f t="shared" si="466"/>
        <v>38.956802000000003</v>
      </c>
      <c r="AI1342" s="51">
        <f t="shared" si="467"/>
        <v>35.310035999999997</v>
      </c>
      <c r="AJ1342" s="51">
        <f t="shared" si="468"/>
        <v>32.505577000000002</v>
      </c>
      <c r="AK1342" s="51">
        <f t="shared" si="469"/>
        <v>27.587548999999999</v>
      </c>
      <c r="AL1342" s="51">
        <f t="shared" si="470"/>
        <v>33.177067000000001</v>
      </c>
      <c r="AM1342" s="51">
        <f t="shared" si="471"/>
        <v>40.929091999999997</v>
      </c>
      <c r="AN1342" s="51">
        <f t="shared" si="472"/>
        <v>37.668388</v>
      </c>
      <c r="AO1342" s="51">
        <f t="shared" si="473"/>
        <v>34.924286000000002</v>
      </c>
      <c r="AP1342" s="51">
        <f t="shared" si="474"/>
        <v>39.200752000000001</v>
      </c>
      <c r="AQ1342" s="51">
        <f t="shared" si="475"/>
        <v>40.929091999999997</v>
      </c>
      <c r="AR1342" s="51">
        <f t="shared" si="476"/>
        <v>36.009644000000002</v>
      </c>
      <c r="AS1342" s="51">
        <f t="shared" si="477"/>
        <v>38.471161000000002</v>
      </c>
      <c r="AT1342" s="51">
        <f t="shared" si="478"/>
        <v>41.76482</v>
      </c>
      <c r="AU1342" s="51">
        <f t="shared" si="479"/>
        <v>43.546363999999997</v>
      </c>
      <c r="AV1342" s="51">
        <f t="shared" si="480"/>
        <v>41.429546000000002</v>
      </c>
      <c r="AY1342">
        <v>42374</v>
      </c>
      <c r="AZ1342">
        <v>42374</v>
      </c>
      <c r="BA1342" t="s">
        <v>29</v>
      </c>
      <c r="BB1342" s="1">
        <f t="shared" si="461"/>
        <v>42374</v>
      </c>
    </row>
    <row r="1343" spans="1:54">
      <c r="A1343" t="str">
        <f t="shared" si="481"/>
        <v>42433Fábio86</v>
      </c>
      <c r="B1343" s="48">
        <v>42433.735150462962</v>
      </c>
      <c r="C1343" s="48">
        <f t="shared" si="482"/>
        <v>42433</v>
      </c>
      <c r="D1343" s="48" t="s">
        <v>31</v>
      </c>
      <c r="E1343" s="49">
        <f t="shared" si="483"/>
        <v>86</v>
      </c>
      <c r="F1343" s="48"/>
      <c r="G1343" s="49" t="e">
        <f>VLOOKUP(C1343,#REF!,2,0)</f>
        <v>#REF!</v>
      </c>
      <c r="H1343" s="48"/>
      <c r="I1343" s="43">
        <v>0</v>
      </c>
      <c r="J1343" s="43">
        <v>0.36376700000000001</v>
      </c>
      <c r="K1343" s="43">
        <v>21.943182</v>
      </c>
      <c r="L1343" s="43">
        <v>21.399222999999999</v>
      </c>
      <c r="M1343" s="43">
        <v>19.808230999999999</v>
      </c>
      <c r="N1343" s="43">
        <v>20.862079999999999</v>
      </c>
      <c r="O1343" s="43">
        <v>20.427655999999999</v>
      </c>
      <c r="P1343" s="43">
        <v>13.830831</v>
      </c>
      <c r="Q1343" s="43">
        <v>14.790993</v>
      </c>
      <c r="R1343" s="43">
        <v>17.738341999999999</v>
      </c>
      <c r="S1343" s="43">
        <v>19.059010000000001</v>
      </c>
      <c r="T1343" s="43">
        <v>18.598167</v>
      </c>
      <c r="U1343" s="43">
        <v>13.171124000000001</v>
      </c>
      <c r="V1343" s="43">
        <v>15.911405999999999</v>
      </c>
      <c r="W1343" s="43">
        <v>10.498085</v>
      </c>
      <c r="X1343" s="43">
        <v>11.013764999999999</v>
      </c>
      <c r="Y1343" s="43">
        <v>86</v>
      </c>
      <c r="AA1343">
        <f t="shared" si="462"/>
        <v>42082.428761574076</v>
      </c>
      <c r="AB1343" t="str">
        <f t="shared" si="463"/>
        <v>42082Murilo/Kassio68</v>
      </c>
      <c r="AC1343" s="52">
        <v>42082</v>
      </c>
      <c r="AD1343" s="53" t="s">
        <v>20</v>
      </c>
      <c r="AE1343" s="54">
        <v>68</v>
      </c>
      <c r="AF1343" s="51" t="str">
        <f t="shared" si="464"/>
        <v/>
      </c>
      <c r="AG1343" s="51">
        <f t="shared" si="465"/>
        <v>0.60857899999999998</v>
      </c>
      <c r="AH1343" s="51">
        <f t="shared" si="466"/>
        <v>36.244323999999999</v>
      </c>
      <c r="AI1343" s="51">
        <f t="shared" si="467"/>
        <v>35.001258999999997</v>
      </c>
      <c r="AJ1343" s="51">
        <f t="shared" si="468"/>
        <v>30.965553</v>
      </c>
      <c r="AK1343" s="51">
        <f t="shared" si="469"/>
        <v>25.511876999999998</v>
      </c>
      <c r="AL1343" s="51">
        <f t="shared" si="470"/>
        <v>31.694199000000001</v>
      </c>
      <c r="AM1343" s="51">
        <f t="shared" si="471"/>
        <v>39.854869999999998</v>
      </c>
      <c r="AN1343" s="51">
        <f t="shared" si="472"/>
        <v>36.558444999999999</v>
      </c>
      <c r="AO1343" s="51">
        <f t="shared" si="473"/>
        <v>33.402434999999997</v>
      </c>
      <c r="AP1343" s="51">
        <f t="shared" si="474"/>
        <v>37.908324999999998</v>
      </c>
      <c r="AQ1343" s="51">
        <f t="shared" si="475"/>
        <v>40.266392000000003</v>
      </c>
      <c r="AR1343" s="51">
        <f t="shared" si="476"/>
        <v>35.697848999999998</v>
      </c>
      <c r="AS1343" s="51">
        <f t="shared" si="477"/>
        <v>37.748286999999998</v>
      </c>
      <c r="AT1343" s="51">
        <f t="shared" si="478"/>
        <v>40.762917000000002</v>
      </c>
      <c r="AU1343" s="51">
        <f t="shared" si="479"/>
        <v>42.101398000000003</v>
      </c>
      <c r="AV1343" s="51">
        <f t="shared" si="480"/>
        <v>40.679943000000002</v>
      </c>
      <c r="AY1343">
        <v>42375</v>
      </c>
      <c r="AZ1343">
        <v>42375</v>
      </c>
      <c r="BA1343" t="s">
        <v>29</v>
      </c>
      <c r="BB1343" s="1">
        <f t="shared" si="461"/>
        <v>42375</v>
      </c>
    </row>
    <row r="1344" spans="1:54">
      <c r="A1344" t="str">
        <f t="shared" si="481"/>
        <v>42198Fábio87</v>
      </c>
      <c r="B1344" s="48">
        <v>42198.48574074074</v>
      </c>
      <c r="C1344" s="48">
        <f t="shared" si="482"/>
        <v>42198</v>
      </c>
      <c r="D1344" s="48" t="s">
        <v>31</v>
      </c>
      <c r="E1344" s="49">
        <f t="shared" si="483"/>
        <v>87</v>
      </c>
      <c r="F1344" s="48"/>
      <c r="G1344" s="49" t="e">
        <f>VLOOKUP(C1344,#REF!,2,0)</f>
        <v>#REF!</v>
      </c>
      <c r="H1344" s="48"/>
      <c r="I1344" s="43">
        <v>0</v>
      </c>
      <c r="J1344" s="43">
        <v>3.8270000000000001E-3</v>
      </c>
      <c r="K1344" s="43">
        <v>17.249991999999999</v>
      </c>
      <c r="L1344" s="43">
        <v>18.278981999999999</v>
      </c>
      <c r="M1344" s="43">
        <v>14.028081</v>
      </c>
      <c r="N1344" s="43">
        <v>15.242342000000001</v>
      </c>
      <c r="O1344" s="43">
        <v>13.909534000000001</v>
      </c>
      <c r="P1344" s="43">
        <v>16.422965999999999</v>
      </c>
      <c r="Q1344" s="43">
        <v>15.658751000000001</v>
      </c>
      <c r="R1344" s="43">
        <v>18.827883</v>
      </c>
      <c r="S1344" s="43">
        <v>19.525558</v>
      </c>
      <c r="T1344" s="43">
        <v>17.338287000000001</v>
      </c>
      <c r="U1344" s="43">
        <v>16.080988000000001</v>
      </c>
      <c r="V1344" s="43">
        <v>10.840382999999999</v>
      </c>
      <c r="W1344" s="43">
        <v>11.722047</v>
      </c>
      <c r="X1344" s="43">
        <v>19.525558</v>
      </c>
      <c r="Y1344" s="43">
        <v>87</v>
      </c>
      <c r="AA1344">
        <f t="shared" si="462"/>
        <v>42084.435833333337</v>
      </c>
      <c r="AB1344" t="str">
        <f t="shared" si="463"/>
        <v>42084Murilo/Kassio68</v>
      </c>
      <c r="AC1344" s="52">
        <v>42084</v>
      </c>
      <c r="AD1344" s="53" t="s">
        <v>20</v>
      </c>
      <c r="AE1344" s="54">
        <v>68</v>
      </c>
      <c r="AF1344" s="51" t="str">
        <f t="shared" si="464"/>
        <v>Saturação?</v>
      </c>
      <c r="AG1344" s="51">
        <f t="shared" si="465"/>
        <v>1.1074820000000001</v>
      </c>
      <c r="AH1344" s="51">
        <f t="shared" si="466"/>
        <v>41.262374999999999</v>
      </c>
      <c r="AI1344" s="51">
        <f t="shared" si="467"/>
        <v>39.527172</v>
      </c>
      <c r="AJ1344" s="51">
        <f t="shared" si="468"/>
        <v>45.889277999999997</v>
      </c>
      <c r="AK1344" s="51">
        <f t="shared" si="469"/>
        <v>49.831977999999999</v>
      </c>
      <c r="AL1344" s="51">
        <f t="shared" si="470"/>
        <v>46.329594</v>
      </c>
      <c r="AM1344" s="51">
        <f t="shared" si="471"/>
        <v>46.329594</v>
      </c>
      <c r="AN1344" s="51">
        <f t="shared" si="472"/>
        <v>46.153187000000003</v>
      </c>
      <c r="AO1344" s="51">
        <f t="shared" si="473"/>
        <v>45.977169000000004</v>
      </c>
      <c r="AP1344" s="51">
        <f t="shared" si="474"/>
        <v>46.065162999999998</v>
      </c>
      <c r="AQ1344" s="51">
        <f t="shared" si="475"/>
        <v>45.538505999999998</v>
      </c>
      <c r="AR1344" s="51">
        <f t="shared" si="476"/>
        <v>47.038212000000001</v>
      </c>
      <c r="AS1344" s="51">
        <f t="shared" si="477"/>
        <v>47.216155999999998</v>
      </c>
      <c r="AT1344" s="51">
        <f t="shared" si="478"/>
        <v>47.305241000000002</v>
      </c>
      <c r="AU1344" s="51">
        <f t="shared" si="479"/>
        <v>47.573013000000003</v>
      </c>
      <c r="AV1344" s="51">
        <f t="shared" si="480"/>
        <v>47.305241000000002</v>
      </c>
      <c r="AY1344">
        <v>42377</v>
      </c>
      <c r="AZ1344">
        <v>42377</v>
      </c>
      <c r="BA1344" t="s">
        <v>29</v>
      </c>
      <c r="BB1344" s="1">
        <f t="shared" si="461"/>
        <v>42377</v>
      </c>
    </row>
    <row r="1345" spans="1:54">
      <c r="A1345" t="str">
        <f t="shared" si="481"/>
        <v>42199Fábio87</v>
      </c>
      <c r="B1345" s="48">
        <v>42199.447858796295</v>
      </c>
      <c r="C1345" s="48">
        <f t="shared" si="482"/>
        <v>42199</v>
      </c>
      <c r="D1345" s="48" t="s">
        <v>31</v>
      </c>
      <c r="E1345" s="49">
        <f t="shared" si="483"/>
        <v>87</v>
      </c>
      <c r="F1345" s="48"/>
      <c r="G1345" s="49" t="e">
        <f>VLOOKUP(C1345,#REF!,2,0)</f>
        <v>#REF!</v>
      </c>
      <c r="H1345" s="48"/>
      <c r="I1345" s="43">
        <v>0</v>
      </c>
      <c r="J1345" s="43">
        <v>1.2520000000000001E-3</v>
      </c>
      <c r="K1345" s="43">
        <v>16.422965999999999</v>
      </c>
      <c r="L1345" s="43">
        <v>17.693660999999999</v>
      </c>
      <c r="M1345" s="43">
        <v>13.324814</v>
      </c>
      <c r="N1345" s="43">
        <v>14.628639</v>
      </c>
      <c r="O1345" s="43">
        <v>13.752317</v>
      </c>
      <c r="P1345" s="43">
        <v>15.953726</v>
      </c>
      <c r="Q1345" s="43">
        <v>15.283706</v>
      </c>
      <c r="R1345" s="43">
        <v>18.415436</v>
      </c>
      <c r="S1345" s="43">
        <v>19.713774000000001</v>
      </c>
      <c r="T1345" s="43">
        <v>17.604455999999999</v>
      </c>
      <c r="U1345" s="43">
        <v>16.123549000000001</v>
      </c>
      <c r="V1345" s="43">
        <v>10.702775000000001</v>
      </c>
      <c r="W1345" s="43">
        <v>11.794174</v>
      </c>
      <c r="X1345" s="43">
        <v>19.384998</v>
      </c>
      <c r="Y1345" s="43">
        <v>87</v>
      </c>
      <c r="AA1345">
        <f t="shared" si="462"/>
        <v>42086.710393518515</v>
      </c>
      <c r="AB1345" t="str">
        <f t="shared" si="463"/>
        <v>42086Murilo/Kassio68</v>
      </c>
      <c r="AC1345" s="52">
        <v>42086</v>
      </c>
      <c r="AD1345" s="53" t="s">
        <v>20</v>
      </c>
      <c r="AE1345" s="54">
        <v>68</v>
      </c>
      <c r="AF1345" s="51" t="str">
        <f t="shared" si="464"/>
        <v/>
      </c>
      <c r="AG1345" s="51">
        <f t="shared" si="465"/>
        <v>1.1504110000000001</v>
      </c>
      <c r="AH1345" s="51">
        <f t="shared" si="466"/>
        <v>40.597068999999998</v>
      </c>
      <c r="AI1345" s="51">
        <f t="shared" si="467"/>
        <v>37.748286999999998</v>
      </c>
      <c r="AJ1345" s="51">
        <f t="shared" si="468"/>
        <v>34.847389</v>
      </c>
      <c r="AK1345" s="51">
        <f t="shared" si="469"/>
        <v>28.761232</v>
      </c>
      <c r="AL1345" s="51">
        <f t="shared" si="470"/>
        <v>36.244323999999999</v>
      </c>
      <c r="AM1345" s="51">
        <f t="shared" si="471"/>
        <v>44.580418000000002</v>
      </c>
      <c r="AN1345" s="51">
        <f t="shared" si="472"/>
        <v>45.538505999999998</v>
      </c>
      <c r="AO1345" s="51">
        <f t="shared" si="473"/>
        <v>44.580418000000002</v>
      </c>
      <c r="AP1345" s="51">
        <f t="shared" si="474"/>
        <v>45.014687000000002</v>
      </c>
      <c r="AQ1345" s="51">
        <f t="shared" si="475"/>
        <v>45.188960999999999</v>
      </c>
      <c r="AR1345" s="51">
        <f t="shared" si="476"/>
        <v>46.329594</v>
      </c>
      <c r="AS1345" s="51">
        <f t="shared" si="477"/>
        <v>46.594707</v>
      </c>
      <c r="AT1345" s="51">
        <f t="shared" si="478"/>
        <v>46.683235000000003</v>
      </c>
      <c r="AU1345" s="51">
        <f t="shared" si="479"/>
        <v>46.771839</v>
      </c>
      <c r="AV1345" s="51">
        <f t="shared" si="480"/>
        <v>46.153187000000003</v>
      </c>
      <c r="AY1345">
        <v>42383</v>
      </c>
      <c r="AZ1345">
        <v>42383</v>
      </c>
      <c r="BA1345" t="s">
        <v>29</v>
      </c>
      <c r="BB1345" s="1">
        <f t="shared" si="461"/>
        <v>42383</v>
      </c>
    </row>
    <row r="1346" spans="1:54">
      <c r="A1346" t="str">
        <f t="shared" si="481"/>
        <v>42226Fábio87</v>
      </c>
      <c r="B1346" s="48">
        <v>42226.380555555559</v>
      </c>
      <c r="C1346" s="48">
        <f t="shared" si="482"/>
        <v>42226</v>
      </c>
      <c r="D1346" s="48" t="s">
        <v>31</v>
      </c>
      <c r="E1346" s="49">
        <f t="shared" si="483"/>
        <v>87</v>
      </c>
      <c r="F1346" s="48"/>
      <c r="G1346" s="49" t="e">
        <f>VLOOKUP(C1346,#REF!,2,0)</f>
        <v>#REF!</v>
      </c>
      <c r="H1346" s="48"/>
      <c r="I1346" s="43">
        <v>0</v>
      </c>
      <c r="J1346" s="43">
        <v>0</v>
      </c>
      <c r="K1346" s="43">
        <v>10.329169</v>
      </c>
      <c r="L1346" s="43">
        <v>15.325142</v>
      </c>
      <c r="M1346" s="43">
        <v>12.603164</v>
      </c>
      <c r="N1346" s="43">
        <v>13.132854</v>
      </c>
      <c r="O1346" s="43">
        <v>11.902811</v>
      </c>
      <c r="P1346" s="43">
        <v>13.909534000000001</v>
      </c>
      <c r="Q1346" s="43">
        <v>13.402037999999999</v>
      </c>
      <c r="R1346" s="43">
        <v>17.030346000000002</v>
      </c>
      <c r="S1346" s="43">
        <v>17.649018999999999</v>
      </c>
      <c r="T1346" s="43">
        <v>16.638573000000001</v>
      </c>
      <c r="U1346" s="43">
        <v>16.208808999999999</v>
      </c>
      <c r="V1346" s="43">
        <v>11.048622</v>
      </c>
      <c r="W1346" s="43">
        <v>12.268763</v>
      </c>
      <c r="X1346" s="43">
        <v>19.760973</v>
      </c>
      <c r="Y1346" s="43">
        <v>87</v>
      </c>
      <c r="AA1346">
        <f t="shared" si="462"/>
        <v>42089.758946759262</v>
      </c>
      <c r="AB1346" t="str">
        <f t="shared" si="463"/>
        <v>42089Murilo/Kassio68</v>
      </c>
      <c r="AC1346" s="52">
        <v>42089</v>
      </c>
      <c r="AD1346" s="53" t="s">
        <v>20</v>
      </c>
      <c r="AE1346" s="54">
        <v>68</v>
      </c>
      <c r="AF1346" s="51" t="str">
        <f t="shared" si="464"/>
        <v/>
      </c>
      <c r="AG1346" s="51">
        <f t="shared" si="465"/>
        <v>0.74055899999999997</v>
      </c>
      <c r="AH1346" s="51">
        <f t="shared" si="466"/>
        <v>39.772838999999998</v>
      </c>
      <c r="AI1346" s="51">
        <f t="shared" si="467"/>
        <v>36.244323999999999</v>
      </c>
      <c r="AJ1346" s="51">
        <f t="shared" si="468"/>
        <v>34.540657000000003</v>
      </c>
      <c r="AK1346" s="51">
        <f t="shared" si="469"/>
        <v>29.604711999999999</v>
      </c>
      <c r="AL1346" s="51">
        <f t="shared" si="470"/>
        <v>38.309925</v>
      </c>
      <c r="AM1346" s="51">
        <f t="shared" si="471"/>
        <v>45.276226000000001</v>
      </c>
      <c r="AN1346" s="51">
        <f t="shared" si="472"/>
        <v>45.188960999999999</v>
      </c>
      <c r="AO1346" s="51">
        <f t="shared" si="473"/>
        <v>44.320816000000001</v>
      </c>
      <c r="AP1346" s="51">
        <f t="shared" si="474"/>
        <v>45.101790999999999</v>
      </c>
      <c r="AQ1346" s="51">
        <f t="shared" si="475"/>
        <v>45.276226000000001</v>
      </c>
      <c r="AR1346" s="51">
        <f t="shared" si="476"/>
        <v>46.506252000000003</v>
      </c>
      <c r="AS1346" s="51">
        <f t="shared" si="477"/>
        <v>46.683235000000003</v>
      </c>
      <c r="AT1346" s="51">
        <f t="shared" si="478"/>
        <v>46.771839</v>
      </c>
      <c r="AU1346" s="51">
        <f t="shared" si="479"/>
        <v>46.417876999999997</v>
      </c>
      <c r="AV1346" s="51">
        <f t="shared" si="480"/>
        <v>45.977169000000004</v>
      </c>
      <c r="AY1346">
        <v>42388</v>
      </c>
      <c r="AZ1346">
        <v>42388</v>
      </c>
      <c r="BA1346" t="s">
        <v>29</v>
      </c>
      <c r="BB1346" s="1">
        <f t="shared" si="461"/>
        <v>42388</v>
      </c>
    </row>
    <row r="1347" spans="1:54">
      <c r="A1347" t="str">
        <f t="shared" si="481"/>
        <v>42228Fábio87</v>
      </c>
      <c r="B1347" s="48">
        <v>42228.514108796298</v>
      </c>
      <c r="C1347" s="48">
        <f t="shared" si="482"/>
        <v>42228</v>
      </c>
      <c r="D1347" s="48" t="s">
        <v>31</v>
      </c>
      <c r="E1347" s="49">
        <f t="shared" si="483"/>
        <v>87</v>
      </c>
      <c r="F1347" s="48"/>
      <c r="G1347" s="49" t="e">
        <f>VLOOKUP(C1347,#REF!,2,0)</f>
        <v>#REF!</v>
      </c>
      <c r="H1347" s="48"/>
      <c r="I1347" s="43">
        <v>0</v>
      </c>
      <c r="J1347" s="43">
        <v>1.1734E-2</v>
      </c>
      <c r="K1347" s="43">
        <v>17.917631</v>
      </c>
      <c r="L1347" s="43">
        <v>20.236034</v>
      </c>
      <c r="M1347" s="43">
        <v>16.465980999999999</v>
      </c>
      <c r="N1347" s="43">
        <v>17.471107</v>
      </c>
      <c r="O1347" s="43">
        <v>16.942883999999999</v>
      </c>
      <c r="P1347" s="43">
        <v>18.643989999999999</v>
      </c>
      <c r="Q1347" s="43">
        <v>17.827870999999998</v>
      </c>
      <c r="R1347" s="43">
        <v>21.546894000000002</v>
      </c>
      <c r="S1347" s="43">
        <v>22.292839000000001</v>
      </c>
      <c r="T1347" s="43">
        <v>22.092701000000002</v>
      </c>
      <c r="U1347" s="43">
        <v>22.142672999999998</v>
      </c>
      <c r="V1347" s="43">
        <v>16.855661000000001</v>
      </c>
      <c r="W1347" s="43">
        <v>18.598167</v>
      </c>
      <c r="X1347" s="43">
        <v>26.318045000000001</v>
      </c>
      <c r="Y1347" s="43">
        <v>87</v>
      </c>
      <c r="AA1347">
        <f t="shared" si="462"/>
        <v>42094.754259259258</v>
      </c>
      <c r="AB1347" t="str">
        <f t="shared" si="463"/>
        <v>42094Murilo/Kassio68</v>
      </c>
      <c r="AC1347" s="52">
        <v>42094</v>
      </c>
      <c r="AD1347" s="53" t="s">
        <v>20</v>
      </c>
      <c r="AE1347" s="54">
        <v>68</v>
      </c>
      <c r="AF1347" s="51" t="str">
        <f t="shared" si="464"/>
        <v/>
      </c>
      <c r="AG1347" s="51">
        <f t="shared" si="465"/>
        <v>0.161051</v>
      </c>
      <c r="AH1347" s="51">
        <f t="shared" si="466"/>
        <v>36.322754000000003</v>
      </c>
      <c r="AI1347" s="51">
        <f t="shared" si="467"/>
        <v>34.387813999999999</v>
      </c>
      <c r="AJ1347" s="51">
        <f t="shared" si="468"/>
        <v>34.540657000000003</v>
      </c>
      <c r="AK1347" s="51">
        <f t="shared" si="469"/>
        <v>29.111183</v>
      </c>
      <c r="AL1347" s="51">
        <f t="shared" si="470"/>
        <v>31.547816999999998</v>
      </c>
      <c r="AM1347" s="51">
        <f t="shared" si="471"/>
        <v>40.183948999999998</v>
      </c>
      <c r="AN1347" s="51">
        <f t="shared" si="472"/>
        <v>39.527172</v>
      </c>
      <c r="AO1347" s="51">
        <f t="shared" si="473"/>
        <v>35.620097999999999</v>
      </c>
      <c r="AP1347" s="51">
        <f t="shared" si="474"/>
        <v>37.908324999999998</v>
      </c>
      <c r="AQ1347" s="51">
        <f t="shared" si="475"/>
        <v>41.680878</v>
      </c>
      <c r="AR1347" s="51">
        <f t="shared" si="476"/>
        <v>37.908324999999998</v>
      </c>
      <c r="AS1347" s="51">
        <f t="shared" si="477"/>
        <v>38.875652000000002</v>
      </c>
      <c r="AT1347" s="51">
        <f t="shared" si="478"/>
        <v>41.848830999999997</v>
      </c>
      <c r="AU1347" s="51">
        <f t="shared" si="479"/>
        <v>43.803790999999997</v>
      </c>
      <c r="AV1347" s="51">
        <f t="shared" si="480"/>
        <v>42.863453</v>
      </c>
      <c r="AY1347">
        <v>42390</v>
      </c>
      <c r="AZ1347">
        <v>42390</v>
      </c>
      <c r="BA1347" t="s">
        <v>29</v>
      </c>
      <c r="BB1347" s="1">
        <f t="shared" ref="BB1347:BB1410" si="484">DATE(YEAR(AZ1347),MONTH(AZ1347),DAY(AZ1347))</f>
        <v>42390</v>
      </c>
    </row>
    <row r="1348" spans="1:54">
      <c r="A1348" t="str">
        <f t="shared" si="481"/>
        <v>42231Fábio87</v>
      </c>
      <c r="B1348" s="48">
        <v>42231.604560185187</v>
      </c>
      <c r="C1348" s="48">
        <f t="shared" si="482"/>
        <v>42231</v>
      </c>
      <c r="D1348" s="48" t="s">
        <v>31</v>
      </c>
      <c r="E1348" s="49">
        <f t="shared" si="483"/>
        <v>87</v>
      </c>
      <c r="F1348" s="48"/>
      <c r="G1348" s="49" t="e">
        <f>VLOOKUP(C1348,#REF!,2,0)</f>
        <v>#REF!</v>
      </c>
      <c r="H1348" s="48"/>
      <c r="I1348" s="43">
        <v>0</v>
      </c>
      <c r="J1348" s="43">
        <v>0</v>
      </c>
      <c r="K1348" s="43">
        <v>16.294301999999998</v>
      </c>
      <c r="L1348" s="43">
        <v>18.188306999999998</v>
      </c>
      <c r="M1348" s="43">
        <v>14.18694</v>
      </c>
      <c r="N1348" s="43">
        <v>15.449805</v>
      </c>
      <c r="O1348" s="43">
        <v>14.628639</v>
      </c>
      <c r="P1348" s="43">
        <v>16.251532000000001</v>
      </c>
      <c r="Q1348" s="43">
        <v>15.491481</v>
      </c>
      <c r="R1348" s="43">
        <v>19.619548999999999</v>
      </c>
      <c r="S1348" s="43">
        <v>20.092924</v>
      </c>
      <c r="T1348" s="43">
        <v>19.012678000000001</v>
      </c>
      <c r="U1348" s="43">
        <v>18.73584</v>
      </c>
      <c r="V1348" s="43">
        <v>13.056486</v>
      </c>
      <c r="W1348" s="43">
        <v>14.709673</v>
      </c>
      <c r="X1348" s="43">
        <v>22.746447</v>
      </c>
      <c r="Y1348" s="43">
        <v>87</v>
      </c>
      <c r="AA1348">
        <f t="shared" ref="AA1348:AA1411" si="485">VLOOKUP(AB1348,$A$4:$B$4281,2,0)</f>
        <v>42102.707337962966</v>
      </c>
      <c r="AB1348" t="str">
        <f t="shared" ref="AB1348:AB1411" si="486">AC1348&amp;AD1348&amp;AE1348</f>
        <v>42102Murilo/Kassio68</v>
      </c>
      <c r="AC1348" s="52">
        <v>42102</v>
      </c>
      <c r="AD1348" s="53" t="s">
        <v>20</v>
      </c>
      <c r="AE1348" s="54">
        <v>68</v>
      </c>
      <c r="AF1348" s="51" t="str">
        <f t="shared" ref="AF1348:AF1411" si="487">IF(VLOOKUP(AB1348,$A$4:$H$4281,8,0)=0,"",VLOOKUP(AB1348,$A$4:$H$4281,8,0))</f>
        <v/>
      </c>
      <c r="AG1348" s="51">
        <f t="shared" ref="AG1348:AG1411" si="488">IFERROR(AVERAGEIFS(I:I,$C:$C,$AC1348,$D:$D,$AD1348,$E:$E,$AE1348,$F:$F,"&lt;&gt;X"),"N/A")</f>
        <v>0.79108199999999995</v>
      </c>
      <c r="AH1348" s="51">
        <f t="shared" ref="AH1348:AH1411" si="489">IFERROR(AVERAGEIFS(J:J,$C:$C,$AC1348,$D:$D,$AD1348,$E:$E,$AE1348,$F:$F,"&lt;&gt;X"),"N/A")</f>
        <v>38.713603999999997</v>
      </c>
      <c r="AI1348" s="51">
        <f t="shared" ref="AI1348:AI1411" si="490">IFERROR(AVERAGEIFS(K:K,$C:$C,$AC1348,$D:$D,$AD1348,$E:$E,$AE1348,$F:$F,"&lt;&gt;X"),"N/A")</f>
        <v>36.952976</v>
      </c>
      <c r="AJ1348" s="51">
        <f t="shared" ref="AJ1348:AJ1411" si="491">IFERROR(AVERAGEIFS(L:L,$C:$C,$AC1348,$D:$D,$AD1348,$E:$E,$AE1348,$F:$F,"&lt;&gt;X"),"N/A")</f>
        <v>32.877800000000001</v>
      </c>
      <c r="AK1348" s="51">
        <f t="shared" ref="AK1348:AK1411" si="492">IFERROR(AVERAGEIFS(M:M,$C:$C,$AC1348,$D:$D,$AD1348,$E:$E,$AE1348,$F:$F,"&lt;&gt;X"),"N/A")</f>
        <v>26.706914999999999</v>
      </c>
      <c r="AL1348" s="51">
        <f t="shared" ref="AL1348:AL1411" si="493">IFERROR(AVERAGEIFS(N:N,$C:$C,$AC1348,$D:$D,$AD1348,$E:$E,$AE1348,$F:$F,"&lt;&gt;X"),"N/A")</f>
        <v>33.855441999999996</v>
      </c>
      <c r="AM1348" s="51">
        <f t="shared" ref="AM1348:AM1411" si="494">IFERROR(AVERAGEIFS(O:O,$C:$C,$AC1348,$D:$D,$AD1348,$E:$E,$AE1348,$F:$F,"&lt;&gt;X"),"N/A")</f>
        <v>40.679943000000002</v>
      </c>
      <c r="AN1348" s="51">
        <f t="shared" ref="AN1348:AN1411" si="495">IFERROR(AVERAGEIFS(P:P,$C:$C,$AC1348,$D:$D,$AD1348,$E:$E,$AE1348,$F:$F,"&lt;&gt;X"),"N/A")</f>
        <v>37.190693000000003</v>
      </c>
      <c r="AO1348" s="51">
        <f t="shared" ref="AO1348:AO1411" si="496">IFERROR(AVERAGEIFS(Q:Q,$C:$C,$AC1348,$D:$D,$AD1348,$E:$E,$AE1348,$F:$F,"&lt;&gt;X"),"N/A")</f>
        <v>34.311497000000003</v>
      </c>
      <c r="AP1348" s="51">
        <f t="shared" ref="AP1348:AP1411" si="497">IFERROR(AVERAGEIFS(R:R,$C:$C,$AC1348,$D:$D,$AD1348,$E:$E,$AE1348,$F:$F,"&lt;&gt;X"),"N/A")</f>
        <v>38.471161000000002</v>
      </c>
      <c r="AQ1348" s="51">
        <f t="shared" ref="AQ1348:AQ1411" si="498">IFERROR(AVERAGEIFS(S:S,$C:$C,$AC1348,$D:$D,$AD1348,$E:$E,$AE1348,$F:$F,"&lt;&gt;X"),"N/A")</f>
        <v>41.095592000000003</v>
      </c>
      <c r="AR1348" s="51">
        <f t="shared" ref="AR1348:AR1411" si="499">IFERROR(AVERAGEIFS(T:T,$C:$C,$AC1348,$D:$D,$AD1348,$E:$E,$AE1348,$F:$F,"&lt;&gt;X"),"N/A")</f>
        <v>37.349601999999997</v>
      </c>
      <c r="AS1348" s="51">
        <f t="shared" ref="AS1348:AS1411" si="500">IFERROR(AVERAGEIFS(U:U,$C:$C,$AC1348,$D:$D,$AD1348,$E:$E,$AE1348,$F:$F,"&lt;&gt;X"),"N/A")</f>
        <v>38.551903000000003</v>
      </c>
      <c r="AT1348" s="51">
        <f t="shared" ref="AT1348:AT1411" si="501">IFERROR(AVERAGEIFS(V:V,$C:$C,$AC1348,$D:$D,$AD1348,$E:$E,$AE1348,$F:$F,"&lt;&gt;X"),"N/A")</f>
        <v>41.012264000000002</v>
      </c>
      <c r="AU1348" s="51">
        <f t="shared" ref="AU1348:AU1411" si="502">IFERROR(AVERAGEIFS(W:W,$C:$C,$AC1348,$D:$D,$AD1348,$E:$E,$AE1348,$F:$F,"&lt;&gt;X"),"N/A")</f>
        <v>42.439273999999997</v>
      </c>
      <c r="AV1348" s="51">
        <f t="shared" ref="AV1348:AV1411" si="503">IFERROR(AVERAGEIFS(X:X,$C:$C,$AC1348,$D:$D,$AD1348,$E:$E,$AE1348,$F:$F,"&lt;&gt;X"),"N/A")</f>
        <v>40.183948999999998</v>
      </c>
      <c r="AY1348">
        <v>42392</v>
      </c>
      <c r="AZ1348">
        <v>42392</v>
      </c>
      <c r="BA1348" t="s">
        <v>29</v>
      </c>
      <c r="BB1348" s="1">
        <f t="shared" si="484"/>
        <v>42392</v>
      </c>
    </row>
    <row r="1349" spans="1:54">
      <c r="A1349" t="str">
        <f t="shared" ref="A1349:A1412" si="504">C1349&amp;D1349&amp;E1349</f>
        <v>42233Fábio87</v>
      </c>
      <c r="B1349" s="48">
        <v>42233.386655092596</v>
      </c>
      <c r="C1349" s="48">
        <f t="shared" ref="C1349:C1412" si="505">DATE(YEAR(B1349),MONTH(B1349),DAY(B1349))</f>
        <v>42233</v>
      </c>
      <c r="D1349" s="48" t="s">
        <v>31</v>
      </c>
      <c r="E1349" s="49">
        <f t="shared" ref="E1349:E1412" si="506">Y1349</f>
        <v>87</v>
      </c>
      <c r="F1349" s="48"/>
      <c r="G1349" s="49" t="e">
        <f>VLOOKUP(C1349,#REF!,2,0)</f>
        <v>#REF!</v>
      </c>
      <c r="H1349" s="48"/>
      <c r="I1349" s="43">
        <v>0</v>
      </c>
      <c r="J1349" s="43">
        <v>9.7E-5</v>
      </c>
      <c r="K1349" s="43">
        <v>15.533234</v>
      </c>
      <c r="L1349" s="43">
        <v>17.559964999999998</v>
      </c>
      <c r="M1349" s="43">
        <v>13.557130000000001</v>
      </c>
      <c r="N1349" s="43">
        <v>14.4672</v>
      </c>
      <c r="O1349" s="43">
        <v>13.752317</v>
      </c>
      <c r="P1349" s="43">
        <v>15.700716999999999</v>
      </c>
      <c r="Q1349" s="43">
        <v>14.750323</v>
      </c>
      <c r="R1349" s="43">
        <v>18.827883</v>
      </c>
      <c r="S1349" s="43">
        <v>19.431795000000001</v>
      </c>
      <c r="T1349" s="43">
        <v>18.052713000000001</v>
      </c>
      <c r="U1349" s="43">
        <v>17.783073000000002</v>
      </c>
      <c r="V1349" s="43">
        <v>12.268763</v>
      </c>
      <c r="W1349" s="43">
        <v>13.988498999999999</v>
      </c>
      <c r="X1349" s="43">
        <v>21.99297</v>
      </c>
      <c r="Y1349" s="43">
        <v>87</v>
      </c>
      <c r="AA1349">
        <f t="shared" si="485"/>
        <v>42111.733229166668</v>
      </c>
      <c r="AB1349" t="str">
        <f t="shared" si="486"/>
        <v>42111Murilo/Kassio68</v>
      </c>
      <c r="AC1349" s="52">
        <v>42111</v>
      </c>
      <c r="AD1349" s="53" t="s">
        <v>20</v>
      </c>
      <c r="AE1349" s="54">
        <v>68</v>
      </c>
      <c r="AF1349" s="51" t="str">
        <f t="shared" si="487"/>
        <v/>
      </c>
      <c r="AG1349" s="51">
        <f t="shared" si="488"/>
        <v>0.31913999999999998</v>
      </c>
      <c r="AH1349" s="51">
        <f t="shared" si="489"/>
        <v>37.42915</v>
      </c>
      <c r="AI1349" s="51">
        <f t="shared" si="490"/>
        <v>34.007137</v>
      </c>
      <c r="AJ1349" s="51">
        <f t="shared" si="491"/>
        <v>31.988050000000001</v>
      </c>
      <c r="AK1349" s="51">
        <f t="shared" si="492"/>
        <v>24.989811</v>
      </c>
      <c r="AL1349" s="51">
        <f t="shared" si="493"/>
        <v>32.283279</v>
      </c>
      <c r="AM1349" s="51">
        <f t="shared" si="494"/>
        <v>40.101554999999998</v>
      </c>
      <c r="AN1349" s="51">
        <f t="shared" si="495"/>
        <v>35.931556999999998</v>
      </c>
      <c r="AO1349" s="51">
        <f t="shared" si="496"/>
        <v>32.803176999999998</v>
      </c>
      <c r="AP1349" s="51">
        <f t="shared" si="497"/>
        <v>37.42915</v>
      </c>
      <c r="AQ1349" s="51">
        <f t="shared" si="498"/>
        <v>39.445445999999997</v>
      </c>
      <c r="AR1349" s="51">
        <f t="shared" si="499"/>
        <v>34.924286000000002</v>
      </c>
      <c r="AS1349" s="51">
        <f t="shared" si="500"/>
        <v>36.558444999999999</v>
      </c>
      <c r="AT1349" s="51">
        <f t="shared" si="501"/>
        <v>38.713603999999997</v>
      </c>
      <c r="AU1349" s="51">
        <f t="shared" si="502"/>
        <v>40.514282000000001</v>
      </c>
      <c r="AV1349" s="51">
        <f t="shared" si="503"/>
        <v>38.229481</v>
      </c>
      <c r="AY1349">
        <v>42398</v>
      </c>
      <c r="AZ1349">
        <v>42398</v>
      </c>
      <c r="BA1349" t="s">
        <v>29</v>
      </c>
      <c r="BB1349" s="1">
        <f t="shared" si="484"/>
        <v>42398</v>
      </c>
    </row>
    <row r="1350" spans="1:54">
      <c r="A1350" t="str">
        <f t="shared" si="504"/>
        <v>42235Fábio87</v>
      </c>
      <c r="B1350" s="48">
        <v>42235.387719907405</v>
      </c>
      <c r="C1350" s="48">
        <f t="shared" si="505"/>
        <v>42235</v>
      </c>
      <c r="D1350" s="48" t="s">
        <v>31</v>
      </c>
      <c r="E1350" s="49">
        <f t="shared" si="506"/>
        <v>87</v>
      </c>
      <c r="F1350" s="48"/>
      <c r="G1350" s="49" t="e">
        <f>VLOOKUP(C1350,#REF!,2,0)</f>
        <v>#REF!</v>
      </c>
      <c r="H1350" s="48"/>
      <c r="I1350" s="43">
        <v>0</v>
      </c>
      <c r="J1350" s="43">
        <v>0</v>
      </c>
      <c r="K1350" s="43">
        <v>14.750323</v>
      </c>
      <c r="L1350" s="43">
        <v>17.030346000000002</v>
      </c>
      <c r="M1350" s="43">
        <v>13.132854</v>
      </c>
      <c r="N1350" s="43">
        <v>14.147143</v>
      </c>
      <c r="O1350" s="43">
        <v>13.713176000000001</v>
      </c>
      <c r="P1350" s="43">
        <v>15.449805</v>
      </c>
      <c r="Q1350" s="43">
        <v>14.386825</v>
      </c>
      <c r="R1350" s="43">
        <v>18.461030999999998</v>
      </c>
      <c r="S1350" s="43">
        <v>18.827883</v>
      </c>
      <c r="T1350" s="43">
        <v>17.783073000000002</v>
      </c>
      <c r="U1350" s="43">
        <v>17.426780999999998</v>
      </c>
      <c r="V1350" s="43">
        <v>12.048469000000001</v>
      </c>
      <c r="W1350" s="43">
        <v>13.870139999999999</v>
      </c>
      <c r="X1350" s="43">
        <v>21.645641000000001</v>
      </c>
      <c r="Y1350" s="43">
        <v>87</v>
      </c>
      <c r="AA1350">
        <f t="shared" si="485"/>
        <v>42116.721041666664</v>
      </c>
      <c r="AB1350" t="str">
        <f t="shared" si="486"/>
        <v>42116Murilo/Kassio68</v>
      </c>
      <c r="AC1350" s="52">
        <v>42116</v>
      </c>
      <c r="AD1350" s="53" t="s">
        <v>20</v>
      </c>
      <c r="AE1350" s="54">
        <v>68</v>
      </c>
      <c r="AF1350" s="51" t="str">
        <f t="shared" si="487"/>
        <v/>
      </c>
      <c r="AG1350" s="51">
        <f t="shared" si="488"/>
        <v>0.121104</v>
      </c>
      <c r="AH1350" s="51">
        <f t="shared" si="489"/>
        <v>28.831005000000001</v>
      </c>
      <c r="AI1350" s="51">
        <f t="shared" si="490"/>
        <v>29.959826</v>
      </c>
      <c r="AJ1350" s="51">
        <f t="shared" si="491"/>
        <v>26.976317999999999</v>
      </c>
      <c r="AK1350" s="51">
        <f t="shared" si="492"/>
        <v>22.096827000000001</v>
      </c>
      <c r="AL1350" s="51">
        <f t="shared" si="493"/>
        <v>30.173922000000001</v>
      </c>
      <c r="AM1350" s="51">
        <f t="shared" si="494"/>
        <v>37.190693000000003</v>
      </c>
      <c r="AN1350" s="51">
        <f t="shared" si="495"/>
        <v>33.177067000000001</v>
      </c>
      <c r="AO1350" s="51">
        <f t="shared" si="496"/>
        <v>30.532489999999999</v>
      </c>
      <c r="AP1350" s="51">
        <f t="shared" si="497"/>
        <v>35.310035999999997</v>
      </c>
      <c r="AQ1350" s="51">
        <f t="shared" si="498"/>
        <v>37.349601999999997</v>
      </c>
      <c r="AR1350" s="51">
        <f t="shared" si="499"/>
        <v>32.877800000000001</v>
      </c>
      <c r="AS1350" s="51">
        <f t="shared" si="500"/>
        <v>34.464176000000002</v>
      </c>
      <c r="AT1350" s="51">
        <f t="shared" si="501"/>
        <v>36.794913999999999</v>
      </c>
      <c r="AU1350" s="51">
        <f t="shared" si="502"/>
        <v>38.713603999999997</v>
      </c>
      <c r="AV1350" s="51">
        <f t="shared" si="503"/>
        <v>36.637206999999997</v>
      </c>
      <c r="AY1350">
        <v>42399</v>
      </c>
      <c r="AZ1350">
        <v>42399</v>
      </c>
      <c r="BA1350" t="s">
        <v>29</v>
      </c>
      <c r="BB1350" s="1">
        <f t="shared" si="484"/>
        <v>42399</v>
      </c>
    </row>
    <row r="1351" spans="1:54">
      <c r="A1351" t="str">
        <f t="shared" si="504"/>
        <v>42240Fábio87</v>
      </c>
      <c r="B1351" s="48">
        <v>42240.623726851853</v>
      </c>
      <c r="C1351" s="48">
        <f t="shared" si="505"/>
        <v>42240</v>
      </c>
      <c r="D1351" s="48" t="s">
        <v>31</v>
      </c>
      <c r="E1351" s="49">
        <f t="shared" si="506"/>
        <v>87</v>
      </c>
      <c r="F1351" s="48"/>
      <c r="G1351" s="49" t="e">
        <f>VLOOKUP(C1351,#REF!,2,0)</f>
        <v>#REF!</v>
      </c>
      <c r="H1351" s="48"/>
      <c r="I1351" s="43">
        <v>0</v>
      </c>
      <c r="J1351" s="43">
        <v>0</v>
      </c>
      <c r="K1351" s="43">
        <v>12.231887</v>
      </c>
      <c r="L1351" s="43">
        <v>16.380037000000002</v>
      </c>
      <c r="M1351" s="43">
        <v>12.603164</v>
      </c>
      <c r="N1351" s="43">
        <v>13.171124000000001</v>
      </c>
      <c r="O1351" s="43">
        <v>12.640625999999999</v>
      </c>
      <c r="P1351" s="43">
        <v>14.346736</v>
      </c>
      <c r="Q1351" s="43">
        <v>13.479445999999999</v>
      </c>
      <c r="R1351" s="43">
        <v>17.649018999999999</v>
      </c>
      <c r="S1351" s="43">
        <v>17.872714999999999</v>
      </c>
      <c r="T1351" s="43">
        <v>16.986575999999999</v>
      </c>
      <c r="U1351" s="43">
        <v>16.768650000000001</v>
      </c>
      <c r="V1351" s="43">
        <v>11.65014</v>
      </c>
      <c r="W1351" s="43">
        <v>13.440716999999999</v>
      </c>
      <c r="X1351" s="43">
        <v>21.399222999999999</v>
      </c>
      <c r="Y1351" s="43">
        <v>87</v>
      </c>
      <c r="AA1351">
        <f t="shared" si="485"/>
        <v>42119.472210648149</v>
      </c>
      <c r="AB1351" t="str">
        <f t="shared" si="486"/>
        <v>42119Murilo/Kassio68</v>
      </c>
      <c r="AC1351" s="52">
        <v>42119</v>
      </c>
      <c r="AD1351" s="53" t="s">
        <v>20</v>
      </c>
      <c r="AE1351" s="54">
        <v>68</v>
      </c>
      <c r="AF1351" s="51" t="str">
        <f t="shared" si="487"/>
        <v/>
      </c>
      <c r="AG1351" s="51">
        <f t="shared" si="488"/>
        <v>0.12371600000000001</v>
      </c>
      <c r="AH1351" s="51">
        <f t="shared" si="489"/>
        <v>27.930150999999999</v>
      </c>
      <c r="AI1351" s="51">
        <f t="shared" si="490"/>
        <v>27.587548999999999</v>
      </c>
      <c r="AJ1351" s="51">
        <f t="shared" si="491"/>
        <v>24.345112</v>
      </c>
      <c r="AK1351" s="51">
        <f t="shared" si="492"/>
        <v>20.368765</v>
      </c>
      <c r="AL1351" s="51">
        <f t="shared" si="493"/>
        <v>28.831005000000001</v>
      </c>
      <c r="AM1351" s="51">
        <f t="shared" si="494"/>
        <v>36.009644000000002</v>
      </c>
      <c r="AN1351" s="51">
        <f t="shared" si="495"/>
        <v>31.401717999999999</v>
      </c>
      <c r="AO1351" s="51">
        <f t="shared" si="496"/>
        <v>28.970938</v>
      </c>
      <c r="AP1351" s="51">
        <f t="shared" si="497"/>
        <v>34.540657000000003</v>
      </c>
      <c r="AQ1351" s="51">
        <f t="shared" si="498"/>
        <v>36.166004000000001</v>
      </c>
      <c r="AR1351" s="51">
        <f t="shared" si="499"/>
        <v>30.893166999999998</v>
      </c>
      <c r="AS1351" s="51">
        <f t="shared" si="500"/>
        <v>32.505577000000002</v>
      </c>
      <c r="AT1351" s="51">
        <f t="shared" si="501"/>
        <v>35.387413000000002</v>
      </c>
      <c r="AU1351" s="51">
        <f t="shared" si="502"/>
        <v>37.908324999999998</v>
      </c>
      <c r="AV1351" s="51">
        <f t="shared" si="503"/>
        <v>36.009644000000002</v>
      </c>
      <c r="AY1351">
        <v>42402</v>
      </c>
      <c r="AZ1351">
        <v>42402</v>
      </c>
      <c r="BA1351" t="s">
        <v>29</v>
      </c>
      <c r="BB1351" s="1">
        <f t="shared" si="484"/>
        <v>42402</v>
      </c>
    </row>
    <row r="1352" spans="1:54">
      <c r="A1352" t="str">
        <f t="shared" si="504"/>
        <v>42242Fábio87</v>
      </c>
      <c r="B1352" s="48">
        <v>42242.407013888886</v>
      </c>
      <c r="C1352" s="48">
        <f t="shared" si="505"/>
        <v>42242</v>
      </c>
      <c r="D1352" s="48" t="s">
        <v>31</v>
      </c>
      <c r="E1352" s="49">
        <f t="shared" si="506"/>
        <v>87</v>
      </c>
      <c r="F1352" s="48"/>
      <c r="G1352" s="49" t="e">
        <f>VLOOKUP(C1352,#REF!,2,0)</f>
        <v>#REF!</v>
      </c>
      <c r="H1352" s="48"/>
      <c r="I1352" s="43">
        <v>0</v>
      </c>
      <c r="J1352" s="43">
        <v>4.1036000000000003E-2</v>
      </c>
      <c r="K1352" s="43">
        <v>17.161975999999999</v>
      </c>
      <c r="L1352" s="43">
        <v>18.966383</v>
      </c>
      <c r="M1352" s="43">
        <v>13.870139999999999</v>
      </c>
      <c r="N1352" s="43">
        <v>14.147143</v>
      </c>
      <c r="O1352" s="43">
        <v>12.678137</v>
      </c>
      <c r="P1352" s="43">
        <v>14.386825</v>
      </c>
      <c r="Q1352" s="43">
        <v>14.306697</v>
      </c>
      <c r="R1352" s="43">
        <v>15.911405999999999</v>
      </c>
      <c r="S1352" s="43">
        <v>17.962595</v>
      </c>
      <c r="T1352" s="43">
        <v>17.783073000000002</v>
      </c>
      <c r="U1352" s="43">
        <v>16.812135999999999</v>
      </c>
      <c r="V1352" s="43">
        <v>12.379706000000001</v>
      </c>
      <c r="W1352" s="43">
        <v>13.791543000000001</v>
      </c>
      <c r="X1352" s="43">
        <v>21.448414</v>
      </c>
      <c r="Y1352" s="43">
        <v>87</v>
      </c>
      <c r="AA1352">
        <f t="shared" si="485"/>
        <v>42121.695567129631</v>
      </c>
      <c r="AB1352" t="str">
        <f t="shared" si="486"/>
        <v>42121Murilo/Kassio68</v>
      </c>
      <c r="AC1352" s="52">
        <v>42121</v>
      </c>
      <c r="AD1352" s="53" t="s">
        <v>20</v>
      </c>
      <c r="AE1352" s="54">
        <v>68</v>
      </c>
      <c r="AF1352" s="51" t="str">
        <f t="shared" si="487"/>
        <v/>
      </c>
      <c r="AG1352" s="51">
        <f t="shared" si="488"/>
        <v>0.10857600000000001</v>
      </c>
      <c r="AH1352" s="51">
        <f t="shared" si="489"/>
        <v>25.840996000000001</v>
      </c>
      <c r="AI1352" s="51">
        <f t="shared" si="490"/>
        <v>26.238823</v>
      </c>
      <c r="AJ1352" s="51">
        <f t="shared" si="491"/>
        <v>23.457239000000001</v>
      </c>
      <c r="AK1352" s="51">
        <f t="shared" si="492"/>
        <v>19.847597</v>
      </c>
      <c r="AL1352" s="51">
        <f t="shared" si="493"/>
        <v>28.205767000000002</v>
      </c>
      <c r="AM1352" s="51">
        <f t="shared" si="494"/>
        <v>35.001258999999997</v>
      </c>
      <c r="AN1352" s="51">
        <f t="shared" si="495"/>
        <v>30.820837000000001</v>
      </c>
      <c r="AO1352" s="51">
        <f t="shared" si="496"/>
        <v>29.1814</v>
      </c>
      <c r="AP1352" s="51">
        <f t="shared" si="497"/>
        <v>34.007137</v>
      </c>
      <c r="AQ1352" s="51">
        <f t="shared" si="498"/>
        <v>35.853580000000001</v>
      </c>
      <c r="AR1352" s="51">
        <f t="shared" si="499"/>
        <v>31.547816999999998</v>
      </c>
      <c r="AS1352" s="51">
        <f t="shared" si="500"/>
        <v>32.803176999999998</v>
      </c>
      <c r="AT1352" s="51">
        <f t="shared" si="501"/>
        <v>35.620097999999999</v>
      </c>
      <c r="AU1352" s="51">
        <f t="shared" si="502"/>
        <v>38.068714</v>
      </c>
      <c r="AV1352" s="51">
        <f t="shared" si="503"/>
        <v>36.009644000000002</v>
      </c>
      <c r="AY1352">
        <v>42403</v>
      </c>
      <c r="AZ1352">
        <v>42403</v>
      </c>
      <c r="BA1352" t="s">
        <v>29</v>
      </c>
      <c r="BB1352" s="1">
        <f t="shared" si="484"/>
        <v>42403</v>
      </c>
    </row>
    <row r="1353" spans="1:54">
      <c r="A1353" t="str">
        <f t="shared" si="504"/>
        <v>42244Fábio87</v>
      </c>
      <c r="B1353" s="48">
        <v>42244.723379629628</v>
      </c>
      <c r="C1353" s="48">
        <f t="shared" si="505"/>
        <v>42244</v>
      </c>
      <c r="D1353" s="48" t="s">
        <v>31</v>
      </c>
      <c r="E1353" s="49">
        <f t="shared" si="506"/>
        <v>87</v>
      </c>
      <c r="F1353" s="48"/>
      <c r="G1353" s="49" t="e">
        <f>VLOOKUP(C1353,#REF!,2,0)</f>
        <v>#REF!</v>
      </c>
      <c r="H1353" s="48"/>
      <c r="I1353" s="43">
        <v>0</v>
      </c>
      <c r="J1353" s="43">
        <v>5.7369999999999999E-3</v>
      </c>
      <c r="K1353" s="43">
        <v>17.783073000000002</v>
      </c>
      <c r="L1353" s="43">
        <v>19.291584</v>
      </c>
      <c r="M1353" s="43">
        <v>14.954307999999999</v>
      </c>
      <c r="N1353" s="43">
        <v>15.953726</v>
      </c>
      <c r="O1353" s="43">
        <v>15.408205000000001</v>
      </c>
      <c r="P1353" s="43">
        <v>17.249991999999999</v>
      </c>
      <c r="Q1353" s="43">
        <v>16.166153000000001</v>
      </c>
      <c r="R1353" s="43">
        <v>20.045342999999999</v>
      </c>
      <c r="S1353" s="43">
        <v>20.71678</v>
      </c>
      <c r="T1353" s="43">
        <v>19.855543000000001</v>
      </c>
      <c r="U1353" s="43">
        <v>18.78182</v>
      </c>
      <c r="V1353" s="43">
        <v>12.678137</v>
      </c>
      <c r="W1353" s="43">
        <v>13.948992000000001</v>
      </c>
      <c r="X1353" s="43">
        <v>21.794146999999999</v>
      </c>
      <c r="Y1353" s="43">
        <v>87</v>
      </c>
      <c r="AA1353">
        <f t="shared" si="485"/>
        <v>42123.594895833332</v>
      </c>
      <c r="AB1353" t="str">
        <f t="shared" si="486"/>
        <v>42123Murilo/Kassio68</v>
      </c>
      <c r="AC1353" s="52">
        <v>42123</v>
      </c>
      <c r="AD1353" s="53" t="s">
        <v>20</v>
      </c>
      <c r="AE1353" s="54">
        <v>68</v>
      </c>
      <c r="AF1353" s="51" t="str">
        <f t="shared" si="487"/>
        <v/>
      </c>
      <c r="AG1353" s="51">
        <f t="shared" si="488"/>
        <v>7.2333999999999996E-2</v>
      </c>
      <c r="AH1353" s="51">
        <f t="shared" si="489"/>
        <v>24.026022000000001</v>
      </c>
      <c r="AI1353" s="51">
        <f t="shared" si="490"/>
        <v>25.054773000000001</v>
      </c>
      <c r="AJ1353" s="51">
        <f t="shared" si="491"/>
        <v>22.957595999999999</v>
      </c>
      <c r="AK1353" s="51">
        <f t="shared" si="492"/>
        <v>18.603891000000001</v>
      </c>
      <c r="AL1353" s="51">
        <f t="shared" si="493"/>
        <v>26.774146999999999</v>
      </c>
      <c r="AM1353" s="51">
        <f t="shared" si="494"/>
        <v>33.779738999999999</v>
      </c>
      <c r="AN1353" s="51">
        <f t="shared" si="495"/>
        <v>30.031096000000002</v>
      </c>
      <c r="AO1353" s="51">
        <f t="shared" si="496"/>
        <v>28.413414</v>
      </c>
      <c r="AP1353" s="51">
        <f t="shared" si="497"/>
        <v>33.327229000000003</v>
      </c>
      <c r="AQ1353" s="51">
        <f t="shared" si="498"/>
        <v>35.232684999999996</v>
      </c>
      <c r="AR1353" s="51">
        <f t="shared" si="499"/>
        <v>30.245471999999999</v>
      </c>
      <c r="AS1353" s="51">
        <f t="shared" si="500"/>
        <v>32.135517</v>
      </c>
      <c r="AT1353" s="51">
        <f t="shared" si="501"/>
        <v>34.847389</v>
      </c>
      <c r="AU1353" s="51">
        <f t="shared" si="502"/>
        <v>37.270088000000001</v>
      </c>
      <c r="AV1353" s="51">
        <f t="shared" si="503"/>
        <v>35.620097999999999</v>
      </c>
      <c r="AY1353">
        <v>42405</v>
      </c>
      <c r="AZ1353">
        <v>42405</v>
      </c>
      <c r="BA1353" t="s">
        <v>29</v>
      </c>
      <c r="BB1353" s="1">
        <f t="shared" si="484"/>
        <v>42405</v>
      </c>
    </row>
    <row r="1354" spans="1:54">
      <c r="A1354" t="str">
        <f t="shared" si="504"/>
        <v>42247Fábio87</v>
      </c>
      <c r="B1354" s="48">
        <v>42247.368379629632</v>
      </c>
      <c r="C1354" s="48">
        <f t="shared" si="505"/>
        <v>42247</v>
      </c>
      <c r="D1354" s="48" t="s">
        <v>31</v>
      </c>
      <c r="E1354" s="49">
        <f t="shared" si="506"/>
        <v>87</v>
      </c>
      <c r="F1354" s="48"/>
      <c r="G1354" s="49" t="e">
        <f>VLOOKUP(C1354,#REF!,2,0)</f>
        <v>#REF!</v>
      </c>
      <c r="H1354" s="48"/>
      <c r="I1354" s="43">
        <v>0</v>
      </c>
      <c r="J1354" s="43">
        <v>2.9529999999999999E-3</v>
      </c>
      <c r="K1354" s="43">
        <v>17.161975999999999</v>
      </c>
      <c r="L1354" s="43">
        <v>18.007636999999999</v>
      </c>
      <c r="M1354" s="43">
        <v>13.830831</v>
      </c>
      <c r="N1354" s="43">
        <v>14.872544</v>
      </c>
      <c r="O1354" s="43">
        <v>14.107385000000001</v>
      </c>
      <c r="P1354" s="43">
        <v>16.166153000000001</v>
      </c>
      <c r="Q1354" s="43">
        <v>15.077389</v>
      </c>
      <c r="R1354" s="43">
        <v>18.73584</v>
      </c>
      <c r="S1354" s="43">
        <v>20.045342999999999</v>
      </c>
      <c r="T1354" s="43">
        <v>18.827883</v>
      </c>
      <c r="U1354" s="43">
        <v>17.917631</v>
      </c>
      <c r="V1354" s="43">
        <v>12.453944999999999</v>
      </c>
      <c r="W1354" s="43">
        <v>13.948992000000001</v>
      </c>
      <c r="X1354" s="43">
        <v>21.943182</v>
      </c>
      <c r="Y1354" s="43">
        <v>87</v>
      </c>
      <c r="AA1354">
        <f t="shared" si="485"/>
        <v>42128.726400462961</v>
      </c>
      <c r="AB1354" t="str">
        <f t="shared" si="486"/>
        <v>42128Murilo/Kassio68</v>
      </c>
      <c r="AC1354" s="52">
        <v>42128</v>
      </c>
      <c r="AD1354" s="53" t="s">
        <v>20</v>
      </c>
      <c r="AE1354" s="54">
        <v>68</v>
      </c>
      <c r="AF1354" s="51" t="str">
        <f t="shared" si="487"/>
        <v/>
      </c>
      <c r="AG1354" s="51">
        <f t="shared" si="488"/>
        <v>1.3233999999999999E-2</v>
      </c>
      <c r="AH1354" s="51">
        <f t="shared" si="489"/>
        <v>17.296139</v>
      </c>
      <c r="AI1354" s="51">
        <f t="shared" si="490"/>
        <v>23.583013999999999</v>
      </c>
      <c r="AJ1354" s="51">
        <f t="shared" si="491"/>
        <v>23.962475000000001</v>
      </c>
      <c r="AK1354" s="51">
        <f t="shared" si="492"/>
        <v>18.659481</v>
      </c>
      <c r="AL1354" s="51">
        <f t="shared" si="493"/>
        <v>23.457239000000001</v>
      </c>
      <c r="AM1354" s="51">
        <f t="shared" si="494"/>
        <v>32.283279</v>
      </c>
      <c r="AN1354" s="51">
        <f t="shared" si="495"/>
        <v>30.820837000000001</v>
      </c>
      <c r="AO1354" s="51">
        <f t="shared" si="496"/>
        <v>27.519283000000001</v>
      </c>
      <c r="AP1354" s="51">
        <f t="shared" si="497"/>
        <v>31.767537999999998</v>
      </c>
      <c r="AQ1354" s="51">
        <f t="shared" si="498"/>
        <v>34.311497000000003</v>
      </c>
      <c r="AR1354" s="51">
        <f t="shared" si="499"/>
        <v>31.474726</v>
      </c>
      <c r="AS1354" s="51">
        <f t="shared" si="500"/>
        <v>31.110600999999999</v>
      </c>
      <c r="AT1354" s="51">
        <f t="shared" si="501"/>
        <v>34.540657000000003</v>
      </c>
      <c r="AU1354" s="51">
        <f t="shared" si="502"/>
        <v>37.508831000000001</v>
      </c>
      <c r="AV1354" s="51">
        <f t="shared" si="503"/>
        <v>35.697848999999998</v>
      </c>
      <c r="AY1354">
        <v>42410</v>
      </c>
      <c r="AZ1354">
        <v>42410</v>
      </c>
      <c r="BA1354" t="s">
        <v>29</v>
      </c>
      <c r="BB1354" s="1">
        <f t="shared" si="484"/>
        <v>42410</v>
      </c>
    </row>
    <row r="1355" spans="1:54">
      <c r="A1355" t="str">
        <f t="shared" si="504"/>
        <v>42249Fábio87</v>
      </c>
      <c r="B1355" s="48">
        <v>42249.385995370372</v>
      </c>
      <c r="C1355" s="48">
        <f t="shared" si="505"/>
        <v>42249</v>
      </c>
      <c r="D1355" s="48" t="s">
        <v>31</v>
      </c>
      <c r="E1355" s="49">
        <f t="shared" si="506"/>
        <v>87</v>
      </c>
      <c r="F1355" s="48"/>
      <c r="G1355" s="49" t="e">
        <f>VLOOKUP(C1355,#REF!,2,0)</f>
        <v>#REF!</v>
      </c>
      <c r="H1355" s="48"/>
      <c r="I1355" s="43">
        <v>0</v>
      </c>
      <c r="J1355" s="43">
        <v>1.44E-4</v>
      </c>
      <c r="K1355" s="43">
        <v>16.251532000000001</v>
      </c>
      <c r="L1355" s="43">
        <v>17.426780999999998</v>
      </c>
      <c r="M1355" s="43">
        <v>13.363394</v>
      </c>
      <c r="N1355" s="43">
        <v>14.266698999999999</v>
      </c>
      <c r="O1355" s="43">
        <v>13.557130000000001</v>
      </c>
      <c r="P1355" s="43">
        <v>15.616866</v>
      </c>
      <c r="Q1355" s="43">
        <v>14.872544</v>
      </c>
      <c r="R1355" s="43">
        <v>18.506699000000001</v>
      </c>
      <c r="S1355" s="43">
        <v>19.291584</v>
      </c>
      <c r="T1355" s="43">
        <v>18.143035999999999</v>
      </c>
      <c r="U1355" s="43">
        <v>17.559964999999998</v>
      </c>
      <c r="V1355" s="43">
        <v>12.158357000000001</v>
      </c>
      <c r="W1355" s="43">
        <v>13.791543000000001</v>
      </c>
      <c r="X1355" s="43">
        <v>21.794146999999999</v>
      </c>
      <c r="Y1355" s="43">
        <v>87</v>
      </c>
      <c r="AA1355">
        <f t="shared" si="485"/>
        <v>42131.493680555555</v>
      </c>
      <c r="AB1355" t="str">
        <f t="shared" si="486"/>
        <v>42131Murilo/Kassio68</v>
      </c>
      <c r="AC1355" s="52">
        <v>42131</v>
      </c>
      <c r="AD1355" s="53" t="s">
        <v>20</v>
      </c>
      <c r="AE1355" s="54">
        <v>68</v>
      </c>
      <c r="AF1355" s="51" t="str">
        <f t="shared" si="487"/>
        <v/>
      </c>
      <c r="AG1355" s="51">
        <f t="shared" si="488"/>
        <v>0.58696099999999996</v>
      </c>
      <c r="AH1355" s="51">
        <f t="shared" si="489"/>
        <v>27.998936</v>
      </c>
      <c r="AI1355" s="51">
        <f t="shared" si="490"/>
        <v>23.835629999999998</v>
      </c>
      <c r="AJ1355" s="51">
        <f t="shared" si="491"/>
        <v>21.612684000000002</v>
      </c>
      <c r="AK1355" s="51">
        <f t="shared" si="492"/>
        <v>25.511876999999998</v>
      </c>
      <c r="AL1355" s="51">
        <f t="shared" si="493"/>
        <v>27.247107</v>
      </c>
      <c r="AM1355" s="51">
        <f t="shared" si="494"/>
        <v>28.691483999999999</v>
      </c>
      <c r="AN1355" s="51">
        <f t="shared" si="495"/>
        <v>33.402434999999997</v>
      </c>
      <c r="AO1355" s="51">
        <f t="shared" si="496"/>
        <v>32.579844999999999</v>
      </c>
      <c r="AP1355" s="51">
        <f t="shared" si="497"/>
        <v>32.877800000000001</v>
      </c>
      <c r="AQ1355" s="51">
        <f t="shared" si="498"/>
        <v>32.061729</v>
      </c>
      <c r="AR1355" s="51">
        <f t="shared" si="499"/>
        <v>35.542458000000003</v>
      </c>
      <c r="AS1355" s="51">
        <f t="shared" si="500"/>
        <v>33.177067000000001</v>
      </c>
      <c r="AT1355" s="51">
        <f t="shared" si="501"/>
        <v>28.691483999999999</v>
      </c>
      <c r="AU1355" s="51">
        <f t="shared" si="502"/>
        <v>30.460581000000001</v>
      </c>
      <c r="AV1355" s="51">
        <f t="shared" si="503"/>
        <v>30.748636000000001</v>
      </c>
      <c r="AY1355">
        <v>42412</v>
      </c>
      <c r="AZ1355">
        <v>42412</v>
      </c>
      <c r="BA1355" t="s">
        <v>29</v>
      </c>
      <c r="BB1355" s="1">
        <f t="shared" si="484"/>
        <v>42412</v>
      </c>
    </row>
    <row r="1356" spans="1:54">
      <c r="A1356" t="str">
        <f t="shared" si="504"/>
        <v>42251Fábio87</v>
      </c>
      <c r="B1356" s="48">
        <v>42251.650196759256</v>
      </c>
      <c r="C1356" s="48">
        <f t="shared" si="505"/>
        <v>42251</v>
      </c>
      <c r="D1356" s="48" t="s">
        <v>31</v>
      </c>
      <c r="E1356" s="49">
        <f t="shared" si="506"/>
        <v>87</v>
      </c>
      <c r="F1356" s="48"/>
      <c r="G1356" s="49" t="e">
        <f>VLOOKUP(C1356,#REF!,2,0)</f>
        <v>#REF!</v>
      </c>
      <c r="H1356" s="48"/>
      <c r="I1356" s="43">
        <v>0</v>
      </c>
      <c r="J1356" s="43">
        <v>0</v>
      </c>
      <c r="K1356" s="43">
        <v>15.700716999999999</v>
      </c>
      <c r="L1356" s="43">
        <v>17.118037999999999</v>
      </c>
      <c r="M1356" s="43">
        <v>13.171124000000001</v>
      </c>
      <c r="N1356" s="43">
        <v>14.226777999999999</v>
      </c>
      <c r="O1356" s="43">
        <v>13.440716999999999</v>
      </c>
      <c r="P1356" s="43">
        <v>15.491481</v>
      </c>
      <c r="Q1356" s="43">
        <v>14.507453999999999</v>
      </c>
      <c r="R1356" s="43">
        <v>18.415436</v>
      </c>
      <c r="S1356" s="43">
        <v>18.873989000000002</v>
      </c>
      <c r="T1356" s="43">
        <v>17.471107</v>
      </c>
      <c r="U1356" s="43">
        <v>17.338287000000001</v>
      </c>
      <c r="V1356" s="43">
        <v>12.268763</v>
      </c>
      <c r="W1356" s="43">
        <v>13.791543000000001</v>
      </c>
      <c r="X1356" s="43">
        <v>21.794146999999999</v>
      </c>
      <c r="Y1356" s="43">
        <v>87</v>
      </c>
      <c r="AA1356">
        <f t="shared" si="485"/>
        <v>41856.772824074076</v>
      </c>
      <c r="AB1356" t="str">
        <f t="shared" si="486"/>
        <v>41856Murilo/Kassio69</v>
      </c>
      <c r="AC1356" s="52">
        <v>41856</v>
      </c>
      <c r="AD1356" s="53" t="s">
        <v>20</v>
      </c>
      <c r="AE1356" s="54">
        <v>69</v>
      </c>
      <c r="AF1356" s="51" t="str">
        <f t="shared" si="487"/>
        <v/>
      </c>
      <c r="AG1356" s="51">
        <f t="shared" si="488"/>
        <v>4.9232040000000001</v>
      </c>
      <c r="AH1356" s="51">
        <f t="shared" si="489"/>
        <v>24.217213000000001</v>
      </c>
      <c r="AI1356" s="51">
        <f t="shared" si="490"/>
        <v>27.315038999999999</v>
      </c>
      <c r="AJ1356" s="51">
        <f t="shared" si="491"/>
        <v>28.900929999999999</v>
      </c>
      <c r="AK1356" s="51">
        <f t="shared" si="492"/>
        <v>26.774146999999999</v>
      </c>
      <c r="AL1356" s="51">
        <f t="shared" si="493"/>
        <v>25.446300999999998</v>
      </c>
      <c r="AM1356" s="51">
        <f t="shared" si="494"/>
        <v>26.841442000000001</v>
      </c>
      <c r="AN1356" s="51">
        <f t="shared" si="495"/>
        <v>28.482813</v>
      </c>
      <c r="AO1356" s="51">
        <f t="shared" si="496"/>
        <v>31.183260000000001</v>
      </c>
      <c r="AP1356" s="51">
        <f t="shared" si="497"/>
        <v>30.604437000000001</v>
      </c>
      <c r="AQ1356" s="51">
        <f t="shared" si="498"/>
        <v>30.317093</v>
      </c>
      <c r="AR1356" s="51">
        <f t="shared" si="499"/>
        <v>32.357277000000003</v>
      </c>
      <c r="AS1356" s="51">
        <f t="shared" si="500"/>
        <v>33.102134999999997</v>
      </c>
      <c r="AT1356" s="51">
        <f t="shared" si="501"/>
        <v>30.820837000000001</v>
      </c>
      <c r="AU1356" s="51">
        <f t="shared" si="502"/>
        <v>28.136752999999999</v>
      </c>
      <c r="AV1356" s="51">
        <f t="shared" si="503"/>
        <v>31.620987</v>
      </c>
      <c r="AY1356">
        <v>42420</v>
      </c>
      <c r="AZ1356">
        <v>42420</v>
      </c>
      <c r="BA1356" t="s">
        <v>29</v>
      </c>
      <c r="BB1356" s="1">
        <f t="shared" si="484"/>
        <v>42420</v>
      </c>
    </row>
    <row r="1357" spans="1:54">
      <c r="A1357" t="str">
        <f t="shared" si="504"/>
        <v>42257Fábio87</v>
      </c>
      <c r="B1357" s="48">
        <v>42257.497199074074</v>
      </c>
      <c r="C1357" s="48">
        <f t="shared" si="505"/>
        <v>42257</v>
      </c>
      <c r="D1357" s="48" t="s">
        <v>31</v>
      </c>
      <c r="E1357" s="49">
        <f t="shared" si="506"/>
        <v>87</v>
      </c>
      <c r="F1357" s="48"/>
      <c r="G1357" s="49" t="e">
        <f>VLOOKUP(C1357,#REF!,2,0)</f>
        <v>#REF!</v>
      </c>
      <c r="H1357" s="48"/>
      <c r="I1357" s="43">
        <v>0</v>
      </c>
      <c r="J1357" s="43">
        <v>8.9969999999999998E-3</v>
      </c>
      <c r="K1357" s="43">
        <v>19.198360000000001</v>
      </c>
      <c r="L1357" s="43">
        <v>19.572514000000002</v>
      </c>
      <c r="M1357" s="43">
        <v>15.658751000000001</v>
      </c>
      <c r="N1357" s="43">
        <v>16.595359999999999</v>
      </c>
      <c r="O1357" s="43">
        <v>16.208808999999999</v>
      </c>
      <c r="P1357" s="43">
        <v>17.872714999999999</v>
      </c>
      <c r="Q1357" s="43">
        <v>16.812135999999999</v>
      </c>
      <c r="R1357" s="43">
        <v>21.252056</v>
      </c>
      <c r="S1357" s="43">
        <v>21.546894000000002</v>
      </c>
      <c r="T1357" s="43">
        <v>20.475697</v>
      </c>
      <c r="U1357" s="43">
        <v>19.950310000000002</v>
      </c>
      <c r="V1357" s="43">
        <v>14.426985</v>
      </c>
      <c r="W1357" s="43">
        <v>16.465980999999999</v>
      </c>
      <c r="X1357" s="43">
        <v>24.186343999999998</v>
      </c>
      <c r="Y1357" s="43">
        <v>87</v>
      </c>
      <c r="AA1357">
        <f t="shared" si="485"/>
        <v>41859.71298611111</v>
      </c>
      <c r="AB1357" t="str">
        <f t="shared" si="486"/>
        <v>41859Murilo/Kassio69</v>
      </c>
      <c r="AC1357" s="52">
        <v>41859</v>
      </c>
      <c r="AD1357" s="53" t="s">
        <v>20</v>
      </c>
      <c r="AE1357" s="54">
        <v>69</v>
      </c>
      <c r="AF1357" s="51" t="str">
        <f t="shared" si="487"/>
        <v/>
      </c>
      <c r="AG1357" s="51">
        <f t="shared" si="488"/>
        <v>2.1846380000000001</v>
      </c>
      <c r="AH1357" s="51">
        <f t="shared" si="489"/>
        <v>23.144293000000001</v>
      </c>
      <c r="AI1357" s="51">
        <f t="shared" si="490"/>
        <v>25.973248999999999</v>
      </c>
      <c r="AJ1357" s="51">
        <f t="shared" si="491"/>
        <v>28.761232</v>
      </c>
      <c r="AK1357" s="51">
        <f t="shared" si="492"/>
        <v>26.372135</v>
      </c>
      <c r="AL1357" s="51">
        <f t="shared" si="493"/>
        <v>25.577513</v>
      </c>
      <c r="AM1357" s="51">
        <f t="shared" si="494"/>
        <v>26.105858000000001</v>
      </c>
      <c r="AN1357" s="51">
        <f t="shared" si="495"/>
        <v>28.413414</v>
      </c>
      <c r="AO1357" s="51">
        <f t="shared" si="496"/>
        <v>30.676480999999999</v>
      </c>
      <c r="AP1357" s="51">
        <f t="shared" si="497"/>
        <v>30.245471999999999</v>
      </c>
      <c r="AQ1357" s="51">
        <f t="shared" si="498"/>
        <v>30.102467999999998</v>
      </c>
      <c r="AR1357" s="51">
        <f t="shared" si="499"/>
        <v>31.547816999999998</v>
      </c>
      <c r="AS1357" s="51">
        <f t="shared" si="500"/>
        <v>32.283279</v>
      </c>
      <c r="AT1357" s="51">
        <f t="shared" si="501"/>
        <v>30.102467999999998</v>
      </c>
      <c r="AU1357" s="51">
        <f t="shared" si="502"/>
        <v>28.136752999999999</v>
      </c>
      <c r="AV1357" s="51">
        <f t="shared" si="503"/>
        <v>31.694199000000001</v>
      </c>
      <c r="AY1357">
        <v>42423</v>
      </c>
      <c r="AZ1357">
        <v>42423</v>
      </c>
      <c r="BA1357" t="s">
        <v>29</v>
      </c>
      <c r="BB1357" s="1">
        <f t="shared" si="484"/>
        <v>42423</v>
      </c>
    </row>
    <row r="1358" spans="1:54">
      <c r="A1358" t="str">
        <f t="shared" si="504"/>
        <v>42260Fábio87</v>
      </c>
      <c r="B1358" s="48">
        <v>42260.69902777778</v>
      </c>
      <c r="C1358" s="48">
        <f t="shared" si="505"/>
        <v>42260</v>
      </c>
      <c r="D1358" s="48" t="s">
        <v>31</v>
      </c>
      <c r="E1358" s="49">
        <f t="shared" si="506"/>
        <v>87</v>
      </c>
      <c r="F1358" s="48"/>
      <c r="G1358" s="49" t="e">
        <f>VLOOKUP(C1358,#REF!,2,0)</f>
        <v>#REF!</v>
      </c>
      <c r="H1358" s="48"/>
      <c r="I1358" s="43">
        <v>0</v>
      </c>
      <c r="J1358" s="43">
        <v>1.1734E-2</v>
      </c>
      <c r="K1358" s="43">
        <v>19.572514000000002</v>
      </c>
      <c r="L1358" s="43">
        <v>19.619548999999999</v>
      </c>
      <c r="M1358" s="43">
        <v>15.242342000000001</v>
      </c>
      <c r="N1358" s="43">
        <v>16.294301999999998</v>
      </c>
      <c r="O1358" s="43">
        <v>15.911405999999999</v>
      </c>
      <c r="P1358" s="43">
        <v>17.604455999999999</v>
      </c>
      <c r="Q1358" s="43">
        <v>16.681903999999999</v>
      </c>
      <c r="R1358" s="43">
        <v>20.862079999999999</v>
      </c>
      <c r="S1358" s="43">
        <v>21.350121999999999</v>
      </c>
      <c r="T1358" s="43">
        <v>20.188268999999998</v>
      </c>
      <c r="U1358" s="43">
        <v>19.808230999999999</v>
      </c>
      <c r="V1358" s="43">
        <v>14.306697</v>
      </c>
      <c r="W1358" s="43">
        <v>16.080988000000001</v>
      </c>
      <c r="X1358" s="43">
        <v>23.926054000000001</v>
      </c>
      <c r="Y1358" s="43">
        <v>87</v>
      </c>
      <c r="AA1358">
        <f t="shared" si="485"/>
        <v>41862.455046296294</v>
      </c>
      <c r="AB1358" t="str">
        <f t="shared" si="486"/>
        <v>41862Murilo/Kassio69</v>
      </c>
      <c r="AC1358" s="52">
        <v>41862</v>
      </c>
      <c r="AD1358" s="53" t="s">
        <v>20</v>
      </c>
      <c r="AE1358" s="54">
        <v>69</v>
      </c>
      <c r="AF1358" s="51" t="str">
        <f t="shared" si="487"/>
        <v/>
      </c>
      <c r="AG1358" s="51">
        <f t="shared" si="488"/>
        <v>5.4643009999999999</v>
      </c>
      <c r="AH1358" s="51">
        <f t="shared" si="489"/>
        <v>22.279807999999999</v>
      </c>
      <c r="AI1358" s="51">
        <f t="shared" si="490"/>
        <v>25.973248999999999</v>
      </c>
      <c r="AJ1358" s="51">
        <f t="shared" si="491"/>
        <v>29.111183</v>
      </c>
      <c r="AK1358" s="51">
        <f t="shared" si="492"/>
        <v>26.706914999999999</v>
      </c>
      <c r="AL1358" s="51">
        <f t="shared" si="493"/>
        <v>25.380849999999999</v>
      </c>
      <c r="AM1358" s="51">
        <f t="shared" si="494"/>
        <v>26.30545</v>
      </c>
      <c r="AN1358" s="51">
        <f t="shared" si="495"/>
        <v>28.413414</v>
      </c>
      <c r="AO1358" s="51">
        <f t="shared" si="496"/>
        <v>30.676480999999999</v>
      </c>
      <c r="AP1358" s="51">
        <f t="shared" si="497"/>
        <v>30.532489999999999</v>
      </c>
      <c r="AQ1358" s="51">
        <f t="shared" si="498"/>
        <v>29.959826</v>
      </c>
      <c r="AR1358" s="51">
        <f t="shared" si="499"/>
        <v>31.547816999999998</v>
      </c>
      <c r="AS1358" s="51">
        <f t="shared" si="500"/>
        <v>32.135517</v>
      </c>
      <c r="AT1358" s="51">
        <f t="shared" si="501"/>
        <v>30.031096000000002</v>
      </c>
      <c r="AU1358" s="51">
        <f t="shared" si="502"/>
        <v>28.136752999999999</v>
      </c>
      <c r="AV1358" s="51">
        <f t="shared" si="503"/>
        <v>31.620987</v>
      </c>
      <c r="AY1358">
        <v>42424</v>
      </c>
      <c r="AZ1358">
        <v>42424</v>
      </c>
      <c r="BA1358" t="s">
        <v>29</v>
      </c>
      <c r="BB1358" s="1">
        <f t="shared" si="484"/>
        <v>42424</v>
      </c>
    </row>
    <row r="1359" spans="1:54">
      <c r="A1359" t="str">
        <f t="shared" si="504"/>
        <v>42261Fábio87</v>
      </c>
      <c r="B1359" s="48">
        <v>42261.507754629631</v>
      </c>
      <c r="C1359" s="48">
        <f t="shared" si="505"/>
        <v>42261</v>
      </c>
      <c r="D1359" s="48" t="s">
        <v>31</v>
      </c>
      <c r="E1359" s="49">
        <f t="shared" si="506"/>
        <v>87</v>
      </c>
      <c r="F1359" s="48"/>
      <c r="G1359" s="49" t="e">
        <f>VLOOKUP(C1359,#REF!,2,0)</f>
        <v>#REF!</v>
      </c>
      <c r="H1359" s="48"/>
      <c r="I1359" s="43">
        <v>0</v>
      </c>
      <c r="J1359" s="43">
        <v>5.4320000000000002E-3</v>
      </c>
      <c r="K1359" s="43">
        <v>18.461030999999998</v>
      </c>
      <c r="L1359" s="43">
        <v>18.78182</v>
      </c>
      <c r="M1359" s="43">
        <v>14.709673</v>
      </c>
      <c r="N1359" s="43">
        <v>15.574994</v>
      </c>
      <c r="O1359" s="43">
        <v>15.036293000000001</v>
      </c>
      <c r="P1359" s="43">
        <v>17.074155999999999</v>
      </c>
      <c r="Q1359" s="43">
        <v>16.337140999999999</v>
      </c>
      <c r="R1359" s="43">
        <v>20.188268999999998</v>
      </c>
      <c r="S1359" s="43">
        <v>20.71678</v>
      </c>
      <c r="T1359" s="43">
        <v>19.478639999999999</v>
      </c>
      <c r="U1359" s="43">
        <v>19.012678000000001</v>
      </c>
      <c r="V1359" s="43">
        <v>13.635031</v>
      </c>
      <c r="W1359" s="43">
        <v>15.408205000000001</v>
      </c>
      <c r="X1359" s="43">
        <v>23.358233999999999</v>
      </c>
      <c r="Y1359" s="43">
        <v>87</v>
      </c>
      <c r="AA1359">
        <f t="shared" si="485"/>
        <v>41866.379374999997</v>
      </c>
      <c r="AB1359" t="str">
        <f t="shared" si="486"/>
        <v>41866Murilo/Kassio69</v>
      </c>
      <c r="AC1359" s="52">
        <v>41866</v>
      </c>
      <c r="AD1359" s="53" t="s">
        <v>20</v>
      </c>
      <c r="AE1359" s="54">
        <v>69</v>
      </c>
      <c r="AF1359" s="51" t="str">
        <f t="shared" si="487"/>
        <v/>
      </c>
      <c r="AG1359" s="51">
        <f t="shared" si="488"/>
        <v>1.4672460000000001</v>
      </c>
      <c r="AH1359" s="51">
        <f t="shared" si="489"/>
        <v>23.019756000000001</v>
      </c>
      <c r="AI1359" s="51">
        <f t="shared" si="490"/>
        <v>25.840996000000001</v>
      </c>
      <c r="AJ1359" s="51">
        <f t="shared" si="491"/>
        <v>28.552289999999999</v>
      </c>
      <c r="AK1359" s="51">
        <f t="shared" si="492"/>
        <v>27.043897999999999</v>
      </c>
      <c r="AL1359" s="51">
        <f t="shared" si="493"/>
        <v>26.774146999999999</v>
      </c>
      <c r="AM1359" s="51">
        <f t="shared" si="494"/>
        <v>26.908846</v>
      </c>
      <c r="AN1359" s="51">
        <f t="shared" si="495"/>
        <v>29.604711999999999</v>
      </c>
      <c r="AO1359" s="51">
        <f t="shared" si="496"/>
        <v>31.328807999999999</v>
      </c>
      <c r="AP1359" s="51">
        <f t="shared" si="497"/>
        <v>31.110600999999999</v>
      </c>
      <c r="AQ1359" s="51">
        <f t="shared" si="498"/>
        <v>30.965553</v>
      </c>
      <c r="AR1359" s="51">
        <f t="shared" si="499"/>
        <v>31.988050000000001</v>
      </c>
      <c r="AS1359" s="51">
        <f t="shared" si="500"/>
        <v>32.877800000000001</v>
      </c>
      <c r="AT1359" s="51">
        <f t="shared" si="501"/>
        <v>30.676480999999999</v>
      </c>
      <c r="AU1359" s="51">
        <f t="shared" si="502"/>
        <v>28.621839999999999</v>
      </c>
      <c r="AV1359" s="51">
        <f t="shared" si="503"/>
        <v>32.505577000000002</v>
      </c>
      <c r="AY1359">
        <v>42430</v>
      </c>
      <c r="AZ1359">
        <v>42430</v>
      </c>
      <c r="BA1359" t="s">
        <v>29</v>
      </c>
      <c r="BB1359" s="1">
        <f t="shared" si="484"/>
        <v>42430</v>
      </c>
    </row>
    <row r="1360" spans="1:54">
      <c r="A1360" t="str">
        <f t="shared" si="504"/>
        <v>42263Fábio87</v>
      </c>
      <c r="B1360" s="48">
        <v>42263.482835648145</v>
      </c>
      <c r="C1360" s="48">
        <f t="shared" si="505"/>
        <v>42263</v>
      </c>
      <c r="D1360" s="48" t="s">
        <v>31</v>
      </c>
      <c r="E1360" s="49">
        <f t="shared" si="506"/>
        <v>87</v>
      </c>
      <c r="F1360" s="48"/>
      <c r="G1360" s="49" t="e">
        <f>VLOOKUP(C1360,#REF!,2,0)</f>
        <v>#REF!</v>
      </c>
      <c r="H1360" s="48"/>
      <c r="I1360" s="43">
        <v>0</v>
      </c>
      <c r="J1360" s="43">
        <v>1.1429999999999999E-3</v>
      </c>
      <c r="K1360" s="43">
        <v>17.872714999999999</v>
      </c>
      <c r="L1360" s="43">
        <v>18.278981999999999</v>
      </c>
      <c r="M1360" s="43">
        <v>14.266698999999999</v>
      </c>
      <c r="N1360" s="43">
        <v>15.036293000000001</v>
      </c>
      <c r="O1360" s="43">
        <v>14.4672</v>
      </c>
      <c r="P1360" s="43">
        <v>16.380037000000002</v>
      </c>
      <c r="Q1360" s="43">
        <v>15.491481</v>
      </c>
      <c r="R1360" s="43">
        <v>19.619548999999999</v>
      </c>
      <c r="S1360" s="43">
        <v>19.902884</v>
      </c>
      <c r="T1360" s="43">
        <v>18.73584</v>
      </c>
      <c r="U1360" s="43">
        <v>18.552409999999998</v>
      </c>
      <c r="V1360" s="43">
        <v>13.440716999999999</v>
      </c>
      <c r="W1360" s="43">
        <v>15.325142</v>
      </c>
      <c r="X1360" s="43">
        <v>23.102335</v>
      </c>
      <c r="Y1360" s="43">
        <v>87</v>
      </c>
      <c r="AA1360">
        <f t="shared" si="485"/>
        <v>41869.492407407408</v>
      </c>
      <c r="AB1360" t="str">
        <f t="shared" si="486"/>
        <v>41869Murilo/Kassio69</v>
      </c>
      <c r="AC1360" s="52">
        <v>41869</v>
      </c>
      <c r="AD1360" s="53" t="s">
        <v>20</v>
      </c>
      <c r="AE1360" s="54">
        <v>69</v>
      </c>
      <c r="AF1360" s="51" t="str">
        <f t="shared" si="487"/>
        <v/>
      </c>
      <c r="AG1360" s="51">
        <f t="shared" si="488"/>
        <v>8.4237079999999995</v>
      </c>
      <c r="AH1360" s="51">
        <f t="shared" si="489"/>
        <v>22.895551999999999</v>
      </c>
      <c r="AI1360" s="51">
        <f t="shared" si="490"/>
        <v>26.039528000000001</v>
      </c>
      <c r="AJ1360" s="51">
        <f t="shared" si="491"/>
        <v>28.205767000000002</v>
      </c>
      <c r="AK1360" s="51">
        <f t="shared" si="492"/>
        <v>26.372135</v>
      </c>
      <c r="AL1360" s="51">
        <f t="shared" si="493"/>
        <v>26.172321</v>
      </c>
      <c r="AM1360" s="51">
        <f t="shared" si="494"/>
        <v>27.179286999999999</v>
      </c>
      <c r="AN1360" s="51">
        <f t="shared" si="495"/>
        <v>29.392672999999998</v>
      </c>
      <c r="AO1360" s="51">
        <f t="shared" si="496"/>
        <v>31.840954</v>
      </c>
      <c r="AP1360" s="51">
        <f t="shared" si="497"/>
        <v>31.401717999999999</v>
      </c>
      <c r="AQ1360" s="51">
        <f t="shared" si="498"/>
        <v>31.183260000000001</v>
      </c>
      <c r="AR1360" s="51">
        <f t="shared" si="499"/>
        <v>31.767537999999998</v>
      </c>
      <c r="AS1360" s="51">
        <f t="shared" si="500"/>
        <v>33.553108000000002</v>
      </c>
      <c r="AT1360" s="51">
        <f t="shared" si="501"/>
        <v>30.965553</v>
      </c>
      <c r="AU1360" s="51">
        <f t="shared" si="502"/>
        <v>28.344125999999999</v>
      </c>
      <c r="AV1360" s="51">
        <f t="shared" si="503"/>
        <v>32.061729</v>
      </c>
      <c r="AY1360">
        <v>42431</v>
      </c>
      <c r="AZ1360">
        <v>42431</v>
      </c>
      <c r="BA1360" t="s">
        <v>29</v>
      </c>
      <c r="BB1360" s="1">
        <f t="shared" si="484"/>
        <v>42431</v>
      </c>
    </row>
    <row r="1361" spans="1:54">
      <c r="A1361" t="str">
        <f t="shared" si="504"/>
        <v>42265Fábio87</v>
      </c>
      <c r="B1361" s="48">
        <v>42265.49732638889</v>
      </c>
      <c r="C1361" s="48">
        <f t="shared" si="505"/>
        <v>42265</v>
      </c>
      <c r="D1361" s="48" t="s">
        <v>31</v>
      </c>
      <c r="E1361" s="49">
        <f t="shared" si="506"/>
        <v>87</v>
      </c>
      <c r="F1361" s="48"/>
      <c r="G1361" s="49" t="e">
        <f>VLOOKUP(C1361,#REF!,2,0)</f>
        <v>#REF!</v>
      </c>
      <c r="H1361" s="48"/>
      <c r="I1361" s="43">
        <v>0</v>
      </c>
      <c r="J1361" s="43">
        <v>1.44E-4</v>
      </c>
      <c r="K1361" s="43">
        <v>17.249991999999999</v>
      </c>
      <c r="L1361" s="43">
        <v>17.917631</v>
      </c>
      <c r="M1361" s="43">
        <v>13.791543000000001</v>
      </c>
      <c r="N1361" s="43">
        <v>14.386825</v>
      </c>
      <c r="O1361" s="43">
        <v>13.830831</v>
      </c>
      <c r="P1361" s="43">
        <v>15.700716999999999</v>
      </c>
      <c r="Q1361" s="43">
        <v>15.283706</v>
      </c>
      <c r="R1361" s="43">
        <v>19.059010000000001</v>
      </c>
      <c r="S1361" s="43">
        <v>20.045342999999999</v>
      </c>
      <c r="T1361" s="43">
        <v>18.689892</v>
      </c>
      <c r="U1361" s="43">
        <v>17.872714999999999</v>
      </c>
      <c r="V1361" s="43">
        <v>12.942365000000001</v>
      </c>
      <c r="W1361" s="43">
        <v>15.036293000000001</v>
      </c>
      <c r="X1361" s="43">
        <v>22.594749</v>
      </c>
      <c r="Y1361" s="43">
        <v>87</v>
      </c>
      <c r="AA1361">
        <f t="shared" si="485"/>
        <v>41870.709768518522</v>
      </c>
      <c r="AB1361" t="str">
        <f t="shared" si="486"/>
        <v>41870Murilo/Kassio69</v>
      </c>
      <c r="AC1361" s="52">
        <v>41870</v>
      </c>
      <c r="AD1361" s="53" t="s">
        <v>20</v>
      </c>
      <c r="AE1361" s="54">
        <v>69</v>
      </c>
      <c r="AF1361" s="51" t="str">
        <f t="shared" si="487"/>
        <v/>
      </c>
      <c r="AG1361" s="51">
        <f t="shared" si="488"/>
        <v>3.2441610000000001</v>
      </c>
      <c r="AH1361" s="51">
        <f t="shared" si="489"/>
        <v>21.793571</v>
      </c>
      <c r="AI1361" s="51">
        <f t="shared" si="490"/>
        <v>24.473331000000002</v>
      </c>
      <c r="AJ1361" s="51">
        <f t="shared" si="491"/>
        <v>27.655892999999999</v>
      </c>
      <c r="AK1361" s="51">
        <f t="shared" si="492"/>
        <v>26.238823</v>
      </c>
      <c r="AL1361" s="51">
        <f t="shared" si="493"/>
        <v>25.380849999999999</v>
      </c>
      <c r="AM1361" s="51">
        <f t="shared" si="494"/>
        <v>26.976317999999999</v>
      </c>
      <c r="AN1361" s="51">
        <f t="shared" si="495"/>
        <v>29.041008000000001</v>
      </c>
      <c r="AO1361" s="51">
        <f t="shared" si="496"/>
        <v>31.038038</v>
      </c>
      <c r="AP1361" s="51">
        <f t="shared" si="497"/>
        <v>30.604437000000001</v>
      </c>
      <c r="AQ1361" s="51">
        <f t="shared" si="498"/>
        <v>30.676480999999999</v>
      </c>
      <c r="AR1361" s="51">
        <f t="shared" si="499"/>
        <v>32.505577000000002</v>
      </c>
      <c r="AS1361" s="51">
        <f t="shared" si="500"/>
        <v>33.252102000000001</v>
      </c>
      <c r="AT1361" s="51">
        <f t="shared" si="501"/>
        <v>30.748636000000001</v>
      </c>
      <c r="AU1361" s="51">
        <f t="shared" si="502"/>
        <v>28.552289999999999</v>
      </c>
      <c r="AV1361" s="51">
        <f t="shared" si="503"/>
        <v>31.988050000000001</v>
      </c>
      <c r="AY1361">
        <v>42434</v>
      </c>
      <c r="AZ1361">
        <v>42434</v>
      </c>
      <c r="BA1361" t="s">
        <v>29</v>
      </c>
      <c r="BB1361" s="1">
        <f t="shared" si="484"/>
        <v>42434</v>
      </c>
    </row>
    <row r="1362" spans="1:54">
      <c r="A1362" t="str">
        <f t="shared" si="504"/>
        <v>42268Fábio87</v>
      </c>
      <c r="B1362" s="48">
        <v>42268.488321759258</v>
      </c>
      <c r="C1362" s="48">
        <f t="shared" si="505"/>
        <v>42268</v>
      </c>
      <c r="D1362" s="48" t="s">
        <v>31</v>
      </c>
      <c r="E1362" s="49">
        <f t="shared" si="506"/>
        <v>87</v>
      </c>
      <c r="F1362" s="48"/>
      <c r="G1362" s="49" t="e">
        <f>VLOOKUP(C1362,#REF!,2,0)</f>
        <v>#REF!</v>
      </c>
      <c r="H1362" s="48"/>
      <c r="I1362" s="43">
        <v>0</v>
      </c>
      <c r="J1362" s="43">
        <v>2.5999999999999998E-5</v>
      </c>
      <c r="K1362" s="43">
        <v>14.547779999999999</v>
      </c>
      <c r="L1362" s="43">
        <v>16.725237</v>
      </c>
      <c r="M1362" s="43">
        <v>13.324814</v>
      </c>
      <c r="N1362" s="43">
        <v>13.870139999999999</v>
      </c>
      <c r="O1362" s="43">
        <v>12.866553</v>
      </c>
      <c r="P1362" s="43">
        <v>14.954307999999999</v>
      </c>
      <c r="Q1362" s="43">
        <v>14.386825</v>
      </c>
      <c r="R1362" s="43">
        <v>18.689892</v>
      </c>
      <c r="S1362" s="43">
        <v>19.059010000000001</v>
      </c>
      <c r="T1362" s="43">
        <v>18.052713000000001</v>
      </c>
      <c r="U1362" s="43">
        <v>17.471107</v>
      </c>
      <c r="V1362" s="43">
        <v>12.791017999999999</v>
      </c>
      <c r="W1362" s="43">
        <v>14.709673</v>
      </c>
      <c r="X1362" s="43">
        <v>22.393265</v>
      </c>
      <c r="Y1362" s="43">
        <v>87</v>
      </c>
      <c r="AA1362">
        <f t="shared" si="485"/>
        <v>41873.467326388891</v>
      </c>
      <c r="AB1362" t="str">
        <f t="shared" si="486"/>
        <v>41873Murilo/Kassio69</v>
      </c>
      <c r="AC1362" s="52">
        <v>41873</v>
      </c>
      <c r="AD1362" s="53" t="s">
        <v>20</v>
      </c>
      <c r="AE1362" s="54">
        <v>69</v>
      </c>
      <c r="AF1362" s="51" t="str">
        <f t="shared" si="487"/>
        <v/>
      </c>
      <c r="AG1362" s="51">
        <f t="shared" si="488"/>
        <v>4.8189510000000002</v>
      </c>
      <c r="AH1362" s="51">
        <f t="shared" si="489"/>
        <v>22.096827000000001</v>
      </c>
      <c r="AI1362" s="51">
        <f t="shared" si="490"/>
        <v>25.184933000000001</v>
      </c>
      <c r="AJ1362" s="51">
        <f t="shared" si="491"/>
        <v>28.067778000000001</v>
      </c>
      <c r="AK1362" s="51">
        <f t="shared" si="492"/>
        <v>26.172321</v>
      </c>
      <c r="AL1362" s="51">
        <f t="shared" si="493"/>
        <v>25.315441</v>
      </c>
      <c r="AM1362" s="51">
        <f t="shared" si="494"/>
        <v>26.908846</v>
      </c>
      <c r="AN1362" s="51">
        <f t="shared" si="495"/>
        <v>29.251740000000002</v>
      </c>
      <c r="AO1362" s="51">
        <f t="shared" si="496"/>
        <v>30.965553</v>
      </c>
      <c r="AP1362" s="51">
        <f t="shared" si="497"/>
        <v>30.532489999999999</v>
      </c>
      <c r="AQ1362" s="51">
        <f t="shared" si="498"/>
        <v>30.031096000000002</v>
      </c>
      <c r="AR1362" s="51">
        <f t="shared" si="499"/>
        <v>31.694199000000001</v>
      </c>
      <c r="AS1362" s="51">
        <f t="shared" si="500"/>
        <v>32.283279</v>
      </c>
      <c r="AT1362" s="51">
        <f t="shared" si="501"/>
        <v>30.388791999999999</v>
      </c>
      <c r="AU1362" s="51">
        <f t="shared" si="502"/>
        <v>28.067778000000001</v>
      </c>
      <c r="AV1362" s="51">
        <f t="shared" si="503"/>
        <v>31.694199000000001</v>
      </c>
      <c r="AY1362">
        <v>42198</v>
      </c>
      <c r="AZ1362">
        <v>42198</v>
      </c>
      <c r="BA1362" t="s">
        <v>29</v>
      </c>
      <c r="BB1362" s="1">
        <f t="shared" si="484"/>
        <v>42198</v>
      </c>
    </row>
    <row r="1363" spans="1:54">
      <c r="A1363" t="str">
        <f t="shared" si="504"/>
        <v>42270Fábio87</v>
      </c>
      <c r="B1363" s="48">
        <v>42270.390092592592</v>
      </c>
      <c r="C1363" s="48">
        <f t="shared" si="505"/>
        <v>42270</v>
      </c>
      <c r="D1363" s="48" t="s">
        <v>31</v>
      </c>
      <c r="E1363" s="49">
        <f t="shared" si="506"/>
        <v>87</v>
      </c>
      <c r="F1363" s="48"/>
      <c r="G1363" s="49" t="e">
        <f>VLOOKUP(C1363,#REF!,2,0)</f>
        <v>#REF!</v>
      </c>
      <c r="H1363" s="48"/>
      <c r="I1363" s="43">
        <v>0</v>
      </c>
      <c r="J1363" s="43">
        <v>0</v>
      </c>
      <c r="K1363" s="43">
        <v>12.048469000000001</v>
      </c>
      <c r="L1363" s="43">
        <v>15.449805</v>
      </c>
      <c r="M1363" s="43">
        <v>12.528430999999999</v>
      </c>
      <c r="N1363" s="43">
        <v>13.247859</v>
      </c>
      <c r="O1363" s="43">
        <v>12.379706000000001</v>
      </c>
      <c r="P1363" s="43">
        <v>14.547779999999999</v>
      </c>
      <c r="Q1363" s="43">
        <v>13.909534000000001</v>
      </c>
      <c r="R1363" s="43">
        <v>18.278981999999999</v>
      </c>
      <c r="S1363" s="43">
        <v>18.324417</v>
      </c>
      <c r="T1363" s="43">
        <v>17.515518</v>
      </c>
      <c r="U1363" s="43">
        <v>17.249991999999999</v>
      </c>
      <c r="V1363" s="43">
        <v>12.379706000000001</v>
      </c>
      <c r="W1363" s="43">
        <v>14.266698999999999</v>
      </c>
      <c r="X1363" s="43">
        <v>22.142672999999998</v>
      </c>
      <c r="Y1363" s="43">
        <v>87</v>
      </c>
      <c r="AA1363">
        <f t="shared" si="485"/>
        <v>41880.775659722225</v>
      </c>
      <c r="AB1363" t="str">
        <f t="shared" si="486"/>
        <v>41880Murilo/Kassio69</v>
      </c>
      <c r="AC1363" s="52">
        <v>41880</v>
      </c>
      <c r="AD1363" s="53" t="s">
        <v>20</v>
      </c>
      <c r="AE1363" s="54">
        <v>69</v>
      </c>
      <c r="AF1363" s="51" t="str">
        <f t="shared" si="487"/>
        <v/>
      </c>
      <c r="AG1363" s="51">
        <f t="shared" si="488"/>
        <v>2.888204</v>
      </c>
      <c r="AH1363" s="51">
        <f t="shared" si="489"/>
        <v>19.561176</v>
      </c>
      <c r="AI1363" s="51">
        <f t="shared" si="490"/>
        <v>24.089666000000001</v>
      </c>
      <c r="AJ1363" s="51">
        <f t="shared" si="491"/>
        <v>27.519283000000001</v>
      </c>
      <c r="AK1363" s="51">
        <f t="shared" si="492"/>
        <v>25.907093</v>
      </c>
      <c r="AL1363" s="51">
        <f t="shared" si="493"/>
        <v>25.511876999999998</v>
      </c>
      <c r="AM1363" s="51">
        <f t="shared" si="494"/>
        <v>26.706914999999999</v>
      </c>
      <c r="AN1363" s="51">
        <f t="shared" si="495"/>
        <v>29.041008000000001</v>
      </c>
      <c r="AO1363" s="51">
        <f t="shared" si="496"/>
        <v>30.604437000000001</v>
      </c>
      <c r="AP1363" s="51">
        <f t="shared" si="497"/>
        <v>30.173922000000001</v>
      </c>
      <c r="AQ1363" s="51">
        <f t="shared" si="498"/>
        <v>30.031096000000002</v>
      </c>
      <c r="AR1363" s="51">
        <f t="shared" si="499"/>
        <v>31.474726</v>
      </c>
      <c r="AS1363" s="51">
        <f t="shared" si="500"/>
        <v>32.431399999999996</v>
      </c>
      <c r="AT1363" s="51">
        <f t="shared" si="501"/>
        <v>30.031096000000002</v>
      </c>
      <c r="AU1363" s="51">
        <f t="shared" si="502"/>
        <v>27.930150999999999</v>
      </c>
      <c r="AV1363" s="51">
        <f t="shared" si="503"/>
        <v>31.620987</v>
      </c>
      <c r="AY1363">
        <v>42199</v>
      </c>
      <c r="AZ1363">
        <v>42199</v>
      </c>
      <c r="BA1363" t="s">
        <v>29</v>
      </c>
      <c r="BB1363" s="1">
        <f t="shared" si="484"/>
        <v>42199</v>
      </c>
    </row>
    <row r="1364" spans="1:54">
      <c r="A1364" t="str">
        <f t="shared" si="504"/>
        <v>42272Fábio87</v>
      </c>
      <c r="B1364" s="48">
        <v>42272.512488425928</v>
      </c>
      <c r="C1364" s="48">
        <f t="shared" si="505"/>
        <v>42272</v>
      </c>
      <c r="D1364" s="48" t="s">
        <v>31</v>
      </c>
      <c r="E1364" s="49">
        <f t="shared" si="506"/>
        <v>87</v>
      </c>
      <c r="F1364" s="48"/>
      <c r="G1364" s="49" t="e">
        <f>VLOOKUP(C1364,#REF!,2,0)</f>
        <v>#REF!</v>
      </c>
      <c r="H1364" s="48"/>
      <c r="I1364" s="43">
        <v>0</v>
      </c>
      <c r="J1364" s="43">
        <v>0</v>
      </c>
      <c r="K1364" s="43">
        <v>10.737088</v>
      </c>
      <c r="L1364" s="43">
        <v>14.386825</v>
      </c>
      <c r="M1364" s="43">
        <v>12.048469000000001</v>
      </c>
      <c r="N1364" s="43">
        <v>12.791017999999999</v>
      </c>
      <c r="O1364" s="43">
        <v>11.866526</v>
      </c>
      <c r="P1364" s="43">
        <v>13.988498999999999</v>
      </c>
      <c r="Q1364" s="43">
        <v>13.752317</v>
      </c>
      <c r="R1364" s="43">
        <v>17.827870999999998</v>
      </c>
      <c r="S1364" s="43">
        <v>18.143035999999999</v>
      </c>
      <c r="T1364" s="43">
        <v>17.161975999999999</v>
      </c>
      <c r="U1364" s="43">
        <v>17.030346000000002</v>
      </c>
      <c r="V1364" s="43">
        <v>12.416802000000001</v>
      </c>
      <c r="W1364" s="43">
        <v>14.226777999999999</v>
      </c>
      <c r="X1364" s="43">
        <v>22.042797</v>
      </c>
      <c r="Y1364" s="43">
        <v>87</v>
      </c>
      <c r="AA1364">
        <f t="shared" si="485"/>
        <v>41883.55201388889</v>
      </c>
      <c r="AB1364" t="str">
        <f t="shared" si="486"/>
        <v>41883Murilo/Kassio69</v>
      </c>
      <c r="AC1364" s="52">
        <v>41883</v>
      </c>
      <c r="AD1364" s="53" t="s">
        <v>20</v>
      </c>
      <c r="AE1364" s="54">
        <v>69</v>
      </c>
      <c r="AF1364" s="51" t="str">
        <f t="shared" si="487"/>
        <v/>
      </c>
      <c r="AG1364" s="51">
        <f t="shared" si="488"/>
        <v>15.330352</v>
      </c>
      <c r="AH1364" s="51">
        <f t="shared" si="489"/>
        <v>21.372751000000001</v>
      </c>
      <c r="AI1364" s="51">
        <f t="shared" si="490"/>
        <v>23.835629999999998</v>
      </c>
      <c r="AJ1364" s="51">
        <f t="shared" si="491"/>
        <v>27.519283000000001</v>
      </c>
      <c r="AK1364" s="51">
        <f t="shared" si="492"/>
        <v>26.30545</v>
      </c>
      <c r="AL1364" s="51">
        <f t="shared" si="493"/>
        <v>25.907093</v>
      </c>
      <c r="AM1364" s="51">
        <f t="shared" si="494"/>
        <v>26.706914999999999</v>
      </c>
      <c r="AN1364" s="51">
        <f t="shared" si="495"/>
        <v>29.041008000000001</v>
      </c>
      <c r="AO1364" s="51">
        <f t="shared" si="496"/>
        <v>30.893166999999998</v>
      </c>
      <c r="AP1364" s="51">
        <f t="shared" si="497"/>
        <v>30.532489999999999</v>
      </c>
      <c r="AQ1364" s="51">
        <f t="shared" si="498"/>
        <v>30.532489999999999</v>
      </c>
      <c r="AR1364" s="51">
        <f t="shared" si="499"/>
        <v>32.135517</v>
      </c>
      <c r="AS1364" s="51">
        <f t="shared" si="500"/>
        <v>32.654209000000002</v>
      </c>
      <c r="AT1364" s="51">
        <f t="shared" si="501"/>
        <v>30.604437000000001</v>
      </c>
      <c r="AU1364" s="51">
        <f t="shared" si="502"/>
        <v>28.344125999999999</v>
      </c>
      <c r="AV1364" s="51">
        <f t="shared" si="503"/>
        <v>31.988050000000001</v>
      </c>
      <c r="AY1364">
        <v>42224</v>
      </c>
      <c r="AZ1364">
        <v>42224</v>
      </c>
      <c r="BA1364" t="s">
        <v>29</v>
      </c>
      <c r="BB1364" s="1">
        <f t="shared" si="484"/>
        <v>42224</v>
      </c>
    </row>
    <row r="1365" spans="1:54">
      <c r="A1365" t="str">
        <f t="shared" si="504"/>
        <v>42274Fábio87</v>
      </c>
      <c r="B1365" s="48">
        <v>42274.452523148146</v>
      </c>
      <c r="C1365" s="48">
        <f t="shared" si="505"/>
        <v>42274</v>
      </c>
      <c r="D1365" s="48" t="s">
        <v>31</v>
      </c>
      <c r="E1365" s="49">
        <f t="shared" si="506"/>
        <v>87</v>
      </c>
      <c r="F1365" s="48"/>
      <c r="G1365" s="49" t="e">
        <f>VLOOKUP(C1365,#REF!,2,0)</f>
        <v>#REF!</v>
      </c>
      <c r="H1365" s="48"/>
      <c r="I1365" s="43">
        <v>0</v>
      </c>
      <c r="J1365" s="43">
        <v>1.3285999999999999E-2</v>
      </c>
      <c r="K1365" s="43">
        <v>18.643989999999999</v>
      </c>
      <c r="L1365" s="43">
        <v>18.689892</v>
      </c>
      <c r="M1365" s="43">
        <v>14.067712</v>
      </c>
      <c r="N1365" s="43">
        <v>14.067712</v>
      </c>
      <c r="O1365" s="43">
        <v>12.791017999999999</v>
      </c>
      <c r="P1365" s="43">
        <v>14.266698999999999</v>
      </c>
      <c r="Q1365" s="43">
        <v>13.752317</v>
      </c>
      <c r="R1365" s="43">
        <v>17.738341999999999</v>
      </c>
      <c r="S1365" s="43">
        <v>18.278981999999999</v>
      </c>
      <c r="T1365" s="43">
        <v>17.338287000000001</v>
      </c>
      <c r="U1365" s="43">
        <v>16.942883999999999</v>
      </c>
      <c r="V1365" s="43">
        <v>12.379706000000001</v>
      </c>
      <c r="W1365" s="43">
        <v>14.4672</v>
      </c>
      <c r="X1365" s="43">
        <v>21.99297</v>
      </c>
      <c r="Y1365" s="43">
        <v>87</v>
      </c>
      <c r="AA1365">
        <f t="shared" si="485"/>
        <v>41885.471574074072</v>
      </c>
      <c r="AB1365" t="str">
        <f t="shared" si="486"/>
        <v>41885Murilo/Kassio69</v>
      </c>
      <c r="AC1365" s="52">
        <v>41885</v>
      </c>
      <c r="AD1365" s="53" t="s">
        <v>20</v>
      </c>
      <c r="AE1365" s="54">
        <v>69</v>
      </c>
      <c r="AF1365" s="51" t="str">
        <f t="shared" si="487"/>
        <v/>
      </c>
      <c r="AG1365" s="51">
        <f t="shared" si="488"/>
        <v>17.998139999999999</v>
      </c>
      <c r="AH1365" s="51">
        <f t="shared" si="489"/>
        <v>37.111370000000001</v>
      </c>
      <c r="AI1365" s="51">
        <f t="shared" si="490"/>
        <v>34.007137</v>
      </c>
      <c r="AJ1365" s="51">
        <f t="shared" si="491"/>
        <v>30.965553</v>
      </c>
      <c r="AK1365" s="51">
        <f t="shared" si="492"/>
        <v>28.482813</v>
      </c>
      <c r="AL1365" s="51">
        <f t="shared" si="493"/>
        <v>27.930150999999999</v>
      </c>
      <c r="AM1365" s="51">
        <f t="shared" si="494"/>
        <v>27.451124</v>
      </c>
      <c r="AN1365" s="51">
        <f t="shared" si="495"/>
        <v>29.959826</v>
      </c>
      <c r="AO1365" s="51">
        <f t="shared" si="496"/>
        <v>31.694199000000001</v>
      </c>
      <c r="AP1365" s="51">
        <f t="shared" si="497"/>
        <v>31.255997000000001</v>
      </c>
      <c r="AQ1365" s="51">
        <f t="shared" si="498"/>
        <v>30.676480999999999</v>
      </c>
      <c r="AR1365" s="51">
        <f t="shared" si="499"/>
        <v>32.209347000000001</v>
      </c>
      <c r="AS1365" s="51">
        <f t="shared" si="500"/>
        <v>32.877800000000001</v>
      </c>
      <c r="AT1365" s="51">
        <f t="shared" si="501"/>
        <v>30.748636000000001</v>
      </c>
      <c r="AU1365" s="51">
        <f t="shared" si="502"/>
        <v>28.831005000000001</v>
      </c>
      <c r="AV1365" s="51">
        <f t="shared" si="503"/>
        <v>32.579844999999999</v>
      </c>
      <c r="AY1365">
        <v>42226</v>
      </c>
      <c r="AZ1365">
        <v>42226</v>
      </c>
      <c r="BA1365" t="s">
        <v>29</v>
      </c>
      <c r="BB1365" s="1">
        <f t="shared" si="484"/>
        <v>42226</v>
      </c>
    </row>
    <row r="1366" spans="1:54">
      <c r="A1366" t="str">
        <f t="shared" si="504"/>
        <v>42276Fábio87</v>
      </c>
      <c r="B1366" s="48">
        <v>42276.393425925926</v>
      </c>
      <c r="C1366" s="48">
        <f t="shared" si="505"/>
        <v>42276</v>
      </c>
      <c r="D1366" s="48" t="s">
        <v>31</v>
      </c>
      <c r="E1366" s="49">
        <f t="shared" si="506"/>
        <v>87</v>
      </c>
      <c r="F1366" s="48"/>
      <c r="G1366" s="49" t="e">
        <f>VLOOKUP(C1366,#REF!,2,0)</f>
        <v>#REF!</v>
      </c>
      <c r="H1366" s="48"/>
      <c r="I1366" s="43">
        <v>0</v>
      </c>
      <c r="J1366" s="43">
        <v>2.0119000000000001E-2</v>
      </c>
      <c r="K1366" s="43">
        <v>18.73584</v>
      </c>
      <c r="L1366" s="43">
        <v>19.012678000000001</v>
      </c>
      <c r="M1366" s="43">
        <v>15.118537999999999</v>
      </c>
      <c r="N1366" s="43">
        <v>16.208808999999999</v>
      </c>
      <c r="O1366" s="43">
        <v>15.408205000000001</v>
      </c>
      <c r="P1366" s="43">
        <v>17.205947999999999</v>
      </c>
      <c r="Q1366" s="43">
        <v>16.208808999999999</v>
      </c>
      <c r="R1366" s="43">
        <v>20.188268999999998</v>
      </c>
      <c r="S1366" s="43">
        <v>21.007883</v>
      </c>
      <c r="T1366" s="43">
        <v>19.902884</v>
      </c>
      <c r="U1366" s="43">
        <v>19.151875</v>
      </c>
      <c r="V1366" s="43">
        <v>13.791543000000001</v>
      </c>
      <c r="W1366" s="43">
        <v>15.036293000000001</v>
      </c>
      <c r="X1366" s="43">
        <v>22.645251999999999</v>
      </c>
      <c r="Y1366" s="43">
        <v>87</v>
      </c>
      <c r="AA1366">
        <f t="shared" si="485"/>
        <v>41891.72115740741</v>
      </c>
      <c r="AB1366" t="str">
        <f t="shared" si="486"/>
        <v>41891Murilo/Kassio69</v>
      </c>
      <c r="AC1366" s="52">
        <v>41891</v>
      </c>
      <c r="AD1366" s="53" t="s">
        <v>20</v>
      </c>
      <c r="AE1366" s="54">
        <v>69</v>
      </c>
      <c r="AF1366" s="51" t="str">
        <f t="shared" si="487"/>
        <v/>
      </c>
      <c r="AG1366" s="51">
        <f t="shared" si="488"/>
        <v>1.4296720000000001</v>
      </c>
      <c r="AH1366" s="51">
        <f t="shared" si="489"/>
        <v>27.792849</v>
      </c>
      <c r="AI1366" s="51">
        <f t="shared" si="490"/>
        <v>29.463267999999999</v>
      </c>
      <c r="AJ1366" s="51">
        <f t="shared" si="491"/>
        <v>31.840954</v>
      </c>
      <c r="AK1366" s="51">
        <f t="shared" si="492"/>
        <v>29.67557</v>
      </c>
      <c r="AL1366" s="51">
        <f t="shared" si="493"/>
        <v>27.247107</v>
      </c>
      <c r="AM1366" s="51">
        <f t="shared" si="494"/>
        <v>27.043897999999999</v>
      </c>
      <c r="AN1366" s="51">
        <f t="shared" si="495"/>
        <v>29.959826</v>
      </c>
      <c r="AO1366" s="51">
        <f t="shared" si="496"/>
        <v>30.820837000000001</v>
      </c>
      <c r="AP1366" s="51">
        <f t="shared" si="497"/>
        <v>30.460581000000001</v>
      </c>
      <c r="AQ1366" s="51">
        <f t="shared" si="498"/>
        <v>29.888642999999998</v>
      </c>
      <c r="AR1366" s="51">
        <f t="shared" si="499"/>
        <v>31.110600999999999</v>
      </c>
      <c r="AS1366" s="51">
        <f t="shared" si="500"/>
        <v>32.061729</v>
      </c>
      <c r="AT1366" s="51">
        <f t="shared" si="501"/>
        <v>30.031096000000002</v>
      </c>
      <c r="AU1366" s="51">
        <f t="shared" si="502"/>
        <v>28.274913999999999</v>
      </c>
      <c r="AV1366" s="51">
        <f t="shared" si="503"/>
        <v>31.840954</v>
      </c>
      <c r="AY1366">
        <v>42229</v>
      </c>
      <c r="AZ1366">
        <v>42229</v>
      </c>
      <c r="BA1366" t="s">
        <v>29</v>
      </c>
      <c r="BB1366" s="1">
        <f t="shared" si="484"/>
        <v>42229</v>
      </c>
    </row>
    <row r="1367" spans="1:54">
      <c r="A1367" t="str">
        <f t="shared" si="504"/>
        <v>42277Fábio87</v>
      </c>
      <c r="B1367" s="48">
        <v>42277.740312499998</v>
      </c>
      <c r="C1367" s="48">
        <f t="shared" si="505"/>
        <v>42277</v>
      </c>
      <c r="D1367" s="48" t="s">
        <v>31</v>
      </c>
      <c r="E1367" s="49">
        <f t="shared" si="506"/>
        <v>87</v>
      </c>
      <c r="F1367" s="48"/>
      <c r="G1367" s="49" t="e">
        <f>VLOOKUP(C1367,#REF!,2,0)</f>
        <v>#REF!</v>
      </c>
      <c r="H1367" s="48"/>
      <c r="I1367" s="43">
        <v>0</v>
      </c>
      <c r="J1367" s="43">
        <v>9.2002E-2</v>
      </c>
      <c r="K1367" s="43">
        <v>21.252056</v>
      </c>
      <c r="L1367" s="43">
        <v>21.497633</v>
      </c>
      <c r="M1367" s="43">
        <v>18.052713000000001</v>
      </c>
      <c r="N1367" s="43">
        <v>19.198360000000001</v>
      </c>
      <c r="O1367" s="43">
        <v>18.598167</v>
      </c>
      <c r="P1367" s="43">
        <v>20.379653999999999</v>
      </c>
      <c r="Q1367" s="43">
        <v>19.525558</v>
      </c>
      <c r="R1367" s="43">
        <v>22.898644999999998</v>
      </c>
      <c r="S1367" s="43">
        <v>23.153414000000001</v>
      </c>
      <c r="T1367" s="43">
        <v>23.255731999999998</v>
      </c>
      <c r="U1367" s="43">
        <v>23.204552</v>
      </c>
      <c r="V1367" s="43">
        <v>18.873989000000002</v>
      </c>
      <c r="W1367" s="43">
        <v>20.668424999999999</v>
      </c>
      <c r="X1367" s="43">
        <v>26.700047999999999</v>
      </c>
      <c r="Y1367" s="43">
        <v>87</v>
      </c>
      <c r="AA1367">
        <f t="shared" si="485"/>
        <v>41894.421979166669</v>
      </c>
      <c r="AB1367" t="str">
        <f t="shared" si="486"/>
        <v>41894Murilo/Kassio69</v>
      </c>
      <c r="AC1367" s="52">
        <v>41894</v>
      </c>
      <c r="AD1367" s="53" t="s">
        <v>20</v>
      </c>
      <c r="AE1367" s="54">
        <v>69</v>
      </c>
      <c r="AF1367" s="51" t="str">
        <f t="shared" si="487"/>
        <v/>
      </c>
      <c r="AG1367" s="51">
        <f t="shared" si="488"/>
        <v>5.6331069999999999</v>
      </c>
      <c r="AH1367" s="51">
        <f t="shared" si="489"/>
        <v>26.505780999999999</v>
      </c>
      <c r="AI1367" s="51">
        <f t="shared" si="490"/>
        <v>30.102467999999998</v>
      </c>
      <c r="AJ1367" s="51">
        <f t="shared" si="491"/>
        <v>32.357277000000003</v>
      </c>
      <c r="AK1367" s="51">
        <f t="shared" si="492"/>
        <v>29.746500000000001</v>
      </c>
      <c r="AL1367" s="51">
        <f t="shared" si="493"/>
        <v>27.587548999999999</v>
      </c>
      <c r="AM1367" s="51">
        <f t="shared" si="494"/>
        <v>27.519283000000001</v>
      </c>
      <c r="AN1367" s="51">
        <f t="shared" si="495"/>
        <v>29.463267999999999</v>
      </c>
      <c r="AO1367" s="51">
        <f t="shared" si="496"/>
        <v>30.604437000000001</v>
      </c>
      <c r="AP1367" s="51">
        <f t="shared" si="497"/>
        <v>29.817532</v>
      </c>
      <c r="AQ1367" s="51">
        <f t="shared" si="498"/>
        <v>29.67557</v>
      </c>
      <c r="AR1367" s="51">
        <f t="shared" si="499"/>
        <v>31.988050000000001</v>
      </c>
      <c r="AS1367" s="51">
        <f t="shared" si="500"/>
        <v>31.694199000000001</v>
      </c>
      <c r="AT1367" s="51">
        <f t="shared" si="501"/>
        <v>29.888642999999998</v>
      </c>
      <c r="AU1367" s="51">
        <f t="shared" si="502"/>
        <v>27.930150999999999</v>
      </c>
      <c r="AV1367" s="51">
        <f t="shared" si="503"/>
        <v>31.474726</v>
      </c>
      <c r="AY1367">
        <v>42232</v>
      </c>
      <c r="AZ1367">
        <v>42232</v>
      </c>
      <c r="BA1367" t="s">
        <v>29</v>
      </c>
      <c r="BB1367" s="1">
        <f t="shared" si="484"/>
        <v>42232</v>
      </c>
    </row>
    <row r="1368" spans="1:54">
      <c r="A1368" t="str">
        <f t="shared" si="504"/>
        <v>42279Fábio87</v>
      </c>
      <c r="B1368" s="48">
        <v>42279.625543981485</v>
      </c>
      <c r="C1368" s="48">
        <f t="shared" si="505"/>
        <v>42279</v>
      </c>
      <c r="D1368" s="48" t="s">
        <v>31</v>
      </c>
      <c r="E1368" s="49">
        <f t="shared" si="506"/>
        <v>87</v>
      </c>
      <c r="F1368" s="48"/>
      <c r="G1368" s="49" t="e">
        <f>VLOOKUP(C1368,#REF!,2,0)</f>
        <v>#REF!</v>
      </c>
      <c r="H1368" s="48"/>
      <c r="I1368" s="43">
        <v>0</v>
      </c>
      <c r="J1368" s="43">
        <v>1.2237E-2</v>
      </c>
      <c r="K1368" s="43">
        <v>19.760973</v>
      </c>
      <c r="L1368" s="43">
        <v>18.598167</v>
      </c>
      <c r="M1368" s="43">
        <v>14.831732000000001</v>
      </c>
      <c r="N1368" s="43">
        <v>15.953726</v>
      </c>
      <c r="O1368" s="43">
        <v>15.408205000000001</v>
      </c>
      <c r="P1368" s="43">
        <v>17.338287000000001</v>
      </c>
      <c r="Q1368" s="43">
        <v>16.552156</v>
      </c>
      <c r="R1368" s="43">
        <v>20.379653999999999</v>
      </c>
      <c r="S1368" s="43">
        <v>21.056601000000001</v>
      </c>
      <c r="T1368" s="43">
        <v>19.760973</v>
      </c>
      <c r="U1368" s="43">
        <v>19.384998</v>
      </c>
      <c r="V1368" s="43">
        <v>14.147143</v>
      </c>
      <c r="W1368" s="43">
        <v>15.953726</v>
      </c>
      <c r="X1368" s="43">
        <v>23.874178000000001</v>
      </c>
      <c r="Y1368" s="43">
        <v>87</v>
      </c>
      <c r="AA1368">
        <f t="shared" si="485"/>
        <v>41901.390972222223</v>
      </c>
      <c r="AB1368" t="str">
        <f t="shared" si="486"/>
        <v>41901Murilo/Kassio69</v>
      </c>
      <c r="AC1368" s="52">
        <v>41901</v>
      </c>
      <c r="AD1368" s="53" t="s">
        <v>20</v>
      </c>
      <c r="AE1368" s="54">
        <v>69</v>
      </c>
      <c r="AF1368" s="51" t="str">
        <f t="shared" si="487"/>
        <v/>
      </c>
      <c r="AG1368" s="51">
        <f t="shared" si="488"/>
        <v>3.5383490000000002</v>
      </c>
      <c r="AH1368" s="51">
        <f t="shared" si="489"/>
        <v>21.672909000000001</v>
      </c>
      <c r="AI1368" s="51">
        <f t="shared" si="490"/>
        <v>25.380849999999999</v>
      </c>
      <c r="AJ1368" s="51">
        <f t="shared" si="491"/>
        <v>28.900929999999999</v>
      </c>
      <c r="AK1368" s="51">
        <f t="shared" si="492"/>
        <v>27.861469</v>
      </c>
      <c r="AL1368" s="51">
        <f t="shared" si="493"/>
        <v>25.774999999999999</v>
      </c>
      <c r="AM1368" s="51">
        <f t="shared" si="494"/>
        <v>26.30545</v>
      </c>
      <c r="AN1368" s="51">
        <f t="shared" si="495"/>
        <v>29.392672999999998</v>
      </c>
      <c r="AO1368" s="51">
        <f t="shared" si="496"/>
        <v>30.965553</v>
      </c>
      <c r="AP1368" s="51">
        <f t="shared" si="497"/>
        <v>29.746500000000001</v>
      </c>
      <c r="AQ1368" s="51">
        <f t="shared" si="498"/>
        <v>29.392672999999998</v>
      </c>
      <c r="AR1368" s="51">
        <f t="shared" si="499"/>
        <v>30.820837000000001</v>
      </c>
      <c r="AS1368" s="51">
        <f t="shared" si="500"/>
        <v>31.401717999999999</v>
      </c>
      <c r="AT1368" s="51">
        <f t="shared" si="501"/>
        <v>29.817532</v>
      </c>
      <c r="AU1368" s="51">
        <f t="shared" si="502"/>
        <v>27.998936</v>
      </c>
      <c r="AV1368" s="51">
        <f t="shared" si="503"/>
        <v>31.767537999999998</v>
      </c>
      <c r="AY1368">
        <v>42233</v>
      </c>
      <c r="AZ1368">
        <v>42233</v>
      </c>
      <c r="BA1368" t="s">
        <v>29</v>
      </c>
      <c r="BB1368" s="1">
        <f t="shared" si="484"/>
        <v>42233</v>
      </c>
    </row>
    <row r="1369" spans="1:54">
      <c r="A1369" t="str">
        <f t="shared" si="504"/>
        <v>42283Fábio87</v>
      </c>
      <c r="B1369" s="48">
        <v>42283.396898148145</v>
      </c>
      <c r="C1369" s="48">
        <f t="shared" si="505"/>
        <v>42283</v>
      </c>
      <c r="D1369" s="48" t="s">
        <v>31</v>
      </c>
      <c r="E1369" s="49">
        <f t="shared" si="506"/>
        <v>87</v>
      </c>
      <c r="F1369" s="48"/>
      <c r="G1369" s="49" t="e">
        <f>VLOOKUP(C1369,#REF!,2,0)</f>
        <v>#REF!</v>
      </c>
      <c r="H1369" s="48"/>
      <c r="I1369" s="43">
        <v>0</v>
      </c>
      <c r="J1369" s="43">
        <v>4.0689999999999997E-3</v>
      </c>
      <c r="K1369" s="43">
        <v>18.233629000000001</v>
      </c>
      <c r="L1369" s="43">
        <v>17.205947999999999</v>
      </c>
      <c r="M1369" s="43">
        <v>13.440716999999999</v>
      </c>
      <c r="N1369" s="43">
        <v>14.386825</v>
      </c>
      <c r="O1369" s="43">
        <v>13.67408</v>
      </c>
      <c r="P1369" s="43">
        <v>15.533234</v>
      </c>
      <c r="Q1369" s="43">
        <v>14.872544</v>
      </c>
      <c r="R1369" s="43">
        <v>18.827883</v>
      </c>
      <c r="S1369" s="43">
        <v>19.384998</v>
      </c>
      <c r="T1369" s="43">
        <v>18.233629000000001</v>
      </c>
      <c r="U1369" s="43">
        <v>17.827870999999998</v>
      </c>
      <c r="V1369" s="43">
        <v>12.828775</v>
      </c>
      <c r="W1369" s="43">
        <v>14.709673</v>
      </c>
      <c r="X1369" s="43">
        <v>22.544284999999999</v>
      </c>
      <c r="Y1369" s="43">
        <v>87</v>
      </c>
      <c r="AA1369">
        <f t="shared" si="485"/>
        <v>41904.732453703706</v>
      </c>
      <c r="AB1369" t="str">
        <f t="shared" si="486"/>
        <v>41904Murilo/Kassio69</v>
      </c>
      <c r="AC1369" s="52">
        <v>41904</v>
      </c>
      <c r="AD1369" s="53" t="s">
        <v>20</v>
      </c>
      <c r="AE1369" s="54">
        <v>69</v>
      </c>
      <c r="AF1369" s="51" t="str">
        <f t="shared" si="487"/>
        <v/>
      </c>
      <c r="AG1369" s="51">
        <f t="shared" si="488"/>
        <v>7.8962409999999998</v>
      </c>
      <c r="AH1369" s="51">
        <f t="shared" si="489"/>
        <v>26.238823</v>
      </c>
      <c r="AI1369" s="51">
        <f t="shared" si="490"/>
        <v>25.973248999999999</v>
      </c>
      <c r="AJ1369" s="51">
        <f t="shared" si="491"/>
        <v>28.900929999999999</v>
      </c>
      <c r="AK1369" s="51">
        <f t="shared" si="492"/>
        <v>26.572737</v>
      </c>
      <c r="AL1369" s="51">
        <f t="shared" si="493"/>
        <v>25.446300999999998</v>
      </c>
      <c r="AM1369" s="51">
        <f t="shared" si="494"/>
        <v>26.438934</v>
      </c>
      <c r="AN1369" s="51">
        <f t="shared" si="495"/>
        <v>28.831005000000001</v>
      </c>
      <c r="AO1369" s="51">
        <f t="shared" si="496"/>
        <v>30.676480999999999</v>
      </c>
      <c r="AP1369" s="51">
        <f t="shared" si="497"/>
        <v>29.604711999999999</v>
      </c>
      <c r="AQ1369" s="51">
        <f t="shared" si="498"/>
        <v>30.031096000000002</v>
      </c>
      <c r="AR1369" s="51">
        <f t="shared" si="499"/>
        <v>31.767537999999998</v>
      </c>
      <c r="AS1369" s="51">
        <f t="shared" si="500"/>
        <v>32.061729</v>
      </c>
      <c r="AT1369" s="51">
        <f t="shared" si="501"/>
        <v>30.173922000000001</v>
      </c>
      <c r="AU1369" s="51">
        <f t="shared" si="502"/>
        <v>27.998936</v>
      </c>
      <c r="AV1369" s="51">
        <f t="shared" si="503"/>
        <v>31.547816999999998</v>
      </c>
      <c r="AY1369">
        <v>42235</v>
      </c>
      <c r="AZ1369">
        <v>42235</v>
      </c>
      <c r="BA1369" t="s">
        <v>29</v>
      </c>
      <c r="BB1369" s="1">
        <f t="shared" si="484"/>
        <v>42235</v>
      </c>
    </row>
    <row r="1370" spans="1:54">
      <c r="A1370" t="str">
        <f t="shared" si="504"/>
        <v>42286Fábio87</v>
      </c>
      <c r="B1370" s="48">
        <v>42286.624131944445</v>
      </c>
      <c r="C1370" s="48">
        <f t="shared" si="505"/>
        <v>42286</v>
      </c>
      <c r="D1370" s="48" t="s">
        <v>31</v>
      </c>
      <c r="E1370" s="49">
        <f t="shared" si="506"/>
        <v>87</v>
      </c>
      <c r="F1370" s="48"/>
      <c r="G1370" s="49" t="e">
        <f>VLOOKUP(C1370,#REF!,2,0)</f>
        <v>#REF!</v>
      </c>
      <c r="H1370" s="48"/>
      <c r="I1370" s="43">
        <v>0</v>
      </c>
      <c r="J1370" s="43">
        <v>0</v>
      </c>
      <c r="K1370" s="43">
        <v>15.82696</v>
      </c>
      <c r="L1370" s="43">
        <v>15.742751999999999</v>
      </c>
      <c r="M1370" s="43">
        <v>12.828775</v>
      </c>
      <c r="N1370" s="43">
        <v>13.596057</v>
      </c>
      <c r="O1370" s="43">
        <v>12.791017999999999</v>
      </c>
      <c r="P1370" s="43">
        <v>14.872544</v>
      </c>
      <c r="Q1370" s="43">
        <v>14.346736</v>
      </c>
      <c r="R1370" s="43">
        <v>18.369890000000002</v>
      </c>
      <c r="S1370" s="43">
        <v>19.105416999999999</v>
      </c>
      <c r="T1370" s="43">
        <v>18.007636999999999</v>
      </c>
      <c r="U1370" s="43">
        <v>17.426780999999998</v>
      </c>
      <c r="V1370" s="43">
        <v>12.640625999999999</v>
      </c>
      <c r="W1370" s="43">
        <v>14.669136</v>
      </c>
      <c r="X1370" s="43">
        <v>22.343050000000002</v>
      </c>
      <c r="Y1370" s="43">
        <v>87</v>
      </c>
      <c r="AA1370">
        <f t="shared" si="485"/>
        <v>41908.476550925923</v>
      </c>
      <c r="AB1370" t="str">
        <f t="shared" si="486"/>
        <v>41908Murilo/Kassio69</v>
      </c>
      <c r="AC1370" s="52">
        <v>41908</v>
      </c>
      <c r="AD1370" s="53" t="s">
        <v>20</v>
      </c>
      <c r="AE1370" s="54">
        <v>69</v>
      </c>
      <c r="AF1370" s="51" t="str">
        <f t="shared" si="487"/>
        <v/>
      </c>
      <c r="AG1370" s="51">
        <f t="shared" si="488"/>
        <v>21.253294</v>
      </c>
      <c r="AH1370" s="51">
        <f t="shared" si="489"/>
        <v>36.558444999999999</v>
      </c>
      <c r="AI1370" s="51">
        <f t="shared" si="490"/>
        <v>35.001258999999997</v>
      </c>
      <c r="AJ1370" s="51">
        <f t="shared" si="491"/>
        <v>35.387413000000002</v>
      </c>
      <c r="AK1370" s="51">
        <f t="shared" si="492"/>
        <v>30.748636000000001</v>
      </c>
      <c r="AL1370" s="51">
        <f t="shared" si="493"/>
        <v>30.676480999999999</v>
      </c>
      <c r="AM1370" s="51">
        <f t="shared" si="494"/>
        <v>28.205767000000002</v>
      </c>
      <c r="AN1370" s="51">
        <f t="shared" si="495"/>
        <v>29.959826</v>
      </c>
      <c r="AO1370" s="51">
        <f t="shared" si="496"/>
        <v>31.547816999999998</v>
      </c>
      <c r="AP1370" s="51">
        <f t="shared" si="497"/>
        <v>30.748636000000001</v>
      </c>
      <c r="AQ1370" s="51">
        <f t="shared" si="498"/>
        <v>30.317093</v>
      </c>
      <c r="AR1370" s="51">
        <f t="shared" si="499"/>
        <v>31.328807999999999</v>
      </c>
      <c r="AS1370" s="51">
        <f t="shared" si="500"/>
        <v>32.431399999999996</v>
      </c>
      <c r="AT1370" s="51">
        <f t="shared" si="501"/>
        <v>30.676480999999999</v>
      </c>
      <c r="AU1370" s="51">
        <f t="shared" si="502"/>
        <v>28.621839999999999</v>
      </c>
      <c r="AV1370" s="51">
        <f t="shared" si="503"/>
        <v>32.431399999999996</v>
      </c>
      <c r="AY1370">
        <v>42241</v>
      </c>
      <c r="AZ1370">
        <v>42241</v>
      </c>
      <c r="BA1370" t="s">
        <v>29</v>
      </c>
      <c r="BB1370" s="1">
        <f t="shared" si="484"/>
        <v>42241</v>
      </c>
    </row>
    <row r="1371" spans="1:54">
      <c r="A1371" t="str">
        <f t="shared" si="504"/>
        <v>42290Fábio87</v>
      </c>
      <c r="B1371" s="48">
        <v>42290.506909722222</v>
      </c>
      <c r="C1371" s="48">
        <f t="shared" si="505"/>
        <v>42290</v>
      </c>
      <c r="D1371" s="48" t="s">
        <v>31</v>
      </c>
      <c r="E1371" s="49">
        <f t="shared" si="506"/>
        <v>87</v>
      </c>
      <c r="F1371" s="48"/>
      <c r="G1371" s="49" t="e">
        <f>VLOOKUP(C1371,#REF!,2,0)</f>
        <v>#REF!</v>
      </c>
      <c r="H1371" s="48"/>
      <c r="I1371" s="43">
        <v>0</v>
      </c>
      <c r="J1371" s="43">
        <v>1.2237E-2</v>
      </c>
      <c r="K1371" s="43">
        <v>18.598167</v>
      </c>
      <c r="L1371" s="43">
        <v>17.382497999999998</v>
      </c>
      <c r="M1371" s="43">
        <v>13.440716999999999</v>
      </c>
      <c r="N1371" s="43">
        <v>14.028081</v>
      </c>
      <c r="O1371" s="43">
        <v>12.942365000000001</v>
      </c>
      <c r="P1371" s="43">
        <v>14.790993</v>
      </c>
      <c r="Q1371" s="43">
        <v>14.386825</v>
      </c>
      <c r="R1371" s="43">
        <v>18.007636999999999</v>
      </c>
      <c r="S1371" s="43">
        <v>18.643989999999999</v>
      </c>
      <c r="T1371" s="43">
        <v>17.604455999999999</v>
      </c>
      <c r="U1371" s="43">
        <v>16.942883999999999</v>
      </c>
      <c r="V1371" s="43">
        <v>12.305686</v>
      </c>
      <c r="W1371" s="43">
        <v>14.226777999999999</v>
      </c>
      <c r="X1371" s="43">
        <v>21.893456</v>
      </c>
      <c r="Y1371" s="43">
        <v>87</v>
      </c>
      <c r="AA1371">
        <f t="shared" si="485"/>
        <v>41914.702708333331</v>
      </c>
      <c r="AB1371" t="str">
        <f t="shared" si="486"/>
        <v>41914Murilo/Kassio69</v>
      </c>
      <c r="AC1371" s="52">
        <v>41914</v>
      </c>
      <c r="AD1371" s="53" t="s">
        <v>20</v>
      </c>
      <c r="AE1371" s="54">
        <v>69</v>
      </c>
      <c r="AF1371" s="51" t="str">
        <f t="shared" si="487"/>
        <v/>
      </c>
      <c r="AG1371" s="51">
        <f t="shared" si="488"/>
        <v>9.0451280000000001</v>
      </c>
      <c r="AH1371" s="51">
        <f t="shared" si="489"/>
        <v>32.135517</v>
      </c>
      <c r="AI1371" s="51">
        <f t="shared" si="490"/>
        <v>34.924286000000002</v>
      </c>
      <c r="AJ1371" s="51">
        <f t="shared" si="491"/>
        <v>36.401234000000002</v>
      </c>
      <c r="AK1371" s="51">
        <f t="shared" si="492"/>
        <v>33.252102000000001</v>
      </c>
      <c r="AL1371" s="51">
        <f t="shared" si="493"/>
        <v>32.209347000000001</v>
      </c>
      <c r="AM1371" s="51">
        <f t="shared" si="494"/>
        <v>31.620987</v>
      </c>
      <c r="AN1371" s="51">
        <f t="shared" si="495"/>
        <v>32.505577000000002</v>
      </c>
      <c r="AO1371" s="51">
        <f t="shared" si="496"/>
        <v>33.102134999999997</v>
      </c>
      <c r="AP1371" s="51">
        <f t="shared" si="497"/>
        <v>31.547816999999998</v>
      </c>
      <c r="AQ1371" s="51">
        <f t="shared" si="498"/>
        <v>30.820837000000001</v>
      </c>
      <c r="AR1371" s="51">
        <f t="shared" si="499"/>
        <v>31.988050000000001</v>
      </c>
      <c r="AS1371" s="51">
        <f t="shared" si="500"/>
        <v>32.505577000000002</v>
      </c>
      <c r="AT1371" s="51">
        <f t="shared" si="501"/>
        <v>30.532489999999999</v>
      </c>
      <c r="AU1371" s="51">
        <f t="shared" si="502"/>
        <v>28.344125999999999</v>
      </c>
      <c r="AV1371" s="51">
        <f t="shared" si="503"/>
        <v>31.840954</v>
      </c>
      <c r="AY1371">
        <v>42242</v>
      </c>
      <c r="AZ1371">
        <v>42242</v>
      </c>
      <c r="BA1371" t="s">
        <v>29</v>
      </c>
      <c r="BB1371" s="1">
        <f t="shared" si="484"/>
        <v>42242</v>
      </c>
    </row>
    <row r="1372" spans="1:54">
      <c r="A1372" t="str">
        <f t="shared" si="504"/>
        <v>42291Fábio87</v>
      </c>
      <c r="B1372" s="48">
        <v>42291.709398148145</v>
      </c>
      <c r="C1372" s="48">
        <f t="shared" si="505"/>
        <v>42291</v>
      </c>
      <c r="D1372" s="48" t="s">
        <v>31</v>
      </c>
      <c r="E1372" s="49">
        <f t="shared" si="506"/>
        <v>87</v>
      </c>
      <c r="F1372" s="48"/>
      <c r="G1372" s="49" t="e">
        <f>VLOOKUP(C1372,#REF!,2,0)</f>
        <v>#REF!</v>
      </c>
      <c r="H1372" s="48"/>
      <c r="I1372" s="43">
        <v>0</v>
      </c>
      <c r="J1372" s="43">
        <v>1.1429999999999999E-3</v>
      </c>
      <c r="K1372" s="43">
        <v>18.188306999999998</v>
      </c>
      <c r="L1372" s="43">
        <v>16.855661000000001</v>
      </c>
      <c r="M1372" s="43">
        <v>13.286296</v>
      </c>
      <c r="N1372" s="43">
        <v>13.870139999999999</v>
      </c>
      <c r="O1372" s="43">
        <v>12.942365000000001</v>
      </c>
      <c r="P1372" s="43">
        <v>14.831732000000001</v>
      </c>
      <c r="Q1372" s="43">
        <v>14.147143</v>
      </c>
      <c r="R1372" s="43">
        <v>18.188306999999998</v>
      </c>
      <c r="S1372" s="43">
        <v>18.506699000000001</v>
      </c>
      <c r="T1372" s="43">
        <v>17.604455999999999</v>
      </c>
      <c r="U1372" s="43">
        <v>17.161975999999999</v>
      </c>
      <c r="V1372" s="43">
        <v>12.565770000000001</v>
      </c>
      <c r="W1372" s="43">
        <v>14.346736</v>
      </c>
      <c r="X1372" s="43">
        <v>22.092701000000002</v>
      </c>
      <c r="Y1372" s="43">
        <v>87</v>
      </c>
      <c r="AA1372">
        <f t="shared" si="485"/>
        <v>41919.595254629632</v>
      </c>
      <c r="AB1372" t="str">
        <f t="shared" si="486"/>
        <v>41919Murilo/Kassio69</v>
      </c>
      <c r="AC1372" s="52">
        <v>41919</v>
      </c>
      <c r="AD1372" s="53" t="s">
        <v>20</v>
      </c>
      <c r="AE1372" s="54">
        <v>69</v>
      </c>
      <c r="AF1372" s="51" t="str">
        <f t="shared" si="487"/>
        <v/>
      </c>
      <c r="AG1372" s="51">
        <f t="shared" si="488"/>
        <v>6.2175849999999997</v>
      </c>
      <c r="AH1372" s="51">
        <f t="shared" si="489"/>
        <v>27.724340000000002</v>
      </c>
      <c r="AI1372" s="51">
        <f t="shared" si="490"/>
        <v>31.840954</v>
      </c>
      <c r="AJ1372" s="51">
        <f t="shared" si="491"/>
        <v>34.464176000000002</v>
      </c>
      <c r="AK1372" s="51">
        <f t="shared" si="492"/>
        <v>32.061729</v>
      </c>
      <c r="AL1372" s="51">
        <f t="shared" si="493"/>
        <v>29.463267999999999</v>
      </c>
      <c r="AM1372" s="51">
        <f t="shared" si="494"/>
        <v>29.463267999999999</v>
      </c>
      <c r="AN1372" s="51">
        <f t="shared" si="495"/>
        <v>30.532489999999999</v>
      </c>
      <c r="AO1372" s="51">
        <f t="shared" si="496"/>
        <v>32.209347000000001</v>
      </c>
      <c r="AP1372" s="51">
        <f t="shared" si="497"/>
        <v>31.038038</v>
      </c>
      <c r="AQ1372" s="51">
        <f t="shared" si="498"/>
        <v>30.604437000000001</v>
      </c>
      <c r="AR1372" s="51">
        <f t="shared" si="499"/>
        <v>32.505577000000002</v>
      </c>
      <c r="AS1372" s="51">
        <f t="shared" si="500"/>
        <v>32.431399999999996</v>
      </c>
      <c r="AT1372" s="51">
        <f t="shared" si="501"/>
        <v>30.317093</v>
      </c>
      <c r="AU1372" s="51">
        <f t="shared" si="502"/>
        <v>28.552289999999999</v>
      </c>
      <c r="AV1372" s="51">
        <f t="shared" si="503"/>
        <v>31.988050000000001</v>
      </c>
      <c r="AY1372">
        <v>42245</v>
      </c>
      <c r="AZ1372">
        <v>42245</v>
      </c>
      <c r="BA1372" t="s">
        <v>29</v>
      </c>
      <c r="BB1372" s="1">
        <f t="shared" si="484"/>
        <v>42245</v>
      </c>
    </row>
    <row r="1373" spans="1:54">
      <c r="A1373" t="str">
        <f t="shared" si="504"/>
        <v>42296Fábio87</v>
      </c>
      <c r="B1373" s="48">
        <v>42296.340995370374</v>
      </c>
      <c r="C1373" s="48">
        <f t="shared" si="505"/>
        <v>42296</v>
      </c>
      <c r="D1373" s="48" t="s">
        <v>31</v>
      </c>
      <c r="E1373" s="49">
        <f t="shared" si="506"/>
        <v>87</v>
      </c>
      <c r="F1373" s="48"/>
      <c r="G1373" s="49" t="e">
        <f>VLOOKUP(C1373,#REF!,2,0)</f>
        <v>#REF!</v>
      </c>
      <c r="H1373" s="48"/>
      <c r="I1373" s="43">
        <v>0</v>
      </c>
      <c r="J1373" s="43">
        <v>0</v>
      </c>
      <c r="K1373" s="43">
        <v>12.528430999999999</v>
      </c>
      <c r="L1373" s="43">
        <v>14.547779999999999</v>
      </c>
      <c r="M1373" s="43">
        <v>11.866526</v>
      </c>
      <c r="N1373" s="43">
        <v>12.416802000000001</v>
      </c>
      <c r="O1373" s="43">
        <v>11.794174</v>
      </c>
      <c r="P1373" s="43">
        <v>13.988498999999999</v>
      </c>
      <c r="Q1373" s="43">
        <v>13.596057</v>
      </c>
      <c r="R1373" s="43">
        <v>17.471107</v>
      </c>
      <c r="S1373" s="43">
        <v>18.052713000000001</v>
      </c>
      <c r="T1373" s="43">
        <v>17.074155999999999</v>
      </c>
      <c r="U1373" s="43">
        <v>16.552156</v>
      </c>
      <c r="V1373" s="43">
        <v>12.085049</v>
      </c>
      <c r="W1373" s="43">
        <v>13.791543000000001</v>
      </c>
      <c r="X1373" s="43">
        <v>21.399222999999999</v>
      </c>
      <c r="Y1373" s="43">
        <v>87</v>
      </c>
      <c r="AA1373">
        <f t="shared" si="485"/>
        <v>41922.410752314812</v>
      </c>
      <c r="AB1373" t="str">
        <f t="shared" si="486"/>
        <v>41922Murilo/Kassio69</v>
      </c>
      <c r="AC1373" s="52">
        <v>41922</v>
      </c>
      <c r="AD1373" s="53" t="s">
        <v>20</v>
      </c>
      <c r="AE1373" s="54">
        <v>69</v>
      </c>
      <c r="AF1373" s="51" t="str">
        <f t="shared" si="487"/>
        <v/>
      </c>
      <c r="AG1373" s="51">
        <f t="shared" si="488"/>
        <v>1.1943589999999999</v>
      </c>
      <c r="AH1373" s="51">
        <f t="shared" si="489"/>
        <v>25.250136999999999</v>
      </c>
      <c r="AI1373" s="51">
        <f t="shared" si="490"/>
        <v>29.392672999999998</v>
      </c>
      <c r="AJ1373" s="51">
        <f t="shared" si="491"/>
        <v>33.327229000000003</v>
      </c>
      <c r="AK1373" s="51">
        <f t="shared" si="492"/>
        <v>30.102467999999998</v>
      </c>
      <c r="AL1373" s="51">
        <f t="shared" si="493"/>
        <v>28.691483999999999</v>
      </c>
      <c r="AM1373" s="51">
        <f t="shared" si="494"/>
        <v>28.274913999999999</v>
      </c>
      <c r="AN1373" s="51">
        <f t="shared" si="495"/>
        <v>29.888642999999998</v>
      </c>
      <c r="AO1373" s="51">
        <f t="shared" si="496"/>
        <v>31.620987</v>
      </c>
      <c r="AP1373" s="51">
        <f t="shared" si="497"/>
        <v>31.038038</v>
      </c>
      <c r="AQ1373" s="51">
        <f t="shared" si="498"/>
        <v>29.888642999999998</v>
      </c>
      <c r="AR1373" s="51">
        <f t="shared" si="499"/>
        <v>31.328807999999999</v>
      </c>
      <c r="AS1373" s="51">
        <f t="shared" si="500"/>
        <v>31.914465</v>
      </c>
      <c r="AT1373" s="51">
        <f t="shared" si="501"/>
        <v>30.031096000000002</v>
      </c>
      <c r="AU1373" s="51">
        <f t="shared" si="502"/>
        <v>28.067778000000001</v>
      </c>
      <c r="AV1373" s="51">
        <f t="shared" si="503"/>
        <v>31.694199000000001</v>
      </c>
      <c r="AY1373">
        <v>42247</v>
      </c>
      <c r="AZ1373">
        <v>42247</v>
      </c>
      <c r="BA1373" t="s">
        <v>29</v>
      </c>
      <c r="BB1373" s="1">
        <f t="shared" si="484"/>
        <v>42247</v>
      </c>
    </row>
    <row r="1374" spans="1:54">
      <c r="A1374" t="str">
        <f t="shared" si="504"/>
        <v>42303Fábio87</v>
      </c>
      <c r="B1374" s="48">
        <v>42303.343958333331</v>
      </c>
      <c r="C1374" s="48">
        <f t="shared" si="505"/>
        <v>42303</v>
      </c>
      <c r="D1374" s="48" t="s">
        <v>31</v>
      </c>
      <c r="E1374" s="49">
        <f t="shared" si="506"/>
        <v>87</v>
      </c>
      <c r="F1374" s="48"/>
      <c r="G1374" s="49" t="e">
        <f>VLOOKUP(C1374,#REF!,2,0)</f>
        <v>#REF!</v>
      </c>
      <c r="H1374" s="48"/>
      <c r="I1374" s="43">
        <v>0</v>
      </c>
      <c r="J1374" s="43">
        <v>2.4662E-2</v>
      </c>
      <c r="K1374" s="43">
        <v>15.996090000000001</v>
      </c>
      <c r="L1374" s="43">
        <v>13.209466000000001</v>
      </c>
      <c r="M1374" s="43">
        <v>10.43036</v>
      </c>
      <c r="N1374" s="43">
        <v>11.294233</v>
      </c>
      <c r="O1374" s="43">
        <v>10.737088</v>
      </c>
      <c r="P1374" s="43">
        <v>13.209466000000001</v>
      </c>
      <c r="Q1374" s="43">
        <v>12.791017999999999</v>
      </c>
      <c r="R1374" s="43">
        <v>16.899239999999999</v>
      </c>
      <c r="S1374" s="43">
        <v>17.783073000000002</v>
      </c>
      <c r="T1374" s="43">
        <v>16.855661000000001</v>
      </c>
      <c r="U1374" s="43">
        <v>16.552156</v>
      </c>
      <c r="V1374" s="43">
        <v>12.231887</v>
      </c>
      <c r="W1374" s="43">
        <v>13.948992000000001</v>
      </c>
      <c r="X1374" s="43">
        <v>21.645641000000001</v>
      </c>
      <c r="Y1374" s="43">
        <v>87</v>
      </c>
      <c r="AA1374">
        <f t="shared" si="485"/>
        <v>41927.266469907408</v>
      </c>
      <c r="AB1374" t="str">
        <f t="shared" si="486"/>
        <v>41927Murilo/Kassio69</v>
      </c>
      <c r="AC1374" s="52">
        <v>41927</v>
      </c>
      <c r="AD1374" s="53" t="s">
        <v>20</v>
      </c>
      <c r="AE1374" s="54">
        <v>69</v>
      </c>
      <c r="AF1374" s="51" t="str">
        <f t="shared" si="487"/>
        <v/>
      </c>
      <c r="AG1374" s="51">
        <f t="shared" si="488"/>
        <v>2.2007910000000002</v>
      </c>
      <c r="AH1374" s="51">
        <f t="shared" si="489"/>
        <v>22.463629000000001</v>
      </c>
      <c r="AI1374" s="51">
        <f t="shared" si="490"/>
        <v>26.505780999999999</v>
      </c>
      <c r="AJ1374" s="51">
        <f t="shared" si="491"/>
        <v>28.761232</v>
      </c>
      <c r="AK1374" s="51">
        <f t="shared" si="492"/>
        <v>26.976317999999999</v>
      </c>
      <c r="AL1374" s="51">
        <f t="shared" si="493"/>
        <v>25.973248999999999</v>
      </c>
      <c r="AM1374" s="51">
        <f t="shared" si="494"/>
        <v>25.973248999999999</v>
      </c>
      <c r="AN1374" s="51">
        <f t="shared" si="495"/>
        <v>28.344125999999999</v>
      </c>
      <c r="AO1374" s="51">
        <f t="shared" si="496"/>
        <v>29.533953</v>
      </c>
      <c r="AP1374" s="51">
        <f t="shared" si="497"/>
        <v>29.111183</v>
      </c>
      <c r="AQ1374" s="51">
        <f t="shared" si="498"/>
        <v>29.392672999999998</v>
      </c>
      <c r="AR1374" s="51">
        <f t="shared" si="499"/>
        <v>30.532489999999999</v>
      </c>
      <c r="AS1374" s="51">
        <f t="shared" si="500"/>
        <v>31.255997000000001</v>
      </c>
      <c r="AT1374" s="51">
        <f t="shared" si="501"/>
        <v>29.604711999999999</v>
      </c>
      <c r="AU1374" s="51">
        <f t="shared" si="502"/>
        <v>27.519283000000001</v>
      </c>
      <c r="AV1374" s="51">
        <f t="shared" si="503"/>
        <v>31.474726</v>
      </c>
      <c r="AY1374">
        <v>42249</v>
      </c>
      <c r="AZ1374">
        <v>42249</v>
      </c>
      <c r="BA1374" t="s">
        <v>29</v>
      </c>
      <c r="BB1374" s="1">
        <f t="shared" si="484"/>
        <v>42249</v>
      </c>
    </row>
    <row r="1375" spans="1:54">
      <c r="A1375" t="str">
        <f t="shared" si="504"/>
        <v>42306Fábio87</v>
      </c>
      <c r="B1375" s="48">
        <v>42306.365405092591</v>
      </c>
      <c r="C1375" s="48">
        <f t="shared" si="505"/>
        <v>42306</v>
      </c>
      <c r="D1375" s="48" t="s">
        <v>31</v>
      </c>
      <c r="E1375" s="49">
        <f t="shared" si="506"/>
        <v>87</v>
      </c>
      <c r="F1375" s="48"/>
      <c r="G1375" s="49" t="e">
        <f>VLOOKUP(C1375,#REF!,2,0)</f>
        <v>#REF!</v>
      </c>
      <c r="H1375" s="48"/>
      <c r="I1375" s="43">
        <v>0</v>
      </c>
      <c r="J1375" s="43">
        <v>7.4289999999999998E-3</v>
      </c>
      <c r="K1375" s="43">
        <v>17.872714999999999</v>
      </c>
      <c r="L1375" s="43">
        <v>17.030346000000002</v>
      </c>
      <c r="M1375" s="43">
        <v>11.722047</v>
      </c>
      <c r="N1375" s="43">
        <v>11.329561</v>
      </c>
      <c r="O1375" s="43">
        <v>10.668516</v>
      </c>
      <c r="P1375" s="43">
        <v>13.171124000000001</v>
      </c>
      <c r="Q1375" s="43">
        <v>13.056486</v>
      </c>
      <c r="R1375" s="43">
        <v>16.855661000000001</v>
      </c>
      <c r="S1375" s="43">
        <v>17.783073000000002</v>
      </c>
      <c r="T1375" s="43">
        <v>16.942883999999999</v>
      </c>
      <c r="U1375" s="43">
        <v>16.509063999999999</v>
      </c>
      <c r="V1375" s="43">
        <v>12.195086</v>
      </c>
      <c r="W1375" s="43">
        <v>13.909534000000001</v>
      </c>
      <c r="X1375" s="43">
        <v>21.596231</v>
      </c>
      <c r="Y1375" s="43">
        <v>87</v>
      </c>
      <c r="AA1375">
        <f t="shared" si="485"/>
        <v>41929.372118055559</v>
      </c>
      <c r="AB1375" t="str">
        <f t="shared" si="486"/>
        <v>41929Murilo/Kassio69</v>
      </c>
      <c r="AC1375" s="52">
        <v>41929</v>
      </c>
      <c r="AD1375" s="53" t="s">
        <v>20</v>
      </c>
      <c r="AE1375" s="54">
        <v>69</v>
      </c>
      <c r="AF1375" s="51" t="str">
        <f t="shared" si="487"/>
        <v/>
      </c>
      <c r="AG1375" s="51">
        <f t="shared" si="488"/>
        <v>2.31589</v>
      </c>
      <c r="AH1375" s="51">
        <f t="shared" si="489"/>
        <v>20.779087000000001</v>
      </c>
      <c r="AI1375" s="51">
        <f t="shared" si="490"/>
        <v>25.511876999999998</v>
      </c>
      <c r="AJ1375" s="51">
        <f t="shared" si="491"/>
        <v>28.621839999999999</v>
      </c>
      <c r="AK1375" s="51">
        <f t="shared" si="492"/>
        <v>25.907093</v>
      </c>
      <c r="AL1375" s="51">
        <f t="shared" si="493"/>
        <v>24.730868999999998</v>
      </c>
      <c r="AM1375" s="51">
        <f t="shared" si="494"/>
        <v>25.446300999999998</v>
      </c>
      <c r="AN1375" s="51">
        <f t="shared" si="495"/>
        <v>27.930150999999999</v>
      </c>
      <c r="AO1375" s="51">
        <f t="shared" si="496"/>
        <v>29.959826</v>
      </c>
      <c r="AP1375" s="51">
        <f t="shared" si="497"/>
        <v>29.533953</v>
      </c>
      <c r="AQ1375" s="51">
        <f t="shared" si="498"/>
        <v>29.533953</v>
      </c>
      <c r="AR1375" s="51">
        <f t="shared" si="499"/>
        <v>31.183260000000001</v>
      </c>
      <c r="AS1375" s="51">
        <f t="shared" si="500"/>
        <v>31.694199000000001</v>
      </c>
      <c r="AT1375" s="51">
        <f t="shared" si="501"/>
        <v>29.746500000000001</v>
      </c>
      <c r="AU1375" s="51">
        <f t="shared" si="502"/>
        <v>27.655892999999999</v>
      </c>
      <c r="AV1375" s="51">
        <f t="shared" si="503"/>
        <v>31.694199000000001</v>
      </c>
      <c r="AY1375">
        <v>42252</v>
      </c>
      <c r="AZ1375">
        <v>42252</v>
      </c>
      <c r="BA1375" t="s">
        <v>29</v>
      </c>
      <c r="BB1375" s="1">
        <f t="shared" si="484"/>
        <v>42252</v>
      </c>
    </row>
    <row r="1376" spans="1:54">
      <c r="A1376" t="str">
        <f t="shared" si="504"/>
        <v>42311Fábio87</v>
      </c>
      <c r="B1376" s="48">
        <v>42311.355312500003</v>
      </c>
      <c r="C1376" s="48">
        <f t="shared" si="505"/>
        <v>42311</v>
      </c>
      <c r="D1376" s="48" t="s">
        <v>31</v>
      </c>
      <c r="E1376" s="49">
        <f t="shared" si="506"/>
        <v>87</v>
      </c>
      <c r="F1376" s="48"/>
      <c r="G1376" s="49" t="e">
        <f>VLOOKUP(C1376,#REF!,2,0)</f>
        <v>#REF!</v>
      </c>
      <c r="H1376" s="48"/>
      <c r="I1376" s="43">
        <v>0</v>
      </c>
      <c r="J1376" s="43">
        <v>8.4598999999999994E-2</v>
      </c>
      <c r="K1376" s="43">
        <v>20.236034</v>
      </c>
      <c r="L1376" s="43">
        <v>19.198360000000001</v>
      </c>
      <c r="M1376" s="43">
        <v>13.67408</v>
      </c>
      <c r="N1376" s="43">
        <v>12.453944999999999</v>
      </c>
      <c r="O1376" s="43">
        <v>11.435874</v>
      </c>
      <c r="P1376" s="43">
        <v>13.440716999999999</v>
      </c>
      <c r="Q1376" s="43">
        <v>13.056486</v>
      </c>
      <c r="R1376" s="43">
        <v>17.161975999999999</v>
      </c>
      <c r="S1376" s="43">
        <v>17.604455999999999</v>
      </c>
      <c r="T1376" s="43">
        <v>17.074155999999999</v>
      </c>
      <c r="U1376" s="43">
        <v>16.725237</v>
      </c>
      <c r="V1376" s="43">
        <v>12.491166</v>
      </c>
      <c r="W1376" s="43">
        <v>14.18694</v>
      </c>
      <c r="X1376" s="43">
        <v>21.943182</v>
      </c>
      <c r="Y1376" s="43">
        <v>87</v>
      </c>
      <c r="AA1376">
        <f t="shared" si="485"/>
        <v>41936.356053240743</v>
      </c>
      <c r="AB1376" t="str">
        <f t="shared" si="486"/>
        <v>41936Murilo/Kassio69</v>
      </c>
      <c r="AC1376" s="52">
        <v>41936</v>
      </c>
      <c r="AD1376" s="53" t="s">
        <v>20</v>
      </c>
      <c r="AE1376" s="54">
        <v>69</v>
      </c>
      <c r="AF1376" s="51" t="str">
        <f t="shared" si="487"/>
        <v/>
      </c>
      <c r="AG1376" s="51">
        <f t="shared" si="488"/>
        <v>2.2170139999999998</v>
      </c>
      <c r="AH1376" s="51">
        <f t="shared" si="489"/>
        <v>18.492947000000001</v>
      </c>
      <c r="AI1376" s="51">
        <f t="shared" si="490"/>
        <v>23.269210999999999</v>
      </c>
      <c r="AJ1376" s="51">
        <f t="shared" si="491"/>
        <v>26.438934</v>
      </c>
      <c r="AK1376" s="51">
        <f t="shared" si="492"/>
        <v>23.835629999999998</v>
      </c>
      <c r="AL1376" s="51">
        <f t="shared" si="493"/>
        <v>23.081987000000002</v>
      </c>
      <c r="AM1376" s="51">
        <f t="shared" si="494"/>
        <v>23.520077000000001</v>
      </c>
      <c r="AN1376" s="51">
        <f t="shared" si="495"/>
        <v>25.907093</v>
      </c>
      <c r="AO1376" s="51">
        <f t="shared" si="496"/>
        <v>28.136752999999999</v>
      </c>
      <c r="AP1376" s="51">
        <f t="shared" si="497"/>
        <v>27.998936</v>
      </c>
      <c r="AQ1376" s="51">
        <f t="shared" si="498"/>
        <v>28.205767000000002</v>
      </c>
      <c r="AR1376" s="51">
        <f t="shared" si="499"/>
        <v>29.604711999999999</v>
      </c>
      <c r="AS1376" s="51">
        <f t="shared" si="500"/>
        <v>30.820837000000001</v>
      </c>
      <c r="AT1376" s="51">
        <f t="shared" si="501"/>
        <v>29.1814</v>
      </c>
      <c r="AU1376" s="51">
        <f t="shared" si="502"/>
        <v>27.315038999999999</v>
      </c>
      <c r="AV1376" s="51">
        <f t="shared" si="503"/>
        <v>30.965553</v>
      </c>
      <c r="AY1376">
        <v>42257</v>
      </c>
      <c r="AZ1376">
        <v>42257</v>
      </c>
      <c r="BA1376" t="s">
        <v>29</v>
      </c>
      <c r="BB1376" s="1">
        <f t="shared" si="484"/>
        <v>42257</v>
      </c>
    </row>
    <row r="1377" spans="1:54">
      <c r="A1377" t="str">
        <f t="shared" si="504"/>
        <v>42312Fábio87</v>
      </c>
      <c r="B1377" s="48">
        <v>42312.346759259257</v>
      </c>
      <c r="C1377" s="48">
        <f t="shared" si="505"/>
        <v>42312</v>
      </c>
      <c r="D1377" s="48" t="s">
        <v>31</v>
      </c>
      <c r="E1377" s="49">
        <f t="shared" si="506"/>
        <v>87</v>
      </c>
      <c r="F1377" s="48"/>
      <c r="G1377" s="49" t="e">
        <f>VLOOKUP(C1377,#REF!,2,0)</f>
        <v>#REF!</v>
      </c>
      <c r="H1377" s="48"/>
      <c r="I1377" s="43">
        <v>0</v>
      </c>
      <c r="J1377" s="43">
        <v>6.9375999999999993E-2</v>
      </c>
      <c r="K1377" s="43">
        <v>20.33173</v>
      </c>
      <c r="L1377" s="43">
        <v>19.384998</v>
      </c>
      <c r="M1377" s="43">
        <v>14.872544</v>
      </c>
      <c r="N1377" s="43">
        <v>15.118537999999999</v>
      </c>
      <c r="O1377" s="43">
        <v>13.094638</v>
      </c>
      <c r="P1377" s="43">
        <v>13.988498999999999</v>
      </c>
      <c r="Q1377" s="43">
        <v>13.094638</v>
      </c>
      <c r="R1377" s="43">
        <v>17.205947999999999</v>
      </c>
      <c r="S1377" s="43">
        <v>17.693660999999999</v>
      </c>
      <c r="T1377" s="43">
        <v>17.161975999999999</v>
      </c>
      <c r="U1377" s="43">
        <v>17.118037999999999</v>
      </c>
      <c r="V1377" s="43">
        <v>12.453944999999999</v>
      </c>
      <c r="W1377" s="43">
        <v>14.18694</v>
      </c>
      <c r="X1377" s="43">
        <v>22.092701000000002</v>
      </c>
      <c r="Y1377" s="43">
        <v>87</v>
      </c>
      <c r="AA1377">
        <f t="shared" si="485"/>
        <v>41943.336331018516</v>
      </c>
      <c r="AB1377" t="str">
        <f t="shared" si="486"/>
        <v>41943Murilo/Kassio69</v>
      </c>
      <c r="AC1377" s="52">
        <v>41943</v>
      </c>
      <c r="AD1377" s="53" t="s">
        <v>20</v>
      </c>
      <c r="AE1377" s="54">
        <v>69</v>
      </c>
      <c r="AF1377" s="51" t="str">
        <f t="shared" si="487"/>
        <v/>
      </c>
      <c r="AG1377" s="51">
        <f t="shared" si="488"/>
        <v>2.4518270000000002</v>
      </c>
      <c r="AH1377" s="51">
        <f t="shared" si="489"/>
        <v>19.504138999999999</v>
      </c>
      <c r="AI1377" s="51">
        <f t="shared" si="490"/>
        <v>22.833573999999999</v>
      </c>
      <c r="AJ1377" s="51">
        <f t="shared" si="491"/>
        <v>25.973248999999999</v>
      </c>
      <c r="AK1377" s="51">
        <f t="shared" si="492"/>
        <v>23.144293000000001</v>
      </c>
      <c r="AL1377" s="51">
        <f t="shared" si="493"/>
        <v>22.218719</v>
      </c>
      <c r="AM1377" s="51">
        <f t="shared" si="494"/>
        <v>22.709892</v>
      </c>
      <c r="AN1377" s="51">
        <f t="shared" si="495"/>
        <v>25.709078000000002</v>
      </c>
      <c r="AO1377" s="51">
        <f t="shared" si="496"/>
        <v>27.930150999999999</v>
      </c>
      <c r="AP1377" s="51">
        <f t="shared" si="497"/>
        <v>27.383023999999999</v>
      </c>
      <c r="AQ1377" s="51">
        <f t="shared" si="498"/>
        <v>28.761232</v>
      </c>
      <c r="AR1377" s="51">
        <f t="shared" si="499"/>
        <v>29.533953</v>
      </c>
      <c r="AS1377" s="51">
        <f t="shared" si="500"/>
        <v>31.767537999999998</v>
      </c>
      <c r="AT1377" s="51">
        <f t="shared" si="501"/>
        <v>29.1814</v>
      </c>
      <c r="AU1377" s="51">
        <f t="shared" si="502"/>
        <v>27.043897999999999</v>
      </c>
      <c r="AV1377" s="51">
        <f t="shared" si="503"/>
        <v>30.604437000000001</v>
      </c>
      <c r="AY1377">
        <v>42261</v>
      </c>
      <c r="AZ1377">
        <v>42261</v>
      </c>
      <c r="BA1377" t="s">
        <v>29</v>
      </c>
      <c r="BB1377" s="1">
        <f t="shared" si="484"/>
        <v>42261</v>
      </c>
    </row>
    <row r="1378" spans="1:54">
      <c r="A1378" t="str">
        <f t="shared" si="504"/>
        <v>42317Fábio87</v>
      </c>
      <c r="B1378" s="48">
        <v>42317.353217592594</v>
      </c>
      <c r="C1378" s="48">
        <f t="shared" si="505"/>
        <v>42317</v>
      </c>
      <c r="D1378" s="48" t="s">
        <v>31</v>
      </c>
      <c r="E1378" s="49">
        <f t="shared" si="506"/>
        <v>87</v>
      </c>
      <c r="F1378" s="48"/>
      <c r="G1378" s="49" t="e">
        <f>VLOOKUP(C1378,#REF!,2,0)</f>
        <v>#REF!</v>
      </c>
      <c r="H1378" s="48"/>
      <c r="I1378" s="43">
        <v>0</v>
      </c>
      <c r="J1378" s="43">
        <v>5.6049000000000002E-2</v>
      </c>
      <c r="K1378" s="43">
        <v>20.188268999999998</v>
      </c>
      <c r="L1378" s="43">
        <v>18.415436</v>
      </c>
      <c r="M1378" s="43">
        <v>14.4672</v>
      </c>
      <c r="N1378" s="43">
        <v>15.449805</v>
      </c>
      <c r="O1378" s="43">
        <v>14.913376</v>
      </c>
      <c r="P1378" s="43">
        <v>16.942883999999999</v>
      </c>
      <c r="Q1378" s="43">
        <v>16.166153000000001</v>
      </c>
      <c r="R1378" s="43">
        <v>19.950310000000002</v>
      </c>
      <c r="S1378" s="43">
        <v>20.668424999999999</v>
      </c>
      <c r="T1378" s="43">
        <v>19.431795000000001</v>
      </c>
      <c r="U1378" s="43">
        <v>18.827883</v>
      </c>
      <c r="V1378" s="43">
        <v>13.988498999999999</v>
      </c>
      <c r="W1378" s="43">
        <v>15.491481</v>
      </c>
      <c r="X1378" s="43">
        <v>23.512438</v>
      </c>
      <c r="Y1378" s="43">
        <v>87</v>
      </c>
      <c r="AA1378">
        <f t="shared" si="485"/>
        <v>41948.668252314812</v>
      </c>
      <c r="AB1378" t="str">
        <f t="shared" si="486"/>
        <v>41948Murilo/Kassio69</v>
      </c>
      <c r="AC1378" s="52">
        <v>41948</v>
      </c>
      <c r="AD1378" s="53" t="s">
        <v>20</v>
      </c>
      <c r="AE1378" s="54">
        <v>69</v>
      </c>
      <c r="AF1378" s="51" t="str">
        <f t="shared" si="487"/>
        <v/>
      </c>
      <c r="AG1378" s="51">
        <f t="shared" si="488"/>
        <v>18.437611</v>
      </c>
      <c r="AH1378" s="51">
        <f t="shared" si="489"/>
        <v>37.349601999999997</v>
      </c>
      <c r="AI1378" s="51">
        <f t="shared" si="490"/>
        <v>39.038032999999999</v>
      </c>
      <c r="AJ1378" s="51">
        <f t="shared" si="491"/>
        <v>40.597068999999998</v>
      </c>
      <c r="AK1378" s="51">
        <f t="shared" si="492"/>
        <v>39.527172</v>
      </c>
      <c r="AL1378" s="51">
        <f t="shared" si="493"/>
        <v>40.101554999999998</v>
      </c>
      <c r="AM1378" s="51">
        <f t="shared" si="494"/>
        <v>38.713603999999997</v>
      </c>
      <c r="AN1378" s="51">
        <f t="shared" si="495"/>
        <v>40.266392000000003</v>
      </c>
      <c r="AO1378" s="51">
        <f t="shared" si="496"/>
        <v>40.679943000000002</v>
      </c>
      <c r="AP1378" s="51">
        <f t="shared" si="497"/>
        <v>40.929091999999997</v>
      </c>
      <c r="AQ1378" s="51">
        <f t="shared" si="498"/>
        <v>40.431556999999998</v>
      </c>
      <c r="AR1378" s="51">
        <f t="shared" si="499"/>
        <v>40.101554999999998</v>
      </c>
      <c r="AS1378" s="51">
        <f t="shared" si="500"/>
        <v>39.119338999999997</v>
      </c>
      <c r="AT1378" s="51">
        <f t="shared" si="501"/>
        <v>38.068714</v>
      </c>
      <c r="AU1378" s="51">
        <f t="shared" si="502"/>
        <v>34.770592000000001</v>
      </c>
      <c r="AV1378" s="51">
        <f t="shared" si="503"/>
        <v>37.828285000000001</v>
      </c>
      <c r="AY1378">
        <v>42262</v>
      </c>
      <c r="AZ1378">
        <v>42262</v>
      </c>
      <c r="BA1378" t="s">
        <v>29</v>
      </c>
      <c r="BB1378" s="1">
        <f t="shared" si="484"/>
        <v>42262</v>
      </c>
    </row>
    <row r="1379" spans="1:54">
      <c r="A1379" t="str">
        <f t="shared" si="504"/>
        <v>42319Fábio87</v>
      </c>
      <c r="B1379" s="48">
        <v>42319.340173611112</v>
      </c>
      <c r="C1379" s="48">
        <f t="shared" si="505"/>
        <v>42319</v>
      </c>
      <c r="D1379" s="48" t="s">
        <v>31</v>
      </c>
      <c r="E1379" s="49">
        <f t="shared" si="506"/>
        <v>87</v>
      </c>
      <c r="F1379" s="48"/>
      <c r="G1379" s="49" t="e">
        <f>VLOOKUP(C1379,#REF!,2,0)</f>
        <v>#REF!</v>
      </c>
      <c r="H1379" s="48"/>
      <c r="I1379" s="43">
        <v>0</v>
      </c>
      <c r="J1379" s="43">
        <v>1.3285999999999999E-2</v>
      </c>
      <c r="K1379" s="43">
        <v>18.506699000000001</v>
      </c>
      <c r="L1379" s="43">
        <v>17.426780999999998</v>
      </c>
      <c r="M1379" s="43">
        <v>13.596057</v>
      </c>
      <c r="N1379" s="43">
        <v>14.628639</v>
      </c>
      <c r="O1379" s="43">
        <v>14.028081</v>
      </c>
      <c r="P1379" s="43">
        <v>16.208808999999999</v>
      </c>
      <c r="Q1379" s="43">
        <v>15.201002000000001</v>
      </c>
      <c r="R1379" s="43">
        <v>19.198360000000001</v>
      </c>
      <c r="S1379" s="43">
        <v>19.760973</v>
      </c>
      <c r="T1379" s="43">
        <v>18.73584</v>
      </c>
      <c r="U1379" s="43">
        <v>18.689892</v>
      </c>
      <c r="V1379" s="43">
        <v>13.557130000000001</v>
      </c>
      <c r="W1379" s="43">
        <v>15.077389</v>
      </c>
      <c r="X1379" s="43">
        <v>23.204552</v>
      </c>
      <c r="Y1379" s="43">
        <v>87</v>
      </c>
      <c r="AA1379">
        <f t="shared" si="485"/>
        <v>41950.357951388891</v>
      </c>
      <c r="AB1379" t="str">
        <f t="shared" si="486"/>
        <v>41950Murilo/Kassio69</v>
      </c>
      <c r="AC1379" s="52">
        <v>41950</v>
      </c>
      <c r="AD1379" s="53" t="s">
        <v>20</v>
      </c>
      <c r="AE1379" s="54">
        <v>69</v>
      </c>
      <c r="AF1379" s="51" t="str">
        <f t="shared" si="487"/>
        <v/>
      </c>
      <c r="AG1379" s="51">
        <f t="shared" si="488"/>
        <v>15.430617</v>
      </c>
      <c r="AH1379" s="51">
        <f t="shared" si="489"/>
        <v>33.553108000000002</v>
      </c>
      <c r="AI1379" s="51">
        <f t="shared" si="490"/>
        <v>36.794913999999999</v>
      </c>
      <c r="AJ1379" s="51">
        <f t="shared" si="491"/>
        <v>38.229481</v>
      </c>
      <c r="AK1379" s="51">
        <f t="shared" si="492"/>
        <v>36.873905000000001</v>
      </c>
      <c r="AL1379" s="51">
        <f t="shared" si="493"/>
        <v>36.479773999999999</v>
      </c>
      <c r="AM1379" s="51">
        <f t="shared" si="494"/>
        <v>37.111370000000001</v>
      </c>
      <c r="AN1379" s="51">
        <f t="shared" si="495"/>
        <v>38.309925</v>
      </c>
      <c r="AO1379" s="51">
        <f t="shared" si="496"/>
        <v>38.632705999999999</v>
      </c>
      <c r="AP1379" s="51">
        <f t="shared" si="497"/>
        <v>37.349601999999997</v>
      </c>
      <c r="AQ1379" s="51">
        <f t="shared" si="498"/>
        <v>36.322754000000003</v>
      </c>
      <c r="AR1379" s="51">
        <f t="shared" si="499"/>
        <v>36.401234000000002</v>
      </c>
      <c r="AS1379" s="51">
        <f t="shared" si="500"/>
        <v>35.464916000000002</v>
      </c>
      <c r="AT1379" s="51">
        <f t="shared" si="501"/>
        <v>32.877800000000001</v>
      </c>
      <c r="AU1379" s="51">
        <f t="shared" si="502"/>
        <v>29.392672999999998</v>
      </c>
      <c r="AV1379" s="51">
        <f t="shared" si="503"/>
        <v>32.283279</v>
      </c>
      <c r="AY1379">
        <v>42263</v>
      </c>
      <c r="AZ1379">
        <v>42263</v>
      </c>
      <c r="BA1379" t="s">
        <v>29</v>
      </c>
      <c r="BB1379" s="1">
        <f t="shared" si="484"/>
        <v>42263</v>
      </c>
    </row>
    <row r="1380" spans="1:54">
      <c r="A1380" t="str">
        <f t="shared" si="504"/>
        <v>42321Fábio87</v>
      </c>
      <c r="B1380" s="48">
        <v>42321.689432870371</v>
      </c>
      <c r="C1380" s="48">
        <f t="shared" si="505"/>
        <v>42321</v>
      </c>
      <c r="D1380" s="48" t="s">
        <v>31</v>
      </c>
      <c r="E1380" s="49">
        <f t="shared" si="506"/>
        <v>87</v>
      </c>
      <c r="F1380" s="48"/>
      <c r="G1380" s="49" t="e">
        <f>VLOOKUP(C1380,#REF!,2,0)</f>
        <v>#REF!</v>
      </c>
      <c r="H1380" s="48"/>
      <c r="I1380" s="43">
        <v>0</v>
      </c>
      <c r="J1380" s="43">
        <v>3.4999999999999997E-5</v>
      </c>
      <c r="K1380" s="43">
        <v>16.337140999999999</v>
      </c>
      <c r="L1380" s="43">
        <v>15.574994</v>
      </c>
      <c r="M1380" s="43">
        <v>12.195086</v>
      </c>
      <c r="N1380" s="43">
        <v>13.209466000000001</v>
      </c>
      <c r="O1380" s="43">
        <v>12.565770000000001</v>
      </c>
      <c r="P1380" s="43">
        <v>14.750323</v>
      </c>
      <c r="Q1380" s="43">
        <v>14.507453999999999</v>
      </c>
      <c r="R1380" s="43">
        <v>18.552409999999998</v>
      </c>
      <c r="S1380" s="43">
        <v>19.151875</v>
      </c>
      <c r="T1380" s="43">
        <v>18.052713000000001</v>
      </c>
      <c r="U1380" s="43">
        <v>17.962595</v>
      </c>
      <c r="V1380" s="43">
        <v>13.018388</v>
      </c>
      <c r="W1380" s="43">
        <v>14.913376</v>
      </c>
      <c r="X1380" s="43">
        <v>22.645251999999999</v>
      </c>
      <c r="Y1380" s="43">
        <v>87</v>
      </c>
      <c r="AA1380">
        <f t="shared" si="485"/>
        <v>41956.687465277777</v>
      </c>
      <c r="AB1380" t="str">
        <f t="shared" si="486"/>
        <v>41956Murilo/Kassio69</v>
      </c>
      <c r="AC1380" s="52">
        <v>41956</v>
      </c>
      <c r="AD1380" s="53" t="s">
        <v>20</v>
      </c>
      <c r="AE1380" s="54">
        <v>69</v>
      </c>
      <c r="AF1380" s="51" t="str">
        <f t="shared" si="487"/>
        <v/>
      </c>
      <c r="AG1380" s="51">
        <f t="shared" si="488"/>
        <v>21.552569999999999</v>
      </c>
      <c r="AH1380" s="51">
        <f t="shared" si="489"/>
        <v>36.479773999999999</v>
      </c>
      <c r="AI1380" s="51">
        <f t="shared" si="490"/>
        <v>37.828285000000001</v>
      </c>
      <c r="AJ1380" s="51">
        <f t="shared" si="491"/>
        <v>37.588543000000001</v>
      </c>
      <c r="AK1380" s="51">
        <f t="shared" si="492"/>
        <v>34.770592000000001</v>
      </c>
      <c r="AL1380" s="51">
        <f t="shared" si="493"/>
        <v>33.704093999999998</v>
      </c>
      <c r="AM1380" s="51">
        <f t="shared" si="494"/>
        <v>35.155479</v>
      </c>
      <c r="AN1380" s="51">
        <f t="shared" si="495"/>
        <v>35.775677000000002</v>
      </c>
      <c r="AO1380" s="51">
        <f t="shared" si="496"/>
        <v>36.009644000000002</v>
      </c>
      <c r="AP1380" s="51">
        <f t="shared" si="497"/>
        <v>33.553108000000002</v>
      </c>
      <c r="AQ1380" s="51">
        <f t="shared" si="498"/>
        <v>32.654209000000002</v>
      </c>
      <c r="AR1380" s="51">
        <f t="shared" si="499"/>
        <v>33.027275000000003</v>
      </c>
      <c r="AS1380" s="51">
        <f t="shared" si="500"/>
        <v>32.654209000000002</v>
      </c>
      <c r="AT1380" s="51">
        <f t="shared" si="501"/>
        <v>30.748636000000001</v>
      </c>
      <c r="AU1380" s="51">
        <f t="shared" si="502"/>
        <v>27.998936</v>
      </c>
      <c r="AV1380" s="51">
        <f t="shared" si="503"/>
        <v>30.748636000000001</v>
      </c>
      <c r="AY1380">
        <v>42265</v>
      </c>
      <c r="AZ1380">
        <v>42265</v>
      </c>
      <c r="BA1380" t="s">
        <v>29</v>
      </c>
      <c r="BB1380" s="1">
        <f t="shared" si="484"/>
        <v>42265</v>
      </c>
    </row>
    <row r="1381" spans="1:54">
      <c r="A1381" t="str">
        <f t="shared" si="504"/>
        <v>42324Fábio87</v>
      </c>
      <c r="B1381" s="48">
        <v>42324.332314814812</v>
      </c>
      <c r="C1381" s="48">
        <f t="shared" si="505"/>
        <v>42324</v>
      </c>
      <c r="D1381" s="48" t="s">
        <v>31</v>
      </c>
      <c r="E1381" s="49">
        <f t="shared" si="506"/>
        <v>87</v>
      </c>
      <c r="F1381" s="48"/>
      <c r="G1381" s="49" t="e">
        <f>VLOOKUP(C1381,#REF!,2,0)</f>
        <v>#REF!</v>
      </c>
      <c r="H1381" s="48"/>
      <c r="I1381" s="43">
        <v>0</v>
      </c>
      <c r="J1381" s="43">
        <v>3.669E-2</v>
      </c>
      <c r="K1381" s="43">
        <v>20.045342999999999</v>
      </c>
      <c r="L1381" s="43">
        <v>19.059010000000001</v>
      </c>
      <c r="M1381" s="43">
        <v>14.067712</v>
      </c>
      <c r="N1381" s="43">
        <v>13.791543000000001</v>
      </c>
      <c r="O1381" s="43">
        <v>12.678137</v>
      </c>
      <c r="P1381" s="43">
        <v>14.913376</v>
      </c>
      <c r="Q1381" s="43">
        <v>14.588187</v>
      </c>
      <c r="R1381" s="43">
        <v>18.598167</v>
      </c>
      <c r="S1381" s="43">
        <v>19.198360000000001</v>
      </c>
      <c r="T1381" s="43">
        <v>18.278981999999999</v>
      </c>
      <c r="U1381" s="43">
        <v>18.052713000000001</v>
      </c>
      <c r="V1381" s="43">
        <v>13.363394</v>
      </c>
      <c r="W1381" s="43">
        <v>14.913376</v>
      </c>
      <c r="X1381" s="43">
        <v>23.051352999999999</v>
      </c>
      <c r="Y1381" s="43">
        <v>87</v>
      </c>
      <c r="AA1381">
        <f t="shared" si="485"/>
        <v>41957.32435185185</v>
      </c>
      <c r="AB1381" t="str">
        <f t="shared" si="486"/>
        <v>41957Murilo/Kassio69</v>
      </c>
      <c r="AC1381" s="52">
        <v>41957</v>
      </c>
      <c r="AD1381" s="53" t="s">
        <v>20</v>
      </c>
      <c r="AE1381" s="54">
        <v>69</v>
      </c>
      <c r="AF1381" s="51" t="str">
        <f t="shared" si="487"/>
        <v/>
      </c>
      <c r="AG1381" s="51">
        <f t="shared" si="488"/>
        <v>19.618271</v>
      </c>
      <c r="AH1381" s="51">
        <f t="shared" si="489"/>
        <v>35.620097999999999</v>
      </c>
      <c r="AI1381" s="51">
        <f t="shared" si="490"/>
        <v>38.229481</v>
      </c>
      <c r="AJ1381" s="51">
        <f t="shared" si="491"/>
        <v>38.471161000000002</v>
      </c>
      <c r="AK1381" s="51">
        <f t="shared" si="492"/>
        <v>36.009644000000002</v>
      </c>
      <c r="AL1381" s="51">
        <f t="shared" si="493"/>
        <v>34.083092000000001</v>
      </c>
      <c r="AM1381" s="51">
        <f t="shared" si="494"/>
        <v>35.387413000000002</v>
      </c>
      <c r="AN1381" s="51">
        <f t="shared" si="495"/>
        <v>36.479773999999999</v>
      </c>
      <c r="AO1381" s="51">
        <f t="shared" si="496"/>
        <v>35.775677000000002</v>
      </c>
      <c r="AP1381" s="51">
        <f t="shared" si="497"/>
        <v>33.553108000000002</v>
      </c>
      <c r="AQ1381" s="51">
        <f t="shared" si="498"/>
        <v>32.061729</v>
      </c>
      <c r="AR1381" s="51">
        <f t="shared" si="499"/>
        <v>33.704093999999998</v>
      </c>
      <c r="AS1381" s="51">
        <f t="shared" si="500"/>
        <v>32.952477000000002</v>
      </c>
      <c r="AT1381" s="51">
        <f t="shared" si="501"/>
        <v>30.676480999999999</v>
      </c>
      <c r="AU1381" s="51">
        <f t="shared" si="502"/>
        <v>27.861469</v>
      </c>
      <c r="AV1381" s="51">
        <f t="shared" si="503"/>
        <v>30.748636000000001</v>
      </c>
      <c r="AY1381">
        <v>42268</v>
      </c>
      <c r="AZ1381">
        <v>42268</v>
      </c>
      <c r="BA1381" t="s">
        <v>29</v>
      </c>
      <c r="BB1381" s="1">
        <f t="shared" si="484"/>
        <v>42268</v>
      </c>
    </row>
    <row r="1382" spans="1:54">
      <c r="A1382" t="str">
        <f t="shared" si="504"/>
        <v>42326Fábio87</v>
      </c>
      <c r="B1382" s="48">
        <v>42326.3516087963</v>
      </c>
      <c r="C1382" s="48">
        <f t="shared" si="505"/>
        <v>42326</v>
      </c>
      <c r="D1382" s="48" t="s">
        <v>31</v>
      </c>
      <c r="E1382" s="49">
        <f t="shared" si="506"/>
        <v>87</v>
      </c>
      <c r="F1382" s="48"/>
      <c r="G1382" s="49" t="e">
        <f>VLOOKUP(C1382,#REF!,2,0)</f>
        <v>#REF!</v>
      </c>
      <c r="H1382" s="48"/>
      <c r="I1382" s="43">
        <v>0</v>
      </c>
      <c r="J1382" s="43">
        <v>0.101828</v>
      </c>
      <c r="K1382" s="43">
        <v>21.154211</v>
      </c>
      <c r="L1382" s="43">
        <v>20.236034</v>
      </c>
      <c r="M1382" s="43">
        <v>16.380037000000002</v>
      </c>
      <c r="N1382" s="43">
        <v>17.604455999999999</v>
      </c>
      <c r="O1382" s="43">
        <v>16.638573000000001</v>
      </c>
      <c r="P1382" s="43">
        <v>18.324417</v>
      </c>
      <c r="Q1382" s="43">
        <v>16.465980999999999</v>
      </c>
      <c r="R1382" s="43">
        <v>18.78182</v>
      </c>
      <c r="S1382" s="43">
        <v>19.338263999999999</v>
      </c>
      <c r="T1382" s="43">
        <v>18.461030999999998</v>
      </c>
      <c r="U1382" s="43">
        <v>18.233629000000001</v>
      </c>
      <c r="V1382" s="43">
        <v>13.363394</v>
      </c>
      <c r="W1382" s="43">
        <v>15.036293000000001</v>
      </c>
      <c r="X1382" s="43">
        <v>23.204552</v>
      </c>
      <c r="Y1382" s="43">
        <v>87</v>
      </c>
      <c r="AA1382">
        <f t="shared" si="485"/>
        <v>41960.665439814817</v>
      </c>
      <c r="AB1382" t="str">
        <f t="shared" si="486"/>
        <v>41960Murilo/Kassio69</v>
      </c>
      <c r="AC1382" s="52">
        <v>41960</v>
      </c>
      <c r="AD1382" s="53" t="s">
        <v>20</v>
      </c>
      <c r="AE1382" s="54">
        <v>69</v>
      </c>
      <c r="AF1382" s="51" t="str">
        <f t="shared" si="487"/>
        <v/>
      </c>
      <c r="AG1382" s="51">
        <f t="shared" si="488"/>
        <v>7.2232079999999996</v>
      </c>
      <c r="AH1382" s="51">
        <f t="shared" si="489"/>
        <v>29.817532</v>
      </c>
      <c r="AI1382" s="51">
        <f t="shared" si="490"/>
        <v>32.505577000000002</v>
      </c>
      <c r="AJ1382" s="51">
        <f t="shared" si="491"/>
        <v>34.311497000000003</v>
      </c>
      <c r="AK1382" s="51">
        <f t="shared" si="492"/>
        <v>32.209347000000001</v>
      </c>
      <c r="AL1382" s="51">
        <f t="shared" si="493"/>
        <v>31.547816999999998</v>
      </c>
      <c r="AM1382" s="51">
        <f t="shared" si="494"/>
        <v>33.027275000000003</v>
      </c>
      <c r="AN1382" s="51">
        <f t="shared" si="495"/>
        <v>33.855441999999996</v>
      </c>
      <c r="AO1382" s="51">
        <f t="shared" si="496"/>
        <v>33.102134999999997</v>
      </c>
      <c r="AP1382" s="51">
        <f t="shared" si="497"/>
        <v>30.965553</v>
      </c>
      <c r="AQ1382" s="51">
        <f t="shared" si="498"/>
        <v>30.604437000000001</v>
      </c>
      <c r="AR1382" s="51">
        <f t="shared" si="499"/>
        <v>31.767537999999998</v>
      </c>
      <c r="AS1382" s="51">
        <f t="shared" si="500"/>
        <v>31.840954</v>
      </c>
      <c r="AT1382" s="51">
        <f t="shared" si="501"/>
        <v>30.031096000000002</v>
      </c>
      <c r="AU1382" s="51">
        <f t="shared" si="502"/>
        <v>27.587548999999999</v>
      </c>
      <c r="AV1382" s="51">
        <f t="shared" si="503"/>
        <v>30.604437000000001</v>
      </c>
      <c r="AY1382">
        <v>42270</v>
      </c>
      <c r="AZ1382">
        <v>42270</v>
      </c>
      <c r="BA1382" t="s">
        <v>29</v>
      </c>
      <c r="BB1382" s="1">
        <f t="shared" si="484"/>
        <v>42270</v>
      </c>
    </row>
    <row r="1383" spans="1:54">
      <c r="A1383" t="str">
        <f t="shared" si="504"/>
        <v>42332Fábio87</v>
      </c>
      <c r="B1383" s="48">
        <v>42332.62841435185</v>
      </c>
      <c r="C1383" s="48">
        <f t="shared" si="505"/>
        <v>42332</v>
      </c>
      <c r="D1383" s="48" t="s">
        <v>31</v>
      </c>
      <c r="E1383" s="49">
        <f t="shared" si="506"/>
        <v>87</v>
      </c>
      <c r="F1383" s="48"/>
      <c r="G1383" s="49" t="e">
        <f>VLOOKUP(C1383,#REF!,2,0)</f>
        <v>#REF!</v>
      </c>
      <c r="H1383" s="48"/>
      <c r="I1383" s="43">
        <v>0</v>
      </c>
      <c r="J1383" s="43">
        <v>0.11015800000000001</v>
      </c>
      <c r="K1383" s="43">
        <v>22.292839000000001</v>
      </c>
      <c r="L1383" s="43">
        <v>21.350121999999999</v>
      </c>
      <c r="M1383" s="43">
        <v>17.471107</v>
      </c>
      <c r="N1383" s="43">
        <v>18.506699000000001</v>
      </c>
      <c r="O1383" s="43">
        <v>17.872714999999999</v>
      </c>
      <c r="P1383" s="43">
        <v>19.902884</v>
      </c>
      <c r="Q1383" s="43">
        <v>18.73584</v>
      </c>
      <c r="R1383" s="43">
        <v>21.596231</v>
      </c>
      <c r="S1383" s="43">
        <v>22.645251999999999</v>
      </c>
      <c r="T1383" s="43">
        <v>21.596231</v>
      </c>
      <c r="U1383" s="43">
        <v>20.910616000000001</v>
      </c>
      <c r="V1383" s="43">
        <v>15.491481</v>
      </c>
      <c r="W1383" s="43">
        <v>17.294121000000001</v>
      </c>
      <c r="X1383" s="43">
        <v>25.188037999999999</v>
      </c>
      <c r="Y1383" s="43">
        <v>87</v>
      </c>
      <c r="AA1383">
        <f t="shared" si="485"/>
        <v>41962.628541666665</v>
      </c>
      <c r="AB1383" t="str">
        <f t="shared" si="486"/>
        <v>41962Murilo/Kassio69</v>
      </c>
      <c r="AC1383" s="52">
        <v>41962</v>
      </c>
      <c r="AD1383" s="53" t="s">
        <v>20</v>
      </c>
      <c r="AE1383" s="54">
        <v>69</v>
      </c>
      <c r="AF1383" s="51" t="str">
        <f t="shared" si="487"/>
        <v/>
      </c>
      <c r="AG1383" s="51">
        <f t="shared" si="488"/>
        <v>4.6904760000000003</v>
      </c>
      <c r="AH1383" s="51">
        <f t="shared" si="489"/>
        <v>26.30545</v>
      </c>
      <c r="AI1383" s="51">
        <f t="shared" si="490"/>
        <v>29.463267999999999</v>
      </c>
      <c r="AJ1383" s="51">
        <f t="shared" si="491"/>
        <v>31.840954</v>
      </c>
      <c r="AK1383" s="51">
        <f t="shared" si="492"/>
        <v>29.67557</v>
      </c>
      <c r="AL1383" s="51">
        <f t="shared" si="493"/>
        <v>29.322168000000001</v>
      </c>
      <c r="AM1383" s="51">
        <f t="shared" si="494"/>
        <v>30.102467999999998</v>
      </c>
      <c r="AN1383" s="51">
        <f t="shared" si="495"/>
        <v>31.694199000000001</v>
      </c>
      <c r="AO1383" s="51">
        <f t="shared" si="496"/>
        <v>32.431399999999996</v>
      </c>
      <c r="AP1383" s="51">
        <f t="shared" si="497"/>
        <v>30.965553</v>
      </c>
      <c r="AQ1383" s="51">
        <f t="shared" si="498"/>
        <v>30.748636000000001</v>
      </c>
      <c r="AR1383" s="51">
        <f t="shared" si="499"/>
        <v>31.840954</v>
      </c>
      <c r="AS1383" s="51">
        <f t="shared" si="500"/>
        <v>31.547816999999998</v>
      </c>
      <c r="AT1383" s="51">
        <f t="shared" si="501"/>
        <v>29.746500000000001</v>
      </c>
      <c r="AU1383" s="51">
        <f t="shared" si="502"/>
        <v>27.451124</v>
      </c>
      <c r="AV1383" s="51">
        <f t="shared" si="503"/>
        <v>30.388791999999999</v>
      </c>
      <c r="AY1383">
        <v>42273</v>
      </c>
      <c r="AZ1383">
        <v>42273</v>
      </c>
      <c r="BA1383" t="s">
        <v>29</v>
      </c>
      <c r="BB1383" s="1">
        <f t="shared" si="484"/>
        <v>42273</v>
      </c>
    </row>
    <row r="1384" spans="1:54">
      <c r="A1384" t="str">
        <f t="shared" si="504"/>
        <v>42333Fábio87</v>
      </c>
      <c r="B1384" s="48">
        <v>42333.4453125</v>
      </c>
      <c r="C1384" s="48">
        <f t="shared" si="505"/>
        <v>42333</v>
      </c>
      <c r="D1384" s="48" t="s">
        <v>31</v>
      </c>
      <c r="E1384" s="49">
        <f t="shared" si="506"/>
        <v>87</v>
      </c>
      <c r="F1384" s="48"/>
      <c r="G1384" s="49" t="e">
        <f>VLOOKUP(C1384,#REF!,2,0)</f>
        <v>#REF!</v>
      </c>
      <c r="H1384" s="48"/>
      <c r="I1384" s="43">
        <v>0</v>
      </c>
      <c r="J1384" s="43">
        <v>0.11015800000000001</v>
      </c>
      <c r="K1384" s="43">
        <v>22.343050000000002</v>
      </c>
      <c r="L1384" s="43">
        <v>20.668424999999999</v>
      </c>
      <c r="M1384" s="43">
        <v>16.294301999999998</v>
      </c>
      <c r="N1384" s="43">
        <v>17.649018999999999</v>
      </c>
      <c r="O1384" s="43">
        <v>17.030346000000002</v>
      </c>
      <c r="P1384" s="43">
        <v>19.059010000000001</v>
      </c>
      <c r="Q1384" s="43">
        <v>17.783073000000002</v>
      </c>
      <c r="R1384" s="43">
        <v>21.448414</v>
      </c>
      <c r="S1384" s="43">
        <v>22.343050000000002</v>
      </c>
      <c r="T1384" s="43">
        <v>21.30105</v>
      </c>
      <c r="U1384" s="43">
        <v>20.862079999999999</v>
      </c>
      <c r="V1384" s="43">
        <v>15.449805</v>
      </c>
      <c r="W1384" s="43">
        <v>16.942883999999999</v>
      </c>
      <c r="X1384" s="43">
        <v>25.028538000000001</v>
      </c>
      <c r="Y1384" s="43">
        <v>87</v>
      </c>
      <c r="AA1384">
        <f t="shared" si="485"/>
        <v>41963.382071759261</v>
      </c>
      <c r="AB1384" t="str">
        <f t="shared" si="486"/>
        <v>41963Murilo/Kassio69</v>
      </c>
      <c r="AC1384" s="52">
        <v>41963</v>
      </c>
      <c r="AD1384" s="53" t="s">
        <v>20</v>
      </c>
      <c r="AE1384" s="54">
        <v>69</v>
      </c>
      <c r="AF1384" s="51" t="str">
        <f t="shared" si="487"/>
        <v>Erro leitura</v>
      </c>
      <c r="AG1384" s="51" t="str">
        <f t="shared" si="488"/>
        <v>N/A</v>
      </c>
      <c r="AH1384" s="51" t="str">
        <f t="shared" si="489"/>
        <v>N/A</v>
      </c>
      <c r="AI1384" s="51" t="str">
        <f t="shared" si="490"/>
        <v>N/A</v>
      </c>
      <c r="AJ1384" s="51" t="str">
        <f t="shared" si="491"/>
        <v>N/A</v>
      </c>
      <c r="AK1384" s="51" t="str">
        <f t="shared" si="492"/>
        <v>N/A</v>
      </c>
      <c r="AL1384" s="51" t="str">
        <f t="shared" si="493"/>
        <v>N/A</v>
      </c>
      <c r="AM1384" s="51" t="str">
        <f t="shared" si="494"/>
        <v>N/A</v>
      </c>
      <c r="AN1384" s="51" t="str">
        <f t="shared" si="495"/>
        <v>N/A</v>
      </c>
      <c r="AO1384" s="51" t="str">
        <f t="shared" si="496"/>
        <v>N/A</v>
      </c>
      <c r="AP1384" s="51" t="str">
        <f t="shared" si="497"/>
        <v>N/A</v>
      </c>
      <c r="AQ1384" s="51" t="str">
        <f t="shared" si="498"/>
        <v>N/A</v>
      </c>
      <c r="AR1384" s="51" t="str">
        <f t="shared" si="499"/>
        <v>N/A</v>
      </c>
      <c r="AS1384" s="51" t="str">
        <f t="shared" si="500"/>
        <v>N/A</v>
      </c>
      <c r="AT1384" s="51" t="str">
        <f t="shared" si="501"/>
        <v>N/A</v>
      </c>
      <c r="AU1384" s="51" t="str">
        <f t="shared" si="502"/>
        <v>N/A</v>
      </c>
      <c r="AV1384" s="51" t="str">
        <f t="shared" si="503"/>
        <v>N/A</v>
      </c>
      <c r="AY1384">
        <v>42274</v>
      </c>
      <c r="AZ1384">
        <v>42274</v>
      </c>
      <c r="BA1384" t="s">
        <v>29</v>
      </c>
      <c r="BB1384" s="1">
        <f t="shared" si="484"/>
        <v>42274</v>
      </c>
    </row>
    <row r="1385" spans="1:54">
      <c r="A1385" t="str">
        <f t="shared" si="504"/>
        <v>42335Fábio87</v>
      </c>
      <c r="B1385" s="48">
        <v>42335.578680555554</v>
      </c>
      <c r="C1385" s="48">
        <f t="shared" si="505"/>
        <v>42335</v>
      </c>
      <c r="D1385" s="48" t="s">
        <v>31</v>
      </c>
      <c r="E1385" s="49">
        <f t="shared" si="506"/>
        <v>87</v>
      </c>
      <c r="F1385" s="48"/>
      <c r="G1385" s="49" t="e">
        <f>VLOOKUP(C1385,#REF!,2,0)</f>
        <v>#REF!</v>
      </c>
      <c r="H1385" s="48"/>
      <c r="I1385" s="43">
        <v>0</v>
      </c>
      <c r="J1385" s="43">
        <v>4.333E-2</v>
      </c>
      <c r="K1385" s="43">
        <v>20.33173</v>
      </c>
      <c r="L1385" s="43">
        <v>18.827883</v>
      </c>
      <c r="M1385" s="43">
        <v>14.790993</v>
      </c>
      <c r="N1385" s="43">
        <v>15.574994</v>
      </c>
      <c r="O1385" s="43">
        <v>15.118537999999999</v>
      </c>
      <c r="P1385" s="43">
        <v>17.030346000000002</v>
      </c>
      <c r="Q1385" s="43">
        <v>16.166153000000001</v>
      </c>
      <c r="R1385" s="43">
        <v>19.950310000000002</v>
      </c>
      <c r="S1385" s="43">
        <v>20.910616000000001</v>
      </c>
      <c r="T1385" s="43">
        <v>19.572514000000002</v>
      </c>
      <c r="U1385" s="43">
        <v>19.198360000000001</v>
      </c>
      <c r="V1385" s="43">
        <v>13.830831</v>
      </c>
      <c r="W1385" s="43">
        <v>15.996090000000001</v>
      </c>
      <c r="X1385" s="43">
        <v>23.926054000000001</v>
      </c>
      <c r="Y1385" s="43">
        <v>87</v>
      </c>
      <c r="AA1385">
        <f t="shared" si="485"/>
        <v>41967.680555555555</v>
      </c>
      <c r="AB1385" t="str">
        <f t="shared" si="486"/>
        <v>41967Murilo/Kassio69</v>
      </c>
      <c r="AC1385" s="52">
        <v>41967</v>
      </c>
      <c r="AD1385" s="53" t="s">
        <v>20</v>
      </c>
      <c r="AE1385" s="54">
        <v>69</v>
      </c>
      <c r="AF1385" s="51" t="str">
        <f t="shared" si="487"/>
        <v/>
      </c>
      <c r="AG1385" s="51">
        <f t="shared" si="488"/>
        <v>5.5764990000000001</v>
      </c>
      <c r="AH1385" s="51">
        <f t="shared" si="489"/>
        <v>23.583013999999999</v>
      </c>
      <c r="AI1385" s="51">
        <f t="shared" si="490"/>
        <v>26.774146999999999</v>
      </c>
      <c r="AJ1385" s="51">
        <f t="shared" si="491"/>
        <v>29.251740000000002</v>
      </c>
      <c r="AK1385" s="51">
        <f t="shared" si="492"/>
        <v>27.111529999999998</v>
      </c>
      <c r="AL1385" s="51">
        <f t="shared" si="493"/>
        <v>26.706914999999999</v>
      </c>
      <c r="AM1385" s="51">
        <f t="shared" si="494"/>
        <v>27.861469</v>
      </c>
      <c r="AN1385" s="51">
        <f t="shared" si="495"/>
        <v>29.67557</v>
      </c>
      <c r="AO1385" s="51">
        <f t="shared" si="496"/>
        <v>30.604437000000001</v>
      </c>
      <c r="AP1385" s="51">
        <f t="shared" si="497"/>
        <v>29.604711999999999</v>
      </c>
      <c r="AQ1385" s="51">
        <f t="shared" si="498"/>
        <v>29.888642999999998</v>
      </c>
      <c r="AR1385" s="51">
        <f t="shared" si="499"/>
        <v>31.474726</v>
      </c>
      <c r="AS1385" s="51">
        <f t="shared" si="500"/>
        <v>31.620987</v>
      </c>
      <c r="AT1385" s="51">
        <f t="shared" si="501"/>
        <v>30.102467999999998</v>
      </c>
      <c r="AU1385" s="51">
        <f t="shared" si="502"/>
        <v>27.519283000000001</v>
      </c>
      <c r="AV1385" s="51">
        <f t="shared" si="503"/>
        <v>30.460581000000001</v>
      </c>
      <c r="AY1385">
        <v>42276</v>
      </c>
      <c r="AZ1385">
        <v>42276</v>
      </c>
      <c r="BA1385" t="s">
        <v>29</v>
      </c>
      <c r="BB1385" s="1">
        <f t="shared" si="484"/>
        <v>42276</v>
      </c>
    </row>
    <row r="1386" spans="1:54">
      <c r="A1386" t="str">
        <f t="shared" si="504"/>
        <v>42338Fábio87</v>
      </c>
      <c r="B1386" s="48">
        <v>42338.411296296297</v>
      </c>
      <c r="C1386" s="48">
        <f t="shared" si="505"/>
        <v>42338</v>
      </c>
      <c r="D1386" s="48" t="s">
        <v>31</v>
      </c>
      <c r="E1386" s="49">
        <f t="shared" si="506"/>
        <v>87</v>
      </c>
      <c r="F1386" s="48"/>
      <c r="G1386" s="49" t="e">
        <f>VLOOKUP(C1386,#REF!,2,0)</f>
        <v>#REF!</v>
      </c>
      <c r="H1386" s="48"/>
      <c r="I1386" s="43">
        <v>0</v>
      </c>
      <c r="J1386" s="43">
        <v>0.101828</v>
      </c>
      <c r="K1386" s="43">
        <v>22.042797</v>
      </c>
      <c r="L1386" s="43">
        <v>21.056601000000001</v>
      </c>
      <c r="M1386" s="43">
        <v>17.074155999999999</v>
      </c>
      <c r="N1386" s="43">
        <v>18.506699000000001</v>
      </c>
      <c r="O1386" s="43">
        <v>17.738341999999999</v>
      </c>
      <c r="P1386" s="43">
        <v>19.808230999999999</v>
      </c>
      <c r="Q1386" s="43">
        <v>18.415436</v>
      </c>
      <c r="R1386" s="43">
        <v>21.893456</v>
      </c>
      <c r="S1386" s="43">
        <v>23.255731999999998</v>
      </c>
      <c r="T1386" s="43">
        <v>22.544284999999999</v>
      </c>
      <c r="U1386" s="43">
        <v>22.192657000000001</v>
      </c>
      <c r="V1386" s="43">
        <v>16.855661000000001</v>
      </c>
      <c r="W1386" s="43">
        <v>17.962595</v>
      </c>
      <c r="X1386" s="43">
        <v>26.263680999999998</v>
      </c>
      <c r="Y1386" s="43">
        <v>87</v>
      </c>
      <c r="AA1386">
        <f t="shared" si="485"/>
        <v>41970.593449074076</v>
      </c>
      <c r="AB1386" t="str">
        <f t="shared" si="486"/>
        <v>41970Murilo/Kassio69</v>
      </c>
      <c r="AC1386" s="52">
        <v>41970</v>
      </c>
      <c r="AD1386" s="53" t="s">
        <v>20</v>
      </c>
      <c r="AE1386" s="54">
        <v>69</v>
      </c>
      <c r="AF1386" s="51" t="str">
        <f t="shared" si="487"/>
        <v/>
      </c>
      <c r="AG1386" s="51">
        <f t="shared" si="488"/>
        <v>21.612684000000002</v>
      </c>
      <c r="AH1386" s="51">
        <f t="shared" si="489"/>
        <v>37.588543000000001</v>
      </c>
      <c r="AI1386" s="51">
        <f t="shared" si="490"/>
        <v>38.551903000000003</v>
      </c>
      <c r="AJ1386" s="51">
        <f t="shared" si="491"/>
        <v>39.937035000000002</v>
      </c>
      <c r="AK1386" s="51">
        <f t="shared" si="492"/>
        <v>39.527172</v>
      </c>
      <c r="AL1386" s="51">
        <f t="shared" si="493"/>
        <v>38.956802000000003</v>
      </c>
      <c r="AM1386" s="51">
        <f t="shared" si="494"/>
        <v>38.794598000000001</v>
      </c>
      <c r="AN1386" s="51">
        <f t="shared" si="495"/>
        <v>41.012264000000002</v>
      </c>
      <c r="AO1386" s="51">
        <f t="shared" si="496"/>
        <v>41.012264000000002</v>
      </c>
      <c r="AP1386" s="51">
        <f t="shared" si="497"/>
        <v>40.266392000000003</v>
      </c>
      <c r="AQ1386" s="51">
        <f t="shared" si="498"/>
        <v>40.266392000000003</v>
      </c>
      <c r="AR1386" s="51">
        <f t="shared" si="499"/>
        <v>40.019249000000002</v>
      </c>
      <c r="AS1386" s="51">
        <f t="shared" si="500"/>
        <v>38.956802000000003</v>
      </c>
      <c r="AT1386" s="51">
        <f t="shared" si="501"/>
        <v>38.471161000000002</v>
      </c>
      <c r="AU1386" s="51">
        <f t="shared" si="502"/>
        <v>34.924286000000002</v>
      </c>
      <c r="AV1386" s="51">
        <f t="shared" si="503"/>
        <v>37.508831000000001</v>
      </c>
      <c r="AY1386">
        <v>42278</v>
      </c>
      <c r="AZ1386">
        <v>42278</v>
      </c>
      <c r="BA1386" t="s">
        <v>29</v>
      </c>
      <c r="BB1386" s="1">
        <f t="shared" si="484"/>
        <v>42278</v>
      </c>
    </row>
    <row r="1387" spans="1:54">
      <c r="A1387" t="str">
        <f t="shared" si="504"/>
        <v>42341Fábio87</v>
      </c>
      <c r="B1387" s="48">
        <v>42341.375405092593</v>
      </c>
      <c r="C1387" s="48">
        <f t="shared" si="505"/>
        <v>42341</v>
      </c>
      <c r="D1387" s="48" t="s">
        <v>31</v>
      </c>
      <c r="E1387" s="49">
        <f t="shared" si="506"/>
        <v>87</v>
      </c>
      <c r="F1387" s="48"/>
      <c r="G1387" s="49" t="e">
        <f>VLOOKUP(C1387,#REF!,2,0)</f>
        <v>#REF!</v>
      </c>
      <c r="H1387" s="48"/>
      <c r="I1387" s="43">
        <v>0</v>
      </c>
      <c r="J1387" s="43">
        <v>8.5859999999999999E-3</v>
      </c>
      <c r="K1387" s="43">
        <v>19.384998</v>
      </c>
      <c r="L1387" s="43">
        <v>18.278981999999999</v>
      </c>
      <c r="M1387" s="43">
        <v>14.628639</v>
      </c>
      <c r="N1387" s="43">
        <v>15.533234</v>
      </c>
      <c r="O1387" s="43">
        <v>14.750323</v>
      </c>
      <c r="P1387" s="43">
        <v>16.899239999999999</v>
      </c>
      <c r="Q1387" s="43">
        <v>15.658751000000001</v>
      </c>
      <c r="R1387" s="43">
        <v>19.572514000000002</v>
      </c>
      <c r="S1387" s="43">
        <v>20.140577</v>
      </c>
      <c r="T1387" s="43">
        <v>19.198360000000001</v>
      </c>
      <c r="U1387" s="43">
        <v>19.105416999999999</v>
      </c>
      <c r="V1387" s="43">
        <v>13.791543000000001</v>
      </c>
      <c r="W1387" s="43">
        <v>15.574994</v>
      </c>
      <c r="X1387" s="43">
        <v>23.874178000000001</v>
      </c>
      <c r="Y1387" s="43">
        <v>87</v>
      </c>
      <c r="AA1387">
        <f t="shared" si="485"/>
        <v>41971.441655092596</v>
      </c>
      <c r="AB1387" t="str">
        <f t="shared" si="486"/>
        <v>41971Murilo/Kassio69</v>
      </c>
      <c r="AC1387" s="52">
        <v>41971</v>
      </c>
      <c r="AD1387" s="53" t="s">
        <v>20</v>
      </c>
      <c r="AE1387" s="54">
        <v>69</v>
      </c>
      <c r="AF1387" s="51" t="str">
        <f t="shared" si="487"/>
        <v/>
      </c>
      <c r="AG1387" s="51">
        <f t="shared" si="488"/>
        <v>18.217172999999999</v>
      </c>
      <c r="AH1387" s="51">
        <f t="shared" si="489"/>
        <v>36.009644000000002</v>
      </c>
      <c r="AI1387" s="51">
        <f t="shared" si="490"/>
        <v>37.908324999999998</v>
      </c>
      <c r="AJ1387" s="51">
        <f t="shared" si="491"/>
        <v>38.309925</v>
      </c>
      <c r="AK1387" s="51">
        <f t="shared" si="492"/>
        <v>37.588543000000001</v>
      </c>
      <c r="AL1387" s="51">
        <f t="shared" si="493"/>
        <v>37.748286999999998</v>
      </c>
      <c r="AM1387" s="51">
        <f t="shared" si="494"/>
        <v>38.229481</v>
      </c>
      <c r="AN1387" s="51">
        <f t="shared" si="495"/>
        <v>39.854869999999998</v>
      </c>
      <c r="AO1387" s="51">
        <f t="shared" si="496"/>
        <v>40.183948999999998</v>
      </c>
      <c r="AP1387" s="51">
        <f t="shared" si="497"/>
        <v>38.471161000000002</v>
      </c>
      <c r="AQ1387" s="51">
        <f t="shared" si="498"/>
        <v>37.828285000000001</v>
      </c>
      <c r="AR1387" s="51">
        <f t="shared" si="499"/>
        <v>37.748286999999998</v>
      </c>
      <c r="AS1387" s="51">
        <f t="shared" si="500"/>
        <v>36.637206999999997</v>
      </c>
      <c r="AT1387" s="51">
        <f t="shared" si="501"/>
        <v>35.001258999999997</v>
      </c>
      <c r="AU1387" s="51">
        <f t="shared" si="502"/>
        <v>31.474726</v>
      </c>
      <c r="AV1387" s="51">
        <f t="shared" si="503"/>
        <v>33.855441999999996</v>
      </c>
      <c r="AY1387">
        <v>42280</v>
      </c>
      <c r="AZ1387">
        <v>42280</v>
      </c>
      <c r="BA1387" t="s">
        <v>29</v>
      </c>
      <c r="BB1387" s="1">
        <f t="shared" si="484"/>
        <v>42280</v>
      </c>
    </row>
    <row r="1388" spans="1:54">
      <c r="A1388" t="str">
        <f t="shared" si="504"/>
        <v>42342Fábio87</v>
      </c>
      <c r="B1388" s="48">
        <v>42342.62</v>
      </c>
      <c r="C1388" s="48">
        <f t="shared" si="505"/>
        <v>42342</v>
      </c>
      <c r="D1388" s="48" t="s">
        <v>31</v>
      </c>
      <c r="E1388" s="49">
        <f t="shared" si="506"/>
        <v>87</v>
      </c>
      <c r="F1388" s="48"/>
      <c r="G1388" s="49" t="e">
        <f>VLOOKUP(C1388,#REF!,2,0)</f>
        <v>#REF!</v>
      </c>
      <c r="H1388" s="48"/>
      <c r="I1388" s="43">
        <v>0</v>
      </c>
      <c r="J1388" s="43">
        <v>5.4320000000000002E-3</v>
      </c>
      <c r="K1388" s="43">
        <v>18.415436</v>
      </c>
      <c r="L1388" s="43">
        <v>17.738341999999999</v>
      </c>
      <c r="M1388" s="43">
        <v>14.067712</v>
      </c>
      <c r="N1388" s="43">
        <v>14.790993</v>
      </c>
      <c r="O1388" s="43">
        <v>14.266698999999999</v>
      </c>
      <c r="P1388" s="43">
        <v>15.911405999999999</v>
      </c>
      <c r="Q1388" s="43">
        <v>15.366647</v>
      </c>
      <c r="R1388" s="43">
        <v>19.105416999999999</v>
      </c>
      <c r="S1388" s="43">
        <v>20.140577</v>
      </c>
      <c r="T1388" s="43">
        <v>18.827883</v>
      </c>
      <c r="U1388" s="43">
        <v>18.415436</v>
      </c>
      <c r="V1388" s="43">
        <v>13.324814</v>
      </c>
      <c r="W1388" s="43">
        <v>15.449805</v>
      </c>
      <c r="X1388" s="43">
        <v>23.306941999999999</v>
      </c>
      <c r="Y1388" s="43">
        <v>87</v>
      </c>
      <c r="AA1388">
        <f t="shared" si="485"/>
        <v>41974.656481481485</v>
      </c>
      <c r="AB1388" t="str">
        <f t="shared" si="486"/>
        <v>41974Murilo/Kassio69</v>
      </c>
      <c r="AC1388" s="52">
        <v>41974</v>
      </c>
      <c r="AD1388" s="53" t="s">
        <v>20</v>
      </c>
      <c r="AE1388" s="54">
        <v>69</v>
      </c>
      <c r="AF1388" s="51" t="str">
        <f t="shared" si="487"/>
        <v/>
      </c>
      <c r="AG1388" s="51">
        <f t="shared" si="488"/>
        <v>10.688890000000001</v>
      </c>
      <c r="AH1388" s="51">
        <f t="shared" si="489"/>
        <v>31.547816999999998</v>
      </c>
      <c r="AI1388" s="51">
        <f t="shared" si="490"/>
        <v>35.310035999999997</v>
      </c>
      <c r="AJ1388" s="51">
        <f t="shared" si="491"/>
        <v>36.401234000000002</v>
      </c>
      <c r="AK1388" s="51">
        <f t="shared" si="492"/>
        <v>35.464916000000002</v>
      </c>
      <c r="AL1388" s="51">
        <f t="shared" si="493"/>
        <v>35.001258999999997</v>
      </c>
      <c r="AM1388" s="51">
        <f t="shared" si="494"/>
        <v>35.620097999999999</v>
      </c>
      <c r="AN1388" s="51">
        <f t="shared" si="495"/>
        <v>36.794913999999999</v>
      </c>
      <c r="AO1388" s="51">
        <f t="shared" si="496"/>
        <v>36.952976</v>
      </c>
      <c r="AP1388" s="51">
        <f t="shared" si="497"/>
        <v>34.617221999999998</v>
      </c>
      <c r="AQ1388" s="51">
        <f t="shared" si="498"/>
        <v>34.083092000000001</v>
      </c>
      <c r="AR1388" s="51">
        <f t="shared" si="499"/>
        <v>34.387813999999999</v>
      </c>
      <c r="AS1388" s="51">
        <f t="shared" si="500"/>
        <v>32.952477000000002</v>
      </c>
      <c r="AT1388" s="51">
        <f t="shared" si="501"/>
        <v>31.183260000000001</v>
      </c>
      <c r="AU1388" s="51">
        <f t="shared" si="502"/>
        <v>28.136752999999999</v>
      </c>
      <c r="AV1388" s="51">
        <f t="shared" si="503"/>
        <v>31.038038</v>
      </c>
      <c r="AY1388">
        <v>42283</v>
      </c>
      <c r="AZ1388">
        <v>42283</v>
      </c>
      <c r="BA1388" t="s">
        <v>29</v>
      </c>
      <c r="BB1388" s="1">
        <f t="shared" si="484"/>
        <v>42283</v>
      </c>
    </row>
    <row r="1389" spans="1:54">
      <c r="A1389" t="str">
        <f t="shared" si="504"/>
        <v>42346Fábio87</v>
      </c>
      <c r="B1389" s="48">
        <v>42346.409097222226</v>
      </c>
      <c r="C1389" s="48">
        <f t="shared" si="505"/>
        <v>42346</v>
      </c>
      <c r="D1389" s="48" t="s">
        <v>31</v>
      </c>
      <c r="E1389" s="49">
        <f t="shared" si="506"/>
        <v>87</v>
      </c>
      <c r="F1389" s="48"/>
      <c r="G1389" s="49" t="e">
        <f>VLOOKUP(C1389,#REF!,2,0)</f>
        <v>#REF!</v>
      </c>
      <c r="H1389" s="48"/>
      <c r="I1389" s="43">
        <v>0</v>
      </c>
      <c r="J1389" s="43">
        <v>2.4662E-2</v>
      </c>
      <c r="K1389" s="43">
        <v>19.902884</v>
      </c>
      <c r="L1389" s="43">
        <v>18.873989000000002</v>
      </c>
      <c r="M1389" s="43">
        <v>14.831732000000001</v>
      </c>
      <c r="N1389" s="43">
        <v>15.491481</v>
      </c>
      <c r="O1389" s="43">
        <v>14.386825</v>
      </c>
      <c r="P1389" s="43">
        <v>15.700716999999999</v>
      </c>
      <c r="Q1389" s="43">
        <v>14.426985</v>
      </c>
      <c r="R1389" s="43">
        <v>18.097840999999999</v>
      </c>
      <c r="S1389" s="43">
        <v>18.73584</v>
      </c>
      <c r="T1389" s="43">
        <v>17.917631</v>
      </c>
      <c r="U1389" s="43">
        <v>17.559964999999998</v>
      </c>
      <c r="V1389" s="43">
        <v>12.791017999999999</v>
      </c>
      <c r="W1389" s="43">
        <v>14.669136</v>
      </c>
      <c r="X1389" s="43">
        <v>22.645251999999999</v>
      </c>
      <c r="Y1389" s="43">
        <v>87</v>
      </c>
      <c r="AA1389">
        <f t="shared" si="485"/>
        <v>41976.5859375</v>
      </c>
      <c r="AB1389" t="str">
        <f t="shared" si="486"/>
        <v>41976Murilo/Kassio69</v>
      </c>
      <c r="AC1389" s="52">
        <v>41976</v>
      </c>
      <c r="AD1389" s="53" t="s">
        <v>20</v>
      </c>
      <c r="AE1389" s="54">
        <v>69</v>
      </c>
      <c r="AF1389" s="51" t="str">
        <f t="shared" si="487"/>
        <v/>
      </c>
      <c r="AG1389" s="51">
        <f t="shared" si="488"/>
        <v>16.039642000000001</v>
      </c>
      <c r="AH1389" s="51">
        <f t="shared" si="489"/>
        <v>34.617221999999998</v>
      </c>
      <c r="AI1389" s="51">
        <f t="shared" si="490"/>
        <v>36.637206999999997</v>
      </c>
      <c r="AJ1389" s="51">
        <f t="shared" si="491"/>
        <v>37.748286999999998</v>
      </c>
      <c r="AK1389" s="51">
        <f t="shared" si="492"/>
        <v>35.931556999999998</v>
      </c>
      <c r="AL1389" s="51">
        <f t="shared" si="493"/>
        <v>35.310035999999997</v>
      </c>
      <c r="AM1389" s="51">
        <f t="shared" si="494"/>
        <v>35.931556999999998</v>
      </c>
      <c r="AN1389" s="51">
        <f t="shared" si="495"/>
        <v>37.42915</v>
      </c>
      <c r="AO1389" s="51">
        <f t="shared" si="496"/>
        <v>38.309925</v>
      </c>
      <c r="AP1389" s="51">
        <f t="shared" si="497"/>
        <v>35.464916000000002</v>
      </c>
      <c r="AQ1389" s="51">
        <f t="shared" si="498"/>
        <v>35.387413000000002</v>
      </c>
      <c r="AR1389" s="51">
        <f t="shared" si="499"/>
        <v>36.009644000000002</v>
      </c>
      <c r="AS1389" s="51">
        <f t="shared" si="500"/>
        <v>35.001258999999997</v>
      </c>
      <c r="AT1389" s="51">
        <f t="shared" si="501"/>
        <v>32.505577000000002</v>
      </c>
      <c r="AU1389" s="51">
        <f t="shared" si="502"/>
        <v>28.970938</v>
      </c>
      <c r="AV1389" s="51">
        <f t="shared" si="503"/>
        <v>31.474726</v>
      </c>
      <c r="AY1389">
        <v>42287</v>
      </c>
      <c r="AZ1389">
        <v>42287</v>
      </c>
      <c r="BA1389" t="s">
        <v>29</v>
      </c>
      <c r="BB1389" s="1">
        <f t="shared" si="484"/>
        <v>42287</v>
      </c>
    </row>
    <row r="1390" spans="1:54">
      <c r="A1390" t="str">
        <f t="shared" si="504"/>
        <v>42348Fábio87</v>
      </c>
      <c r="B1390" s="48">
        <v>42348.681111111109</v>
      </c>
      <c r="C1390" s="48">
        <f t="shared" si="505"/>
        <v>42348</v>
      </c>
      <c r="D1390" s="48" t="s">
        <v>31</v>
      </c>
      <c r="E1390" s="49">
        <f t="shared" si="506"/>
        <v>87</v>
      </c>
      <c r="F1390" s="48"/>
      <c r="G1390" s="49" t="e">
        <f>VLOOKUP(C1390,#REF!,2,0)</f>
        <v>#REF!</v>
      </c>
      <c r="H1390" s="48"/>
      <c r="I1390" s="43">
        <v>0</v>
      </c>
      <c r="J1390" s="43">
        <v>5.0706000000000001E-2</v>
      </c>
      <c r="K1390" s="43">
        <v>20.959232</v>
      </c>
      <c r="L1390" s="43">
        <v>20.188268999999998</v>
      </c>
      <c r="M1390" s="43">
        <v>16.422965999999999</v>
      </c>
      <c r="N1390" s="43">
        <v>17.382497999999998</v>
      </c>
      <c r="O1390" s="43">
        <v>16.038502000000001</v>
      </c>
      <c r="P1390" s="43">
        <v>16.380037000000002</v>
      </c>
      <c r="Q1390" s="43">
        <v>14.346736</v>
      </c>
      <c r="R1390" s="43">
        <v>17.872714999999999</v>
      </c>
      <c r="S1390" s="43">
        <v>18.552409999999998</v>
      </c>
      <c r="T1390" s="43">
        <v>17.783073000000002</v>
      </c>
      <c r="U1390" s="43">
        <v>17.604455999999999</v>
      </c>
      <c r="V1390" s="43">
        <v>12.904436</v>
      </c>
      <c r="W1390" s="43">
        <v>14.709673</v>
      </c>
      <c r="X1390" s="43">
        <v>22.594749</v>
      </c>
      <c r="Y1390" s="43">
        <v>87</v>
      </c>
      <c r="AA1390">
        <f t="shared" si="485"/>
        <v>41978.713819444441</v>
      </c>
      <c r="AB1390" t="str">
        <f t="shared" si="486"/>
        <v>41978Murilo/Kassio69</v>
      </c>
      <c r="AC1390" s="52">
        <v>41978</v>
      </c>
      <c r="AD1390" s="53" t="s">
        <v>20</v>
      </c>
      <c r="AE1390" s="54">
        <v>69</v>
      </c>
      <c r="AF1390" s="51" t="str">
        <f t="shared" si="487"/>
        <v/>
      </c>
      <c r="AG1390" s="51">
        <f t="shared" si="488"/>
        <v>10.977942000000001</v>
      </c>
      <c r="AH1390" s="51">
        <f t="shared" si="489"/>
        <v>30.245471999999999</v>
      </c>
      <c r="AI1390" s="51">
        <f t="shared" si="490"/>
        <v>33.402434999999997</v>
      </c>
      <c r="AJ1390" s="51">
        <f t="shared" si="491"/>
        <v>35.931556999999998</v>
      </c>
      <c r="AK1390" s="51">
        <f t="shared" si="492"/>
        <v>33.855441999999996</v>
      </c>
      <c r="AL1390" s="51">
        <f t="shared" si="493"/>
        <v>33.477725999999997</v>
      </c>
      <c r="AM1390" s="51">
        <f t="shared" si="494"/>
        <v>34.311497000000003</v>
      </c>
      <c r="AN1390" s="51">
        <f t="shared" si="495"/>
        <v>36.009644000000002</v>
      </c>
      <c r="AO1390" s="51">
        <f t="shared" si="496"/>
        <v>36.401234000000002</v>
      </c>
      <c r="AP1390" s="51">
        <f t="shared" si="497"/>
        <v>34.007137</v>
      </c>
      <c r="AQ1390" s="51">
        <f t="shared" si="498"/>
        <v>33.477725999999997</v>
      </c>
      <c r="AR1390" s="51">
        <f t="shared" si="499"/>
        <v>34.007137</v>
      </c>
      <c r="AS1390" s="51">
        <f t="shared" si="500"/>
        <v>33.402434999999997</v>
      </c>
      <c r="AT1390" s="51">
        <f t="shared" si="501"/>
        <v>31.255997000000001</v>
      </c>
      <c r="AU1390" s="51">
        <f t="shared" si="502"/>
        <v>28.205767000000002</v>
      </c>
      <c r="AV1390" s="51">
        <f t="shared" si="503"/>
        <v>30.820837000000001</v>
      </c>
      <c r="AY1390">
        <v>42291</v>
      </c>
      <c r="AZ1390">
        <v>42291</v>
      </c>
      <c r="BA1390" t="s">
        <v>29</v>
      </c>
      <c r="BB1390" s="1">
        <f t="shared" si="484"/>
        <v>42291</v>
      </c>
    </row>
    <row r="1391" spans="1:54">
      <c r="A1391" t="str">
        <f t="shared" si="504"/>
        <v>42349Fábio87</v>
      </c>
      <c r="B1391" s="48">
        <v>42349.352962962963</v>
      </c>
      <c r="C1391" s="48">
        <f t="shared" si="505"/>
        <v>42349</v>
      </c>
      <c r="D1391" s="48" t="s">
        <v>31</v>
      </c>
      <c r="E1391" s="49">
        <f t="shared" si="506"/>
        <v>87</v>
      </c>
      <c r="F1391" s="48"/>
      <c r="G1391" s="49" t="e">
        <f>VLOOKUP(C1391,#REF!,2,0)</f>
        <v>#REF!</v>
      </c>
      <c r="H1391" s="48"/>
      <c r="I1391" s="43">
        <v>0</v>
      </c>
      <c r="J1391" s="43">
        <v>7.2590000000000002E-2</v>
      </c>
      <c r="K1391" s="43">
        <v>21.30105</v>
      </c>
      <c r="L1391" s="43">
        <v>20.140577</v>
      </c>
      <c r="M1391" s="43">
        <v>15.996090000000001</v>
      </c>
      <c r="N1391" s="43">
        <v>17.074155999999999</v>
      </c>
      <c r="O1391" s="43">
        <v>16.038502000000001</v>
      </c>
      <c r="P1391" s="43">
        <v>17.515518</v>
      </c>
      <c r="Q1391" s="43">
        <v>15.408205000000001</v>
      </c>
      <c r="R1391" s="43">
        <v>18.643989999999999</v>
      </c>
      <c r="S1391" s="43">
        <v>19.338263999999999</v>
      </c>
      <c r="T1391" s="43">
        <v>18.369890000000002</v>
      </c>
      <c r="U1391" s="43">
        <v>18.188306999999998</v>
      </c>
      <c r="V1391" s="43">
        <v>13.479445999999999</v>
      </c>
      <c r="W1391" s="43">
        <v>15.449805</v>
      </c>
      <c r="X1391" s="43">
        <v>23.512438</v>
      </c>
      <c r="Y1391" s="43">
        <v>87</v>
      </c>
      <c r="AA1391">
        <f t="shared" si="485"/>
        <v>41981.358749999999</v>
      </c>
      <c r="AB1391" t="str">
        <f t="shared" si="486"/>
        <v>41981Murilo/Kassio69</v>
      </c>
      <c r="AC1391" s="52">
        <v>41981</v>
      </c>
      <c r="AD1391" s="53" t="s">
        <v>20</v>
      </c>
      <c r="AE1391" s="54">
        <v>69</v>
      </c>
      <c r="AF1391" s="51" t="str">
        <f t="shared" si="487"/>
        <v/>
      </c>
      <c r="AG1391" s="51">
        <f t="shared" si="488"/>
        <v>8.2811360000000001</v>
      </c>
      <c r="AH1391" s="51">
        <f t="shared" si="489"/>
        <v>26.238823</v>
      </c>
      <c r="AI1391" s="51">
        <f t="shared" si="490"/>
        <v>30.173922000000001</v>
      </c>
      <c r="AJ1391" s="51">
        <f t="shared" si="491"/>
        <v>32.505577000000002</v>
      </c>
      <c r="AK1391" s="51">
        <f t="shared" si="492"/>
        <v>31.110600999999999</v>
      </c>
      <c r="AL1391" s="51">
        <f t="shared" si="493"/>
        <v>30.748636000000001</v>
      </c>
      <c r="AM1391" s="51">
        <f t="shared" si="494"/>
        <v>32.135517</v>
      </c>
      <c r="AN1391" s="51">
        <f t="shared" si="495"/>
        <v>33.779738999999999</v>
      </c>
      <c r="AO1391" s="51">
        <f t="shared" si="496"/>
        <v>33.553108000000002</v>
      </c>
      <c r="AP1391" s="51">
        <f t="shared" si="497"/>
        <v>32.135517</v>
      </c>
      <c r="AQ1391" s="51">
        <f t="shared" si="498"/>
        <v>31.183260000000001</v>
      </c>
      <c r="AR1391" s="51">
        <f t="shared" si="499"/>
        <v>32.431399999999996</v>
      </c>
      <c r="AS1391" s="51">
        <f t="shared" si="500"/>
        <v>31.988050000000001</v>
      </c>
      <c r="AT1391" s="51">
        <f t="shared" si="501"/>
        <v>30.388791999999999</v>
      </c>
      <c r="AU1391" s="51">
        <f t="shared" si="502"/>
        <v>27.655892999999999</v>
      </c>
      <c r="AV1391" s="51">
        <f t="shared" si="503"/>
        <v>30.460581000000001</v>
      </c>
      <c r="AY1391">
        <v>42292</v>
      </c>
      <c r="AZ1391">
        <v>42292</v>
      </c>
      <c r="BA1391" t="s">
        <v>29</v>
      </c>
      <c r="BB1391" s="1">
        <f t="shared" si="484"/>
        <v>42292</v>
      </c>
    </row>
    <row r="1392" spans="1:54">
      <c r="A1392" t="str">
        <f t="shared" si="504"/>
        <v>42353Fábio87</v>
      </c>
      <c r="B1392" s="48">
        <v>42353.57271990741</v>
      </c>
      <c r="C1392" s="48">
        <f t="shared" si="505"/>
        <v>42353</v>
      </c>
      <c r="D1392" s="48" t="s">
        <v>31</v>
      </c>
      <c r="E1392" s="49">
        <f t="shared" si="506"/>
        <v>87</v>
      </c>
      <c r="F1392" s="48"/>
      <c r="G1392" s="49" t="e">
        <f>VLOOKUP(C1392,#REF!,2,0)</f>
        <v>#REF!</v>
      </c>
      <c r="H1392" s="48"/>
      <c r="I1392" s="43">
        <v>0</v>
      </c>
      <c r="J1392" s="43">
        <v>7.7591999999999994E-2</v>
      </c>
      <c r="K1392" s="43">
        <v>20.188268999999998</v>
      </c>
      <c r="L1392" s="43">
        <v>19.338263999999999</v>
      </c>
      <c r="M1392" s="43">
        <v>15.574994</v>
      </c>
      <c r="N1392" s="43">
        <v>16.768650000000001</v>
      </c>
      <c r="O1392" s="43">
        <v>15.616866</v>
      </c>
      <c r="P1392" s="43">
        <v>17.471107</v>
      </c>
      <c r="Q1392" s="43">
        <v>16.038502000000001</v>
      </c>
      <c r="R1392" s="43">
        <v>19.105416999999999</v>
      </c>
      <c r="S1392" s="43">
        <v>19.384998</v>
      </c>
      <c r="T1392" s="43">
        <v>18.643989999999999</v>
      </c>
      <c r="U1392" s="43">
        <v>18.506699000000001</v>
      </c>
      <c r="V1392" s="43">
        <v>13.557130000000001</v>
      </c>
      <c r="W1392" s="43">
        <v>15.449805</v>
      </c>
      <c r="X1392" s="43">
        <v>23.512438</v>
      </c>
      <c r="Y1392" s="43">
        <v>87</v>
      </c>
      <c r="AA1392">
        <f t="shared" si="485"/>
        <v>41984.461273148147</v>
      </c>
      <c r="AB1392" t="str">
        <f t="shared" si="486"/>
        <v>41984Murilo/Kassio69</v>
      </c>
      <c r="AC1392" s="52">
        <v>41984</v>
      </c>
      <c r="AD1392" s="53" t="s">
        <v>20</v>
      </c>
      <c r="AE1392" s="54">
        <v>69</v>
      </c>
      <c r="AF1392" s="51" t="str">
        <f t="shared" si="487"/>
        <v/>
      </c>
      <c r="AG1392" s="51">
        <f t="shared" si="488"/>
        <v>20.078351999999999</v>
      </c>
      <c r="AH1392" s="51">
        <f t="shared" si="489"/>
        <v>36.244323999999999</v>
      </c>
      <c r="AI1392" s="51">
        <f t="shared" si="490"/>
        <v>39.119338999999997</v>
      </c>
      <c r="AJ1392" s="51">
        <f t="shared" si="491"/>
        <v>38.713603999999997</v>
      </c>
      <c r="AK1392" s="51">
        <f t="shared" si="492"/>
        <v>38.068714</v>
      </c>
      <c r="AL1392" s="51">
        <f t="shared" si="493"/>
        <v>37.349601999999997</v>
      </c>
      <c r="AM1392" s="51">
        <f t="shared" si="494"/>
        <v>38.068714</v>
      </c>
      <c r="AN1392" s="51">
        <f t="shared" si="495"/>
        <v>39.854869999999998</v>
      </c>
      <c r="AO1392" s="51">
        <f t="shared" si="496"/>
        <v>39.527172</v>
      </c>
      <c r="AP1392" s="51">
        <f t="shared" si="497"/>
        <v>39.690842000000004</v>
      </c>
      <c r="AQ1392" s="51">
        <f t="shared" si="498"/>
        <v>38.471161000000002</v>
      </c>
      <c r="AR1392" s="51">
        <f t="shared" si="499"/>
        <v>37.668388</v>
      </c>
      <c r="AS1392" s="51">
        <f t="shared" si="500"/>
        <v>37.508831000000001</v>
      </c>
      <c r="AT1392" s="51">
        <f t="shared" si="501"/>
        <v>35.542458000000003</v>
      </c>
      <c r="AU1392" s="51">
        <f t="shared" si="502"/>
        <v>31.694199000000001</v>
      </c>
      <c r="AV1392" s="51">
        <f t="shared" si="503"/>
        <v>34.007137</v>
      </c>
      <c r="AY1392">
        <v>42294</v>
      </c>
      <c r="AZ1392">
        <v>42294</v>
      </c>
      <c r="BA1392" t="s">
        <v>29</v>
      </c>
      <c r="BB1392" s="1">
        <f t="shared" si="484"/>
        <v>42294</v>
      </c>
    </row>
    <row r="1393" spans="1:54">
      <c r="A1393" t="str">
        <f t="shared" si="504"/>
        <v>42355Fábio87</v>
      </c>
      <c r="B1393" s="48">
        <v>42355.455949074072</v>
      </c>
      <c r="C1393" s="48">
        <f t="shared" si="505"/>
        <v>42355</v>
      </c>
      <c r="D1393" s="48" t="s">
        <v>31</v>
      </c>
      <c r="E1393" s="49">
        <f t="shared" si="506"/>
        <v>87</v>
      </c>
      <c r="F1393" s="48"/>
      <c r="G1393" s="49" t="e">
        <f>VLOOKUP(C1393,#REF!,2,0)</f>
        <v>#REF!</v>
      </c>
      <c r="H1393" s="48"/>
      <c r="I1393" s="43">
        <v>0</v>
      </c>
      <c r="J1393" s="43">
        <v>3.9919999999999997E-2</v>
      </c>
      <c r="K1393" s="43">
        <v>19.525558</v>
      </c>
      <c r="L1393" s="43">
        <v>18.007636999999999</v>
      </c>
      <c r="M1393" s="43">
        <v>14.507453999999999</v>
      </c>
      <c r="N1393" s="43">
        <v>15.408205000000001</v>
      </c>
      <c r="O1393" s="43">
        <v>14.750323</v>
      </c>
      <c r="P1393" s="43">
        <v>16.638573000000001</v>
      </c>
      <c r="Q1393" s="43">
        <v>15.449805</v>
      </c>
      <c r="R1393" s="43">
        <v>18.598167</v>
      </c>
      <c r="S1393" s="43">
        <v>18.920164</v>
      </c>
      <c r="T1393" s="43">
        <v>17.872714999999999</v>
      </c>
      <c r="U1393" s="43">
        <v>17.559964999999998</v>
      </c>
      <c r="V1393" s="43">
        <v>12.828775</v>
      </c>
      <c r="W1393" s="43">
        <v>14.709673</v>
      </c>
      <c r="X1393" s="43">
        <v>22.746447</v>
      </c>
      <c r="Y1393" s="43">
        <v>87</v>
      </c>
      <c r="AA1393">
        <f t="shared" si="485"/>
        <v>41987.633263888885</v>
      </c>
      <c r="AB1393" t="str">
        <f t="shared" si="486"/>
        <v>41987Murilo/Kassio69</v>
      </c>
      <c r="AC1393" s="52">
        <v>41987</v>
      </c>
      <c r="AD1393" s="53" t="s">
        <v>20</v>
      </c>
      <c r="AE1393" s="54">
        <v>69</v>
      </c>
      <c r="AF1393" s="51" t="str">
        <f t="shared" si="487"/>
        <v/>
      </c>
      <c r="AG1393" s="51">
        <f t="shared" si="488"/>
        <v>22.648201</v>
      </c>
      <c r="AH1393" s="51">
        <f t="shared" si="489"/>
        <v>36.558444999999999</v>
      </c>
      <c r="AI1393" s="51">
        <f t="shared" si="490"/>
        <v>38.875652000000002</v>
      </c>
      <c r="AJ1393" s="51">
        <f t="shared" si="491"/>
        <v>39.772838999999998</v>
      </c>
      <c r="AK1393" s="51">
        <f t="shared" si="492"/>
        <v>38.956802000000003</v>
      </c>
      <c r="AL1393" s="51">
        <f t="shared" si="493"/>
        <v>38.229481</v>
      </c>
      <c r="AM1393" s="51">
        <f t="shared" si="494"/>
        <v>38.794598000000001</v>
      </c>
      <c r="AN1393" s="51">
        <f t="shared" si="495"/>
        <v>40.514282000000001</v>
      </c>
      <c r="AO1393" s="51">
        <f t="shared" si="496"/>
        <v>41.848830999999997</v>
      </c>
      <c r="AP1393" s="51">
        <f t="shared" si="497"/>
        <v>40.762917000000002</v>
      </c>
      <c r="AQ1393" s="51">
        <f t="shared" si="498"/>
        <v>39.608974000000003</v>
      </c>
      <c r="AR1393" s="51">
        <f t="shared" si="499"/>
        <v>39.937035000000002</v>
      </c>
      <c r="AS1393" s="51">
        <f t="shared" si="500"/>
        <v>39.038032999999999</v>
      </c>
      <c r="AT1393" s="51">
        <f t="shared" si="501"/>
        <v>37.828285000000001</v>
      </c>
      <c r="AU1393" s="51">
        <f t="shared" si="502"/>
        <v>34.159145000000002</v>
      </c>
      <c r="AV1393" s="51">
        <f t="shared" si="503"/>
        <v>36.401234000000002</v>
      </c>
      <c r="AY1393">
        <v>42296</v>
      </c>
      <c r="AZ1393">
        <v>42296</v>
      </c>
      <c r="BA1393" t="s">
        <v>29</v>
      </c>
      <c r="BB1393" s="1">
        <f t="shared" si="484"/>
        <v>42296</v>
      </c>
    </row>
    <row r="1394" spans="1:54">
      <c r="A1394" t="str">
        <f t="shared" si="504"/>
        <v>42356Fábio87</v>
      </c>
      <c r="B1394" s="48">
        <v>42356.369456018518</v>
      </c>
      <c r="C1394" s="48">
        <f t="shared" si="505"/>
        <v>42356</v>
      </c>
      <c r="D1394" s="48" t="s">
        <v>31</v>
      </c>
      <c r="E1394" s="49">
        <f t="shared" si="506"/>
        <v>87</v>
      </c>
      <c r="F1394" s="48"/>
      <c r="G1394" s="49" t="e">
        <f>VLOOKUP(C1394,#REF!,2,0)</f>
        <v>#REF!</v>
      </c>
      <c r="H1394" s="48"/>
      <c r="I1394" s="43">
        <v>0</v>
      </c>
      <c r="J1394" s="43">
        <v>8.5859999999999999E-3</v>
      </c>
      <c r="K1394" s="43">
        <v>18.506699000000001</v>
      </c>
      <c r="L1394" s="43">
        <v>17.338287000000001</v>
      </c>
      <c r="M1394" s="43">
        <v>13.988498999999999</v>
      </c>
      <c r="N1394" s="43">
        <v>14.872544</v>
      </c>
      <c r="O1394" s="43">
        <v>14.107385000000001</v>
      </c>
      <c r="P1394" s="43">
        <v>16.038502000000001</v>
      </c>
      <c r="Q1394" s="43">
        <v>14.913376</v>
      </c>
      <c r="R1394" s="43">
        <v>18.233629000000001</v>
      </c>
      <c r="S1394" s="43">
        <v>18.827883</v>
      </c>
      <c r="T1394" s="43">
        <v>17.783073000000002</v>
      </c>
      <c r="U1394" s="43">
        <v>17.471107</v>
      </c>
      <c r="V1394" s="43">
        <v>12.640625999999999</v>
      </c>
      <c r="W1394" s="43">
        <v>14.346736</v>
      </c>
      <c r="X1394" s="43">
        <v>22.544284999999999</v>
      </c>
      <c r="Y1394" s="43">
        <v>87</v>
      </c>
      <c r="AA1394">
        <f t="shared" si="485"/>
        <v>41995.403368055559</v>
      </c>
      <c r="AB1394" t="str">
        <f t="shared" si="486"/>
        <v>41995Murilo/Kassio69</v>
      </c>
      <c r="AC1394" s="52">
        <v>41995</v>
      </c>
      <c r="AD1394" s="53" t="s">
        <v>20</v>
      </c>
      <c r="AE1394" s="54">
        <v>69</v>
      </c>
      <c r="AF1394" s="51" t="str">
        <f t="shared" si="487"/>
        <v/>
      </c>
      <c r="AG1394" s="51">
        <f t="shared" si="488"/>
        <v>18.603891000000001</v>
      </c>
      <c r="AH1394" s="51">
        <f t="shared" si="489"/>
        <v>35.542458000000003</v>
      </c>
      <c r="AI1394" s="51">
        <f t="shared" si="490"/>
        <v>37.748286999999998</v>
      </c>
      <c r="AJ1394" s="51">
        <f t="shared" si="491"/>
        <v>39.119338999999997</v>
      </c>
      <c r="AK1394" s="51">
        <f t="shared" si="492"/>
        <v>37.668388</v>
      </c>
      <c r="AL1394" s="51">
        <f t="shared" si="493"/>
        <v>36.716000000000001</v>
      </c>
      <c r="AM1394" s="51">
        <f t="shared" si="494"/>
        <v>36.637206999999997</v>
      </c>
      <c r="AN1394" s="51">
        <f t="shared" si="495"/>
        <v>39.527172</v>
      </c>
      <c r="AO1394" s="51">
        <f t="shared" si="496"/>
        <v>38.794598000000001</v>
      </c>
      <c r="AP1394" s="51">
        <f t="shared" si="497"/>
        <v>38.229481</v>
      </c>
      <c r="AQ1394" s="51">
        <f t="shared" si="498"/>
        <v>36.401234000000002</v>
      </c>
      <c r="AR1394" s="51">
        <f t="shared" si="499"/>
        <v>37.190693000000003</v>
      </c>
      <c r="AS1394" s="51">
        <f t="shared" si="500"/>
        <v>36.166004000000001</v>
      </c>
      <c r="AT1394" s="51">
        <f t="shared" si="501"/>
        <v>34.083092000000001</v>
      </c>
      <c r="AU1394" s="51">
        <f t="shared" si="502"/>
        <v>30.102467999999998</v>
      </c>
      <c r="AV1394" s="51">
        <f t="shared" si="503"/>
        <v>32.357277000000003</v>
      </c>
      <c r="AY1394">
        <v>42301</v>
      </c>
      <c r="AZ1394">
        <v>42301</v>
      </c>
      <c r="BA1394" t="s">
        <v>29</v>
      </c>
      <c r="BB1394" s="1">
        <f t="shared" si="484"/>
        <v>42301</v>
      </c>
    </row>
    <row r="1395" spans="1:54">
      <c r="A1395" t="str">
        <f t="shared" si="504"/>
        <v>42373Fábio87</v>
      </c>
      <c r="B1395" s="48">
        <v>42373.624201388891</v>
      </c>
      <c r="C1395" s="48">
        <f t="shared" si="505"/>
        <v>42373</v>
      </c>
      <c r="D1395" s="48" t="s">
        <v>31</v>
      </c>
      <c r="E1395" s="49">
        <f t="shared" si="506"/>
        <v>87</v>
      </c>
      <c r="F1395" s="48"/>
      <c r="G1395" s="49" t="e">
        <f>VLOOKUP(C1395,#REF!,2,0)</f>
        <v>#REF!</v>
      </c>
      <c r="H1395" s="48"/>
      <c r="I1395" s="43">
        <v>0</v>
      </c>
      <c r="J1395" s="43">
        <v>6.1745000000000001E-2</v>
      </c>
      <c r="K1395" s="43">
        <v>20.571967999999998</v>
      </c>
      <c r="L1395" s="43">
        <v>19.198360000000001</v>
      </c>
      <c r="M1395" s="43">
        <v>15.159734</v>
      </c>
      <c r="N1395" s="43">
        <v>16.294301999999998</v>
      </c>
      <c r="O1395" s="43">
        <v>15.82696</v>
      </c>
      <c r="P1395" s="43">
        <v>17.738341999999999</v>
      </c>
      <c r="Q1395" s="43">
        <v>16.681903999999999</v>
      </c>
      <c r="R1395" s="43">
        <v>19.713774000000001</v>
      </c>
      <c r="S1395" s="43">
        <v>21.399222999999999</v>
      </c>
      <c r="T1395" s="43">
        <v>19.713774000000001</v>
      </c>
      <c r="U1395" s="43">
        <v>19.384998</v>
      </c>
      <c r="V1395" s="43">
        <v>14.107385000000001</v>
      </c>
      <c r="W1395" s="43">
        <v>16.038502000000001</v>
      </c>
      <c r="X1395" s="43">
        <v>24.082063999999999</v>
      </c>
      <c r="Y1395" s="43">
        <v>87</v>
      </c>
      <c r="AA1395">
        <f t="shared" si="485"/>
        <v>42001.699444444443</v>
      </c>
      <c r="AB1395" t="str">
        <f t="shared" si="486"/>
        <v>42001Murilo/Kassio69</v>
      </c>
      <c r="AC1395" s="52">
        <v>42001</v>
      </c>
      <c r="AD1395" s="53" t="s">
        <v>20</v>
      </c>
      <c r="AE1395" s="54">
        <v>69</v>
      </c>
      <c r="AF1395" s="51" t="str">
        <f t="shared" si="487"/>
        <v/>
      </c>
      <c r="AG1395" s="51">
        <f t="shared" si="488"/>
        <v>9.3843409999999992</v>
      </c>
      <c r="AH1395" s="51">
        <f t="shared" si="489"/>
        <v>30.031096000000002</v>
      </c>
      <c r="AI1395" s="51">
        <f t="shared" si="490"/>
        <v>33.704093999999998</v>
      </c>
      <c r="AJ1395" s="51">
        <f t="shared" si="491"/>
        <v>36.952976</v>
      </c>
      <c r="AK1395" s="51">
        <f t="shared" si="492"/>
        <v>36.873905000000001</v>
      </c>
      <c r="AL1395" s="51">
        <f t="shared" si="493"/>
        <v>36.009644000000002</v>
      </c>
      <c r="AM1395" s="51">
        <f t="shared" si="494"/>
        <v>36.479773999999999</v>
      </c>
      <c r="AN1395" s="51">
        <f t="shared" si="495"/>
        <v>39.445445999999997</v>
      </c>
      <c r="AO1395" s="51">
        <f t="shared" si="496"/>
        <v>40.348948999999998</v>
      </c>
      <c r="AP1395" s="51">
        <f t="shared" si="497"/>
        <v>39.119338999999997</v>
      </c>
      <c r="AQ1395" s="51">
        <f t="shared" si="498"/>
        <v>38.713603999999997</v>
      </c>
      <c r="AR1395" s="51">
        <f t="shared" si="499"/>
        <v>39.527172</v>
      </c>
      <c r="AS1395" s="51">
        <f t="shared" si="500"/>
        <v>38.551903000000003</v>
      </c>
      <c r="AT1395" s="51">
        <f t="shared" si="501"/>
        <v>37.111370000000001</v>
      </c>
      <c r="AU1395" s="51">
        <f t="shared" si="502"/>
        <v>34.083092000000001</v>
      </c>
      <c r="AV1395" s="51">
        <f t="shared" si="503"/>
        <v>36.952976</v>
      </c>
      <c r="AY1395">
        <v>42303</v>
      </c>
      <c r="AZ1395">
        <v>42303</v>
      </c>
      <c r="BA1395" t="s">
        <v>29</v>
      </c>
      <c r="BB1395" s="1">
        <f t="shared" si="484"/>
        <v>42303</v>
      </c>
    </row>
    <row r="1396" spans="1:54">
      <c r="A1396" t="str">
        <f t="shared" si="504"/>
        <v>42375Fábio87</v>
      </c>
      <c r="B1396" s="48">
        <v>42375.392048611109</v>
      </c>
      <c r="C1396" s="48">
        <f t="shared" si="505"/>
        <v>42375</v>
      </c>
      <c r="D1396" s="48" t="s">
        <v>31</v>
      </c>
      <c r="E1396" s="49">
        <f t="shared" si="506"/>
        <v>87</v>
      </c>
      <c r="F1396" s="48"/>
      <c r="G1396" s="49" t="e">
        <f>VLOOKUP(C1396,#REF!,2,0)</f>
        <v>#REF!</v>
      </c>
      <c r="H1396" s="48"/>
      <c r="I1396" s="43">
        <v>0</v>
      </c>
      <c r="J1396" s="43">
        <v>2.308E-2</v>
      </c>
      <c r="K1396" s="43">
        <v>18.143035999999999</v>
      </c>
      <c r="L1396" s="43">
        <v>17.604455999999999</v>
      </c>
      <c r="M1396" s="43">
        <v>14.386825</v>
      </c>
      <c r="N1396" s="43">
        <v>14.995260999999999</v>
      </c>
      <c r="O1396" s="43">
        <v>14.669136</v>
      </c>
      <c r="P1396" s="43">
        <v>16.422965999999999</v>
      </c>
      <c r="Q1396" s="43">
        <v>15.533234</v>
      </c>
      <c r="R1396" s="43">
        <v>19.012678000000001</v>
      </c>
      <c r="S1396" s="43">
        <v>20.140577</v>
      </c>
      <c r="T1396" s="43">
        <v>18.598167</v>
      </c>
      <c r="U1396" s="43">
        <v>18.097840999999999</v>
      </c>
      <c r="V1396" s="43">
        <v>13.094638</v>
      </c>
      <c r="W1396" s="43">
        <v>15.242342000000001</v>
      </c>
      <c r="X1396" s="43">
        <v>23.051352999999999</v>
      </c>
      <c r="Y1396" s="43">
        <v>87</v>
      </c>
      <c r="AA1396">
        <f t="shared" si="485"/>
        <v>42010.61681712963</v>
      </c>
      <c r="AB1396" t="str">
        <f t="shared" si="486"/>
        <v>42010Murilo/Kassio69</v>
      </c>
      <c r="AC1396" s="52">
        <v>42010</v>
      </c>
      <c r="AD1396" s="53" t="s">
        <v>20</v>
      </c>
      <c r="AE1396" s="54">
        <v>69</v>
      </c>
      <c r="AF1396" s="51" t="str">
        <f t="shared" si="487"/>
        <v/>
      </c>
      <c r="AG1396" s="51">
        <f t="shared" si="488"/>
        <v>26.372135</v>
      </c>
      <c r="AH1396" s="51">
        <f t="shared" si="489"/>
        <v>38.471161000000002</v>
      </c>
      <c r="AI1396" s="51">
        <f t="shared" si="490"/>
        <v>38.956802000000003</v>
      </c>
      <c r="AJ1396" s="51">
        <f t="shared" si="491"/>
        <v>40.266392000000003</v>
      </c>
      <c r="AK1396" s="51">
        <f t="shared" si="492"/>
        <v>40.019249000000002</v>
      </c>
      <c r="AL1396" s="51">
        <f t="shared" si="493"/>
        <v>40.101554999999998</v>
      </c>
      <c r="AM1396" s="51">
        <f t="shared" si="494"/>
        <v>40.762917000000002</v>
      </c>
      <c r="AN1396" s="51">
        <f t="shared" si="495"/>
        <v>41.429546000000002</v>
      </c>
      <c r="AO1396" s="51">
        <f t="shared" si="496"/>
        <v>43.204273000000001</v>
      </c>
      <c r="AP1396" s="51">
        <f t="shared" si="497"/>
        <v>42.185752999999998</v>
      </c>
      <c r="AQ1396" s="51">
        <f t="shared" si="498"/>
        <v>41.597008000000002</v>
      </c>
      <c r="AR1396" s="51">
        <f t="shared" si="499"/>
        <v>42.354678999999997</v>
      </c>
      <c r="AS1396" s="51">
        <f t="shared" si="500"/>
        <v>41.76482</v>
      </c>
      <c r="AT1396" s="51">
        <f t="shared" si="501"/>
        <v>41.932915000000001</v>
      </c>
      <c r="AU1396" s="51">
        <f t="shared" si="502"/>
        <v>39.363810999999998</v>
      </c>
      <c r="AV1396" s="51">
        <f t="shared" si="503"/>
        <v>41.429546000000002</v>
      </c>
      <c r="AY1396">
        <v>42306</v>
      </c>
      <c r="AZ1396">
        <v>42306</v>
      </c>
      <c r="BA1396" t="s">
        <v>29</v>
      </c>
      <c r="BB1396" s="1">
        <f t="shared" si="484"/>
        <v>42306</v>
      </c>
    </row>
    <row r="1397" spans="1:54">
      <c r="A1397" t="str">
        <f t="shared" si="504"/>
        <v>42377Fábio87</v>
      </c>
      <c r="B1397" s="48">
        <v>42377.379976851851</v>
      </c>
      <c r="C1397" s="48">
        <f t="shared" si="505"/>
        <v>42377</v>
      </c>
      <c r="D1397" s="48" t="s">
        <v>31</v>
      </c>
      <c r="E1397" s="49">
        <f t="shared" si="506"/>
        <v>87</v>
      </c>
      <c r="F1397" s="48"/>
      <c r="G1397" s="49" t="e">
        <f>VLOOKUP(C1397,#REF!,2,0)</f>
        <v>#REF!</v>
      </c>
      <c r="H1397" s="48"/>
      <c r="I1397" s="43">
        <v>0</v>
      </c>
      <c r="J1397" s="43">
        <v>5.1390000000000003E-3</v>
      </c>
      <c r="K1397" s="43">
        <v>15.449805</v>
      </c>
      <c r="L1397" s="43">
        <v>16.208808999999999</v>
      </c>
      <c r="M1397" s="43">
        <v>13.209466000000001</v>
      </c>
      <c r="N1397" s="43">
        <v>13.909534000000001</v>
      </c>
      <c r="O1397" s="43">
        <v>13.479445999999999</v>
      </c>
      <c r="P1397" s="43">
        <v>15.242342000000001</v>
      </c>
      <c r="Q1397" s="43">
        <v>14.4672</v>
      </c>
      <c r="R1397" s="43">
        <v>18.143035999999999</v>
      </c>
      <c r="S1397" s="43">
        <v>18.920164</v>
      </c>
      <c r="T1397" s="43">
        <v>17.783073000000002</v>
      </c>
      <c r="U1397" s="43">
        <v>17.471107</v>
      </c>
      <c r="V1397" s="43">
        <v>12.753335</v>
      </c>
      <c r="W1397" s="43">
        <v>14.954307999999999</v>
      </c>
      <c r="X1397" s="43">
        <v>22.544284999999999</v>
      </c>
      <c r="Y1397" s="43">
        <v>87</v>
      </c>
      <c r="AA1397">
        <f t="shared" si="485"/>
        <v>42012.691458333335</v>
      </c>
      <c r="AB1397" t="str">
        <f t="shared" si="486"/>
        <v>42012Murilo/Kassio69</v>
      </c>
      <c r="AC1397" s="52">
        <v>42012</v>
      </c>
      <c r="AD1397" s="53" t="s">
        <v>20</v>
      </c>
      <c r="AE1397" s="54">
        <v>69</v>
      </c>
      <c r="AF1397" s="51" t="str">
        <f t="shared" si="487"/>
        <v/>
      </c>
      <c r="AG1397" s="51">
        <f t="shared" si="488"/>
        <v>18.052766999999999</v>
      </c>
      <c r="AH1397" s="51">
        <f t="shared" si="489"/>
        <v>34.387813999999999</v>
      </c>
      <c r="AI1397" s="51">
        <f t="shared" si="490"/>
        <v>36.244323999999999</v>
      </c>
      <c r="AJ1397" s="51">
        <f t="shared" si="491"/>
        <v>38.309925</v>
      </c>
      <c r="AK1397" s="51">
        <f t="shared" si="492"/>
        <v>36.952976</v>
      </c>
      <c r="AL1397" s="51">
        <f t="shared" si="493"/>
        <v>36.479773999999999</v>
      </c>
      <c r="AM1397" s="51">
        <f t="shared" si="494"/>
        <v>38.229481</v>
      </c>
      <c r="AN1397" s="51">
        <f t="shared" si="495"/>
        <v>39.119338999999997</v>
      </c>
      <c r="AO1397" s="51">
        <f t="shared" si="496"/>
        <v>40.431556999999998</v>
      </c>
      <c r="AP1397" s="51">
        <f t="shared" si="497"/>
        <v>39.038032999999999</v>
      </c>
      <c r="AQ1397" s="51">
        <f t="shared" si="498"/>
        <v>39.038032999999999</v>
      </c>
      <c r="AR1397" s="51">
        <f t="shared" si="499"/>
        <v>39.690842000000004</v>
      </c>
      <c r="AS1397" s="51">
        <f t="shared" si="500"/>
        <v>39.200752000000001</v>
      </c>
      <c r="AT1397" s="51">
        <f t="shared" si="501"/>
        <v>38.632705999999999</v>
      </c>
      <c r="AU1397" s="51">
        <f t="shared" si="502"/>
        <v>35.232684999999996</v>
      </c>
      <c r="AV1397" s="51">
        <f t="shared" si="503"/>
        <v>38.068714</v>
      </c>
      <c r="AY1397">
        <v>42311</v>
      </c>
      <c r="AZ1397">
        <v>42311</v>
      </c>
      <c r="BA1397" t="s">
        <v>29</v>
      </c>
      <c r="BB1397" s="1">
        <f t="shared" si="484"/>
        <v>42311</v>
      </c>
    </row>
    <row r="1398" spans="1:54">
      <c r="A1398" t="str">
        <f t="shared" si="504"/>
        <v>42382Fábio87</v>
      </c>
      <c r="B1398" s="48">
        <v>42382.713564814818</v>
      </c>
      <c r="C1398" s="48">
        <f t="shared" si="505"/>
        <v>42382</v>
      </c>
      <c r="D1398" s="48" t="s">
        <v>31</v>
      </c>
      <c r="E1398" s="49">
        <f t="shared" si="506"/>
        <v>87</v>
      </c>
      <c r="F1398" s="48"/>
      <c r="G1398" s="49" t="e">
        <f>VLOOKUP(C1398,#REF!,2,0)</f>
        <v>#REF!</v>
      </c>
      <c r="H1398" s="48"/>
      <c r="I1398" s="43">
        <v>0</v>
      </c>
      <c r="J1398" s="43">
        <v>5.7438999999999997E-2</v>
      </c>
      <c r="K1398" s="43">
        <v>21.007883</v>
      </c>
      <c r="L1398" s="43">
        <v>19.997803000000001</v>
      </c>
      <c r="M1398" s="43">
        <v>15.996090000000001</v>
      </c>
      <c r="N1398" s="43">
        <v>17.161975999999999</v>
      </c>
      <c r="O1398" s="43">
        <v>17.030346000000002</v>
      </c>
      <c r="P1398" s="43">
        <v>18.598167</v>
      </c>
      <c r="Q1398" s="43">
        <v>17.426780999999998</v>
      </c>
      <c r="R1398" s="43">
        <v>20.910616000000001</v>
      </c>
      <c r="S1398" s="43">
        <v>22.142672999999998</v>
      </c>
      <c r="T1398" s="43">
        <v>21.056601000000001</v>
      </c>
      <c r="U1398" s="43">
        <v>20.427655999999999</v>
      </c>
      <c r="V1398" s="43">
        <v>14.913376</v>
      </c>
      <c r="W1398" s="43">
        <v>17.161975999999999</v>
      </c>
      <c r="X1398" s="43">
        <v>24.711071</v>
      </c>
      <c r="Y1398" s="43">
        <v>87</v>
      </c>
      <c r="AA1398">
        <f t="shared" si="485"/>
        <v>42016.404479166667</v>
      </c>
      <c r="AB1398" t="str">
        <f t="shared" si="486"/>
        <v>42016Murilo/Kassio69</v>
      </c>
      <c r="AC1398" s="52">
        <v>42016</v>
      </c>
      <c r="AD1398" s="53" t="s">
        <v>20</v>
      </c>
      <c r="AE1398" s="54">
        <v>69</v>
      </c>
      <c r="AF1398" s="51" t="str">
        <f t="shared" si="487"/>
        <v/>
      </c>
      <c r="AG1398" s="51">
        <f t="shared" si="488"/>
        <v>2.793717</v>
      </c>
      <c r="AH1398" s="51">
        <f t="shared" si="489"/>
        <v>25.380849999999999</v>
      </c>
      <c r="AI1398" s="51">
        <f t="shared" si="490"/>
        <v>30.676480999999999</v>
      </c>
      <c r="AJ1398" s="51">
        <f t="shared" si="491"/>
        <v>33.477725999999997</v>
      </c>
      <c r="AK1398" s="51">
        <f t="shared" si="492"/>
        <v>34.159145000000002</v>
      </c>
      <c r="AL1398" s="51">
        <f t="shared" si="493"/>
        <v>34.693863</v>
      </c>
      <c r="AM1398" s="51">
        <f t="shared" si="494"/>
        <v>35.542458000000003</v>
      </c>
      <c r="AN1398" s="51">
        <f t="shared" si="495"/>
        <v>37.908324999999998</v>
      </c>
      <c r="AO1398" s="51">
        <f t="shared" si="496"/>
        <v>39.690842000000004</v>
      </c>
      <c r="AP1398" s="51">
        <f t="shared" si="497"/>
        <v>38.149062999999998</v>
      </c>
      <c r="AQ1398" s="51">
        <f t="shared" si="498"/>
        <v>37.349601999999997</v>
      </c>
      <c r="AR1398" s="51">
        <f t="shared" si="499"/>
        <v>39.608974000000003</v>
      </c>
      <c r="AS1398" s="51">
        <f t="shared" si="500"/>
        <v>38.471161000000002</v>
      </c>
      <c r="AT1398" s="51">
        <f t="shared" si="501"/>
        <v>36.637206999999997</v>
      </c>
      <c r="AU1398" s="51">
        <f t="shared" si="502"/>
        <v>33.027275000000003</v>
      </c>
      <c r="AV1398" s="51">
        <f t="shared" si="503"/>
        <v>35.310035999999997</v>
      </c>
      <c r="AY1398">
        <v>42312</v>
      </c>
      <c r="AZ1398">
        <v>42312</v>
      </c>
      <c r="BA1398" t="s">
        <v>29</v>
      </c>
      <c r="BB1398" s="1">
        <f t="shared" si="484"/>
        <v>42312</v>
      </c>
    </row>
    <row r="1399" spans="1:54">
      <c r="A1399" t="str">
        <f t="shared" si="504"/>
        <v>42387Fábio87</v>
      </c>
      <c r="B1399" s="48">
        <v>42387.605231481481</v>
      </c>
      <c r="C1399" s="48">
        <f t="shared" si="505"/>
        <v>42387</v>
      </c>
      <c r="D1399" s="48" t="s">
        <v>31</v>
      </c>
      <c r="E1399" s="49">
        <f t="shared" si="506"/>
        <v>87</v>
      </c>
      <c r="F1399" s="48"/>
      <c r="G1399" s="49" t="e">
        <f>VLOOKUP(C1399,#REF!,2,0)</f>
        <v>#REF!</v>
      </c>
      <c r="H1399" s="48"/>
      <c r="I1399" s="43">
        <v>0</v>
      </c>
      <c r="J1399" s="43">
        <v>9.8560000000000002E-3</v>
      </c>
      <c r="K1399" s="43">
        <v>18.966383</v>
      </c>
      <c r="L1399" s="43">
        <v>17.872714999999999</v>
      </c>
      <c r="M1399" s="43">
        <v>14.547779999999999</v>
      </c>
      <c r="N1399" s="43">
        <v>15.449805</v>
      </c>
      <c r="O1399" s="43">
        <v>14.913376</v>
      </c>
      <c r="P1399" s="43">
        <v>16.638573000000001</v>
      </c>
      <c r="Q1399" s="43">
        <v>15.82696</v>
      </c>
      <c r="R1399" s="43">
        <v>19.478639999999999</v>
      </c>
      <c r="S1399" s="43">
        <v>20.427655999999999</v>
      </c>
      <c r="T1399" s="43">
        <v>18.920164</v>
      </c>
      <c r="U1399" s="43">
        <v>18.552409999999998</v>
      </c>
      <c r="V1399" s="43">
        <v>13.479445999999999</v>
      </c>
      <c r="W1399" s="43">
        <v>15.491481</v>
      </c>
      <c r="X1399" s="43">
        <v>23.255731999999998</v>
      </c>
      <c r="Y1399" s="43">
        <v>87</v>
      </c>
      <c r="AA1399">
        <f t="shared" si="485"/>
        <v>42020.76734953704</v>
      </c>
      <c r="AB1399" t="str">
        <f t="shared" si="486"/>
        <v>42020Murilo/Kassio69</v>
      </c>
      <c r="AC1399" s="52">
        <v>42020</v>
      </c>
      <c r="AD1399" s="53" t="s">
        <v>20</v>
      </c>
      <c r="AE1399" s="54">
        <v>69</v>
      </c>
      <c r="AF1399" s="51" t="str">
        <f t="shared" si="487"/>
        <v/>
      </c>
      <c r="AG1399" s="51">
        <f t="shared" si="488"/>
        <v>4.6143679999999998</v>
      </c>
      <c r="AH1399" s="51">
        <f t="shared" si="489"/>
        <v>21.552569999999999</v>
      </c>
      <c r="AI1399" s="51">
        <f t="shared" si="490"/>
        <v>26.505780999999999</v>
      </c>
      <c r="AJ1399" s="51">
        <f t="shared" si="491"/>
        <v>28.552289999999999</v>
      </c>
      <c r="AK1399" s="51">
        <f t="shared" si="492"/>
        <v>27.451124</v>
      </c>
      <c r="AL1399" s="51">
        <f t="shared" si="493"/>
        <v>27.861469</v>
      </c>
      <c r="AM1399" s="51">
        <f t="shared" si="494"/>
        <v>31.401717999999999</v>
      </c>
      <c r="AN1399" s="51">
        <f t="shared" si="495"/>
        <v>34.007137</v>
      </c>
      <c r="AO1399" s="51">
        <f t="shared" si="496"/>
        <v>35.155479</v>
      </c>
      <c r="AP1399" s="51">
        <f t="shared" si="497"/>
        <v>34.464176000000002</v>
      </c>
      <c r="AQ1399" s="51">
        <f t="shared" si="498"/>
        <v>34.617221999999998</v>
      </c>
      <c r="AR1399" s="51">
        <f t="shared" si="499"/>
        <v>35.620097999999999</v>
      </c>
      <c r="AS1399" s="51">
        <f t="shared" si="500"/>
        <v>35.697848999999998</v>
      </c>
      <c r="AT1399" s="51">
        <f t="shared" si="501"/>
        <v>34.235270999999997</v>
      </c>
      <c r="AU1399" s="51">
        <f t="shared" si="502"/>
        <v>30.820837000000001</v>
      </c>
      <c r="AV1399" s="51">
        <f t="shared" si="503"/>
        <v>32.877800000000001</v>
      </c>
      <c r="AY1399">
        <v>42315</v>
      </c>
      <c r="AZ1399">
        <v>42315</v>
      </c>
      <c r="BA1399" t="s">
        <v>29</v>
      </c>
      <c r="BB1399" s="1">
        <f t="shared" si="484"/>
        <v>42315</v>
      </c>
    </row>
    <row r="1400" spans="1:54">
      <c r="A1400" t="str">
        <f t="shared" si="504"/>
        <v>42389Fábio87</v>
      </c>
      <c r="B1400" s="48">
        <v>42389.720543981479</v>
      </c>
      <c r="C1400" s="48">
        <f t="shared" si="505"/>
        <v>42389</v>
      </c>
      <c r="D1400" s="48" t="s">
        <v>31</v>
      </c>
      <c r="E1400" s="49">
        <f t="shared" si="506"/>
        <v>87</v>
      </c>
      <c r="F1400" s="48"/>
      <c r="G1400" s="49" t="e">
        <f>VLOOKUP(C1400,#REF!,2,0)</f>
        <v>#REF!</v>
      </c>
      <c r="H1400" s="48"/>
      <c r="I1400" s="43">
        <v>0</v>
      </c>
      <c r="J1400" s="43">
        <v>3.1580000000000002E-3</v>
      </c>
      <c r="K1400" s="43">
        <v>17.030346000000002</v>
      </c>
      <c r="L1400" s="43">
        <v>16.855661000000001</v>
      </c>
      <c r="M1400" s="43">
        <v>13.791543000000001</v>
      </c>
      <c r="N1400" s="43">
        <v>14.628639</v>
      </c>
      <c r="O1400" s="43">
        <v>14.107385000000001</v>
      </c>
      <c r="P1400" s="43">
        <v>15.700716999999999</v>
      </c>
      <c r="Q1400" s="43">
        <v>14.750323</v>
      </c>
      <c r="R1400" s="43">
        <v>18.598167</v>
      </c>
      <c r="S1400" s="43">
        <v>19.338263999999999</v>
      </c>
      <c r="T1400" s="43">
        <v>18.143035999999999</v>
      </c>
      <c r="U1400" s="43">
        <v>17.783073000000002</v>
      </c>
      <c r="V1400" s="43">
        <v>12.904436</v>
      </c>
      <c r="W1400" s="43">
        <v>15.118537999999999</v>
      </c>
      <c r="X1400" s="43">
        <v>22.594749</v>
      </c>
      <c r="Y1400" s="43">
        <v>87</v>
      </c>
      <c r="AA1400">
        <f t="shared" si="485"/>
        <v>42023.772326388891</v>
      </c>
      <c r="AB1400" t="str">
        <f t="shared" si="486"/>
        <v>42023Murilo/Kassio69</v>
      </c>
      <c r="AC1400" s="52">
        <v>42023</v>
      </c>
      <c r="AD1400" s="53" t="s">
        <v>20</v>
      </c>
      <c r="AE1400" s="54">
        <v>69</v>
      </c>
      <c r="AF1400" s="51" t="str">
        <f t="shared" si="487"/>
        <v/>
      </c>
      <c r="AG1400" s="51">
        <f t="shared" si="488"/>
        <v>2.9265300000000001</v>
      </c>
      <c r="AH1400" s="51">
        <f t="shared" si="489"/>
        <v>19.962803000000001</v>
      </c>
      <c r="AI1400" s="51">
        <f t="shared" si="490"/>
        <v>25.184933000000001</v>
      </c>
      <c r="AJ1400" s="51">
        <f t="shared" si="491"/>
        <v>26.639799</v>
      </c>
      <c r="AK1400" s="51">
        <f t="shared" si="492"/>
        <v>25.840996000000001</v>
      </c>
      <c r="AL1400" s="51">
        <f t="shared" si="493"/>
        <v>25.709078000000002</v>
      </c>
      <c r="AM1400" s="51">
        <f t="shared" si="494"/>
        <v>27.792849</v>
      </c>
      <c r="AN1400" s="51">
        <f t="shared" si="495"/>
        <v>31.038038</v>
      </c>
      <c r="AO1400" s="51">
        <f t="shared" si="496"/>
        <v>31.474726</v>
      </c>
      <c r="AP1400" s="51">
        <f t="shared" si="497"/>
        <v>30.676480999999999</v>
      </c>
      <c r="AQ1400" s="51">
        <f t="shared" si="498"/>
        <v>32.283279</v>
      </c>
      <c r="AR1400" s="51">
        <f t="shared" si="499"/>
        <v>33.931216999999997</v>
      </c>
      <c r="AS1400" s="51">
        <f t="shared" si="500"/>
        <v>34.770592000000001</v>
      </c>
      <c r="AT1400" s="51">
        <f t="shared" si="501"/>
        <v>33.027275000000003</v>
      </c>
      <c r="AU1400" s="51">
        <f t="shared" si="502"/>
        <v>29.817532</v>
      </c>
      <c r="AV1400" s="51">
        <f t="shared" si="503"/>
        <v>32.209347000000001</v>
      </c>
      <c r="AY1400">
        <v>42317</v>
      </c>
      <c r="AZ1400">
        <v>42317</v>
      </c>
      <c r="BA1400" t="s">
        <v>29</v>
      </c>
      <c r="BB1400" s="1">
        <f t="shared" si="484"/>
        <v>42317</v>
      </c>
    </row>
    <row r="1401" spans="1:54">
      <c r="A1401" t="str">
        <f t="shared" si="504"/>
        <v>42391Fábio87</v>
      </c>
      <c r="B1401" s="48">
        <v>42391.697939814818</v>
      </c>
      <c r="C1401" s="48">
        <f t="shared" si="505"/>
        <v>42391</v>
      </c>
      <c r="D1401" s="48" t="s">
        <v>31</v>
      </c>
      <c r="E1401" s="49">
        <f t="shared" si="506"/>
        <v>87</v>
      </c>
      <c r="F1401" s="48"/>
      <c r="G1401" s="49" t="e">
        <f>VLOOKUP(C1401,#REF!,2,0)</f>
        <v>#REF!</v>
      </c>
      <c r="H1401" s="48"/>
      <c r="I1401" s="43">
        <v>0</v>
      </c>
      <c r="J1401" s="43">
        <v>2.0609999999999999E-3</v>
      </c>
      <c r="K1401" s="43">
        <v>14.4672</v>
      </c>
      <c r="L1401" s="43">
        <v>15.325142</v>
      </c>
      <c r="M1401" s="43">
        <v>13.018388</v>
      </c>
      <c r="N1401" s="43">
        <v>13.713176000000001</v>
      </c>
      <c r="O1401" s="43">
        <v>12.904436</v>
      </c>
      <c r="P1401" s="43">
        <v>14.426985</v>
      </c>
      <c r="Q1401" s="43">
        <v>13.988498999999999</v>
      </c>
      <c r="R1401" s="43">
        <v>17.783073000000002</v>
      </c>
      <c r="S1401" s="43">
        <v>18.506699000000001</v>
      </c>
      <c r="T1401" s="43">
        <v>17.471107</v>
      </c>
      <c r="U1401" s="43">
        <v>17.161975999999999</v>
      </c>
      <c r="V1401" s="43">
        <v>12.528430999999999</v>
      </c>
      <c r="W1401" s="43">
        <v>14.507453999999999</v>
      </c>
      <c r="X1401" s="43">
        <v>22.142672999999998</v>
      </c>
      <c r="Y1401" s="43">
        <v>87</v>
      </c>
      <c r="AA1401">
        <f t="shared" si="485"/>
        <v>42025.742291666669</v>
      </c>
      <c r="AB1401" t="str">
        <f t="shared" si="486"/>
        <v>42025Murilo/Kassio69</v>
      </c>
      <c r="AC1401" s="52">
        <v>42025</v>
      </c>
      <c r="AD1401" s="53" t="s">
        <v>20</v>
      </c>
      <c r="AE1401" s="54">
        <v>69</v>
      </c>
      <c r="AF1401" s="51" t="str">
        <f t="shared" si="487"/>
        <v/>
      </c>
      <c r="AG1401" s="51">
        <f t="shared" si="488"/>
        <v>16.92436</v>
      </c>
      <c r="AH1401" s="51">
        <f t="shared" si="489"/>
        <v>31.038038</v>
      </c>
      <c r="AI1401" s="51">
        <f t="shared" si="490"/>
        <v>30.676480999999999</v>
      </c>
      <c r="AJ1401" s="51">
        <f t="shared" si="491"/>
        <v>31.328807999999999</v>
      </c>
      <c r="AK1401" s="51">
        <f t="shared" si="492"/>
        <v>31.255997000000001</v>
      </c>
      <c r="AL1401" s="51">
        <f t="shared" si="493"/>
        <v>31.694199000000001</v>
      </c>
      <c r="AM1401" s="51">
        <f t="shared" si="494"/>
        <v>31.840954</v>
      </c>
      <c r="AN1401" s="51">
        <f t="shared" si="495"/>
        <v>33.779738999999999</v>
      </c>
      <c r="AO1401" s="51">
        <f t="shared" si="496"/>
        <v>34.083092000000001</v>
      </c>
      <c r="AP1401" s="51">
        <f t="shared" si="497"/>
        <v>32.728637999999997</v>
      </c>
      <c r="AQ1401" s="51">
        <f t="shared" si="498"/>
        <v>33.553108000000002</v>
      </c>
      <c r="AR1401" s="51">
        <f t="shared" si="499"/>
        <v>34.924286000000002</v>
      </c>
      <c r="AS1401" s="51">
        <f t="shared" si="500"/>
        <v>35.542458000000003</v>
      </c>
      <c r="AT1401" s="51">
        <f t="shared" si="501"/>
        <v>33.252102000000001</v>
      </c>
      <c r="AU1401" s="51">
        <f t="shared" si="502"/>
        <v>29.463267999999999</v>
      </c>
      <c r="AV1401" s="51">
        <f t="shared" si="503"/>
        <v>31.694199000000001</v>
      </c>
      <c r="AY1401">
        <v>42319</v>
      </c>
      <c r="AZ1401">
        <v>42319</v>
      </c>
      <c r="BA1401" t="s">
        <v>29</v>
      </c>
      <c r="BB1401" s="1">
        <f t="shared" si="484"/>
        <v>42319</v>
      </c>
    </row>
    <row r="1402" spans="1:54">
      <c r="A1402" t="str">
        <f t="shared" si="504"/>
        <v>42397Fábio87</v>
      </c>
      <c r="B1402" s="48">
        <v>42397.645914351851</v>
      </c>
      <c r="C1402" s="48">
        <f t="shared" si="505"/>
        <v>42397</v>
      </c>
      <c r="D1402" s="48" t="s">
        <v>31</v>
      </c>
      <c r="E1402" s="49">
        <f t="shared" si="506"/>
        <v>87</v>
      </c>
      <c r="F1402" s="48"/>
      <c r="G1402" s="49" t="e">
        <f>VLOOKUP(C1402,#REF!,2,0)</f>
        <v>#REF!</v>
      </c>
      <c r="H1402" s="48"/>
      <c r="I1402" s="43">
        <v>0</v>
      </c>
      <c r="J1402" s="43">
        <v>6.3790000000000001E-3</v>
      </c>
      <c r="K1402" s="43">
        <v>15.366647</v>
      </c>
      <c r="L1402" s="43">
        <v>13.948992000000001</v>
      </c>
      <c r="M1402" s="43">
        <v>11.048622</v>
      </c>
      <c r="N1402" s="43">
        <v>11.65014</v>
      </c>
      <c r="O1402" s="43">
        <v>10.805904</v>
      </c>
      <c r="P1402" s="43">
        <v>12.980342</v>
      </c>
      <c r="Q1402" s="43">
        <v>12.980342</v>
      </c>
      <c r="R1402" s="43">
        <v>16.509063999999999</v>
      </c>
      <c r="S1402" s="43">
        <v>17.471107</v>
      </c>
      <c r="T1402" s="43">
        <v>16.899239999999999</v>
      </c>
      <c r="U1402" s="43">
        <v>16.768650000000001</v>
      </c>
      <c r="V1402" s="43">
        <v>12.342662000000001</v>
      </c>
      <c r="W1402" s="43">
        <v>14.4672</v>
      </c>
      <c r="X1402" s="43">
        <v>22.142672999999998</v>
      </c>
      <c r="Y1402" s="43">
        <v>87</v>
      </c>
      <c r="AA1402">
        <f t="shared" si="485"/>
        <v>42031.6409375</v>
      </c>
      <c r="AB1402" t="str">
        <f t="shared" si="486"/>
        <v>42031Murilo/Kassio69</v>
      </c>
      <c r="AC1402" s="52">
        <v>42031</v>
      </c>
      <c r="AD1402" s="53" t="s">
        <v>20</v>
      </c>
      <c r="AE1402" s="54">
        <v>69</v>
      </c>
      <c r="AF1402" s="51" t="str">
        <f t="shared" si="487"/>
        <v/>
      </c>
      <c r="AG1402" s="51">
        <f t="shared" si="488"/>
        <v>19.732771</v>
      </c>
      <c r="AH1402" s="51">
        <f t="shared" si="489"/>
        <v>35.853580000000001</v>
      </c>
      <c r="AI1402" s="51">
        <f t="shared" si="490"/>
        <v>36.401234000000002</v>
      </c>
      <c r="AJ1402" s="51">
        <f t="shared" si="491"/>
        <v>37.190693000000003</v>
      </c>
      <c r="AK1402" s="51">
        <f t="shared" si="492"/>
        <v>36.009644000000002</v>
      </c>
      <c r="AL1402" s="51">
        <f t="shared" si="493"/>
        <v>35.931556999999998</v>
      </c>
      <c r="AM1402" s="51">
        <f t="shared" si="494"/>
        <v>35.853580000000001</v>
      </c>
      <c r="AN1402" s="51">
        <f t="shared" si="495"/>
        <v>38.229481</v>
      </c>
      <c r="AO1402" s="51">
        <f t="shared" si="496"/>
        <v>38.309925</v>
      </c>
      <c r="AP1402" s="51">
        <f t="shared" si="497"/>
        <v>36.637206999999997</v>
      </c>
      <c r="AQ1402" s="51">
        <f t="shared" si="498"/>
        <v>36.244323999999999</v>
      </c>
      <c r="AR1402" s="51">
        <f t="shared" si="499"/>
        <v>37.190693000000003</v>
      </c>
      <c r="AS1402" s="51">
        <f t="shared" si="500"/>
        <v>36.479773999999999</v>
      </c>
      <c r="AT1402" s="51">
        <f t="shared" si="501"/>
        <v>35.078319999999998</v>
      </c>
      <c r="AU1402" s="51">
        <f t="shared" si="502"/>
        <v>31.767537999999998</v>
      </c>
      <c r="AV1402" s="51">
        <f t="shared" si="503"/>
        <v>34.464176000000002</v>
      </c>
      <c r="AY1402">
        <v>42322</v>
      </c>
      <c r="AZ1402">
        <v>42322</v>
      </c>
      <c r="BA1402" t="s">
        <v>29</v>
      </c>
      <c r="BB1402" s="1">
        <f t="shared" si="484"/>
        <v>42322</v>
      </c>
    </row>
    <row r="1403" spans="1:54">
      <c r="A1403" t="str">
        <f t="shared" si="504"/>
        <v>42398Fábio87</v>
      </c>
      <c r="B1403" s="48">
        <v>42398.583472222221</v>
      </c>
      <c r="C1403" s="48">
        <f t="shared" si="505"/>
        <v>42398</v>
      </c>
      <c r="D1403" s="48" t="s">
        <v>31</v>
      </c>
      <c r="E1403" s="49">
        <f t="shared" si="506"/>
        <v>87</v>
      </c>
      <c r="F1403" s="48"/>
      <c r="G1403" s="49" t="e">
        <f>VLOOKUP(C1403,#REF!,2,0)</f>
        <v>#REF!</v>
      </c>
      <c r="H1403" s="48"/>
      <c r="I1403" s="43">
        <v>0</v>
      </c>
      <c r="J1403" s="43">
        <v>1.942E-2</v>
      </c>
      <c r="K1403" s="43">
        <v>15.491481</v>
      </c>
      <c r="L1403" s="43">
        <v>13.596057</v>
      </c>
      <c r="M1403" s="43">
        <v>10.909573999999999</v>
      </c>
      <c r="N1403" s="43">
        <v>11.364934</v>
      </c>
      <c r="O1403" s="43">
        <v>10.60017</v>
      </c>
      <c r="P1403" s="43">
        <v>12.904436</v>
      </c>
      <c r="Q1403" s="43">
        <v>12.942365000000001</v>
      </c>
      <c r="R1403" s="43">
        <v>16.422965999999999</v>
      </c>
      <c r="S1403" s="43">
        <v>17.738341999999999</v>
      </c>
      <c r="T1403" s="43">
        <v>16.899239999999999</v>
      </c>
      <c r="U1403" s="43">
        <v>16.681903999999999</v>
      </c>
      <c r="V1403" s="43">
        <v>12.195086</v>
      </c>
      <c r="W1403" s="43">
        <v>14.346736</v>
      </c>
      <c r="X1403" s="43">
        <v>21.893456</v>
      </c>
      <c r="Y1403" s="43">
        <v>87</v>
      </c>
      <c r="AA1403">
        <f t="shared" si="485"/>
        <v>42033.583310185182</v>
      </c>
      <c r="AB1403" t="str">
        <f t="shared" si="486"/>
        <v>42033Murilo/Kassio69</v>
      </c>
      <c r="AC1403" s="52">
        <v>42033</v>
      </c>
      <c r="AD1403" s="53" t="s">
        <v>20</v>
      </c>
      <c r="AE1403" s="54">
        <v>69</v>
      </c>
      <c r="AF1403" s="51" t="str">
        <f t="shared" si="487"/>
        <v/>
      </c>
      <c r="AG1403" s="51">
        <f t="shared" si="488"/>
        <v>24.026022000000001</v>
      </c>
      <c r="AH1403" s="51">
        <f t="shared" si="489"/>
        <v>36.322754000000003</v>
      </c>
      <c r="AI1403" s="51">
        <f t="shared" si="490"/>
        <v>37.908324999999998</v>
      </c>
      <c r="AJ1403" s="51">
        <f t="shared" si="491"/>
        <v>38.229481</v>
      </c>
      <c r="AK1403" s="51">
        <f t="shared" si="492"/>
        <v>37.508831000000001</v>
      </c>
      <c r="AL1403" s="51">
        <f t="shared" si="493"/>
        <v>38.229481</v>
      </c>
      <c r="AM1403" s="51">
        <f t="shared" si="494"/>
        <v>38.068714</v>
      </c>
      <c r="AN1403" s="51">
        <f t="shared" si="495"/>
        <v>39.445445999999997</v>
      </c>
      <c r="AO1403" s="51">
        <f t="shared" si="496"/>
        <v>40.679943000000002</v>
      </c>
      <c r="AP1403" s="51">
        <f t="shared" si="497"/>
        <v>38.713603999999997</v>
      </c>
      <c r="AQ1403" s="51">
        <f t="shared" si="498"/>
        <v>38.390529999999998</v>
      </c>
      <c r="AR1403" s="51">
        <f t="shared" si="499"/>
        <v>39.038032999999999</v>
      </c>
      <c r="AS1403" s="51">
        <f t="shared" si="500"/>
        <v>37.828285000000001</v>
      </c>
      <c r="AT1403" s="51">
        <f t="shared" si="501"/>
        <v>34.083092000000001</v>
      </c>
      <c r="AU1403" s="51">
        <f t="shared" si="502"/>
        <v>29.67557</v>
      </c>
      <c r="AV1403" s="51">
        <f t="shared" si="503"/>
        <v>31.694199000000001</v>
      </c>
      <c r="AY1403">
        <v>42324</v>
      </c>
      <c r="AZ1403">
        <v>42324</v>
      </c>
      <c r="BA1403" t="s">
        <v>29</v>
      </c>
      <c r="BB1403" s="1">
        <f t="shared" si="484"/>
        <v>42324</v>
      </c>
    </row>
    <row r="1404" spans="1:54">
      <c r="A1404" t="str">
        <f t="shared" si="504"/>
        <v>42401Fábio87</v>
      </c>
      <c r="B1404" s="48">
        <v>42401.589143518519</v>
      </c>
      <c r="C1404" s="48">
        <f t="shared" si="505"/>
        <v>42401</v>
      </c>
      <c r="D1404" s="48" t="s">
        <v>31</v>
      </c>
      <c r="E1404" s="49">
        <f t="shared" si="506"/>
        <v>87</v>
      </c>
      <c r="F1404" s="48"/>
      <c r="G1404" s="49" t="e">
        <f>VLOOKUP(C1404,#REF!,2,0)</f>
        <v>#REF!</v>
      </c>
      <c r="H1404" s="48"/>
      <c r="I1404" s="43">
        <v>0</v>
      </c>
      <c r="J1404" s="43">
        <v>2.2230000000000001E-3</v>
      </c>
      <c r="K1404" s="43">
        <v>12.753335</v>
      </c>
      <c r="L1404" s="43">
        <v>13.018388</v>
      </c>
      <c r="M1404" s="43">
        <v>10.362833999999999</v>
      </c>
      <c r="N1404" s="43">
        <v>10.498085</v>
      </c>
      <c r="O1404" s="43">
        <v>9.5389540000000004</v>
      </c>
      <c r="P1404" s="43">
        <v>11.902811</v>
      </c>
      <c r="Q1404" s="43">
        <v>12.565770000000001</v>
      </c>
      <c r="R1404" s="43">
        <v>16.038502000000001</v>
      </c>
      <c r="S1404" s="43">
        <v>17.249991999999999</v>
      </c>
      <c r="T1404" s="43">
        <v>16.465980999999999</v>
      </c>
      <c r="U1404" s="43">
        <v>16.595359999999999</v>
      </c>
      <c r="V1404" s="43">
        <v>11.686055</v>
      </c>
      <c r="W1404" s="43">
        <v>14.790993</v>
      </c>
      <c r="X1404" s="43">
        <v>22.142672999999998</v>
      </c>
      <c r="Y1404" s="43">
        <v>87</v>
      </c>
      <c r="AA1404">
        <f t="shared" si="485"/>
        <v>42038.773321759261</v>
      </c>
      <c r="AB1404" t="str">
        <f t="shared" si="486"/>
        <v>42038Murilo/Kassio69</v>
      </c>
      <c r="AC1404" s="52">
        <v>42038</v>
      </c>
      <c r="AD1404" s="53" t="s">
        <v>20</v>
      </c>
      <c r="AE1404" s="54">
        <v>69</v>
      </c>
      <c r="AF1404" s="51" t="str">
        <f t="shared" si="487"/>
        <v/>
      </c>
      <c r="AG1404" s="51">
        <f t="shared" si="488"/>
        <v>18.272144000000001</v>
      </c>
      <c r="AH1404" s="51">
        <f t="shared" si="489"/>
        <v>34.311497000000003</v>
      </c>
      <c r="AI1404" s="51">
        <f t="shared" si="490"/>
        <v>36.401234000000002</v>
      </c>
      <c r="AJ1404" s="51">
        <f t="shared" si="491"/>
        <v>35.387413000000002</v>
      </c>
      <c r="AK1404" s="51">
        <f t="shared" si="492"/>
        <v>34.159145000000002</v>
      </c>
      <c r="AL1404" s="51">
        <f t="shared" si="493"/>
        <v>33.402434999999997</v>
      </c>
      <c r="AM1404" s="51">
        <f t="shared" si="494"/>
        <v>34.770592000000001</v>
      </c>
      <c r="AN1404" s="51">
        <f t="shared" si="495"/>
        <v>35.542458000000003</v>
      </c>
      <c r="AO1404" s="51">
        <f t="shared" si="496"/>
        <v>35.542458000000003</v>
      </c>
      <c r="AP1404" s="51">
        <f t="shared" si="497"/>
        <v>33.177067000000001</v>
      </c>
      <c r="AQ1404" s="51">
        <f t="shared" si="498"/>
        <v>32.357277000000003</v>
      </c>
      <c r="AR1404" s="51">
        <f t="shared" si="499"/>
        <v>33.027275000000003</v>
      </c>
      <c r="AS1404" s="51">
        <f t="shared" si="500"/>
        <v>33.327229000000003</v>
      </c>
      <c r="AT1404" s="51">
        <f t="shared" si="501"/>
        <v>31.547816999999998</v>
      </c>
      <c r="AU1404" s="51">
        <f t="shared" si="502"/>
        <v>28.552289999999999</v>
      </c>
      <c r="AV1404" s="51">
        <f t="shared" si="503"/>
        <v>30.820837000000001</v>
      </c>
      <c r="AY1404">
        <v>42326</v>
      </c>
      <c r="AZ1404">
        <v>42326</v>
      </c>
      <c r="BA1404" t="s">
        <v>29</v>
      </c>
      <c r="BB1404" s="1">
        <f t="shared" si="484"/>
        <v>42326</v>
      </c>
    </row>
    <row r="1405" spans="1:54">
      <c r="A1405" t="str">
        <f t="shared" si="504"/>
        <v>42403Fábio87</v>
      </c>
      <c r="B1405" s="48">
        <v>42403.370046296295</v>
      </c>
      <c r="C1405" s="48">
        <f t="shared" si="505"/>
        <v>42403</v>
      </c>
      <c r="D1405" s="48" t="s">
        <v>31</v>
      </c>
      <c r="E1405" s="49">
        <f t="shared" si="506"/>
        <v>87</v>
      </c>
      <c r="F1405" s="48"/>
      <c r="G1405" s="49" t="e">
        <f>VLOOKUP(C1405,#REF!,2,0)</f>
        <v>#REF!</v>
      </c>
      <c r="H1405" s="48"/>
      <c r="I1405" s="43">
        <v>0</v>
      </c>
      <c r="J1405" s="43">
        <v>9.9999999999999995E-7</v>
      </c>
      <c r="K1405" s="43">
        <v>11.400378999999999</v>
      </c>
      <c r="L1405" s="43">
        <v>12.491166</v>
      </c>
      <c r="M1405" s="43">
        <v>9.8312779999999993</v>
      </c>
      <c r="N1405" s="43">
        <v>9.7659149999999997</v>
      </c>
      <c r="O1405" s="43">
        <v>8.8755380000000006</v>
      </c>
      <c r="P1405" s="43">
        <v>11.542764</v>
      </c>
      <c r="Q1405" s="43">
        <v>12.085049</v>
      </c>
      <c r="R1405" s="43">
        <v>15.242342000000001</v>
      </c>
      <c r="S1405" s="43">
        <v>16.638573000000001</v>
      </c>
      <c r="T1405" s="43">
        <v>15.869158000000001</v>
      </c>
      <c r="U1405" s="43">
        <v>16.038502000000001</v>
      </c>
      <c r="V1405" s="43">
        <v>11.866526</v>
      </c>
      <c r="W1405" s="43">
        <v>14.18694</v>
      </c>
      <c r="X1405" s="43">
        <v>21.546894000000002</v>
      </c>
      <c r="Y1405" s="43">
        <v>87</v>
      </c>
      <c r="AA1405">
        <f t="shared" si="485"/>
        <v>42041.588229166664</v>
      </c>
      <c r="AB1405" t="str">
        <f t="shared" si="486"/>
        <v>42041Murilo/Kassio69</v>
      </c>
      <c r="AC1405" s="52">
        <v>42041</v>
      </c>
      <c r="AD1405" s="53" t="s">
        <v>20</v>
      </c>
      <c r="AE1405" s="54">
        <v>69</v>
      </c>
      <c r="AF1405" s="51" t="str">
        <f t="shared" si="487"/>
        <v/>
      </c>
      <c r="AG1405" s="51">
        <f t="shared" si="488"/>
        <v>22.895551999999999</v>
      </c>
      <c r="AH1405" s="51">
        <f t="shared" si="489"/>
        <v>37.668388</v>
      </c>
      <c r="AI1405" s="51">
        <f t="shared" si="490"/>
        <v>37.42915</v>
      </c>
      <c r="AJ1405" s="51">
        <f t="shared" si="491"/>
        <v>38.713603999999997</v>
      </c>
      <c r="AK1405" s="51">
        <f t="shared" si="492"/>
        <v>37.42915</v>
      </c>
      <c r="AL1405" s="51">
        <f t="shared" si="493"/>
        <v>37.349601999999997</v>
      </c>
      <c r="AM1405" s="51">
        <f t="shared" si="494"/>
        <v>37.588543000000001</v>
      </c>
      <c r="AN1405" s="51">
        <f t="shared" si="495"/>
        <v>38.956802000000003</v>
      </c>
      <c r="AO1405" s="51">
        <f t="shared" si="496"/>
        <v>39.527172</v>
      </c>
      <c r="AP1405" s="51">
        <f t="shared" si="497"/>
        <v>38.390529999999998</v>
      </c>
      <c r="AQ1405" s="51">
        <f t="shared" si="498"/>
        <v>37.508831000000001</v>
      </c>
      <c r="AR1405" s="51">
        <f t="shared" si="499"/>
        <v>37.668388</v>
      </c>
      <c r="AS1405" s="51">
        <f t="shared" si="500"/>
        <v>37.270088000000001</v>
      </c>
      <c r="AT1405" s="51">
        <f t="shared" si="501"/>
        <v>36.479773999999999</v>
      </c>
      <c r="AU1405" s="51">
        <f t="shared" si="502"/>
        <v>33.027275000000003</v>
      </c>
      <c r="AV1405" s="51">
        <f t="shared" si="503"/>
        <v>35.387413000000002</v>
      </c>
      <c r="AY1405">
        <v>42333</v>
      </c>
      <c r="AZ1405">
        <v>42333</v>
      </c>
      <c r="BA1405" t="s">
        <v>29</v>
      </c>
      <c r="BB1405" s="1">
        <f t="shared" si="484"/>
        <v>42333</v>
      </c>
    </row>
    <row r="1406" spans="1:54">
      <c r="A1406" t="str">
        <f t="shared" si="504"/>
        <v>42405Fábio87</v>
      </c>
      <c r="B1406" s="48">
        <v>42405.367627314816</v>
      </c>
      <c r="C1406" s="48">
        <f t="shared" si="505"/>
        <v>42405</v>
      </c>
      <c r="D1406" s="48" t="s">
        <v>31</v>
      </c>
      <c r="E1406" s="49">
        <f t="shared" si="506"/>
        <v>87</v>
      </c>
      <c r="F1406" s="48"/>
      <c r="G1406" s="49" t="e">
        <f>VLOOKUP(C1406,#REF!,2,0)</f>
        <v>#REF!</v>
      </c>
      <c r="H1406" s="48"/>
      <c r="I1406" s="43">
        <v>0</v>
      </c>
      <c r="J1406" s="43">
        <v>3.4999999999999997E-5</v>
      </c>
      <c r="K1406" s="43">
        <v>10.128405000000001</v>
      </c>
      <c r="L1406" s="43">
        <v>11.686055</v>
      </c>
      <c r="M1406" s="43">
        <v>8.9687009999999994</v>
      </c>
      <c r="N1406" s="43">
        <v>9.0624099999999999</v>
      </c>
      <c r="O1406" s="43">
        <v>7.9148509999999996</v>
      </c>
      <c r="P1406" s="43">
        <v>10.702775000000001</v>
      </c>
      <c r="Q1406" s="43">
        <v>11.25896</v>
      </c>
      <c r="R1406" s="43">
        <v>14.4672</v>
      </c>
      <c r="S1406" s="43">
        <v>15.869158000000001</v>
      </c>
      <c r="T1406" s="43">
        <v>15.366647</v>
      </c>
      <c r="U1406" s="43">
        <v>15.82696</v>
      </c>
      <c r="V1406" s="43">
        <v>11.686055</v>
      </c>
      <c r="W1406" s="43">
        <v>13.752317</v>
      </c>
      <c r="X1406" s="43">
        <v>21.252056</v>
      </c>
      <c r="Y1406" s="43">
        <v>87</v>
      </c>
      <c r="AA1406">
        <f t="shared" si="485"/>
        <v>42044.714247685188</v>
      </c>
      <c r="AB1406" t="str">
        <f t="shared" si="486"/>
        <v>42044Murilo/Kassio69</v>
      </c>
      <c r="AC1406" s="52">
        <v>42044</v>
      </c>
      <c r="AD1406" s="53" t="s">
        <v>20</v>
      </c>
      <c r="AE1406" s="54">
        <v>69</v>
      </c>
      <c r="AF1406" s="51" t="str">
        <f t="shared" si="487"/>
        <v/>
      </c>
      <c r="AG1406" s="51">
        <f t="shared" si="488"/>
        <v>17.564371000000001</v>
      </c>
      <c r="AH1406" s="51">
        <f t="shared" si="489"/>
        <v>33.931216999999997</v>
      </c>
      <c r="AI1406" s="51">
        <f t="shared" si="490"/>
        <v>35.464916000000002</v>
      </c>
      <c r="AJ1406" s="51">
        <f t="shared" si="491"/>
        <v>35.931556999999998</v>
      </c>
      <c r="AK1406" s="51">
        <f t="shared" si="492"/>
        <v>36.244323999999999</v>
      </c>
      <c r="AL1406" s="51">
        <f t="shared" si="493"/>
        <v>35.310035999999997</v>
      </c>
      <c r="AM1406" s="51">
        <f t="shared" si="494"/>
        <v>36.479773999999999</v>
      </c>
      <c r="AN1406" s="51">
        <f t="shared" si="495"/>
        <v>37.349601999999997</v>
      </c>
      <c r="AO1406" s="51">
        <f t="shared" si="496"/>
        <v>38.068714</v>
      </c>
      <c r="AP1406" s="51">
        <f t="shared" si="497"/>
        <v>35.232684999999996</v>
      </c>
      <c r="AQ1406" s="51">
        <f t="shared" si="498"/>
        <v>34.540657000000003</v>
      </c>
      <c r="AR1406" s="51">
        <f t="shared" si="499"/>
        <v>34.464176000000002</v>
      </c>
      <c r="AS1406" s="51">
        <f t="shared" si="500"/>
        <v>34.007137</v>
      </c>
      <c r="AT1406" s="51">
        <f t="shared" si="501"/>
        <v>31.914465</v>
      </c>
      <c r="AU1406" s="51">
        <f t="shared" si="502"/>
        <v>28.831005000000001</v>
      </c>
      <c r="AV1406" s="51">
        <f t="shared" si="503"/>
        <v>31.255997000000001</v>
      </c>
      <c r="AY1406">
        <v>42333</v>
      </c>
      <c r="AZ1406">
        <v>42333</v>
      </c>
      <c r="BA1406" t="s">
        <v>29</v>
      </c>
      <c r="BB1406" s="1">
        <f t="shared" si="484"/>
        <v>42333</v>
      </c>
    </row>
    <row r="1407" spans="1:54">
      <c r="A1407" t="str">
        <f t="shared" si="504"/>
        <v>42410Fábio87</v>
      </c>
      <c r="B1407" s="48">
        <v>42410.390243055554</v>
      </c>
      <c r="C1407" s="48">
        <f t="shared" si="505"/>
        <v>42410</v>
      </c>
      <c r="D1407" s="48" t="s">
        <v>31</v>
      </c>
      <c r="E1407" s="49">
        <f t="shared" si="506"/>
        <v>87</v>
      </c>
      <c r="F1407" s="48"/>
      <c r="G1407" s="49" t="e">
        <f>VLOOKUP(C1407,#REF!,2,0)</f>
        <v>#REF!</v>
      </c>
      <c r="H1407" s="48"/>
      <c r="I1407" s="43">
        <v>0</v>
      </c>
      <c r="J1407" s="43">
        <v>2.6313E-2</v>
      </c>
      <c r="K1407" s="43">
        <v>18.324417</v>
      </c>
      <c r="L1407" s="43">
        <v>17.471107</v>
      </c>
      <c r="M1407" s="43">
        <v>13.791543000000001</v>
      </c>
      <c r="N1407" s="43">
        <v>14.226777999999999</v>
      </c>
      <c r="O1407" s="43">
        <v>13.094638</v>
      </c>
      <c r="P1407" s="43">
        <v>15.325142</v>
      </c>
      <c r="Q1407" s="43">
        <v>14.547779999999999</v>
      </c>
      <c r="R1407" s="43">
        <v>18.052713000000001</v>
      </c>
      <c r="S1407" s="43">
        <v>18.689892</v>
      </c>
      <c r="T1407" s="43">
        <v>16.422965999999999</v>
      </c>
      <c r="U1407" s="43">
        <v>15.911405999999999</v>
      </c>
      <c r="V1407" s="43">
        <v>11.830313</v>
      </c>
      <c r="W1407" s="43">
        <v>13.948992000000001</v>
      </c>
      <c r="X1407" s="43">
        <v>21.350121999999999</v>
      </c>
      <c r="Y1407" s="43">
        <v>87</v>
      </c>
      <c r="AA1407">
        <f t="shared" si="485"/>
        <v>42046.430081018516</v>
      </c>
      <c r="AB1407" t="str">
        <f t="shared" si="486"/>
        <v>42046Murilo/Kassio69</v>
      </c>
      <c r="AC1407" s="52">
        <v>42046</v>
      </c>
      <c r="AD1407" s="53" t="s">
        <v>20</v>
      </c>
      <c r="AE1407" s="54">
        <v>69</v>
      </c>
      <c r="AF1407" s="51" t="str">
        <f t="shared" si="487"/>
        <v/>
      </c>
      <c r="AG1407" s="51">
        <f t="shared" si="488"/>
        <v>24.089666000000001</v>
      </c>
      <c r="AH1407" s="51">
        <f t="shared" si="489"/>
        <v>38.390529999999998</v>
      </c>
      <c r="AI1407" s="51">
        <f t="shared" si="490"/>
        <v>39.854869999999998</v>
      </c>
      <c r="AJ1407" s="51">
        <f t="shared" si="491"/>
        <v>40.845965999999997</v>
      </c>
      <c r="AK1407" s="51">
        <f t="shared" si="492"/>
        <v>39.690842000000004</v>
      </c>
      <c r="AL1407" s="51">
        <f t="shared" si="493"/>
        <v>40.348948999999998</v>
      </c>
      <c r="AM1407" s="51">
        <f t="shared" si="494"/>
        <v>40.679943000000002</v>
      </c>
      <c r="AN1407" s="51">
        <f t="shared" si="495"/>
        <v>42.017142999999997</v>
      </c>
      <c r="AO1407" s="51">
        <f t="shared" si="496"/>
        <v>42.863453</v>
      </c>
      <c r="AP1407" s="51">
        <f t="shared" si="497"/>
        <v>41.680878</v>
      </c>
      <c r="AQ1407" s="51">
        <f t="shared" si="498"/>
        <v>41.178967</v>
      </c>
      <c r="AR1407" s="51">
        <f t="shared" si="499"/>
        <v>41.345923999999997</v>
      </c>
      <c r="AS1407" s="51">
        <f t="shared" si="500"/>
        <v>40.514282000000001</v>
      </c>
      <c r="AT1407" s="51">
        <f t="shared" si="501"/>
        <v>40.514282000000001</v>
      </c>
      <c r="AU1407" s="51">
        <f t="shared" si="502"/>
        <v>37.42915</v>
      </c>
      <c r="AV1407" s="51">
        <f t="shared" si="503"/>
        <v>39.608974000000003</v>
      </c>
      <c r="AY1407">
        <v>42336</v>
      </c>
      <c r="AZ1407">
        <v>42336</v>
      </c>
      <c r="BA1407" t="s">
        <v>29</v>
      </c>
      <c r="BB1407" s="1">
        <f t="shared" si="484"/>
        <v>42336</v>
      </c>
    </row>
    <row r="1408" spans="1:54">
      <c r="A1408" t="str">
        <f t="shared" si="504"/>
        <v>42412Fábio87</v>
      </c>
      <c r="B1408" s="48">
        <v>42412.368171296293</v>
      </c>
      <c r="C1408" s="48">
        <f t="shared" si="505"/>
        <v>42412</v>
      </c>
      <c r="D1408" s="48" t="s">
        <v>31</v>
      </c>
      <c r="E1408" s="49">
        <f t="shared" si="506"/>
        <v>87</v>
      </c>
      <c r="F1408" s="48"/>
      <c r="G1408" s="49" t="e">
        <f>VLOOKUP(C1408,#REF!,2,0)</f>
        <v>#REF!</v>
      </c>
      <c r="H1408" s="48"/>
      <c r="I1408" s="43">
        <v>0</v>
      </c>
      <c r="J1408" s="43">
        <v>6.3790000000000001E-3</v>
      </c>
      <c r="K1408" s="43">
        <v>15.996090000000001</v>
      </c>
      <c r="L1408" s="43">
        <v>15.911405999999999</v>
      </c>
      <c r="M1408" s="43">
        <v>12.379706000000001</v>
      </c>
      <c r="N1408" s="43">
        <v>12.640625999999999</v>
      </c>
      <c r="O1408" s="43">
        <v>11.435874</v>
      </c>
      <c r="P1408" s="43">
        <v>13.635031</v>
      </c>
      <c r="Q1408" s="43">
        <v>13.209466000000001</v>
      </c>
      <c r="R1408" s="43">
        <v>14.954307999999999</v>
      </c>
      <c r="S1408" s="43">
        <v>15.784833000000001</v>
      </c>
      <c r="T1408" s="43">
        <v>15.118537999999999</v>
      </c>
      <c r="U1408" s="43">
        <v>15.283706</v>
      </c>
      <c r="V1408" s="43">
        <v>13.286296</v>
      </c>
      <c r="W1408" s="43">
        <v>14.831732000000001</v>
      </c>
      <c r="X1408" s="43">
        <v>18.598167</v>
      </c>
      <c r="Y1408" s="43">
        <v>87</v>
      </c>
      <c r="AA1408">
        <f t="shared" si="485"/>
        <v>42047.368773148148</v>
      </c>
      <c r="AB1408" t="str">
        <f t="shared" si="486"/>
        <v>42047Murilo/Kassio69</v>
      </c>
      <c r="AC1408" s="52">
        <v>42047</v>
      </c>
      <c r="AD1408" s="53" t="s">
        <v>20</v>
      </c>
      <c r="AE1408" s="54">
        <v>69</v>
      </c>
      <c r="AF1408" s="51" t="str">
        <f t="shared" si="487"/>
        <v/>
      </c>
      <c r="AG1408" s="51">
        <f t="shared" si="488"/>
        <v>25.511876999999998</v>
      </c>
      <c r="AH1408" s="51">
        <f t="shared" si="489"/>
        <v>37.190693000000003</v>
      </c>
      <c r="AI1408" s="51">
        <f t="shared" si="490"/>
        <v>38.309925</v>
      </c>
      <c r="AJ1408" s="51">
        <f t="shared" si="491"/>
        <v>39.608974000000003</v>
      </c>
      <c r="AK1408" s="51">
        <f t="shared" si="492"/>
        <v>38.229481</v>
      </c>
      <c r="AL1408" s="51">
        <f t="shared" si="493"/>
        <v>38.068714</v>
      </c>
      <c r="AM1408" s="51">
        <f t="shared" si="494"/>
        <v>38.309925</v>
      </c>
      <c r="AN1408" s="51">
        <f t="shared" si="495"/>
        <v>39.772838999999998</v>
      </c>
      <c r="AO1408" s="51">
        <f t="shared" si="496"/>
        <v>40.597068999999998</v>
      </c>
      <c r="AP1408" s="51">
        <f t="shared" si="497"/>
        <v>38.956802000000003</v>
      </c>
      <c r="AQ1408" s="51">
        <f t="shared" si="498"/>
        <v>37.908324999999998</v>
      </c>
      <c r="AR1408" s="51">
        <f t="shared" si="499"/>
        <v>38.149062999999998</v>
      </c>
      <c r="AS1408" s="51">
        <f t="shared" si="500"/>
        <v>37.988486999999999</v>
      </c>
      <c r="AT1408" s="51">
        <f t="shared" si="501"/>
        <v>36.637206999999997</v>
      </c>
      <c r="AU1408" s="51">
        <f t="shared" si="502"/>
        <v>33.102134999999997</v>
      </c>
      <c r="AV1408" s="51">
        <f t="shared" si="503"/>
        <v>35.542458000000003</v>
      </c>
      <c r="AY1408">
        <v>42338</v>
      </c>
      <c r="AZ1408">
        <v>42338</v>
      </c>
      <c r="BA1408" t="s">
        <v>29</v>
      </c>
      <c r="BB1408" s="1">
        <f t="shared" si="484"/>
        <v>42338</v>
      </c>
    </row>
    <row r="1409" spans="1:54">
      <c r="A1409" t="str">
        <f t="shared" si="504"/>
        <v>42419Fábio87</v>
      </c>
      <c r="B1409" s="48">
        <v>42419.669212962966</v>
      </c>
      <c r="C1409" s="48">
        <f t="shared" si="505"/>
        <v>42419</v>
      </c>
      <c r="D1409" s="48" t="s">
        <v>31</v>
      </c>
      <c r="E1409" s="49">
        <f t="shared" si="506"/>
        <v>87</v>
      </c>
      <c r="F1409" s="48"/>
      <c r="G1409" s="49" t="e">
        <f>VLOOKUP(C1409,#REF!,2,0)</f>
        <v>#REF!</v>
      </c>
      <c r="H1409" s="48"/>
      <c r="I1409" s="43">
        <v>0</v>
      </c>
      <c r="J1409" s="43">
        <v>3.4634999999999999E-2</v>
      </c>
      <c r="K1409" s="43">
        <v>18.78182</v>
      </c>
      <c r="L1409" s="43">
        <v>18.007636999999999</v>
      </c>
      <c r="M1409" s="43">
        <v>14.18694</v>
      </c>
      <c r="N1409" s="43">
        <v>14.831732000000001</v>
      </c>
      <c r="O1409" s="43">
        <v>13.909534000000001</v>
      </c>
      <c r="P1409" s="43">
        <v>16.166153000000001</v>
      </c>
      <c r="Q1409" s="43">
        <v>15.325142</v>
      </c>
      <c r="R1409" s="43">
        <v>18.827883</v>
      </c>
      <c r="S1409" s="43">
        <v>19.997803000000001</v>
      </c>
      <c r="T1409" s="43">
        <v>18.689892</v>
      </c>
      <c r="U1409" s="43">
        <v>17.030346000000002</v>
      </c>
      <c r="V1409" s="43">
        <v>11.902811</v>
      </c>
      <c r="W1409" s="43">
        <v>13.557130000000001</v>
      </c>
      <c r="X1409" s="43">
        <v>20.862079999999999</v>
      </c>
      <c r="Y1409" s="43">
        <v>87</v>
      </c>
      <c r="AA1409">
        <f t="shared" si="485"/>
        <v>42064.383842592593</v>
      </c>
      <c r="AB1409" t="str">
        <f t="shared" si="486"/>
        <v>42064Murilo/Kassio69</v>
      </c>
      <c r="AC1409" s="52">
        <v>42064</v>
      </c>
      <c r="AD1409" s="53" t="s">
        <v>20</v>
      </c>
      <c r="AE1409" s="54">
        <v>69</v>
      </c>
      <c r="AF1409" s="51" t="str">
        <f t="shared" si="487"/>
        <v/>
      </c>
      <c r="AG1409" s="51">
        <f t="shared" si="488"/>
        <v>23.394455000000001</v>
      </c>
      <c r="AH1409" s="51">
        <f t="shared" si="489"/>
        <v>36.794913999999999</v>
      </c>
      <c r="AI1409" s="51">
        <f t="shared" si="490"/>
        <v>37.908324999999998</v>
      </c>
      <c r="AJ1409" s="51">
        <f t="shared" si="491"/>
        <v>38.551903000000003</v>
      </c>
      <c r="AK1409" s="51">
        <f t="shared" si="492"/>
        <v>37.190693000000003</v>
      </c>
      <c r="AL1409" s="51">
        <f t="shared" si="493"/>
        <v>36.952976</v>
      </c>
      <c r="AM1409" s="51">
        <f t="shared" si="494"/>
        <v>37.508831000000001</v>
      </c>
      <c r="AN1409" s="51">
        <f t="shared" si="495"/>
        <v>38.390529999999998</v>
      </c>
      <c r="AO1409" s="51">
        <f t="shared" si="496"/>
        <v>40.348948999999998</v>
      </c>
      <c r="AP1409" s="51">
        <f t="shared" si="497"/>
        <v>38.390529999999998</v>
      </c>
      <c r="AQ1409" s="51">
        <f t="shared" si="498"/>
        <v>38.068714</v>
      </c>
      <c r="AR1409" s="51">
        <f t="shared" si="499"/>
        <v>38.956802000000003</v>
      </c>
      <c r="AS1409" s="51">
        <f t="shared" si="500"/>
        <v>39.038032999999999</v>
      </c>
      <c r="AT1409" s="51">
        <f t="shared" si="501"/>
        <v>38.551903000000003</v>
      </c>
      <c r="AU1409" s="51">
        <f t="shared" si="502"/>
        <v>35.464916000000002</v>
      </c>
      <c r="AV1409" s="51">
        <f t="shared" si="503"/>
        <v>37.908324999999998</v>
      </c>
      <c r="AY1409">
        <v>42341</v>
      </c>
      <c r="AZ1409">
        <v>42341</v>
      </c>
      <c r="BA1409" t="s">
        <v>29</v>
      </c>
      <c r="BB1409" s="1">
        <f t="shared" si="484"/>
        <v>42341</v>
      </c>
    </row>
    <row r="1410" spans="1:54">
      <c r="A1410" t="str">
        <f t="shared" si="504"/>
        <v>42424Fábio87</v>
      </c>
      <c r="B1410" s="48">
        <v>42424.467569444445</v>
      </c>
      <c r="C1410" s="48">
        <f t="shared" si="505"/>
        <v>42424</v>
      </c>
      <c r="D1410" s="48" t="s">
        <v>31</v>
      </c>
      <c r="E1410" s="49">
        <f t="shared" si="506"/>
        <v>87</v>
      </c>
      <c r="F1410" s="48"/>
      <c r="G1410" s="49" t="e">
        <f>VLOOKUP(C1410,#REF!,2,0)</f>
        <v>#REF!</v>
      </c>
      <c r="H1410" s="48"/>
      <c r="I1410" s="43">
        <v>0</v>
      </c>
      <c r="J1410" s="43">
        <v>0</v>
      </c>
      <c r="K1410" s="43">
        <v>14.067712</v>
      </c>
      <c r="L1410" s="43">
        <v>17.338287000000001</v>
      </c>
      <c r="M1410" s="43">
        <v>14.107385000000001</v>
      </c>
      <c r="N1410" s="43">
        <v>14.426985</v>
      </c>
      <c r="O1410" s="43">
        <v>14.18694</v>
      </c>
      <c r="P1410" s="43">
        <v>16.251532000000001</v>
      </c>
      <c r="Q1410" s="43">
        <v>15.449805</v>
      </c>
      <c r="R1410" s="43">
        <v>18.873989000000002</v>
      </c>
      <c r="S1410" s="43">
        <v>19.808230999999999</v>
      </c>
      <c r="T1410" s="43">
        <v>18.506699000000001</v>
      </c>
      <c r="U1410" s="43">
        <v>17.738341999999999</v>
      </c>
      <c r="V1410" s="43">
        <v>11.758062000000001</v>
      </c>
      <c r="W1410" s="43">
        <v>15.036293000000001</v>
      </c>
      <c r="X1410" s="43">
        <v>21.843786000000001</v>
      </c>
      <c r="Y1410" s="43">
        <v>87</v>
      </c>
      <c r="AA1410">
        <f t="shared" si="485"/>
        <v>42065.771874999999</v>
      </c>
      <c r="AB1410" t="str">
        <f t="shared" si="486"/>
        <v>42065Murilo/Kassio69</v>
      </c>
      <c r="AC1410" s="52">
        <v>42065</v>
      </c>
      <c r="AD1410" s="53" t="s">
        <v>20</v>
      </c>
      <c r="AE1410" s="54">
        <v>69</v>
      </c>
      <c r="AF1410" s="51" t="str">
        <f t="shared" si="487"/>
        <v/>
      </c>
      <c r="AG1410" s="51">
        <f t="shared" si="488"/>
        <v>16.556944000000001</v>
      </c>
      <c r="AH1410" s="51">
        <f t="shared" si="489"/>
        <v>34.387813999999999</v>
      </c>
      <c r="AI1410" s="51">
        <f t="shared" si="490"/>
        <v>35.387413000000002</v>
      </c>
      <c r="AJ1410" s="51">
        <f t="shared" si="491"/>
        <v>36.637206999999997</v>
      </c>
      <c r="AK1410" s="51">
        <f t="shared" si="492"/>
        <v>36.244323999999999</v>
      </c>
      <c r="AL1410" s="51">
        <f t="shared" si="493"/>
        <v>36.009644000000002</v>
      </c>
      <c r="AM1410" s="51">
        <f t="shared" si="494"/>
        <v>36.087780000000002</v>
      </c>
      <c r="AN1410" s="51">
        <f t="shared" si="495"/>
        <v>38.632705999999999</v>
      </c>
      <c r="AO1410" s="51">
        <f t="shared" si="496"/>
        <v>40.101554999999998</v>
      </c>
      <c r="AP1410" s="51">
        <f t="shared" si="497"/>
        <v>38.068714</v>
      </c>
      <c r="AQ1410" s="51">
        <f t="shared" si="498"/>
        <v>38.068714</v>
      </c>
      <c r="AR1410" s="51">
        <f t="shared" si="499"/>
        <v>38.390529999999998</v>
      </c>
      <c r="AS1410" s="51">
        <f t="shared" si="500"/>
        <v>38.551903000000003</v>
      </c>
      <c r="AT1410" s="51">
        <f t="shared" si="501"/>
        <v>37.748286999999998</v>
      </c>
      <c r="AU1410" s="51">
        <f t="shared" si="502"/>
        <v>34.464176000000002</v>
      </c>
      <c r="AV1410" s="51">
        <f t="shared" si="503"/>
        <v>36.952976</v>
      </c>
      <c r="AY1410">
        <v>42343</v>
      </c>
      <c r="AZ1410">
        <v>42343</v>
      </c>
      <c r="BA1410" t="s">
        <v>29</v>
      </c>
      <c r="BB1410" s="1">
        <f t="shared" si="484"/>
        <v>42343</v>
      </c>
    </row>
    <row r="1411" spans="1:54">
      <c r="A1411" t="str">
        <f t="shared" si="504"/>
        <v>42429Fábio87</v>
      </c>
      <c r="B1411" s="48">
        <v>42429.741249999999</v>
      </c>
      <c r="C1411" s="48">
        <f t="shared" si="505"/>
        <v>42429</v>
      </c>
      <c r="D1411" s="48" t="s">
        <v>31</v>
      </c>
      <c r="E1411" s="49">
        <f t="shared" si="506"/>
        <v>87</v>
      </c>
      <c r="F1411" s="48"/>
      <c r="G1411" s="49" t="e">
        <f>VLOOKUP(C1411,#REF!,2,0)</f>
        <v>#REF!</v>
      </c>
      <c r="H1411" s="48"/>
      <c r="I1411" s="43">
        <v>0</v>
      </c>
      <c r="J1411" s="43">
        <v>0.116684</v>
      </c>
      <c r="K1411" s="43">
        <v>20.236034</v>
      </c>
      <c r="L1411" s="43">
        <v>19.059010000000001</v>
      </c>
      <c r="M1411" s="43">
        <v>15.036293000000001</v>
      </c>
      <c r="N1411" s="43">
        <v>15.784833000000001</v>
      </c>
      <c r="O1411" s="43">
        <v>14.954307999999999</v>
      </c>
      <c r="P1411" s="43">
        <v>17.161975999999999</v>
      </c>
      <c r="Q1411" s="43">
        <v>15.953726</v>
      </c>
      <c r="R1411" s="43">
        <v>19.198360000000001</v>
      </c>
      <c r="S1411" s="43">
        <v>20.188268999999998</v>
      </c>
      <c r="T1411" s="43">
        <v>18.78182</v>
      </c>
      <c r="U1411" s="43">
        <v>18.598167</v>
      </c>
      <c r="V1411" s="43">
        <v>13.518253</v>
      </c>
      <c r="W1411" s="43">
        <v>15.283706</v>
      </c>
      <c r="X1411" s="43">
        <v>22.797143999999999</v>
      </c>
      <c r="Y1411" s="43">
        <v>87</v>
      </c>
      <c r="AA1411">
        <f t="shared" si="485"/>
        <v>42082.428252314814</v>
      </c>
      <c r="AB1411" t="str">
        <f t="shared" si="486"/>
        <v>42082Murilo/Kassio69</v>
      </c>
      <c r="AC1411" s="52">
        <v>42082</v>
      </c>
      <c r="AD1411" s="53" t="s">
        <v>20</v>
      </c>
      <c r="AE1411" s="54">
        <v>69</v>
      </c>
      <c r="AF1411" s="51" t="str">
        <f t="shared" si="487"/>
        <v/>
      </c>
      <c r="AG1411" s="51">
        <f t="shared" si="488"/>
        <v>23.20673</v>
      </c>
      <c r="AH1411" s="51">
        <f t="shared" si="489"/>
        <v>39.937035000000002</v>
      </c>
      <c r="AI1411" s="51">
        <f t="shared" si="490"/>
        <v>40.266392000000003</v>
      </c>
      <c r="AJ1411" s="51">
        <f t="shared" si="491"/>
        <v>43.033695000000002</v>
      </c>
      <c r="AK1411" s="51">
        <f t="shared" si="492"/>
        <v>42.354678999999997</v>
      </c>
      <c r="AL1411" s="51">
        <f t="shared" si="493"/>
        <v>41.932915000000001</v>
      </c>
      <c r="AM1411" s="51">
        <f t="shared" si="494"/>
        <v>42.948523999999999</v>
      </c>
      <c r="AN1411" s="51">
        <f t="shared" si="495"/>
        <v>43.803790999999997</v>
      </c>
      <c r="AO1411" s="51">
        <f t="shared" si="496"/>
        <v>45.450977000000002</v>
      </c>
      <c r="AP1411" s="51">
        <f t="shared" si="497"/>
        <v>44.840724999999999</v>
      </c>
      <c r="AQ1411" s="51">
        <f t="shared" si="498"/>
        <v>44.580418000000002</v>
      </c>
      <c r="AR1411" s="51">
        <f t="shared" si="499"/>
        <v>44.580418000000002</v>
      </c>
      <c r="AS1411" s="51">
        <f t="shared" si="500"/>
        <v>44.320816000000001</v>
      </c>
      <c r="AT1411" s="51">
        <f t="shared" si="501"/>
        <v>43.204273000000001</v>
      </c>
      <c r="AU1411" s="51">
        <f t="shared" si="502"/>
        <v>40.762917000000002</v>
      </c>
      <c r="AV1411" s="51">
        <f t="shared" si="503"/>
        <v>42.439273999999997</v>
      </c>
      <c r="AY1411">
        <v>42346</v>
      </c>
      <c r="AZ1411">
        <v>42346</v>
      </c>
      <c r="BA1411" t="s">
        <v>29</v>
      </c>
      <c r="BB1411" s="1">
        <f t="shared" ref="BB1411:BB1474" si="507">DATE(YEAR(AZ1411),MONTH(AZ1411),DAY(AZ1411))</f>
        <v>42346</v>
      </c>
    </row>
    <row r="1412" spans="1:54">
      <c r="A1412" t="str">
        <f t="shared" si="504"/>
        <v>42431Fábio87</v>
      </c>
      <c r="B1412" s="48">
        <v>42431.482731481483</v>
      </c>
      <c r="C1412" s="48">
        <f t="shared" si="505"/>
        <v>42431</v>
      </c>
      <c r="D1412" s="48" t="s">
        <v>31</v>
      </c>
      <c r="E1412" s="49">
        <f t="shared" si="506"/>
        <v>87</v>
      </c>
      <c r="F1412" s="48"/>
      <c r="G1412" s="49" t="e">
        <f>VLOOKUP(C1412,#REF!,2,0)</f>
        <v>#REF!</v>
      </c>
      <c r="H1412" s="48"/>
      <c r="I1412" s="43">
        <v>0</v>
      </c>
      <c r="J1412" s="43">
        <v>8.8249999999999995E-2</v>
      </c>
      <c r="K1412" s="43">
        <v>19.808230999999999</v>
      </c>
      <c r="L1412" s="43">
        <v>19.012678000000001</v>
      </c>
      <c r="M1412" s="43">
        <v>15.159734</v>
      </c>
      <c r="N1412" s="43">
        <v>15.911405999999999</v>
      </c>
      <c r="O1412" s="43">
        <v>15.325142</v>
      </c>
      <c r="P1412" s="43">
        <v>17.783073000000002</v>
      </c>
      <c r="Q1412" s="43">
        <v>16.855661000000001</v>
      </c>
      <c r="R1412" s="43">
        <v>20.045342999999999</v>
      </c>
      <c r="S1412" s="43">
        <v>21.154211</v>
      </c>
      <c r="T1412" s="43">
        <v>19.666632</v>
      </c>
      <c r="U1412" s="43">
        <v>18.689892</v>
      </c>
      <c r="V1412" s="43">
        <v>13.094638</v>
      </c>
      <c r="W1412" s="43">
        <v>14.872544</v>
      </c>
      <c r="X1412" s="43">
        <v>22.493888999999999</v>
      </c>
      <c r="Y1412" s="43">
        <v>87</v>
      </c>
      <c r="AA1412">
        <f t="shared" ref="AA1412:AA1475" si="508">VLOOKUP(AB1412,$A$4:$B$4281,2,0)</f>
        <v>42084.436400462961</v>
      </c>
      <c r="AB1412" t="str">
        <f t="shared" ref="AB1412:AB1475" si="509">AC1412&amp;AD1412&amp;AE1412</f>
        <v>42084Murilo/Kassio69</v>
      </c>
      <c r="AC1412" s="52">
        <v>42084</v>
      </c>
      <c r="AD1412" s="53" t="s">
        <v>20</v>
      </c>
      <c r="AE1412" s="54">
        <v>69</v>
      </c>
      <c r="AF1412" s="51" t="str">
        <f t="shared" ref="AF1412:AF1475" si="510">IF(VLOOKUP(AB1412,$A$4:$H$4281,8,0)=0,"",VLOOKUP(AB1412,$A$4:$H$4281,8,0))</f>
        <v/>
      </c>
      <c r="AG1412" s="51">
        <f t="shared" ref="AG1412:AG1475" si="511">IFERROR(AVERAGEIFS(I:I,$C:$C,$AC1412,$D:$D,$AD1412,$E:$E,$AE1412,$F:$F,"&lt;&gt;X"),"N/A")</f>
        <v>25.054773000000001</v>
      </c>
      <c r="AH1412" s="51">
        <f t="shared" ref="AH1412:AH1475" si="512">IFERROR(AVERAGEIFS(J:J,$C:$C,$AC1412,$D:$D,$AD1412,$E:$E,$AE1412,$F:$F,"&lt;&gt;X"),"N/A")</f>
        <v>38.390529999999998</v>
      </c>
      <c r="AI1412" s="51">
        <f t="shared" ref="AI1412:AI1475" si="513">IFERROR(AVERAGEIFS(K:K,$C:$C,$AC1412,$D:$D,$AD1412,$E:$E,$AE1412,$F:$F,"&lt;&gt;X"),"N/A")</f>
        <v>39.363810999999998</v>
      </c>
      <c r="AJ1412" s="51">
        <f t="shared" ref="AJ1412:AJ1475" si="514">IFERROR(AVERAGEIFS(L:L,$C:$C,$AC1412,$D:$D,$AD1412,$E:$E,$AE1412,$F:$F,"&lt;&gt;X"),"N/A")</f>
        <v>41.012264000000002</v>
      </c>
      <c r="AK1412" s="51">
        <f t="shared" ref="AK1412:AK1475" si="515">IFERROR(AVERAGEIFS(M:M,$C:$C,$AC1412,$D:$D,$AD1412,$E:$E,$AE1412,$F:$F,"&lt;&gt;X"),"N/A")</f>
        <v>40.431556999999998</v>
      </c>
      <c r="AL1412" s="51">
        <f t="shared" ref="AL1412:AL1475" si="516">IFERROR(AVERAGEIFS(N:N,$C:$C,$AC1412,$D:$D,$AD1412,$E:$E,$AE1412,$F:$F,"&lt;&gt;X"),"N/A")</f>
        <v>41.095592000000003</v>
      </c>
      <c r="AM1412" s="51">
        <f t="shared" ref="AM1412:AM1475" si="517">IFERROR(AVERAGEIFS(O:O,$C:$C,$AC1412,$D:$D,$AD1412,$E:$E,$AE1412,$F:$F,"&lt;&gt;X"),"N/A")</f>
        <v>41.680878</v>
      </c>
      <c r="AN1412" s="51">
        <f t="shared" ref="AN1412:AN1475" si="518">IFERROR(AVERAGEIFS(P:P,$C:$C,$AC1412,$D:$D,$AD1412,$E:$E,$AE1412,$F:$F,"&lt;&gt;X"),"N/A")</f>
        <v>41.513213999999998</v>
      </c>
      <c r="AO1412" s="51">
        <f t="shared" ref="AO1412:AO1475" si="519">IFERROR(AVERAGEIFS(Q:Q,$C:$C,$AC1412,$D:$D,$AD1412,$E:$E,$AE1412,$F:$F,"&lt;&gt;X"),"N/A")</f>
        <v>43.546363999999997</v>
      </c>
      <c r="AP1412" s="51">
        <f t="shared" ref="AP1412:AP1475" si="520">IFERROR(AVERAGEIFS(R:R,$C:$C,$AC1412,$D:$D,$AD1412,$E:$E,$AE1412,$F:$F,"&lt;&gt;X"),"N/A")</f>
        <v>43.460709000000001</v>
      </c>
      <c r="AQ1412" s="51">
        <f t="shared" ref="AQ1412:AQ1475" si="521">IFERROR(AVERAGEIFS(S:S,$C:$C,$AC1412,$D:$D,$AD1412,$E:$E,$AE1412,$F:$F,"&lt;&gt;X"),"N/A")</f>
        <v>41.76482</v>
      </c>
      <c r="AR1412" s="51">
        <f t="shared" ref="AR1412:AR1475" si="522">IFERROR(AVERAGEIFS(T:T,$C:$C,$AC1412,$D:$D,$AD1412,$E:$E,$AE1412,$F:$F,"&lt;&gt;X"),"N/A")</f>
        <v>43.204273000000001</v>
      </c>
      <c r="AS1412" s="51">
        <f t="shared" ref="AS1412:AS1475" si="523">IFERROR(AVERAGEIFS(U:U,$C:$C,$AC1412,$D:$D,$AD1412,$E:$E,$AE1412,$F:$F,"&lt;&gt;X"),"N/A")</f>
        <v>42.439273999999997</v>
      </c>
      <c r="AT1412" s="51">
        <f t="shared" ref="AT1412:AT1475" si="524">IFERROR(AVERAGEIFS(V:V,$C:$C,$AC1412,$D:$D,$AD1412,$E:$E,$AE1412,$F:$F,"&lt;&gt;X"),"N/A")</f>
        <v>42.523941000000001</v>
      </c>
      <c r="AU1412" s="51">
        <f t="shared" ref="AU1412:AU1475" si="525">IFERROR(AVERAGEIFS(W:W,$C:$C,$AC1412,$D:$D,$AD1412,$E:$E,$AE1412,$F:$F,"&lt;&gt;X"),"N/A")</f>
        <v>38.713603999999997</v>
      </c>
      <c r="AV1412" s="51">
        <f t="shared" ref="AV1412:AV1475" si="526">IFERROR(AVERAGEIFS(X:X,$C:$C,$AC1412,$D:$D,$AD1412,$E:$E,$AE1412,$F:$F,"&lt;&gt;X"),"N/A")</f>
        <v>40.679943000000002</v>
      </c>
      <c r="AY1412">
        <v>42349</v>
      </c>
      <c r="AZ1412">
        <v>42349</v>
      </c>
      <c r="BA1412" t="s">
        <v>29</v>
      </c>
      <c r="BB1412" s="1">
        <f t="shared" si="507"/>
        <v>42349</v>
      </c>
    </row>
    <row r="1413" spans="1:54">
      <c r="A1413" t="str">
        <f t="shared" ref="A1413:A1476" si="527">C1413&amp;D1413&amp;E1413</f>
        <v>42433Fábio87</v>
      </c>
      <c r="B1413" s="48">
        <v>42433.735497685186</v>
      </c>
      <c r="C1413" s="48">
        <f t="shared" ref="C1413:C1476" si="528">DATE(YEAR(B1413),MONTH(B1413),DAY(B1413))</f>
        <v>42433</v>
      </c>
      <c r="D1413" s="48" t="s">
        <v>31</v>
      </c>
      <c r="E1413" s="49">
        <f t="shared" ref="E1413:E1476" si="529">Y1413</f>
        <v>87</v>
      </c>
      <c r="F1413" s="48"/>
      <c r="G1413" s="49" t="e">
        <f>VLOOKUP(C1413,#REF!,2,0)</f>
        <v>#REF!</v>
      </c>
      <c r="H1413" s="48"/>
      <c r="I1413" s="43">
        <v>0</v>
      </c>
      <c r="J1413" s="43">
        <v>4.5705000000000003E-2</v>
      </c>
      <c r="K1413" s="43">
        <v>18.598167</v>
      </c>
      <c r="L1413" s="43">
        <v>17.917631</v>
      </c>
      <c r="M1413" s="43">
        <v>14.18694</v>
      </c>
      <c r="N1413" s="43">
        <v>14.750323</v>
      </c>
      <c r="O1413" s="43">
        <v>13.909534000000001</v>
      </c>
      <c r="P1413" s="43">
        <v>16.294301999999998</v>
      </c>
      <c r="Q1413" s="43">
        <v>15.325142</v>
      </c>
      <c r="R1413" s="43">
        <v>18.73584</v>
      </c>
      <c r="S1413" s="43">
        <v>19.713774000000001</v>
      </c>
      <c r="T1413" s="43">
        <v>18.369890000000002</v>
      </c>
      <c r="U1413" s="43">
        <v>18.007636999999999</v>
      </c>
      <c r="V1413" s="43">
        <v>13.056486</v>
      </c>
      <c r="W1413" s="43">
        <v>14.872544</v>
      </c>
      <c r="X1413" s="43">
        <v>22.192657000000001</v>
      </c>
      <c r="Y1413" s="43">
        <v>87</v>
      </c>
      <c r="AA1413">
        <f t="shared" si="508"/>
        <v>42086.7108912037</v>
      </c>
      <c r="AB1413" t="str">
        <f t="shared" si="509"/>
        <v>42086Murilo/Kassio69</v>
      </c>
      <c r="AC1413" s="52">
        <v>42086</v>
      </c>
      <c r="AD1413" s="53" t="s">
        <v>20</v>
      </c>
      <c r="AE1413" s="54">
        <v>69</v>
      </c>
      <c r="AF1413" s="51" t="str">
        <f t="shared" si="510"/>
        <v/>
      </c>
      <c r="AG1413" s="51">
        <f t="shared" si="511"/>
        <v>24.089666000000001</v>
      </c>
      <c r="AH1413" s="51">
        <f t="shared" si="512"/>
        <v>39.038032999999999</v>
      </c>
      <c r="AI1413" s="51">
        <f t="shared" si="513"/>
        <v>38.794598000000001</v>
      </c>
      <c r="AJ1413" s="51">
        <f t="shared" si="514"/>
        <v>40.431556999999998</v>
      </c>
      <c r="AK1413" s="51">
        <f t="shared" si="515"/>
        <v>38.794598000000001</v>
      </c>
      <c r="AL1413" s="51">
        <f t="shared" si="516"/>
        <v>39.854869999999998</v>
      </c>
      <c r="AM1413" s="51">
        <f t="shared" si="517"/>
        <v>41.932915000000001</v>
      </c>
      <c r="AN1413" s="51">
        <f t="shared" si="518"/>
        <v>42.948523999999999</v>
      </c>
      <c r="AO1413" s="51">
        <f t="shared" si="519"/>
        <v>43.889758999999998</v>
      </c>
      <c r="AP1413" s="51">
        <f t="shared" si="520"/>
        <v>42.863453</v>
      </c>
      <c r="AQ1413" s="51">
        <f t="shared" si="521"/>
        <v>42.017142999999997</v>
      </c>
      <c r="AR1413" s="51">
        <f t="shared" si="522"/>
        <v>43.118935</v>
      </c>
      <c r="AS1413" s="51">
        <f t="shared" si="523"/>
        <v>42.270195000000001</v>
      </c>
      <c r="AT1413" s="51">
        <f t="shared" si="524"/>
        <v>41.932915000000001</v>
      </c>
      <c r="AU1413" s="51">
        <f t="shared" si="525"/>
        <v>38.551903000000003</v>
      </c>
      <c r="AV1413" s="51">
        <f t="shared" si="526"/>
        <v>40.597068999999998</v>
      </c>
      <c r="AY1413">
        <v>42349</v>
      </c>
      <c r="AZ1413">
        <v>42349</v>
      </c>
      <c r="BA1413" t="s">
        <v>29</v>
      </c>
      <c r="BB1413" s="1">
        <f t="shared" si="507"/>
        <v>42349</v>
      </c>
    </row>
    <row r="1414" spans="1:54">
      <c r="A1414" t="str">
        <f t="shared" si="527"/>
        <v>42198Fábio88</v>
      </c>
      <c r="B1414" s="48">
        <v>42198.486226851855</v>
      </c>
      <c r="C1414" s="48">
        <f t="shared" si="528"/>
        <v>42198</v>
      </c>
      <c r="D1414" s="48" t="s">
        <v>31</v>
      </c>
      <c r="E1414" s="49">
        <f t="shared" si="529"/>
        <v>88</v>
      </c>
      <c r="F1414" s="48"/>
      <c r="G1414" s="49" t="e">
        <f>VLOOKUP(C1414,#REF!,2,0)</f>
        <v>#REF!</v>
      </c>
      <c r="H1414" s="48"/>
      <c r="I1414" s="43">
        <v>5.3990000000000002E-3</v>
      </c>
      <c r="J1414" s="43">
        <v>5.3990000000000002E-3</v>
      </c>
      <c r="K1414" s="43">
        <v>13.871494999999999</v>
      </c>
      <c r="L1414" s="43">
        <v>21.646643000000001</v>
      </c>
      <c r="M1414" s="43">
        <v>19.291649</v>
      </c>
      <c r="N1414" s="43">
        <v>17.64941</v>
      </c>
      <c r="O1414" s="43">
        <v>17.383785</v>
      </c>
      <c r="P1414" s="43">
        <v>18.966991</v>
      </c>
      <c r="Q1414" s="43">
        <v>20.093813000000001</v>
      </c>
      <c r="R1414" s="43">
        <v>16.423926999999999</v>
      </c>
      <c r="S1414" s="43">
        <v>19.152082</v>
      </c>
      <c r="T1414" s="43">
        <v>11.722319000000001</v>
      </c>
      <c r="U1414" s="43">
        <v>13.714105</v>
      </c>
      <c r="V1414" s="43">
        <v>5.0730120000000003</v>
      </c>
      <c r="W1414" s="43">
        <v>8.238607</v>
      </c>
      <c r="X1414" s="43">
        <v>3.6471710000000002</v>
      </c>
      <c r="Y1414" s="43">
        <v>88</v>
      </c>
      <c r="AA1414">
        <f t="shared" si="508"/>
        <v>42089.759722222225</v>
      </c>
      <c r="AB1414" t="str">
        <f t="shared" si="509"/>
        <v>42089Murilo/Kassio69</v>
      </c>
      <c r="AC1414" s="52">
        <v>42089</v>
      </c>
      <c r="AD1414" s="53" t="s">
        <v>20</v>
      </c>
      <c r="AE1414" s="54">
        <v>69</v>
      </c>
      <c r="AF1414" s="51" t="str">
        <f t="shared" si="510"/>
        <v/>
      </c>
      <c r="AG1414" s="51">
        <f t="shared" si="511"/>
        <v>22.463629000000001</v>
      </c>
      <c r="AH1414" s="51">
        <f t="shared" si="512"/>
        <v>36.479773999999999</v>
      </c>
      <c r="AI1414" s="51">
        <f t="shared" si="513"/>
        <v>39.445445999999997</v>
      </c>
      <c r="AJ1414" s="51">
        <f t="shared" si="514"/>
        <v>39.690842000000004</v>
      </c>
      <c r="AK1414" s="51">
        <f t="shared" si="515"/>
        <v>38.794598000000001</v>
      </c>
      <c r="AL1414" s="51">
        <f t="shared" si="516"/>
        <v>38.068714</v>
      </c>
      <c r="AM1414" s="51">
        <f t="shared" si="517"/>
        <v>38.713603999999997</v>
      </c>
      <c r="AN1414" s="51">
        <f t="shared" si="518"/>
        <v>39.527172</v>
      </c>
      <c r="AO1414" s="51">
        <f t="shared" si="519"/>
        <v>41.178967</v>
      </c>
      <c r="AP1414" s="51">
        <f t="shared" si="520"/>
        <v>39.937035000000002</v>
      </c>
      <c r="AQ1414" s="51">
        <f t="shared" si="521"/>
        <v>39.772838999999998</v>
      </c>
      <c r="AR1414" s="51">
        <f t="shared" si="522"/>
        <v>40.597068999999998</v>
      </c>
      <c r="AS1414" s="51">
        <f t="shared" si="523"/>
        <v>40.431556999999998</v>
      </c>
      <c r="AT1414" s="51">
        <f t="shared" si="524"/>
        <v>39.445445999999997</v>
      </c>
      <c r="AU1414" s="51">
        <f t="shared" si="525"/>
        <v>35.853580000000001</v>
      </c>
      <c r="AV1414" s="51">
        <f t="shared" si="526"/>
        <v>38.471161000000002</v>
      </c>
      <c r="AY1414">
        <v>42354</v>
      </c>
      <c r="AZ1414">
        <v>42354</v>
      </c>
      <c r="BA1414" t="s">
        <v>29</v>
      </c>
      <c r="BB1414" s="1">
        <f t="shared" si="507"/>
        <v>42354</v>
      </c>
    </row>
    <row r="1415" spans="1:54">
      <c r="A1415" t="str">
        <f t="shared" si="527"/>
        <v>42199Fábio88</v>
      </c>
      <c r="B1415" s="48">
        <v>42199.447268518517</v>
      </c>
      <c r="C1415" s="48">
        <f t="shared" si="528"/>
        <v>42199</v>
      </c>
      <c r="D1415" s="48" t="s">
        <v>31</v>
      </c>
      <c r="E1415" s="49">
        <f t="shared" si="529"/>
        <v>88</v>
      </c>
      <c r="F1415" s="48"/>
      <c r="G1415" s="49" t="e">
        <f>VLOOKUP(C1415,#REF!,2,0)</f>
        <v>#REF!</v>
      </c>
      <c r="H1415" s="48"/>
      <c r="I1415" s="43">
        <v>5.3990000000000002E-3</v>
      </c>
      <c r="J1415" s="43">
        <v>5.3990000000000002E-3</v>
      </c>
      <c r="K1415" s="43">
        <v>12.048494</v>
      </c>
      <c r="L1415" s="43">
        <v>20.910692000000001</v>
      </c>
      <c r="M1415" s="43">
        <v>18.737325999999999</v>
      </c>
      <c r="N1415" s="43">
        <v>17.207129999999999</v>
      </c>
      <c r="O1415" s="43">
        <v>16.553032000000002</v>
      </c>
      <c r="P1415" s="43">
        <v>18.370387999999998</v>
      </c>
      <c r="Q1415" s="43">
        <v>19.904475999999999</v>
      </c>
      <c r="R1415" s="43">
        <v>15.870244</v>
      </c>
      <c r="S1415" s="43">
        <v>18.783106</v>
      </c>
      <c r="T1415" s="43">
        <v>11.579288</v>
      </c>
      <c r="U1415" s="43">
        <v>13.596196000000001</v>
      </c>
      <c r="V1415" s="43">
        <v>4.9377310000000003</v>
      </c>
      <c r="W1415" s="43">
        <v>8.2984279999999995</v>
      </c>
      <c r="X1415" s="43">
        <v>3.628479</v>
      </c>
      <c r="Y1415" s="43">
        <v>88</v>
      </c>
      <c r="AA1415">
        <f t="shared" si="508"/>
        <v>42094.754791666666</v>
      </c>
      <c r="AB1415" t="str">
        <f t="shared" si="509"/>
        <v>42094Murilo/Kassio69</v>
      </c>
      <c r="AC1415" s="52">
        <v>42094</v>
      </c>
      <c r="AD1415" s="53" t="s">
        <v>20</v>
      </c>
      <c r="AE1415" s="54">
        <v>69</v>
      </c>
      <c r="AF1415" s="51" t="str">
        <f t="shared" si="510"/>
        <v/>
      </c>
      <c r="AG1415" s="51">
        <f t="shared" si="511"/>
        <v>24.281115</v>
      </c>
      <c r="AH1415" s="51">
        <f t="shared" si="512"/>
        <v>37.111370000000001</v>
      </c>
      <c r="AI1415" s="51">
        <f t="shared" si="513"/>
        <v>39.119338999999997</v>
      </c>
      <c r="AJ1415" s="51">
        <f t="shared" si="514"/>
        <v>38.794598000000001</v>
      </c>
      <c r="AK1415" s="51">
        <f t="shared" si="515"/>
        <v>38.068714</v>
      </c>
      <c r="AL1415" s="51">
        <f t="shared" si="516"/>
        <v>37.349601999999997</v>
      </c>
      <c r="AM1415" s="51">
        <f t="shared" si="517"/>
        <v>37.908324999999998</v>
      </c>
      <c r="AN1415" s="51">
        <f t="shared" si="518"/>
        <v>39.527172</v>
      </c>
      <c r="AO1415" s="51">
        <f t="shared" si="519"/>
        <v>41.012264000000002</v>
      </c>
      <c r="AP1415" s="51">
        <f t="shared" si="520"/>
        <v>39.445445999999997</v>
      </c>
      <c r="AQ1415" s="51">
        <f t="shared" si="521"/>
        <v>38.632705999999999</v>
      </c>
      <c r="AR1415" s="51">
        <f t="shared" si="522"/>
        <v>39.282215000000001</v>
      </c>
      <c r="AS1415" s="51">
        <f t="shared" si="523"/>
        <v>39.200752000000001</v>
      </c>
      <c r="AT1415" s="51">
        <f t="shared" si="524"/>
        <v>37.908324999999998</v>
      </c>
      <c r="AU1415" s="51">
        <f t="shared" si="525"/>
        <v>34.387813999999999</v>
      </c>
      <c r="AV1415" s="51">
        <f t="shared" si="526"/>
        <v>36.322754000000003</v>
      </c>
      <c r="AY1415">
        <v>42355</v>
      </c>
      <c r="AZ1415">
        <v>42355</v>
      </c>
      <c r="BA1415" t="s">
        <v>29</v>
      </c>
      <c r="BB1415" s="1">
        <f t="shared" si="507"/>
        <v>42355</v>
      </c>
    </row>
    <row r="1416" spans="1:54">
      <c r="A1416" t="str">
        <f t="shared" si="527"/>
        <v>42226Fábio88</v>
      </c>
      <c r="B1416" s="48">
        <v>42226.380810185183</v>
      </c>
      <c r="C1416" s="48">
        <f t="shared" si="528"/>
        <v>42226</v>
      </c>
      <c r="D1416" s="48" t="s">
        <v>31</v>
      </c>
      <c r="E1416" s="49">
        <f t="shared" si="529"/>
        <v>88</v>
      </c>
      <c r="F1416" s="48"/>
      <c r="G1416" s="49" t="e">
        <f>VLOOKUP(C1416,#REF!,2,0)</f>
        <v>#REF!</v>
      </c>
      <c r="H1416" s="48"/>
      <c r="I1416" s="43">
        <v>5.3990000000000002E-3</v>
      </c>
      <c r="J1416" s="43">
        <v>5.3990000000000002E-3</v>
      </c>
      <c r="K1416" s="43">
        <v>7.7423000000000002</v>
      </c>
      <c r="L1416" s="43">
        <v>18.828972</v>
      </c>
      <c r="M1416" s="43">
        <v>17.207129999999999</v>
      </c>
      <c r="N1416" s="43">
        <v>15.870244</v>
      </c>
      <c r="O1416" s="43">
        <v>14.913753</v>
      </c>
      <c r="P1416" s="43">
        <v>16.553032000000002</v>
      </c>
      <c r="Q1416" s="43">
        <v>17.427333999999998</v>
      </c>
      <c r="R1416" s="43">
        <v>13.55795</v>
      </c>
      <c r="S1416" s="43">
        <v>16.337209999999999</v>
      </c>
      <c r="T1416" s="43">
        <v>10.566547</v>
      </c>
      <c r="U1416" s="43">
        <v>12.232295000000001</v>
      </c>
      <c r="V1416" s="43">
        <v>4.7181069999999998</v>
      </c>
      <c r="W1416" s="43">
        <v>8.1791009999999993</v>
      </c>
      <c r="X1416" s="43">
        <v>3.6471710000000002</v>
      </c>
      <c r="Y1416" s="43">
        <v>88</v>
      </c>
      <c r="AA1416">
        <f t="shared" si="508"/>
        <v>42102.708564814813</v>
      </c>
      <c r="AB1416" t="str">
        <f t="shared" si="509"/>
        <v>42102Murilo/Kassio69</v>
      </c>
      <c r="AC1416" s="52">
        <v>42102</v>
      </c>
      <c r="AD1416" s="53" t="s">
        <v>20</v>
      </c>
      <c r="AE1416" s="54">
        <v>69</v>
      </c>
      <c r="AF1416" s="51" t="str">
        <f t="shared" si="510"/>
        <v/>
      </c>
      <c r="AG1416" s="51">
        <f t="shared" si="511"/>
        <v>17.618275000000001</v>
      </c>
      <c r="AH1416" s="51">
        <f t="shared" si="512"/>
        <v>36.009644000000002</v>
      </c>
      <c r="AI1416" s="51">
        <f t="shared" si="513"/>
        <v>37.349601999999997</v>
      </c>
      <c r="AJ1416" s="51">
        <f t="shared" si="514"/>
        <v>36.558444999999999</v>
      </c>
      <c r="AK1416" s="51">
        <f t="shared" si="515"/>
        <v>34.540657000000003</v>
      </c>
      <c r="AL1416" s="51">
        <f t="shared" si="516"/>
        <v>33.855441999999996</v>
      </c>
      <c r="AM1416" s="51">
        <f t="shared" si="517"/>
        <v>35.620097999999999</v>
      </c>
      <c r="AN1416" s="51">
        <f t="shared" si="518"/>
        <v>37.668388</v>
      </c>
      <c r="AO1416" s="51">
        <f t="shared" si="519"/>
        <v>38.956802000000003</v>
      </c>
      <c r="AP1416" s="51">
        <f t="shared" si="520"/>
        <v>37.190693000000003</v>
      </c>
      <c r="AQ1416" s="51">
        <f t="shared" si="521"/>
        <v>36.952976</v>
      </c>
      <c r="AR1416" s="51">
        <f t="shared" si="522"/>
        <v>37.668388</v>
      </c>
      <c r="AS1416" s="51">
        <f t="shared" si="523"/>
        <v>37.668388</v>
      </c>
      <c r="AT1416" s="51">
        <f t="shared" si="524"/>
        <v>35.931556999999998</v>
      </c>
      <c r="AU1416" s="51">
        <f t="shared" si="525"/>
        <v>32.357277000000003</v>
      </c>
      <c r="AV1416" s="51">
        <f t="shared" si="526"/>
        <v>34.387813999999999</v>
      </c>
      <c r="AY1416">
        <v>42356</v>
      </c>
      <c r="AZ1416">
        <v>42356</v>
      </c>
      <c r="BA1416" t="s">
        <v>29</v>
      </c>
      <c r="BB1416" s="1">
        <f t="shared" si="507"/>
        <v>42356</v>
      </c>
    </row>
    <row r="1417" spans="1:54">
      <c r="A1417" t="str">
        <f t="shared" si="527"/>
        <v>42228Fábio88</v>
      </c>
      <c r="B1417" s="48">
        <v>42228.51390046296</v>
      </c>
      <c r="C1417" s="48">
        <f t="shared" si="528"/>
        <v>42228</v>
      </c>
      <c r="D1417" s="48" t="s">
        <v>31</v>
      </c>
      <c r="E1417" s="49">
        <f t="shared" si="529"/>
        <v>88</v>
      </c>
      <c r="F1417" s="48"/>
      <c r="G1417" s="49" t="e">
        <f>VLOOKUP(C1417,#REF!,2,0)</f>
        <v>#REF!</v>
      </c>
      <c r="H1417" s="48"/>
      <c r="I1417" s="43">
        <v>5.3990000000000002E-3</v>
      </c>
      <c r="J1417" s="43">
        <v>5.3990000000000002E-3</v>
      </c>
      <c r="K1417" s="43">
        <v>14.913753</v>
      </c>
      <c r="L1417" s="43">
        <v>22.595057000000001</v>
      </c>
      <c r="M1417" s="43">
        <v>21.301452999999999</v>
      </c>
      <c r="N1417" s="43">
        <v>19.620041000000001</v>
      </c>
      <c r="O1417" s="43">
        <v>19.431936</v>
      </c>
      <c r="P1417" s="43">
        <v>21.449484000000002</v>
      </c>
      <c r="Q1417" s="43">
        <v>22.797257999999999</v>
      </c>
      <c r="R1417" s="43">
        <v>19.152082</v>
      </c>
      <c r="S1417" s="43">
        <v>23.154530999999999</v>
      </c>
      <c r="T1417" s="43">
        <v>14.067796</v>
      </c>
      <c r="U1417" s="43">
        <v>17.383785</v>
      </c>
      <c r="V1417" s="43">
        <v>7.0694410000000003</v>
      </c>
      <c r="W1417" s="43">
        <v>11.436192</v>
      </c>
      <c r="X1417" s="43">
        <v>6.0995790000000003</v>
      </c>
      <c r="Y1417" s="43">
        <v>88</v>
      </c>
      <c r="AA1417">
        <f t="shared" si="508"/>
        <v>42111.733449074076</v>
      </c>
      <c r="AB1417" t="str">
        <f t="shared" si="509"/>
        <v>42111Murilo/Kassio69</v>
      </c>
      <c r="AC1417" s="52">
        <v>42111</v>
      </c>
      <c r="AD1417" s="53" t="s">
        <v>20</v>
      </c>
      <c r="AE1417" s="54">
        <v>69</v>
      </c>
      <c r="AF1417" s="51" t="str">
        <f t="shared" si="510"/>
        <v/>
      </c>
      <c r="AG1417" s="51">
        <f t="shared" si="511"/>
        <v>7.930809</v>
      </c>
      <c r="AH1417" s="51">
        <f t="shared" si="512"/>
        <v>25.184933000000001</v>
      </c>
      <c r="AI1417" s="51">
        <f t="shared" si="513"/>
        <v>28.621839999999999</v>
      </c>
      <c r="AJ1417" s="51">
        <f t="shared" si="514"/>
        <v>30.676480999999999</v>
      </c>
      <c r="AK1417" s="51">
        <f t="shared" si="515"/>
        <v>29.67557</v>
      </c>
      <c r="AL1417" s="51">
        <f t="shared" si="516"/>
        <v>29.604711999999999</v>
      </c>
      <c r="AM1417" s="51">
        <f t="shared" si="517"/>
        <v>31.988050000000001</v>
      </c>
      <c r="AN1417" s="51">
        <f t="shared" si="518"/>
        <v>34.770592000000001</v>
      </c>
      <c r="AO1417" s="51">
        <f t="shared" si="519"/>
        <v>35.853580000000001</v>
      </c>
      <c r="AP1417" s="51">
        <f t="shared" si="520"/>
        <v>34.924286000000002</v>
      </c>
      <c r="AQ1417" s="51">
        <f t="shared" si="521"/>
        <v>34.847389</v>
      </c>
      <c r="AR1417" s="51">
        <f t="shared" si="522"/>
        <v>35.931556999999998</v>
      </c>
      <c r="AS1417" s="51">
        <f t="shared" si="523"/>
        <v>36.322754000000003</v>
      </c>
      <c r="AT1417" s="51">
        <f t="shared" si="524"/>
        <v>34.235270999999997</v>
      </c>
      <c r="AU1417" s="51">
        <f t="shared" si="525"/>
        <v>30.748636000000001</v>
      </c>
      <c r="AV1417" s="51">
        <f t="shared" si="526"/>
        <v>32.803176999999998</v>
      </c>
      <c r="AY1417">
        <v>42374</v>
      </c>
      <c r="AZ1417">
        <v>42374</v>
      </c>
      <c r="BA1417" t="s">
        <v>29</v>
      </c>
      <c r="BB1417" s="1">
        <f t="shared" si="507"/>
        <v>42374</v>
      </c>
    </row>
    <row r="1418" spans="1:54">
      <c r="A1418" t="str">
        <f t="shared" si="527"/>
        <v>42231Fábio88</v>
      </c>
      <c r="B1418" s="48">
        <v>42231.604328703703</v>
      </c>
      <c r="C1418" s="48">
        <f t="shared" si="528"/>
        <v>42231</v>
      </c>
      <c r="D1418" s="48" t="s">
        <v>31</v>
      </c>
      <c r="E1418" s="49">
        <f t="shared" si="529"/>
        <v>88</v>
      </c>
      <c r="F1418" s="48"/>
      <c r="G1418" s="49" t="e">
        <f>VLOOKUP(C1418,#REF!,2,0)</f>
        <v>#REF!</v>
      </c>
      <c r="H1418" s="48"/>
      <c r="I1418" s="43">
        <v>5.3990000000000002E-3</v>
      </c>
      <c r="J1418" s="43">
        <v>5.3990000000000002E-3</v>
      </c>
      <c r="K1418" s="43">
        <v>11.65066</v>
      </c>
      <c r="L1418" s="43">
        <v>20.959959000000001</v>
      </c>
      <c r="M1418" s="43">
        <v>18.874898999999999</v>
      </c>
      <c r="N1418" s="43">
        <v>17.427333999999998</v>
      </c>
      <c r="O1418" s="43">
        <v>16.944403000000001</v>
      </c>
      <c r="P1418" s="43">
        <v>18.737325999999999</v>
      </c>
      <c r="Q1418" s="43">
        <v>19.904475999999999</v>
      </c>
      <c r="R1418" s="43">
        <v>16.166222000000001</v>
      </c>
      <c r="S1418" s="43">
        <v>19.245075</v>
      </c>
      <c r="T1418" s="43">
        <v>11.830387</v>
      </c>
      <c r="U1418" s="43">
        <v>14.187023999999999</v>
      </c>
      <c r="V1418" s="43">
        <v>5.442361</v>
      </c>
      <c r="W1418" s="43">
        <v>9.251849</v>
      </c>
      <c r="X1418" s="43">
        <v>4.2131129999999999</v>
      </c>
      <c r="Y1418" s="43">
        <v>88</v>
      </c>
      <c r="AA1418">
        <f t="shared" si="508"/>
        <v>42116.722256944442</v>
      </c>
      <c r="AB1418" t="str">
        <f t="shared" si="509"/>
        <v>42116Murilo/Kassio69</v>
      </c>
      <c r="AC1418" s="52">
        <v>42116</v>
      </c>
      <c r="AD1418" s="53" t="s">
        <v>20</v>
      </c>
      <c r="AE1418" s="54">
        <v>69</v>
      </c>
      <c r="AF1418" s="51" t="str">
        <f t="shared" si="510"/>
        <v/>
      </c>
      <c r="AG1418" s="51">
        <f t="shared" si="511"/>
        <v>5.3534240000000004</v>
      </c>
      <c r="AH1418" s="51">
        <f t="shared" si="512"/>
        <v>24.473331000000002</v>
      </c>
      <c r="AI1418" s="51">
        <f t="shared" si="513"/>
        <v>28.067778000000001</v>
      </c>
      <c r="AJ1418" s="51">
        <f t="shared" si="514"/>
        <v>29.604711999999999</v>
      </c>
      <c r="AK1418" s="51">
        <f t="shared" si="515"/>
        <v>27.998936</v>
      </c>
      <c r="AL1418" s="51">
        <f t="shared" si="516"/>
        <v>27.792849</v>
      </c>
      <c r="AM1418" s="51">
        <f t="shared" si="517"/>
        <v>30.245471999999999</v>
      </c>
      <c r="AN1418" s="51">
        <f t="shared" si="518"/>
        <v>32.803176999999998</v>
      </c>
      <c r="AO1418" s="51">
        <f t="shared" si="519"/>
        <v>34.387813999999999</v>
      </c>
      <c r="AP1418" s="51">
        <f t="shared" si="520"/>
        <v>33.477725999999997</v>
      </c>
      <c r="AQ1418" s="51">
        <f t="shared" si="521"/>
        <v>33.855441999999996</v>
      </c>
      <c r="AR1418" s="51">
        <f t="shared" si="522"/>
        <v>34.924286000000002</v>
      </c>
      <c r="AS1418" s="51">
        <f t="shared" si="523"/>
        <v>35.310035999999997</v>
      </c>
      <c r="AT1418" s="51">
        <f t="shared" si="524"/>
        <v>33.628551000000002</v>
      </c>
      <c r="AU1418" s="51">
        <f t="shared" si="525"/>
        <v>30.102467999999998</v>
      </c>
      <c r="AV1418" s="51">
        <f t="shared" si="526"/>
        <v>32.283279</v>
      </c>
      <c r="AY1418">
        <v>42375</v>
      </c>
      <c r="AZ1418">
        <v>42375</v>
      </c>
      <c r="BA1418" t="s">
        <v>29</v>
      </c>
      <c r="BB1418" s="1">
        <f t="shared" si="507"/>
        <v>42375</v>
      </c>
    </row>
    <row r="1419" spans="1:54">
      <c r="A1419" t="str">
        <f t="shared" si="527"/>
        <v>42233Fábio88</v>
      </c>
      <c r="B1419" s="48">
        <v>42233.386365740742</v>
      </c>
      <c r="C1419" s="48">
        <f t="shared" si="528"/>
        <v>42233</v>
      </c>
      <c r="D1419" s="48" t="s">
        <v>31</v>
      </c>
      <c r="E1419" s="49">
        <f t="shared" si="529"/>
        <v>88</v>
      </c>
      <c r="F1419" s="48"/>
      <c r="G1419" s="49" t="e">
        <f>VLOOKUP(C1419,#REF!,2,0)</f>
        <v>#REF!</v>
      </c>
      <c r="H1419" s="48"/>
      <c r="I1419" s="43">
        <v>5.3990000000000002E-3</v>
      </c>
      <c r="J1419" s="43">
        <v>5.3990000000000002E-3</v>
      </c>
      <c r="K1419" s="43">
        <v>10.296284</v>
      </c>
      <c r="L1419" s="43">
        <v>19.761913</v>
      </c>
      <c r="M1419" s="43">
        <v>17.963812000000001</v>
      </c>
      <c r="N1419" s="43">
        <v>16.769182000000001</v>
      </c>
      <c r="O1419" s="43">
        <v>16.124804999999999</v>
      </c>
      <c r="P1419" s="43">
        <v>18.052916</v>
      </c>
      <c r="Q1419" s="43">
        <v>19.105695999999998</v>
      </c>
      <c r="R1419" s="43">
        <v>15.284765999999999</v>
      </c>
      <c r="S1419" s="43">
        <v>18.23366</v>
      </c>
      <c r="T1419" s="43">
        <v>11.866547000000001</v>
      </c>
      <c r="U1419" s="43">
        <v>13.714105</v>
      </c>
      <c r="V1419" s="43">
        <v>5.1863010000000003</v>
      </c>
      <c r="W1419" s="43">
        <v>8.7221899999999994</v>
      </c>
      <c r="X1419" s="43">
        <v>3.99282</v>
      </c>
      <c r="Y1419" s="43">
        <v>88</v>
      </c>
      <c r="AA1419">
        <f t="shared" si="508"/>
        <v>42119.472754629627</v>
      </c>
      <c r="AB1419" t="str">
        <f t="shared" si="509"/>
        <v>42119Murilo/Kassio69</v>
      </c>
      <c r="AC1419" s="52">
        <v>42119</v>
      </c>
      <c r="AD1419" s="53" t="s">
        <v>20</v>
      </c>
      <c r="AE1419" s="54">
        <v>69</v>
      </c>
      <c r="AF1419" s="51" t="str">
        <f t="shared" si="510"/>
        <v/>
      </c>
      <c r="AG1419" s="51">
        <f t="shared" si="511"/>
        <v>5.7760749999999996</v>
      </c>
      <c r="AH1419" s="51">
        <f t="shared" si="512"/>
        <v>23.457239000000001</v>
      </c>
      <c r="AI1419" s="51">
        <f t="shared" si="513"/>
        <v>26.505780999999999</v>
      </c>
      <c r="AJ1419" s="51">
        <f t="shared" si="514"/>
        <v>28.761232</v>
      </c>
      <c r="AK1419" s="51">
        <f t="shared" si="515"/>
        <v>26.908846</v>
      </c>
      <c r="AL1419" s="51">
        <f t="shared" si="516"/>
        <v>26.774146999999999</v>
      </c>
      <c r="AM1419" s="51">
        <f t="shared" si="517"/>
        <v>29.959826</v>
      </c>
      <c r="AN1419" s="51">
        <f t="shared" si="518"/>
        <v>32.209347000000001</v>
      </c>
      <c r="AO1419" s="51">
        <f t="shared" si="519"/>
        <v>33.477725999999997</v>
      </c>
      <c r="AP1419" s="51">
        <f t="shared" si="520"/>
        <v>32.728637999999997</v>
      </c>
      <c r="AQ1419" s="51">
        <f t="shared" si="521"/>
        <v>33.477725999999997</v>
      </c>
      <c r="AR1419" s="51">
        <f t="shared" si="522"/>
        <v>34.847389</v>
      </c>
      <c r="AS1419" s="51">
        <f t="shared" si="523"/>
        <v>34.770592000000001</v>
      </c>
      <c r="AT1419" s="51">
        <f t="shared" si="524"/>
        <v>33.477725999999997</v>
      </c>
      <c r="AU1419" s="51">
        <f t="shared" si="525"/>
        <v>30.173922000000001</v>
      </c>
      <c r="AV1419" s="51">
        <f t="shared" si="526"/>
        <v>32.803176999999998</v>
      </c>
      <c r="AY1419">
        <v>42377</v>
      </c>
      <c r="AZ1419">
        <v>42377</v>
      </c>
      <c r="BA1419" t="s">
        <v>29</v>
      </c>
      <c r="BB1419" s="1">
        <f t="shared" si="507"/>
        <v>42377</v>
      </c>
    </row>
    <row r="1420" spans="1:54">
      <c r="A1420" t="str">
        <f t="shared" si="527"/>
        <v>42235Fábio88</v>
      </c>
      <c r="B1420" s="48">
        <v>42235.387962962966</v>
      </c>
      <c r="C1420" s="48">
        <f t="shared" si="528"/>
        <v>42235</v>
      </c>
      <c r="D1420" s="48" t="s">
        <v>31</v>
      </c>
      <c r="E1420" s="49">
        <f t="shared" si="529"/>
        <v>88</v>
      </c>
      <c r="F1420" s="48"/>
      <c r="G1420" s="49" t="e">
        <f>VLOOKUP(C1420,#REF!,2,0)</f>
        <v>#REF!</v>
      </c>
      <c r="H1420" s="48"/>
      <c r="I1420" s="43">
        <v>5.3990000000000002E-3</v>
      </c>
      <c r="J1420" s="43">
        <v>5.3990000000000002E-3</v>
      </c>
      <c r="K1420" s="43">
        <v>10.363403</v>
      </c>
      <c r="L1420" s="43">
        <v>19.714544</v>
      </c>
      <c r="M1420" s="43">
        <v>17.829084000000002</v>
      </c>
      <c r="N1420" s="43">
        <v>16.467407000000001</v>
      </c>
      <c r="O1420" s="43">
        <v>15.870244</v>
      </c>
      <c r="P1420" s="43">
        <v>17.783234</v>
      </c>
      <c r="Q1420" s="43">
        <v>18.689921999999999</v>
      </c>
      <c r="R1420" s="43">
        <v>14.83245</v>
      </c>
      <c r="S1420" s="43">
        <v>17.695022999999999</v>
      </c>
      <c r="T1420" s="43">
        <v>10.772358000000001</v>
      </c>
      <c r="U1420" s="43">
        <v>13.171392000000001</v>
      </c>
      <c r="V1420" s="43">
        <v>4.9830180000000004</v>
      </c>
      <c r="W1420" s="43">
        <v>8.5998190000000001</v>
      </c>
      <c r="X1420" s="43">
        <v>3.8758680000000001</v>
      </c>
      <c r="Y1420" s="43">
        <v>88</v>
      </c>
      <c r="AA1420">
        <f t="shared" si="508"/>
        <v>42121.696111111109</v>
      </c>
      <c r="AB1420" t="str">
        <f t="shared" si="509"/>
        <v>42121Murilo/Kassio69</v>
      </c>
      <c r="AC1420" s="52">
        <v>42121</v>
      </c>
      <c r="AD1420" s="53" t="s">
        <v>20</v>
      </c>
      <c r="AE1420" s="54">
        <v>69</v>
      </c>
      <c r="AF1420" s="51" t="str">
        <f t="shared" si="510"/>
        <v/>
      </c>
      <c r="AG1420" s="51">
        <f t="shared" si="511"/>
        <v>5.0022640000000003</v>
      </c>
      <c r="AH1420" s="51">
        <f t="shared" si="512"/>
        <v>22.833573999999999</v>
      </c>
      <c r="AI1420" s="51">
        <f t="shared" si="513"/>
        <v>26.774146999999999</v>
      </c>
      <c r="AJ1420" s="51">
        <f t="shared" si="514"/>
        <v>28.831005000000001</v>
      </c>
      <c r="AK1420" s="51">
        <f t="shared" si="515"/>
        <v>26.372135</v>
      </c>
      <c r="AL1420" s="51">
        <f t="shared" si="516"/>
        <v>26.039528000000001</v>
      </c>
      <c r="AM1420" s="51">
        <f t="shared" si="517"/>
        <v>28.274913999999999</v>
      </c>
      <c r="AN1420" s="51">
        <f t="shared" si="518"/>
        <v>31.110600999999999</v>
      </c>
      <c r="AO1420" s="51">
        <f t="shared" si="519"/>
        <v>32.728637999999997</v>
      </c>
      <c r="AP1420" s="51">
        <f t="shared" si="520"/>
        <v>31.914465</v>
      </c>
      <c r="AQ1420" s="51">
        <f t="shared" si="521"/>
        <v>32.431399999999996</v>
      </c>
      <c r="AR1420" s="51">
        <f t="shared" si="522"/>
        <v>33.628551000000002</v>
      </c>
      <c r="AS1420" s="51">
        <f t="shared" si="523"/>
        <v>34.235270999999997</v>
      </c>
      <c r="AT1420" s="51">
        <f t="shared" si="524"/>
        <v>32.877800000000001</v>
      </c>
      <c r="AU1420" s="51">
        <f t="shared" si="525"/>
        <v>29.533953</v>
      </c>
      <c r="AV1420" s="51">
        <f t="shared" si="526"/>
        <v>31.914465</v>
      </c>
      <c r="AY1420">
        <v>42388</v>
      </c>
      <c r="AZ1420">
        <v>42388</v>
      </c>
      <c r="BA1420" t="s">
        <v>29</v>
      </c>
      <c r="BB1420" s="1">
        <f t="shared" si="507"/>
        <v>42388</v>
      </c>
    </row>
    <row r="1421" spans="1:54">
      <c r="A1421" t="str">
        <f t="shared" si="527"/>
        <v>42240Fábio88</v>
      </c>
      <c r="B1421" s="48">
        <v>42240.623333333337</v>
      </c>
      <c r="C1421" s="48">
        <f t="shared" si="528"/>
        <v>42240</v>
      </c>
      <c r="D1421" s="48" t="s">
        <v>31</v>
      </c>
      <c r="E1421" s="49">
        <f t="shared" si="529"/>
        <v>88</v>
      </c>
      <c r="F1421" s="48"/>
      <c r="G1421" s="49" t="e">
        <f>VLOOKUP(C1421,#REF!,2,0)</f>
        <v>#REF!</v>
      </c>
      <c r="H1421" s="48"/>
      <c r="I1421" s="43">
        <v>5.3990000000000002E-3</v>
      </c>
      <c r="J1421" s="43">
        <v>5.3990000000000002E-3</v>
      </c>
      <c r="K1421" s="43">
        <v>9.6039940000000001</v>
      </c>
      <c r="L1421" s="43">
        <v>19.525836999999999</v>
      </c>
      <c r="M1421" s="43">
        <v>17.074635000000001</v>
      </c>
      <c r="N1421" s="43">
        <v>15.827836</v>
      </c>
      <c r="O1421" s="43">
        <v>15.078711999999999</v>
      </c>
      <c r="P1421" s="43">
        <v>16.855851999999999</v>
      </c>
      <c r="Q1421" s="43">
        <v>17.829084000000002</v>
      </c>
      <c r="R1421" s="43">
        <v>14.147672999999999</v>
      </c>
      <c r="S1421" s="43">
        <v>16.900095</v>
      </c>
      <c r="T1421" s="43">
        <v>10.703449000000001</v>
      </c>
      <c r="U1421" s="43">
        <v>12.566523</v>
      </c>
      <c r="V1421" s="43">
        <v>4.8934090000000001</v>
      </c>
      <c r="W1421" s="43">
        <v>8.5385559999999998</v>
      </c>
      <c r="X1421" s="43">
        <v>3.8953899999999999</v>
      </c>
      <c r="Y1421" s="43">
        <v>88</v>
      </c>
      <c r="AA1421">
        <f t="shared" si="508"/>
        <v>42123.595347222225</v>
      </c>
      <c r="AB1421" t="str">
        <f t="shared" si="509"/>
        <v>42123Murilo/Kassio69</v>
      </c>
      <c r="AC1421" s="52">
        <v>42123</v>
      </c>
      <c r="AD1421" s="53" t="s">
        <v>20</v>
      </c>
      <c r="AE1421" s="54">
        <v>69</v>
      </c>
      <c r="AF1421" s="51" t="str">
        <f t="shared" si="510"/>
        <v/>
      </c>
      <c r="AG1421" s="51">
        <f t="shared" si="511"/>
        <v>4.7416150000000004</v>
      </c>
      <c r="AH1421" s="51">
        <f t="shared" si="512"/>
        <v>21.914597000000001</v>
      </c>
      <c r="AI1421" s="51">
        <f t="shared" si="513"/>
        <v>25.907093</v>
      </c>
      <c r="AJ1421" s="51">
        <f t="shared" si="514"/>
        <v>27.930150999999999</v>
      </c>
      <c r="AK1421" s="51">
        <f t="shared" si="515"/>
        <v>26.105858000000001</v>
      </c>
      <c r="AL1421" s="51">
        <f t="shared" si="516"/>
        <v>25.907093</v>
      </c>
      <c r="AM1421" s="51">
        <f t="shared" si="517"/>
        <v>28.067778000000001</v>
      </c>
      <c r="AN1421" s="51">
        <f t="shared" si="518"/>
        <v>30.676480999999999</v>
      </c>
      <c r="AO1421" s="51">
        <f t="shared" si="519"/>
        <v>31.840954</v>
      </c>
      <c r="AP1421" s="51">
        <f t="shared" si="520"/>
        <v>31.255997000000001</v>
      </c>
      <c r="AQ1421" s="51">
        <f t="shared" si="521"/>
        <v>32.135517</v>
      </c>
      <c r="AR1421" s="51">
        <f t="shared" si="522"/>
        <v>33.327229000000003</v>
      </c>
      <c r="AS1421" s="51">
        <f t="shared" si="523"/>
        <v>33.855441999999996</v>
      </c>
      <c r="AT1421" s="51">
        <f t="shared" si="524"/>
        <v>32.654209000000002</v>
      </c>
      <c r="AU1421" s="51">
        <f t="shared" si="525"/>
        <v>29.67557</v>
      </c>
      <c r="AV1421" s="51">
        <f t="shared" si="526"/>
        <v>31.840954</v>
      </c>
      <c r="AY1421">
        <v>42390</v>
      </c>
      <c r="AZ1421">
        <v>42390</v>
      </c>
      <c r="BA1421" t="s">
        <v>29</v>
      </c>
      <c r="BB1421" s="1">
        <f t="shared" si="507"/>
        <v>42390</v>
      </c>
    </row>
    <row r="1422" spans="1:54">
      <c r="A1422" t="str">
        <f t="shared" si="527"/>
        <v>42242Fábio88</v>
      </c>
      <c r="B1422" s="48">
        <v>42242.407280092593</v>
      </c>
      <c r="C1422" s="48">
        <f t="shared" si="528"/>
        <v>42242</v>
      </c>
      <c r="D1422" s="48" t="s">
        <v>31</v>
      </c>
      <c r="E1422" s="49">
        <f t="shared" si="529"/>
        <v>88</v>
      </c>
      <c r="F1422" s="48"/>
      <c r="G1422" s="49" t="e">
        <f>VLOOKUP(C1422,#REF!,2,0)</f>
        <v>#REF!</v>
      </c>
      <c r="H1422" s="48"/>
      <c r="I1422" s="43">
        <v>5.3990000000000002E-3</v>
      </c>
      <c r="J1422" s="43">
        <v>5.3990000000000002E-3</v>
      </c>
      <c r="K1422" s="43">
        <v>14.108395</v>
      </c>
      <c r="L1422" s="43">
        <v>21.351330000000001</v>
      </c>
      <c r="M1422" s="43">
        <v>19.904475999999999</v>
      </c>
      <c r="N1422" s="43">
        <v>18.188776000000001</v>
      </c>
      <c r="O1422" s="43">
        <v>16.769182000000001</v>
      </c>
      <c r="P1422" s="43">
        <v>17.963812000000001</v>
      </c>
      <c r="Q1422" s="43">
        <v>18.507843000000001</v>
      </c>
      <c r="R1422" s="43">
        <v>14.227879</v>
      </c>
      <c r="S1422" s="43">
        <v>16.944403000000001</v>
      </c>
      <c r="T1422" s="43">
        <v>10.566547</v>
      </c>
      <c r="U1422" s="43">
        <v>12.829063</v>
      </c>
      <c r="V1422" s="43">
        <v>4.9830180000000004</v>
      </c>
      <c r="W1422" s="43">
        <v>8.7833079999999999</v>
      </c>
      <c r="X1422" s="43">
        <v>3.9735710000000002</v>
      </c>
      <c r="Y1422" s="43">
        <v>88</v>
      </c>
      <c r="AA1422">
        <f t="shared" si="508"/>
        <v>42128.726597222223</v>
      </c>
      <c r="AB1422" t="str">
        <f t="shared" si="509"/>
        <v>42128Murilo/Kassio69</v>
      </c>
      <c r="AC1422" s="52">
        <v>42128</v>
      </c>
      <c r="AD1422" s="53" t="s">
        <v>20</v>
      </c>
      <c r="AE1422" s="54">
        <v>69</v>
      </c>
      <c r="AF1422" s="51" t="str">
        <f t="shared" si="510"/>
        <v>INC</v>
      </c>
      <c r="AG1422" s="51" t="str">
        <f t="shared" si="511"/>
        <v>N/A</v>
      </c>
      <c r="AH1422" s="51" t="str">
        <f t="shared" si="512"/>
        <v>N/A</v>
      </c>
      <c r="AI1422" s="51" t="str">
        <f t="shared" si="513"/>
        <v>N/A</v>
      </c>
      <c r="AJ1422" s="51" t="str">
        <f t="shared" si="514"/>
        <v>N/A</v>
      </c>
      <c r="AK1422" s="51">
        <f t="shared" si="515"/>
        <v>27.111529999999998</v>
      </c>
      <c r="AL1422" s="51">
        <f t="shared" si="516"/>
        <v>27.111529999999998</v>
      </c>
      <c r="AM1422" s="51">
        <f t="shared" si="517"/>
        <v>28.831005000000001</v>
      </c>
      <c r="AN1422" s="51">
        <f t="shared" si="518"/>
        <v>31.474726</v>
      </c>
      <c r="AO1422" s="51">
        <f t="shared" si="519"/>
        <v>33.252102000000001</v>
      </c>
      <c r="AP1422" s="51">
        <f t="shared" si="520"/>
        <v>31.840954</v>
      </c>
      <c r="AQ1422" s="51">
        <f t="shared" si="521"/>
        <v>33.027275000000003</v>
      </c>
      <c r="AR1422" s="51">
        <f t="shared" si="522"/>
        <v>33.931216999999997</v>
      </c>
      <c r="AS1422" s="51">
        <f t="shared" si="523"/>
        <v>34.235270999999997</v>
      </c>
      <c r="AT1422" s="51">
        <f t="shared" si="524"/>
        <v>32.654209000000002</v>
      </c>
      <c r="AU1422" s="51">
        <f t="shared" si="525"/>
        <v>29.888642999999998</v>
      </c>
      <c r="AV1422" s="51">
        <f t="shared" si="526"/>
        <v>31.914465</v>
      </c>
      <c r="AY1422">
        <v>42392</v>
      </c>
      <c r="AZ1422">
        <v>42392</v>
      </c>
      <c r="BA1422" t="s">
        <v>29</v>
      </c>
      <c r="BB1422" s="1">
        <f t="shared" si="507"/>
        <v>42392</v>
      </c>
    </row>
    <row r="1423" spans="1:54">
      <c r="A1423" t="str">
        <f t="shared" si="527"/>
        <v>42244Fábio88</v>
      </c>
      <c r="B1423" s="48">
        <v>42244.723611111112</v>
      </c>
      <c r="C1423" s="48">
        <f t="shared" si="528"/>
        <v>42244</v>
      </c>
      <c r="D1423" s="48" t="s">
        <v>31</v>
      </c>
      <c r="E1423" s="49">
        <f t="shared" si="529"/>
        <v>88</v>
      </c>
      <c r="F1423" s="48"/>
      <c r="G1423" s="49" t="e">
        <f>VLOOKUP(C1423,#REF!,2,0)</f>
        <v>#REF!</v>
      </c>
      <c r="H1423" s="48"/>
      <c r="I1423" s="43">
        <v>5.3990000000000002E-3</v>
      </c>
      <c r="J1423" s="43">
        <v>5.3990000000000002E-3</v>
      </c>
      <c r="K1423" s="43">
        <v>14.306948</v>
      </c>
      <c r="L1423" s="43">
        <v>21.944675</v>
      </c>
      <c r="M1423" s="43">
        <v>20.141787999999998</v>
      </c>
      <c r="N1423" s="43">
        <v>18.783106</v>
      </c>
      <c r="O1423" s="43">
        <v>18.415575</v>
      </c>
      <c r="P1423" s="43">
        <v>20.381014</v>
      </c>
      <c r="Q1423" s="43">
        <v>21.301452999999999</v>
      </c>
      <c r="R1423" s="43">
        <v>17.783234</v>
      </c>
      <c r="S1423" s="43">
        <v>21.155930999999999</v>
      </c>
      <c r="T1423" s="43">
        <v>13.831351</v>
      </c>
      <c r="U1423" s="43">
        <v>16.166222000000001</v>
      </c>
      <c r="V1423" s="43">
        <v>6.2512350000000003</v>
      </c>
      <c r="W1423" s="43">
        <v>9.9627490000000005</v>
      </c>
      <c r="X1423" s="43">
        <v>4.7830830000000004</v>
      </c>
      <c r="Y1423" s="43">
        <v>88</v>
      </c>
      <c r="AA1423">
        <f t="shared" si="508"/>
        <v>42131.494074074071</v>
      </c>
      <c r="AB1423" t="str">
        <f t="shared" si="509"/>
        <v>42131Murilo/Kassio69</v>
      </c>
      <c r="AC1423" s="52">
        <v>42131</v>
      </c>
      <c r="AD1423" s="53" t="s">
        <v>20</v>
      </c>
      <c r="AE1423" s="54">
        <v>69</v>
      </c>
      <c r="AF1423" s="51" t="str">
        <f t="shared" si="510"/>
        <v/>
      </c>
      <c r="AG1423" s="51">
        <f t="shared" si="511"/>
        <v>13.122749000000001</v>
      </c>
      <c r="AH1423" s="51">
        <f t="shared" si="512"/>
        <v>30.965553</v>
      </c>
      <c r="AI1423" s="51">
        <f t="shared" si="513"/>
        <v>31.401717999999999</v>
      </c>
      <c r="AJ1423" s="51">
        <f t="shared" si="514"/>
        <v>30.820837000000001</v>
      </c>
      <c r="AK1423" s="51">
        <f t="shared" si="515"/>
        <v>27.998936</v>
      </c>
      <c r="AL1423" s="51">
        <f t="shared" si="516"/>
        <v>27.451124</v>
      </c>
      <c r="AM1423" s="51">
        <f t="shared" si="517"/>
        <v>27.930150999999999</v>
      </c>
      <c r="AN1423" s="51">
        <f t="shared" si="518"/>
        <v>30.460581000000001</v>
      </c>
      <c r="AO1423" s="51">
        <f t="shared" si="519"/>
        <v>31.840954</v>
      </c>
      <c r="AP1423" s="51">
        <f t="shared" si="520"/>
        <v>30.965553</v>
      </c>
      <c r="AQ1423" s="51">
        <f t="shared" si="521"/>
        <v>31.914465</v>
      </c>
      <c r="AR1423" s="51">
        <f t="shared" si="522"/>
        <v>32.877800000000001</v>
      </c>
      <c r="AS1423" s="51">
        <f t="shared" si="523"/>
        <v>33.327229000000003</v>
      </c>
      <c r="AT1423" s="51">
        <f t="shared" si="524"/>
        <v>31.840954</v>
      </c>
      <c r="AU1423" s="51">
        <f t="shared" si="525"/>
        <v>29.041008000000001</v>
      </c>
      <c r="AV1423" s="51">
        <f t="shared" si="526"/>
        <v>31.255997000000001</v>
      </c>
      <c r="AY1423">
        <v>42398</v>
      </c>
      <c r="AZ1423">
        <v>42398</v>
      </c>
      <c r="BA1423" t="s">
        <v>29</v>
      </c>
      <c r="BB1423" s="1">
        <f t="shared" si="507"/>
        <v>42398</v>
      </c>
    </row>
    <row r="1424" spans="1:54">
      <c r="A1424" t="str">
        <f t="shared" si="527"/>
        <v>42247Fábio88</v>
      </c>
      <c r="B1424" s="48">
        <v>42247.368171296293</v>
      </c>
      <c r="C1424" s="48">
        <f t="shared" si="528"/>
        <v>42247</v>
      </c>
      <c r="D1424" s="48" t="s">
        <v>31</v>
      </c>
      <c r="E1424" s="49">
        <f t="shared" si="529"/>
        <v>88</v>
      </c>
      <c r="F1424" s="48"/>
      <c r="G1424" s="49" t="e">
        <f>VLOOKUP(C1424,#REF!,2,0)</f>
        <v>#REF!</v>
      </c>
      <c r="H1424" s="48"/>
      <c r="I1424" s="43">
        <v>5.3990000000000002E-3</v>
      </c>
      <c r="J1424" s="43">
        <v>5.3990000000000002E-3</v>
      </c>
      <c r="K1424" s="43">
        <v>12.343450000000001</v>
      </c>
      <c r="L1424" s="43">
        <v>20.332657000000001</v>
      </c>
      <c r="M1424" s="43">
        <v>18.689921999999999</v>
      </c>
      <c r="N1424" s="43">
        <v>17.295309</v>
      </c>
      <c r="O1424" s="43">
        <v>16.855851999999999</v>
      </c>
      <c r="P1424" s="43">
        <v>18.598734</v>
      </c>
      <c r="Q1424" s="43">
        <v>19.667255000000001</v>
      </c>
      <c r="R1424" s="43">
        <v>16.081938000000001</v>
      </c>
      <c r="S1424" s="43">
        <v>19.105695999999998</v>
      </c>
      <c r="T1424" s="43">
        <v>11.758286999999999</v>
      </c>
      <c r="U1424" s="43">
        <v>14.227879</v>
      </c>
      <c r="V1424" s="43">
        <v>5.3715130000000002</v>
      </c>
      <c r="W1424" s="43">
        <v>9.4434059999999995</v>
      </c>
      <c r="X1424" s="43">
        <v>4.2544760000000004</v>
      </c>
      <c r="Y1424" s="43">
        <v>88</v>
      </c>
      <c r="AA1424">
        <f t="shared" si="508"/>
        <v>41856.774363425924</v>
      </c>
      <c r="AB1424" t="str">
        <f t="shared" si="509"/>
        <v>41856Murilo/Kassio70</v>
      </c>
      <c r="AC1424" s="52">
        <v>41856</v>
      </c>
      <c r="AD1424" s="53" t="s">
        <v>20</v>
      </c>
      <c r="AE1424" s="54">
        <v>70</v>
      </c>
      <c r="AF1424" s="51" t="str">
        <f t="shared" si="510"/>
        <v/>
      </c>
      <c r="AG1424" s="51">
        <f t="shared" si="511"/>
        <v>0</v>
      </c>
      <c r="AH1424" s="51">
        <f t="shared" si="512"/>
        <v>0</v>
      </c>
      <c r="AI1424" s="51">
        <f t="shared" si="513"/>
        <v>20.310499</v>
      </c>
      <c r="AJ1424" s="51">
        <f t="shared" si="514"/>
        <v>29.041008000000001</v>
      </c>
      <c r="AK1424" s="51">
        <f t="shared" si="515"/>
        <v>26.639799</v>
      </c>
      <c r="AL1424" s="51">
        <f t="shared" si="516"/>
        <v>23.144293000000001</v>
      </c>
      <c r="AM1424" s="51">
        <f t="shared" si="517"/>
        <v>20.897102</v>
      </c>
      <c r="AN1424" s="51">
        <f t="shared" si="518"/>
        <v>24.089666000000001</v>
      </c>
      <c r="AO1424" s="51">
        <f t="shared" si="519"/>
        <v>20.838056999999999</v>
      </c>
      <c r="AP1424" s="51">
        <f t="shared" si="520"/>
        <v>24.795479</v>
      </c>
      <c r="AQ1424" s="51">
        <f t="shared" si="521"/>
        <v>26.505780999999999</v>
      </c>
      <c r="AR1424" s="51">
        <f t="shared" si="522"/>
        <v>29.111183</v>
      </c>
      <c r="AS1424" s="51">
        <f t="shared" si="523"/>
        <v>27.930150999999999</v>
      </c>
      <c r="AT1424" s="51">
        <f t="shared" si="524"/>
        <v>31.255997000000001</v>
      </c>
      <c r="AU1424" s="51">
        <f t="shared" si="525"/>
        <v>30.604437000000001</v>
      </c>
      <c r="AV1424" s="51">
        <f t="shared" si="526"/>
        <v>34.007137</v>
      </c>
      <c r="AY1424">
        <v>42399</v>
      </c>
      <c r="AZ1424">
        <v>42399</v>
      </c>
      <c r="BA1424" t="s">
        <v>29</v>
      </c>
      <c r="BB1424" s="1">
        <f t="shared" si="507"/>
        <v>42399</v>
      </c>
    </row>
    <row r="1425" spans="1:54">
      <c r="A1425" t="str">
        <f t="shared" si="527"/>
        <v>42249Fábio88</v>
      </c>
      <c r="B1425" s="48">
        <v>42249.386504629627</v>
      </c>
      <c r="C1425" s="48">
        <f t="shared" si="528"/>
        <v>42249</v>
      </c>
      <c r="D1425" s="48" t="s">
        <v>31</v>
      </c>
      <c r="E1425" s="49">
        <f t="shared" si="529"/>
        <v>88</v>
      </c>
      <c r="F1425" s="48"/>
      <c r="G1425" s="49" t="e">
        <f>VLOOKUP(C1425,#REF!,2,0)</f>
        <v>#REF!</v>
      </c>
      <c r="H1425" s="48"/>
      <c r="I1425" s="43">
        <v>5.3990000000000002E-3</v>
      </c>
      <c r="J1425" s="43">
        <v>5.3990000000000002E-3</v>
      </c>
      <c r="K1425" s="43">
        <v>10.533082</v>
      </c>
      <c r="L1425" s="43">
        <v>19.809350999999999</v>
      </c>
      <c r="M1425" s="43">
        <v>17.963812000000001</v>
      </c>
      <c r="N1425" s="43">
        <v>16.553032000000002</v>
      </c>
      <c r="O1425" s="43">
        <v>16.252333</v>
      </c>
      <c r="P1425" s="43">
        <v>18.008327000000001</v>
      </c>
      <c r="Q1425" s="43">
        <v>18.966991</v>
      </c>
      <c r="R1425" s="43">
        <v>15.202123</v>
      </c>
      <c r="S1425" s="43">
        <v>18.099224</v>
      </c>
      <c r="T1425" s="43">
        <v>11.365709000000001</v>
      </c>
      <c r="U1425" s="43">
        <v>13.674272999999999</v>
      </c>
      <c r="V1425" s="43">
        <v>5.2323779999999998</v>
      </c>
      <c r="W1425" s="43">
        <v>8.8765440000000009</v>
      </c>
      <c r="X1425" s="43">
        <v>4.0722860000000001</v>
      </c>
      <c r="Y1425" s="43">
        <v>88</v>
      </c>
      <c r="AA1425">
        <f t="shared" si="508"/>
        <v>41859.716215277775</v>
      </c>
      <c r="AB1425" t="str">
        <f t="shared" si="509"/>
        <v>41859Murilo/Kassio70</v>
      </c>
      <c r="AC1425" s="52">
        <v>41859</v>
      </c>
      <c r="AD1425" s="53" t="s">
        <v>20</v>
      </c>
      <c r="AE1425" s="54">
        <v>70</v>
      </c>
      <c r="AF1425" s="51" t="str">
        <f t="shared" si="510"/>
        <v/>
      </c>
      <c r="AG1425" s="51">
        <f t="shared" si="511"/>
        <v>0</v>
      </c>
      <c r="AH1425" s="51">
        <f t="shared" si="512"/>
        <v>0</v>
      </c>
      <c r="AI1425" s="51">
        <f t="shared" si="513"/>
        <v>19.447222</v>
      </c>
      <c r="AJ1425" s="51">
        <f t="shared" si="514"/>
        <v>28.482813</v>
      </c>
      <c r="AK1425" s="51">
        <f t="shared" si="515"/>
        <v>27.111529999999998</v>
      </c>
      <c r="AL1425" s="51">
        <f t="shared" si="516"/>
        <v>24.026022000000001</v>
      </c>
      <c r="AM1425" s="51">
        <f t="shared" si="517"/>
        <v>22.096827000000001</v>
      </c>
      <c r="AN1425" s="51">
        <f t="shared" si="518"/>
        <v>24.989811</v>
      </c>
      <c r="AO1425" s="51">
        <f t="shared" si="519"/>
        <v>20.368765</v>
      </c>
      <c r="AP1425" s="51">
        <f t="shared" si="520"/>
        <v>25.315441</v>
      </c>
      <c r="AQ1425" s="51">
        <f t="shared" si="521"/>
        <v>27.247107</v>
      </c>
      <c r="AR1425" s="51">
        <f t="shared" si="522"/>
        <v>29.463267999999999</v>
      </c>
      <c r="AS1425" s="51">
        <f t="shared" si="523"/>
        <v>27.930150999999999</v>
      </c>
      <c r="AT1425" s="51">
        <f t="shared" si="524"/>
        <v>31.547816999999998</v>
      </c>
      <c r="AU1425" s="51">
        <f t="shared" si="525"/>
        <v>30.820837000000001</v>
      </c>
      <c r="AV1425" s="51">
        <f t="shared" si="526"/>
        <v>33.553108000000002</v>
      </c>
      <c r="AY1425">
        <v>42402</v>
      </c>
      <c r="AZ1425">
        <v>42402</v>
      </c>
      <c r="BA1425" t="s">
        <v>29</v>
      </c>
      <c r="BB1425" s="1">
        <f t="shared" si="507"/>
        <v>42402</v>
      </c>
    </row>
    <row r="1426" spans="1:54">
      <c r="A1426" t="str">
        <f t="shared" si="527"/>
        <v>42251Fábio88</v>
      </c>
      <c r="B1426" s="48">
        <v>42251.650682870371</v>
      </c>
      <c r="C1426" s="48">
        <f t="shared" si="528"/>
        <v>42251</v>
      </c>
      <c r="D1426" s="48" t="s">
        <v>31</v>
      </c>
      <c r="E1426" s="49">
        <f t="shared" si="529"/>
        <v>88</v>
      </c>
      <c r="F1426" s="48"/>
      <c r="G1426" s="49" t="e">
        <f>VLOOKUP(C1426,#REF!,2,0)</f>
        <v>#REF!</v>
      </c>
      <c r="H1426" s="48"/>
      <c r="I1426" s="43">
        <v>5.3990000000000002E-3</v>
      </c>
      <c r="J1426" s="43">
        <v>5.3990000000000002E-3</v>
      </c>
      <c r="K1426" s="43">
        <v>10.063046</v>
      </c>
      <c r="L1426" s="43">
        <v>19.620041000000001</v>
      </c>
      <c r="M1426" s="43">
        <v>17.829084000000002</v>
      </c>
      <c r="N1426" s="43">
        <v>16.553032000000002</v>
      </c>
      <c r="O1426" s="43">
        <v>16.039148000000001</v>
      </c>
      <c r="P1426" s="43">
        <v>17.739094000000001</v>
      </c>
      <c r="Q1426" s="43">
        <v>18.737325999999999</v>
      </c>
      <c r="R1426" s="43">
        <v>15.119771999999999</v>
      </c>
      <c r="S1426" s="43">
        <v>17.917732000000001</v>
      </c>
      <c r="T1426" s="43">
        <v>11.04969</v>
      </c>
      <c r="U1426" s="43">
        <v>13.28683</v>
      </c>
      <c r="V1426" s="43">
        <v>5.2323779999999998</v>
      </c>
      <c r="W1426" s="43">
        <v>8.7833079999999999</v>
      </c>
      <c r="X1426" s="43">
        <v>4.1121189999999999</v>
      </c>
      <c r="Y1426" s="43">
        <v>88</v>
      </c>
      <c r="AA1426">
        <f t="shared" si="508"/>
        <v>41862.457245370373</v>
      </c>
      <c r="AB1426" t="str">
        <f t="shared" si="509"/>
        <v>41862Murilo/Kassio70</v>
      </c>
      <c r="AC1426" s="52">
        <v>41862</v>
      </c>
      <c r="AD1426" s="53" t="s">
        <v>20</v>
      </c>
      <c r="AE1426" s="54">
        <v>70</v>
      </c>
      <c r="AF1426" s="51" t="str">
        <f t="shared" si="510"/>
        <v/>
      </c>
      <c r="AG1426" s="51">
        <f t="shared" si="511"/>
        <v>0</v>
      </c>
      <c r="AH1426" s="51">
        <f t="shared" si="512"/>
        <v>0</v>
      </c>
      <c r="AI1426" s="51">
        <f t="shared" si="513"/>
        <v>17.943619000000002</v>
      </c>
      <c r="AJ1426" s="51">
        <f t="shared" si="514"/>
        <v>25.973248999999999</v>
      </c>
      <c r="AK1426" s="51">
        <f t="shared" si="515"/>
        <v>26.639799</v>
      </c>
      <c r="AL1426" s="51">
        <f t="shared" si="516"/>
        <v>23.646038000000001</v>
      </c>
      <c r="AM1426" s="51">
        <f t="shared" si="517"/>
        <v>22.157710999999999</v>
      </c>
      <c r="AN1426" s="51">
        <f t="shared" si="518"/>
        <v>24.989811</v>
      </c>
      <c r="AO1426" s="51">
        <f t="shared" si="519"/>
        <v>20.368765</v>
      </c>
      <c r="AP1426" s="51">
        <f t="shared" si="520"/>
        <v>25.184933000000001</v>
      </c>
      <c r="AQ1426" s="51">
        <f t="shared" si="521"/>
        <v>26.908846</v>
      </c>
      <c r="AR1426" s="51">
        <f t="shared" si="522"/>
        <v>29.251740000000002</v>
      </c>
      <c r="AS1426" s="51">
        <f t="shared" si="523"/>
        <v>27.930150999999999</v>
      </c>
      <c r="AT1426" s="51">
        <f t="shared" si="524"/>
        <v>31.547816999999998</v>
      </c>
      <c r="AU1426" s="51">
        <f t="shared" si="525"/>
        <v>30.965553</v>
      </c>
      <c r="AV1426" s="51">
        <f t="shared" si="526"/>
        <v>34.617221999999998</v>
      </c>
      <c r="AY1426">
        <v>42403</v>
      </c>
      <c r="AZ1426">
        <v>42403</v>
      </c>
      <c r="BA1426" t="s">
        <v>29</v>
      </c>
      <c r="BB1426" s="1">
        <f t="shared" si="507"/>
        <v>42403</v>
      </c>
    </row>
    <row r="1427" spans="1:54">
      <c r="A1427" t="str">
        <f t="shared" si="527"/>
        <v>42257Fábio88</v>
      </c>
      <c r="B1427" s="48">
        <v>42257.497442129628</v>
      </c>
      <c r="C1427" s="48">
        <f t="shared" si="528"/>
        <v>42257</v>
      </c>
      <c r="D1427" s="48" t="s">
        <v>31</v>
      </c>
      <c r="E1427" s="49">
        <f t="shared" si="529"/>
        <v>88</v>
      </c>
      <c r="F1427" s="48"/>
      <c r="G1427" s="49" t="e">
        <f>VLOOKUP(C1427,#REF!,2,0)</f>
        <v>#REF!</v>
      </c>
      <c r="H1427" s="48"/>
      <c r="I1427" s="43">
        <v>5.3990000000000002E-3</v>
      </c>
      <c r="J1427" s="43">
        <v>5.3990000000000002E-3</v>
      </c>
      <c r="K1427" s="43">
        <v>14.58887</v>
      </c>
      <c r="L1427" s="43">
        <v>21.745701</v>
      </c>
      <c r="M1427" s="43">
        <v>19.809350999999999</v>
      </c>
      <c r="N1427" s="43">
        <v>18.325312</v>
      </c>
      <c r="O1427" s="43">
        <v>18.099224</v>
      </c>
      <c r="P1427" s="43">
        <v>19.950344000000001</v>
      </c>
      <c r="Q1427" s="43">
        <v>21.056864000000001</v>
      </c>
      <c r="R1427" s="43">
        <v>17.605492000000002</v>
      </c>
      <c r="S1427" s="43">
        <v>20.81419</v>
      </c>
      <c r="T1427" s="43">
        <v>13.55795</v>
      </c>
      <c r="U1427" s="43">
        <v>15.996426</v>
      </c>
      <c r="V1427" s="43">
        <v>6.3279920000000001</v>
      </c>
      <c r="W1427" s="43">
        <v>10.262242000000001</v>
      </c>
      <c r="X1427" s="43">
        <v>5.1184139999999996</v>
      </c>
      <c r="Y1427" s="43">
        <v>88</v>
      </c>
      <c r="AA1427">
        <f t="shared" si="508"/>
        <v>41866.380844907406</v>
      </c>
      <c r="AB1427" t="str">
        <f t="shared" si="509"/>
        <v>41866Murilo/Kassio70</v>
      </c>
      <c r="AC1427" s="52">
        <v>41866</v>
      </c>
      <c r="AD1427" s="53" t="s">
        <v>20</v>
      </c>
      <c r="AE1427" s="54">
        <v>70</v>
      </c>
      <c r="AF1427" s="51" t="str">
        <f t="shared" si="510"/>
        <v/>
      </c>
      <c r="AG1427" s="51">
        <f t="shared" si="511"/>
        <v>0</v>
      </c>
      <c r="AH1427" s="51">
        <f t="shared" si="512"/>
        <v>0</v>
      </c>
      <c r="AI1427" s="51">
        <f t="shared" si="513"/>
        <v>16.245488999999999</v>
      </c>
      <c r="AJ1427" s="51">
        <f t="shared" si="514"/>
        <v>23.772342999999999</v>
      </c>
      <c r="AK1427" s="51">
        <f t="shared" si="515"/>
        <v>25.774999999999999</v>
      </c>
      <c r="AL1427" s="51">
        <f t="shared" si="516"/>
        <v>23.144293000000001</v>
      </c>
      <c r="AM1427" s="51">
        <f t="shared" si="517"/>
        <v>21.975241</v>
      </c>
      <c r="AN1427" s="51">
        <f t="shared" si="518"/>
        <v>24.989811</v>
      </c>
      <c r="AO1427" s="51">
        <f t="shared" si="519"/>
        <v>20.602689999999999</v>
      </c>
      <c r="AP1427" s="51">
        <f t="shared" si="520"/>
        <v>25.511876999999998</v>
      </c>
      <c r="AQ1427" s="51">
        <f t="shared" si="521"/>
        <v>26.976317999999999</v>
      </c>
      <c r="AR1427" s="51">
        <f t="shared" si="522"/>
        <v>29.746500000000001</v>
      </c>
      <c r="AS1427" s="51">
        <f t="shared" si="523"/>
        <v>28.274913999999999</v>
      </c>
      <c r="AT1427" s="51">
        <f t="shared" si="524"/>
        <v>31.255997000000001</v>
      </c>
      <c r="AU1427" s="51">
        <f t="shared" si="525"/>
        <v>30.965553</v>
      </c>
      <c r="AV1427" s="51">
        <f t="shared" si="526"/>
        <v>33.931216999999997</v>
      </c>
      <c r="AY1427">
        <v>42405</v>
      </c>
      <c r="AZ1427">
        <v>42405</v>
      </c>
      <c r="BA1427" t="s">
        <v>29</v>
      </c>
      <c r="BB1427" s="1">
        <f t="shared" si="507"/>
        <v>42405</v>
      </c>
    </row>
    <row r="1428" spans="1:54">
      <c r="A1428" t="str">
        <f t="shared" si="527"/>
        <v>42260Fábio88</v>
      </c>
      <c r="B1428" s="48">
        <v>42260.698796296296</v>
      </c>
      <c r="C1428" s="48">
        <f t="shared" si="528"/>
        <v>42260</v>
      </c>
      <c r="D1428" s="48" t="s">
        <v>31</v>
      </c>
      <c r="E1428" s="49">
        <f t="shared" si="529"/>
        <v>88</v>
      </c>
      <c r="F1428" s="48"/>
      <c r="G1428" s="49" t="e">
        <f>VLOOKUP(C1428,#REF!,2,0)</f>
        <v>#REF!</v>
      </c>
      <c r="H1428" s="48"/>
      <c r="I1428" s="43">
        <v>5.3990000000000002E-3</v>
      </c>
      <c r="J1428" s="43">
        <v>5.3990000000000002E-3</v>
      </c>
      <c r="K1428" s="43">
        <v>14.873068999999999</v>
      </c>
      <c r="L1428" s="43">
        <v>21.596295999999999</v>
      </c>
      <c r="M1428" s="43">
        <v>19.572894999999999</v>
      </c>
      <c r="N1428" s="43">
        <v>17.917732000000001</v>
      </c>
      <c r="O1428" s="43">
        <v>17.427333999999998</v>
      </c>
      <c r="P1428" s="43">
        <v>19.338335000000001</v>
      </c>
      <c r="Q1428" s="43">
        <v>20.6203</v>
      </c>
      <c r="R1428" s="43">
        <v>16.987210999999999</v>
      </c>
      <c r="S1428" s="43">
        <v>20.236180999999998</v>
      </c>
      <c r="T1428" s="43">
        <v>12.754250000000001</v>
      </c>
      <c r="U1428" s="43">
        <v>15.367713999999999</v>
      </c>
      <c r="V1428" s="43">
        <v>5.753546</v>
      </c>
      <c r="W1428" s="43">
        <v>9.9305760000000003</v>
      </c>
      <c r="X1428" s="43">
        <v>4.8274189999999999</v>
      </c>
      <c r="Y1428" s="43">
        <v>88</v>
      </c>
      <c r="AA1428">
        <f t="shared" si="508"/>
        <v>41869.493819444448</v>
      </c>
      <c r="AB1428" t="str">
        <f t="shared" si="509"/>
        <v>41869Murilo/Kassio70</v>
      </c>
      <c r="AC1428" s="52">
        <v>41869</v>
      </c>
      <c r="AD1428" s="53" t="s">
        <v>20</v>
      </c>
      <c r="AE1428" s="54">
        <v>70</v>
      </c>
      <c r="AF1428" s="51" t="str">
        <f t="shared" si="510"/>
        <v/>
      </c>
      <c r="AG1428" s="51">
        <f t="shared" si="511"/>
        <v>0</v>
      </c>
      <c r="AH1428" s="51">
        <f t="shared" si="512"/>
        <v>0</v>
      </c>
      <c r="AI1428" s="51">
        <f t="shared" si="513"/>
        <v>19.107475000000001</v>
      </c>
      <c r="AJ1428" s="51">
        <f t="shared" si="514"/>
        <v>24.860174000000001</v>
      </c>
      <c r="AK1428" s="51">
        <f t="shared" si="515"/>
        <v>25.643274000000002</v>
      </c>
      <c r="AL1428" s="51">
        <f t="shared" si="516"/>
        <v>23.081987000000002</v>
      </c>
      <c r="AM1428" s="51">
        <f t="shared" si="517"/>
        <v>21.492553999999998</v>
      </c>
      <c r="AN1428" s="51">
        <f t="shared" si="518"/>
        <v>24.153390999999999</v>
      </c>
      <c r="AO1428" s="51">
        <f t="shared" si="519"/>
        <v>20.078351999999999</v>
      </c>
      <c r="AP1428" s="51">
        <f t="shared" si="520"/>
        <v>25.250136999999999</v>
      </c>
      <c r="AQ1428" s="51">
        <f t="shared" si="521"/>
        <v>26.841442000000001</v>
      </c>
      <c r="AR1428" s="51">
        <f t="shared" si="522"/>
        <v>29.111183</v>
      </c>
      <c r="AS1428" s="51">
        <f t="shared" si="523"/>
        <v>27.861469</v>
      </c>
      <c r="AT1428" s="51">
        <f t="shared" si="524"/>
        <v>31.401717999999999</v>
      </c>
      <c r="AU1428" s="51">
        <f t="shared" si="525"/>
        <v>30.965553</v>
      </c>
      <c r="AV1428" s="51">
        <f t="shared" si="526"/>
        <v>34.387813999999999</v>
      </c>
      <c r="AY1428">
        <v>42410</v>
      </c>
      <c r="AZ1428">
        <v>42410</v>
      </c>
      <c r="BA1428" t="s">
        <v>29</v>
      </c>
      <c r="BB1428" s="1">
        <f t="shared" si="507"/>
        <v>42410</v>
      </c>
    </row>
    <row r="1429" spans="1:54">
      <c r="A1429" t="str">
        <f t="shared" si="527"/>
        <v>42261Fábio88</v>
      </c>
      <c r="B1429" s="48">
        <v>42261.507523148146</v>
      </c>
      <c r="C1429" s="48">
        <f t="shared" si="528"/>
        <v>42261</v>
      </c>
      <c r="D1429" s="48" t="s">
        <v>31</v>
      </c>
      <c r="E1429" s="49">
        <f t="shared" si="529"/>
        <v>88</v>
      </c>
      <c r="F1429" s="48"/>
      <c r="G1429" s="49" t="e">
        <f>VLOOKUP(C1429,#REF!,2,0)</f>
        <v>#REF!</v>
      </c>
      <c r="H1429" s="48"/>
      <c r="I1429" s="43">
        <v>5.3990000000000002E-3</v>
      </c>
      <c r="J1429" s="43">
        <v>5.3990000000000002E-3</v>
      </c>
      <c r="K1429" s="43">
        <v>14.147672999999999</v>
      </c>
      <c r="L1429" s="43">
        <v>21.155930999999999</v>
      </c>
      <c r="M1429" s="43">
        <v>19.059387000000001</v>
      </c>
      <c r="N1429" s="43">
        <v>17.64941</v>
      </c>
      <c r="O1429" s="43">
        <v>17.074635000000001</v>
      </c>
      <c r="P1429" s="43">
        <v>19.105695999999998</v>
      </c>
      <c r="Q1429" s="43">
        <v>20.189824999999999</v>
      </c>
      <c r="R1429" s="43">
        <v>16.682808000000001</v>
      </c>
      <c r="S1429" s="43">
        <v>19.856876</v>
      </c>
      <c r="T1429" s="43">
        <v>13.210240000000001</v>
      </c>
      <c r="U1429" s="43">
        <v>15.078711999999999</v>
      </c>
      <c r="V1429" s="43">
        <v>5.753546</v>
      </c>
      <c r="W1429" s="43">
        <v>9.5391049999999993</v>
      </c>
      <c r="X1429" s="43">
        <v>4.6104510000000003</v>
      </c>
      <c r="Y1429" s="43">
        <v>88</v>
      </c>
      <c r="AA1429">
        <f t="shared" si="508"/>
        <v>41870.711284722223</v>
      </c>
      <c r="AB1429" t="str">
        <f t="shared" si="509"/>
        <v>41870Murilo/Kassio70</v>
      </c>
      <c r="AC1429" s="52">
        <v>41870</v>
      </c>
      <c r="AD1429" s="53" t="s">
        <v>20</v>
      </c>
      <c r="AE1429" s="54">
        <v>70</v>
      </c>
      <c r="AF1429" s="51" t="str">
        <f t="shared" si="510"/>
        <v/>
      </c>
      <c r="AG1429" s="51">
        <f t="shared" si="511"/>
        <v>0</v>
      </c>
      <c r="AH1429" s="51">
        <f t="shared" si="512"/>
        <v>0</v>
      </c>
      <c r="AI1429" s="51">
        <f t="shared" si="513"/>
        <v>18.826830000000001</v>
      </c>
      <c r="AJ1429" s="51">
        <f t="shared" si="514"/>
        <v>24.989811</v>
      </c>
      <c r="AK1429" s="51">
        <f t="shared" si="515"/>
        <v>25.446300999999998</v>
      </c>
      <c r="AL1429" s="51">
        <f t="shared" si="516"/>
        <v>23.081987000000002</v>
      </c>
      <c r="AM1429" s="51">
        <f t="shared" si="517"/>
        <v>21.612684000000002</v>
      </c>
      <c r="AN1429" s="51">
        <f t="shared" si="518"/>
        <v>23.962475000000001</v>
      </c>
      <c r="AO1429" s="51">
        <f t="shared" si="519"/>
        <v>20.078351999999999</v>
      </c>
      <c r="AP1429" s="51">
        <f t="shared" si="520"/>
        <v>25.184933000000001</v>
      </c>
      <c r="AQ1429" s="51">
        <f t="shared" si="521"/>
        <v>26.639799</v>
      </c>
      <c r="AR1429" s="51">
        <f t="shared" si="522"/>
        <v>29.041008000000001</v>
      </c>
      <c r="AS1429" s="51">
        <f t="shared" si="523"/>
        <v>27.724340000000002</v>
      </c>
      <c r="AT1429" s="51">
        <f t="shared" si="524"/>
        <v>31.328807999999999</v>
      </c>
      <c r="AU1429" s="51">
        <f t="shared" si="525"/>
        <v>30.820837000000001</v>
      </c>
      <c r="AV1429" s="51">
        <f t="shared" si="526"/>
        <v>34.540657000000003</v>
      </c>
      <c r="AY1429">
        <v>42412</v>
      </c>
      <c r="AZ1429">
        <v>42412</v>
      </c>
      <c r="BA1429" t="s">
        <v>29</v>
      </c>
      <c r="BB1429" s="1">
        <f t="shared" si="507"/>
        <v>42412</v>
      </c>
    </row>
    <row r="1430" spans="1:54">
      <c r="A1430" t="str">
        <f t="shared" si="527"/>
        <v>42263Fábio88</v>
      </c>
      <c r="B1430" s="48">
        <v>42263.483078703706</v>
      </c>
      <c r="C1430" s="48">
        <f t="shared" si="528"/>
        <v>42263</v>
      </c>
      <c r="D1430" s="48" t="s">
        <v>31</v>
      </c>
      <c r="E1430" s="49">
        <f t="shared" si="529"/>
        <v>88</v>
      </c>
      <c r="F1430" s="48"/>
      <c r="G1430" s="49" t="e">
        <f>VLOOKUP(C1430,#REF!,2,0)</f>
        <v>#REF!</v>
      </c>
      <c r="H1430" s="48"/>
      <c r="I1430" s="43">
        <v>5.3990000000000002E-3</v>
      </c>
      <c r="J1430" s="43">
        <v>5.3990000000000002E-3</v>
      </c>
      <c r="K1430" s="43">
        <v>12.867240000000001</v>
      </c>
      <c r="L1430" s="43">
        <v>20.765158</v>
      </c>
      <c r="M1430" s="43">
        <v>18.462502000000001</v>
      </c>
      <c r="N1430" s="43">
        <v>17.031679</v>
      </c>
      <c r="O1430" s="43">
        <v>16.509402999999999</v>
      </c>
      <c r="P1430" s="43">
        <v>18.507843000000001</v>
      </c>
      <c r="Q1430" s="43">
        <v>19.761913</v>
      </c>
      <c r="R1430" s="43">
        <v>15.827836</v>
      </c>
      <c r="S1430" s="43">
        <v>18.874898999999999</v>
      </c>
      <c r="T1430" s="43">
        <v>12.158537000000001</v>
      </c>
      <c r="U1430" s="43">
        <v>14.227879</v>
      </c>
      <c r="V1430" s="43">
        <v>5.4661239999999998</v>
      </c>
      <c r="W1430" s="43">
        <v>8.7833079999999999</v>
      </c>
      <c r="X1430" s="43">
        <v>4.4829340000000002</v>
      </c>
      <c r="Y1430" s="43">
        <v>88</v>
      </c>
      <c r="AA1430">
        <f t="shared" si="508"/>
        <v>41873.458622685182</v>
      </c>
      <c r="AB1430" t="str">
        <f t="shared" si="509"/>
        <v>41873Murilo/Kassio70</v>
      </c>
      <c r="AC1430" s="52">
        <v>41873</v>
      </c>
      <c r="AD1430" s="53" t="s">
        <v>20</v>
      </c>
      <c r="AE1430" s="54">
        <v>70</v>
      </c>
      <c r="AF1430" s="51" t="str">
        <f t="shared" si="510"/>
        <v/>
      </c>
      <c r="AG1430" s="51">
        <f t="shared" si="511"/>
        <v>0</v>
      </c>
      <c r="AH1430" s="51">
        <f t="shared" si="512"/>
        <v>0</v>
      </c>
      <c r="AI1430" s="51">
        <f t="shared" si="513"/>
        <v>17.510534</v>
      </c>
      <c r="AJ1430" s="51">
        <f t="shared" si="514"/>
        <v>24.473331000000002</v>
      </c>
      <c r="AK1430" s="51">
        <f t="shared" si="515"/>
        <v>25.380849999999999</v>
      </c>
      <c r="AL1430" s="51">
        <f t="shared" si="516"/>
        <v>22.525047000000001</v>
      </c>
      <c r="AM1430" s="51">
        <f t="shared" si="517"/>
        <v>21.193718000000001</v>
      </c>
      <c r="AN1430" s="51">
        <f t="shared" si="518"/>
        <v>23.772342999999999</v>
      </c>
      <c r="AO1430" s="51">
        <f t="shared" si="519"/>
        <v>20.020527000000001</v>
      </c>
      <c r="AP1430" s="51">
        <f t="shared" si="520"/>
        <v>25.119790999999999</v>
      </c>
      <c r="AQ1430" s="51">
        <f t="shared" si="521"/>
        <v>26.505780999999999</v>
      </c>
      <c r="AR1430" s="51">
        <f t="shared" si="522"/>
        <v>28.970938</v>
      </c>
      <c r="AS1430" s="51">
        <f t="shared" si="523"/>
        <v>27.655892999999999</v>
      </c>
      <c r="AT1430" s="51">
        <f t="shared" si="524"/>
        <v>31.110600999999999</v>
      </c>
      <c r="AU1430" s="51">
        <f t="shared" si="525"/>
        <v>30.604437000000001</v>
      </c>
      <c r="AV1430" s="51">
        <f t="shared" si="526"/>
        <v>34.083092000000001</v>
      </c>
      <c r="AY1430">
        <v>42420</v>
      </c>
      <c r="AZ1430">
        <v>42420</v>
      </c>
      <c r="BA1430" t="s">
        <v>29</v>
      </c>
      <c r="BB1430" s="1">
        <f t="shared" si="507"/>
        <v>42420</v>
      </c>
    </row>
    <row r="1431" spans="1:54">
      <c r="A1431" t="str">
        <f t="shared" si="527"/>
        <v>42265Fábio88</v>
      </c>
      <c r="B1431" s="48">
        <v>42265.497534722221</v>
      </c>
      <c r="C1431" s="48">
        <f t="shared" si="528"/>
        <v>42265</v>
      </c>
      <c r="D1431" s="48" t="s">
        <v>31</v>
      </c>
      <c r="E1431" s="49">
        <f t="shared" si="529"/>
        <v>88</v>
      </c>
      <c r="F1431" s="48"/>
      <c r="G1431" s="49" t="e">
        <f>VLOOKUP(C1431,#REF!,2,0)</f>
        <v>#REF!</v>
      </c>
      <c r="H1431" s="48"/>
      <c r="I1431" s="43">
        <v>5.3990000000000002E-3</v>
      </c>
      <c r="J1431" s="43">
        <v>5.3990000000000002E-3</v>
      </c>
      <c r="K1431" s="43">
        <v>10.465229000000001</v>
      </c>
      <c r="L1431" s="43">
        <v>20.093813000000001</v>
      </c>
      <c r="M1431" s="43">
        <v>17.917732000000001</v>
      </c>
      <c r="N1431" s="43">
        <v>16.638952</v>
      </c>
      <c r="O1431" s="43">
        <v>15.996426</v>
      </c>
      <c r="P1431" s="43">
        <v>18.008327000000001</v>
      </c>
      <c r="Q1431" s="43">
        <v>19.013155000000001</v>
      </c>
      <c r="R1431" s="43">
        <v>15.450967</v>
      </c>
      <c r="S1431" s="43">
        <v>18.462502000000001</v>
      </c>
      <c r="T1431" s="43">
        <v>12.085100000000001</v>
      </c>
      <c r="U1431" s="43">
        <v>13.949236000000001</v>
      </c>
      <c r="V1431" s="43">
        <v>5.4891990000000002</v>
      </c>
      <c r="W1431" s="43">
        <v>9.1255919999999993</v>
      </c>
      <c r="X1431" s="43">
        <v>4.3988180000000003</v>
      </c>
      <c r="Y1431" s="43">
        <v>88</v>
      </c>
      <c r="AA1431">
        <f t="shared" si="508"/>
        <v>41880.767997685187</v>
      </c>
      <c r="AB1431" t="str">
        <f t="shared" si="509"/>
        <v>41880Murilo/Kassio70</v>
      </c>
      <c r="AC1431" s="52">
        <v>41880</v>
      </c>
      <c r="AD1431" s="53" t="s">
        <v>20</v>
      </c>
      <c r="AE1431" s="54">
        <v>70</v>
      </c>
      <c r="AF1431" s="51" t="str">
        <f t="shared" si="510"/>
        <v/>
      </c>
      <c r="AG1431" s="51">
        <f t="shared" si="511"/>
        <v>0</v>
      </c>
      <c r="AH1431" s="51">
        <f t="shared" si="512"/>
        <v>0</v>
      </c>
      <c r="AI1431" s="51">
        <f t="shared" si="513"/>
        <v>15.682817999999999</v>
      </c>
      <c r="AJ1431" s="51">
        <f t="shared" si="514"/>
        <v>22.648201</v>
      </c>
      <c r="AK1431" s="51">
        <f t="shared" si="515"/>
        <v>23.899007999999998</v>
      </c>
      <c r="AL1431" s="51">
        <f t="shared" si="516"/>
        <v>22.340997999999999</v>
      </c>
      <c r="AM1431" s="51">
        <f t="shared" si="517"/>
        <v>21.134211000000001</v>
      </c>
      <c r="AN1431" s="51">
        <f t="shared" si="518"/>
        <v>23.899007999999998</v>
      </c>
      <c r="AO1431" s="51">
        <f t="shared" si="519"/>
        <v>19.962803000000001</v>
      </c>
      <c r="AP1431" s="51">
        <f t="shared" si="520"/>
        <v>24.989811</v>
      </c>
      <c r="AQ1431" s="51">
        <f t="shared" si="521"/>
        <v>26.438934</v>
      </c>
      <c r="AR1431" s="51">
        <f t="shared" si="522"/>
        <v>28.831005000000001</v>
      </c>
      <c r="AS1431" s="51">
        <f t="shared" si="523"/>
        <v>27.315038999999999</v>
      </c>
      <c r="AT1431" s="51">
        <f t="shared" si="524"/>
        <v>30.820837000000001</v>
      </c>
      <c r="AU1431" s="51">
        <f t="shared" si="525"/>
        <v>30.317093</v>
      </c>
      <c r="AV1431" s="51">
        <f t="shared" si="526"/>
        <v>34.311497000000003</v>
      </c>
      <c r="AY1431">
        <v>42424</v>
      </c>
      <c r="AZ1431">
        <v>42424</v>
      </c>
      <c r="BA1431" t="s">
        <v>29</v>
      </c>
      <c r="BB1431" s="1">
        <f t="shared" si="507"/>
        <v>42424</v>
      </c>
    </row>
    <row r="1432" spans="1:54">
      <c r="A1432" t="str">
        <f t="shared" si="527"/>
        <v>42268Fábio88</v>
      </c>
      <c r="B1432" s="48">
        <v>42268.488564814812</v>
      </c>
      <c r="C1432" s="48">
        <f t="shared" si="528"/>
        <v>42268</v>
      </c>
      <c r="D1432" s="48" t="s">
        <v>31</v>
      </c>
      <c r="E1432" s="49">
        <f t="shared" si="529"/>
        <v>88</v>
      </c>
      <c r="F1432" s="48"/>
      <c r="G1432" s="49" t="e">
        <f>VLOOKUP(C1432,#REF!,2,0)</f>
        <v>#REF!</v>
      </c>
      <c r="H1432" s="48"/>
      <c r="I1432" s="43">
        <v>5.3990000000000002E-3</v>
      </c>
      <c r="J1432" s="43">
        <v>5.3990000000000002E-3</v>
      </c>
      <c r="K1432" s="43">
        <v>8.844697</v>
      </c>
      <c r="L1432" s="43">
        <v>19.291649</v>
      </c>
      <c r="M1432" s="43">
        <v>17.383785</v>
      </c>
      <c r="N1432" s="43">
        <v>16.209237999999999</v>
      </c>
      <c r="O1432" s="43">
        <v>15.492698000000001</v>
      </c>
      <c r="P1432" s="43">
        <v>17.295309</v>
      </c>
      <c r="Q1432" s="43">
        <v>18.325312</v>
      </c>
      <c r="R1432" s="43">
        <v>14.629035999999999</v>
      </c>
      <c r="S1432" s="43">
        <v>17.516258000000001</v>
      </c>
      <c r="T1432" s="43">
        <v>11.084242</v>
      </c>
      <c r="U1432" s="43">
        <v>13.28683</v>
      </c>
      <c r="V1432" s="43">
        <v>5.3020110000000003</v>
      </c>
      <c r="W1432" s="43">
        <v>9.0004880000000007</v>
      </c>
      <c r="X1432" s="43">
        <v>4.3571600000000004</v>
      </c>
      <c r="Y1432" s="43">
        <v>88</v>
      </c>
      <c r="AA1432">
        <f t="shared" si="508"/>
        <v>41883.544456018521</v>
      </c>
      <c r="AB1432" t="str">
        <f t="shared" si="509"/>
        <v>41883Murilo/Kassio70</v>
      </c>
      <c r="AC1432" s="52">
        <v>41883</v>
      </c>
      <c r="AD1432" s="53" t="s">
        <v>20</v>
      </c>
      <c r="AE1432" s="54">
        <v>70</v>
      </c>
      <c r="AF1432" s="51" t="str">
        <f t="shared" si="510"/>
        <v/>
      </c>
      <c r="AG1432" s="51">
        <f t="shared" si="511"/>
        <v>0</v>
      </c>
      <c r="AH1432" s="51">
        <f t="shared" si="512"/>
        <v>0</v>
      </c>
      <c r="AI1432" s="51">
        <f t="shared" si="513"/>
        <v>27.179286999999999</v>
      </c>
      <c r="AJ1432" s="51">
        <f t="shared" si="514"/>
        <v>22.525047000000001</v>
      </c>
      <c r="AK1432" s="51">
        <f t="shared" si="515"/>
        <v>24.345112</v>
      </c>
      <c r="AL1432" s="51">
        <f t="shared" si="516"/>
        <v>22.648201</v>
      </c>
      <c r="AM1432" s="51">
        <f t="shared" si="517"/>
        <v>20.956261000000001</v>
      </c>
      <c r="AN1432" s="51">
        <f t="shared" si="518"/>
        <v>24.089666000000001</v>
      </c>
      <c r="AO1432" s="51">
        <f t="shared" si="519"/>
        <v>19.790144000000002</v>
      </c>
      <c r="AP1432" s="51">
        <f t="shared" si="520"/>
        <v>24.989811</v>
      </c>
      <c r="AQ1432" s="51">
        <f t="shared" si="521"/>
        <v>26.706914999999999</v>
      </c>
      <c r="AR1432" s="51">
        <f t="shared" si="522"/>
        <v>28.900929999999999</v>
      </c>
      <c r="AS1432" s="51">
        <f t="shared" si="523"/>
        <v>27.451124</v>
      </c>
      <c r="AT1432" s="51">
        <f t="shared" si="524"/>
        <v>30.965553</v>
      </c>
      <c r="AU1432" s="51">
        <f t="shared" si="525"/>
        <v>30.460581000000001</v>
      </c>
      <c r="AV1432" s="51">
        <f t="shared" si="526"/>
        <v>34.007137</v>
      </c>
      <c r="AY1432">
        <v>42430</v>
      </c>
      <c r="AZ1432">
        <v>42430</v>
      </c>
      <c r="BA1432" t="s">
        <v>29</v>
      </c>
      <c r="BB1432" s="1">
        <f t="shared" si="507"/>
        <v>42430</v>
      </c>
    </row>
    <row r="1433" spans="1:54">
      <c r="A1433" t="str">
        <f t="shared" si="527"/>
        <v>42270Fábio88</v>
      </c>
      <c r="B1433" s="48">
        <v>42270.390567129631</v>
      </c>
      <c r="C1433" s="48">
        <f t="shared" si="528"/>
        <v>42270</v>
      </c>
      <c r="D1433" s="48" t="s">
        <v>31</v>
      </c>
      <c r="E1433" s="49">
        <f t="shared" si="529"/>
        <v>88</v>
      </c>
      <c r="F1433" s="48"/>
      <c r="G1433" s="49" t="e">
        <f>VLOOKUP(C1433,#REF!,2,0)</f>
        <v>#REF!</v>
      </c>
      <c r="H1433" s="48"/>
      <c r="I1433" s="43">
        <v>5.3990000000000002E-3</v>
      </c>
      <c r="J1433" s="43">
        <v>5.3990000000000002E-3</v>
      </c>
      <c r="K1433" s="43">
        <v>7.5137619999999998</v>
      </c>
      <c r="L1433" s="43">
        <v>18.370387999999998</v>
      </c>
      <c r="M1433" s="43">
        <v>16.726739999999999</v>
      </c>
      <c r="N1433" s="43">
        <v>15.743231</v>
      </c>
      <c r="O1433" s="43">
        <v>15.202123</v>
      </c>
      <c r="P1433" s="43">
        <v>16.900095</v>
      </c>
      <c r="Q1433" s="43">
        <v>17.963812000000001</v>
      </c>
      <c r="R1433" s="43">
        <v>14.227879</v>
      </c>
      <c r="S1433" s="43">
        <v>17.162355000000002</v>
      </c>
      <c r="T1433" s="43">
        <v>10.533082</v>
      </c>
      <c r="U1433" s="43">
        <v>12.905488</v>
      </c>
      <c r="V1433" s="43">
        <v>5.0956729999999997</v>
      </c>
      <c r="W1433" s="43">
        <v>8.7221899999999994</v>
      </c>
      <c r="X1433" s="43">
        <v>4.2954879999999998</v>
      </c>
      <c r="Y1433" s="43">
        <v>88</v>
      </c>
      <c r="AA1433">
        <f t="shared" si="508"/>
        <v>41885.473391203705</v>
      </c>
      <c r="AB1433" t="str">
        <f t="shared" si="509"/>
        <v>41885Murilo/Kassio70</v>
      </c>
      <c r="AC1433" s="52">
        <v>41885</v>
      </c>
      <c r="AD1433" s="53" t="s">
        <v>20</v>
      </c>
      <c r="AE1433" s="54">
        <v>70</v>
      </c>
      <c r="AF1433" s="51" t="str">
        <f t="shared" si="510"/>
        <v/>
      </c>
      <c r="AG1433" s="51">
        <f t="shared" si="511"/>
        <v>0</v>
      </c>
      <c r="AH1433" s="51">
        <f t="shared" si="512"/>
        <v>0</v>
      </c>
      <c r="AI1433" s="51">
        <f t="shared" si="513"/>
        <v>34.924286000000002</v>
      </c>
      <c r="AJ1433" s="51">
        <f t="shared" si="514"/>
        <v>39.038032999999999</v>
      </c>
      <c r="AK1433" s="51">
        <f t="shared" si="515"/>
        <v>36.637206999999997</v>
      </c>
      <c r="AL1433" s="51">
        <f t="shared" si="516"/>
        <v>23.081987000000002</v>
      </c>
      <c r="AM1433" s="51">
        <f t="shared" si="517"/>
        <v>21.432604000000001</v>
      </c>
      <c r="AN1433" s="51">
        <f t="shared" si="518"/>
        <v>24.281115</v>
      </c>
      <c r="AO1433" s="51">
        <f t="shared" si="519"/>
        <v>20.078351999999999</v>
      </c>
      <c r="AP1433" s="51">
        <f t="shared" si="520"/>
        <v>24.924942000000001</v>
      </c>
      <c r="AQ1433" s="51">
        <f t="shared" si="521"/>
        <v>26.706914999999999</v>
      </c>
      <c r="AR1433" s="51">
        <f t="shared" si="522"/>
        <v>29.1814</v>
      </c>
      <c r="AS1433" s="51">
        <f t="shared" si="523"/>
        <v>27.998936</v>
      </c>
      <c r="AT1433" s="51">
        <f t="shared" si="524"/>
        <v>31.401717999999999</v>
      </c>
      <c r="AU1433" s="51">
        <f t="shared" si="525"/>
        <v>30.965553</v>
      </c>
      <c r="AV1433" s="51">
        <f t="shared" si="526"/>
        <v>34.387813999999999</v>
      </c>
      <c r="AY1433">
        <v>42431</v>
      </c>
      <c r="AZ1433">
        <v>42431</v>
      </c>
      <c r="BA1433" t="s">
        <v>29</v>
      </c>
      <c r="BB1433" s="1">
        <f t="shared" si="507"/>
        <v>42431</v>
      </c>
    </row>
    <row r="1434" spans="1:54">
      <c r="A1434" t="str">
        <f t="shared" si="527"/>
        <v>42272Fábio88</v>
      </c>
      <c r="B1434" s="48">
        <v>42272.512673611112</v>
      </c>
      <c r="C1434" s="48">
        <f t="shared" si="528"/>
        <v>42272</v>
      </c>
      <c r="D1434" s="48" t="s">
        <v>31</v>
      </c>
      <c r="E1434" s="49">
        <f t="shared" si="529"/>
        <v>88</v>
      </c>
      <c r="F1434" s="48"/>
      <c r="G1434" s="49" t="e">
        <f>VLOOKUP(C1434,#REF!,2,0)</f>
        <v>#REF!</v>
      </c>
      <c r="H1434" s="48"/>
      <c r="I1434" s="43">
        <v>5.3990000000000002E-3</v>
      </c>
      <c r="J1434" s="43">
        <v>5.3990000000000002E-3</v>
      </c>
      <c r="K1434" s="43">
        <v>5.6328440000000004</v>
      </c>
      <c r="L1434" s="43">
        <v>17.074635000000001</v>
      </c>
      <c r="M1434" s="43">
        <v>15.996426</v>
      </c>
      <c r="N1434" s="43">
        <v>15.160909</v>
      </c>
      <c r="O1434" s="43">
        <v>14.548780000000001</v>
      </c>
      <c r="P1434" s="43">
        <v>16.423926999999999</v>
      </c>
      <c r="Q1434" s="43">
        <v>17.383785</v>
      </c>
      <c r="R1434" s="43">
        <v>13.871494999999999</v>
      </c>
      <c r="S1434" s="43">
        <v>16.900095</v>
      </c>
      <c r="T1434" s="43">
        <v>10.498547</v>
      </c>
      <c r="U1434" s="43">
        <v>12.716274</v>
      </c>
      <c r="V1434" s="43">
        <v>4.9830180000000004</v>
      </c>
      <c r="W1434" s="43">
        <v>8.938364</v>
      </c>
      <c r="X1434" s="43">
        <v>4.0527829999999998</v>
      </c>
      <c r="Y1434" s="43">
        <v>88</v>
      </c>
      <c r="AA1434">
        <f t="shared" si="508"/>
        <v>41891.712835648148</v>
      </c>
      <c r="AB1434" t="str">
        <f t="shared" si="509"/>
        <v>41891Murilo/Kassio70</v>
      </c>
      <c r="AC1434" s="52">
        <v>41891</v>
      </c>
      <c r="AD1434" s="53" t="s">
        <v>20</v>
      </c>
      <c r="AE1434" s="54">
        <v>70</v>
      </c>
      <c r="AF1434" s="51" t="str">
        <f t="shared" si="510"/>
        <v/>
      </c>
      <c r="AG1434" s="51">
        <f t="shared" si="511"/>
        <v>0</v>
      </c>
      <c r="AH1434" s="51">
        <f t="shared" si="512"/>
        <v>0</v>
      </c>
      <c r="AI1434" s="51">
        <f t="shared" si="513"/>
        <v>19.390362</v>
      </c>
      <c r="AJ1434" s="51">
        <f t="shared" si="514"/>
        <v>32.877800000000001</v>
      </c>
      <c r="AK1434" s="51">
        <f t="shared" si="515"/>
        <v>33.027275000000003</v>
      </c>
      <c r="AL1434" s="51">
        <f t="shared" si="516"/>
        <v>28.067778000000001</v>
      </c>
      <c r="AM1434" s="51">
        <f t="shared" si="517"/>
        <v>20.956261000000001</v>
      </c>
      <c r="AN1434" s="51">
        <f t="shared" si="518"/>
        <v>24.473331000000002</v>
      </c>
      <c r="AO1434" s="51">
        <f t="shared" si="519"/>
        <v>20.427109000000002</v>
      </c>
      <c r="AP1434" s="51">
        <f t="shared" si="520"/>
        <v>25.184933000000001</v>
      </c>
      <c r="AQ1434" s="51">
        <f t="shared" si="521"/>
        <v>26.438934</v>
      </c>
      <c r="AR1434" s="51">
        <f t="shared" si="522"/>
        <v>28.970938</v>
      </c>
      <c r="AS1434" s="51">
        <f t="shared" si="523"/>
        <v>27.792849</v>
      </c>
      <c r="AT1434" s="51">
        <f t="shared" si="524"/>
        <v>31.038038</v>
      </c>
      <c r="AU1434" s="51">
        <f t="shared" si="525"/>
        <v>30.676480999999999</v>
      </c>
      <c r="AV1434" s="51">
        <f t="shared" si="526"/>
        <v>33.855441999999996</v>
      </c>
      <c r="AY1434">
        <v>42434</v>
      </c>
      <c r="AZ1434">
        <v>42434</v>
      </c>
      <c r="BA1434" t="s">
        <v>29</v>
      </c>
      <c r="BB1434" s="1">
        <f t="shared" si="507"/>
        <v>42434</v>
      </c>
    </row>
    <row r="1435" spans="1:54">
      <c r="A1435" t="str">
        <f t="shared" si="527"/>
        <v>42274Fábio88</v>
      </c>
      <c r="B1435" s="48">
        <v>42274.452013888891</v>
      </c>
      <c r="C1435" s="48">
        <f t="shared" si="528"/>
        <v>42274</v>
      </c>
      <c r="D1435" s="48" t="s">
        <v>31</v>
      </c>
      <c r="E1435" s="49">
        <f t="shared" si="529"/>
        <v>88</v>
      </c>
      <c r="F1435" s="48"/>
      <c r="G1435" s="49" t="e">
        <f>VLOOKUP(C1435,#REF!,2,0)</f>
        <v>#REF!</v>
      </c>
      <c r="H1435" s="48"/>
      <c r="I1435" s="43">
        <v>5.3990000000000002E-3</v>
      </c>
      <c r="J1435" s="43">
        <v>5.3990000000000002E-3</v>
      </c>
      <c r="K1435" s="43">
        <v>13.989614</v>
      </c>
      <c r="L1435" s="43">
        <v>21.351330000000001</v>
      </c>
      <c r="M1435" s="43">
        <v>19.245075</v>
      </c>
      <c r="N1435" s="43">
        <v>17.829084000000002</v>
      </c>
      <c r="O1435" s="43">
        <v>17.25038</v>
      </c>
      <c r="P1435" s="43">
        <v>18.920908000000001</v>
      </c>
      <c r="Q1435" s="43">
        <v>19.667255000000001</v>
      </c>
      <c r="R1435" s="43">
        <v>15.616866</v>
      </c>
      <c r="S1435" s="43">
        <v>17.64941</v>
      </c>
      <c r="T1435" s="43">
        <v>11.04969</v>
      </c>
      <c r="U1435" s="43">
        <v>12.942494999999999</v>
      </c>
      <c r="V1435" s="43">
        <v>5.0730120000000003</v>
      </c>
      <c r="W1435" s="43">
        <v>9.0628879999999992</v>
      </c>
      <c r="X1435" s="43">
        <v>4.274635</v>
      </c>
      <c r="Y1435" s="43">
        <v>88</v>
      </c>
      <c r="AA1435">
        <f t="shared" si="508"/>
        <v>41894.410787037035</v>
      </c>
      <c r="AB1435" t="str">
        <f t="shared" si="509"/>
        <v>41894Murilo/Kassio70</v>
      </c>
      <c r="AC1435" s="52">
        <v>41894</v>
      </c>
      <c r="AD1435" s="53" t="s">
        <v>20</v>
      </c>
      <c r="AE1435" s="54">
        <v>70</v>
      </c>
      <c r="AF1435" s="51" t="str">
        <f t="shared" si="510"/>
        <v/>
      </c>
      <c r="AG1435" s="51">
        <f t="shared" si="511"/>
        <v>0</v>
      </c>
      <c r="AH1435" s="51">
        <f t="shared" si="512"/>
        <v>0</v>
      </c>
      <c r="AI1435" s="51">
        <f t="shared" si="513"/>
        <v>20.897102</v>
      </c>
      <c r="AJ1435" s="51">
        <f t="shared" si="514"/>
        <v>30.893166999999998</v>
      </c>
      <c r="AK1435" s="51">
        <f t="shared" si="515"/>
        <v>30.748636000000001</v>
      </c>
      <c r="AL1435" s="51">
        <f t="shared" si="516"/>
        <v>27.179286999999999</v>
      </c>
      <c r="AM1435" s="51">
        <f t="shared" si="517"/>
        <v>20.544087999999999</v>
      </c>
      <c r="AN1435" s="51">
        <f t="shared" si="518"/>
        <v>23.709154000000002</v>
      </c>
      <c r="AO1435" s="51">
        <f t="shared" si="519"/>
        <v>20.720203000000001</v>
      </c>
      <c r="AP1435" s="51">
        <f t="shared" si="520"/>
        <v>24.666338</v>
      </c>
      <c r="AQ1435" s="51">
        <f t="shared" si="521"/>
        <v>26.572737</v>
      </c>
      <c r="AR1435" s="51">
        <f t="shared" si="522"/>
        <v>29.041008000000001</v>
      </c>
      <c r="AS1435" s="51">
        <f t="shared" si="523"/>
        <v>27.519283000000001</v>
      </c>
      <c r="AT1435" s="51">
        <f t="shared" si="524"/>
        <v>30.893166999999998</v>
      </c>
      <c r="AU1435" s="51">
        <f t="shared" si="525"/>
        <v>30.460581000000001</v>
      </c>
      <c r="AV1435" s="51">
        <f t="shared" si="526"/>
        <v>33.931216999999997</v>
      </c>
      <c r="AY1435">
        <v>42198</v>
      </c>
      <c r="AZ1435">
        <v>42198</v>
      </c>
      <c r="BA1435" t="s">
        <v>29</v>
      </c>
      <c r="BB1435" s="1">
        <f t="shared" si="507"/>
        <v>42198</v>
      </c>
    </row>
    <row r="1436" spans="1:54">
      <c r="A1436" t="str">
        <f t="shared" si="527"/>
        <v>42276Fábio88</v>
      </c>
      <c r="B1436" s="48">
        <v>42276.393622685187</v>
      </c>
      <c r="C1436" s="48">
        <f t="shared" si="528"/>
        <v>42276</v>
      </c>
      <c r="D1436" s="48" t="s">
        <v>31</v>
      </c>
      <c r="E1436" s="49">
        <f t="shared" si="529"/>
        <v>88</v>
      </c>
      <c r="F1436" s="48"/>
      <c r="G1436" s="49" t="e">
        <f>VLOOKUP(C1436,#REF!,2,0)</f>
        <v>#REF!</v>
      </c>
      <c r="H1436" s="48"/>
      <c r="I1436" s="43">
        <v>5.3990000000000002E-3</v>
      </c>
      <c r="J1436" s="43">
        <v>5.3990000000000002E-3</v>
      </c>
      <c r="K1436" s="43">
        <v>13.989614</v>
      </c>
      <c r="L1436" s="43">
        <v>21.646643000000001</v>
      </c>
      <c r="M1436" s="43">
        <v>19.525836999999999</v>
      </c>
      <c r="N1436" s="43">
        <v>18.008327000000001</v>
      </c>
      <c r="O1436" s="43">
        <v>17.472563000000001</v>
      </c>
      <c r="P1436" s="43">
        <v>19.385100999999999</v>
      </c>
      <c r="Q1436" s="43">
        <v>20.669115000000001</v>
      </c>
      <c r="R1436" s="43">
        <v>17.207129999999999</v>
      </c>
      <c r="S1436" s="43">
        <v>20.427655999999999</v>
      </c>
      <c r="T1436" s="43">
        <v>12.905488</v>
      </c>
      <c r="U1436" s="43">
        <v>15.658906999999999</v>
      </c>
      <c r="V1436" s="43">
        <v>6.2009439999999998</v>
      </c>
      <c r="W1436" s="43">
        <v>9.8322640000000003</v>
      </c>
      <c r="X1436" s="43">
        <v>4.7613630000000002</v>
      </c>
      <c r="Y1436" s="43">
        <v>88</v>
      </c>
      <c r="AA1436">
        <f t="shared" si="508"/>
        <v>41901.389837962961</v>
      </c>
      <c r="AB1436" t="str">
        <f t="shared" si="509"/>
        <v>41901Murilo/Kassio70</v>
      </c>
      <c r="AC1436" s="52">
        <v>41901</v>
      </c>
      <c r="AD1436" s="53" t="s">
        <v>20</v>
      </c>
      <c r="AE1436" s="54">
        <v>70</v>
      </c>
      <c r="AF1436" s="51" t="str">
        <f t="shared" si="510"/>
        <v/>
      </c>
      <c r="AG1436" s="51">
        <f t="shared" si="511"/>
        <v>0</v>
      </c>
      <c r="AH1436" s="51">
        <f t="shared" si="512"/>
        <v>0</v>
      </c>
      <c r="AI1436" s="51">
        <f t="shared" si="513"/>
        <v>10.812241</v>
      </c>
      <c r="AJ1436" s="51">
        <f t="shared" si="514"/>
        <v>26.172321</v>
      </c>
      <c r="AK1436" s="51">
        <f t="shared" si="515"/>
        <v>27.043897999999999</v>
      </c>
      <c r="AL1436" s="51">
        <f t="shared" si="516"/>
        <v>23.457239000000001</v>
      </c>
      <c r="AM1436" s="51">
        <f t="shared" si="517"/>
        <v>20.956261000000001</v>
      </c>
      <c r="AN1436" s="51">
        <f t="shared" si="518"/>
        <v>23.835629999999998</v>
      </c>
      <c r="AO1436" s="51">
        <f t="shared" si="519"/>
        <v>19.675467000000001</v>
      </c>
      <c r="AP1436" s="51">
        <f t="shared" si="520"/>
        <v>24.537593999999999</v>
      </c>
      <c r="AQ1436" s="51">
        <f t="shared" si="521"/>
        <v>25.973248999999999</v>
      </c>
      <c r="AR1436" s="51">
        <f t="shared" si="522"/>
        <v>28.205767000000002</v>
      </c>
      <c r="AS1436" s="51">
        <f t="shared" si="523"/>
        <v>26.976317999999999</v>
      </c>
      <c r="AT1436" s="51">
        <f t="shared" si="524"/>
        <v>30.604437000000001</v>
      </c>
      <c r="AU1436" s="51">
        <f t="shared" si="525"/>
        <v>29.817532</v>
      </c>
      <c r="AV1436" s="51">
        <f t="shared" si="526"/>
        <v>33.102134999999997</v>
      </c>
      <c r="AY1436">
        <v>42199</v>
      </c>
      <c r="AZ1436">
        <v>42199</v>
      </c>
      <c r="BA1436" t="s">
        <v>29</v>
      </c>
      <c r="BB1436" s="1">
        <f t="shared" si="507"/>
        <v>42199</v>
      </c>
    </row>
    <row r="1437" spans="1:54">
      <c r="A1437" t="str">
        <f t="shared" si="527"/>
        <v>42277Fábio88</v>
      </c>
      <c r="B1437" s="48">
        <v>42277.74082175926</v>
      </c>
      <c r="C1437" s="48">
        <f t="shared" si="528"/>
        <v>42277</v>
      </c>
      <c r="D1437" s="48" t="s">
        <v>31</v>
      </c>
      <c r="E1437" s="49">
        <f t="shared" si="529"/>
        <v>88</v>
      </c>
      <c r="F1437" s="48"/>
      <c r="G1437" s="49" t="e">
        <f>VLOOKUP(C1437,#REF!,2,0)</f>
        <v>#REF!</v>
      </c>
      <c r="H1437" s="48"/>
      <c r="I1437" s="43">
        <v>5.3990000000000002E-3</v>
      </c>
      <c r="J1437" s="43">
        <v>5.3990000000000002E-3</v>
      </c>
      <c r="K1437" s="43">
        <v>17.119253</v>
      </c>
      <c r="L1437" s="43">
        <v>23.61628</v>
      </c>
      <c r="M1437" s="43">
        <v>22.194212</v>
      </c>
      <c r="N1437" s="43">
        <v>20.717998999999999</v>
      </c>
      <c r="O1437" s="43">
        <v>20.332657000000001</v>
      </c>
      <c r="P1437" s="43">
        <v>22.292985999999999</v>
      </c>
      <c r="Q1437" s="43">
        <v>23.462326000000001</v>
      </c>
      <c r="R1437" s="43">
        <v>20.573361999999999</v>
      </c>
      <c r="S1437" s="43">
        <v>24.134253999999999</v>
      </c>
      <c r="T1437" s="43">
        <v>15.492698000000001</v>
      </c>
      <c r="U1437" s="43">
        <v>18.553250999999999</v>
      </c>
      <c r="V1437" s="43">
        <v>8.1791009999999993</v>
      </c>
      <c r="W1437" s="43">
        <v>13.171392000000001</v>
      </c>
      <c r="X1437" s="43">
        <v>6.8527240000000003</v>
      </c>
      <c r="Y1437" s="43">
        <v>88</v>
      </c>
      <c r="AA1437">
        <f t="shared" si="508"/>
        <v>41904.725983796299</v>
      </c>
      <c r="AB1437" t="str">
        <f t="shared" si="509"/>
        <v>41904Murilo/Kassio70</v>
      </c>
      <c r="AC1437" s="52">
        <v>41904</v>
      </c>
      <c r="AD1437" s="53" t="s">
        <v>20</v>
      </c>
      <c r="AE1437" s="54">
        <v>70</v>
      </c>
      <c r="AF1437" s="51" t="str">
        <f t="shared" si="510"/>
        <v/>
      </c>
      <c r="AG1437" s="51">
        <f t="shared" si="511"/>
        <v>0</v>
      </c>
      <c r="AH1437" s="51">
        <f t="shared" si="512"/>
        <v>0</v>
      </c>
      <c r="AI1437" s="51">
        <f t="shared" si="513"/>
        <v>25.774999999999999</v>
      </c>
      <c r="AJ1437" s="51">
        <f t="shared" si="514"/>
        <v>26.039528000000001</v>
      </c>
      <c r="AK1437" s="51">
        <f t="shared" si="515"/>
        <v>25.577513</v>
      </c>
      <c r="AL1437" s="51">
        <f t="shared" si="516"/>
        <v>23.144293000000001</v>
      </c>
      <c r="AM1437" s="51">
        <f t="shared" si="517"/>
        <v>20.956261000000001</v>
      </c>
      <c r="AN1437" s="51">
        <f t="shared" si="518"/>
        <v>23.646038000000001</v>
      </c>
      <c r="AO1437" s="51">
        <f t="shared" si="519"/>
        <v>19.675467000000001</v>
      </c>
      <c r="AP1437" s="51">
        <f t="shared" si="520"/>
        <v>24.473331000000002</v>
      </c>
      <c r="AQ1437" s="51">
        <f t="shared" si="521"/>
        <v>25.511876999999998</v>
      </c>
      <c r="AR1437" s="51">
        <f t="shared" si="522"/>
        <v>28.136752999999999</v>
      </c>
      <c r="AS1437" s="51">
        <f t="shared" si="523"/>
        <v>27.179286999999999</v>
      </c>
      <c r="AT1437" s="51">
        <f t="shared" si="524"/>
        <v>30.317093</v>
      </c>
      <c r="AU1437" s="51">
        <f t="shared" si="525"/>
        <v>29.67557</v>
      </c>
      <c r="AV1437" s="51">
        <f t="shared" si="526"/>
        <v>33.102134999999997</v>
      </c>
      <c r="AY1437">
        <v>42224</v>
      </c>
      <c r="AZ1437">
        <v>42224</v>
      </c>
      <c r="BA1437" t="s">
        <v>29</v>
      </c>
      <c r="BB1437" s="1">
        <f t="shared" si="507"/>
        <v>42224</v>
      </c>
    </row>
    <row r="1438" spans="1:54">
      <c r="A1438" t="str">
        <f t="shared" si="527"/>
        <v>42279Fábio88</v>
      </c>
      <c r="B1438" s="48">
        <v>42279.625231481485</v>
      </c>
      <c r="C1438" s="48">
        <f t="shared" si="528"/>
        <v>42279</v>
      </c>
      <c r="D1438" s="48" t="s">
        <v>31</v>
      </c>
      <c r="E1438" s="49">
        <f t="shared" si="529"/>
        <v>88</v>
      </c>
      <c r="F1438" s="48"/>
      <c r="G1438" s="49" t="e">
        <f>VLOOKUP(C1438,#REF!,2,0)</f>
        <v>#REF!</v>
      </c>
      <c r="H1438" s="48"/>
      <c r="I1438" s="43">
        <v>5.3990000000000002E-3</v>
      </c>
      <c r="J1438" s="43">
        <v>5.3990000000000002E-3</v>
      </c>
      <c r="K1438" s="43">
        <v>13.325912000000001</v>
      </c>
      <c r="L1438" s="43">
        <v>20.959959000000001</v>
      </c>
      <c r="M1438" s="43">
        <v>19.478846000000001</v>
      </c>
      <c r="N1438" s="43">
        <v>18.415575</v>
      </c>
      <c r="O1438" s="43">
        <v>17.695022999999999</v>
      </c>
      <c r="P1438" s="43">
        <v>18.325312</v>
      </c>
      <c r="Q1438" s="43">
        <v>18.874898999999999</v>
      </c>
      <c r="R1438" s="43">
        <v>17.338705000000001</v>
      </c>
      <c r="S1438" s="43">
        <v>18.553250999999999</v>
      </c>
      <c r="T1438" s="43">
        <v>14.791884</v>
      </c>
      <c r="U1438" s="43">
        <v>17.207129999999999</v>
      </c>
      <c r="V1438" s="43">
        <v>12.048494</v>
      </c>
      <c r="W1438" s="43">
        <v>13.210240000000001</v>
      </c>
      <c r="X1438" s="43">
        <v>11.084242</v>
      </c>
      <c r="Y1438" s="43">
        <v>88</v>
      </c>
      <c r="AA1438">
        <f t="shared" si="508"/>
        <v>41908.470277777778</v>
      </c>
      <c r="AB1438" t="str">
        <f t="shared" si="509"/>
        <v>41908Murilo/Kassio70</v>
      </c>
      <c r="AC1438" s="52">
        <v>41908</v>
      </c>
      <c r="AD1438" s="53" t="s">
        <v>20</v>
      </c>
      <c r="AE1438" s="54">
        <v>70</v>
      </c>
      <c r="AF1438" s="51" t="str">
        <f t="shared" si="510"/>
        <v/>
      </c>
      <c r="AG1438" s="51">
        <f t="shared" si="511"/>
        <v>0</v>
      </c>
      <c r="AH1438" s="51">
        <f t="shared" si="512"/>
        <v>0</v>
      </c>
      <c r="AI1438" s="51">
        <f t="shared" si="513"/>
        <v>35.310035999999997</v>
      </c>
      <c r="AJ1438" s="51">
        <f t="shared" si="514"/>
        <v>40.266392000000003</v>
      </c>
      <c r="AK1438" s="51">
        <f t="shared" si="515"/>
        <v>38.875652000000002</v>
      </c>
      <c r="AL1438" s="51">
        <f t="shared" si="516"/>
        <v>25.511876999999998</v>
      </c>
      <c r="AM1438" s="51">
        <f t="shared" si="517"/>
        <v>20.897102</v>
      </c>
      <c r="AN1438" s="51">
        <f t="shared" si="518"/>
        <v>23.772342999999999</v>
      </c>
      <c r="AO1438" s="51">
        <f t="shared" si="519"/>
        <v>19.618271</v>
      </c>
      <c r="AP1438" s="51">
        <f t="shared" si="520"/>
        <v>24.537593999999999</v>
      </c>
      <c r="AQ1438" s="51">
        <f t="shared" si="521"/>
        <v>25.840996000000001</v>
      </c>
      <c r="AR1438" s="51">
        <f t="shared" si="522"/>
        <v>28.344125999999999</v>
      </c>
      <c r="AS1438" s="51">
        <f t="shared" si="523"/>
        <v>27.451124</v>
      </c>
      <c r="AT1438" s="51">
        <f t="shared" si="524"/>
        <v>30.748636000000001</v>
      </c>
      <c r="AU1438" s="51">
        <f t="shared" si="525"/>
        <v>30.031096000000002</v>
      </c>
      <c r="AV1438" s="51">
        <f t="shared" si="526"/>
        <v>33.704093999999998</v>
      </c>
      <c r="AY1438">
        <v>42226</v>
      </c>
      <c r="AZ1438">
        <v>42226</v>
      </c>
      <c r="BA1438" t="s">
        <v>29</v>
      </c>
      <c r="BB1438" s="1">
        <f t="shared" si="507"/>
        <v>42226</v>
      </c>
    </row>
    <row r="1439" spans="1:54">
      <c r="A1439" t="str">
        <f t="shared" si="527"/>
        <v>42283Fábio88</v>
      </c>
      <c r="B1439" s="48">
        <v>42283.396643518521</v>
      </c>
      <c r="C1439" s="48">
        <f t="shared" si="528"/>
        <v>42283</v>
      </c>
      <c r="D1439" s="48" t="s">
        <v>31</v>
      </c>
      <c r="E1439" s="49">
        <f t="shared" si="529"/>
        <v>88</v>
      </c>
      <c r="F1439" s="48"/>
      <c r="G1439" s="49" t="e">
        <f>VLOOKUP(C1439,#REF!,2,0)</f>
        <v>#REF!</v>
      </c>
      <c r="H1439" s="48"/>
      <c r="I1439" s="43">
        <v>5.3990000000000002E-3</v>
      </c>
      <c r="J1439" s="43">
        <v>5.3990000000000002E-3</v>
      </c>
      <c r="K1439" s="43">
        <v>11.614940000000001</v>
      </c>
      <c r="L1439" s="43">
        <v>19.620041000000001</v>
      </c>
      <c r="M1439" s="43">
        <v>17.472563000000001</v>
      </c>
      <c r="N1439" s="43">
        <v>16.166222000000001</v>
      </c>
      <c r="O1439" s="43">
        <v>15.616866</v>
      </c>
      <c r="P1439" s="43">
        <v>17.560023999999999</v>
      </c>
      <c r="Q1439" s="43">
        <v>18.644290999999999</v>
      </c>
      <c r="R1439" s="43">
        <v>15.078711999999999</v>
      </c>
      <c r="S1439" s="43">
        <v>17.917732000000001</v>
      </c>
      <c r="T1439" s="43">
        <v>11.33057</v>
      </c>
      <c r="U1439" s="43">
        <v>13.55795</v>
      </c>
      <c r="V1439" s="43">
        <v>5.1863010000000003</v>
      </c>
      <c r="W1439" s="43">
        <v>9.251849</v>
      </c>
      <c r="X1439" s="43">
        <v>4.377643</v>
      </c>
      <c r="Y1439" s="43">
        <v>88</v>
      </c>
      <c r="AA1439">
        <f t="shared" si="508"/>
        <v>41914.695150462961</v>
      </c>
      <c r="AB1439" t="str">
        <f t="shared" si="509"/>
        <v>41914Murilo/Kassio70</v>
      </c>
      <c r="AC1439" s="52">
        <v>41914</v>
      </c>
      <c r="AD1439" s="53" t="s">
        <v>20</v>
      </c>
      <c r="AE1439" s="54">
        <v>70</v>
      </c>
      <c r="AF1439" s="51" t="str">
        <f t="shared" si="510"/>
        <v/>
      </c>
      <c r="AG1439" s="51">
        <f t="shared" si="511"/>
        <v>0</v>
      </c>
      <c r="AH1439" s="51">
        <f t="shared" si="512"/>
        <v>0</v>
      </c>
      <c r="AI1439" s="51">
        <f t="shared" si="513"/>
        <v>30.748636000000001</v>
      </c>
      <c r="AJ1439" s="51">
        <f t="shared" si="514"/>
        <v>35.155479</v>
      </c>
      <c r="AK1439" s="51">
        <f t="shared" si="515"/>
        <v>34.464176000000002</v>
      </c>
      <c r="AL1439" s="51">
        <f t="shared" si="516"/>
        <v>31.914465</v>
      </c>
      <c r="AM1439" s="51">
        <f t="shared" si="517"/>
        <v>30.031096000000002</v>
      </c>
      <c r="AN1439" s="51">
        <f t="shared" si="518"/>
        <v>32.135517</v>
      </c>
      <c r="AO1439" s="51">
        <f t="shared" si="519"/>
        <v>26.238823</v>
      </c>
      <c r="AP1439" s="51">
        <f t="shared" si="520"/>
        <v>30.893166999999998</v>
      </c>
      <c r="AQ1439" s="51">
        <f t="shared" si="521"/>
        <v>32.209347000000001</v>
      </c>
      <c r="AR1439" s="51">
        <f t="shared" si="522"/>
        <v>33.855441999999996</v>
      </c>
      <c r="AS1439" s="51">
        <f t="shared" si="523"/>
        <v>30.820837000000001</v>
      </c>
      <c r="AT1439" s="51">
        <f t="shared" si="524"/>
        <v>33.327229000000003</v>
      </c>
      <c r="AU1439" s="51">
        <f t="shared" si="525"/>
        <v>30.893166999999998</v>
      </c>
      <c r="AV1439" s="51">
        <f t="shared" si="526"/>
        <v>33.477725999999997</v>
      </c>
      <c r="AY1439">
        <v>42229</v>
      </c>
      <c r="AZ1439">
        <v>42229</v>
      </c>
      <c r="BA1439" t="s">
        <v>29</v>
      </c>
      <c r="BB1439" s="1">
        <f t="shared" si="507"/>
        <v>42229</v>
      </c>
    </row>
    <row r="1440" spans="1:54">
      <c r="A1440" t="str">
        <f t="shared" si="527"/>
        <v>42286Fábio88</v>
      </c>
      <c r="B1440" s="48">
        <v>42286.624490740738</v>
      </c>
      <c r="C1440" s="48">
        <f t="shared" si="528"/>
        <v>42286</v>
      </c>
      <c r="D1440" s="48" t="s">
        <v>31</v>
      </c>
      <c r="E1440" s="49">
        <f t="shared" si="529"/>
        <v>88</v>
      </c>
      <c r="F1440" s="48"/>
      <c r="G1440" s="49" t="e">
        <f>VLOOKUP(C1440,#REF!,2,0)</f>
        <v>#REF!</v>
      </c>
      <c r="H1440" s="48"/>
      <c r="I1440" s="43">
        <v>5.3990000000000002E-3</v>
      </c>
      <c r="J1440" s="43">
        <v>5.3990000000000002E-3</v>
      </c>
      <c r="K1440" s="43">
        <v>6.2009439999999998</v>
      </c>
      <c r="L1440" s="43">
        <v>18.553250999999999</v>
      </c>
      <c r="M1440" s="43">
        <v>16.944403000000001</v>
      </c>
      <c r="N1440" s="43">
        <v>15.57643</v>
      </c>
      <c r="O1440" s="43">
        <v>15.078711999999999</v>
      </c>
      <c r="P1440" s="43">
        <v>16.944403000000001</v>
      </c>
      <c r="Q1440" s="43">
        <v>18.008327000000001</v>
      </c>
      <c r="R1440" s="43">
        <v>14.508760000000001</v>
      </c>
      <c r="S1440" s="43">
        <v>17.516258000000001</v>
      </c>
      <c r="T1440" s="43">
        <v>11.794299000000001</v>
      </c>
      <c r="U1440" s="43">
        <v>13.325912000000001</v>
      </c>
      <c r="V1440" s="43">
        <v>5.3487710000000002</v>
      </c>
      <c r="W1440" s="43">
        <v>8.7221899999999994</v>
      </c>
      <c r="X1440" s="43">
        <v>4.1726409999999996</v>
      </c>
      <c r="Y1440" s="43">
        <v>88</v>
      </c>
      <c r="AA1440">
        <f t="shared" si="508"/>
        <v>41919.588819444441</v>
      </c>
      <c r="AB1440" t="str">
        <f t="shared" si="509"/>
        <v>41919Murilo/Kassio70</v>
      </c>
      <c r="AC1440" s="52">
        <v>41919</v>
      </c>
      <c r="AD1440" s="53" t="s">
        <v>20</v>
      </c>
      <c r="AE1440" s="54">
        <v>70</v>
      </c>
      <c r="AF1440" s="51" t="str">
        <f t="shared" si="510"/>
        <v/>
      </c>
      <c r="AG1440" s="51">
        <f t="shared" si="511"/>
        <v>0</v>
      </c>
      <c r="AH1440" s="51">
        <f t="shared" si="512"/>
        <v>0</v>
      </c>
      <c r="AI1440" s="51">
        <f t="shared" si="513"/>
        <v>24.924942000000001</v>
      </c>
      <c r="AJ1440" s="51">
        <f t="shared" si="514"/>
        <v>32.357277000000003</v>
      </c>
      <c r="AK1440" s="51">
        <f t="shared" si="515"/>
        <v>31.767537999999998</v>
      </c>
      <c r="AL1440" s="51">
        <f t="shared" si="516"/>
        <v>29.041008000000001</v>
      </c>
      <c r="AM1440" s="51">
        <f t="shared" si="517"/>
        <v>26.841442000000001</v>
      </c>
      <c r="AN1440" s="51">
        <f t="shared" si="518"/>
        <v>29.533953</v>
      </c>
      <c r="AO1440" s="51">
        <f t="shared" si="519"/>
        <v>24.089666000000001</v>
      </c>
      <c r="AP1440" s="51">
        <f t="shared" si="520"/>
        <v>28.621839999999999</v>
      </c>
      <c r="AQ1440" s="51">
        <f t="shared" si="521"/>
        <v>29.463267999999999</v>
      </c>
      <c r="AR1440" s="51">
        <f t="shared" si="522"/>
        <v>31.328807999999999</v>
      </c>
      <c r="AS1440" s="51">
        <f t="shared" si="523"/>
        <v>28.691483999999999</v>
      </c>
      <c r="AT1440" s="51">
        <f t="shared" si="524"/>
        <v>31.547816999999998</v>
      </c>
      <c r="AU1440" s="51">
        <f t="shared" si="525"/>
        <v>29.959826</v>
      </c>
      <c r="AV1440" s="51">
        <f t="shared" si="526"/>
        <v>32.877800000000001</v>
      </c>
      <c r="AY1440">
        <v>42232</v>
      </c>
      <c r="AZ1440">
        <v>42232</v>
      </c>
      <c r="BA1440" t="s">
        <v>29</v>
      </c>
      <c r="BB1440" s="1">
        <f t="shared" si="507"/>
        <v>42232</v>
      </c>
    </row>
    <row r="1441" spans="1:54">
      <c r="A1441" t="str">
        <f t="shared" si="527"/>
        <v>42290Fábio88</v>
      </c>
      <c r="B1441" s="48">
        <v>42290.507372685184</v>
      </c>
      <c r="C1441" s="48">
        <f t="shared" si="528"/>
        <v>42290</v>
      </c>
      <c r="D1441" s="48" t="s">
        <v>31</v>
      </c>
      <c r="E1441" s="49">
        <f t="shared" si="529"/>
        <v>88</v>
      </c>
      <c r="F1441" s="48"/>
      <c r="G1441" s="49" t="e">
        <f>VLOOKUP(C1441,#REF!,2,0)</f>
        <v>#REF!</v>
      </c>
      <c r="H1441" s="48"/>
      <c r="I1441" s="43">
        <v>5.3990000000000002E-3</v>
      </c>
      <c r="J1441" s="43">
        <v>5.3990000000000002E-3</v>
      </c>
      <c r="K1441" s="43">
        <v>14.067796</v>
      </c>
      <c r="L1441" s="43">
        <v>20.476164000000001</v>
      </c>
      <c r="M1441" s="43">
        <v>17.695022999999999</v>
      </c>
      <c r="N1441" s="43">
        <v>16.423926999999999</v>
      </c>
      <c r="O1441" s="43">
        <v>15.658906999999999</v>
      </c>
      <c r="P1441" s="43">
        <v>17.64941</v>
      </c>
      <c r="Q1441" s="43">
        <v>18.920908000000001</v>
      </c>
      <c r="R1441" s="43">
        <v>15.037717000000001</v>
      </c>
      <c r="S1441" s="43">
        <v>18.008327000000001</v>
      </c>
      <c r="T1441" s="43">
        <v>12.232295000000001</v>
      </c>
      <c r="U1441" s="43">
        <v>13.871494999999999</v>
      </c>
      <c r="V1441" s="43">
        <v>5.3715130000000002</v>
      </c>
      <c r="W1441" s="43">
        <v>8.844697</v>
      </c>
      <c r="X1441" s="43">
        <v>4.2131129999999999</v>
      </c>
      <c r="Y1441" s="43">
        <v>88</v>
      </c>
      <c r="AA1441">
        <f t="shared" si="508"/>
        <v>41922.402766203704</v>
      </c>
      <c r="AB1441" t="str">
        <f t="shared" si="509"/>
        <v>41922Murilo/Kassio70</v>
      </c>
      <c r="AC1441" s="52">
        <v>41922</v>
      </c>
      <c r="AD1441" s="53" t="s">
        <v>20</v>
      </c>
      <c r="AE1441" s="54">
        <v>70</v>
      </c>
      <c r="AF1441" s="51" t="str">
        <f t="shared" si="510"/>
        <v/>
      </c>
      <c r="AG1441" s="51">
        <f t="shared" si="511"/>
        <v>0</v>
      </c>
      <c r="AH1441" s="51">
        <f t="shared" si="512"/>
        <v>0</v>
      </c>
      <c r="AI1441" s="51">
        <f t="shared" si="513"/>
        <v>20.194241999999999</v>
      </c>
      <c r="AJ1441" s="51">
        <f t="shared" si="514"/>
        <v>29.888642999999998</v>
      </c>
      <c r="AK1441" s="51">
        <f t="shared" si="515"/>
        <v>30.173922000000001</v>
      </c>
      <c r="AL1441" s="51">
        <f t="shared" si="516"/>
        <v>27.043897999999999</v>
      </c>
      <c r="AM1441" s="51">
        <f t="shared" si="517"/>
        <v>24.601942000000001</v>
      </c>
      <c r="AN1441" s="51">
        <f t="shared" si="518"/>
        <v>27.451124</v>
      </c>
      <c r="AO1441" s="51">
        <f t="shared" si="519"/>
        <v>22.525047000000001</v>
      </c>
      <c r="AP1441" s="51">
        <f t="shared" si="520"/>
        <v>27.724340000000002</v>
      </c>
      <c r="AQ1441" s="51">
        <f t="shared" si="521"/>
        <v>27.724340000000002</v>
      </c>
      <c r="AR1441" s="51">
        <f t="shared" si="522"/>
        <v>29.888642999999998</v>
      </c>
      <c r="AS1441" s="51">
        <f t="shared" si="523"/>
        <v>27.655892999999999</v>
      </c>
      <c r="AT1441" s="51">
        <f t="shared" si="524"/>
        <v>30.676480999999999</v>
      </c>
      <c r="AU1441" s="51">
        <f t="shared" si="525"/>
        <v>29.463267999999999</v>
      </c>
      <c r="AV1441" s="51">
        <f t="shared" si="526"/>
        <v>32.505577000000002</v>
      </c>
      <c r="AY1441">
        <v>42233</v>
      </c>
      <c r="AZ1441">
        <v>42233</v>
      </c>
      <c r="BA1441" t="s">
        <v>29</v>
      </c>
      <c r="BB1441" s="1">
        <f t="shared" si="507"/>
        <v>42233</v>
      </c>
    </row>
    <row r="1442" spans="1:54">
      <c r="A1442" t="str">
        <f t="shared" si="527"/>
        <v>42291Fábio88</v>
      </c>
      <c r="B1442" s="48">
        <v>42291.70994212963</v>
      </c>
      <c r="C1442" s="48">
        <f t="shared" si="528"/>
        <v>42291</v>
      </c>
      <c r="D1442" s="48" t="s">
        <v>31</v>
      </c>
      <c r="E1442" s="49">
        <f t="shared" si="529"/>
        <v>88</v>
      </c>
      <c r="F1442" s="48"/>
      <c r="G1442" s="49" t="e">
        <f>VLOOKUP(C1442,#REF!,2,0)</f>
        <v>#REF!</v>
      </c>
      <c r="H1442" s="48"/>
      <c r="I1442" s="43">
        <v>5.3990000000000002E-3</v>
      </c>
      <c r="J1442" s="43">
        <v>5.3990000000000002E-3</v>
      </c>
      <c r="K1442" s="43">
        <v>11.436192</v>
      </c>
      <c r="L1442" s="43">
        <v>19.950344000000001</v>
      </c>
      <c r="M1442" s="43">
        <v>17.516258000000001</v>
      </c>
      <c r="N1442" s="43">
        <v>16.124804999999999</v>
      </c>
      <c r="O1442" s="43">
        <v>15.450967</v>
      </c>
      <c r="P1442" s="43">
        <v>17.383785</v>
      </c>
      <c r="Q1442" s="43">
        <v>18.325312</v>
      </c>
      <c r="R1442" s="43">
        <v>14.75142</v>
      </c>
      <c r="S1442" s="43">
        <v>17.560023999999999</v>
      </c>
      <c r="T1442" s="43">
        <v>10.909833000000001</v>
      </c>
      <c r="U1442" s="43">
        <v>13.402976000000001</v>
      </c>
      <c r="V1442" s="43">
        <v>5.0956729999999997</v>
      </c>
      <c r="W1442" s="43">
        <v>9.0004880000000007</v>
      </c>
      <c r="X1442" s="43">
        <v>4.132428</v>
      </c>
      <c r="Y1442" s="43">
        <v>88</v>
      </c>
      <c r="AA1442">
        <f t="shared" si="508"/>
        <v>41927.259606481479</v>
      </c>
      <c r="AB1442" t="str">
        <f t="shared" si="509"/>
        <v>41927Murilo/Kassio70</v>
      </c>
      <c r="AC1442" s="52">
        <v>41927</v>
      </c>
      <c r="AD1442" s="53" t="s">
        <v>20</v>
      </c>
      <c r="AE1442" s="54">
        <v>70</v>
      </c>
      <c r="AF1442" s="51" t="str">
        <f t="shared" si="510"/>
        <v/>
      </c>
      <c r="AG1442" s="51">
        <f t="shared" si="511"/>
        <v>0</v>
      </c>
      <c r="AH1442" s="51">
        <f t="shared" si="512"/>
        <v>0</v>
      </c>
      <c r="AI1442" s="51">
        <f t="shared" si="513"/>
        <v>11.611912999999999</v>
      </c>
      <c r="AJ1442" s="51">
        <f t="shared" si="514"/>
        <v>22.709892</v>
      </c>
      <c r="AK1442" s="51">
        <f t="shared" si="515"/>
        <v>24.795479</v>
      </c>
      <c r="AL1442" s="51">
        <f t="shared" si="516"/>
        <v>22.586582</v>
      </c>
      <c r="AM1442" s="51">
        <f t="shared" si="517"/>
        <v>19.163879000000001</v>
      </c>
      <c r="AN1442" s="51">
        <f t="shared" si="518"/>
        <v>22.402258</v>
      </c>
      <c r="AO1442" s="51">
        <f t="shared" si="519"/>
        <v>19.561176</v>
      </c>
      <c r="AP1442" s="51">
        <f t="shared" si="520"/>
        <v>21.552569999999999</v>
      </c>
      <c r="AQ1442" s="51">
        <f t="shared" si="521"/>
        <v>23.962475000000001</v>
      </c>
      <c r="AR1442" s="51">
        <f t="shared" si="522"/>
        <v>25.250136999999999</v>
      </c>
      <c r="AS1442" s="51">
        <f t="shared" si="523"/>
        <v>25.184933000000001</v>
      </c>
      <c r="AT1442" s="51">
        <f t="shared" si="524"/>
        <v>27.383023999999999</v>
      </c>
      <c r="AU1442" s="51">
        <f t="shared" si="525"/>
        <v>27.451124</v>
      </c>
      <c r="AV1442" s="51">
        <f t="shared" si="526"/>
        <v>30.748636000000001</v>
      </c>
      <c r="AY1442">
        <v>42235</v>
      </c>
      <c r="AZ1442">
        <v>42235</v>
      </c>
      <c r="BA1442" t="s">
        <v>29</v>
      </c>
      <c r="BB1442" s="1">
        <f t="shared" si="507"/>
        <v>42235</v>
      </c>
    </row>
    <row r="1443" spans="1:54">
      <c r="A1443" t="str">
        <f t="shared" si="527"/>
        <v>42296Fábio88</v>
      </c>
      <c r="B1443" s="48">
        <v>42296.341481481482</v>
      </c>
      <c r="C1443" s="48">
        <f t="shared" si="528"/>
        <v>42296</v>
      </c>
      <c r="D1443" s="48" t="s">
        <v>31</v>
      </c>
      <c r="E1443" s="49">
        <f t="shared" si="529"/>
        <v>88</v>
      </c>
      <c r="F1443" s="48"/>
      <c r="G1443" s="49" t="e">
        <f>VLOOKUP(C1443,#REF!,2,0)</f>
        <v>#REF!</v>
      </c>
      <c r="H1443" s="48"/>
      <c r="I1443" s="43">
        <v>5.3990000000000002E-3</v>
      </c>
      <c r="J1443" s="43">
        <v>5.3990000000000002E-3</v>
      </c>
      <c r="K1443" s="43">
        <v>5.8021570000000002</v>
      </c>
      <c r="L1443" s="43">
        <v>15.912742</v>
      </c>
      <c r="M1443" s="43">
        <v>15.409303</v>
      </c>
      <c r="N1443" s="43">
        <v>14.58887</v>
      </c>
      <c r="O1443" s="43">
        <v>14.028663</v>
      </c>
      <c r="P1443" s="43">
        <v>15.827836</v>
      </c>
      <c r="Q1443" s="43">
        <v>16.813268999999998</v>
      </c>
      <c r="R1443" s="43">
        <v>13.402976000000001</v>
      </c>
      <c r="S1443" s="43">
        <v>16.295501999999999</v>
      </c>
      <c r="T1443" s="43">
        <v>10.329236999999999</v>
      </c>
      <c r="U1443" s="43">
        <v>12.491448999999999</v>
      </c>
      <c r="V1443" s="43">
        <v>4.8055649999999996</v>
      </c>
      <c r="W1443" s="43">
        <v>8.7833079999999999</v>
      </c>
      <c r="X1443" s="43">
        <v>3.99282</v>
      </c>
      <c r="Y1443" s="43">
        <v>88</v>
      </c>
      <c r="AA1443">
        <f t="shared" si="508"/>
        <v>41929.373622685183</v>
      </c>
      <c r="AB1443" t="str">
        <f t="shared" si="509"/>
        <v>41929Murilo/Kassio70</v>
      </c>
      <c r="AC1443" s="52">
        <v>41929</v>
      </c>
      <c r="AD1443" s="53" t="s">
        <v>20</v>
      </c>
      <c r="AE1443" s="54">
        <v>70</v>
      </c>
      <c r="AF1443" s="51" t="str">
        <f t="shared" si="510"/>
        <v/>
      </c>
      <c r="AG1443" s="51">
        <f t="shared" si="511"/>
        <v>0</v>
      </c>
      <c r="AH1443" s="51">
        <f t="shared" si="512"/>
        <v>0</v>
      </c>
      <c r="AI1443" s="51">
        <f t="shared" si="513"/>
        <v>15.18064</v>
      </c>
      <c r="AJ1443" s="51">
        <f t="shared" si="514"/>
        <v>23.709154000000002</v>
      </c>
      <c r="AK1443" s="51">
        <f t="shared" si="515"/>
        <v>24.537593999999999</v>
      </c>
      <c r="AL1443" s="51">
        <f t="shared" si="516"/>
        <v>21.612684000000002</v>
      </c>
      <c r="AM1443" s="51">
        <f t="shared" si="517"/>
        <v>19.905152999999999</v>
      </c>
      <c r="AN1443" s="51">
        <f t="shared" si="518"/>
        <v>22.709892</v>
      </c>
      <c r="AO1443" s="51">
        <f t="shared" si="519"/>
        <v>18.882774000000001</v>
      </c>
      <c r="AP1443" s="51">
        <f t="shared" si="520"/>
        <v>22.771705999999998</v>
      </c>
      <c r="AQ1443" s="51">
        <f t="shared" si="521"/>
        <v>23.331790999999999</v>
      </c>
      <c r="AR1443" s="51">
        <f t="shared" si="522"/>
        <v>25.643274000000002</v>
      </c>
      <c r="AS1443" s="51">
        <f t="shared" si="523"/>
        <v>25.054773000000001</v>
      </c>
      <c r="AT1443" s="51">
        <f t="shared" si="524"/>
        <v>28.136752999999999</v>
      </c>
      <c r="AU1443" s="51">
        <f t="shared" si="525"/>
        <v>27.315038999999999</v>
      </c>
      <c r="AV1443" s="51">
        <f t="shared" si="526"/>
        <v>30.388791999999999</v>
      </c>
      <c r="AY1443">
        <v>42241</v>
      </c>
      <c r="AZ1443">
        <v>42241</v>
      </c>
      <c r="BA1443" t="s">
        <v>29</v>
      </c>
      <c r="BB1443" s="1">
        <f t="shared" si="507"/>
        <v>42241</v>
      </c>
    </row>
    <row r="1444" spans="1:54">
      <c r="A1444" t="str">
        <f t="shared" si="527"/>
        <v>42303Fábio88</v>
      </c>
      <c r="B1444" s="48">
        <v>42303.344236111108</v>
      </c>
      <c r="C1444" s="48">
        <f t="shared" si="528"/>
        <v>42303</v>
      </c>
      <c r="D1444" s="48" t="s">
        <v>31</v>
      </c>
      <c r="E1444" s="49">
        <f t="shared" si="529"/>
        <v>88</v>
      </c>
      <c r="F1444" s="48"/>
      <c r="G1444" s="49" t="e">
        <f>VLOOKUP(C1444,#REF!,2,0)</f>
        <v>#REF!</v>
      </c>
      <c r="H1444" s="48"/>
      <c r="I1444" s="43">
        <v>5.3990000000000002E-3</v>
      </c>
      <c r="J1444" s="43">
        <v>5.3990000000000002E-3</v>
      </c>
      <c r="K1444" s="43">
        <v>11.866547000000001</v>
      </c>
      <c r="L1444" s="43">
        <v>17.25038</v>
      </c>
      <c r="M1444" s="43">
        <v>16.039148000000001</v>
      </c>
      <c r="N1444" s="43">
        <v>15.037717000000001</v>
      </c>
      <c r="O1444" s="43">
        <v>13.989614</v>
      </c>
      <c r="P1444" s="43">
        <v>15.658906999999999</v>
      </c>
      <c r="Q1444" s="43">
        <v>16.596743</v>
      </c>
      <c r="R1444" s="43">
        <v>13.325912000000001</v>
      </c>
      <c r="S1444" s="43">
        <v>16.124804999999999</v>
      </c>
      <c r="T1444" s="43">
        <v>10.262242000000001</v>
      </c>
      <c r="U1444" s="43">
        <v>12.792277</v>
      </c>
      <c r="V1444" s="43">
        <v>5.0956729999999997</v>
      </c>
      <c r="W1444" s="43">
        <v>8.7527259999999991</v>
      </c>
      <c r="X1444" s="43">
        <v>4.1528169999999998</v>
      </c>
      <c r="Y1444" s="43">
        <v>88</v>
      </c>
      <c r="AA1444">
        <f t="shared" si="508"/>
        <v>41933.359074074076</v>
      </c>
      <c r="AB1444" t="str">
        <f t="shared" si="509"/>
        <v>41933Murilo/Kassio70</v>
      </c>
      <c r="AC1444" s="52">
        <v>41933</v>
      </c>
      <c r="AD1444" s="53" t="s">
        <v>20</v>
      </c>
      <c r="AE1444" s="54">
        <v>70</v>
      </c>
      <c r="AF1444" s="51" t="str">
        <f t="shared" si="510"/>
        <v/>
      </c>
      <c r="AG1444" s="51">
        <f t="shared" si="511"/>
        <v>0</v>
      </c>
      <c r="AH1444" s="51">
        <f t="shared" si="512"/>
        <v>0</v>
      </c>
      <c r="AI1444" s="51">
        <f t="shared" si="513"/>
        <v>10.688890000000001</v>
      </c>
      <c r="AJ1444" s="51">
        <f t="shared" si="514"/>
        <v>20.544087999999999</v>
      </c>
      <c r="AK1444" s="51">
        <f t="shared" si="515"/>
        <v>22.895551999999999</v>
      </c>
      <c r="AL1444" s="51">
        <f t="shared" si="516"/>
        <v>21.432604000000001</v>
      </c>
      <c r="AM1444" s="51">
        <f t="shared" si="517"/>
        <v>18.382359999999998</v>
      </c>
      <c r="AN1444" s="51">
        <f t="shared" si="518"/>
        <v>21.432604000000001</v>
      </c>
      <c r="AO1444" s="51">
        <f t="shared" si="519"/>
        <v>19.107475000000001</v>
      </c>
      <c r="AP1444" s="51">
        <f t="shared" si="520"/>
        <v>19.790144000000002</v>
      </c>
      <c r="AQ1444" s="51">
        <f t="shared" si="521"/>
        <v>22.463629000000001</v>
      </c>
      <c r="AR1444" s="51">
        <f t="shared" si="522"/>
        <v>24.666338</v>
      </c>
      <c r="AS1444" s="51">
        <f t="shared" si="523"/>
        <v>24.345112</v>
      </c>
      <c r="AT1444" s="51">
        <f t="shared" si="524"/>
        <v>27.043897999999999</v>
      </c>
      <c r="AU1444" s="51">
        <f t="shared" si="525"/>
        <v>25.973248999999999</v>
      </c>
      <c r="AV1444" s="51">
        <f t="shared" si="526"/>
        <v>29.392672999999998</v>
      </c>
      <c r="AY1444">
        <v>42242</v>
      </c>
      <c r="AZ1444">
        <v>42242</v>
      </c>
      <c r="BA1444" t="s">
        <v>29</v>
      </c>
      <c r="BB1444" s="1">
        <f t="shared" si="507"/>
        <v>42242</v>
      </c>
    </row>
    <row r="1445" spans="1:54">
      <c r="A1445" t="str">
        <f t="shared" si="527"/>
        <v>42306Fábio88</v>
      </c>
      <c r="B1445" s="48">
        <v>42306.366018518522</v>
      </c>
      <c r="C1445" s="48">
        <f t="shared" si="528"/>
        <v>42306</v>
      </c>
      <c r="D1445" s="48" t="s">
        <v>31</v>
      </c>
      <c r="E1445" s="49">
        <f t="shared" si="529"/>
        <v>88</v>
      </c>
      <c r="F1445" s="48"/>
      <c r="G1445" s="49" t="e">
        <f>VLOOKUP(C1445,#REF!,2,0)</f>
        <v>#REF!</v>
      </c>
      <c r="H1445" s="48"/>
      <c r="I1445" s="43">
        <v>5.3990000000000002E-3</v>
      </c>
      <c r="J1445" s="43">
        <v>5.3990000000000002E-3</v>
      </c>
      <c r="K1445" s="43">
        <v>12.867240000000001</v>
      </c>
      <c r="L1445" s="43">
        <v>20.427655999999999</v>
      </c>
      <c r="M1445" s="43">
        <v>18.415575</v>
      </c>
      <c r="N1445" s="43">
        <v>17.031679</v>
      </c>
      <c r="O1445" s="43">
        <v>15.870244</v>
      </c>
      <c r="P1445" s="43">
        <v>17.783234</v>
      </c>
      <c r="Q1445" s="43">
        <v>18.737325999999999</v>
      </c>
      <c r="R1445" s="43">
        <v>15.119771999999999</v>
      </c>
      <c r="S1445" s="43">
        <v>18.008327000000001</v>
      </c>
      <c r="T1445" s="43">
        <v>11.118861000000001</v>
      </c>
      <c r="U1445" s="43">
        <v>13.596196000000001</v>
      </c>
      <c r="V1445" s="43">
        <v>5.3715130000000002</v>
      </c>
      <c r="W1445" s="43">
        <v>9.2835909999999995</v>
      </c>
      <c r="X1445" s="43">
        <v>4.315766</v>
      </c>
      <c r="Y1445" s="43">
        <v>88</v>
      </c>
      <c r="AA1445">
        <f t="shared" si="508"/>
        <v>41943.338402777779</v>
      </c>
      <c r="AB1445" t="str">
        <f t="shared" si="509"/>
        <v>41943Murilo/Kassio70</v>
      </c>
      <c r="AC1445" s="52">
        <v>41943</v>
      </c>
      <c r="AD1445" s="53" t="s">
        <v>20</v>
      </c>
      <c r="AE1445" s="54">
        <v>70</v>
      </c>
      <c r="AF1445" s="51" t="str">
        <f t="shared" si="510"/>
        <v/>
      </c>
      <c r="AG1445" s="51">
        <f t="shared" si="511"/>
        <v>0</v>
      </c>
      <c r="AH1445" s="51">
        <f t="shared" si="512"/>
        <v>0</v>
      </c>
      <c r="AI1445" s="51">
        <f t="shared" si="513"/>
        <v>15.380443</v>
      </c>
      <c r="AJ1445" s="51">
        <f t="shared" si="514"/>
        <v>22.279807999999999</v>
      </c>
      <c r="AK1445" s="51">
        <f t="shared" si="515"/>
        <v>22.402258</v>
      </c>
      <c r="AL1445" s="51">
        <f t="shared" si="516"/>
        <v>20.427109000000002</v>
      </c>
      <c r="AM1445" s="51">
        <f t="shared" si="517"/>
        <v>18.659481</v>
      </c>
      <c r="AN1445" s="51">
        <f t="shared" si="518"/>
        <v>21.672909000000001</v>
      </c>
      <c r="AO1445" s="51">
        <f t="shared" si="519"/>
        <v>17.349615</v>
      </c>
      <c r="AP1445" s="51">
        <f t="shared" si="520"/>
        <v>20.720203000000001</v>
      </c>
      <c r="AQ1445" s="51">
        <f t="shared" si="521"/>
        <v>21.733191999999999</v>
      </c>
      <c r="AR1445" s="51">
        <f t="shared" si="522"/>
        <v>23.772342999999999</v>
      </c>
      <c r="AS1445" s="51">
        <f t="shared" si="523"/>
        <v>22.895551999999999</v>
      </c>
      <c r="AT1445" s="51">
        <f t="shared" si="524"/>
        <v>25.380849999999999</v>
      </c>
      <c r="AU1445" s="51">
        <f t="shared" si="525"/>
        <v>24.601942000000001</v>
      </c>
      <c r="AV1445" s="51">
        <f t="shared" si="526"/>
        <v>27.587548999999999</v>
      </c>
      <c r="AY1445">
        <v>42245</v>
      </c>
      <c r="AZ1445">
        <v>42245</v>
      </c>
      <c r="BA1445" t="s">
        <v>29</v>
      </c>
      <c r="BB1445" s="1">
        <f t="shared" si="507"/>
        <v>42245</v>
      </c>
    </row>
    <row r="1446" spans="1:54">
      <c r="A1446" t="str">
        <f t="shared" si="527"/>
        <v>42311Fábio88</v>
      </c>
      <c r="B1446" s="48">
        <v>42311.355624999997</v>
      </c>
      <c r="C1446" s="48">
        <f t="shared" si="528"/>
        <v>42311</v>
      </c>
      <c r="D1446" s="48" t="s">
        <v>31</v>
      </c>
      <c r="E1446" s="49">
        <f t="shared" si="529"/>
        <v>88</v>
      </c>
      <c r="F1446" s="48"/>
      <c r="G1446" s="49" t="e">
        <f>VLOOKUP(C1446,#REF!,2,0)</f>
        <v>#REF!</v>
      </c>
      <c r="H1446" s="48"/>
      <c r="I1446" s="43">
        <v>5.3990000000000002E-3</v>
      </c>
      <c r="J1446" s="43">
        <v>5.3990000000000002E-3</v>
      </c>
      <c r="K1446" s="43">
        <v>15.326203</v>
      </c>
      <c r="L1446" s="43">
        <v>22.093788</v>
      </c>
      <c r="M1446" s="43">
        <v>20.236180999999998</v>
      </c>
      <c r="N1446" s="43">
        <v>18.920908000000001</v>
      </c>
      <c r="O1446" s="43">
        <v>17.64941</v>
      </c>
      <c r="P1446" s="43">
        <v>19.525836999999999</v>
      </c>
      <c r="Q1446" s="43">
        <v>20.524737999999999</v>
      </c>
      <c r="R1446" s="43">
        <v>16.467407000000001</v>
      </c>
      <c r="S1446" s="43">
        <v>19.059387000000001</v>
      </c>
      <c r="T1446" s="43">
        <v>11.976761</v>
      </c>
      <c r="U1446" s="43">
        <v>13.596196000000001</v>
      </c>
      <c r="V1446" s="43">
        <v>5.2323779999999998</v>
      </c>
      <c r="W1446" s="43">
        <v>9.251849</v>
      </c>
      <c r="X1446" s="43">
        <v>4.2954879999999998</v>
      </c>
      <c r="Y1446" s="43">
        <v>88</v>
      </c>
      <c r="AA1446">
        <f t="shared" si="508"/>
        <v>41946.601851851854</v>
      </c>
      <c r="AB1446" t="str">
        <f t="shared" si="509"/>
        <v>41946Murilo/Kassio70</v>
      </c>
      <c r="AC1446" s="52">
        <v>41946</v>
      </c>
      <c r="AD1446" s="53" t="s">
        <v>20</v>
      </c>
      <c r="AE1446" s="54">
        <v>70</v>
      </c>
      <c r="AF1446" s="51" t="str">
        <f t="shared" si="510"/>
        <v/>
      </c>
      <c r="AG1446" s="51">
        <f t="shared" si="511"/>
        <v>0</v>
      </c>
      <c r="AH1446" s="51">
        <f t="shared" si="512"/>
        <v>0</v>
      </c>
      <c r="AI1446" s="51">
        <f t="shared" si="513"/>
        <v>34.770592000000001</v>
      </c>
      <c r="AJ1446" s="51">
        <f t="shared" si="514"/>
        <v>38.956802000000003</v>
      </c>
      <c r="AK1446" s="51">
        <f t="shared" si="515"/>
        <v>38.068714</v>
      </c>
      <c r="AL1446" s="51">
        <f t="shared" si="516"/>
        <v>36.479773999999999</v>
      </c>
      <c r="AM1446" s="51">
        <f t="shared" si="517"/>
        <v>33.102134999999997</v>
      </c>
      <c r="AN1446" s="51">
        <f t="shared" si="518"/>
        <v>35.464916000000002</v>
      </c>
      <c r="AO1446" s="51">
        <f t="shared" si="519"/>
        <v>29.959826</v>
      </c>
      <c r="AP1446" s="51">
        <f t="shared" si="520"/>
        <v>33.855441999999996</v>
      </c>
      <c r="AQ1446" s="51">
        <f t="shared" si="521"/>
        <v>35.310035999999997</v>
      </c>
      <c r="AR1446" s="51">
        <f t="shared" si="522"/>
        <v>36.087780000000002</v>
      </c>
      <c r="AS1446" s="51">
        <f t="shared" si="523"/>
        <v>31.038038</v>
      </c>
      <c r="AT1446" s="51">
        <f t="shared" si="524"/>
        <v>27.383023999999999</v>
      </c>
      <c r="AU1446" s="51">
        <f t="shared" si="525"/>
        <v>24.345112</v>
      </c>
      <c r="AV1446" s="51">
        <f t="shared" si="526"/>
        <v>27.315038999999999</v>
      </c>
      <c r="AY1446">
        <v>42247</v>
      </c>
      <c r="AZ1446">
        <v>42247</v>
      </c>
      <c r="BA1446" t="s">
        <v>29</v>
      </c>
      <c r="BB1446" s="1">
        <f t="shared" si="507"/>
        <v>42247</v>
      </c>
    </row>
    <row r="1447" spans="1:54">
      <c r="A1447" t="str">
        <f t="shared" si="527"/>
        <v>42312Fábio88</v>
      </c>
      <c r="B1447" s="48">
        <v>42312.346458333333</v>
      </c>
      <c r="C1447" s="48">
        <f t="shared" si="528"/>
        <v>42312</v>
      </c>
      <c r="D1447" s="48" t="s">
        <v>31</v>
      </c>
      <c r="E1447" s="49">
        <f t="shared" si="529"/>
        <v>88</v>
      </c>
      <c r="F1447" s="48"/>
      <c r="G1447" s="49" t="e">
        <f>VLOOKUP(C1447,#REF!,2,0)</f>
        <v>#REF!</v>
      </c>
      <c r="H1447" s="48"/>
      <c r="I1447" s="43">
        <v>5.3990000000000002E-3</v>
      </c>
      <c r="J1447" s="43">
        <v>5.3990000000000002E-3</v>
      </c>
      <c r="K1447" s="43">
        <v>14.75142</v>
      </c>
      <c r="L1447" s="43">
        <v>22.044640000000001</v>
      </c>
      <c r="M1447" s="43">
        <v>20.332657000000001</v>
      </c>
      <c r="N1447" s="43">
        <v>19.338335000000001</v>
      </c>
      <c r="O1447" s="43">
        <v>18.462502000000001</v>
      </c>
      <c r="P1447" s="43">
        <v>20.381014</v>
      </c>
      <c r="Q1447" s="43">
        <v>21.449484000000002</v>
      </c>
      <c r="R1447" s="43">
        <v>17.783234</v>
      </c>
      <c r="S1447" s="43">
        <v>21.497703999999999</v>
      </c>
      <c r="T1447" s="43">
        <v>13.949236000000001</v>
      </c>
      <c r="U1447" s="43">
        <v>16.337209999999999</v>
      </c>
      <c r="V1447" s="43">
        <v>6.5092679999999996</v>
      </c>
      <c r="W1447" s="43">
        <v>10.262242000000001</v>
      </c>
      <c r="X1447" s="43">
        <v>4.5038109999999998</v>
      </c>
      <c r="Y1447" s="43">
        <v>88</v>
      </c>
      <c r="AA1447">
        <f t="shared" si="508"/>
        <v>41948.666562500002</v>
      </c>
      <c r="AB1447" t="str">
        <f t="shared" si="509"/>
        <v>41948Murilo/Kassio70</v>
      </c>
      <c r="AC1447" s="52">
        <v>41948</v>
      </c>
      <c r="AD1447" s="53" t="s">
        <v>20</v>
      </c>
      <c r="AE1447" s="54">
        <v>70</v>
      </c>
      <c r="AF1447" s="51" t="str">
        <f t="shared" si="510"/>
        <v/>
      </c>
      <c r="AG1447" s="51">
        <f t="shared" si="511"/>
        <v>0</v>
      </c>
      <c r="AH1447" s="51">
        <f t="shared" si="512"/>
        <v>0</v>
      </c>
      <c r="AI1447" s="51">
        <f t="shared" si="513"/>
        <v>37.190693000000003</v>
      </c>
      <c r="AJ1447" s="51">
        <f t="shared" si="514"/>
        <v>41.513213999999998</v>
      </c>
      <c r="AK1447" s="51">
        <f t="shared" si="515"/>
        <v>41.680878</v>
      </c>
      <c r="AL1447" s="51">
        <f t="shared" si="516"/>
        <v>38.471161000000002</v>
      </c>
      <c r="AM1447" s="51">
        <f t="shared" si="517"/>
        <v>36.166004000000001</v>
      </c>
      <c r="AN1447" s="51">
        <f t="shared" si="518"/>
        <v>38.149062999999998</v>
      </c>
      <c r="AO1447" s="51">
        <f t="shared" si="519"/>
        <v>33.177067000000001</v>
      </c>
      <c r="AP1447" s="51">
        <f t="shared" si="520"/>
        <v>37.748286999999998</v>
      </c>
      <c r="AQ1447" s="51">
        <f t="shared" si="521"/>
        <v>39.854869999999998</v>
      </c>
      <c r="AR1447" s="51">
        <f t="shared" si="522"/>
        <v>40.514282000000001</v>
      </c>
      <c r="AS1447" s="51">
        <f t="shared" si="523"/>
        <v>37.588543000000001</v>
      </c>
      <c r="AT1447" s="51">
        <f t="shared" si="524"/>
        <v>42.523941000000001</v>
      </c>
      <c r="AU1447" s="51">
        <f t="shared" si="525"/>
        <v>40.183948999999998</v>
      </c>
      <c r="AV1447" s="51">
        <f t="shared" si="526"/>
        <v>44.407268999999999</v>
      </c>
      <c r="AY1447">
        <v>42249</v>
      </c>
      <c r="AZ1447">
        <v>42249</v>
      </c>
      <c r="BA1447" t="s">
        <v>29</v>
      </c>
      <c r="BB1447" s="1">
        <f t="shared" si="507"/>
        <v>42249</v>
      </c>
    </row>
    <row r="1448" spans="1:54">
      <c r="A1448" t="str">
        <f t="shared" si="527"/>
        <v>42317Fábio88</v>
      </c>
      <c r="B1448" s="48">
        <v>42317.35355324074</v>
      </c>
      <c r="C1448" s="48">
        <f t="shared" si="528"/>
        <v>42317</v>
      </c>
      <c r="D1448" s="48" t="s">
        <v>31</v>
      </c>
      <c r="E1448" s="49">
        <f t="shared" si="529"/>
        <v>88</v>
      </c>
      <c r="F1448" s="48"/>
      <c r="G1448" s="49" t="e">
        <f>VLOOKUP(C1448,#REF!,2,0)</f>
        <v>#REF!</v>
      </c>
      <c r="H1448" s="48"/>
      <c r="I1448" s="43">
        <v>5.3990000000000002E-3</v>
      </c>
      <c r="J1448" s="43">
        <v>5.3990000000000002E-3</v>
      </c>
      <c r="K1448" s="43">
        <v>14.306948</v>
      </c>
      <c r="L1448" s="43">
        <v>21.351330000000001</v>
      </c>
      <c r="M1448" s="43">
        <v>19.059387000000001</v>
      </c>
      <c r="N1448" s="43">
        <v>17.873370999999999</v>
      </c>
      <c r="O1448" s="43">
        <v>16.855851999999999</v>
      </c>
      <c r="P1448" s="43">
        <v>18.828972</v>
      </c>
      <c r="Q1448" s="43">
        <v>19.950344000000001</v>
      </c>
      <c r="R1448" s="43">
        <v>16.166222000000001</v>
      </c>
      <c r="S1448" s="43">
        <v>19.338335000000001</v>
      </c>
      <c r="T1448" s="43">
        <v>12.566523</v>
      </c>
      <c r="U1448" s="43">
        <v>14.629035999999999</v>
      </c>
      <c r="V1448" s="43">
        <v>5.753546</v>
      </c>
      <c r="W1448" s="43">
        <v>9.8322640000000003</v>
      </c>
      <c r="X1448" s="43">
        <v>4.7396960000000004</v>
      </c>
      <c r="Y1448" s="43">
        <v>88</v>
      </c>
      <c r="AA1448">
        <f t="shared" si="508"/>
        <v>41950.356574074074</v>
      </c>
      <c r="AB1448" t="str">
        <f t="shared" si="509"/>
        <v>41950Murilo/Kassio70</v>
      </c>
      <c r="AC1448" s="52">
        <v>41950</v>
      </c>
      <c r="AD1448" s="53" t="s">
        <v>20</v>
      </c>
      <c r="AE1448" s="54">
        <v>70</v>
      </c>
      <c r="AF1448" s="51" t="str">
        <f t="shared" si="510"/>
        <v/>
      </c>
      <c r="AG1448" s="51">
        <f t="shared" si="511"/>
        <v>0</v>
      </c>
      <c r="AH1448" s="51">
        <f t="shared" si="512"/>
        <v>0</v>
      </c>
      <c r="AI1448" s="51">
        <f t="shared" si="513"/>
        <v>32.877800000000001</v>
      </c>
      <c r="AJ1448" s="51">
        <f t="shared" si="514"/>
        <v>38.149062999999998</v>
      </c>
      <c r="AK1448" s="51">
        <f t="shared" si="515"/>
        <v>37.349601999999997</v>
      </c>
      <c r="AL1448" s="51">
        <f t="shared" si="516"/>
        <v>33.779738999999999</v>
      </c>
      <c r="AM1448" s="51">
        <f t="shared" si="517"/>
        <v>31.988050000000001</v>
      </c>
      <c r="AN1448" s="51">
        <f t="shared" si="518"/>
        <v>34.235270999999997</v>
      </c>
      <c r="AO1448" s="51">
        <f t="shared" si="519"/>
        <v>28.900929999999999</v>
      </c>
      <c r="AP1448" s="51">
        <f t="shared" si="520"/>
        <v>33.704093999999998</v>
      </c>
      <c r="AQ1448" s="51">
        <f t="shared" si="521"/>
        <v>34.770592000000001</v>
      </c>
      <c r="AR1448" s="51">
        <f t="shared" si="522"/>
        <v>36.479773999999999</v>
      </c>
      <c r="AS1448" s="51">
        <f t="shared" si="523"/>
        <v>32.803176999999998</v>
      </c>
      <c r="AT1448" s="51">
        <f t="shared" si="524"/>
        <v>37.111370000000001</v>
      </c>
      <c r="AU1448" s="51">
        <f t="shared" si="525"/>
        <v>34.924286000000002</v>
      </c>
      <c r="AV1448" s="51">
        <f t="shared" si="526"/>
        <v>38.390529999999998</v>
      </c>
      <c r="AY1448">
        <v>42252</v>
      </c>
      <c r="AZ1448">
        <v>42252</v>
      </c>
      <c r="BA1448" t="s">
        <v>29</v>
      </c>
      <c r="BB1448" s="1">
        <f t="shared" si="507"/>
        <v>42252</v>
      </c>
    </row>
    <row r="1449" spans="1:54">
      <c r="A1449" t="str">
        <f t="shared" si="527"/>
        <v>42319Fábio88</v>
      </c>
      <c r="B1449" s="48">
        <v>42319.339849537035</v>
      </c>
      <c r="C1449" s="48">
        <f t="shared" si="528"/>
        <v>42319</v>
      </c>
      <c r="D1449" s="48" t="s">
        <v>31</v>
      </c>
      <c r="E1449" s="49">
        <f t="shared" si="529"/>
        <v>88</v>
      </c>
      <c r="F1449" s="48"/>
      <c r="G1449" s="49" t="e">
        <f>VLOOKUP(C1449,#REF!,2,0)</f>
        <v>#REF!</v>
      </c>
      <c r="H1449" s="48"/>
      <c r="I1449" s="43">
        <v>5.3990000000000002E-3</v>
      </c>
      <c r="J1449" s="43">
        <v>5.3990000000000002E-3</v>
      </c>
      <c r="K1449" s="43">
        <v>11.904035</v>
      </c>
      <c r="L1449" s="43">
        <v>20.141787999999998</v>
      </c>
      <c r="M1449" s="43">
        <v>18.052916</v>
      </c>
      <c r="N1449" s="43">
        <v>17.207129999999999</v>
      </c>
      <c r="O1449" s="43">
        <v>15.953789</v>
      </c>
      <c r="P1449" s="43">
        <v>17.873370999999999</v>
      </c>
      <c r="Q1449" s="43">
        <v>19.059387000000001</v>
      </c>
      <c r="R1449" s="43">
        <v>15.409303</v>
      </c>
      <c r="S1449" s="43">
        <v>18.462502000000001</v>
      </c>
      <c r="T1449" s="43">
        <v>12.343450000000001</v>
      </c>
      <c r="U1449" s="43">
        <v>14.067796</v>
      </c>
      <c r="V1449" s="43">
        <v>5.753546</v>
      </c>
      <c r="W1449" s="43">
        <v>9.2835909999999995</v>
      </c>
      <c r="X1449" s="43">
        <v>4.5464019999999996</v>
      </c>
      <c r="Y1449" s="43">
        <v>88</v>
      </c>
      <c r="AA1449">
        <f t="shared" si="508"/>
        <v>41956.678402777776</v>
      </c>
      <c r="AB1449" t="str">
        <f t="shared" si="509"/>
        <v>41956Murilo/Kassio70</v>
      </c>
      <c r="AC1449" s="52">
        <v>41956</v>
      </c>
      <c r="AD1449" s="53" t="s">
        <v>20</v>
      </c>
      <c r="AE1449" s="54">
        <v>70</v>
      </c>
      <c r="AF1449" s="51" t="str">
        <f t="shared" si="510"/>
        <v/>
      </c>
      <c r="AG1449" s="51">
        <f t="shared" si="511"/>
        <v>0</v>
      </c>
      <c r="AH1449" s="51">
        <f t="shared" si="512"/>
        <v>0</v>
      </c>
      <c r="AI1449" s="51">
        <f t="shared" si="513"/>
        <v>35.464916000000002</v>
      </c>
      <c r="AJ1449" s="51">
        <f t="shared" si="514"/>
        <v>33.327229000000003</v>
      </c>
      <c r="AK1449" s="51">
        <f t="shared" si="515"/>
        <v>32.357277000000003</v>
      </c>
      <c r="AL1449" s="51">
        <f t="shared" si="516"/>
        <v>29.67557</v>
      </c>
      <c r="AM1449" s="51">
        <f t="shared" si="517"/>
        <v>27.655892999999999</v>
      </c>
      <c r="AN1449" s="51">
        <f t="shared" si="518"/>
        <v>31.038038</v>
      </c>
      <c r="AO1449" s="51">
        <f t="shared" si="519"/>
        <v>25.840996000000001</v>
      </c>
      <c r="AP1449" s="51">
        <f t="shared" si="520"/>
        <v>30.604437000000001</v>
      </c>
      <c r="AQ1449" s="51">
        <f t="shared" si="521"/>
        <v>31.914465</v>
      </c>
      <c r="AR1449" s="51">
        <f t="shared" si="522"/>
        <v>33.477725999999997</v>
      </c>
      <c r="AS1449" s="51">
        <f t="shared" si="523"/>
        <v>30.388791999999999</v>
      </c>
      <c r="AT1449" s="51">
        <f t="shared" si="524"/>
        <v>33.628551000000002</v>
      </c>
      <c r="AU1449" s="51">
        <f t="shared" si="525"/>
        <v>31.840954</v>
      </c>
      <c r="AV1449" s="51">
        <f t="shared" si="526"/>
        <v>34.847389</v>
      </c>
      <c r="AY1449">
        <v>42257</v>
      </c>
      <c r="AZ1449">
        <v>42257</v>
      </c>
      <c r="BA1449" t="s">
        <v>29</v>
      </c>
      <c r="BB1449" s="1">
        <f t="shared" si="507"/>
        <v>42257</v>
      </c>
    </row>
    <row r="1450" spans="1:54">
      <c r="A1450" t="str">
        <f t="shared" si="527"/>
        <v>42321Fábio88</v>
      </c>
      <c r="B1450" s="48">
        <v>42321.690381944441</v>
      </c>
      <c r="C1450" s="48">
        <f t="shared" si="528"/>
        <v>42321</v>
      </c>
      <c r="D1450" s="48" t="s">
        <v>31</v>
      </c>
      <c r="E1450" s="49">
        <f t="shared" si="529"/>
        <v>88</v>
      </c>
      <c r="F1450" s="48"/>
      <c r="G1450" s="49" t="e">
        <f>VLOOKUP(C1450,#REF!,2,0)</f>
        <v>#REF!</v>
      </c>
      <c r="H1450" s="48"/>
      <c r="I1450" s="43">
        <v>5.3990000000000002E-3</v>
      </c>
      <c r="J1450" s="43">
        <v>5.3990000000000002E-3</v>
      </c>
      <c r="K1450" s="43">
        <v>7.7423000000000002</v>
      </c>
      <c r="L1450" s="43">
        <v>18.008327000000001</v>
      </c>
      <c r="M1450" s="43">
        <v>16.638952</v>
      </c>
      <c r="N1450" s="43">
        <v>15.996426</v>
      </c>
      <c r="O1450" s="43">
        <v>14.954515000000001</v>
      </c>
      <c r="P1450" s="43">
        <v>17.119253</v>
      </c>
      <c r="Q1450" s="43">
        <v>18.143965000000001</v>
      </c>
      <c r="R1450" s="43">
        <v>14.508760000000001</v>
      </c>
      <c r="S1450" s="43">
        <v>17.427333999999998</v>
      </c>
      <c r="T1450" s="43">
        <v>11.471546</v>
      </c>
      <c r="U1450" s="43">
        <v>13.363725000000001</v>
      </c>
      <c r="V1450" s="43">
        <v>5.3020110000000003</v>
      </c>
      <c r="W1450" s="43">
        <v>9.2835909999999995</v>
      </c>
      <c r="X1450" s="43">
        <v>4.2954879999999998</v>
      </c>
      <c r="Y1450" s="43">
        <v>88</v>
      </c>
      <c r="AA1450">
        <f t="shared" si="508"/>
        <v>41957.321979166663</v>
      </c>
      <c r="AB1450" t="str">
        <f t="shared" si="509"/>
        <v>41957Murilo/Kassio70</v>
      </c>
      <c r="AC1450" s="52">
        <v>41957</v>
      </c>
      <c r="AD1450" s="53" t="s">
        <v>20</v>
      </c>
      <c r="AE1450" s="54">
        <v>70</v>
      </c>
      <c r="AF1450" s="51" t="str">
        <f t="shared" si="510"/>
        <v/>
      </c>
      <c r="AG1450" s="51">
        <f t="shared" si="511"/>
        <v>0</v>
      </c>
      <c r="AH1450" s="51">
        <f t="shared" si="512"/>
        <v>0</v>
      </c>
      <c r="AI1450" s="51">
        <f t="shared" si="513"/>
        <v>34.387813999999999</v>
      </c>
      <c r="AJ1450" s="51">
        <f t="shared" si="514"/>
        <v>35.775677000000002</v>
      </c>
      <c r="AK1450" s="51">
        <f t="shared" si="515"/>
        <v>32.877800000000001</v>
      </c>
      <c r="AL1450" s="51">
        <f t="shared" si="516"/>
        <v>29.1814</v>
      </c>
      <c r="AM1450" s="51">
        <f t="shared" si="517"/>
        <v>27.655892999999999</v>
      </c>
      <c r="AN1450" s="51">
        <f t="shared" si="518"/>
        <v>30.317093</v>
      </c>
      <c r="AO1450" s="51">
        <f t="shared" si="519"/>
        <v>25.511876999999998</v>
      </c>
      <c r="AP1450" s="51">
        <f t="shared" si="520"/>
        <v>30.460581000000001</v>
      </c>
      <c r="AQ1450" s="51">
        <f t="shared" si="521"/>
        <v>31.694199000000001</v>
      </c>
      <c r="AR1450" s="51">
        <f t="shared" si="522"/>
        <v>33.252102000000001</v>
      </c>
      <c r="AS1450" s="51">
        <f t="shared" si="523"/>
        <v>30.102467999999998</v>
      </c>
      <c r="AT1450" s="51">
        <f t="shared" si="524"/>
        <v>33.252102000000001</v>
      </c>
      <c r="AU1450" s="51">
        <f t="shared" si="525"/>
        <v>31.620987</v>
      </c>
      <c r="AV1450" s="51">
        <f t="shared" si="526"/>
        <v>34.235270999999997</v>
      </c>
      <c r="AY1450">
        <v>42261</v>
      </c>
      <c r="AZ1450">
        <v>42261</v>
      </c>
      <c r="BA1450" t="s">
        <v>29</v>
      </c>
      <c r="BB1450" s="1">
        <f t="shared" si="507"/>
        <v>42261</v>
      </c>
    </row>
    <row r="1451" spans="1:54">
      <c r="A1451" t="str">
        <f t="shared" si="527"/>
        <v>42324Fábio88</v>
      </c>
      <c r="B1451" s="48">
        <v>42324.332731481481</v>
      </c>
      <c r="C1451" s="48">
        <f t="shared" si="528"/>
        <v>42324</v>
      </c>
      <c r="D1451" s="48" t="s">
        <v>31</v>
      </c>
      <c r="E1451" s="49">
        <f t="shared" si="529"/>
        <v>88</v>
      </c>
      <c r="F1451" s="48"/>
      <c r="G1451" s="49" t="e">
        <f>VLOOKUP(C1451,#REF!,2,0)</f>
        <v>#REF!</v>
      </c>
      <c r="H1451" s="48"/>
      <c r="I1451" s="43">
        <v>5.3990000000000002E-3</v>
      </c>
      <c r="J1451" s="43">
        <v>5.3990000000000002E-3</v>
      </c>
      <c r="K1451" s="43">
        <v>13.910335999999999</v>
      </c>
      <c r="L1451" s="43">
        <v>21.794415000000001</v>
      </c>
      <c r="M1451" s="43">
        <v>19.856876</v>
      </c>
      <c r="N1451" s="43">
        <v>18.644290999999999</v>
      </c>
      <c r="O1451" s="43">
        <v>17.739094000000001</v>
      </c>
      <c r="P1451" s="43">
        <v>19.620041000000001</v>
      </c>
      <c r="Q1451" s="43">
        <v>20.863313999999999</v>
      </c>
      <c r="R1451" s="43">
        <v>17.207129999999999</v>
      </c>
      <c r="S1451" s="43">
        <v>20.427655999999999</v>
      </c>
      <c r="T1451" s="43">
        <v>13.363725000000001</v>
      </c>
      <c r="U1451" s="43">
        <v>15.743231</v>
      </c>
      <c r="V1451" s="43">
        <v>6.3797889999999997</v>
      </c>
      <c r="W1451" s="43">
        <v>10.129147</v>
      </c>
      <c r="X1451" s="43">
        <v>5.0278809999999998</v>
      </c>
      <c r="Y1451" s="43">
        <v>88</v>
      </c>
      <c r="AA1451">
        <f t="shared" si="508"/>
        <v>41962.626736111109</v>
      </c>
      <c r="AB1451" t="str">
        <f t="shared" si="509"/>
        <v>41962Murilo/Kassio70</v>
      </c>
      <c r="AC1451" s="52">
        <v>41962</v>
      </c>
      <c r="AD1451" s="53" t="s">
        <v>20</v>
      </c>
      <c r="AE1451" s="54">
        <v>70</v>
      </c>
      <c r="AF1451" s="51" t="str">
        <f t="shared" si="510"/>
        <v/>
      </c>
      <c r="AG1451" s="51">
        <f t="shared" si="511"/>
        <v>0</v>
      </c>
      <c r="AH1451" s="51">
        <f t="shared" si="512"/>
        <v>0</v>
      </c>
      <c r="AI1451" s="51">
        <f t="shared" si="513"/>
        <v>22.648201</v>
      </c>
      <c r="AJ1451" s="51">
        <f t="shared" si="514"/>
        <v>27.792849</v>
      </c>
      <c r="AK1451" s="51">
        <f t="shared" si="515"/>
        <v>25.054773000000001</v>
      </c>
      <c r="AL1451" s="51">
        <f t="shared" si="516"/>
        <v>22.895551999999999</v>
      </c>
      <c r="AM1451" s="51">
        <f t="shared" si="517"/>
        <v>21.193718000000001</v>
      </c>
      <c r="AN1451" s="51">
        <f t="shared" si="518"/>
        <v>23.394455000000001</v>
      </c>
      <c r="AO1451" s="51">
        <f t="shared" si="519"/>
        <v>20.136236</v>
      </c>
      <c r="AP1451" s="51">
        <f t="shared" si="520"/>
        <v>25.709078000000002</v>
      </c>
      <c r="AQ1451" s="51">
        <f t="shared" si="521"/>
        <v>26.841442000000001</v>
      </c>
      <c r="AR1451" s="51">
        <f t="shared" si="522"/>
        <v>29.67557</v>
      </c>
      <c r="AS1451" s="51">
        <f t="shared" si="523"/>
        <v>26.908846</v>
      </c>
      <c r="AT1451" s="51">
        <f t="shared" si="524"/>
        <v>29.888642999999998</v>
      </c>
      <c r="AU1451" s="51">
        <f t="shared" si="525"/>
        <v>28.482813</v>
      </c>
      <c r="AV1451" s="51">
        <f t="shared" si="526"/>
        <v>30.460581000000001</v>
      </c>
      <c r="AY1451">
        <v>42262</v>
      </c>
      <c r="AZ1451">
        <v>42262</v>
      </c>
      <c r="BA1451" t="s">
        <v>29</v>
      </c>
      <c r="BB1451" s="1">
        <f t="shared" si="507"/>
        <v>42262</v>
      </c>
    </row>
    <row r="1452" spans="1:54">
      <c r="A1452" t="str">
        <f t="shared" si="527"/>
        <v>42326Fábio88</v>
      </c>
      <c r="B1452" s="48">
        <v>42326.352048611108</v>
      </c>
      <c r="C1452" s="48">
        <f t="shared" si="528"/>
        <v>42326</v>
      </c>
      <c r="D1452" s="48" t="s">
        <v>31</v>
      </c>
      <c r="E1452" s="49">
        <f t="shared" si="529"/>
        <v>88</v>
      </c>
      <c r="F1452" s="48"/>
      <c r="G1452" s="49" t="e">
        <f>VLOOKUP(C1452,#REF!,2,0)</f>
        <v>#REF!</v>
      </c>
      <c r="H1452" s="48"/>
      <c r="I1452" s="43">
        <v>5.3990000000000002E-3</v>
      </c>
      <c r="J1452" s="43">
        <v>5.3990000000000002E-3</v>
      </c>
      <c r="K1452" s="43">
        <v>15.037717000000001</v>
      </c>
      <c r="L1452" s="43">
        <v>22.646944000000001</v>
      </c>
      <c r="M1452" s="43">
        <v>20.910692000000001</v>
      </c>
      <c r="N1452" s="43">
        <v>19.761913</v>
      </c>
      <c r="O1452" s="43">
        <v>18.966991</v>
      </c>
      <c r="P1452" s="43">
        <v>20.81419</v>
      </c>
      <c r="Q1452" s="43">
        <v>22.044640000000001</v>
      </c>
      <c r="R1452" s="43">
        <v>18.689921999999999</v>
      </c>
      <c r="S1452" s="43">
        <v>22.143018999999999</v>
      </c>
      <c r="T1452" s="43">
        <v>13.831351</v>
      </c>
      <c r="U1452" s="43">
        <v>17.25038</v>
      </c>
      <c r="V1452" s="43">
        <v>7.1794919999999998</v>
      </c>
      <c r="W1452" s="43">
        <v>10.909833000000001</v>
      </c>
      <c r="X1452" s="43">
        <v>5.753546</v>
      </c>
      <c r="Y1452" s="43">
        <v>88</v>
      </c>
      <c r="AA1452">
        <f t="shared" si="508"/>
        <v>41963.380196759259</v>
      </c>
      <c r="AB1452" t="str">
        <f t="shared" si="509"/>
        <v>41963Murilo/Kassio70</v>
      </c>
      <c r="AC1452" s="52">
        <v>41963</v>
      </c>
      <c r="AD1452" s="53" t="s">
        <v>20</v>
      </c>
      <c r="AE1452" s="54">
        <v>70</v>
      </c>
      <c r="AF1452" s="51" t="str">
        <f t="shared" si="510"/>
        <v/>
      </c>
      <c r="AG1452" s="51">
        <f t="shared" si="511"/>
        <v>0</v>
      </c>
      <c r="AH1452" s="51">
        <f t="shared" si="512"/>
        <v>0</v>
      </c>
      <c r="AI1452" s="51">
        <f t="shared" si="513"/>
        <v>16.039642000000001</v>
      </c>
      <c r="AJ1452" s="51">
        <f t="shared" si="514"/>
        <v>25.643274000000002</v>
      </c>
      <c r="AK1452" s="51">
        <f t="shared" si="515"/>
        <v>24.924942000000001</v>
      </c>
      <c r="AL1452" s="51">
        <f t="shared" si="516"/>
        <v>22.340997999999999</v>
      </c>
      <c r="AM1452" s="51">
        <f t="shared" si="517"/>
        <v>20.485567</v>
      </c>
      <c r="AN1452" s="51">
        <f t="shared" si="518"/>
        <v>23.081987000000002</v>
      </c>
      <c r="AO1452" s="51">
        <f t="shared" si="519"/>
        <v>19.675467000000001</v>
      </c>
      <c r="AP1452" s="51">
        <f t="shared" si="520"/>
        <v>25.054773000000001</v>
      </c>
      <c r="AQ1452" s="51">
        <f t="shared" si="521"/>
        <v>26.238823</v>
      </c>
      <c r="AR1452" s="51">
        <f t="shared" si="522"/>
        <v>29.1814</v>
      </c>
      <c r="AS1452" s="51">
        <f t="shared" si="523"/>
        <v>26.908846</v>
      </c>
      <c r="AT1452" s="51">
        <f t="shared" si="524"/>
        <v>29.392672999999998</v>
      </c>
      <c r="AU1452" s="51">
        <f t="shared" si="525"/>
        <v>28.274913999999999</v>
      </c>
      <c r="AV1452" s="51">
        <f t="shared" si="526"/>
        <v>30.604437000000001</v>
      </c>
      <c r="AY1452">
        <v>42263</v>
      </c>
      <c r="AZ1452">
        <v>42263</v>
      </c>
      <c r="BA1452" t="s">
        <v>29</v>
      </c>
      <c r="BB1452" s="1">
        <f t="shared" si="507"/>
        <v>42263</v>
      </c>
    </row>
    <row r="1453" spans="1:54">
      <c r="A1453" t="str">
        <f t="shared" si="527"/>
        <v>42332Fábio88</v>
      </c>
      <c r="B1453" s="48">
        <v>42332.62809027778</v>
      </c>
      <c r="C1453" s="48">
        <f t="shared" si="528"/>
        <v>42332</v>
      </c>
      <c r="D1453" s="48" t="s">
        <v>31</v>
      </c>
      <c r="E1453" s="49">
        <f t="shared" si="529"/>
        <v>88</v>
      </c>
      <c r="F1453" s="48"/>
      <c r="G1453" s="49" t="e">
        <f>VLOOKUP(C1453,#REF!,2,0)</f>
        <v>#REF!</v>
      </c>
      <c r="H1453" s="48"/>
      <c r="I1453" s="43">
        <v>5.3990000000000002E-3</v>
      </c>
      <c r="J1453" s="43">
        <v>5.3990000000000002E-3</v>
      </c>
      <c r="K1453" s="43">
        <v>16.987210999999999</v>
      </c>
      <c r="L1453" s="43">
        <v>23.874328999999999</v>
      </c>
      <c r="M1453" s="43">
        <v>21.993680999999999</v>
      </c>
      <c r="N1453" s="43">
        <v>20.81419</v>
      </c>
      <c r="O1453" s="43">
        <v>20.141787999999998</v>
      </c>
      <c r="P1453" s="43">
        <v>22.143018999999999</v>
      </c>
      <c r="Q1453" s="43">
        <v>23.360109000000001</v>
      </c>
      <c r="R1453" s="43">
        <v>20.045905999999999</v>
      </c>
      <c r="S1453" s="43">
        <v>23.667712999999999</v>
      </c>
      <c r="T1453" s="43">
        <v>15.037717000000001</v>
      </c>
      <c r="U1453" s="43">
        <v>18.370387999999998</v>
      </c>
      <c r="V1453" s="43">
        <v>7.915286</v>
      </c>
      <c r="W1453" s="43">
        <v>12.491448999999999</v>
      </c>
      <c r="X1453" s="43">
        <v>6.5611990000000002</v>
      </c>
      <c r="Y1453" s="43">
        <v>88</v>
      </c>
      <c r="AA1453">
        <f t="shared" si="508"/>
        <v>41967.670798611114</v>
      </c>
      <c r="AB1453" t="str">
        <f t="shared" si="509"/>
        <v>41967Murilo/Kassio70</v>
      </c>
      <c r="AC1453" s="52">
        <v>41967</v>
      </c>
      <c r="AD1453" s="53" t="s">
        <v>20</v>
      </c>
      <c r="AE1453" s="54">
        <v>70</v>
      </c>
      <c r="AF1453" s="51" t="str">
        <f t="shared" si="510"/>
        <v/>
      </c>
      <c r="AG1453" s="51">
        <f t="shared" si="511"/>
        <v>0</v>
      </c>
      <c r="AH1453" s="51">
        <f t="shared" si="512"/>
        <v>0</v>
      </c>
      <c r="AI1453" s="51">
        <f t="shared" si="513"/>
        <v>18.659481</v>
      </c>
      <c r="AJ1453" s="51">
        <f t="shared" si="514"/>
        <v>24.217213000000001</v>
      </c>
      <c r="AK1453" s="51">
        <f t="shared" si="515"/>
        <v>24.153390999999999</v>
      </c>
      <c r="AL1453" s="51">
        <f t="shared" si="516"/>
        <v>22.036000999999999</v>
      </c>
      <c r="AM1453" s="51">
        <f t="shared" si="517"/>
        <v>20.661383000000001</v>
      </c>
      <c r="AN1453" s="51">
        <f t="shared" si="518"/>
        <v>23.394455000000001</v>
      </c>
      <c r="AO1453" s="51">
        <f t="shared" si="519"/>
        <v>18.994947</v>
      </c>
      <c r="AP1453" s="51">
        <f t="shared" si="520"/>
        <v>23.709154000000002</v>
      </c>
      <c r="AQ1453" s="51">
        <f t="shared" si="521"/>
        <v>24.601942000000001</v>
      </c>
      <c r="AR1453" s="51">
        <f t="shared" si="522"/>
        <v>27.451124</v>
      </c>
      <c r="AS1453" s="51">
        <f t="shared" si="523"/>
        <v>25.315441</v>
      </c>
      <c r="AT1453" s="51">
        <f t="shared" si="524"/>
        <v>28.136752999999999</v>
      </c>
      <c r="AU1453" s="51">
        <f t="shared" si="525"/>
        <v>26.706914999999999</v>
      </c>
      <c r="AV1453" s="51">
        <f t="shared" si="526"/>
        <v>29.251740000000002</v>
      </c>
      <c r="AY1453">
        <v>42265</v>
      </c>
      <c r="AZ1453">
        <v>42265</v>
      </c>
      <c r="BA1453" t="s">
        <v>29</v>
      </c>
      <c r="BB1453" s="1">
        <f t="shared" si="507"/>
        <v>42265</v>
      </c>
    </row>
    <row r="1454" spans="1:54">
      <c r="A1454" t="str">
        <f t="shared" si="527"/>
        <v>42333Fábio88</v>
      </c>
      <c r="B1454" s="48">
        <v>42333.445763888885</v>
      </c>
      <c r="C1454" s="48">
        <f t="shared" si="528"/>
        <v>42333</v>
      </c>
      <c r="D1454" s="48" t="s">
        <v>31</v>
      </c>
      <c r="E1454" s="49">
        <f t="shared" si="529"/>
        <v>88</v>
      </c>
      <c r="F1454" s="48"/>
      <c r="G1454" s="49" t="e">
        <f>VLOOKUP(C1454,#REF!,2,0)</f>
        <v>#REF!</v>
      </c>
      <c r="H1454" s="48"/>
      <c r="I1454" s="43">
        <v>5.3990000000000002E-3</v>
      </c>
      <c r="J1454" s="43">
        <v>5.3990000000000002E-3</v>
      </c>
      <c r="K1454" s="43">
        <v>17.383785</v>
      </c>
      <c r="L1454" s="43">
        <v>23.926172000000001</v>
      </c>
      <c r="M1454" s="43">
        <v>21.944675</v>
      </c>
      <c r="N1454" s="43">
        <v>20.573361999999999</v>
      </c>
      <c r="O1454" s="43">
        <v>19.761913</v>
      </c>
      <c r="P1454" s="43">
        <v>21.399448</v>
      </c>
      <c r="Q1454" s="43">
        <v>22.394012</v>
      </c>
      <c r="R1454" s="43">
        <v>18.783106</v>
      </c>
      <c r="S1454" s="43">
        <v>21.745701</v>
      </c>
      <c r="T1454" s="43">
        <v>13.949236000000001</v>
      </c>
      <c r="U1454" s="43">
        <v>16.900095</v>
      </c>
      <c r="V1454" s="43">
        <v>6.8527240000000003</v>
      </c>
      <c r="W1454" s="43">
        <v>11.084242</v>
      </c>
      <c r="X1454" s="43">
        <v>5.5610939999999998</v>
      </c>
      <c r="Y1454" s="43">
        <v>88</v>
      </c>
      <c r="AA1454">
        <f t="shared" si="508"/>
        <v>41970.592314814814</v>
      </c>
      <c r="AB1454" t="str">
        <f t="shared" si="509"/>
        <v>41970Murilo/Kassio70</v>
      </c>
      <c r="AC1454" s="52">
        <v>41970</v>
      </c>
      <c r="AD1454" s="53" t="s">
        <v>20</v>
      </c>
      <c r="AE1454" s="54">
        <v>70</v>
      </c>
      <c r="AF1454" s="51" t="str">
        <f t="shared" si="510"/>
        <v/>
      </c>
      <c r="AG1454" s="51">
        <f t="shared" si="511"/>
        <v>0</v>
      </c>
      <c r="AH1454" s="51">
        <f t="shared" si="512"/>
        <v>0</v>
      </c>
      <c r="AI1454" s="51">
        <f t="shared" si="513"/>
        <v>38.956802000000003</v>
      </c>
      <c r="AJ1454" s="51">
        <f t="shared" si="514"/>
        <v>42.270195000000001</v>
      </c>
      <c r="AK1454" s="51">
        <f t="shared" si="515"/>
        <v>41.095592000000003</v>
      </c>
      <c r="AL1454" s="51">
        <f t="shared" si="516"/>
        <v>37.828285000000001</v>
      </c>
      <c r="AM1454" s="51">
        <f t="shared" si="517"/>
        <v>36.009644000000002</v>
      </c>
      <c r="AN1454" s="51">
        <f t="shared" si="518"/>
        <v>38.471161000000002</v>
      </c>
      <c r="AO1454" s="51">
        <f t="shared" si="519"/>
        <v>32.803176999999998</v>
      </c>
      <c r="AP1454" s="51">
        <f t="shared" si="520"/>
        <v>37.508831000000001</v>
      </c>
      <c r="AQ1454" s="51">
        <f t="shared" si="521"/>
        <v>39.690842000000004</v>
      </c>
      <c r="AR1454" s="51">
        <f t="shared" si="522"/>
        <v>40.929091999999997</v>
      </c>
      <c r="AS1454" s="51">
        <f t="shared" si="523"/>
        <v>37.588543000000001</v>
      </c>
      <c r="AT1454" s="51">
        <f t="shared" si="524"/>
        <v>42.439273999999997</v>
      </c>
      <c r="AU1454" s="51">
        <f t="shared" si="525"/>
        <v>40.348948999999998</v>
      </c>
      <c r="AV1454" s="51">
        <f t="shared" si="526"/>
        <v>43.632098999999997</v>
      </c>
      <c r="AY1454">
        <v>42268</v>
      </c>
      <c r="AZ1454">
        <v>42268</v>
      </c>
      <c r="BA1454" t="s">
        <v>29</v>
      </c>
      <c r="BB1454" s="1">
        <f t="shared" si="507"/>
        <v>42268</v>
      </c>
    </row>
    <row r="1455" spans="1:54">
      <c r="A1455" t="str">
        <f t="shared" si="527"/>
        <v>42335Fábio88</v>
      </c>
      <c r="B1455" s="48">
        <v>42335.577916666669</v>
      </c>
      <c r="C1455" s="48">
        <f t="shared" si="528"/>
        <v>42335</v>
      </c>
      <c r="D1455" s="48" t="s">
        <v>31</v>
      </c>
      <c r="E1455" s="49">
        <f t="shared" si="529"/>
        <v>88</v>
      </c>
      <c r="F1455" s="48"/>
      <c r="G1455" s="49" t="e">
        <f>VLOOKUP(C1455,#REF!,2,0)</f>
        <v>#REF!</v>
      </c>
      <c r="H1455" s="48"/>
      <c r="I1455" s="43">
        <v>5.3990000000000002E-3</v>
      </c>
      <c r="J1455" s="43">
        <v>5.3990000000000002E-3</v>
      </c>
      <c r="K1455" s="43">
        <v>13.674272999999999</v>
      </c>
      <c r="L1455" s="43">
        <v>21.646643000000001</v>
      </c>
      <c r="M1455" s="43">
        <v>19.105695999999998</v>
      </c>
      <c r="N1455" s="43">
        <v>18.099224</v>
      </c>
      <c r="O1455" s="43">
        <v>16.900095</v>
      </c>
      <c r="P1455" s="43">
        <v>19.105695999999998</v>
      </c>
      <c r="Q1455" s="43">
        <v>20.141787999999998</v>
      </c>
      <c r="R1455" s="43">
        <v>16.380531000000001</v>
      </c>
      <c r="S1455" s="43">
        <v>19.620041000000001</v>
      </c>
      <c r="T1455" s="43">
        <v>12.829063</v>
      </c>
      <c r="U1455" s="43">
        <v>15.119771999999999</v>
      </c>
      <c r="V1455" s="43">
        <v>5.9496330000000004</v>
      </c>
      <c r="W1455" s="43">
        <v>10.063046</v>
      </c>
      <c r="X1455" s="43">
        <v>4.8493539999999999</v>
      </c>
      <c r="Y1455" s="43">
        <v>88</v>
      </c>
      <c r="AA1455">
        <f t="shared" si="508"/>
        <v>41971.44017361111</v>
      </c>
      <c r="AB1455" t="str">
        <f t="shared" si="509"/>
        <v>41971Murilo/Kassio70</v>
      </c>
      <c r="AC1455" s="52">
        <v>41971</v>
      </c>
      <c r="AD1455" s="53" t="s">
        <v>20</v>
      </c>
      <c r="AE1455" s="54">
        <v>70</v>
      </c>
      <c r="AF1455" s="51" t="str">
        <f t="shared" si="510"/>
        <v/>
      </c>
      <c r="AG1455" s="51">
        <f t="shared" si="511"/>
        <v>0</v>
      </c>
      <c r="AH1455" s="51">
        <f t="shared" si="512"/>
        <v>0</v>
      </c>
      <c r="AI1455" s="51">
        <f t="shared" si="513"/>
        <v>35.620097999999999</v>
      </c>
      <c r="AJ1455" s="51">
        <f t="shared" si="514"/>
        <v>38.875652000000002</v>
      </c>
      <c r="AK1455" s="51">
        <f t="shared" si="515"/>
        <v>37.988486999999999</v>
      </c>
      <c r="AL1455" s="51">
        <f t="shared" si="516"/>
        <v>35.387413000000002</v>
      </c>
      <c r="AM1455" s="51">
        <f t="shared" si="517"/>
        <v>33.327229000000003</v>
      </c>
      <c r="AN1455" s="51">
        <f t="shared" si="518"/>
        <v>35.310035999999997</v>
      </c>
      <c r="AO1455" s="51">
        <f t="shared" si="519"/>
        <v>29.959826</v>
      </c>
      <c r="AP1455" s="51">
        <f t="shared" si="520"/>
        <v>34.617221999999998</v>
      </c>
      <c r="AQ1455" s="51">
        <f t="shared" si="521"/>
        <v>36.479773999999999</v>
      </c>
      <c r="AR1455" s="51">
        <f t="shared" si="522"/>
        <v>37.988486999999999</v>
      </c>
      <c r="AS1455" s="51">
        <f t="shared" si="523"/>
        <v>34.387813999999999</v>
      </c>
      <c r="AT1455" s="51">
        <f t="shared" si="524"/>
        <v>39.200752000000001</v>
      </c>
      <c r="AU1455" s="51">
        <f t="shared" si="525"/>
        <v>37.190693000000003</v>
      </c>
      <c r="AV1455" s="51">
        <f t="shared" si="526"/>
        <v>40.266392000000003</v>
      </c>
      <c r="AY1455">
        <v>42270</v>
      </c>
      <c r="AZ1455">
        <v>42270</v>
      </c>
      <c r="BA1455" t="s">
        <v>29</v>
      </c>
      <c r="BB1455" s="1">
        <f t="shared" si="507"/>
        <v>42270</v>
      </c>
    </row>
    <row r="1456" spans="1:54">
      <c r="A1456" t="str">
        <f t="shared" si="527"/>
        <v>42338Fábio88</v>
      </c>
      <c r="B1456" s="48">
        <v>42338.411562499998</v>
      </c>
      <c r="C1456" s="48">
        <f t="shared" si="528"/>
        <v>42338</v>
      </c>
      <c r="D1456" s="48" t="s">
        <v>31</v>
      </c>
      <c r="E1456" s="49">
        <f t="shared" si="529"/>
        <v>88</v>
      </c>
      <c r="F1456" s="48"/>
      <c r="G1456" s="49" t="e">
        <f>VLOOKUP(C1456,#REF!,2,0)</f>
        <v>#REF!</v>
      </c>
      <c r="H1456" s="48"/>
      <c r="I1456" s="43">
        <v>5.3990000000000002E-3</v>
      </c>
      <c r="J1456" s="43">
        <v>5.3990000000000002E-3</v>
      </c>
      <c r="K1456" s="43">
        <v>17.472563000000001</v>
      </c>
      <c r="L1456" s="43">
        <v>23.822557</v>
      </c>
      <c r="M1456" s="43">
        <v>21.893875000000001</v>
      </c>
      <c r="N1456" s="43">
        <v>20.284382000000001</v>
      </c>
      <c r="O1456" s="43">
        <v>19.667255000000001</v>
      </c>
      <c r="P1456" s="43">
        <v>22.143018999999999</v>
      </c>
      <c r="Q1456" s="43">
        <v>23.205334000000001</v>
      </c>
      <c r="R1456" s="43">
        <v>19.904475999999999</v>
      </c>
      <c r="S1456" s="43">
        <v>23.411162999999998</v>
      </c>
      <c r="T1456" s="43">
        <v>15.284765999999999</v>
      </c>
      <c r="U1456" s="43">
        <v>18.280280999999999</v>
      </c>
      <c r="V1456" s="43">
        <v>7.7996850000000002</v>
      </c>
      <c r="W1456" s="43">
        <v>11.722319000000001</v>
      </c>
      <c r="X1456" s="43">
        <v>6.2772870000000003</v>
      </c>
      <c r="Y1456" s="43">
        <v>88</v>
      </c>
      <c r="AA1456">
        <f t="shared" si="508"/>
        <v>41974.646435185183</v>
      </c>
      <c r="AB1456" t="str">
        <f t="shared" si="509"/>
        <v>41974Murilo/Kassio70</v>
      </c>
      <c r="AC1456" s="52">
        <v>41974</v>
      </c>
      <c r="AD1456" s="53" t="s">
        <v>20</v>
      </c>
      <c r="AE1456" s="54">
        <v>70</v>
      </c>
      <c r="AF1456" s="51" t="str">
        <f t="shared" si="510"/>
        <v/>
      </c>
      <c r="AG1456" s="51">
        <f t="shared" si="511"/>
        <v>0</v>
      </c>
      <c r="AH1456" s="51">
        <f t="shared" si="512"/>
        <v>0</v>
      </c>
      <c r="AI1456" s="51">
        <f t="shared" si="513"/>
        <v>30.460581000000001</v>
      </c>
      <c r="AJ1456" s="51">
        <f t="shared" si="514"/>
        <v>33.628551000000002</v>
      </c>
      <c r="AK1456" s="51">
        <f t="shared" si="515"/>
        <v>32.505577000000002</v>
      </c>
      <c r="AL1456" s="51">
        <f t="shared" si="516"/>
        <v>30.676480999999999</v>
      </c>
      <c r="AM1456" s="51">
        <f t="shared" si="517"/>
        <v>29.533953</v>
      </c>
      <c r="AN1456" s="51">
        <f t="shared" si="518"/>
        <v>31.620987</v>
      </c>
      <c r="AO1456" s="51">
        <f t="shared" si="519"/>
        <v>26.572737</v>
      </c>
      <c r="AP1456" s="51">
        <f t="shared" si="520"/>
        <v>31.474726</v>
      </c>
      <c r="AQ1456" s="51">
        <f t="shared" si="521"/>
        <v>32.877800000000001</v>
      </c>
      <c r="AR1456" s="51">
        <f t="shared" si="522"/>
        <v>34.540657000000003</v>
      </c>
      <c r="AS1456" s="51">
        <f t="shared" si="523"/>
        <v>31.328807999999999</v>
      </c>
      <c r="AT1456" s="51">
        <f t="shared" si="524"/>
        <v>34.770592000000001</v>
      </c>
      <c r="AU1456" s="51">
        <f t="shared" si="525"/>
        <v>32.952477000000002</v>
      </c>
      <c r="AV1456" s="51">
        <f t="shared" si="526"/>
        <v>36.244323999999999</v>
      </c>
      <c r="AY1456">
        <v>42273</v>
      </c>
      <c r="AZ1456">
        <v>42273</v>
      </c>
      <c r="BA1456" t="s">
        <v>29</v>
      </c>
      <c r="BB1456" s="1">
        <f t="shared" si="507"/>
        <v>42273</v>
      </c>
    </row>
    <row r="1457" spans="1:54">
      <c r="A1457" t="str">
        <f t="shared" si="527"/>
        <v>42341Fábio88</v>
      </c>
      <c r="B1457" s="48">
        <v>42341.375671296293</v>
      </c>
      <c r="C1457" s="48">
        <f t="shared" si="528"/>
        <v>42341</v>
      </c>
      <c r="D1457" s="48" t="s">
        <v>31</v>
      </c>
      <c r="E1457" s="49">
        <f t="shared" si="529"/>
        <v>88</v>
      </c>
      <c r="F1457" s="48"/>
      <c r="G1457" s="49" t="e">
        <f>VLOOKUP(C1457,#REF!,2,0)</f>
        <v>#REF!</v>
      </c>
      <c r="H1457" s="48"/>
      <c r="I1457" s="43">
        <v>5.3990000000000002E-3</v>
      </c>
      <c r="J1457" s="43">
        <v>5.3990000000000002E-3</v>
      </c>
      <c r="K1457" s="43">
        <v>12.716274</v>
      </c>
      <c r="L1457" s="43">
        <v>21.547899000000001</v>
      </c>
      <c r="M1457" s="43">
        <v>18.966991</v>
      </c>
      <c r="N1457" s="43">
        <v>17.829084000000002</v>
      </c>
      <c r="O1457" s="43">
        <v>16.769182000000001</v>
      </c>
      <c r="P1457" s="43">
        <v>18.874898999999999</v>
      </c>
      <c r="Q1457" s="43">
        <v>19.904475999999999</v>
      </c>
      <c r="R1457" s="43">
        <v>16.124804999999999</v>
      </c>
      <c r="S1457" s="43">
        <v>19.385100999999999</v>
      </c>
      <c r="T1457" s="43">
        <v>12.678402999999999</v>
      </c>
      <c r="U1457" s="43">
        <v>14.913753</v>
      </c>
      <c r="V1457" s="43">
        <v>5.9001999999999999</v>
      </c>
      <c r="W1457" s="43">
        <v>9.8322640000000003</v>
      </c>
      <c r="X1457" s="43">
        <v>4.9377310000000003</v>
      </c>
      <c r="Y1457" s="43">
        <v>88</v>
      </c>
      <c r="AA1457">
        <f t="shared" si="508"/>
        <v>41976.584247685183</v>
      </c>
      <c r="AB1457" t="str">
        <f t="shared" si="509"/>
        <v>41976Murilo/Kassio70</v>
      </c>
      <c r="AC1457" s="52">
        <v>41976</v>
      </c>
      <c r="AD1457" s="53" t="s">
        <v>20</v>
      </c>
      <c r="AE1457" s="54">
        <v>70</v>
      </c>
      <c r="AF1457" s="51" t="str">
        <f t="shared" si="510"/>
        <v/>
      </c>
      <c r="AG1457" s="51">
        <f t="shared" si="511"/>
        <v>0</v>
      </c>
      <c r="AH1457" s="51">
        <f t="shared" si="512"/>
        <v>0</v>
      </c>
      <c r="AI1457" s="51">
        <f t="shared" si="513"/>
        <v>34.007137</v>
      </c>
      <c r="AJ1457" s="51">
        <f t="shared" si="514"/>
        <v>35.697848999999998</v>
      </c>
      <c r="AK1457" s="51">
        <f t="shared" si="515"/>
        <v>33.402434999999997</v>
      </c>
      <c r="AL1457" s="51">
        <f t="shared" si="516"/>
        <v>29.251740000000002</v>
      </c>
      <c r="AM1457" s="51">
        <f t="shared" si="517"/>
        <v>27.861469</v>
      </c>
      <c r="AN1457" s="51">
        <f t="shared" si="518"/>
        <v>29.888642999999998</v>
      </c>
      <c r="AO1457" s="51">
        <f t="shared" si="519"/>
        <v>25.250136999999999</v>
      </c>
      <c r="AP1457" s="51">
        <f t="shared" si="520"/>
        <v>30.460581000000001</v>
      </c>
      <c r="AQ1457" s="51">
        <f t="shared" si="521"/>
        <v>31.840954</v>
      </c>
      <c r="AR1457" s="51">
        <f t="shared" si="522"/>
        <v>33.402434999999997</v>
      </c>
      <c r="AS1457" s="51">
        <f t="shared" si="523"/>
        <v>30.317093</v>
      </c>
      <c r="AT1457" s="51">
        <f t="shared" si="524"/>
        <v>33.553108000000002</v>
      </c>
      <c r="AU1457" s="51">
        <f t="shared" si="525"/>
        <v>31.840954</v>
      </c>
      <c r="AV1457" s="51">
        <f t="shared" si="526"/>
        <v>34.924286000000002</v>
      </c>
      <c r="AY1457">
        <v>42274</v>
      </c>
      <c r="AZ1457">
        <v>42274</v>
      </c>
      <c r="BA1457" t="s">
        <v>29</v>
      </c>
      <c r="BB1457" s="1">
        <f t="shared" si="507"/>
        <v>42274</v>
      </c>
    </row>
    <row r="1458" spans="1:54">
      <c r="A1458" t="str">
        <f t="shared" si="527"/>
        <v>42342Fábio88</v>
      </c>
      <c r="B1458" s="48">
        <v>42342.619305555556</v>
      </c>
      <c r="C1458" s="48">
        <f t="shared" si="528"/>
        <v>42342</v>
      </c>
      <c r="D1458" s="48" t="s">
        <v>31</v>
      </c>
      <c r="E1458" s="49">
        <f t="shared" si="529"/>
        <v>88</v>
      </c>
      <c r="F1458" s="48"/>
      <c r="G1458" s="49" t="e">
        <f>VLOOKUP(C1458,#REF!,2,0)</f>
        <v>#REF!</v>
      </c>
      <c r="H1458" s="48"/>
      <c r="I1458" s="43">
        <v>5.3990000000000002E-3</v>
      </c>
      <c r="J1458" s="43">
        <v>5.3990000000000002E-3</v>
      </c>
      <c r="K1458" s="43">
        <v>10.329236999999999</v>
      </c>
      <c r="L1458" s="43">
        <v>20.093813000000001</v>
      </c>
      <c r="M1458" s="43">
        <v>18.008327000000001</v>
      </c>
      <c r="N1458" s="43">
        <v>17.119253</v>
      </c>
      <c r="O1458" s="43">
        <v>16.295501999999999</v>
      </c>
      <c r="P1458" s="43">
        <v>18.008327000000001</v>
      </c>
      <c r="Q1458" s="43">
        <v>19.152082</v>
      </c>
      <c r="R1458" s="43">
        <v>15.658906999999999</v>
      </c>
      <c r="S1458" s="43">
        <v>18.644290999999999</v>
      </c>
      <c r="T1458" s="43">
        <v>12.306324999999999</v>
      </c>
      <c r="U1458" s="43">
        <v>14.187023999999999</v>
      </c>
      <c r="V1458" s="43">
        <v>5.7774419999999997</v>
      </c>
      <c r="W1458" s="43">
        <v>9.251849</v>
      </c>
      <c r="X1458" s="43">
        <v>4.6317209999999998</v>
      </c>
      <c r="Y1458" s="43">
        <v>88</v>
      </c>
      <c r="AA1458">
        <f t="shared" si="508"/>
        <v>41978.71261574074</v>
      </c>
      <c r="AB1458" t="str">
        <f t="shared" si="509"/>
        <v>41978Murilo/Kassio70</v>
      </c>
      <c r="AC1458" s="52">
        <v>41978</v>
      </c>
      <c r="AD1458" s="53" t="s">
        <v>20</v>
      </c>
      <c r="AE1458" s="54">
        <v>70</v>
      </c>
      <c r="AF1458" s="51" t="str">
        <f t="shared" si="510"/>
        <v/>
      </c>
      <c r="AG1458" s="51">
        <f t="shared" si="511"/>
        <v>0</v>
      </c>
      <c r="AH1458" s="51">
        <f t="shared" si="512"/>
        <v>0</v>
      </c>
      <c r="AI1458" s="51">
        <f t="shared" si="513"/>
        <v>26.908846</v>
      </c>
      <c r="AJ1458" s="51">
        <f t="shared" si="514"/>
        <v>29.322168000000001</v>
      </c>
      <c r="AK1458" s="51">
        <f t="shared" si="515"/>
        <v>28.413414</v>
      </c>
      <c r="AL1458" s="51">
        <f t="shared" si="516"/>
        <v>26.372135</v>
      </c>
      <c r="AM1458" s="51">
        <f t="shared" si="517"/>
        <v>25.380849999999999</v>
      </c>
      <c r="AN1458" s="51">
        <f t="shared" si="518"/>
        <v>27.861469</v>
      </c>
      <c r="AO1458" s="51">
        <f t="shared" si="519"/>
        <v>23.835629999999998</v>
      </c>
      <c r="AP1458" s="51">
        <f t="shared" si="520"/>
        <v>29.1814</v>
      </c>
      <c r="AQ1458" s="51">
        <f t="shared" si="521"/>
        <v>30.532489999999999</v>
      </c>
      <c r="AR1458" s="51">
        <f t="shared" si="522"/>
        <v>32.654209000000002</v>
      </c>
      <c r="AS1458" s="51">
        <f t="shared" si="523"/>
        <v>29.533953</v>
      </c>
      <c r="AT1458" s="51">
        <f t="shared" si="524"/>
        <v>32.431399999999996</v>
      </c>
      <c r="AU1458" s="51">
        <f t="shared" si="525"/>
        <v>30.748636000000001</v>
      </c>
      <c r="AV1458" s="51">
        <f t="shared" si="526"/>
        <v>33.477725999999997</v>
      </c>
      <c r="AY1458">
        <v>42276</v>
      </c>
      <c r="AZ1458">
        <v>42276</v>
      </c>
      <c r="BA1458" t="s">
        <v>29</v>
      </c>
      <c r="BB1458" s="1">
        <f t="shared" si="507"/>
        <v>42276</v>
      </c>
    </row>
    <row r="1459" spans="1:54">
      <c r="A1459" t="str">
        <f t="shared" si="527"/>
        <v>42346Fábio88</v>
      </c>
      <c r="B1459" s="48">
        <v>42346.409444444442</v>
      </c>
      <c r="C1459" s="48">
        <f t="shared" si="528"/>
        <v>42346</v>
      </c>
      <c r="D1459" s="48" t="s">
        <v>31</v>
      </c>
      <c r="E1459" s="49">
        <f t="shared" si="529"/>
        <v>88</v>
      </c>
      <c r="F1459" s="48"/>
      <c r="G1459" s="49" t="e">
        <f>VLOOKUP(C1459,#REF!,2,0)</f>
        <v>#REF!</v>
      </c>
      <c r="H1459" s="48"/>
      <c r="I1459" s="43">
        <v>5.3990000000000002E-3</v>
      </c>
      <c r="J1459" s="43">
        <v>5.3990000000000002E-3</v>
      </c>
      <c r="K1459" s="43">
        <v>3.7036199999999999</v>
      </c>
      <c r="L1459" s="43">
        <v>22.194212</v>
      </c>
      <c r="M1459" s="43">
        <v>20.427655999999999</v>
      </c>
      <c r="N1459" s="43">
        <v>18.553250999999999</v>
      </c>
      <c r="O1459" s="43">
        <v>17.560023999999999</v>
      </c>
      <c r="P1459" s="43">
        <v>19.338335000000001</v>
      </c>
      <c r="Q1459" s="43">
        <v>20.6203</v>
      </c>
      <c r="R1459" s="43">
        <v>16.769182000000001</v>
      </c>
      <c r="S1459" s="43">
        <v>19.904475999999999</v>
      </c>
      <c r="T1459" s="43">
        <v>12.867240000000001</v>
      </c>
      <c r="U1459" s="43">
        <v>15.326203</v>
      </c>
      <c r="V1459" s="43">
        <v>5.9001999999999999</v>
      </c>
      <c r="W1459" s="43">
        <v>10.296284</v>
      </c>
      <c r="X1459" s="43">
        <v>4.9599849999999996</v>
      </c>
      <c r="Y1459" s="43">
        <v>88</v>
      </c>
      <c r="AA1459">
        <f t="shared" si="508"/>
        <v>41981.361921296295</v>
      </c>
      <c r="AB1459" t="str">
        <f t="shared" si="509"/>
        <v>41981Murilo/Kassio70</v>
      </c>
      <c r="AC1459" s="52">
        <v>41981</v>
      </c>
      <c r="AD1459" s="53" t="s">
        <v>20</v>
      </c>
      <c r="AE1459" s="54">
        <v>70</v>
      </c>
      <c r="AF1459" s="51" t="str">
        <f t="shared" si="510"/>
        <v/>
      </c>
      <c r="AG1459" s="51">
        <f t="shared" si="511"/>
        <v>0</v>
      </c>
      <c r="AH1459" s="51">
        <f t="shared" si="512"/>
        <v>0</v>
      </c>
      <c r="AI1459" s="51">
        <f t="shared" si="513"/>
        <v>21.015474000000001</v>
      </c>
      <c r="AJ1459" s="51">
        <f t="shared" si="514"/>
        <v>26.438934</v>
      </c>
      <c r="AK1459" s="51">
        <f t="shared" si="515"/>
        <v>25.577513</v>
      </c>
      <c r="AL1459" s="51">
        <f t="shared" si="516"/>
        <v>22.895551999999999</v>
      </c>
      <c r="AM1459" s="51">
        <f t="shared" si="517"/>
        <v>22.036000999999999</v>
      </c>
      <c r="AN1459" s="51">
        <f t="shared" si="518"/>
        <v>24.537593999999999</v>
      </c>
      <c r="AO1459" s="51">
        <f t="shared" si="519"/>
        <v>22.036000999999999</v>
      </c>
      <c r="AP1459" s="51">
        <f t="shared" si="520"/>
        <v>27.451124</v>
      </c>
      <c r="AQ1459" s="51">
        <f t="shared" si="521"/>
        <v>28.482813</v>
      </c>
      <c r="AR1459" s="51">
        <f t="shared" si="522"/>
        <v>31.110600999999999</v>
      </c>
      <c r="AS1459" s="51">
        <f t="shared" si="523"/>
        <v>28.482813</v>
      </c>
      <c r="AT1459" s="51">
        <f t="shared" si="524"/>
        <v>31.183260000000001</v>
      </c>
      <c r="AU1459" s="51">
        <f t="shared" si="525"/>
        <v>29.463267999999999</v>
      </c>
      <c r="AV1459" s="51">
        <f t="shared" si="526"/>
        <v>31.840954</v>
      </c>
      <c r="AY1459">
        <v>42278</v>
      </c>
      <c r="AZ1459">
        <v>42278</v>
      </c>
      <c r="BA1459" t="s">
        <v>29</v>
      </c>
      <c r="BB1459" s="1">
        <f t="shared" si="507"/>
        <v>42278</v>
      </c>
    </row>
    <row r="1460" spans="1:54">
      <c r="A1460" t="str">
        <f t="shared" si="527"/>
        <v>42348Fábio88</v>
      </c>
      <c r="B1460" s="48">
        <v>42348.681446759256</v>
      </c>
      <c r="C1460" s="48">
        <f t="shared" si="528"/>
        <v>42348</v>
      </c>
      <c r="D1460" s="48" t="s">
        <v>31</v>
      </c>
      <c r="E1460" s="49">
        <f t="shared" si="529"/>
        <v>88</v>
      </c>
      <c r="F1460" s="48"/>
      <c r="G1460" s="49" t="e">
        <f>VLOOKUP(C1460,#REF!,2,0)</f>
        <v>#REF!</v>
      </c>
      <c r="H1460" s="48"/>
      <c r="I1460" s="43">
        <v>5.3990000000000002E-3</v>
      </c>
      <c r="J1460" s="43">
        <v>5.3990000000000002E-3</v>
      </c>
      <c r="K1460" s="43">
        <v>14.306948</v>
      </c>
      <c r="L1460" s="43">
        <v>22.797257999999999</v>
      </c>
      <c r="M1460" s="43">
        <v>21.009308000000001</v>
      </c>
      <c r="N1460" s="43">
        <v>19.904475999999999</v>
      </c>
      <c r="O1460" s="43">
        <v>19.198537999999999</v>
      </c>
      <c r="P1460" s="43">
        <v>21.056864000000001</v>
      </c>
      <c r="Q1460" s="43">
        <v>22.243586000000001</v>
      </c>
      <c r="R1460" s="43">
        <v>19.152082</v>
      </c>
      <c r="S1460" s="43">
        <v>22.545155999999999</v>
      </c>
      <c r="T1460" s="43">
        <v>14.147672999999999</v>
      </c>
      <c r="U1460" s="43">
        <v>17.516258000000001</v>
      </c>
      <c r="V1460" s="43">
        <v>7.2071940000000003</v>
      </c>
      <c r="W1460" s="43">
        <v>11.33057</v>
      </c>
      <c r="X1460" s="43">
        <v>5.8759680000000003</v>
      </c>
      <c r="Y1460" s="43">
        <v>88</v>
      </c>
      <c r="AA1460">
        <f t="shared" si="508"/>
        <v>41984.459050925929</v>
      </c>
      <c r="AB1460" t="str">
        <f t="shared" si="509"/>
        <v>41984Murilo/Kassio70</v>
      </c>
      <c r="AC1460" s="52">
        <v>41984</v>
      </c>
      <c r="AD1460" s="53" t="s">
        <v>20</v>
      </c>
      <c r="AE1460" s="54">
        <v>70</v>
      </c>
      <c r="AF1460" s="51" t="str">
        <f t="shared" si="510"/>
        <v/>
      </c>
      <c r="AG1460" s="51">
        <f t="shared" si="511"/>
        <v>0</v>
      </c>
      <c r="AH1460" s="51">
        <f t="shared" si="512"/>
        <v>0</v>
      </c>
      <c r="AI1460" s="51">
        <f t="shared" si="513"/>
        <v>33.931216999999997</v>
      </c>
      <c r="AJ1460" s="51">
        <f t="shared" si="514"/>
        <v>39.937035000000002</v>
      </c>
      <c r="AK1460" s="51">
        <f t="shared" si="515"/>
        <v>39.038032999999999</v>
      </c>
      <c r="AL1460" s="51">
        <f t="shared" si="516"/>
        <v>36.479773999999999</v>
      </c>
      <c r="AM1460" s="51">
        <f t="shared" si="517"/>
        <v>35.155479</v>
      </c>
      <c r="AN1460" s="51">
        <f t="shared" si="518"/>
        <v>36.952976</v>
      </c>
      <c r="AO1460" s="51">
        <f t="shared" si="519"/>
        <v>31.401717999999999</v>
      </c>
      <c r="AP1460" s="51">
        <f t="shared" si="520"/>
        <v>35.620097999999999</v>
      </c>
      <c r="AQ1460" s="51">
        <f t="shared" si="521"/>
        <v>36.637206999999997</v>
      </c>
      <c r="AR1460" s="51">
        <f t="shared" si="522"/>
        <v>36.401234000000002</v>
      </c>
      <c r="AS1460" s="51">
        <f t="shared" si="523"/>
        <v>29.041008000000001</v>
      </c>
      <c r="AT1460" s="51">
        <f t="shared" si="524"/>
        <v>29.888642999999998</v>
      </c>
      <c r="AU1460" s="51">
        <f t="shared" si="525"/>
        <v>28.413414</v>
      </c>
      <c r="AV1460" s="51">
        <f t="shared" si="526"/>
        <v>30.893166999999998</v>
      </c>
      <c r="AY1460">
        <v>42280</v>
      </c>
      <c r="AZ1460">
        <v>42280</v>
      </c>
      <c r="BA1460" t="s">
        <v>29</v>
      </c>
      <c r="BB1460" s="1">
        <f t="shared" si="507"/>
        <v>42280</v>
      </c>
    </row>
    <row r="1461" spans="1:54">
      <c r="A1461" t="str">
        <f t="shared" si="527"/>
        <v>42349Fábio88</v>
      </c>
      <c r="B1461" s="48">
        <v>42349.353449074071</v>
      </c>
      <c r="C1461" s="48">
        <f t="shared" si="528"/>
        <v>42349</v>
      </c>
      <c r="D1461" s="48" t="s">
        <v>31</v>
      </c>
      <c r="E1461" s="49">
        <f t="shared" si="529"/>
        <v>88</v>
      </c>
      <c r="F1461" s="48"/>
      <c r="G1461" s="49" t="e">
        <f>VLOOKUP(C1461,#REF!,2,0)</f>
        <v>#REF!</v>
      </c>
      <c r="H1461" s="48"/>
      <c r="I1461" s="43">
        <v>5.3990000000000002E-3</v>
      </c>
      <c r="J1461" s="43">
        <v>5.3990000000000002E-3</v>
      </c>
      <c r="K1461" s="43">
        <v>15.534515000000001</v>
      </c>
      <c r="L1461" s="43">
        <v>23.000675000000001</v>
      </c>
      <c r="M1461" s="43">
        <v>20.81419</v>
      </c>
      <c r="N1461" s="43">
        <v>19.572894999999999</v>
      </c>
      <c r="O1461" s="43">
        <v>18.828972</v>
      </c>
      <c r="P1461" s="43">
        <v>20.6203</v>
      </c>
      <c r="Q1461" s="43">
        <v>21.944675</v>
      </c>
      <c r="R1461" s="43">
        <v>18.052916</v>
      </c>
      <c r="S1461" s="43">
        <v>21.253489999999999</v>
      </c>
      <c r="T1461" s="43">
        <v>13.28683</v>
      </c>
      <c r="U1461" s="43">
        <v>16.467407000000001</v>
      </c>
      <c r="V1461" s="43">
        <v>6.6142649999999996</v>
      </c>
      <c r="W1461" s="43">
        <v>10.979626</v>
      </c>
      <c r="X1461" s="43">
        <v>5.4891990000000002</v>
      </c>
      <c r="Y1461" s="43">
        <v>88</v>
      </c>
      <c r="AA1461">
        <f t="shared" si="508"/>
        <v>41987.636469907404</v>
      </c>
      <c r="AB1461" t="str">
        <f t="shared" si="509"/>
        <v>41987Murilo/Kassio70</v>
      </c>
      <c r="AC1461" s="52">
        <v>41987</v>
      </c>
      <c r="AD1461" s="53" t="s">
        <v>20</v>
      </c>
      <c r="AE1461" s="54">
        <v>70</v>
      </c>
      <c r="AF1461" s="51" t="str">
        <f t="shared" si="510"/>
        <v/>
      </c>
      <c r="AG1461" s="51">
        <f t="shared" si="511"/>
        <v>0</v>
      </c>
      <c r="AH1461" s="51">
        <f t="shared" si="512"/>
        <v>0</v>
      </c>
      <c r="AI1461" s="51">
        <f t="shared" si="513"/>
        <v>34.693863</v>
      </c>
      <c r="AJ1461" s="51">
        <f t="shared" si="514"/>
        <v>40.845965999999997</v>
      </c>
      <c r="AK1461" s="51">
        <f t="shared" si="515"/>
        <v>41.012264000000002</v>
      </c>
      <c r="AL1461" s="51">
        <f t="shared" si="516"/>
        <v>38.229481</v>
      </c>
      <c r="AM1461" s="51">
        <f t="shared" si="517"/>
        <v>34.387813999999999</v>
      </c>
      <c r="AN1461" s="51">
        <f t="shared" si="518"/>
        <v>38.551903000000003</v>
      </c>
      <c r="AO1461" s="51">
        <f t="shared" si="519"/>
        <v>33.628551000000002</v>
      </c>
      <c r="AP1461" s="51">
        <f t="shared" si="520"/>
        <v>35.931556999999998</v>
      </c>
      <c r="AQ1461" s="51">
        <f t="shared" si="521"/>
        <v>38.956802000000003</v>
      </c>
      <c r="AR1461" s="51">
        <f t="shared" si="522"/>
        <v>40.183948999999998</v>
      </c>
      <c r="AS1461" s="51">
        <f t="shared" si="523"/>
        <v>36.794913999999999</v>
      </c>
      <c r="AT1461" s="51">
        <f t="shared" si="524"/>
        <v>41.680878</v>
      </c>
      <c r="AU1461" s="51">
        <f t="shared" si="525"/>
        <v>39.527172</v>
      </c>
      <c r="AV1461" s="51">
        <f t="shared" si="526"/>
        <v>42.948523999999999</v>
      </c>
      <c r="AY1461">
        <v>42283</v>
      </c>
      <c r="AZ1461">
        <v>42283</v>
      </c>
      <c r="BA1461" t="s">
        <v>29</v>
      </c>
      <c r="BB1461" s="1">
        <f t="shared" si="507"/>
        <v>42283</v>
      </c>
    </row>
    <row r="1462" spans="1:54">
      <c r="A1462" t="str">
        <f t="shared" si="527"/>
        <v>42353Fábio88</v>
      </c>
      <c r="B1462" s="48">
        <v>42353.57303240741</v>
      </c>
      <c r="C1462" s="48">
        <f t="shared" si="528"/>
        <v>42353</v>
      </c>
      <c r="D1462" s="48" t="s">
        <v>31</v>
      </c>
      <c r="E1462" s="49">
        <f t="shared" si="529"/>
        <v>88</v>
      </c>
      <c r="F1462" s="48"/>
      <c r="G1462" s="49" t="e">
        <f>VLOOKUP(C1462,#REF!,2,0)</f>
        <v>#REF!</v>
      </c>
      <c r="H1462" s="48"/>
      <c r="I1462" s="43">
        <v>5.3990000000000002E-3</v>
      </c>
      <c r="J1462" s="43">
        <v>5.3990000000000002E-3</v>
      </c>
      <c r="K1462" s="43">
        <v>8.4487290000000002</v>
      </c>
      <c r="L1462" s="43">
        <v>23.154530999999999</v>
      </c>
      <c r="M1462" s="43">
        <v>21.449484000000002</v>
      </c>
      <c r="N1462" s="43">
        <v>19.478846000000001</v>
      </c>
      <c r="O1462" s="43">
        <v>18.325312</v>
      </c>
      <c r="P1462" s="43">
        <v>19.714544</v>
      </c>
      <c r="Q1462" s="43">
        <v>20.765158</v>
      </c>
      <c r="R1462" s="43">
        <v>17.295309</v>
      </c>
      <c r="S1462" s="43">
        <v>20.427655999999999</v>
      </c>
      <c r="T1462" s="43">
        <v>14.267378000000001</v>
      </c>
      <c r="U1462" s="43">
        <v>15.534515000000001</v>
      </c>
      <c r="V1462" s="43">
        <v>6.2772870000000003</v>
      </c>
      <c r="W1462" s="43">
        <v>9.8642439999999993</v>
      </c>
      <c r="X1462" s="43">
        <v>4.8493539999999999</v>
      </c>
      <c r="Y1462" s="43">
        <v>88</v>
      </c>
      <c r="AA1462">
        <f t="shared" si="508"/>
        <v>41995.400092592594</v>
      </c>
      <c r="AB1462" t="str">
        <f t="shared" si="509"/>
        <v>41995Murilo/Kassio70</v>
      </c>
      <c r="AC1462" s="52">
        <v>41995</v>
      </c>
      <c r="AD1462" s="53" t="s">
        <v>20</v>
      </c>
      <c r="AE1462" s="54">
        <v>70</v>
      </c>
      <c r="AF1462" s="51" t="str">
        <f t="shared" si="510"/>
        <v/>
      </c>
      <c r="AG1462" s="51">
        <f t="shared" si="511"/>
        <v>0</v>
      </c>
      <c r="AH1462" s="51">
        <f t="shared" si="512"/>
        <v>0</v>
      </c>
      <c r="AI1462" s="51">
        <f t="shared" si="513"/>
        <v>36.952976</v>
      </c>
      <c r="AJ1462" s="51">
        <f t="shared" si="514"/>
        <v>39.363810999999998</v>
      </c>
      <c r="AK1462" s="51">
        <f t="shared" si="515"/>
        <v>37.908324999999998</v>
      </c>
      <c r="AL1462" s="51">
        <f t="shared" si="516"/>
        <v>34.617221999999998</v>
      </c>
      <c r="AM1462" s="51">
        <f t="shared" si="517"/>
        <v>32.803176999999998</v>
      </c>
      <c r="AN1462" s="51">
        <f t="shared" si="518"/>
        <v>35.232684999999996</v>
      </c>
      <c r="AO1462" s="51">
        <f t="shared" si="519"/>
        <v>29.888642999999998</v>
      </c>
      <c r="AP1462" s="51">
        <f t="shared" si="520"/>
        <v>34.617221999999998</v>
      </c>
      <c r="AQ1462" s="51">
        <f t="shared" si="521"/>
        <v>36.322754000000003</v>
      </c>
      <c r="AR1462" s="51">
        <f t="shared" si="522"/>
        <v>37.668388</v>
      </c>
      <c r="AS1462" s="51">
        <f t="shared" si="523"/>
        <v>34.540657000000003</v>
      </c>
      <c r="AT1462" s="51">
        <f t="shared" si="524"/>
        <v>39.119338999999997</v>
      </c>
      <c r="AU1462" s="51">
        <f t="shared" si="525"/>
        <v>37.032131</v>
      </c>
      <c r="AV1462" s="51">
        <f t="shared" si="526"/>
        <v>40.929091999999997</v>
      </c>
      <c r="AY1462">
        <v>42287</v>
      </c>
      <c r="AZ1462">
        <v>42287</v>
      </c>
      <c r="BA1462" t="s">
        <v>29</v>
      </c>
      <c r="BB1462" s="1">
        <f t="shared" si="507"/>
        <v>42287</v>
      </c>
    </row>
    <row r="1463" spans="1:54">
      <c r="A1463" t="str">
        <f t="shared" si="527"/>
        <v>42355Fábio88</v>
      </c>
      <c r="B1463" s="48">
        <v>42355.456793981481</v>
      </c>
      <c r="C1463" s="48">
        <f t="shared" si="528"/>
        <v>42355</v>
      </c>
      <c r="D1463" s="48" t="s">
        <v>31</v>
      </c>
      <c r="E1463" s="49">
        <f t="shared" si="529"/>
        <v>88</v>
      </c>
      <c r="F1463" s="48"/>
      <c r="G1463" s="49" t="e">
        <f>VLOOKUP(C1463,#REF!,2,0)</f>
        <v>#REF!</v>
      </c>
      <c r="H1463" s="48"/>
      <c r="I1463" s="43">
        <v>5.3990000000000002E-3</v>
      </c>
      <c r="J1463" s="43">
        <v>5.3990000000000002E-3</v>
      </c>
      <c r="K1463" s="43">
        <v>15.701043</v>
      </c>
      <c r="L1463" s="43">
        <v>22.545155999999999</v>
      </c>
      <c r="M1463" s="43">
        <v>20.045905999999999</v>
      </c>
      <c r="N1463" s="43">
        <v>18.689921999999999</v>
      </c>
      <c r="O1463" s="43">
        <v>17.516258000000001</v>
      </c>
      <c r="P1463" s="43">
        <v>19.338335000000001</v>
      </c>
      <c r="Q1463" s="43">
        <v>20.332657000000001</v>
      </c>
      <c r="R1463" s="43">
        <v>16.081938000000001</v>
      </c>
      <c r="S1463" s="43">
        <v>18.874898999999999</v>
      </c>
      <c r="T1463" s="43">
        <v>12.380655000000001</v>
      </c>
      <c r="U1463" s="43">
        <v>14.427529</v>
      </c>
      <c r="V1463" s="43">
        <v>5.5844360000000002</v>
      </c>
      <c r="W1463" s="43">
        <v>9.7992830000000009</v>
      </c>
      <c r="X1463" s="43">
        <v>4.6104510000000003</v>
      </c>
      <c r="Y1463" s="43">
        <v>88</v>
      </c>
      <c r="AA1463">
        <f t="shared" si="508"/>
        <v>42001.701504629629</v>
      </c>
      <c r="AB1463" t="str">
        <f t="shared" si="509"/>
        <v>42001Murilo/Kassio70</v>
      </c>
      <c r="AC1463" s="52">
        <v>42001</v>
      </c>
      <c r="AD1463" s="53" t="s">
        <v>20</v>
      </c>
      <c r="AE1463" s="54">
        <v>70</v>
      </c>
      <c r="AF1463" s="51" t="str">
        <f t="shared" si="510"/>
        <v/>
      </c>
      <c r="AG1463" s="51">
        <f t="shared" si="511"/>
        <v>0</v>
      </c>
      <c r="AH1463" s="51">
        <f t="shared" si="512"/>
        <v>0</v>
      </c>
      <c r="AI1463" s="51">
        <f t="shared" si="513"/>
        <v>24.989811</v>
      </c>
      <c r="AJ1463" s="51">
        <f t="shared" si="514"/>
        <v>27.930150999999999</v>
      </c>
      <c r="AK1463" s="51">
        <f t="shared" si="515"/>
        <v>27.587548999999999</v>
      </c>
      <c r="AL1463" s="51">
        <f t="shared" si="516"/>
        <v>24.730868999999998</v>
      </c>
      <c r="AM1463" s="51">
        <f t="shared" si="517"/>
        <v>25.840996000000001</v>
      </c>
      <c r="AN1463" s="51">
        <f t="shared" si="518"/>
        <v>30.893166999999998</v>
      </c>
      <c r="AO1463" s="51">
        <f t="shared" si="519"/>
        <v>27.111529999999998</v>
      </c>
      <c r="AP1463" s="51">
        <f t="shared" si="520"/>
        <v>33.252102000000001</v>
      </c>
      <c r="AQ1463" s="51">
        <f t="shared" si="521"/>
        <v>36.087780000000002</v>
      </c>
      <c r="AR1463" s="51">
        <f t="shared" si="522"/>
        <v>38.229481</v>
      </c>
      <c r="AS1463" s="51">
        <f t="shared" si="523"/>
        <v>34.847389</v>
      </c>
      <c r="AT1463" s="51">
        <f t="shared" si="524"/>
        <v>39.363810999999998</v>
      </c>
      <c r="AU1463" s="51">
        <f t="shared" si="525"/>
        <v>37.508831000000001</v>
      </c>
      <c r="AV1463" s="51">
        <f t="shared" si="526"/>
        <v>41.012264000000002</v>
      </c>
      <c r="AY1463">
        <v>42291</v>
      </c>
      <c r="AZ1463">
        <v>42291</v>
      </c>
      <c r="BA1463" t="s">
        <v>29</v>
      </c>
      <c r="BB1463" s="1">
        <f t="shared" si="507"/>
        <v>42291</v>
      </c>
    </row>
    <row r="1464" spans="1:54">
      <c r="A1464" t="str">
        <f t="shared" si="527"/>
        <v>42356Fábio88</v>
      </c>
      <c r="B1464" s="48">
        <v>42356.369826388887</v>
      </c>
      <c r="C1464" s="48">
        <f t="shared" si="528"/>
        <v>42356</v>
      </c>
      <c r="D1464" s="48" t="s">
        <v>31</v>
      </c>
      <c r="E1464" s="49">
        <f t="shared" si="529"/>
        <v>88</v>
      </c>
      <c r="F1464" s="48"/>
      <c r="G1464" s="49" t="e">
        <f>VLOOKUP(C1464,#REF!,2,0)</f>
        <v>#REF!</v>
      </c>
      <c r="H1464" s="48"/>
      <c r="I1464" s="43">
        <v>5.3990000000000002E-3</v>
      </c>
      <c r="J1464" s="43">
        <v>5.3990000000000002E-3</v>
      </c>
      <c r="K1464" s="43">
        <v>13.440932</v>
      </c>
      <c r="L1464" s="43">
        <v>21.399448</v>
      </c>
      <c r="M1464" s="43">
        <v>19.198537999999999</v>
      </c>
      <c r="N1464" s="43">
        <v>17.917732000000001</v>
      </c>
      <c r="O1464" s="43">
        <v>16.813268999999998</v>
      </c>
      <c r="P1464" s="43">
        <v>18.553250999999999</v>
      </c>
      <c r="Q1464" s="43">
        <v>19.667255000000001</v>
      </c>
      <c r="R1464" s="43">
        <v>15.658906999999999</v>
      </c>
      <c r="S1464" s="43">
        <v>18.644290999999999</v>
      </c>
      <c r="T1464" s="43">
        <v>11.722319000000001</v>
      </c>
      <c r="U1464" s="43">
        <v>14.028663</v>
      </c>
      <c r="V1464" s="43">
        <v>5.5130999999999997</v>
      </c>
      <c r="W1464" s="43">
        <v>9.4434059999999995</v>
      </c>
      <c r="X1464" s="43">
        <v>4.5464019999999996</v>
      </c>
      <c r="Y1464" s="43">
        <v>88</v>
      </c>
      <c r="AA1464">
        <f t="shared" si="508"/>
        <v>42010.619074074071</v>
      </c>
      <c r="AB1464" t="str">
        <f t="shared" si="509"/>
        <v>42010Murilo/Kassio70</v>
      </c>
      <c r="AC1464" s="52">
        <v>42010</v>
      </c>
      <c r="AD1464" s="53" t="s">
        <v>20</v>
      </c>
      <c r="AE1464" s="54">
        <v>70</v>
      </c>
      <c r="AF1464" s="51" t="str">
        <f t="shared" si="510"/>
        <v/>
      </c>
      <c r="AG1464" s="51">
        <f t="shared" si="511"/>
        <v>0</v>
      </c>
      <c r="AH1464" s="51">
        <f t="shared" si="512"/>
        <v>0</v>
      </c>
      <c r="AI1464" s="51">
        <f t="shared" si="513"/>
        <v>39.527172</v>
      </c>
      <c r="AJ1464" s="51">
        <f t="shared" si="514"/>
        <v>43.033695000000002</v>
      </c>
      <c r="AK1464" s="51">
        <f t="shared" si="515"/>
        <v>42.270195000000001</v>
      </c>
      <c r="AL1464" s="51">
        <f t="shared" si="516"/>
        <v>40.019249000000002</v>
      </c>
      <c r="AM1464" s="51">
        <f t="shared" si="517"/>
        <v>37.908324999999998</v>
      </c>
      <c r="AN1464" s="51">
        <f t="shared" si="518"/>
        <v>39.854869999999998</v>
      </c>
      <c r="AO1464" s="51">
        <f t="shared" si="519"/>
        <v>35.620097999999999</v>
      </c>
      <c r="AP1464" s="51">
        <f t="shared" si="520"/>
        <v>39.363810999999998</v>
      </c>
      <c r="AQ1464" s="51">
        <f t="shared" si="521"/>
        <v>41.76482</v>
      </c>
      <c r="AR1464" s="51">
        <f t="shared" si="522"/>
        <v>42.778446000000002</v>
      </c>
      <c r="AS1464" s="51">
        <f t="shared" si="523"/>
        <v>39.527172</v>
      </c>
      <c r="AT1464" s="51">
        <f t="shared" si="524"/>
        <v>44.407268999999999</v>
      </c>
      <c r="AU1464" s="51">
        <f t="shared" si="525"/>
        <v>42.439273999999997</v>
      </c>
      <c r="AV1464" s="51">
        <f t="shared" si="526"/>
        <v>45.188960999999999</v>
      </c>
      <c r="AY1464">
        <v>42292</v>
      </c>
      <c r="AZ1464">
        <v>42292</v>
      </c>
      <c r="BA1464" t="s">
        <v>29</v>
      </c>
      <c r="BB1464" s="1">
        <f t="shared" si="507"/>
        <v>42292</v>
      </c>
    </row>
    <row r="1465" spans="1:54">
      <c r="A1465" t="str">
        <f t="shared" si="527"/>
        <v>42373Fábio88</v>
      </c>
      <c r="B1465" s="48">
        <v>42373.623865740738</v>
      </c>
      <c r="C1465" s="48">
        <f t="shared" si="528"/>
        <v>42373</v>
      </c>
      <c r="D1465" s="48" t="s">
        <v>31</v>
      </c>
      <c r="E1465" s="49">
        <f t="shared" si="529"/>
        <v>88</v>
      </c>
      <c r="F1465" s="48"/>
      <c r="G1465" s="49" t="e">
        <f>VLOOKUP(C1465,#REF!,2,0)</f>
        <v>#REF!</v>
      </c>
      <c r="H1465" s="48" t="s">
        <v>172</v>
      </c>
      <c r="I1465" s="43">
        <v>5.3990000000000002E-3</v>
      </c>
      <c r="J1465" s="43">
        <v>5.3990000000000002E-3</v>
      </c>
      <c r="K1465" s="43">
        <v>2.0767440000000001</v>
      </c>
      <c r="L1465" s="43" t="s">
        <v>172</v>
      </c>
      <c r="M1465" s="43">
        <v>21.351330000000001</v>
      </c>
      <c r="N1465" s="43">
        <v>19.525836999999999</v>
      </c>
      <c r="O1465" s="43">
        <v>18.099224</v>
      </c>
      <c r="P1465" s="43">
        <v>18.462502000000001</v>
      </c>
      <c r="Q1465" s="43">
        <v>19.714544</v>
      </c>
      <c r="R1465" s="43">
        <v>18.099224</v>
      </c>
      <c r="S1465" s="43">
        <v>19.856876</v>
      </c>
      <c r="T1465" s="43">
        <v>14.83245</v>
      </c>
      <c r="U1465" s="43">
        <v>14.108395</v>
      </c>
      <c r="V1465" s="43">
        <v>7.2897959999999999</v>
      </c>
      <c r="W1465" s="43">
        <v>9.0316559999999999</v>
      </c>
      <c r="X1465" s="43">
        <v>6.0246899999999997</v>
      </c>
      <c r="Y1465" s="43">
        <v>88</v>
      </c>
      <c r="AA1465">
        <f t="shared" si="508"/>
        <v>42012.693842592591</v>
      </c>
      <c r="AB1465" t="str">
        <f t="shared" si="509"/>
        <v>42012Murilo/Kassio70</v>
      </c>
      <c r="AC1465" s="52">
        <v>42012</v>
      </c>
      <c r="AD1465" s="53" t="s">
        <v>20</v>
      </c>
      <c r="AE1465" s="54">
        <v>70</v>
      </c>
      <c r="AF1465" s="51" t="str">
        <f t="shared" si="510"/>
        <v/>
      </c>
      <c r="AG1465" s="51">
        <f t="shared" si="511"/>
        <v>0</v>
      </c>
      <c r="AH1465" s="51">
        <f t="shared" si="512"/>
        <v>0</v>
      </c>
      <c r="AI1465" s="51">
        <f t="shared" si="513"/>
        <v>33.855441999999996</v>
      </c>
      <c r="AJ1465" s="51">
        <f t="shared" si="514"/>
        <v>35.697848999999998</v>
      </c>
      <c r="AK1465" s="51">
        <f t="shared" si="515"/>
        <v>35.001258999999997</v>
      </c>
      <c r="AL1465" s="51">
        <f t="shared" si="516"/>
        <v>31.694199000000001</v>
      </c>
      <c r="AM1465" s="51">
        <f t="shared" si="517"/>
        <v>31.255997000000001</v>
      </c>
      <c r="AN1465" s="51">
        <f t="shared" si="518"/>
        <v>34.311497000000003</v>
      </c>
      <c r="AO1465" s="51">
        <f t="shared" si="519"/>
        <v>30.245471999999999</v>
      </c>
      <c r="AP1465" s="51">
        <f t="shared" si="520"/>
        <v>34.770592000000001</v>
      </c>
      <c r="AQ1465" s="51">
        <f t="shared" si="521"/>
        <v>36.558444999999999</v>
      </c>
      <c r="AR1465" s="51">
        <f t="shared" si="522"/>
        <v>38.632705999999999</v>
      </c>
      <c r="AS1465" s="51">
        <f t="shared" si="523"/>
        <v>35.310035999999997</v>
      </c>
      <c r="AT1465" s="51">
        <f t="shared" si="524"/>
        <v>40.101554999999998</v>
      </c>
      <c r="AU1465" s="51">
        <f t="shared" si="525"/>
        <v>38.149062999999998</v>
      </c>
      <c r="AV1465" s="51">
        <f t="shared" si="526"/>
        <v>41.76482</v>
      </c>
      <c r="AY1465">
        <v>42294</v>
      </c>
      <c r="AZ1465">
        <v>42294</v>
      </c>
      <c r="BA1465" t="s">
        <v>29</v>
      </c>
      <c r="BB1465" s="1">
        <f t="shared" si="507"/>
        <v>42294</v>
      </c>
    </row>
    <row r="1466" spans="1:54">
      <c r="A1466" t="str">
        <f t="shared" si="527"/>
        <v>42375Fábio88</v>
      </c>
      <c r="B1466" s="48">
        <v>42375.391655092593</v>
      </c>
      <c r="C1466" s="48">
        <f t="shared" si="528"/>
        <v>42375</v>
      </c>
      <c r="D1466" s="48" t="s">
        <v>31</v>
      </c>
      <c r="E1466" s="49">
        <f t="shared" si="529"/>
        <v>88</v>
      </c>
      <c r="F1466" s="48"/>
      <c r="G1466" s="49" t="e">
        <f>VLOOKUP(C1466,#REF!,2,0)</f>
        <v>#REF!</v>
      </c>
      <c r="H1466" s="48"/>
      <c r="I1466" s="43">
        <v>5.3990000000000002E-3</v>
      </c>
      <c r="J1466" s="43">
        <v>5.3990000000000002E-3</v>
      </c>
      <c r="K1466" s="43">
        <v>11.758286999999999</v>
      </c>
      <c r="L1466" s="43">
        <v>21.301452999999999</v>
      </c>
      <c r="M1466" s="43">
        <v>18.874898999999999</v>
      </c>
      <c r="N1466" s="43">
        <v>17.64941</v>
      </c>
      <c r="O1466" s="43">
        <v>16.553032000000002</v>
      </c>
      <c r="P1466" s="43">
        <v>18.370387999999998</v>
      </c>
      <c r="Q1466" s="43">
        <v>19.385100999999999</v>
      </c>
      <c r="R1466" s="43">
        <v>15.616866</v>
      </c>
      <c r="S1466" s="43">
        <v>18.737325999999999</v>
      </c>
      <c r="T1466" s="43">
        <v>12.454000000000001</v>
      </c>
      <c r="U1466" s="43">
        <v>14.427529</v>
      </c>
      <c r="V1466" s="43">
        <v>5.5130999999999997</v>
      </c>
      <c r="W1466" s="43">
        <v>9.4756049999999998</v>
      </c>
      <c r="X1466" s="43">
        <v>4.5038109999999998</v>
      </c>
      <c r="Y1466" s="43">
        <v>88</v>
      </c>
      <c r="AA1466">
        <f t="shared" si="508"/>
        <v>42016.406956018516</v>
      </c>
      <c r="AB1466" t="str">
        <f t="shared" si="509"/>
        <v>42016Murilo/Kassio70</v>
      </c>
      <c r="AC1466" s="52">
        <v>42016</v>
      </c>
      <c r="AD1466" s="53" t="s">
        <v>20</v>
      </c>
      <c r="AE1466" s="54">
        <v>70</v>
      </c>
      <c r="AF1466" s="51" t="str">
        <f t="shared" si="510"/>
        <v/>
      </c>
      <c r="AG1466" s="51">
        <f t="shared" si="511"/>
        <v>0</v>
      </c>
      <c r="AH1466" s="51">
        <f t="shared" si="512"/>
        <v>0</v>
      </c>
      <c r="AI1466" s="51">
        <f t="shared" si="513"/>
        <v>18.492947000000001</v>
      </c>
      <c r="AJ1466" s="51">
        <f t="shared" si="514"/>
        <v>26.572737</v>
      </c>
      <c r="AK1466" s="51">
        <f t="shared" si="515"/>
        <v>26.505780999999999</v>
      </c>
      <c r="AL1466" s="51">
        <f t="shared" si="516"/>
        <v>24.281115</v>
      </c>
      <c r="AM1466" s="51">
        <f t="shared" si="517"/>
        <v>21.975241</v>
      </c>
      <c r="AN1466" s="51">
        <f t="shared" si="518"/>
        <v>27.998936</v>
      </c>
      <c r="AO1466" s="51">
        <f t="shared" si="519"/>
        <v>26.172321</v>
      </c>
      <c r="AP1466" s="51">
        <f t="shared" si="520"/>
        <v>30.388791999999999</v>
      </c>
      <c r="AQ1466" s="51">
        <f t="shared" si="521"/>
        <v>34.464176000000002</v>
      </c>
      <c r="AR1466" s="51">
        <f t="shared" si="522"/>
        <v>37.349601999999997</v>
      </c>
      <c r="AS1466" s="51">
        <f t="shared" si="523"/>
        <v>33.779738999999999</v>
      </c>
      <c r="AT1466" s="51">
        <f t="shared" si="524"/>
        <v>38.471161000000002</v>
      </c>
      <c r="AU1466" s="51">
        <f t="shared" si="525"/>
        <v>36.479773999999999</v>
      </c>
      <c r="AV1466" s="51">
        <f t="shared" si="526"/>
        <v>40.019249000000002</v>
      </c>
      <c r="AY1466">
        <v>42296</v>
      </c>
      <c r="AZ1466">
        <v>42296</v>
      </c>
      <c r="BA1466" t="s">
        <v>29</v>
      </c>
      <c r="BB1466" s="1">
        <f t="shared" si="507"/>
        <v>42296</v>
      </c>
    </row>
    <row r="1467" spans="1:54">
      <c r="A1467" t="str">
        <f t="shared" si="527"/>
        <v>42377Fábio88</v>
      </c>
      <c r="B1467" s="48">
        <v>42377.380624999998</v>
      </c>
      <c r="C1467" s="48">
        <f t="shared" si="528"/>
        <v>42377</v>
      </c>
      <c r="D1467" s="48" t="s">
        <v>31</v>
      </c>
      <c r="E1467" s="49">
        <f t="shared" si="529"/>
        <v>88</v>
      </c>
      <c r="F1467" s="48"/>
      <c r="G1467" s="49" t="e">
        <f>VLOOKUP(C1467,#REF!,2,0)</f>
        <v>#REF!</v>
      </c>
      <c r="H1467" s="48"/>
      <c r="I1467" s="43">
        <v>5.3990000000000002E-3</v>
      </c>
      <c r="J1467" s="43">
        <v>5.3990000000000002E-3</v>
      </c>
      <c r="K1467" s="43">
        <v>10.063046</v>
      </c>
      <c r="L1467" s="43">
        <v>19.998087000000002</v>
      </c>
      <c r="M1467" s="43">
        <v>17.695022999999999</v>
      </c>
      <c r="N1467" s="43">
        <v>16.813268999999998</v>
      </c>
      <c r="O1467" s="43">
        <v>15.701043</v>
      </c>
      <c r="P1467" s="43">
        <v>17.739094000000001</v>
      </c>
      <c r="Q1467" s="43">
        <v>18.644290999999999</v>
      </c>
      <c r="R1467" s="43">
        <v>15.037717000000001</v>
      </c>
      <c r="S1467" s="43">
        <v>17.963812000000001</v>
      </c>
      <c r="T1467" s="43">
        <v>11.794299000000001</v>
      </c>
      <c r="U1467" s="43">
        <v>13.871494999999999</v>
      </c>
      <c r="V1467" s="43">
        <v>5.325348</v>
      </c>
      <c r="W1467" s="43">
        <v>9.3154020000000006</v>
      </c>
      <c r="X1467" s="43">
        <v>4.4194310000000003</v>
      </c>
      <c r="Y1467" s="43">
        <v>88</v>
      </c>
      <c r="AA1467">
        <f t="shared" si="508"/>
        <v>42020.769976851851</v>
      </c>
      <c r="AB1467" t="str">
        <f t="shared" si="509"/>
        <v>42020Murilo/Kassio70</v>
      </c>
      <c r="AC1467" s="52">
        <v>42020</v>
      </c>
      <c r="AD1467" s="53" t="s">
        <v>20</v>
      </c>
      <c r="AE1467" s="54">
        <v>70</v>
      </c>
      <c r="AF1467" s="51" t="str">
        <f t="shared" si="510"/>
        <v/>
      </c>
      <c r="AG1467" s="51">
        <f t="shared" si="511"/>
        <v>0</v>
      </c>
      <c r="AH1467" s="51">
        <f t="shared" si="512"/>
        <v>0</v>
      </c>
      <c r="AI1467" s="51">
        <f t="shared" si="513"/>
        <v>14.982269000000001</v>
      </c>
      <c r="AJ1467" s="51">
        <f t="shared" si="514"/>
        <v>24.730868999999998</v>
      </c>
      <c r="AK1467" s="51">
        <f t="shared" si="515"/>
        <v>24.989811</v>
      </c>
      <c r="AL1467" s="51">
        <f t="shared" si="516"/>
        <v>22.402258</v>
      </c>
      <c r="AM1467" s="51">
        <f t="shared" si="517"/>
        <v>19.675467000000001</v>
      </c>
      <c r="AN1467" s="51">
        <f t="shared" si="518"/>
        <v>22.648201</v>
      </c>
      <c r="AO1467" s="51">
        <f t="shared" si="519"/>
        <v>20.720203000000001</v>
      </c>
      <c r="AP1467" s="51">
        <f t="shared" si="520"/>
        <v>24.473331000000002</v>
      </c>
      <c r="AQ1467" s="51">
        <f t="shared" si="521"/>
        <v>28.621839999999999</v>
      </c>
      <c r="AR1467" s="51">
        <f t="shared" si="522"/>
        <v>33.402434999999997</v>
      </c>
      <c r="AS1467" s="51">
        <f t="shared" si="523"/>
        <v>31.401717999999999</v>
      </c>
      <c r="AT1467" s="51">
        <f t="shared" si="524"/>
        <v>34.540657000000003</v>
      </c>
      <c r="AU1467" s="51">
        <f t="shared" si="525"/>
        <v>34.311497000000003</v>
      </c>
      <c r="AV1467" s="51">
        <f t="shared" si="526"/>
        <v>37.42915</v>
      </c>
      <c r="AY1467">
        <v>42301</v>
      </c>
      <c r="AZ1467">
        <v>42301</v>
      </c>
      <c r="BA1467" t="s">
        <v>29</v>
      </c>
      <c r="BB1467" s="1">
        <f t="shared" si="507"/>
        <v>42301</v>
      </c>
    </row>
    <row r="1468" spans="1:54">
      <c r="A1468" t="str">
        <f t="shared" si="527"/>
        <v>42382Fábio88</v>
      </c>
      <c r="B1468" s="48">
        <v>42382.714131944442</v>
      </c>
      <c r="C1468" s="48">
        <f t="shared" si="528"/>
        <v>42382</v>
      </c>
      <c r="D1468" s="48" t="s">
        <v>31</v>
      </c>
      <c r="E1468" s="49">
        <f t="shared" si="529"/>
        <v>88</v>
      </c>
      <c r="F1468" s="48"/>
      <c r="G1468" s="49" t="e">
        <f>VLOOKUP(C1468,#REF!,2,0)</f>
        <v>#REF!</v>
      </c>
      <c r="H1468" s="48"/>
      <c r="I1468" s="43">
        <v>5.3990000000000002E-3</v>
      </c>
      <c r="J1468" s="43">
        <v>5.3990000000000002E-3</v>
      </c>
      <c r="K1468" s="43">
        <v>15.996426</v>
      </c>
      <c r="L1468" s="43">
        <v>22.394012</v>
      </c>
      <c r="M1468" s="43">
        <v>20.717998999999999</v>
      </c>
      <c r="N1468" s="43">
        <v>19.198537999999999</v>
      </c>
      <c r="O1468" s="43">
        <v>18.689921999999999</v>
      </c>
      <c r="P1468" s="43">
        <v>20.669115000000001</v>
      </c>
      <c r="Q1468" s="43">
        <v>22.044640000000001</v>
      </c>
      <c r="R1468" s="43">
        <v>18.783106</v>
      </c>
      <c r="S1468" s="43">
        <v>21.893875000000001</v>
      </c>
      <c r="T1468" s="43">
        <v>14.306948</v>
      </c>
      <c r="U1468" s="43">
        <v>16.944403000000001</v>
      </c>
      <c r="V1468" s="43">
        <v>6.9605090000000001</v>
      </c>
      <c r="W1468" s="43">
        <v>10.601255999999999</v>
      </c>
      <c r="X1468" s="43">
        <v>5.6563860000000004</v>
      </c>
      <c r="Y1468" s="43">
        <v>88</v>
      </c>
      <c r="AA1468">
        <f t="shared" si="508"/>
        <v>42023.775671296295</v>
      </c>
      <c r="AB1468" t="str">
        <f t="shared" si="509"/>
        <v>42023Murilo/Kassio70</v>
      </c>
      <c r="AC1468" s="52">
        <v>42023</v>
      </c>
      <c r="AD1468" s="53" t="s">
        <v>20</v>
      </c>
      <c r="AE1468" s="54">
        <v>70</v>
      </c>
      <c r="AF1468" s="51" t="str">
        <f t="shared" si="510"/>
        <v/>
      </c>
      <c r="AG1468" s="51">
        <f t="shared" si="511"/>
        <v>0</v>
      </c>
      <c r="AH1468" s="51">
        <f t="shared" si="512"/>
        <v>0</v>
      </c>
      <c r="AI1468" s="51">
        <f t="shared" si="513"/>
        <v>15.330352</v>
      </c>
      <c r="AJ1468" s="51">
        <f t="shared" si="514"/>
        <v>23.269210999999999</v>
      </c>
      <c r="AK1468" s="51">
        <f t="shared" si="515"/>
        <v>24.924942000000001</v>
      </c>
      <c r="AL1468" s="51">
        <f t="shared" si="516"/>
        <v>22.340997999999999</v>
      </c>
      <c r="AM1468" s="51">
        <f t="shared" si="517"/>
        <v>19.276951</v>
      </c>
      <c r="AN1468" s="51">
        <f t="shared" si="518"/>
        <v>21.914597000000001</v>
      </c>
      <c r="AO1468" s="51">
        <f t="shared" si="519"/>
        <v>19.504138999999999</v>
      </c>
      <c r="AP1468" s="51">
        <f t="shared" si="520"/>
        <v>21.492553999999998</v>
      </c>
      <c r="AQ1468" s="51">
        <f t="shared" si="521"/>
        <v>24.795479</v>
      </c>
      <c r="AR1468" s="51">
        <f t="shared" si="522"/>
        <v>29.392672999999998</v>
      </c>
      <c r="AS1468" s="51">
        <f t="shared" si="523"/>
        <v>29.463267999999999</v>
      </c>
      <c r="AT1468" s="51">
        <f t="shared" si="524"/>
        <v>33.327229000000003</v>
      </c>
      <c r="AU1468" s="51">
        <f t="shared" si="525"/>
        <v>32.283279</v>
      </c>
      <c r="AV1468" s="51">
        <f t="shared" si="526"/>
        <v>34.770592000000001</v>
      </c>
      <c r="AY1468">
        <v>42303</v>
      </c>
      <c r="AZ1468">
        <v>42303</v>
      </c>
      <c r="BA1468" t="s">
        <v>29</v>
      </c>
      <c r="BB1468" s="1">
        <f t="shared" si="507"/>
        <v>42303</v>
      </c>
    </row>
    <row r="1469" spans="1:54">
      <c r="A1469" t="str">
        <f t="shared" si="527"/>
        <v>42387Fábio88</v>
      </c>
      <c r="B1469" s="48">
        <v>42387.605787037035</v>
      </c>
      <c r="C1469" s="48">
        <f t="shared" si="528"/>
        <v>42387</v>
      </c>
      <c r="D1469" s="48" t="s">
        <v>31</v>
      </c>
      <c r="E1469" s="49">
        <f t="shared" si="529"/>
        <v>88</v>
      </c>
      <c r="F1469" s="48"/>
      <c r="G1469" s="49" t="e">
        <f>VLOOKUP(C1469,#REF!,2,0)</f>
        <v>#REF!</v>
      </c>
      <c r="H1469" s="48"/>
      <c r="I1469" s="43">
        <v>5.3990000000000002E-3</v>
      </c>
      <c r="J1469" s="43">
        <v>5.3990000000000002E-3</v>
      </c>
      <c r="K1469" s="43">
        <v>12.343450000000001</v>
      </c>
      <c r="L1469" s="43">
        <v>21.547899000000001</v>
      </c>
      <c r="M1469" s="43">
        <v>19.198537999999999</v>
      </c>
      <c r="N1469" s="43">
        <v>17.963812000000001</v>
      </c>
      <c r="O1469" s="43">
        <v>17.031679</v>
      </c>
      <c r="P1469" s="43">
        <v>18.920908000000001</v>
      </c>
      <c r="Q1469" s="43">
        <v>19.950344000000001</v>
      </c>
      <c r="R1469" s="43">
        <v>16.295501999999999</v>
      </c>
      <c r="S1469" s="43">
        <v>19.152082</v>
      </c>
      <c r="T1469" s="43">
        <v>12.716274</v>
      </c>
      <c r="U1469" s="43">
        <v>14.954515000000001</v>
      </c>
      <c r="V1469" s="43">
        <v>5.680771</v>
      </c>
      <c r="W1469" s="43">
        <v>9.7663679999999999</v>
      </c>
      <c r="X1469" s="43">
        <v>4.6965729999999999</v>
      </c>
      <c r="Y1469" s="43">
        <v>88</v>
      </c>
      <c r="AA1469">
        <f t="shared" si="508"/>
        <v>42025.74523148148</v>
      </c>
      <c r="AB1469" t="str">
        <f t="shared" si="509"/>
        <v>42025Murilo/Kassio70</v>
      </c>
      <c r="AC1469" s="52">
        <v>42025</v>
      </c>
      <c r="AD1469" s="53" t="s">
        <v>20</v>
      </c>
      <c r="AE1469" s="54">
        <v>70</v>
      </c>
      <c r="AF1469" s="51" t="str">
        <f t="shared" si="510"/>
        <v/>
      </c>
      <c r="AG1469" s="51">
        <f t="shared" si="511"/>
        <v>0</v>
      </c>
      <c r="AH1469" s="51">
        <f t="shared" si="512"/>
        <v>0</v>
      </c>
      <c r="AI1469" s="51">
        <f t="shared" si="513"/>
        <v>28.761232</v>
      </c>
      <c r="AJ1469" s="51">
        <f t="shared" si="514"/>
        <v>31.914465</v>
      </c>
      <c r="AK1469" s="51">
        <f t="shared" si="515"/>
        <v>32.654209000000002</v>
      </c>
      <c r="AL1469" s="51">
        <f t="shared" si="516"/>
        <v>25.250136999999999</v>
      </c>
      <c r="AM1469" s="51">
        <f t="shared" si="517"/>
        <v>19.790144000000002</v>
      </c>
      <c r="AN1469" s="51">
        <f t="shared" si="518"/>
        <v>23.019756000000001</v>
      </c>
      <c r="AO1469" s="51">
        <f t="shared" si="519"/>
        <v>20.427109000000002</v>
      </c>
      <c r="AP1469" s="51">
        <f t="shared" si="520"/>
        <v>20.779087000000001</v>
      </c>
      <c r="AQ1469" s="51">
        <f t="shared" si="521"/>
        <v>24.601942000000001</v>
      </c>
      <c r="AR1469" s="51">
        <f t="shared" si="522"/>
        <v>28.621839999999999</v>
      </c>
      <c r="AS1469" s="51">
        <f t="shared" si="523"/>
        <v>28.970938</v>
      </c>
      <c r="AT1469" s="51">
        <f t="shared" si="524"/>
        <v>32.209347000000001</v>
      </c>
      <c r="AU1469" s="51">
        <f t="shared" si="525"/>
        <v>32.135517</v>
      </c>
      <c r="AV1469" s="51">
        <f t="shared" si="526"/>
        <v>33.628551000000002</v>
      </c>
      <c r="AY1469">
        <v>42306</v>
      </c>
      <c r="AZ1469">
        <v>42306</v>
      </c>
      <c r="BA1469" t="s">
        <v>29</v>
      </c>
      <c r="BB1469" s="1">
        <f t="shared" si="507"/>
        <v>42306</v>
      </c>
    </row>
    <row r="1470" spans="1:54">
      <c r="A1470" t="str">
        <f t="shared" si="527"/>
        <v>42389Fábio88</v>
      </c>
      <c r="B1470" s="48">
        <v>42389.721134259256</v>
      </c>
      <c r="C1470" s="48">
        <f t="shared" si="528"/>
        <v>42389</v>
      </c>
      <c r="D1470" s="48" t="s">
        <v>31</v>
      </c>
      <c r="E1470" s="49">
        <f t="shared" si="529"/>
        <v>88</v>
      </c>
      <c r="F1470" s="48"/>
      <c r="G1470" s="49" t="e">
        <f>VLOOKUP(C1470,#REF!,2,0)</f>
        <v>#REF!</v>
      </c>
      <c r="H1470" s="48"/>
      <c r="I1470" s="43">
        <v>5.3990000000000002E-3</v>
      </c>
      <c r="J1470" s="43">
        <v>5.3990000000000002E-3</v>
      </c>
      <c r="K1470" s="43">
        <v>10.029545000000001</v>
      </c>
      <c r="L1470" s="43">
        <v>20.669115000000001</v>
      </c>
      <c r="M1470" s="43">
        <v>18.052916</v>
      </c>
      <c r="N1470" s="43">
        <v>17.207129999999999</v>
      </c>
      <c r="O1470" s="43">
        <v>15.996426</v>
      </c>
      <c r="P1470" s="43">
        <v>17.917732000000001</v>
      </c>
      <c r="Q1470" s="43">
        <v>19.059387000000001</v>
      </c>
      <c r="R1470" s="43">
        <v>15.078711999999999</v>
      </c>
      <c r="S1470" s="43">
        <v>18.052916</v>
      </c>
      <c r="T1470" s="43">
        <v>11.830387</v>
      </c>
      <c r="U1470" s="43">
        <v>13.831351</v>
      </c>
      <c r="V1470" s="43">
        <v>5.325348</v>
      </c>
      <c r="W1470" s="43">
        <v>9.3473109999999995</v>
      </c>
      <c r="X1470" s="43">
        <v>4.3988180000000003</v>
      </c>
      <c r="Y1470" s="43">
        <v>88</v>
      </c>
      <c r="AA1470">
        <f t="shared" si="508"/>
        <v>42031.64371527778</v>
      </c>
      <c r="AB1470" t="str">
        <f t="shared" si="509"/>
        <v>42031Murilo/Kassio70</v>
      </c>
      <c r="AC1470" s="52">
        <v>42031</v>
      </c>
      <c r="AD1470" s="53" t="s">
        <v>20</v>
      </c>
      <c r="AE1470" s="54">
        <v>70</v>
      </c>
      <c r="AF1470" s="51" t="str">
        <f t="shared" si="510"/>
        <v/>
      </c>
      <c r="AG1470" s="51">
        <f t="shared" si="511"/>
        <v>0</v>
      </c>
      <c r="AH1470" s="51">
        <f t="shared" si="512"/>
        <v>0</v>
      </c>
      <c r="AI1470" s="51">
        <f t="shared" si="513"/>
        <v>29.817532</v>
      </c>
      <c r="AJ1470" s="51">
        <f t="shared" si="514"/>
        <v>40.183948999999998</v>
      </c>
      <c r="AK1470" s="51">
        <f t="shared" si="515"/>
        <v>37.349601999999997</v>
      </c>
      <c r="AL1470" s="51">
        <f t="shared" si="516"/>
        <v>34.387813999999999</v>
      </c>
      <c r="AM1470" s="51">
        <f t="shared" si="517"/>
        <v>33.931216999999997</v>
      </c>
      <c r="AN1470" s="51">
        <f t="shared" si="518"/>
        <v>35.310035999999997</v>
      </c>
      <c r="AO1470" s="51">
        <f t="shared" si="519"/>
        <v>30.388791999999999</v>
      </c>
      <c r="AP1470" s="51">
        <f t="shared" si="520"/>
        <v>34.693863</v>
      </c>
      <c r="AQ1470" s="51">
        <f t="shared" si="521"/>
        <v>36.401234000000002</v>
      </c>
      <c r="AR1470" s="51">
        <f t="shared" si="522"/>
        <v>38.229481</v>
      </c>
      <c r="AS1470" s="51">
        <f t="shared" si="523"/>
        <v>35.310035999999997</v>
      </c>
      <c r="AT1470" s="51">
        <f t="shared" si="524"/>
        <v>40.431556999999998</v>
      </c>
      <c r="AU1470" s="51">
        <f t="shared" si="525"/>
        <v>38.471161000000002</v>
      </c>
      <c r="AV1470" s="51">
        <f t="shared" si="526"/>
        <v>42.439273999999997</v>
      </c>
      <c r="AY1470">
        <v>42311</v>
      </c>
      <c r="AZ1470">
        <v>42311</v>
      </c>
      <c r="BA1470" t="s">
        <v>29</v>
      </c>
      <c r="BB1470" s="1">
        <f t="shared" si="507"/>
        <v>42311</v>
      </c>
    </row>
    <row r="1471" spans="1:54">
      <c r="A1471" t="str">
        <f t="shared" si="527"/>
        <v>42391Fábio88</v>
      </c>
      <c r="B1471" s="48">
        <v>42391.698773148149</v>
      </c>
      <c r="C1471" s="48">
        <f t="shared" si="528"/>
        <v>42391</v>
      </c>
      <c r="D1471" s="48" t="s">
        <v>31</v>
      </c>
      <c r="E1471" s="49">
        <f t="shared" si="529"/>
        <v>88</v>
      </c>
      <c r="F1471" s="48"/>
      <c r="G1471" s="49" t="e">
        <f>VLOOKUP(C1471,#REF!,2,0)</f>
        <v>#REF!</v>
      </c>
      <c r="H1471" s="48"/>
      <c r="I1471" s="43">
        <v>5.3990000000000002E-3</v>
      </c>
      <c r="J1471" s="43">
        <v>5.3990000000000002E-3</v>
      </c>
      <c r="K1471" s="43">
        <v>7.3458079999999999</v>
      </c>
      <c r="L1471" s="43">
        <v>19.105695999999998</v>
      </c>
      <c r="M1471" s="43">
        <v>17.383785</v>
      </c>
      <c r="N1471" s="43">
        <v>16.467407000000001</v>
      </c>
      <c r="O1471" s="43">
        <v>15.492698000000001</v>
      </c>
      <c r="P1471" s="43">
        <v>17.295309</v>
      </c>
      <c r="Q1471" s="43">
        <v>18.280280999999999</v>
      </c>
      <c r="R1471" s="43">
        <v>14.669279</v>
      </c>
      <c r="S1471" s="43">
        <v>17.605492000000002</v>
      </c>
      <c r="T1471" s="43">
        <v>12.048494</v>
      </c>
      <c r="U1471" s="43">
        <v>13.480313000000001</v>
      </c>
      <c r="V1471" s="43">
        <v>5.2787249999999997</v>
      </c>
      <c r="W1471" s="43">
        <v>9.0628879999999992</v>
      </c>
      <c r="X1471" s="43">
        <v>4.3571600000000004</v>
      </c>
      <c r="Y1471" s="43">
        <v>88</v>
      </c>
      <c r="AA1471">
        <f t="shared" si="508"/>
        <v>42033.584953703707</v>
      </c>
      <c r="AB1471" t="str">
        <f t="shared" si="509"/>
        <v>42033Murilo/Kassio70</v>
      </c>
      <c r="AC1471" s="52">
        <v>42033</v>
      </c>
      <c r="AD1471" s="53" t="s">
        <v>20</v>
      </c>
      <c r="AE1471" s="54">
        <v>70</v>
      </c>
      <c r="AF1471" s="51" t="str">
        <f t="shared" si="510"/>
        <v/>
      </c>
      <c r="AG1471" s="51">
        <f t="shared" si="511"/>
        <v>0</v>
      </c>
      <c r="AH1471" s="51">
        <f t="shared" si="512"/>
        <v>0</v>
      </c>
      <c r="AI1471" s="51">
        <f t="shared" si="513"/>
        <v>38.309925</v>
      </c>
      <c r="AJ1471" s="51">
        <f t="shared" si="514"/>
        <v>41.429546000000002</v>
      </c>
      <c r="AK1471" s="51">
        <f t="shared" si="515"/>
        <v>40.845965999999997</v>
      </c>
      <c r="AL1471" s="51">
        <f t="shared" si="516"/>
        <v>37.349601999999997</v>
      </c>
      <c r="AM1471" s="51">
        <f t="shared" si="517"/>
        <v>34.540657000000003</v>
      </c>
      <c r="AN1471" s="51">
        <f t="shared" si="518"/>
        <v>36.087780000000002</v>
      </c>
      <c r="AO1471" s="51">
        <f t="shared" si="519"/>
        <v>28.761232</v>
      </c>
      <c r="AP1471" s="51">
        <f t="shared" si="520"/>
        <v>32.728637999999997</v>
      </c>
      <c r="AQ1471" s="51">
        <f t="shared" si="521"/>
        <v>35.310035999999997</v>
      </c>
      <c r="AR1471" s="51">
        <f t="shared" si="522"/>
        <v>36.873905000000001</v>
      </c>
      <c r="AS1471" s="51">
        <f t="shared" si="523"/>
        <v>33.779738999999999</v>
      </c>
      <c r="AT1471" s="51">
        <f t="shared" si="524"/>
        <v>38.229481</v>
      </c>
      <c r="AU1471" s="51">
        <f t="shared" si="525"/>
        <v>36.244323999999999</v>
      </c>
      <c r="AV1471" s="51">
        <f t="shared" si="526"/>
        <v>40.183948999999998</v>
      </c>
      <c r="AY1471">
        <v>42312</v>
      </c>
      <c r="AZ1471">
        <v>42312</v>
      </c>
      <c r="BA1471" t="s">
        <v>29</v>
      </c>
      <c r="BB1471" s="1">
        <f t="shared" si="507"/>
        <v>42312</v>
      </c>
    </row>
    <row r="1472" spans="1:54">
      <c r="A1472" t="str">
        <f t="shared" si="527"/>
        <v>42397Fábio88</v>
      </c>
      <c r="B1472" s="48">
        <v>42397.646585648145</v>
      </c>
      <c r="C1472" s="48">
        <f t="shared" si="528"/>
        <v>42397</v>
      </c>
      <c r="D1472" s="48" t="s">
        <v>31</v>
      </c>
      <c r="E1472" s="49">
        <f t="shared" si="529"/>
        <v>88</v>
      </c>
      <c r="F1472" s="48"/>
      <c r="G1472" s="49" t="e">
        <f>VLOOKUP(C1472,#REF!,2,0)</f>
        <v>#REF!</v>
      </c>
      <c r="H1472" s="48"/>
      <c r="I1472" s="43">
        <v>5.3990000000000002E-3</v>
      </c>
      <c r="J1472" s="43">
        <v>5.3990000000000002E-3</v>
      </c>
      <c r="K1472" s="43">
        <v>11.830387</v>
      </c>
      <c r="L1472" s="43">
        <v>20.236180999999998</v>
      </c>
      <c r="M1472" s="43">
        <v>18.23366</v>
      </c>
      <c r="N1472" s="43">
        <v>17.162355000000002</v>
      </c>
      <c r="O1472" s="43">
        <v>16.337209999999999</v>
      </c>
      <c r="P1472" s="43">
        <v>18.23366</v>
      </c>
      <c r="Q1472" s="43">
        <v>19.152082</v>
      </c>
      <c r="R1472" s="43">
        <v>15.492698000000001</v>
      </c>
      <c r="S1472" s="43">
        <v>18.052916</v>
      </c>
      <c r="T1472" s="43">
        <v>11.686456</v>
      </c>
      <c r="U1472" s="43">
        <v>13.056597</v>
      </c>
      <c r="V1472" s="43">
        <v>5.2323779999999998</v>
      </c>
      <c r="W1472" s="43">
        <v>8.2680030000000002</v>
      </c>
      <c r="X1472" s="43">
        <v>4.336754</v>
      </c>
      <c r="Y1472" s="43">
        <v>88</v>
      </c>
      <c r="AA1472">
        <f t="shared" si="508"/>
        <v>42038.775659722225</v>
      </c>
      <c r="AB1472" t="str">
        <f t="shared" si="509"/>
        <v>42038Murilo/Kassio70</v>
      </c>
      <c r="AC1472" s="52">
        <v>42038</v>
      </c>
      <c r="AD1472" s="53" t="s">
        <v>20</v>
      </c>
      <c r="AE1472" s="54">
        <v>70</v>
      </c>
      <c r="AF1472" s="51" t="str">
        <f t="shared" si="510"/>
        <v/>
      </c>
      <c r="AG1472" s="51">
        <f t="shared" si="511"/>
        <v>0</v>
      </c>
      <c r="AH1472" s="51">
        <f t="shared" si="512"/>
        <v>0</v>
      </c>
      <c r="AI1472" s="51">
        <f t="shared" si="513"/>
        <v>34.387813999999999</v>
      </c>
      <c r="AJ1472" s="51">
        <f t="shared" si="514"/>
        <v>34.693863</v>
      </c>
      <c r="AK1472" s="51">
        <f t="shared" si="515"/>
        <v>31.110600999999999</v>
      </c>
      <c r="AL1472" s="51">
        <f t="shared" si="516"/>
        <v>26.841442000000001</v>
      </c>
      <c r="AM1472" s="51">
        <f t="shared" si="517"/>
        <v>27.043897999999999</v>
      </c>
      <c r="AN1472" s="51">
        <f t="shared" si="518"/>
        <v>29.959826</v>
      </c>
      <c r="AO1472" s="51">
        <f t="shared" si="519"/>
        <v>25.184933000000001</v>
      </c>
      <c r="AP1472" s="51">
        <f t="shared" si="520"/>
        <v>30.173922000000001</v>
      </c>
      <c r="AQ1472" s="51">
        <f t="shared" si="521"/>
        <v>31.914465</v>
      </c>
      <c r="AR1472" s="51">
        <f t="shared" si="522"/>
        <v>34.693863</v>
      </c>
      <c r="AS1472" s="51">
        <f t="shared" si="523"/>
        <v>31.840954</v>
      </c>
      <c r="AT1472" s="51">
        <f t="shared" si="524"/>
        <v>35.853580000000001</v>
      </c>
      <c r="AU1472" s="51">
        <f t="shared" si="525"/>
        <v>34.007137</v>
      </c>
      <c r="AV1472" s="51">
        <f t="shared" si="526"/>
        <v>37.748286999999998</v>
      </c>
      <c r="AY1472">
        <v>42315</v>
      </c>
      <c r="AZ1472">
        <v>42315</v>
      </c>
      <c r="BA1472" t="s">
        <v>29</v>
      </c>
      <c r="BB1472" s="1">
        <f t="shared" si="507"/>
        <v>42315</v>
      </c>
    </row>
    <row r="1473" spans="1:54">
      <c r="A1473" t="str">
        <f t="shared" si="527"/>
        <v>42398Fábio88</v>
      </c>
      <c r="B1473" s="48">
        <v>42398.584178240744</v>
      </c>
      <c r="C1473" s="48">
        <f t="shared" si="528"/>
        <v>42398</v>
      </c>
      <c r="D1473" s="48" t="s">
        <v>31</v>
      </c>
      <c r="E1473" s="49">
        <f t="shared" si="529"/>
        <v>88</v>
      </c>
      <c r="F1473" s="48"/>
      <c r="G1473" s="49" t="e">
        <f>VLOOKUP(C1473,#REF!,2,0)</f>
        <v>#REF!</v>
      </c>
      <c r="H1473" s="48"/>
      <c r="I1473" s="43">
        <v>5.3990000000000002E-3</v>
      </c>
      <c r="J1473" s="43">
        <v>5.3990000000000002E-3</v>
      </c>
      <c r="K1473" s="43">
        <v>13.831351</v>
      </c>
      <c r="L1473" s="43">
        <v>21.449484000000002</v>
      </c>
      <c r="M1473" s="43">
        <v>19.291649</v>
      </c>
      <c r="N1473" s="43">
        <v>18.507843000000001</v>
      </c>
      <c r="O1473" s="43">
        <v>18.23366</v>
      </c>
      <c r="P1473" s="43">
        <v>20.189824999999999</v>
      </c>
      <c r="Q1473" s="43">
        <v>19.998087000000002</v>
      </c>
      <c r="R1473" s="43">
        <v>15.160909</v>
      </c>
      <c r="S1473" s="43">
        <v>17.605492000000002</v>
      </c>
      <c r="T1473" s="43">
        <v>11.400912</v>
      </c>
      <c r="U1473" s="43">
        <v>13.13395</v>
      </c>
      <c r="V1473" s="43">
        <v>5.2787249999999997</v>
      </c>
      <c r="W1473" s="43">
        <v>8.8765440000000009</v>
      </c>
      <c r="X1473" s="43">
        <v>4.315766</v>
      </c>
      <c r="Y1473" s="43">
        <v>88</v>
      </c>
      <c r="AA1473">
        <f t="shared" si="508"/>
        <v>42041.590266203704</v>
      </c>
      <c r="AB1473" t="str">
        <f t="shared" si="509"/>
        <v>42041Murilo/Kassio70</v>
      </c>
      <c r="AC1473" s="52">
        <v>42041</v>
      </c>
      <c r="AD1473" s="53" t="s">
        <v>20</v>
      </c>
      <c r="AE1473" s="54">
        <v>70</v>
      </c>
      <c r="AF1473" s="51" t="str">
        <f t="shared" si="510"/>
        <v/>
      </c>
      <c r="AG1473" s="51">
        <f t="shared" si="511"/>
        <v>0</v>
      </c>
      <c r="AH1473" s="51">
        <f t="shared" si="512"/>
        <v>0</v>
      </c>
      <c r="AI1473" s="51">
        <f t="shared" si="513"/>
        <v>38.390529999999998</v>
      </c>
      <c r="AJ1473" s="51">
        <f t="shared" si="514"/>
        <v>41.76482</v>
      </c>
      <c r="AK1473" s="51">
        <f t="shared" si="515"/>
        <v>41.345923999999997</v>
      </c>
      <c r="AL1473" s="51">
        <f t="shared" si="516"/>
        <v>37.908324999999998</v>
      </c>
      <c r="AM1473" s="51">
        <f t="shared" si="517"/>
        <v>36.087780000000002</v>
      </c>
      <c r="AN1473" s="51">
        <f t="shared" si="518"/>
        <v>37.988486999999999</v>
      </c>
      <c r="AO1473" s="51">
        <f t="shared" si="519"/>
        <v>33.102134999999997</v>
      </c>
      <c r="AP1473" s="51">
        <f t="shared" si="520"/>
        <v>37.588543000000001</v>
      </c>
      <c r="AQ1473" s="51">
        <f t="shared" si="521"/>
        <v>39.772838999999998</v>
      </c>
      <c r="AR1473" s="51">
        <f t="shared" si="522"/>
        <v>40.431556999999998</v>
      </c>
      <c r="AS1473" s="51">
        <f t="shared" si="523"/>
        <v>37.508831000000001</v>
      </c>
      <c r="AT1473" s="51">
        <f t="shared" si="524"/>
        <v>42.439273999999997</v>
      </c>
      <c r="AU1473" s="51">
        <f t="shared" si="525"/>
        <v>40.929091999999997</v>
      </c>
      <c r="AV1473" s="51">
        <f t="shared" si="526"/>
        <v>43.632098999999997</v>
      </c>
      <c r="AY1473">
        <v>42317</v>
      </c>
      <c r="AZ1473">
        <v>42317</v>
      </c>
      <c r="BA1473" t="s">
        <v>29</v>
      </c>
      <c r="BB1473" s="1">
        <f t="shared" si="507"/>
        <v>42317</v>
      </c>
    </row>
    <row r="1474" spans="1:54">
      <c r="A1474" t="str">
        <f t="shared" si="527"/>
        <v>42401Fábio88</v>
      </c>
      <c r="B1474" s="48">
        <v>42401.589814814812</v>
      </c>
      <c r="C1474" s="48">
        <f t="shared" si="528"/>
        <v>42401</v>
      </c>
      <c r="D1474" s="48" t="s">
        <v>31</v>
      </c>
      <c r="E1474" s="49">
        <f t="shared" si="529"/>
        <v>88</v>
      </c>
      <c r="F1474" s="48"/>
      <c r="G1474" s="49" t="e">
        <f>VLOOKUP(C1474,#REF!,2,0)</f>
        <v>#REF!</v>
      </c>
      <c r="H1474" s="48"/>
      <c r="I1474" s="43">
        <v>5.3990000000000002E-3</v>
      </c>
      <c r="J1474" s="43">
        <v>5.3990000000000002E-3</v>
      </c>
      <c r="K1474" s="43">
        <v>9.0316559999999999</v>
      </c>
      <c r="L1474" s="43">
        <v>19.245075</v>
      </c>
      <c r="M1474" s="43">
        <v>17.695022999999999</v>
      </c>
      <c r="N1474" s="43">
        <v>16.944403000000001</v>
      </c>
      <c r="O1474" s="43">
        <v>15.616866</v>
      </c>
      <c r="P1474" s="43">
        <v>17.295309</v>
      </c>
      <c r="Q1474" s="43">
        <v>18.280280999999999</v>
      </c>
      <c r="R1474" s="43">
        <v>14.548780000000001</v>
      </c>
      <c r="S1474" s="43">
        <v>17.25038</v>
      </c>
      <c r="T1474" s="43">
        <v>12.048494</v>
      </c>
      <c r="U1474" s="43">
        <v>13.095245999999999</v>
      </c>
      <c r="V1474" s="43">
        <v>5.1640860000000002</v>
      </c>
      <c r="W1474" s="43">
        <v>8.9074150000000003</v>
      </c>
      <c r="X1474" s="43">
        <v>4.274635</v>
      </c>
      <c r="Y1474" s="43">
        <v>88</v>
      </c>
      <c r="AA1474">
        <f t="shared" si="508"/>
        <v>42044.716527777775</v>
      </c>
      <c r="AB1474" t="str">
        <f t="shared" si="509"/>
        <v>42044Murilo/Kassio70</v>
      </c>
      <c r="AC1474" s="52">
        <v>42044</v>
      </c>
      <c r="AD1474" s="53" t="s">
        <v>20</v>
      </c>
      <c r="AE1474" s="54">
        <v>70</v>
      </c>
      <c r="AF1474" s="51" t="str">
        <f t="shared" si="510"/>
        <v/>
      </c>
      <c r="AG1474" s="51">
        <f t="shared" si="511"/>
        <v>0</v>
      </c>
      <c r="AH1474" s="51">
        <f t="shared" si="512"/>
        <v>0</v>
      </c>
      <c r="AI1474" s="51">
        <f t="shared" si="513"/>
        <v>33.402434999999997</v>
      </c>
      <c r="AJ1474" s="51">
        <f t="shared" si="514"/>
        <v>35.931556999999998</v>
      </c>
      <c r="AK1474" s="51">
        <f t="shared" si="515"/>
        <v>34.083092000000001</v>
      </c>
      <c r="AL1474" s="51">
        <f t="shared" si="516"/>
        <v>31.694199000000001</v>
      </c>
      <c r="AM1474" s="51">
        <f t="shared" si="517"/>
        <v>30.893166999999998</v>
      </c>
      <c r="AN1474" s="51">
        <f t="shared" si="518"/>
        <v>32.505577000000002</v>
      </c>
      <c r="AO1474" s="51">
        <f t="shared" si="519"/>
        <v>27.451124</v>
      </c>
      <c r="AP1474" s="51">
        <f t="shared" si="520"/>
        <v>32.579844999999999</v>
      </c>
      <c r="AQ1474" s="51">
        <f t="shared" si="521"/>
        <v>34.540657000000003</v>
      </c>
      <c r="AR1474" s="51">
        <f t="shared" si="522"/>
        <v>36.401234000000002</v>
      </c>
      <c r="AS1474" s="51">
        <f t="shared" si="523"/>
        <v>33.628551000000002</v>
      </c>
      <c r="AT1474" s="51">
        <f t="shared" si="524"/>
        <v>37.588543000000001</v>
      </c>
      <c r="AU1474" s="51">
        <f t="shared" si="525"/>
        <v>36.087780000000002</v>
      </c>
      <c r="AV1474" s="51">
        <f t="shared" si="526"/>
        <v>39.527172</v>
      </c>
      <c r="AY1474">
        <v>42319</v>
      </c>
      <c r="AZ1474">
        <v>42319</v>
      </c>
      <c r="BA1474" t="s">
        <v>29</v>
      </c>
      <c r="BB1474" s="1">
        <f t="shared" si="507"/>
        <v>42319</v>
      </c>
    </row>
    <row r="1475" spans="1:54">
      <c r="A1475" t="str">
        <f t="shared" si="527"/>
        <v>42403Fábio88</v>
      </c>
      <c r="B1475" s="48">
        <v>42403.370405092595</v>
      </c>
      <c r="C1475" s="48">
        <f t="shared" si="528"/>
        <v>42403</v>
      </c>
      <c r="D1475" s="48" t="s">
        <v>31</v>
      </c>
      <c r="E1475" s="49">
        <f t="shared" si="529"/>
        <v>88</v>
      </c>
      <c r="F1475" s="48"/>
      <c r="G1475" s="49" t="e">
        <f>VLOOKUP(C1475,#REF!,2,0)</f>
        <v>#REF!</v>
      </c>
      <c r="H1475" s="48"/>
      <c r="I1475" s="43">
        <v>5.3990000000000002E-3</v>
      </c>
      <c r="J1475" s="43">
        <v>5.3990000000000002E-3</v>
      </c>
      <c r="K1475" s="43">
        <v>6.906466</v>
      </c>
      <c r="L1475" s="43">
        <v>17.873370999999999</v>
      </c>
      <c r="M1475" s="43">
        <v>16.467407000000001</v>
      </c>
      <c r="N1475" s="43">
        <v>15.827836</v>
      </c>
      <c r="O1475" s="43">
        <v>14.508760000000001</v>
      </c>
      <c r="P1475" s="43">
        <v>16.337209999999999</v>
      </c>
      <c r="Q1475" s="43">
        <v>16.987210999999999</v>
      </c>
      <c r="R1475" s="43">
        <v>13.480313000000001</v>
      </c>
      <c r="S1475" s="43">
        <v>16.509402999999999</v>
      </c>
      <c r="T1475" s="43">
        <v>10.909833000000001</v>
      </c>
      <c r="U1475" s="43">
        <v>12.048494</v>
      </c>
      <c r="V1475" s="43">
        <v>4.9377310000000003</v>
      </c>
      <c r="W1475" s="43">
        <v>8.8139710000000004</v>
      </c>
      <c r="X1475" s="43">
        <v>4.1528169999999998</v>
      </c>
      <c r="Y1475" s="43">
        <v>88</v>
      </c>
      <c r="AA1475">
        <f t="shared" si="508"/>
        <v>42046.428124999999</v>
      </c>
      <c r="AB1475" t="str">
        <f t="shared" si="509"/>
        <v>42046Murilo/Kassio70</v>
      </c>
      <c r="AC1475" s="52">
        <v>42046</v>
      </c>
      <c r="AD1475" s="53" t="s">
        <v>20</v>
      </c>
      <c r="AE1475" s="54">
        <v>70</v>
      </c>
      <c r="AF1475" s="51" t="str">
        <f t="shared" si="510"/>
        <v/>
      </c>
      <c r="AG1475" s="51">
        <f t="shared" si="511"/>
        <v>0</v>
      </c>
      <c r="AH1475" s="51">
        <f t="shared" si="512"/>
        <v>0</v>
      </c>
      <c r="AI1475" s="51">
        <f t="shared" si="513"/>
        <v>40.679943000000002</v>
      </c>
      <c r="AJ1475" s="51">
        <f t="shared" si="514"/>
        <v>43.204273000000001</v>
      </c>
      <c r="AK1475" s="51">
        <f t="shared" si="515"/>
        <v>42.693542000000001</v>
      </c>
      <c r="AL1475" s="51">
        <f t="shared" si="516"/>
        <v>39.445445999999997</v>
      </c>
      <c r="AM1475" s="51">
        <f t="shared" si="517"/>
        <v>37.588543000000001</v>
      </c>
      <c r="AN1475" s="51">
        <f t="shared" si="518"/>
        <v>40.101554999999998</v>
      </c>
      <c r="AO1475" s="51">
        <f t="shared" si="519"/>
        <v>34.770592000000001</v>
      </c>
      <c r="AP1475" s="51">
        <f t="shared" si="520"/>
        <v>38.875652000000002</v>
      </c>
      <c r="AQ1475" s="51">
        <f t="shared" si="521"/>
        <v>42.270195000000001</v>
      </c>
      <c r="AR1475" s="51">
        <f t="shared" si="522"/>
        <v>42.101398000000003</v>
      </c>
      <c r="AS1475" s="51">
        <f t="shared" si="523"/>
        <v>39.445445999999997</v>
      </c>
      <c r="AT1475" s="51">
        <f t="shared" si="524"/>
        <v>44.061951000000001</v>
      </c>
      <c r="AU1475" s="51">
        <f t="shared" si="525"/>
        <v>42.270195000000001</v>
      </c>
      <c r="AV1475" s="51">
        <f t="shared" si="526"/>
        <v>45.014687000000002</v>
      </c>
      <c r="AY1475">
        <v>42322</v>
      </c>
      <c r="AZ1475">
        <v>42322</v>
      </c>
      <c r="BA1475" t="s">
        <v>29</v>
      </c>
      <c r="BB1475" s="1">
        <f t="shared" ref="BB1475:BB1538" si="530">DATE(YEAR(AZ1475),MONTH(AZ1475),DAY(AZ1475))</f>
        <v>42322</v>
      </c>
    </row>
    <row r="1476" spans="1:54">
      <c r="A1476" t="str">
        <f t="shared" si="527"/>
        <v>42405Fábio88</v>
      </c>
      <c r="B1476" s="48">
        <v>42405.367962962962</v>
      </c>
      <c r="C1476" s="48">
        <f t="shared" si="528"/>
        <v>42405</v>
      </c>
      <c r="D1476" s="48" t="s">
        <v>31</v>
      </c>
      <c r="E1476" s="49">
        <f t="shared" si="529"/>
        <v>88</v>
      </c>
      <c r="F1476" s="48"/>
      <c r="G1476" s="49" t="e">
        <f>VLOOKUP(C1476,#REF!,2,0)</f>
        <v>#REF!</v>
      </c>
      <c r="H1476" s="48"/>
      <c r="I1476" s="43">
        <v>5.3990000000000002E-3</v>
      </c>
      <c r="J1476" s="43">
        <v>5.3990000000000002E-3</v>
      </c>
      <c r="K1476" s="43">
        <v>5.3715130000000002</v>
      </c>
      <c r="L1476" s="43">
        <v>15.616866</v>
      </c>
      <c r="M1476" s="43">
        <v>15.243402</v>
      </c>
      <c r="N1476" s="43">
        <v>14.669279</v>
      </c>
      <c r="O1476" s="43">
        <v>13.480313000000001</v>
      </c>
      <c r="P1476" s="43">
        <v>15.284765999999999</v>
      </c>
      <c r="Q1476" s="43">
        <v>16.209237999999999</v>
      </c>
      <c r="R1476" s="43">
        <v>13.210240000000001</v>
      </c>
      <c r="S1476" s="43">
        <v>15.743231</v>
      </c>
      <c r="T1476" s="43">
        <v>10.063046</v>
      </c>
      <c r="U1476" s="43">
        <v>12.306324999999999</v>
      </c>
      <c r="V1476" s="43">
        <v>4.8713410000000001</v>
      </c>
      <c r="W1476" s="43">
        <v>8.7221899999999994</v>
      </c>
      <c r="X1476" s="43">
        <v>4.0327250000000001</v>
      </c>
      <c r="Y1476" s="43">
        <v>88</v>
      </c>
      <c r="AA1476">
        <f t="shared" ref="AA1476:AA1539" si="531">VLOOKUP(AB1476,$A$4:$B$4281,2,0)</f>
        <v>42047.370462962965</v>
      </c>
      <c r="AB1476" t="str">
        <f t="shared" ref="AB1476:AB1539" si="532">AC1476&amp;AD1476&amp;AE1476</f>
        <v>42047Murilo/Kassio70</v>
      </c>
      <c r="AC1476" s="52">
        <v>42047</v>
      </c>
      <c r="AD1476" s="53" t="s">
        <v>20</v>
      </c>
      <c r="AE1476" s="54">
        <v>70</v>
      </c>
      <c r="AF1476" s="51" t="str">
        <f t="shared" ref="AF1476:AF1539" si="533">IF(VLOOKUP(AB1476,$A$4:$H$4281,8,0)=0,"",VLOOKUP(AB1476,$A$4:$H$4281,8,0))</f>
        <v/>
      </c>
      <c r="AG1476" s="51">
        <f t="shared" ref="AG1476:AG1539" si="534">IFERROR(AVERAGEIFS(I:I,$C:$C,$AC1476,$D:$D,$AD1476,$E:$E,$AE1476,$F:$F,"&lt;&gt;X"),"N/A")</f>
        <v>0</v>
      </c>
      <c r="AH1476" s="51">
        <f t="shared" ref="AH1476:AH1539" si="535">IFERROR(AVERAGEIFS(J:J,$C:$C,$AC1476,$D:$D,$AD1476,$E:$E,$AE1476,$F:$F,"&lt;&gt;X"),"N/A")</f>
        <v>0</v>
      </c>
      <c r="AI1476" s="51">
        <f t="shared" ref="AI1476:AI1539" si="536">IFERROR(AVERAGEIFS(K:K,$C:$C,$AC1476,$D:$D,$AD1476,$E:$E,$AE1476,$F:$F,"&lt;&gt;X"),"N/A")</f>
        <v>38.713603999999997</v>
      </c>
      <c r="AJ1476" s="51">
        <f t="shared" ref="AJ1476:AJ1539" si="537">IFERROR(AVERAGEIFS(L:L,$C:$C,$AC1476,$D:$D,$AD1476,$E:$E,$AE1476,$F:$F,"&lt;&gt;X"),"N/A")</f>
        <v>41.012264000000002</v>
      </c>
      <c r="AK1476" s="51">
        <f t="shared" ref="AK1476:AK1539" si="538">IFERROR(AVERAGEIFS(M:M,$C:$C,$AC1476,$D:$D,$AD1476,$E:$E,$AE1476,$F:$F,"&lt;&gt;X"),"N/A")</f>
        <v>40.431556999999998</v>
      </c>
      <c r="AL1476" s="51">
        <f t="shared" ref="AL1476:AL1539" si="539">IFERROR(AVERAGEIFS(N:N,$C:$C,$AC1476,$D:$D,$AD1476,$E:$E,$AE1476,$F:$F,"&lt;&gt;X"),"N/A")</f>
        <v>36.637206999999997</v>
      </c>
      <c r="AM1476" s="51">
        <f t="shared" ref="AM1476:AM1539" si="540">IFERROR(AVERAGEIFS(O:O,$C:$C,$AC1476,$D:$D,$AD1476,$E:$E,$AE1476,$F:$F,"&lt;&gt;X"),"N/A")</f>
        <v>35.232684999999996</v>
      </c>
      <c r="AN1476" s="51">
        <f t="shared" ref="AN1476:AN1539" si="541">IFERROR(AVERAGEIFS(P:P,$C:$C,$AC1476,$D:$D,$AD1476,$E:$E,$AE1476,$F:$F,"&lt;&gt;X"),"N/A")</f>
        <v>37.42915</v>
      </c>
      <c r="AO1476" s="51">
        <f t="shared" ref="AO1476:AO1539" si="542">IFERROR(AVERAGEIFS(Q:Q,$C:$C,$AC1476,$D:$D,$AD1476,$E:$E,$AE1476,$F:$F,"&lt;&gt;X"),"N/A")</f>
        <v>32.505577000000002</v>
      </c>
      <c r="AP1476" s="51">
        <f t="shared" ref="AP1476:AP1539" si="543">IFERROR(AVERAGEIFS(R:R,$C:$C,$AC1476,$D:$D,$AD1476,$E:$E,$AE1476,$F:$F,"&lt;&gt;X"),"N/A")</f>
        <v>36.952976</v>
      </c>
      <c r="AQ1476" s="51">
        <f t="shared" ref="AQ1476:AQ1539" si="544">IFERROR(AVERAGEIFS(S:S,$C:$C,$AC1476,$D:$D,$AD1476,$E:$E,$AE1476,$F:$F,"&lt;&gt;X"),"N/A")</f>
        <v>38.956802000000003</v>
      </c>
      <c r="AR1476" s="51">
        <f t="shared" ref="AR1476:AR1539" si="545">IFERROR(AVERAGEIFS(T:T,$C:$C,$AC1476,$D:$D,$AD1476,$E:$E,$AE1476,$F:$F,"&lt;&gt;X"),"N/A")</f>
        <v>40.348948999999998</v>
      </c>
      <c r="AS1476" s="51">
        <f t="shared" ref="AS1476:AS1539" si="546">IFERROR(AVERAGEIFS(U:U,$C:$C,$AC1476,$D:$D,$AD1476,$E:$E,$AE1476,$F:$F,"&lt;&gt;X"),"N/A")</f>
        <v>37.349601999999997</v>
      </c>
      <c r="AT1476" s="51">
        <f t="shared" ref="AT1476:AT1539" si="547">IFERROR(AVERAGEIFS(V:V,$C:$C,$AC1476,$D:$D,$AD1476,$E:$E,$AE1476,$F:$F,"&lt;&gt;X"),"N/A")</f>
        <v>42.185752999999998</v>
      </c>
      <c r="AU1476" s="51">
        <f t="shared" ref="AU1476:AU1539" si="548">IFERROR(AVERAGEIFS(W:W,$C:$C,$AC1476,$D:$D,$AD1476,$E:$E,$AE1476,$F:$F,"&lt;&gt;X"),"N/A")</f>
        <v>40.183948999999998</v>
      </c>
      <c r="AV1476" s="51">
        <f t="shared" ref="AV1476:AV1539" si="549">IFERROR(AVERAGEIFS(X:X,$C:$C,$AC1476,$D:$D,$AD1476,$E:$E,$AE1476,$F:$F,"&lt;&gt;X"),"N/A")</f>
        <v>43.460709000000001</v>
      </c>
      <c r="AY1476">
        <v>42324</v>
      </c>
      <c r="AZ1476">
        <v>42324</v>
      </c>
      <c r="BA1476" t="s">
        <v>29</v>
      </c>
      <c r="BB1476" s="1">
        <f t="shared" si="530"/>
        <v>42324</v>
      </c>
    </row>
    <row r="1477" spans="1:54">
      <c r="A1477" t="str">
        <f t="shared" ref="A1477:A1540" si="550">C1477&amp;D1477&amp;E1477</f>
        <v>42410Fábio88</v>
      </c>
      <c r="B1477" s="48">
        <v>42410.391018518516</v>
      </c>
      <c r="C1477" s="48">
        <f t="shared" ref="C1477:C1540" si="551">DATE(YEAR(B1477),MONTH(B1477),DAY(B1477))</f>
        <v>42410</v>
      </c>
      <c r="D1477" s="48" t="s">
        <v>31</v>
      </c>
      <c r="E1477" s="49">
        <f t="shared" ref="E1477:E1540" si="552">Y1477</f>
        <v>88</v>
      </c>
      <c r="F1477" s="48"/>
      <c r="G1477" s="49" t="e">
        <f>VLOOKUP(C1477,#REF!,2,0)</f>
        <v>#REF!</v>
      </c>
      <c r="H1477" s="48"/>
      <c r="I1477" s="43">
        <v>5.3990000000000002E-3</v>
      </c>
      <c r="J1477" s="43">
        <v>5.3990000000000002E-3</v>
      </c>
      <c r="K1477" s="43">
        <v>11.614940000000001</v>
      </c>
      <c r="L1477" s="43">
        <v>20.717998999999999</v>
      </c>
      <c r="M1477" s="43">
        <v>18.874898999999999</v>
      </c>
      <c r="N1477" s="43">
        <v>17.739094000000001</v>
      </c>
      <c r="O1477" s="43">
        <v>16.900095</v>
      </c>
      <c r="P1477" s="43">
        <v>18.689921999999999</v>
      </c>
      <c r="Q1477" s="43">
        <v>19.856876</v>
      </c>
      <c r="R1477" s="43">
        <v>16.423926999999999</v>
      </c>
      <c r="S1477" s="43">
        <v>19.245075</v>
      </c>
      <c r="T1477" s="43">
        <v>12.792277</v>
      </c>
      <c r="U1477" s="43">
        <v>14.711029999999999</v>
      </c>
      <c r="V1477" s="43">
        <v>5.5844360000000002</v>
      </c>
      <c r="W1477" s="43">
        <v>9.6365320000000008</v>
      </c>
      <c r="X1477" s="43">
        <v>4.461487</v>
      </c>
      <c r="Y1477" s="43">
        <v>88</v>
      </c>
      <c r="AA1477">
        <f t="shared" si="531"/>
        <v>42064.385381944441</v>
      </c>
      <c r="AB1477" t="str">
        <f t="shared" si="532"/>
        <v>42064Murilo/Kassio70</v>
      </c>
      <c r="AC1477" s="52">
        <v>42064</v>
      </c>
      <c r="AD1477" s="53" t="s">
        <v>20</v>
      </c>
      <c r="AE1477" s="54">
        <v>70</v>
      </c>
      <c r="AF1477" s="51" t="str">
        <f t="shared" si="533"/>
        <v/>
      </c>
      <c r="AG1477" s="51">
        <f t="shared" si="534"/>
        <v>5.5999999999999999E-5</v>
      </c>
      <c r="AH1477" s="51">
        <f t="shared" si="535"/>
        <v>0.235458</v>
      </c>
      <c r="AI1477" s="51">
        <f t="shared" si="536"/>
        <v>36.244323999999999</v>
      </c>
      <c r="AJ1477" s="51">
        <f t="shared" si="537"/>
        <v>37.668388</v>
      </c>
      <c r="AK1477" s="51">
        <f t="shared" si="538"/>
        <v>36.479773999999999</v>
      </c>
      <c r="AL1477" s="51">
        <f t="shared" si="539"/>
        <v>33.931216999999997</v>
      </c>
      <c r="AM1477" s="51">
        <f t="shared" si="540"/>
        <v>32.357277000000003</v>
      </c>
      <c r="AN1477" s="51">
        <f t="shared" si="541"/>
        <v>35.387413000000002</v>
      </c>
      <c r="AO1477" s="51">
        <f t="shared" si="542"/>
        <v>29.817532</v>
      </c>
      <c r="AP1477" s="51">
        <f t="shared" si="543"/>
        <v>34.770592000000001</v>
      </c>
      <c r="AQ1477" s="51">
        <f t="shared" si="544"/>
        <v>37.349601999999997</v>
      </c>
      <c r="AR1477" s="51">
        <f t="shared" si="545"/>
        <v>38.794598000000001</v>
      </c>
      <c r="AS1477" s="51">
        <f t="shared" si="546"/>
        <v>36.009644000000002</v>
      </c>
      <c r="AT1477" s="51">
        <f t="shared" si="547"/>
        <v>40.845965999999997</v>
      </c>
      <c r="AU1477" s="51">
        <f t="shared" si="548"/>
        <v>39.119338999999997</v>
      </c>
      <c r="AV1477" s="51">
        <f t="shared" si="549"/>
        <v>42.608719000000001</v>
      </c>
      <c r="AY1477">
        <v>42326</v>
      </c>
      <c r="AZ1477">
        <v>42326</v>
      </c>
      <c r="BA1477" t="s">
        <v>29</v>
      </c>
      <c r="BB1477" s="1">
        <f t="shared" si="530"/>
        <v>42326</v>
      </c>
    </row>
    <row r="1478" spans="1:54">
      <c r="A1478" t="str">
        <f t="shared" si="550"/>
        <v>42412Fábio88</v>
      </c>
      <c r="B1478" s="48">
        <v>42412.368449074071</v>
      </c>
      <c r="C1478" s="48">
        <f t="shared" si="551"/>
        <v>42412</v>
      </c>
      <c r="D1478" s="48" t="s">
        <v>31</v>
      </c>
      <c r="E1478" s="49">
        <f t="shared" si="552"/>
        <v>88</v>
      </c>
      <c r="F1478" s="48"/>
      <c r="G1478" s="49" t="e">
        <f>VLOOKUP(C1478,#REF!,2,0)</f>
        <v>#REF!</v>
      </c>
      <c r="H1478" s="48"/>
      <c r="I1478" s="43">
        <v>5.3990000000000002E-3</v>
      </c>
      <c r="J1478" s="43">
        <v>5.3990000000000002E-3</v>
      </c>
      <c r="K1478" s="43">
        <v>8.8139710000000004</v>
      </c>
      <c r="L1478" s="43">
        <v>19.105695999999998</v>
      </c>
      <c r="M1478" s="43">
        <v>17.383785</v>
      </c>
      <c r="N1478" s="43">
        <v>16.596743</v>
      </c>
      <c r="O1478" s="43">
        <v>15.409303</v>
      </c>
      <c r="P1478" s="43">
        <v>17.383785</v>
      </c>
      <c r="Q1478" s="43">
        <v>18.23366</v>
      </c>
      <c r="R1478" s="43">
        <v>14.58887</v>
      </c>
      <c r="S1478" s="43">
        <v>17.338705000000001</v>
      </c>
      <c r="T1478" s="43">
        <v>11.04969</v>
      </c>
      <c r="U1478" s="43">
        <v>13.210240000000001</v>
      </c>
      <c r="V1478" s="43">
        <v>5.0956729999999997</v>
      </c>
      <c r="W1478" s="43">
        <v>8.844697</v>
      </c>
      <c r="X1478" s="43">
        <v>4.0527829999999998</v>
      </c>
      <c r="Y1478" s="43">
        <v>88</v>
      </c>
      <c r="AA1478">
        <f t="shared" si="531"/>
        <v>42065.773877314816</v>
      </c>
      <c r="AB1478" t="str">
        <f t="shared" si="532"/>
        <v>42065Murilo/Kassio70</v>
      </c>
      <c r="AC1478" s="52">
        <v>42065</v>
      </c>
      <c r="AD1478" s="53" t="s">
        <v>20</v>
      </c>
      <c r="AE1478" s="54">
        <v>70</v>
      </c>
      <c r="AF1478" s="51" t="str">
        <f t="shared" si="533"/>
        <v/>
      </c>
      <c r="AG1478" s="51">
        <f t="shared" si="534"/>
        <v>0</v>
      </c>
      <c r="AH1478" s="51">
        <f t="shared" si="535"/>
        <v>0.10381</v>
      </c>
      <c r="AI1478" s="51">
        <f t="shared" si="536"/>
        <v>33.327229000000003</v>
      </c>
      <c r="AJ1478" s="51">
        <f t="shared" si="537"/>
        <v>34.311497000000003</v>
      </c>
      <c r="AK1478" s="51">
        <f t="shared" si="538"/>
        <v>32.877800000000001</v>
      </c>
      <c r="AL1478" s="51">
        <f t="shared" si="539"/>
        <v>29.533953</v>
      </c>
      <c r="AM1478" s="51">
        <f t="shared" si="540"/>
        <v>29.322168000000001</v>
      </c>
      <c r="AN1478" s="51">
        <f t="shared" si="541"/>
        <v>32.579844999999999</v>
      </c>
      <c r="AO1478" s="51">
        <f t="shared" si="542"/>
        <v>28.274913999999999</v>
      </c>
      <c r="AP1478" s="51">
        <f t="shared" si="543"/>
        <v>33.704093999999998</v>
      </c>
      <c r="AQ1478" s="51">
        <f t="shared" si="544"/>
        <v>35.775677000000002</v>
      </c>
      <c r="AR1478" s="51">
        <f t="shared" si="545"/>
        <v>37.668388</v>
      </c>
      <c r="AS1478" s="51">
        <f t="shared" si="546"/>
        <v>35.155479</v>
      </c>
      <c r="AT1478" s="51">
        <f t="shared" si="547"/>
        <v>39.608974000000003</v>
      </c>
      <c r="AU1478" s="51">
        <f t="shared" si="548"/>
        <v>37.748286999999998</v>
      </c>
      <c r="AV1478" s="51">
        <f t="shared" si="549"/>
        <v>41.012264000000002</v>
      </c>
      <c r="AY1478">
        <v>42333</v>
      </c>
      <c r="AZ1478">
        <v>42333</v>
      </c>
      <c r="BA1478" t="s">
        <v>29</v>
      </c>
      <c r="BB1478" s="1">
        <f t="shared" si="530"/>
        <v>42333</v>
      </c>
    </row>
    <row r="1479" spans="1:54">
      <c r="A1479" t="str">
        <f t="shared" si="550"/>
        <v>42419Fábio88</v>
      </c>
      <c r="B1479" s="48">
        <v>42419.66983796296</v>
      </c>
      <c r="C1479" s="48">
        <f t="shared" si="551"/>
        <v>42419</v>
      </c>
      <c r="D1479" s="48" t="s">
        <v>31</v>
      </c>
      <c r="E1479" s="49">
        <f t="shared" si="552"/>
        <v>88</v>
      </c>
      <c r="F1479" s="48"/>
      <c r="G1479" s="49" t="e">
        <f>VLOOKUP(C1479,#REF!,2,0)</f>
        <v>#REF!</v>
      </c>
      <c r="H1479" s="48"/>
      <c r="I1479" s="43">
        <v>5.3990000000000002E-3</v>
      </c>
      <c r="J1479" s="43">
        <v>5.3990000000000002E-3</v>
      </c>
      <c r="K1479" s="43">
        <v>13.056597</v>
      </c>
      <c r="L1479" s="43">
        <v>21.596295999999999</v>
      </c>
      <c r="M1479" s="43">
        <v>19.620041000000001</v>
      </c>
      <c r="N1479" s="43">
        <v>18.462502000000001</v>
      </c>
      <c r="O1479" s="43">
        <v>17.695022999999999</v>
      </c>
      <c r="P1479" s="43">
        <v>19.572894999999999</v>
      </c>
      <c r="Q1479" s="43">
        <v>20.863313999999999</v>
      </c>
      <c r="R1479" s="43">
        <v>17.64941</v>
      </c>
      <c r="S1479" s="43">
        <v>20.427655999999999</v>
      </c>
      <c r="T1479" s="43">
        <v>13.171392000000001</v>
      </c>
      <c r="U1479" s="43">
        <v>15.785494999999999</v>
      </c>
      <c r="V1479" s="43">
        <v>6.0246899999999997</v>
      </c>
      <c r="W1479" s="43">
        <v>9.9627490000000005</v>
      </c>
      <c r="X1479" s="43">
        <v>4.8713410000000001</v>
      </c>
      <c r="Y1479" s="43">
        <v>88</v>
      </c>
      <c r="AA1479">
        <f t="shared" si="531"/>
        <v>42084.441574074073</v>
      </c>
      <c r="AB1479" t="str">
        <f t="shared" si="532"/>
        <v>42084Murilo/Kassio70</v>
      </c>
      <c r="AC1479" s="52">
        <v>42084</v>
      </c>
      <c r="AD1479" s="53" t="s">
        <v>20</v>
      </c>
      <c r="AE1479" s="54">
        <v>70</v>
      </c>
      <c r="AF1479" s="51" t="str">
        <f t="shared" si="533"/>
        <v/>
      </c>
      <c r="AG1479" s="51">
        <f t="shared" si="534"/>
        <v>0</v>
      </c>
      <c r="AH1479" s="51">
        <f t="shared" si="535"/>
        <v>0.50536199999999998</v>
      </c>
      <c r="AI1479" s="51">
        <f t="shared" si="536"/>
        <v>41.095592000000003</v>
      </c>
      <c r="AJ1479" s="51">
        <f t="shared" si="537"/>
        <v>43.289664999999999</v>
      </c>
      <c r="AK1479" s="51">
        <f t="shared" si="538"/>
        <v>41.848830999999997</v>
      </c>
      <c r="AL1479" s="51">
        <f t="shared" si="539"/>
        <v>38.875652000000002</v>
      </c>
      <c r="AM1479" s="51">
        <f t="shared" si="540"/>
        <v>37.828285000000001</v>
      </c>
      <c r="AN1479" s="51">
        <f t="shared" si="541"/>
        <v>39.200752000000001</v>
      </c>
      <c r="AO1479" s="51">
        <f t="shared" si="542"/>
        <v>34.311497000000003</v>
      </c>
      <c r="AP1479" s="51">
        <f t="shared" si="543"/>
        <v>38.229481</v>
      </c>
      <c r="AQ1479" s="51">
        <f t="shared" si="544"/>
        <v>40.019249000000002</v>
      </c>
      <c r="AR1479" s="51">
        <f t="shared" si="545"/>
        <v>41.76482</v>
      </c>
      <c r="AS1479" s="51">
        <f t="shared" si="546"/>
        <v>38.390529999999998</v>
      </c>
      <c r="AT1479" s="51">
        <f t="shared" si="547"/>
        <v>43.033695000000002</v>
      </c>
      <c r="AU1479" s="51">
        <f t="shared" si="548"/>
        <v>41.012264000000002</v>
      </c>
      <c r="AV1479" s="51">
        <f t="shared" si="549"/>
        <v>44.148147999999999</v>
      </c>
      <c r="AY1479">
        <v>42333</v>
      </c>
      <c r="AZ1479">
        <v>42333</v>
      </c>
      <c r="BA1479" t="s">
        <v>29</v>
      </c>
      <c r="BB1479" s="1">
        <f t="shared" si="530"/>
        <v>42333</v>
      </c>
    </row>
    <row r="1480" spans="1:54">
      <c r="A1480" t="str">
        <f t="shared" si="550"/>
        <v>42424Fábio88</v>
      </c>
      <c r="B1480" s="48">
        <v>42424.468368055554</v>
      </c>
      <c r="C1480" s="48">
        <f t="shared" si="551"/>
        <v>42424</v>
      </c>
      <c r="D1480" s="48" t="s">
        <v>31</v>
      </c>
      <c r="E1480" s="49">
        <f t="shared" si="552"/>
        <v>88</v>
      </c>
      <c r="F1480" s="48"/>
      <c r="G1480" s="49" t="e">
        <f>VLOOKUP(C1480,#REF!,2,0)</f>
        <v>#REF!</v>
      </c>
      <c r="H1480" s="48"/>
      <c r="I1480" s="43">
        <v>5.3990000000000002E-3</v>
      </c>
      <c r="J1480" s="43">
        <v>5.3990000000000002E-3</v>
      </c>
      <c r="K1480" s="43">
        <v>13.095245999999999</v>
      </c>
      <c r="L1480" s="43">
        <v>21.399448</v>
      </c>
      <c r="M1480" s="43">
        <v>18.689921999999999</v>
      </c>
      <c r="N1480" s="43">
        <v>17.560023999999999</v>
      </c>
      <c r="O1480" s="43">
        <v>16.682808000000001</v>
      </c>
      <c r="P1480" s="43">
        <v>18.737325999999999</v>
      </c>
      <c r="Q1480" s="43">
        <v>19.904475999999999</v>
      </c>
      <c r="R1480" s="43">
        <v>16.124804999999999</v>
      </c>
      <c r="S1480" s="43">
        <v>18.737325999999999</v>
      </c>
      <c r="T1480" s="43">
        <v>12.01322</v>
      </c>
      <c r="U1480" s="43">
        <v>14.306948</v>
      </c>
      <c r="V1480" s="43">
        <v>5.2787249999999997</v>
      </c>
      <c r="W1480" s="43">
        <v>9.3154020000000006</v>
      </c>
      <c r="X1480" s="43">
        <v>4.2954879999999998</v>
      </c>
      <c r="Y1480" s="43">
        <v>88</v>
      </c>
      <c r="AA1480">
        <f t="shared" si="531"/>
        <v>42086.714791666665</v>
      </c>
      <c r="AB1480" t="str">
        <f t="shared" si="532"/>
        <v>42086Murilo/Kassio70</v>
      </c>
      <c r="AC1480" s="52">
        <v>42086</v>
      </c>
      <c r="AD1480" s="53" t="s">
        <v>20</v>
      </c>
      <c r="AE1480" s="54">
        <v>70</v>
      </c>
      <c r="AF1480" s="51" t="str">
        <f t="shared" si="533"/>
        <v/>
      </c>
      <c r="AG1480" s="51">
        <f t="shared" si="534"/>
        <v>0</v>
      </c>
      <c r="AH1480" s="51">
        <f t="shared" si="535"/>
        <v>0.32890999999999998</v>
      </c>
      <c r="AI1480" s="51">
        <f t="shared" si="536"/>
        <v>40.348948999999998</v>
      </c>
      <c r="AJ1480" s="51">
        <f t="shared" si="537"/>
        <v>41.848830999999997</v>
      </c>
      <c r="AK1480" s="51">
        <f t="shared" si="538"/>
        <v>41.848830999999997</v>
      </c>
      <c r="AL1480" s="51">
        <f t="shared" si="539"/>
        <v>38.551903000000003</v>
      </c>
      <c r="AM1480" s="51">
        <f t="shared" si="540"/>
        <v>36.009644000000002</v>
      </c>
      <c r="AN1480" s="51">
        <f t="shared" si="541"/>
        <v>38.068714</v>
      </c>
      <c r="AO1480" s="51">
        <f t="shared" si="542"/>
        <v>33.779738999999999</v>
      </c>
      <c r="AP1480" s="51">
        <f t="shared" si="543"/>
        <v>38.149062999999998</v>
      </c>
      <c r="AQ1480" s="51">
        <f t="shared" si="544"/>
        <v>40.266392000000003</v>
      </c>
      <c r="AR1480" s="51">
        <f t="shared" si="545"/>
        <v>41.597008000000002</v>
      </c>
      <c r="AS1480" s="51">
        <f t="shared" si="546"/>
        <v>39.282215000000001</v>
      </c>
      <c r="AT1480" s="51">
        <f t="shared" si="547"/>
        <v>43.889758999999998</v>
      </c>
      <c r="AU1480" s="51">
        <f t="shared" si="548"/>
        <v>42.354678999999997</v>
      </c>
      <c r="AV1480" s="51">
        <f t="shared" si="549"/>
        <v>44.840724999999999</v>
      </c>
      <c r="AY1480">
        <v>42336</v>
      </c>
      <c r="AZ1480">
        <v>42336</v>
      </c>
      <c r="BA1480" t="s">
        <v>29</v>
      </c>
      <c r="BB1480" s="1">
        <f t="shared" si="530"/>
        <v>42336</v>
      </c>
    </row>
    <row r="1481" spans="1:54">
      <c r="A1481" t="str">
        <f t="shared" si="550"/>
        <v>42429Fábio88</v>
      </c>
      <c r="B1481" s="48">
        <v>42429.747453703705</v>
      </c>
      <c r="C1481" s="48">
        <f t="shared" si="551"/>
        <v>42429</v>
      </c>
      <c r="D1481" s="48" t="s">
        <v>31</v>
      </c>
      <c r="E1481" s="49">
        <f t="shared" si="552"/>
        <v>88</v>
      </c>
      <c r="F1481" s="48" t="s">
        <v>158</v>
      </c>
      <c r="G1481" s="49" t="e">
        <f>VLOOKUP(C1481,#REF!,2,0)</f>
        <v>#REF!</v>
      </c>
      <c r="H1481" s="48" t="s">
        <v>165</v>
      </c>
      <c r="I1481" s="43">
        <v>5.3990000000000002E-3</v>
      </c>
      <c r="J1481" s="43">
        <v>5.3990000000000002E-3</v>
      </c>
      <c r="K1481" s="43">
        <v>0.92723999999999995</v>
      </c>
      <c r="L1481" s="43">
        <v>2.5632730000000001</v>
      </c>
      <c r="M1481" s="43">
        <v>14.028663</v>
      </c>
      <c r="N1481" s="43">
        <v>20.863313999999999</v>
      </c>
      <c r="O1481" s="43">
        <v>18.280280999999999</v>
      </c>
      <c r="P1481" s="43">
        <v>20.189824999999999</v>
      </c>
      <c r="Q1481" s="43">
        <v>21.351330000000001</v>
      </c>
      <c r="R1481" s="43">
        <v>17.64941</v>
      </c>
      <c r="S1481" s="43">
        <v>20.045905999999999</v>
      </c>
      <c r="T1481" s="43">
        <v>12.566523</v>
      </c>
      <c r="U1481" s="43">
        <v>14.83245</v>
      </c>
      <c r="V1481" s="43">
        <v>5.680771</v>
      </c>
      <c r="W1481" s="43">
        <v>9.7663679999999999</v>
      </c>
      <c r="X1481" s="43">
        <v>4.6965729999999999</v>
      </c>
      <c r="Y1481" s="43">
        <v>88</v>
      </c>
      <c r="AA1481">
        <f t="shared" si="531"/>
        <v>42089.763402777775</v>
      </c>
      <c r="AB1481" t="str">
        <f t="shared" si="532"/>
        <v>42089Murilo/Kassio70</v>
      </c>
      <c r="AC1481" s="52">
        <v>42089</v>
      </c>
      <c r="AD1481" s="53" t="s">
        <v>20</v>
      </c>
      <c r="AE1481" s="54">
        <v>70</v>
      </c>
      <c r="AF1481" s="51" t="str">
        <f t="shared" si="533"/>
        <v/>
      </c>
      <c r="AG1481" s="51">
        <f t="shared" si="534"/>
        <v>0</v>
      </c>
      <c r="AH1481" s="51">
        <f t="shared" si="535"/>
        <v>2.1974E-2</v>
      </c>
      <c r="AI1481" s="51">
        <f t="shared" si="536"/>
        <v>34.464176000000002</v>
      </c>
      <c r="AJ1481" s="51">
        <f t="shared" si="537"/>
        <v>37.42915</v>
      </c>
      <c r="AK1481" s="51">
        <f t="shared" si="538"/>
        <v>37.111370000000001</v>
      </c>
      <c r="AL1481" s="51">
        <f t="shared" si="539"/>
        <v>34.464176000000002</v>
      </c>
      <c r="AM1481" s="51">
        <f t="shared" si="540"/>
        <v>30.460581000000001</v>
      </c>
      <c r="AN1481" s="51">
        <f t="shared" si="541"/>
        <v>34.617221999999998</v>
      </c>
      <c r="AO1481" s="51">
        <f t="shared" si="542"/>
        <v>31.620987</v>
      </c>
      <c r="AP1481" s="51">
        <f t="shared" si="543"/>
        <v>33.102134999999997</v>
      </c>
      <c r="AQ1481" s="51">
        <f t="shared" si="544"/>
        <v>35.697848999999998</v>
      </c>
      <c r="AR1481" s="51">
        <f t="shared" si="545"/>
        <v>38.068714</v>
      </c>
      <c r="AS1481" s="51">
        <f t="shared" si="546"/>
        <v>36.479773999999999</v>
      </c>
      <c r="AT1481" s="51">
        <f t="shared" si="547"/>
        <v>40.929091999999997</v>
      </c>
      <c r="AU1481" s="51">
        <f t="shared" si="548"/>
        <v>39.445445999999997</v>
      </c>
      <c r="AV1481" s="51">
        <f t="shared" si="549"/>
        <v>43.033695000000002</v>
      </c>
      <c r="AY1481">
        <v>42338</v>
      </c>
      <c r="AZ1481">
        <v>42338</v>
      </c>
      <c r="BA1481" t="s">
        <v>29</v>
      </c>
      <c r="BB1481" s="1">
        <f t="shared" si="530"/>
        <v>42338</v>
      </c>
    </row>
    <row r="1482" spans="1:54">
      <c r="A1482" t="str">
        <f t="shared" si="550"/>
        <v>42431Fábio88</v>
      </c>
      <c r="B1482" s="48">
        <v>42431.483101851853</v>
      </c>
      <c r="C1482" s="48">
        <f t="shared" si="551"/>
        <v>42431</v>
      </c>
      <c r="D1482" s="48" t="s">
        <v>31</v>
      </c>
      <c r="E1482" s="49">
        <f t="shared" si="552"/>
        <v>88</v>
      </c>
      <c r="F1482" s="48"/>
      <c r="G1482" s="49" t="e">
        <f>VLOOKUP(C1482,#REF!,2,0)</f>
        <v>#REF!</v>
      </c>
      <c r="H1482" s="48"/>
      <c r="I1482" s="43">
        <v>5.3990000000000002E-3</v>
      </c>
      <c r="J1482" s="43">
        <v>5.3990000000000002E-3</v>
      </c>
      <c r="K1482" s="43">
        <v>5.7289700000000003</v>
      </c>
      <c r="L1482" s="43">
        <v>22.595057000000001</v>
      </c>
      <c r="M1482" s="43">
        <v>20.381014</v>
      </c>
      <c r="N1482" s="43">
        <v>18.920908000000001</v>
      </c>
      <c r="O1482" s="43">
        <v>18.553250999999999</v>
      </c>
      <c r="P1482" s="43">
        <v>20.910692000000001</v>
      </c>
      <c r="Q1482" s="43">
        <v>21.695205999999999</v>
      </c>
      <c r="R1482" s="43">
        <v>18.370387999999998</v>
      </c>
      <c r="S1482" s="43">
        <v>21.106358</v>
      </c>
      <c r="T1482" s="43">
        <v>13.28683</v>
      </c>
      <c r="U1482" s="43">
        <v>16.380531000000001</v>
      </c>
      <c r="V1482" s="43">
        <v>6.6667690000000004</v>
      </c>
      <c r="W1482" s="43">
        <v>10.841536</v>
      </c>
      <c r="X1482" s="43">
        <v>5.4891990000000002</v>
      </c>
      <c r="Y1482" s="43">
        <v>88</v>
      </c>
      <c r="AA1482">
        <f t="shared" si="531"/>
        <v>42094.757893518516</v>
      </c>
      <c r="AB1482" t="str">
        <f t="shared" si="532"/>
        <v>42094Murilo/Kassio70</v>
      </c>
      <c r="AC1482" s="52">
        <v>42094</v>
      </c>
      <c r="AD1482" s="53" t="s">
        <v>20</v>
      </c>
      <c r="AE1482" s="54">
        <v>70</v>
      </c>
      <c r="AF1482" s="51" t="str">
        <f t="shared" si="533"/>
        <v/>
      </c>
      <c r="AG1482" s="51">
        <f t="shared" si="534"/>
        <v>0</v>
      </c>
      <c r="AH1482" s="51">
        <f t="shared" si="535"/>
        <v>0.18385099999999999</v>
      </c>
      <c r="AI1482" s="51">
        <f t="shared" si="536"/>
        <v>40.101554999999998</v>
      </c>
      <c r="AJ1482" s="51">
        <f t="shared" si="537"/>
        <v>41.429546000000002</v>
      </c>
      <c r="AK1482" s="51">
        <f t="shared" si="538"/>
        <v>40.679943000000002</v>
      </c>
      <c r="AL1482" s="51">
        <f t="shared" si="539"/>
        <v>38.149062999999998</v>
      </c>
      <c r="AM1482" s="51">
        <f t="shared" si="540"/>
        <v>35.853580000000001</v>
      </c>
      <c r="AN1482" s="51">
        <f t="shared" si="541"/>
        <v>37.748286999999998</v>
      </c>
      <c r="AO1482" s="51">
        <f t="shared" si="542"/>
        <v>32.877800000000001</v>
      </c>
      <c r="AP1482" s="51">
        <f t="shared" si="543"/>
        <v>36.322754000000003</v>
      </c>
      <c r="AQ1482" s="51">
        <f t="shared" si="544"/>
        <v>36.873905000000001</v>
      </c>
      <c r="AR1482" s="51">
        <f t="shared" si="545"/>
        <v>38.309925</v>
      </c>
      <c r="AS1482" s="51">
        <f t="shared" si="546"/>
        <v>35.001258999999997</v>
      </c>
      <c r="AT1482" s="51">
        <f t="shared" si="547"/>
        <v>39.527172</v>
      </c>
      <c r="AU1482" s="51">
        <f t="shared" si="548"/>
        <v>37.668388</v>
      </c>
      <c r="AV1482" s="51">
        <f t="shared" si="549"/>
        <v>40.845965999999997</v>
      </c>
      <c r="AY1482">
        <v>42341</v>
      </c>
      <c r="AZ1482">
        <v>42341</v>
      </c>
      <c r="BA1482" t="s">
        <v>29</v>
      </c>
      <c r="BB1482" s="1">
        <f t="shared" si="530"/>
        <v>42341</v>
      </c>
    </row>
    <row r="1483" spans="1:54">
      <c r="A1483" t="str">
        <f t="shared" si="550"/>
        <v>42433Fábio88</v>
      </c>
      <c r="B1483" s="48">
        <v>42433.735879629632</v>
      </c>
      <c r="C1483" s="48">
        <f t="shared" si="551"/>
        <v>42433</v>
      </c>
      <c r="D1483" s="48" t="s">
        <v>31</v>
      </c>
      <c r="E1483" s="49">
        <f t="shared" si="552"/>
        <v>88</v>
      </c>
      <c r="F1483" s="48" t="s">
        <v>158</v>
      </c>
      <c r="G1483" s="49" t="e">
        <f>VLOOKUP(C1483,#REF!,2,0)</f>
        <v>#REF!</v>
      </c>
      <c r="H1483" s="48" t="s">
        <v>165</v>
      </c>
      <c r="I1483" s="43">
        <v>5.3990000000000002E-3</v>
      </c>
      <c r="J1483" s="43">
        <v>5.3990000000000002E-3</v>
      </c>
      <c r="K1483" s="43">
        <v>15.450967</v>
      </c>
      <c r="L1483" s="43">
        <v>21.596295999999999</v>
      </c>
      <c r="M1483" s="43">
        <v>19.105695999999998</v>
      </c>
      <c r="N1483" s="43">
        <v>18.052916</v>
      </c>
      <c r="O1483" s="43">
        <v>15.409303</v>
      </c>
      <c r="P1483" s="43">
        <v>1.2036709999999999</v>
      </c>
      <c r="Q1483" s="43">
        <v>50.084713000000001</v>
      </c>
      <c r="R1483" s="43">
        <v>16.124804999999999</v>
      </c>
      <c r="S1483" s="43">
        <v>18.966991</v>
      </c>
      <c r="T1483" s="43">
        <v>158.91693100000001</v>
      </c>
      <c r="U1483" s="43">
        <v>14.147672999999999</v>
      </c>
      <c r="V1483" s="43">
        <v>5.5370549999999996</v>
      </c>
      <c r="W1483" s="43">
        <v>1.7216359999999999</v>
      </c>
      <c r="X1483" s="43">
        <v>22.443671999999999</v>
      </c>
      <c r="Y1483" s="43">
        <v>88</v>
      </c>
      <c r="AA1483">
        <f t="shared" si="531"/>
        <v>42102.717511574076</v>
      </c>
      <c r="AB1483" t="str">
        <f t="shared" si="532"/>
        <v>42102Murilo/Kassio70</v>
      </c>
      <c r="AC1483" s="52">
        <v>42102</v>
      </c>
      <c r="AD1483" s="53" t="s">
        <v>20</v>
      </c>
      <c r="AE1483" s="54">
        <v>70</v>
      </c>
      <c r="AF1483" s="51" t="str">
        <f t="shared" si="533"/>
        <v/>
      </c>
      <c r="AG1483" s="51">
        <f t="shared" si="534"/>
        <v>0</v>
      </c>
      <c r="AH1483" s="51">
        <f t="shared" si="535"/>
        <v>2.9509000000000001E-2</v>
      </c>
      <c r="AI1483" s="51">
        <f t="shared" si="536"/>
        <v>31.620987</v>
      </c>
      <c r="AJ1483" s="51">
        <f t="shared" si="537"/>
        <v>34.083092000000001</v>
      </c>
      <c r="AK1483" s="51">
        <f t="shared" si="538"/>
        <v>31.547816999999998</v>
      </c>
      <c r="AL1483" s="51">
        <f t="shared" si="539"/>
        <v>28.761232</v>
      </c>
      <c r="AM1483" s="51">
        <f t="shared" si="540"/>
        <v>25.774999999999999</v>
      </c>
      <c r="AN1483" s="51">
        <f t="shared" si="541"/>
        <v>30.820837000000001</v>
      </c>
      <c r="AO1483" s="51">
        <f t="shared" si="542"/>
        <v>26.841442000000001</v>
      </c>
      <c r="AP1483" s="51">
        <f t="shared" si="543"/>
        <v>32.431399999999996</v>
      </c>
      <c r="AQ1483" s="51">
        <f t="shared" si="544"/>
        <v>34.159145000000002</v>
      </c>
      <c r="AR1483" s="51">
        <f t="shared" si="545"/>
        <v>36.322754000000003</v>
      </c>
      <c r="AS1483" s="51">
        <f t="shared" si="546"/>
        <v>33.553108000000002</v>
      </c>
      <c r="AT1483" s="51">
        <f t="shared" si="547"/>
        <v>37.668388</v>
      </c>
      <c r="AU1483" s="51">
        <f t="shared" si="548"/>
        <v>35.620097999999999</v>
      </c>
      <c r="AV1483" s="51">
        <f t="shared" si="549"/>
        <v>39.038032999999999</v>
      </c>
      <c r="AY1483">
        <v>42343</v>
      </c>
      <c r="AZ1483">
        <v>42343</v>
      </c>
      <c r="BA1483" t="s">
        <v>29</v>
      </c>
      <c r="BB1483" s="1">
        <f t="shared" si="530"/>
        <v>42343</v>
      </c>
    </row>
    <row r="1484" spans="1:54">
      <c r="A1484" t="str">
        <f t="shared" si="550"/>
        <v>42198Fábio89</v>
      </c>
      <c r="B1484" s="48">
        <v>42198.488483796296</v>
      </c>
      <c r="C1484" s="48">
        <f t="shared" si="551"/>
        <v>42198</v>
      </c>
      <c r="D1484" s="48" t="s">
        <v>31</v>
      </c>
      <c r="E1484" s="49">
        <f t="shared" si="552"/>
        <v>89</v>
      </c>
      <c r="F1484" s="48"/>
      <c r="G1484" s="49" t="e">
        <f>VLOOKUP(C1484,#REF!,2,0)</f>
        <v>#REF!</v>
      </c>
      <c r="H1484" s="48"/>
      <c r="I1484" s="43">
        <v>0</v>
      </c>
      <c r="J1484" s="43">
        <v>14.872544</v>
      </c>
      <c r="K1484" s="43">
        <v>21.154211</v>
      </c>
      <c r="L1484" s="43">
        <v>16.208808999999999</v>
      </c>
      <c r="M1484" s="43">
        <v>14.067712</v>
      </c>
      <c r="N1484" s="43">
        <v>14.306697</v>
      </c>
      <c r="O1484" s="43">
        <v>20.813578</v>
      </c>
      <c r="P1484" s="43">
        <v>26.046810000000001</v>
      </c>
      <c r="Q1484" s="43">
        <v>25.241266</v>
      </c>
      <c r="R1484" s="43">
        <v>24.448043999999999</v>
      </c>
      <c r="S1484" s="43">
        <v>25.241266</v>
      </c>
      <c r="T1484" s="43">
        <v>25.241266</v>
      </c>
      <c r="U1484" s="43">
        <v>26.590596999999999</v>
      </c>
      <c r="V1484" s="43">
        <v>27.694410000000001</v>
      </c>
      <c r="W1484" s="43">
        <v>26.809674999999999</v>
      </c>
      <c r="X1484" s="43">
        <v>26.645285000000001</v>
      </c>
      <c r="Y1484" s="43">
        <v>89</v>
      </c>
      <c r="AA1484">
        <f t="shared" si="531"/>
        <v>42111.735937500001</v>
      </c>
      <c r="AB1484" t="str">
        <f t="shared" si="532"/>
        <v>42111Murilo/Kassio70</v>
      </c>
      <c r="AC1484" s="52">
        <v>42111</v>
      </c>
      <c r="AD1484" s="53" t="s">
        <v>20</v>
      </c>
      <c r="AE1484" s="54">
        <v>70</v>
      </c>
      <c r="AF1484" s="51" t="str">
        <f t="shared" si="533"/>
        <v/>
      </c>
      <c r="AG1484" s="51">
        <f t="shared" si="534"/>
        <v>0</v>
      </c>
      <c r="AH1484" s="51">
        <f t="shared" si="535"/>
        <v>6.5151000000000001E-2</v>
      </c>
      <c r="AI1484" s="51">
        <f t="shared" si="536"/>
        <v>24.153390999999999</v>
      </c>
      <c r="AJ1484" s="51">
        <f t="shared" si="537"/>
        <v>26.505780999999999</v>
      </c>
      <c r="AK1484" s="51">
        <f t="shared" si="538"/>
        <v>25.774999999999999</v>
      </c>
      <c r="AL1484" s="51">
        <f t="shared" si="539"/>
        <v>23.457239000000001</v>
      </c>
      <c r="AM1484" s="51">
        <f t="shared" si="540"/>
        <v>22.402258</v>
      </c>
      <c r="AN1484" s="51">
        <f t="shared" si="541"/>
        <v>25.446300999999998</v>
      </c>
      <c r="AO1484" s="51">
        <f t="shared" si="542"/>
        <v>22.525047000000001</v>
      </c>
      <c r="AP1484" s="51">
        <f t="shared" si="543"/>
        <v>27.998936</v>
      </c>
      <c r="AQ1484" s="51">
        <f t="shared" si="544"/>
        <v>29.604711999999999</v>
      </c>
      <c r="AR1484" s="51">
        <f t="shared" si="545"/>
        <v>33.177067000000001</v>
      </c>
      <c r="AS1484" s="51">
        <f t="shared" si="546"/>
        <v>31.038038</v>
      </c>
      <c r="AT1484" s="51">
        <f t="shared" si="547"/>
        <v>35.232684999999996</v>
      </c>
      <c r="AU1484" s="51">
        <f t="shared" si="548"/>
        <v>34.083092000000001</v>
      </c>
      <c r="AV1484" s="51">
        <f t="shared" si="549"/>
        <v>36.873905000000001</v>
      </c>
      <c r="AY1484">
        <v>42346</v>
      </c>
      <c r="AZ1484">
        <v>42346</v>
      </c>
      <c r="BA1484" t="s">
        <v>29</v>
      </c>
      <c r="BB1484" s="1">
        <f t="shared" si="530"/>
        <v>42346</v>
      </c>
    </row>
    <row r="1485" spans="1:54">
      <c r="A1485" t="str">
        <f t="shared" si="550"/>
        <v>42199Fábio89</v>
      </c>
      <c r="B1485" s="48">
        <v>42199.44940972222</v>
      </c>
      <c r="C1485" s="48">
        <f t="shared" si="551"/>
        <v>42199</v>
      </c>
      <c r="D1485" s="48" t="s">
        <v>31</v>
      </c>
      <c r="E1485" s="49">
        <f t="shared" si="552"/>
        <v>89</v>
      </c>
      <c r="F1485" s="48"/>
      <c r="G1485" s="49" t="e">
        <f>VLOOKUP(C1485,#REF!,2,0)</f>
        <v>#REF!</v>
      </c>
      <c r="H1485" s="48"/>
      <c r="I1485" s="43">
        <v>0</v>
      </c>
      <c r="J1485" s="43">
        <v>14.831732000000001</v>
      </c>
      <c r="K1485" s="43">
        <v>20.813578</v>
      </c>
      <c r="L1485" s="43">
        <v>16.294301999999998</v>
      </c>
      <c r="M1485" s="43">
        <v>13.909534000000001</v>
      </c>
      <c r="N1485" s="43">
        <v>13.988498999999999</v>
      </c>
      <c r="O1485" s="43">
        <v>19.950310000000002</v>
      </c>
      <c r="P1485" s="43">
        <v>25.508419</v>
      </c>
      <c r="Q1485" s="43">
        <v>25.134798</v>
      </c>
      <c r="R1485" s="43">
        <v>24.816673000000002</v>
      </c>
      <c r="S1485" s="43">
        <v>25.134798</v>
      </c>
      <c r="T1485" s="43">
        <v>25.884729</v>
      </c>
      <c r="U1485" s="43">
        <v>26.209389000000002</v>
      </c>
      <c r="V1485" s="43">
        <v>27.638721</v>
      </c>
      <c r="W1485" s="43">
        <v>26.919502000000001</v>
      </c>
      <c r="X1485" s="43">
        <v>26.15513</v>
      </c>
      <c r="Y1485" s="43">
        <v>89</v>
      </c>
      <c r="AA1485">
        <f t="shared" si="531"/>
        <v>42116.729363425926</v>
      </c>
      <c r="AB1485" t="str">
        <f t="shared" si="532"/>
        <v>42116Murilo/Kassio70</v>
      </c>
      <c r="AC1485" s="52">
        <v>42116</v>
      </c>
      <c r="AD1485" s="53" t="s">
        <v>20</v>
      </c>
      <c r="AE1485" s="54">
        <v>70</v>
      </c>
      <c r="AF1485" s="51" t="str">
        <f t="shared" si="533"/>
        <v/>
      </c>
      <c r="AG1485" s="51">
        <f t="shared" si="534"/>
        <v>0</v>
      </c>
      <c r="AH1485" s="51">
        <f t="shared" si="535"/>
        <v>1.6525000000000001E-2</v>
      </c>
      <c r="AI1485" s="51">
        <f t="shared" si="536"/>
        <v>20.897102</v>
      </c>
      <c r="AJ1485" s="51">
        <f t="shared" si="537"/>
        <v>25.511876999999998</v>
      </c>
      <c r="AK1485" s="51">
        <f t="shared" si="538"/>
        <v>26.039528000000001</v>
      </c>
      <c r="AL1485" s="51">
        <f t="shared" si="539"/>
        <v>23.583013999999999</v>
      </c>
      <c r="AM1485" s="51">
        <f t="shared" si="540"/>
        <v>20.427109000000002</v>
      </c>
      <c r="AN1485" s="51">
        <f t="shared" si="541"/>
        <v>23.962475000000001</v>
      </c>
      <c r="AO1485" s="51">
        <f t="shared" si="542"/>
        <v>21.612684000000002</v>
      </c>
      <c r="AP1485" s="51">
        <f t="shared" si="543"/>
        <v>23.457239000000001</v>
      </c>
      <c r="AQ1485" s="51">
        <f t="shared" si="544"/>
        <v>27.519283000000001</v>
      </c>
      <c r="AR1485" s="51">
        <f t="shared" si="545"/>
        <v>31.038038</v>
      </c>
      <c r="AS1485" s="51">
        <f t="shared" si="546"/>
        <v>29.888642999999998</v>
      </c>
      <c r="AT1485" s="51">
        <f t="shared" si="547"/>
        <v>34.387813999999999</v>
      </c>
      <c r="AU1485" s="51">
        <f t="shared" si="548"/>
        <v>33.628551000000002</v>
      </c>
      <c r="AV1485" s="51">
        <f t="shared" si="549"/>
        <v>36.401234000000002</v>
      </c>
      <c r="AY1485">
        <v>42349</v>
      </c>
      <c r="AZ1485">
        <v>42349</v>
      </c>
      <c r="BA1485" t="s">
        <v>29</v>
      </c>
      <c r="BB1485" s="1">
        <f t="shared" si="530"/>
        <v>42349</v>
      </c>
    </row>
    <row r="1486" spans="1:54">
      <c r="A1486" t="str">
        <f t="shared" si="550"/>
        <v>42226Fábio89</v>
      </c>
      <c r="B1486" s="48">
        <v>42226.384837962964</v>
      </c>
      <c r="C1486" s="48">
        <f t="shared" si="551"/>
        <v>42226</v>
      </c>
      <c r="D1486" s="48" t="s">
        <v>31</v>
      </c>
      <c r="E1486" s="49">
        <f t="shared" si="552"/>
        <v>89</v>
      </c>
      <c r="F1486" s="48"/>
      <c r="G1486" s="49" t="e">
        <f>VLOOKUP(C1486,#REF!,2,0)</f>
        <v>#REF!</v>
      </c>
      <c r="H1486" s="48"/>
      <c r="I1486" s="43">
        <v>0</v>
      </c>
      <c r="J1486" s="43">
        <v>8.538456</v>
      </c>
      <c r="K1486" s="43">
        <v>17.917631</v>
      </c>
      <c r="L1486" s="43">
        <v>14.4672</v>
      </c>
      <c r="M1486" s="43">
        <v>12.715698</v>
      </c>
      <c r="N1486" s="43">
        <v>12.904436</v>
      </c>
      <c r="O1486" s="43">
        <v>18.73584</v>
      </c>
      <c r="P1486" s="43">
        <v>20.71678</v>
      </c>
      <c r="Q1486" s="43">
        <v>20.33173</v>
      </c>
      <c r="R1486" s="43">
        <v>21.596231</v>
      </c>
      <c r="S1486" s="43">
        <v>23.204552</v>
      </c>
      <c r="T1486" s="43">
        <v>21.794146999999999</v>
      </c>
      <c r="U1486" s="43">
        <v>24.975517</v>
      </c>
      <c r="V1486" s="43">
        <v>26.864563</v>
      </c>
      <c r="W1486" s="43">
        <v>26.100947999999999</v>
      </c>
      <c r="X1486" s="43">
        <v>25.562028999999999</v>
      </c>
      <c r="Y1486" s="43">
        <v>89</v>
      </c>
      <c r="AA1486">
        <f t="shared" si="531"/>
        <v>42121.699872685182</v>
      </c>
      <c r="AB1486" t="str">
        <f t="shared" si="532"/>
        <v>42121Murilo/Kassio70</v>
      </c>
      <c r="AC1486" s="52">
        <v>42121</v>
      </c>
      <c r="AD1486" s="53" t="s">
        <v>20</v>
      </c>
      <c r="AE1486" s="54">
        <v>70</v>
      </c>
      <c r="AF1486" s="51" t="str">
        <f t="shared" si="533"/>
        <v/>
      </c>
      <c r="AG1486" s="51">
        <f t="shared" si="534"/>
        <v>0</v>
      </c>
      <c r="AH1486" s="51">
        <f t="shared" si="535"/>
        <v>4.6428999999999998E-2</v>
      </c>
      <c r="AI1486" s="51">
        <f t="shared" si="536"/>
        <v>21.552569999999999</v>
      </c>
      <c r="AJ1486" s="51">
        <f t="shared" si="537"/>
        <v>25.577513</v>
      </c>
      <c r="AK1486" s="51">
        <f t="shared" si="538"/>
        <v>26.039528000000001</v>
      </c>
      <c r="AL1486" s="51">
        <f t="shared" si="539"/>
        <v>22.709892</v>
      </c>
      <c r="AM1486" s="51">
        <f t="shared" si="540"/>
        <v>21.672909000000001</v>
      </c>
      <c r="AN1486" s="51">
        <f t="shared" si="541"/>
        <v>24.026022000000001</v>
      </c>
      <c r="AO1486" s="51">
        <f t="shared" si="542"/>
        <v>19.790144000000002</v>
      </c>
      <c r="AP1486" s="51">
        <f t="shared" si="543"/>
        <v>24.281115</v>
      </c>
      <c r="AQ1486" s="51">
        <f t="shared" si="544"/>
        <v>25.577513</v>
      </c>
      <c r="AR1486" s="51">
        <f t="shared" si="545"/>
        <v>28.900929999999999</v>
      </c>
      <c r="AS1486" s="51">
        <f t="shared" si="546"/>
        <v>28.482813</v>
      </c>
      <c r="AT1486" s="51">
        <f t="shared" si="547"/>
        <v>32.952477000000002</v>
      </c>
      <c r="AU1486" s="51">
        <f t="shared" si="548"/>
        <v>32.431399999999996</v>
      </c>
      <c r="AV1486" s="51">
        <f t="shared" si="549"/>
        <v>35.464916000000002</v>
      </c>
      <c r="AY1486">
        <v>42349</v>
      </c>
      <c r="AZ1486">
        <v>42349</v>
      </c>
      <c r="BA1486" t="s">
        <v>29</v>
      </c>
      <c r="BB1486" s="1">
        <f t="shared" si="530"/>
        <v>42349</v>
      </c>
    </row>
    <row r="1487" spans="1:54">
      <c r="A1487" t="str">
        <f t="shared" si="550"/>
        <v>42228Fábio89</v>
      </c>
      <c r="B1487" s="48">
        <v>42228.516041666669</v>
      </c>
      <c r="C1487" s="48">
        <f t="shared" si="551"/>
        <v>42228</v>
      </c>
      <c r="D1487" s="48" t="s">
        <v>31</v>
      </c>
      <c r="E1487" s="49">
        <f t="shared" si="552"/>
        <v>89</v>
      </c>
      <c r="F1487" s="48"/>
      <c r="G1487" s="49" t="e">
        <f>VLOOKUP(C1487,#REF!,2,0)</f>
        <v>#REF!</v>
      </c>
      <c r="H1487" s="48"/>
      <c r="I1487" s="43">
        <v>0</v>
      </c>
      <c r="J1487" s="43">
        <v>15.869158000000001</v>
      </c>
      <c r="K1487" s="43">
        <v>23.460999999999999</v>
      </c>
      <c r="L1487" s="43">
        <v>26.754801</v>
      </c>
      <c r="M1487" s="43">
        <v>26.864563</v>
      </c>
      <c r="N1487" s="43">
        <v>26.864563</v>
      </c>
      <c r="O1487" s="43">
        <v>25.669376</v>
      </c>
      <c r="P1487" s="43">
        <v>24.922495000000001</v>
      </c>
      <c r="Q1487" s="43">
        <v>25.134798</v>
      </c>
      <c r="R1487" s="43">
        <v>24.082063999999999</v>
      </c>
      <c r="S1487" s="43">
        <v>25.081669000000002</v>
      </c>
      <c r="T1487" s="43">
        <v>24.975517</v>
      </c>
      <c r="U1487" s="43">
        <v>25.776941000000001</v>
      </c>
      <c r="V1487" s="43">
        <v>27.471917999999999</v>
      </c>
      <c r="W1487" s="43">
        <v>26.864563</v>
      </c>
      <c r="X1487" s="43">
        <v>26.318045000000001</v>
      </c>
      <c r="Y1487" s="43">
        <v>89</v>
      </c>
      <c r="AA1487">
        <f t="shared" si="531"/>
        <v>42123.599421296298</v>
      </c>
      <c r="AB1487" t="str">
        <f t="shared" si="532"/>
        <v>42123Murilo/Kassio70</v>
      </c>
      <c r="AC1487" s="52">
        <v>42123</v>
      </c>
      <c r="AD1487" s="53" t="s">
        <v>20</v>
      </c>
      <c r="AE1487" s="54">
        <v>70</v>
      </c>
      <c r="AF1487" s="51" t="str">
        <f t="shared" si="533"/>
        <v/>
      </c>
      <c r="AG1487" s="51">
        <f t="shared" si="534"/>
        <v>0</v>
      </c>
      <c r="AH1487" s="51">
        <f t="shared" si="535"/>
        <v>1.2049000000000001E-2</v>
      </c>
      <c r="AI1487" s="51">
        <f t="shared" si="536"/>
        <v>17.030144</v>
      </c>
      <c r="AJ1487" s="51">
        <f t="shared" si="537"/>
        <v>24.537593999999999</v>
      </c>
      <c r="AK1487" s="51">
        <f t="shared" si="538"/>
        <v>25.511876999999998</v>
      </c>
      <c r="AL1487" s="51">
        <f t="shared" si="539"/>
        <v>22.771705999999998</v>
      </c>
      <c r="AM1487" s="51">
        <f t="shared" si="540"/>
        <v>19.561176</v>
      </c>
      <c r="AN1487" s="51">
        <f t="shared" si="541"/>
        <v>23.019756000000001</v>
      </c>
      <c r="AO1487" s="51">
        <f t="shared" si="542"/>
        <v>19.447222</v>
      </c>
      <c r="AP1487" s="51">
        <f t="shared" si="543"/>
        <v>23.899007999999998</v>
      </c>
      <c r="AQ1487" s="51">
        <f t="shared" si="544"/>
        <v>25.054773000000001</v>
      </c>
      <c r="AR1487" s="51">
        <f t="shared" si="545"/>
        <v>27.998936</v>
      </c>
      <c r="AS1487" s="51">
        <f t="shared" si="546"/>
        <v>28.067778000000001</v>
      </c>
      <c r="AT1487" s="51">
        <f t="shared" si="547"/>
        <v>32.431399999999996</v>
      </c>
      <c r="AU1487" s="51">
        <f t="shared" si="548"/>
        <v>32.135517</v>
      </c>
      <c r="AV1487" s="51">
        <f t="shared" si="549"/>
        <v>35.155479</v>
      </c>
      <c r="AY1487">
        <v>42354</v>
      </c>
      <c r="AZ1487">
        <v>42354</v>
      </c>
      <c r="BA1487" t="s">
        <v>29</v>
      </c>
      <c r="BB1487" s="1">
        <f t="shared" si="530"/>
        <v>42354</v>
      </c>
    </row>
    <row r="1488" spans="1:54">
      <c r="A1488" t="str">
        <f t="shared" si="550"/>
        <v>42231Fábio89</v>
      </c>
      <c r="B1488" s="48">
        <v>42231.605451388888</v>
      </c>
      <c r="C1488" s="48">
        <f t="shared" si="551"/>
        <v>42231</v>
      </c>
      <c r="D1488" s="48" t="s">
        <v>31</v>
      </c>
      <c r="E1488" s="49">
        <f t="shared" si="552"/>
        <v>89</v>
      </c>
      <c r="F1488" s="48"/>
      <c r="G1488" s="49" t="e">
        <f>VLOOKUP(C1488,#REF!,2,0)</f>
        <v>#REF!</v>
      </c>
      <c r="H1488" s="48"/>
      <c r="I1488" s="43">
        <v>0</v>
      </c>
      <c r="J1488" s="43">
        <v>10.329169</v>
      </c>
      <c r="K1488" s="43">
        <v>19.950310000000002</v>
      </c>
      <c r="L1488" s="43">
        <v>16.422965999999999</v>
      </c>
      <c r="M1488" s="43">
        <v>15.82696</v>
      </c>
      <c r="N1488" s="43">
        <v>18.461030999999998</v>
      </c>
      <c r="O1488" s="43">
        <v>26.100947999999999</v>
      </c>
      <c r="P1488" s="43">
        <v>25.347978999999999</v>
      </c>
      <c r="Q1488" s="43">
        <v>24.658374999999999</v>
      </c>
      <c r="R1488" s="43">
        <v>24.922495000000001</v>
      </c>
      <c r="S1488" s="43">
        <v>25.562028999999999</v>
      </c>
      <c r="T1488" s="43">
        <v>25.615658</v>
      </c>
      <c r="U1488" s="43">
        <v>26.372440000000001</v>
      </c>
      <c r="V1488" s="43">
        <v>27.917736000000001</v>
      </c>
      <c r="W1488" s="43">
        <v>27.416450999999999</v>
      </c>
      <c r="X1488" s="43">
        <v>26.919502000000001</v>
      </c>
      <c r="Y1488" s="43">
        <v>89</v>
      </c>
      <c r="AA1488">
        <f t="shared" si="531"/>
        <v>42131.505011574074</v>
      </c>
      <c r="AB1488" t="str">
        <f t="shared" si="532"/>
        <v>42131Murilo/Kassio70</v>
      </c>
      <c r="AC1488" s="52">
        <v>42131</v>
      </c>
      <c r="AD1488" s="53" t="s">
        <v>20</v>
      </c>
      <c r="AE1488" s="54">
        <v>70</v>
      </c>
      <c r="AF1488" s="51" t="str">
        <f t="shared" si="533"/>
        <v/>
      </c>
      <c r="AG1488" s="51">
        <f t="shared" si="534"/>
        <v>3.9999999999999998E-6</v>
      </c>
      <c r="AH1488" s="51">
        <f t="shared" si="535"/>
        <v>0.25173600000000002</v>
      </c>
      <c r="AI1488" s="51">
        <f t="shared" si="536"/>
        <v>34.924286000000002</v>
      </c>
      <c r="AJ1488" s="51">
        <f t="shared" si="537"/>
        <v>37.111370000000001</v>
      </c>
      <c r="AK1488" s="51">
        <f t="shared" si="538"/>
        <v>33.779738999999999</v>
      </c>
      <c r="AL1488" s="51">
        <f t="shared" si="539"/>
        <v>22.895551999999999</v>
      </c>
      <c r="AM1488" s="51">
        <f t="shared" si="540"/>
        <v>20.897102</v>
      </c>
      <c r="AN1488" s="51">
        <f t="shared" si="541"/>
        <v>23.394455000000001</v>
      </c>
      <c r="AO1488" s="51">
        <f t="shared" si="542"/>
        <v>19.504138999999999</v>
      </c>
      <c r="AP1488" s="51">
        <f t="shared" si="543"/>
        <v>23.583013999999999</v>
      </c>
      <c r="AQ1488" s="51">
        <f t="shared" si="544"/>
        <v>24.989811</v>
      </c>
      <c r="AR1488" s="51">
        <f t="shared" si="545"/>
        <v>27.861469</v>
      </c>
      <c r="AS1488" s="51">
        <f t="shared" si="546"/>
        <v>27.451124</v>
      </c>
      <c r="AT1488" s="51">
        <f t="shared" si="547"/>
        <v>31.620987</v>
      </c>
      <c r="AU1488" s="51">
        <f t="shared" si="548"/>
        <v>31.547816999999998</v>
      </c>
      <c r="AV1488" s="51">
        <f t="shared" si="549"/>
        <v>34.387813999999999</v>
      </c>
      <c r="AY1488">
        <v>42355</v>
      </c>
      <c r="AZ1488">
        <v>42355</v>
      </c>
      <c r="BA1488" t="s">
        <v>29</v>
      </c>
      <c r="BB1488" s="1">
        <f t="shared" si="530"/>
        <v>42355</v>
      </c>
    </row>
    <row r="1489" spans="1:54">
      <c r="A1489" t="str">
        <f t="shared" si="550"/>
        <v>42233Fábio89</v>
      </c>
      <c r="B1489" s="48">
        <v>42233.387662037036</v>
      </c>
      <c r="C1489" s="48">
        <f t="shared" si="551"/>
        <v>42233</v>
      </c>
      <c r="D1489" s="48" t="s">
        <v>31</v>
      </c>
      <c r="E1489" s="49">
        <f t="shared" si="552"/>
        <v>89</v>
      </c>
      <c r="F1489" s="48"/>
      <c r="G1489" s="49" t="e">
        <f>VLOOKUP(C1489,#REF!,2,0)</f>
        <v>#REF!</v>
      </c>
      <c r="H1489" s="48"/>
      <c r="I1489" s="43">
        <v>0</v>
      </c>
      <c r="J1489" s="43">
        <v>9.8312779999999993</v>
      </c>
      <c r="K1489" s="43">
        <v>19.760973</v>
      </c>
      <c r="L1489" s="43">
        <v>15.784833000000001</v>
      </c>
      <c r="M1489" s="43">
        <v>15.118537999999999</v>
      </c>
      <c r="N1489" s="43">
        <v>14.628639</v>
      </c>
      <c r="O1489" s="43">
        <v>20.379653999999999</v>
      </c>
      <c r="P1489" s="43">
        <v>22.847866</v>
      </c>
      <c r="Q1489" s="43">
        <v>24.290852000000001</v>
      </c>
      <c r="R1489" s="43">
        <v>24.290852000000001</v>
      </c>
      <c r="S1489" s="43">
        <v>25.188037999999999</v>
      </c>
      <c r="T1489" s="43">
        <v>25.508419</v>
      </c>
      <c r="U1489" s="43">
        <v>26.535988</v>
      </c>
      <c r="V1489" s="43">
        <v>27.694410000000001</v>
      </c>
      <c r="W1489" s="43">
        <v>27.250319999999999</v>
      </c>
      <c r="X1489" s="43">
        <v>26.974508</v>
      </c>
      <c r="Y1489" s="43">
        <v>89</v>
      </c>
      <c r="AA1489">
        <f t="shared" si="531"/>
        <v>41856.773692129631</v>
      </c>
      <c r="AB1489" t="str">
        <f t="shared" si="532"/>
        <v>41856Murilo/Kassio71</v>
      </c>
      <c r="AC1489" s="52">
        <v>41856</v>
      </c>
      <c r="AD1489" s="53" t="s">
        <v>20</v>
      </c>
      <c r="AE1489" s="54">
        <v>71</v>
      </c>
      <c r="AF1489" s="51" t="str">
        <f t="shared" si="533"/>
        <v/>
      </c>
      <c r="AG1489" s="51">
        <f t="shared" si="534"/>
        <v>0</v>
      </c>
      <c r="AH1489" s="51">
        <f t="shared" si="535"/>
        <v>2.6646160000000001</v>
      </c>
      <c r="AI1489" s="51">
        <f t="shared" si="536"/>
        <v>27.043897999999999</v>
      </c>
      <c r="AJ1489" s="51">
        <f t="shared" si="537"/>
        <v>29.67557</v>
      </c>
      <c r="AK1489" s="51">
        <f t="shared" si="538"/>
        <v>25.840996000000001</v>
      </c>
      <c r="AL1489" s="51">
        <f t="shared" si="539"/>
        <v>22.525047000000001</v>
      </c>
      <c r="AM1489" s="51">
        <f t="shared" si="540"/>
        <v>19.051168000000001</v>
      </c>
      <c r="AN1489" s="51">
        <f t="shared" si="541"/>
        <v>21.975241</v>
      </c>
      <c r="AO1489" s="51">
        <f t="shared" si="542"/>
        <v>21.914597000000001</v>
      </c>
      <c r="AP1489" s="51">
        <f t="shared" si="543"/>
        <v>20.020527000000001</v>
      </c>
      <c r="AQ1489" s="51">
        <f t="shared" si="544"/>
        <v>25.709078000000002</v>
      </c>
      <c r="AR1489" s="51">
        <f t="shared" si="545"/>
        <v>26.639799</v>
      </c>
      <c r="AS1489" s="51">
        <f t="shared" si="546"/>
        <v>29.67557</v>
      </c>
      <c r="AT1489" s="51">
        <f t="shared" si="547"/>
        <v>17.030144</v>
      </c>
      <c r="AU1489" s="51">
        <f t="shared" si="548"/>
        <v>19.732771</v>
      </c>
      <c r="AV1489" s="51">
        <f t="shared" si="549"/>
        <v>24.666338</v>
      </c>
      <c r="AY1489">
        <v>42356</v>
      </c>
      <c r="AZ1489">
        <v>42356</v>
      </c>
      <c r="BA1489" t="s">
        <v>29</v>
      </c>
      <c r="BB1489" s="1">
        <f t="shared" si="530"/>
        <v>42356</v>
      </c>
    </row>
    <row r="1490" spans="1:54">
      <c r="A1490" t="str">
        <f t="shared" si="550"/>
        <v>42235Fábio89</v>
      </c>
      <c r="B1490" s="48">
        <v>42235.388541666667</v>
      </c>
      <c r="C1490" s="48">
        <f t="shared" si="551"/>
        <v>42235</v>
      </c>
      <c r="D1490" s="48" t="s">
        <v>31</v>
      </c>
      <c r="E1490" s="49">
        <f t="shared" si="552"/>
        <v>89</v>
      </c>
      <c r="F1490" s="48"/>
      <c r="G1490" s="49" t="e">
        <f>VLOOKUP(C1490,#REF!,2,0)</f>
        <v>#REF!</v>
      </c>
      <c r="H1490" s="48"/>
      <c r="I1490" s="43">
        <v>0</v>
      </c>
      <c r="J1490" s="43">
        <v>9.4105749999999997</v>
      </c>
      <c r="K1490" s="43">
        <v>18.966383</v>
      </c>
      <c r="L1490" s="43">
        <v>15.533234</v>
      </c>
      <c r="M1490" s="43">
        <v>14.346736</v>
      </c>
      <c r="N1490" s="43">
        <v>14.067712</v>
      </c>
      <c r="O1490" s="43">
        <v>19.244942000000002</v>
      </c>
      <c r="P1490" s="43">
        <v>21.497633</v>
      </c>
      <c r="Q1490" s="43">
        <v>21.843786000000001</v>
      </c>
      <c r="R1490" s="43">
        <v>23.000402000000001</v>
      </c>
      <c r="S1490" s="43">
        <v>24.975517</v>
      </c>
      <c r="T1490" s="43">
        <v>25.028538000000001</v>
      </c>
      <c r="U1490" s="43">
        <v>26.046810000000001</v>
      </c>
      <c r="V1490" s="43">
        <v>27.527462</v>
      </c>
      <c r="W1490" s="43">
        <v>26.754801</v>
      </c>
      <c r="X1490" s="43">
        <v>26.15513</v>
      </c>
      <c r="Y1490" s="43">
        <v>89</v>
      </c>
      <c r="AA1490">
        <f t="shared" si="531"/>
        <v>41859.716631944444</v>
      </c>
      <c r="AB1490" t="str">
        <f t="shared" si="532"/>
        <v>41859Murilo/Kassio71</v>
      </c>
      <c r="AC1490" s="52">
        <v>41859</v>
      </c>
      <c r="AD1490" s="53" t="s">
        <v>20</v>
      </c>
      <c r="AE1490" s="54">
        <v>71</v>
      </c>
      <c r="AF1490" s="51" t="str">
        <f t="shared" si="533"/>
        <v/>
      </c>
      <c r="AG1490" s="51">
        <f t="shared" si="534"/>
        <v>0</v>
      </c>
      <c r="AH1490" s="51">
        <f t="shared" si="535"/>
        <v>2.5746479999999998</v>
      </c>
      <c r="AI1490" s="51">
        <f t="shared" si="536"/>
        <v>26.039528000000001</v>
      </c>
      <c r="AJ1490" s="51">
        <f t="shared" si="537"/>
        <v>30.604437000000001</v>
      </c>
      <c r="AK1490" s="51">
        <f t="shared" si="538"/>
        <v>25.973248999999999</v>
      </c>
      <c r="AL1490" s="51">
        <f t="shared" si="539"/>
        <v>22.525047000000001</v>
      </c>
      <c r="AM1490" s="51">
        <f t="shared" si="540"/>
        <v>18.272144000000001</v>
      </c>
      <c r="AN1490" s="51">
        <f t="shared" si="541"/>
        <v>21.854040000000001</v>
      </c>
      <c r="AO1490" s="51">
        <f t="shared" si="542"/>
        <v>21.492553999999998</v>
      </c>
      <c r="AP1490" s="51">
        <f t="shared" si="543"/>
        <v>20.078351999999999</v>
      </c>
      <c r="AQ1490" s="51">
        <f t="shared" si="544"/>
        <v>25.709078000000002</v>
      </c>
      <c r="AR1490" s="51">
        <f t="shared" si="545"/>
        <v>26.438934</v>
      </c>
      <c r="AS1490" s="51">
        <f t="shared" si="546"/>
        <v>29.533953</v>
      </c>
      <c r="AT1490" s="51">
        <f t="shared" si="547"/>
        <v>16.977198000000001</v>
      </c>
      <c r="AU1490" s="51">
        <f t="shared" si="548"/>
        <v>19.962803000000001</v>
      </c>
      <c r="AV1490" s="51">
        <f t="shared" si="549"/>
        <v>24.730868999999998</v>
      </c>
      <c r="AY1490">
        <v>42374</v>
      </c>
      <c r="AZ1490">
        <v>42374</v>
      </c>
      <c r="BA1490" t="s">
        <v>29</v>
      </c>
      <c r="BB1490" s="1">
        <f t="shared" si="530"/>
        <v>42374</v>
      </c>
    </row>
    <row r="1491" spans="1:54">
      <c r="A1491" t="str">
        <f t="shared" si="550"/>
        <v>42240Fábio89</v>
      </c>
      <c r="B1491" s="48">
        <v>42240.624467592592</v>
      </c>
      <c r="C1491" s="48">
        <f t="shared" si="551"/>
        <v>42240</v>
      </c>
      <c r="D1491" s="48" t="s">
        <v>31</v>
      </c>
      <c r="E1491" s="49">
        <f t="shared" si="552"/>
        <v>89</v>
      </c>
      <c r="F1491" s="48"/>
      <c r="G1491" s="49" t="e">
        <f>VLOOKUP(C1491,#REF!,2,0)</f>
        <v>#REF!</v>
      </c>
      <c r="H1491" s="48"/>
      <c r="I1491" s="43">
        <v>0</v>
      </c>
      <c r="J1491" s="43">
        <v>8.6907750000000004</v>
      </c>
      <c r="K1491" s="43">
        <v>18.097840999999999</v>
      </c>
      <c r="L1491" s="43">
        <v>14.995260999999999</v>
      </c>
      <c r="M1491" s="43">
        <v>13.752317</v>
      </c>
      <c r="N1491" s="43">
        <v>13.324814</v>
      </c>
      <c r="O1491" s="43">
        <v>18.506699000000001</v>
      </c>
      <c r="P1491" s="43">
        <v>20.523775000000001</v>
      </c>
      <c r="Q1491" s="43">
        <v>20.045342999999999</v>
      </c>
      <c r="R1491" s="43">
        <v>21.252056</v>
      </c>
      <c r="S1491" s="43">
        <v>23.358233999999999</v>
      </c>
      <c r="T1491" s="43">
        <v>22.343050000000002</v>
      </c>
      <c r="U1491" s="43">
        <v>25.188037999999999</v>
      </c>
      <c r="V1491" s="43">
        <v>26.590596999999999</v>
      </c>
      <c r="W1491" s="43">
        <v>26.263680999999998</v>
      </c>
      <c r="X1491" s="43">
        <v>25.830808999999999</v>
      </c>
      <c r="Y1491" s="43">
        <v>89</v>
      </c>
      <c r="AA1491">
        <f t="shared" si="531"/>
        <v>41862.456967592596</v>
      </c>
      <c r="AB1491" t="str">
        <f t="shared" si="532"/>
        <v>41862Murilo/Kassio71</v>
      </c>
      <c r="AC1491" s="52">
        <v>41862</v>
      </c>
      <c r="AD1491" s="53" t="s">
        <v>20</v>
      </c>
      <c r="AE1491" s="54">
        <v>71</v>
      </c>
      <c r="AF1491" s="51" t="str">
        <f t="shared" si="533"/>
        <v/>
      </c>
      <c r="AG1491" s="51">
        <f t="shared" si="534"/>
        <v>0</v>
      </c>
      <c r="AH1491" s="51">
        <f t="shared" si="535"/>
        <v>2.9845890000000002</v>
      </c>
      <c r="AI1491" s="51">
        <f t="shared" si="536"/>
        <v>23.709154000000002</v>
      </c>
      <c r="AJ1491" s="51">
        <f t="shared" si="537"/>
        <v>28.761232</v>
      </c>
      <c r="AK1491" s="51">
        <f t="shared" si="538"/>
        <v>25.709078000000002</v>
      </c>
      <c r="AL1491" s="51">
        <f t="shared" si="539"/>
        <v>22.957595999999999</v>
      </c>
      <c r="AM1491" s="51">
        <f t="shared" si="540"/>
        <v>18.659481</v>
      </c>
      <c r="AN1491" s="51">
        <f t="shared" si="541"/>
        <v>21.432604000000001</v>
      </c>
      <c r="AO1491" s="51">
        <f t="shared" si="542"/>
        <v>21.372751000000001</v>
      </c>
      <c r="AP1491" s="51">
        <f t="shared" si="543"/>
        <v>19.790144000000002</v>
      </c>
      <c r="AQ1491" s="51">
        <f t="shared" si="544"/>
        <v>25.577513</v>
      </c>
      <c r="AR1491" s="51">
        <f t="shared" si="545"/>
        <v>26.30545</v>
      </c>
      <c r="AS1491" s="51">
        <f t="shared" si="546"/>
        <v>29.322168000000001</v>
      </c>
      <c r="AT1491" s="51">
        <f t="shared" si="547"/>
        <v>16.871597000000001</v>
      </c>
      <c r="AU1491" s="51">
        <f t="shared" si="548"/>
        <v>19.675467000000001</v>
      </c>
      <c r="AV1491" s="51">
        <f t="shared" si="549"/>
        <v>24.281115</v>
      </c>
      <c r="AY1491">
        <v>42375</v>
      </c>
      <c r="AZ1491">
        <v>42375</v>
      </c>
      <c r="BA1491" t="s">
        <v>29</v>
      </c>
      <c r="BB1491" s="1">
        <f t="shared" si="530"/>
        <v>42375</v>
      </c>
    </row>
    <row r="1492" spans="1:54">
      <c r="A1492" t="str">
        <f t="shared" si="550"/>
        <v>42242Fábio89</v>
      </c>
      <c r="B1492" s="48">
        <v>42242.40892361111</v>
      </c>
      <c r="C1492" s="48">
        <f t="shared" si="551"/>
        <v>42242</v>
      </c>
      <c r="D1492" s="48" t="s">
        <v>31</v>
      </c>
      <c r="E1492" s="49">
        <f t="shared" si="552"/>
        <v>89</v>
      </c>
      <c r="F1492" s="48"/>
      <c r="G1492" s="49" t="e">
        <f>VLOOKUP(C1492,#REF!,2,0)</f>
        <v>#REF!</v>
      </c>
      <c r="H1492" s="48"/>
      <c r="I1492" s="43">
        <v>0</v>
      </c>
      <c r="J1492" s="43">
        <v>15.911405999999999</v>
      </c>
      <c r="K1492" s="43">
        <v>21.30105</v>
      </c>
      <c r="L1492" s="43">
        <v>17.294121000000001</v>
      </c>
      <c r="M1492" s="43">
        <v>15.408205000000001</v>
      </c>
      <c r="N1492" s="43">
        <v>14.831732000000001</v>
      </c>
      <c r="O1492" s="43">
        <v>20.045342999999999</v>
      </c>
      <c r="P1492" s="43">
        <v>22.443562</v>
      </c>
      <c r="Q1492" s="43">
        <v>21.399222999999999</v>
      </c>
      <c r="R1492" s="43">
        <v>22.142672999999998</v>
      </c>
      <c r="S1492" s="43">
        <v>24.290852000000001</v>
      </c>
      <c r="T1492" s="43">
        <v>22.898644999999998</v>
      </c>
      <c r="U1492" s="43">
        <v>26.100947999999999</v>
      </c>
      <c r="V1492" s="43">
        <v>27.416450999999999</v>
      </c>
      <c r="W1492" s="43">
        <v>27.139807000000001</v>
      </c>
      <c r="X1492" s="43">
        <v>26.809674999999999</v>
      </c>
      <c r="Y1492" s="43">
        <v>89</v>
      </c>
      <c r="AA1492">
        <f t="shared" si="531"/>
        <v>41866.381076388891</v>
      </c>
      <c r="AB1492" t="str">
        <f t="shared" si="532"/>
        <v>41866Murilo/Kassio71</v>
      </c>
      <c r="AC1492" s="52">
        <v>41866</v>
      </c>
      <c r="AD1492" s="53" t="s">
        <v>20</v>
      </c>
      <c r="AE1492" s="54">
        <v>71</v>
      </c>
      <c r="AF1492" s="51" t="str">
        <f t="shared" si="533"/>
        <v/>
      </c>
      <c r="AG1492" s="51">
        <f t="shared" si="534"/>
        <v>0</v>
      </c>
      <c r="AH1492" s="51">
        <f t="shared" si="535"/>
        <v>8.1048899999999993</v>
      </c>
      <c r="AI1492" s="51">
        <f t="shared" si="536"/>
        <v>23.646038000000001</v>
      </c>
      <c r="AJ1492" s="51">
        <f t="shared" si="537"/>
        <v>27.655892999999999</v>
      </c>
      <c r="AK1492" s="51">
        <f t="shared" si="538"/>
        <v>25.315441</v>
      </c>
      <c r="AL1492" s="51">
        <f t="shared" si="539"/>
        <v>23.019756000000001</v>
      </c>
      <c r="AM1492" s="51">
        <f t="shared" si="540"/>
        <v>18.162282999999999</v>
      </c>
      <c r="AN1492" s="51">
        <f t="shared" si="541"/>
        <v>22.218719</v>
      </c>
      <c r="AO1492" s="51">
        <f t="shared" si="542"/>
        <v>21.733191999999999</v>
      </c>
      <c r="AP1492" s="51">
        <f t="shared" si="543"/>
        <v>20.020527000000001</v>
      </c>
      <c r="AQ1492" s="51">
        <f t="shared" si="544"/>
        <v>25.643274000000002</v>
      </c>
      <c r="AR1492" s="51">
        <f t="shared" si="545"/>
        <v>26.841442000000001</v>
      </c>
      <c r="AS1492" s="51">
        <f t="shared" si="546"/>
        <v>29.67557</v>
      </c>
      <c r="AT1492" s="51">
        <f t="shared" si="547"/>
        <v>16.977198000000001</v>
      </c>
      <c r="AU1492" s="51">
        <f t="shared" si="548"/>
        <v>20.078351999999999</v>
      </c>
      <c r="AV1492" s="51">
        <f t="shared" si="549"/>
        <v>24.345112</v>
      </c>
      <c r="AY1492">
        <v>42377</v>
      </c>
      <c r="AZ1492">
        <v>42377</v>
      </c>
      <c r="BA1492" t="s">
        <v>29</v>
      </c>
      <c r="BB1492" s="1">
        <f t="shared" si="530"/>
        <v>42377</v>
      </c>
    </row>
    <row r="1493" spans="1:54">
      <c r="A1493" t="str">
        <f t="shared" si="550"/>
        <v>42244Fábio89</v>
      </c>
      <c r="B1493" s="48">
        <v>42244.724999999999</v>
      </c>
      <c r="C1493" s="48">
        <f t="shared" si="551"/>
        <v>42244</v>
      </c>
      <c r="D1493" s="48" t="s">
        <v>31</v>
      </c>
      <c r="E1493" s="49">
        <f t="shared" si="552"/>
        <v>89</v>
      </c>
      <c r="F1493" s="48"/>
      <c r="G1493" s="49" t="e">
        <f>VLOOKUP(C1493,#REF!,2,0)</f>
        <v>#REF!</v>
      </c>
      <c r="H1493" s="48"/>
      <c r="I1493" s="43">
        <v>0</v>
      </c>
      <c r="J1493" s="43">
        <v>14.226777999999999</v>
      </c>
      <c r="K1493" s="43">
        <v>21.203135</v>
      </c>
      <c r="L1493" s="43">
        <v>17.649018999999999</v>
      </c>
      <c r="M1493" s="43">
        <v>25.028538000000001</v>
      </c>
      <c r="N1493" s="43">
        <v>26.318045000000001</v>
      </c>
      <c r="O1493" s="43">
        <v>25.508419</v>
      </c>
      <c r="P1493" s="43">
        <v>24.975517</v>
      </c>
      <c r="Q1493" s="43">
        <v>24.500519000000001</v>
      </c>
      <c r="R1493" s="43">
        <v>24.082063999999999</v>
      </c>
      <c r="S1493" s="43">
        <v>25.347978999999999</v>
      </c>
      <c r="T1493" s="43">
        <v>25.776941000000001</v>
      </c>
      <c r="U1493" s="43">
        <v>26.919502000000001</v>
      </c>
      <c r="V1493" s="43">
        <v>28.254341</v>
      </c>
      <c r="W1493" s="43">
        <v>27.973700999999998</v>
      </c>
      <c r="X1493" s="43">
        <v>27.583079999999999</v>
      </c>
      <c r="Y1493" s="43">
        <v>89</v>
      </c>
      <c r="AA1493">
        <f t="shared" si="531"/>
        <v>41869.493437500001</v>
      </c>
      <c r="AB1493" t="str">
        <f t="shared" si="532"/>
        <v>41869Murilo/Kassio71</v>
      </c>
      <c r="AC1493" s="52">
        <v>41869</v>
      </c>
      <c r="AD1493" s="53" t="s">
        <v>20</v>
      </c>
      <c r="AE1493" s="54">
        <v>71</v>
      </c>
      <c r="AF1493" s="51" t="str">
        <f t="shared" si="533"/>
        <v/>
      </c>
      <c r="AG1493" s="51">
        <f t="shared" si="534"/>
        <v>0</v>
      </c>
      <c r="AH1493" s="51">
        <f t="shared" si="535"/>
        <v>6.5534379999999999</v>
      </c>
      <c r="AI1493" s="51">
        <f t="shared" si="536"/>
        <v>23.772342999999999</v>
      </c>
      <c r="AJ1493" s="51">
        <f t="shared" si="537"/>
        <v>28.067778000000001</v>
      </c>
      <c r="AK1493" s="51">
        <f t="shared" si="538"/>
        <v>25.250136999999999</v>
      </c>
      <c r="AL1493" s="51">
        <f t="shared" si="539"/>
        <v>23.20673</v>
      </c>
      <c r="AM1493" s="51">
        <f t="shared" si="540"/>
        <v>18.715187</v>
      </c>
      <c r="AN1493" s="51">
        <f t="shared" si="541"/>
        <v>21.552569999999999</v>
      </c>
      <c r="AO1493" s="51">
        <f t="shared" si="542"/>
        <v>21.432604000000001</v>
      </c>
      <c r="AP1493" s="51">
        <f t="shared" si="543"/>
        <v>19.962803000000001</v>
      </c>
      <c r="AQ1493" s="51">
        <f t="shared" si="544"/>
        <v>25.380849999999999</v>
      </c>
      <c r="AR1493" s="51">
        <f t="shared" si="545"/>
        <v>26.572737</v>
      </c>
      <c r="AS1493" s="51">
        <f t="shared" si="546"/>
        <v>29.817532</v>
      </c>
      <c r="AT1493" s="51">
        <f t="shared" si="547"/>
        <v>16.871597000000001</v>
      </c>
      <c r="AU1493" s="51">
        <f t="shared" si="548"/>
        <v>19.962803000000001</v>
      </c>
      <c r="AV1493" s="51">
        <f t="shared" si="549"/>
        <v>24.345112</v>
      </c>
      <c r="AY1493">
        <v>42388</v>
      </c>
      <c r="AZ1493">
        <v>42388</v>
      </c>
      <c r="BA1493" t="s">
        <v>29</v>
      </c>
      <c r="BB1493" s="1">
        <f t="shared" si="530"/>
        <v>42388</v>
      </c>
    </row>
    <row r="1494" spans="1:54">
      <c r="A1494" t="str">
        <f t="shared" si="550"/>
        <v>42247Fábio89</v>
      </c>
      <c r="B1494" s="48">
        <v>42247.369756944441</v>
      </c>
      <c r="C1494" s="48">
        <f t="shared" si="551"/>
        <v>42247</v>
      </c>
      <c r="D1494" s="48" t="s">
        <v>31</v>
      </c>
      <c r="E1494" s="49">
        <f t="shared" si="552"/>
        <v>89</v>
      </c>
      <c r="F1494" s="48"/>
      <c r="G1494" s="49" t="e">
        <f>VLOOKUP(C1494,#REF!,2,0)</f>
        <v>#REF!</v>
      </c>
      <c r="H1494" s="48"/>
      <c r="I1494" s="43">
        <v>0</v>
      </c>
      <c r="J1494" s="43">
        <v>11.083526000000001</v>
      </c>
      <c r="K1494" s="43">
        <v>20.668424999999999</v>
      </c>
      <c r="L1494" s="43">
        <v>16.166153000000001</v>
      </c>
      <c r="M1494" s="43">
        <v>15.283706</v>
      </c>
      <c r="N1494" s="43">
        <v>14.872544</v>
      </c>
      <c r="O1494" s="43">
        <v>22.292839000000001</v>
      </c>
      <c r="P1494" s="43">
        <v>25.401394</v>
      </c>
      <c r="Q1494" s="43">
        <v>24.711071</v>
      </c>
      <c r="R1494" s="43">
        <v>24.082063999999999</v>
      </c>
      <c r="S1494" s="43">
        <v>25.028538000000001</v>
      </c>
      <c r="T1494" s="43">
        <v>25.188037999999999</v>
      </c>
      <c r="U1494" s="43">
        <v>25.723120000000002</v>
      </c>
      <c r="V1494" s="43">
        <v>27.583079999999999</v>
      </c>
      <c r="W1494" s="43">
        <v>27.361022999999999</v>
      </c>
      <c r="X1494" s="43">
        <v>26.864563</v>
      </c>
      <c r="Y1494" s="43">
        <v>89</v>
      </c>
      <c r="AA1494">
        <f t="shared" si="531"/>
        <v>41870.710775462961</v>
      </c>
      <c r="AB1494" t="str">
        <f t="shared" si="532"/>
        <v>41870Murilo/Kassio71</v>
      </c>
      <c r="AC1494" s="52">
        <v>41870</v>
      </c>
      <c r="AD1494" s="53" t="s">
        <v>20</v>
      </c>
      <c r="AE1494" s="54">
        <v>71</v>
      </c>
      <c r="AF1494" s="51" t="str">
        <f t="shared" si="533"/>
        <v/>
      </c>
      <c r="AG1494" s="51">
        <f t="shared" si="534"/>
        <v>0</v>
      </c>
      <c r="AH1494" s="51">
        <f t="shared" si="535"/>
        <v>3.3683700000000001</v>
      </c>
      <c r="AI1494" s="51">
        <f t="shared" si="536"/>
        <v>23.962475000000001</v>
      </c>
      <c r="AJ1494" s="51">
        <f t="shared" si="537"/>
        <v>27.655892999999999</v>
      </c>
      <c r="AK1494" s="51">
        <f t="shared" si="538"/>
        <v>25.054773000000001</v>
      </c>
      <c r="AL1494" s="51">
        <f t="shared" si="539"/>
        <v>23.019756000000001</v>
      </c>
      <c r="AM1494" s="51">
        <f t="shared" si="540"/>
        <v>18.826830000000001</v>
      </c>
      <c r="AN1494" s="51">
        <f t="shared" si="541"/>
        <v>21.312973</v>
      </c>
      <c r="AO1494" s="51">
        <f t="shared" si="542"/>
        <v>21.193718000000001</v>
      </c>
      <c r="AP1494" s="51">
        <f t="shared" si="543"/>
        <v>20.136236</v>
      </c>
      <c r="AQ1494" s="51">
        <f t="shared" si="544"/>
        <v>25.577513</v>
      </c>
      <c r="AR1494" s="51">
        <f t="shared" si="545"/>
        <v>26.706914999999999</v>
      </c>
      <c r="AS1494" s="51">
        <f t="shared" si="546"/>
        <v>29.817532</v>
      </c>
      <c r="AT1494" s="51">
        <f t="shared" si="547"/>
        <v>16.766361</v>
      </c>
      <c r="AU1494" s="51">
        <f t="shared" si="548"/>
        <v>19.561176</v>
      </c>
      <c r="AV1494" s="51">
        <f t="shared" si="549"/>
        <v>24.153390999999999</v>
      </c>
      <c r="AY1494">
        <v>42390</v>
      </c>
      <c r="AZ1494">
        <v>42390</v>
      </c>
      <c r="BA1494" t="s">
        <v>29</v>
      </c>
      <c r="BB1494" s="1">
        <f t="shared" si="530"/>
        <v>42390</v>
      </c>
    </row>
    <row r="1495" spans="1:54">
      <c r="A1495" t="str">
        <f t="shared" si="550"/>
        <v>42249Fábio89</v>
      </c>
      <c r="B1495" s="48">
        <v>42249.389837962961</v>
      </c>
      <c r="C1495" s="48">
        <f t="shared" si="551"/>
        <v>42249</v>
      </c>
      <c r="D1495" s="48" t="s">
        <v>31</v>
      </c>
      <c r="E1495" s="49">
        <f t="shared" si="552"/>
        <v>89</v>
      </c>
      <c r="F1495" s="48"/>
      <c r="G1495" s="49" t="e">
        <f>VLOOKUP(C1495,#REF!,2,0)</f>
        <v>#REF!</v>
      </c>
      <c r="H1495" s="48"/>
      <c r="I1495" s="43">
        <v>0</v>
      </c>
      <c r="J1495" s="43">
        <v>9.6682830000000006</v>
      </c>
      <c r="K1495" s="43">
        <v>19.572514000000002</v>
      </c>
      <c r="L1495" s="43">
        <v>15.616866</v>
      </c>
      <c r="M1495" s="43">
        <v>14.831732000000001</v>
      </c>
      <c r="N1495" s="43">
        <v>14.306697</v>
      </c>
      <c r="O1495" s="43">
        <v>19.760973</v>
      </c>
      <c r="P1495" s="43">
        <v>21.695088999999999</v>
      </c>
      <c r="Q1495" s="43">
        <v>21.943182</v>
      </c>
      <c r="R1495" s="43">
        <v>23.770520999999999</v>
      </c>
      <c r="S1495" s="43">
        <v>24.816673000000002</v>
      </c>
      <c r="T1495" s="43">
        <v>24.975517</v>
      </c>
      <c r="U1495" s="43">
        <v>25.562028999999999</v>
      </c>
      <c r="V1495" s="43">
        <v>26.864563</v>
      </c>
      <c r="W1495" s="43">
        <v>26.481413</v>
      </c>
      <c r="X1495" s="43">
        <v>26.318045000000001</v>
      </c>
      <c r="Y1495" s="43">
        <v>89</v>
      </c>
      <c r="AA1495">
        <f t="shared" si="531"/>
        <v>41873.458240740743</v>
      </c>
      <c r="AB1495" t="str">
        <f t="shared" si="532"/>
        <v>41873Murilo/Kassio71</v>
      </c>
      <c r="AC1495" s="52">
        <v>41873</v>
      </c>
      <c r="AD1495" s="53" t="s">
        <v>20</v>
      </c>
      <c r="AE1495" s="54">
        <v>71</v>
      </c>
      <c r="AF1495" s="51" t="str">
        <f t="shared" si="533"/>
        <v/>
      </c>
      <c r="AG1495" s="51">
        <f t="shared" si="534"/>
        <v>0</v>
      </c>
      <c r="AH1495" s="51">
        <f t="shared" si="535"/>
        <v>0</v>
      </c>
      <c r="AI1495" s="51">
        <f t="shared" si="536"/>
        <v>19.333618000000001</v>
      </c>
      <c r="AJ1495" s="51">
        <f t="shared" si="537"/>
        <v>27.179286999999999</v>
      </c>
      <c r="AK1495" s="51">
        <f t="shared" si="538"/>
        <v>25.315441</v>
      </c>
      <c r="AL1495" s="51">
        <f t="shared" si="539"/>
        <v>23.457239000000001</v>
      </c>
      <c r="AM1495" s="51">
        <f t="shared" si="540"/>
        <v>18.327207999999999</v>
      </c>
      <c r="AN1495" s="51">
        <f t="shared" si="541"/>
        <v>21.672909000000001</v>
      </c>
      <c r="AO1495" s="51">
        <f t="shared" si="542"/>
        <v>21.854040000000001</v>
      </c>
      <c r="AP1495" s="51">
        <f t="shared" si="543"/>
        <v>20.136236</v>
      </c>
      <c r="AQ1495" s="51">
        <f t="shared" si="544"/>
        <v>25.446300999999998</v>
      </c>
      <c r="AR1495" s="51">
        <f t="shared" si="545"/>
        <v>26.30545</v>
      </c>
      <c r="AS1495" s="51">
        <f t="shared" si="546"/>
        <v>29.111183</v>
      </c>
      <c r="AT1495" s="51">
        <f t="shared" si="547"/>
        <v>16.609161</v>
      </c>
      <c r="AU1495" s="51">
        <f t="shared" si="548"/>
        <v>19.390362</v>
      </c>
      <c r="AV1495" s="51">
        <f t="shared" si="549"/>
        <v>23.899007999999998</v>
      </c>
      <c r="AY1495">
        <v>42392</v>
      </c>
      <c r="AZ1495">
        <v>42392</v>
      </c>
      <c r="BA1495" t="s">
        <v>29</v>
      </c>
      <c r="BB1495" s="1">
        <f t="shared" si="530"/>
        <v>42392</v>
      </c>
    </row>
    <row r="1496" spans="1:54">
      <c r="A1496" t="str">
        <f t="shared" si="550"/>
        <v>42251Fábio89</v>
      </c>
      <c r="B1496" s="48">
        <v>42251.652546296296</v>
      </c>
      <c r="C1496" s="48">
        <f t="shared" si="551"/>
        <v>42251</v>
      </c>
      <c r="D1496" s="48" t="s">
        <v>31</v>
      </c>
      <c r="E1496" s="49">
        <f t="shared" si="552"/>
        <v>89</v>
      </c>
      <c r="F1496" s="48"/>
      <c r="G1496" s="49" t="e">
        <f>VLOOKUP(C1496,#REF!,2,0)</f>
        <v>#REF!</v>
      </c>
      <c r="H1496" s="48"/>
      <c r="I1496" s="43">
        <v>0</v>
      </c>
      <c r="J1496" s="43">
        <v>9.0937760000000001</v>
      </c>
      <c r="K1496" s="43">
        <v>19.291584</v>
      </c>
      <c r="L1496" s="43">
        <v>15.408205000000001</v>
      </c>
      <c r="M1496" s="43">
        <v>14.346736</v>
      </c>
      <c r="N1496" s="43">
        <v>14.147143</v>
      </c>
      <c r="O1496" s="43">
        <v>19.384998</v>
      </c>
      <c r="P1496" s="43">
        <v>21.252056</v>
      </c>
      <c r="Q1496" s="43">
        <v>21.056601000000001</v>
      </c>
      <c r="R1496" s="43">
        <v>22.493888999999999</v>
      </c>
      <c r="S1496" s="43">
        <v>24.922495000000001</v>
      </c>
      <c r="T1496" s="43">
        <v>25.028538000000001</v>
      </c>
      <c r="U1496" s="43">
        <v>25.723120000000002</v>
      </c>
      <c r="V1496" s="43">
        <v>27.30566</v>
      </c>
      <c r="W1496" s="43">
        <v>26.919502000000001</v>
      </c>
      <c r="X1496" s="43">
        <v>26.645285000000001</v>
      </c>
      <c r="Y1496" s="43">
        <v>89</v>
      </c>
      <c r="AA1496">
        <f t="shared" si="531"/>
        <v>41880.767569444448</v>
      </c>
      <c r="AB1496" t="str">
        <f t="shared" si="532"/>
        <v>41880Murilo/Kassio71</v>
      </c>
      <c r="AC1496" s="52">
        <v>41880</v>
      </c>
      <c r="AD1496" s="53" t="s">
        <v>20</v>
      </c>
      <c r="AE1496" s="54">
        <v>71</v>
      </c>
      <c r="AF1496" s="51" t="str">
        <f t="shared" si="533"/>
        <v/>
      </c>
      <c r="AG1496" s="51">
        <f t="shared" si="534"/>
        <v>0</v>
      </c>
      <c r="AH1496" s="51">
        <f t="shared" si="535"/>
        <v>2.7011229999999999</v>
      </c>
      <c r="AI1496" s="51">
        <f t="shared" si="536"/>
        <v>19.790144000000002</v>
      </c>
      <c r="AJ1496" s="51">
        <f t="shared" si="537"/>
        <v>25.643274000000002</v>
      </c>
      <c r="AK1496" s="51">
        <f t="shared" si="538"/>
        <v>24.217213000000001</v>
      </c>
      <c r="AL1496" s="51">
        <f t="shared" si="539"/>
        <v>22.402258</v>
      </c>
      <c r="AM1496" s="51">
        <f t="shared" si="540"/>
        <v>17.88917</v>
      </c>
      <c r="AN1496" s="51">
        <f t="shared" si="541"/>
        <v>21.253294</v>
      </c>
      <c r="AO1496" s="51">
        <f t="shared" si="542"/>
        <v>21.0748</v>
      </c>
      <c r="AP1496" s="51">
        <f t="shared" si="543"/>
        <v>19.905152999999999</v>
      </c>
      <c r="AQ1496" s="51">
        <f t="shared" si="544"/>
        <v>25.184933000000001</v>
      </c>
      <c r="AR1496" s="51">
        <f t="shared" si="545"/>
        <v>26.238823</v>
      </c>
      <c r="AS1496" s="51">
        <f t="shared" si="546"/>
        <v>29.322168000000001</v>
      </c>
      <c r="AT1496" s="51">
        <f t="shared" si="547"/>
        <v>16.452760999999999</v>
      </c>
      <c r="AU1496" s="51">
        <f t="shared" si="548"/>
        <v>19.390362</v>
      </c>
      <c r="AV1496" s="51">
        <f t="shared" si="549"/>
        <v>23.709154000000002</v>
      </c>
      <c r="AY1496">
        <v>42398</v>
      </c>
      <c r="AZ1496">
        <v>42398</v>
      </c>
      <c r="BA1496" t="s">
        <v>29</v>
      </c>
      <c r="BB1496" s="1">
        <f t="shared" si="530"/>
        <v>42398</v>
      </c>
    </row>
    <row r="1497" spans="1:54">
      <c r="A1497" t="str">
        <f t="shared" si="550"/>
        <v>42257Fábio89</v>
      </c>
      <c r="B1497" s="48">
        <v>42257.498831018522</v>
      </c>
      <c r="C1497" s="48">
        <f t="shared" si="551"/>
        <v>42257</v>
      </c>
      <c r="D1497" s="48" t="s">
        <v>31</v>
      </c>
      <c r="E1497" s="49">
        <f t="shared" si="552"/>
        <v>89</v>
      </c>
      <c r="F1497" s="48"/>
      <c r="G1497" s="49" t="e">
        <f>VLOOKUP(C1497,#REF!,2,0)</f>
        <v>#REF!</v>
      </c>
      <c r="H1497" s="48"/>
      <c r="I1497" s="43">
        <v>0</v>
      </c>
      <c r="J1497" s="43">
        <v>15.325142</v>
      </c>
      <c r="K1497" s="43">
        <v>21.943182</v>
      </c>
      <c r="L1497" s="43">
        <v>19.431795000000001</v>
      </c>
      <c r="M1497" s="43">
        <v>27.084671</v>
      </c>
      <c r="N1497" s="43">
        <v>27.139807000000001</v>
      </c>
      <c r="O1497" s="43">
        <v>26.263680999999998</v>
      </c>
      <c r="P1497" s="43">
        <v>25.992735</v>
      </c>
      <c r="Q1497" s="43">
        <v>25.884729</v>
      </c>
      <c r="R1497" s="43">
        <v>25.401394</v>
      </c>
      <c r="S1497" s="43">
        <v>26.046810000000001</v>
      </c>
      <c r="T1497" s="43">
        <v>25.830808999999999</v>
      </c>
      <c r="U1497" s="43">
        <v>26.645285000000001</v>
      </c>
      <c r="V1497" s="43">
        <v>28.029741000000001</v>
      </c>
      <c r="W1497" s="43">
        <v>27.750156</v>
      </c>
      <c r="X1497" s="43">
        <v>27.30566</v>
      </c>
      <c r="Y1497" s="43">
        <v>89</v>
      </c>
      <c r="AA1497">
        <f t="shared" si="531"/>
        <v>41883.544108796297</v>
      </c>
      <c r="AB1497" t="str">
        <f t="shared" si="532"/>
        <v>41883Murilo/Kassio71</v>
      </c>
      <c r="AC1497" s="52">
        <v>41883</v>
      </c>
      <c r="AD1497" s="53" t="s">
        <v>20</v>
      </c>
      <c r="AE1497" s="54">
        <v>71</v>
      </c>
      <c r="AF1497" s="51" t="str">
        <f t="shared" si="533"/>
        <v/>
      </c>
      <c r="AG1497" s="51">
        <f t="shared" si="534"/>
        <v>0</v>
      </c>
      <c r="AH1497" s="51">
        <f t="shared" si="535"/>
        <v>19.732771</v>
      </c>
      <c r="AI1497" s="51">
        <f t="shared" si="536"/>
        <v>19.962803000000001</v>
      </c>
      <c r="AJ1497" s="51">
        <f t="shared" si="537"/>
        <v>24.409174</v>
      </c>
      <c r="AK1497" s="51">
        <f t="shared" si="538"/>
        <v>23.835629999999998</v>
      </c>
      <c r="AL1497" s="51">
        <f t="shared" si="539"/>
        <v>21.914597000000001</v>
      </c>
      <c r="AM1497" s="51">
        <f t="shared" si="540"/>
        <v>17.618275000000001</v>
      </c>
      <c r="AN1497" s="51">
        <f t="shared" si="541"/>
        <v>21.0748</v>
      </c>
      <c r="AO1497" s="51">
        <f t="shared" si="542"/>
        <v>20.544087999999999</v>
      </c>
      <c r="AP1497" s="51">
        <f t="shared" si="543"/>
        <v>19.504138999999999</v>
      </c>
      <c r="AQ1497" s="51">
        <f t="shared" si="544"/>
        <v>24.924942000000001</v>
      </c>
      <c r="AR1497" s="51">
        <f t="shared" si="545"/>
        <v>26.372135</v>
      </c>
      <c r="AS1497" s="51">
        <f t="shared" si="546"/>
        <v>29.1814</v>
      </c>
      <c r="AT1497" s="51">
        <f t="shared" si="547"/>
        <v>16.452760999999999</v>
      </c>
      <c r="AU1497" s="51">
        <f t="shared" si="548"/>
        <v>19.333618000000001</v>
      </c>
      <c r="AV1497" s="51">
        <f t="shared" si="549"/>
        <v>23.646038000000001</v>
      </c>
      <c r="AY1497">
        <v>42399</v>
      </c>
      <c r="AZ1497">
        <v>42399</v>
      </c>
      <c r="BA1497" t="s">
        <v>29</v>
      </c>
      <c r="BB1497" s="1">
        <f t="shared" si="530"/>
        <v>42399</v>
      </c>
    </row>
    <row r="1498" spans="1:54">
      <c r="A1498" t="str">
        <f t="shared" si="550"/>
        <v>42260Fábio89</v>
      </c>
      <c r="B1498" s="48">
        <v>42260.696932870371</v>
      </c>
      <c r="C1498" s="48">
        <f t="shared" si="551"/>
        <v>42260</v>
      </c>
      <c r="D1498" s="48" t="s">
        <v>31</v>
      </c>
      <c r="E1498" s="49">
        <f t="shared" si="552"/>
        <v>89</v>
      </c>
      <c r="F1498" s="48"/>
      <c r="G1498" s="49" t="e">
        <f>VLOOKUP(C1498,#REF!,2,0)</f>
        <v>#REF!</v>
      </c>
      <c r="H1498" s="48"/>
      <c r="I1498" s="43">
        <v>0</v>
      </c>
      <c r="J1498" s="43">
        <v>15.449805</v>
      </c>
      <c r="K1498" s="43">
        <v>21.105408000000001</v>
      </c>
      <c r="L1498" s="43">
        <v>17.693660999999999</v>
      </c>
      <c r="M1498" s="43">
        <v>25.454886999999999</v>
      </c>
      <c r="N1498" s="43">
        <v>26.318045000000001</v>
      </c>
      <c r="O1498" s="43">
        <v>25.347978999999999</v>
      </c>
      <c r="P1498" s="43">
        <v>25.134798</v>
      </c>
      <c r="Q1498" s="43">
        <v>24.763864999999999</v>
      </c>
      <c r="R1498" s="43">
        <v>24.395575999999998</v>
      </c>
      <c r="S1498" s="43">
        <v>25.401394</v>
      </c>
      <c r="T1498" s="43">
        <v>25.134798</v>
      </c>
      <c r="U1498" s="43">
        <v>25.776941000000001</v>
      </c>
      <c r="V1498" s="43">
        <v>27.527462</v>
      </c>
      <c r="W1498" s="43">
        <v>27.30566</v>
      </c>
      <c r="X1498" s="43">
        <v>26.535988</v>
      </c>
      <c r="Y1498" s="43">
        <v>89</v>
      </c>
      <c r="AA1498">
        <f t="shared" si="531"/>
        <v>41885.472638888888</v>
      </c>
      <c r="AB1498" t="str">
        <f t="shared" si="532"/>
        <v>41885Murilo/Kassio71</v>
      </c>
      <c r="AC1498" s="52">
        <v>41885</v>
      </c>
      <c r="AD1498" s="53" t="s">
        <v>20</v>
      </c>
      <c r="AE1498" s="54">
        <v>71</v>
      </c>
      <c r="AF1498" s="51" t="str">
        <f t="shared" si="533"/>
        <v/>
      </c>
      <c r="AG1498" s="51">
        <f t="shared" si="534"/>
        <v>0</v>
      </c>
      <c r="AH1498" s="51">
        <f t="shared" si="535"/>
        <v>24.730868999999998</v>
      </c>
      <c r="AI1498" s="51">
        <f t="shared" si="536"/>
        <v>32.431399999999996</v>
      </c>
      <c r="AJ1498" s="51">
        <f t="shared" si="537"/>
        <v>25.054773000000001</v>
      </c>
      <c r="AK1498" s="51">
        <f t="shared" si="538"/>
        <v>23.962475000000001</v>
      </c>
      <c r="AL1498" s="51">
        <f t="shared" si="539"/>
        <v>22.833573999999999</v>
      </c>
      <c r="AM1498" s="51">
        <f t="shared" si="540"/>
        <v>17.943619000000002</v>
      </c>
      <c r="AN1498" s="51">
        <f t="shared" si="541"/>
        <v>21.253294</v>
      </c>
      <c r="AO1498" s="51">
        <f t="shared" si="542"/>
        <v>20.661383000000001</v>
      </c>
      <c r="AP1498" s="51">
        <f t="shared" si="543"/>
        <v>19.905152999999999</v>
      </c>
      <c r="AQ1498" s="51">
        <f t="shared" si="544"/>
        <v>26.039528000000001</v>
      </c>
      <c r="AR1498" s="51">
        <f t="shared" si="545"/>
        <v>26.976317999999999</v>
      </c>
      <c r="AS1498" s="51">
        <f t="shared" si="546"/>
        <v>29.746500000000001</v>
      </c>
      <c r="AT1498" s="51">
        <f t="shared" si="547"/>
        <v>16.766361</v>
      </c>
      <c r="AU1498" s="51">
        <f t="shared" si="548"/>
        <v>19.504138999999999</v>
      </c>
      <c r="AV1498" s="51">
        <f t="shared" si="549"/>
        <v>23.962475000000001</v>
      </c>
      <c r="AY1498">
        <v>42402</v>
      </c>
      <c r="AZ1498">
        <v>42402</v>
      </c>
      <c r="BA1498" t="s">
        <v>29</v>
      </c>
      <c r="BB1498" s="1">
        <f t="shared" si="530"/>
        <v>42402</v>
      </c>
    </row>
    <row r="1499" spans="1:54">
      <c r="A1499" t="str">
        <f t="shared" si="550"/>
        <v>42261Fábio89</v>
      </c>
      <c r="B1499" s="48">
        <v>42261.505798611113</v>
      </c>
      <c r="C1499" s="48">
        <f t="shared" si="551"/>
        <v>42261</v>
      </c>
      <c r="D1499" s="48" t="s">
        <v>31</v>
      </c>
      <c r="E1499" s="49">
        <f t="shared" si="552"/>
        <v>89</v>
      </c>
      <c r="F1499" s="48"/>
      <c r="G1499" s="49" t="e">
        <f>VLOOKUP(C1499,#REF!,2,0)</f>
        <v>#REF!</v>
      </c>
      <c r="H1499" s="48"/>
      <c r="I1499" s="43">
        <v>0</v>
      </c>
      <c r="J1499" s="43">
        <v>14.507453999999999</v>
      </c>
      <c r="K1499" s="43">
        <v>20.813578</v>
      </c>
      <c r="L1499" s="43">
        <v>17.030346000000002</v>
      </c>
      <c r="M1499" s="43">
        <v>18.598167</v>
      </c>
      <c r="N1499" s="43">
        <v>25.830808999999999</v>
      </c>
      <c r="O1499" s="43">
        <v>25.723120000000002</v>
      </c>
      <c r="P1499" s="43">
        <v>25.081669000000002</v>
      </c>
      <c r="Q1499" s="43">
        <v>24.869577</v>
      </c>
      <c r="R1499" s="43">
        <v>24.448043999999999</v>
      </c>
      <c r="S1499" s="43">
        <v>25.241266</v>
      </c>
      <c r="T1499" s="43">
        <v>25.188037999999999</v>
      </c>
      <c r="U1499" s="43">
        <v>25.723120000000002</v>
      </c>
      <c r="V1499" s="43">
        <v>27.361022999999999</v>
      </c>
      <c r="W1499" s="43">
        <v>26.974508</v>
      </c>
      <c r="X1499" s="43">
        <v>26.645285000000001</v>
      </c>
      <c r="Y1499" s="43">
        <v>89</v>
      </c>
      <c r="AA1499">
        <f t="shared" si="531"/>
        <v>41891.712071759262</v>
      </c>
      <c r="AB1499" t="str">
        <f t="shared" si="532"/>
        <v>41891Murilo/Kassio71</v>
      </c>
      <c r="AC1499" s="52">
        <v>41891</v>
      </c>
      <c r="AD1499" s="53" t="s">
        <v>20</v>
      </c>
      <c r="AE1499" s="54">
        <v>71</v>
      </c>
      <c r="AF1499" s="51" t="str">
        <f t="shared" si="533"/>
        <v/>
      </c>
      <c r="AG1499" s="51">
        <f t="shared" si="534"/>
        <v>0</v>
      </c>
      <c r="AH1499" s="51">
        <f t="shared" si="535"/>
        <v>5.0022640000000003</v>
      </c>
      <c r="AI1499" s="51">
        <f t="shared" si="536"/>
        <v>28.413414</v>
      </c>
      <c r="AJ1499" s="51">
        <f t="shared" si="537"/>
        <v>30.532489999999999</v>
      </c>
      <c r="AK1499" s="51">
        <f t="shared" si="538"/>
        <v>25.315441</v>
      </c>
      <c r="AL1499" s="51">
        <f t="shared" si="539"/>
        <v>22.648201</v>
      </c>
      <c r="AM1499" s="51">
        <f t="shared" si="540"/>
        <v>17.726357</v>
      </c>
      <c r="AN1499" s="51">
        <f t="shared" si="541"/>
        <v>20.956261000000001</v>
      </c>
      <c r="AO1499" s="51">
        <f t="shared" si="542"/>
        <v>20.427109000000002</v>
      </c>
      <c r="AP1499" s="51">
        <f t="shared" si="543"/>
        <v>19.390362</v>
      </c>
      <c r="AQ1499" s="51">
        <f t="shared" si="544"/>
        <v>24.795479</v>
      </c>
      <c r="AR1499" s="51">
        <f t="shared" si="545"/>
        <v>25.973248999999999</v>
      </c>
      <c r="AS1499" s="51">
        <f t="shared" si="546"/>
        <v>29.1814</v>
      </c>
      <c r="AT1499" s="51">
        <f t="shared" si="547"/>
        <v>16.452760999999999</v>
      </c>
      <c r="AU1499" s="51">
        <f t="shared" si="548"/>
        <v>19.561176</v>
      </c>
      <c r="AV1499" s="51">
        <f t="shared" si="549"/>
        <v>24.026022000000001</v>
      </c>
      <c r="AY1499">
        <v>42403</v>
      </c>
      <c r="AZ1499">
        <v>42403</v>
      </c>
      <c r="BA1499" t="s">
        <v>29</v>
      </c>
      <c r="BB1499" s="1">
        <f t="shared" si="530"/>
        <v>42403</v>
      </c>
    </row>
    <row r="1500" spans="1:54">
      <c r="A1500" t="str">
        <f t="shared" si="550"/>
        <v>42263Fábio89</v>
      </c>
      <c r="B1500" s="48">
        <v>42263.477997685186</v>
      </c>
      <c r="C1500" s="48">
        <f t="shared" si="551"/>
        <v>42263</v>
      </c>
      <c r="D1500" s="48" t="s">
        <v>31</v>
      </c>
      <c r="E1500" s="49">
        <f t="shared" si="552"/>
        <v>89</v>
      </c>
      <c r="F1500" s="48"/>
      <c r="G1500" s="49" t="e">
        <f>VLOOKUP(C1500,#REF!,2,0)</f>
        <v>#REF!</v>
      </c>
      <c r="H1500" s="48"/>
      <c r="I1500" s="43">
        <v>0</v>
      </c>
      <c r="J1500" s="43">
        <v>11.65014</v>
      </c>
      <c r="K1500" s="43">
        <v>20.813578</v>
      </c>
      <c r="L1500" s="43">
        <v>16.465980999999999</v>
      </c>
      <c r="M1500" s="43">
        <v>16.208808999999999</v>
      </c>
      <c r="N1500" s="43">
        <v>15.449805</v>
      </c>
      <c r="O1500" s="43">
        <v>21.943182</v>
      </c>
      <c r="P1500" s="43">
        <v>25.347978999999999</v>
      </c>
      <c r="Q1500" s="43">
        <v>25.294592000000002</v>
      </c>
      <c r="R1500" s="43">
        <v>25.294592000000002</v>
      </c>
      <c r="S1500" s="43">
        <v>25.992735</v>
      </c>
      <c r="T1500" s="43">
        <v>25.938700000000001</v>
      </c>
      <c r="U1500" s="43">
        <v>26.590596999999999</v>
      </c>
      <c r="V1500" s="43">
        <v>28.254341</v>
      </c>
      <c r="W1500" s="43">
        <v>28.085809999999999</v>
      </c>
      <c r="X1500" s="43">
        <v>27.638721</v>
      </c>
      <c r="Y1500" s="43">
        <v>89</v>
      </c>
      <c r="AA1500">
        <f t="shared" si="531"/>
        <v>41894.409212962964</v>
      </c>
      <c r="AB1500" t="str">
        <f t="shared" si="532"/>
        <v>41894Murilo/Kassio71</v>
      </c>
      <c r="AC1500" s="52">
        <v>41894</v>
      </c>
      <c r="AD1500" s="53" t="s">
        <v>20</v>
      </c>
      <c r="AE1500" s="54">
        <v>71</v>
      </c>
      <c r="AF1500" s="51" t="str">
        <f t="shared" si="533"/>
        <v/>
      </c>
      <c r="AG1500" s="51">
        <f t="shared" si="534"/>
        <v>0</v>
      </c>
      <c r="AH1500" s="51">
        <f t="shared" si="535"/>
        <v>4.3415889999999999</v>
      </c>
      <c r="AI1500" s="51">
        <f t="shared" si="536"/>
        <v>26.908846</v>
      </c>
      <c r="AJ1500" s="51">
        <f t="shared" si="537"/>
        <v>30.388791999999999</v>
      </c>
      <c r="AK1500" s="51">
        <f t="shared" si="538"/>
        <v>25.380849999999999</v>
      </c>
      <c r="AL1500" s="51">
        <f t="shared" si="539"/>
        <v>22.525047000000001</v>
      </c>
      <c r="AM1500" s="51">
        <f t="shared" si="540"/>
        <v>18.052766999999999</v>
      </c>
      <c r="AN1500" s="51">
        <f t="shared" si="541"/>
        <v>21.733191999999999</v>
      </c>
      <c r="AO1500" s="51">
        <f t="shared" si="542"/>
        <v>20.427109000000002</v>
      </c>
      <c r="AP1500" s="51">
        <f t="shared" si="543"/>
        <v>19.561176</v>
      </c>
      <c r="AQ1500" s="51">
        <f t="shared" si="544"/>
        <v>25.054773000000001</v>
      </c>
      <c r="AR1500" s="51">
        <f t="shared" si="545"/>
        <v>25.840996000000001</v>
      </c>
      <c r="AS1500" s="51">
        <f t="shared" si="546"/>
        <v>29.041008000000001</v>
      </c>
      <c r="AT1500" s="51">
        <f t="shared" si="547"/>
        <v>16.504814</v>
      </c>
      <c r="AU1500" s="51">
        <f t="shared" si="548"/>
        <v>19.220372999999999</v>
      </c>
      <c r="AV1500" s="51">
        <f t="shared" si="549"/>
        <v>23.772342999999999</v>
      </c>
      <c r="AY1500">
        <v>42405</v>
      </c>
      <c r="AZ1500">
        <v>42405</v>
      </c>
      <c r="BA1500" t="s">
        <v>29</v>
      </c>
      <c r="BB1500" s="1">
        <f t="shared" si="530"/>
        <v>42405</v>
      </c>
    </row>
    <row r="1501" spans="1:54">
      <c r="A1501" t="str">
        <f t="shared" si="550"/>
        <v>42265Fábio89</v>
      </c>
      <c r="B1501" s="48">
        <v>42265.498888888891</v>
      </c>
      <c r="C1501" s="48">
        <f t="shared" si="551"/>
        <v>42265</v>
      </c>
      <c r="D1501" s="48" t="s">
        <v>31</v>
      </c>
      <c r="E1501" s="49">
        <f t="shared" si="552"/>
        <v>89</v>
      </c>
      <c r="F1501" s="48"/>
      <c r="G1501" s="49" t="e">
        <f>VLOOKUP(C1501,#REF!,2,0)</f>
        <v>#REF!</v>
      </c>
      <c r="H1501" s="48"/>
      <c r="I1501" s="43">
        <v>0</v>
      </c>
      <c r="J1501" s="43">
        <v>9.7007739999999991</v>
      </c>
      <c r="K1501" s="43">
        <v>20.283854000000002</v>
      </c>
      <c r="L1501" s="43">
        <v>16.080988000000001</v>
      </c>
      <c r="M1501" s="43">
        <v>15.616866</v>
      </c>
      <c r="N1501" s="43">
        <v>14.913376</v>
      </c>
      <c r="O1501" s="43">
        <v>20.523775000000001</v>
      </c>
      <c r="P1501" s="43">
        <v>22.393265</v>
      </c>
      <c r="Q1501" s="43">
        <v>22.343050000000002</v>
      </c>
      <c r="R1501" s="43">
        <v>24.082063999999999</v>
      </c>
      <c r="S1501" s="43">
        <v>25.562028999999999</v>
      </c>
      <c r="T1501" s="43">
        <v>25.241266</v>
      </c>
      <c r="U1501" s="43">
        <v>25.669376</v>
      </c>
      <c r="V1501" s="43">
        <v>27.638721</v>
      </c>
      <c r="W1501" s="43">
        <v>27.139807000000001</v>
      </c>
      <c r="X1501" s="43">
        <v>26.919502000000001</v>
      </c>
      <c r="Y1501" s="43">
        <v>89</v>
      </c>
      <c r="AA1501">
        <f t="shared" si="531"/>
        <v>41897.634479166663</v>
      </c>
      <c r="AB1501" t="str">
        <f t="shared" si="532"/>
        <v>41897Murilo/Kassio71</v>
      </c>
      <c r="AC1501" s="52">
        <v>41897</v>
      </c>
      <c r="AD1501" s="53" t="s">
        <v>20</v>
      </c>
      <c r="AE1501" s="54">
        <v>71</v>
      </c>
      <c r="AF1501" s="51" t="str">
        <f t="shared" si="533"/>
        <v/>
      </c>
      <c r="AG1501" s="51">
        <f t="shared" si="534"/>
        <v>0</v>
      </c>
      <c r="AH1501" s="51">
        <f t="shared" si="535"/>
        <v>3.043339</v>
      </c>
      <c r="AI1501" s="51">
        <f t="shared" si="536"/>
        <v>23.962475000000001</v>
      </c>
      <c r="AJ1501" s="51">
        <f t="shared" si="537"/>
        <v>29.111183</v>
      </c>
      <c r="AK1501" s="51">
        <f t="shared" si="538"/>
        <v>24.601942000000001</v>
      </c>
      <c r="AL1501" s="51">
        <f t="shared" si="539"/>
        <v>22.709892</v>
      </c>
      <c r="AM1501" s="51">
        <f t="shared" si="540"/>
        <v>17.88917</v>
      </c>
      <c r="AN1501" s="51">
        <f t="shared" si="541"/>
        <v>21.552569999999999</v>
      </c>
      <c r="AO1501" s="51">
        <f t="shared" si="542"/>
        <v>21.0748</v>
      </c>
      <c r="AP1501" s="51">
        <f t="shared" si="543"/>
        <v>19.790144000000002</v>
      </c>
      <c r="AQ1501" s="51">
        <f t="shared" si="544"/>
        <v>25.380849999999999</v>
      </c>
      <c r="AR1501" s="51">
        <f t="shared" si="545"/>
        <v>26.505780999999999</v>
      </c>
      <c r="AS1501" s="51">
        <f t="shared" si="546"/>
        <v>29.251740000000002</v>
      </c>
      <c r="AT1501" s="51">
        <f t="shared" si="547"/>
        <v>16.40082</v>
      </c>
      <c r="AU1501" s="51">
        <f t="shared" si="548"/>
        <v>19.276951</v>
      </c>
      <c r="AV1501" s="51">
        <f t="shared" si="549"/>
        <v>23.520077000000001</v>
      </c>
      <c r="AY1501">
        <v>42410</v>
      </c>
      <c r="AZ1501">
        <v>42410</v>
      </c>
      <c r="BA1501" t="s">
        <v>29</v>
      </c>
      <c r="BB1501" s="1">
        <f t="shared" si="530"/>
        <v>42410</v>
      </c>
    </row>
    <row r="1502" spans="1:54">
      <c r="A1502" t="str">
        <f t="shared" si="550"/>
        <v>42268Fábio89</v>
      </c>
      <c r="B1502" s="48">
        <v>42268.490370370368</v>
      </c>
      <c r="C1502" s="48">
        <f t="shared" si="551"/>
        <v>42268</v>
      </c>
      <c r="D1502" s="48" t="s">
        <v>31</v>
      </c>
      <c r="E1502" s="49">
        <f t="shared" si="552"/>
        <v>89</v>
      </c>
      <c r="F1502" s="48"/>
      <c r="G1502" s="49" t="e">
        <f>VLOOKUP(C1502,#REF!,2,0)</f>
        <v>#REF!</v>
      </c>
      <c r="H1502" s="48"/>
      <c r="I1502" s="43">
        <v>0</v>
      </c>
      <c r="J1502" s="43">
        <v>8.9065309999999993</v>
      </c>
      <c r="K1502" s="43">
        <v>19.572514000000002</v>
      </c>
      <c r="L1502" s="43">
        <v>15.574994</v>
      </c>
      <c r="M1502" s="43">
        <v>14.790993</v>
      </c>
      <c r="N1502" s="43">
        <v>14.107385000000001</v>
      </c>
      <c r="O1502" s="43">
        <v>19.760973</v>
      </c>
      <c r="P1502" s="43">
        <v>21.744581</v>
      </c>
      <c r="Q1502" s="43">
        <v>21.350121999999999</v>
      </c>
      <c r="R1502" s="43">
        <v>22.645251999999999</v>
      </c>
      <c r="S1502" s="43">
        <v>24.975517</v>
      </c>
      <c r="T1502" s="43">
        <v>24.605682000000002</v>
      </c>
      <c r="U1502" s="43">
        <v>26.426905000000001</v>
      </c>
      <c r="V1502" s="43">
        <v>28.198132999999999</v>
      </c>
      <c r="W1502" s="43">
        <v>27.917736000000001</v>
      </c>
      <c r="X1502" s="43">
        <v>26.974508</v>
      </c>
      <c r="Y1502" s="43">
        <v>89</v>
      </c>
      <c r="AA1502">
        <f t="shared" si="531"/>
        <v>41901.389293981483</v>
      </c>
      <c r="AB1502" t="str">
        <f t="shared" si="532"/>
        <v>41901Murilo/Kassio71</v>
      </c>
      <c r="AC1502" s="52">
        <v>41901</v>
      </c>
      <c r="AD1502" s="53" t="s">
        <v>20</v>
      </c>
      <c r="AE1502" s="54">
        <v>71</v>
      </c>
      <c r="AF1502" s="51" t="str">
        <f t="shared" si="533"/>
        <v/>
      </c>
      <c r="AG1502" s="51">
        <f t="shared" si="534"/>
        <v>0</v>
      </c>
      <c r="AH1502" s="51">
        <f t="shared" si="535"/>
        <v>3.305914</v>
      </c>
      <c r="AI1502" s="51">
        <f t="shared" si="536"/>
        <v>21.015474000000001</v>
      </c>
      <c r="AJ1502" s="51">
        <f t="shared" si="537"/>
        <v>27.724340000000002</v>
      </c>
      <c r="AK1502" s="51">
        <f t="shared" si="538"/>
        <v>24.924942000000001</v>
      </c>
      <c r="AL1502" s="51">
        <f t="shared" si="539"/>
        <v>22.586582</v>
      </c>
      <c r="AM1502" s="51">
        <f t="shared" si="540"/>
        <v>17.726357</v>
      </c>
      <c r="AN1502" s="51">
        <f t="shared" si="541"/>
        <v>20.661383000000001</v>
      </c>
      <c r="AO1502" s="51">
        <f t="shared" si="542"/>
        <v>20.252334999999999</v>
      </c>
      <c r="AP1502" s="51">
        <f t="shared" si="543"/>
        <v>19.390362</v>
      </c>
      <c r="AQ1502" s="51">
        <f t="shared" si="544"/>
        <v>24.601942000000001</v>
      </c>
      <c r="AR1502" s="51">
        <f t="shared" si="545"/>
        <v>25.315441</v>
      </c>
      <c r="AS1502" s="51">
        <f t="shared" si="546"/>
        <v>28.344125999999999</v>
      </c>
      <c r="AT1502" s="51">
        <f t="shared" si="547"/>
        <v>16.039642000000001</v>
      </c>
      <c r="AU1502" s="51">
        <f t="shared" si="548"/>
        <v>18.938821999999998</v>
      </c>
      <c r="AV1502" s="51">
        <f t="shared" si="549"/>
        <v>23.20673</v>
      </c>
      <c r="AY1502">
        <v>42412</v>
      </c>
      <c r="AZ1502">
        <v>42412</v>
      </c>
      <c r="BA1502" t="s">
        <v>29</v>
      </c>
      <c r="BB1502" s="1">
        <f t="shared" si="530"/>
        <v>42412</v>
      </c>
    </row>
    <row r="1503" spans="1:54">
      <c r="A1503" t="str">
        <f t="shared" si="550"/>
        <v>42270Fábio89</v>
      </c>
      <c r="B1503" s="48">
        <v>42270.392222222225</v>
      </c>
      <c r="C1503" s="48">
        <f t="shared" si="551"/>
        <v>42270</v>
      </c>
      <c r="D1503" s="48" t="s">
        <v>31</v>
      </c>
      <c r="E1503" s="49">
        <f t="shared" si="552"/>
        <v>89</v>
      </c>
      <c r="F1503" s="48"/>
      <c r="G1503" s="49" t="e">
        <f>VLOOKUP(C1503,#REF!,2,0)</f>
        <v>#REF!</v>
      </c>
      <c r="H1503" s="48"/>
      <c r="I1503" s="43">
        <v>0</v>
      </c>
      <c r="J1503" s="43">
        <v>9.1566469999999995</v>
      </c>
      <c r="K1503" s="43">
        <v>19.291584</v>
      </c>
      <c r="L1503" s="43">
        <v>15.911405999999999</v>
      </c>
      <c r="M1503" s="43">
        <v>14.872544</v>
      </c>
      <c r="N1503" s="43">
        <v>14.028081</v>
      </c>
      <c r="O1503" s="43">
        <v>19.384998</v>
      </c>
      <c r="P1503" s="43">
        <v>21.596231</v>
      </c>
      <c r="Q1503" s="43">
        <v>21.154211</v>
      </c>
      <c r="R1503" s="43">
        <v>22.292839000000001</v>
      </c>
      <c r="S1503" s="43">
        <v>23.926054000000001</v>
      </c>
      <c r="T1503" s="43">
        <v>22.343050000000002</v>
      </c>
      <c r="U1503" s="43">
        <v>25.347978999999999</v>
      </c>
      <c r="V1503" s="43">
        <v>27.527462</v>
      </c>
      <c r="W1503" s="43">
        <v>26.645285000000001</v>
      </c>
      <c r="X1503" s="43">
        <v>26.481413</v>
      </c>
      <c r="Y1503" s="43">
        <v>89</v>
      </c>
      <c r="AA1503">
        <f t="shared" si="531"/>
        <v>41904.725289351853</v>
      </c>
      <c r="AB1503" t="str">
        <f t="shared" si="532"/>
        <v>41904Murilo/Kassio71</v>
      </c>
      <c r="AC1503" s="52">
        <v>41904</v>
      </c>
      <c r="AD1503" s="53" t="s">
        <v>20</v>
      </c>
      <c r="AE1503" s="54">
        <v>71</v>
      </c>
      <c r="AF1503" s="51" t="str">
        <f t="shared" si="533"/>
        <v/>
      </c>
      <c r="AG1503" s="51">
        <f t="shared" si="534"/>
        <v>0</v>
      </c>
      <c r="AH1503" s="51">
        <f t="shared" si="535"/>
        <v>8.2103739999999998</v>
      </c>
      <c r="AI1503" s="51">
        <f t="shared" si="536"/>
        <v>24.666338</v>
      </c>
      <c r="AJ1503" s="51">
        <f t="shared" si="537"/>
        <v>27.043897999999999</v>
      </c>
      <c r="AK1503" s="51">
        <f t="shared" si="538"/>
        <v>23.709154000000002</v>
      </c>
      <c r="AL1503" s="51">
        <f t="shared" si="539"/>
        <v>22.157710999999999</v>
      </c>
      <c r="AM1503" s="51">
        <f t="shared" si="540"/>
        <v>17.136265000000002</v>
      </c>
      <c r="AN1503" s="51">
        <f t="shared" si="541"/>
        <v>20.368765</v>
      </c>
      <c r="AO1503" s="51">
        <f t="shared" si="542"/>
        <v>20.194241999999999</v>
      </c>
      <c r="AP1503" s="51">
        <f t="shared" si="543"/>
        <v>19.051168000000001</v>
      </c>
      <c r="AQ1503" s="51">
        <f t="shared" si="544"/>
        <v>24.345112</v>
      </c>
      <c r="AR1503" s="51">
        <f t="shared" si="545"/>
        <v>25.446300999999998</v>
      </c>
      <c r="AS1503" s="51">
        <f t="shared" si="546"/>
        <v>28.482813</v>
      </c>
      <c r="AT1503" s="51">
        <f t="shared" si="547"/>
        <v>15.937245000000001</v>
      </c>
      <c r="AU1503" s="51">
        <f t="shared" si="548"/>
        <v>19.220372999999999</v>
      </c>
      <c r="AV1503" s="51">
        <f t="shared" si="549"/>
        <v>23.520077000000001</v>
      </c>
      <c r="AY1503">
        <v>42420</v>
      </c>
      <c r="AZ1503">
        <v>42420</v>
      </c>
      <c r="BA1503" t="s">
        <v>29</v>
      </c>
      <c r="BB1503" s="1">
        <f t="shared" si="530"/>
        <v>42420</v>
      </c>
    </row>
    <row r="1504" spans="1:54">
      <c r="A1504" t="str">
        <f t="shared" si="550"/>
        <v>42272Fábio89</v>
      </c>
      <c r="B1504" s="48">
        <v>42272.514641203707</v>
      </c>
      <c r="C1504" s="48">
        <f t="shared" si="551"/>
        <v>42272</v>
      </c>
      <c r="D1504" s="48" t="s">
        <v>31</v>
      </c>
      <c r="E1504" s="49">
        <f t="shared" si="552"/>
        <v>89</v>
      </c>
      <c r="F1504" s="48"/>
      <c r="G1504" s="49" t="e">
        <f>VLOOKUP(C1504,#REF!,2,0)</f>
        <v>#REF!</v>
      </c>
      <c r="H1504" s="48"/>
      <c r="I1504" s="43">
        <v>0</v>
      </c>
      <c r="J1504" s="43">
        <v>8.0609490000000008</v>
      </c>
      <c r="K1504" s="43">
        <v>18.324417</v>
      </c>
      <c r="L1504" s="43">
        <v>15.077389</v>
      </c>
      <c r="M1504" s="43">
        <v>14.067712</v>
      </c>
      <c r="N1504" s="43">
        <v>13.713176000000001</v>
      </c>
      <c r="O1504" s="43">
        <v>18.920164</v>
      </c>
      <c r="P1504" s="43">
        <v>20.620156999999999</v>
      </c>
      <c r="Q1504" s="43">
        <v>20.140577</v>
      </c>
      <c r="R1504" s="43">
        <v>21.203135</v>
      </c>
      <c r="S1504" s="43">
        <v>23.718826</v>
      </c>
      <c r="T1504" s="43">
        <v>21.695088999999999</v>
      </c>
      <c r="U1504" s="43">
        <v>21.056601000000001</v>
      </c>
      <c r="V1504" s="43">
        <v>27.195039999999999</v>
      </c>
      <c r="W1504" s="43">
        <v>26.700047999999999</v>
      </c>
      <c r="X1504" s="43">
        <v>26.754801</v>
      </c>
      <c r="Y1504" s="43">
        <v>89</v>
      </c>
      <c r="AA1504">
        <f t="shared" si="531"/>
        <v>41908.469571759262</v>
      </c>
      <c r="AB1504" t="str">
        <f t="shared" si="532"/>
        <v>41908Murilo/Kassio71</v>
      </c>
      <c r="AC1504" s="52">
        <v>41908</v>
      </c>
      <c r="AD1504" s="53" t="s">
        <v>20</v>
      </c>
      <c r="AE1504" s="54">
        <v>71</v>
      </c>
      <c r="AF1504" s="51" t="str">
        <f t="shared" si="533"/>
        <v/>
      </c>
      <c r="AG1504" s="51">
        <f t="shared" si="534"/>
        <v>0</v>
      </c>
      <c r="AH1504" s="51">
        <f t="shared" si="535"/>
        <v>21.914597000000001</v>
      </c>
      <c r="AI1504" s="51">
        <f t="shared" si="536"/>
        <v>34.159145000000002</v>
      </c>
      <c r="AJ1504" s="51">
        <f t="shared" si="537"/>
        <v>33.779738999999999</v>
      </c>
      <c r="AK1504" s="51">
        <f t="shared" si="538"/>
        <v>25.054773000000001</v>
      </c>
      <c r="AL1504" s="51">
        <f t="shared" si="539"/>
        <v>22.279807999999999</v>
      </c>
      <c r="AM1504" s="51">
        <f t="shared" si="540"/>
        <v>17.672270000000001</v>
      </c>
      <c r="AN1504" s="51">
        <f t="shared" si="541"/>
        <v>20.368765</v>
      </c>
      <c r="AO1504" s="51">
        <f t="shared" si="542"/>
        <v>20.078351999999999</v>
      </c>
      <c r="AP1504" s="51">
        <f t="shared" si="543"/>
        <v>19.447222</v>
      </c>
      <c r="AQ1504" s="51">
        <f t="shared" si="544"/>
        <v>24.473331000000002</v>
      </c>
      <c r="AR1504" s="51">
        <f t="shared" si="545"/>
        <v>25.774999999999999</v>
      </c>
      <c r="AS1504" s="51">
        <f t="shared" si="546"/>
        <v>28.482813</v>
      </c>
      <c r="AT1504" s="51">
        <f t="shared" si="547"/>
        <v>16.142382000000001</v>
      </c>
      <c r="AU1504" s="51">
        <f t="shared" si="548"/>
        <v>18.994947</v>
      </c>
      <c r="AV1504" s="51">
        <f t="shared" si="549"/>
        <v>23.583013999999999</v>
      </c>
      <c r="AY1504">
        <v>42423</v>
      </c>
      <c r="AZ1504">
        <v>42423</v>
      </c>
      <c r="BA1504" t="s">
        <v>29</v>
      </c>
      <c r="BB1504" s="1">
        <f t="shared" si="530"/>
        <v>42423</v>
      </c>
    </row>
    <row r="1505" spans="1:54">
      <c r="A1505" t="str">
        <f t="shared" si="550"/>
        <v>42274Fábio89</v>
      </c>
      <c r="B1505" s="48">
        <v>42274.453472222223</v>
      </c>
      <c r="C1505" s="48">
        <f t="shared" si="551"/>
        <v>42274</v>
      </c>
      <c r="D1505" s="48" t="s">
        <v>31</v>
      </c>
      <c r="E1505" s="49">
        <f t="shared" si="552"/>
        <v>89</v>
      </c>
      <c r="F1505" s="48" t="s">
        <v>158</v>
      </c>
      <c r="G1505" s="49" t="e">
        <f>VLOOKUP(C1505,#REF!,2,0)</f>
        <v>#REF!</v>
      </c>
      <c r="H1505" s="48" t="s">
        <v>165</v>
      </c>
      <c r="I1505" s="43">
        <v>0</v>
      </c>
      <c r="J1505" s="43">
        <v>1.395081</v>
      </c>
      <c r="K1505" s="43">
        <v>2.5628890000000002</v>
      </c>
      <c r="L1505" s="43">
        <v>2.3843420000000002</v>
      </c>
      <c r="M1505" s="43">
        <v>3.1794639999999998</v>
      </c>
      <c r="N1505" s="43">
        <v>7.0147120000000003</v>
      </c>
      <c r="O1505" s="43">
        <v>16.337140999999999</v>
      </c>
      <c r="P1505" s="43">
        <v>20.668424999999999</v>
      </c>
      <c r="Q1505" s="43">
        <v>20.765158</v>
      </c>
      <c r="R1505" s="43">
        <v>21.843786000000001</v>
      </c>
      <c r="S1505" s="43">
        <v>22.898644999999998</v>
      </c>
      <c r="T1505" s="43">
        <v>22.797143999999999</v>
      </c>
      <c r="U1505" s="43">
        <v>22.042797</v>
      </c>
      <c r="V1505" s="43">
        <v>20.765158</v>
      </c>
      <c r="W1505" s="43">
        <v>27.416450999999999</v>
      </c>
      <c r="X1505" s="43">
        <v>27.750156</v>
      </c>
      <c r="Y1505" s="43">
        <v>89</v>
      </c>
      <c r="AA1505">
        <f t="shared" si="531"/>
        <v>41914.694861111115</v>
      </c>
      <c r="AB1505" t="str">
        <f t="shared" si="532"/>
        <v>41914Murilo/Kassio71</v>
      </c>
      <c r="AC1505" s="52">
        <v>41914</v>
      </c>
      <c r="AD1505" s="53" t="s">
        <v>20</v>
      </c>
      <c r="AE1505" s="54">
        <v>71</v>
      </c>
      <c r="AF1505" s="51" t="str">
        <f t="shared" si="533"/>
        <v/>
      </c>
      <c r="AG1505" s="51">
        <f t="shared" si="534"/>
        <v>0</v>
      </c>
      <c r="AH1505" s="51">
        <f t="shared" si="535"/>
        <v>6.835871</v>
      </c>
      <c r="AI1505" s="51">
        <f t="shared" si="536"/>
        <v>35.001258999999997</v>
      </c>
      <c r="AJ1505" s="51">
        <f t="shared" si="537"/>
        <v>38.632705999999999</v>
      </c>
      <c r="AK1505" s="51">
        <f t="shared" si="538"/>
        <v>35.464916000000002</v>
      </c>
      <c r="AL1505" s="51">
        <f t="shared" si="539"/>
        <v>33.252102000000001</v>
      </c>
      <c r="AM1505" s="51">
        <f t="shared" si="540"/>
        <v>25.973248999999999</v>
      </c>
      <c r="AN1505" s="51">
        <f t="shared" si="541"/>
        <v>28.900929999999999</v>
      </c>
      <c r="AO1505" s="51">
        <f t="shared" si="542"/>
        <v>25.840996000000001</v>
      </c>
      <c r="AP1505" s="51">
        <f t="shared" si="543"/>
        <v>23.899007999999998</v>
      </c>
      <c r="AQ1505" s="51">
        <f t="shared" si="544"/>
        <v>28.761232</v>
      </c>
      <c r="AR1505" s="51">
        <f t="shared" si="545"/>
        <v>28.274913999999999</v>
      </c>
      <c r="AS1505" s="51">
        <f t="shared" si="546"/>
        <v>30.245471999999999</v>
      </c>
      <c r="AT1505" s="51">
        <f t="shared" si="547"/>
        <v>16.713868999999999</v>
      </c>
      <c r="AU1505" s="51">
        <f t="shared" si="548"/>
        <v>19.163879000000001</v>
      </c>
      <c r="AV1505" s="51">
        <f t="shared" si="549"/>
        <v>23.20673</v>
      </c>
      <c r="AY1505">
        <v>42424</v>
      </c>
      <c r="AZ1505">
        <v>42424</v>
      </c>
      <c r="BA1505" t="s">
        <v>29</v>
      </c>
      <c r="BB1505" s="1">
        <f t="shared" si="530"/>
        <v>42424</v>
      </c>
    </row>
    <row r="1506" spans="1:54">
      <c r="A1506" t="str">
        <f t="shared" si="550"/>
        <v>42276Fábio89</v>
      </c>
      <c r="B1506" s="48">
        <v>42276.395057870373</v>
      </c>
      <c r="C1506" s="48">
        <f t="shared" si="551"/>
        <v>42276</v>
      </c>
      <c r="D1506" s="48" t="s">
        <v>31</v>
      </c>
      <c r="E1506" s="49">
        <f t="shared" si="552"/>
        <v>89</v>
      </c>
      <c r="F1506" s="48"/>
      <c r="G1506" s="49" t="e">
        <f>VLOOKUP(C1506,#REF!,2,0)</f>
        <v>#REF!</v>
      </c>
      <c r="H1506" s="48"/>
      <c r="I1506" s="43">
        <v>0</v>
      </c>
      <c r="J1506" s="43">
        <v>13.948992000000001</v>
      </c>
      <c r="K1506" s="43">
        <v>20.813578</v>
      </c>
      <c r="L1506" s="43">
        <v>18.097840999999999</v>
      </c>
      <c r="M1506" s="43">
        <v>21.30105</v>
      </c>
      <c r="N1506" s="43">
        <v>26.481413</v>
      </c>
      <c r="O1506" s="43">
        <v>25.992735</v>
      </c>
      <c r="P1506" s="43">
        <v>25.134798</v>
      </c>
      <c r="Q1506" s="43">
        <v>24.711071</v>
      </c>
      <c r="R1506" s="43">
        <v>24.395575999999998</v>
      </c>
      <c r="S1506" s="43">
        <v>25.454886999999999</v>
      </c>
      <c r="T1506" s="43">
        <v>26.263680999999998</v>
      </c>
      <c r="U1506" s="43">
        <v>27.029547000000001</v>
      </c>
      <c r="V1506" s="43">
        <v>27.917736000000001</v>
      </c>
      <c r="W1506" s="43">
        <v>27.750156</v>
      </c>
      <c r="X1506" s="43">
        <v>27.861847000000001</v>
      </c>
      <c r="Y1506" s="43">
        <v>89</v>
      </c>
      <c r="AA1506">
        <f t="shared" si="531"/>
        <v>41919.588541666664</v>
      </c>
      <c r="AB1506" t="str">
        <f t="shared" si="532"/>
        <v>41919Murilo/Kassio71</v>
      </c>
      <c r="AC1506" s="52">
        <v>41919</v>
      </c>
      <c r="AD1506" s="53" t="s">
        <v>20</v>
      </c>
      <c r="AE1506" s="54">
        <v>71</v>
      </c>
      <c r="AF1506" s="51" t="str">
        <f t="shared" si="533"/>
        <v/>
      </c>
      <c r="AG1506" s="51">
        <f t="shared" si="534"/>
        <v>0</v>
      </c>
      <c r="AH1506" s="51">
        <f t="shared" si="535"/>
        <v>4.4891560000000004</v>
      </c>
      <c r="AI1506" s="51">
        <f t="shared" si="536"/>
        <v>31.110600999999999</v>
      </c>
      <c r="AJ1506" s="51">
        <f t="shared" si="537"/>
        <v>35.620097999999999</v>
      </c>
      <c r="AK1506" s="51">
        <f t="shared" si="538"/>
        <v>31.988050000000001</v>
      </c>
      <c r="AL1506" s="51">
        <f t="shared" si="539"/>
        <v>29.959826</v>
      </c>
      <c r="AM1506" s="51">
        <f t="shared" si="540"/>
        <v>23.457239000000001</v>
      </c>
      <c r="AN1506" s="51">
        <f t="shared" si="541"/>
        <v>26.639799</v>
      </c>
      <c r="AO1506" s="51">
        <f t="shared" si="542"/>
        <v>24.409174</v>
      </c>
      <c r="AP1506" s="51">
        <f t="shared" si="543"/>
        <v>22.157710999999999</v>
      </c>
      <c r="AQ1506" s="51">
        <f t="shared" si="544"/>
        <v>27.043897999999999</v>
      </c>
      <c r="AR1506" s="51">
        <f t="shared" si="545"/>
        <v>27.179286999999999</v>
      </c>
      <c r="AS1506" s="51">
        <f t="shared" si="546"/>
        <v>29.463267999999999</v>
      </c>
      <c r="AT1506" s="51">
        <f t="shared" si="547"/>
        <v>16.297181999999999</v>
      </c>
      <c r="AU1506" s="51">
        <f t="shared" si="548"/>
        <v>18.938821999999998</v>
      </c>
      <c r="AV1506" s="51">
        <f t="shared" si="549"/>
        <v>23.20673</v>
      </c>
      <c r="AY1506">
        <v>42430</v>
      </c>
      <c r="AZ1506">
        <v>42430</v>
      </c>
      <c r="BA1506" t="s">
        <v>29</v>
      </c>
      <c r="BB1506" s="1">
        <f t="shared" si="530"/>
        <v>42430</v>
      </c>
    </row>
    <row r="1507" spans="1:54">
      <c r="A1507" t="str">
        <f t="shared" si="550"/>
        <v>42277Fábio89</v>
      </c>
      <c r="B1507" s="48">
        <v>42277.74422453704</v>
      </c>
      <c r="C1507" s="48">
        <f t="shared" si="551"/>
        <v>42277</v>
      </c>
      <c r="D1507" s="48" t="s">
        <v>31</v>
      </c>
      <c r="E1507" s="49">
        <f t="shared" si="552"/>
        <v>89</v>
      </c>
      <c r="F1507" s="48"/>
      <c r="G1507" s="49" t="e">
        <f>VLOOKUP(C1507,#REF!,2,0)</f>
        <v>#REF!</v>
      </c>
      <c r="H1507" s="48"/>
      <c r="I1507" s="43">
        <v>0</v>
      </c>
      <c r="J1507" s="43">
        <v>24.605682000000002</v>
      </c>
      <c r="K1507" s="43">
        <v>23.102335</v>
      </c>
      <c r="L1507" s="43">
        <v>26.481413</v>
      </c>
      <c r="M1507" s="43">
        <v>26.590596999999999</v>
      </c>
      <c r="N1507" s="43">
        <v>26.864563</v>
      </c>
      <c r="O1507" s="43">
        <v>27.139807000000001</v>
      </c>
      <c r="P1507" s="43">
        <v>25.776941000000001</v>
      </c>
      <c r="Q1507" s="43">
        <v>25.508419</v>
      </c>
      <c r="R1507" s="43">
        <v>24.975517</v>
      </c>
      <c r="S1507" s="43">
        <v>25.884729</v>
      </c>
      <c r="T1507" s="43">
        <v>26.263680999999998</v>
      </c>
      <c r="U1507" s="43">
        <v>26.645285000000001</v>
      </c>
      <c r="V1507" s="43">
        <v>27.861847000000001</v>
      </c>
      <c r="W1507" s="43">
        <v>27.139807000000001</v>
      </c>
      <c r="X1507" s="43">
        <v>27.361022999999999</v>
      </c>
      <c r="Y1507" s="43">
        <v>89</v>
      </c>
      <c r="AA1507">
        <f t="shared" si="531"/>
        <v>41922.402141203704</v>
      </c>
      <c r="AB1507" t="str">
        <f t="shared" si="532"/>
        <v>41922Murilo/Kassio71</v>
      </c>
      <c r="AC1507" s="52">
        <v>41922</v>
      </c>
      <c r="AD1507" s="53" t="s">
        <v>20</v>
      </c>
      <c r="AE1507" s="54">
        <v>71</v>
      </c>
      <c r="AF1507" s="51" t="str">
        <f t="shared" si="533"/>
        <v/>
      </c>
      <c r="AG1507" s="51">
        <f t="shared" si="534"/>
        <v>0</v>
      </c>
      <c r="AH1507" s="51">
        <f t="shared" si="535"/>
        <v>2.9073250000000002</v>
      </c>
      <c r="AI1507" s="51">
        <f t="shared" si="536"/>
        <v>27.930150999999999</v>
      </c>
      <c r="AJ1507" s="51">
        <f t="shared" si="537"/>
        <v>33.779738999999999</v>
      </c>
      <c r="AK1507" s="51">
        <f t="shared" si="538"/>
        <v>30.317093</v>
      </c>
      <c r="AL1507" s="51">
        <f t="shared" si="539"/>
        <v>28.482813</v>
      </c>
      <c r="AM1507" s="51">
        <f t="shared" si="540"/>
        <v>22.525047000000001</v>
      </c>
      <c r="AN1507" s="51">
        <f t="shared" si="541"/>
        <v>25.184933000000001</v>
      </c>
      <c r="AO1507" s="51">
        <f t="shared" si="542"/>
        <v>23.457239000000001</v>
      </c>
      <c r="AP1507" s="51">
        <f t="shared" si="543"/>
        <v>21.793571</v>
      </c>
      <c r="AQ1507" s="51">
        <f t="shared" si="544"/>
        <v>26.908846</v>
      </c>
      <c r="AR1507" s="51">
        <f t="shared" si="545"/>
        <v>27.519283000000001</v>
      </c>
      <c r="AS1507" s="51">
        <f t="shared" si="546"/>
        <v>29.322168000000001</v>
      </c>
      <c r="AT1507" s="51">
        <f t="shared" si="547"/>
        <v>16.297181999999999</v>
      </c>
      <c r="AU1507" s="51">
        <f t="shared" si="548"/>
        <v>19.163879000000001</v>
      </c>
      <c r="AV1507" s="51">
        <f t="shared" si="549"/>
        <v>23.583013999999999</v>
      </c>
      <c r="AY1507">
        <v>42431</v>
      </c>
      <c r="AZ1507">
        <v>42431</v>
      </c>
      <c r="BA1507" t="s">
        <v>29</v>
      </c>
      <c r="BB1507" s="1">
        <f t="shared" si="530"/>
        <v>42431</v>
      </c>
    </row>
    <row r="1508" spans="1:54">
      <c r="A1508" t="str">
        <f t="shared" si="550"/>
        <v>42279Fábio89</v>
      </c>
      <c r="B1508" s="48">
        <v>42279.627488425926</v>
      </c>
      <c r="C1508" s="48">
        <f t="shared" si="551"/>
        <v>42279</v>
      </c>
      <c r="D1508" s="48" t="s">
        <v>31</v>
      </c>
      <c r="E1508" s="49">
        <f t="shared" si="552"/>
        <v>89</v>
      </c>
      <c r="F1508" s="48"/>
      <c r="G1508" s="49" t="e">
        <f>VLOOKUP(C1508,#REF!,2,0)</f>
        <v>#REF!</v>
      </c>
      <c r="H1508" s="48"/>
      <c r="I1508" s="43">
        <v>0</v>
      </c>
      <c r="J1508" s="43">
        <v>14.669136</v>
      </c>
      <c r="K1508" s="43">
        <v>21.203135</v>
      </c>
      <c r="L1508" s="43">
        <v>17.962595</v>
      </c>
      <c r="M1508" s="43">
        <v>18.78182</v>
      </c>
      <c r="N1508" s="43">
        <v>25.884729</v>
      </c>
      <c r="O1508" s="43">
        <v>25.615658</v>
      </c>
      <c r="P1508" s="43">
        <v>24.975517</v>
      </c>
      <c r="Q1508" s="43">
        <v>24.553104000000001</v>
      </c>
      <c r="R1508" s="43">
        <v>24.082063999999999</v>
      </c>
      <c r="S1508" s="43">
        <v>25.294592000000002</v>
      </c>
      <c r="T1508" s="43">
        <v>25.454886999999999</v>
      </c>
      <c r="U1508" s="43">
        <v>25.669376</v>
      </c>
      <c r="V1508" s="43">
        <v>27.139807000000001</v>
      </c>
      <c r="W1508" s="43">
        <v>27.029547000000001</v>
      </c>
      <c r="X1508" s="43">
        <v>26.919502000000001</v>
      </c>
      <c r="Y1508" s="43">
        <v>89</v>
      </c>
      <c r="AA1508">
        <f t="shared" si="531"/>
        <v>41927.259363425925</v>
      </c>
      <c r="AB1508" t="str">
        <f t="shared" si="532"/>
        <v>41927Murilo/Kassio71</v>
      </c>
      <c r="AC1508" s="52">
        <v>41927</v>
      </c>
      <c r="AD1508" s="53" t="s">
        <v>20</v>
      </c>
      <c r="AE1508" s="54">
        <v>71</v>
      </c>
      <c r="AF1508" s="51" t="str">
        <f t="shared" si="533"/>
        <v/>
      </c>
      <c r="AG1508" s="51">
        <f t="shared" si="534"/>
        <v>0</v>
      </c>
      <c r="AH1508" s="51">
        <f t="shared" si="535"/>
        <v>0</v>
      </c>
      <c r="AI1508" s="51">
        <f t="shared" si="536"/>
        <v>18.938821999999998</v>
      </c>
      <c r="AJ1508" s="51">
        <f t="shared" si="537"/>
        <v>28.761232</v>
      </c>
      <c r="AK1508" s="51">
        <f t="shared" si="538"/>
        <v>25.054773000000001</v>
      </c>
      <c r="AL1508" s="51">
        <f t="shared" si="539"/>
        <v>23.457239000000001</v>
      </c>
      <c r="AM1508" s="51">
        <f t="shared" si="540"/>
        <v>17.349615</v>
      </c>
      <c r="AN1508" s="51">
        <f t="shared" si="541"/>
        <v>21.612684000000002</v>
      </c>
      <c r="AO1508" s="51">
        <f t="shared" si="542"/>
        <v>21.552569999999999</v>
      </c>
      <c r="AP1508" s="51">
        <f t="shared" si="543"/>
        <v>20.485567</v>
      </c>
      <c r="AQ1508" s="51">
        <f t="shared" si="544"/>
        <v>25.184933000000001</v>
      </c>
      <c r="AR1508" s="51">
        <f t="shared" si="545"/>
        <v>25.907093</v>
      </c>
      <c r="AS1508" s="51">
        <f t="shared" si="546"/>
        <v>28.344125999999999</v>
      </c>
      <c r="AT1508" s="51">
        <f t="shared" si="547"/>
        <v>15.886170999999999</v>
      </c>
      <c r="AU1508" s="51">
        <f t="shared" si="548"/>
        <v>18.715187</v>
      </c>
      <c r="AV1508" s="51">
        <f t="shared" si="549"/>
        <v>22.895551999999999</v>
      </c>
      <c r="AY1508">
        <v>42434</v>
      </c>
      <c r="AZ1508">
        <v>42434</v>
      </c>
      <c r="BA1508" t="s">
        <v>29</v>
      </c>
      <c r="BB1508" s="1">
        <f t="shared" si="530"/>
        <v>42434</v>
      </c>
    </row>
    <row r="1509" spans="1:54">
      <c r="A1509" t="str">
        <f t="shared" si="550"/>
        <v>42283Fábio89</v>
      </c>
      <c r="B1509" s="48">
        <v>42283.398333333331</v>
      </c>
      <c r="C1509" s="48">
        <f t="shared" si="551"/>
        <v>42283</v>
      </c>
      <c r="D1509" s="48" t="s">
        <v>31</v>
      </c>
      <c r="E1509" s="49">
        <f t="shared" si="552"/>
        <v>89</v>
      </c>
      <c r="F1509" s="48"/>
      <c r="G1509" s="49" t="e">
        <f>VLOOKUP(C1509,#REF!,2,0)</f>
        <v>#REF!</v>
      </c>
      <c r="H1509" s="48"/>
      <c r="I1509" s="43">
        <v>0</v>
      </c>
      <c r="J1509" s="43">
        <v>12.791017999999999</v>
      </c>
      <c r="K1509" s="43">
        <v>20.33173</v>
      </c>
      <c r="L1509" s="43">
        <v>16.166153000000001</v>
      </c>
      <c r="M1509" s="43">
        <v>15.325142</v>
      </c>
      <c r="N1509" s="43">
        <v>14.426985</v>
      </c>
      <c r="O1509" s="43">
        <v>19.855543000000001</v>
      </c>
      <c r="P1509" s="43">
        <v>21.794146999999999</v>
      </c>
      <c r="Q1509" s="43">
        <v>21.695088999999999</v>
      </c>
      <c r="R1509" s="43">
        <v>23.512438</v>
      </c>
      <c r="S1509" s="43">
        <v>25.401394</v>
      </c>
      <c r="T1509" s="43">
        <v>25.830808999999999</v>
      </c>
      <c r="U1509" s="43">
        <v>25.830808999999999</v>
      </c>
      <c r="V1509" s="43">
        <v>26.974508</v>
      </c>
      <c r="W1509" s="43">
        <v>26.754801</v>
      </c>
      <c r="X1509" s="43">
        <v>26.919502000000001</v>
      </c>
      <c r="Y1509" s="43">
        <v>89</v>
      </c>
      <c r="AA1509">
        <f t="shared" si="531"/>
        <v>41929.373298611114</v>
      </c>
      <c r="AB1509" t="str">
        <f t="shared" si="532"/>
        <v>41929Murilo/Kassio71</v>
      </c>
      <c r="AC1509" s="52">
        <v>41929</v>
      </c>
      <c r="AD1509" s="53" t="s">
        <v>20</v>
      </c>
      <c r="AE1509" s="54">
        <v>71</v>
      </c>
      <c r="AF1509" s="51" t="str">
        <f t="shared" si="533"/>
        <v/>
      </c>
      <c r="AG1509" s="51">
        <f t="shared" si="534"/>
        <v>0</v>
      </c>
      <c r="AH1509" s="51">
        <f t="shared" si="535"/>
        <v>0</v>
      </c>
      <c r="AI1509" s="51">
        <f t="shared" si="536"/>
        <v>17.083164</v>
      </c>
      <c r="AJ1509" s="51">
        <f t="shared" si="537"/>
        <v>26.238823</v>
      </c>
      <c r="AK1509" s="51">
        <f t="shared" si="538"/>
        <v>23.520077000000001</v>
      </c>
      <c r="AL1509" s="51">
        <f t="shared" si="539"/>
        <v>22.096827000000001</v>
      </c>
      <c r="AM1509" s="51">
        <f t="shared" si="540"/>
        <v>16.609161</v>
      </c>
      <c r="AN1509" s="51">
        <f t="shared" si="541"/>
        <v>21.015474000000001</v>
      </c>
      <c r="AO1509" s="51">
        <f t="shared" si="542"/>
        <v>21.492553999999998</v>
      </c>
      <c r="AP1509" s="51">
        <f t="shared" si="543"/>
        <v>20.779087000000001</v>
      </c>
      <c r="AQ1509" s="51">
        <f t="shared" si="544"/>
        <v>25.446300999999998</v>
      </c>
      <c r="AR1509" s="51">
        <f t="shared" si="545"/>
        <v>26.172321</v>
      </c>
      <c r="AS1509" s="51">
        <f t="shared" si="546"/>
        <v>28.691483999999999</v>
      </c>
      <c r="AT1509" s="51">
        <f t="shared" si="547"/>
        <v>16.090966999999999</v>
      </c>
      <c r="AU1509" s="51">
        <f t="shared" si="548"/>
        <v>18.770948000000001</v>
      </c>
      <c r="AV1509" s="51">
        <f t="shared" si="549"/>
        <v>22.957595999999999</v>
      </c>
      <c r="AY1509">
        <v>42198</v>
      </c>
      <c r="AZ1509">
        <v>42198</v>
      </c>
      <c r="BA1509" t="s">
        <v>29</v>
      </c>
      <c r="BB1509" s="1">
        <f t="shared" si="530"/>
        <v>42198</v>
      </c>
    </row>
    <row r="1510" spans="1:54">
      <c r="A1510" t="str">
        <f t="shared" si="550"/>
        <v>42286Fábio89</v>
      </c>
      <c r="B1510" s="48">
        <v>42286.62636574074</v>
      </c>
      <c r="C1510" s="48">
        <f t="shared" si="551"/>
        <v>42286</v>
      </c>
      <c r="D1510" s="48" t="s">
        <v>31</v>
      </c>
      <c r="E1510" s="49">
        <f t="shared" si="552"/>
        <v>89</v>
      </c>
      <c r="F1510" s="48" t="s">
        <v>158</v>
      </c>
      <c r="G1510" s="49" t="e">
        <f>VLOOKUP(C1510,#REF!,2,0)</f>
        <v>#REF!</v>
      </c>
      <c r="H1510" s="48" t="s">
        <v>165</v>
      </c>
      <c r="I1510" s="43">
        <v>0</v>
      </c>
      <c r="J1510" s="43">
        <v>0.824129</v>
      </c>
      <c r="K1510" s="43">
        <v>2.1581220000000001</v>
      </c>
      <c r="L1510" s="43">
        <v>1.57002</v>
      </c>
      <c r="M1510" s="43">
        <v>17.074155999999999</v>
      </c>
      <c r="N1510" s="43">
        <v>15.616866</v>
      </c>
      <c r="O1510" s="43">
        <v>16.681903999999999</v>
      </c>
      <c r="P1510" s="43">
        <v>17.649018999999999</v>
      </c>
      <c r="Q1510" s="43">
        <v>17.338287000000001</v>
      </c>
      <c r="R1510" s="43">
        <v>20.188268999999998</v>
      </c>
      <c r="S1510" s="43">
        <v>22.393265</v>
      </c>
      <c r="T1510" s="43">
        <v>23.102335</v>
      </c>
      <c r="U1510" s="43">
        <v>24.922495000000001</v>
      </c>
      <c r="V1510" s="43">
        <v>26.700047999999999</v>
      </c>
      <c r="W1510" s="43">
        <v>26.645285000000001</v>
      </c>
      <c r="X1510" s="43">
        <v>26.700047999999999</v>
      </c>
      <c r="Y1510" s="43">
        <v>89</v>
      </c>
      <c r="AA1510">
        <f t="shared" si="531"/>
        <v>41933.358796296299</v>
      </c>
      <c r="AB1510" t="str">
        <f t="shared" si="532"/>
        <v>41933Murilo/Kassio71</v>
      </c>
      <c r="AC1510" s="52">
        <v>41933</v>
      </c>
      <c r="AD1510" s="53" t="s">
        <v>20</v>
      </c>
      <c r="AE1510" s="54">
        <v>71</v>
      </c>
      <c r="AF1510" s="51" t="str">
        <f t="shared" si="533"/>
        <v/>
      </c>
      <c r="AG1510" s="51">
        <f t="shared" si="534"/>
        <v>0</v>
      </c>
      <c r="AH1510" s="51">
        <f t="shared" si="535"/>
        <v>3.3266589999999998</v>
      </c>
      <c r="AI1510" s="51">
        <f t="shared" si="536"/>
        <v>18.162282999999999</v>
      </c>
      <c r="AJ1510" s="51">
        <f t="shared" si="537"/>
        <v>23.899007999999998</v>
      </c>
      <c r="AK1510" s="51">
        <f t="shared" si="538"/>
        <v>21.793571</v>
      </c>
      <c r="AL1510" s="51">
        <f t="shared" si="539"/>
        <v>20.427109000000002</v>
      </c>
      <c r="AM1510" s="51">
        <f t="shared" si="540"/>
        <v>15.886170999999999</v>
      </c>
      <c r="AN1510" s="51">
        <f t="shared" si="541"/>
        <v>19.220372999999999</v>
      </c>
      <c r="AO1510" s="51">
        <f t="shared" si="542"/>
        <v>20.602689999999999</v>
      </c>
      <c r="AP1510" s="51">
        <f t="shared" si="543"/>
        <v>20.368765</v>
      </c>
      <c r="AQ1510" s="51">
        <f t="shared" si="544"/>
        <v>25.380849999999999</v>
      </c>
      <c r="AR1510" s="51">
        <f t="shared" si="545"/>
        <v>26.505780999999999</v>
      </c>
      <c r="AS1510" s="51">
        <f t="shared" si="546"/>
        <v>28.621839999999999</v>
      </c>
      <c r="AT1510" s="51">
        <f t="shared" si="547"/>
        <v>15.886170999999999</v>
      </c>
      <c r="AU1510" s="51">
        <f t="shared" si="548"/>
        <v>18.770948000000001</v>
      </c>
      <c r="AV1510" s="51">
        <f t="shared" si="549"/>
        <v>22.957595999999999</v>
      </c>
      <c r="AY1510">
        <v>42199</v>
      </c>
      <c r="AZ1510">
        <v>42199</v>
      </c>
      <c r="BA1510" t="s">
        <v>29</v>
      </c>
      <c r="BB1510" s="1">
        <f t="shared" si="530"/>
        <v>42199</v>
      </c>
    </row>
    <row r="1511" spans="1:54">
      <c r="A1511" t="str">
        <f t="shared" si="550"/>
        <v>42290Fábio89</v>
      </c>
      <c r="B1511" s="48">
        <v>42290.509027777778</v>
      </c>
      <c r="C1511" s="48">
        <f t="shared" si="551"/>
        <v>42290</v>
      </c>
      <c r="D1511" s="48" t="s">
        <v>31</v>
      </c>
      <c r="E1511" s="49">
        <f t="shared" si="552"/>
        <v>89</v>
      </c>
      <c r="F1511" s="48"/>
      <c r="G1511" s="49" t="e">
        <f>VLOOKUP(C1511,#REF!,2,0)</f>
        <v>#REF!</v>
      </c>
      <c r="H1511" s="48"/>
      <c r="I1511" s="43">
        <v>0</v>
      </c>
      <c r="J1511" s="43">
        <v>14.831732000000001</v>
      </c>
      <c r="K1511" s="43">
        <v>21.056601000000001</v>
      </c>
      <c r="L1511" s="43">
        <v>16.080988000000001</v>
      </c>
      <c r="M1511" s="43">
        <v>15.118537999999999</v>
      </c>
      <c r="N1511" s="43">
        <v>14.386825</v>
      </c>
      <c r="O1511" s="43">
        <v>19.666632</v>
      </c>
      <c r="P1511" s="43">
        <v>21.596231</v>
      </c>
      <c r="Q1511" s="43">
        <v>21.154211</v>
      </c>
      <c r="R1511" s="43">
        <v>22.594749</v>
      </c>
      <c r="S1511" s="43">
        <v>24.395575999999998</v>
      </c>
      <c r="T1511" s="43">
        <v>24.082063999999999</v>
      </c>
      <c r="U1511" s="43">
        <v>25.188037999999999</v>
      </c>
      <c r="V1511" s="43">
        <v>26.864563</v>
      </c>
      <c r="W1511" s="43">
        <v>26.809674999999999</v>
      </c>
      <c r="X1511" s="43">
        <v>26.864563</v>
      </c>
      <c r="Y1511" s="43">
        <v>89</v>
      </c>
      <c r="AA1511">
        <f t="shared" si="531"/>
        <v>41943.338055555556</v>
      </c>
      <c r="AB1511" t="str">
        <f t="shared" si="532"/>
        <v>41943Murilo/Kassio71</v>
      </c>
      <c r="AC1511" s="52">
        <v>41943</v>
      </c>
      <c r="AD1511" s="53" t="s">
        <v>20</v>
      </c>
      <c r="AE1511" s="54">
        <v>71</v>
      </c>
      <c r="AF1511" s="51" t="str">
        <f t="shared" si="533"/>
        <v/>
      </c>
      <c r="AG1511" s="51">
        <f t="shared" si="534"/>
        <v>0</v>
      </c>
      <c r="AH1511" s="51">
        <f t="shared" si="535"/>
        <v>2.646468</v>
      </c>
      <c r="AI1511" s="51">
        <f t="shared" si="536"/>
        <v>18.826830000000001</v>
      </c>
      <c r="AJ1511" s="51">
        <f t="shared" si="537"/>
        <v>23.772342999999999</v>
      </c>
      <c r="AK1511" s="51">
        <f t="shared" si="538"/>
        <v>20.252334999999999</v>
      </c>
      <c r="AL1511" s="51">
        <f t="shared" si="539"/>
        <v>18.826830000000001</v>
      </c>
      <c r="AM1511" s="51">
        <f t="shared" si="540"/>
        <v>14.107203</v>
      </c>
      <c r="AN1511" s="51">
        <f t="shared" si="541"/>
        <v>16.348943999999999</v>
      </c>
      <c r="AO1511" s="51">
        <f t="shared" si="542"/>
        <v>17.726357</v>
      </c>
      <c r="AP1511" s="51">
        <f t="shared" si="543"/>
        <v>18.327207999999999</v>
      </c>
      <c r="AQ1511" s="51">
        <f t="shared" si="544"/>
        <v>24.153390999999999</v>
      </c>
      <c r="AR1511" s="51">
        <f t="shared" si="545"/>
        <v>24.601942000000001</v>
      </c>
      <c r="AS1511" s="51">
        <f t="shared" si="546"/>
        <v>27.315038999999999</v>
      </c>
      <c r="AT1511" s="51">
        <f t="shared" si="547"/>
        <v>15.18064</v>
      </c>
      <c r="AU1511" s="51">
        <f t="shared" si="548"/>
        <v>18.327207999999999</v>
      </c>
      <c r="AV1511" s="51">
        <f t="shared" si="549"/>
        <v>22.525047000000001</v>
      </c>
      <c r="AY1511">
        <v>42226</v>
      </c>
      <c r="AZ1511">
        <v>42226</v>
      </c>
      <c r="BA1511" t="s">
        <v>29</v>
      </c>
      <c r="BB1511" s="1">
        <f t="shared" si="530"/>
        <v>42226</v>
      </c>
    </row>
    <row r="1512" spans="1:54">
      <c r="A1512" t="str">
        <f t="shared" si="550"/>
        <v>42291Fábio89</v>
      </c>
      <c r="B1512" s="48">
        <v>42291.71297453704</v>
      </c>
      <c r="C1512" s="48">
        <f t="shared" si="551"/>
        <v>42291</v>
      </c>
      <c r="D1512" s="48" t="s">
        <v>31</v>
      </c>
      <c r="E1512" s="49">
        <f t="shared" si="552"/>
        <v>89</v>
      </c>
      <c r="F1512" s="48"/>
      <c r="G1512" s="49" t="e">
        <f>VLOOKUP(C1512,#REF!,2,0)</f>
        <v>#REF!</v>
      </c>
      <c r="H1512" s="48"/>
      <c r="I1512" s="43">
        <v>0</v>
      </c>
      <c r="J1512" s="43">
        <v>12.678137</v>
      </c>
      <c r="K1512" s="43">
        <v>20.475697</v>
      </c>
      <c r="L1512" s="43">
        <v>16.337140999999999</v>
      </c>
      <c r="M1512" s="43">
        <v>15.242342000000001</v>
      </c>
      <c r="N1512" s="43">
        <v>14.147143</v>
      </c>
      <c r="O1512" s="43">
        <v>19.431795000000001</v>
      </c>
      <c r="P1512" s="43">
        <v>21.30105</v>
      </c>
      <c r="Q1512" s="43">
        <v>20.668424999999999</v>
      </c>
      <c r="R1512" s="43">
        <v>21.794146999999999</v>
      </c>
      <c r="S1512" s="43">
        <v>24.082063999999999</v>
      </c>
      <c r="T1512" s="43">
        <v>22.594749</v>
      </c>
      <c r="U1512" s="43">
        <v>25.241266</v>
      </c>
      <c r="V1512" s="43">
        <v>26.700047999999999</v>
      </c>
      <c r="W1512" s="43">
        <v>26.535988</v>
      </c>
      <c r="X1512" s="43">
        <v>26.645285000000001</v>
      </c>
      <c r="Y1512" s="43">
        <v>89</v>
      </c>
      <c r="AA1512">
        <f t="shared" si="531"/>
        <v>41946.601412037038</v>
      </c>
      <c r="AB1512" t="str">
        <f t="shared" si="532"/>
        <v>41946Murilo/Kassio71</v>
      </c>
      <c r="AC1512" s="52">
        <v>41946</v>
      </c>
      <c r="AD1512" s="53" t="s">
        <v>20</v>
      </c>
      <c r="AE1512" s="54">
        <v>71</v>
      </c>
      <c r="AF1512" s="51" t="str">
        <f t="shared" si="533"/>
        <v/>
      </c>
      <c r="AG1512" s="51">
        <f t="shared" si="534"/>
        <v>0</v>
      </c>
      <c r="AH1512" s="51">
        <f t="shared" si="535"/>
        <v>19.390362</v>
      </c>
      <c r="AI1512" s="51">
        <f t="shared" si="536"/>
        <v>34.311497000000003</v>
      </c>
      <c r="AJ1512" s="51">
        <f t="shared" si="537"/>
        <v>36.637206999999997</v>
      </c>
      <c r="AK1512" s="51">
        <f t="shared" si="538"/>
        <v>33.027275000000003</v>
      </c>
      <c r="AL1512" s="51">
        <f t="shared" si="539"/>
        <v>25.380849999999999</v>
      </c>
      <c r="AM1512" s="51">
        <f t="shared" si="540"/>
        <v>14.347395000000001</v>
      </c>
      <c r="AN1512" s="51">
        <f t="shared" si="541"/>
        <v>16.039642000000001</v>
      </c>
      <c r="AO1512" s="51">
        <f t="shared" si="542"/>
        <v>17.030144</v>
      </c>
      <c r="AP1512" s="51">
        <f t="shared" si="543"/>
        <v>18.052766999999999</v>
      </c>
      <c r="AQ1512" s="51">
        <f t="shared" si="544"/>
        <v>23.331790999999999</v>
      </c>
      <c r="AR1512" s="51">
        <f t="shared" si="545"/>
        <v>24.473331000000002</v>
      </c>
      <c r="AS1512" s="51">
        <f t="shared" si="546"/>
        <v>26.976317999999999</v>
      </c>
      <c r="AT1512" s="51">
        <f t="shared" si="547"/>
        <v>15.230460000000001</v>
      </c>
      <c r="AU1512" s="51">
        <f t="shared" si="548"/>
        <v>18.107469999999999</v>
      </c>
      <c r="AV1512" s="51">
        <f t="shared" si="549"/>
        <v>22.340997999999999</v>
      </c>
      <c r="AY1512">
        <v>42229</v>
      </c>
      <c r="AZ1512">
        <v>42229</v>
      </c>
      <c r="BA1512" t="s">
        <v>29</v>
      </c>
      <c r="BB1512" s="1">
        <f t="shared" si="530"/>
        <v>42229</v>
      </c>
    </row>
    <row r="1513" spans="1:54">
      <c r="A1513" t="str">
        <f t="shared" si="550"/>
        <v>42293Fábio89</v>
      </c>
      <c r="B1513" s="48">
        <v>42293.627754629626</v>
      </c>
      <c r="C1513" s="48">
        <f t="shared" si="551"/>
        <v>42293</v>
      </c>
      <c r="D1513" s="48" t="s">
        <v>31</v>
      </c>
      <c r="E1513" s="49">
        <f t="shared" si="552"/>
        <v>89</v>
      </c>
      <c r="F1513" s="48"/>
      <c r="G1513" s="49" t="e">
        <f>VLOOKUP(C1513,#REF!,2,0)</f>
        <v>#REF!</v>
      </c>
      <c r="H1513" s="48"/>
      <c r="I1513" s="43">
        <v>0</v>
      </c>
      <c r="J1513" s="43">
        <v>11.083526000000001</v>
      </c>
      <c r="K1513" s="43">
        <v>20.379653999999999</v>
      </c>
      <c r="L1513" s="43">
        <v>16.208808999999999</v>
      </c>
      <c r="M1513" s="43">
        <v>14.831732000000001</v>
      </c>
      <c r="N1513" s="43">
        <v>13.948992000000001</v>
      </c>
      <c r="O1513" s="43">
        <v>19.244942000000002</v>
      </c>
      <c r="P1513" s="43">
        <v>21.203135</v>
      </c>
      <c r="Q1513" s="43">
        <v>20.475697</v>
      </c>
      <c r="R1513" s="43">
        <v>21.645641000000001</v>
      </c>
      <c r="S1513" s="43">
        <v>23.874178000000001</v>
      </c>
      <c r="T1513" s="43">
        <v>21.943182</v>
      </c>
      <c r="U1513" s="43">
        <v>21.546894000000002</v>
      </c>
      <c r="V1513" s="43">
        <v>26.919502000000001</v>
      </c>
      <c r="W1513" s="43">
        <v>26.809674999999999</v>
      </c>
      <c r="X1513" s="43">
        <v>26.864563</v>
      </c>
      <c r="Y1513" s="43">
        <v>89</v>
      </c>
      <c r="AA1513">
        <f t="shared" si="531"/>
        <v>41948.665983796294</v>
      </c>
      <c r="AB1513" t="str">
        <f t="shared" si="532"/>
        <v>41948Murilo/Kassio71</v>
      </c>
      <c r="AC1513" s="52">
        <v>41948</v>
      </c>
      <c r="AD1513" s="53" t="s">
        <v>20</v>
      </c>
      <c r="AE1513" s="54">
        <v>71</v>
      </c>
      <c r="AF1513" s="51" t="str">
        <f t="shared" si="533"/>
        <v/>
      </c>
      <c r="AG1513" s="51">
        <f t="shared" si="534"/>
        <v>0</v>
      </c>
      <c r="AH1513" s="51">
        <f t="shared" si="535"/>
        <v>24.153390999999999</v>
      </c>
      <c r="AI1513" s="51">
        <f t="shared" si="536"/>
        <v>37.908324999999998</v>
      </c>
      <c r="AJ1513" s="51">
        <f t="shared" si="537"/>
        <v>41.429546000000002</v>
      </c>
      <c r="AK1513" s="51">
        <f t="shared" si="538"/>
        <v>39.282215000000001</v>
      </c>
      <c r="AL1513" s="51">
        <f t="shared" si="539"/>
        <v>37.270088000000001</v>
      </c>
      <c r="AM1513" s="51">
        <f t="shared" si="540"/>
        <v>29.533953</v>
      </c>
      <c r="AN1513" s="51">
        <f t="shared" si="541"/>
        <v>33.177067000000001</v>
      </c>
      <c r="AO1513" s="51">
        <f t="shared" si="542"/>
        <v>30.748636000000001</v>
      </c>
      <c r="AP1513" s="51">
        <f t="shared" si="543"/>
        <v>27.655892999999999</v>
      </c>
      <c r="AQ1513" s="51">
        <f t="shared" si="544"/>
        <v>32.505577000000002</v>
      </c>
      <c r="AR1513" s="51">
        <f t="shared" si="545"/>
        <v>26.105858000000001</v>
      </c>
      <c r="AS1513" s="51">
        <f t="shared" si="546"/>
        <v>27.383023999999999</v>
      </c>
      <c r="AT1513" s="51">
        <f t="shared" si="547"/>
        <v>15.380443</v>
      </c>
      <c r="AU1513" s="51">
        <f t="shared" si="548"/>
        <v>18.272144000000001</v>
      </c>
      <c r="AV1513" s="51">
        <f t="shared" si="549"/>
        <v>22.463629000000001</v>
      </c>
      <c r="AY1513">
        <v>42232</v>
      </c>
      <c r="AZ1513">
        <v>42232</v>
      </c>
      <c r="BA1513" t="s">
        <v>29</v>
      </c>
      <c r="BB1513" s="1">
        <f t="shared" si="530"/>
        <v>42232</v>
      </c>
    </row>
    <row r="1514" spans="1:54">
      <c r="A1514" t="str">
        <f t="shared" si="550"/>
        <v>42296Fábio89</v>
      </c>
      <c r="B1514" s="48">
        <v>42296.343449074076</v>
      </c>
      <c r="C1514" s="48">
        <f t="shared" si="551"/>
        <v>42296</v>
      </c>
      <c r="D1514" s="48" t="s">
        <v>31</v>
      </c>
      <c r="E1514" s="49">
        <f t="shared" si="552"/>
        <v>89</v>
      </c>
      <c r="F1514" s="48"/>
      <c r="G1514" s="49" t="e">
        <f>VLOOKUP(C1514,#REF!,2,0)</f>
        <v>#REF!</v>
      </c>
      <c r="H1514" s="48"/>
      <c r="I1514" s="43">
        <v>0</v>
      </c>
      <c r="J1514" s="43">
        <v>8.2382399999999993</v>
      </c>
      <c r="K1514" s="43">
        <v>18.78182</v>
      </c>
      <c r="L1514" s="43">
        <v>15.077389</v>
      </c>
      <c r="M1514" s="43">
        <v>14.4672</v>
      </c>
      <c r="N1514" s="43">
        <v>13.713176000000001</v>
      </c>
      <c r="O1514" s="43">
        <v>19.105416999999999</v>
      </c>
      <c r="P1514" s="43">
        <v>21.056601000000001</v>
      </c>
      <c r="Q1514" s="43">
        <v>20.188268999999998</v>
      </c>
      <c r="R1514" s="43">
        <v>21.350121999999999</v>
      </c>
      <c r="S1514" s="43">
        <v>23.204552</v>
      </c>
      <c r="T1514" s="43">
        <v>20.813578</v>
      </c>
      <c r="U1514" s="43">
        <v>16.942883999999999</v>
      </c>
      <c r="V1514" s="43">
        <v>21.695088999999999</v>
      </c>
      <c r="W1514" s="43">
        <v>26.974508</v>
      </c>
      <c r="X1514" s="43">
        <v>27.029547000000001</v>
      </c>
      <c r="Y1514" s="43">
        <v>89</v>
      </c>
      <c r="AA1514">
        <f t="shared" si="531"/>
        <v>41950.356319444443</v>
      </c>
      <c r="AB1514" t="str">
        <f t="shared" si="532"/>
        <v>41950Murilo/Kassio71</v>
      </c>
      <c r="AC1514" s="52">
        <v>41950</v>
      </c>
      <c r="AD1514" s="53" t="s">
        <v>20</v>
      </c>
      <c r="AE1514" s="54">
        <v>71</v>
      </c>
      <c r="AF1514" s="51" t="str">
        <f t="shared" si="533"/>
        <v/>
      </c>
      <c r="AG1514" s="51">
        <f t="shared" si="534"/>
        <v>0</v>
      </c>
      <c r="AH1514" s="51">
        <f t="shared" si="535"/>
        <v>15.531226999999999</v>
      </c>
      <c r="AI1514" s="51">
        <f t="shared" si="536"/>
        <v>34.464176000000002</v>
      </c>
      <c r="AJ1514" s="51">
        <f t="shared" si="537"/>
        <v>39.200752000000001</v>
      </c>
      <c r="AK1514" s="51">
        <f t="shared" si="538"/>
        <v>35.464916000000002</v>
      </c>
      <c r="AL1514" s="51">
        <f t="shared" si="539"/>
        <v>33.102134999999997</v>
      </c>
      <c r="AM1514" s="51">
        <f t="shared" si="540"/>
        <v>27.792849</v>
      </c>
      <c r="AN1514" s="51">
        <f t="shared" si="541"/>
        <v>30.245471999999999</v>
      </c>
      <c r="AO1514" s="51">
        <f t="shared" si="542"/>
        <v>26.30545</v>
      </c>
      <c r="AP1514" s="51">
        <f t="shared" si="543"/>
        <v>24.281115</v>
      </c>
      <c r="AQ1514" s="51">
        <f t="shared" si="544"/>
        <v>28.482813</v>
      </c>
      <c r="AR1514" s="51">
        <f t="shared" si="545"/>
        <v>26.706914999999999</v>
      </c>
      <c r="AS1514" s="51">
        <f t="shared" si="546"/>
        <v>27.315038999999999</v>
      </c>
      <c r="AT1514" s="51">
        <f t="shared" si="547"/>
        <v>15.130922999999999</v>
      </c>
      <c r="AU1514" s="51">
        <f t="shared" si="548"/>
        <v>17.88917</v>
      </c>
      <c r="AV1514" s="51">
        <f t="shared" si="549"/>
        <v>22.157710999999999</v>
      </c>
      <c r="AY1514">
        <v>42233</v>
      </c>
      <c r="AZ1514">
        <v>42233</v>
      </c>
      <c r="BA1514" t="s">
        <v>29</v>
      </c>
      <c r="BB1514" s="1">
        <f t="shared" si="530"/>
        <v>42233</v>
      </c>
    </row>
    <row r="1515" spans="1:54">
      <c r="A1515" t="str">
        <f t="shared" si="550"/>
        <v>42300Fábio89</v>
      </c>
      <c r="B1515" s="48">
        <v>42300.599699074075</v>
      </c>
      <c r="C1515" s="48">
        <f t="shared" si="551"/>
        <v>42300</v>
      </c>
      <c r="D1515" s="48" t="s">
        <v>31</v>
      </c>
      <c r="E1515" s="49">
        <f t="shared" si="552"/>
        <v>89</v>
      </c>
      <c r="F1515" s="48"/>
      <c r="G1515" s="49" t="e">
        <f>VLOOKUP(C1515,#REF!,2,0)</f>
        <v>#REF!</v>
      </c>
      <c r="H1515" s="48"/>
      <c r="I1515" s="43">
        <v>0</v>
      </c>
      <c r="J1515" s="43">
        <v>15.118537999999999</v>
      </c>
      <c r="K1515" s="43">
        <v>21.252056</v>
      </c>
      <c r="L1515" s="43">
        <v>16.942883999999999</v>
      </c>
      <c r="M1515" s="43">
        <v>16.080988000000001</v>
      </c>
      <c r="N1515" s="43">
        <v>15.201002000000001</v>
      </c>
      <c r="O1515" s="43">
        <v>20.188268999999998</v>
      </c>
      <c r="P1515" s="43">
        <v>22.092701000000002</v>
      </c>
      <c r="Q1515" s="43">
        <v>20.862079999999999</v>
      </c>
      <c r="R1515" s="43">
        <v>21.645641000000001</v>
      </c>
      <c r="S1515" s="43">
        <v>23.926054000000001</v>
      </c>
      <c r="T1515" s="43">
        <v>21.154211</v>
      </c>
      <c r="U1515" s="43">
        <v>17.161975999999999</v>
      </c>
      <c r="V1515" s="43">
        <v>20.571967999999998</v>
      </c>
      <c r="W1515" s="43">
        <v>27.029547000000001</v>
      </c>
      <c r="X1515" s="43">
        <v>27.250319999999999</v>
      </c>
      <c r="Y1515" s="43">
        <v>89</v>
      </c>
      <c r="AA1515">
        <f t="shared" si="531"/>
        <v>41956.677083333336</v>
      </c>
      <c r="AB1515" t="str">
        <f t="shared" si="532"/>
        <v>41956Murilo/Kassio71</v>
      </c>
      <c r="AC1515" s="52">
        <v>41956</v>
      </c>
      <c r="AD1515" s="53" t="s">
        <v>20</v>
      </c>
      <c r="AE1515" s="54">
        <v>71</v>
      </c>
      <c r="AF1515" s="51" t="str">
        <f t="shared" si="533"/>
        <v/>
      </c>
      <c r="AG1515" s="51">
        <f t="shared" si="534"/>
        <v>0</v>
      </c>
      <c r="AH1515" s="51">
        <f t="shared" si="535"/>
        <v>25.774999999999999</v>
      </c>
      <c r="AI1515" s="51">
        <f t="shared" si="536"/>
        <v>33.027275000000003</v>
      </c>
      <c r="AJ1515" s="51">
        <f t="shared" si="537"/>
        <v>35.155479</v>
      </c>
      <c r="AK1515" s="51">
        <f t="shared" si="538"/>
        <v>32.135517</v>
      </c>
      <c r="AL1515" s="51">
        <f t="shared" si="539"/>
        <v>31.038038</v>
      </c>
      <c r="AM1515" s="51">
        <f t="shared" si="540"/>
        <v>24.281115</v>
      </c>
      <c r="AN1515" s="51">
        <f t="shared" si="541"/>
        <v>26.572737</v>
      </c>
      <c r="AO1515" s="51">
        <f t="shared" si="542"/>
        <v>24.026022000000001</v>
      </c>
      <c r="AP1515" s="51">
        <f t="shared" si="543"/>
        <v>21.733191999999999</v>
      </c>
      <c r="AQ1515" s="51">
        <f t="shared" si="544"/>
        <v>26.372135</v>
      </c>
      <c r="AR1515" s="51">
        <f t="shared" si="545"/>
        <v>25.774999999999999</v>
      </c>
      <c r="AS1515" s="51">
        <f t="shared" si="546"/>
        <v>27.315038999999999</v>
      </c>
      <c r="AT1515" s="51">
        <f t="shared" si="547"/>
        <v>15.130922999999999</v>
      </c>
      <c r="AU1515" s="51">
        <f t="shared" si="548"/>
        <v>18.162282999999999</v>
      </c>
      <c r="AV1515" s="51">
        <f t="shared" si="549"/>
        <v>22.036000999999999</v>
      </c>
      <c r="AY1515">
        <v>42235</v>
      </c>
      <c r="AZ1515">
        <v>42235</v>
      </c>
      <c r="BA1515" t="s">
        <v>29</v>
      </c>
      <c r="BB1515" s="1">
        <f t="shared" si="530"/>
        <v>42235</v>
      </c>
    </row>
    <row r="1516" spans="1:54">
      <c r="A1516" t="str">
        <f t="shared" si="550"/>
        <v>42303Fábio89</v>
      </c>
      <c r="B1516" s="48">
        <v>42303.346053240741</v>
      </c>
      <c r="C1516" s="48">
        <f t="shared" si="551"/>
        <v>42303</v>
      </c>
      <c r="D1516" s="48" t="s">
        <v>31</v>
      </c>
      <c r="E1516" s="49">
        <f t="shared" si="552"/>
        <v>89</v>
      </c>
      <c r="F1516" s="48"/>
      <c r="G1516" s="49" t="e">
        <f>VLOOKUP(C1516,#REF!,2,0)</f>
        <v>#REF!</v>
      </c>
      <c r="H1516" s="48"/>
      <c r="I1516" s="43">
        <v>0</v>
      </c>
      <c r="J1516" s="43">
        <v>15.118537999999999</v>
      </c>
      <c r="K1516" s="43">
        <v>21.252056</v>
      </c>
      <c r="L1516" s="43">
        <v>17.294121000000001</v>
      </c>
      <c r="M1516" s="43">
        <v>15.784833000000001</v>
      </c>
      <c r="N1516" s="43">
        <v>14.4672</v>
      </c>
      <c r="O1516" s="43">
        <v>19.478639999999999</v>
      </c>
      <c r="P1516" s="43">
        <v>21.30105</v>
      </c>
      <c r="Q1516" s="43">
        <v>20.475697</v>
      </c>
      <c r="R1516" s="43">
        <v>21.30105</v>
      </c>
      <c r="S1516" s="43">
        <v>23.409599</v>
      </c>
      <c r="T1516" s="43">
        <v>20.910616000000001</v>
      </c>
      <c r="U1516" s="43">
        <v>16.251532000000001</v>
      </c>
      <c r="V1516" s="43">
        <v>19.059010000000001</v>
      </c>
      <c r="W1516" s="43">
        <v>23.667117999999999</v>
      </c>
      <c r="X1516" s="43">
        <v>25.134798</v>
      </c>
      <c r="Y1516" s="43">
        <v>89</v>
      </c>
      <c r="AA1516">
        <f t="shared" si="531"/>
        <v>41957.322685185187</v>
      </c>
      <c r="AB1516" t="str">
        <f t="shared" si="532"/>
        <v>41957Murilo/Kassio71</v>
      </c>
      <c r="AC1516" s="52">
        <v>41957</v>
      </c>
      <c r="AD1516" s="53" t="s">
        <v>20</v>
      </c>
      <c r="AE1516" s="54">
        <v>71</v>
      </c>
      <c r="AF1516" s="51" t="str">
        <f t="shared" si="533"/>
        <v/>
      </c>
      <c r="AG1516" s="51">
        <f t="shared" si="534"/>
        <v>0</v>
      </c>
      <c r="AH1516" s="51">
        <f t="shared" si="535"/>
        <v>21.253294</v>
      </c>
      <c r="AI1516" s="51">
        <f t="shared" si="536"/>
        <v>33.855441999999996</v>
      </c>
      <c r="AJ1516" s="51">
        <f t="shared" si="537"/>
        <v>35.775677000000002</v>
      </c>
      <c r="AK1516" s="51">
        <f t="shared" si="538"/>
        <v>32.431399999999996</v>
      </c>
      <c r="AL1516" s="51">
        <f t="shared" si="539"/>
        <v>31.038038</v>
      </c>
      <c r="AM1516" s="51">
        <f t="shared" si="540"/>
        <v>24.860174000000001</v>
      </c>
      <c r="AN1516" s="51">
        <f t="shared" si="541"/>
        <v>26.908846</v>
      </c>
      <c r="AO1516" s="51">
        <f t="shared" si="542"/>
        <v>23.646038000000001</v>
      </c>
      <c r="AP1516" s="51">
        <f t="shared" si="543"/>
        <v>21.854040000000001</v>
      </c>
      <c r="AQ1516" s="51">
        <f t="shared" si="544"/>
        <v>26.30545</v>
      </c>
      <c r="AR1516" s="51">
        <f t="shared" si="545"/>
        <v>25.907093</v>
      </c>
      <c r="AS1516" s="51">
        <f t="shared" si="546"/>
        <v>27.519283000000001</v>
      </c>
      <c r="AT1516" s="51">
        <f t="shared" si="547"/>
        <v>15.230460000000001</v>
      </c>
      <c r="AU1516" s="51">
        <f t="shared" si="548"/>
        <v>18.162282999999999</v>
      </c>
      <c r="AV1516" s="51">
        <f t="shared" si="549"/>
        <v>22.279807999999999</v>
      </c>
      <c r="AY1516">
        <v>42241</v>
      </c>
      <c r="AZ1516">
        <v>42241</v>
      </c>
      <c r="BA1516" t="s">
        <v>29</v>
      </c>
      <c r="BB1516" s="1">
        <f t="shared" si="530"/>
        <v>42241</v>
      </c>
    </row>
    <row r="1517" spans="1:54">
      <c r="A1517" t="str">
        <f t="shared" si="550"/>
        <v>42306Fábio89</v>
      </c>
      <c r="B1517" s="48">
        <v>42306.367650462962</v>
      </c>
      <c r="C1517" s="48">
        <f t="shared" si="551"/>
        <v>42306</v>
      </c>
      <c r="D1517" s="48" t="s">
        <v>31</v>
      </c>
      <c r="E1517" s="49">
        <f t="shared" si="552"/>
        <v>89</v>
      </c>
      <c r="F1517" s="48"/>
      <c r="G1517" s="49" t="e">
        <f>VLOOKUP(C1517,#REF!,2,0)</f>
        <v>#REF!</v>
      </c>
      <c r="H1517" s="48"/>
      <c r="I1517" s="43">
        <v>0</v>
      </c>
      <c r="J1517" s="43">
        <v>13.440716999999999</v>
      </c>
      <c r="K1517" s="43">
        <v>21.154211</v>
      </c>
      <c r="L1517" s="43">
        <v>16.251532000000001</v>
      </c>
      <c r="M1517" s="43">
        <v>15.911405999999999</v>
      </c>
      <c r="N1517" s="43">
        <v>15.366647</v>
      </c>
      <c r="O1517" s="43">
        <v>20.283854000000002</v>
      </c>
      <c r="P1517" s="43">
        <v>21.744581</v>
      </c>
      <c r="Q1517" s="43">
        <v>20.910616000000001</v>
      </c>
      <c r="R1517" s="43">
        <v>21.596231</v>
      </c>
      <c r="S1517" s="43">
        <v>23.926054000000001</v>
      </c>
      <c r="T1517" s="43">
        <v>21.645641000000001</v>
      </c>
      <c r="U1517" s="43">
        <v>18.143035999999999</v>
      </c>
      <c r="V1517" s="43">
        <v>26.263680999999998</v>
      </c>
      <c r="W1517" s="43">
        <v>28.990238000000002</v>
      </c>
      <c r="X1517" s="43">
        <v>28.592887999999999</v>
      </c>
      <c r="Y1517" s="43">
        <v>89</v>
      </c>
      <c r="AA1517">
        <f t="shared" si="531"/>
        <v>41960.657141203701</v>
      </c>
      <c r="AB1517" t="str">
        <f t="shared" si="532"/>
        <v>41960Murilo/Kassio71</v>
      </c>
      <c r="AC1517" s="52">
        <v>41960</v>
      </c>
      <c r="AD1517" s="53" t="s">
        <v>20</v>
      </c>
      <c r="AE1517" s="54">
        <v>71</v>
      </c>
      <c r="AF1517" s="51" t="str">
        <f t="shared" si="533"/>
        <v/>
      </c>
      <c r="AG1517" s="51">
        <f t="shared" si="534"/>
        <v>0</v>
      </c>
      <c r="AH1517" s="51">
        <f t="shared" si="535"/>
        <v>5.1626000000000003</v>
      </c>
      <c r="AI1517" s="51">
        <f t="shared" si="536"/>
        <v>30.102467999999998</v>
      </c>
      <c r="AJ1517" s="51">
        <f t="shared" si="537"/>
        <v>33.855441999999996</v>
      </c>
      <c r="AK1517" s="51">
        <f t="shared" si="538"/>
        <v>30.102467999999998</v>
      </c>
      <c r="AL1517" s="51">
        <f t="shared" si="539"/>
        <v>28.691483999999999</v>
      </c>
      <c r="AM1517" s="51">
        <f t="shared" si="540"/>
        <v>22.340997999999999</v>
      </c>
      <c r="AN1517" s="51">
        <f t="shared" si="541"/>
        <v>24.473331000000002</v>
      </c>
      <c r="AO1517" s="51">
        <f t="shared" si="542"/>
        <v>22.096827000000001</v>
      </c>
      <c r="AP1517" s="51">
        <f t="shared" si="543"/>
        <v>20.544087999999999</v>
      </c>
      <c r="AQ1517" s="51">
        <f t="shared" si="544"/>
        <v>25.054773000000001</v>
      </c>
      <c r="AR1517" s="51">
        <f t="shared" si="545"/>
        <v>25.250136999999999</v>
      </c>
      <c r="AS1517" s="51">
        <f t="shared" si="546"/>
        <v>27.451124</v>
      </c>
      <c r="AT1517" s="51">
        <f t="shared" si="547"/>
        <v>15.130922999999999</v>
      </c>
      <c r="AU1517" s="51">
        <f t="shared" si="548"/>
        <v>18.107469999999999</v>
      </c>
      <c r="AV1517" s="51">
        <f t="shared" si="549"/>
        <v>21.914597000000001</v>
      </c>
      <c r="AY1517">
        <v>42242</v>
      </c>
      <c r="AZ1517">
        <v>42242</v>
      </c>
      <c r="BA1517" t="s">
        <v>29</v>
      </c>
      <c r="BB1517" s="1">
        <f t="shared" si="530"/>
        <v>42242</v>
      </c>
    </row>
    <row r="1518" spans="1:54">
      <c r="A1518" t="str">
        <f t="shared" si="550"/>
        <v>42311Fábio89</v>
      </c>
      <c r="B1518" s="48">
        <v>42311.357835648145</v>
      </c>
      <c r="C1518" s="48">
        <f t="shared" si="551"/>
        <v>42311</v>
      </c>
      <c r="D1518" s="48" t="s">
        <v>31</v>
      </c>
      <c r="E1518" s="49">
        <f t="shared" si="552"/>
        <v>89</v>
      </c>
      <c r="F1518" s="48"/>
      <c r="G1518" s="49" t="e">
        <f>VLOOKUP(C1518,#REF!,2,0)</f>
        <v>#REF!</v>
      </c>
      <c r="H1518" s="48"/>
      <c r="I1518" s="43">
        <v>0</v>
      </c>
      <c r="J1518" s="43">
        <v>17.649018999999999</v>
      </c>
      <c r="K1518" s="43">
        <v>22.594749</v>
      </c>
      <c r="L1518" s="43">
        <v>17.827870999999998</v>
      </c>
      <c r="M1518" s="43">
        <v>16.509063999999999</v>
      </c>
      <c r="N1518" s="43">
        <v>15.953726</v>
      </c>
      <c r="O1518" s="43">
        <v>21.30105</v>
      </c>
      <c r="P1518" s="43">
        <v>23.000402000000001</v>
      </c>
      <c r="Q1518" s="43">
        <v>22.042797</v>
      </c>
      <c r="R1518" s="43">
        <v>22.847866</v>
      </c>
      <c r="S1518" s="43">
        <v>25.028538000000001</v>
      </c>
      <c r="T1518" s="43">
        <v>22.042797</v>
      </c>
      <c r="U1518" s="43">
        <v>17.872714999999999</v>
      </c>
      <c r="V1518" s="43">
        <v>21.596231</v>
      </c>
      <c r="W1518" s="43">
        <v>28.198132999999999</v>
      </c>
      <c r="X1518" s="43">
        <v>28.536327</v>
      </c>
      <c r="Y1518" s="43">
        <v>89</v>
      </c>
      <c r="AA1518">
        <f t="shared" si="531"/>
        <v>41962.626111111109</v>
      </c>
      <c r="AB1518" t="str">
        <f t="shared" si="532"/>
        <v>41962Murilo/Kassio71</v>
      </c>
      <c r="AC1518" s="52">
        <v>41962</v>
      </c>
      <c r="AD1518" s="53" t="s">
        <v>20</v>
      </c>
      <c r="AE1518" s="54">
        <v>71</v>
      </c>
      <c r="AF1518" s="51" t="str">
        <f t="shared" si="533"/>
        <v/>
      </c>
      <c r="AG1518" s="51">
        <f t="shared" si="534"/>
        <v>0</v>
      </c>
      <c r="AH1518" s="51">
        <f t="shared" si="535"/>
        <v>3.2441610000000001</v>
      </c>
      <c r="AI1518" s="51">
        <f t="shared" si="536"/>
        <v>27.111529999999998</v>
      </c>
      <c r="AJ1518" s="51">
        <f t="shared" si="537"/>
        <v>31.110600999999999</v>
      </c>
      <c r="AK1518" s="51">
        <f t="shared" si="538"/>
        <v>27.998936</v>
      </c>
      <c r="AL1518" s="51">
        <f t="shared" si="539"/>
        <v>27.111529999999998</v>
      </c>
      <c r="AM1518" s="51">
        <f t="shared" si="540"/>
        <v>20.602689999999999</v>
      </c>
      <c r="AN1518" s="51">
        <f t="shared" si="541"/>
        <v>22.648201</v>
      </c>
      <c r="AO1518" s="51">
        <f t="shared" si="542"/>
        <v>21.552569999999999</v>
      </c>
      <c r="AP1518" s="51">
        <f t="shared" si="543"/>
        <v>20.252334999999999</v>
      </c>
      <c r="AQ1518" s="51">
        <f t="shared" si="544"/>
        <v>24.409174</v>
      </c>
      <c r="AR1518" s="51">
        <f t="shared" si="545"/>
        <v>24.795479</v>
      </c>
      <c r="AS1518" s="51">
        <f t="shared" si="546"/>
        <v>26.706914999999999</v>
      </c>
      <c r="AT1518" s="51">
        <f t="shared" si="547"/>
        <v>15.031736</v>
      </c>
      <c r="AU1518" s="51">
        <f t="shared" si="548"/>
        <v>17.726357</v>
      </c>
      <c r="AV1518" s="51">
        <f t="shared" si="549"/>
        <v>21.552569999999999</v>
      </c>
      <c r="AY1518">
        <v>42245</v>
      </c>
      <c r="AZ1518">
        <v>42245</v>
      </c>
      <c r="BA1518" t="s">
        <v>29</v>
      </c>
      <c r="BB1518" s="1">
        <f t="shared" si="530"/>
        <v>42245</v>
      </c>
    </row>
    <row r="1519" spans="1:54">
      <c r="A1519" t="str">
        <f t="shared" si="550"/>
        <v>42312Fábio89</v>
      </c>
      <c r="B1519" s="48">
        <v>42312.349247685182</v>
      </c>
      <c r="C1519" s="48">
        <f t="shared" si="551"/>
        <v>42312</v>
      </c>
      <c r="D1519" s="48" t="s">
        <v>31</v>
      </c>
      <c r="E1519" s="49">
        <f t="shared" si="552"/>
        <v>89</v>
      </c>
      <c r="F1519" s="48"/>
      <c r="G1519" s="49" t="e">
        <f>VLOOKUP(C1519,#REF!,2,0)</f>
        <v>#REF!</v>
      </c>
      <c r="H1519" s="48"/>
      <c r="I1519" s="43">
        <v>0</v>
      </c>
      <c r="J1519" s="43">
        <v>16.638573000000001</v>
      </c>
      <c r="K1519" s="43">
        <v>21.695088999999999</v>
      </c>
      <c r="L1519" s="43">
        <v>17.294121000000001</v>
      </c>
      <c r="M1519" s="43">
        <v>16.337140999999999</v>
      </c>
      <c r="N1519" s="43">
        <v>15.658751000000001</v>
      </c>
      <c r="O1519" s="43">
        <v>21.350121999999999</v>
      </c>
      <c r="P1519" s="43">
        <v>23.409599</v>
      </c>
      <c r="Q1519" s="43">
        <v>22.695837000000001</v>
      </c>
      <c r="R1519" s="43">
        <v>23.563955</v>
      </c>
      <c r="S1519" s="43">
        <v>24.869577</v>
      </c>
      <c r="T1519" s="43">
        <v>22.645251999999999</v>
      </c>
      <c r="U1519" s="43">
        <v>23.204552</v>
      </c>
      <c r="V1519" s="43">
        <v>28.029741000000001</v>
      </c>
      <c r="W1519" s="43">
        <v>27.973700999999998</v>
      </c>
      <c r="X1519" s="43">
        <v>28.366973999999999</v>
      </c>
      <c r="Y1519" s="43">
        <v>89</v>
      </c>
      <c r="AA1519">
        <f t="shared" si="531"/>
        <v>41963.380787037036</v>
      </c>
      <c r="AB1519" t="str">
        <f t="shared" si="532"/>
        <v>41963Murilo/Kassio71</v>
      </c>
      <c r="AC1519" s="52">
        <v>41963</v>
      </c>
      <c r="AD1519" s="53" t="s">
        <v>20</v>
      </c>
      <c r="AE1519" s="54">
        <v>71</v>
      </c>
      <c r="AF1519" s="51" t="str">
        <f t="shared" si="533"/>
        <v/>
      </c>
      <c r="AG1519" s="51">
        <f t="shared" si="534"/>
        <v>0</v>
      </c>
      <c r="AH1519" s="51">
        <f t="shared" si="535"/>
        <v>4.2448269999999999</v>
      </c>
      <c r="AI1519" s="51">
        <f t="shared" si="536"/>
        <v>24.860174000000001</v>
      </c>
      <c r="AJ1519" s="51">
        <f t="shared" si="537"/>
        <v>30.820837000000001</v>
      </c>
      <c r="AK1519" s="51">
        <f t="shared" si="538"/>
        <v>27.861469</v>
      </c>
      <c r="AL1519" s="51">
        <f t="shared" si="539"/>
        <v>26.372135</v>
      </c>
      <c r="AM1519" s="51">
        <f t="shared" si="540"/>
        <v>20.661383000000001</v>
      </c>
      <c r="AN1519" s="51">
        <f t="shared" si="541"/>
        <v>22.709892</v>
      </c>
      <c r="AO1519" s="51">
        <f t="shared" si="542"/>
        <v>21.193718000000001</v>
      </c>
      <c r="AP1519" s="51">
        <f t="shared" si="543"/>
        <v>20.310499</v>
      </c>
      <c r="AQ1519" s="51">
        <f t="shared" si="544"/>
        <v>24.409174</v>
      </c>
      <c r="AR1519" s="51">
        <f t="shared" si="545"/>
        <v>24.730868999999998</v>
      </c>
      <c r="AS1519" s="51">
        <f t="shared" si="546"/>
        <v>26.841442000000001</v>
      </c>
      <c r="AT1519" s="51">
        <f t="shared" si="547"/>
        <v>15.031736</v>
      </c>
      <c r="AU1519" s="51">
        <f t="shared" si="548"/>
        <v>17.780535</v>
      </c>
      <c r="AV1519" s="51">
        <f t="shared" si="549"/>
        <v>21.854040000000001</v>
      </c>
      <c r="AY1519">
        <v>42247</v>
      </c>
      <c r="AZ1519">
        <v>42247</v>
      </c>
      <c r="BA1519" t="s">
        <v>29</v>
      </c>
      <c r="BB1519" s="1">
        <f t="shared" si="530"/>
        <v>42247</v>
      </c>
    </row>
    <row r="1520" spans="1:54">
      <c r="A1520" t="str">
        <f t="shared" si="550"/>
        <v>42317Fábio89</v>
      </c>
      <c r="B1520" s="48">
        <v>42317.357476851852</v>
      </c>
      <c r="C1520" s="48">
        <f t="shared" si="551"/>
        <v>42317</v>
      </c>
      <c r="D1520" s="48" t="s">
        <v>31</v>
      </c>
      <c r="E1520" s="49">
        <f t="shared" si="552"/>
        <v>89</v>
      </c>
      <c r="F1520" s="48"/>
      <c r="G1520" s="49" t="e">
        <f>VLOOKUP(C1520,#REF!,2,0)</f>
        <v>#REF!</v>
      </c>
      <c r="H1520" s="48"/>
      <c r="I1520" s="43">
        <v>0</v>
      </c>
      <c r="J1520" s="43">
        <v>16.123549000000001</v>
      </c>
      <c r="K1520" s="43">
        <v>22.042797</v>
      </c>
      <c r="L1520" s="43">
        <v>18.188306999999998</v>
      </c>
      <c r="M1520" s="43">
        <v>16.812135999999999</v>
      </c>
      <c r="N1520" s="43">
        <v>15.911405999999999</v>
      </c>
      <c r="O1520" s="43">
        <v>21.497633</v>
      </c>
      <c r="P1520" s="43">
        <v>24.290852000000001</v>
      </c>
      <c r="Q1520" s="43">
        <v>25.294592000000002</v>
      </c>
      <c r="R1520" s="43">
        <v>25.938700000000001</v>
      </c>
      <c r="S1520" s="43">
        <v>26.754801</v>
      </c>
      <c r="T1520" s="43">
        <v>26.809674999999999</v>
      </c>
      <c r="U1520" s="43">
        <v>27.973700999999998</v>
      </c>
      <c r="V1520" s="43">
        <v>28.762857</v>
      </c>
      <c r="W1520" s="43">
        <v>28.933320999999999</v>
      </c>
      <c r="X1520" s="43">
        <v>28.933320999999999</v>
      </c>
      <c r="Y1520" s="43">
        <v>89</v>
      </c>
      <c r="AA1520">
        <f t="shared" si="531"/>
        <v>41967.669918981483</v>
      </c>
      <c r="AB1520" t="str">
        <f t="shared" si="532"/>
        <v>41967Murilo/Kassio71</v>
      </c>
      <c r="AC1520" s="52">
        <v>41967</v>
      </c>
      <c r="AD1520" s="53" t="s">
        <v>20</v>
      </c>
      <c r="AE1520" s="54">
        <v>71</v>
      </c>
      <c r="AF1520" s="51" t="str">
        <f t="shared" si="533"/>
        <v/>
      </c>
      <c r="AG1520" s="51">
        <f t="shared" si="534"/>
        <v>0</v>
      </c>
      <c r="AH1520" s="51">
        <f t="shared" si="535"/>
        <v>6.0091900000000003</v>
      </c>
      <c r="AI1520" s="51">
        <f t="shared" si="536"/>
        <v>21.612684000000002</v>
      </c>
      <c r="AJ1520" s="51">
        <f t="shared" si="537"/>
        <v>27.655892999999999</v>
      </c>
      <c r="AK1520" s="51">
        <f t="shared" si="538"/>
        <v>24.473331000000002</v>
      </c>
      <c r="AL1520" s="51">
        <f t="shared" si="539"/>
        <v>23.394455000000001</v>
      </c>
      <c r="AM1520" s="51">
        <f t="shared" si="540"/>
        <v>18.603891000000001</v>
      </c>
      <c r="AN1520" s="51">
        <f t="shared" si="541"/>
        <v>21.0748</v>
      </c>
      <c r="AO1520" s="51">
        <f t="shared" si="542"/>
        <v>20.020527000000001</v>
      </c>
      <c r="AP1520" s="51">
        <f t="shared" si="543"/>
        <v>19.333618000000001</v>
      </c>
      <c r="AQ1520" s="51">
        <f t="shared" si="544"/>
        <v>23.646038000000001</v>
      </c>
      <c r="AR1520" s="51">
        <f t="shared" si="545"/>
        <v>24.345112</v>
      </c>
      <c r="AS1520" s="51">
        <f t="shared" si="546"/>
        <v>26.572737</v>
      </c>
      <c r="AT1520" s="51">
        <f t="shared" si="547"/>
        <v>14.78533</v>
      </c>
      <c r="AU1520" s="51">
        <f t="shared" si="548"/>
        <v>17.834807999999999</v>
      </c>
      <c r="AV1520" s="51">
        <f t="shared" si="549"/>
        <v>21.854040000000001</v>
      </c>
      <c r="AY1520">
        <v>42249</v>
      </c>
      <c r="AZ1520">
        <v>42249</v>
      </c>
      <c r="BA1520" t="s">
        <v>29</v>
      </c>
      <c r="BB1520" s="1">
        <f t="shared" si="530"/>
        <v>42249</v>
      </c>
    </row>
    <row r="1521" spans="1:54">
      <c r="A1521" t="str">
        <f t="shared" si="550"/>
        <v>42319Fábio89</v>
      </c>
      <c r="B1521" s="48">
        <v>42319.342557870368</v>
      </c>
      <c r="C1521" s="48">
        <f t="shared" si="551"/>
        <v>42319</v>
      </c>
      <c r="D1521" s="48" t="s">
        <v>31</v>
      </c>
      <c r="E1521" s="49">
        <f t="shared" si="552"/>
        <v>89</v>
      </c>
      <c r="F1521" s="48"/>
      <c r="G1521" s="49" t="e">
        <f>VLOOKUP(C1521,#REF!,2,0)</f>
        <v>#REF!</v>
      </c>
      <c r="H1521" s="48"/>
      <c r="I1521" s="43">
        <v>0</v>
      </c>
      <c r="J1521" s="43">
        <v>12.640625999999999</v>
      </c>
      <c r="K1521" s="43">
        <v>20.236034</v>
      </c>
      <c r="L1521" s="43">
        <v>16.552156</v>
      </c>
      <c r="M1521" s="43">
        <v>15.449805</v>
      </c>
      <c r="N1521" s="43">
        <v>14.628639</v>
      </c>
      <c r="O1521" s="43">
        <v>19.997803000000001</v>
      </c>
      <c r="P1521" s="43">
        <v>22.042797</v>
      </c>
      <c r="Q1521" s="43">
        <v>21.546894000000002</v>
      </c>
      <c r="R1521" s="43">
        <v>22.594749</v>
      </c>
      <c r="S1521" s="43">
        <v>25.347978999999999</v>
      </c>
      <c r="T1521" s="43">
        <v>25.938700000000001</v>
      </c>
      <c r="U1521" s="43">
        <v>27.029547000000001</v>
      </c>
      <c r="V1521" s="43">
        <v>27.861847000000001</v>
      </c>
      <c r="W1521" s="43">
        <v>28.029741000000001</v>
      </c>
      <c r="X1521" s="43">
        <v>28.085809999999999</v>
      </c>
      <c r="Y1521" s="43">
        <v>89</v>
      </c>
      <c r="AA1521">
        <f t="shared" si="531"/>
        <v>41970.591620370367</v>
      </c>
      <c r="AB1521" t="str">
        <f t="shared" si="532"/>
        <v>41970Murilo/Kassio71</v>
      </c>
      <c r="AC1521" s="52">
        <v>41970</v>
      </c>
      <c r="AD1521" s="53" t="s">
        <v>20</v>
      </c>
      <c r="AE1521" s="54">
        <v>71</v>
      </c>
      <c r="AF1521" s="51" t="str">
        <f t="shared" si="533"/>
        <v/>
      </c>
      <c r="AG1521" s="51">
        <f t="shared" si="534"/>
        <v>0</v>
      </c>
      <c r="AH1521" s="51">
        <f t="shared" si="535"/>
        <v>22.218719</v>
      </c>
      <c r="AI1521" s="51">
        <f t="shared" si="536"/>
        <v>36.244323999999999</v>
      </c>
      <c r="AJ1521" s="51">
        <f t="shared" si="537"/>
        <v>39.282215000000001</v>
      </c>
      <c r="AK1521" s="51">
        <f t="shared" si="538"/>
        <v>37.349601999999997</v>
      </c>
      <c r="AL1521" s="51">
        <f t="shared" si="539"/>
        <v>35.310035999999997</v>
      </c>
      <c r="AM1521" s="51">
        <f t="shared" si="540"/>
        <v>28.067778000000001</v>
      </c>
      <c r="AN1521" s="51">
        <f t="shared" si="541"/>
        <v>24.666338</v>
      </c>
      <c r="AO1521" s="51">
        <f t="shared" si="542"/>
        <v>19.561176</v>
      </c>
      <c r="AP1521" s="51">
        <f t="shared" si="543"/>
        <v>19.051168000000001</v>
      </c>
      <c r="AQ1521" s="51">
        <f t="shared" si="544"/>
        <v>23.772342999999999</v>
      </c>
      <c r="AR1521" s="51">
        <f t="shared" si="545"/>
        <v>24.730868999999998</v>
      </c>
      <c r="AS1521" s="51">
        <f t="shared" si="546"/>
        <v>27.043897999999999</v>
      </c>
      <c r="AT1521" s="51">
        <f t="shared" si="547"/>
        <v>15.081277</v>
      </c>
      <c r="AU1521" s="51">
        <f t="shared" si="548"/>
        <v>18.162282999999999</v>
      </c>
      <c r="AV1521" s="51">
        <f t="shared" si="549"/>
        <v>22.096827000000001</v>
      </c>
      <c r="AY1521">
        <v>42252</v>
      </c>
      <c r="AZ1521">
        <v>42252</v>
      </c>
      <c r="BA1521" t="s">
        <v>29</v>
      </c>
      <c r="BB1521" s="1">
        <f t="shared" si="530"/>
        <v>42252</v>
      </c>
    </row>
    <row r="1522" spans="1:54">
      <c r="A1522" t="str">
        <f t="shared" si="550"/>
        <v>42321Fábio89</v>
      </c>
      <c r="B1522" s="48">
        <v>42321.694189814814</v>
      </c>
      <c r="C1522" s="48">
        <f t="shared" si="551"/>
        <v>42321</v>
      </c>
      <c r="D1522" s="48" t="s">
        <v>31</v>
      </c>
      <c r="E1522" s="49">
        <f t="shared" si="552"/>
        <v>89</v>
      </c>
      <c r="F1522" s="48"/>
      <c r="G1522" s="49" t="e">
        <f>VLOOKUP(C1522,#REF!,2,0)</f>
        <v>#REF!</v>
      </c>
      <c r="H1522" s="48"/>
      <c r="I1522" s="43">
        <v>0</v>
      </c>
      <c r="J1522" s="43">
        <v>9.1881869999999992</v>
      </c>
      <c r="K1522" s="43">
        <v>18.007636999999999</v>
      </c>
      <c r="L1522" s="43">
        <v>15.283706</v>
      </c>
      <c r="M1522" s="43">
        <v>14.4672</v>
      </c>
      <c r="N1522" s="43">
        <v>13.830831</v>
      </c>
      <c r="O1522" s="43">
        <v>19.525558</v>
      </c>
      <c r="P1522" s="43">
        <v>21.645641000000001</v>
      </c>
      <c r="Q1522" s="43">
        <v>21.154211</v>
      </c>
      <c r="R1522" s="43">
        <v>21.794146999999999</v>
      </c>
      <c r="S1522" s="43">
        <v>24.082063999999999</v>
      </c>
      <c r="T1522" s="43">
        <v>22.092701000000002</v>
      </c>
      <c r="U1522" s="43">
        <v>24.238562000000002</v>
      </c>
      <c r="V1522" s="43">
        <v>27.139807000000001</v>
      </c>
      <c r="W1522" s="43">
        <v>26.974508</v>
      </c>
      <c r="X1522" s="43">
        <v>27.416450999999999</v>
      </c>
      <c r="Y1522" s="43">
        <v>89</v>
      </c>
      <c r="AA1522">
        <f t="shared" si="531"/>
        <v>41971.440567129626</v>
      </c>
      <c r="AB1522" t="str">
        <f t="shared" si="532"/>
        <v>41971Murilo/Kassio71</v>
      </c>
      <c r="AC1522" s="52">
        <v>41971</v>
      </c>
      <c r="AD1522" s="53" t="s">
        <v>20</v>
      </c>
      <c r="AE1522" s="54">
        <v>71</v>
      </c>
      <c r="AF1522" s="51" t="str">
        <f t="shared" si="533"/>
        <v/>
      </c>
      <c r="AG1522" s="51">
        <f t="shared" si="534"/>
        <v>0</v>
      </c>
      <c r="AH1522" s="51">
        <f t="shared" si="535"/>
        <v>19.333618000000001</v>
      </c>
      <c r="AI1522" s="51">
        <f t="shared" si="536"/>
        <v>34.770592000000001</v>
      </c>
      <c r="AJ1522" s="51">
        <f t="shared" si="537"/>
        <v>38.956802000000003</v>
      </c>
      <c r="AK1522" s="51">
        <f t="shared" si="538"/>
        <v>36.794913999999999</v>
      </c>
      <c r="AL1522" s="51">
        <f t="shared" si="539"/>
        <v>35.697848999999998</v>
      </c>
      <c r="AM1522" s="51">
        <f t="shared" si="540"/>
        <v>26.774146999999999</v>
      </c>
      <c r="AN1522" s="51">
        <f t="shared" si="541"/>
        <v>27.179286999999999</v>
      </c>
      <c r="AO1522" s="51">
        <f t="shared" si="542"/>
        <v>20.020527000000001</v>
      </c>
      <c r="AP1522" s="51">
        <f t="shared" si="543"/>
        <v>19.107475000000001</v>
      </c>
      <c r="AQ1522" s="51">
        <f t="shared" si="544"/>
        <v>23.646038000000001</v>
      </c>
      <c r="AR1522" s="51">
        <f t="shared" si="545"/>
        <v>24.666338</v>
      </c>
      <c r="AS1522" s="51">
        <f t="shared" si="546"/>
        <v>27.383023999999999</v>
      </c>
      <c r="AT1522" s="51">
        <f t="shared" si="547"/>
        <v>15.18064</v>
      </c>
      <c r="AU1522" s="51">
        <f t="shared" si="548"/>
        <v>17.998139999999999</v>
      </c>
      <c r="AV1522" s="51">
        <f t="shared" si="549"/>
        <v>21.854040000000001</v>
      </c>
      <c r="AY1522">
        <v>42257</v>
      </c>
      <c r="AZ1522">
        <v>42257</v>
      </c>
      <c r="BA1522" t="s">
        <v>29</v>
      </c>
      <c r="BB1522" s="1">
        <f t="shared" si="530"/>
        <v>42257</v>
      </c>
    </row>
    <row r="1523" spans="1:54">
      <c r="A1523" t="str">
        <f t="shared" si="550"/>
        <v>42324Fábio89</v>
      </c>
      <c r="B1523" s="48">
        <v>42324.334803240738</v>
      </c>
      <c r="C1523" s="48">
        <f t="shared" si="551"/>
        <v>42324</v>
      </c>
      <c r="D1523" s="48" t="s">
        <v>31</v>
      </c>
      <c r="E1523" s="49">
        <f t="shared" si="552"/>
        <v>89</v>
      </c>
      <c r="F1523" s="48"/>
      <c r="G1523" s="49" t="e">
        <f>VLOOKUP(C1523,#REF!,2,0)</f>
        <v>#REF!</v>
      </c>
      <c r="H1523" s="48"/>
      <c r="I1523" s="43">
        <v>0</v>
      </c>
      <c r="J1523" s="43">
        <v>14.588187</v>
      </c>
      <c r="K1523" s="43">
        <v>21.596231</v>
      </c>
      <c r="L1523" s="43">
        <v>17.382497999999998</v>
      </c>
      <c r="M1523" s="43">
        <v>16.422965999999999</v>
      </c>
      <c r="N1523" s="43">
        <v>15.449805</v>
      </c>
      <c r="O1523" s="43">
        <v>20.71678</v>
      </c>
      <c r="P1523" s="43">
        <v>22.393265</v>
      </c>
      <c r="Q1523" s="43">
        <v>21.645641000000001</v>
      </c>
      <c r="R1523" s="43">
        <v>22.544284999999999</v>
      </c>
      <c r="S1523" s="43">
        <v>25.134798</v>
      </c>
      <c r="T1523" s="43">
        <v>23.718826</v>
      </c>
      <c r="U1523" s="43">
        <v>27.029547000000001</v>
      </c>
      <c r="V1523" s="43">
        <v>28.366973999999999</v>
      </c>
      <c r="W1523" s="43">
        <v>27.973700999999998</v>
      </c>
      <c r="X1523" s="43">
        <v>28.423368</v>
      </c>
      <c r="Y1523" s="43">
        <v>89</v>
      </c>
      <c r="AA1523">
        <f t="shared" si="531"/>
        <v>41974.645613425928</v>
      </c>
      <c r="AB1523" t="str">
        <f t="shared" si="532"/>
        <v>41974Murilo/Kassio71</v>
      </c>
      <c r="AC1523" s="52">
        <v>41974</v>
      </c>
      <c r="AD1523" s="53" t="s">
        <v>20</v>
      </c>
      <c r="AE1523" s="54">
        <v>71</v>
      </c>
      <c r="AF1523" s="51" t="str">
        <f t="shared" si="533"/>
        <v/>
      </c>
      <c r="AG1523" s="51">
        <f t="shared" si="534"/>
        <v>0</v>
      </c>
      <c r="AH1523" s="51">
        <f t="shared" si="535"/>
        <v>8.1751299999999993</v>
      </c>
      <c r="AI1523" s="51">
        <f t="shared" si="536"/>
        <v>32.803176999999998</v>
      </c>
      <c r="AJ1523" s="51">
        <f t="shared" si="537"/>
        <v>37.42915</v>
      </c>
      <c r="AK1523" s="51">
        <f t="shared" si="538"/>
        <v>34.007137</v>
      </c>
      <c r="AL1523" s="51">
        <f t="shared" si="539"/>
        <v>31.620987</v>
      </c>
      <c r="AM1523" s="51">
        <f t="shared" si="540"/>
        <v>25.643274000000002</v>
      </c>
      <c r="AN1523" s="51">
        <f t="shared" si="541"/>
        <v>26.172321</v>
      </c>
      <c r="AO1523" s="51">
        <f t="shared" si="542"/>
        <v>21.015474000000001</v>
      </c>
      <c r="AP1523" s="51">
        <f t="shared" si="543"/>
        <v>19.561176</v>
      </c>
      <c r="AQ1523" s="51">
        <f t="shared" si="544"/>
        <v>23.772342999999999</v>
      </c>
      <c r="AR1523" s="51">
        <f t="shared" si="545"/>
        <v>24.989811</v>
      </c>
      <c r="AS1523" s="51">
        <f t="shared" si="546"/>
        <v>26.976317999999999</v>
      </c>
      <c r="AT1523" s="51">
        <f t="shared" si="547"/>
        <v>15.081277</v>
      </c>
      <c r="AU1523" s="51">
        <f t="shared" si="548"/>
        <v>17.726357</v>
      </c>
      <c r="AV1523" s="51">
        <f t="shared" si="549"/>
        <v>21.914597000000001</v>
      </c>
      <c r="AY1523">
        <v>42261</v>
      </c>
      <c r="AZ1523">
        <v>42261</v>
      </c>
      <c r="BA1523" t="s">
        <v>29</v>
      </c>
      <c r="BB1523" s="1">
        <f t="shared" si="530"/>
        <v>42261</v>
      </c>
    </row>
    <row r="1524" spans="1:54">
      <c r="A1524" t="str">
        <f t="shared" si="550"/>
        <v>42326Fábio89</v>
      </c>
      <c r="B1524" s="48">
        <v>42326.354502314818</v>
      </c>
      <c r="C1524" s="48">
        <f t="shared" si="551"/>
        <v>42326</v>
      </c>
      <c r="D1524" s="48" t="s">
        <v>31</v>
      </c>
      <c r="E1524" s="49">
        <f t="shared" si="552"/>
        <v>89</v>
      </c>
      <c r="F1524" s="48"/>
      <c r="G1524" s="49" t="e">
        <f>VLOOKUP(C1524,#REF!,2,0)</f>
        <v>#REF!</v>
      </c>
      <c r="H1524" s="48"/>
      <c r="I1524" s="43">
        <v>0</v>
      </c>
      <c r="J1524" s="43">
        <v>16.855661000000001</v>
      </c>
      <c r="K1524" s="43">
        <v>22.493888999999999</v>
      </c>
      <c r="L1524" s="43">
        <v>18.689892</v>
      </c>
      <c r="M1524" s="43">
        <v>17.649018999999999</v>
      </c>
      <c r="N1524" s="43">
        <v>17.249991999999999</v>
      </c>
      <c r="O1524" s="43">
        <v>24.711071</v>
      </c>
      <c r="P1524" s="43">
        <v>25.884729</v>
      </c>
      <c r="Q1524" s="43">
        <v>25.669376</v>
      </c>
      <c r="R1524" s="43">
        <v>25.347978999999999</v>
      </c>
      <c r="S1524" s="43">
        <v>26.535988</v>
      </c>
      <c r="T1524" s="43">
        <v>26.645285000000001</v>
      </c>
      <c r="U1524" s="43">
        <v>27.805979000000001</v>
      </c>
      <c r="V1524" s="43">
        <v>28.706160000000001</v>
      </c>
      <c r="W1524" s="43">
        <v>28.536327</v>
      </c>
      <c r="X1524" s="43">
        <v>28.876438</v>
      </c>
      <c r="Y1524" s="43">
        <v>89</v>
      </c>
      <c r="AA1524">
        <f t="shared" si="531"/>
        <v>41976.584062499998</v>
      </c>
      <c r="AB1524" t="str">
        <f t="shared" si="532"/>
        <v>41976Murilo/Kassio71</v>
      </c>
      <c r="AC1524" s="52">
        <v>41976</v>
      </c>
      <c r="AD1524" s="53" t="s">
        <v>20</v>
      </c>
      <c r="AE1524" s="54">
        <v>71</v>
      </c>
      <c r="AF1524" s="51" t="str">
        <f t="shared" si="533"/>
        <v/>
      </c>
      <c r="AG1524" s="51">
        <f t="shared" si="534"/>
        <v>0</v>
      </c>
      <c r="AH1524" s="51">
        <f t="shared" si="535"/>
        <v>14.395690999999999</v>
      </c>
      <c r="AI1524" s="51">
        <f t="shared" si="536"/>
        <v>33.252102000000001</v>
      </c>
      <c r="AJ1524" s="51">
        <f t="shared" si="537"/>
        <v>36.637206999999997</v>
      </c>
      <c r="AK1524" s="51">
        <f t="shared" si="538"/>
        <v>32.803176999999998</v>
      </c>
      <c r="AL1524" s="51">
        <f t="shared" si="539"/>
        <v>30.532489999999999</v>
      </c>
      <c r="AM1524" s="51">
        <f t="shared" si="540"/>
        <v>23.457239000000001</v>
      </c>
      <c r="AN1524" s="51">
        <f t="shared" si="541"/>
        <v>24.860174000000001</v>
      </c>
      <c r="AO1524" s="51">
        <f t="shared" si="542"/>
        <v>20.368765</v>
      </c>
      <c r="AP1524" s="51">
        <f t="shared" si="543"/>
        <v>19.163879000000001</v>
      </c>
      <c r="AQ1524" s="51">
        <f t="shared" si="544"/>
        <v>24.026022000000001</v>
      </c>
      <c r="AR1524" s="51">
        <f t="shared" si="545"/>
        <v>24.537593999999999</v>
      </c>
      <c r="AS1524" s="51">
        <f t="shared" si="546"/>
        <v>26.841442000000001</v>
      </c>
      <c r="AT1524" s="51">
        <f t="shared" si="547"/>
        <v>15.031736</v>
      </c>
      <c r="AU1524" s="51">
        <f t="shared" si="548"/>
        <v>17.780535</v>
      </c>
      <c r="AV1524" s="51">
        <f t="shared" si="549"/>
        <v>21.733191999999999</v>
      </c>
      <c r="AY1524">
        <v>42262</v>
      </c>
      <c r="AZ1524">
        <v>42262</v>
      </c>
      <c r="BA1524" t="s">
        <v>29</v>
      </c>
      <c r="BB1524" s="1">
        <f t="shared" si="530"/>
        <v>42262</v>
      </c>
    </row>
    <row r="1525" spans="1:54">
      <c r="A1525" t="str">
        <f t="shared" si="550"/>
        <v>42332Fábio89</v>
      </c>
      <c r="B1525" s="48">
        <v>42332.631550925929</v>
      </c>
      <c r="C1525" s="48">
        <f t="shared" si="551"/>
        <v>42332</v>
      </c>
      <c r="D1525" s="48" t="s">
        <v>31</v>
      </c>
      <c r="E1525" s="49">
        <f t="shared" si="552"/>
        <v>89</v>
      </c>
      <c r="F1525" s="48"/>
      <c r="G1525" s="49" t="e">
        <f>VLOOKUP(C1525,#REF!,2,0)</f>
        <v>#REF!</v>
      </c>
      <c r="H1525" s="48"/>
      <c r="I1525" s="43">
        <v>0</v>
      </c>
      <c r="J1525" s="43">
        <v>19.760973</v>
      </c>
      <c r="K1525" s="43">
        <v>24.343222000000001</v>
      </c>
      <c r="L1525" s="43">
        <v>27.139807000000001</v>
      </c>
      <c r="M1525" s="43">
        <v>27.139807000000001</v>
      </c>
      <c r="N1525" s="43">
        <v>27.139807000000001</v>
      </c>
      <c r="O1525" s="43">
        <v>26.754801</v>
      </c>
      <c r="P1525" s="43">
        <v>25.938700000000001</v>
      </c>
      <c r="Q1525" s="43">
        <v>25.669376</v>
      </c>
      <c r="R1525" s="43">
        <v>25.028538000000001</v>
      </c>
      <c r="S1525" s="43">
        <v>25.938700000000001</v>
      </c>
      <c r="T1525" s="43">
        <v>25.938700000000001</v>
      </c>
      <c r="U1525" s="43">
        <v>27.029547000000001</v>
      </c>
      <c r="V1525" s="43">
        <v>28.085809999999999</v>
      </c>
      <c r="W1525" s="43">
        <v>28.254341</v>
      </c>
      <c r="X1525" s="43">
        <v>28.592887999999999</v>
      </c>
      <c r="Y1525" s="43">
        <v>89</v>
      </c>
      <c r="AA1525">
        <f t="shared" si="531"/>
        <v>41978.713148148148</v>
      </c>
      <c r="AB1525" t="str">
        <f t="shared" si="532"/>
        <v>41978Murilo/Kassio71</v>
      </c>
      <c r="AC1525" s="52">
        <v>41978</v>
      </c>
      <c r="AD1525" s="53" t="s">
        <v>20</v>
      </c>
      <c r="AE1525" s="54">
        <v>71</v>
      </c>
      <c r="AF1525" s="51" t="str">
        <f t="shared" si="533"/>
        <v/>
      </c>
      <c r="AG1525" s="51">
        <f t="shared" si="534"/>
        <v>0</v>
      </c>
      <c r="AH1525" s="51">
        <f t="shared" si="535"/>
        <v>2.7194910000000001</v>
      </c>
      <c r="AI1525" s="51">
        <f t="shared" si="536"/>
        <v>27.998936</v>
      </c>
      <c r="AJ1525" s="51">
        <f t="shared" si="537"/>
        <v>35.387413000000002</v>
      </c>
      <c r="AK1525" s="51">
        <f t="shared" si="538"/>
        <v>30.532489999999999</v>
      </c>
      <c r="AL1525" s="51">
        <f t="shared" si="539"/>
        <v>28.831005000000001</v>
      </c>
      <c r="AM1525" s="51">
        <f t="shared" si="540"/>
        <v>22.157710999999999</v>
      </c>
      <c r="AN1525" s="51">
        <f t="shared" si="541"/>
        <v>23.709154000000002</v>
      </c>
      <c r="AO1525" s="51">
        <f t="shared" si="542"/>
        <v>20.136236</v>
      </c>
      <c r="AP1525" s="51">
        <f t="shared" si="543"/>
        <v>19.051168000000001</v>
      </c>
      <c r="AQ1525" s="51">
        <f t="shared" si="544"/>
        <v>23.646038000000001</v>
      </c>
      <c r="AR1525" s="51">
        <f t="shared" si="545"/>
        <v>24.345112</v>
      </c>
      <c r="AS1525" s="51">
        <f t="shared" si="546"/>
        <v>26.572737</v>
      </c>
      <c r="AT1525" s="51">
        <f t="shared" si="547"/>
        <v>15.031736</v>
      </c>
      <c r="AU1525" s="51">
        <f t="shared" si="548"/>
        <v>17.672270000000001</v>
      </c>
      <c r="AV1525" s="51">
        <f t="shared" si="549"/>
        <v>21.672909000000001</v>
      </c>
      <c r="AY1525">
        <v>42263</v>
      </c>
      <c r="AZ1525">
        <v>42263</v>
      </c>
      <c r="BA1525" t="s">
        <v>29</v>
      </c>
      <c r="BB1525" s="1">
        <f t="shared" si="530"/>
        <v>42263</v>
      </c>
    </row>
    <row r="1526" spans="1:54">
      <c r="A1526" t="str">
        <f t="shared" si="550"/>
        <v>42333Fábio89</v>
      </c>
      <c r="B1526" s="48">
        <v>42333.448078703703</v>
      </c>
      <c r="C1526" s="48">
        <f t="shared" si="551"/>
        <v>42333</v>
      </c>
      <c r="D1526" s="48" t="s">
        <v>31</v>
      </c>
      <c r="E1526" s="49">
        <f t="shared" si="552"/>
        <v>89</v>
      </c>
      <c r="F1526" s="48"/>
      <c r="G1526" s="49" t="e">
        <f>VLOOKUP(C1526,#REF!,2,0)</f>
        <v>#REF!</v>
      </c>
      <c r="H1526" s="48"/>
      <c r="I1526" s="43">
        <v>0</v>
      </c>
      <c r="J1526" s="43">
        <v>18.598167</v>
      </c>
      <c r="K1526" s="43">
        <v>23.874178000000001</v>
      </c>
      <c r="L1526" s="43">
        <v>27.527462</v>
      </c>
      <c r="M1526" s="43">
        <v>27.583079999999999</v>
      </c>
      <c r="N1526" s="43">
        <v>26.809674999999999</v>
      </c>
      <c r="O1526" s="43">
        <v>26.590596999999999</v>
      </c>
      <c r="P1526" s="43">
        <v>26.046810000000001</v>
      </c>
      <c r="Q1526" s="43">
        <v>25.454886999999999</v>
      </c>
      <c r="R1526" s="43">
        <v>25.454886999999999</v>
      </c>
      <c r="S1526" s="43">
        <v>26.318045000000001</v>
      </c>
      <c r="T1526" s="43">
        <v>26.318045000000001</v>
      </c>
      <c r="U1526" s="43">
        <v>27.527462</v>
      </c>
      <c r="V1526" s="43">
        <v>28.592887999999999</v>
      </c>
      <c r="W1526" s="43">
        <v>28.649495999999999</v>
      </c>
      <c r="X1526" s="43">
        <v>28.933320999999999</v>
      </c>
      <c r="Y1526" s="43">
        <v>89</v>
      </c>
      <c r="AA1526">
        <f t="shared" si="531"/>
        <v>41981.361192129632</v>
      </c>
      <c r="AB1526" t="str">
        <f t="shared" si="532"/>
        <v>41981Murilo/Kassio71</v>
      </c>
      <c r="AC1526" s="52">
        <v>41981</v>
      </c>
      <c r="AD1526" s="53" t="s">
        <v>20</v>
      </c>
      <c r="AE1526" s="54">
        <v>71</v>
      </c>
      <c r="AF1526" s="51" t="str">
        <f t="shared" si="533"/>
        <v/>
      </c>
      <c r="AG1526" s="51">
        <f t="shared" si="534"/>
        <v>0</v>
      </c>
      <c r="AH1526" s="51">
        <f t="shared" si="535"/>
        <v>4.6650260000000001</v>
      </c>
      <c r="AI1526" s="51">
        <f t="shared" si="536"/>
        <v>27.315038999999999</v>
      </c>
      <c r="AJ1526" s="51">
        <f t="shared" si="537"/>
        <v>31.328807999999999</v>
      </c>
      <c r="AK1526" s="51">
        <f t="shared" si="538"/>
        <v>28.970938</v>
      </c>
      <c r="AL1526" s="51">
        <f t="shared" si="539"/>
        <v>27.247107</v>
      </c>
      <c r="AM1526" s="51">
        <f t="shared" si="540"/>
        <v>21.612684000000002</v>
      </c>
      <c r="AN1526" s="51">
        <f t="shared" si="541"/>
        <v>22.709892</v>
      </c>
      <c r="AO1526" s="51">
        <f t="shared" si="542"/>
        <v>19.790144000000002</v>
      </c>
      <c r="AP1526" s="51">
        <f t="shared" si="543"/>
        <v>18.770948000000001</v>
      </c>
      <c r="AQ1526" s="51">
        <f t="shared" si="544"/>
        <v>23.457239000000001</v>
      </c>
      <c r="AR1526" s="51">
        <f t="shared" si="545"/>
        <v>24.345112</v>
      </c>
      <c r="AS1526" s="51">
        <f t="shared" si="546"/>
        <v>26.976317999999999</v>
      </c>
      <c r="AT1526" s="51">
        <f t="shared" si="547"/>
        <v>14.834424</v>
      </c>
      <c r="AU1526" s="51">
        <f t="shared" si="548"/>
        <v>18.162282999999999</v>
      </c>
      <c r="AV1526" s="51">
        <f t="shared" si="549"/>
        <v>21.914597000000001</v>
      </c>
      <c r="AY1526">
        <v>42265</v>
      </c>
      <c r="AZ1526">
        <v>42265</v>
      </c>
      <c r="BA1526" t="s">
        <v>29</v>
      </c>
      <c r="BB1526" s="1">
        <f t="shared" si="530"/>
        <v>42265</v>
      </c>
    </row>
    <row r="1527" spans="1:54">
      <c r="A1527" t="str">
        <f t="shared" si="550"/>
        <v>42335Fábio89</v>
      </c>
      <c r="B1527" s="48">
        <v>42335.582094907404</v>
      </c>
      <c r="C1527" s="48">
        <f t="shared" si="551"/>
        <v>42335</v>
      </c>
      <c r="D1527" s="48" t="s">
        <v>31</v>
      </c>
      <c r="E1527" s="49">
        <f t="shared" si="552"/>
        <v>89</v>
      </c>
      <c r="F1527" s="48"/>
      <c r="G1527" s="49" t="e">
        <f>VLOOKUP(C1527,#REF!,2,0)</f>
        <v>#REF!</v>
      </c>
      <c r="H1527" s="48"/>
      <c r="I1527" s="43">
        <v>0</v>
      </c>
      <c r="J1527" s="43">
        <v>13.870139999999999</v>
      </c>
      <c r="K1527" s="43">
        <v>21.154211</v>
      </c>
      <c r="L1527" s="43">
        <v>17.515518</v>
      </c>
      <c r="M1527" s="43">
        <v>17.249991999999999</v>
      </c>
      <c r="N1527" s="43">
        <v>17.249991999999999</v>
      </c>
      <c r="O1527" s="43">
        <v>21.695088999999999</v>
      </c>
      <c r="P1527" s="43">
        <v>22.092701000000002</v>
      </c>
      <c r="Q1527" s="43">
        <v>21.99297</v>
      </c>
      <c r="R1527" s="43">
        <v>24.869577</v>
      </c>
      <c r="S1527" s="43">
        <v>25.830808999999999</v>
      </c>
      <c r="T1527" s="43">
        <v>25.884729</v>
      </c>
      <c r="U1527" s="43">
        <v>26.864563</v>
      </c>
      <c r="V1527" s="43">
        <v>27.917736000000001</v>
      </c>
      <c r="W1527" s="43">
        <v>27.973700999999998</v>
      </c>
      <c r="X1527" s="43">
        <v>28.310625000000002</v>
      </c>
      <c r="Y1527" s="43">
        <v>89</v>
      </c>
      <c r="AA1527">
        <f t="shared" si="531"/>
        <v>41984.459907407407</v>
      </c>
      <c r="AB1527" t="str">
        <f t="shared" si="532"/>
        <v>41984Murilo/Kassio71</v>
      </c>
      <c r="AC1527" s="52">
        <v>41984</v>
      </c>
      <c r="AD1527" s="53" t="s">
        <v>20</v>
      </c>
      <c r="AE1527" s="54">
        <v>71</v>
      </c>
      <c r="AF1527" s="51" t="str">
        <f t="shared" si="533"/>
        <v/>
      </c>
      <c r="AG1527" s="51">
        <f t="shared" si="534"/>
        <v>0</v>
      </c>
      <c r="AH1527" s="51">
        <f t="shared" si="535"/>
        <v>23.835629999999998</v>
      </c>
      <c r="AI1527" s="51">
        <f t="shared" si="536"/>
        <v>35.697848999999998</v>
      </c>
      <c r="AJ1527" s="51">
        <f t="shared" si="537"/>
        <v>35.001258999999997</v>
      </c>
      <c r="AK1527" s="51">
        <f t="shared" si="538"/>
        <v>27.519283000000001</v>
      </c>
      <c r="AL1527" s="51">
        <f t="shared" si="539"/>
        <v>25.840996000000001</v>
      </c>
      <c r="AM1527" s="51">
        <f t="shared" si="540"/>
        <v>20.078351999999999</v>
      </c>
      <c r="AN1527" s="51">
        <f t="shared" si="541"/>
        <v>21.492553999999998</v>
      </c>
      <c r="AO1527" s="51">
        <f t="shared" si="542"/>
        <v>19.675467000000001</v>
      </c>
      <c r="AP1527" s="51">
        <f t="shared" si="543"/>
        <v>19.107475000000001</v>
      </c>
      <c r="AQ1527" s="51">
        <f t="shared" si="544"/>
        <v>24.153390999999999</v>
      </c>
      <c r="AR1527" s="51">
        <f t="shared" si="545"/>
        <v>24.601942000000001</v>
      </c>
      <c r="AS1527" s="51">
        <f t="shared" si="546"/>
        <v>26.572737</v>
      </c>
      <c r="AT1527" s="51">
        <f t="shared" si="547"/>
        <v>14.9329</v>
      </c>
      <c r="AU1527" s="51">
        <f t="shared" si="548"/>
        <v>17.672270000000001</v>
      </c>
      <c r="AV1527" s="51">
        <f t="shared" si="549"/>
        <v>21.672909000000001</v>
      </c>
      <c r="AY1527">
        <v>42268</v>
      </c>
      <c r="AZ1527">
        <v>42268</v>
      </c>
      <c r="BA1527" t="s">
        <v>29</v>
      </c>
      <c r="BB1527" s="1">
        <f t="shared" si="530"/>
        <v>42268</v>
      </c>
    </row>
    <row r="1528" spans="1:54">
      <c r="A1528" t="str">
        <f t="shared" si="550"/>
        <v>42338Fábio89</v>
      </c>
      <c r="B1528" s="48">
        <v>42338.4140162037</v>
      </c>
      <c r="C1528" s="48">
        <f t="shared" si="551"/>
        <v>42338</v>
      </c>
      <c r="D1528" s="48" t="s">
        <v>31</v>
      </c>
      <c r="E1528" s="49">
        <f t="shared" si="552"/>
        <v>89</v>
      </c>
      <c r="F1528" s="48"/>
      <c r="G1528" s="49" t="e">
        <f>VLOOKUP(C1528,#REF!,2,0)</f>
        <v>#REF!</v>
      </c>
      <c r="H1528" s="48"/>
      <c r="I1528" s="43">
        <v>0</v>
      </c>
      <c r="J1528" s="43">
        <v>19.713774000000001</v>
      </c>
      <c r="K1528" s="43">
        <v>25.081669000000002</v>
      </c>
      <c r="L1528" s="43">
        <v>28.366973999999999</v>
      </c>
      <c r="M1528" s="43">
        <v>27.638721</v>
      </c>
      <c r="N1528" s="43">
        <v>27.361022999999999</v>
      </c>
      <c r="O1528" s="43">
        <v>27.250319999999999</v>
      </c>
      <c r="P1528" s="43">
        <v>26.481413</v>
      </c>
      <c r="Q1528" s="43">
        <v>25.884729</v>
      </c>
      <c r="R1528" s="43">
        <v>25.508419</v>
      </c>
      <c r="S1528" s="43">
        <v>26.372440000000001</v>
      </c>
      <c r="T1528" s="43">
        <v>26.372440000000001</v>
      </c>
      <c r="U1528" s="43">
        <v>27.583079999999999</v>
      </c>
      <c r="V1528" s="43">
        <v>28.706160000000001</v>
      </c>
      <c r="W1528" s="43">
        <v>28.819638999999999</v>
      </c>
      <c r="X1528" s="43">
        <v>29.161325000000001</v>
      </c>
      <c r="Y1528" s="43">
        <v>89</v>
      </c>
      <c r="AA1528">
        <f t="shared" si="531"/>
        <v>41987.635613425926</v>
      </c>
      <c r="AB1528" t="str">
        <f t="shared" si="532"/>
        <v>41987Murilo/Kassio71</v>
      </c>
      <c r="AC1528" s="52">
        <v>41987</v>
      </c>
      <c r="AD1528" s="53" t="s">
        <v>20</v>
      </c>
      <c r="AE1528" s="54">
        <v>71</v>
      </c>
      <c r="AF1528" s="51" t="str">
        <f t="shared" si="533"/>
        <v/>
      </c>
      <c r="AG1528" s="51">
        <f t="shared" si="534"/>
        <v>0</v>
      </c>
      <c r="AH1528" s="51">
        <f t="shared" si="535"/>
        <v>22.957595999999999</v>
      </c>
      <c r="AI1528" s="51">
        <f t="shared" si="536"/>
        <v>36.558444999999999</v>
      </c>
      <c r="AJ1528" s="51">
        <f t="shared" si="537"/>
        <v>39.282215000000001</v>
      </c>
      <c r="AK1528" s="51">
        <f t="shared" si="538"/>
        <v>37.908324999999998</v>
      </c>
      <c r="AL1528" s="51">
        <f t="shared" si="539"/>
        <v>36.637206999999997</v>
      </c>
      <c r="AM1528" s="51">
        <f t="shared" si="540"/>
        <v>29.746500000000001</v>
      </c>
      <c r="AN1528" s="51">
        <f t="shared" si="541"/>
        <v>32.803176999999998</v>
      </c>
      <c r="AO1528" s="51">
        <f t="shared" si="542"/>
        <v>28.552289999999999</v>
      </c>
      <c r="AP1528" s="51">
        <f t="shared" si="543"/>
        <v>24.795479</v>
      </c>
      <c r="AQ1528" s="51">
        <f t="shared" si="544"/>
        <v>24.860174000000001</v>
      </c>
      <c r="AR1528" s="51">
        <f t="shared" si="545"/>
        <v>25.119790999999999</v>
      </c>
      <c r="AS1528" s="51">
        <f t="shared" si="546"/>
        <v>27.724340000000002</v>
      </c>
      <c r="AT1528" s="51">
        <f t="shared" si="547"/>
        <v>15.531226999999999</v>
      </c>
      <c r="AU1528" s="51">
        <f t="shared" si="548"/>
        <v>18.107469999999999</v>
      </c>
      <c r="AV1528" s="51">
        <f t="shared" si="549"/>
        <v>21.854040000000001</v>
      </c>
      <c r="AY1528">
        <v>42270</v>
      </c>
      <c r="AZ1528">
        <v>42270</v>
      </c>
      <c r="BA1528" t="s">
        <v>29</v>
      </c>
      <c r="BB1528" s="1">
        <f t="shared" si="530"/>
        <v>42270</v>
      </c>
    </row>
    <row r="1529" spans="1:54">
      <c r="A1529" t="str">
        <f t="shared" si="550"/>
        <v>42341Fábio89</v>
      </c>
      <c r="B1529" s="48">
        <v>42341.377939814818</v>
      </c>
      <c r="C1529" s="48">
        <f t="shared" si="551"/>
        <v>42341</v>
      </c>
      <c r="D1529" s="48" t="s">
        <v>31</v>
      </c>
      <c r="E1529" s="49">
        <f t="shared" si="552"/>
        <v>89</v>
      </c>
      <c r="F1529" s="48"/>
      <c r="G1529" s="49" t="e">
        <f>VLOOKUP(C1529,#REF!,2,0)</f>
        <v>#REF!</v>
      </c>
      <c r="H1529" s="48"/>
      <c r="I1529" s="43">
        <v>0</v>
      </c>
      <c r="J1529" s="43">
        <v>13.948992000000001</v>
      </c>
      <c r="K1529" s="43">
        <v>20.959232</v>
      </c>
      <c r="L1529" s="43">
        <v>17.074155999999999</v>
      </c>
      <c r="M1529" s="43">
        <v>16.595359999999999</v>
      </c>
      <c r="N1529" s="43">
        <v>15.742751999999999</v>
      </c>
      <c r="O1529" s="43">
        <v>21.154211</v>
      </c>
      <c r="P1529" s="43">
        <v>23.563955</v>
      </c>
      <c r="Q1529" s="43">
        <v>24.395575999999998</v>
      </c>
      <c r="R1529" s="43">
        <v>24.553104000000001</v>
      </c>
      <c r="S1529" s="43">
        <v>25.508419</v>
      </c>
      <c r="T1529" s="43">
        <v>25.669376</v>
      </c>
      <c r="U1529" s="43">
        <v>26.645285000000001</v>
      </c>
      <c r="V1529" s="43">
        <v>27.694410000000001</v>
      </c>
      <c r="W1529" s="43">
        <v>27.805979000000001</v>
      </c>
      <c r="X1529" s="43">
        <v>28.029741000000001</v>
      </c>
      <c r="Y1529" s="43">
        <v>89</v>
      </c>
      <c r="AA1529">
        <f t="shared" si="531"/>
        <v>41995.400613425925</v>
      </c>
      <c r="AB1529" t="str">
        <f t="shared" si="532"/>
        <v>41995Murilo/Kassio71</v>
      </c>
      <c r="AC1529" s="52">
        <v>41995</v>
      </c>
      <c r="AD1529" s="53" t="s">
        <v>20</v>
      </c>
      <c r="AE1529" s="54">
        <v>71</v>
      </c>
      <c r="AF1529" s="51" t="str">
        <f t="shared" si="533"/>
        <v/>
      </c>
      <c r="AG1529" s="51">
        <f t="shared" si="534"/>
        <v>0</v>
      </c>
      <c r="AH1529" s="51">
        <f t="shared" si="535"/>
        <v>23.019756000000001</v>
      </c>
      <c r="AI1529" s="51">
        <f t="shared" si="536"/>
        <v>34.924286000000002</v>
      </c>
      <c r="AJ1529" s="51">
        <f t="shared" si="537"/>
        <v>38.713603999999997</v>
      </c>
      <c r="AK1529" s="51">
        <f t="shared" si="538"/>
        <v>35.697848999999998</v>
      </c>
      <c r="AL1529" s="51">
        <f t="shared" si="539"/>
        <v>34.770592000000001</v>
      </c>
      <c r="AM1529" s="51">
        <f t="shared" si="540"/>
        <v>28.205767000000002</v>
      </c>
      <c r="AN1529" s="51">
        <f t="shared" si="541"/>
        <v>31.328807999999999</v>
      </c>
      <c r="AO1529" s="51">
        <f t="shared" si="542"/>
        <v>27.451124</v>
      </c>
      <c r="AP1529" s="51">
        <f t="shared" si="543"/>
        <v>25.054773000000001</v>
      </c>
      <c r="AQ1529" s="51">
        <f t="shared" si="544"/>
        <v>28.482813</v>
      </c>
      <c r="AR1529" s="51">
        <f t="shared" si="545"/>
        <v>26.372135</v>
      </c>
      <c r="AS1529" s="51">
        <f t="shared" si="546"/>
        <v>27.315038999999999</v>
      </c>
      <c r="AT1529" s="51">
        <f t="shared" si="547"/>
        <v>15.031736</v>
      </c>
      <c r="AU1529" s="51">
        <f t="shared" si="548"/>
        <v>17.726357</v>
      </c>
      <c r="AV1529" s="51">
        <f t="shared" si="549"/>
        <v>21.612684000000002</v>
      </c>
      <c r="AY1529">
        <v>42273</v>
      </c>
      <c r="AZ1529">
        <v>42273</v>
      </c>
      <c r="BA1529" t="s">
        <v>29</v>
      </c>
      <c r="BB1529" s="1">
        <f t="shared" si="530"/>
        <v>42273</v>
      </c>
    </row>
    <row r="1530" spans="1:54">
      <c r="A1530" t="str">
        <f t="shared" si="550"/>
        <v>42342Fábio89</v>
      </c>
      <c r="B1530" s="48">
        <v>42342.622511574074</v>
      </c>
      <c r="C1530" s="48">
        <f t="shared" si="551"/>
        <v>42342</v>
      </c>
      <c r="D1530" s="48" t="s">
        <v>31</v>
      </c>
      <c r="E1530" s="49">
        <f t="shared" si="552"/>
        <v>89</v>
      </c>
      <c r="F1530" s="48"/>
      <c r="G1530" s="49" t="e">
        <f>VLOOKUP(C1530,#REF!,2,0)</f>
        <v>#REF!</v>
      </c>
      <c r="H1530" s="48"/>
      <c r="I1530" s="43">
        <v>0</v>
      </c>
      <c r="J1530" s="43">
        <v>11.758062000000001</v>
      </c>
      <c r="K1530" s="43">
        <v>20.188268999999998</v>
      </c>
      <c r="L1530" s="43">
        <v>16.208808999999999</v>
      </c>
      <c r="M1530" s="43">
        <v>15.82696</v>
      </c>
      <c r="N1530" s="43">
        <v>15.159734</v>
      </c>
      <c r="O1530" s="43">
        <v>20.33173</v>
      </c>
      <c r="P1530" s="43">
        <v>22.192657000000001</v>
      </c>
      <c r="Q1530" s="43">
        <v>21.893456</v>
      </c>
      <c r="R1530" s="43">
        <v>23.306941999999999</v>
      </c>
      <c r="S1530" s="43">
        <v>25.188037999999999</v>
      </c>
      <c r="T1530" s="43">
        <v>25.401394</v>
      </c>
      <c r="U1530" s="43">
        <v>26.263680999999998</v>
      </c>
      <c r="V1530" s="43">
        <v>27.416450999999999</v>
      </c>
      <c r="W1530" s="43">
        <v>27.471917999999999</v>
      </c>
      <c r="X1530" s="43">
        <v>27.805979000000001</v>
      </c>
      <c r="Y1530" s="43">
        <v>89</v>
      </c>
      <c r="AA1530">
        <f t="shared" si="531"/>
        <v>42001.700972222221</v>
      </c>
      <c r="AB1530" t="str">
        <f t="shared" si="532"/>
        <v>42001Murilo/Kassio71</v>
      </c>
      <c r="AC1530" s="52">
        <v>42001</v>
      </c>
      <c r="AD1530" s="53" t="s">
        <v>20</v>
      </c>
      <c r="AE1530" s="54">
        <v>71</v>
      </c>
      <c r="AF1530" s="51" t="str">
        <f t="shared" si="533"/>
        <v/>
      </c>
      <c r="AG1530" s="51">
        <f t="shared" si="534"/>
        <v>0</v>
      </c>
      <c r="AH1530" s="51">
        <f t="shared" si="535"/>
        <v>7.4548579999999998</v>
      </c>
      <c r="AI1530" s="51">
        <f t="shared" si="536"/>
        <v>33.102134999999997</v>
      </c>
      <c r="AJ1530" s="51">
        <f t="shared" si="537"/>
        <v>35.931556999999998</v>
      </c>
      <c r="AK1530" s="51">
        <f t="shared" si="538"/>
        <v>33.402434999999997</v>
      </c>
      <c r="AL1530" s="51">
        <f t="shared" si="539"/>
        <v>33.177067000000001</v>
      </c>
      <c r="AM1530" s="51">
        <f t="shared" si="540"/>
        <v>27.043897999999999</v>
      </c>
      <c r="AN1530" s="51">
        <f t="shared" si="541"/>
        <v>30.173922000000001</v>
      </c>
      <c r="AO1530" s="51">
        <f t="shared" si="542"/>
        <v>27.111529999999998</v>
      </c>
      <c r="AP1530" s="51">
        <f t="shared" si="543"/>
        <v>24.601942000000001</v>
      </c>
      <c r="AQ1530" s="51">
        <f t="shared" si="544"/>
        <v>30.532489999999999</v>
      </c>
      <c r="AR1530" s="51">
        <f t="shared" si="545"/>
        <v>31.914465</v>
      </c>
      <c r="AS1530" s="51">
        <f t="shared" si="546"/>
        <v>34.770592000000001</v>
      </c>
      <c r="AT1530" s="51">
        <f t="shared" si="547"/>
        <v>19.333618000000001</v>
      </c>
      <c r="AU1530" s="51">
        <f t="shared" si="548"/>
        <v>22.096827000000001</v>
      </c>
      <c r="AV1530" s="51">
        <f t="shared" si="549"/>
        <v>25.446300999999998</v>
      </c>
      <c r="AY1530">
        <v>42274</v>
      </c>
      <c r="AZ1530">
        <v>42274</v>
      </c>
      <c r="BA1530" t="s">
        <v>29</v>
      </c>
      <c r="BB1530" s="1">
        <f t="shared" si="530"/>
        <v>42274</v>
      </c>
    </row>
    <row r="1531" spans="1:54">
      <c r="A1531" t="str">
        <f t="shared" si="550"/>
        <v>42346Fábio89</v>
      </c>
      <c r="B1531" s="48">
        <v>42346.411724537036</v>
      </c>
      <c r="C1531" s="48">
        <f t="shared" si="551"/>
        <v>42346</v>
      </c>
      <c r="D1531" s="48" t="s">
        <v>31</v>
      </c>
      <c r="E1531" s="49">
        <f t="shared" si="552"/>
        <v>89</v>
      </c>
      <c r="F1531" s="48"/>
      <c r="G1531" s="49" t="e">
        <f>VLOOKUP(C1531,#REF!,2,0)</f>
        <v>#REF!</v>
      </c>
      <c r="H1531" s="48"/>
      <c r="I1531" s="43">
        <v>0</v>
      </c>
      <c r="J1531" s="43">
        <v>14.588187</v>
      </c>
      <c r="K1531" s="43">
        <v>21.007883</v>
      </c>
      <c r="L1531" s="43">
        <v>16.812135999999999</v>
      </c>
      <c r="M1531" s="43">
        <v>16.080988000000001</v>
      </c>
      <c r="N1531" s="43">
        <v>15.366647</v>
      </c>
      <c r="O1531" s="43">
        <v>20.71678</v>
      </c>
      <c r="P1531" s="43">
        <v>22.142672999999998</v>
      </c>
      <c r="Q1531" s="43">
        <v>21.843786000000001</v>
      </c>
      <c r="R1531" s="43">
        <v>23.204552</v>
      </c>
      <c r="S1531" s="43">
        <v>25.241266</v>
      </c>
      <c r="T1531" s="43">
        <v>25.347978999999999</v>
      </c>
      <c r="U1531" s="43">
        <v>26.100947999999999</v>
      </c>
      <c r="V1531" s="43">
        <v>27.30566</v>
      </c>
      <c r="W1531" s="43">
        <v>27.30566</v>
      </c>
      <c r="X1531" s="43">
        <v>27.750156</v>
      </c>
      <c r="Y1531" s="43">
        <v>89</v>
      </c>
      <c r="AA1531">
        <f t="shared" si="531"/>
        <v>42010.618611111109</v>
      </c>
      <c r="AB1531" t="str">
        <f t="shared" si="532"/>
        <v>42010Murilo/Kassio71</v>
      </c>
      <c r="AC1531" s="52">
        <v>42010</v>
      </c>
      <c r="AD1531" s="53" t="s">
        <v>20</v>
      </c>
      <c r="AE1531" s="54">
        <v>71</v>
      </c>
      <c r="AF1531" s="51" t="str">
        <f t="shared" si="533"/>
        <v/>
      </c>
      <c r="AG1531" s="51">
        <f t="shared" si="534"/>
        <v>0</v>
      </c>
      <c r="AH1531" s="51">
        <f t="shared" si="535"/>
        <v>24.281115</v>
      </c>
      <c r="AI1531" s="51">
        <f t="shared" si="536"/>
        <v>37.828285000000001</v>
      </c>
      <c r="AJ1531" s="51">
        <f t="shared" si="537"/>
        <v>39.854869999999998</v>
      </c>
      <c r="AK1531" s="51">
        <f t="shared" si="538"/>
        <v>39.363810999999998</v>
      </c>
      <c r="AL1531" s="51">
        <f t="shared" si="539"/>
        <v>37.828285000000001</v>
      </c>
      <c r="AM1531" s="51">
        <f t="shared" si="540"/>
        <v>31.474726</v>
      </c>
      <c r="AN1531" s="51">
        <f t="shared" si="541"/>
        <v>34.311497000000003</v>
      </c>
      <c r="AO1531" s="51">
        <f t="shared" si="542"/>
        <v>31.474726</v>
      </c>
      <c r="AP1531" s="51">
        <f t="shared" si="543"/>
        <v>29.392672999999998</v>
      </c>
      <c r="AQ1531" s="51">
        <f t="shared" si="544"/>
        <v>34.617221999999998</v>
      </c>
      <c r="AR1531" s="51">
        <f t="shared" si="545"/>
        <v>34.617221999999998</v>
      </c>
      <c r="AS1531" s="51">
        <f t="shared" si="546"/>
        <v>36.716000000000001</v>
      </c>
      <c r="AT1531" s="51">
        <f t="shared" si="547"/>
        <v>20.602689999999999</v>
      </c>
      <c r="AU1531" s="51">
        <f t="shared" si="548"/>
        <v>22.340997999999999</v>
      </c>
      <c r="AV1531" s="51">
        <f t="shared" si="549"/>
        <v>25.577513</v>
      </c>
      <c r="AY1531">
        <v>42276</v>
      </c>
      <c r="AZ1531">
        <v>42276</v>
      </c>
      <c r="BA1531" t="s">
        <v>29</v>
      </c>
      <c r="BB1531" s="1">
        <f t="shared" si="530"/>
        <v>42276</v>
      </c>
    </row>
    <row r="1532" spans="1:54">
      <c r="A1532" t="str">
        <f t="shared" si="550"/>
        <v>42348Fábio89</v>
      </c>
      <c r="B1532" s="48">
        <v>42348.682974537034</v>
      </c>
      <c r="C1532" s="48">
        <f t="shared" si="551"/>
        <v>42348</v>
      </c>
      <c r="D1532" s="48" t="s">
        <v>31</v>
      </c>
      <c r="E1532" s="49">
        <f t="shared" si="552"/>
        <v>89</v>
      </c>
      <c r="F1532" s="48"/>
      <c r="G1532" s="49" t="e">
        <f>VLOOKUP(C1532,#REF!,2,0)</f>
        <v>#REF!</v>
      </c>
      <c r="H1532" s="48"/>
      <c r="I1532" s="43">
        <v>0</v>
      </c>
      <c r="J1532" s="43">
        <v>17.426780999999998</v>
      </c>
      <c r="K1532" s="43">
        <v>21.695088999999999</v>
      </c>
      <c r="L1532" s="43">
        <v>18.324417</v>
      </c>
      <c r="M1532" s="43">
        <v>17.604455999999999</v>
      </c>
      <c r="N1532" s="43">
        <v>16.552156</v>
      </c>
      <c r="O1532" s="43">
        <v>21.497633</v>
      </c>
      <c r="P1532" s="43">
        <v>23.051352999999999</v>
      </c>
      <c r="Q1532" s="43">
        <v>23.874178000000001</v>
      </c>
      <c r="R1532" s="43">
        <v>23.926054000000001</v>
      </c>
      <c r="S1532" s="43">
        <v>25.134798</v>
      </c>
      <c r="T1532" s="43">
        <v>25.134798</v>
      </c>
      <c r="U1532" s="43">
        <v>26.046810000000001</v>
      </c>
      <c r="V1532" s="43">
        <v>27.361022999999999</v>
      </c>
      <c r="W1532" s="43">
        <v>27.029547000000001</v>
      </c>
      <c r="X1532" s="43">
        <v>27.361022999999999</v>
      </c>
      <c r="Y1532" s="43">
        <v>89</v>
      </c>
      <c r="AA1532">
        <f t="shared" si="531"/>
        <v>42012.694745370369</v>
      </c>
      <c r="AB1532" t="str">
        <f t="shared" si="532"/>
        <v>42012Murilo/Kassio71</v>
      </c>
      <c r="AC1532" s="52">
        <v>42012</v>
      </c>
      <c r="AD1532" s="53" t="s">
        <v>20</v>
      </c>
      <c r="AE1532" s="54">
        <v>71</v>
      </c>
      <c r="AF1532" s="51" t="str">
        <f t="shared" si="533"/>
        <v/>
      </c>
      <c r="AG1532" s="51">
        <f t="shared" si="534"/>
        <v>0</v>
      </c>
      <c r="AH1532" s="51">
        <f t="shared" si="535"/>
        <v>14.687381999999999</v>
      </c>
      <c r="AI1532" s="51">
        <f t="shared" si="536"/>
        <v>35.232684999999996</v>
      </c>
      <c r="AJ1532" s="51">
        <f t="shared" si="537"/>
        <v>38.632705999999999</v>
      </c>
      <c r="AK1532" s="51">
        <f t="shared" si="538"/>
        <v>35.853580000000001</v>
      </c>
      <c r="AL1532" s="51">
        <f t="shared" si="539"/>
        <v>34.924286000000002</v>
      </c>
      <c r="AM1532" s="51">
        <f t="shared" si="540"/>
        <v>28.482813</v>
      </c>
      <c r="AN1532" s="51">
        <f t="shared" si="541"/>
        <v>31.401717999999999</v>
      </c>
      <c r="AO1532" s="51">
        <f t="shared" si="542"/>
        <v>28.136752999999999</v>
      </c>
      <c r="AP1532" s="51">
        <f t="shared" si="543"/>
        <v>25.774999999999999</v>
      </c>
      <c r="AQ1532" s="51">
        <f t="shared" si="544"/>
        <v>31.401717999999999</v>
      </c>
      <c r="AR1532" s="51">
        <f t="shared" si="545"/>
        <v>32.431399999999996</v>
      </c>
      <c r="AS1532" s="51">
        <f t="shared" si="546"/>
        <v>36.009644000000002</v>
      </c>
      <c r="AT1532" s="51">
        <f t="shared" si="547"/>
        <v>20.194241999999999</v>
      </c>
      <c r="AU1532" s="51">
        <f t="shared" si="548"/>
        <v>22.340997999999999</v>
      </c>
      <c r="AV1532" s="51">
        <f t="shared" si="549"/>
        <v>26.172321</v>
      </c>
      <c r="AY1532">
        <v>42278</v>
      </c>
      <c r="AZ1532">
        <v>42278</v>
      </c>
      <c r="BA1532" t="s">
        <v>29</v>
      </c>
      <c r="BB1532" s="1">
        <f t="shared" si="530"/>
        <v>42278</v>
      </c>
    </row>
    <row r="1533" spans="1:54">
      <c r="A1533" t="str">
        <f t="shared" si="550"/>
        <v>42349Fábio89</v>
      </c>
      <c r="B1533" s="48">
        <v>42349.35728009259</v>
      </c>
      <c r="C1533" s="48">
        <f t="shared" si="551"/>
        <v>42349</v>
      </c>
      <c r="D1533" s="48" t="s">
        <v>31</v>
      </c>
      <c r="E1533" s="49">
        <f t="shared" si="552"/>
        <v>89</v>
      </c>
      <c r="F1533" s="48"/>
      <c r="G1533" s="49" t="e">
        <f>VLOOKUP(C1533,#REF!,2,0)</f>
        <v>#REF!</v>
      </c>
      <c r="H1533" s="48"/>
      <c r="I1533" s="43">
        <v>0</v>
      </c>
      <c r="J1533" s="43">
        <v>16.986575999999999</v>
      </c>
      <c r="K1533" s="43">
        <v>22.242746</v>
      </c>
      <c r="L1533" s="43">
        <v>18.143035999999999</v>
      </c>
      <c r="M1533" s="43">
        <v>17.471107</v>
      </c>
      <c r="N1533" s="43">
        <v>16.251532000000001</v>
      </c>
      <c r="O1533" s="43">
        <v>21.399222999999999</v>
      </c>
      <c r="P1533" s="43">
        <v>23.358233999999999</v>
      </c>
      <c r="Q1533" s="43">
        <v>23.000402000000001</v>
      </c>
      <c r="R1533" s="43">
        <v>24.290852000000001</v>
      </c>
      <c r="S1533" s="43">
        <v>26.372440000000001</v>
      </c>
      <c r="T1533" s="43">
        <v>26.426905000000001</v>
      </c>
      <c r="U1533" s="43">
        <v>27.861847000000001</v>
      </c>
      <c r="V1533" s="43">
        <v>28.762857</v>
      </c>
      <c r="W1533" s="43">
        <v>29.047219999999999</v>
      </c>
      <c r="X1533" s="43">
        <v>29.104237000000001</v>
      </c>
      <c r="Y1533" s="43">
        <v>89</v>
      </c>
      <c r="AA1533">
        <f t="shared" si="531"/>
        <v>42016.40662037037</v>
      </c>
      <c r="AB1533" t="str">
        <f t="shared" si="532"/>
        <v>42016Murilo/Kassio71</v>
      </c>
      <c r="AC1533" s="52">
        <v>42016</v>
      </c>
      <c r="AD1533" s="53" t="s">
        <v>20</v>
      </c>
      <c r="AE1533" s="54">
        <v>71</v>
      </c>
      <c r="AF1533" s="51" t="str">
        <f t="shared" si="533"/>
        <v/>
      </c>
      <c r="AG1533" s="51">
        <f t="shared" si="534"/>
        <v>0</v>
      </c>
      <c r="AH1533" s="51">
        <f t="shared" si="535"/>
        <v>6.6781059999999997</v>
      </c>
      <c r="AI1533" s="51">
        <f t="shared" si="536"/>
        <v>28.067778000000001</v>
      </c>
      <c r="AJ1533" s="51">
        <f t="shared" si="537"/>
        <v>32.728637999999997</v>
      </c>
      <c r="AK1533" s="51">
        <f t="shared" si="538"/>
        <v>32.877800000000001</v>
      </c>
      <c r="AL1533" s="51">
        <f t="shared" si="539"/>
        <v>31.914465</v>
      </c>
      <c r="AM1533" s="51">
        <f t="shared" si="540"/>
        <v>26.30545</v>
      </c>
      <c r="AN1533" s="51">
        <f t="shared" si="541"/>
        <v>28.761232</v>
      </c>
      <c r="AO1533" s="51">
        <f t="shared" si="542"/>
        <v>25.774999999999999</v>
      </c>
      <c r="AP1533" s="51">
        <f t="shared" si="543"/>
        <v>24.345112</v>
      </c>
      <c r="AQ1533" s="51">
        <f t="shared" si="544"/>
        <v>29.533953</v>
      </c>
      <c r="AR1533" s="51">
        <f t="shared" si="545"/>
        <v>30.820837000000001</v>
      </c>
      <c r="AS1533" s="51">
        <f t="shared" si="546"/>
        <v>34.464176000000002</v>
      </c>
      <c r="AT1533" s="51">
        <f t="shared" si="547"/>
        <v>19.561176</v>
      </c>
      <c r="AU1533" s="51">
        <f t="shared" si="548"/>
        <v>21.492553999999998</v>
      </c>
      <c r="AV1533" s="51">
        <f t="shared" si="549"/>
        <v>25.250136999999999</v>
      </c>
      <c r="AY1533">
        <v>42280</v>
      </c>
      <c r="AZ1533">
        <v>42280</v>
      </c>
      <c r="BA1533" t="s">
        <v>29</v>
      </c>
      <c r="BB1533" s="1">
        <f t="shared" si="530"/>
        <v>42280</v>
      </c>
    </row>
    <row r="1534" spans="1:54">
      <c r="A1534" t="str">
        <f t="shared" si="550"/>
        <v>42353Fábio89</v>
      </c>
      <c r="B1534" s="48">
        <v>42353.575185185182</v>
      </c>
      <c r="C1534" s="48">
        <f t="shared" si="551"/>
        <v>42353</v>
      </c>
      <c r="D1534" s="48" t="s">
        <v>31</v>
      </c>
      <c r="E1534" s="49">
        <f t="shared" si="552"/>
        <v>89</v>
      </c>
      <c r="F1534" s="48"/>
      <c r="G1534" s="49" t="e">
        <f>VLOOKUP(C1534,#REF!,2,0)</f>
        <v>#REF!</v>
      </c>
      <c r="H1534" s="48"/>
      <c r="I1534" s="43">
        <v>0</v>
      </c>
      <c r="J1534" s="43">
        <v>17.030346000000002</v>
      </c>
      <c r="K1534" s="43">
        <v>22.343050000000002</v>
      </c>
      <c r="L1534" s="43">
        <v>17.693660999999999</v>
      </c>
      <c r="M1534" s="43">
        <v>17.161975999999999</v>
      </c>
      <c r="N1534" s="43">
        <v>16.208808999999999</v>
      </c>
      <c r="O1534" s="43">
        <v>21.399222999999999</v>
      </c>
      <c r="P1534" s="43">
        <v>23.255731999999998</v>
      </c>
      <c r="Q1534" s="43">
        <v>22.949477999999999</v>
      </c>
      <c r="R1534" s="43">
        <v>24.448043999999999</v>
      </c>
      <c r="S1534" s="43">
        <v>26.645285000000001</v>
      </c>
      <c r="T1534" s="43">
        <v>26.590596999999999</v>
      </c>
      <c r="U1534" s="43">
        <v>27.638721</v>
      </c>
      <c r="V1534" s="43">
        <v>28.762857</v>
      </c>
      <c r="W1534" s="43">
        <v>28.762857</v>
      </c>
      <c r="X1534" s="43">
        <v>29.218489000000002</v>
      </c>
      <c r="Y1534" s="43">
        <v>89</v>
      </c>
      <c r="AA1534">
        <f t="shared" si="531"/>
        <v>42020.769131944442</v>
      </c>
      <c r="AB1534" t="str">
        <f t="shared" si="532"/>
        <v>42020Murilo/Kassio71</v>
      </c>
      <c r="AC1534" s="52">
        <v>42020</v>
      </c>
      <c r="AD1534" s="53" t="s">
        <v>20</v>
      </c>
      <c r="AE1534" s="54">
        <v>71</v>
      </c>
      <c r="AF1534" s="51" t="str">
        <f t="shared" si="533"/>
        <v/>
      </c>
      <c r="AG1534" s="51">
        <f t="shared" si="534"/>
        <v>0</v>
      </c>
      <c r="AH1534" s="51">
        <f t="shared" si="535"/>
        <v>3.669133</v>
      </c>
      <c r="AI1534" s="51">
        <f t="shared" si="536"/>
        <v>22.586582</v>
      </c>
      <c r="AJ1534" s="51">
        <f t="shared" si="537"/>
        <v>27.655892999999999</v>
      </c>
      <c r="AK1534" s="51">
        <f t="shared" si="538"/>
        <v>25.380849999999999</v>
      </c>
      <c r="AL1534" s="51">
        <f t="shared" si="539"/>
        <v>25.315441</v>
      </c>
      <c r="AM1534" s="51">
        <f t="shared" si="540"/>
        <v>23.962475000000001</v>
      </c>
      <c r="AN1534" s="51">
        <f t="shared" si="541"/>
        <v>24.473331000000002</v>
      </c>
      <c r="AO1534" s="51">
        <f t="shared" si="542"/>
        <v>24.217213000000001</v>
      </c>
      <c r="AP1534" s="51">
        <f t="shared" si="543"/>
        <v>22.833573999999999</v>
      </c>
      <c r="AQ1534" s="51">
        <f t="shared" si="544"/>
        <v>27.861469</v>
      </c>
      <c r="AR1534" s="51">
        <f t="shared" si="545"/>
        <v>29.959826</v>
      </c>
      <c r="AS1534" s="51">
        <f t="shared" si="546"/>
        <v>33.779738999999999</v>
      </c>
      <c r="AT1534" s="51">
        <f t="shared" si="547"/>
        <v>18.770948000000001</v>
      </c>
      <c r="AU1534" s="51">
        <f t="shared" si="548"/>
        <v>20.956261000000001</v>
      </c>
      <c r="AV1534" s="51">
        <f t="shared" si="549"/>
        <v>25.250136999999999</v>
      </c>
      <c r="AY1534">
        <v>42283</v>
      </c>
      <c r="AZ1534">
        <v>42283</v>
      </c>
      <c r="BA1534" t="s">
        <v>29</v>
      </c>
      <c r="BB1534" s="1">
        <f t="shared" si="530"/>
        <v>42283</v>
      </c>
    </row>
    <row r="1535" spans="1:54">
      <c r="A1535" t="str">
        <f t="shared" si="550"/>
        <v>42355Fábio89</v>
      </c>
      <c r="B1535" s="48">
        <v>42355.459641203706</v>
      </c>
      <c r="C1535" s="48">
        <f t="shared" si="551"/>
        <v>42355</v>
      </c>
      <c r="D1535" s="48" t="s">
        <v>31</v>
      </c>
      <c r="E1535" s="49">
        <f t="shared" si="552"/>
        <v>89</v>
      </c>
      <c r="F1535" s="48"/>
      <c r="G1535" s="49" t="e">
        <f>VLOOKUP(C1535,#REF!,2,0)</f>
        <v>#REF!</v>
      </c>
      <c r="H1535" s="48"/>
      <c r="I1535" s="43">
        <v>0</v>
      </c>
      <c r="J1535" s="43">
        <v>15.574994</v>
      </c>
      <c r="K1535" s="43">
        <v>21.645641000000001</v>
      </c>
      <c r="L1535" s="43">
        <v>16.595359999999999</v>
      </c>
      <c r="M1535" s="43">
        <v>15.742751999999999</v>
      </c>
      <c r="N1535" s="43">
        <v>15.283706</v>
      </c>
      <c r="O1535" s="43">
        <v>20.427655999999999</v>
      </c>
      <c r="P1535" s="43">
        <v>21.99297</v>
      </c>
      <c r="Q1535" s="43">
        <v>21.695088999999999</v>
      </c>
      <c r="R1535" s="43">
        <v>22.544284999999999</v>
      </c>
      <c r="S1535" s="43">
        <v>24.922495000000001</v>
      </c>
      <c r="T1535" s="43">
        <v>24.922495000000001</v>
      </c>
      <c r="U1535" s="43">
        <v>26.426905000000001</v>
      </c>
      <c r="V1535" s="43">
        <v>27.638721</v>
      </c>
      <c r="W1535" s="43">
        <v>27.361022999999999</v>
      </c>
      <c r="X1535" s="43">
        <v>28.029741000000001</v>
      </c>
      <c r="Y1535" s="43">
        <v>89</v>
      </c>
      <c r="AA1535">
        <f t="shared" si="531"/>
        <v>42023.776018518518</v>
      </c>
      <c r="AB1535" t="str">
        <f t="shared" si="532"/>
        <v>42023Murilo/Kassio71</v>
      </c>
      <c r="AC1535" s="52">
        <v>42023</v>
      </c>
      <c r="AD1535" s="53" t="s">
        <v>20</v>
      </c>
      <c r="AE1535" s="54">
        <v>71</v>
      </c>
      <c r="AF1535" s="51" t="str">
        <f t="shared" si="533"/>
        <v/>
      </c>
      <c r="AG1535" s="51">
        <f t="shared" si="534"/>
        <v>0</v>
      </c>
      <c r="AH1535" s="51">
        <f t="shared" si="535"/>
        <v>2.4518270000000002</v>
      </c>
      <c r="AI1535" s="51">
        <f t="shared" si="536"/>
        <v>19.847597</v>
      </c>
      <c r="AJ1535" s="51">
        <f t="shared" si="537"/>
        <v>25.709078000000002</v>
      </c>
      <c r="AK1535" s="51">
        <f t="shared" si="538"/>
        <v>23.019756000000001</v>
      </c>
      <c r="AL1535" s="51">
        <f t="shared" si="539"/>
        <v>22.957595999999999</v>
      </c>
      <c r="AM1535" s="51">
        <f t="shared" si="540"/>
        <v>19.220372999999999</v>
      </c>
      <c r="AN1535" s="51">
        <f t="shared" si="541"/>
        <v>22.957595999999999</v>
      </c>
      <c r="AO1535" s="51">
        <f t="shared" si="542"/>
        <v>21.975241</v>
      </c>
      <c r="AP1535" s="51">
        <f t="shared" si="543"/>
        <v>21.612684000000002</v>
      </c>
      <c r="AQ1535" s="51">
        <f t="shared" si="544"/>
        <v>27.655892999999999</v>
      </c>
      <c r="AR1535" s="51">
        <f t="shared" si="545"/>
        <v>29.322168000000001</v>
      </c>
      <c r="AS1535" s="51">
        <f t="shared" si="546"/>
        <v>32.728637999999997</v>
      </c>
      <c r="AT1535" s="51">
        <f t="shared" si="547"/>
        <v>18.217172999999999</v>
      </c>
      <c r="AU1535" s="51">
        <f t="shared" si="548"/>
        <v>20.897102</v>
      </c>
      <c r="AV1535" s="51">
        <f t="shared" si="549"/>
        <v>25.184933000000001</v>
      </c>
      <c r="AY1535">
        <v>42287</v>
      </c>
      <c r="AZ1535">
        <v>42287</v>
      </c>
      <c r="BA1535" t="s">
        <v>29</v>
      </c>
      <c r="BB1535" s="1">
        <f t="shared" si="530"/>
        <v>42287</v>
      </c>
    </row>
    <row r="1536" spans="1:54">
      <c r="A1536" t="str">
        <f t="shared" si="550"/>
        <v>42356Fábio89</v>
      </c>
      <c r="B1536" s="48">
        <v>42356.372789351852</v>
      </c>
      <c r="C1536" s="48">
        <f t="shared" si="551"/>
        <v>42356</v>
      </c>
      <c r="D1536" s="48" t="s">
        <v>31</v>
      </c>
      <c r="E1536" s="49">
        <f t="shared" si="552"/>
        <v>89</v>
      </c>
      <c r="F1536" s="48"/>
      <c r="G1536" s="49" t="e">
        <f>VLOOKUP(C1536,#REF!,2,0)</f>
        <v>#REF!</v>
      </c>
      <c r="H1536" s="48"/>
      <c r="I1536" s="43">
        <v>0</v>
      </c>
      <c r="J1536" s="43">
        <v>13.363394</v>
      </c>
      <c r="K1536" s="43">
        <v>21.007883</v>
      </c>
      <c r="L1536" s="43">
        <v>16.123549000000001</v>
      </c>
      <c r="M1536" s="43">
        <v>15.242342000000001</v>
      </c>
      <c r="N1536" s="43">
        <v>14.709673</v>
      </c>
      <c r="O1536" s="43">
        <v>19.760973</v>
      </c>
      <c r="P1536" s="43">
        <v>21.497633</v>
      </c>
      <c r="Q1536" s="43">
        <v>21.154211</v>
      </c>
      <c r="R1536" s="43">
        <v>22.042797</v>
      </c>
      <c r="S1536" s="43">
        <v>24.290852000000001</v>
      </c>
      <c r="T1536" s="43">
        <v>22.695837000000001</v>
      </c>
      <c r="U1536" s="43">
        <v>25.669376</v>
      </c>
      <c r="V1536" s="43">
        <v>27.361022999999999</v>
      </c>
      <c r="W1536" s="43">
        <v>27.250319999999999</v>
      </c>
      <c r="X1536" s="43">
        <v>27.694410000000001</v>
      </c>
      <c r="Y1536" s="43">
        <v>89</v>
      </c>
      <c r="AA1536">
        <f t="shared" si="531"/>
        <v>42025.744062500002</v>
      </c>
      <c r="AB1536" t="str">
        <f t="shared" si="532"/>
        <v>42025Murilo/Kassio71</v>
      </c>
      <c r="AC1536" s="52">
        <v>42025</v>
      </c>
      <c r="AD1536" s="53" t="s">
        <v>20</v>
      </c>
      <c r="AE1536" s="54">
        <v>71</v>
      </c>
      <c r="AF1536" s="51" t="str">
        <f t="shared" si="533"/>
        <v/>
      </c>
      <c r="AG1536" s="51">
        <f t="shared" si="534"/>
        <v>0</v>
      </c>
      <c r="AH1536" s="51">
        <f t="shared" si="535"/>
        <v>6.4916119999999999</v>
      </c>
      <c r="AI1536" s="51">
        <f t="shared" si="536"/>
        <v>24.281115</v>
      </c>
      <c r="AJ1536" s="51">
        <f t="shared" si="537"/>
        <v>24.924942000000001</v>
      </c>
      <c r="AK1536" s="51">
        <f t="shared" si="538"/>
        <v>23.457239000000001</v>
      </c>
      <c r="AL1536" s="51">
        <f t="shared" si="539"/>
        <v>22.402258</v>
      </c>
      <c r="AM1536" s="51">
        <f t="shared" si="540"/>
        <v>19.847597</v>
      </c>
      <c r="AN1536" s="51">
        <f t="shared" si="541"/>
        <v>20.310499</v>
      </c>
      <c r="AO1536" s="51">
        <f t="shared" si="542"/>
        <v>20.602689999999999</v>
      </c>
      <c r="AP1536" s="51">
        <f t="shared" si="543"/>
        <v>21.134211000000001</v>
      </c>
      <c r="AQ1536" s="51">
        <f t="shared" si="544"/>
        <v>26.438934</v>
      </c>
      <c r="AR1536" s="51">
        <f t="shared" si="545"/>
        <v>27.724340000000002</v>
      </c>
      <c r="AS1536" s="51">
        <f t="shared" si="546"/>
        <v>32.061729</v>
      </c>
      <c r="AT1536" s="51">
        <f t="shared" si="547"/>
        <v>17.88917</v>
      </c>
      <c r="AU1536" s="51">
        <f t="shared" si="548"/>
        <v>20.368765</v>
      </c>
      <c r="AV1536" s="51">
        <f t="shared" si="549"/>
        <v>24.601942000000001</v>
      </c>
      <c r="AY1536">
        <v>42291</v>
      </c>
      <c r="AZ1536">
        <v>42291</v>
      </c>
      <c r="BA1536" t="s">
        <v>29</v>
      </c>
      <c r="BB1536" s="1">
        <f t="shared" si="530"/>
        <v>42291</v>
      </c>
    </row>
    <row r="1537" spans="1:54">
      <c r="A1537" t="str">
        <f t="shared" si="550"/>
        <v>42373Fábio89</v>
      </c>
      <c r="B1537" s="48">
        <v>42373.627916666665</v>
      </c>
      <c r="C1537" s="48">
        <f t="shared" si="551"/>
        <v>42373</v>
      </c>
      <c r="D1537" s="48" t="s">
        <v>31</v>
      </c>
      <c r="E1537" s="49">
        <f t="shared" si="552"/>
        <v>89</v>
      </c>
      <c r="F1537" s="48"/>
      <c r="G1537" s="49" t="e">
        <f>VLOOKUP(C1537,#REF!,2,0)</f>
        <v>#REF!</v>
      </c>
      <c r="H1537" s="48"/>
      <c r="I1537" s="43">
        <v>0</v>
      </c>
      <c r="J1537" s="43">
        <v>15.408205000000001</v>
      </c>
      <c r="K1537" s="43">
        <v>21.893456</v>
      </c>
      <c r="L1537" s="43">
        <v>18.097840999999999</v>
      </c>
      <c r="M1537" s="43">
        <v>17.338287000000001</v>
      </c>
      <c r="N1537" s="43">
        <v>18.233629000000001</v>
      </c>
      <c r="O1537" s="43">
        <v>26.372440000000001</v>
      </c>
      <c r="P1537" s="43">
        <v>26.645285000000001</v>
      </c>
      <c r="Q1537" s="43">
        <v>26.318045000000001</v>
      </c>
      <c r="R1537" s="43">
        <v>25.669376</v>
      </c>
      <c r="S1537" s="43">
        <v>25.830808999999999</v>
      </c>
      <c r="T1537" s="43">
        <v>25.992735</v>
      </c>
      <c r="U1537" s="43">
        <v>26.700047999999999</v>
      </c>
      <c r="V1537" s="43">
        <v>28.029741000000001</v>
      </c>
      <c r="W1537" s="43">
        <v>27.527462</v>
      </c>
      <c r="X1537" s="43">
        <v>27.30566</v>
      </c>
      <c r="Y1537" s="43">
        <v>89</v>
      </c>
      <c r="AA1537">
        <f t="shared" si="531"/>
        <v>42031.64335648148</v>
      </c>
      <c r="AB1537" t="str">
        <f t="shared" si="532"/>
        <v>42031Murilo/Kassio71</v>
      </c>
      <c r="AC1537" s="52">
        <v>42031</v>
      </c>
      <c r="AD1537" s="53" t="s">
        <v>20</v>
      </c>
      <c r="AE1537" s="54">
        <v>71</v>
      </c>
      <c r="AF1537" s="51" t="str">
        <f t="shared" si="533"/>
        <v/>
      </c>
      <c r="AG1537" s="51">
        <f t="shared" si="534"/>
        <v>0</v>
      </c>
      <c r="AH1537" s="51">
        <f t="shared" si="535"/>
        <v>21.552569999999999</v>
      </c>
      <c r="AI1537" s="51">
        <f t="shared" si="536"/>
        <v>34.924286000000002</v>
      </c>
      <c r="AJ1537" s="51">
        <f t="shared" si="537"/>
        <v>38.794598000000001</v>
      </c>
      <c r="AK1537" s="51">
        <f t="shared" si="538"/>
        <v>36.009644000000002</v>
      </c>
      <c r="AL1537" s="51">
        <f t="shared" si="539"/>
        <v>35.387413000000002</v>
      </c>
      <c r="AM1537" s="51">
        <f t="shared" si="540"/>
        <v>29.111183</v>
      </c>
      <c r="AN1537" s="51">
        <f t="shared" si="541"/>
        <v>32.209347000000001</v>
      </c>
      <c r="AO1537" s="51">
        <f t="shared" si="542"/>
        <v>28.413414</v>
      </c>
      <c r="AP1537" s="51">
        <f t="shared" si="543"/>
        <v>26.105858000000001</v>
      </c>
      <c r="AQ1537" s="51">
        <f t="shared" si="544"/>
        <v>31.620987</v>
      </c>
      <c r="AR1537" s="51">
        <f t="shared" si="545"/>
        <v>31.694199000000001</v>
      </c>
      <c r="AS1537" s="51">
        <f t="shared" si="546"/>
        <v>34.007137</v>
      </c>
      <c r="AT1537" s="51">
        <f t="shared" si="547"/>
        <v>18.715187</v>
      </c>
      <c r="AU1537" s="51">
        <f t="shared" si="548"/>
        <v>20.602689999999999</v>
      </c>
      <c r="AV1537" s="51">
        <f t="shared" si="549"/>
        <v>24.666338</v>
      </c>
      <c r="AY1537">
        <v>42292</v>
      </c>
      <c r="AZ1537">
        <v>42292</v>
      </c>
      <c r="BA1537" t="s">
        <v>29</v>
      </c>
      <c r="BB1537" s="1">
        <f t="shared" si="530"/>
        <v>42292</v>
      </c>
    </row>
    <row r="1538" spans="1:54">
      <c r="A1538" t="str">
        <f t="shared" si="550"/>
        <v>42375Fábio89</v>
      </c>
      <c r="B1538" s="48">
        <v>42375.396273148152</v>
      </c>
      <c r="C1538" s="48">
        <f t="shared" si="551"/>
        <v>42375</v>
      </c>
      <c r="D1538" s="48" t="s">
        <v>31</v>
      </c>
      <c r="E1538" s="49">
        <f t="shared" si="552"/>
        <v>89</v>
      </c>
      <c r="F1538" s="48"/>
      <c r="G1538" s="49" t="e">
        <f>VLOOKUP(C1538,#REF!,2,0)</f>
        <v>#REF!</v>
      </c>
      <c r="H1538" s="48"/>
      <c r="I1538" s="43">
        <v>0</v>
      </c>
      <c r="J1538" s="43">
        <v>12.491166</v>
      </c>
      <c r="K1538" s="43">
        <v>20.188268999999998</v>
      </c>
      <c r="L1538" s="43">
        <v>16.509063999999999</v>
      </c>
      <c r="M1538" s="43">
        <v>15.700716999999999</v>
      </c>
      <c r="N1538" s="43">
        <v>14.954307999999999</v>
      </c>
      <c r="O1538" s="43">
        <v>18.689892</v>
      </c>
      <c r="P1538" s="43">
        <v>20.092924</v>
      </c>
      <c r="Q1538" s="43">
        <v>21.399222999999999</v>
      </c>
      <c r="R1538" s="43">
        <v>22.847866</v>
      </c>
      <c r="S1538" s="43">
        <v>23.512438</v>
      </c>
      <c r="T1538" s="43">
        <v>24.134167000000001</v>
      </c>
      <c r="U1538" s="43">
        <v>25.776941000000001</v>
      </c>
      <c r="V1538" s="43">
        <v>26.809674999999999</v>
      </c>
      <c r="W1538" s="43">
        <v>27.084671</v>
      </c>
      <c r="X1538" s="43">
        <v>26.590596999999999</v>
      </c>
      <c r="Y1538" s="43">
        <v>89</v>
      </c>
      <c r="AA1538">
        <f t="shared" si="531"/>
        <v>42033.584664351853</v>
      </c>
      <c r="AB1538" t="str">
        <f t="shared" si="532"/>
        <v>42033Murilo/Kassio71</v>
      </c>
      <c r="AC1538" s="52">
        <v>42033</v>
      </c>
      <c r="AD1538" s="53" t="s">
        <v>20</v>
      </c>
      <c r="AE1538" s="54">
        <v>71</v>
      </c>
      <c r="AF1538" s="51" t="str">
        <f t="shared" si="533"/>
        <v/>
      </c>
      <c r="AG1538" s="51">
        <f t="shared" si="534"/>
        <v>0</v>
      </c>
      <c r="AH1538" s="51">
        <f t="shared" si="535"/>
        <v>23.772342999999999</v>
      </c>
      <c r="AI1538" s="51">
        <f t="shared" si="536"/>
        <v>35.232684999999996</v>
      </c>
      <c r="AJ1538" s="51">
        <f t="shared" si="537"/>
        <v>37.111370000000001</v>
      </c>
      <c r="AK1538" s="51">
        <f t="shared" si="538"/>
        <v>34.693863</v>
      </c>
      <c r="AL1538" s="51">
        <f t="shared" si="539"/>
        <v>33.628551000000002</v>
      </c>
      <c r="AM1538" s="51">
        <f t="shared" si="540"/>
        <v>27.315038999999999</v>
      </c>
      <c r="AN1538" s="51">
        <f t="shared" si="541"/>
        <v>29.888642999999998</v>
      </c>
      <c r="AO1538" s="51">
        <f t="shared" si="542"/>
        <v>26.505780999999999</v>
      </c>
      <c r="AP1538" s="51">
        <f t="shared" si="543"/>
        <v>24.281115</v>
      </c>
      <c r="AQ1538" s="51">
        <f t="shared" si="544"/>
        <v>29.817532</v>
      </c>
      <c r="AR1538" s="51">
        <f t="shared" si="545"/>
        <v>30.460581000000001</v>
      </c>
      <c r="AS1538" s="51">
        <f t="shared" si="546"/>
        <v>33.327229000000003</v>
      </c>
      <c r="AT1538" s="51">
        <f t="shared" si="547"/>
        <v>18.548376000000001</v>
      </c>
      <c r="AU1538" s="51">
        <f t="shared" si="548"/>
        <v>20.602689999999999</v>
      </c>
      <c r="AV1538" s="51">
        <f t="shared" si="549"/>
        <v>24.601942000000001</v>
      </c>
      <c r="AY1538">
        <v>42294</v>
      </c>
      <c r="AZ1538">
        <v>42294</v>
      </c>
      <c r="BA1538" t="s">
        <v>29</v>
      </c>
      <c r="BB1538" s="1">
        <f t="shared" si="530"/>
        <v>42294</v>
      </c>
    </row>
    <row r="1539" spans="1:54">
      <c r="A1539" t="str">
        <f t="shared" si="550"/>
        <v>42377Fábio89</v>
      </c>
      <c r="B1539" s="48">
        <v>42377.384375000001</v>
      </c>
      <c r="C1539" s="48">
        <f t="shared" si="551"/>
        <v>42377</v>
      </c>
      <c r="D1539" s="48" t="s">
        <v>31</v>
      </c>
      <c r="E1539" s="49">
        <f t="shared" si="552"/>
        <v>89</v>
      </c>
      <c r="F1539" s="48"/>
      <c r="G1539" s="49" t="e">
        <f>VLOOKUP(C1539,#REF!,2,0)</f>
        <v>#REF!</v>
      </c>
      <c r="H1539" s="48"/>
      <c r="I1539" s="43">
        <v>0</v>
      </c>
      <c r="J1539" s="43">
        <v>8.538456</v>
      </c>
      <c r="K1539" s="43">
        <v>17.827870999999998</v>
      </c>
      <c r="L1539" s="43">
        <v>15.036293000000001</v>
      </c>
      <c r="M1539" s="43">
        <v>14.426985</v>
      </c>
      <c r="N1539" s="43">
        <v>14.226777999999999</v>
      </c>
      <c r="O1539" s="43">
        <v>19.478639999999999</v>
      </c>
      <c r="P1539" s="43">
        <v>21.252056</v>
      </c>
      <c r="Q1539" s="43">
        <v>20.813578</v>
      </c>
      <c r="R1539" s="43">
        <v>22.042797</v>
      </c>
      <c r="S1539" s="43">
        <v>24.082063999999999</v>
      </c>
      <c r="T1539" s="43">
        <v>22.443562</v>
      </c>
      <c r="U1539" s="43">
        <v>25.401394</v>
      </c>
      <c r="V1539" s="43">
        <v>27.250319999999999</v>
      </c>
      <c r="W1539" s="43">
        <v>26.700047999999999</v>
      </c>
      <c r="X1539" s="43">
        <v>26.590596999999999</v>
      </c>
      <c r="Y1539" s="43">
        <v>89</v>
      </c>
      <c r="AA1539">
        <f t="shared" si="531"/>
        <v>42038.776041666664</v>
      </c>
      <c r="AB1539" t="str">
        <f t="shared" si="532"/>
        <v>42038Murilo/Kassio71</v>
      </c>
      <c r="AC1539" s="52">
        <v>42038</v>
      </c>
      <c r="AD1539" s="53" t="s">
        <v>20</v>
      </c>
      <c r="AE1539" s="54">
        <v>71</v>
      </c>
      <c r="AF1539" s="51" t="str">
        <f t="shared" si="533"/>
        <v/>
      </c>
      <c r="AG1539" s="51">
        <f t="shared" si="534"/>
        <v>0</v>
      </c>
      <c r="AH1539" s="51">
        <f t="shared" si="535"/>
        <v>5.0820569999999998</v>
      </c>
      <c r="AI1539" s="51">
        <f t="shared" si="536"/>
        <v>29.604711999999999</v>
      </c>
      <c r="AJ1539" s="51">
        <f t="shared" si="537"/>
        <v>34.083092000000001</v>
      </c>
      <c r="AK1539" s="51">
        <f t="shared" si="538"/>
        <v>32.135517</v>
      </c>
      <c r="AL1539" s="51">
        <f t="shared" si="539"/>
        <v>31.328807999999999</v>
      </c>
      <c r="AM1539" s="51">
        <f t="shared" si="540"/>
        <v>26.774146999999999</v>
      </c>
      <c r="AN1539" s="51">
        <f t="shared" si="541"/>
        <v>26.908846</v>
      </c>
      <c r="AO1539" s="51">
        <f t="shared" si="542"/>
        <v>25.119790999999999</v>
      </c>
      <c r="AP1539" s="51">
        <f t="shared" si="543"/>
        <v>22.957595999999999</v>
      </c>
      <c r="AQ1539" s="51">
        <f t="shared" si="544"/>
        <v>27.930150999999999</v>
      </c>
      <c r="AR1539" s="51">
        <f t="shared" si="545"/>
        <v>28.831005000000001</v>
      </c>
      <c r="AS1539" s="51">
        <f t="shared" si="546"/>
        <v>31.988050000000001</v>
      </c>
      <c r="AT1539" s="51">
        <f t="shared" si="547"/>
        <v>21.253294</v>
      </c>
      <c r="AU1539" s="51">
        <f t="shared" si="548"/>
        <v>20.661383000000001</v>
      </c>
      <c r="AV1539" s="51">
        <f t="shared" si="549"/>
        <v>24.795479</v>
      </c>
      <c r="AY1539">
        <v>42296</v>
      </c>
      <c r="AZ1539">
        <v>42296</v>
      </c>
      <c r="BA1539" t="s">
        <v>29</v>
      </c>
      <c r="BB1539" s="1">
        <f t="shared" ref="BB1539:BB1602" si="553">DATE(YEAR(AZ1539),MONTH(AZ1539),DAY(AZ1539))</f>
        <v>42296</v>
      </c>
    </row>
    <row r="1540" spans="1:54">
      <c r="A1540" t="str">
        <f t="shared" si="550"/>
        <v>42382Fábio89</v>
      </c>
      <c r="B1540" s="48">
        <v>42382.721261574072</v>
      </c>
      <c r="C1540" s="48">
        <f t="shared" si="551"/>
        <v>42382</v>
      </c>
      <c r="D1540" s="48" t="s">
        <v>31</v>
      </c>
      <c r="E1540" s="49">
        <f t="shared" si="552"/>
        <v>89</v>
      </c>
      <c r="F1540" s="48"/>
      <c r="G1540" s="49" t="e">
        <f>VLOOKUP(C1540,#REF!,2,0)</f>
        <v>#REF!</v>
      </c>
      <c r="H1540" s="48"/>
      <c r="I1540" s="43">
        <v>0</v>
      </c>
      <c r="J1540" s="43">
        <v>16.422965999999999</v>
      </c>
      <c r="K1540" s="43">
        <v>21.843786000000001</v>
      </c>
      <c r="L1540" s="43">
        <v>24.869577</v>
      </c>
      <c r="M1540" s="43">
        <v>26.535988</v>
      </c>
      <c r="N1540" s="43">
        <v>26.15513</v>
      </c>
      <c r="O1540" s="43">
        <v>25.723120000000002</v>
      </c>
      <c r="P1540" s="43">
        <v>25.562028999999999</v>
      </c>
      <c r="Q1540" s="43">
        <v>25.188037999999999</v>
      </c>
      <c r="R1540" s="43">
        <v>24.711071</v>
      </c>
      <c r="S1540" s="43">
        <v>25.830808999999999</v>
      </c>
      <c r="T1540" s="43">
        <v>26.15513</v>
      </c>
      <c r="U1540" s="43">
        <v>26.590596999999999</v>
      </c>
      <c r="V1540" s="43">
        <v>27.805979000000001</v>
      </c>
      <c r="W1540" s="43">
        <v>27.084671</v>
      </c>
      <c r="X1540" s="43">
        <v>27.084671</v>
      </c>
      <c r="Y1540" s="43">
        <v>89</v>
      </c>
      <c r="AA1540">
        <f t="shared" ref="AA1540:AA1603" si="554">VLOOKUP(AB1540,$A$4:$B$4281,2,0)</f>
        <v>42041.590648148151</v>
      </c>
      <c r="AB1540" t="str">
        <f t="shared" ref="AB1540:AB1603" si="555">AC1540&amp;AD1540&amp;AE1540</f>
        <v>42041Murilo/Kassio71</v>
      </c>
      <c r="AC1540" s="52">
        <v>42041</v>
      </c>
      <c r="AD1540" s="53" t="s">
        <v>20</v>
      </c>
      <c r="AE1540" s="54">
        <v>71</v>
      </c>
      <c r="AF1540" s="51" t="str">
        <f t="shared" ref="AF1540:AF1603" si="556">IF(VLOOKUP(AB1540,$A$4:$H$4281,8,0)=0,"",VLOOKUP(AB1540,$A$4:$H$4281,8,0))</f>
        <v/>
      </c>
      <c r="AG1540" s="51">
        <f t="shared" ref="AG1540:AG1603" si="557">IFERROR(AVERAGEIFS(I:I,$C:$C,$AC1540,$D:$D,$AD1540,$E:$E,$AE1540,$F:$F,"&lt;&gt;X"),"N/A")</f>
        <v>0</v>
      </c>
      <c r="AH1540" s="51">
        <f t="shared" ref="AH1540:AH1603" si="558">IFERROR(AVERAGEIFS(J:J,$C:$C,$AC1540,$D:$D,$AD1540,$E:$E,$AE1540,$F:$F,"&lt;&gt;X"),"N/A")</f>
        <v>21.733191999999999</v>
      </c>
      <c r="AI1540" s="51">
        <f t="shared" ref="AI1540:AI1603" si="559">IFERROR(AVERAGEIFS(K:K,$C:$C,$AC1540,$D:$D,$AD1540,$E:$E,$AE1540,$F:$F,"&lt;&gt;X"),"N/A")</f>
        <v>36.009644000000002</v>
      </c>
      <c r="AJ1540" s="51">
        <f t="shared" ref="AJ1540:AJ1603" si="560">IFERROR(AVERAGEIFS(L:L,$C:$C,$AC1540,$D:$D,$AD1540,$E:$E,$AE1540,$F:$F,"&lt;&gt;X"),"N/A")</f>
        <v>38.713603999999997</v>
      </c>
      <c r="AK1540" s="51">
        <f t="shared" ref="AK1540:AK1603" si="561">IFERROR(AVERAGEIFS(M:M,$C:$C,$AC1540,$D:$D,$AD1540,$E:$E,$AE1540,$F:$F,"&lt;&gt;X"),"N/A")</f>
        <v>36.401234000000002</v>
      </c>
      <c r="AL1540" s="51">
        <f t="shared" ref="AL1540:AL1603" si="562">IFERROR(AVERAGEIFS(N:N,$C:$C,$AC1540,$D:$D,$AD1540,$E:$E,$AE1540,$F:$F,"&lt;&gt;X"),"N/A")</f>
        <v>35.931556999999998</v>
      </c>
      <c r="AM1540" s="51">
        <f t="shared" ref="AM1540:AM1603" si="563">IFERROR(AVERAGEIFS(O:O,$C:$C,$AC1540,$D:$D,$AD1540,$E:$E,$AE1540,$F:$F,"&lt;&gt;X"),"N/A")</f>
        <v>28.205767000000002</v>
      </c>
      <c r="AN1540" s="51">
        <f t="shared" ref="AN1540:AN1603" si="564">IFERROR(AVERAGEIFS(P:P,$C:$C,$AC1540,$D:$D,$AD1540,$E:$E,$AE1540,$F:$F,"&lt;&gt;X"),"N/A")</f>
        <v>29.111183</v>
      </c>
      <c r="AO1540" s="51">
        <f t="shared" ref="AO1540:AO1603" si="565">IFERROR(AVERAGEIFS(Q:Q,$C:$C,$AC1540,$D:$D,$AD1540,$E:$E,$AE1540,$F:$F,"&lt;&gt;X"),"N/A")</f>
        <v>24.666338</v>
      </c>
      <c r="AP1540" s="51">
        <f t="shared" ref="AP1540:AP1603" si="566">IFERROR(AVERAGEIFS(R:R,$C:$C,$AC1540,$D:$D,$AD1540,$E:$E,$AE1540,$F:$F,"&lt;&gt;X"),"N/A")</f>
        <v>22.340997999999999</v>
      </c>
      <c r="AQ1540" s="51">
        <f t="shared" ref="AQ1540:AQ1603" si="567">IFERROR(AVERAGEIFS(S:S,$C:$C,$AC1540,$D:$D,$AD1540,$E:$E,$AE1540,$F:$F,"&lt;&gt;X"),"N/A")</f>
        <v>27.861469</v>
      </c>
      <c r="AR1540" s="51">
        <f t="shared" ref="AR1540:AR1603" si="568">IFERROR(AVERAGEIFS(T:T,$C:$C,$AC1540,$D:$D,$AD1540,$E:$E,$AE1540,$F:$F,"&lt;&gt;X"),"N/A")</f>
        <v>29.463267999999999</v>
      </c>
      <c r="AS1540" s="51">
        <f t="shared" ref="AS1540:AS1603" si="569">IFERROR(AVERAGEIFS(U:U,$C:$C,$AC1540,$D:$D,$AD1540,$E:$E,$AE1540,$F:$F,"&lt;&gt;X"),"N/A")</f>
        <v>33.102134999999997</v>
      </c>
      <c r="AT1540" s="51">
        <f t="shared" ref="AT1540:AT1603" si="570">IFERROR(AVERAGEIFS(V:V,$C:$C,$AC1540,$D:$D,$AD1540,$E:$E,$AE1540,$F:$F,"&lt;&gt;X"),"N/A")</f>
        <v>18.603891000000001</v>
      </c>
      <c r="AU1540" s="51">
        <f t="shared" ref="AU1540:AU1603" si="571">IFERROR(AVERAGEIFS(W:W,$C:$C,$AC1540,$D:$D,$AD1540,$E:$E,$AE1540,$F:$F,"&lt;&gt;X"),"N/A")</f>
        <v>21.193718000000001</v>
      </c>
      <c r="AV1540" s="51">
        <f t="shared" ref="AV1540:AV1603" si="572">IFERROR(AVERAGEIFS(X:X,$C:$C,$AC1540,$D:$D,$AD1540,$E:$E,$AE1540,$F:$F,"&lt;&gt;X"),"N/A")</f>
        <v>25.184933000000001</v>
      </c>
      <c r="AY1540">
        <v>42301</v>
      </c>
      <c r="AZ1540">
        <v>42301</v>
      </c>
      <c r="BA1540" t="s">
        <v>29</v>
      </c>
      <c r="BB1540" s="1">
        <f t="shared" si="553"/>
        <v>42301</v>
      </c>
    </row>
    <row r="1541" spans="1:54">
      <c r="A1541" t="str">
        <f t="shared" ref="A1541:A1604" si="573">C1541&amp;D1541&amp;E1541</f>
        <v>42387Fábio89</v>
      </c>
      <c r="B1541" s="48">
        <v>42387.611550925925</v>
      </c>
      <c r="C1541" s="48">
        <f t="shared" ref="C1541:C1604" si="574">DATE(YEAR(B1541),MONTH(B1541),DAY(B1541))</f>
        <v>42387</v>
      </c>
      <c r="D1541" s="48" t="s">
        <v>31</v>
      </c>
      <c r="E1541" s="49">
        <f t="shared" ref="E1541:E1604" si="575">Y1541</f>
        <v>89</v>
      </c>
      <c r="F1541" s="48"/>
      <c r="G1541" s="49" t="e">
        <f>VLOOKUP(C1541,#REF!,2,0)</f>
        <v>#REF!</v>
      </c>
      <c r="H1541" s="48"/>
      <c r="I1541" s="43">
        <v>0</v>
      </c>
      <c r="J1541" s="43">
        <v>12.715698</v>
      </c>
      <c r="K1541" s="43">
        <v>19.808230999999999</v>
      </c>
      <c r="L1541" s="43">
        <v>16.552156</v>
      </c>
      <c r="M1541" s="43">
        <v>16.251532000000001</v>
      </c>
      <c r="N1541" s="43">
        <v>15.658751000000001</v>
      </c>
      <c r="O1541" s="43">
        <v>20.813578</v>
      </c>
      <c r="P1541" s="43">
        <v>23.153414000000001</v>
      </c>
      <c r="Q1541" s="43">
        <v>24.448043999999999</v>
      </c>
      <c r="R1541" s="43">
        <v>24.238562000000002</v>
      </c>
      <c r="S1541" s="43">
        <v>25.294592000000002</v>
      </c>
      <c r="T1541" s="43">
        <v>25.401394</v>
      </c>
      <c r="U1541" s="43">
        <v>26.535988</v>
      </c>
      <c r="V1541" s="43">
        <v>27.527462</v>
      </c>
      <c r="W1541" s="43">
        <v>27.250319999999999</v>
      </c>
      <c r="X1541" s="43">
        <v>26.700047999999999</v>
      </c>
      <c r="Y1541" s="43">
        <v>89</v>
      </c>
      <c r="AA1541">
        <f t="shared" si="554"/>
        <v>42044.715914351851</v>
      </c>
      <c r="AB1541" t="str">
        <f t="shared" si="555"/>
        <v>42044Murilo/Kassio71</v>
      </c>
      <c r="AC1541" s="52">
        <v>42044</v>
      </c>
      <c r="AD1541" s="53" t="s">
        <v>20</v>
      </c>
      <c r="AE1541" s="54">
        <v>71</v>
      </c>
      <c r="AF1541" s="51" t="str">
        <f t="shared" si="556"/>
        <v/>
      </c>
      <c r="AG1541" s="51">
        <f t="shared" si="557"/>
        <v>0</v>
      </c>
      <c r="AH1541" s="51">
        <f t="shared" si="558"/>
        <v>15.581656000000001</v>
      </c>
      <c r="AI1541" s="51">
        <f t="shared" si="559"/>
        <v>33.252102000000001</v>
      </c>
      <c r="AJ1541" s="51">
        <f t="shared" si="560"/>
        <v>36.479773999999999</v>
      </c>
      <c r="AK1541" s="51">
        <f t="shared" si="561"/>
        <v>34.159145000000002</v>
      </c>
      <c r="AL1541" s="51">
        <f t="shared" si="562"/>
        <v>33.855441999999996</v>
      </c>
      <c r="AM1541" s="51">
        <f t="shared" si="563"/>
        <v>26.105858000000001</v>
      </c>
      <c r="AN1541" s="51">
        <f t="shared" si="564"/>
        <v>28.970938</v>
      </c>
      <c r="AO1541" s="51">
        <f t="shared" si="565"/>
        <v>25.907093</v>
      </c>
      <c r="AP1541" s="51">
        <f t="shared" si="566"/>
        <v>23.019756000000001</v>
      </c>
      <c r="AQ1541" s="51">
        <f t="shared" si="567"/>
        <v>28.413414</v>
      </c>
      <c r="AR1541" s="51">
        <f t="shared" si="568"/>
        <v>29.533953</v>
      </c>
      <c r="AS1541" s="51">
        <f t="shared" si="569"/>
        <v>32.728637999999997</v>
      </c>
      <c r="AT1541" s="51">
        <f t="shared" si="570"/>
        <v>18.272144000000001</v>
      </c>
      <c r="AU1541" s="51">
        <f t="shared" si="571"/>
        <v>20.779087000000001</v>
      </c>
      <c r="AV1541" s="51">
        <f t="shared" si="572"/>
        <v>24.537593999999999</v>
      </c>
      <c r="AY1541">
        <v>42303</v>
      </c>
      <c r="AZ1541">
        <v>42303</v>
      </c>
      <c r="BA1541" t="s">
        <v>29</v>
      </c>
      <c r="BB1541" s="1">
        <f t="shared" si="553"/>
        <v>42303</v>
      </c>
    </row>
    <row r="1542" spans="1:54">
      <c r="A1542" t="str">
        <f t="shared" si="573"/>
        <v>42389Fábio89</v>
      </c>
      <c r="B1542" s="48">
        <v>42389.717256944445</v>
      </c>
      <c r="C1542" s="48">
        <f t="shared" si="574"/>
        <v>42389</v>
      </c>
      <c r="D1542" s="48" t="s">
        <v>31</v>
      </c>
      <c r="E1542" s="49">
        <f t="shared" si="575"/>
        <v>89</v>
      </c>
      <c r="F1542" s="48"/>
      <c r="G1542" s="49" t="e">
        <f>VLOOKUP(C1542,#REF!,2,0)</f>
        <v>#REF!</v>
      </c>
      <c r="H1542" s="48"/>
      <c r="I1542" s="43">
        <v>0</v>
      </c>
      <c r="J1542" s="43">
        <v>9.3467400000000005</v>
      </c>
      <c r="K1542" s="43">
        <v>17.962595</v>
      </c>
      <c r="L1542" s="43">
        <v>14.995260999999999</v>
      </c>
      <c r="M1542" s="43">
        <v>14.790993</v>
      </c>
      <c r="N1542" s="43">
        <v>14.507453999999999</v>
      </c>
      <c r="O1542" s="43">
        <v>19.525558</v>
      </c>
      <c r="P1542" s="43">
        <v>21.203135</v>
      </c>
      <c r="Q1542" s="43">
        <v>20.813578</v>
      </c>
      <c r="R1542" s="43">
        <v>21.843786000000001</v>
      </c>
      <c r="S1542" s="43">
        <v>24.343222000000001</v>
      </c>
      <c r="T1542" s="43">
        <v>24.134167000000001</v>
      </c>
      <c r="U1542" s="43">
        <v>25.776941000000001</v>
      </c>
      <c r="V1542" s="43">
        <v>26.919502000000001</v>
      </c>
      <c r="W1542" s="43">
        <v>26.535988</v>
      </c>
      <c r="X1542" s="43">
        <v>27.084671</v>
      </c>
      <c r="Y1542" s="43">
        <v>89</v>
      </c>
      <c r="AA1542">
        <f t="shared" si="554"/>
        <v>42046.427881944444</v>
      </c>
      <c r="AB1542" t="str">
        <f t="shared" si="555"/>
        <v>42046Murilo/Kassio71</v>
      </c>
      <c r="AC1542" s="52">
        <v>42046</v>
      </c>
      <c r="AD1542" s="53" t="s">
        <v>20</v>
      </c>
      <c r="AE1542" s="54">
        <v>71</v>
      </c>
      <c r="AF1542" s="51" t="str">
        <f t="shared" si="556"/>
        <v/>
      </c>
      <c r="AG1542" s="51">
        <f t="shared" si="557"/>
        <v>0</v>
      </c>
      <c r="AH1542" s="51">
        <f t="shared" si="558"/>
        <v>21.793571</v>
      </c>
      <c r="AI1542" s="51">
        <f t="shared" si="559"/>
        <v>37.111370000000001</v>
      </c>
      <c r="AJ1542" s="51">
        <f t="shared" si="560"/>
        <v>40.348948999999998</v>
      </c>
      <c r="AK1542" s="51">
        <f t="shared" si="561"/>
        <v>38.390529999999998</v>
      </c>
      <c r="AL1542" s="51">
        <f t="shared" si="562"/>
        <v>38.551903000000003</v>
      </c>
      <c r="AM1542" s="51">
        <f t="shared" si="563"/>
        <v>31.183260000000001</v>
      </c>
      <c r="AN1542" s="51">
        <f t="shared" si="564"/>
        <v>33.177067000000001</v>
      </c>
      <c r="AO1542" s="51">
        <f t="shared" si="565"/>
        <v>28.970938</v>
      </c>
      <c r="AP1542" s="51">
        <f t="shared" si="566"/>
        <v>24.089666000000001</v>
      </c>
      <c r="AQ1542" s="51">
        <f t="shared" si="567"/>
        <v>28.205767000000002</v>
      </c>
      <c r="AR1542" s="51">
        <f t="shared" si="568"/>
        <v>29.817532</v>
      </c>
      <c r="AS1542" s="51">
        <f t="shared" si="569"/>
        <v>32.505577000000002</v>
      </c>
      <c r="AT1542" s="51">
        <f t="shared" si="570"/>
        <v>18.217172999999999</v>
      </c>
      <c r="AU1542" s="51">
        <f t="shared" si="571"/>
        <v>20.661383000000001</v>
      </c>
      <c r="AV1542" s="51">
        <f t="shared" si="572"/>
        <v>24.924942000000001</v>
      </c>
      <c r="AY1542">
        <v>42306</v>
      </c>
      <c r="AZ1542">
        <v>42306</v>
      </c>
      <c r="BA1542" t="s">
        <v>29</v>
      </c>
      <c r="BB1542" s="1">
        <f t="shared" si="553"/>
        <v>42306</v>
      </c>
    </row>
    <row r="1543" spans="1:54">
      <c r="A1543" t="str">
        <f t="shared" si="573"/>
        <v>42391Fábio89</v>
      </c>
      <c r="B1543" s="48">
        <v>42391.703993055555</v>
      </c>
      <c r="C1543" s="48">
        <f t="shared" si="574"/>
        <v>42391</v>
      </c>
      <c r="D1543" s="48" t="s">
        <v>31</v>
      </c>
      <c r="E1543" s="49">
        <f t="shared" si="575"/>
        <v>89</v>
      </c>
      <c r="F1543" s="48"/>
      <c r="G1543" s="49" t="e">
        <f>VLOOKUP(C1543,#REF!,2,0)</f>
        <v>#REF!</v>
      </c>
      <c r="H1543" s="48"/>
      <c r="I1543" s="43">
        <v>0</v>
      </c>
      <c r="J1543" s="43">
        <v>7.3173159999999999</v>
      </c>
      <c r="K1543" s="43">
        <v>16.294301999999998</v>
      </c>
      <c r="L1543" s="43">
        <v>14.067712</v>
      </c>
      <c r="M1543" s="43">
        <v>13.479445999999999</v>
      </c>
      <c r="N1543" s="43">
        <v>13.67408</v>
      </c>
      <c r="O1543" s="43">
        <v>19.151875</v>
      </c>
      <c r="P1543" s="43">
        <v>21.007883</v>
      </c>
      <c r="Q1543" s="43">
        <v>20.475697</v>
      </c>
      <c r="R1543" s="43">
        <v>21.497633</v>
      </c>
      <c r="S1543" s="43">
        <v>23.874178000000001</v>
      </c>
      <c r="T1543" s="43">
        <v>21.744581</v>
      </c>
      <c r="U1543" s="43">
        <v>20.862079999999999</v>
      </c>
      <c r="V1543" s="43">
        <v>26.809674999999999</v>
      </c>
      <c r="W1543" s="43">
        <v>26.645285000000001</v>
      </c>
      <c r="X1543" s="43">
        <v>27.029547000000001</v>
      </c>
      <c r="Y1543" s="43">
        <v>89</v>
      </c>
      <c r="AA1543">
        <f t="shared" si="554"/>
        <v>42047.370185185187</v>
      </c>
      <c r="AB1543" t="str">
        <f t="shared" si="555"/>
        <v>42047Murilo/Kassio71</v>
      </c>
      <c r="AC1543" s="52">
        <v>42047</v>
      </c>
      <c r="AD1543" s="53" t="s">
        <v>20</v>
      </c>
      <c r="AE1543" s="54">
        <v>71</v>
      </c>
      <c r="AF1543" s="51" t="str">
        <f t="shared" si="556"/>
        <v/>
      </c>
      <c r="AG1543" s="51">
        <f t="shared" si="557"/>
        <v>0</v>
      </c>
      <c r="AH1543" s="51">
        <f t="shared" si="558"/>
        <v>20.544087999999999</v>
      </c>
      <c r="AI1543" s="51">
        <f t="shared" si="559"/>
        <v>36.401234000000002</v>
      </c>
      <c r="AJ1543" s="51">
        <f t="shared" si="560"/>
        <v>39.690842000000004</v>
      </c>
      <c r="AK1543" s="51">
        <f t="shared" si="561"/>
        <v>37.42915</v>
      </c>
      <c r="AL1543" s="51">
        <f t="shared" si="562"/>
        <v>37.668388</v>
      </c>
      <c r="AM1543" s="51">
        <f t="shared" si="563"/>
        <v>29.392672999999998</v>
      </c>
      <c r="AN1543" s="51">
        <f t="shared" si="564"/>
        <v>33.477725999999997</v>
      </c>
      <c r="AO1543" s="51">
        <f t="shared" si="565"/>
        <v>28.691483999999999</v>
      </c>
      <c r="AP1543" s="51">
        <f t="shared" si="566"/>
        <v>26.039528000000001</v>
      </c>
      <c r="AQ1543" s="51">
        <f t="shared" si="567"/>
        <v>29.463267999999999</v>
      </c>
      <c r="AR1543" s="51">
        <f t="shared" si="568"/>
        <v>29.533953</v>
      </c>
      <c r="AS1543" s="51">
        <f t="shared" si="569"/>
        <v>32.952477000000002</v>
      </c>
      <c r="AT1543" s="51">
        <f t="shared" si="570"/>
        <v>18.659481</v>
      </c>
      <c r="AU1543" s="51">
        <f t="shared" si="571"/>
        <v>20.838056999999999</v>
      </c>
      <c r="AV1543" s="51">
        <f t="shared" si="572"/>
        <v>24.989811</v>
      </c>
      <c r="AY1543">
        <v>42311</v>
      </c>
      <c r="AZ1543">
        <v>42311</v>
      </c>
      <c r="BA1543" t="s">
        <v>29</v>
      </c>
      <c r="BB1543" s="1">
        <f t="shared" si="553"/>
        <v>42311</v>
      </c>
    </row>
    <row r="1544" spans="1:54">
      <c r="A1544" t="str">
        <f t="shared" si="573"/>
        <v>42397Fábio89</v>
      </c>
      <c r="B1544" s="48">
        <v>42397.649976851855</v>
      </c>
      <c r="C1544" s="48">
        <f t="shared" si="574"/>
        <v>42397</v>
      </c>
      <c r="D1544" s="48" t="s">
        <v>31</v>
      </c>
      <c r="E1544" s="49">
        <f t="shared" si="575"/>
        <v>89</v>
      </c>
      <c r="F1544" s="48"/>
      <c r="G1544" s="49" t="e">
        <f>VLOOKUP(C1544,#REF!,2,0)</f>
        <v>#REF!</v>
      </c>
      <c r="H1544" s="48"/>
      <c r="I1544" s="43">
        <v>0</v>
      </c>
      <c r="J1544" s="43">
        <v>10.228528000000001</v>
      </c>
      <c r="K1544" s="43">
        <v>16.595359999999999</v>
      </c>
      <c r="L1544" s="43">
        <v>12.121676000000001</v>
      </c>
      <c r="M1544" s="43">
        <v>10.295557000000001</v>
      </c>
      <c r="N1544" s="43">
        <v>12.491166</v>
      </c>
      <c r="O1544" s="43">
        <v>17.426780999999998</v>
      </c>
      <c r="P1544" s="43">
        <v>19.997803000000001</v>
      </c>
      <c r="Q1544" s="43">
        <v>19.059010000000001</v>
      </c>
      <c r="R1544" s="43">
        <v>20.571967999999998</v>
      </c>
      <c r="S1544" s="43">
        <v>23.153414000000001</v>
      </c>
      <c r="T1544" s="43">
        <v>20.571967999999998</v>
      </c>
      <c r="U1544" s="43">
        <v>16.123549000000001</v>
      </c>
      <c r="V1544" s="43">
        <v>18.689892</v>
      </c>
      <c r="W1544" s="43">
        <v>23.102335</v>
      </c>
      <c r="X1544" s="43">
        <v>23.153414000000001</v>
      </c>
      <c r="Y1544" s="43">
        <v>89</v>
      </c>
      <c r="AA1544">
        <f t="shared" si="554"/>
        <v>42064.38590277778</v>
      </c>
      <c r="AB1544" t="str">
        <f t="shared" si="555"/>
        <v>42064Murilo/Kassio71</v>
      </c>
      <c r="AC1544" s="52">
        <v>42064</v>
      </c>
      <c r="AD1544" s="53" t="s">
        <v>20</v>
      </c>
      <c r="AE1544" s="54">
        <v>71</v>
      </c>
      <c r="AF1544" s="51" t="str">
        <f t="shared" si="556"/>
        <v/>
      </c>
      <c r="AG1544" s="51">
        <f t="shared" si="557"/>
        <v>2.6400000000000002E-4</v>
      </c>
      <c r="AH1544" s="51">
        <f t="shared" si="558"/>
        <v>20.779087000000001</v>
      </c>
      <c r="AI1544" s="51">
        <f t="shared" si="559"/>
        <v>35.232684999999996</v>
      </c>
      <c r="AJ1544" s="51">
        <f t="shared" si="560"/>
        <v>38.794598000000001</v>
      </c>
      <c r="AK1544" s="51">
        <f t="shared" si="561"/>
        <v>37.032131</v>
      </c>
      <c r="AL1544" s="51">
        <f t="shared" si="562"/>
        <v>36.009644000000002</v>
      </c>
      <c r="AM1544" s="51">
        <f t="shared" si="563"/>
        <v>28.344125999999999</v>
      </c>
      <c r="AN1544" s="51">
        <f t="shared" si="564"/>
        <v>32.209347000000001</v>
      </c>
      <c r="AO1544" s="51">
        <f t="shared" si="565"/>
        <v>29.111183</v>
      </c>
      <c r="AP1544" s="51">
        <f t="shared" si="566"/>
        <v>27.179286999999999</v>
      </c>
      <c r="AQ1544" s="51">
        <f t="shared" si="567"/>
        <v>32.579844999999999</v>
      </c>
      <c r="AR1544" s="51">
        <f t="shared" si="568"/>
        <v>33.402434999999997</v>
      </c>
      <c r="AS1544" s="51">
        <f t="shared" si="569"/>
        <v>35.931556999999998</v>
      </c>
      <c r="AT1544" s="51">
        <f t="shared" si="570"/>
        <v>20.544087999999999</v>
      </c>
      <c r="AU1544" s="51">
        <f t="shared" si="571"/>
        <v>22.895551999999999</v>
      </c>
      <c r="AV1544" s="51">
        <f t="shared" si="572"/>
        <v>26.372135</v>
      </c>
      <c r="AY1544">
        <v>42312</v>
      </c>
      <c r="AZ1544">
        <v>42312</v>
      </c>
      <c r="BA1544" t="s">
        <v>29</v>
      </c>
      <c r="BB1544" s="1">
        <f t="shared" si="553"/>
        <v>42312</v>
      </c>
    </row>
    <row r="1545" spans="1:54">
      <c r="A1545" t="str">
        <f t="shared" si="573"/>
        <v>42398Fábio89</v>
      </c>
      <c r="B1545" s="48">
        <v>42398.588067129633</v>
      </c>
      <c r="C1545" s="48">
        <f t="shared" si="574"/>
        <v>42398</v>
      </c>
      <c r="D1545" s="48" t="s">
        <v>31</v>
      </c>
      <c r="E1545" s="49">
        <f t="shared" si="575"/>
        <v>89</v>
      </c>
      <c r="F1545" s="48"/>
      <c r="G1545" s="49" t="e">
        <f>VLOOKUP(C1545,#REF!,2,0)</f>
        <v>#REF!</v>
      </c>
      <c r="H1545" s="48"/>
      <c r="I1545" s="43">
        <v>0</v>
      </c>
      <c r="J1545" s="43">
        <v>12.904436</v>
      </c>
      <c r="K1545" s="43">
        <v>18.552409999999998</v>
      </c>
      <c r="L1545" s="43">
        <v>12.268763</v>
      </c>
      <c r="M1545" s="43">
        <v>11.048622</v>
      </c>
      <c r="N1545" s="43">
        <v>12.158357000000001</v>
      </c>
      <c r="O1545" s="43">
        <v>18.052713000000001</v>
      </c>
      <c r="P1545" s="43">
        <v>19.808230999999999</v>
      </c>
      <c r="Q1545" s="43">
        <v>18.873989000000002</v>
      </c>
      <c r="R1545" s="43">
        <v>20.140577</v>
      </c>
      <c r="S1545" s="43">
        <v>23.051352999999999</v>
      </c>
      <c r="T1545" s="43">
        <v>20.33173</v>
      </c>
      <c r="U1545" s="43">
        <v>16.208808999999999</v>
      </c>
      <c r="V1545" s="43">
        <v>18.552409999999998</v>
      </c>
      <c r="W1545" s="43">
        <v>22.898644999999998</v>
      </c>
      <c r="X1545" s="43">
        <v>22.797143999999999</v>
      </c>
      <c r="Y1545" s="43">
        <v>89</v>
      </c>
      <c r="AA1545">
        <f t="shared" si="554"/>
        <v>42065.773240740738</v>
      </c>
      <c r="AB1545" t="str">
        <f t="shared" si="555"/>
        <v>42065Murilo/Kassio71</v>
      </c>
      <c r="AC1545" s="52">
        <v>42065</v>
      </c>
      <c r="AD1545" s="53" t="s">
        <v>20</v>
      </c>
      <c r="AE1545" s="54">
        <v>71</v>
      </c>
      <c r="AF1545" s="51" t="str">
        <f t="shared" si="556"/>
        <v/>
      </c>
      <c r="AG1545" s="51">
        <f t="shared" si="557"/>
        <v>0</v>
      </c>
      <c r="AH1545" s="51">
        <f t="shared" si="558"/>
        <v>2.4865469999999998</v>
      </c>
      <c r="AI1545" s="51">
        <f t="shared" si="559"/>
        <v>33.931216999999997</v>
      </c>
      <c r="AJ1545" s="51">
        <f t="shared" si="560"/>
        <v>36.166004000000001</v>
      </c>
      <c r="AK1545" s="51">
        <f t="shared" si="561"/>
        <v>34.083092000000001</v>
      </c>
      <c r="AL1545" s="51">
        <f t="shared" si="562"/>
        <v>33.477725999999997</v>
      </c>
      <c r="AM1545" s="51">
        <f t="shared" si="563"/>
        <v>27.247107</v>
      </c>
      <c r="AN1545" s="51">
        <f t="shared" si="564"/>
        <v>30.604437000000001</v>
      </c>
      <c r="AO1545" s="51">
        <f t="shared" si="565"/>
        <v>27.383023999999999</v>
      </c>
      <c r="AP1545" s="51">
        <f t="shared" si="566"/>
        <v>25.774999999999999</v>
      </c>
      <c r="AQ1545" s="51">
        <f t="shared" si="567"/>
        <v>31.038038</v>
      </c>
      <c r="AR1545" s="51">
        <f t="shared" si="568"/>
        <v>31.474726</v>
      </c>
      <c r="AS1545" s="51">
        <f t="shared" si="569"/>
        <v>34.311497000000003</v>
      </c>
      <c r="AT1545" s="51">
        <f t="shared" si="570"/>
        <v>19.732771</v>
      </c>
      <c r="AU1545" s="51">
        <f t="shared" si="571"/>
        <v>22.157710999999999</v>
      </c>
      <c r="AV1545" s="51">
        <f t="shared" si="572"/>
        <v>25.577513</v>
      </c>
      <c r="AY1545">
        <v>42315</v>
      </c>
      <c r="AZ1545">
        <v>42315</v>
      </c>
      <c r="BA1545" t="s">
        <v>29</v>
      </c>
      <c r="BB1545" s="1">
        <f t="shared" si="553"/>
        <v>42315</v>
      </c>
    </row>
    <row r="1546" spans="1:54">
      <c r="A1546" t="str">
        <f t="shared" si="573"/>
        <v>42401Fábio89</v>
      </c>
      <c r="B1546" s="48">
        <v>42401.593298611115</v>
      </c>
      <c r="C1546" s="48">
        <f t="shared" si="574"/>
        <v>42401</v>
      </c>
      <c r="D1546" s="48" t="s">
        <v>31</v>
      </c>
      <c r="E1546" s="49">
        <f t="shared" si="575"/>
        <v>89</v>
      </c>
      <c r="F1546" s="48"/>
      <c r="G1546" s="49" t="e">
        <f>VLOOKUP(C1546,#REF!,2,0)</f>
        <v>#REF!</v>
      </c>
      <c r="H1546" s="48"/>
      <c r="I1546" s="43">
        <v>0</v>
      </c>
      <c r="J1546" s="43">
        <v>6.6927099999999999</v>
      </c>
      <c r="K1546" s="43">
        <v>14.628639</v>
      </c>
      <c r="L1546" s="43">
        <v>11.758062000000001</v>
      </c>
      <c r="M1546" s="43">
        <v>10.737088</v>
      </c>
      <c r="N1546" s="43">
        <v>11.830313</v>
      </c>
      <c r="O1546" s="43">
        <v>18.278981999999999</v>
      </c>
      <c r="P1546" s="43">
        <v>19.525558</v>
      </c>
      <c r="Q1546" s="43">
        <v>18.415436</v>
      </c>
      <c r="R1546" s="43">
        <v>19.855543000000001</v>
      </c>
      <c r="S1546" s="43">
        <v>22.847866</v>
      </c>
      <c r="T1546" s="43">
        <v>20.379653999999999</v>
      </c>
      <c r="U1546" s="43">
        <v>16.166153000000001</v>
      </c>
      <c r="V1546" s="43">
        <v>18.920164</v>
      </c>
      <c r="W1546" s="43">
        <v>22.746447</v>
      </c>
      <c r="X1546" s="43">
        <v>22.443562</v>
      </c>
      <c r="Y1546" s="43">
        <v>89</v>
      </c>
      <c r="AA1546">
        <f t="shared" si="554"/>
        <v>42084.440428240741</v>
      </c>
      <c r="AB1546" t="str">
        <f t="shared" si="555"/>
        <v>42084Murilo/Kassio71</v>
      </c>
      <c r="AC1546" s="52">
        <v>42084</v>
      </c>
      <c r="AD1546" s="53" t="s">
        <v>20</v>
      </c>
      <c r="AE1546" s="54">
        <v>71</v>
      </c>
      <c r="AF1546" s="51" t="str">
        <f t="shared" si="556"/>
        <v/>
      </c>
      <c r="AG1546" s="51">
        <f t="shared" si="557"/>
        <v>1.1479999999999999E-3</v>
      </c>
      <c r="AH1546" s="51">
        <f t="shared" si="558"/>
        <v>23.457239000000001</v>
      </c>
      <c r="AI1546" s="51">
        <f t="shared" si="559"/>
        <v>37.828285000000001</v>
      </c>
      <c r="AJ1546" s="51">
        <f t="shared" si="560"/>
        <v>40.514282000000001</v>
      </c>
      <c r="AK1546" s="51">
        <f t="shared" si="561"/>
        <v>38.875652000000002</v>
      </c>
      <c r="AL1546" s="51">
        <f t="shared" si="562"/>
        <v>38.632705999999999</v>
      </c>
      <c r="AM1546" s="51">
        <f t="shared" si="563"/>
        <v>31.255997000000001</v>
      </c>
      <c r="AN1546" s="51">
        <f t="shared" si="564"/>
        <v>34.847389</v>
      </c>
      <c r="AO1546" s="51">
        <f t="shared" si="565"/>
        <v>31.694199000000001</v>
      </c>
      <c r="AP1546" s="51">
        <f t="shared" si="566"/>
        <v>29.888642999999998</v>
      </c>
      <c r="AQ1546" s="51">
        <f t="shared" si="567"/>
        <v>34.847389</v>
      </c>
      <c r="AR1546" s="51">
        <f t="shared" si="568"/>
        <v>35.853580000000001</v>
      </c>
      <c r="AS1546" s="51">
        <f t="shared" si="569"/>
        <v>37.588543000000001</v>
      </c>
      <c r="AT1546" s="51">
        <f t="shared" si="570"/>
        <v>22.463629000000001</v>
      </c>
      <c r="AU1546" s="51">
        <f t="shared" si="571"/>
        <v>24.730868999999998</v>
      </c>
      <c r="AV1546" s="51">
        <f t="shared" si="572"/>
        <v>27.179286999999999</v>
      </c>
      <c r="AY1546">
        <v>42317</v>
      </c>
      <c r="AZ1546">
        <v>42317</v>
      </c>
      <c r="BA1546" t="s">
        <v>29</v>
      </c>
      <c r="BB1546" s="1">
        <f t="shared" si="553"/>
        <v>42317</v>
      </c>
    </row>
    <row r="1547" spans="1:54">
      <c r="A1547" t="str">
        <f t="shared" si="573"/>
        <v>42403Fábio89</v>
      </c>
      <c r="B1547" s="48">
        <v>42403.373715277776</v>
      </c>
      <c r="C1547" s="48">
        <f t="shared" si="574"/>
        <v>42403</v>
      </c>
      <c r="D1547" s="48" t="s">
        <v>31</v>
      </c>
      <c r="E1547" s="49">
        <f t="shared" si="575"/>
        <v>89</v>
      </c>
      <c r="F1547" s="48"/>
      <c r="G1547" s="49" t="e">
        <f>VLOOKUP(C1547,#REF!,2,0)</f>
        <v>#REF!</v>
      </c>
      <c r="H1547" s="48"/>
      <c r="I1547" s="43">
        <v>0</v>
      </c>
      <c r="J1547" s="43">
        <v>5.0724049999999998</v>
      </c>
      <c r="K1547" s="43">
        <v>13.402037999999999</v>
      </c>
      <c r="L1547" s="43">
        <v>10.840382999999999</v>
      </c>
      <c r="M1547" s="43">
        <v>9.7985589999999991</v>
      </c>
      <c r="N1547" s="43">
        <v>11.048622</v>
      </c>
      <c r="O1547" s="43">
        <v>17.118037999999999</v>
      </c>
      <c r="P1547" s="43">
        <v>18.920164</v>
      </c>
      <c r="Q1547" s="43">
        <v>17.649018999999999</v>
      </c>
      <c r="R1547" s="43">
        <v>18.73584</v>
      </c>
      <c r="S1547" s="43">
        <v>22.343050000000002</v>
      </c>
      <c r="T1547" s="43">
        <v>19.713774000000001</v>
      </c>
      <c r="U1547" s="43">
        <v>15.869158000000001</v>
      </c>
      <c r="V1547" s="43">
        <v>18.188306999999998</v>
      </c>
      <c r="W1547" s="43">
        <v>22.242746</v>
      </c>
      <c r="X1547" s="43">
        <v>21.99297</v>
      </c>
      <c r="Y1547" s="43">
        <v>89</v>
      </c>
      <c r="AA1547">
        <f t="shared" si="554"/>
        <v>42086.714490740742</v>
      </c>
      <c r="AB1547" t="str">
        <f t="shared" si="555"/>
        <v>42086Murilo/Kassio71</v>
      </c>
      <c r="AC1547" s="52">
        <v>42086</v>
      </c>
      <c r="AD1547" s="53" t="s">
        <v>20</v>
      </c>
      <c r="AE1547" s="54">
        <v>71</v>
      </c>
      <c r="AF1547" s="51" t="str">
        <f t="shared" si="556"/>
        <v/>
      </c>
      <c r="AG1547" s="51">
        <f t="shared" si="557"/>
        <v>1.9999999999999999E-6</v>
      </c>
      <c r="AH1547" s="51">
        <f t="shared" si="558"/>
        <v>20.602689999999999</v>
      </c>
      <c r="AI1547" s="51">
        <f t="shared" si="559"/>
        <v>37.270088000000001</v>
      </c>
      <c r="AJ1547" s="51">
        <f t="shared" si="560"/>
        <v>40.597068999999998</v>
      </c>
      <c r="AK1547" s="51">
        <f t="shared" si="561"/>
        <v>39.200752000000001</v>
      </c>
      <c r="AL1547" s="51">
        <f t="shared" si="562"/>
        <v>38.794598000000001</v>
      </c>
      <c r="AM1547" s="51">
        <f t="shared" si="563"/>
        <v>32.135517</v>
      </c>
      <c r="AN1547" s="51">
        <f t="shared" si="564"/>
        <v>35.775677000000002</v>
      </c>
      <c r="AO1547" s="51">
        <f t="shared" si="565"/>
        <v>32.579844999999999</v>
      </c>
      <c r="AP1547" s="51">
        <f t="shared" si="566"/>
        <v>30.245471999999999</v>
      </c>
      <c r="AQ1547" s="51">
        <f t="shared" si="567"/>
        <v>35.232684999999996</v>
      </c>
      <c r="AR1547" s="51">
        <f t="shared" si="568"/>
        <v>35.464916000000002</v>
      </c>
      <c r="AS1547" s="51">
        <f t="shared" si="569"/>
        <v>37.748286999999998</v>
      </c>
      <c r="AT1547" s="51">
        <f t="shared" si="570"/>
        <v>22.771705999999998</v>
      </c>
      <c r="AU1547" s="51">
        <f t="shared" si="571"/>
        <v>25.380849999999999</v>
      </c>
      <c r="AV1547" s="51">
        <f t="shared" si="572"/>
        <v>27.792849</v>
      </c>
      <c r="AY1547">
        <v>42319</v>
      </c>
      <c r="AZ1547">
        <v>42319</v>
      </c>
      <c r="BA1547" t="s">
        <v>29</v>
      </c>
      <c r="BB1547" s="1">
        <f t="shared" si="553"/>
        <v>42319</v>
      </c>
    </row>
    <row r="1548" spans="1:54">
      <c r="A1548" t="str">
        <f t="shared" si="573"/>
        <v>42405Fábio89</v>
      </c>
      <c r="B1548" s="48">
        <v>42405.370891203704</v>
      </c>
      <c r="C1548" s="48">
        <f t="shared" si="574"/>
        <v>42405</v>
      </c>
      <c r="D1548" s="48" t="s">
        <v>31</v>
      </c>
      <c r="E1548" s="49">
        <f t="shared" si="575"/>
        <v>89</v>
      </c>
      <c r="F1548" s="48"/>
      <c r="G1548" s="49" t="e">
        <f>VLOOKUP(C1548,#REF!,2,0)</f>
        <v>#REF!</v>
      </c>
      <c r="H1548" s="48"/>
      <c r="I1548" s="43">
        <v>0</v>
      </c>
      <c r="J1548" s="43">
        <v>4.4823230000000001</v>
      </c>
      <c r="K1548" s="43">
        <v>12.491166</v>
      </c>
      <c r="L1548" s="43">
        <v>9.7659149999999997</v>
      </c>
      <c r="M1548" s="43">
        <v>9.2197790000000008</v>
      </c>
      <c r="N1548" s="43">
        <v>10.128405000000001</v>
      </c>
      <c r="O1548" s="43">
        <v>16.725237</v>
      </c>
      <c r="P1548" s="43">
        <v>18.278981999999999</v>
      </c>
      <c r="Q1548" s="43">
        <v>16.725237</v>
      </c>
      <c r="R1548" s="43">
        <v>17.693660999999999</v>
      </c>
      <c r="S1548" s="43">
        <v>21.744581</v>
      </c>
      <c r="T1548" s="43">
        <v>19.525558</v>
      </c>
      <c r="U1548" s="43">
        <v>15.574994</v>
      </c>
      <c r="V1548" s="43">
        <v>17.693660999999999</v>
      </c>
      <c r="W1548" s="43">
        <v>21.943182</v>
      </c>
      <c r="X1548" s="43">
        <v>21.497633</v>
      </c>
      <c r="Y1548" s="43">
        <v>89</v>
      </c>
      <c r="AA1548">
        <f t="shared" si="554"/>
        <v>42089.76253472222</v>
      </c>
      <c r="AB1548" t="str">
        <f t="shared" si="555"/>
        <v>42089Murilo/Kassio71</v>
      </c>
      <c r="AC1548" s="52">
        <v>42089</v>
      </c>
      <c r="AD1548" s="53" t="s">
        <v>20</v>
      </c>
      <c r="AE1548" s="54">
        <v>71</v>
      </c>
      <c r="AF1548" s="51" t="str">
        <f t="shared" si="556"/>
        <v/>
      </c>
      <c r="AG1548" s="51">
        <f t="shared" si="557"/>
        <v>0</v>
      </c>
      <c r="AH1548" s="51">
        <f t="shared" si="558"/>
        <v>17.943619000000002</v>
      </c>
      <c r="AI1548" s="51">
        <f t="shared" si="559"/>
        <v>36.166004000000001</v>
      </c>
      <c r="AJ1548" s="51">
        <f t="shared" si="560"/>
        <v>39.200752000000001</v>
      </c>
      <c r="AK1548" s="51">
        <f t="shared" si="561"/>
        <v>37.190693000000003</v>
      </c>
      <c r="AL1548" s="51">
        <f t="shared" si="562"/>
        <v>36.558444999999999</v>
      </c>
      <c r="AM1548" s="51">
        <f t="shared" si="563"/>
        <v>29.888642999999998</v>
      </c>
      <c r="AN1548" s="51">
        <f t="shared" si="564"/>
        <v>32.877800000000001</v>
      </c>
      <c r="AO1548" s="51">
        <f t="shared" si="565"/>
        <v>29.251740000000002</v>
      </c>
      <c r="AP1548" s="51">
        <f t="shared" si="566"/>
        <v>27.383023999999999</v>
      </c>
      <c r="AQ1548" s="51">
        <f t="shared" si="567"/>
        <v>32.579844999999999</v>
      </c>
      <c r="AR1548" s="51">
        <f t="shared" si="568"/>
        <v>33.252102000000001</v>
      </c>
      <c r="AS1548" s="51">
        <f t="shared" si="569"/>
        <v>36.166004000000001</v>
      </c>
      <c r="AT1548" s="51">
        <f t="shared" si="570"/>
        <v>20.956261000000001</v>
      </c>
      <c r="AU1548" s="51">
        <f t="shared" si="571"/>
        <v>23.331790999999999</v>
      </c>
      <c r="AV1548" s="51">
        <f t="shared" si="572"/>
        <v>25.643274000000002</v>
      </c>
      <c r="AY1548">
        <v>42322</v>
      </c>
      <c r="AZ1548">
        <v>42322</v>
      </c>
      <c r="BA1548" t="s">
        <v>29</v>
      </c>
      <c r="BB1548" s="1">
        <f t="shared" si="553"/>
        <v>42322</v>
      </c>
    </row>
    <row r="1549" spans="1:54">
      <c r="A1549" t="str">
        <f t="shared" si="573"/>
        <v>42410Fábio89</v>
      </c>
      <c r="B1549" s="48">
        <v>42410.394259259258</v>
      </c>
      <c r="C1549" s="48">
        <f t="shared" si="574"/>
        <v>42410</v>
      </c>
      <c r="D1549" s="48" t="s">
        <v>31</v>
      </c>
      <c r="E1549" s="49">
        <f t="shared" si="575"/>
        <v>89</v>
      </c>
      <c r="F1549" s="48"/>
      <c r="G1549" s="49" t="e">
        <f>VLOOKUP(C1549,#REF!,2,0)</f>
        <v>#REF!</v>
      </c>
      <c r="H1549" s="48"/>
      <c r="I1549" s="43">
        <v>0</v>
      </c>
      <c r="J1549" s="43">
        <v>11.048622</v>
      </c>
      <c r="K1549" s="43">
        <v>18.920164</v>
      </c>
      <c r="L1549" s="43">
        <v>15.201002000000001</v>
      </c>
      <c r="M1549" s="43">
        <v>12.678137</v>
      </c>
      <c r="N1549" s="43">
        <v>13.132854</v>
      </c>
      <c r="O1549" s="43">
        <v>19.105416999999999</v>
      </c>
      <c r="P1549" s="43">
        <v>20.765158</v>
      </c>
      <c r="Q1549" s="43">
        <v>19.713774000000001</v>
      </c>
      <c r="R1549" s="43">
        <v>20.092924</v>
      </c>
      <c r="S1549" s="43">
        <v>23.563955</v>
      </c>
      <c r="T1549" s="43">
        <v>21.843786000000001</v>
      </c>
      <c r="U1549" s="43">
        <v>22.393265</v>
      </c>
      <c r="V1549" s="43">
        <v>26.754801</v>
      </c>
      <c r="W1549" s="43">
        <v>26.15513</v>
      </c>
      <c r="X1549" s="43">
        <v>25.669376</v>
      </c>
      <c r="Y1549" s="43">
        <v>89</v>
      </c>
      <c r="AA1549">
        <f t="shared" si="554"/>
        <v>42094.757071759261</v>
      </c>
      <c r="AB1549" t="str">
        <f t="shared" si="555"/>
        <v>42094Murilo/Kassio71</v>
      </c>
      <c r="AC1549" s="52">
        <v>42094</v>
      </c>
      <c r="AD1549" s="53" t="s">
        <v>20</v>
      </c>
      <c r="AE1549" s="54">
        <v>71</v>
      </c>
      <c r="AF1549" s="51" t="str">
        <f t="shared" si="556"/>
        <v/>
      </c>
      <c r="AG1549" s="51">
        <f t="shared" si="557"/>
        <v>3.9999999999999998E-6</v>
      </c>
      <c r="AH1549" s="51">
        <f t="shared" si="558"/>
        <v>7.2232079999999996</v>
      </c>
      <c r="AI1549" s="51">
        <f t="shared" si="559"/>
        <v>37.349601999999997</v>
      </c>
      <c r="AJ1549" s="51">
        <f t="shared" si="560"/>
        <v>40.597068999999998</v>
      </c>
      <c r="AK1549" s="51">
        <f t="shared" si="561"/>
        <v>38.875652000000002</v>
      </c>
      <c r="AL1549" s="51">
        <f t="shared" si="562"/>
        <v>38.471161000000002</v>
      </c>
      <c r="AM1549" s="51">
        <f t="shared" si="563"/>
        <v>34.083092000000001</v>
      </c>
      <c r="AN1549" s="51">
        <f t="shared" si="564"/>
        <v>32.357277000000003</v>
      </c>
      <c r="AO1549" s="51">
        <f t="shared" si="565"/>
        <v>31.474726</v>
      </c>
      <c r="AP1549" s="51">
        <f t="shared" si="566"/>
        <v>27.315038999999999</v>
      </c>
      <c r="AQ1549" s="51">
        <f t="shared" si="567"/>
        <v>31.183260000000001</v>
      </c>
      <c r="AR1549" s="51">
        <f t="shared" si="568"/>
        <v>31.401717999999999</v>
      </c>
      <c r="AS1549" s="51">
        <f t="shared" si="569"/>
        <v>34.540657000000003</v>
      </c>
      <c r="AT1549" s="51">
        <f t="shared" si="570"/>
        <v>21.793571</v>
      </c>
      <c r="AU1549" s="51">
        <f t="shared" si="571"/>
        <v>22.036000999999999</v>
      </c>
      <c r="AV1549" s="51">
        <f t="shared" si="572"/>
        <v>24.924942000000001</v>
      </c>
      <c r="AY1549">
        <v>42324</v>
      </c>
      <c r="AZ1549">
        <v>42324</v>
      </c>
      <c r="BA1549" t="s">
        <v>29</v>
      </c>
      <c r="BB1549" s="1">
        <f t="shared" si="553"/>
        <v>42324</v>
      </c>
    </row>
    <row r="1550" spans="1:54">
      <c r="A1550" t="str">
        <f t="shared" si="573"/>
        <v>42412Fábio89</v>
      </c>
      <c r="B1550" s="48">
        <v>42412.372476851851</v>
      </c>
      <c r="C1550" s="48">
        <f t="shared" si="574"/>
        <v>42412</v>
      </c>
      <c r="D1550" s="48" t="s">
        <v>31</v>
      </c>
      <c r="E1550" s="49">
        <f t="shared" si="575"/>
        <v>89</v>
      </c>
      <c r="F1550" s="48"/>
      <c r="G1550" s="49" t="e">
        <f>VLOOKUP(C1550,#REF!,2,0)</f>
        <v>#REF!</v>
      </c>
      <c r="H1550" s="48"/>
      <c r="I1550" s="43">
        <v>0</v>
      </c>
      <c r="J1550" s="43">
        <v>8.6602060000000005</v>
      </c>
      <c r="K1550" s="43">
        <v>16.986575999999999</v>
      </c>
      <c r="L1550" s="43">
        <v>13.596057</v>
      </c>
      <c r="M1550" s="43">
        <v>11.686055</v>
      </c>
      <c r="N1550" s="43">
        <v>12.231887</v>
      </c>
      <c r="O1550" s="43">
        <v>17.962595</v>
      </c>
      <c r="P1550" s="43">
        <v>19.666632</v>
      </c>
      <c r="Q1550" s="43">
        <v>18.643989999999999</v>
      </c>
      <c r="R1550" s="43">
        <v>19.291584</v>
      </c>
      <c r="S1550" s="43">
        <v>22.242746</v>
      </c>
      <c r="T1550" s="43">
        <v>20.045342999999999</v>
      </c>
      <c r="U1550" s="43">
        <v>18.007636999999999</v>
      </c>
      <c r="V1550" s="43">
        <v>17.515518</v>
      </c>
      <c r="W1550" s="43">
        <v>23.204552</v>
      </c>
      <c r="X1550" s="43">
        <v>25.830808999999999</v>
      </c>
      <c r="Y1550" s="43">
        <v>89</v>
      </c>
      <c r="AA1550">
        <f t="shared" si="554"/>
        <v>42102.716539351852</v>
      </c>
      <c r="AB1550" t="str">
        <f t="shared" si="555"/>
        <v>42102Murilo/Kassio71</v>
      </c>
      <c r="AC1550" s="52">
        <v>42102</v>
      </c>
      <c r="AD1550" s="53" t="s">
        <v>20</v>
      </c>
      <c r="AE1550" s="54">
        <v>71</v>
      </c>
      <c r="AF1550" s="51" t="str">
        <f t="shared" si="556"/>
        <v/>
      </c>
      <c r="AG1550" s="51">
        <f t="shared" si="557"/>
        <v>0</v>
      </c>
      <c r="AH1550" s="51">
        <f t="shared" si="558"/>
        <v>5.9504020000000004</v>
      </c>
      <c r="AI1550" s="51">
        <f t="shared" si="559"/>
        <v>35.310035999999997</v>
      </c>
      <c r="AJ1550" s="51">
        <f t="shared" si="560"/>
        <v>38.149062999999998</v>
      </c>
      <c r="AK1550" s="51">
        <f t="shared" si="561"/>
        <v>36.637206999999997</v>
      </c>
      <c r="AL1550" s="51">
        <f t="shared" si="562"/>
        <v>36.009644000000002</v>
      </c>
      <c r="AM1550" s="51">
        <f t="shared" si="563"/>
        <v>30.532489999999999</v>
      </c>
      <c r="AN1550" s="51">
        <f t="shared" si="564"/>
        <v>30.173922000000001</v>
      </c>
      <c r="AO1550" s="51">
        <f t="shared" si="565"/>
        <v>28.205767000000002</v>
      </c>
      <c r="AP1550" s="51">
        <f t="shared" si="566"/>
        <v>25.446300999999998</v>
      </c>
      <c r="AQ1550" s="51">
        <f t="shared" si="567"/>
        <v>29.533953</v>
      </c>
      <c r="AR1550" s="51">
        <f t="shared" si="568"/>
        <v>30.317093</v>
      </c>
      <c r="AS1550" s="51">
        <f t="shared" si="569"/>
        <v>32.877800000000001</v>
      </c>
      <c r="AT1550" s="51">
        <f t="shared" si="570"/>
        <v>25.774999999999999</v>
      </c>
      <c r="AU1550" s="51">
        <f t="shared" si="571"/>
        <v>20.720203000000001</v>
      </c>
      <c r="AV1550" s="51">
        <f t="shared" si="572"/>
        <v>23.019756000000001</v>
      </c>
      <c r="AY1550">
        <v>42326</v>
      </c>
      <c r="AZ1550">
        <v>42326</v>
      </c>
      <c r="BA1550" t="s">
        <v>29</v>
      </c>
      <c r="BB1550" s="1">
        <f t="shared" si="553"/>
        <v>42326</v>
      </c>
    </row>
    <row r="1551" spans="1:54">
      <c r="A1551" t="str">
        <f t="shared" si="573"/>
        <v>42419Fábio89</v>
      </c>
      <c r="B1551" s="48">
        <v>42419.674421296295</v>
      </c>
      <c r="C1551" s="48">
        <f t="shared" si="574"/>
        <v>42419</v>
      </c>
      <c r="D1551" s="48" t="s">
        <v>31</v>
      </c>
      <c r="E1551" s="49">
        <f t="shared" si="575"/>
        <v>89</v>
      </c>
      <c r="F1551" s="48"/>
      <c r="G1551" s="49" t="e">
        <f>VLOOKUP(C1551,#REF!,2,0)</f>
        <v>#REF!</v>
      </c>
      <c r="H1551" s="48"/>
      <c r="I1551" s="43">
        <v>0</v>
      </c>
      <c r="J1551" s="43">
        <v>13.635031</v>
      </c>
      <c r="K1551" s="43">
        <v>19.997803000000001</v>
      </c>
      <c r="L1551" s="43">
        <v>17.783073000000002</v>
      </c>
      <c r="M1551" s="43">
        <v>18.188306999999998</v>
      </c>
      <c r="N1551" s="43">
        <v>26.100947999999999</v>
      </c>
      <c r="O1551" s="43">
        <v>24.711071</v>
      </c>
      <c r="P1551" s="43">
        <v>24.448043999999999</v>
      </c>
      <c r="Q1551" s="43">
        <v>23.358233999999999</v>
      </c>
      <c r="R1551" s="43">
        <v>22.949477999999999</v>
      </c>
      <c r="S1551" s="43">
        <v>24.553104000000001</v>
      </c>
      <c r="T1551" s="43">
        <v>24.238562000000002</v>
      </c>
      <c r="U1551" s="43">
        <v>25.294592000000002</v>
      </c>
      <c r="V1551" s="43">
        <v>26.100947999999999</v>
      </c>
      <c r="W1551" s="43">
        <v>25.884729</v>
      </c>
      <c r="X1551" s="43">
        <v>25.028538000000001</v>
      </c>
      <c r="Y1551" s="43">
        <v>89</v>
      </c>
      <c r="AA1551">
        <f t="shared" si="554"/>
        <v>42111.73542824074</v>
      </c>
      <c r="AB1551" t="str">
        <f t="shared" si="555"/>
        <v>42111Murilo/Kassio71</v>
      </c>
      <c r="AC1551" s="52">
        <v>42111</v>
      </c>
      <c r="AD1551" s="53" t="s">
        <v>20</v>
      </c>
      <c r="AE1551" s="54">
        <v>71</v>
      </c>
      <c r="AF1551" s="51" t="str">
        <f t="shared" si="556"/>
        <v/>
      </c>
      <c r="AG1551" s="51">
        <f t="shared" si="557"/>
        <v>0</v>
      </c>
      <c r="AH1551" s="51">
        <f t="shared" si="558"/>
        <v>16.452760999999999</v>
      </c>
      <c r="AI1551" s="51">
        <f t="shared" si="559"/>
        <v>33.931216999999997</v>
      </c>
      <c r="AJ1551" s="51">
        <f t="shared" si="560"/>
        <v>36.087780000000002</v>
      </c>
      <c r="AK1551" s="51">
        <f t="shared" si="561"/>
        <v>33.779738999999999</v>
      </c>
      <c r="AL1551" s="51">
        <f t="shared" si="562"/>
        <v>33.931216999999997</v>
      </c>
      <c r="AM1551" s="51">
        <f t="shared" si="563"/>
        <v>26.774146999999999</v>
      </c>
      <c r="AN1551" s="51">
        <f t="shared" si="564"/>
        <v>30.031096000000002</v>
      </c>
      <c r="AO1551" s="51">
        <f t="shared" si="565"/>
        <v>27.043897999999999</v>
      </c>
      <c r="AP1551" s="51">
        <f t="shared" si="566"/>
        <v>24.537593999999999</v>
      </c>
      <c r="AQ1551" s="51">
        <f t="shared" si="567"/>
        <v>30.173922000000001</v>
      </c>
      <c r="AR1551" s="51">
        <f t="shared" si="568"/>
        <v>30.532489999999999</v>
      </c>
      <c r="AS1551" s="51">
        <f t="shared" si="569"/>
        <v>33.177067000000001</v>
      </c>
      <c r="AT1551" s="51">
        <f t="shared" si="570"/>
        <v>18.938821999999998</v>
      </c>
      <c r="AU1551" s="51">
        <f t="shared" si="571"/>
        <v>20.720203000000001</v>
      </c>
      <c r="AV1551" s="51">
        <f t="shared" si="572"/>
        <v>24.666338</v>
      </c>
      <c r="AY1551">
        <v>42333</v>
      </c>
      <c r="AZ1551">
        <v>42333</v>
      </c>
      <c r="BA1551" t="s">
        <v>29</v>
      </c>
      <c r="BB1551" s="1">
        <f t="shared" si="553"/>
        <v>42333</v>
      </c>
    </row>
    <row r="1552" spans="1:54">
      <c r="A1552" t="str">
        <f t="shared" si="573"/>
        <v>42423Fábio89</v>
      </c>
      <c r="B1552" s="48">
        <v>42423.56759259259</v>
      </c>
      <c r="C1552" s="48">
        <f t="shared" si="574"/>
        <v>42423</v>
      </c>
      <c r="D1552" s="48" t="s">
        <v>31</v>
      </c>
      <c r="E1552" s="49">
        <f t="shared" si="575"/>
        <v>89</v>
      </c>
      <c r="F1552" s="48"/>
      <c r="G1552" s="49" t="e">
        <f>VLOOKUP(C1552,#REF!,2,0)</f>
        <v>#REF!</v>
      </c>
      <c r="H1552" s="48"/>
      <c r="I1552" s="43">
        <v>0</v>
      </c>
      <c r="J1552" s="43">
        <v>13.209466000000001</v>
      </c>
      <c r="K1552" s="43">
        <v>20.140577</v>
      </c>
      <c r="L1552" s="43">
        <v>17.118037999999999</v>
      </c>
      <c r="M1552" s="43">
        <v>18.369890000000002</v>
      </c>
      <c r="N1552" s="43">
        <v>25.454886999999999</v>
      </c>
      <c r="O1552" s="43">
        <v>24.975517</v>
      </c>
      <c r="P1552" s="43">
        <v>24.448043999999999</v>
      </c>
      <c r="Q1552" s="43">
        <v>23.874178000000001</v>
      </c>
      <c r="R1552" s="43">
        <v>23.358233999999999</v>
      </c>
      <c r="S1552" s="43">
        <v>24.553104000000001</v>
      </c>
      <c r="T1552" s="43">
        <v>24.658374999999999</v>
      </c>
      <c r="U1552" s="43">
        <v>25.992735</v>
      </c>
      <c r="V1552" s="43">
        <v>27.029547000000001</v>
      </c>
      <c r="W1552" s="43">
        <v>26.318045000000001</v>
      </c>
      <c r="X1552" s="43">
        <v>25.992735</v>
      </c>
      <c r="Y1552" s="43">
        <v>89</v>
      </c>
      <c r="AA1552">
        <f t="shared" si="554"/>
        <v>42116.728437500002</v>
      </c>
      <c r="AB1552" t="str">
        <f t="shared" si="555"/>
        <v>42116Murilo/Kassio71</v>
      </c>
      <c r="AC1552" s="52">
        <v>42116</v>
      </c>
      <c r="AD1552" s="53" t="s">
        <v>20</v>
      </c>
      <c r="AE1552" s="54">
        <v>71</v>
      </c>
      <c r="AF1552" s="51" t="str">
        <f t="shared" si="556"/>
        <v/>
      </c>
      <c r="AG1552" s="51">
        <f t="shared" si="557"/>
        <v>0</v>
      </c>
      <c r="AH1552" s="51">
        <f t="shared" si="558"/>
        <v>16.40082</v>
      </c>
      <c r="AI1552" s="51">
        <f t="shared" si="559"/>
        <v>29.959826</v>
      </c>
      <c r="AJ1552" s="51">
        <f t="shared" si="560"/>
        <v>33.628551000000002</v>
      </c>
      <c r="AK1552" s="51">
        <f t="shared" si="561"/>
        <v>32.877800000000001</v>
      </c>
      <c r="AL1552" s="51">
        <f t="shared" si="562"/>
        <v>32.357277000000003</v>
      </c>
      <c r="AM1552" s="51">
        <f t="shared" si="563"/>
        <v>27.861469</v>
      </c>
      <c r="AN1552" s="51">
        <f t="shared" si="564"/>
        <v>27.724340000000002</v>
      </c>
      <c r="AO1552" s="51">
        <f t="shared" si="565"/>
        <v>26.30545</v>
      </c>
      <c r="AP1552" s="51">
        <f t="shared" si="566"/>
        <v>24.089666000000001</v>
      </c>
      <c r="AQ1552" s="51">
        <f t="shared" si="567"/>
        <v>28.552289999999999</v>
      </c>
      <c r="AR1552" s="51">
        <f t="shared" si="568"/>
        <v>29.1814</v>
      </c>
      <c r="AS1552" s="51">
        <f t="shared" si="569"/>
        <v>32.209347000000001</v>
      </c>
      <c r="AT1552" s="51">
        <f t="shared" si="570"/>
        <v>19.847597</v>
      </c>
      <c r="AU1552" s="51">
        <f t="shared" si="571"/>
        <v>20.661383000000001</v>
      </c>
      <c r="AV1552" s="51">
        <f t="shared" si="572"/>
        <v>24.537593999999999</v>
      </c>
      <c r="AY1552">
        <v>42333</v>
      </c>
      <c r="AZ1552">
        <v>42333</v>
      </c>
      <c r="BA1552" t="s">
        <v>29</v>
      </c>
      <c r="BB1552" s="1">
        <f t="shared" si="553"/>
        <v>42333</v>
      </c>
    </row>
    <row r="1553" spans="1:54">
      <c r="A1553" t="str">
        <f t="shared" si="573"/>
        <v>42424Fábio89</v>
      </c>
      <c r="B1553" s="48">
        <v>42424.472800925927</v>
      </c>
      <c r="C1553" s="48">
        <f t="shared" si="574"/>
        <v>42424</v>
      </c>
      <c r="D1553" s="48" t="s">
        <v>31</v>
      </c>
      <c r="E1553" s="49">
        <f t="shared" si="575"/>
        <v>89</v>
      </c>
      <c r="F1553" s="48"/>
      <c r="G1553" s="49" t="e">
        <f>VLOOKUP(C1553,#REF!,2,0)</f>
        <v>#REF!</v>
      </c>
      <c r="H1553" s="48"/>
      <c r="I1553" s="43">
        <v>0</v>
      </c>
      <c r="J1553" s="43">
        <v>13.596057</v>
      </c>
      <c r="K1553" s="43">
        <v>19.997803000000001</v>
      </c>
      <c r="L1553" s="43">
        <v>16.595359999999999</v>
      </c>
      <c r="M1553" s="43">
        <v>16.123549000000001</v>
      </c>
      <c r="N1553" s="43">
        <v>16.681903999999999</v>
      </c>
      <c r="O1553" s="43">
        <v>23.718826</v>
      </c>
      <c r="P1553" s="43">
        <v>24.134167000000001</v>
      </c>
      <c r="Q1553" s="43">
        <v>23.667117999999999</v>
      </c>
      <c r="R1553" s="43">
        <v>22.898644999999998</v>
      </c>
      <c r="S1553" s="43">
        <v>24.343222000000001</v>
      </c>
      <c r="T1553" s="43">
        <v>24.553104000000001</v>
      </c>
      <c r="U1553" s="43">
        <v>25.401394</v>
      </c>
      <c r="V1553" s="43">
        <v>26.700047999999999</v>
      </c>
      <c r="W1553" s="43">
        <v>26.046810000000001</v>
      </c>
      <c r="X1553" s="43">
        <v>25.938700000000001</v>
      </c>
      <c r="Y1553" s="43">
        <v>89</v>
      </c>
      <c r="AA1553">
        <f t="shared" si="554"/>
        <v>42121.69939814815</v>
      </c>
      <c r="AB1553" t="str">
        <f t="shared" si="555"/>
        <v>42121Murilo/Kassio71</v>
      </c>
      <c r="AC1553" s="52">
        <v>42121</v>
      </c>
      <c r="AD1553" s="53" t="s">
        <v>20</v>
      </c>
      <c r="AE1553" s="54">
        <v>71</v>
      </c>
      <c r="AF1553" s="51" t="str">
        <f t="shared" si="556"/>
        <v/>
      </c>
      <c r="AG1553" s="51">
        <f t="shared" si="557"/>
        <v>2.0000000000000002E-5</v>
      </c>
      <c r="AH1553" s="51">
        <f t="shared" si="558"/>
        <v>12.532971</v>
      </c>
      <c r="AI1553" s="51">
        <f t="shared" si="559"/>
        <v>29.251740000000002</v>
      </c>
      <c r="AJ1553" s="51">
        <f t="shared" si="560"/>
        <v>31.110600999999999</v>
      </c>
      <c r="AK1553" s="51">
        <f t="shared" si="561"/>
        <v>29.463267999999999</v>
      </c>
      <c r="AL1553" s="51">
        <f t="shared" si="562"/>
        <v>30.676480999999999</v>
      </c>
      <c r="AM1553" s="51">
        <f t="shared" si="563"/>
        <v>26.105858000000001</v>
      </c>
      <c r="AN1553" s="51">
        <f t="shared" si="564"/>
        <v>28.621839999999999</v>
      </c>
      <c r="AO1553" s="51">
        <f t="shared" si="565"/>
        <v>24.989811</v>
      </c>
      <c r="AP1553" s="51">
        <f t="shared" si="566"/>
        <v>23.520077000000001</v>
      </c>
      <c r="AQ1553" s="51">
        <f t="shared" si="567"/>
        <v>28.761232</v>
      </c>
      <c r="AR1553" s="51">
        <f t="shared" si="568"/>
        <v>29.959826</v>
      </c>
      <c r="AS1553" s="51">
        <f t="shared" si="569"/>
        <v>32.728637999999997</v>
      </c>
      <c r="AT1553" s="51">
        <f t="shared" si="570"/>
        <v>18.382359999999998</v>
      </c>
      <c r="AU1553" s="51">
        <f t="shared" si="571"/>
        <v>20.602689999999999</v>
      </c>
      <c r="AV1553" s="51">
        <f t="shared" si="572"/>
        <v>24.666338</v>
      </c>
      <c r="AY1553">
        <v>42336</v>
      </c>
      <c r="AZ1553">
        <v>42336</v>
      </c>
      <c r="BA1553" t="s">
        <v>29</v>
      </c>
      <c r="BB1553" s="1">
        <f t="shared" si="553"/>
        <v>42336</v>
      </c>
    </row>
    <row r="1554" spans="1:54">
      <c r="A1554" t="str">
        <f t="shared" si="573"/>
        <v>42429Fábio89</v>
      </c>
      <c r="B1554" s="48">
        <v>42429.760127314818</v>
      </c>
      <c r="C1554" s="48">
        <f t="shared" si="574"/>
        <v>42429</v>
      </c>
      <c r="D1554" s="48" t="s">
        <v>31</v>
      </c>
      <c r="E1554" s="49">
        <f t="shared" si="575"/>
        <v>89</v>
      </c>
      <c r="F1554" s="48"/>
      <c r="G1554" s="49" t="e">
        <f>VLOOKUP(C1554,#REF!,2,0)</f>
        <v>#REF!</v>
      </c>
      <c r="H1554" s="48"/>
      <c r="I1554" s="43">
        <v>0</v>
      </c>
      <c r="J1554" s="43">
        <v>4.7612139999999998</v>
      </c>
      <c r="K1554" s="43">
        <v>21.154211</v>
      </c>
      <c r="L1554" s="43">
        <v>18.415436</v>
      </c>
      <c r="M1554" s="43">
        <v>21.399222999999999</v>
      </c>
      <c r="N1554" s="43">
        <v>26.046810000000001</v>
      </c>
      <c r="O1554" s="43">
        <v>25.669376</v>
      </c>
      <c r="P1554" s="43">
        <v>25.454886999999999</v>
      </c>
      <c r="Q1554" s="43">
        <v>24.763864999999999</v>
      </c>
      <c r="R1554" s="43">
        <v>23.874178000000001</v>
      </c>
      <c r="S1554" s="43">
        <v>24.975517</v>
      </c>
      <c r="T1554" s="43">
        <v>25.562028999999999</v>
      </c>
      <c r="U1554" s="43">
        <v>26.864563</v>
      </c>
      <c r="V1554" s="43">
        <v>27.250319999999999</v>
      </c>
      <c r="W1554" s="43">
        <v>26.809674999999999</v>
      </c>
      <c r="X1554" s="43">
        <v>26.919502000000001</v>
      </c>
      <c r="Y1554" s="43">
        <v>89</v>
      </c>
      <c r="AA1554">
        <f t="shared" si="554"/>
        <v>42123.598726851851</v>
      </c>
      <c r="AB1554" t="str">
        <f t="shared" si="555"/>
        <v>42123Murilo/Kassio71</v>
      </c>
      <c r="AC1554" s="52">
        <v>42123</v>
      </c>
      <c r="AD1554" s="53" t="s">
        <v>20</v>
      </c>
      <c r="AE1554" s="54">
        <v>71</v>
      </c>
      <c r="AF1554" s="51" t="str">
        <f t="shared" si="556"/>
        <v/>
      </c>
      <c r="AG1554" s="51">
        <f t="shared" si="557"/>
        <v>9.9999999999999995E-7</v>
      </c>
      <c r="AH1554" s="51">
        <f t="shared" si="558"/>
        <v>11.019591</v>
      </c>
      <c r="AI1554" s="51">
        <f t="shared" si="559"/>
        <v>27.861469</v>
      </c>
      <c r="AJ1554" s="51">
        <f t="shared" si="560"/>
        <v>30.317093</v>
      </c>
      <c r="AK1554" s="51">
        <f t="shared" si="561"/>
        <v>28.621839999999999</v>
      </c>
      <c r="AL1554" s="51">
        <f t="shared" si="562"/>
        <v>30.102467999999998</v>
      </c>
      <c r="AM1554" s="51">
        <f t="shared" si="563"/>
        <v>26.105858000000001</v>
      </c>
      <c r="AN1554" s="51">
        <f t="shared" si="564"/>
        <v>26.172321</v>
      </c>
      <c r="AO1554" s="51">
        <f t="shared" si="565"/>
        <v>25.250136999999999</v>
      </c>
      <c r="AP1554" s="51">
        <f t="shared" si="566"/>
        <v>23.457239000000001</v>
      </c>
      <c r="AQ1554" s="51">
        <f t="shared" si="567"/>
        <v>26.639799</v>
      </c>
      <c r="AR1554" s="51">
        <f t="shared" si="568"/>
        <v>28.482813</v>
      </c>
      <c r="AS1554" s="51">
        <f t="shared" si="569"/>
        <v>31.328807999999999</v>
      </c>
      <c r="AT1554" s="51">
        <f t="shared" si="570"/>
        <v>20.310499</v>
      </c>
      <c r="AU1554" s="51">
        <f t="shared" si="571"/>
        <v>20.485567</v>
      </c>
      <c r="AV1554" s="51">
        <f t="shared" si="572"/>
        <v>24.345112</v>
      </c>
      <c r="AY1554">
        <v>42338</v>
      </c>
      <c r="AZ1554">
        <v>42338</v>
      </c>
      <c r="BA1554" t="s">
        <v>29</v>
      </c>
      <c r="BB1554" s="1">
        <f t="shared" si="553"/>
        <v>42338</v>
      </c>
    </row>
    <row r="1555" spans="1:54">
      <c r="A1555" t="str">
        <f t="shared" si="573"/>
        <v>42431Fábio89</v>
      </c>
      <c r="B1555" s="48">
        <v>42431.488935185182</v>
      </c>
      <c r="C1555" s="48">
        <f t="shared" si="574"/>
        <v>42431</v>
      </c>
      <c r="D1555" s="48" t="s">
        <v>31</v>
      </c>
      <c r="E1555" s="49">
        <f t="shared" si="575"/>
        <v>89</v>
      </c>
      <c r="F1555" s="48"/>
      <c r="G1555" s="49" t="e">
        <f>VLOOKUP(C1555,#REF!,2,0)</f>
        <v>#REF!</v>
      </c>
      <c r="H1555" s="48"/>
      <c r="I1555" s="43">
        <v>0</v>
      </c>
      <c r="J1555" s="43">
        <v>15.036293000000001</v>
      </c>
      <c r="K1555" s="43">
        <v>21.695088999999999</v>
      </c>
      <c r="L1555" s="43">
        <v>19.244942000000002</v>
      </c>
      <c r="M1555" s="43">
        <v>26.481413</v>
      </c>
      <c r="N1555" s="43">
        <v>26.263680999999998</v>
      </c>
      <c r="O1555" s="43">
        <v>25.830808999999999</v>
      </c>
      <c r="P1555" s="43">
        <v>25.454886999999999</v>
      </c>
      <c r="Q1555" s="43">
        <v>24.553104000000001</v>
      </c>
      <c r="R1555" s="43">
        <v>23.770520999999999</v>
      </c>
      <c r="S1555" s="43">
        <v>25.134798</v>
      </c>
      <c r="T1555" s="43">
        <v>24.975517</v>
      </c>
      <c r="U1555" s="43">
        <v>26.263680999999998</v>
      </c>
      <c r="V1555" s="43">
        <v>27.471917999999999</v>
      </c>
      <c r="W1555" s="43">
        <v>27.30566</v>
      </c>
      <c r="X1555" s="43">
        <v>27.250319999999999</v>
      </c>
      <c r="Y1555" s="43">
        <v>89</v>
      </c>
      <c r="AA1555">
        <f t="shared" si="554"/>
        <v>42131.504317129627</v>
      </c>
      <c r="AB1555" t="str">
        <f t="shared" si="555"/>
        <v>42131Murilo/Kassio71</v>
      </c>
      <c r="AC1555" s="52">
        <v>42131</v>
      </c>
      <c r="AD1555" s="53" t="s">
        <v>20</v>
      </c>
      <c r="AE1555" s="54">
        <v>71</v>
      </c>
      <c r="AF1555" s="51" t="str">
        <f t="shared" si="556"/>
        <v/>
      </c>
      <c r="AG1555" s="51">
        <f t="shared" si="557"/>
        <v>9.9999999999999995E-7</v>
      </c>
      <c r="AH1555" s="51">
        <f t="shared" si="558"/>
        <v>5.9797510000000003</v>
      </c>
      <c r="AI1555" s="51">
        <f t="shared" si="559"/>
        <v>33.779738999999999</v>
      </c>
      <c r="AJ1555" s="51">
        <f t="shared" si="560"/>
        <v>34.770592000000001</v>
      </c>
      <c r="AK1555" s="51">
        <f t="shared" si="561"/>
        <v>29.251740000000002</v>
      </c>
      <c r="AL1555" s="51">
        <f t="shared" si="562"/>
        <v>28.136752999999999</v>
      </c>
      <c r="AM1555" s="51">
        <f t="shared" si="563"/>
        <v>24.345112</v>
      </c>
      <c r="AN1555" s="51">
        <f t="shared" si="564"/>
        <v>26.372135</v>
      </c>
      <c r="AO1555" s="51">
        <f t="shared" si="565"/>
        <v>24.409174</v>
      </c>
      <c r="AP1555" s="51">
        <f t="shared" si="566"/>
        <v>22.648201</v>
      </c>
      <c r="AQ1555" s="51">
        <f t="shared" si="567"/>
        <v>28.274913999999999</v>
      </c>
      <c r="AR1555" s="51">
        <f t="shared" si="568"/>
        <v>28.621839999999999</v>
      </c>
      <c r="AS1555" s="51">
        <f t="shared" si="569"/>
        <v>31.694199000000001</v>
      </c>
      <c r="AT1555" s="51">
        <f t="shared" si="570"/>
        <v>17.780535</v>
      </c>
      <c r="AU1555" s="51">
        <f t="shared" si="571"/>
        <v>20.427109000000002</v>
      </c>
      <c r="AV1555" s="51">
        <f t="shared" si="572"/>
        <v>24.473331000000002</v>
      </c>
      <c r="AY1555">
        <v>42341</v>
      </c>
      <c r="AZ1555">
        <v>42341</v>
      </c>
      <c r="BA1555" t="s">
        <v>29</v>
      </c>
      <c r="BB1555" s="1">
        <f t="shared" si="553"/>
        <v>42341</v>
      </c>
    </row>
    <row r="1556" spans="1:54">
      <c r="A1556" t="str">
        <f t="shared" si="573"/>
        <v>42433Fábio89</v>
      </c>
      <c r="B1556" s="48">
        <v>42433.740671296298</v>
      </c>
      <c r="C1556" s="48">
        <f t="shared" si="574"/>
        <v>42433</v>
      </c>
      <c r="D1556" s="48" t="s">
        <v>31</v>
      </c>
      <c r="E1556" s="49">
        <f t="shared" si="575"/>
        <v>89</v>
      </c>
      <c r="F1556" s="48"/>
      <c r="G1556" s="49" t="e">
        <f>VLOOKUP(C1556,#REF!,2,0)</f>
        <v>#REF!</v>
      </c>
      <c r="H1556" s="48"/>
      <c r="I1556" s="43">
        <v>0</v>
      </c>
      <c r="J1556" s="43">
        <v>14.028081</v>
      </c>
      <c r="K1556" s="43">
        <v>20.33173</v>
      </c>
      <c r="L1556" s="43">
        <v>16.681903999999999</v>
      </c>
      <c r="M1556" s="43">
        <v>17.338287000000001</v>
      </c>
      <c r="N1556" s="43">
        <v>17.205947999999999</v>
      </c>
      <c r="O1556" s="43">
        <v>24.186343999999998</v>
      </c>
      <c r="P1556" s="43">
        <v>24.711071</v>
      </c>
      <c r="Q1556" s="43">
        <v>23.978010000000001</v>
      </c>
      <c r="R1556" s="43">
        <v>23.306941999999999</v>
      </c>
      <c r="S1556" s="43">
        <v>24.134167000000001</v>
      </c>
      <c r="T1556" s="43">
        <v>24.395575999999998</v>
      </c>
      <c r="U1556" s="43">
        <v>25.508419</v>
      </c>
      <c r="V1556" s="43">
        <v>26.700047999999999</v>
      </c>
      <c r="W1556" s="43">
        <v>26.535988</v>
      </c>
      <c r="X1556" s="43">
        <v>26.209389000000002</v>
      </c>
      <c r="Y1556" s="43">
        <v>89</v>
      </c>
      <c r="AA1556">
        <f t="shared" si="554"/>
        <v>41856.774027777778</v>
      </c>
      <c r="AB1556" t="str">
        <f t="shared" si="555"/>
        <v>41856Murilo/Kassio72</v>
      </c>
      <c r="AC1556" s="52">
        <v>41856</v>
      </c>
      <c r="AD1556" s="53" t="s">
        <v>20</v>
      </c>
      <c r="AE1556" s="54">
        <v>72</v>
      </c>
      <c r="AF1556" s="51" t="str">
        <f t="shared" si="556"/>
        <v/>
      </c>
      <c r="AG1556" s="51">
        <f t="shared" si="557"/>
        <v>0</v>
      </c>
      <c r="AH1556" s="51">
        <f t="shared" si="558"/>
        <v>7.4215039999999997</v>
      </c>
      <c r="AI1556" s="51">
        <f t="shared" si="559"/>
        <v>29.604711999999999</v>
      </c>
      <c r="AJ1556" s="51">
        <f t="shared" si="560"/>
        <v>32.283279</v>
      </c>
      <c r="AK1556" s="51">
        <f t="shared" si="561"/>
        <v>29.533953</v>
      </c>
      <c r="AL1556" s="51">
        <f t="shared" si="562"/>
        <v>26.639799</v>
      </c>
      <c r="AM1556" s="51">
        <f t="shared" si="563"/>
        <v>28.067778000000001</v>
      </c>
      <c r="AN1556" s="51">
        <f t="shared" si="564"/>
        <v>26.039528000000001</v>
      </c>
      <c r="AO1556" s="51">
        <f t="shared" si="565"/>
        <v>24.860174000000001</v>
      </c>
      <c r="AP1556" s="51">
        <f t="shared" si="566"/>
        <v>25.054773000000001</v>
      </c>
      <c r="AQ1556" s="51">
        <f t="shared" si="567"/>
        <v>25.774999999999999</v>
      </c>
      <c r="AR1556" s="51">
        <f t="shared" si="568"/>
        <v>27.111529999999998</v>
      </c>
      <c r="AS1556" s="51">
        <f t="shared" si="569"/>
        <v>28.482813</v>
      </c>
      <c r="AT1556" s="51">
        <f t="shared" si="570"/>
        <v>27.861469</v>
      </c>
      <c r="AU1556" s="51">
        <f t="shared" si="571"/>
        <v>25.643274000000002</v>
      </c>
      <c r="AV1556" s="51">
        <f t="shared" si="572"/>
        <v>24.537593999999999</v>
      </c>
      <c r="AY1556">
        <v>42343</v>
      </c>
      <c r="AZ1556">
        <v>42343</v>
      </c>
      <c r="BA1556" t="s">
        <v>29</v>
      </c>
      <c r="BB1556" s="1">
        <f t="shared" si="553"/>
        <v>42343</v>
      </c>
    </row>
    <row r="1557" spans="1:54">
      <c r="A1557" t="str">
        <f t="shared" si="573"/>
        <v>42198Fábio90</v>
      </c>
      <c r="B1557" s="48">
        <v>42198.48883101852</v>
      </c>
      <c r="C1557" s="48">
        <f t="shared" si="574"/>
        <v>42198</v>
      </c>
      <c r="D1557" s="48" t="s">
        <v>31</v>
      </c>
      <c r="E1557" s="49">
        <f t="shared" si="575"/>
        <v>90</v>
      </c>
      <c r="F1557" s="48"/>
      <c r="G1557" s="49" t="e">
        <f>VLOOKUP(C1557,#REF!,2,0)</f>
        <v>#REF!</v>
      </c>
      <c r="H1557" s="48"/>
      <c r="I1557" s="43">
        <v>0</v>
      </c>
      <c r="J1557" s="43">
        <v>0</v>
      </c>
      <c r="K1557" s="43">
        <v>0.279362</v>
      </c>
      <c r="L1557" s="43">
        <v>21.645641000000001</v>
      </c>
      <c r="M1557" s="43">
        <v>17.118037999999999</v>
      </c>
      <c r="N1557" s="43">
        <v>14.028081</v>
      </c>
      <c r="O1557" s="43">
        <v>15.325142</v>
      </c>
      <c r="P1557" s="43">
        <v>15.449805</v>
      </c>
      <c r="Q1557" s="43">
        <v>14.547779999999999</v>
      </c>
      <c r="R1557" s="43">
        <v>17.872714999999999</v>
      </c>
      <c r="S1557" s="43">
        <v>22.042797</v>
      </c>
      <c r="T1557" s="43">
        <v>25.134798</v>
      </c>
      <c r="U1557" s="43">
        <v>26.318045000000001</v>
      </c>
      <c r="V1557" s="43">
        <v>28.029741000000001</v>
      </c>
      <c r="W1557" s="43">
        <v>27.527462</v>
      </c>
      <c r="X1557" s="43">
        <v>27.084671</v>
      </c>
      <c r="Y1557" s="43">
        <v>90</v>
      </c>
      <c r="AA1557">
        <f t="shared" si="554"/>
        <v>41859.715624999997</v>
      </c>
      <c r="AB1557" t="str">
        <f t="shared" si="555"/>
        <v>41859Murilo/Kassio72</v>
      </c>
      <c r="AC1557" s="52">
        <v>41859</v>
      </c>
      <c r="AD1557" s="53" t="s">
        <v>20</v>
      </c>
      <c r="AE1557" s="54">
        <v>72</v>
      </c>
      <c r="AF1557" s="51" t="str">
        <f t="shared" si="556"/>
        <v/>
      </c>
      <c r="AG1557" s="51">
        <f t="shared" si="557"/>
        <v>0</v>
      </c>
      <c r="AH1557" s="51">
        <f t="shared" si="558"/>
        <v>6.5534379999999999</v>
      </c>
      <c r="AI1557" s="51">
        <f t="shared" si="559"/>
        <v>25.907093</v>
      </c>
      <c r="AJ1557" s="51">
        <f t="shared" si="560"/>
        <v>31.694199000000001</v>
      </c>
      <c r="AK1557" s="51">
        <f t="shared" si="561"/>
        <v>29.746500000000001</v>
      </c>
      <c r="AL1557" s="51">
        <f t="shared" si="562"/>
        <v>26.976317999999999</v>
      </c>
      <c r="AM1557" s="51">
        <f t="shared" si="563"/>
        <v>27.998936</v>
      </c>
      <c r="AN1557" s="51">
        <f t="shared" si="564"/>
        <v>26.372135</v>
      </c>
      <c r="AO1557" s="51">
        <f t="shared" si="565"/>
        <v>25.250136999999999</v>
      </c>
      <c r="AP1557" s="51">
        <f t="shared" si="566"/>
        <v>25.184933000000001</v>
      </c>
      <c r="AQ1557" s="51">
        <f t="shared" si="567"/>
        <v>25.907093</v>
      </c>
      <c r="AR1557" s="51">
        <f t="shared" si="568"/>
        <v>27.247107</v>
      </c>
      <c r="AS1557" s="51">
        <f t="shared" si="569"/>
        <v>28.552289999999999</v>
      </c>
      <c r="AT1557" s="51">
        <f t="shared" si="570"/>
        <v>27.998936</v>
      </c>
      <c r="AU1557" s="51">
        <f t="shared" si="571"/>
        <v>25.973248999999999</v>
      </c>
      <c r="AV1557" s="51">
        <f t="shared" si="572"/>
        <v>24.730868999999998</v>
      </c>
      <c r="AY1557">
        <v>42346</v>
      </c>
      <c r="AZ1557">
        <v>42346</v>
      </c>
      <c r="BA1557" t="s">
        <v>29</v>
      </c>
      <c r="BB1557" s="1">
        <f t="shared" si="553"/>
        <v>42346</v>
      </c>
    </row>
    <row r="1558" spans="1:54">
      <c r="A1558" t="str">
        <f t="shared" si="573"/>
        <v>42199Fábio90</v>
      </c>
      <c r="B1558" s="48">
        <v>42199.448634259257</v>
      </c>
      <c r="C1558" s="48">
        <f t="shared" si="574"/>
        <v>42199</v>
      </c>
      <c r="D1558" s="48" t="s">
        <v>31</v>
      </c>
      <c r="E1558" s="49">
        <f t="shared" si="575"/>
        <v>90</v>
      </c>
      <c r="F1558" s="48"/>
      <c r="G1558" s="49" t="e">
        <f>VLOOKUP(C1558,#REF!,2,0)</f>
        <v>#REF!</v>
      </c>
      <c r="H1558" s="48"/>
      <c r="I1558" s="43">
        <v>0</v>
      </c>
      <c r="J1558" s="43">
        <v>0</v>
      </c>
      <c r="K1558" s="43">
        <v>0.116684</v>
      </c>
      <c r="L1558" s="43">
        <v>20.475697</v>
      </c>
      <c r="M1558" s="43">
        <v>16.422965999999999</v>
      </c>
      <c r="N1558" s="43">
        <v>13.635031</v>
      </c>
      <c r="O1558" s="43">
        <v>14.995260999999999</v>
      </c>
      <c r="P1558" s="43">
        <v>15.077389</v>
      </c>
      <c r="Q1558" s="43">
        <v>14.067712</v>
      </c>
      <c r="R1558" s="43">
        <v>17.738341999999999</v>
      </c>
      <c r="S1558" s="43">
        <v>21.99297</v>
      </c>
      <c r="T1558" s="43">
        <v>24.658374999999999</v>
      </c>
      <c r="U1558" s="43">
        <v>25.938700000000001</v>
      </c>
      <c r="V1558" s="43">
        <v>28.029741000000001</v>
      </c>
      <c r="W1558" s="43">
        <v>27.30566</v>
      </c>
      <c r="X1558" s="43">
        <v>26.919502000000001</v>
      </c>
      <c r="Y1558" s="43">
        <v>90</v>
      </c>
      <c r="AA1558">
        <f t="shared" si="554"/>
        <v>41862.457662037035</v>
      </c>
      <c r="AB1558" t="str">
        <f t="shared" si="555"/>
        <v>41862Murilo/Kassio72</v>
      </c>
      <c r="AC1558" s="52">
        <v>41862</v>
      </c>
      <c r="AD1558" s="53" t="s">
        <v>20</v>
      </c>
      <c r="AE1558" s="54">
        <v>72</v>
      </c>
      <c r="AF1558" s="51" t="str">
        <f t="shared" si="556"/>
        <v/>
      </c>
      <c r="AG1558" s="51">
        <f t="shared" si="557"/>
        <v>0</v>
      </c>
      <c r="AH1558" s="51">
        <f t="shared" si="558"/>
        <v>7.2889600000000003</v>
      </c>
      <c r="AI1558" s="51">
        <f t="shared" si="559"/>
        <v>22.279807999999999</v>
      </c>
      <c r="AJ1558" s="51">
        <f t="shared" si="560"/>
        <v>30.102467999999998</v>
      </c>
      <c r="AK1558" s="51">
        <f t="shared" si="561"/>
        <v>29.533953</v>
      </c>
      <c r="AL1558" s="51">
        <f t="shared" si="562"/>
        <v>26.908846</v>
      </c>
      <c r="AM1558" s="51">
        <f t="shared" si="563"/>
        <v>28.482813</v>
      </c>
      <c r="AN1558" s="51">
        <f t="shared" si="564"/>
        <v>26.438934</v>
      </c>
      <c r="AO1558" s="51">
        <f t="shared" si="565"/>
        <v>25.446300999999998</v>
      </c>
      <c r="AP1558" s="51">
        <f t="shared" si="566"/>
        <v>25.380849999999999</v>
      </c>
      <c r="AQ1558" s="51">
        <f t="shared" si="567"/>
        <v>26.105858000000001</v>
      </c>
      <c r="AR1558" s="51">
        <f t="shared" si="568"/>
        <v>27.315038999999999</v>
      </c>
      <c r="AS1558" s="51">
        <f t="shared" si="569"/>
        <v>28.691483999999999</v>
      </c>
      <c r="AT1558" s="51">
        <f t="shared" si="570"/>
        <v>27.861469</v>
      </c>
      <c r="AU1558" s="51">
        <f t="shared" si="571"/>
        <v>25.840996000000001</v>
      </c>
      <c r="AV1558" s="51">
        <f t="shared" si="572"/>
        <v>24.666338</v>
      </c>
      <c r="AY1558">
        <v>42349</v>
      </c>
      <c r="AZ1558">
        <v>42349</v>
      </c>
      <c r="BA1558" t="s">
        <v>29</v>
      </c>
      <c r="BB1558" s="1">
        <f t="shared" si="553"/>
        <v>42349</v>
      </c>
    </row>
    <row r="1559" spans="1:54">
      <c r="A1559" t="str">
        <f t="shared" si="573"/>
        <v>42226Fábio90</v>
      </c>
      <c r="B1559" s="48">
        <v>42226.385127314818</v>
      </c>
      <c r="C1559" s="48">
        <f t="shared" si="574"/>
        <v>42226</v>
      </c>
      <c r="D1559" s="48" t="s">
        <v>31</v>
      </c>
      <c r="E1559" s="49">
        <f t="shared" si="575"/>
        <v>90</v>
      </c>
      <c r="F1559" s="48"/>
      <c r="G1559" s="49" t="e">
        <f>VLOOKUP(C1559,#REF!,2,0)</f>
        <v>#REF!</v>
      </c>
      <c r="H1559" s="48"/>
      <c r="I1559" s="43">
        <v>0</v>
      </c>
      <c r="J1559" s="43">
        <v>0</v>
      </c>
      <c r="K1559" s="43">
        <v>2.0834999999999999E-2</v>
      </c>
      <c r="L1559" s="43">
        <v>14.147143</v>
      </c>
      <c r="M1559" s="43">
        <v>11.939117</v>
      </c>
      <c r="N1559" s="43">
        <v>12.565770000000001</v>
      </c>
      <c r="O1559" s="43">
        <v>13.479445999999999</v>
      </c>
      <c r="P1559" s="43">
        <v>13.713176000000001</v>
      </c>
      <c r="Q1559" s="43">
        <v>12.603164</v>
      </c>
      <c r="R1559" s="43">
        <v>15.911405999999999</v>
      </c>
      <c r="S1559" s="43">
        <v>17.294121000000001</v>
      </c>
      <c r="T1559" s="43">
        <v>21.154211</v>
      </c>
      <c r="U1559" s="43">
        <v>18.827883</v>
      </c>
      <c r="V1559" s="43">
        <v>17.693660999999999</v>
      </c>
      <c r="W1559" s="43">
        <v>21.252056</v>
      </c>
      <c r="X1559" s="43">
        <v>25.241266</v>
      </c>
      <c r="Y1559" s="43">
        <v>90</v>
      </c>
      <c r="AA1559">
        <f t="shared" si="554"/>
        <v>41866.380578703705</v>
      </c>
      <c r="AB1559" t="str">
        <f t="shared" si="555"/>
        <v>41866Murilo/Kassio72</v>
      </c>
      <c r="AC1559" s="52">
        <v>41866</v>
      </c>
      <c r="AD1559" s="53" t="s">
        <v>20</v>
      </c>
      <c r="AE1559" s="54">
        <v>72</v>
      </c>
      <c r="AF1559" s="51" t="str">
        <f t="shared" si="556"/>
        <v/>
      </c>
      <c r="AG1559" s="51">
        <f t="shared" si="557"/>
        <v>0</v>
      </c>
      <c r="AH1559" s="51">
        <f t="shared" si="558"/>
        <v>12.667740999999999</v>
      </c>
      <c r="AI1559" s="51">
        <f t="shared" si="559"/>
        <v>20.956261000000001</v>
      </c>
      <c r="AJ1559" s="51">
        <f t="shared" si="560"/>
        <v>26.706914999999999</v>
      </c>
      <c r="AK1559" s="51">
        <f t="shared" si="561"/>
        <v>29.817532</v>
      </c>
      <c r="AL1559" s="51">
        <f t="shared" si="562"/>
        <v>27.451124</v>
      </c>
      <c r="AM1559" s="51">
        <f t="shared" si="563"/>
        <v>28.274913999999999</v>
      </c>
      <c r="AN1559" s="51">
        <f t="shared" si="564"/>
        <v>26.438934</v>
      </c>
      <c r="AO1559" s="51">
        <f t="shared" si="565"/>
        <v>25.315441</v>
      </c>
      <c r="AP1559" s="51">
        <f t="shared" si="566"/>
        <v>25.054773000000001</v>
      </c>
      <c r="AQ1559" s="51">
        <f t="shared" si="567"/>
        <v>25.774999999999999</v>
      </c>
      <c r="AR1559" s="51">
        <f t="shared" si="568"/>
        <v>27.043897999999999</v>
      </c>
      <c r="AS1559" s="51">
        <f t="shared" si="569"/>
        <v>28.413414</v>
      </c>
      <c r="AT1559" s="51">
        <f t="shared" si="570"/>
        <v>27.792849</v>
      </c>
      <c r="AU1559" s="51">
        <f t="shared" si="571"/>
        <v>25.511876999999998</v>
      </c>
      <c r="AV1559" s="51">
        <f t="shared" si="572"/>
        <v>24.601942000000001</v>
      </c>
      <c r="AY1559">
        <v>42349</v>
      </c>
      <c r="AZ1559">
        <v>42349</v>
      </c>
      <c r="BA1559" t="s">
        <v>29</v>
      </c>
      <c r="BB1559" s="1">
        <f t="shared" si="553"/>
        <v>42349</v>
      </c>
    </row>
    <row r="1560" spans="1:54">
      <c r="A1560" t="str">
        <f t="shared" si="573"/>
        <v>42228Fábio90</v>
      </c>
      <c r="B1560" s="48">
        <v>42228.516250000001</v>
      </c>
      <c r="C1560" s="48">
        <f t="shared" si="574"/>
        <v>42228</v>
      </c>
      <c r="D1560" s="48" t="s">
        <v>31</v>
      </c>
      <c r="E1560" s="49">
        <f t="shared" si="575"/>
        <v>90</v>
      </c>
      <c r="F1560" s="48"/>
      <c r="G1560" s="49" t="e">
        <f>VLOOKUP(C1560,#REF!,2,0)</f>
        <v>#REF!</v>
      </c>
      <c r="H1560" s="48"/>
      <c r="I1560" s="43">
        <v>0</v>
      </c>
      <c r="J1560" s="43">
        <v>0</v>
      </c>
      <c r="K1560" s="43">
        <v>0.46805000000000002</v>
      </c>
      <c r="L1560" s="43">
        <v>21.448414</v>
      </c>
      <c r="M1560" s="43">
        <v>19.431795000000001</v>
      </c>
      <c r="N1560" s="43">
        <v>25.938700000000001</v>
      </c>
      <c r="O1560" s="43">
        <v>25.401394</v>
      </c>
      <c r="P1560" s="43">
        <v>25.562028999999999</v>
      </c>
      <c r="Q1560" s="43">
        <v>24.869577</v>
      </c>
      <c r="R1560" s="43">
        <v>24.500519000000001</v>
      </c>
      <c r="S1560" s="43">
        <v>22.949477999999999</v>
      </c>
      <c r="T1560" s="43">
        <v>24.395575999999998</v>
      </c>
      <c r="U1560" s="43">
        <v>25.562028999999999</v>
      </c>
      <c r="V1560" s="43">
        <v>26.919502000000001</v>
      </c>
      <c r="W1560" s="43">
        <v>26.754801</v>
      </c>
      <c r="X1560" s="43">
        <v>26.700047999999999</v>
      </c>
      <c r="Y1560" s="43">
        <v>90</v>
      </c>
      <c r="AA1560">
        <f t="shared" si="554"/>
        <v>41869.494479166664</v>
      </c>
      <c r="AB1560" t="str">
        <f t="shared" si="555"/>
        <v>41869Murilo/Kassio72</v>
      </c>
      <c r="AC1560" s="52">
        <v>41869</v>
      </c>
      <c r="AD1560" s="53" t="s">
        <v>20</v>
      </c>
      <c r="AE1560" s="54">
        <v>72</v>
      </c>
      <c r="AF1560" s="51" t="str">
        <f t="shared" si="556"/>
        <v/>
      </c>
      <c r="AG1560" s="51">
        <f t="shared" si="557"/>
        <v>0</v>
      </c>
      <c r="AH1560" s="51">
        <f t="shared" si="558"/>
        <v>10.771039999999999</v>
      </c>
      <c r="AI1560" s="51">
        <f t="shared" si="559"/>
        <v>21.552569999999999</v>
      </c>
      <c r="AJ1560" s="51">
        <f t="shared" si="560"/>
        <v>27.861469</v>
      </c>
      <c r="AK1560" s="51">
        <f t="shared" si="561"/>
        <v>29.111183</v>
      </c>
      <c r="AL1560" s="51">
        <f t="shared" si="562"/>
        <v>27.179286999999999</v>
      </c>
      <c r="AM1560" s="51">
        <f t="shared" si="563"/>
        <v>28.621839999999999</v>
      </c>
      <c r="AN1560" s="51">
        <f t="shared" si="564"/>
        <v>27.111529999999998</v>
      </c>
      <c r="AO1560" s="51">
        <f t="shared" si="565"/>
        <v>25.840996000000001</v>
      </c>
      <c r="AP1560" s="51">
        <f t="shared" si="566"/>
        <v>25.446300999999998</v>
      </c>
      <c r="AQ1560" s="51">
        <f t="shared" si="567"/>
        <v>25.973248999999999</v>
      </c>
      <c r="AR1560" s="51">
        <f t="shared" si="568"/>
        <v>27.247107</v>
      </c>
      <c r="AS1560" s="51">
        <f t="shared" si="569"/>
        <v>28.691483999999999</v>
      </c>
      <c r="AT1560" s="51">
        <f t="shared" si="570"/>
        <v>27.861469</v>
      </c>
      <c r="AU1560" s="51">
        <f t="shared" si="571"/>
        <v>25.973248999999999</v>
      </c>
      <c r="AV1560" s="51">
        <f t="shared" si="572"/>
        <v>24.730868999999998</v>
      </c>
      <c r="AY1560">
        <v>42354</v>
      </c>
      <c r="AZ1560">
        <v>42354</v>
      </c>
      <c r="BA1560" t="s">
        <v>29</v>
      </c>
      <c r="BB1560" s="1">
        <f t="shared" si="553"/>
        <v>42354</v>
      </c>
    </row>
    <row r="1561" spans="1:54">
      <c r="A1561" t="str">
        <f t="shared" si="573"/>
        <v>42231Fábio90</v>
      </c>
      <c r="B1561" s="48">
        <v>42231.605949074074</v>
      </c>
      <c r="C1561" s="48">
        <f t="shared" si="574"/>
        <v>42231</v>
      </c>
      <c r="D1561" s="48" t="s">
        <v>31</v>
      </c>
      <c r="E1561" s="49">
        <f t="shared" si="575"/>
        <v>90</v>
      </c>
      <c r="F1561" s="48"/>
      <c r="G1561" s="49" t="e">
        <f>VLOOKUP(C1561,#REF!,2,0)</f>
        <v>#REF!</v>
      </c>
      <c r="H1561" s="48"/>
      <c r="I1561" s="43">
        <v>0</v>
      </c>
      <c r="J1561" s="43">
        <v>0</v>
      </c>
      <c r="K1561" s="43">
        <v>3.5652999999999997E-2</v>
      </c>
      <c r="L1561" s="43">
        <v>19.105416999999999</v>
      </c>
      <c r="M1561" s="43">
        <v>16.038502000000001</v>
      </c>
      <c r="N1561" s="43">
        <v>14.831732000000001</v>
      </c>
      <c r="O1561" s="43">
        <v>16.337140999999999</v>
      </c>
      <c r="P1561" s="43">
        <v>16.465980999999999</v>
      </c>
      <c r="Q1561" s="43">
        <v>17.205947999999999</v>
      </c>
      <c r="R1561" s="43">
        <v>24.290852000000001</v>
      </c>
      <c r="S1561" s="43">
        <v>22.797143999999999</v>
      </c>
      <c r="T1561" s="43">
        <v>24.290852000000001</v>
      </c>
      <c r="U1561" s="43">
        <v>25.669376</v>
      </c>
      <c r="V1561" s="43">
        <v>26.809674999999999</v>
      </c>
      <c r="W1561" s="43">
        <v>26.919502000000001</v>
      </c>
      <c r="X1561" s="43">
        <v>27.084671</v>
      </c>
      <c r="Y1561" s="43">
        <v>90</v>
      </c>
      <c r="AA1561">
        <f t="shared" si="554"/>
        <v>41870.711875000001</v>
      </c>
      <c r="AB1561" t="str">
        <f t="shared" si="555"/>
        <v>41870Murilo/Kassio72</v>
      </c>
      <c r="AC1561" s="52">
        <v>41870</v>
      </c>
      <c r="AD1561" s="53" t="s">
        <v>20</v>
      </c>
      <c r="AE1561" s="54">
        <v>72</v>
      </c>
      <c r="AF1561" s="51" t="str">
        <f t="shared" si="556"/>
        <v/>
      </c>
      <c r="AG1561" s="51">
        <f t="shared" si="557"/>
        <v>0</v>
      </c>
      <c r="AH1561" s="51">
        <f t="shared" si="558"/>
        <v>6.1576170000000001</v>
      </c>
      <c r="AI1561" s="51">
        <f t="shared" si="559"/>
        <v>20.720203000000001</v>
      </c>
      <c r="AJ1561" s="51">
        <f t="shared" si="560"/>
        <v>27.655892999999999</v>
      </c>
      <c r="AK1561" s="51">
        <f t="shared" si="561"/>
        <v>28.900929999999999</v>
      </c>
      <c r="AL1561" s="51">
        <f t="shared" si="562"/>
        <v>27.043897999999999</v>
      </c>
      <c r="AM1561" s="51">
        <f t="shared" si="563"/>
        <v>28.482813</v>
      </c>
      <c r="AN1561" s="51">
        <f t="shared" si="564"/>
        <v>26.774146999999999</v>
      </c>
      <c r="AO1561" s="51">
        <f t="shared" si="565"/>
        <v>25.840996000000001</v>
      </c>
      <c r="AP1561" s="51">
        <f t="shared" si="566"/>
        <v>25.315441</v>
      </c>
      <c r="AQ1561" s="51">
        <f t="shared" si="567"/>
        <v>25.774999999999999</v>
      </c>
      <c r="AR1561" s="51">
        <f t="shared" si="568"/>
        <v>27.179286999999999</v>
      </c>
      <c r="AS1561" s="51">
        <f t="shared" si="569"/>
        <v>28.552289999999999</v>
      </c>
      <c r="AT1561" s="51">
        <f t="shared" si="570"/>
        <v>27.861469</v>
      </c>
      <c r="AU1561" s="51">
        <f t="shared" si="571"/>
        <v>25.774999999999999</v>
      </c>
      <c r="AV1561" s="51">
        <f t="shared" si="572"/>
        <v>24.601942000000001</v>
      </c>
      <c r="AY1561">
        <v>42355</v>
      </c>
      <c r="AZ1561">
        <v>42355</v>
      </c>
      <c r="BA1561" t="s">
        <v>29</v>
      </c>
      <c r="BB1561" s="1">
        <f t="shared" si="553"/>
        <v>42355</v>
      </c>
    </row>
    <row r="1562" spans="1:54">
      <c r="A1562" t="str">
        <f t="shared" si="573"/>
        <v>42233Fábio90</v>
      </c>
      <c r="B1562" s="48">
        <v>42233.387928240743</v>
      </c>
      <c r="C1562" s="48">
        <f t="shared" si="574"/>
        <v>42233</v>
      </c>
      <c r="D1562" s="48" t="s">
        <v>31</v>
      </c>
      <c r="E1562" s="49">
        <f t="shared" si="575"/>
        <v>90</v>
      </c>
      <c r="F1562" s="48"/>
      <c r="G1562" s="49" t="e">
        <f>VLOOKUP(C1562,#REF!,2,0)</f>
        <v>#REF!</v>
      </c>
      <c r="H1562" s="48"/>
      <c r="I1562" s="43">
        <v>0</v>
      </c>
      <c r="J1562" s="43">
        <v>0</v>
      </c>
      <c r="K1562" s="43">
        <v>4.2173000000000002E-2</v>
      </c>
      <c r="L1562" s="43">
        <v>18.097840999999999</v>
      </c>
      <c r="M1562" s="43">
        <v>15.491481</v>
      </c>
      <c r="N1562" s="43">
        <v>14.18694</v>
      </c>
      <c r="O1562" s="43">
        <v>15.533234</v>
      </c>
      <c r="P1562" s="43">
        <v>15.325142</v>
      </c>
      <c r="Q1562" s="43">
        <v>14.147143</v>
      </c>
      <c r="R1562" s="43">
        <v>18.007636999999999</v>
      </c>
      <c r="S1562" s="43">
        <v>20.092924</v>
      </c>
      <c r="T1562" s="43">
        <v>24.290852000000001</v>
      </c>
      <c r="U1562" s="43">
        <v>25.669376</v>
      </c>
      <c r="V1562" s="43">
        <v>26.864563</v>
      </c>
      <c r="W1562" s="43">
        <v>26.535988</v>
      </c>
      <c r="X1562" s="43">
        <v>26.809674999999999</v>
      </c>
      <c r="Y1562" s="43">
        <v>90</v>
      </c>
      <c r="AA1562">
        <f t="shared" si="554"/>
        <v>41873.459108796298</v>
      </c>
      <c r="AB1562" t="str">
        <f t="shared" si="555"/>
        <v>41873Murilo/Kassio72</v>
      </c>
      <c r="AC1562" s="52">
        <v>41873</v>
      </c>
      <c r="AD1562" s="53" t="s">
        <v>20</v>
      </c>
      <c r="AE1562" s="54">
        <v>72</v>
      </c>
      <c r="AF1562" s="51" t="str">
        <f t="shared" si="556"/>
        <v/>
      </c>
      <c r="AG1562" s="51">
        <f t="shared" si="557"/>
        <v>0</v>
      </c>
      <c r="AH1562" s="51">
        <f t="shared" si="558"/>
        <v>6.7725140000000001</v>
      </c>
      <c r="AI1562" s="51">
        <f t="shared" si="559"/>
        <v>19.847597</v>
      </c>
      <c r="AJ1562" s="51">
        <f t="shared" si="560"/>
        <v>27.111529999999998</v>
      </c>
      <c r="AK1562" s="51">
        <f t="shared" si="561"/>
        <v>28.761232</v>
      </c>
      <c r="AL1562" s="51">
        <f t="shared" si="562"/>
        <v>26.976317999999999</v>
      </c>
      <c r="AM1562" s="51">
        <f t="shared" si="563"/>
        <v>28.274913999999999</v>
      </c>
      <c r="AN1562" s="51">
        <f t="shared" si="564"/>
        <v>26.706914999999999</v>
      </c>
      <c r="AO1562" s="51">
        <f t="shared" si="565"/>
        <v>25.709078000000002</v>
      </c>
      <c r="AP1562" s="51">
        <f t="shared" si="566"/>
        <v>25.054773000000001</v>
      </c>
      <c r="AQ1562" s="51">
        <f t="shared" si="567"/>
        <v>25.774999999999999</v>
      </c>
      <c r="AR1562" s="51">
        <f t="shared" si="568"/>
        <v>26.976317999999999</v>
      </c>
      <c r="AS1562" s="51">
        <f t="shared" si="569"/>
        <v>28.205767000000002</v>
      </c>
      <c r="AT1562" s="51">
        <f t="shared" si="570"/>
        <v>27.587548999999999</v>
      </c>
      <c r="AU1562" s="51">
        <f t="shared" si="571"/>
        <v>25.577513</v>
      </c>
      <c r="AV1562" s="51">
        <f t="shared" si="572"/>
        <v>24.281115</v>
      </c>
      <c r="AY1562">
        <v>42356</v>
      </c>
      <c r="AZ1562">
        <v>42356</v>
      </c>
      <c r="BA1562" t="s">
        <v>29</v>
      </c>
      <c r="BB1562" s="1">
        <f t="shared" si="553"/>
        <v>42356</v>
      </c>
    </row>
    <row r="1563" spans="1:54">
      <c r="A1563" t="str">
        <f t="shared" si="573"/>
        <v>42235Fábio90</v>
      </c>
      <c r="B1563" s="48">
        <v>42235.388865740744</v>
      </c>
      <c r="C1563" s="48">
        <f t="shared" si="574"/>
        <v>42235</v>
      </c>
      <c r="D1563" s="48" t="s">
        <v>31</v>
      </c>
      <c r="E1563" s="49">
        <f t="shared" si="575"/>
        <v>90</v>
      </c>
      <c r="F1563" s="48"/>
      <c r="G1563" s="49" t="e">
        <f>VLOOKUP(C1563,#REF!,2,0)</f>
        <v>#REF!</v>
      </c>
      <c r="H1563" s="48"/>
      <c r="I1563" s="43">
        <v>0</v>
      </c>
      <c r="J1563" s="43">
        <v>0</v>
      </c>
      <c r="K1563" s="43">
        <v>3.9919999999999997E-2</v>
      </c>
      <c r="L1563" s="43">
        <v>17.471107</v>
      </c>
      <c r="M1563" s="43">
        <v>15.533234</v>
      </c>
      <c r="N1563" s="43">
        <v>14.067712</v>
      </c>
      <c r="O1563" s="43">
        <v>14.750323</v>
      </c>
      <c r="P1563" s="43">
        <v>14.709673</v>
      </c>
      <c r="Q1563" s="43">
        <v>13.870139999999999</v>
      </c>
      <c r="R1563" s="43">
        <v>17.426780999999998</v>
      </c>
      <c r="S1563" s="43">
        <v>18.278981999999999</v>
      </c>
      <c r="T1563" s="43">
        <v>22.746447</v>
      </c>
      <c r="U1563" s="43">
        <v>24.816673000000002</v>
      </c>
      <c r="V1563" s="43">
        <v>27.084671</v>
      </c>
      <c r="W1563" s="43">
        <v>26.046810000000001</v>
      </c>
      <c r="X1563" s="43">
        <v>26.15513</v>
      </c>
      <c r="Y1563" s="43">
        <v>90</v>
      </c>
      <c r="AA1563">
        <f t="shared" si="554"/>
        <v>41880.768379629626</v>
      </c>
      <c r="AB1563" t="str">
        <f t="shared" si="555"/>
        <v>41880Murilo/Kassio72</v>
      </c>
      <c r="AC1563" s="52">
        <v>41880</v>
      </c>
      <c r="AD1563" s="53" t="s">
        <v>20</v>
      </c>
      <c r="AE1563" s="54">
        <v>72</v>
      </c>
      <c r="AF1563" s="51" t="str">
        <f t="shared" si="556"/>
        <v/>
      </c>
      <c r="AG1563" s="51">
        <f t="shared" si="557"/>
        <v>0</v>
      </c>
      <c r="AH1563" s="51">
        <f t="shared" si="558"/>
        <v>4.7416150000000004</v>
      </c>
      <c r="AI1563" s="51">
        <f t="shared" si="559"/>
        <v>17.510534</v>
      </c>
      <c r="AJ1563" s="51">
        <f t="shared" si="560"/>
        <v>24.601942000000001</v>
      </c>
      <c r="AK1563" s="51">
        <f t="shared" si="561"/>
        <v>27.451124</v>
      </c>
      <c r="AL1563" s="51">
        <f t="shared" si="562"/>
        <v>26.172321</v>
      </c>
      <c r="AM1563" s="51">
        <f t="shared" si="563"/>
        <v>28.067778000000001</v>
      </c>
      <c r="AN1563" s="51">
        <f t="shared" si="564"/>
        <v>26.172321</v>
      </c>
      <c r="AO1563" s="51">
        <f t="shared" si="565"/>
        <v>25.446300999999998</v>
      </c>
      <c r="AP1563" s="51">
        <f t="shared" si="566"/>
        <v>24.860174000000001</v>
      </c>
      <c r="AQ1563" s="51">
        <f t="shared" si="567"/>
        <v>25.119790999999999</v>
      </c>
      <c r="AR1563" s="51">
        <f t="shared" si="568"/>
        <v>26.572737</v>
      </c>
      <c r="AS1563" s="51">
        <f t="shared" si="569"/>
        <v>27.861469</v>
      </c>
      <c r="AT1563" s="51">
        <f t="shared" si="570"/>
        <v>27.247107</v>
      </c>
      <c r="AU1563" s="51">
        <f t="shared" si="571"/>
        <v>25.119790999999999</v>
      </c>
      <c r="AV1563" s="51">
        <f t="shared" si="572"/>
        <v>23.899007999999998</v>
      </c>
      <c r="AY1563">
        <v>42374</v>
      </c>
      <c r="AZ1563">
        <v>42374</v>
      </c>
      <c r="BA1563" t="s">
        <v>29</v>
      </c>
      <c r="BB1563" s="1">
        <f t="shared" si="553"/>
        <v>42374</v>
      </c>
    </row>
    <row r="1564" spans="1:54">
      <c r="A1564" t="str">
        <f t="shared" si="573"/>
        <v>42240Fábio90</v>
      </c>
      <c r="B1564" s="48">
        <v>42240.466597222221</v>
      </c>
      <c r="C1564" s="48">
        <f t="shared" si="574"/>
        <v>42240</v>
      </c>
      <c r="D1564" s="48" t="s">
        <v>31</v>
      </c>
      <c r="E1564" s="49">
        <f t="shared" si="575"/>
        <v>90</v>
      </c>
      <c r="F1564" s="48"/>
      <c r="G1564" s="49" t="e">
        <f>VLOOKUP(C1564,#REF!,2,0)</f>
        <v>#REF!</v>
      </c>
      <c r="H1564" s="48" t="s">
        <v>159</v>
      </c>
      <c r="I1564" s="43">
        <v>0</v>
      </c>
      <c r="J1564" s="43">
        <v>0</v>
      </c>
      <c r="K1564" s="43">
        <v>1.5558000000000001E-2</v>
      </c>
      <c r="L1564" s="43">
        <v>16.294301999999998</v>
      </c>
      <c r="M1564" s="43">
        <v>14.426985</v>
      </c>
      <c r="N1564" s="43">
        <v>13.479445999999999</v>
      </c>
      <c r="O1564" s="43">
        <v>14.507453999999999</v>
      </c>
      <c r="P1564" s="43">
        <v>14.346736</v>
      </c>
      <c r="Q1564" s="43">
        <v>13.171124000000001</v>
      </c>
      <c r="R1564" s="43">
        <v>16.294301999999998</v>
      </c>
      <c r="S1564" s="43">
        <v>17.426780999999998</v>
      </c>
      <c r="T1564" s="43">
        <v>21.30105</v>
      </c>
      <c r="U1564" s="43">
        <v>19.572514000000002</v>
      </c>
      <c r="V1564" s="43">
        <v>17.872714999999999</v>
      </c>
      <c r="W1564" s="43">
        <v>21.596231</v>
      </c>
      <c r="X1564" s="43">
        <v>25.241266</v>
      </c>
      <c r="Y1564" s="43">
        <v>90</v>
      </c>
      <c r="AA1564">
        <f t="shared" si="554"/>
        <v>41883.54488425926</v>
      </c>
      <c r="AB1564" t="str">
        <f t="shared" si="555"/>
        <v>41883Murilo/Kassio72</v>
      </c>
      <c r="AC1564" s="52">
        <v>41883</v>
      </c>
      <c r="AD1564" s="53" t="s">
        <v>20</v>
      </c>
      <c r="AE1564" s="54">
        <v>72</v>
      </c>
      <c r="AF1564" s="51" t="str">
        <f t="shared" si="556"/>
        <v/>
      </c>
      <c r="AG1564" s="51">
        <f t="shared" si="557"/>
        <v>0</v>
      </c>
      <c r="AH1564" s="51">
        <f t="shared" si="558"/>
        <v>26.774146999999999</v>
      </c>
      <c r="AI1564" s="51">
        <f t="shared" si="559"/>
        <v>17.726357</v>
      </c>
      <c r="AJ1564" s="51">
        <f t="shared" si="560"/>
        <v>23.899007999999998</v>
      </c>
      <c r="AK1564" s="51">
        <f t="shared" si="561"/>
        <v>26.908846</v>
      </c>
      <c r="AL1564" s="51">
        <f t="shared" si="562"/>
        <v>26.572737</v>
      </c>
      <c r="AM1564" s="51">
        <f t="shared" si="563"/>
        <v>28.205767000000002</v>
      </c>
      <c r="AN1564" s="51">
        <f t="shared" si="564"/>
        <v>26.172321</v>
      </c>
      <c r="AO1564" s="51">
        <f t="shared" si="565"/>
        <v>25.577513</v>
      </c>
      <c r="AP1564" s="51">
        <f t="shared" si="566"/>
        <v>24.601942000000001</v>
      </c>
      <c r="AQ1564" s="51">
        <f t="shared" si="567"/>
        <v>25.643274000000002</v>
      </c>
      <c r="AR1564" s="51">
        <f t="shared" si="568"/>
        <v>26.706914999999999</v>
      </c>
      <c r="AS1564" s="51">
        <f t="shared" si="569"/>
        <v>28.136752999999999</v>
      </c>
      <c r="AT1564" s="51">
        <f t="shared" si="570"/>
        <v>27.315038999999999</v>
      </c>
      <c r="AU1564" s="51">
        <f t="shared" si="571"/>
        <v>25.380849999999999</v>
      </c>
      <c r="AV1564" s="51">
        <f t="shared" si="572"/>
        <v>24.281115</v>
      </c>
      <c r="AY1564">
        <v>42375</v>
      </c>
      <c r="AZ1564">
        <v>42375</v>
      </c>
      <c r="BA1564" t="s">
        <v>29</v>
      </c>
      <c r="BB1564" s="1">
        <f t="shared" si="553"/>
        <v>42375</v>
      </c>
    </row>
    <row r="1565" spans="1:54">
      <c r="A1565" t="str">
        <f t="shared" si="573"/>
        <v>42240Fábio90</v>
      </c>
      <c r="B1565" s="48">
        <v>42240.624675925923</v>
      </c>
      <c r="C1565" s="48">
        <f t="shared" si="574"/>
        <v>42240</v>
      </c>
      <c r="D1565" s="48" t="s">
        <v>31</v>
      </c>
      <c r="E1565" s="49">
        <f t="shared" si="575"/>
        <v>90</v>
      </c>
      <c r="F1565" s="48"/>
      <c r="G1565" s="49" t="e">
        <f>VLOOKUP(C1565,#REF!,2,0)</f>
        <v>#REF!</v>
      </c>
      <c r="H1565" s="48" t="s">
        <v>159</v>
      </c>
      <c r="I1565" s="43">
        <v>0</v>
      </c>
      <c r="J1565" s="43">
        <v>0</v>
      </c>
      <c r="K1565" s="43">
        <v>3.7747000000000003E-2</v>
      </c>
      <c r="L1565" s="43">
        <v>16.509063999999999</v>
      </c>
      <c r="M1565" s="43">
        <v>14.709673</v>
      </c>
      <c r="N1565" s="43">
        <v>13.635031</v>
      </c>
      <c r="O1565" s="43">
        <v>14.18694</v>
      </c>
      <c r="P1565" s="43">
        <v>14.266698999999999</v>
      </c>
      <c r="Q1565" s="43">
        <v>13.324814</v>
      </c>
      <c r="R1565" s="43">
        <v>16.337140999999999</v>
      </c>
      <c r="S1565" s="43">
        <v>17.426780999999998</v>
      </c>
      <c r="T1565" s="43">
        <v>20.862079999999999</v>
      </c>
      <c r="U1565" s="43">
        <v>19.198360000000001</v>
      </c>
      <c r="V1565" s="43">
        <v>17.827870999999998</v>
      </c>
      <c r="W1565" s="43">
        <v>21.645641000000001</v>
      </c>
      <c r="X1565" s="43">
        <v>25.294592000000002</v>
      </c>
      <c r="Y1565" s="43">
        <v>90</v>
      </c>
      <c r="AA1565">
        <f t="shared" si="554"/>
        <v>41885.473032407404</v>
      </c>
      <c r="AB1565" t="str">
        <f t="shared" si="555"/>
        <v>41885Murilo/Kassio72</v>
      </c>
      <c r="AC1565" s="52">
        <v>41885</v>
      </c>
      <c r="AD1565" s="53" t="s">
        <v>20</v>
      </c>
      <c r="AE1565" s="54">
        <v>72</v>
      </c>
      <c r="AF1565" s="51" t="str">
        <f t="shared" si="556"/>
        <v/>
      </c>
      <c r="AG1565" s="51">
        <f t="shared" si="557"/>
        <v>0</v>
      </c>
      <c r="AH1565" s="51">
        <f t="shared" si="558"/>
        <v>33.553108000000002</v>
      </c>
      <c r="AI1565" s="51">
        <f t="shared" si="559"/>
        <v>41.848830999999997</v>
      </c>
      <c r="AJ1565" s="51">
        <f t="shared" si="560"/>
        <v>28.413414</v>
      </c>
      <c r="AK1565" s="51">
        <f t="shared" si="561"/>
        <v>26.908846</v>
      </c>
      <c r="AL1565" s="51">
        <f t="shared" si="562"/>
        <v>26.105858000000001</v>
      </c>
      <c r="AM1565" s="51">
        <f t="shared" si="563"/>
        <v>28.067778000000001</v>
      </c>
      <c r="AN1565" s="51">
        <f t="shared" si="564"/>
        <v>26.372135</v>
      </c>
      <c r="AO1565" s="51">
        <f t="shared" si="565"/>
        <v>25.973248999999999</v>
      </c>
      <c r="AP1565" s="51">
        <f t="shared" si="566"/>
        <v>25.119790999999999</v>
      </c>
      <c r="AQ1565" s="51">
        <f t="shared" si="567"/>
        <v>25.840996000000001</v>
      </c>
      <c r="AR1565" s="51">
        <f t="shared" si="568"/>
        <v>27.043897999999999</v>
      </c>
      <c r="AS1565" s="51">
        <f t="shared" si="569"/>
        <v>28.344125999999999</v>
      </c>
      <c r="AT1565" s="51">
        <f t="shared" si="570"/>
        <v>27.519283000000001</v>
      </c>
      <c r="AU1565" s="51">
        <f t="shared" si="571"/>
        <v>25.446300999999998</v>
      </c>
      <c r="AV1565" s="51">
        <f t="shared" si="572"/>
        <v>24.473331000000002</v>
      </c>
      <c r="AY1565">
        <v>42377</v>
      </c>
      <c r="AZ1565">
        <v>42377</v>
      </c>
      <c r="BA1565" t="s">
        <v>29</v>
      </c>
      <c r="BB1565" s="1">
        <f t="shared" si="553"/>
        <v>42377</v>
      </c>
    </row>
    <row r="1566" spans="1:54">
      <c r="A1566" t="str">
        <f t="shared" si="573"/>
        <v>42242Fábio90</v>
      </c>
      <c r="B1566" s="48">
        <v>42242.409131944441</v>
      </c>
      <c r="C1566" s="48">
        <f t="shared" si="574"/>
        <v>42242</v>
      </c>
      <c r="D1566" s="48" t="s">
        <v>31</v>
      </c>
      <c r="E1566" s="49">
        <f t="shared" si="575"/>
        <v>90</v>
      </c>
      <c r="F1566" s="48"/>
      <c r="G1566" s="49" t="e">
        <f>VLOOKUP(C1566,#REF!,2,0)</f>
        <v>#REF!</v>
      </c>
      <c r="H1566" s="48"/>
      <c r="I1566" s="43">
        <v>0</v>
      </c>
      <c r="J1566" s="43">
        <v>0</v>
      </c>
      <c r="K1566" s="43">
        <v>0.71451799999999999</v>
      </c>
      <c r="L1566" s="43">
        <v>21.007883</v>
      </c>
      <c r="M1566" s="43">
        <v>15.953726</v>
      </c>
      <c r="N1566" s="43">
        <v>14.547779999999999</v>
      </c>
      <c r="O1566" s="43">
        <v>15.242342000000001</v>
      </c>
      <c r="P1566" s="43">
        <v>14.872544</v>
      </c>
      <c r="Q1566" s="43">
        <v>13.870139999999999</v>
      </c>
      <c r="R1566" s="43">
        <v>17.249991999999999</v>
      </c>
      <c r="S1566" s="43">
        <v>18.007636999999999</v>
      </c>
      <c r="T1566" s="43">
        <v>21.596231</v>
      </c>
      <c r="U1566" s="43">
        <v>19.431795000000001</v>
      </c>
      <c r="V1566" s="43">
        <v>17.738341999999999</v>
      </c>
      <c r="W1566" s="43">
        <v>21.350121999999999</v>
      </c>
      <c r="X1566" s="43">
        <v>23.822313000000001</v>
      </c>
      <c r="Y1566" s="43">
        <v>90</v>
      </c>
      <c r="AA1566">
        <f t="shared" si="554"/>
        <v>41891.712534722225</v>
      </c>
      <c r="AB1566" t="str">
        <f t="shared" si="555"/>
        <v>41891Murilo/Kassio72</v>
      </c>
      <c r="AC1566" s="52">
        <v>41891</v>
      </c>
      <c r="AD1566" s="53" t="s">
        <v>20</v>
      </c>
      <c r="AE1566" s="54">
        <v>72</v>
      </c>
      <c r="AF1566" s="51" t="str">
        <f t="shared" si="556"/>
        <v/>
      </c>
      <c r="AG1566" s="51">
        <f t="shared" si="557"/>
        <v>0</v>
      </c>
      <c r="AH1566" s="51">
        <f t="shared" si="558"/>
        <v>7.965452</v>
      </c>
      <c r="AI1566" s="51">
        <f t="shared" si="559"/>
        <v>32.135517</v>
      </c>
      <c r="AJ1566" s="51">
        <f t="shared" si="560"/>
        <v>31.547816999999998</v>
      </c>
      <c r="AK1566" s="51">
        <f t="shared" si="561"/>
        <v>27.930150999999999</v>
      </c>
      <c r="AL1566" s="51">
        <f t="shared" si="562"/>
        <v>26.30545</v>
      </c>
      <c r="AM1566" s="51">
        <f t="shared" si="563"/>
        <v>27.792849</v>
      </c>
      <c r="AN1566" s="51">
        <f t="shared" si="564"/>
        <v>26.372135</v>
      </c>
      <c r="AO1566" s="51">
        <f t="shared" si="565"/>
        <v>25.577513</v>
      </c>
      <c r="AP1566" s="51">
        <f t="shared" si="566"/>
        <v>24.924942000000001</v>
      </c>
      <c r="AQ1566" s="51">
        <f t="shared" si="567"/>
        <v>25.774999999999999</v>
      </c>
      <c r="AR1566" s="51">
        <f t="shared" si="568"/>
        <v>26.706914999999999</v>
      </c>
      <c r="AS1566" s="51">
        <f t="shared" si="569"/>
        <v>27.998936</v>
      </c>
      <c r="AT1566" s="51">
        <f t="shared" si="570"/>
        <v>27.315038999999999</v>
      </c>
      <c r="AU1566" s="51">
        <f t="shared" si="571"/>
        <v>25.184933000000001</v>
      </c>
      <c r="AV1566" s="51">
        <f t="shared" si="572"/>
        <v>24.153390999999999</v>
      </c>
      <c r="AY1566">
        <v>42390</v>
      </c>
      <c r="AZ1566">
        <v>42390</v>
      </c>
      <c r="BA1566" t="s">
        <v>29</v>
      </c>
      <c r="BB1566" s="1">
        <f t="shared" si="553"/>
        <v>42390</v>
      </c>
    </row>
    <row r="1567" spans="1:54">
      <c r="A1567" t="str">
        <f t="shared" si="573"/>
        <v>42244Fábio90</v>
      </c>
      <c r="B1567" s="48">
        <v>42244.725219907406</v>
      </c>
      <c r="C1567" s="48">
        <f t="shared" si="574"/>
        <v>42244</v>
      </c>
      <c r="D1567" s="48" t="s">
        <v>31</v>
      </c>
      <c r="E1567" s="49">
        <f t="shared" si="575"/>
        <v>90</v>
      </c>
      <c r="F1567" s="48"/>
      <c r="G1567" s="49" t="e">
        <f>VLOOKUP(C1567,#REF!,2,0)</f>
        <v>#REF!</v>
      </c>
      <c r="H1567" s="48"/>
      <c r="I1567" s="43">
        <v>0</v>
      </c>
      <c r="J1567" s="43">
        <v>0</v>
      </c>
      <c r="K1567" s="43">
        <v>0.484315</v>
      </c>
      <c r="L1567" s="43">
        <v>21.399222999999999</v>
      </c>
      <c r="M1567" s="43">
        <v>17.559964999999998</v>
      </c>
      <c r="N1567" s="43">
        <v>16.294301999999998</v>
      </c>
      <c r="O1567" s="43">
        <v>18.552409999999998</v>
      </c>
      <c r="P1567" s="43">
        <v>25.294592000000002</v>
      </c>
      <c r="Q1567" s="43">
        <v>24.343222000000001</v>
      </c>
      <c r="R1567" s="43">
        <v>24.343222000000001</v>
      </c>
      <c r="S1567" s="43">
        <v>23.563955</v>
      </c>
      <c r="T1567" s="43">
        <v>25.562028999999999</v>
      </c>
      <c r="U1567" s="43">
        <v>26.372440000000001</v>
      </c>
      <c r="V1567" s="43">
        <v>27.361022999999999</v>
      </c>
      <c r="W1567" s="43">
        <v>27.30566</v>
      </c>
      <c r="X1567" s="43">
        <v>27.30566</v>
      </c>
      <c r="Y1567" s="43">
        <v>90</v>
      </c>
      <c r="AA1567">
        <f t="shared" si="554"/>
        <v>41894.410162037035</v>
      </c>
      <c r="AB1567" t="str">
        <f t="shared" si="555"/>
        <v>41894Murilo/Kassio72</v>
      </c>
      <c r="AC1567" s="52">
        <v>41894</v>
      </c>
      <c r="AD1567" s="53" t="s">
        <v>20</v>
      </c>
      <c r="AE1567" s="54">
        <v>72</v>
      </c>
      <c r="AF1567" s="51" t="str">
        <f t="shared" si="556"/>
        <v/>
      </c>
      <c r="AG1567" s="51">
        <f t="shared" si="557"/>
        <v>0</v>
      </c>
      <c r="AH1567" s="51">
        <f t="shared" si="558"/>
        <v>6.835871</v>
      </c>
      <c r="AI1567" s="51">
        <f t="shared" si="559"/>
        <v>26.774146999999999</v>
      </c>
      <c r="AJ1567" s="51">
        <f t="shared" si="560"/>
        <v>30.388791999999999</v>
      </c>
      <c r="AK1567" s="51">
        <f t="shared" si="561"/>
        <v>28.136752999999999</v>
      </c>
      <c r="AL1567" s="51">
        <f t="shared" si="562"/>
        <v>26.238823</v>
      </c>
      <c r="AM1567" s="51">
        <f t="shared" si="563"/>
        <v>27.792849</v>
      </c>
      <c r="AN1567" s="51">
        <f t="shared" si="564"/>
        <v>26.372135</v>
      </c>
      <c r="AO1567" s="51">
        <f t="shared" si="565"/>
        <v>25.380849999999999</v>
      </c>
      <c r="AP1567" s="51">
        <f t="shared" si="566"/>
        <v>24.730868999999998</v>
      </c>
      <c r="AQ1567" s="51">
        <f t="shared" si="567"/>
        <v>25.511876999999998</v>
      </c>
      <c r="AR1567" s="51">
        <f t="shared" si="568"/>
        <v>26.30545</v>
      </c>
      <c r="AS1567" s="51">
        <f t="shared" si="569"/>
        <v>27.655892999999999</v>
      </c>
      <c r="AT1567" s="51">
        <f t="shared" si="570"/>
        <v>26.908846</v>
      </c>
      <c r="AU1567" s="51">
        <f t="shared" si="571"/>
        <v>24.924942000000001</v>
      </c>
      <c r="AV1567" s="51">
        <f t="shared" si="572"/>
        <v>23.835629999999998</v>
      </c>
      <c r="AY1567">
        <v>42392</v>
      </c>
      <c r="AZ1567">
        <v>42392</v>
      </c>
      <c r="BA1567" t="s">
        <v>29</v>
      </c>
      <c r="BB1567" s="1">
        <f t="shared" si="553"/>
        <v>42392</v>
      </c>
    </row>
    <row r="1568" spans="1:54">
      <c r="A1568" t="str">
        <f t="shared" si="573"/>
        <v>42247Fábio90</v>
      </c>
      <c r="B1568" s="48">
        <v>42247.369988425926</v>
      </c>
      <c r="C1568" s="48">
        <f t="shared" si="574"/>
        <v>42247</v>
      </c>
      <c r="D1568" s="48" t="s">
        <v>31</v>
      </c>
      <c r="E1568" s="49">
        <f t="shared" si="575"/>
        <v>90</v>
      </c>
      <c r="F1568" s="48"/>
      <c r="G1568" s="49" t="e">
        <f>VLOOKUP(C1568,#REF!,2,0)</f>
        <v>#REF!</v>
      </c>
      <c r="H1568" s="48"/>
      <c r="I1568" s="43">
        <v>0</v>
      </c>
      <c r="J1568" s="43">
        <v>0</v>
      </c>
      <c r="K1568" s="43">
        <v>0.199069</v>
      </c>
      <c r="L1568" s="43">
        <v>20.283854000000002</v>
      </c>
      <c r="M1568" s="43">
        <v>16.166153000000001</v>
      </c>
      <c r="N1568" s="43">
        <v>14.669136</v>
      </c>
      <c r="O1568" s="43">
        <v>15.616866</v>
      </c>
      <c r="P1568" s="43">
        <v>15.742751999999999</v>
      </c>
      <c r="Q1568" s="43">
        <v>15.118537999999999</v>
      </c>
      <c r="R1568" s="43">
        <v>20.427655999999999</v>
      </c>
      <c r="S1568" s="43">
        <v>22.847866</v>
      </c>
      <c r="T1568" s="43">
        <v>24.605682000000002</v>
      </c>
      <c r="U1568" s="43">
        <v>25.830808999999999</v>
      </c>
      <c r="V1568" s="43">
        <v>27.084671</v>
      </c>
      <c r="W1568" s="43">
        <v>26.809674999999999</v>
      </c>
      <c r="X1568" s="43">
        <v>27.029547000000001</v>
      </c>
      <c r="Y1568" s="43">
        <v>90</v>
      </c>
      <c r="AA1568">
        <f t="shared" si="554"/>
        <v>41897.634814814817</v>
      </c>
      <c r="AB1568" t="str">
        <f t="shared" si="555"/>
        <v>41897Murilo/Kassio72</v>
      </c>
      <c r="AC1568" s="52">
        <v>41897</v>
      </c>
      <c r="AD1568" s="53" t="s">
        <v>20</v>
      </c>
      <c r="AE1568" s="54">
        <v>72</v>
      </c>
      <c r="AF1568" s="51" t="str">
        <f t="shared" si="556"/>
        <v/>
      </c>
      <c r="AG1568" s="51">
        <f t="shared" si="557"/>
        <v>0</v>
      </c>
      <c r="AH1568" s="51">
        <f t="shared" si="558"/>
        <v>1.4049560000000001</v>
      </c>
      <c r="AI1568" s="51">
        <f t="shared" si="559"/>
        <v>19.220372999999999</v>
      </c>
      <c r="AJ1568" s="51">
        <f t="shared" si="560"/>
        <v>28.831005000000001</v>
      </c>
      <c r="AK1568" s="51">
        <f t="shared" si="561"/>
        <v>29.322168000000001</v>
      </c>
      <c r="AL1568" s="51">
        <f t="shared" si="562"/>
        <v>27.179286999999999</v>
      </c>
      <c r="AM1568" s="51">
        <f t="shared" si="563"/>
        <v>27.930150999999999</v>
      </c>
      <c r="AN1568" s="51">
        <f t="shared" si="564"/>
        <v>27.451124</v>
      </c>
      <c r="AO1568" s="51">
        <f t="shared" si="565"/>
        <v>24.989811</v>
      </c>
      <c r="AP1568" s="51">
        <f t="shared" si="566"/>
        <v>24.860174000000001</v>
      </c>
      <c r="AQ1568" s="51">
        <f t="shared" si="567"/>
        <v>23.772342999999999</v>
      </c>
      <c r="AR1568" s="51">
        <f t="shared" si="568"/>
        <v>26.172321</v>
      </c>
      <c r="AS1568" s="51">
        <f t="shared" si="569"/>
        <v>27.861469</v>
      </c>
      <c r="AT1568" s="51">
        <f t="shared" si="570"/>
        <v>27.179286999999999</v>
      </c>
      <c r="AU1568" s="51">
        <f t="shared" si="571"/>
        <v>24.989811</v>
      </c>
      <c r="AV1568" s="51">
        <f t="shared" si="572"/>
        <v>23.899007999999998</v>
      </c>
      <c r="AY1568">
        <v>42423</v>
      </c>
      <c r="AZ1568">
        <v>42423</v>
      </c>
      <c r="BA1568" t="s">
        <v>29</v>
      </c>
      <c r="BB1568" s="1">
        <f t="shared" si="553"/>
        <v>42423</v>
      </c>
    </row>
    <row r="1569" spans="1:54">
      <c r="A1569" t="str">
        <f t="shared" si="573"/>
        <v>42249Fábio90</v>
      </c>
      <c r="B1569" s="48">
        <v>42249.390057870369</v>
      </c>
      <c r="C1569" s="48">
        <f t="shared" si="574"/>
        <v>42249</v>
      </c>
      <c r="D1569" s="48" t="s">
        <v>31</v>
      </c>
      <c r="E1569" s="49">
        <f t="shared" si="575"/>
        <v>90</v>
      </c>
      <c r="F1569" s="48"/>
      <c r="G1569" s="49" t="e">
        <f>VLOOKUP(C1569,#REF!,2,0)</f>
        <v>#REF!</v>
      </c>
      <c r="H1569" s="48"/>
      <c r="I1569" s="43">
        <v>0</v>
      </c>
      <c r="J1569" s="43">
        <v>0</v>
      </c>
      <c r="K1569" s="43">
        <v>0.150423</v>
      </c>
      <c r="L1569" s="43">
        <v>19.431795000000001</v>
      </c>
      <c r="M1569" s="43">
        <v>16.080988000000001</v>
      </c>
      <c r="N1569" s="43">
        <v>14.507453999999999</v>
      </c>
      <c r="O1569" s="43">
        <v>15.036293000000001</v>
      </c>
      <c r="P1569" s="43">
        <v>15.118537999999999</v>
      </c>
      <c r="Q1569" s="43">
        <v>14.107385000000001</v>
      </c>
      <c r="R1569" s="43">
        <v>17.827870999999998</v>
      </c>
      <c r="S1569" s="43">
        <v>18.920164</v>
      </c>
      <c r="T1569" s="43">
        <v>23.153414000000001</v>
      </c>
      <c r="U1569" s="43">
        <v>25.454886999999999</v>
      </c>
      <c r="V1569" s="43">
        <v>26.700047999999999</v>
      </c>
      <c r="W1569" s="43">
        <v>26.372440000000001</v>
      </c>
      <c r="X1569" s="43">
        <v>26.426905000000001</v>
      </c>
      <c r="Y1569" s="43">
        <v>90</v>
      </c>
      <c r="AA1569">
        <f t="shared" si="554"/>
        <v>41901.38957175926</v>
      </c>
      <c r="AB1569" t="str">
        <f t="shared" si="555"/>
        <v>41901Murilo/Kassio72</v>
      </c>
      <c r="AC1569" s="52">
        <v>41901</v>
      </c>
      <c r="AD1569" s="53" t="s">
        <v>20</v>
      </c>
      <c r="AE1569" s="54">
        <v>72</v>
      </c>
      <c r="AF1569" s="51" t="str">
        <f t="shared" si="556"/>
        <v/>
      </c>
      <c r="AG1569" s="51">
        <f t="shared" si="557"/>
        <v>0</v>
      </c>
      <c r="AH1569" s="51">
        <f t="shared" si="558"/>
        <v>1.7333069999999999</v>
      </c>
      <c r="AI1569" s="51">
        <f t="shared" si="559"/>
        <v>15.632203000000001</v>
      </c>
      <c r="AJ1569" s="51">
        <f t="shared" si="560"/>
        <v>26.105858000000001</v>
      </c>
      <c r="AK1569" s="51">
        <f t="shared" si="561"/>
        <v>28.691483999999999</v>
      </c>
      <c r="AL1569" s="51">
        <f t="shared" si="562"/>
        <v>26.841442000000001</v>
      </c>
      <c r="AM1569" s="51">
        <f t="shared" si="563"/>
        <v>27.998936</v>
      </c>
      <c r="AN1569" s="51">
        <f t="shared" si="564"/>
        <v>27.315038999999999</v>
      </c>
      <c r="AO1569" s="51">
        <f t="shared" si="565"/>
        <v>24.730868999999998</v>
      </c>
      <c r="AP1569" s="51">
        <f t="shared" si="566"/>
        <v>24.537593999999999</v>
      </c>
      <c r="AQ1569" s="51">
        <f t="shared" si="567"/>
        <v>25.184933000000001</v>
      </c>
      <c r="AR1569" s="51">
        <f t="shared" si="568"/>
        <v>26.105858000000001</v>
      </c>
      <c r="AS1569" s="51">
        <f t="shared" si="569"/>
        <v>27.587548999999999</v>
      </c>
      <c r="AT1569" s="51">
        <f t="shared" si="570"/>
        <v>26.706914999999999</v>
      </c>
      <c r="AU1569" s="51">
        <f t="shared" si="571"/>
        <v>24.730868999999998</v>
      </c>
      <c r="AV1569" s="51">
        <f t="shared" si="572"/>
        <v>23.583013999999999</v>
      </c>
      <c r="AY1569">
        <v>42430</v>
      </c>
      <c r="AZ1569">
        <v>42430</v>
      </c>
      <c r="BA1569" t="s">
        <v>29</v>
      </c>
      <c r="BB1569" s="1">
        <f t="shared" si="553"/>
        <v>42430</v>
      </c>
    </row>
    <row r="1570" spans="1:54">
      <c r="A1570" t="str">
        <f t="shared" si="573"/>
        <v>42251Fábio90</v>
      </c>
      <c r="B1570" s="48">
        <v>42251.652777777781</v>
      </c>
      <c r="C1570" s="48">
        <f t="shared" si="574"/>
        <v>42251</v>
      </c>
      <c r="D1570" s="48" t="s">
        <v>31</v>
      </c>
      <c r="E1570" s="49">
        <f t="shared" si="575"/>
        <v>90</v>
      </c>
      <c r="F1570" s="48"/>
      <c r="G1570" s="49" t="e">
        <f>VLOOKUP(C1570,#REF!,2,0)</f>
        <v>#REF!</v>
      </c>
      <c r="H1570" s="48"/>
      <c r="I1570" s="43">
        <v>0</v>
      </c>
      <c r="J1570" s="43">
        <v>0</v>
      </c>
      <c r="K1570" s="43">
        <v>0.10803500000000001</v>
      </c>
      <c r="L1570" s="43">
        <v>19.059010000000001</v>
      </c>
      <c r="M1570" s="43">
        <v>15.408205000000001</v>
      </c>
      <c r="N1570" s="43">
        <v>13.752317</v>
      </c>
      <c r="O1570" s="43">
        <v>14.872544</v>
      </c>
      <c r="P1570" s="43">
        <v>14.954307999999999</v>
      </c>
      <c r="Q1570" s="43">
        <v>13.948992000000001</v>
      </c>
      <c r="R1570" s="43">
        <v>17.382497999999998</v>
      </c>
      <c r="S1570" s="43">
        <v>18.097840999999999</v>
      </c>
      <c r="T1570" s="43">
        <v>22.242746</v>
      </c>
      <c r="U1570" s="43">
        <v>20.571967999999998</v>
      </c>
      <c r="V1570" s="43">
        <v>23.051352999999999</v>
      </c>
      <c r="W1570" s="43">
        <v>26.809674999999999</v>
      </c>
      <c r="X1570" s="43">
        <v>26.864563</v>
      </c>
      <c r="Y1570" s="43">
        <v>90</v>
      </c>
      <c r="AA1570">
        <f t="shared" si="554"/>
        <v>41904.725659722222</v>
      </c>
      <c r="AB1570" t="str">
        <f t="shared" si="555"/>
        <v>41904Murilo/Kassio72</v>
      </c>
      <c r="AC1570" s="52">
        <v>41904</v>
      </c>
      <c r="AD1570" s="53" t="s">
        <v>20</v>
      </c>
      <c r="AE1570" s="54">
        <v>72</v>
      </c>
      <c r="AF1570" s="51" t="str">
        <f t="shared" si="556"/>
        <v/>
      </c>
      <c r="AG1570" s="51">
        <f t="shared" si="557"/>
        <v>0</v>
      </c>
      <c r="AH1570" s="51">
        <f t="shared" si="558"/>
        <v>14.203006999999999</v>
      </c>
      <c r="AI1570" s="51">
        <f t="shared" si="559"/>
        <v>24.666338</v>
      </c>
      <c r="AJ1570" s="51">
        <f t="shared" si="560"/>
        <v>26.572737</v>
      </c>
      <c r="AK1570" s="51">
        <f t="shared" si="561"/>
        <v>27.587548999999999</v>
      </c>
      <c r="AL1570" s="51">
        <f t="shared" si="562"/>
        <v>26.438934</v>
      </c>
      <c r="AM1570" s="51">
        <f t="shared" si="563"/>
        <v>27.724340000000002</v>
      </c>
      <c r="AN1570" s="51">
        <f t="shared" si="564"/>
        <v>25.907093</v>
      </c>
      <c r="AO1570" s="51">
        <f t="shared" si="565"/>
        <v>25.119790999999999</v>
      </c>
      <c r="AP1570" s="51">
        <f t="shared" si="566"/>
        <v>24.345112</v>
      </c>
      <c r="AQ1570" s="51">
        <f t="shared" si="567"/>
        <v>25.315441</v>
      </c>
      <c r="AR1570" s="51">
        <f t="shared" si="568"/>
        <v>26.039528000000001</v>
      </c>
      <c r="AS1570" s="51">
        <f t="shared" si="569"/>
        <v>27.383023999999999</v>
      </c>
      <c r="AT1570" s="51">
        <f t="shared" si="570"/>
        <v>26.706914999999999</v>
      </c>
      <c r="AU1570" s="51">
        <f t="shared" si="571"/>
        <v>24.795479</v>
      </c>
      <c r="AV1570" s="51">
        <f t="shared" si="572"/>
        <v>23.646038000000001</v>
      </c>
      <c r="AY1570">
        <v>42198</v>
      </c>
      <c r="AZ1570">
        <v>42198</v>
      </c>
      <c r="BA1570" t="s">
        <v>29</v>
      </c>
      <c r="BB1570" s="1">
        <f t="shared" si="553"/>
        <v>42198</v>
      </c>
    </row>
    <row r="1571" spans="1:54">
      <c r="A1571" t="str">
        <f t="shared" si="573"/>
        <v>42257Fábio90</v>
      </c>
      <c r="B1571" s="48">
        <v>42257.499039351853</v>
      </c>
      <c r="C1571" s="48">
        <f t="shared" si="574"/>
        <v>42257</v>
      </c>
      <c r="D1571" s="48" t="s">
        <v>31</v>
      </c>
      <c r="E1571" s="49">
        <f t="shared" si="575"/>
        <v>90</v>
      </c>
      <c r="F1571" s="48"/>
      <c r="G1571" s="49" t="e">
        <f>VLOOKUP(C1571,#REF!,2,0)</f>
        <v>#REF!</v>
      </c>
      <c r="H1571" s="48"/>
      <c r="I1571" s="43">
        <v>0</v>
      </c>
      <c r="J1571" s="43">
        <v>0</v>
      </c>
      <c r="K1571" s="43">
        <v>0.58316999999999997</v>
      </c>
      <c r="L1571" s="43">
        <v>21.645641000000001</v>
      </c>
      <c r="M1571" s="43">
        <v>18.233629000000001</v>
      </c>
      <c r="N1571" s="43">
        <v>17.118037999999999</v>
      </c>
      <c r="O1571" s="43">
        <v>20.862079999999999</v>
      </c>
      <c r="P1571" s="43">
        <v>25.454886999999999</v>
      </c>
      <c r="Q1571" s="43">
        <v>24.763864999999999</v>
      </c>
      <c r="R1571" s="43">
        <v>24.290852000000001</v>
      </c>
      <c r="S1571" s="43">
        <v>23.255731999999998</v>
      </c>
      <c r="T1571" s="43">
        <v>25.134798</v>
      </c>
      <c r="U1571" s="43">
        <v>26.809674999999999</v>
      </c>
      <c r="V1571" s="43">
        <v>27.917736000000001</v>
      </c>
      <c r="W1571" s="43">
        <v>27.805979000000001</v>
      </c>
      <c r="X1571" s="43">
        <v>27.694410000000001</v>
      </c>
      <c r="Y1571" s="43">
        <v>90</v>
      </c>
      <c r="AA1571">
        <f t="shared" si="554"/>
        <v>41908.47</v>
      </c>
      <c r="AB1571" t="str">
        <f t="shared" si="555"/>
        <v>41908Murilo/Kassio72</v>
      </c>
      <c r="AC1571" s="52">
        <v>41908</v>
      </c>
      <c r="AD1571" s="53" t="s">
        <v>20</v>
      </c>
      <c r="AE1571" s="54">
        <v>72</v>
      </c>
      <c r="AF1571" s="51" t="str">
        <f t="shared" si="556"/>
        <v/>
      </c>
      <c r="AG1571" s="51">
        <f t="shared" si="557"/>
        <v>0</v>
      </c>
      <c r="AH1571" s="51">
        <f t="shared" si="558"/>
        <v>33.779738999999999</v>
      </c>
      <c r="AI1571" s="51">
        <f t="shared" si="559"/>
        <v>42.270195000000001</v>
      </c>
      <c r="AJ1571" s="51">
        <f t="shared" si="560"/>
        <v>40.348948999999998</v>
      </c>
      <c r="AK1571" s="51">
        <f t="shared" si="561"/>
        <v>30.388791999999999</v>
      </c>
      <c r="AL1571" s="51">
        <f t="shared" si="562"/>
        <v>26.438934</v>
      </c>
      <c r="AM1571" s="51">
        <f t="shared" si="563"/>
        <v>27.792849</v>
      </c>
      <c r="AN1571" s="51">
        <f t="shared" si="564"/>
        <v>25.973248999999999</v>
      </c>
      <c r="AO1571" s="51">
        <f t="shared" si="565"/>
        <v>25.250136999999999</v>
      </c>
      <c r="AP1571" s="51">
        <f t="shared" si="566"/>
        <v>24.281115</v>
      </c>
      <c r="AQ1571" s="51">
        <f t="shared" si="567"/>
        <v>25.380849999999999</v>
      </c>
      <c r="AR1571" s="51">
        <f t="shared" si="568"/>
        <v>25.973248999999999</v>
      </c>
      <c r="AS1571" s="51">
        <f t="shared" si="569"/>
        <v>27.451124</v>
      </c>
      <c r="AT1571" s="51">
        <f t="shared" si="570"/>
        <v>26.841442000000001</v>
      </c>
      <c r="AU1571" s="51">
        <f t="shared" si="571"/>
        <v>25.054773000000001</v>
      </c>
      <c r="AV1571" s="51">
        <f t="shared" si="572"/>
        <v>23.772342999999999</v>
      </c>
      <c r="AY1571">
        <v>42199</v>
      </c>
      <c r="AZ1571">
        <v>42199</v>
      </c>
      <c r="BA1571" t="s">
        <v>29</v>
      </c>
      <c r="BB1571" s="1">
        <f t="shared" si="553"/>
        <v>42199</v>
      </c>
    </row>
    <row r="1572" spans="1:54">
      <c r="A1572" t="str">
        <f t="shared" si="573"/>
        <v>42260Fábio90</v>
      </c>
      <c r="B1572" s="48">
        <v>42260.697164351855</v>
      </c>
      <c r="C1572" s="48">
        <f t="shared" si="574"/>
        <v>42260</v>
      </c>
      <c r="D1572" s="48" t="s">
        <v>31</v>
      </c>
      <c r="E1572" s="49">
        <f t="shared" si="575"/>
        <v>90</v>
      </c>
      <c r="F1572" s="48"/>
      <c r="G1572" s="49" t="e">
        <f>VLOOKUP(C1572,#REF!,2,0)</f>
        <v>#REF!</v>
      </c>
      <c r="H1572" s="48"/>
      <c r="I1572" s="43">
        <v>0</v>
      </c>
      <c r="J1572" s="43">
        <v>0</v>
      </c>
      <c r="K1572" s="43">
        <v>0.55887299999999995</v>
      </c>
      <c r="L1572" s="43">
        <v>21.448414</v>
      </c>
      <c r="M1572" s="43">
        <v>17.738341999999999</v>
      </c>
      <c r="N1572" s="43">
        <v>16.812135999999999</v>
      </c>
      <c r="O1572" s="43">
        <v>20.045342999999999</v>
      </c>
      <c r="P1572" s="43">
        <v>25.454886999999999</v>
      </c>
      <c r="Q1572" s="43">
        <v>24.082063999999999</v>
      </c>
      <c r="R1572" s="43">
        <v>23.978010000000001</v>
      </c>
      <c r="S1572" s="43">
        <v>23.409599</v>
      </c>
      <c r="T1572" s="43">
        <v>24.869577</v>
      </c>
      <c r="U1572" s="43">
        <v>26.372440000000001</v>
      </c>
      <c r="V1572" s="43">
        <v>27.416450999999999</v>
      </c>
      <c r="W1572" s="43">
        <v>27.30566</v>
      </c>
      <c r="X1572" s="43">
        <v>27.250319999999999</v>
      </c>
      <c r="Y1572" s="43">
        <v>90</v>
      </c>
      <c r="AA1572">
        <f t="shared" si="554"/>
        <v>41914.695532407408</v>
      </c>
      <c r="AB1572" t="str">
        <f t="shared" si="555"/>
        <v>41914Murilo/Kassio72</v>
      </c>
      <c r="AC1572" s="52">
        <v>41914</v>
      </c>
      <c r="AD1572" s="53" t="s">
        <v>20</v>
      </c>
      <c r="AE1572" s="54">
        <v>72</v>
      </c>
      <c r="AF1572" s="51" t="str">
        <f t="shared" si="556"/>
        <v/>
      </c>
      <c r="AG1572" s="51">
        <f t="shared" si="557"/>
        <v>0</v>
      </c>
      <c r="AH1572" s="51">
        <f t="shared" si="558"/>
        <v>17.726357</v>
      </c>
      <c r="AI1572" s="51">
        <f t="shared" si="559"/>
        <v>35.931556999999998</v>
      </c>
      <c r="AJ1572" s="51">
        <f t="shared" si="560"/>
        <v>37.508831000000001</v>
      </c>
      <c r="AK1572" s="51">
        <f t="shared" si="561"/>
        <v>38.149062999999998</v>
      </c>
      <c r="AL1572" s="51">
        <f t="shared" si="562"/>
        <v>37.032131</v>
      </c>
      <c r="AM1572" s="51">
        <f t="shared" si="563"/>
        <v>37.908324999999998</v>
      </c>
      <c r="AN1572" s="51">
        <f t="shared" si="564"/>
        <v>35.155479</v>
      </c>
      <c r="AO1572" s="51">
        <f t="shared" si="565"/>
        <v>30.031096000000002</v>
      </c>
      <c r="AP1572" s="51">
        <f t="shared" si="566"/>
        <v>26.238823</v>
      </c>
      <c r="AQ1572" s="51">
        <f t="shared" si="567"/>
        <v>25.250136999999999</v>
      </c>
      <c r="AR1572" s="51">
        <f t="shared" si="568"/>
        <v>25.973248999999999</v>
      </c>
      <c r="AS1572" s="51">
        <f t="shared" si="569"/>
        <v>27.383023999999999</v>
      </c>
      <c r="AT1572" s="51">
        <f t="shared" si="570"/>
        <v>26.706914999999999</v>
      </c>
      <c r="AU1572" s="51">
        <f t="shared" si="571"/>
        <v>24.924942000000001</v>
      </c>
      <c r="AV1572" s="51">
        <f t="shared" si="572"/>
        <v>23.835629999999998</v>
      </c>
      <c r="AY1572">
        <v>42226</v>
      </c>
      <c r="AZ1572">
        <v>42226</v>
      </c>
      <c r="BA1572" t="s">
        <v>29</v>
      </c>
      <c r="BB1572" s="1">
        <f t="shared" si="553"/>
        <v>42226</v>
      </c>
    </row>
    <row r="1573" spans="1:54">
      <c r="A1573" t="str">
        <f t="shared" si="573"/>
        <v>42261Fábio90</v>
      </c>
      <c r="B1573" s="48">
        <v>42261.505972222221</v>
      </c>
      <c r="C1573" s="48">
        <f t="shared" si="574"/>
        <v>42261</v>
      </c>
      <c r="D1573" s="48" t="s">
        <v>31</v>
      </c>
      <c r="E1573" s="49">
        <f t="shared" si="575"/>
        <v>90</v>
      </c>
      <c r="F1573" s="48"/>
      <c r="G1573" s="49" t="e">
        <f>VLOOKUP(C1573,#REF!,2,0)</f>
        <v>#REF!</v>
      </c>
      <c r="H1573" s="48"/>
      <c r="I1573" s="43">
        <v>0</v>
      </c>
      <c r="J1573" s="43">
        <v>0</v>
      </c>
      <c r="K1573" s="43">
        <v>0.42133199999999998</v>
      </c>
      <c r="L1573" s="43">
        <v>21.007883</v>
      </c>
      <c r="M1573" s="43">
        <v>17.074155999999999</v>
      </c>
      <c r="N1573" s="43">
        <v>15.953726</v>
      </c>
      <c r="O1573" s="43">
        <v>17.604455999999999</v>
      </c>
      <c r="P1573" s="43">
        <v>19.666632</v>
      </c>
      <c r="Q1573" s="43">
        <v>23.770520999999999</v>
      </c>
      <c r="R1573" s="43">
        <v>23.770520999999999</v>
      </c>
      <c r="S1573" s="43">
        <v>22.847866</v>
      </c>
      <c r="T1573" s="43">
        <v>24.500519000000001</v>
      </c>
      <c r="U1573" s="43">
        <v>25.830808999999999</v>
      </c>
      <c r="V1573" s="43">
        <v>27.361022999999999</v>
      </c>
      <c r="W1573" s="43">
        <v>27.583079999999999</v>
      </c>
      <c r="X1573" s="43">
        <v>27.638721</v>
      </c>
      <c r="Y1573" s="43">
        <v>90</v>
      </c>
      <c r="AA1573">
        <f t="shared" si="554"/>
        <v>41919.589155092595</v>
      </c>
      <c r="AB1573" t="str">
        <f t="shared" si="555"/>
        <v>41919Murilo/Kassio72</v>
      </c>
      <c r="AC1573" s="52">
        <v>41919</v>
      </c>
      <c r="AD1573" s="53" t="s">
        <v>20</v>
      </c>
      <c r="AE1573" s="54">
        <v>72</v>
      </c>
      <c r="AF1573" s="51" t="str">
        <f t="shared" si="556"/>
        <v/>
      </c>
      <c r="AG1573" s="51">
        <f t="shared" si="557"/>
        <v>0</v>
      </c>
      <c r="AH1573" s="51">
        <f t="shared" si="558"/>
        <v>9.1198969999999999</v>
      </c>
      <c r="AI1573" s="51">
        <f t="shared" si="559"/>
        <v>32.135517</v>
      </c>
      <c r="AJ1573" s="51">
        <f t="shared" si="560"/>
        <v>35.387413000000002</v>
      </c>
      <c r="AK1573" s="51">
        <f t="shared" si="561"/>
        <v>36.322754000000003</v>
      </c>
      <c r="AL1573" s="51">
        <f t="shared" si="562"/>
        <v>34.924286000000002</v>
      </c>
      <c r="AM1573" s="51">
        <f t="shared" si="563"/>
        <v>35.542458000000003</v>
      </c>
      <c r="AN1573" s="51">
        <f t="shared" si="564"/>
        <v>33.177067000000001</v>
      </c>
      <c r="AO1573" s="51">
        <f t="shared" si="565"/>
        <v>28.067778000000001</v>
      </c>
      <c r="AP1573" s="51">
        <f t="shared" si="566"/>
        <v>26.30545</v>
      </c>
      <c r="AQ1573" s="51">
        <f t="shared" si="567"/>
        <v>23.394455000000001</v>
      </c>
      <c r="AR1573" s="51">
        <f t="shared" si="568"/>
        <v>25.315441</v>
      </c>
      <c r="AS1573" s="51">
        <f t="shared" si="569"/>
        <v>26.841442000000001</v>
      </c>
      <c r="AT1573" s="51">
        <f t="shared" si="570"/>
        <v>26.172321</v>
      </c>
      <c r="AU1573" s="51">
        <f t="shared" si="571"/>
        <v>24.473331000000002</v>
      </c>
      <c r="AV1573" s="51">
        <f t="shared" si="572"/>
        <v>23.331790999999999</v>
      </c>
      <c r="AY1573">
        <v>42229</v>
      </c>
      <c r="AZ1573">
        <v>42229</v>
      </c>
      <c r="BA1573" t="s">
        <v>29</v>
      </c>
      <c r="BB1573" s="1">
        <f t="shared" si="553"/>
        <v>42229</v>
      </c>
    </row>
    <row r="1574" spans="1:54">
      <c r="A1574" t="str">
        <f t="shared" si="573"/>
        <v>42263Fábio90</v>
      </c>
      <c r="B1574" s="48">
        <v>42263.478252314817</v>
      </c>
      <c r="C1574" s="48">
        <f t="shared" si="574"/>
        <v>42263</v>
      </c>
      <c r="D1574" s="48" t="s">
        <v>31</v>
      </c>
      <c r="E1574" s="49">
        <f t="shared" si="575"/>
        <v>90</v>
      </c>
      <c r="F1574" s="48"/>
      <c r="G1574" s="49" t="e">
        <f>VLOOKUP(C1574,#REF!,2,0)</f>
        <v>#REF!</v>
      </c>
      <c r="H1574" s="48"/>
      <c r="I1574" s="43">
        <v>0</v>
      </c>
      <c r="J1574" s="43">
        <v>0</v>
      </c>
      <c r="K1574" s="43">
        <v>0.34133799999999997</v>
      </c>
      <c r="L1574" s="43">
        <v>20.71678</v>
      </c>
      <c r="M1574" s="43">
        <v>16.942883999999999</v>
      </c>
      <c r="N1574" s="43">
        <v>15.616866</v>
      </c>
      <c r="O1574" s="43">
        <v>16.552156</v>
      </c>
      <c r="P1574" s="43">
        <v>16.595359999999999</v>
      </c>
      <c r="Q1574" s="43">
        <v>15.82696</v>
      </c>
      <c r="R1574" s="43">
        <v>21.056601000000001</v>
      </c>
      <c r="S1574" s="43">
        <v>23.000402000000001</v>
      </c>
      <c r="T1574" s="43">
        <v>24.816673000000002</v>
      </c>
      <c r="U1574" s="43">
        <v>26.372440000000001</v>
      </c>
      <c r="V1574" s="43">
        <v>27.471917999999999</v>
      </c>
      <c r="W1574" s="43">
        <v>27.750156</v>
      </c>
      <c r="X1574" s="43">
        <v>27.917736000000001</v>
      </c>
      <c r="Y1574" s="43">
        <v>90</v>
      </c>
      <c r="AA1574">
        <f t="shared" si="554"/>
        <v>41922.402488425927</v>
      </c>
      <c r="AB1574" t="str">
        <f t="shared" si="555"/>
        <v>41922Murilo/Kassio72</v>
      </c>
      <c r="AC1574" s="52">
        <v>41922</v>
      </c>
      <c r="AD1574" s="53" t="s">
        <v>20</v>
      </c>
      <c r="AE1574" s="54">
        <v>72</v>
      </c>
      <c r="AF1574" s="51" t="str">
        <f t="shared" si="556"/>
        <v/>
      </c>
      <c r="AG1574" s="51">
        <f t="shared" si="557"/>
        <v>0</v>
      </c>
      <c r="AH1574" s="51">
        <f t="shared" si="558"/>
        <v>7.4215039999999997</v>
      </c>
      <c r="AI1574" s="51">
        <f t="shared" si="559"/>
        <v>27.998936</v>
      </c>
      <c r="AJ1574" s="51">
        <f t="shared" si="560"/>
        <v>33.855441999999996</v>
      </c>
      <c r="AK1574" s="51">
        <f t="shared" si="561"/>
        <v>34.924286000000002</v>
      </c>
      <c r="AL1574" s="51">
        <f t="shared" si="562"/>
        <v>33.027275000000003</v>
      </c>
      <c r="AM1574" s="51">
        <f t="shared" si="563"/>
        <v>33.931216999999997</v>
      </c>
      <c r="AN1574" s="51">
        <f t="shared" si="564"/>
        <v>30.388791999999999</v>
      </c>
      <c r="AO1574" s="51">
        <f t="shared" si="565"/>
        <v>27.247107</v>
      </c>
      <c r="AP1574" s="51">
        <f t="shared" si="566"/>
        <v>24.860174000000001</v>
      </c>
      <c r="AQ1574" s="51">
        <f t="shared" si="567"/>
        <v>24.473331000000002</v>
      </c>
      <c r="AR1574" s="51">
        <f t="shared" si="568"/>
        <v>24.924942000000001</v>
      </c>
      <c r="AS1574" s="51">
        <f t="shared" si="569"/>
        <v>26.572737</v>
      </c>
      <c r="AT1574" s="51">
        <f t="shared" si="570"/>
        <v>25.973248999999999</v>
      </c>
      <c r="AU1574" s="51">
        <f t="shared" si="571"/>
        <v>24.281115</v>
      </c>
      <c r="AV1574" s="51">
        <f t="shared" si="572"/>
        <v>23.269210999999999</v>
      </c>
      <c r="AY1574">
        <v>42232</v>
      </c>
      <c r="AZ1574">
        <v>42232</v>
      </c>
      <c r="BA1574" t="s">
        <v>29</v>
      </c>
      <c r="BB1574" s="1">
        <f t="shared" si="553"/>
        <v>42232</v>
      </c>
    </row>
    <row r="1575" spans="1:54">
      <c r="A1575" t="str">
        <f t="shared" si="573"/>
        <v>42265Fábio90</v>
      </c>
      <c r="B1575" s="48">
        <v>42265.499108796299</v>
      </c>
      <c r="C1575" s="48">
        <f t="shared" si="574"/>
        <v>42265</v>
      </c>
      <c r="D1575" s="48" t="s">
        <v>31</v>
      </c>
      <c r="E1575" s="49">
        <f t="shared" si="575"/>
        <v>90</v>
      </c>
      <c r="F1575" s="48"/>
      <c r="G1575" s="49" t="e">
        <f>VLOOKUP(C1575,#REF!,2,0)</f>
        <v>#REF!</v>
      </c>
      <c r="H1575" s="48"/>
      <c r="I1575" s="43">
        <v>0</v>
      </c>
      <c r="J1575" s="43">
        <v>0</v>
      </c>
      <c r="K1575" s="43">
        <v>0.15837999999999999</v>
      </c>
      <c r="L1575" s="43">
        <v>20.71678</v>
      </c>
      <c r="M1575" s="43">
        <v>17.249991999999999</v>
      </c>
      <c r="N1575" s="43">
        <v>15.242342000000001</v>
      </c>
      <c r="O1575" s="43">
        <v>15.953726</v>
      </c>
      <c r="P1575" s="43">
        <v>15.784833000000001</v>
      </c>
      <c r="Q1575" s="43">
        <v>14.790993</v>
      </c>
      <c r="R1575" s="43">
        <v>18.506699000000001</v>
      </c>
      <c r="S1575" s="43">
        <v>19.478639999999999</v>
      </c>
      <c r="T1575" s="43">
        <v>23.358233999999999</v>
      </c>
      <c r="U1575" s="43">
        <v>25.723120000000002</v>
      </c>
      <c r="V1575" s="43">
        <v>27.805979000000001</v>
      </c>
      <c r="W1575" s="43">
        <v>27.638721</v>
      </c>
      <c r="X1575" s="43">
        <v>27.750156</v>
      </c>
      <c r="Y1575" s="43">
        <v>90</v>
      </c>
      <c r="AA1575">
        <f t="shared" si="554"/>
        <v>41927.259884259256</v>
      </c>
      <c r="AB1575" t="str">
        <f t="shared" si="555"/>
        <v>41927Murilo/Kassio72</v>
      </c>
      <c r="AC1575" s="52">
        <v>41927</v>
      </c>
      <c r="AD1575" s="53" t="s">
        <v>20</v>
      </c>
      <c r="AE1575" s="54">
        <v>72</v>
      </c>
      <c r="AF1575" s="51" t="str">
        <f t="shared" si="556"/>
        <v/>
      </c>
      <c r="AG1575" s="51">
        <f t="shared" si="557"/>
        <v>0</v>
      </c>
      <c r="AH1575" s="51">
        <f t="shared" si="558"/>
        <v>5.1088240000000003</v>
      </c>
      <c r="AI1575" s="51">
        <f t="shared" si="559"/>
        <v>19.163879000000001</v>
      </c>
      <c r="AJ1575" s="51">
        <f t="shared" si="560"/>
        <v>29.111183</v>
      </c>
      <c r="AK1575" s="51">
        <f t="shared" si="561"/>
        <v>30.604437000000001</v>
      </c>
      <c r="AL1575" s="51">
        <f t="shared" si="562"/>
        <v>29.251740000000002</v>
      </c>
      <c r="AM1575" s="51">
        <f t="shared" si="563"/>
        <v>29.959826</v>
      </c>
      <c r="AN1575" s="51">
        <f t="shared" si="564"/>
        <v>26.30545</v>
      </c>
      <c r="AO1575" s="51">
        <f t="shared" si="565"/>
        <v>24.601942000000001</v>
      </c>
      <c r="AP1575" s="51">
        <f t="shared" si="566"/>
        <v>23.081987000000002</v>
      </c>
      <c r="AQ1575" s="51">
        <f t="shared" si="567"/>
        <v>23.457239000000001</v>
      </c>
      <c r="AR1575" s="51">
        <f t="shared" si="568"/>
        <v>23.835629999999998</v>
      </c>
      <c r="AS1575" s="51">
        <f t="shared" si="569"/>
        <v>25.380849999999999</v>
      </c>
      <c r="AT1575" s="51">
        <f t="shared" si="570"/>
        <v>24.924942000000001</v>
      </c>
      <c r="AU1575" s="51">
        <f t="shared" si="571"/>
        <v>23.457239000000001</v>
      </c>
      <c r="AV1575" s="51">
        <f t="shared" si="572"/>
        <v>22.525047000000001</v>
      </c>
      <c r="AY1575">
        <v>42233</v>
      </c>
      <c r="AZ1575">
        <v>42233</v>
      </c>
      <c r="BA1575" t="s">
        <v>29</v>
      </c>
      <c r="BB1575" s="1">
        <f t="shared" si="553"/>
        <v>42233</v>
      </c>
    </row>
    <row r="1576" spans="1:54">
      <c r="A1576" t="str">
        <f t="shared" si="573"/>
        <v>42268Fábio90</v>
      </c>
      <c r="B1576" s="48">
        <v>42268.490590277775</v>
      </c>
      <c r="C1576" s="48">
        <f t="shared" si="574"/>
        <v>42268</v>
      </c>
      <c r="D1576" s="48" t="s">
        <v>31</v>
      </c>
      <c r="E1576" s="49">
        <f t="shared" si="575"/>
        <v>90</v>
      </c>
      <c r="F1576" s="48"/>
      <c r="G1576" s="49" t="e">
        <f>VLOOKUP(C1576,#REF!,2,0)</f>
        <v>#REF!</v>
      </c>
      <c r="H1576" s="48"/>
      <c r="I1576" s="43">
        <v>0</v>
      </c>
      <c r="J1576" s="43">
        <v>0</v>
      </c>
      <c r="K1576" s="43">
        <v>0.10803500000000001</v>
      </c>
      <c r="L1576" s="43">
        <v>19.291584</v>
      </c>
      <c r="M1576" s="43">
        <v>16.337140999999999</v>
      </c>
      <c r="N1576" s="43">
        <v>14.750323</v>
      </c>
      <c r="O1576" s="43">
        <v>15.366647</v>
      </c>
      <c r="P1576" s="43">
        <v>15.242342000000001</v>
      </c>
      <c r="Q1576" s="43">
        <v>13.909534000000001</v>
      </c>
      <c r="R1576" s="43">
        <v>17.559964999999998</v>
      </c>
      <c r="S1576" s="43">
        <v>18.052713000000001</v>
      </c>
      <c r="T1576" s="43">
        <v>21.794146999999999</v>
      </c>
      <c r="U1576" s="43">
        <v>20.092924</v>
      </c>
      <c r="V1576" s="43">
        <v>19.105416999999999</v>
      </c>
      <c r="W1576" s="43">
        <v>23.874178000000001</v>
      </c>
      <c r="X1576" s="43">
        <v>27.30566</v>
      </c>
      <c r="Y1576" s="43">
        <v>90</v>
      </c>
      <c r="AA1576">
        <f t="shared" si="554"/>
        <v>41929.373923611114</v>
      </c>
      <c r="AB1576" t="str">
        <f t="shared" si="555"/>
        <v>41929Murilo/Kassio72</v>
      </c>
      <c r="AC1576" s="52">
        <v>41929</v>
      </c>
      <c r="AD1576" s="53" t="s">
        <v>20</v>
      </c>
      <c r="AE1576" s="54">
        <v>72</v>
      </c>
      <c r="AF1576" s="51" t="str">
        <f t="shared" si="556"/>
        <v/>
      </c>
      <c r="AG1576" s="51">
        <f t="shared" si="557"/>
        <v>0</v>
      </c>
      <c r="AH1576" s="51">
        <f t="shared" si="558"/>
        <v>5.1626000000000003</v>
      </c>
      <c r="AI1576" s="51">
        <f t="shared" si="559"/>
        <v>17.726357</v>
      </c>
      <c r="AJ1576" s="51">
        <f t="shared" si="560"/>
        <v>26.908846</v>
      </c>
      <c r="AK1576" s="51">
        <f t="shared" si="561"/>
        <v>28.831005000000001</v>
      </c>
      <c r="AL1576" s="51">
        <f t="shared" si="562"/>
        <v>27.587548999999999</v>
      </c>
      <c r="AM1576" s="51">
        <f t="shared" si="563"/>
        <v>28.552289999999999</v>
      </c>
      <c r="AN1576" s="51">
        <f t="shared" si="564"/>
        <v>25.315441</v>
      </c>
      <c r="AO1576" s="51">
        <f t="shared" si="565"/>
        <v>23.772342999999999</v>
      </c>
      <c r="AP1576" s="51">
        <f t="shared" si="566"/>
        <v>22.586582</v>
      </c>
      <c r="AQ1576" s="51">
        <f t="shared" si="567"/>
        <v>22.895551999999999</v>
      </c>
      <c r="AR1576" s="51">
        <f t="shared" si="568"/>
        <v>23.394455000000001</v>
      </c>
      <c r="AS1576" s="51">
        <f t="shared" si="569"/>
        <v>25.054773000000001</v>
      </c>
      <c r="AT1576" s="51">
        <f t="shared" si="570"/>
        <v>24.730868999999998</v>
      </c>
      <c r="AU1576" s="51">
        <f t="shared" si="571"/>
        <v>23.394455000000001</v>
      </c>
      <c r="AV1576" s="51">
        <f t="shared" si="572"/>
        <v>22.648201</v>
      </c>
      <c r="AY1576">
        <v>42235</v>
      </c>
      <c r="AZ1576">
        <v>42235</v>
      </c>
      <c r="BA1576" t="s">
        <v>29</v>
      </c>
      <c r="BB1576" s="1">
        <f t="shared" si="553"/>
        <v>42235</v>
      </c>
    </row>
    <row r="1577" spans="1:54">
      <c r="A1577" t="str">
        <f t="shared" si="573"/>
        <v>42270Fábio90</v>
      </c>
      <c r="B1577" s="48">
        <v>42270.392442129632</v>
      </c>
      <c r="C1577" s="48">
        <f t="shared" si="574"/>
        <v>42270</v>
      </c>
      <c r="D1577" s="48" t="s">
        <v>31</v>
      </c>
      <c r="E1577" s="49">
        <f t="shared" si="575"/>
        <v>90</v>
      </c>
      <c r="F1577" s="48"/>
      <c r="G1577" s="49" t="e">
        <f>VLOOKUP(C1577,#REF!,2,0)</f>
        <v>#REF!</v>
      </c>
      <c r="H1577" s="48"/>
      <c r="I1577" s="43">
        <v>0</v>
      </c>
      <c r="J1577" s="43">
        <v>0</v>
      </c>
      <c r="K1577" s="43">
        <v>0.19289000000000001</v>
      </c>
      <c r="L1577" s="43">
        <v>18.461030999999998</v>
      </c>
      <c r="M1577" s="43">
        <v>15.996090000000001</v>
      </c>
      <c r="N1577" s="43">
        <v>14.306697</v>
      </c>
      <c r="O1577" s="43">
        <v>14.750323</v>
      </c>
      <c r="P1577" s="43">
        <v>14.872544</v>
      </c>
      <c r="Q1577" s="43">
        <v>13.557130000000001</v>
      </c>
      <c r="R1577" s="43">
        <v>17.161975999999999</v>
      </c>
      <c r="S1577" s="43">
        <v>17.872714999999999</v>
      </c>
      <c r="T1577" s="43">
        <v>21.645641000000001</v>
      </c>
      <c r="U1577" s="43">
        <v>19.666632</v>
      </c>
      <c r="V1577" s="43">
        <v>17.827870999999998</v>
      </c>
      <c r="W1577" s="43">
        <v>21.154211</v>
      </c>
      <c r="X1577" s="43">
        <v>23.306941999999999</v>
      </c>
      <c r="Y1577" s="43">
        <v>90</v>
      </c>
      <c r="AA1577">
        <f t="shared" si="554"/>
        <v>41933.359432870369</v>
      </c>
      <c r="AB1577" t="str">
        <f t="shared" si="555"/>
        <v>41933Murilo/Kassio72</v>
      </c>
      <c r="AC1577" s="52">
        <v>41933</v>
      </c>
      <c r="AD1577" s="53" t="s">
        <v>20</v>
      </c>
      <c r="AE1577" s="54">
        <v>72</v>
      </c>
      <c r="AF1577" s="51" t="str">
        <f t="shared" si="556"/>
        <v/>
      </c>
      <c r="AG1577" s="51">
        <f t="shared" si="557"/>
        <v>0</v>
      </c>
      <c r="AH1577" s="51">
        <f t="shared" si="558"/>
        <v>6.8676779999999997</v>
      </c>
      <c r="AI1577" s="51">
        <f t="shared" si="559"/>
        <v>15.988391</v>
      </c>
      <c r="AJ1577" s="51">
        <f t="shared" si="560"/>
        <v>23.269210999999999</v>
      </c>
      <c r="AK1577" s="51">
        <f t="shared" si="561"/>
        <v>25.250136999999999</v>
      </c>
      <c r="AL1577" s="51">
        <f t="shared" si="562"/>
        <v>24.217213000000001</v>
      </c>
      <c r="AM1577" s="51">
        <f t="shared" si="563"/>
        <v>25.315441</v>
      </c>
      <c r="AN1577" s="51">
        <f t="shared" si="564"/>
        <v>22.833573999999999</v>
      </c>
      <c r="AO1577" s="51">
        <f t="shared" si="565"/>
        <v>22.096827000000001</v>
      </c>
      <c r="AP1577" s="51">
        <f t="shared" si="566"/>
        <v>21.0748</v>
      </c>
      <c r="AQ1577" s="51">
        <f t="shared" si="567"/>
        <v>21.793571</v>
      </c>
      <c r="AR1577" s="51">
        <f t="shared" si="568"/>
        <v>22.463629000000001</v>
      </c>
      <c r="AS1577" s="51">
        <f t="shared" si="569"/>
        <v>24.153390999999999</v>
      </c>
      <c r="AT1577" s="51">
        <f t="shared" si="570"/>
        <v>23.772342999999999</v>
      </c>
      <c r="AU1577" s="51">
        <f t="shared" si="571"/>
        <v>22.895551999999999</v>
      </c>
      <c r="AV1577" s="51">
        <f t="shared" si="572"/>
        <v>22.279807999999999</v>
      </c>
      <c r="AY1577">
        <v>42241</v>
      </c>
      <c r="AZ1577">
        <v>42241</v>
      </c>
      <c r="BA1577" t="s">
        <v>29</v>
      </c>
      <c r="BB1577" s="1">
        <f t="shared" si="553"/>
        <v>42241</v>
      </c>
    </row>
    <row r="1578" spans="1:54">
      <c r="A1578" t="str">
        <f t="shared" si="573"/>
        <v>42272Fábio90</v>
      </c>
      <c r="B1578" s="48">
        <v>42272.515324074076</v>
      </c>
      <c r="C1578" s="48">
        <f t="shared" si="574"/>
        <v>42272</v>
      </c>
      <c r="D1578" s="48" t="s">
        <v>31</v>
      </c>
      <c r="E1578" s="49">
        <f t="shared" si="575"/>
        <v>90</v>
      </c>
      <c r="F1578" s="48"/>
      <c r="G1578" s="49" t="e">
        <f>VLOOKUP(C1578,#REF!,2,0)</f>
        <v>#REF!</v>
      </c>
      <c r="H1578" s="48"/>
      <c r="I1578" s="43">
        <v>0</v>
      </c>
      <c r="J1578" s="43">
        <v>0</v>
      </c>
      <c r="K1578" s="43">
        <v>8.8249999999999995E-2</v>
      </c>
      <c r="L1578" s="43">
        <v>17.693660999999999</v>
      </c>
      <c r="M1578" s="43">
        <v>15.408205000000001</v>
      </c>
      <c r="N1578" s="43">
        <v>14.028081</v>
      </c>
      <c r="O1578" s="43">
        <v>14.588187</v>
      </c>
      <c r="P1578" s="43">
        <v>14.669136</v>
      </c>
      <c r="Q1578" s="43">
        <v>12.980342</v>
      </c>
      <c r="R1578" s="43">
        <v>16.251532000000001</v>
      </c>
      <c r="S1578" s="43">
        <v>17.205947999999999</v>
      </c>
      <c r="T1578" s="43">
        <v>21.056601000000001</v>
      </c>
      <c r="U1578" s="43">
        <v>19.244942000000002</v>
      </c>
      <c r="V1578" s="43">
        <v>17.693660999999999</v>
      </c>
      <c r="W1578" s="43">
        <v>20.71678</v>
      </c>
      <c r="X1578" s="43">
        <v>22.042797</v>
      </c>
      <c r="Y1578" s="43">
        <v>90</v>
      </c>
      <c r="AA1578">
        <f t="shared" si="554"/>
        <v>41943.338900462964</v>
      </c>
      <c r="AB1578" t="str">
        <f t="shared" si="555"/>
        <v>41943Murilo/Kassio72</v>
      </c>
      <c r="AC1578" s="52">
        <v>41943</v>
      </c>
      <c r="AD1578" s="53" t="s">
        <v>20</v>
      </c>
      <c r="AE1578" s="54">
        <v>72</v>
      </c>
      <c r="AF1578" s="51" t="str">
        <f t="shared" si="556"/>
        <v/>
      </c>
      <c r="AG1578" s="51">
        <f t="shared" si="557"/>
        <v>0</v>
      </c>
      <c r="AH1578" s="51">
        <f t="shared" si="558"/>
        <v>7.2889600000000003</v>
      </c>
      <c r="AI1578" s="51">
        <f t="shared" si="559"/>
        <v>18.882774000000001</v>
      </c>
      <c r="AJ1578" s="51">
        <f t="shared" si="560"/>
        <v>22.833573999999999</v>
      </c>
      <c r="AK1578" s="51">
        <f t="shared" si="561"/>
        <v>23.269210999999999</v>
      </c>
      <c r="AL1578" s="51">
        <f t="shared" si="562"/>
        <v>21.854040000000001</v>
      </c>
      <c r="AM1578" s="51">
        <f t="shared" si="563"/>
        <v>22.771705999999998</v>
      </c>
      <c r="AN1578" s="51">
        <f t="shared" si="564"/>
        <v>20.956261000000001</v>
      </c>
      <c r="AO1578" s="51">
        <f t="shared" si="565"/>
        <v>19.732771</v>
      </c>
      <c r="AP1578" s="51">
        <f t="shared" si="566"/>
        <v>18.437611</v>
      </c>
      <c r="AQ1578" s="51">
        <f t="shared" si="567"/>
        <v>19.390362</v>
      </c>
      <c r="AR1578" s="51">
        <f t="shared" si="568"/>
        <v>20.136236</v>
      </c>
      <c r="AS1578" s="51">
        <f t="shared" si="569"/>
        <v>21.492553999999998</v>
      </c>
      <c r="AT1578" s="51">
        <f t="shared" si="570"/>
        <v>21.975241</v>
      </c>
      <c r="AU1578" s="51">
        <f t="shared" si="571"/>
        <v>21.193718000000001</v>
      </c>
      <c r="AV1578" s="51">
        <f t="shared" si="572"/>
        <v>20.897102</v>
      </c>
      <c r="AY1578">
        <v>42242</v>
      </c>
      <c r="AZ1578">
        <v>42242</v>
      </c>
      <c r="BA1578" t="s">
        <v>29</v>
      </c>
      <c r="BB1578" s="1">
        <f t="shared" si="553"/>
        <v>42242</v>
      </c>
    </row>
    <row r="1579" spans="1:54">
      <c r="A1579" t="str">
        <f t="shared" si="573"/>
        <v>42274Fábio90</v>
      </c>
      <c r="B1579" s="48">
        <v>42274.453750000001</v>
      </c>
      <c r="C1579" s="48">
        <f t="shared" si="574"/>
        <v>42274</v>
      </c>
      <c r="D1579" s="48" t="s">
        <v>31</v>
      </c>
      <c r="E1579" s="49">
        <f t="shared" si="575"/>
        <v>90</v>
      </c>
      <c r="F1579" s="48"/>
      <c r="G1579" s="49" t="e">
        <f>VLOOKUP(C1579,#REF!,2,0)</f>
        <v>#REF!</v>
      </c>
      <c r="H1579" s="48"/>
      <c r="I1579" s="43">
        <v>0</v>
      </c>
      <c r="J1579" s="43">
        <v>0</v>
      </c>
      <c r="K1579" s="43">
        <v>0.60811700000000002</v>
      </c>
      <c r="L1579" s="43">
        <v>20.959232</v>
      </c>
      <c r="M1579" s="43">
        <v>17.074155999999999</v>
      </c>
      <c r="N1579" s="43">
        <v>15.408205000000001</v>
      </c>
      <c r="O1579" s="43">
        <v>16.208808999999999</v>
      </c>
      <c r="P1579" s="43">
        <v>15.953726</v>
      </c>
      <c r="Q1579" s="43">
        <v>14.226777999999999</v>
      </c>
      <c r="R1579" s="43">
        <v>17.515518</v>
      </c>
      <c r="S1579" s="43">
        <v>18.324417</v>
      </c>
      <c r="T1579" s="43">
        <v>21.794146999999999</v>
      </c>
      <c r="U1579" s="43">
        <v>19.572514000000002</v>
      </c>
      <c r="V1579" s="43">
        <v>17.872714999999999</v>
      </c>
      <c r="W1579" s="43">
        <v>20.959232</v>
      </c>
      <c r="X1579" s="43">
        <v>22.544284999999999</v>
      </c>
      <c r="Y1579" s="43">
        <v>90</v>
      </c>
      <c r="AA1579">
        <f t="shared" si="554"/>
        <v>41946.602210648147</v>
      </c>
      <c r="AB1579" t="str">
        <f t="shared" si="555"/>
        <v>41946Murilo/Kassio72</v>
      </c>
      <c r="AC1579" s="52">
        <v>41946</v>
      </c>
      <c r="AD1579" s="53" t="s">
        <v>20</v>
      </c>
      <c r="AE1579" s="54">
        <v>72</v>
      </c>
      <c r="AF1579" s="51" t="str">
        <f t="shared" si="556"/>
        <v/>
      </c>
      <c r="AG1579" s="51">
        <f t="shared" si="557"/>
        <v>0</v>
      </c>
      <c r="AH1579" s="51">
        <f t="shared" si="558"/>
        <v>34.311497000000003</v>
      </c>
      <c r="AI1579" s="51">
        <f t="shared" si="559"/>
        <v>42.693542000000001</v>
      </c>
      <c r="AJ1579" s="51">
        <f t="shared" si="560"/>
        <v>39.690842000000004</v>
      </c>
      <c r="AK1579" s="51">
        <f t="shared" si="561"/>
        <v>29.463267999999999</v>
      </c>
      <c r="AL1579" s="51">
        <f t="shared" si="562"/>
        <v>22.463629000000001</v>
      </c>
      <c r="AM1579" s="51">
        <f t="shared" si="563"/>
        <v>23.20673</v>
      </c>
      <c r="AN1579" s="51">
        <f t="shared" si="564"/>
        <v>21.854040000000001</v>
      </c>
      <c r="AO1579" s="51">
        <f t="shared" si="565"/>
        <v>19.675467000000001</v>
      </c>
      <c r="AP1579" s="51">
        <f t="shared" si="566"/>
        <v>18.437611</v>
      </c>
      <c r="AQ1579" s="51">
        <f t="shared" si="567"/>
        <v>19.220372999999999</v>
      </c>
      <c r="AR1579" s="51">
        <f t="shared" si="568"/>
        <v>19.905152999999999</v>
      </c>
      <c r="AS1579" s="51">
        <f t="shared" si="569"/>
        <v>21.312973</v>
      </c>
      <c r="AT1579" s="51">
        <f t="shared" si="570"/>
        <v>21.793571</v>
      </c>
      <c r="AU1579" s="51">
        <f t="shared" si="571"/>
        <v>20.956261000000001</v>
      </c>
      <c r="AV1579" s="51">
        <f t="shared" si="572"/>
        <v>20.602689999999999</v>
      </c>
      <c r="AY1579">
        <v>42245</v>
      </c>
      <c r="AZ1579">
        <v>42245</v>
      </c>
      <c r="BA1579" t="s">
        <v>29</v>
      </c>
      <c r="BB1579" s="1">
        <f t="shared" si="553"/>
        <v>42245</v>
      </c>
    </row>
    <row r="1580" spans="1:54">
      <c r="A1580" t="str">
        <f t="shared" si="573"/>
        <v>42276Fábio90</v>
      </c>
      <c r="B1580" s="48">
        <v>42276.395266203705</v>
      </c>
      <c r="C1580" s="48">
        <f t="shared" si="574"/>
        <v>42276</v>
      </c>
      <c r="D1580" s="48" t="s">
        <v>31</v>
      </c>
      <c r="E1580" s="49">
        <f t="shared" si="575"/>
        <v>90</v>
      </c>
      <c r="F1580" s="48"/>
      <c r="G1580" s="49" t="e">
        <f>VLOOKUP(C1580,#REF!,2,0)</f>
        <v>#REF!</v>
      </c>
      <c r="H1580" s="48"/>
      <c r="I1580" s="43">
        <v>0</v>
      </c>
      <c r="J1580" s="43">
        <v>0</v>
      </c>
      <c r="K1580" s="43">
        <v>0.80895099999999998</v>
      </c>
      <c r="L1580" s="43">
        <v>21.105408000000001</v>
      </c>
      <c r="M1580" s="43">
        <v>17.693660999999999</v>
      </c>
      <c r="N1580" s="43">
        <v>16.337140999999999</v>
      </c>
      <c r="O1580" s="43">
        <v>18.461030999999998</v>
      </c>
      <c r="P1580" s="43">
        <v>25.188037999999999</v>
      </c>
      <c r="Q1580" s="43">
        <v>24.448043999999999</v>
      </c>
      <c r="R1580" s="43">
        <v>24.290852000000001</v>
      </c>
      <c r="S1580" s="43">
        <v>23.460999999999999</v>
      </c>
      <c r="T1580" s="43">
        <v>24.975517</v>
      </c>
      <c r="U1580" s="43">
        <v>26.263680999999998</v>
      </c>
      <c r="V1580" s="43">
        <v>27.250319999999999</v>
      </c>
      <c r="W1580" s="43">
        <v>27.195039999999999</v>
      </c>
      <c r="X1580" s="43">
        <v>27.139807000000001</v>
      </c>
      <c r="Y1580" s="43">
        <v>90</v>
      </c>
      <c r="AA1580">
        <f t="shared" si="554"/>
        <v>41948.666342592594</v>
      </c>
      <c r="AB1580" t="str">
        <f t="shared" si="555"/>
        <v>41948Murilo/Kassio72</v>
      </c>
      <c r="AC1580" s="52">
        <v>41948</v>
      </c>
      <c r="AD1580" s="53" t="s">
        <v>20</v>
      </c>
      <c r="AE1580" s="54">
        <v>72</v>
      </c>
      <c r="AF1580" s="51" t="str">
        <f t="shared" si="556"/>
        <v>Saturação?</v>
      </c>
      <c r="AG1580" s="51">
        <f t="shared" si="557"/>
        <v>0</v>
      </c>
      <c r="AH1580" s="51">
        <f t="shared" si="558"/>
        <v>37.42915</v>
      </c>
      <c r="AI1580" s="51">
        <f t="shared" si="559"/>
        <v>44.927689000000001</v>
      </c>
      <c r="AJ1580" s="51">
        <f t="shared" si="560"/>
        <v>44.840724999999999</v>
      </c>
      <c r="AK1580" s="51">
        <f t="shared" si="561"/>
        <v>44.320816000000001</v>
      </c>
      <c r="AL1580" s="51">
        <f t="shared" si="562"/>
        <v>43.033695000000002</v>
      </c>
      <c r="AM1580" s="51">
        <f t="shared" si="563"/>
        <v>43.460709000000001</v>
      </c>
      <c r="AN1580" s="51">
        <f t="shared" si="564"/>
        <v>40.679943000000002</v>
      </c>
      <c r="AO1580" s="51">
        <f t="shared" si="565"/>
        <v>34.007137</v>
      </c>
      <c r="AP1580" s="51">
        <f t="shared" si="566"/>
        <v>26.172321</v>
      </c>
      <c r="AQ1580" s="51">
        <f t="shared" si="567"/>
        <v>19.276951</v>
      </c>
      <c r="AR1580" s="51">
        <f t="shared" si="568"/>
        <v>19.905152999999999</v>
      </c>
      <c r="AS1580" s="51">
        <f t="shared" si="569"/>
        <v>21.432604000000001</v>
      </c>
      <c r="AT1580" s="51">
        <f t="shared" si="570"/>
        <v>21.975241</v>
      </c>
      <c r="AU1580" s="51">
        <f t="shared" si="571"/>
        <v>21.015474000000001</v>
      </c>
      <c r="AV1580" s="51">
        <f t="shared" si="572"/>
        <v>20.544087999999999</v>
      </c>
      <c r="AY1580">
        <v>42247</v>
      </c>
      <c r="AZ1580">
        <v>42247</v>
      </c>
      <c r="BA1580" t="s">
        <v>29</v>
      </c>
      <c r="BB1580" s="1">
        <f t="shared" si="553"/>
        <v>42247</v>
      </c>
    </row>
    <row r="1581" spans="1:54">
      <c r="A1581" t="str">
        <f t="shared" si="573"/>
        <v>42277Fábio90</v>
      </c>
      <c r="B1581" s="48">
        <v>42277.744479166664</v>
      </c>
      <c r="C1581" s="48">
        <f t="shared" si="574"/>
        <v>42277</v>
      </c>
      <c r="D1581" s="48" t="s">
        <v>31</v>
      </c>
      <c r="E1581" s="49">
        <f t="shared" si="575"/>
        <v>90</v>
      </c>
      <c r="F1581" s="48"/>
      <c r="G1581" s="49" t="e">
        <f>VLOOKUP(C1581,#REF!,2,0)</f>
        <v>#REF!</v>
      </c>
      <c r="H1581" s="48"/>
      <c r="I1581" s="43">
        <v>0</v>
      </c>
      <c r="J1581" s="43">
        <v>0</v>
      </c>
      <c r="K1581" s="43">
        <v>4.7176780000000003</v>
      </c>
      <c r="L1581" s="43">
        <v>22.797143999999999</v>
      </c>
      <c r="M1581" s="43">
        <v>23.000402000000001</v>
      </c>
      <c r="N1581" s="43">
        <v>24.975517</v>
      </c>
      <c r="O1581" s="43">
        <v>25.401394</v>
      </c>
      <c r="P1581" s="43">
        <v>25.562028999999999</v>
      </c>
      <c r="Q1581" s="43">
        <v>24.763864999999999</v>
      </c>
      <c r="R1581" s="43">
        <v>24.658374999999999</v>
      </c>
      <c r="S1581" s="43">
        <v>23.926054000000001</v>
      </c>
      <c r="T1581" s="43">
        <v>25.723120000000002</v>
      </c>
      <c r="U1581" s="43">
        <v>26.046810000000001</v>
      </c>
      <c r="V1581" s="43">
        <v>27.250319999999999</v>
      </c>
      <c r="W1581" s="43">
        <v>27.195039999999999</v>
      </c>
      <c r="X1581" s="43">
        <v>27.084671</v>
      </c>
      <c r="Y1581" s="43">
        <v>90</v>
      </c>
      <c r="AA1581">
        <f t="shared" si="554"/>
        <v>41950.356874999998</v>
      </c>
      <c r="AB1581" t="str">
        <f t="shared" si="555"/>
        <v>41950Murilo/Kassio72</v>
      </c>
      <c r="AC1581" s="52">
        <v>41950</v>
      </c>
      <c r="AD1581" s="53" t="s">
        <v>20</v>
      </c>
      <c r="AE1581" s="54">
        <v>72</v>
      </c>
      <c r="AF1581" s="51" t="str">
        <f t="shared" si="556"/>
        <v/>
      </c>
      <c r="AG1581" s="51">
        <f t="shared" si="557"/>
        <v>0</v>
      </c>
      <c r="AH1581" s="51">
        <f t="shared" si="558"/>
        <v>30.748636000000001</v>
      </c>
      <c r="AI1581" s="51">
        <f t="shared" si="559"/>
        <v>38.713603999999997</v>
      </c>
      <c r="AJ1581" s="51">
        <f t="shared" si="560"/>
        <v>40.101554999999998</v>
      </c>
      <c r="AK1581" s="51">
        <f t="shared" si="561"/>
        <v>39.690842000000004</v>
      </c>
      <c r="AL1581" s="51">
        <f t="shared" si="562"/>
        <v>38.149062999999998</v>
      </c>
      <c r="AM1581" s="51">
        <f t="shared" si="563"/>
        <v>39.445445999999997</v>
      </c>
      <c r="AN1581" s="51">
        <f t="shared" si="564"/>
        <v>36.479773999999999</v>
      </c>
      <c r="AO1581" s="51">
        <f t="shared" si="565"/>
        <v>32.135517</v>
      </c>
      <c r="AP1581" s="51">
        <f t="shared" si="566"/>
        <v>28.067778000000001</v>
      </c>
      <c r="AQ1581" s="51">
        <f t="shared" si="567"/>
        <v>19.732771</v>
      </c>
      <c r="AR1581" s="51">
        <f t="shared" si="568"/>
        <v>19.732771</v>
      </c>
      <c r="AS1581" s="51">
        <f t="shared" si="569"/>
        <v>21.193718000000001</v>
      </c>
      <c r="AT1581" s="51">
        <f t="shared" si="570"/>
        <v>21.854040000000001</v>
      </c>
      <c r="AU1581" s="51">
        <f t="shared" si="571"/>
        <v>20.956261000000001</v>
      </c>
      <c r="AV1581" s="51">
        <f t="shared" si="572"/>
        <v>20.368765</v>
      </c>
      <c r="AY1581">
        <v>42249</v>
      </c>
      <c r="AZ1581">
        <v>42249</v>
      </c>
      <c r="BA1581" t="s">
        <v>29</v>
      </c>
      <c r="BB1581" s="1">
        <f t="shared" si="553"/>
        <v>42249</v>
      </c>
    </row>
    <row r="1582" spans="1:54">
      <c r="A1582" t="str">
        <f t="shared" si="573"/>
        <v>42279Fábio90</v>
      </c>
      <c r="B1582" s="48">
        <v>42279.627754629626</v>
      </c>
      <c r="C1582" s="48">
        <f t="shared" si="574"/>
        <v>42279</v>
      </c>
      <c r="D1582" s="48" t="s">
        <v>31</v>
      </c>
      <c r="E1582" s="49">
        <f t="shared" si="575"/>
        <v>90</v>
      </c>
      <c r="F1582" s="48"/>
      <c r="G1582" s="49" t="e">
        <f>VLOOKUP(C1582,#REF!,2,0)</f>
        <v>#REF!</v>
      </c>
      <c r="H1582" s="48"/>
      <c r="I1582" s="43">
        <v>0</v>
      </c>
      <c r="J1582" s="43">
        <v>0</v>
      </c>
      <c r="K1582" s="43">
        <v>0.51220100000000002</v>
      </c>
      <c r="L1582" s="43">
        <v>21.105408000000001</v>
      </c>
      <c r="M1582" s="43">
        <v>17.559964999999998</v>
      </c>
      <c r="N1582" s="43">
        <v>15.742751999999999</v>
      </c>
      <c r="O1582" s="43">
        <v>17.515518</v>
      </c>
      <c r="P1582" s="43">
        <v>20.236034</v>
      </c>
      <c r="Q1582" s="43">
        <v>23.874178000000001</v>
      </c>
      <c r="R1582" s="43">
        <v>23.615492</v>
      </c>
      <c r="S1582" s="43">
        <v>22.949477999999999</v>
      </c>
      <c r="T1582" s="43">
        <v>24.238562000000002</v>
      </c>
      <c r="U1582" s="43">
        <v>24.922495000000001</v>
      </c>
      <c r="V1582" s="43">
        <v>25.615658</v>
      </c>
      <c r="W1582" s="43">
        <v>25.508419</v>
      </c>
      <c r="X1582" s="43">
        <v>26.15513</v>
      </c>
      <c r="Y1582" s="43">
        <v>90</v>
      </c>
      <c r="AA1582">
        <f t="shared" si="554"/>
        <v>41956.677789351852</v>
      </c>
      <c r="AB1582" t="str">
        <f t="shared" si="555"/>
        <v>41956Murilo/Kassio72</v>
      </c>
      <c r="AC1582" s="52">
        <v>41956</v>
      </c>
      <c r="AD1582" s="53" t="s">
        <v>20</v>
      </c>
      <c r="AE1582" s="54">
        <v>72</v>
      </c>
      <c r="AF1582" s="51" t="str">
        <f t="shared" si="556"/>
        <v/>
      </c>
      <c r="AG1582" s="51">
        <f t="shared" si="557"/>
        <v>0</v>
      </c>
      <c r="AH1582" s="51">
        <f t="shared" si="558"/>
        <v>36.952976</v>
      </c>
      <c r="AI1582" s="51">
        <f t="shared" si="559"/>
        <v>35.853580000000001</v>
      </c>
      <c r="AJ1582" s="51">
        <f t="shared" si="560"/>
        <v>35.775677000000002</v>
      </c>
      <c r="AK1582" s="51">
        <f t="shared" si="561"/>
        <v>34.847389</v>
      </c>
      <c r="AL1582" s="51">
        <f t="shared" si="562"/>
        <v>33.779738999999999</v>
      </c>
      <c r="AM1582" s="51">
        <f t="shared" si="563"/>
        <v>35.697848999999998</v>
      </c>
      <c r="AN1582" s="51">
        <f t="shared" si="564"/>
        <v>32.283279</v>
      </c>
      <c r="AO1582" s="51">
        <f t="shared" si="565"/>
        <v>28.621839999999999</v>
      </c>
      <c r="AP1582" s="51">
        <f t="shared" si="566"/>
        <v>25.250136999999999</v>
      </c>
      <c r="AQ1582" s="51">
        <f t="shared" si="567"/>
        <v>20.427109000000002</v>
      </c>
      <c r="AR1582" s="51">
        <f t="shared" si="568"/>
        <v>19.732771</v>
      </c>
      <c r="AS1582" s="51">
        <f t="shared" si="569"/>
        <v>20.956261000000001</v>
      </c>
      <c r="AT1582" s="51">
        <f t="shared" si="570"/>
        <v>21.432604000000001</v>
      </c>
      <c r="AU1582" s="51">
        <f t="shared" si="571"/>
        <v>20.544087999999999</v>
      </c>
      <c r="AV1582" s="51">
        <f t="shared" si="572"/>
        <v>20.020527000000001</v>
      </c>
      <c r="AY1582">
        <v>42252</v>
      </c>
      <c r="AZ1582">
        <v>42252</v>
      </c>
      <c r="BA1582" t="s">
        <v>29</v>
      </c>
      <c r="BB1582" s="1">
        <f t="shared" si="553"/>
        <v>42252</v>
      </c>
    </row>
    <row r="1583" spans="1:54">
      <c r="A1583" t="str">
        <f t="shared" si="573"/>
        <v>42283Fábio90</v>
      </c>
      <c r="B1583" s="48">
        <v>42283.398657407408</v>
      </c>
      <c r="C1583" s="48">
        <f t="shared" si="574"/>
        <v>42283</v>
      </c>
      <c r="D1583" s="48" t="s">
        <v>31</v>
      </c>
      <c r="E1583" s="49">
        <f t="shared" si="575"/>
        <v>90</v>
      </c>
      <c r="F1583" s="48"/>
      <c r="G1583" s="49" t="e">
        <f>VLOOKUP(C1583,#REF!,2,0)</f>
        <v>#REF!</v>
      </c>
      <c r="H1583" s="48"/>
      <c r="I1583" s="43">
        <v>0</v>
      </c>
      <c r="J1583" s="43">
        <v>0</v>
      </c>
      <c r="K1583" s="43">
        <v>0.345752</v>
      </c>
      <c r="L1583" s="43">
        <v>19.997803000000001</v>
      </c>
      <c r="M1583" s="43">
        <v>16.725237</v>
      </c>
      <c r="N1583" s="43">
        <v>15.036293000000001</v>
      </c>
      <c r="O1583" s="43">
        <v>15.953726</v>
      </c>
      <c r="P1583" s="43">
        <v>15.742751999999999</v>
      </c>
      <c r="Q1583" s="43">
        <v>14.147143</v>
      </c>
      <c r="R1583" s="43">
        <v>17.783073000000002</v>
      </c>
      <c r="S1583" s="43">
        <v>18.643989999999999</v>
      </c>
      <c r="T1583" s="43">
        <v>22.443562</v>
      </c>
      <c r="U1583" s="43">
        <v>22.092701000000002</v>
      </c>
      <c r="V1583" s="43">
        <v>26.535988</v>
      </c>
      <c r="W1583" s="43">
        <v>26.209389000000002</v>
      </c>
      <c r="X1583" s="43">
        <v>26.372440000000001</v>
      </c>
      <c r="Y1583" s="43">
        <v>90</v>
      </c>
      <c r="AA1583">
        <f t="shared" si="554"/>
        <v>41957.32234953704</v>
      </c>
      <c r="AB1583" t="str">
        <f t="shared" si="555"/>
        <v>41957Murilo/Kassio72</v>
      </c>
      <c r="AC1583" s="52">
        <v>41957</v>
      </c>
      <c r="AD1583" s="53" t="s">
        <v>20</v>
      </c>
      <c r="AE1583" s="54">
        <v>72</v>
      </c>
      <c r="AF1583" s="51" t="str">
        <f t="shared" si="556"/>
        <v/>
      </c>
      <c r="AG1583" s="51">
        <f t="shared" si="557"/>
        <v>0</v>
      </c>
      <c r="AH1583" s="51">
        <f t="shared" si="558"/>
        <v>33.027275000000003</v>
      </c>
      <c r="AI1583" s="51">
        <f t="shared" si="559"/>
        <v>37.988486999999999</v>
      </c>
      <c r="AJ1583" s="51">
        <f t="shared" si="560"/>
        <v>35.620097999999999</v>
      </c>
      <c r="AK1583" s="51">
        <f t="shared" si="561"/>
        <v>34.693863</v>
      </c>
      <c r="AL1583" s="51">
        <f t="shared" si="562"/>
        <v>33.402434999999997</v>
      </c>
      <c r="AM1583" s="51">
        <f t="shared" si="563"/>
        <v>35.310035999999997</v>
      </c>
      <c r="AN1583" s="51">
        <f t="shared" si="564"/>
        <v>31.840954</v>
      </c>
      <c r="AO1583" s="51">
        <f t="shared" si="565"/>
        <v>28.205767000000002</v>
      </c>
      <c r="AP1583" s="51">
        <f t="shared" si="566"/>
        <v>24.795479</v>
      </c>
      <c r="AQ1583" s="51">
        <f t="shared" si="567"/>
        <v>20.368765</v>
      </c>
      <c r="AR1583" s="51">
        <f t="shared" si="568"/>
        <v>19.618271</v>
      </c>
      <c r="AS1583" s="51">
        <f t="shared" si="569"/>
        <v>20.897102</v>
      </c>
      <c r="AT1583" s="51">
        <f t="shared" si="570"/>
        <v>21.492553999999998</v>
      </c>
      <c r="AU1583" s="51">
        <f t="shared" si="571"/>
        <v>20.427109000000002</v>
      </c>
      <c r="AV1583" s="51">
        <f t="shared" si="572"/>
        <v>20.020527000000001</v>
      </c>
      <c r="AY1583">
        <v>42257</v>
      </c>
      <c r="AZ1583">
        <v>42257</v>
      </c>
      <c r="BA1583" t="s">
        <v>29</v>
      </c>
      <c r="BB1583" s="1">
        <f t="shared" si="553"/>
        <v>42257</v>
      </c>
    </row>
    <row r="1584" spans="1:54">
      <c r="A1584" t="str">
        <f t="shared" si="573"/>
        <v>42286Fábio90</v>
      </c>
      <c r="B1584" s="48">
        <v>42286.626689814817</v>
      </c>
      <c r="C1584" s="48">
        <f t="shared" si="574"/>
        <v>42286</v>
      </c>
      <c r="D1584" s="48" t="s">
        <v>31</v>
      </c>
      <c r="E1584" s="49">
        <f t="shared" si="575"/>
        <v>90</v>
      </c>
      <c r="F1584" s="48"/>
      <c r="G1584" s="49" t="e">
        <f>VLOOKUP(C1584,#REF!,2,0)</f>
        <v>#REF!</v>
      </c>
      <c r="H1584" s="48"/>
      <c r="I1584" s="43">
        <v>0</v>
      </c>
      <c r="J1584" s="43">
        <v>0</v>
      </c>
      <c r="K1584" s="43">
        <v>8.9969999999999998E-3</v>
      </c>
      <c r="L1584" s="43">
        <v>4.6743670000000002</v>
      </c>
      <c r="M1584" s="43">
        <v>17.515518</v>
      </c>
      <c r="N1584" s="43">
        <v>16.337140999999999</v>
      </c>
      <c r="O1584" s="43">
        <v>14.750323</v>
      </c>
      <c r="P1584" s="43">
        <v>15.82696</v>
      </c>
      <c r="Q1584" s="43">
        <v>14.266698999999999</v>
      </c>
      <c r="R1584" s="43">
        <v>16.422965999999999</v>
      </c>
      <c r="S1584" s="43">
        <v>17.693660999999999</v>
      </c>
      <c r="T1584" s="43">
        <v>21.497633</v>
      </c>
      <c r="U1584" s="43">
        <v>19.666632</v>
      </c>
      <c r="V1584" s="43">
        <v>18.097840999999999</v>
      </c>
      <c r="W1584" s="43">
        <v>20.523775000000001</v>
      </c>
      <c r="X1584" s="43">
        <v>22.092701000000002</v>
      </c>
      <c r="Y1584" s="43">
        <v>90</v>
      </c>
      <c r="AA1584">
        <f t="shared" si="554"/>
        <v>41960.657534722224</v>
      </c>
      <c r="AB1584" t="str">
        <f t="shared" si="555"/>
        <v>41960Murilo/Kassio72</v>
      </c>
      <c r="AC1584" s="52">
        <v>41960</v>
      </c>
      <c r="AD1584" s="53" t="s">
        <v>20</v>
      </c>
      <c r="AE1584" s="54">
        <v>72</v>
      </c>
      <c r="AF1584" s="51" t="str">
        <f t="shared" si="556"/>
        <v/>
      </c>
      <c r="AG1584" s="51">
        <f t="shared" si="557"/>
        <v>0</v>
      </c>
      <c r="AH1584" s="51">
        <f t="shared" si="558"/>
        <v>17.943619000000002</v>
      </c>
      <c r="AI1584" s="51">
        <f t="shared" si="559"/>
        <v>34.387813999999999</v>
      </c>
      <c r="AJ1584" s="51">
        <f t="shared" si="560"/>
        <v>32.579844999999999</v>
      </c>
      <c r="AK1584" s="51">
        <f t="shared" si="561"/>
        <v>30.748636000000001</v>
      </c>
      <c r="AL1584" s="51">
        <f t="shared" si="562"/>
        <v>29.463267999999999</v>
      </c>
      <c r="AM1584" s="51">
        <f t="shared" si="563"/>
        <v>31.547816999999998</v>
      </c>
      <c r="AN1584" s="51">
        <f t="shared" si="564"/>
        <v>27.930150999999999</v>
      </c>
      <c r="AO1584" s="51">
        <f t="shared" si="565"/>
        <v>25.119790999999999</v>
      </c>
      <c r="AP1584" s="51">
        <f t="shared" si="566"/>
        <v>22.036000999999999</v>
      </c>
      <c r="AQ1584" s="51">
        <f t="shared" si="567"/>
        <v>20.136236</v>
      </c>
      <c r="AR1584" s="51">
        <f t="shared" si="568"/>
        <v>19.618271</v>
      </c>
      <c r="AS1584" s="51">
        <f t="shared" si="569"/>
        <v>20.720203000000001</v>
      </c>
      <c r="AT1584" s="51">
        <f t="shared" si="570"/>
        <v>21.253294</v>
      </c>
      <c r="AU1584" s="51">
        <f t="shared" si="571"/>
        <v>20.368765</v>
      </c>
      <c r="AV1584" s="51">
        <f t="shared" si="572"/>
        <v>19.790144000000002</v>
      </c>
      <c r="AY1584">
        <v>42261</v>
      </c>
      <c r="AZ1584">
        <v>42261</v>
      </c>
      <c r="BA1584" t="s">
        <v>29</v>
      </c>
      <c r="BB1584" s="1">
        <f t="shared" si="553"/>
        <v>42261</v>
      </c>
    </row>
    <row r="1585" spans="1:54">
      <c r="A1585" t="str">
        <f t="shared" si="573"/>
        <v>42290Fábio90</v>
      </c>
      <c r="B1585" s="48">
        <v>42290.509421296294</v>
      </c>
      <c r="C1585" s="48">
        <f t="shared" si="574"/>
        <v>42290</v>
      </c>
      <c r="D1585" s="48" t="s">
        <v>31</v>
      </c>
      <c r="E1585" s="49">
        <f t="shared" si="575"/>
        <v>90</v>
      </c>
      <c r="F1585" s="48"/>
      <c r="G1585" s="49" t="e">
        <f>VLOOKUP(C1585,#REF!,2,0)</f>
        <v>#REF!</v>
      </c>
      <c r="H1585" s="48"/>
      <c r="I1585" s="43">
        <v>0</v>
      </c>
      <c r="J1585" s="43">
        <v>0</v>
      </c>
      <c r="K1585" s="43">
        <v>0.69375299999999995</v>
      </c>
      <c r="L1585" s="43">
        <v>20.620156999999999</v>
      </c>
      <c r="M1585" s="43">
        <v>16.855661000000001</v>
      </c>
      <c r="N1585" s="43">
        <v>14.831732000000001</v>
      </c>
      <c r="O1585" s="43">
        <v>15.700716999999999</v>
      </c>
      <c r="P1585" s="43">
        <v>15.700716999999999</v>
      </c>
      <c r="Q1585" s="43">
        <v>14.107385000000001</v>
      </c>
      <c r="R1585" s="43">
        <v>17.426780999999998</v>
      </c>
      <c r="S1585" s="43">
        <v>18.143035999999999</v>
      </c>
      <c r="T1585" s="43">
        <v>21.843786000000001</v>
      </c>
      <c r="U1585" s="43">
        <v>19.760973</v>
      </c>
      <c r="V1585" s="43">
        <v>18.369890000000002</v>
      </c>
      <c r="W1585" s="43">
        <v>22.443562</v>
      </c>
      <c r="X1585" s="43">
        <v>26.426905000000001</v>
      </c>
      <c r="Y1585" s="43">
        <v>90</v>
      </c>
      <c r="AA1585">
        <f t="shared" si="554"/>
        <v>41962.626481481479</v>
      </c>
      <c r="AB1585" t="str">
        <f t="shared" si="555"/>
        <v>41962Murilo/Kassio72</v>
      </c>
      <c r="AC1585" s="52">
        <v>41962</v>
      </c>
      <c r="AD1585" s="53" t="s">
        <v>20</v>
      </c>
      <c r="AE1585" s="54">
        <v>72</v>
      </c>
      <c r="AF1585" s="51" t="str">
        <f t="shared" si="556"/>
        <v/>
      </c>
      <c r="AG1585" s="51">
        <f t="shared" si="557"/>
        <v>0</v>
      </c>
      <c r="AH1585" s="51">
        <f t="shared" si="558"/>
        <v>12.089489</v>
      </c>
      <c r="AI1585" s="51">
        <f t="shared" si="559"/>
        <v>30.317093</v>
      </c>
      <c r="AJ1585" s="51">
        <f t="shared" si="560"/>
        <v>29.746500000000001</v>
      </c>
      <c r="AK1585" s="51">
        <f t="shared" si="561"/>
        <v>28.136752999999999</v>
      </c>
      <c r="AL1585" s="51">
        <f t="shared" si="562"/>
        <v>26.706914999999999</v>
      </c>
      <c r="AM1585" s="51">
        <f t="shared" si="563"/>
        <v>28.761232</v>
      </c>
      <c r="AN1585" s="51">
        <f t="shared" si="564"/>
        <v>25.446300999999998</v>
      </c>
      <c r="AO1585" s="51">
        <f t="shared" si="565"/>
        <v>23.019756000000001</v>
      </c>
      <c r="AP1585" s="51">
        <f t="shared" si="566"/>
        <v>20.602689999999999</v>
      </c>
      <c r="AQ1585" s="51">
        <f t="shared" si="567"/>
        <v>19.447222</v>
      </c>
      <c r="AR1585" s="51">
        <f t="shared" si="568"/>
        <v>19.220372999999999</v>
      </c>
      <c r="AS1585" s="51">
        <f t="shared" si="569"/>
        <v>20.310499</v>
      </c>
      <c r="AT1585" s="51">
        <f t="shared" si="570"/>
        <v>20.956261000000001</v>
      </c>
      <c r="AU1585" s="51">
        <f t="shared" si="571"/>
        <v>20.136236</v>
      </c>
      <c r="AV1585" s="51">
        <f t="shared" si="572"/>
        <v>19.561176</v>
      </c>
      <c r="AY1585">
        <v>42262</v>
      </c>
      <c r="AZ1585">
        <v>42262</v>
      </c>
      <c r="BA1585" t="s">
        <v>29</v>
      </c>
      <c r="BB1585" s="1">
        <f t="shared" si="553"/>
        <v>42262</v>
      </c>
    </row>
    <row r="1586" spans="1:54">
      <c r="A1586" t="str">
        <f t="shared" si="573"/>
        <v>42291Fábio90</v>
      </c>
      <c r="B1586" s="48">
        <v>42291.713425925926</v>
      </c>
      <c r="C1586" s="48">
        <f t="shared" si="574"/>
        <v>42291</v>
      </c>
      <c r="D1586" s="48" t="s">
        <v>31</v>
      </c>
      <c r="E1586" s="49">
        <f t="shared" si="575"/>
        <v>90</v>
      </c>
      <c r="F1586" s="48"/>
      <c r="G1586" s="49" t="e">
        <f>VLOOKUP(C1586,#REF!,2,0)</f>
        <v>#REF!</v>
      </c>
      <c r="H1586" s="48"/>
      <c r="I1586" s="43">
        <v>0</v>
      </c>
      <c r="J1586" s="43">
        <v>0</v>
      </c>
      <c r="K1586" s="43">
        <v>0.24587899999999999</v>
      </c>
      <c r="L1586" s="43">
        <v>20.379653999999999</v>
      </c>
      <c r="M1586" s="43">
        <v>16.725237</v>
      </c>
      <c r="N1586" s="43">
        <v>14.872544</v>
      </c>
      <c r="O1586" s="43">
        <v>15.700716999999999</v>
      </c>
      <c r="P1586" s="43">
        <v>15.449805</v>
      </c>
      <c r="Q1586" s="43">
        <v>13.557130000000001</v>
      </c>
      <c r="R1586" s="43">
        <v>16.855661000000001</v>
      </c>
      <c r="S1586" s="43">
        <v>17.783073000000002</v>
      </c>
      <c r="T1586" s="43">
        <v>21.695088999999999</v>
      </c>
      <c r="U1586" s="43">
        <v>19.666632</v>
      </c>
      <c r="V1586" s="43">
        <v>18.188306999999998</v>
      </c>
      <c r="W1586" s="43">
        <v>21.695088999999999</v>
      </c>
      <c r="X1586" s="43">
        <v>23.874178000000001</v>
      </c>
      <c r="Y1586" s="43">
        <v>90</v>
      </c>
      <c r="AA1586">
        <f t="shared" si="554"/>
        <v>41963.380555555559</v>
      </c>
      <c r="AB1586" t="str">
        <f t="shared" si="555"/>
        <v>41963Murilo/Kassio72</v>
      </c>
      <c r="AC1586" s="52">
        <v>41963</v>
      </c>
      <c r="AD1586" s="53" t="s">
        <v>20</v>
      </c>
      <c r="AE1586" s="54">
        <v>72</v>
      </c>
      <c r="AF1586" s="51" t="str">
        <f t="shared" si="556"/>
        <v/>
      </c>
      <c r="AG1586" s="51">
        <f t="shared" si="557"/>
        <v>0</v>
      </c>
      <c r="AH1586" s="51">
        <f t="shared" si="558"/>
        <v>11.313587999999999</v>
      </c>
      <c r="AI1586" s="51">
        <f t="shared" si="559"/>
        <v>28.413414</v>
      </c>
      <c r="AJ1586" s="51">
        <f t="shared" si="560"/>
        <v>28.900929999999999</v>
      </c>
      <c r="AK1586" s="51">
        <f t="shared" si="561"/>
        <v>27.383023999999999</v>
      </c>
      <c r="AL1586" s="51">
        <f t="shared" si="562"/>
        <v>26.372135</v>
      </c>
      <c r="AM1586" s="51">
        <f t="shared" si="563"/>
        <v>28.205767000000002</v>
      </c>
      <c r="AN1586" s="51">
        <f t="shared" si="564"/>
        <v>24.924942000000001</v>
      </c>
      <c r="AO1586" s="51">
        <f t="shared" si="565"/>
        <v>22.586582</v>
      </c>
      <c r="AP1586" s="51">
        <f t="shared" si="566"/>
        <v>20.252334999999999</v>
      </c>
      <c r="AQ1586" s="51">
        <f t="shared" si="567"/>
        <v>19.390362</v>
      </c>
      <c r="AR1586" s="51">
        <f t="shared" si="568"/>
        <v>19.390362</v>
      </c>
      <c r="AS1586" s="51">
        <f t="shared" si="569"/>
        <v>20.368765</v>
      </c>
      <c r="AT1586" s="51">
        <f t="shared" si="570"/>
        <v>21.015474000000001</v>
      </c>
      <c r="AU1586" s="51">
        <f t="shared" si="571"/>
        <v>20.194241999999999</v>
      </c>
      <c r="AV1586" s="51">
        <f t="shared" si="572"/>
        <v>19.504138999999999</v>
      </c>
      <c r="AY1586">
        <v>42263</v>
      </c>
      <c r="AZ1586">
        <v>42263</v>
      </c>
      <c r="BA1586" t="s">
        <v>29</v>
      </c>
      <c r="BB1586" s="1">
        <f t="shared" si="553"/>
        <v>42263</v>
      </c>
    </row>
    <row r="1587" spans="1:54">
      <c r="A1587" t="str">
        <f t="shared" si="573"/>
        <v>42293Fábio90</v>
      </c>
      <c r="B1587" s="48">
        <v>42293.628310185188</v>
      </c>
      <c r="C1587" s="48">
        <f t="shared" si="574"/>
        <v>42293</v>
      </c>
      <c r="D1587" s="48" t="s">
        <v>31</v>
      </c>
      <c r="E1587" s="49">
        <f t="shared" si="575"/>
        <v>90</v>
      </c>
      <c r="F1587" s="48"/>
      <c r="G1587" s="49" t="e">
        <f>VLOOKUP(C1587,#REF!,2,0)</f>
        <v>#REF!</v>
      </c>
      <c r="H1587" s="48"/>
      <c r="I1587" s="43">
        <v>0</v>
      </c>
      <c r="J1587" s="43">
        <v>0</v>
      </c>
      <c r="K1587" s="43">
        <v>0.16109100000000001</v>
      </c>
      <c r="L1587" s="43">
        <v>20.813578</v>
      </c>
      <c r="M1587" s="43">
        <v>16.899239999999999</v>
      </c>
      <c r="N1587" s="43">
        <v>14.954307999999999</v>
      </c>
      <c r="O1587" s="43">
        <v>15.325142</v>
      </c>
      <c r="P1587" s="43">
        <v>15.366647</v>
      </c>
      <c r="Q1587" s="43">
        <v>14.107385000000001</v>
      </c>
      <c r="R1587" s="43">
        <v>17.649018999999999</v>
      </c>
      <c r="S1587" s="43">
        <v>17.962595</v>
      </c>
      <c r="T1587" s="43">
        <v>22.142672999999998</v>
      </c>
      <c r="U1587" s="43">
        <v>20.33173</v>
      </c>
      <c r="V1587" s="43">
        <v>17.962595</v>
      </c>
      <c r="W1587" s="43">
        <v>21.154211</v>
      </c>
      <c r="X1587" s="43">
        <v>22.645251999999999</v>
      </c>
      <c r="Y1587" s="43">
        <v>90</v>
      </c>
      <c r="AA1587">
        <f t="shared" si="554"/>
        <v>41967.670358796298</v>
      </c>
      <c r="AB1587" t="str">
        <f t="shared" si="555"/>
        <v>41967Murilo/Kassio72</v>
      </c>
      <c r="AC1587" s="52">
        <v>41967</v>
      </c>
      <c r="AD1587" s="53" t="s">
        <v>20</v>
      </c>
      <c r="AE1587" s="54">
        <v>72</v>
      </c>
      <c r="AF1587" s="51" t="str">
        <f t="shared" si="556"/>
        <v/>
      </c>
      <c r="AG1587" s="51">
        <f t="shared" si="557"/>
        <v>0</v>
      </c>
      <c r="AH1587" s="51">
        <f t="shared" si="558"/>
        <v>11.06133</v>
      </c>
      <c r="AI1587" s="51">
        <f t="shared" si="559"/>
        <v>23.144293000000001</v>
      </c>
      <c r="AJ1587" s="51">
        <f t="shared" si="560"/>
        <v>25.774999999999999</v>
      </c>
      <c r="AK1587" s="51">
        <f t="shared" si="561"/>
        <v>25.380849999999999</v>
      </c>
      <c r="AL1587" s="51">
        <f t="shared" si="562"/>
        <v>23.962475000000001</v>
      </c>
      <c r="AM1587" s="51">
        <f t="shared" si="563"/>
        <v>25.840996000000001</v>
      </c>
      <c r="AN1587" s="51">
        <f t="shared" si="564"/>
        <v>22.833573999999999</v>
      </c>
      <c r="AO1587" s="51">
        <f t="shared" si="565"/>
        <v>21.015474000000001</v>
      </c>
      <c r="AP1587" s="51">
        <f t="shared" si="566"/>
        <v>19.107475000000001</v>
      </c>
      <c r="AQ1587" s="51">
        <f t="shared" si="567"/>
        <v>19.051168000000001</v>
      </c>
      <c r="AR1587" s="51">
        <f t="shared" si="568"/>
        <v>19.107475000000001</v>
      </c>
      <c r="AS1587" s="51">
        <f t="shared" si="569"/>
        <v>20.252334999999999</v>
      </c>
      <c r="AT1587" s="51">
        <f t="shared" si="570"/>
        <v>20.956261000000001</v>
      </c>
      <c r="AU1587" s="51">
        <f t="shared" si="571"/>
        <v>19.847597</v>
      </c>
      <c r="AV1587" s="51">
        <f t="shared" si="572"/>
        <v>19.163879000000001</v>
      </c>
      <c r="AY1587">
        <v>42265</v>
      </c>
      <c r="AZ1587">
        <v>42265</v>
      </c>
      <c r="BA1587" t="s">
        <v>29</v>
      </c>
      <c r="BB1587" s="1">
        <f t="shared" si="553"/>
        <v>42265</v>
      </c>
    </row>
    <row r="1588" spans="1:54">
      <c r="A1588" t="str">
        <f t="shared" si="573"/>
        <v>42296Fábio90</v>
      </c>
      <c r="B1588" s="48">
        <v>42296.343854166669</v>
      </c>
      <c r="C1588" s="48">
        <f t="shared" si="574"/>
        <v>42296</v>
      </c>
      <c r="D1588" s="48" t="s">
        <v>31</v>
      </c>
      <c r="E1588" s="49">
        <f t="shared" si="575"/>
        <v>90</v>
      </c>
      <c r="F1588" s="48"/>
      <c r="G1588" s="49" t="e">
        <f>VLOOKUP(C1588,#REF!,2,0)</f>
        <v>#REF!</v>
      </c>
      <c r="H1588" s="48"/>
      <c r="I1588" s="43">
        <v>0</v>
      </c>
      <c r="J1588" s="43">
        <v>0</v>
      </c>
      <c r="K1588" s="43">
        <v>0.112306</v>
      </c>
      <c r="L1588" s="43">
        <v>18.598167</v>
      </c>
      <c r="M1588" s="43">
        <v>15.82696</v>
      </c>
      <c r="N1588" s="43">
        <v>14.067712</v>
      </c>
      <c r="O1588" s="43">
        <v>14.386825</v>
      </c>
      <c r="P1588" s="43">
        <v>14.628639</v>
      </c>
      <c r="Q1588" s="43">
        <v>13.094638</v>
      </c>
      <c r="R1588" s="43">
        <v>16.123549000000001</v>
      </c>
      <c r="S1588" s="43">
        <v>17.074155999999999</v>
      </c>
      <c r="T1588" s="43">
        <v>20.668424999999999</v>
      </c>
      <c r="U1588" s="43">
        <v>18.552409999999998</v>
      </c>
      <c r="V1588" s="43">
        <v>17.205947999999999</v>
      </c>
      <c r="W1588" s="43">
        <v>20.283854000000002</v>
      </c>
      <c r="X1588" s="43">
        <v>21.448414</v>
      </c>
      <c r="Y1588" s="43">
        <v>90</v>
      </c>
      <c r="AA1588">
        <f t="shared" si="554"/>
        <v>41970.591979166667</v>
      </c>
      <c r="AB1588" t="str">
        <f t="shared" si="555"/>
        <v>41970Murilo/Kassio72</v>
      </c>
      <c r="AC1588" s="52">
        <v>41970</v>
      </c>
      <c r="AD1588" s="53" t="s">
        <v>20</v>
      </c>
      <c r="AE1588" s="54">
        <v>72</v>
      </c>
      <c r="AF1588" s="51" t="str">
        <f t="shared" si="556"/>
        <v/>
      </c>
      <c r="AG1588" s="51">
        <f t="shared" si="557"/>
        <v>0</v>
      </c>
      <c r="AH1588" s="51">
        <f t="shared" si="558"/>
        <v>8.7130089999999996</v>
      </c>
      <c r="AI1588" s="51">
        <f t="shared" si="559"/>
        <v>44.753883000000002</v>
      </c>
      <c r="AJ1588" s="51">
        <f t="shared" si="560"/>
        <v>44.407268999999999</v>
      </c>
      <c r="AK1588" s="51">
        <f t="shared" si="561"/>
        <v>42.778446000000002</v>
      </c>
      <c r="AL1588" s="51">
        <f t="shared" si="562"/>
        <v>41.012264000000002</v>
      </c>
      <c r="AM1588" s="51">
        <f t="shared" si="563"/>
        <v>41.012264000000002</v>
      </c>
      <c r="AN1588" s="51">
        <f t="shared" si="564"/>
        <v>37.508831000000001</v>
      </c>
      <c r="AO1588" s="51">
        <f t="shared" si="565"/>
        <v>29.746500000000001</v>
      </c>
      <c r="AP1588" s="51">
        <f t="shared" si="566"/>
        <v>22.525047000000001</v>
      </c>
      <c r="AQ1588" s="51">
        <f t="shared" si="567"/>
        <v>19.561176</v>
      </c>
      <c r="AR1588" s="51">
        <f t="shared" si="568"/>
        <v>19.561176</v>
      </c>
      <c r="AS1588" s="51">
        <f t="shared" si="569"/>
        <v>20.720203000000001</v>
      </c>
      <c r="AT1588" s="51">
        <f t="shared" si="570"/>
        <v>21.372751000000001</v>
      </c>
      <c r="AU1588" s="51">
        <f t="shared" si="571"/>
        <v>20.485567</v>
      </c>
      <c r="AV1588" s="51">
        <f t="shared" si="572"/>
        <v>19.618271</v>
      </c>
      <c r="AY1588">
        <v>42268</v>
      </c>
      <c r="AZ1588">
        <v>42268</v>
      </c>
      <c r="BA1588" t="s">
        <v>29</v>
      </c>
      <c r="BB1588" s="1">
        <f t="shared" si="553"/>
        <v>42268</v>
      </c>
    </row>
    <row r="1589" spans="1:54">
      <c r="A1589" t="str">
        <f t="shared" si="573"/>
        <v>42300Fábio90</v>
      </c>
      <c r="B1589" s="48">
        <v>42300.600254629629</v>
      </c>
      <c r="C1589" s="48">
        <f t="shared" si="574"/>
        <v>42300</v>
      </c>
      <c r="D1589" s="48" t="s">
        <v>31</v>
      </c>
      <c r="E1589" s="49">
        <f t="shared" si="575"/>
        <v>90</v>
      </c>
      <c r="F1589" s="48"/>
      <c r="G1589" s="49" t="e">
        <f>VLOOKUP(C1589,#REF!,2,0)</f>
        <v>#REF!</v>
      </c>
      <c r="H1589" s="48"/>
      <c r="I1589" s="43">
        <v>0</v>
      </c>
      <c r="J1589" s="43">
        <v>0</v>
      </c>
      <c r="K1589" s="43">
        <v>0.62725799999999998</v>
      </c>
      <c r="L1589" s="43">
        <v>20.668424999999999</v>
      </c>
      <c r="M1589" s="43">
        <v>15.325142</v>
      </c>
      <c r="N1589" s="43">
        <v>13.830831</v>
      </c>
      <c r="O1589" s="43">
        <v>14.226777999999999</v>
      </c>
      <c r="P1589" s="43">
        <v>14.507453999999999</v>
      </c>
      <c r="Q1589" s="43">
        <v>13.209466000000001</v>
      </c>
      <c r="R1589" s="43">
        <v>16.681903999999999</v>
      </c>
      <c r="S1589" s="43">
        <v>17.471107</v>
      </c>
      <c r="T1589" s="43">
        <v>21.399222999999999</v>
      </c>
      <c r="U1589" s="43">
        <v>19.244942000000002</v>
      </c>
      <c r="V1589" s="43">
        <v>18.007636999999999</v>
      </c>
      <c r="W1589" s="43">
        <v>20.71678</v>
      </c>
      <c r="X1589" s="43">
        <v>21.695088999999999</v>
      </c>
      <c r="Y1589" s="43">
        <v>90</v>
      </c>
      <c r="AA1589">
        <f t="shared" si="554"/>
        <v>41974.646041666667</v>
      </c>
      <c r="AB1589" t="str">
        <f t="shared" si="555"/>
        <v>41974Murilo/Kassio72</v>
      </c>
      <c r="AC1589" s="52">
        <v>41974</v>
      </c>
      <c r="AD1589" s="53" t="s">
        <v>20</v>
      </c>
      <c r="AE1589" s="54">
        <v>72</v>
      </c>
      <c r="AF1589" s="51" t="str">
        <f t="shared" si="556"/>
        <v/>
      </c>
      <c r="AG1589" s="51">
        <f t="shared" si="557"/>
        <v>0</v>
      </c>
      <c r="AH1589" s="51">
        <f t="shared" si="558"/>
        <v>23.081987000000002</v>
      </c>
      <c r="AI1589" s="51">
        <f t="shared" si="559"/>
        <v>34.540657000000003</v>
      </c>
      <c r="AJ1589" s="51">
        <f t="shared" si="560"/>
        <v>36.009644000000002</v>
      </c>
      <c r="AK1589" s="51">
        <f t="shared" si="561"/>
        <v>35.931556999999998</v>
      </c>
      <c r="AL1589" s="51">
        <f t="shared" si="562"/>
        <v>34.387813999999999</v>
      </c>
      <c r="AM1589" s="51">
        <f t="shared" si="563"/>
        <v>36.166004000000001</v>
      </c>
      <c r="AN1589" s="51">
        <f t="shared" si="564"/>
        <v>32.654209000000002</v>
      </c>
      <c r="AO1589" s="51">
        <f t="shared" si="565"/>
        <v>27.792849</v>
      </c>
      <c r="AP1589" s="51">
        <f t="shared" si="566"/>
        <v>22.957595999999999</v>
      </c>
      <c r="AQ1589" s="51">
        <f t="shared" si="567"/>
        <v>19.675467000000001</v>
      </c>
      <c r="AR1589" s="51">
        <f t="shared" si="568"/>
        <v>19.561176</v>
      </c>
      <c r="AS1589" s="51">
        <f t="shared" si="569"/>
        <v>20.720203000000001</v>
      </c>
      <c r="AT1589" s="51">
        <f t="shared" si="570"/>
        <v>21.312973</v>
      </c>
      <c r="AU1589" s="51">
        <f t="shared" si="571"/>
        <v>20.252334999999999</v>
      </c>
      <c r="AV1589" s="51">
        <f t="shared" si="572"/>
        <v>19.561176</v>
      </c>
      <c r="AY1589">
        <v>42270</v>
      </c>
      <c r="AZ1589">
        <v>42270</v>
      </c>
      <c r="BA1589" t="s">
        <v>29</v>
      </c>
      <c r="BB1589" s="1">
        <f t="shared" si="553"/>
        <v>42270</v>
      </c>
    </row>
    <row r="1590" spans="1:54">
      <c r="A1590" t="str">
        <f t="shared" si="573"/>
        <v>42303Fábio90</v>
      </c>
      <c r="B1590" s="48">
        <v>42303.346493055556</v>
      </c>
      <c r="C1590" s="48">
        <f t="shared" si="574"/>
        <v>42303</v>
      </c>
      <c r="D1590" s="48" t="s">
        <v>31</v>
      </c>
      <c r="E1590" s="49">
        <f t="shared" si="575"/>
        <v>90</v>
      </c>
      <c r="F1590" s="48"/>
      <c r="G1590" s="49" t="e">
        <f>VLOOKUP(C1590,#REF!,2,0)</f>
        <v>#REF!</v>
      </c>
      <c r="H1590" s="48"/>
      <c r="I1590" s="43">
        <v>0</v>
      </c>
      <c r="J1590" s="43">
        <v>0</v>
      </c>
      <c r="K1590" s="43">
        <v>0.74997800000000003</v>
      </c>
      <c r="L1590" s="43">
        <v>20.045342999999999</v>
      </c>
      <c r="M1590" s="43">
        <v>15.077389</v>
      </c>
      <c r="N1590" s="43">
        <v>13.479445999999999</v>
      </c>
      <c r="O1590" s="43">
        <v>13.557130000000001</v>
      </c>
      <c r="P1590" s="43">
        <v>13.596057</v>
      </c>
      <c r="Q1590" s="43">
        <v>12.828775</v>
      </c>
      <c r="R1590" s="43">
        <v>16.552156</v>
      </c>
      <c r="S1590" s="43">
        <v>17.249991999999999</v>
      </c>
      <c r="T1590" s="43">
        <v>21.056601000000001</v>
      </c>
      <c r="U1590" s="43">
        <v>18.827883</v>
      </c>
      <c r="V1590" s="43">
        <v>17.382497999999998</v>
      </c>
      <c r="W1590" s="43">
        <v>20.379653999999999</v>
      </c>
      <c r="X1590" s="43">
        <v>21.497633</v>
      </c>
      <c r="Y1590" s="43">
        <v>90</v>
      </c>
      <c r="AA1590">
        <f t="shared" si="554"/>
        <v>41976.584641203706</v>
      </c>
      <c r="AB1590" t="str">
        <f t="shared" si="555"/>
        <v>41976Murilo/Kassio72</v>
      </c>
      <c r="AC1590" s="52">
        <v>41976</v>
      </c>
      <c r="AD1590" s="53" t="s">
        <v>20</v>
      </c>
      <c r="AE1590" s="54">
        <v>72</v>
      </c>
      <c r="AF1590" s="51" t="str">
        <f t="shared" si="556"/>
        <v/>
      </c>
      <c r="AG1590" s="51">
        <f t="shared" si="557"/>
        <v>0</v>
      </c>
      <c r="AH1590" s="51">
        <f t="shared" si="558"/>
        <v>26.438934</v>
      </c>
      <c r="AI1590" s="51">
        <f t="shared" si="559"/>
        <v>33.931216999999997</v>
      </c>
      <c r="AJ1590" s="51">
        <f t="shared" si="560"/>
        <v>34.007137</v>
      </c>
      <c r="AK1590" s="51">
        <f t="shared" si="561"/>
        <v>33.931216999999997</v>
      </c>
      <c r="AL1590" s="51">
        <f t="shared" si="562"/>
        <v>32.357277000000003</v>
      </c>
      <c r="AM1590" s="51">
        <f t="shared" si="563"/>
        <v>34.311497000000003</v>
      </c>
      <c r="AN1590" s="51">
        <f t="shared" si="564"/>
        <v>30.820837000000001</v>
      </c>
      <c r="AO1590" s="51">
        <f t="shared" si="565"/>
        <v>26.505780999999999</v>
      </c>
      <c r="AP1590" s="51">
        <f t="shared" si="566"/>
        <v>22.402258</v>
      </c>
      <c r="AQ1590" s="51">
        <f t="shared" si="567"/>
        <v>19.732771</v>
      </c>
      <c r="AR1590" s="51">
        <f t="shared" si="568"/>
        <v>19.561176</v>
      </c>
      <c r="AS1590" s="51">
        <f t="shared" si="569"/>
        <v>20.720203000000001</v>
      </c>
      <c r="AT1590" s="51">
        <f t="shared" si="570"/>
        <v>21.193718000000001</v>
      </c>
      <c r="AU1590" s="51">
        <f t="shared" si="571"/>
        <v>20.252334999999999</v>
      </c>
      <c r="AV1590" s="51">
        <f t="shared" si="572"/>
        <v>19.561176</v>
      </c>
      <c r="AY1590">
        <v>42273</v>
      </c>
      <c r="AZ1590">
        <v>42273</v>
      </c>
      <c r="BA1590" t="s">
        <v>29</v>
      </c>
      <c r="BB1590" s="1">
        <f t="shared" si="553"/>
        <v>42273</v>
      </c>
    </row>
    <row r="1591" spans="1:54">
      <c r="A1591" t="str">
        <f t="shared" si="573"/>
        <v>42306Fábio90</v>
      </c>
      <c r="B1591" s="48">
        <v>42306.36787037037</v>
      </c>
      <c r="C1591" s="48">
        <f t="shared" si="574"/>
        <v>42306</v>
      </c>
      <c r="D1591" s="48" t="s">
        <v>31</v>
      </c>
      <c r="E1591" s="49">
        <f t="shared" si="575"/>
        <v>90</v>
      </c>
      <c r="F1591" s="48"/>
      <c r="G1591" s="49" t="e">
        <f>VLOOKUP(C1591,#REF!,2,0)</f>
        <v>#REF!</v>
      </c>
      <c r="H1591" s="48"/>
      <c r="I1591" s="43">
        <v>0</v>
      </c>
      <c r="J1591" s="43">
        <v>0</v>
      </c>
      <c r="K1591" s="43">
        <v>0.49535099999999999</v>
      </c>
      <c r="L1591" s="43">
        <v>20.71678</v>
      </c>
      <c r="M1591" s="43">
        <v>17.382497999999998</v>
      </c>
      <c r="N1591" s="43">
        <v>14.913376</v>
      </c>
      <c r="O1591" s="43">
        <v>15.742751999999999</v>
      </c>
      <c r="P1591" s="43">
        <v>14.628639</v>
      </c>
      <c r="Q1591" s="43">
        <v>13.363394</v>
      </c>
      <c r="R1591" s="43">
        <v>16.509063999999999</v>
      </c>
      <c r="S1591" s="43">
        <v>17.338287000000001</v>
      </c>
      <c r="T1591" s="43">
        <v>21.350121999999999</v>
      </c>
      <c r="U1591" s="43">
        <v>18.78182</v>
      </c>
      <c r="V1591" s="43">
        <v>17.559964999999998</v>
      </c>
      <c r="W1591" s="43">
        <v>20.475697</v>
      </c>
      <c r="X1591" s="43">
        <v>21.203135</v>
      </c>
      <c r="Y1591" s="43">
        <v>90</v>
      </c>
      <c r="AA1591">
        <f t="shared" si="554"/>
        <v>41978.712893518517</v>
      </c>
      <c r="AB1591" t="str">
        <f t="shared" si="555"/>
        <v>41978Murilo/Kassio72</v>
      </c>
      <c r="AC1591" s="52">
        <v>41978</v>
      </c>
      <c r="AD1591" s="53" t="s">
        <v>20</v>
      </c>
      <c r="AE1591" s="54">
        <v>72</v>
      </c>
      <c r="AF1591" s="51" t="str">
        <f t="shared" si="556"/>
        <v/>
      </c>
      <c r="AG1591" s="51">
        <f t="shared" si="557"/>
        <v>0</v>
      </c>
      <c r="AH1591" s="51">
        <f t="shared" si="558"/>
        <v>18.659481</v>
      </c>
      <c r="AI1591" s="51">
        <f t="shared" si="559"/>
        <v>29.463267999999999</v>
      </c>
      <c r="AJ1591" s="51">
        <f t="shared" si="560"/>
        <v>30.460581000000001</v>
      </c>
      <c r="AK1591" s="51">
        <f t="shared" si="561"/>
        <v>31.255997000000001</v>
      </c>
      <c r="AL1591" s="51">
        <f t="shared" si="562"/>
        <v>29.959826</v>
      </c>
      <c r="AM1591" s="51">
        <f t="shared" si="563"/>
        <v>31.988050000000001</v>
      </c>
      <c r="AN1591" s="51">
        <f t="shared" si="564"/>
        <v>28.621839999999999</v>
      </c>
      <c r="AO1591" s="51">
        <f t="shared" si="565"/>
        <v>24.989811</v>
      </c>
      <c r="AP1591" s="51">
        <f t="shared" si="566"/>
        <v>21.492553999999998</v>
      </c>
      <c r="AQ1591" s="51">
        <f t="shared" si="567"/>
        <v>19.675467000000001</v>
      </c>
      <c r="AR1591" s="51">
        <f t="shared" si="568"/>
        <v>19.504138999999999</v>
      </c>
      <c r="AS1591" s="51">
        <f t="shared" si="569"/>
        <v>20.427109000000002</v>
      </c>
      <c r="AT1591" s="51">
        <f t="shared" si="570"/>
        <v>21.015474000000001</v>
      </c>
      <c r="AU1591" s="51">
        <f t="shared" si="571"/>
        <v>20.194241999999999</v>
      </c>
      <c r="AV1591" s="51">
        <f t="shared" si="572"/>
        <v>19.333618000000001</v>
      </c>
      <c r="AY1591">
        <v>42274</v>
      </c>
      <c r="AZ1591">
        <v>42274</v>
      </c>
      <c r="BA1591" t="s">
        <v>29</v>
      </c>
      <c r="BB1591" s="1">
        <f t="shared" si="553"/>
        <v>42274</v>
      </c>
    </row>
    <row r="1592" spans="1:54">
      <c r="A1592" t="str">
        <f t="shared" si="573"/>
        <v>42311Fábio90</v>
      </c>
      <c r="B1592" s="48">
        <v>42311.358090277776</v>
      </c>
      <c r="C1592" s="48">
        <f t="shared" si="574"/>
        <v>42311</v>
      </c>
      <c r="D1592" s="48" t="s">
        <v>31</v>
      </c>
      <c r="E1592" s="49">
        <f t="shared" si="575"/>
        <v>90</v>
      </c>
      <c r="F1592" s="48"/>
      <c r="G1592" s="49" t="e">
        <f>VLOOKUP(C1592,#REF!,2,0)</f>
        <v>#REF!</v>
      </c>
      <c r="H1592" s="48"/>
      <c r="I1592" s="43">
        <v>0</v>
      </c>
      <c r="J1592" s="43">
        <v>0</v>
      </c>
      <c r="K1592" s="43">
        <v>2.1036619999999999</v>
      </c>
      <c r="L1592" s="43">
        <v>22.746447</v>
      </c>
      <c r="M1592" s="43">
        <v>19.808230999999999</v>
      </c>
      <c r="N1592" s="43">
        <v>16.337140999999999</v>
      </c>
      <c r="O1592" s="43">
        <v>17.118037999999999</v>
      </c>
      <c r="P1592" s="43">
        <v>15.742751999999999</v>
      </c>
      <c r="Q1592" s="43">
        <v>13.713176000000001</v>
      </c>
      <c r="R1592" s="43">
        <v>16.768650000000001</v>
      </c>
      <c r="S1592" s="43">
        <v>17.604455999999999</v>
      </c>
      <c r="T1592" s="43">
        <v>21.497633</v>
      </c>
      <c r="U1592" s="43">
        <v>19.244942000000002</v>
      </c>
      <c r="V1592" s="43">
        <v>17.962595</v>
      </c>
      <c r="W1592" s="43">
        <v>21.007883</v>
      </c>
      <c r="X1592" s="43">
        <v>22.142672999999998</v>
      </c>
      <c r="Y1592" s="43">
        <v>90</v>
      </c>
      <c r="AA1592">
        <f t="shared" si="554"/>
        <v>41981.361666666664</v>
      </c>
      <c r="AB1592" t="str">
        <f t="shared" si="555"/>
        <v>41981Murilo/Kassio72</v>
      </c>
      <c r="AC1592" s="52">
        <v>41981</v>
      </c>
      <c r="AD1592" s="53" t="s">
        <v>20</v>
      </c>
      <c r="AE1592" s="54">
        <v>72</v>
      </c>
      <c r="AF1592" s="51" t="str">
        <f t="shared" si="556"/>
        <v/>
      </c>
      <c r="AG1592" s="51">
        <f t="shared" si="557"/>
        <v>0</v>
      </c>
      <c r="AH1592" s="51">
        <f t="shared" si="558"/>
        <v>14.107203</v>
      </c>
      <c r="AI1592" s="51">
        <f t="shared" si="559"/>
        <v>25.709078000000002</v>
      </c>
      <c r="AJ1592" s="51">
        <f t="shared" si="560"/>
        <v>27.861469</v>
      </c>
      <c r="AK1592" s="51">
        <f t="shared" si="561"/>
        <v>28.552289999999999</v>
      </c>
      <c r="AL1592" s="51">
        <f t="shared" si="562"/>
        <v>27.247107</v>
      </c>
      <c r="AM1592" s="51">
        <f t="shared" si="563"/>
        <v>29.746500000000001</v>
      </c>
      <c r="AN1592" s="51">
        <f t="shared" si="564"/>
        <v>26.639799</v>
      </c>
      <c r="AO1592" s="51">
        <f t="shared" si="565"/>
        <v>23.331790999999999</v>
      </c>
      <c r="AP1592" s="51">
        <f t="shared" si="566"/>
        <v>20.661383000000001</v>
      </c>
      <c r="AQ1592" s="51">
        <f t="shared" si="567"/>
        <v>19.333618000000001</v>
      </c>
      <c r="AR1592" s="51">
        <f t="shared" si="568"/>
        <v>19.107475000000001</v>
      </c>
      <c r="AS1592" s="51">
        <f t="shared" si="569"/>
        <v>20.310499</v>
      </c>
      <c r="AT1592" s="51">
        <f t="shared" si="570"/>
        <v>21.0748</v>
      </c>
      <c r="AU1592" s="51">
        <f t="shared" si="571"/>
        <v>20.020527000000001</v>
      </c>
      <c r="AV1592" s="51">
        <f t="shared" si="572"/>
        <v>19.276951</v>
      </c>
      <c r="AY1592">
        <v>42276</v>
      </c>
      <c r="AZ1592">
        <v>42276</v>
      </c>
      <c r="BA1592" t="s">
        <v>29</v>
      </c>
      <c r="BB1592" s="1">
        <f t="shared" si="553"/>
        <v>42276</v>
      </c>
    </row>
    <row r="1593" spans="1:54">
      <c r="A1593" t="str">
        <f t="shared" si="573"/>
        <v>42312Fábio90</v>
      </c>
      <c r="B1593" s="48">
        <v>42312.34946759259</v>
      </c>
      <c r="C1593" s="48">
        <f t="shared" si="574"/>
        <v>42312</v>
      </c>
      <c r="D1593" s="48" t="s">
        <v>31</v>
      </c>
      <c r="E1593" s="49">
        <f t="shared" si="575"/>
        <v>90</v>
      </c>
      <c r="F1593" s="48"/>
      <c r="G1593" s="49" t="e">
        <f>VLOOKUP(C1593,#REF!,2,0)</f>
        <v>#REF!</v>
      </c>
      <c r="H1593" s="48"/>
      <c r="I1593" s="43">
        <v>0</v>
      </c>
      <c r="J1593" s="43">
        <v>0</v>
      </c>
      <c r="K1593" s="43">
        <v>1.1652739999999999</v>
      </c>
      <c r="L1593" s="43">
        <v>22.393265</v>
      </c>
      <c r="M1593" s="43">
        <v>18.966383</v>
      </c>
      <c r="N1593" s="43">
        <v>16.038502000000001</v>
      </c>
      <c r="O1593" s="43">
        <v>17.294121000000001</v>
      </c>
      <c r="P1593" s="43">
        <v>16.855661000000001</v>
      </c>
      <c r="Q1593" s="43">
        <v>14.790993</v>
      </c>
      <c r="R1593" s="43">
        <v>18.278981999999999</v>
      </c>
      <c r="S1593" s="43">
        <v>19.198360000000001</v>
      </c>
      <c r="T1593" s="43">
        <v>22.797143999999999</v>
      </c>
      <c r="U1593" s="43">
        <v>19.525558</v>
      </c>
      <c r="V1593" s="43">
        <v>17.382497999999998</v>
      </c>
      <c r="W1593" s="43">
        <v>20.523775000000001</v>
      </c>
      <c r="X1593" s="43">
        <v>21.30105</v>
      </c>
      <c r="Y1593" s="43">
        <v>90</v>
      </c>
      <c r="AA1593">
        <f t="shared" si="554"/>
        <v>41984.459537037037</v>
      </c>
      <c r="AB1593" t="str">
        <f t="shared" si="555"/>
        <v>41984Murilo/Kassio72</v>
      </c>
      <c r="AC1593" s="52">
        <v>41984</v>
      </c>
      <c r="AD1593" s="53" t="s">
        <v>20</v>
      </c>
      <c r="AE1593" s="54">
        <v>72</v>
      </c>
      <c r="AF1593" s="51" t="str">
        <f t="shared" si="556"/>
        <v/>
      </c>
      <c r="AG1593" s="51">
        <f t="shared" si="557"/>
        <v>0</v>
      </c>
      <c r="AH1593" s="51">
        <f t="shared" si="558"/>
        <v>32.803176999999998</v>
      </c>
      <c r="AI1593" s="51">
        <f t="shared" si="559"/>
        <v>36.401234000000002</v>
      </c>
      <c r="AJ1593" s="51">
        <f t="shared" si="560"/>
        <v>31.988050000000001</v>
      </c>
      <c r="AK1593" s="51">
        <f t="shared" si="561"/>
        <v>30.388791999999999</v>
      </c>
      <c r="AL1593" s="51">
        <f t="shared" si="562"/>
        <v>26.572737</v>
      </c>
      <c r="AM1593" s="51">
        <f t="shared" si="563"/>
        <v>27.655892999999999</v>
      </c>
      <c r="AN1593" s="51">
        <f t="shared" si="564"/>
        <v>24.601942000000001</v>
      </c>
      <c r="AO1593" s="51">
        <f t="shared" si="565"/>
        <v>22.157710999999999</v>
      </c>
      <c r="AP1593" s="51">
        <f t="shared" si="566"/>
        <v>20.020527000000001</v>
      </c>
      <c r="AQ1593" s="51">
        <f t="shared" si="567"/>
        <v>19.276951</v>
      </c>
      <c r="AR1593" s="51">
        <f t="shared" si="568"/>
        <v>19.333618000000001</v>
      </c>
      <c r="AS1593" s="51">
        <f t="shared" si="569"/>
        <v>20.310499</v>
      </c>
      <c r="AT1593" s="51">
        <f t="shared" si="570"/>
        <v>21.015474000000001</v>
      </c>
      <c r="AU1593" s="51">
        <f t="shared" si="571"/>
        <v>20.020527000000001</v>
      </c>
      <c r="AV1593" s="51">
        <f t="shared" si="572"/>
        <v>19.163879000000001</v>
      </c>
      <c r="AY1593">
        <v>42278</v>
      </c>
      <c r="AZ1593">
        <v>42278</v>
      </c>
      <c r="BA1593" t="s">
        <v>29</v>
      </c>
      <c r="BB1593" s="1">
        <f t="shared" si="553"/>
        <v>42278</v>
      </c>
    </row>
    <row r="1594" spans="1:54">
      <c r="A1594" t="str">
        <f t="shared" si="573"/>
        <v>42317Fábio90</v>
      </c>
      <c r="B1594" s="48">
        <v>42317.357731481483</v>
      </c>
      <c r="C1594" s="48">
        <f t="shared" si="574"/>
        <v>42317</v>
      </c>
      <c r="D1594" s="48" t="s">
        <v>31</v>
      </c>
      <c r="E1594" s="49">
        <f t="shared" si="575"/>
        <v>90</v>
      </c>
      <c r="F1594" s="48"/>
      <c r="G1594" s="49" t="e">
        <f>VLOOKUP(C1594,#REF!,2,0)</f>
        <v>#REF!</v>
      </c>
      <c r="H1594" s="48"/>
      <c r="I1594" s="43">
        <v>0</v>
      </c>
      <c r="J1594" s="43">
        <v>0</v>
      </c>
      <c r="K1594" s="43">
        <v>1.3636680000000001</v>
      </c>
      <c r="L1594" s="43">
        <v>21.497633</v>
      </c>
      <c r="M1594" s="43">
        <v>18.007636999999999</v>
      </c>
      <c r="N1594" s="43">
        <v>15.700716999999999</v>
      </c>
      <c r="O1594" s="43">
        <v>17.249991999999999</v>
      </c>
      <c r="P1594" s="43">
        <v>16.942883999999999</v>
      </c>
      <c r="Q1594" s="43">
        <v>15.996090000000001</v>
      </c>
      <c r="R1594" s="43">
        <v>19.572514000000002</v>
      </c>
      <c r="S1594" s="43">
        <v>20.620156999999999</v>
      </c>
      <c r="T1594" s="43">
        <v>24.763864999999999</v>
      </c>
      <c r="U1594" s="43">
        <v>26.372440000000001</v>
      </c>
      <c r="V1594" s="43">
        <v>28.085809999999999</v>
      </c>
      <c r="W1594" s="43">
        <v>28.141914</v>
      </c>
      <c r="X1594" s="43">
        <v>27.471917999999999</v>
      </c>
      <c r="Y1594" s="43">
        <v>90</v>
      </c>
      <c r="AA1594">
        <f t="shared" si="554"/>
        <v>41987.636030092595</v>
      </c>
      <c r="AB1594" t="str">
        <f t="shared" si="555"/>
        <v>41987Murilo/Kassio72</v>
      </c>
      <c r="AC1594" s="52">
        <v>41987</v>
      </c>
      <c r="AD1594" s="53" t="s">
        <v>20</v>
      </c>
      <c r="AE1594" s="54">
        <v>72</v>
      </c>
      <c r="AF1594" s="51" t="str">
        <f t="shared" si="556"/>
        <v/>
      </c>
      <c r="AG1594" s="51">
        <f t="shared" si="557"/>
        <v>0</v>
      </c>
      <c r="AH1594" s="51">
        <f t="shared" si="558"/>
        <v>35.387413000000002</v>
      </c>
      <c r="AI1594" s="51">
        <f t="shared" si="559"/>
        <v>44.493800999999998</v>
      </c>
      <c r="AJ1594" s="51">
        <f t="shared" si="560"/>
        <v>42.948523999999999</v>
      </c>
      <c r="AK1594" s="51">
        <f t="shared" si="561"/>
        <v>42.185752999999998</v>
      </c>
      <c r="AL1594" s="51">
        <f t="shared" si="562"/>
        <v>40.597068999999998</v>
      </c>
      <c r="AM1594" s="51">
        <f t="shared" si="563"/>
        <v>40.762917000000002</v>
      </c>
      <c r="AN1594" s="51">
        <f t="shared" si="564"/>
        <v>37.111370000000001</v>
      </c>
      <c r="AO1594" s="51">
        <f t="shared" si="565"/>
        <v>28.621839999999999</v>
      </c>
      <c r="AP1594" s="51">
        <f t="shared" si="566"/>
        <v>20.838056999999999</v>
      </c>
      <c r="AQ1594" s="51">
        <f t="shared" si="567"/>
        <v>19.561176</v>
      </c>
      <c r="AR1594" s="51">
        <f t="shared" si="568"/>
        <v>19.561176</v>
      </c>
      <c r="AS1594" s="51">
        <f t="shared" si="569"/>
        <v>20.485567</v>
      </c>
      <c r="AT1594" s="51">
        <f t="shared" si="570"/>
        <v>21.134211000000001</v>
      </c>
      <c r="AU1594" s="51">
        <f t="shared" si="571"/>
        <v>20.078351999999999</v>
      </c>
      <c r="AV1594" s="51">
        <f t="shared" si="572"/>
        <v>19.390362</v>
      </c>
      <c r="AY1594">
        <v>42280</v>
      </c>
      <c r="AZ1594">
        <v>42280</v>
      </c>
      <c r="BA1594" t="s">
        <v>29</v>
      </c>
      <c r="BB1594" s="1">
        <f t="shared" si="553"/>
        <v>42280</v>
      </c>
    </row>
    <row r="1595" spans="1:54">
      <c r="A1595" t="str">
        <f t="shared" si="573"/>
        <v>42319Fábio90</v>
      </c>
      <c r="B1595" s="48">
        <v>42319.342800925922</v>
      </c>
      <c r="C1595" s="48">
        <f t="shared" si="574"/>
        <v>42319</v>
      </c>
      <c r="D1595" s="48" t="s">
        <v>31</v>
      </c>
      <c r="E1595" s="49">
        <f t="shared" si="575"/>
        <v>90</v>
      </c>
      <c r="F1595" s="48"/>
      <c r="G1595" s="49" t="e">
        <f>VLOOKUP(C1595,#REF!,2,0)</f>
        <v>#REF!</v>
      </c>
      <c r="H1595" s="48"/>
      <c r="I1595" s="43">
        <v>0</v>
      </c>
      <c r="J1595" s="43">
        <v>0</v>
      </c>
      <c r="K1595" s="43">
        <v>0.426371</v>
      </c>
      <c r="L1595" s="43">
        <v>19.525558</v>
      </c>
      <c r="M1595" s="43">
        <v>16.509063999999999</v>
      </c>
      <c r="N1595" s="43">
        <v>14.872544</v>
      </c>
      <c r="O1595" s="43">
        <v>16.337140999999999</v>
      </c>
      <c r="P1595" s="43">
        <v>15.911405999999999</v>
      </c>
      <c r="Q1595" s="43">
        <v>14.226777999999999</v>
      </c>
      <c r="R1595" s="43">
        <v>17.783073000000002</v>
      </c>
      <c r="S1595" s="43">
        <v>18.78182</v>
      </c>
      <c r="T1595" s="43">
        <v>22.493888999999999</v>
      </c>
      <c r="U1595" s="43">
        <v>20.813578</v>
      </c>
      <c r="V1595" s="43">
        <v>20.523775000000001</v>
      </c>
      <c r="W1595" s="43">
        <v>26.809674999999999</v>
      </c>
      <c r="X1595" s="43">
        <v>27.029547000000001</v>
      </c>
      <c r="Y1595" s="43">
        <v>90</v>
      </c>
      <c r="AA1595">
        <f t="shared" si="554"/>
        <v>41995.399594907409</v>
      </c>
      <c r="AB1595" t="str">
        <f t="shared" si="555"/>
        <v>41995Murilo/Kassio72</v>
      </c>
      <c r="AC1595" s="52">
        <v>41995</v>
      </c>
      <c r="AD1595" s="53" t="s">
        <v>20</v>
      </c>
      <c r="AE1595" s="54">
        <v>72</v>
      </c>
      <c r="AF1595" s="51" t="str">
        <f t="shared" si="556"/>
        <v/>
      </c>
      <c r="AG1595" s="51">
        <f t="shared" si="557"/>
        <v>0</v>
      </c>
      <c r="AH1595" s="51">
        <f t="shared" si="558"/>
        <v>31.988050000000001</v>
      </c>
      <c r="AI1595" s="51">
        <f t="shared" si="559"/>
        <v>40.679943000000002</v>
      </c>
      <c r="AJ1595" s="51">
        <f t="shared" si="560"/>
        <v>39.937035000000002</v>
      </c>
      <c r="AK1595" s="51">
        <f t="shared" si="561"/>
        <v>39.282215000000001</v>
      </c>
      <c r="AL1595" s="51">
        <f t="shared" si="562"/>
        <v>37.588543000000001</v>
      </c>
      <c r="AM1595" s="51">
        <f t="shared" si="563"/>
        <v>38.956802000000003</v>
      </c>
      <c r="AN1595" s="51">
        <f t="shared" si="564"/>
        <v>35.542458000000003</v>
      </c>
      <c r="AO1595" s="51">
        <f t="shared" si="565"/>
        <v>29.959826</v>
      </c>
      <c r="AP1595" s="51">
        <f t="shared" si="566"/>
        <v>25.250136999999999</v>
      </c>
      <c r="AQ1595" s="51">
        <f t="shared" si="567"/>
        <v>19.790144000000002</v>
      </c>
      <c r="AR1595" s="51">
        <f t="shared" si="568"/>
        <v>19.447222</v>
      </c>
      <c r="AS1595" s="51">
        <f t="shared" si="569"/>
        <v>20.544087999999999</v>
      </c>
      <c r="AT1595" s="51">
        <f t="shared" si="570"/>
        <v>21.0748</v>
      </c>
      <c r="AU1595" s="51">
        <f t="shared" si="571"/>
        <v>20.020527000000001</v>
      </c>
      <c r="AV1595" s="51">
        <f t="shared" si="572"/>
        <v>19.163879000000001</v>
      </c>
      <c r="AY1595">
        <v>42283</v>
      </c>
      <c r="AZ1595">
        <v>42283</v>
      </c>
      <c r="BA1595" t="s">
        <v>29</v>
      </c>
      <c r="BB1595" s="1">
        <f t="shared" si="553"/>
        <v>42283</v>
      </c>
    </row>
    <row r="1596" spans="1:54">
      <c r="A1596" t="str">
        <f t="shared" si="573"/>
        <v>42321Fábio90</v>
      </c>
      <c r="B1596" s="48">
        <v>42321.695</v>
      </c>
      <c r="C1596" s="48">
        <f t="shared" si="574"/>
        <v>42321</v>
      </c>
      <c r="D1596" s="48" t="s">
        <v>31</v>
      </c>
      <c r="E1596" s="49">
        <f t="shared" si="575"/>
        <v>90</v>
      </c>
      <c r="F1596" s="48"/>
      <c r="G1596" s="49" t="e">
        <f>VLOOKUP(C1596,#REF!,2,0)</f>
        <v>#REF!</v>
      </c>
      <c r="H1596" s="48"/>
      <c r="I1596" s="43">
        <v>0</v>
      </c>
      <c r="J1596" s="43">
        <v>0</v>
      </c>
      <c r="K1596" s="43">
        <v>3.669E-2</v>
      </c>
      <c r="L1596" s="43">
        <v>15.658751000000001</v>
      </c>
      <c r="M1596" s="43">
        <v>14.913376</v>
      </c>
      <c r="N1596" s="43">
        <v>13.909534000000001</v>
      </c>
      <c r="O1596" s="43">
        <v>14.386825</v>
      </c>
      <c r="P1596" s="43">
        <v>14.669136</v>
      </c>
      <c r="Q1596" s="43">
        <v>14.266698999999999</v>
      </c>
      <c r="R1596" s="43">
        <v>17.074155999999999</v>
      </c>
      <c r="S1596" s="43">
        <v>17.962595</v>
      </c>
      <c r="T1596" s="43">
        <v>21.893456</v>
      </c>
      <c r="U1596" s="43">
        <v>19.808230999999999</v>
      </c>
      <c r="V1596" s="43">
        <v>18.007636999999999</v>
      </c>
      <c r="W1596" s="43">
        <v>21.007883</v>
      </c>
      <c r="X1596" s="43">
        <v>22.393265</v>
      </c>
      <c r="Y1596" s="43">
        <v>90</v>
      </c>
      <c r="AA1596">
        <f t="shared" si="554"/>
        <v>42001.702060185184</v>
      </c>
      <c r="AB1596" t="str">
        <f t="shared" si="555"/>
        <v>42001Murilo/Kassio72</v>
      </c>
      <c r="AC1596" s="52">
        <v>42001</v>
      </c>
      <c r="AD1596" s="53" t="s">
        <v>20</v>
      </c>
      <c r="AE1596" s="54">
        <v>72</v>
      </c>
      <c r="AF1596" s="51" t="str">
        <f t="shared" si="556"/>
        <v/>
      </c>
      <c r="AG1596" s="51">
        <f t="shared" si="557"/>
        <v>0</v>
      </c>
      <c r="AH1596" s="51">
        <f t="shared" si="558"/>
        <v>16.818943000000001</v>
      </c>
      <c r="AI1596" s="51">
        <f t="shared" si="559"/>
        <v>28.970938</v>
      </c>
      <c r="AJ1596" s="51">
        <f t="shared" si="560"/>
        <v>36.244323999999999</v>
      </c>
      <c r="AK1596" s="51">
        <f t="shared" si="561"/>
        <v>37.111370000000001</v>
      </c>
      <c r="AL1596" s="51">
        <f t="shared" si="562"/>
        <v>35.620097999999999</v>
      </c>
      <c r="AM1596" s="51">
        <f t="shared" si="563"/>
        <v>38.149062999999998</v>
      </c>
      <c r="AN1596" s="51">
        <f t="shared" si="564"/>
        <v>35.232684999999996</v>
      </c>
      <c r="AO1596" s="51">
        <f t="shared" si="565"/>
        <v>31.183260000000001</v>
      </c>
      <c r="AP1596" s="51">
        <f t="shared" si="566"/>
        <v>30.031096000000002</v>
      </c>
      <c r="AQ1596" s="51">
        <f t="shared" si="567"/>
        <v>28.205767000000002</v>
      </c>
      <c r="AR1596" s="51">
        <f t="shared" si="568"/>
        <v>28.691483999999999</v>
      </c>
      <c r="AS1596" s="51">
        <f t="shared" si="569"/>
        <v>29.888642999999998</v>
      </c>
      <c r="AT1596" s="51">
        <f t="shared" si="570"/>
        <v>29.111183</v>
      </c>
      <c r="AU1596" s="51">
        <f t="shared" si="571"/>
        <v>26.372135</v>
      </c>
      <c r="AV1596" s="51">
        <f t="shared" si="572"/>
        <v>25.446300999999998</v>
      </c>
      <c r="AY1596">
        <v>42287</v>
      </c>
      <c r="AZ1596">
        <v>42287</v>
      </c>
      <c r="BA1596" t="s">
        <v>29</v>
      </c>
      <c r="BB1596" s="1">
        <f t="shared" si="553"/>
        <v>42287</v>
      </c>
    </row>
    <row r="1597" spans="1:54">
      <c r="A1597" t="str">
        <f t="shared" si="573"/>
        <v>42324Fábio90</v>
      </c>
      <c r="B1597" s="48">
        <v>42324.335011574076</v>
      </c>
      <c r="C1597" s="48">
        <f t="shared" si="574"/>
        <v>42324</v>
      </c>
      <c r="D1597" s="48" t="s">
        <v>31</v>
      </c>
      <c r="E1597" s="49">
        <f t="shared" si="575"/>
        <v>90</v>
      </c>
      <c r="F1597" s="48"/>
      <c r="G1597" s="49" t="e">
        <f>VLOOKUP(C1597,#REF!,2,0)</f>
        <v>#REF!</v>
      </c>
      <c r="H1597" s="48"/>
      <c r="I1597" s="43">
        <v>0</v>
      </c>
      <c r="J1597" s="43">
        <v>0</v>
      </c>
      <c r="K1597" s="43">
        <v>0.68012099999999998</v>
      </c>
      <c r="L1597" s="43">
        <v>21.252056</v>
      </c>
      <c r="M1597" s="43">
        <v>17.917631</v>
      </c>
      <c r="N1597" s="43">
        <v>15.996090000000001</v>
      </c>
      <c r="O1597" s="43">
        <v>17.559964999999998</v>
      </c>
      <c r="P1597" s="43">
        <v>17.074155999999999</v>
      </c>
      <c r="Q1597" s="43">
        <v>15.408205000000001</v>
      </c>
      <c r="R1597" s="43">
        <v>18.827883</v>
      </c>
      <c r="S1597" s="43">
        <v>19.619548999999999</v>
      </c>
      <c r="T1597" s="43">
        <v>23.102335</v>
      </c>
      <c r="U1597" s="43">
        <v>20.765158</v>
      </c>
      <c r="V1597" s="43">
        <v>19.105416999999999</v>
      </c>
      <c r="W1597" s="43">
        <v>21.99297</v>
      </c>
      <c r="X1597" s="43">
        <v>23.306941999999999</v>
      </c>
      <c r="Y1597" s="43">
        <v>90</v>
      </c>
      <c r="AA1597">
        <f t="shared" si="554"/>
        <v>42010.619606481479</v>
      </c>
      <c r="AB1597" t="str">
        <f t="shared" si="555"/>
        <v>42010Murilo/Kassio72</v>
      </c>
      <c r="AC1597" s="52">
        <v>42010</v>
      </c>
      <c r="AD1597" s="53" t="s">
        <v>20</v>
      </c>
      <c r="AE1597" s="54">
        <v>72</v>
      </c>
      <c r="AF1597" s="51" t="str">
        <f t="shared" si="556"/>
        <v/>
      </c>
      <c r="AG1597" s="51">
        <f t="shared" si="557"/>
        <v>0</v>
      </c>
      <c r="AH1597" s="51">
        <f t="shared" si="558"/>
        <v>37.032131</v>
      </c>
      <c r="AI1597" s="51">
        <f t="shared" si="559"/>
        <v>47.127128999999996</v>
      </c>
      <c r="AJ1597" s="51">
        <f t="shared" si="560"/>
        <v>45.713706999999999</v>
      </c>
      <c r="AK1597" s="51">
        <f t="shared" si="561"/>
        <v>44.927689000000001</v>
      </c>
      <c r="AL1597" s="51">
        <f t="shared" si="562"/>
        <v>43.546363999999997</v>
      </c>
      <c r="AM1597" s="51">
        <f t="shared" si="563"/>
        <v>44.407268999999999</v>
      </c>
      <c r="AN1597" s="51">
        <f t="shared" si="564"/>
        <v>41.76482</v>
      </c>
      <c r="AO1597" s="51">
        <f t="shared" si="565"/>
        <v>36.087780000000002</v>
      </c>
      <c r="AP1597" s="51">
        <f t="shared" si="566"/>
        <v>35.232684999999996</v>
      </c>
      <c r="AQ1597" s="51">
        <f t="shared" si="567"/>
        <v>31.401717999999999</v>
      </c>
      <c r="AR1597" s="51">
        <f t="shared" si="568"/>
        <v>31.183260000000001</v>
      </c>
      <c r="AS1597" s="51">
        <f t="shared" si="569"/>
        <v>31.694199000000001</v>
      </c>
      <c r="AT1597" s="51">
        <f t="shared" si="570"/>
        <v>30.317093</v>
      </c>
      <c r="AU1597" s="51">
        <f t="shared" si="571"/>
        <v>27.587548999999999</v>
      </c>
      <c r="AV1597" s="51">
        <f t="shared" si="572"/>
        <v>26.172321</v>
      </c>
      <c r="AY1597">
        <v>42291</v>
      </c>
      <c r="AZ1597">
        <v>42291</v>
      </c>
      <c r="BA1597" t="s">
        <v>29</v>
      </c>
      <c r="BB1597" s="1">
        <f t="shared" si="553"/>
        <v>42291</v>
      </c>
    </row>
    <row r="1598" spans="1:54">
      <c r="A1598" t="str">
        <f t="shared" si="573"/>
        <v>42326Fábio90</v>
      </c>
      <c r="B1598" s="48">
        <v>42326.354756944442</v>
      </c>
      <c r="C1598" s="48">
        <f t="shared" si="574"/>
        <v>42326</v>
      </c>
      <c r="D1598" s="48" t="s">
        <v>31</v>
      </c>
      <c r="E1598" s="49">
        <f t="shared" si="575"/>
        <v>90</v>
      </c>
      <c r="F1598" s="48"/>
      <c r="G1598" s="49" t="e">
        <f>VLOOKUP(C1598,#REF!,2,0)</f>
        <v>#REF!</v>
      </c>
      <c r="H1598" s="48"/>
      <c r="I1598" s="43">
        <v>0</v>
      </c>
      <c r="J1598" s="43">
        <v>0</v>
      </c>
      <c r="K1598" s="43">
        <v>1.002766</v>
      </c>
      <c r="L1598" s="43">
        <v>22.192657000000001</v>
      </c>
      <c r="M1598" s="43">
        <v>18.689892</v>
      </c>
      <c r="N1598" s="43">
        <v>16.166153000000001</v>
      </c>
      <c r="O1598" s="43">
        <v>17.783073000000002</v>
      </c>
      <c r="P1598" s="43">
        <v>17.783073000000002</v>
      </c>
      <c r="Q1598" s="43">
        <v>16.812135999999999</v>
      </c>
      <c r="R1598" s="43">
        <v>21.30105</v>
      </c>
      <c r="S1598" s="43">
        <v>24.030000999999999</v>
      </c>
      <c r="T1598" s="43">
        <v>25.938700000000001</v>
      </c>
      <c r="U1598" s="43">
        <v>27.250319999999999</v>
      </c>
      <c r="V1598" s="43">
        <v>28.198132999999999</v>
      </c>
      <c r="W1598" s="43">
        <v>27.694410000000001</v>
      </c>
      <c r="X1598" s="43">
        <v>27.638721</v>
      </c>
      <c r="Y1598" s="43">
        <v>90</v>
      </c>
      <c r="AA1598">
        <f t="shared" si="554"/>
        <v>42012.694409722222</v>
      </c>
      <c r="AB1598" t="str">
        <f t="shared" si="555"/>
        <v>42012Murilo/Kassio72</v>
      </c>
      <c r="AC1598" s="52">
        <v>42012</v>
      </c>
      <c r="AD1598" s="53" t="s">
        <v>20</v>
      </c>
      <c r="AE1598" s="54">
        <v>72</v>
      </c>
      <c r="AF1598" s="51" t="str">
        <f t="shared" si="556"/>
        <v/>
      </c>
      <c r="AG1598" s="51">
        <f t="shared" si="557"/>
        <v>0</v>
      </c>
      <c r="AH1598" s="51">
        <f t="shared" si="558"/>
        <v>27.998936</v>
      </c>
      <c r="AI1598" s="51">
        <f t="shared" si="559"/>
        <v>39.038032999999999</v>
      </c>
      <c r="AJ1598" s="51">
        <f t="shared" si="560"/>
        <v>40.597068999999998</v>
      </c>
      <c r="AK1598" s="51">
        <f t="shared" si="561"/>
        <v>40.431556999999998</v>
      </c>
      <c r="AL1598" s="51">
        <f t="shared" si="562"/>
        <v>39.119338999999997</v>
      </c>
      <c r="AM1598" s="51">
        <f t="shared" si="563"/>
        <v>40.597068999999998</v>
      </c>
      <c r="AN1598" s="51">
        <f t="shared" si="564"/>
        <v>37.988486999999999</v>
      </c>
      <c r="AO1598" s="51">
        <f t="shared" si="565"/>
        <v>33.327229000000003</v>
      </c>
      <c r="AP1598" s="51">
        <f t="shared" si="566"/>
        <v>32.357277000000003</v>
      </c>
      <c r="AQ1598" s="51">
        <f t="shared" si="567"/>
        <v>29.959826</v>
      </c>
      <c r="AR1598" s="51">
        <f t="shared" si="568"/>
        <v>30.102467999999998</v>
      </c>
      <c r="AS1598" s="51">
        <f t="shared" si="569"/>
        <v>31.110600999999999</v>
      </c>
      <c r="AT1598" s="51">
        <f t="shared" si="570"/>
        <v>29.888642999999998</v>
      </c>
      <c r="AU1598" s="51">
        <f t="shared" si="571"/>
        <v>27.179286999999999</v>
      </c>
      <c r="AV1598" s="51">
        <f t="shared" si="572"/>
        <v>25.907093</v>
      </c>
      <c r="AY1598">
        <v>42292</v>
      </c>
      <c r="AZ1598">
        <v>42292</v>
      </c>
      <c r="BA1598" t="s">
        <v>29</v>
      </c>
      <c r="BB1598" s="1">
        <f t="shared" si="553"/>
        <v>42292</v>
      </c>
    </row>
    <row r="1599" spans="1:54">
      <c r="A1599" t="str">
        <f t="shared" si="573"/>
        <v>42332Fábio90</v>
      </c>
      <c r="B1599" s="48">
        <v>42332.632187499999</v>
      </c>
      <c r="C1599" s="48">
        <f t="shared" si="574"/>
        <v>42332</v>
      </c>
      <c r="D1599" s="48" t="s">
        <v>31</v>
      </c>
      <c r="E1599" s="49">
        <f t="shared" si="575"/>
        <v>90</v>
      </c>
      <c r="F1599" s="48"/>
      <c r="G1599" s="49" t="e">
        <f>VLOOKUP(C1599,#REF!,2,0)</f>
        <v>#REF!</v>
      </c>
      <c r="H1599" s="48"/>
      <c r="I1599" s="43">
        <v>0</v>
      </c>
      <c r="J1599" s="43">
        <v>0</v>
      </c>
      <c r="K1599" s="43">
        <v>2.9928949999999999</v>
      </c>
      <c r="L1599" s="43">
        <v>23.306941999999999</v>
      </c>
      <c r="M1599" s="43">
        <v>23.874178000000001</v>
      </c>
      <c r="N1599" s="43">
        <v>26.318045000000001</v>
      </c>
      <c r="O1599" s="43">
        <v>26.809674999999999</v>
      </c>
      <c r="P1599" s="43">
        <v>26.209389000000002</v>
      </c>
      <c r="Q1599" s="43">
        <v>24.816673000000002</v>
      </c>
      <c r="R1599" s="43">
        <v>25.294592000000002</v>
      </c>
      <c r="S1599" s="43">
        <v>24.343222000000001</v>
      </c>
      <c r="T1599" s="43">
        <v>26.318045000000001</v>
      </c>
      <c r="U1599" s="43">
        <v>26.974508</v>
      </c>
      <c r="V1599" s="43">
        <v>28.423368</v>
      </c>
      <c r="W1599" s="43">
        <v>27.583079999999999</v>
      </c>
      <c r="X1599" s="43">
        <v>27.694410000000001</v>
      </c>
      <c r="Y1599" s="43">
        <v>90</v>
      </c>
      <c r="AA1599">
        <f t="shared" si="554"/>
        <v>42016.406226851854</v>
      </c>
      <c r="AB1599" t="str">
        <f t="shared" si="555"/>
        <v>42016Murilo/Kassio72</v>
      </c>
      <c r="AC1599" s="52">
        <v>42016</v>
      </c>
      <c r="AD1599" s="53" t="s">
        <v>20</v>
      </c>
      <c r="AE1599" s="54">
        <v>72</v>
      </c>
      <c r="AF1599" s="51" t="str">
        <f t="shared" si="556"/>
        <v/>
      </c>
      <c r="AG1599" s="51">
        <f t="shared" si="557"/>
        <v>0</v>
      </c>
      <c r="AH1599" s="51">
        <f t="shared" si="558"/>
        <v>14.9329</v>
      </c>
      <c r="AI1599" s="51">
        <f t="shared" si="559"/>
        <v>28.205767000000002</v>
      </c>
      <c r="AJ1599" s="51">
        <f t="shared" si="560"/>
        <v>32.952477000000002</v>
      </c>
      <c r="AK1599" s="51">
        <f t="shared" si="561"/>
        <v>36.087780000000002</v>
      </c>
      <c r="AL1599" s="51">
        <f t="shared" si="562"/>
        <v>34.924286000000002</v>
      </c>
      <c r="AM1599" s="51">
        <f t="shared" si="563"/>
        <v>36.716000000000001</v>
      </c>
      <c r="AN1599" s="51">
        <f t="shared" si="564"/>
        <v>35.464916000000002</v>
      </c>
      <c r="AO1599" s="51">
        <f t="shared" si="565"/>
        <v>30.604437000000001</v>
      </c>
      <c r="AP1599" s="51">
        <f t="shared" si="566"/>
        <v>29.67557</v>
      </c>
      <c r="AQ1599" s="51">
        <f t="shared" si="567"/>
        <v>27.179286999999999</v>
      </c>
      <c r="AR1599" s="51">
        <f t="shared" si="568"/>
        <v>28.274913999999999</v>
      </c>
      <c r="AS1599" s="51">
        <f t="shared" si="569"/>
        <v>29.392672999999998</v>
      </c>
      <c r="AT1599" s="51">
        <f t="shared" si="570"/>
        <v>28.621839999999999</v>
      </c>
      <c r="AU1599" s="51">
        <f t="shared" si="571"/>
        <v>26.30545</v>
      </c>
      <c r="AV1599" s="51">
        <f t="shared" si="572"/>
        <v>25.315441</v>
      </c>
      <c r="AY1599">
        <v>42294</v>
      </c>
      <c r="AZ1599">
        <v>42294</v>
      </c>
      <c r="BA1599" t="s">
        <v>29</v>
      </c>
      <c r="BB1599" s="1">
        <f t="shared" si="553"/>
        <v>42294</v>
      </c>
    </row>
    <row r="1600" spans="1:54">
      <c r="A1600" t="str">
        <f t="shared" si="573"/>
        <v>42333Fábio90</v>
      </c>
      <c r="B1600" s="48">
        <v>42333.448344907411</v>
      </c>
      <c r="C1600" s="48">
        <f t="shared" si="574"/>
        <v>42333</v>
      </c>
      <c r="D1600" s="48" t="s">
        <v>31</v>
      </c>
      <c r="E1600" s="49">
        <f t="shared" si="575"/>
        <v>90</v>
      </c>
      <c r="F1600" s="48"/>
      <c r="G1600" s="49" t="e">
        <f>VLOOKUP(C1600,#REF!,2,0)</f>
        <v>#REF!</v>
      </c>
      <c r="H1600" s="48"/>
      <c r="I1600" s="43">
        <v>0</v>
      </c>
      <c r="J1600" s="43">
        <v>0</v>
      </c>
      <c r="K1600" s="43">
        <v>2.283709</v>
      </c>
      <c r="L1600" s="43">
        <v>23.563955</v>
      </c>
      <c r="M1600" s="43">
        <v>20.33173</v>
      </c>
      <c r="N1600" s="43">
        <v>23.667117999999999</v>
      </c>
      <c r="O1600" s="43">
        <v>26.645285000000001</v>
      </c>
      <c r="P1600" s="43">
        <v>26.481413</v>
      </c>
      <c r="Q1600" s="43">
        <v>25.347978999999999</v>
      </c>
      <c r="R1600" s="43">
        <v>25.669376</v>
      </c>
      <c r="S1600" s="43">
        <v>24.238562000000002</v>
      </c>
      <c r="T1600" s="43">
        <v>25.615658</v>
      </c>
      <c r="U1600" s="43">
        <v>27.139807000000001</v>
      </c>
      <c r="V1600" s="43">
        <v>28.592887999999999</v>
      </c>
      <c r="W1600" s="43">
        <v>28.198132999999999</v>
      </c>
      <c r="X1600" s="43">
        <v>27.917736000000001</v>
      </c>
      <c r="Y1600" s="43">
        <v>90</v>
      </c>
      <c r="AA1600">
        <f t="shared" si="554"/>
        <v>42020.769629629627</v>
      </c>
      <c r="AB1600" t="str">
        <f t="shared" si="555"/>
        <v>42020Murilo/Kassio72</v>
      </c>
      <c r="AC1600" s="52">
        <v>42020</v>
      </c>
      <c r="AD1600" s="53" t="s">
        <v>20</v>
      </c>
      <c r="AE1600" s="54">
        <v>72</v>
      </c>
      <c r="AF1600" s="51" t="str">
        <f t="shared" si="556"/>
        <v/>
      </c>
      <c r="AG1600" s="51">
        <f t="shared" si="557"/>
        <v>0</v>
      </c>
      <c r="AH1600" s="51">
        <f t="shared" si="558"/>
        <v>10.283459000000001</v>
      </c>
      <c r="AI1600" s="51">
        <f t="shared" si="559"/>
        <v>23.899007999999998</v>
      </c>
      <c r="AJ1600" s="51">
        <f t="shared" si="560"/>
        <v>28.067778000000001</v>
      </c>
      <c r="AK1600" s="51">
        <f t="shared" si="561"/>
        <v>29.041008000000001</v>
      </c>
      <c r="AL1600" s="51">
        <f t="shared" si="562"/>
        <v>27.998936</v>
      </c>
      <c r="AM1600" s="51">
        <f t="shared" si="563"/>
        <v>31.988050000000001</v>
      </c>
      <c r="AN1600" s="51">
        <f t="shared" si="564"/>
        <v>29.817532</v>
      </c>
      <c r="AO1600" s="51">
        <f t="shared" si="565"/>
        <v>27.655892999999999</v>
      </c>
      <c r="AP1600" s="51">
        <f t="shared" si="566"/>
        <v>26.105858000000001</v>
      </c>
      <c r="AQ1600" s="51">
        <f t="shared" si="567"/>
        <v>24.026022000000001</v>
      </c>
      <c r="AR1600" s="51">
        <f t="shared" si="568"/>
        <v>25.643274000000002</v>
      </c>
      <c r="AS1600" s="51">
        <f t="shared" si="569"/>
        <v>26.639799</v>
      </c>
      <c r="AT1600" s="51">
        <f t="shared" si="570"/>
        <v>26.505780999999999</v>
      </c>
      <c r="AU1600" s="51">
        <f t="shared" si="571"/>
        <v>24.795479</v>
      </c>
      <c r="AV1600" s="51">
        <f t="shared" si="572"/>
        <v>24.281115</v>
      </c>
      <c r="AY1600">
        <v>42296</v>
      </c>
      <c r="AZ1600">
        <v>42296</v>
      </c>
      <c r="BA1600" t="s">
        <v>29</v>
      </c>
      <c r="BB1600" s="1">
        <f t="shared" si="553"/>
        <v>42296</v>
      </c>
    </row>
    <row r="1601" spans="1:54">
      <c r="A1601" t="str">
        <f t="shared" si="573"/>
        <v>42335Fábio90</v>
      </c>
      <c r="B1601" s="48">
        <v>42335.582418981481</v>
      </c>
      <c r="C1601" s="48">
        <f t="shared" si="574"/>
        <v>42335</v>
      </c>
      <c r="D1601" s="48" t="s">
        <v>31</v>
      </c>
      <c r="E1601" s="49">
        <f t="shared" si="575"/>
        <v>90</v>
      </c>
      <c r="F1601" s="48"/>
      <c r="G1601" s="49" t="e">
        <f>VLOOKUP(C1601,#REF!,2,0)</f>
        <v>#REF!</v>
      </c>
      <c r="H1601" s="48"/>
      <c r="I1601" s="43">
        <v>0</v>
      </c>
      <c r="J1601" s="43">
        <v>0</v>
      </c>
      <c r="K1601" s="43">
        <v>0.54696599999999995</v>
      </c>
      <c r="L1601" s="43">
        <v>21.252056</v>
      </c>
      <c r="M1601" s="43">
        <v>17.872714999999999</v>
      </c>
      <c r="N1601" s="43">
        <v>15.953726</v>
      </c>
      <c r="O1601" s="43">
        <v>17.515518</v>
      </c>
      <c r="P1601" s="43">
        <v>17.827870999999998</v>
      </c>
      <c r="Q1601" s="43">
        <v>17.515518</v>
      </c>
      <c r="R1601" s="43">
        <v>23.000402000000001</v>
      </c>
      <c r="S1601" s="43">
        <v>23.358233999999999</v>
      </c>
      <c r="T1601" s="43">
        <v>24.869577</v>
      </c>
      <c r="U1601" s="43">
        <v>25.884729</v>
      </c>
      <c r="V1601" s="43">
        <v>27.416450999999999</v>
      </c>
      <c r="W1601" s="43">
        <v>27.195039999999999</v>
      </c>
      <c r="X1601" s="43">
        <v>27.029547000000001</v>
      </c>
      <c r="Y1601" s="43">
        <v>90</v>
      </c>
      <c r="AA1601">
        <f t="shared" si="554"/>
        <v>42023.775277777779</v>
      </c>
      <c r="AB1601" t="str">
        <f t="shared" si="555"/>
        <v>42023Murilo/Kassio72</v>
      </c>
      <c r="AC1601" s="52">
        <v>42023</v>
      </c>
      <c r="AD1601" s="53" t="s">
        <v>20</v>
      </c>
      <c r="AE1601" s="54">
        <v>72</v>
      </c>
      <c r="AF1601" s="51" t="str">
        <f t="shared" si="556"/>
        <v/>
      </c>
      <c r="AG1601" s="51">
        <f t="shared" si="557"/>
        <v>0</v>
      </c>
      <c r="AH1601" s="51">
        <f t="shared" si="558"/>
        <v>8.6038639999999997</v>
      </c>
      <c r="AI1601" s="51">
        <f t="shared" si="559"/>
        <v>22.096827000000001</v>
      </c>
      <c r="AJ1601" s="51">
        <f t="shared" si="560"/>
        <v>26.572737</v>
      </c>
      <c r="AK1601" s="51">
        <f t="shared" si="561"/>
        <v>26.505780999999999</v>
      </c>
      <c r="AL1601" s="51">
        <f t="shared" si="562"/>
        <v>25.315441</v>
      </c>
      <c r="AM1601" s="51">
        <f t="shared" si="563"/>
        <v>29.1814</v>
      </c>
      <c r="AN1601" s="51">
        <f t="shared" si="564"/>
        <v>26.908846</v>
      </c>
      <c r="AO1601" s="51">
        <f t="shared" si="565"/>
        <v>25.119790999999999</v>
      </c>
      <c r="AP1601" s="51">
        <f t="shared" si="566"/>
        <v>23.583013999999999</v>
      </c>
      <c r="AQ1601" s="51">
        <f t="shared" si="567"/>
        <v>21.612684000000002</v>
      </c>
      <c r="AR1601" s="51">
        <f t="shared" si="568"/>
        <v>23.20673</v>
      </c>
      <c r="AS1601" s="51">
        <f t="shared" si="569"/>
        <v>24.537593999999999</v>
      </c>
      <c r="AT1601" s="51">
        <f t="shared" si="570"/>
        <v>24.601942000000001</v>
      </c>
      <c r="AU1601" s="51">
        <f t="shared" si="571"/>
        <v>23.583013999999999</v>
      </c>
      <c r="AV1601" s="51">
        <f t="shared" si="572"/>
        <v>23.457239000000001</v>
      </c>
      <c r="AY1601">
        <v>42301</v>
      </c>
      <c r="AZ1601">
        <v>42301</v>
      </c>
      <c r="BA1601" t="s">
        <v>29</v>
      </c>
      <c r="BB1601" s="1">
        <f t="shared" si="553"/>
        <v>42301</v>
      </c>
    </row>
    <row r="1602" spans="1:54">
      <c r="A1602" t="str">
        <f t="shared" si="573"/>
        <v>42338Fábio90</v>
      </c>
      <c r="B1602" s="48">
        <v>42338.414282407408</v>
      </c>
      <c r="C1602" s="48">
        <f t="shared" si="574"/>
        <v>42338</v>
      </c>
      <c r="D1602" s="48" t="s">
        <v>31</v>
      </c>
      <c r="E1602" s="49">
        <f t="shared" si="575"/>
        <v>90</v>
      </c>
      <c r="F1602" s="48"/>
      <c r="G1602" s="49" t="e">
        <f>VLOOKUP(C1602,#REF!,2,0)</f>
        <v>#REF!</v>
      </c>
      <c r="H1602" s="48"/>
      <c r="I1602" s="43">
        <v>0</v>
      </c>
      <c r="J1602" s="43">
        <v>0</v>
      </c>
      <c r="K1602" s="43">
        <v>1.9711449999999999</v>
      </c>
      <c r="L1602" s="43">
        <v>23.563955</v>
      </c>
      <c r="M1602" s="43">
        <v>21.105408000000001</v>
      </c>
      <c r="N1602" s="43">
        <v>26.645285000000001</v>
      </c>
      <c r="O1602" s="43">
        <v>27.30566</v>
      </c>
      <c r="P1602" s="43">
        <v>26.919502000000001</v>
      </c>
      <c r="Q1602" s="43">
        <v>25.669376</v>
      </c>
      <c r="R1602" s="43">
        <v>25.776941000000001</v>
      </c>
      <c r="S1602" s="43">
        <v>24.500519000000001</v>
      </c>
      <c r="T1602" s="43">
        <v>25.992735</v>
      </c>
      <c r="U1602" s="43">
        <v>26.974508</v>
      </c>
      <c r="V1602" s="43">
        <v>28.536327</v>
      </c>
      <c r="W1602" s="43">
        <v>28.029741000000001</v>
      </c>
      <c r="X1602" s="43">
        <v>27.973700999999998</v>
      </c>
      <c r="Y1602" s="43">
        <v>90</v>
      </c>
      <c r="AA1602">
        <f t="shared" si="554"/>
        <v>42025.744780092595</v>
      </c>
      <c r="AB1602" t="str">
        <f t="shared" si="555"/>
        <v>42025Murilo/Kassio72</v>
      </c>
      <c r="AC1602" s="52">
        <v>42025</v>
      </c>
      <c r="AD1602" s="53" t="s">
        <v>20</v>
      </c>
      <c r="AE1602" s="54">
        <v>72</v>
      </c>
      <c r="AF1602" s="51" t="str">
        <f t="shared" si="556"/>
        <v/>
      </c>
      <c r="AG1602" s="51">
        <f t="shared" si="557"/>
        <v>0</v>
      </c>
      <c r="AH1602" s="51">
        <f t="shared" si="558"/>
        <v>29.817532</v>
      </c>
      <c r="AI1602" s="51">
        <f t="shared" si="559"/>
        <v>36.952976</v>
      </c>
      <c r="AJ1602" s="51">
        <f t="shared" si="560"/>
        <v>27.043897999999999</v>
      </c>
      <c r="AK1602" s="51">
        <f t="shared" si="561"/>
        <v>26.505780999999999</v>
      </c>
      <c r="AL1602" s="51">
        <f t="shared" si="562"/>
        <v>24.860174000000001</v>
      </c>
      <c r="AM1602" s="51">
        <f t="shared" si="563"/>
        <v>27.383023999999999</v>
      </c>
      <c r="AN1602" s="51">
        <f t="shared" si="564"/>
        <v>26.505780999999999</v>
      </c>
      <c r="AO1602" s="51">
        <f t="shared" si="565"/>
        <v>23.835629999999998</v>
      </c>
      <c r="AP1602" s="51">
        <f t="shared" si="566"/>
        <v>22.957595999999999</v>
      </c>
      <c r="AQ1602" s="51">
        <f t="shared" si="567"/>
        <v>21.672909000000001</v>
      </c>
      <c r="AR1602" s="51">
        <f t="shared" si="568"/>
        <v>23.520077000000001</v>
      </c>
      <c r="AS1602" s="51">
        <f t="shared" si="569"/>
        <v>24.345112</v>
      </c>
      <c r="AT1602" s="51">
        <f t="shared" si="570"/>
        <v>24.409174</v>
      </c>
      <c r="AU1602" s="51">
        <f t="shared" si="571"/>
        <v>23.520077000000001</v>
      </c>
      <c r="AV1602" s="51">
        <f t="shared" si="572"/>
        <v>23.457239000000001</v>
      </c>
      <c r="AY1602">
        <v>42303</v>
      </c>
      <c r="AZ1602">
        <v>42303</v>
      </c>
      <c r="BA1602" t="s">
        <v>29</v>
      </c>
      <c r="BB1602" s="1">
        <f t="shared" si="553"/>
        <v>42303</v>
      </c>
    </row>
    <row r="1603" spans="1:54">
      <c r="A1603" t="str">
        <f t="shared" si="573"/>
        <v>42341Fábio90</v>
      </c>
      <c r="B1603" s="48">
        <v>42341.378182870372</v>
      </c>
      <c r="C1603" s="48">
        <f t="shared" si="574"/>
        <v>42341</v>
      </c>
      <c r="D1603" s="48" t="s">
        <v>31</v>
      </c>
      <c r="E1603" s="49">
        <f t="shared" si="575"/>
        <v>90</v>
      </c>
      <c r="F1603" s="48"/>
      <c r="G1603" s="49" t="e">
        <f>VLOOKUP(C1603,#REF!,2,0)</f>
        <v>#REF!</v>
      </c>
      <c r="H1603" s="48"/>
      <c r="I1603" s="43">
        <v>0</v>
      </c>
      <c r="J1603" s="43">
        <v>0</v>
      </c>
      <c r="K1603" s="43">
        <v>0.58316999999999997</v>
      </c>
      <c r="L1603" s="43">
        <v>20.910616000000001</v>
      </c>
      <c r="M1603" s="43">
        <v>17.649018999999999</v>
      </c>
      <c r="N1603" s="43">
        <v>15.869158000000001</v>
      </c>
      <c r="O1603" s="43">
        <v>17.382497999999998</v>
      </c>
      <c r="P1603" s="43">
        <v>16.986575999999999</v>
      </c>
      <c r="Q1603" s="43">
        <v>15.700716999999999</v>
      </c>
      <c r="R1603" s="43">
        <v>20.092924</v>
      </c>
      <c r="S1603" s="43">
        <v>22.949477999999999</v>
      </c>
      <c r="T1603" s="43">
        <v>24.816673000000002</v>
      </c>
      <c r="U1603" s="43">
        <v>25.830808999999999</v>
      </c>
      <c r="V1603" s="43">
        <v>27.416450999999999</v>
      </c>
      <c r="W1603" s="43">
        <v>27.195039999999999</v>
      </c>
      <c r="X1603" s="43">
        <v>27.139807000000001</v>
      </c>
      <c r="Y1603" s="43">
        <v>90</v>
      </c>
      <c r="AA1603">
        <f t="shared" si="554"/>
        <v>42031.644120370373</v>
      </c>
      <c r="AB1603" t="str">
        <f t="shared" si="555"/>
        <v>42031Murilo/Kassio72</v>
      </c>
      <c r="AC1603" s="52">
        <v>42031</v>
      </c>
      <c r="AD1603" s="53" t="s">
        <v>20</v>
      </c>
      <c r="AE1603" s="54">
        <v>72</v>
      </c>
      <c r="AF1603" s="51" t="str">
        <f t="shared" si="556"/>
        <v/>
      </c>
      <c r="AG1603" s="51">
        <f t="shared" si="557"/>
        <v>0</v>
      </c>
      <c r="AH1603" s="51">
        <f t="shared" si="558"/>
        <v>34.540657000000003</v>
      </c>
      <c r="AI1603" s="51">
        <f t="shared" si="559"/>
        <v>41.932915000000001</v>
      </c>
      <c r="AJ1603" s="51">
        <f t="shared" si="560"/>
        <v>41.848830999999997</v>
      </c>
      <c r="AK1603" s="51">
        <f t="shared" si="561"/>
        <v>41.178967</v>
      </c>
      <c r="AL1603" s="51">
        <f t="shared" si="562"/>
        <v>39.772838999999998</v>
      </c>
      <c r="AM1603" s="51">
        <f t="shared" si="563"/>
        <v>40.845965999999997</v>
      </c>
      <c r="AN1603" s="51">
        <f t="shared" si="564"/>
        <v>38.309925</v>
      </c>
      <c r="AO1603" s="51">
        <f t="shared" si="565"/>
        <v>33.553108000000002</v>
      </c>
      <c r="AP1603" s="51">
        <f t="shared" si="566"/>
        <v>32.728637999999997</v>
      </c>
      <c r="AQ1603" s="51">
        <f t="shared" si="567"/>
        <v>30.532489999999999</v>
      </c>
      <c r="AR1603" s="51">
        <f t="shared" si="568"/>
        <v>31.110600999999999</v>
      </c>
      <c r="AS1603" s="51">
        <f t="shared" si="569"/>
        <v>32.209347000000001</v>
      </c>
      <c r="AT1603" s="51">
        <f t="shared" si="570"/>
        <v>31.328807999999999</v>
      </c>
      <c r="AU1603" s="51">
        <f t="shared" si="571"/>
        <v>28.413414</v>
      </c>
      <c r="AV1603" s="51">
        <f t="shared" si="572"/>
        <v>27.179286999999999</v>
      </c>
      <c r="AY1603">
        <v>42306</v>
      </c>
      <c r="AZ1603">
        <v>42306</v>
      </c>
      <c r="BA1603" t="s">
        <v>29</v>
      </c>
      <c r="BB1603" s="1">
        <f t="shared" ref="BB1603:BB1666" si="576">DATE(YEAR(AZ1603),MONTH(AZ1603),DAY(AZ1603))</f>
        <v>42306</v>
      </c>
    </row>
    <row r="1604" spans="1:54">
      <c r="A1604" t="str">
        <f t="shared" si="573"/>
        <v>42342Fábio90</v>
      </c>
      <c r="B1604" s="48">
        <v>42342.623124999998</v>
      </c>
      <c r="C1604" s="48">
        <f t="shared" si="574"/>
        <v>42342</v>
      </c>
      <c r="D1604" s="48" t="s">
        <v>31</v>
      </c>
      <c r="E1604" s="49">
        <f t="shared" si="575"/>
        <v>90</v>
      </c>
      <c r="F1604" s="48"/>
      <c r="G1604" s="49" t="e">
        <f>VLOOKUP(C1604,#REF!,2,0)</f>
        <v>#REF!</v>
      </c>
      <c r="H1604" s="48"/>
      <c r="I1604" s="43">
        <v>0</v>
      </c>
      <c r="J1604" s="43">
        <v>0</v>
      </c>
      <c r="K1604" s="43">
        <v>0.26414399999999999</v>
      </c>
      <c r="L1604" s="43">
        <v>19.855543000000001</v>
      </c>
      <c r="M1604" s="43">
        <v>16.942883999999999</v>
      </c>
      <c r="N1604" s="43">
        <v>14.872544</v>
      </c>
      <c r="O1604" s="43">
        <v>16.208808999999999</v>
      </c>
      <c r="P1604" s="43">
        <v>16.251532000000001</v>
      </c>
      <c r="Q1604" s="43">
        <v>14.831732000000001</v>
      </c>
      <c r="R1604" s="43">
        <v>18.461030999999998</v>
      </c>
      <c r="S1604" s="43">
        <v>19.855543000000001</v>
      </c>
      <c r="T1604" s="43">
        <v>23.204552</v>
      </c>
      <c r="U1604" s="43">
        <v>24.816673000000002</v>
      </c>
      <c r="V1604" s="43">
        <v>26.919502000000001</v>
      </c>
      <c r="W1604" s="43">
        <v>26.754801</v>
      </c>
      <c r="X1604" s="43">
        <v>26.809674999999999</v>
      </c>
      <c r="Y1604" s="43">
        <v>90</v>
      </c>
      <c r="AA1604">
        <f t="shared" ref="AA1604:AA1667" si="577">VLOOKUP(AB1604,$A$4:$B$4281,2,0)</f>
        <v>42033.585219907407</v>
      </c>
      <c r="AB1604" t="str">
        <f t="shared" ref="AB1604:AB1667" si="578">AC1604&amp;AD1604&amp;AE1604</f>
        <v>42033Murilo/Kassio72</v>
      </c>
      <c r="AC1604" s="52">
        <v>42033</v>
      </c>
      <c r="AD1604" s="53" t="s">
        <v>20</v>
      </c>
      <c r="AE1604" s="54">
        <v>72</v>
      </c>
      <c r="AF1604" s="51" t="str">
        <f t="shared" ref="AF1604:AF1667" si="579">IF(VLOOKUP(AB1604,$A$4:$H$4281,8,0)=0,"",VLOOKUP(AB1604,$A$4:$H$4281,8,0))</f>
        <v/>
      </c>
      <c r="AG1604" s="51">
        <f t="shared" ref="AG1604:AG1667" si="580">IFERROR(AVERAGEIFS(I:I,$C:$C,$AC1604,$D:$D,$AD1604,$E:$E,$AE1604,$F:$F,"&lt;&gt;X"),"N/A")</f>
        <v>0</v>
      </c>
      <c r="AH1604" s="51">
        <f t="shared" ref="AH1604:AH1667" si="581">IFERROR(AVERAGEIFS(J:J,$C:$C,$AC1604,$D:$D,$AD1604,$E:$E,$AE1604,$F:$F,"&lt;&gt;X"),"N/A")</f>
        <v>36.244323999999999</v>
      </c>
      <c r="AI1604" s="51">
        <f t="shared" ref="AI1604:AI1667" si="582">IFERROR(AVERAGEIFS(K:K,$C:$C,$AC1604,$D:$D,$AD1604,$E:$E,$AE1604,$F:$F,"&lt;&gt;X"),"N/A")</f>
        <v>44.320816000000001</v>
      </c>
      <c r="AJ1604" s="51">
        <f t="shared" ref="AJ1604:AJ1667" si="583">IFERROR(AVERAGEIFS(L:L,$C:$C,$AC1604,$D:$D,$AD1604,$E:$E,$AE1604,$F:$F,"&lt;&gt;X"),"N/A")</f>
        <v>42.693542000000001</v>
      </c>
      <c r="AK1604" s="51">
        <f t="shared" ref="AK1604:AK1667" si="584">IFERROR(AVERAGEIFS(M:M,$C:$C,$AC1604,$D:$D,$AD1604,$E:$E,$AE1604,$F:$F,"&lt;&gt;X"),"N/A")</f>
        <v>40.929091999999997</v>
      </c>
      <c r="AL1604" s="51">
        <f t="shared" ref="AL1604:AL1667" si="585">IFERROR(AVERAGEIFS(N:N,$C:$C,$AC1604,$D:$D,$AD1604,$E:$E,$AE1604,$F:$F,"&lt;&gt;X"),"N/A")</f>
        <v>38.149062999999998</v>
      </c>
      <c r="AM1604" s="51">
        <f t="shared" ref="AM1604:AM1667" si="586">IFERROR(AVERAGEIFS(O:O,$C:$C,$AC1604,$D:$D,$AD1604,$E:$E,$AE1604,$F:$F,"&lt;&gt;X"),"N/A")</f>
        <v>39.282215000000001</v>
      </c>
      <c r="AN1604" s="51">
        <f t="shared" ref="AN1604:AN1667" si="587">IFERROR(AVERAGEIFS(P:P,$C:$C,$AC1604,$D:$D,$AD1604,$E:$E,$AE1604,$F:$F,"&lt;&gt;X"),"N/A")</f>
        <v>36.166004000000001</v>
      </c>
      <c r="AO1604" s="51">
        <f t="shared" ref="AO1604:AO1667" si="588">IFERROR(AVERAGEIFS(Q:Q,$C:$C,$AC1604,$D:$D,$AD1604,$E:$E,$AE1604,$F:$F,"&lt;&gt;X"),"N/A")</f>
        <v>31.694199000000001</v>
      </c>
      <c r="AP1604" s="51">
        <f t="shared" ref="AP1604:AP1667" si="589">IFERROR(AVERAGEIFS(R:R,$C:$C,$AC1604,$D:$D,$AD1604,$E:$E,$AE1604,$F:$F,"&lt;&gt;X"),"N/A")</f>
        <v>30.748636000000001</v>
      </c>
      <c r="AQ1604" s="51">
        <f t="shared" ref="AQ1604:AQ1667" si="590">IFERROR(AVERAGEIFS(S:S,$C:$C,$AC1604,$D:$D,$AD1604,$E:$E,$AE1604,$F:$F,"&lt;&gt;X"),"N/A")</f>
        <v>28.970938</v>
      </c>
      <c r="AR1604" s="51">
        <f t="shared" ref="AR1604:AR1667" si="591">IFERROR(AVERAGEIFS(T:T,$C:$C,$AC1604,$D:$D,$AD1604,$E:$E,$AE1604,$F:$F,"&lt;&gt;X"),"N/A")</f>
        <v>29.111183</v>
      </c>
      <c r="AS1604" s="51">
        <f t="shared" ref="AS1604:AS1667" si="592">IFERROR(AVERAGEIFS(U:U,$C:$C,$AC1604,$D:$D,$AD1604,$E:$E,$AE1604,$F:$F,"&lt;&gt;X"),"N/A")</f>
        <v>30.173922000000001</v>
      </c>
      <c r="AT1604" s="51">
        <f t="shared" ref="AT1604:AT1667" si="593">IFERROR(AVERAGEIFS(V:V,$C:$C,$AC1604,$D:$D,$AD1604,$E:$E,$AE1604,$F:$F,"&lt;&gt;X"),"N/A")</f>
        <v>29.392672999999998</v>
      </c>
      <c r="AU1604" s="51">
        <f t="shared" ref="AU1604:AU1667" si="594">IFERROR(AVERAGEIFS(W:W,$C:$C,$AC1604,$D:$D,$AD1604,$E:$E,$AE1604,$F:$F,"&lt;&gt;X"),"N/A")</f>
        <v>26.572737</v>
      </c>
      <c r="AV1604" s="51">
        <f t="shared" ref="AV1604:AV1667" si="595">IFERROR(AVERAGEIFS(X:X,$C:$C,$AC1604,$D:$D,$AD1604,$E:$E,$AE1604,$F:$F,"&lt;&gt;X"),"N/A")</f>
        <v>25.511876999999998</v>
      </c>
      <c r="AY1604">
        <v>42311</v>
      </c>
      <c r="AZ1604">
        <v>42311</v>
      </c>
      <c r="BA1604" t="s">
        <v>29</v>
      </c>
      <c r="BB1604" s="1">
        <f t="shared" si="576"/>
        <v>42311</v>
      </c>
    </row>
    <row r="1605" spans="1:54">
      <c r="A1605" t="str">
        <f t="shared" ref="A1605:A1668" si="596">C1605&amp;D1605&amp;E1605</f>
        <v>42346Fábio90</v>
      </c>
      <c r="B1605" s="48">
        <v>42346.41196759259</v>
      </c>
      <c r="C1605" s="48">
        <f t="shared" ref="C1605:C1668" si="597">DATE(YEAR(B1605),MONTH(B1605),DAY(B1605))</f>
        <v>42346</v>
      </c>
      <c r="D1605" s="48" t="s">
        <v>31</v>
      </c>
      <c r="E1605" s="49">
        <f t="shared" ref="E1605:E1668" si="598">Y1605</f>
        <v>90</v>
      </c>
      <c r="F1605" s="48"/>
      <c r="G1605" s="49" t="e">
        <f>VLOOKUP(C1605,#REF!,2,0)</f>
        <v>#REF!</v>
      </c>
      <c r="H1605" s="48"/>
      <c r="I1605" s="43">
        <v>0</v>
      </c>
      <c r="J1605" s="43">
        <v>0</v>
      </c>
      <c r="K1605" s="43">
        <v>0.57094199999999995</v>
      </c>
      <c r="L1605" s="43">
        <v>20.765158</v>
      </c>
      <c r="M1605" s="43">
        <v>16.725237</v>
      </c>
      <c r="N1605" s="43">
        <v>15.658751000000001</v>
      </c>
      <c r="O1605" s="43">
        <v>17.161975999999999</v>
      </c>
      <c r="P1605" s="43">
        <v>16.812135999999999</v>
      </c>
      <c r="Q1605" s="43">
        <v>15.742751999999999</v>
      </c>
      <c r="R1605" s="43">
        <v>19.105416999999999</v>
      </c>
      <c r="S1605" s="43">
        <v>19.572514000000002</v>
      </c>
      <c r="T1605" s="43">
        <v>23.204552</v>
      </c>
      <c r="U1605" s="43">
        <v>21.893456</v>
      </c>
      <c r="V1605" s="43">
        <v>24.922495000000001</v>
      </c>
      <c r="W1605" s="43">
        <v>26.919502000000001</v>
      </c>
      <c r="X1605" s="43">
        <v>26.700047999999999</v>
      </c>
      <c r="Y1605" s="43">
        <v>90</v>
      </c>
      <c r="AA1605">
        <f t="shared" si="577"/>
        <v>42038.775254629632</v>
      </c>
      <c r="AB1605" t="str">
        <f t="shared" si="578"/>
        <v>42038Murilo/Kassio72</v>
      </c>
      <c r="AC1605" s="52">
        <v>42038</v>
      </c>
      <c r="AD1605" s="53" t="s">
        <v>20</v>
      </c>
      <c r="AE1605" s="54">
        <v>72</v>
      </c>
      <c r="AF1605" s="51" t="str">
        <f t="shared" si="579"/>
        <v/>
      </c>
      <c r="AG1605" s="51">
        <f t="shared" si="580"/>
        <v>0</v>
      </c>
      <c r="AH1605" s="51">
        <f t="shared" si="581"/>
        <v>30.245471999999999</v>
      </c>
      <c r="AI1605" s="51">
        <f t="shared" si="582"/>
        <v>38.229481</v>
      </c>
      <c r="AJ1605" s="51">
        <f t="shared" si="583"/>
        <v>38.068714</v>
      </c>
      <c r="AK1605" s="51">
        <f t="shared" si="584"/>
        <v>36.873905000000001</v>
      </c>
      <c r="AL1605" s="51">
        <f t="shared" si="585"/>
        <v>34.847389</v>
      </c>
      <c r="AM1605" s="51">
        <f t="shared" si="586"/>
        <v>36.558444999999999</v>
      </c>
      <c r="AN1605" s="51">
        <f t="shared" si="587"/>
        <v>33.327229000000003</v>
      </c>
      <c r="AO1605" s="51">
        <f t="shared" si="588"/>
        <v>29.392672999999998</v>
      </c>
      <c r="AP1605" s="51">
        <f t="shared" si="589"/>
        <v>27.792849</v>
      </c>
      <c r="AQ1605" s="51">
        <f t="shared" si="590"/>
        <v>26.706914999999999</v>
      </c>
      <c r="AR1605" s="51">
        <f t="shared" si="591"/>
        <v>26.908846</v>
      </c>
      <c r="AS1605" s="51">
        <f t="shared" si="592"/>
        <v>28.067778000000001</v>
      </c>
      <c r="AT1605" s="51">
        <f t="shared" si="593"/>
        <v>27.519283000000001</v>
      </c>
      <c r="AU1605" s="51">
        <f t="shared" si="594"/>
        <v>25.250136999999999</v>
      </c>
      <c r="AV1605" s="51">
        <f t="shared" si="595"/>
        <v>24.409174</v>
      </c>
      <c r="AY1605">
        <v>42312</v>
      </c>
      <c r="AZ1605">
        <v>42312</v>
      </c>
      <c r="BA1605" t="s">
        <v>29</v>
      </c>
      <c r="BB1605" s="1">
        <f t="shared" si="576"/>
        <v>42312</v>
      </c>
    </row>
    <row r="1606" spans="1:54">
      <c r="A1606" t="str">
        <f t="shared" si="596"/>
        <v>42348Fábio90</v>
      </c>
      <c r="B1606" s="48">
        <v>42348.683263888888</v>
      </c>
      <c r="C1606" s="48">
        <f t="shared" si="597"/>
        <v>42348</v>
      </c>
      <c r="D1606" s="48" t="s">
        <v>31</v>
      </c>
      <c r="E1606" s="49">
        <f t="shared" si="598"/>
        <v>90</v>
      </c>
      <c r="F1606" s="48"/>
      <c r="G1606" s="49" t="e">
        <f>VLOOKUP(C1606,#REF!,2,0)</f>
        <v>#REF!</v>
      </c>
      <c r="H1606" s="48"/>
      <c r="I1606" s="43">
        <v>0</v>
      </c>
      <c r="J1606" s="43">
        <v>0</v>
      </c>
      <c r="K1606" s="43">
        <v>1.1747430000000001</v>
      </c>
      <c r="L1606" s="43">
        <v>21.794146999999999</v>
      </c>
      <c r="M1606" s="43">
        <v>18.73584</v>
      </c>
      <c r="N1606" s="43">
        <v>16.552156</v>
      </c>
      <c r="O1606" s="43">
        <v>17.649018999999999</v>
      </c>
      <c r="P1606" s="43">
        <v>17.382497999999998</v>
      </c>
      <c r="Q1606" s="43">
        <v>15.574994</v>
      </c>
      <c r="R1606" s="43">
        <v>19.012678000000001</v>
      </c>
      <c r="S1606" s="43">
        <v>19.012678000000001</v>
      </c>
      <c r="T1606" s="43">
        <v>22.343050000000002</v>
      </c>
      <c r="U1606" s="43">
        <v>20.33173</v>
      </c>
      <c r="V1606" s="43">
        <v>18.920164</v>
      </c>
      <c r="W1606" s="43">
        <v>23.718826</v>
      </c>
      <c r="X1606" s="43">
        <v>26.426905000000001</v>
      </c>
      <c r="Y1606" s="43">
        <v>90</v>
      </c>
      <c r="AA1606">
        <f t="shared" si="577"/>
        <v>42041.589884259258</v>
      </c>
      <c r="AB1606" t="str">
        <f t="shared" si="578"/>
        <v>42041Murilo/Kassio72</v>
      </c>
      <c r="AC1606" s="52">
        <v>42041</v>
      </c>
      <c r="AD1606" s="53" t="s">
        <v>20</v>
      </c>
      <c r="AE1606" s="54">
        <v>72</v>
      </c>
      <c r="AF1606" s="51" t="str">
        <f t="shared" si="579"/>
        <v/>
      </c>
      <c r="AG1606" s="51">
        <f t="shared" si="580"/>
        <v>0</v>
      </c>
      <c r="AH1606" s="51">
        <f t="shared" si="581"/>
        <v>37.349601999999997</v>
      </c>
      <c r="AI1606" s="51">
        <f t="shared" si="582"/>
        <v>45.801456000000002</v>
      </c>
      <c r="AJ1606" s="51">
        <f t="shared" si="583"/>
        <v>44.407268999999999</v>
      </c>
      <c r="AK1606" s="51">
        <f t="shared" si="584"/>
        <v>43.546363999999997</v>
      </c>
      <c r="AL1606" s="51">
        <f t="shared" si="585"/>
        <v>42.439273999999997</v>
      </c>
      <c r="AM1606" s="51">
        <f t="shared" si="586"/>
        <v>42.948523999999999</v>
      </c>
      <c r="AN1606" s="51">
        <f t="shared" si="587"/>
        <v>40.266392000000003</v>
      </c>
      <c r="AO1606" s="51">
        <f t="shared" si="588"/>
        <v>35.155479</v>
      </c>
      <c r="AP1606" s="51">
        <f t="shared" si="589"/>
        <v>33.855441999999996</v>
      </c>
      <c r="AQ1606" s="51">
        <f t="shared" si="590"/>
        <v>29.67557</v>
      </c>
      <c r="AR1606" s="51">
        <f t="shared" si="591"/>
        <v>27.043897999999999</v>
      </c>
      <c r="AS1606" s="51">
        <f t="shared" si="592"/>
        <v>27.930150999999999</v>
      </c>
      <c r="AT1606" s="51">
        <f t="shared" si="593"/>
        <v>27.315038999999999</v>
      </c>
      <c r="AU1606" s="51">
        <f t="shared" si="594"/>
        <v>25.315441</v>
      </c>
      <c r="AV1606" s="51">
        <f t="shared" si="595"/>
        <v>24.345112</v>
      </c>
      <c r="AY1606">
        <v>42317</v>
      </c>
      <c r="AZ1606">
        <v>42317</v>
      </c>
      <c r="BA1606" t="s">
        <v>29</v>
      </c>
      <c r="BB1606" s="1">
        <f t="shared" si="576"/>
        <v>42317</v>
      </c>
    </row>
    <row r="1607" spans="1:54">
      <c r="A1607" t="str">
        <f t="shared" si="596"/>
        <v>42349Fábio90</v>
      </c>
      <c r="B1607" s="48">
        <v>42349.357627314814</v>
      </c>
      <c r="C1607" s="48">
        <f t="shared" si="597"/>
        <v>42349</v>
      </c>
      <c r="D1607" s="48" t="s">
        <v>31</v>
      </c>
      <c r="E1607" s="49">
        <f t="shared" si="598"/>
        <v>90</v>
      </c>
      <c r="F1607" s="48"/>
      <c r="G1607" s="49" t="e">
        <f>VLOOKUP(C1607,#REF!,2,0)</f>
        <v>#REF!</v>
      </c>
      <c r="H1607" s="48"/>
      <c r="I1607" s="43">
        <v>0</v>
      </c>
      <c r="J1607" s="43">
        <v>0</v>
      </c>
      <c r="K1607" s="43">
        <v>0.96025899999999997</v>
      </c>
      <c r="L1607" s="43">
        <v>21.843786000000001</v>
      </c>
      <c r="M1607" s="43">
        <v>18.324417</v>
      </c>
      <c r="N1607" s="43">
        <v>16.251532000000001</v>
      </c>
      <c r="O1607" s="43">
        <v>17.604455999999999</v>
      </c>
      <c r="P1607" s="43">
        <v>17.382497999999998</v>
      </c>
      <c r="Q1607" s="43">
        <v>15.911405999999999</v>
      </c>
      <c r="R1607" s="43">
        <v>19.059010000000001</v>
      </c>
      <c r="S1607" s="43">
        <v>19.713774000000001</v>
      </c>
      <c r="T1607" s="43">
        <v>23.102335</v>
      </c>
      <c r="U1607" s="43">
        <v>21.399222999999999</v>
      </c>
      <c r="V1607" s="43">
        <v>22.695837000000001</v>
      </c>
      <c r="W1607" s="43">
        <v>27.30566</v>
      </c>
      <c r="X1607" s="43">
        <v>27.30566</v>
      </c>
      <c r="Y1607" s="43">
        <v>90</v>
      </c>
      <c r="AA1607">
        <f t="shared" si="577"/>
        <v>42044.716782407406</v>
      </c>
      <c r="AB1607" t="str">
        <f t="shared" si="578"/>
        <v>42044Murilo/Kassio72</v>
      </c>
      <c r="AC1607" s="52">
        <v>42044</v>
      </c>
      <c r="AD1607" s="53" t="s">
        <v>20</v>
      </c>
      <c r="AE1607" s="54">
        <v>72</v>
      </c>
      <c r="AF1607" s="51" t="str">
        <f t="shared" si="579"/>
        <v/>
      </c>
      <c r="AG1607" s="51">
        <f t="shared" si="580"/>
        <v>0</v>
      </c>
      <c r="AH1607" s="51">
        <f t="shared" si="581"/>
        <v>31.401717999999999</v>
      </c>
      <c r="AI1607" s="51">
        <f t="shared" si="582"/>
        <v>41.178967</v>
      </c>
      <c r="AJ1607" s="51">
        <f t="shared" si="583"/>
        <v>40.597068999999998</v>
      </c>
      <c r="AK1607" s="51">
        <f t="shared" si="584"/>
        <v>39.937035000000002</v>
      </c>
      <c r="AL1607" s="51">
        <f t="shared" si="585"/>
        <v>38.149062999999998</v>
      </c>
      <c r="AM1607" s="51">
        <f t="shared" si="586"/>
        <v>39.363810999999998</v>
      </c>
      <c r="AN1607" s="51">
        <f t="shared" si="587"/>
        <v>36.401234000000002</v>
      </c>
      <c r="AO1607" s="51">
        <f t="shared" si="588"/>
        <v>31.988050000000001</v>
      </c>
      <c r="AP1607" s="51">
        <f t="shared" si="589"/>
        <v>30.820837000000001</v>
      </c>
      <c r="AQ1607" s="51">
        <f t="shared" si="590"/>
        <v>28.482813</v>
      </c>
      <c r="AR1607" s="51">
        <f t="shared" si="591"/>
        <v>27.930150999999999</v>
      </c>
      <c r="AS1607" s="51">
        <f t="shared" si="592"/>
        <v>28.067778000000001</v>
      </c>
      <c r="AT1607" s="51">
        <f t="shared" si="593"/>
        <v>27.519283000000001</v>
      </c>
      <c r="AU1607" s="51">
        <f t="shared" si="594"/>
        <v>24.795479</v>
      </c>
      <c r="AV1607" s="51">
        <f t="shared" si="595"/>
        <v>24.281115</v>
      </c>
      <c r="AY1607">
        <v>42319</v>
      </c>
      <c r="AZ1607">
        <v>42319</v>
      </c>
      <c r="BA1607" t="s">
        <v>29</v>
      </c>
      <c r="BB1607" s="1">
        <f t="shared" si="576"/>
        <v>42319</v>
      </c>
    </row>
    <row r="1608" spans="1:54">
      <c r="A1608" t="str">
        <f t="shared" si="596"/>
        <v>42353Fábio90</v>
      </c>
      <c r="B1608" s="48">
        <v>42353.575416666667</v>
      </c>
      <c r="C1608" s="48">
        <f t="shared" si="597"/>
        <v>42353</v>
      </c>
      <c r="D1608" s="48" t="s">
        <v>31</v>
      </c>
      <c r="E1608" s="49">
        <f t="shared" si="598"/>
        <v>90</v>
      </c>
      <c r="F1608" s="48"/>
      <c r="G1608" s="49" t="e">
        <f>VLOOKUP(C1608,#REF!,2,0)</f>
        <v>#REF!</v>
      </c>
      <c r="H1608" s="48"/>
      <c r="I1608" s="43">
        <v>0</v>
      </c>
      <c r="J1608" s="43">
        <v>0</v>
      </c>
      <c r="K1608" s="43">
        <v>1.581375</v>
      </c>
      <c r="L1608" s="43">
        <v>22.343050000000002</v>
      </c>
      <c r="M1608" s="43">
        <v>18.643989999999999</v>
      </c>
      <c r="N1608" s="43">
        <v>16.465980999999999</v>
      </c>
      <c r="O1608" s="43">
        <v>17.559964999999998</v>
      </c>
      <c r="P1608" s="43">
        <v>17.559964999999998</v>
      </c>
      <c r="Q1608" s="43">
        <v>15.82696</v>
      </c>
      <c r="R1608" s="43">
        <v>19.713774000000001</v>
      </c>
      <c r="S1608" s="43">
        <v>20.427655999999999</v>
      </c>
      <c r="T1608" s="43">
        <v>24.658374999999999</v>
      </c>
      <c r="U1608" s="43">
        <v>26.209389000000002</v>
      </c>
      <c r="V1608" s="43">
        <v>28.592887999999999</v>
      </c>
      <c r="W1608" s="43">
        <v>28.47983</v>
      </c>
      <c r="X1608" s="43">
        <v>28.47983</v>
      </c>
      <c r="Y1608" s="43">
        <v>90</v>
      </c>
      <c r="AA1608">
        <f t="shared" si="577"/>
        <v>42046.428472222222</v>
      </c>
      <c r="AB1608" t="str">
        <f t="shared" si="578"/>
        <v>42046Murilo/Kassio72</v>
      </c>
      <c r="AC1608" s="52">
        <v>42046</v>
      </c>
      <c r="AD1608" s="53" t="s">
        <v>20</v>
      </c>
      <c r="AE1608" s="54">
        <v>72</v>
      </c>
      <c r="AF1608" s="51" t="str">
        <f t="shared" si="579"/>
        <v/>
      </c>
      <c r="AG1608" s="51">
        <f t="shared" si="580"/>
        <v>0</v>
      </c>
      <c r="AH1608" s="51">
        <f t="shared" si="581"/>
        <v>39.690842000000004</v>
      </c>
      <c r="AI1608" s="51">
        <f t="shared" si="582"/>
        <v>47.931125999999999</v>
      </c>
      <c r="AJ1608" s="51">
        <f t="shared" si="583"/>
        <v>46.594707</v>
      </c>
      <c r="AK1608" s="51">
        <f t="shared" si="584"/>
        <v>46.065162999999998</v>
      </c>
      <c r="AL1608" s="51">
        <f t="shared" si="585"/>
        <v>44.493800999999998</v>
      </c>
      <c r="AM1608" s="51">
        <f t="shared" si="586"/>
        <v>45.188960999999999</v>
      </c>
      <c r="AN1608" s="51">
        <f t="shared" si="587"/>
        <v>42.523941000000001</v>
      </c>
      <c r="AO1608" s="51">
        <f t="shared" si="588"/>
        <v>37.032131</v>
      </c>
      <c r="AP1608" s="51">
        <f t="shared" si="589"/>
        <v>36.637206999999997</v>
      </c>
      <c r="AQ1608" s="51">
        <f t="shared" si="590"/>
        <v>33.931216999999997</v>
      </c>
      <c r="AR1608" s="51">
        <f t="shared" si="591"/>
        <v>34.464176000000002</v>
      </c>
      <c r="AS1608" s="51">
        <f t="shared" si="592"/>
        <v>34.007137</v>
      </c>
      <c r="AT1608" s="51">
        <f t="shared" si="593"/>
        <v>28.900929999999999</v>
      </c>
      <c r="AU1608" s="51">
        <f t="shared" si="594"/>
        <v>25.380849999999999</v>
      </c>
      <c r="AV1608" s="51">
        <f t="shared" si="595"/>
        <v>24.409174</v>
      </c>
      <c r="AY1608">
        <v>42322</v>
      </c>
      <c r="AZ1608">
        <v>42322</v>
      </c>
      <c r="BA1608" t="s">
        <v>29</v>
      </c>
      <c r="BB1608" s="1">
        <f t="shared" si="576"/>
        <v>42322</v>
      </c>
    </row>
    <row r="1609" spans="1:54">
      <c r="A1609" t="str">
        <f t="shared" si="596"/>
        <v>42355Fábio90</v>
      </c>
      <c r="B1609" s="48">
        <v>42355.460266203707</v>
      </c>
      <c r="C1609" s="48">
        <f t="shared" si="597"/>
        <v>42355</v>
      </c>
      <c r="D1609" s="48" t="s">
        <v>31</v>
      </c>
      <c r="E1609" s="49">
        <f t="shared" si="598"/>
        <v>90</v>
      </c>
      <c r="F1609" s="48"/>
      <c r="G1609" s="49" t="e">
        <f>VLOOKUP(C1609,#REF!,2,0)</f>
        <v>#REF!</v>
      </c>
      <c r="H1609" s="48"/>
      <c r="I1609" s="43">
        <v>0</v>
      </c>
      <c r="J1609" s="43">
        <v>0</v>
      </c>
      <c r="K1609" s="43">
        <v>0.74997800000000003</v>
      </c>
      <c r="L1609" s="43">
        <v>22.343050000000002</v>
      </c>
      <c r="M1609" s="43">
        <v>18.324417</v>
      </c>
      <c r="N1609" s="43">
        <v>15.869158000000001</v>
      </c>
      <c r="O1609" s="43">
        <v>16.509063999999999</v>
      </c>
      <c r="P1609" s="43">
        <v>16.337140999999999</v>
      </c>
      <c r="Q1609" s="43">
        <v>14.669136</v>
      </c>
      <c r="R1609" s="43">
        <v>18.278981999999999</v>
      </c>
      <c r="S1609" s="43">
        <v>19.572514000000002</v>
      </c>
      <c r="T1609" s="43">
        <v>23.306941999999999</v>
      </c>
      <c r="U1609" s="43">
        <v>21.448414</v>
      </c>
      <c r="V1609" s="43">
        <v>20.236034</v>
      </c>
      <c r="W1609" s="43">
        <v>25.669376</v>
      </c>
      <c r="X1609" s="43">
        <v>27.805979000000001</v>
      </c>
      <c r="Y1609" s="43">
        <v>90</v>
      </c>
      <c r="AA1609">
        <f t="shared" si="577"/>
        <v>42047.370740740742</v>
      </c>
      <c r="AB1609" t="str">
        <f t="shared" si="578"/>
        <v>42047Murilo/Kassio72</v>
      </c>
      <c r="AC1609" s="52">
        <v>42047</v>
      </c>
      <c r="AD1609" s="53" t="s">
        <v>20</v>
      </c>
      <c r="AE1609" s="54">
        <v>72</v>
      </c>
      <c r="AF1609" s="51" t="str">
        <f t="shared" si="579"/>
        <v/>
      </c>
      <c r="AG1609" s="51">
        <f t="shared" si="580"/>
        <v>0</v>
      </c>
      <c r="AH1609" s="51">
        <f t="shared" si="581"/>
        <v>36.322754000000003</v>
      </c>
      <c r="AI1609" s="51">
        <f t="shared" si="582"/>
        <v>45.276226000000001</v>
      </c>
      <c r="AJ1609" s="51">
        <f t="shared" si="583"/>
        <v>44.320816000000001</v>
      </c>
      <c r="AK1609" s="51">
        <f t="shared" si="584"/>
        <v>43.803790999999997</v>
      </c>
      <c r="AL1609" s="51">
        <f t="shared" si="585"/>
        <v>42.523941000000001</v>
      </c>
      <c r="AM1609" s="51">
        <f t="shared" si="586"/>
        <v>43.033695000000002</v>
      </c>
      <c r="AN1609" s="51">
        <f t="shared" si="587"/>
        <v>40.348948999999998</v>
      </c>
      <c r="AO1609" s="51">
        <f t="shared" si="588"/>
        <v>35.310035999999997</v>
      </c>
      <c r="AP1609" s="51">
        <f t="shared" si="589"/>
        <v>34.387813999999999</v>
      </c>
      <c r="AQ1609" s="51">
        <f t="shared" si="590"/>
        <v>32.135517</v>
      </c>
      <c r="AR1609" s="51">
        <f t="shared" si="591"/>
        <v>32.505577000000002</v>
      </c>
      <c r="AS1609" s="51">
        <f t="shared" si="592"/>
        <v>33.027275000000003</v>
      </c>
      <c r="AT1609" s="51">
        <f t="shared" si="593"/>
        <v>30.676480999999999</v>
      </c>
      <c r="AU1609" s="51">
        <f t="shared" si="594"/>
        <v>26.639799</v>
      </c>
      <c r="AV1609" s="51">
        <f t="shared" si="595"/>
        <v>24.795479</v>
      </c>
      <c r="AY1609">
        <v>42324</v>
      </c>
      <c r="AZ1609">
        <v>42324</v>
      </c>
      <c r="BA1609" t="s">
        <v>29</v>
      </c>
      <c r="BB1609" s="1">
        <f t="shared" si="576"/>
        <v>42324</v>
      </c>
    </row>
    <row r="1610" spans="1:54">
      <c r="A1610" t="str">
        <f t="shared" si="596"/>
        <v>42356Fábio90</v>
      </c>
      <c r="B1610" s="48">
        <v>42356.373194444444</v>
      </c>
      <c r="C1610" s="48">
        <f t="shared" si="597"/>
        <v>42356</v>
      </c>
      <c r="D1610" s="48" t="s">
        <v>31</v>
      </c>
      <c r="E1610" s="49">
        <f t="shared" si="598"/>
        <v>90</v>
      </c>
      <c r="F1610" s="48"/>
      <c r="G1610" s="49" t="e">
        <f>VLOOKUP(C1610,#REF!,2,0)</f>
        <v>#REF!</v>
      </c>
      <c r="H1610" s="48"/>
      <c r="I1610" s="43">
        <v>0</v>
      </c>
      <c r="J1610" s="43">
        <v>0</v>
      </c>
      <c r="K1610" s="43">
        <v>0.49535099999999999</v>
      </c>
      <c r="L1610" s="43">
        <v>21.105408000000001</v>
      </c>
      <c r="M1610" s="43">
        <v>16.942883999999999</v>
      </c>
      <c r="N1610" s="43">
        <v>14.669136</v>
      </c>
      <c r="O1610" s="43">
        <v>15.742751999999999</v>
      </c>
      <c r="P1610" s="43">
        <v>15.82696</v>
      </c>
      <c r="Q1610" s="43">
        <v>14.628639</v>
      </c>
      <c r="R1610" s="43">
        <v>18.369890000000002</v>
      </c>
      <c r="S1610" s="43">
        <v>18.643989999999999</v>
      </c>
      <c r="T1610" s="43">
        <v>22.192657000000001</v>
      </c>
      <c r="U1610" s="43">
        <v>20.236034</v>
      </c>
      <c r="V1610" s="43">
        <v>18.689892</v>
      </c>
      <c r="W1610" s="43">
        <v>22.242746</v>
      </c>
      <c r="X1610" s="43">
        <v>24.553104000000001</v>
      </c>
      <c r="Y1610" s="43">
        <v>90</v>
      </c>
      <c r="AA1610">
        <f t="shared" si="577"/>
        <v>42064.385671296295</v>
      </c>
      <c r="AB1610" t="str">
        <f t="shared" si="578"/>
        <v>42064Murilo/Kassio72</v>
      </c>
      <c r="AC1610" s="52">
        <v>42064</v>
      </c>
      <c r="AD1610" s="53" t="s">
        <v>20</v>
      </c>
      <c r="AE1610" s="54">
        <v>72</v>
      </c>
      <c r="AF1610" s="51" t="str">
        <f t="shared" si="579"/>
        <v/>
      </c>
      <c r="AG1610" s="51">
        <f t="shared" si="580"/>
        <v>4.3709999999999999E-3</v>
      </c>
      <c r="AH1610" s="51">
        <f t="shared" si="581"/>
        <v>36.952976</v>
      </c>
      <c r="AI1610" s="51">
        <f t="shared" si="582"/>
        <v>44.061951000000001</v>
      </c>
      <c r="AJ1610" s="51">
        <f t="shared" si="583"/>
        <v>42.608719000000001</v>
      </c>
      <c r="AK1610" s="51">
        <f t="shared" si="584"/>
        <v>41.680878</v>
      </c>
      <c r="AL1610" s="51">
        <f t="shared" si="585"/>
        <v>40.101554999999998</v>
      </c>
      <c r="AM1610" s="51">
        <f t="shared" si="586"/>
        <v>41.345923999999997</v>
      </c>
      <c r="AN1610" s="51">
        <f t="shared" si="587"/>
        <v>38.713603999999997</v>
      </c>
      <c r="AO1610" s="51">
        <f t="shared" si="588"/>
        <v>33.855441999999996</v>
      </c>
      <c r="AP1610" s="51">
        <f t="shared" si="589"/>
        <v>33.327229000000003</v>
      </c>
      <c r="AQ1610" s="51">
        <f t="shared" si="590"/>
        <v>30.965553</v>
      </c>
      <c r="AR1610" s="51">
        <f t="shared" si="591"/>
        <v>31.401717999999999</v>
      </c>
      <c r="AS1610" s="51">
        <f t="shared" si="592"/>
        <v>32.357277000000003</v>
      </c>
      <c r="AT1610" s="51">
        <f t="shared" si="593"/>
        <v>31.183260000000001</v>
      </c>
      <c r="AU1610" s="51">
        <f t="shared" si="594"/>
        <v>28.274913999999999</v>
      </c>
      <c r="AV1610" s="51">
        <f t="shared" si="595"/>
        <v>27.179286999999999</v>
      </c>
      <c r="AY1610">
        <v>42326</v>
      </c>
      <c r="AZ1610">
        <v>42326</v>
      </c>
      <c r="BA1610" t="s">
        <v>29</v>
      </c>
      <c r="BB1610" s="1">
        <f t="shared" si="576"/>
        <v>42326</v>
      </c>
    </row>
    <row r="1611" spans="1:54">
      <c r="A1611" t="str">
        <f t="shared" si="596"/>
        <v>42373Fábio90</v>
      </c>
      <c r="B1611" s="48">
        <v>42373.628321759257</v>
      </c>
      <c r="C1611" s="48">
        <f t="shared" si="597"/>
        <v>42373</v>
      </c>
      <c r="D1611" s="48" t="s">
        <v>31</v>
      </c>
      <c r="E1611" s="49">
        <f t="shared" si="598"/>
        <v>90</v>
      </c>
      <c r="F1611" s="48"/>
      <c r="G1611" s="49" t="e">
        <f>VLOOKUP(C1611,#REF!,2,0)</f>
        <v>#REF!</v>
      </c>
      <c r="H1611" s="48"/>
      <c r="I1611" s="43">
        <v>0</v>
      </c>
      <c r="J1611" s="43">
        <v>0</v>
      </c>
      <c r="K1611" s="43">
        <v>1.15585</v>
      </c>
      <c r="L1611" s="43">
        <v>22.695837000000001</v>
      </c>
      <c r="M1611" s="43">
        <v>18.461030999999998</v>
      </c>
      <c r="N1611" s="43">
        <v>16.638573000000001</v>
      </c>
      <c r="O1611" s="43">
        <v>17.962595</v>
      </c>
      <c r="P1611" s="43">
        <v>18.278981999999999</v>
      </c>
      <c r="Q1611" s="43">
        <v>19.384998</v>
      </c>
      <c r="R1611" s="43">
        <v>24.975517</v>
      </c>
      <c r="S1611" s="43">
        <v>23.512438</v>
      </c>
      <c r="T1611" s="43">
        <v>25.562028999999999</v>
      </c>
      <c r="U1611" s="43">
        <v>26.535988</v>
      </c>
      <c r="V1611" s="43">
        <v>28.029741000000001</v>
      </c>
      <c r="W1611" s="43">
        <v>26.974508</v>
      </c>
      <c r="X1611" s="43">
        <v>27.029547000000001</v>
      </c>
      <c r="Y1611" s="43">
        <v>90</v>
      </c>
      <c r="AA1611">
        <f t="shared" si="577"/>
        <v>42065.773622685185</v>
      </c>
      <c r="AB1611" t="str">
        <f t="shared" si="578"/>
        <v>42065Murilo/Kassio72</v>
      </c>
      <c r="AC1611" s="52">
        <v>42065</v>
      </c>
      <c r="AD1611" s="53" t="s">
        <v>20</v>
      </c>
      <c r="AE1611" s="54">
        <v>72</v>
      </c>
      <c r="AF1611" s="51" t="str">
        <f t="shared" si="579"/>
        <v/>
      </c>
      <c r="AG1611" s="51">
        <f t="shared" si="580"/>
        <v>1.83E-4</v>
      </c>
      <c r="AH1611" s="51">
        <f t="shared" si="581"/>
        <v>32.654209000000002</v>
      </c>
      <c r="AI1611" s="51">
        <f t="shared" si="582"/>
        <v>42.101398000000003</v>
      </c>
      <c r="AJ1611" s="51">
        <f t="shared" si="583"/>
        <v>41.012264000000002</v>
      </c>
      <c r="AK1611" s="51">
        <f t="shared" si="584"/>
        <v>40.514282000000001</v>
      </c>
      <c r="AL1611" s="51">
        <f t="shared" si="585"/>
        <v>38.794598000000001</v>
      </c>
      <c r="AM1611" s="51">
        <f t="shared" si="586"/>
        <v>40.431556999999998</v>
      </c>
      <c r="AN1611" s="51">
        <f t="shared" si="587"/>
        <v>37.668388</v>
      </c>
      <c r="AO1611" s="51">
        <f t="shared" si="588"/>
        <v>33.252102000000001</v>
      </c>
      <c r="AP1611" s="51">
        <f t="shared" si="589"/>
        <v>32.209347000000001</v>
      </c>
      <c r="AQ1611" s="51">
        <f t="shared" si="590"/>
        <v>30.245471999999999</v>
      </c>
      <c r="AR1611" s="51">
        <f t="shared" si="591"/>
        <v>30.676480999999999</v>
      </c>
      <c r="AS1611" s="51">
        <f t="shared" si="592"/>
        <v>31.620987</v>
      </c>
      <c r="AT1611" s="51">
        <f t="shared" si="593"/>
        <v>30.388791999999999</v>
      </c>
      <c r="AU1611" s="51">
        <f t="shared" si="594"/>
        <v>27.724340000000002</v>
      </c>
      <c r="AV1611" s="51">
        <f t="shared" si="595"/>
        <v>26.639799</v>
      </c>
      <c r="AY1611">
        <v>42333</v>
      </c>
      <c r="AZ1611">
        <v>42333</v>
      </c>
      <c r="BA1611" t="s">
        <v>29</v>
      </c>
      <c r="BB1611" s="1">
        <f t="shared" si="576"/>
        <v>42333</v>
      </c>
    </row>
    <row r="1612" spans="1:54">
      <c r="A1612" t="str">
        <f t="shared" si="596"/>
        <v>42375Fábio90</v>
      </c>
      <c r="B1612" s="48">
        <v>42375.396597222221</v>
      </c>
      <c r="C1612" s="48">
        <f t="shared" si="597"/>
        <v>42375</v>
      </c>
      <c r="D1612" s="48" t="s">
        <v>31</v>
      </c>
      <c r="E1612" s="49">
        <f t="shared" si="598"/>
        <v>90</v>
      </c>
      <c r="F1612" s="48"/>
      <c r="G1612" s="49" t="e">
        <f>VLOOKUP(C1612,#REF!,2,0)</f>
        <v>#REF!</v>
      </c>
      <c r="H1612" s="48"/>
      <c r="I1612" s="43">
        <v>0</v>
      </c>
      <c r="J1612" s="43">
        <v>0</v>
      </c>
      <c r="K1612" s="43">
        <v>0.39669900000000002</v>
      </c>
      <c r="L1612" s="43">
        <v>20.862079999999999</v>
      </c>
      <c r="M1612" s="43">
        <v>16.942883999999999</v>
      </c>
      <c r="N1612" s="43">
        <v>15.036293000000001</v>
      </c>
      <c r="O1612" s="43">
        <v>16.123549000000001</v>
      </c>
      <c r="P1612" s="43">
        <v>16.251532000000001</v>
      </c>
      <c r="Q1612" s="43">
        <v>14.750323</v>
      </c>
      <c r="R1612" s="43">
        <v>18.324417</v>
      </c>
      <c r="S1612" s="43">
        <v>19.198360000000001</v>
      </c>
      <c r="T1612" s="43">
        <v>23.051352999999999</v>
      </c>
      <c r="U1612" s="43">
        <v>24.869577</v>
      </c>
      <c r="V1612" s="43">
        <v>27.250319999999999</v>
      </c>
      <c r="W1612" s="43">
        <v>26.535988</v>
      </c>
      <c r="X1612" s="43">
        <v>26.645285000000001</v>
      </c>
      <c r="Y1612" s="43">
        <v>90</v>
      </c>
      <c r="AA1612">
        <f t="shared" si="577"/>
        <v>42084.441053240742</v>
      </c>
      <c r="AB1612" t="str">
        <f t="shared" si="578"/>
        <v>42084Murilo/Kassio72</v>
      </c>
      <c r="AC1612" s="52">
        <v>42084</v>
      </c>
      <c r="AD1612" s="53" t="s">
        <v>20</v>
      </c>
      <c r="AE1612" s="54">
        <v>72</v>
      </c>
      <c r="AF1612" s="51" t="str">
        <f t="shared" si="579"/>
        <v/>
      </c>
      <c r="AG1612" s="51">
        <f t="shared" si="580"/>
        <v>4.9849999999999998E-3</v>
      </c>
      <c r="AH1612" s="51">
        <f t="shared" si="581"/>
        <v>40.348948999999998</v>
      </c>
      <c r="AI1612" s="51">
        <f t="shared" si="582"/>
        <v>47.394382</v>
      </c>
      <c r="AJ1612" s="51">
        <f t="shared" si="583"/>
        <v>46.506252000000003</v>
      </c>
      <c r="AK1612" s="51">
        <f t="shared" si="584"/>
        <v>45.713706999999999</v>
      </c>
      <c r="AL1612" s="51">
        <f t="shared" si="585"/>
        <v>44.493800999999998</v>
      </c>
      <c r="AM1612" s="51">
        <f t="shared" si="586"/>
        <v>44.927689000000001</v>
      </c>
      <c r="AN1612" s="51">
        <f t="shared" si="587"/>
        <v>42.354678999999997</v>
      </c>
      <c r="AO1612" s="51">
        <f t="shared" si="588"/>
        <v>36.794913999999999</v>
      </c>
      <c r="AP1612" s="51">
        <f t="shared" si="589"/>
        <v>36.401234000000002</v>
      </c>
      <c r="AQ1612" s="51">
        <f t="shared" si="590"/>
        <v>32.952477000000002</v>
      </c>
      <c r="AR1612" s="51">
        <f t="shared" si="591"/>
        <v>33.553108000000002</v>
      </c>
      <c r="AS1612" s="51">
        <f t="shared" si="592"/>
        <v>34.387813999999999</v>
      </c>
      <c r="AT1612" s="51">
        <f t="shared" si="593"/>
        <v>32.431399999999996</v>
      </c>
      <c r="AU1612" s="51">
        <f t="shared" si="594"/>
        <v>29.111183</v>
      </c>
      <c r="AV1612" s="51">
        <f t="shared" si="595"/>
        <v>27.655892999999999</v>
      </c>
      <c r="AY1612">
        <v>42333</v>
      </c>
      <c r="AZ1612">
        <v>42333</v>
      </c>
      <c r="BA1612" t="s">
        <v>29</v>
      </c>
      <c r="BB1612" s="1">
        <f t="shared" si="576"/>
        <v>42333</v>
      </c>
    </row>
    <row r="1613" spans="1:54">
      <c r="A1613" t="str">
        <f t="shared" si="596"/>
        <v>42377Fábio90</v>
      </c>
      <c r="B1613" s="48">
        <v>42377.384780092594</v>
      </c>
      <c r="C1613" s="48">
        <f t="shared" si="597"/>
        <v>42377</v>
      </c>
      <c r="D1613" s="48" t="s">
        <v>31</v>
      </c>
      <c r="E1613" s="49">
        <f t="shared" si="598"/>
        <v>90</v>
      </c>
      <c r="F1613" s="48"/>
      <c r="G1613" s="49" t="e">
        <f>VLOOKUP(C1613,#REF!,2,0)</f>
        <v>#REF!</v>
      </c>
      <c r="H1613" s="48"/>
      <c r="I1613" s="43">
        <v>0</v>
      </c>
      <c r="J1613" s="43">
        <v>0</v>
      </c>
      <c r="K1613" s="43">
        <v>0.114482</v>
      </c>
      <c r="L1613" s="43">
        <v>19.713774000000001</v>
      </c>
      <c r="M1613" s="43">
        <v>16.123549000000001</v>
      </c>
      <c r="N1613" s="43">
        <v>14.18694</v>
      </c>
      <c r="O1613" s="43">
        <v>14.790993</v>
      </c>
      <c r="P1613" s="43">
        <v>15.616866</v>
      </c>
      <c r="Q1613" s="43">
        <v>13.752317</v>
      </c>
      <c r="R1613" s="43">
        <v>17.783073000000002</v>
      </c>
      <c r="S1613" s="43">
        <v>18.78182</v>
      </c>
      <c r="T1613" s="43">
        <v>21.399222999999999</v>
      </c>
      <c r="U1613" s="43">
        <v>19.950310000000002</v>
      </c>
      <c r="V1613" s="43">
        <v>18.415436</v>
      </c>
      <c r="W1613" s="43">
        <v>21.497633</v>
      </c>
      <c r="X1613" s="43">
        <v>24.030000999999999</v>
      </c>
      <c r="Y1613" s="43">
        <v>90</v>
      </c>
      <c r="AA1613">
        <f t="shared" si="577"/>
        <v>42086.715150462966</v>
      </c>
      <c r="AB1613" t="str">
        <f t="shared" si="578"/>
        <v>42086Murilo/Kassio72</v>
      </c>
      <c r="AC1613" s="52">
        <v>42086</v>
      </c>
      <c r="AD1613" s="53" t="s">
        <v>20</v>
      </c>
      <c r="AE1613" s="54">
        <v>72</v>
      </c>
      <c r="AF1613" s="51" t="str">
        <f t="shared" si="579"/>
        <v/>
      </c>
      <c r="AG1613" s="51">
        <f t="shared" si="580"/>
        <v>1.273E-3</v>
      </c>
      <c r="AH1613" s="51">
        <f t="shared" si="581"/>
        <v>39.282215000000001</v>
      </c>
      <c r="AI1613" s="51">
        <f t="shared" si="582"/>
        <v>47.127128999999996</v>
      </c>
      <c r="AJ1613" s="51">
        <f t="shared" si="583"/>
        <v>46.153187000000003</v>
      </c>
      <c r="AK1613" s="51">
        <f t="shared" si="584"/>
        <v>45.801456000000002</v>
      </c>
      <c r="AL1613" s="51">
        <f t="shared" si="585"/>
        <v>44.840724999999999</v>
      </c>
      <c r="AM1613" s="51">
        <f t="shared" si="586"/>
        <v>45.450977000000002</v>
      </c>
      <c r="AN1613" s="51">
        <f t="shared" si="587"/>
        <v>42.778446000000002</v>
      </c>
      <c r="AO1613" s="51">
        <f t="shared" si="588"/>
        <v>37.588543000000001</v>
      </c>
      <c r="AP1613" s="51">
        <f t="shared" si="589"/>
        <v>37.032131</v>
      </c>
      <c r="AQ1613" s="51">
        <f t="shared" si="590"/>
        <v>34.159145000000002</v>
      </c>
      <c r="AR1613" s="51">
        <f t="shared" si="591"/>
        <v>34.540657000000003</v>
      </c>
      <c r="AS1613" s="51">
        <f t="shared" si="592"/>
        <v>35.001258999999997</v>
      </c>
      <c r="AT1613" s="51">
        <f t="shared" si="593"/>
        <v>33.102134999999997</v>
      </c>
      <c r="AU1613" s="51">
        <f t="shared" si="594"/>
        <v>29.746500000000001</v>
      </c>
      <c r="AV1613" s="51">
        <f t="shared" si="595"/>
        <v>27.998936</v>
      </c>
      <c r="AY1613">
        <v>42336</v>
      </c>
      <c r="AZ1613">
        <v>42336</v>
      </c>
      <c r="BA1613" t="s">
        <v>29</v>
      </c>
      <c r="BB1613" s="1">
        <f t="shared" si="576"/>
        <v>42336</v>
      </c>
    </row>
    <row r="1614" spans="1:54">
      <c r="A1614" t="str">
        <f t="shared" si="596"/>
        <v>42382Fábio90</v>
      </c>
      <c r="B1614" s="48">
        <v>42382.721921296295</v>
      </c>
      <c r="C1614" s="48">
        <f t="shared" si="597"/>
        <v>42382</v>
      </c>
      <c r="D1614" s="48" t="s">
        <v>31</v>
      </c>
      <c r="E1614" s="49">
        <f t="shared" si="598"/>
        <v>90</v>
      </c>
      <c r="F1614" s="48"/>
      <c r="G1614" s="49" t="e">
        <f>VLOOKUP(C1614,#REF!,2,0)</f>
        <v>#REF!</v>
      </c>
      <c r="H1614" s="48"/>
      <c r="I1614" s="43">
        <v>0</v>
      </c>
      <c r="J1614" s="43">
        <v>0</v>
      </c>
      <c r="K1614" s="43">
        <v>1.0821460000000001</v>
      </c>
      <c r="L1614" s="43">
        <v>22.898644999999998</v>
      </c>
      <c r="M1614" s="43">
        <v>19.619548999999999</v>
      </c>
      <c r="N1614" s="43">
        <v>18.873989000000002</v>
      </c>
      <c r="O1614" s="43">
        <v>25.294592000000002</v>
      </c>
      <c r="P1614" s="43">
        <v>25.347978999999999</v>
      </c>
      <c r="Q1614" s="43">
        <v>23.978010000000001</v>
      </c>
      <c r="R1614" s="43">
        <v>24.395575999999998</v>
      </c>
      <c r="S1614" s="43">
        <v>23.615492</v>
      </c>
      <c r="T1614" s="43">
        <v>25.294592000000002</v>
      </c>
      <c r="U1614" s="43">
        <v>26.590596999999999</v>
      </c>
      <c r="V1614" s="43">
        <v>27.917736000000001</v>
      </c>
      <c r="W1614" s="43">
        <v>27.416450999999999</v>
      </c>
      <c r="X1614" s="43">
        <v>27.30566</v>
      </c>
      <c r="Y1614" s="43">
        <v>90</v>
      </c>
      <c r="AA1614">
        <f t="shared" si="577"/>
        <v>42089.763090277775</v>
      </c>
      <c r="AB1614" t="str">
        <f t="shared" si="578"/>
        <v>42089Murilo/Kassio72</v>
      </c>
      <c r="AC1614" s="52">
        <v>42089</v>
      </c>
      <c r="AD1614" s="53" t="s">
        <v>20</v>
      </c>
      <c r="AE1614" s="54">
        <v>72</v>
      </c>
      <c r="AF1614" s="51" t="str">
        <f t="shared" si="579"/>
        <v/>
      </c>
      <c r="AG1614" s="51">
        <f t="shared" si="580"/>
        <v>7.2800000000000002E-4</v>
      </c>
      <c r="AH1614" s="51">
        <f t="shared" si="581"/>
        <v>36.244323999999999</v>
      </c>
      <c r="AI1614" s="51">
        <f t="shared" si="582"/>
        <v>44.320816000000001</v>
      </c>
      <c r="AJ1614" s="51">
        <f t="shared" si="583"/>
        <v>42.693542000000001</v>
      </c>
      <c r="AK1614" s="51">
        <f t="shared" si="584"/>
        <v>43.460709000000001</v>
      </c>
      <c r="AL1614" s="51">
        <f t="shared" si="585"/>
        <v>42.017142999999997</v>
      </c>
      <c r="AM1614" s="51">
        <f t="shared" si="586"/>
        <v>42.693542000000001</v>
      </c>
      <c r="AN1614" s="51">
        <f t="shared" si="587"/>
        <v>40.183948999999998</v>
      </c>
      <c r="AO1614" s="51">
        <f t="shared" si="588"/>
        <v>34.924286000000002</v>
      </c>
      <c r="AP1614" s="51">
        <f t="shared" si="589"/>
        <v>34.387813999999999</v>
      </c>
      <c r="AQ1614" s="51">
        <f t="shared" si="590"/>
        <v>31.620987</v>
      </c>
      <c r="AR1614" s="51">
        <f t="shared" si="591"/>
        <v>31.988050000000001</v>
      </c>
      <c r="AS1614" s="51">
        <f t="shared" si="592"/>
        <v>32.803176999999998</v>
      </c>
      <c r="AT1614" s="51">
        <f t="shared" si="593"/>
        <v>31.328807999999999</v>
      </c>
      <c r="AU1614" s="51">
        <f t="shared" si="594"/>
        <v>28.274913999999999</v>
      </c>
      <c r="AV1614" s="51">
        <f t="shared" si="595"/>
        <v>27.043897999999999</v>
      </c>
      <c r="AY1614">
        <v>42338</v>
      </c>
      <c r="AZ1614">
        <v>42338</v>
      </c>
      <c r="BA1614" t="s">
        <v>29</v>
      </c>
      <c r="BB1614" s="1">
        <f t="shared" si="576"/>
        <v>42338</v>
      </c>
    </row>
    <row r="1615" spans="1:54">
      <c r="A1615" t="str">
        <f t="shared" si="596"/>
        <v>42387Fábio90</v>
      </c>
      <c r="B1615" s="48">
        <v>42387.612511574072</v>
      </c>
      <c r="C1615" s="48">
        <f t="shared" si="597"/>
        <v>42387</v>
      </c>
      <c r="D1615" s="48" t="s">
        <v>31</v>
      </c>
      <c r="E1615" s="49">
        <f t="shared" si="598"/>
        <v>90</v>
      </c>
      <c r="F1615" s="48"/>
      <c r="G1615" s="49" t="e">
        <f>VLOOKUP(C1615,#REF!,2,0)</f>
        <v>#REF!</v>
      </c>
      <c r="H1615" s="48"/>
      <c r="I1615" s="43">
        <v>0</v>
      </c>
      <c r="J1615" s="43">
        <v>0</v>
      </c>
      <c r="K1615" s="43">
        <v>0.34133799999999997</v>
      </c>
      <c r="L1615" s="43">
        <v>21.596231</v>
      </c>
      <c r="M1615" s="43">
        <v>18.052713000000001</v>
      </c>
      <c r="N1615" s="43">
        <v>15.784833000000001</v>
      </c>
      <c r="O1615" s="43">
        <v>16.899239999999999</v>
      </c>
      <c r="P1615" s="43">
        <v>16.899239999999999</v>
      </c>
      <c r="Q1615" s="43">
        <v>15.491481</v>
      </c>
      <c r="R1615" s="43">
        <v>19.902884</v>
      </c>
      <c r="S1615" s="43">
        <v>21.99297</v>
      </c>
      <c r="T1615" s="43">
        <v>25.723120000000002</v>
      </c>
      <c r="U1615" s="43">
        <v>25.776941000000001</v>
      </c>
      <c r="V1615" s="43">
        <v>27.139807000000001</v>
      </c>
      <c r="W1615" s="43">
        <v>26.754801</v>
      </c>
      <c r="X1615" s="43">
        <v>27.30566</v>
      </c>
      <c r="Y1615" s="43">
        <v>90</v>
      </c>
      <c r="AA1615">
        <f t="shared" si="577"/>
        <v>42094.7575462963</v>
      </c>
      <c r="AB1615" t="str">
        <f t="shared" si="578"/>
        <v>42094Murilo/Kassio72</v>
      </c>
      <c r="AC1615" s="52">
        <v>42094</v>
      </c>
      <c r="AD1615" s="53" t="s">
        <v>20</v>
      </c>
      <c r="AE1615" s="54">
        <v>72</v>
      </c>
      <c r="AF1615" s="51" t="str">
        <f t="shared" si="579"/>
        <v/>
      </c>
      <c r="AG1615" s="51">
        <f t="shared" si="580"/>
        <v>6.4199999999999999E-4</v>
      </c>
      <c r="AH1615" s="51">
        <f t="shared" si="581"/>
        <v>32.357277000000003</v>
      </c>
      <c r="AI1615" s="51">
        <f t="shared" si="582"/>
        <v>45.014687000000002</v>
      </c>
      <c r="AJ1615" s="51">
        <f t="shared" si="583"/>
        <v>44.580418000000002</v>
      </c>
      <c r="AK1615" s="51">
        <f t="shared" si="584"/>
        <v>43.717888000000002</v>
      </c>
      <c r="AL1615" s="51">
        <f t="shared" si="585"/>
        <v>40.845965999999997</v>
      </c>
      <c r="AM1615" s="51">
        <f t="shared" si="586"/>
        <v>41.76482</v>
      </c>
      <c r="AN1615" s="51">
        <f t="shared" si="587"/>
        <v>38.471161000000002</v>
      </c>
      <c r="AO1615" s="51">
        <f t="shared" si="588"/>
        <v>33.931216999999997</v>
      </c>
      <c r="AP1615" s="51">
        <f t="shared" si="589"/>
        <v>32.505577000000002</v>
      </c>
      <c r="AQ1615" s="51">
        <f t="shared" si="590"/>
        <v>30.604437000000001</v>
      </c>
      <c r="AR1615" s="51">
        <f t="shared" si="591"/>
        <v>30.676480999999999</v>
      </c>
      <c r="AS1615" s="51">
        <f t="shared" si="592"/>
        <v>31.474726</v>
      </c>
      <c r="AT1615" s="51">
        <f t="shared" si="593"/>
        <v>30.317093</v>
      </c>
      <c r="AU1615" s="51">
        <f t="shared" si="594"/>
        <v>27.724340000000002</v>
      </c>
      <c r="AV1615" s="51">
        <f t="shared" si="595"/>
        <v>26.639799</v>
      </c>
      <c r="AY1615">
        <v>42341</v>
      </c>
      <c r="AZ1615">
        <v>42341</v>
      </c>
      <c r="BA1615" t="s">
        <v>29</v>
      </c>
      <c r="BB1615" s="1">
        <f t="shared" si="576"/>
        <v>42341</v>
      </c>
    </row>
    <row r="1616" spans="1:54">
      <c r="A1616" t="str">
        <f t="shared" si="596"/>
        <v>42389Fábio90</v>
      </c>
      <c r="B1616" s="48">
        <v>42389.716770833336</v>
      </c>
      <c r="C1616" s="48">
        <f t="shared" si="597"/>
        <v>42389</v>
      </c>
      <c r="D1616" s="48" t="s">
        <v>31</v>
      </c>
      <c r="E1616" s="49">
        <f t="shared" si="598"/>
        <v>90</v>
      </c>
      <c r="F1616" s="48"/>
      <c r="G1616" s="49" t="e">
        <f>VLOOKUP(C1616,#REF!,2,0)</f>
        <v>#REF!</v>
      </c>
      <c r="H1616" s="48"/>
      <c r="I1616" s="43">
        <v>0</v>
      </c>
      <c r="J1616" s="43">
        <v>0</v>
      </c>
      <c r="K1616" s="43">
        <v>0.155699</v>
      </c>
      <c r="L1616" s="43">
        <v>20.283854000000002</v>
      </c>
      <c r="M1616" s="43">
        <v>16.595359999999999</v>
      </c>
      <c r="N1616" s="43">
        <v>14.547779999999999</v>
      </c>
      <c r="O1616" s="43">
        <v>15.408205000000001</v>
      </c>
      <c r="P1616" s="43">
        <v>15.658751000000001</v>
      </c>
      <c r="Q1616" s="43">
        <v>13.909534000000001</v>
      </c>
      <c r="R1616" s="43">
        <v>17.738341999999999</v>
      </c>
      <c r="S1616" s="43">
        <v>18.73584</v>
      </c>
      <c r="T1616" s="43">
        <v>21.99297</v>
      </c>
      <c r="U1616" s="43">
        <v>20.765158</v>
      </c>
      <c r="V1616" s="43">
        <v>20.188268999999998</v>
      </c>
      <c r="W1616" s="43">
        <v>26.100947999999999</v>
      </c>
      <c r="X1616" s="43">
        <v>26.209389000000002</v>
      </c>
      <c r="Y1616" s="43">
        <v>90</v>
      </c>
      <c r="AA1616">
        <f t="shared" si="577"/>
        <v>42102.717013888891</v>
      </c>
      <c r="AB1616" t="str">
        <f t="shared" si="578"/>
        <v>42102Murilo/Kassio72</v>
      </c>
      <c r="AC1616" s="52">
        <v>42102</v>
      </c>
      <c r="AD1616" s="53" t="s">
        <v>20</v>
      </c>
      <c r="AE1616" s="54">
        <v>72</v>
      </c>
      <c r="AF1616" s="51" t="str">
        <f t="shared" si="579"/>
        <v/>
      </c>
      <c r="AG1616" s="51">
        <f t="shared" si="580"/>
        <v>2.617E-3</v>
      </c>
      <c r="AH1616" s="51">
        <f t="shared" si="581"/>
        <v>31.401717999999999</v>
      </c>
      <c r="AI1616" s="51">
        <f t="shared" si="582"/>
        <v>40.762917000000002</v>
      </c>
      <c r="AJ1616" s="51">
        <f t="shared" si="583"/>
        <v>39.200752000000001</v>
      </c>
      <c r="AK1616" s="51">
        <f t="shared" si="584"/>
        <v>38.551903000000003</v>
      </c>
      <c r="AL1616" s="51">
        <f t="shared" si="585"/>
        <v>36.716000000000001</v>
      </c>
      <c r="AM1616" s="51">
        <f t="shared" si="586"/>
        <v>38.875652000000002</v>
      </c>
      <c r="AN1616" s="51">
        <f t="shared" si="587"/>
        <v>35.697848999999998</v>
      </c>
      <c r="AO1616" s="51">
        <f t="shared" si="588"/>
        <v>31.840954</v>
      </c>
      <c r="AP1616" s="51">
        <f t="shared" si="589"/>
        <v>30.460581000000001</v>
      </c>
      <c r="AQ1616" s="51">
        <f t="shared" si="590"/>
        <v>28.900929999999999</v>
      </c>
      <c r="AR1616" s="51">
        <f t="shared" si="591"/>
        <v>29.111183</v>
      </c>
      <c r="AS1616" s="51">
        <f t="shared" si="592"/>
        <v>30.031096000000002</v>
      </c>
      <c r="AT1616" s="51">
        <f t="shared" si="593"/>
        <v>29.111183</v>
      </c>
      <c r="AU1616" s="51">
        <f t="shared" si="594"/>
        <v>26.706914999999999</v>
      </c>
      <c r="AV1616" s="51">
        <f t="shared" si="595"/>
        <v>25.840996000000001</v>
      </c>
      <c r="AY1616">
        <v>42343</v>
      </c>
      <c r="AZ1616">
        <v>42343</v>
      </c>
      <c r="BA1616" t="s">
        <v>29</v>
      </c>
      <c r="BB1616" s="1">
        <f t="shared" si="576"/>
        <v>42343</v>
      </c>
    </row>
    <row r="1617" spans="1:54">
      <c r="A1617" t="str">
        <f t="shared" si="596"/>
        <v>42391Fábio90</v>
      </c>
      <c r="B1617" s="48">
        <v>42391.703240740739</v>
      </c>
      <c r="C1617" s="48">
        <f t="shared" si="597"/>
        <v>42391</v>
      </c>
      <c r="D1617" s="48" t="s">
        <v>31</v>
      </c>
      <c r="E1617" s="49">
        <f t="shared" si="598"/>
        <v>90</v>
      </c>
      <c r="F1617" s="48"/>
      <c r="G1617" s="49" t="e">
        <f>VLOOKUP(C1617,#REF!,2,0)</f>
        <v>#REF!</v>
      </c>
      <c r="H1617" s="48"/>
      <c r="I1617" s="43">
        <v>0</v>
      </c>
      <c r="J1617" s="43">
        <v>0</v>
      </c>
      <c r="K1617" s="43">
        <v>6.9375999999999993E-2</v>
      </c>
      <c r="L1617" s="43">
        <v>17.872714999999999</v>
      </c>
      <c r="M1617" s="43">
        <v>15.325142</v>
      </c>
      <c r="N1617" s="43">
        <v>13.132854</v>
      </c>
      <c r="O1617" s="43">
        <v>13.557130000000001</v>
      </c>
      <c r="P1617" s="43">
        <v>15.449805</v>
      </c>
      <c r="Q1617" s="43">
        <v>13.635031</v>
      </c>
      <c r="R1617" s="43">
        <v>15.869158000000001</v>
      </c>
      <c r="S1617" s="43">
        <v>17.471107</v>
      </c>
      <c r="T1617" s="43">
        <v>19.431795000000001</v>
      </c>
      <c r="U1617" s="43">
        <v>20.092924</v>
      </c>
      <c r="V1617" s="43">
        <v>17.205947999999999</v>
      </c>
      <c r="W1617" s="43">
        <v>20.188268999999998</v>
      </c>
      <c r="X1617" s="43">
        <v>21.546894000000002</v>
      </c>
      <c r="Y1617" s="43">
        <v>90</v>
      </c>
      <c r="AA1617">
        <f t="shared" si="577"/>
        <v>42111.735717592594</v>
      </c>
      <c r="AB1617" t="str">
        <f t="shared" si="578"/>
        <v>42111Murilo/Kassio72</v>
      </c>
      <c r="AC1617" s="52">
        <v>42111</v>
      </c>
      <c r="AD1617" s="53" t="s">
        <v>20</v>
      </c>
      <c r="AE1617" s="54">
        <v>72</v>
      </c>
      <c r="AF1617" s="51" t="str">
        <f t="shared" si="579"/>
        <v/>
      </c>
      <c r="AG1617" s="51">
        <f t="shared" si="580"/>
        <v>2.2100000000000001E-4</v>
      </c>
      <c r="AH1617" s="51">
        <f t="shared" si="581"/>
        <v>20.720203000000001</v>
      </c>
      <c r="AI1617" s="51">
        <f t="shared" si="582"/>
        <v>33.327229000000003</v>
      </c>
      <c r="AJ1617" s="51">
        <f t="shared" si="583"/>
        <v>34.924286000000002</v>
      </c>
      <c r="AK1617" s="51">
        <f t="shared" si="584"/>
        <v>34.693863</v>
      </c>
      <c r="AL1617" s="51">
        <f t="shared" si="585"/>
        <v>33.402434999999997</v>
      </c>
      <c r="AM1617" s="51">
        <f t="shared" si="586"/>
        <v>36.244323999999999</v>
      </c>
      <c r="AN1617" s="51">
        <f t="shared" si="587"/>
        <v>33.252102000000001</v>
      </c>
      <c r="AO1617" s="51">
        <f t="shared" si="588"/>
        <v>30.173922000000001</v>
      </c>
      <c r="AP1617" s="51">
        <f t="shared" si="589"/>
        <v>28.552289999999999</v>
      </c>
      <c r="AQ1617" s="51">
        <f t="shared" si="590"/>
        <v>27.587548999999999</v>
      </c>
      <c r="AR1617" s="51">
        <f t="shared" si="591"/>
        <v>27.998936</v>
      </c>
      <c r="AS1617" s="51">
        <f t="shared" si="592"/>
        <v>29.041008000000001</v>
      </c>
      <c r="AT1617" s="51">
        <f t="shared" si="593"/>
        <v>28.205767000000002</v>
      </c>
      <c r="AU1617" s="51">
        <f t="shared" si="594"/>
        <v>25.907093</v>
      </c>
      <c r="AV1617" s="51">
        <f t="shared" si="595"/>
        <v>25.250136999999999</v>
      </c>
      <c r="AY1617">
        <v>42346</v>
      </c>
      <c r="AZ1617">
        <v>42346</v>
      </c>
      <c r="BA1617" t="s">
        <v>29</v>
      </c>
      <c r="BB1617" s="1">
        <f t="shared" si="576"/>
        <v>42346</v>
      </c>
    </row>
    <row r="1618" spans="1:54">
      <c r="A1618" t="str">
        <f t="shared" si="596"/>
        <v>42397Fábio90</v>
      </c>
      <c r="B1618" s="48">
        <v>42397.650671296295</v>
      </c>
      <c r="C1618" s="48">
        <f t="shared" si="597"/>
        <v>42397</v>
      </c>
      <c r="D1618" s="48" t="s">
        <v>31</v>
      </c>
      <c r="E1618" s="49">
        <f t="shared" si="598"/>
        <v>90</v>
      </c>
      <c r="F1618" s="48"/>
      <c r="G1618" s="49" t="e">
        <f>VLOOKUP(C1618,#REF!,2,0)</f>
        <v>#REF!</v>
      </c>
      <c r="H1618" s="48"/>
      <c r="I1618" s="43">
        <v>0</v>
      </c>
      <c r="J1618" s="43">
        <v>0</v>
      </c>
      <c r="K1618" s="43">
        <v>0.31980199999999998</v>
      </c>
      <c r="L1618" s="43">
        <v>16.768650000000001</v>
      </c>
      <c r="M1618" s="43">
        <v>10.737088</v>
      </c>
      <c r="N1618" s="43">
        <v>10.909573999999999</v>
      </c>
      <c r="O1618" s="43">
        <v>11.435874</v>
      </c>
      <c r="P1618" s="43">
        <v>13.324814</v>
      </c>
      <c r="Q1618" s="43">
        <v>12.305686</v>
      </c>
      <c r="R1618" s="43">
        <v>16.681903999999999</v>
      </c>
      <c r="S1618" s="43">
        <v>17.426780999999998</v>
      </c>
      <c r="T1618" s="43">
        <v>21.007883</v>
      </c>
      <c r="U1618" s="43">
        <v>18.73584</v>
      </c>
      <c r="V1618" s="43">
        <v>17.382497999999998</v>
      </c>
      <c r="W1618" s="43">
        <v>20.427655999999999</v>
      </c>
      <c r="X1618" s="43">
        <v>21.943182</v>
      </c>
      <c r="Y1618" s="43">
        <v>90</v>
      </c>
      <c r="AA1618">
        <f t="shared" si="577"/>
        <v>42116.72896990741</v>
      </c>
      <c r="AB1618" t="str">
        <f t="shared" si="578"/>
        <v>42116Murilo/Kassio72</v>
      </c>
      <c r="AC1618" s="52">
        <v>42116</v>
      </c>
      <c r="AD1618" s="53" t="s">
        <v>20</v>
      </c>
      <c r="AE1618" s="54">
        <v>72</v>
      </c>
      <c r="AF1618" s="51" t="str">
        <f t="shared" si="579"/>
        <v/>
      </c>
      <c r="AG1618" s="51">
        <f t="shared" si="580"/>
        <v>3.1199999999999999E-4</v>
      </c>
      <c r="AH1618" s="51">
        <f t="shared" si="581"/>
        <v>6.6781059999999997</v>
      </c>
      <c r="AI1618" s="51">
        <f t="shared" si="582"/>
        <v>28.552289999999999</v>
      </c>
      <c r="AJ1618" s="51">
        <f t="shared" si="583"/>
        <v>31.255997000000001</v>
      </c>
      <c r="AK1618" s="51">
        <f t="shared" si="584"/>
        <v>32.728637999999997</v>
      </c>
      <c r="AL1618" s="51">
        <f t="shared" si="585"/>
        <v>31.620987</v>
      </c>
      <c r="AM1618" s="51">
        <f t="shared" si="586"/>
        <v>34.007137</v>
      </c>
      <c r="AN1618" s="51">
        <f t="shared" si="587"/>
        <v>32.579844999999999</v>
      </c>
      <c r="AO1618" s="51">
        <f t="shared" si="588"/>
        <v>28.970938</v>
      </c>
      <c r="AP1618" s="51">
        <f t="shared" si="589"/>
        <v>27.792849</v>
      </c>
      <c r="AQ1618" s="51">
        <f t="shared" si="590"/>
        <v>27.451124</v>
      </c>
      <c r="AR1618" s="51">
        <f t="shared" si="591"/>
        <v>27.519283000000001</v>
      </c>
      <c r="AS1618" s="51">
        <f t="shared" si="592"/>
        <v>28.552289999999999</v>
      </c>
      <c r="AT1618" s="51">
        <f t="shared" si="593"/>
        <v>27.930150999999999</v>
      </c>
      <c r="AU1618" s="51">
        <f t="shared" si="594"/>
        <v>25.774999999999999</v>
      </c>
      <c r="AV1618" s="51">
        <f t="shared" si="595"/>
        <v>25.054773000000001</v>
      </c>
      <c r="AY1618">
        <v>42349</v>
      </c>
      <c r="AZ1618">
        <v>42349</v>
      </c>
      <c r="BA1618" t="s">
        <v>29</v>
      </c>
      <c r="BB1618" s="1">
        <f t="shared" si="576"/>
        <v>42349</v>
      </c>
    </row>
    <row r="1619" spans="1:54">
      <c r="A1619" t="str">
        <f t="shared" si="596"/>
        <v>42398Fábio90</v>
      </c>
      <c r="B1619" s="48">
        <v>42398.588425925926</v>
      </c>
      <c r="C1619" s="48">
        <f t="shared" si="597"/>
        <v>42398</v>
      </c>
      <c r="D1619" s="48" t="s">
        <v>31</v>
      </c>
      <c r="E1619" s="49">
        <f t="shared" si="598"/>
        <v>90</v>
      </c>
      <c r="F1619" s="48"/>
      <c r="G1619" s="49" t="e">
        <f>VLOOKUP(C1619,#REF!,2,0)</f>
        <v>#REF!</v>
      </c>
      <c r="H1619" s="48"/>
      <c r="I1619" s="43">
        <v>0</v>
      </c>
      <c r="J1619" s="43">
        <v>0</v>
      </c>
      <c r="K1619" s="43">
        <v>0.52940500000000001</v>
      </c>
      <c r="L1619" s="43">
        <v>16.552156</v>
      </c>
      <c r="M1619" s="43">
        <v>10.840382999999999</v>
      </c>
      <c r="N1619" s="43">
        <v>11.013764999999999</v>
      </c>
      <c r="O1619" s="43">
        <v>11.25896</v>
      </c>
      <c r="P1619" s="43">
        <v>12.980342</v>
      </c>
      <c r="Q1619" s="43">
        <v>12.416802000000001</v>
      </c>
      <c r="R1619" s="43">
        <v>16.251532000000001</v>
      </c>
      <c r="S1619" s="43">
        <v>17.604455999999999</v>
      </c>
      <c r="T1619" s="43">
        <v>20.765158</v>
      </c>
      <c r="U1619" s="43">
        <v>18.233629000000001</v>
      </c>
      <c r="V1619" s="43">
        <v>16.899239999999999</v>
      </c>
      <c r="W1619" s="43">
        <v>19.902884</v>
      </c>
      <c r="X1619" s="43">
        <v>21.007883</v>
      </c>
      <c r="Y1619" s="43">
        <v>90</v>
      </c>
      <c r="AA1619">
        <f t="shared" si="577"/>
        <v>42121.699664351851</v>
      </c>
      <c r="AB1619" t="str">
        <f t="shared" si="578"/>
        <v>42121Murilo/Kassio72</v>
      </c>
      <c r="AC1619" s="52">
        <v>42121</v>
      </c>
      <c r="AD1619" s="53" t="s">
        <v>20</v>
      </c>
      <c r="AE1619" s="54">
        <v>72</v>
      </c>
      <c r="AF1619" s="51" t="str">
        <f t="shared" si="579"/>
        <v/>
      </c>
      <c r="AG1619" s="51">
        <f t="shared" si="580"/>
        <v>3.1199999999999999E-4</v>
      </c>
      <c r="AH1619" s="51">
        <f t="shared" si="581"/>
        <v>6.3385259999999999</v>
      </c>
      <c r="AI1619" s="51">
        <f t="shared" si="582"/>
        <v>20.194241999999999</v>
      </c>
      <c r="AJ1619" s="51">
        <f t="shared" si="583"/>
        <v>29.888642999999998</v>
      </c>
      <c r="AK1619" s="51">
        <f t="shared" si="584"/>
        <v>30.245471999999999</v>
      </c>
      <c r="AL1619" s="51">
        <f t="shared" si="585"/>
        <v>29.604711999999999</v>
      </c>
      <c r="AM1619" s="51">
        <f t="shared" si="586"/>
        <v>32.357277000000003</v>
      </c>
      <c r="AN1619" s="51">
        <f t="shared" si="587"/>
        <v>29.463267999999999</v>
      </c>
      <c r="AO1619" s="51">
        <f t="shared" si="588"/>
        <v>28.067778000000001</v>
      </c>
      <c r="AP1619" s="51">
        <f t="shared" si="589"/>
        <v>26.238823</v>
      </c>
      <c r="AQ1619" s="51">
        <f t="shared" si="590"/>
        <v>26.639799</v>
      </c>
      <c r="AR1619" s="51">
        <f t="shared" si="591"/>
        <v>27.043897999999999</v>
      </c>
      <c r="AS1619" s="51">
        <f t="shared" si="592"/>
        <v>27.998936</v>
      </c>
      <c r="AT1619" s="51">
        <f t="shared" si="593"/>
        <v>27.519283000000001</v>
      </c>
      <c r="AU1619" s="51">
        <f t="shared" si="594"/>
        <v>25.315441</v>
      </c>
      <c r="AV1619" s="51">
        <f t="shared" si="595"/>
        <v>24.730868999999998</v>
      </c>
      <c r="AY1619">
        <v>42349</v>
      </c>
      <c r="AZ1619">
        <v>42349</v>
      </c>
      <c r="BA1619" t="s">
        <v>29</v>
      </c>
      <c r="BB1619" s="1">
        <f t="shared" si="576"/>
        <v>42349</v>
      </c>
    </row>
    <row r="1620" spans="1:54">
      <c r="A1620" t="str">
        <f t="shared" si="596"/>
        <v>42401Fábio90</v>
      </c>
      <c r="B1620" s="48">
        <v>42401.593622685185</v>
      </c>
      <c r="C1620" s="48">
        <f t="shared" si="597"/>
        <v>42401</v>
      </c>
      <c r="D1620" s="48" t="s">
        <v>31</v>
      </c>
      <c r="E1620" s="49">
        <f t="shared" si="598"/>
        <v>90</v>
      </c>
      <c r="F1620" s="48"/>
      <c r="G1620" s="49" t="e">
        <f>VLOOKUP(C1620,#REF!,2,0)</f>
        <v>#REF!</v>
      </c>
      <c r="H1620" s="48"/>
      <c r="I1620" s="43">
        <v>0</v>
      </c>
      <c r="J1620" s="43">
        <v>0</v>
      </c>
      <c r="K1620" s="43">
        <v>6.9375999999999993E-2</v>
      </c>
      <c r="L1620" s="43">
        <v>15.616866</v>
      </c>
      <c r="M1620" s="43">
        <v>10.737088</v>
      </c>
      <c r="N1620" s="43">
        <v>10.668516</v>
      </c>
      <c r="O1620" s="43">
        <v>11.153532</v>
      </c>
      <c r="P1620" s="43">
        <v>12.678137</v>
      </c>
      <c r="Q1620" s="43">
        <v>11.507068</v>
      </c>
      <c r="R1620" s="43">
        <v>15.658751000000001</v>
      </c>
      <c r="S1620" s="43">
        <v>17.030346000000002</v>
      </c>
      <c r="T1620" s="43">
        <v>20.862079999999999</v>
      </c>
      <c r="U1620" s="43">
        <v>17.783073000000002</v>
      </c>
      <c r="V1620" s="43">
        <v>16.812135999999999</v>
      </c>
      <c r="W1620" s="43">
        <v>19.760973</v>
      </c>
      <c r="X1620" s="43">
        <v>20.813578</v>
      </c>
      <c r="Y1620" s="43">
        <v>90</v>
      </c>
      <c r="AA1620">
        <f t="shared" si="577"/>
        <v>42123.599108796298</v>
      </c>
      <c r="AB1620" t="str">
        <f t="shared" si="578"/>
        <v>42123Murilo/Kassio72</v>
      </c>
      <c r="AC1620" s="52">
        <v>42123</v>
      </c>
      <c r="AD1620" s="53" t="s">
        <v>20</v>
      </c>
      <c r="AE1620" s="54">
        <v>72</v>
      </c>
      <c r="AF1620" s="51" t="str">
        <f t="shared" si="579"/>
        <v/>
      </c>
      <c r="AG1620" s="51">
        <f t="shared" si="580"/>
        <v>4.2499999999999998E-4</v>
      </c>
      <c r="AH1620" s="51">
        <f t="shared" si="581"/>
        <v>15.230460000000001</v>
      </c>
      <c r="AI1620" s="51">
        <f t="shared" si="582"/>
        <v>26.372135</v>
      </c>
      <c r="AJ1620" s="51">
        <f t="shared" si="583"/>
        <v>29.1814</v>
      </c>
      <c r="AK1620" s="51">
        <f t="shared" si="584"/>
        <v>29.533953</v>
      </c>
      <c r="AL1620" s="51">
        <f t="shared" si="585"/>
        <v>29.041008000000001</v>
      </c>
      <c r="AM1620" s="51">
        <f t="shared" si="586"/>
        <v>31.694199000000001</v>
      </c>
      <c r="AN1620" s="51">
        <f t="shared" si="587"/>
        <v>29.111183</v>
      </c>
      <c r="AO1620" s="51">
        <f t="shared" si="588"/>
        <v>27.383023999999999</v>
      </c>
      <c r="AP1620" s="51">
        <f t="shared" si="589"/>
        <v>25.577513</v>
      </c>
      <c r="AQ1620" s="51">
        <f t="shared" si="590"/>
        <v>26.505780999999999</v>
      </c>
      <c r="AR1620" s="51">
        <f t="shared" si="591"/>
        <v>26.639799</v>
      </c>
      <c r="AS1620" s="51">
        <f t="shared" si="592"/>
        <v>27.861469</v>
      </c>
      <c r="AT1620" s="51">
        <f t="shared" si="593"/>
        <v>27.383023999999999</v>
      </c>
      <c r="AU1620" s="51">
        <f t="shared" si="594"/>
        <v>25.184933000000001</v>
      </c>
      <c r="AV1620" s="51">
        <f t="shared" si="595"/>
        <v>24.795479</v>
      </c>
      <c r="AY1620">
        <v>42354</v>
      </c>
      <c r="AZ1620">
        <v>42354</v>
      </c>
      <c r="BA1620" t="s">
        <v>29</v>
      </c>
      <c r="BB1620" s="1">
        <f t="shared" si="576"/>
        <v>42354</v>
      </c>
    </row>
    <row r="1621" spans="1:54">
      <c r="A1621" t="str">
        <f t="shared" si="596"/>
        <v>42403Fábio90</v>
      </c>
      <c r="B1621" s="48">
        <v>42403.373402777775</v>
      </c>
      <c r="C1621" s="48">
        <f t="shared" si="597"/>
        <v>42403</v>
      </c>
      <c r="D1621" s="48" t="s">
        <v>31</v>
      </c>
      <c r="E1621" s="49">
        <f t="shared" si="598"/>
        <v>90</v>
      </c>
      <c r="F1621" s="48"/>
      <c r="G1621" s="49" t="e">
        <f>VLOOKUP(C1621,#REF!,2,0)</f>
        <v>#REF!</v>
      </c>
      <c r="H1621" s="48"/>
      <c r="I1621" s="43">
        <v>0</v>
      </c>
      <c r="J1621" s="43">
        <v>0</v>
      </c>
      <c r="K1621" s="43">
        <v>1.8738000000000001E-2</v>
      </c>
      <c r="L1621" s="43">
        <v>13.870139999999999</v>
      </c>
      <c r="M1621" s="43">
        <v>10.128405000000001</v>
      </c>
      <c r="N1621" s="43">
        <v>10.161719</v>
      </c>
      <c r="O1621" s="43">
        <v>10.295557000000001</v>
      </c>
      <c r="P1621" s="43">
        <v>11.866526</v>
      </c>
      <c r="Q1621" s="43">
        <v>11.435874</v>
      </c>
      <c r="R1621" s="43">
        <v>15.574994</v>
      </c>
      <c r="S1621" s="43">
        <v>16.725237</v>
      </c>
      <c r="T1621" s="43">
        <v>20.523775000000001</v>
      </c>
      <c r="U1621" s="43">
        <v>18.097840999999999</v>
      </c>
      <c r="V1621" s="43">
        <v>16.812135999999999</v>
      </c>
      <c r="W1621" s="43">
        <v>19.808230999999999</v>
      </c>
      <c r="X1621" s="43">
        <v>21.154211</v>
      </c>
      <c r="Y1621" s="43">
        <v>90</v>
      </c>
      <c r="AA1621">
        <f t="shared" si="577"/>
        <v>42131.504745370374</v>
      </c>
      <c r="AB1621" t="str">
        <f t="shared" si="578"/>
        <v>42131Murilo/Kassio72</v>
      </c>
      <c r="AC1621" s="52">
        <v>42131</v>
      </c>
      <c r="AD1621" s="53" t="s">
        <v>20</v>
      </c>
      <c r="AE1621" s="54">
        <v>72</v>
      </c>
      <c r="AF1621" s="51" t="str">
        <f t="shared" si="579"/>
        <v/>
      </c>
      <c r="AG1621" s="51">
        <f t="shared" si="580"/>
        <v>1.273E-3</v>
      </c>
      <c r="AH1621" s="51">
        <f t="shared" si="581"/>
        <v>27.519283000000001</v>
      </c>
      <c r="AI1621" s="51">
        <f t="shared" si="582"/>
        <v>34.007137</v>
      </c>
      <c r="AJ1621" s="51">
        <f t="shared" si="583"/>
        <v>28.900929999999999</v>
      </c>
      <c r="AK1621" s="51">
        <f t="shared" si="584"/>
        <v>27.998936</v>
      </c>
      <c r="AL1621" s="51">
        <f t="shared" si="585"/>
        <v>26.976317999999999</v>
      </c>
      <c r="AM1621" s="51">
        <f t="shared" si="586"/>
        <v>29.392672999999998</v>
      </c>
      <c r="AN1621" s="51">
        <f t="shared" si="587"/>
        <v>27.043897999999999</v>
      </c>
      <c r="AO1621" s="51">
        <f t="shared" si="588"/>
        <v>25.973248999999999</v>
      </c>
      <c r="AP1621" s="51">
        <f t="shared" si="589"/>
        <v>24.537593999999999</v>
      </c>
      <c r="AQ1621" s="51">
        <f t="shared" si="590"/>
        <v>25.907093</v>
      </c>
      <c r="AR1621" s="51">
        <f t="shared" si="591"/>
        <v>25.840996000000001</v>
      </c>
      <c r="AS1621" s="51">
        <f t="shared" si="592"/>
        <v>27.315038999999999</v>
      </c>
      <c r="AT1621" s="51">
        <f t="shared" si="593"/>
        <v>27.043897999999999</v>
      </c>
      <c r="AU1621" s="51">
        <f t="shared" si="594"/>
        <v>24.989811</v>
      </c>
      <c r="AV1621" s="51">
        <f t="shared" si="595"/>
        <v>24.345112</v>
      </c>
      <c r="AY1621">
        <v>42355</v>
      </c>
      <c r="AZ1621">
        <v>42355</v>
      </c>
      <c r="BA1621" t="s">
        <v>29</v>
      </c>
      <c r="BB1621" s="1">
        <f t="shared" si="576"/>
        <v>42355</v>
      </c>
    </row>
    <row r="1622" spans="1:54">
      <c r="A1622" t="str">
        <f t="shared" si="596"/>
        <v>42405Fábio90</v>
      </c>
      <c r="B1622" s="48">
        <v>42405.37060185185</v>
      </c>
      <c r="C1622" s="48">
        <f t="shared" si="597"/>
        <v>42405</v>
      </c>
      <c r="D1622" s="48" t="s">
        <v>31</v>
      </c>
      <c r="E1622" s="49">
        <f t="shared" si="598"/>
        <v>90</v>
      </c>
      <c r="F1622" s="48"/>
      <c r="G1622" s="49" t="e">
        <f>VLOOKUP(C1622,#REF!,2,0)</f>
        <v>#REF!</v>
      </c>
      <c r="H1622" s="48"/>
      <c r="I1622" s="43">
        <v>0</v>
      </c>
      <c r="J1622" s="43">
        <v>0</v>
      </c>
      <c r="K1622" s="43">
        <v>8.1880000000000008E-3</v>
      </c>
      <c r="L1622" s="43">
        <v>12.528430999999999</v>
      </c>
      <c r="M1622" s="43">
        <v>8.8445920000000005</v>
      </c>
      <c r="N1622" s="43">
        <v>9.1566469999999995</v>
      </c>
      <c r="O1622" s="43">
        <v>9.4425729999999994</v>
      </c>
      <c r="P1622" s="43">
        <v>10.737088</v>
      </c>
      <c r="Q1622" s="43">
        <v>10.532073</v>
      </c>
      <c r="R1622" s="43">
        <v>14.306697</v>
      </c>
      <c r="S1622" s="43">
        <v>15.911405999999999</v>
      </c>
      <c r="T1622" s="43">
        <v>19.950310000000002</v>
      </c>
      <c r="U1622" s="43">
        <v>16.595359999999999</v>
      </c>
      <c r="V1622" s="43">
        <v>16.337140999999999</v>
      </c>
      <c r="W1622" s="43">
        <v>19.198360000000001</v>
      </c>
      <c r="X1622" s="43">
        <v>20.427655999999999</v>
      </c>
      <c r="Y1622" s="43">
        <v>90</v>
      </c>
      <c r="AA1622">
        <f t="shared" si="577"/>
        <v>41856.78087962963</v>
      </c>
      <c r="AB1622" t="str">
        <f t="shared" si="578"/>
        <v>41856Murilo/Kassio73</v>
      </c>
      <c r="AC1622" s="52">
        <v>41856</v>
      </c>
      <c r="AD1622" s="53" t="s">
        <v>20</v>
      </c>
      <c r="AE1622" s="54">
        <v>73</v>
      </c>
      <c r="AF1622" s="51" t="str">
        <f t="shared" si="579"/>
        <v/>
      </c>
      <c r="AG1622" s="51">
        <f t="shared" si="580"/>
        <v>0</v>
      </c>
      <c r="AH1622" s="51">
        <f t="shared" si="581"/>
        <v>0</v>
      </c>
      <c r="AI1622" s="51">
        <f t="shared" si="582"/>
        <v>0</v>
      </c>
      <c r="AJ1622" s="51">
        <f t="shared" si="583"/>
        <v>6.4608249999999998</v>
      </c>
      <c r="AK1622" s="51">
        <f t="shared" si="584"/>
        <v>29.888642999999998</v>
      </c>
      <c r="AL1622" s="51">
        <f t="shared" si="585"/>
        <v>24.345112</v>
      </c>
      <c r="AM1622" s="51">
        <f t="shared" si="586"/>
        <v>27.451124</v>
      </c>
      <c r="AN1622" s="51">
        <f t="shared" si="587"/>
        <v>26.505780999999999</v>
      </c>
      <c r="AO1622" s="51">
        <f t="shared" si="588"/>
        <v>28.205767000000002</v>
      </c>
      <c r="AP1622" s="51">
        <f t="shared" si="589"/>
        <v>24.924942000000001</v>
      </c>
      <c r="AQ1622" s="51">
        <f t="shared" si="590"/>
        <v>25.315441</v>
      </c>
      <c r="AR1622" s="51">
        <f t="shared" si="591"/>
        <v>17.189468000000002</v>
      </c>
      <c r="AS1622" s="51">
        <f t="shared" si="592"/>
        <v>22.895551999999999</v>
      </c>
      <c r="AT1622" s="51">
        <f t="shared" si="593"/>
        <v>28.136752999999999</v>
      </c>
      <c r="AU1622" s="51">
        <f t="shared" si="594"/>
        <v>10.283459000000001</v>
      </c>
      <c r="AV1622" s="51">
        <f t="shared" si="595"/>
        <v>27.247107</v>
      </c>
      <c r="AY1622">
        <v>42356</v>
      </c>
      <c r="AZ1622">
        <v>42356</v>
      </c>
      <c r="BA1622" t="s">
        <v>29</v>
      </c>
      <c r="BB1622" s="1">
        <f t="shared" si="576"/>
        <v>42356</v>
      </c>
    </row>
    <row r="1623" spans="1:54">
      <c r="A1623" t="str">
        <f t="shared" si="596"/>
        <v>42410Fábio90</v>
      </c>
      <c r="B1623" s="48">
        <v>42410.394571759258</v>
      </c>
      <c r="C1623" s="48">
        <f t="shared" si="597"/>
        <v>42410</v>
      </c>
      <c r="D1623" s="48" t="s">
        <v>31</v>
      </c>
      <c r="E1623" s="49">
        <f t="shared" si="598"/>
        <v>90</v>
      </c>
      <c r="F1623" s="48"/>
      <c r="G1623" s="49" t="e">
        <f>VLOOKUP(C1623,#REF!,2,0)</f>
        <v>#REF!</v>
      </c>
      <c r="H1623" s="48"/>
      <c r="I1623" s="43">
        <v>0</v>
      </c>
      <c r="J1623" s="43">
        <v>0</v>
      </c>
      <c r="K1623" s="43">
        <v>0.37766</v>
      </c>
      <c r="L1623" s="43">
        <v>17.604455999999999</v>
      </c>
      <c r="M1623" s="43">
        <v>11.975533</v>
      </c>
      <c r="N1623" s="43">
        <v>9.8312779999999993</v>
      </c>
      <c r="O1623" s="43">
        <v>10.43036</v>
      </c>
      <c r="P1623" s="43">
        <v>12.305686</v>
      </c>
      <c r="Q1623" s="43">
        <v>11.794174</v>
      </c>
      <c r="R1623" s="43">
        <v>16.038502000000001</v>
      </c>
      <c r="S1623" s="43">
        <v>16.681903999999999</v>
      </c>
      <c r="T1623" s="43">
        <v>19.808230999999999</v>
      </c>
      <c r="U1623" s="43">
        <v>16.855661000000001</v>
      </c>
      <c r="V1623" s="43">
        <v>16.638573000000001</v>
      </c>
      <c r="W1623" s="43">
        <v>19.902884</v>
      </c>
      <c r="X1623" s="43">
        <v>20.427655999999999</v>
      </c>
      <c r="Y1623" s="43">
        <v>90</v>
      </c>
      <c r="AA1623">
        <f t="shared" si="577"/>
        <v>41859.720833333333</v>
      </c>
      <c r="AB1623" t="str">
        <f t="shared" si="578"/>
        <v>41859Murilo/Kassio73</v>
      </c>
      <c r="AC1623" s="52">
        <v>41859</v>
      </c>
      <c r="AD1623" s="53" t="s">
        <v>20</v>
      </c>
      <c r="AE1623" s="54">
        <v>73</v>
      </c>
      <c r="AF1623" s="51" t="str">
        <f t="shared" si="579"/>
        <v/>
      </c>
      <c r="AG1623" s="51">
        <f t="shared" si="580"/>
        <v>0</v>
      </c>
      <c r="AH1623" s="51">
        <f t="shared" si="581"/>
        <v>0</v>
      </c>
      <c r="AI1623" s="51">
        <f t="shared" si="582"/>
        <v>0</v>
      </c>
      <c r="AJ1623" s="51">
        <f t="shared" si="583"/>
        <v>10.243401</v>
      </c>
      <c r="AK1623" s="51">
        <f t="shared" si="584"/>
        <v>27.998936</v>
      </c>
      <c r="AL1623" s="51">
        <f t="shared" si="585"/>
        <v>24.473331000000002</v>
      </c>
      <c r="AM1623" s="51">
        <f t="shared" si="586"/>
        <v>27.111529999999998</v>
      </c>
      <c r="AN1623" s="51">
        <f t="shared" si="587"/>
        <v>26.438934</v>
      </c>
      <c r="AO1623" s="51">
        <f t="shared" si="588"/>
        <v>27.655892999999999</v>
      </c>
      <c r="AP1623" s="51">
        <f t="shared" si="589"/>
        <v>25.315441</v>
      </c>
      <c r="AQ1623" s="51">
        <f t="shared" si="590"/>
        <v>23.772342999999999</v>
      </c>
      <c r="AR1623" s="51">
        <f t="shared" si="591"/>
        <v>16.871597000000001</v>
      </c>
      <c r="AS1623" s="51">
        <f t="shared" si="592"/>
        <v>22.957595999999999</v>
      </c>
      <c r="AT1623" s="51">
        <f t="shared" si="593"/>
        <v>27.724340000000002</v>
      </c>
      <c r="AU1623" s="51">
        <f t="shared" si="594"/>
        <v>10.203430000000001</v>
      </c>
      <c r="AV1623" s="51">
        <f t="shared" si="595"/>
        <v>28.970938</v>
      </c>
      <c r="AY1623">
        <v>42374</v>
      </c>
      <c r="AZ1623">
        <v>42374</v>
      </c>
      <c r="BA1623" t="s">
        <v>29</v>
      </c>
      <c r="BB1623" s="1">
        <f t="shared" si="576"/>
        <v>42374</v>
      </c>
    </row>
    <row r="1624" spans="1:54">
      <c r="A1624" t="str">
        <f t="shared" si="596"/>
        <v>42412Fábio90</v>
      </c>
      <c r="B1624" s="48">
        <v>42412.371828703705</v>
      </c>
      <c r="C1624" s="48">
        <f t="shared" si="597"/>
        <v>42412</v>
      </c>
      <c r="D1624" s="48" t="s">
        <v>31</v>
      </c>
      <c r="E1624" s="49">
        <f t="shared" si="598"/>
        <v>90</v>
      </c>
      <c r="F1624" s="48"/>
      <c r="G1624" s="49" t="e">
        <f>VLOOKUP(C1624,#REF!,2,0)</f>
        <v>#REF!</v>
      </c>
      <c r="H1624" s="48"/>
      <c r="I1624" s="43">
        <v>0</v>
      </c>
      <c r="J1624" s="43">
        <v>0</v>
      </c>
      <c r="K1624" s="43">
        <v>9.2002E-2</v>
      </c>
      <c r="L1624" s="43">
        <v>16.337140999999999</v>
      </c>
      <c r="M1624" s="43">
        <v>10.09516</v>
      </c>
      <c r="N1624" s="43">
        <v>9.3467400000000005</v>
      </c>
      <c r="O1624" s="43">
        <v>10.228528000000001</v>
      </c>
      <c r="P1624" s="43">
        <v>11.866526</v>
      </c>
      <c r="Q1624" s="43">
        <v>11.542764</v>
      </c>
      <c r="R1624" s="43">
        <v>15.700716999999999</v>
      </c>
      <c r="S1624" s="43">
        <v>16.595359999999999</v>
      </c>
      <c r="T1624" s="43">
        <v>20.188268999999998</v>
      </c>
      <c r="U1624" s="43">
        <v>16.986575999999999</v>
      </c>
      <c r="V1624" s="43">
        <v>15.869158000000001</v>
      </c>
      <c r="W1624" s="43">
        <v>18.007636999999999</v>
      </c>
      <c r="X1624" s="43">
        <v>19.059010000000001</v>
      </c>
      <c r="Y1624" s="43">
        <v>90</v>
      </c>
      <c r="AA1624">
        <f t="shared" si="577"/>
        <v>41862.460821759261</v>
      </c>
      <c r="AB1624" t="str">
        <f t="shared" si="578"/>
        <v>41862Murilo/Kassio73</v>
      </c>
      <c r="AC1624" s="52">
        <v>41862</v>
      </c>
      <c r="AD1624" s="53" t="s">
        <v>20</v>
      </c>
      <c r="AE1624" s="54">
        <v>73</v>
      </c>
      <c r="AF1624" s="51" t="str">
        <f t="shared" si="579"/>
        <v/>
      </c>
      <c r="AG1624" s="51">
        <f t="shared" si="580"/>
        <v>0</v>
      </c>
      <c r="AH1624" s="51">
        <f t="shared" si="581"/>
        <v>0</v>
      </c>
      <c r="AI1624" s="51">
        <f t="shared" si="582"/>
        <v>0</v>
      </c>
      <c r="AJ1624" s="51">
        <f t="shared" si="583"/>
        <v>10.323612000000001</v>
      </c>
      <c r="AK1624" s="51">
        <f t="shared" si="584"/>
        <v>27.043897999999999</v>
      </c>
      <c r="AL1624" s="51">
        <f t="shared" si="585"/>
        <v>22.463629000000001</v>
      </c>
      <c r="AM1624" s="51">
        <f t="shared" si="586"/>
        <v>27.247107</v>
      </c>
      <c r="AN1624" s="51">
        <f t="shared" si="587"/>
        <v>26.039528000000001</v>
      </c>
      <c r="AO1624" s="51">
        <f t="shared" si="588"/>
        <v>27.179286999999999</v>
      </c>
      <c r="AP1624" s="51">
        <f t="shared" si="589"/>
        <v>24.089666000000001</v>
      </c>
      <c r="AQ1624" s="51">
        <f t="shared" si="590"/>
        <v>24.924942000000001</v>
      </c>
      <c r="AR1624" s="51">
        <f t="shared" si="591"/>
        <v>16.977198000000001</v>
      </c>
      <c r="AS1624" s="51">
        <f t="shared" si="592"/>
        <v>23.019756000000001</v>
      </c>
      <c r="AT1624" s="51">
        <f t="shared" si="593"/>
        <v>27.861469</v>
      </c>
      <c r="AU1624" s="51">
        <f t="shared" si="594"/>
        <v>10.084051000000001</v>
      </c>
      <c r="AV1624" s="51">
        <f t="shared" si="595"/>
        <v>28.970938</v>
      </c>
      <c r="AY1624">
        <v>42375</v>
      </c>
      <c r="AZ1624">
        <v>42375</v>
      </c>
      <c r="BA1624" t="s">
        <v>29</v>
      </c>
      <c r="BB1624" s="1">
        <f t="shared" si="576"/>
        <v>42375</v>
      </c>
    </row>
    <row r="1625" spans="1:54">
      <c r="A1625" t="str">
        <f t="shared" si="596"/>
        <v>42419Fábio90</v>
      </c>
      <c r="B1625" s="48">
        <v>42419.673796296294</v>
      </c>
      <c r="C1625" s="48">
        <f t="shared" si="597"/>
        <v>42419</v>
      </c>
      <c r="D1625" s="48" t="s">
        <v>31</v>
      </c>
      <c r="E1625" s="49">
        <f t="shared" si="598"/>
        <v>90</v>
      </c>
      <c r="F1625" s="48"/>
      <c r="G1625" s="49" t="e">
        <f>VLOOKUP(C1625,#REF!,2,0)</f>
        <v>#REF!</v>
      </c>
      <c r="H1625" s="48"/>
      <c r="I1625" s="43">
        <v>0</v>
      </c>
      <c r="J1625" s="43">
        <v>0</v>
      </c>
      <c r="K1625" s="43">
        <v>0.63372099999999998</v>
      </c>
      <c r="L1625" s="43">
        <v>19.855543000000001</v>
      </c>
      <c r="M1625" s="43">
        <v>16.337140999999999</v>
      </c>
      <c r="N1625" s="43">
        <v>14.831732000000001</v>
      </c>
      <c r="O1625" s="43">
        <v>16.725237</v>
      </c>
      <c r="P1625" s="43">
        <v>18.966383</v>
      </c>
      <c r="Q1625" s="43">
        <v>22.746447</v>
      </c>
      <c r="R1625" s="43">
        <v>23.358233999999999</v>
      </c>
      <c r="S1625" s="43">
        <v>22.343050000000002</v>
      </c>
      <c r="T1625" s="43">
        <v>23.978010000000001</v>
      </c>
      <c r="U1625" s="43">
        <v>25.188037999999999</v>
      </c>
      <c r="V1625" s="43">
        <v>26.318045000000001</v>
      </c>
      <c r="W1625" s="43">
        <v>25.830808999999999</v>
      </c>
      <c r="X1625" s="43">
        <v>25.347978999999999</v>
      </c>
      <c r="Y1625" s="43">
        <v>90</v>
      </c>
      <c r="AA1625">
        <f t="shared" si="577"/>
        <v>41866.384050925924</v>
      </c>
      <c r="AB1625" t="str">
        <f t="shared" si="578"/>
        <v>41866Murilo/Kassio73</v>
      </c>
      <c r="AC1625" s="52">
        <v>41866</v>
      </c>
      <c r="AD1625" s="53" t="s">
        <v>20</v>
      </c>
      <c r="AE1625" s="54">
        <v>73</v>
      </c>
      <c r="AF1625" s="51" t="str">
        <f t="shared" si="579"/>
        <v/>
      </c>
      <c r="AG1625" s="51">
        <f t="shared" si="580"/>
        <v>0</v>
      </c>
      <c r="AH1625" s="51">
        <f t="shared" si="581"/>
        <v>0</v>
      </c>
      <c r="AI1625" s="51">
        <f t="shared" si="582"/>
        <v>0</v>
      </c>
      <c r="AJ1625" s="51">
        <f t="shared" si="583"/>
        <v>2.4002979999999998</v>
      </c>
      <c r="AK1625" s="51">
        <f t="shared" si="584"/>
        <v>27.998936</v>
      </c>
      <c r="AL1625" s="51">
        <f t="shared" si="585"/>
        <v>23.646038000000001</v>
      </c>
      <c r="AM1625" s="51">
        <f t="shared" si="586"/>
        <v>25.511876999999998</v>
      </c>
      <c r="AN1625" s="51">
        <f t="shared" si="587"/>
        <v>26.172321</v>
      </c>
      <c r="AO1625" s="51">
        <f t="shared" si="588"/>
        <v>27.655892999999999</v>
      </c>
      <c r="AP1625" s="51">
        <f t="shared" si="589"/>
        <v>24.601942000000001</v>
      </c>
      <c r="AQ1625" s="51">
        <f t="shared" si="590"/>
        <v>25.511876999999998</v>
      </c>
      <c r="AR1625" s="51">
        <f t="shared" si="591"/>
        <v>17.242757999999998</v>
      </c>
      <c r="AS1625" s="51">
        <f t="shared" si="592"/>
        <v>23.457239000000001</v>
      </c>
      <c r="AT1625" s="51">
        <f t="shared" si="593"/>
        <v>28.136752999999999</v>
      </c>
      <c r="AU1625" s="51">
        <f t="shared" si="594"/>
        <v>10.688890000000001</v>
      </c>
      <c r="AV1625" s="51">
        <f t="shared" si="595"/>
        <v>29.251740000000002</v>
      </c>
      <c r="AY1625">
        <v>42377</v>
      </c>
      <c r="AZ1625">
        <v>42377</v>
      </c>
      <c r="BA1625" t="s">
        <v>29</v>
      </c>
      <c r="BB1625" s="1">
        <f t="shared" si="576"/>
        <v>42377</v>
      </c>
    </row>
    <row r="1626" spans="1:54">
      <c r="A1626" t="str">
        <f t="shared" si="596"/>
        <v>42423Fábio90</v>
      </c>
      <c r="B1626" s="48">
        <v>42423.566747685189</v>
      </c>
      <c r="C1626" s="48">
        <f t="shared" si="597"/>
        <v>42423</v>
      </c>
      <c r="D1626" s="48" t="s">
        <v>31</v>
      </c>
      <c r="E1626" s="49">
        <f t="shared" si="598"/>
        <v>90</v>
      </c>
      <c r="F1626" s="48"/>
      <c r="G1626" s="49" t="e">
        <f>VLOOKUP(C1626,#REF!,2,0)</f>
        <v>#REF!</v>
      </c>
      <c r="H1626" s="48"/>
      <c r="I1626" s="43">
        <v>0</v>
      </c>
      <c r="J1626" s="43">
        <v>0</v>
      </c>
      <c r="K1626" s="43">
        <v>0.74997800000000003</v>
      </c>
      <c r="L1626" s="43">
        <v>20.33173</v>
      </c>
      <c r="M1626" s="43">
        <v>16.509063999999999</v>
      </c>
      <c r="N1626" s="43">
        <v>14.669136</v>
      </c>
      <c r="O1626" s="43">
        <v>17.074155999999999</v>
      </c>
      <c r="P1626" s="43">
        <v>19.478639999999999</v>
      </c>
      <c r="Q1626" s="43">
        <v>23.153414000000001</v>
      </c>
      <c r="R1626" s="43">
        <v>23.204552</v>
      </c>
      <c r="S1626" s="43">
        <v>22.142672999999998</v>
      </c>
      <c r="T1626" s="43">
        <v>24.030000999999999</v>
      </c>
      <c r="U1626" s="43">
        <v>24.975517</v>
      </c>
      <c r="V1626" s="43">
        <v>25.992735</v>
      </c>
      <c r="W1626" s="43">
        <v>25.776941000000001</v>
      </c>
      <c r="X1626" s="43">
        <v>26.535988</v>
      </c>
      <c r="Y1626" s="43">
        <v>90</v>
      </c>
      <c r="AA1626">
        <f t="shared" si="577"/>
        <v>41869.497523148151</v>
      </c>
      <c r="AB1626" t="str">
        <f t="shared" si="578"/>
        <v>41869Murilo/Kassio73</v>
      </c>
      <c r="AC1626" s="52">
        <v>41869</v>
      </c>
      <c r="AD1626" s="53" t="s">
        <v>20</v>
      </c>
      <c r="AE1626" s="54">
        <v>73</v>
      </c>
      <c r="AF1626" s="51" t="str">
        <f t="shared" si="579"/>
        <v/>
      </c>
      <c r="AG1626" s="51">
        <f t="shared" si="580"/>
        <v>0</v>
      </c>
      <c r="AH1626" s="51">
        <f t="shared" si="581"/>
        <v>0</v>
      </c>
      <c r="AI1626" s="51">
        <f t="shared" si="582"/>
        <v>0</v>
      </c>
      <c r="AJ1626" s="51">
        <f t="shared" si="583"/>
        <v>3.1629049999999999</v>
      </c>
      <c r="AK1626" s="51">
        <f t="shared" si="584"/>
        <v>27.315038999999999</v>
      </c>
      <c r="AL1626" s="51">
        <f t="shared" si="585"/>
        <v>23.457239000000001</v>
      </c>
      <c r="AM1626" s="51">
        <f t="shared" si="586"/>
        <v>26.172321</v>
      </c>
      <c r="AN1626" s="51">
        <f t="shared" si="587"/>
        <v>27.587548999999999</v>
      </c>
      <c r="AO1626" s="51">
        <f t="shared" si="588"/>
        <v>27.998936</v>
      </c>
      <c r="AP1626" s="51">
        <f t="shared" si="589"/>
        <v>25.643274000000002</v>
      </c>
      <c r="AQ1626" s="51">
        <f t="shared" si="590"/>
        <v>24.473331000000002</v>
      </c>
      <c r="AR1626" s="51">
        <f t="shared" si="591"/>
        <v>19.051168000000001</v>
      </c>
      <c r="AS1626" s="51">
        <f t="shared" si="592"/>
        <v>21.733191999999999</v>
      </c>
      <c r="AT1626" s="51">
        <f t="shared" si="593"/>
        <v>27.861469</v>
      </c>
      <c r="AU1626" s="51">
        <f t="shared" si="594"/>
        <v>12.265822</v>
      </c>
      <c r="AV1626" s="51">
        <f t="shared" si="595"/>
        <v>20.368765</v>
      </c>
      <c r="AY1626">
        <v>42383</v>
      </c>
      <c r="AZ1626">
        <v>42383</v>
      </c>
      <c r="BA1626" t="s">
        <v>29</v>
      </c>
      <c r="BB1626" s="1">
        <f t="shared" si="576"/>
        <v>42383</v>
      </c>
    </row>
    <row r="1627" spans="1:54">
      <c r="A1627" t="str">
        <f t="shared" si="596"/>
        <v>42424Fábio90</v>
      </c>
      <c r="B1627" s="48">
        <v>42424.472175925926</v>
      </c>
      <c r="C1627" s="48">
        <f t="shared" si="597"/>
        <v>42424</v>
      </c>
      <c r="D1627" s="48" t="s">
        <v>31</v>
      </c>
      <c r="E1627" s="49">
        <f t="shared" si="598"/>
        <v>90</v>
      </c>
      <c r="F1627" s="48"/>
      <c r="G1627" s="49" t="e">
        <f>VLOOKUP(C1627,#REF!,2,0)</f>
        <v>#REF!</v>
      </c>
      <c r="H1627" s="48"/>
      <c r="I1627" s="43">
        <v>0</v>
      </c>
      <c r="J1627" s="43">
        <v>0</v>
      </c>
      <c r="K1627" s="43">
        <v>0.66665300000000005</v>
      </c>
      <c r="L1627" s="43">
        <v>20.571967999999998</v>
      </c>
      <c r="M1627" s="43">
        <v>16.123549000000001</v>
      </c>
      <c r="N1627" s="43">
        <v>14.507453999999999</v>
      </c>
      <c r="O1627" s="43">
        <v>16.038502000000001</v>
      </c>
      <c r="P1627" s="43">
        <v>16.509063999999999</v>
      </c>
      <c r="Q1627" s="43">
        <v>16.251532000000001</v>
      </c>
      <c r="R1627" s="43">
        <v>22.594749</v>
      </c>
      <c r="S1627" s="43">
        <v>22.092701000000002</v>
      </c>
      <c r="T1627" s="43">
        <v>23.978010000000001</v>
      </c>
      <c r="U1627" s="43">
        <v>25.028538000000001</v>
      </c>
      <c r="V1627" s="43">
        <v>26.100947999999999</v>
      </c>
      <c r="W1627" s="43">
        <v>25.938700000000001</v>
      </c>
      <c r="X1627" s="43">
        <v>25.776941000000001</v>
      </c>
      <c r="Y1627" s="43">
        <v>90</v>
      </c>
      <c r="AA1627">
        <f t="shared" si="577"/>
        <v>41870.716238425928</v>
      </c>
      <c r="AB1627" t="str">
        <f t="shared" si="578"/>
        <v>41870Murilo/Kassio73</v>
      </c>
      <c r="AC1627" s="52">
        <v>41870</v>
      </c>
      <c r="AD1627" s="53" t="s">
        <v>20</v>
      </c>
      <c r="AE1627" s="54">
        <v>73</v>
      </c>
      <c r="AF1627" s="51" t="str">
        <f t="shared" si="579"/>
        <v/>
      </c>
      <c r="AG1627" s="51">
        <f t="shared" si="580"/>
        <v>0</v>
      </c>
      <c r="AH1627" s="51">
        <f t="shared" si="581"/>
        <v>0</v>
      </c>
      <c r="AI1627" s="51">
        <f t="shared" si="582"/>
        <v>0</v>
      </c>
      <c r="AJ1627" s="51">
        <f t="shared" si="583"/>
        <v>2.2496839999999998</v>
      </c>
      <c r="AK1627" s="51">
        <f t="shared" si="584"/>
        <v>27.111529999999998</v>
      </c>
      <c r="AL1627" s="51">
        <f t="shared" si="585"/>
        <v>22.525047000000001</v>
      </c>
      <c r="AM1627" s="51">
        <f t="shared" si="586"/>
        <v>25.380849999999999</v>
      </c>
      <c r="AN1627" s="51">
        <f t="shared" si="587"/>
        <v>26.438934</v>
      </c>
      <c r="AO1627" s="51">
        <f t="shared" si="588"/>
        <v>27.724340000000002</v>
      </c>
      <c r="AP1627" s="51">
        <f t="shared" si="589"/>
        <v>24.537593999999999</v>
      </c>
      <c r="AQ1627" s="51">
        <f t="shared" si="590"/>
        <v>25.250136999999999</v>
      </c>
      <c r="AR1627" s="51">
        <f t="shared" si="591"/>
        <v>17.189468000000002</v>
      </c>
      <c r="AS1627" s="51">
        <f t="shared" si="592"/>
        <v>23.269210999999999</v>
      </c>
      <c r="AT1627" s="51">
        <f t="shared" si="593"/>
        <v>27.930150999999999</v>
      </c>
      <c r="AU1627" s="51">
        <f t="shared" si="594"/>
        <v>10.647949000000001</v>
      </c>
      <c r="AV1627" s="51">
        <f t="shared" si="595"/>
        <v>29.392672999999998</v>
      </c>
      <c r="AY1627">
        <v>42388</v>
      </c>
      <c r="AZ1627">
        <v>42388</v>
      </c>
      <c r="BA1627" t="s">
        <v>29</v>
      </c>
      <c r="BB1627" s="1">
        <f t="shared" si="576"/>
        <v>42388</v>
      </c>
    </row>
    <row r="1628" spans="1:54">
      <c r="A1628" t="str">
        <f t="shared" si="596"/>
        <v>42429Fábio90</v>
      </c>
      <c r="B1628" s="48">
        <v>42429.759120370371</v>
      </c>
      <c r="C1628" s="48">
        <f t="shared" si="597"/>
        <v>42429</v>
      </c>
      <c r="D1628" s="48" t="s">
        <v>31</v>
      </c>
      <c r="E1628" s="49">
        <f t="shared" si="598"/>
        <v>90</v>
      </c>
      <c r="F1628" s="48"/>
      <c r="G1628" s="49" t="e">
        <f>VLOOKUP(C1628,#REF!,2,0)</f>
        <v>#REF!</v>
      </c>
      <c r="H1628" s="48"/>
      <c r="I1628" s="43">
        <v>0</v>
      </c>
      <c r="J1628" s="43">
        <v>0</v>
      </c>
      <c r="K1628" s="43">
        <v>1.02881</v>
      </c>
      <c r="L1628" s="43">
        <v>22.092701000000002</v>
      </c>
      <c r="M1628" s="43">
        <v>18.324417</v>
      </c>
      <c r="N1628" s="43">
        <v>16.123549000000001</v>
      </c>
      <c r="O1628" s="43">
        <v>19.291584</v>
      </c>
      <c r="P1628" s="43">
        <v>25.992735</v>
      </c>
      <c r="Q1628" s="43">
        <v>24.658374999999999</v>
      </c>
      <c r="R1628" s="43">
        <v>24.816673000000002</v>
      </c>
      <c r="S1628" s="43">
        <v>23.874178000000001</v>
      </c>
      <c r="T1628" s="43">
        <v>25.188037999999999</v>
      </c>
      <c r="U1628" s="43">
        <v>25.669376</v>
      </c>
      <c r="V1628" s="43">
        <v>26.974508</v>
      </c>
      <c r="W1628" s="43">
        <v>26.372440000000001</v>
      </c>
      <c r="X1628" s="43">
        <v>26.535988</v>
      </c>
      <c r="Y1628" s="43">
        <v>90</v>
      </c>
      <c r="AA1628">
        <f t="shared" si="577"/>
        <v>41873.466157407405</v>
      </c>
      <c r="AB1628" t="str">
        <f t="shared" si="578"/>
        <v>41873Murilo/Kassio73</v>
      </c>
      <c r="AC1628" s="52">
        <v>41873</v>
      </c>
      <c r="AD1628" s="53" t="s">
        <v>20</v>
      </c>
      <c r="AE1628" s="54">
        <v>73</v>
      </c>
      <c r="AF1628" s="51" t="str">
        <f t="shared" si="579"/>
        <v/>
      </c>
      <c r="AG1628" s="51">
        <f t="shared" si="580"/>
        <v>0</v>
      </c>
      <c r="AH1628" s="51">
        <f t="shared" si="581"/>
        <v>0</v>
      </c>
      <c r="AI1628" s="51">
        <f t="shared" si="582"/>
        <v>0</v>
      </c>
      <c r="AJ1628" s="51">
        <f t="shared" si="583"/>
        <v>2.7564570000000002</v>
      </c>
      <c r="AK1628" s="51">
        <f t="shared" si="584"/>
        <v>28.552289999999999</v>
      </c>
      <c r="AL1628" s="51">
        <f t="shared" si="585"/>
        <v>23.899007999999998</v>
      </c>
      <c r="AM1628" s="51">
        <f t="shared" si="586"/>
        <v>25.184933000000001</v>
      </c>
      <c r="AN1628" s="51">
        <f t="shared" si="587"/>
        <v>26.039528000000001</v>
      </c>
      <c r="AO1628" s="51">
        <f t="shared" si="588"/>
        <v>27.247107</v>
      </c>
      <c r="AP1628" s="51">
        <f t="shared" si="589"/>
        <v>24.217213000000001</v>
      </c>
      <c r="AQ1628" s="51">
        <f t="shared" si="590"/>
        <v>25.119790999999999</v>
      </c>
      <c r="AR1628" s="51">
        <f t="shared" si="591"/>
        <v>17.083164</v>
      </c>
      <c r="AS1628" s="51">
        <f t="shared" si="592"/>
        <v>23.144293000000001</v>
      </c>
      <c r="AT1628" s="51">
        <f t="shared" si="593"/>
        <v>27.930150999999999</v>
      </c>
      <c r="AU1628" s="51">
        <f t="shared" si="594"/>
        <v>10.323612000000001</v>
      </c>
      <c r="AV1628" s="51">
        <f t="shared" si="595"/>
        <v>28.900929999999999</v>
      </c>
      <c r="AY1628">
        <v>42390</v>
      </c>
      <c r="AZ1628">
        <v>42390</v>
      </c>
      <c r="BA1628" t="s">
        <v>29</v>
      </c>
      <c r="BB1628" s="1">
        <f t="shared" si="576"/>
        <v>42390</v>
      </c>
    </row>
    <row r="1629" spans="1:54">
      <c r="A1629" t="str">
        <f t="shared" si="596"/>
        <v>42431Fábio90</v>
      </c>
      <c r="B1629" s="48">
        <v>42431.488495370373</v>
      </c>
      <c r="C1629" s="48">
        <f t="shared" si="597"/>
        <v>42431</v>
      </c>
      <c r="D1629" s="48" t="s">
        <v>31</v>
      </c>
      <c r="E1629" s="49">
        <f t="shared" si="598"/>
        <v>90</v>
      </c>
      <c r="F1629" s="48"/>
      <c r="G1629" s="49" t="e">
        <f>VLOOKUP(C1629,#REF!,2,0)</f>
        <v>#REF!</v>
      </c>
      <c r="H1629" s="48"/>
      <c r="I1629" s="43">
        <v>0</v>
      </c>
      <c r="J1629" s="43">
        <v>0</v>
      </c>
      <c r="K1629" s="43">
        <v>0.824129</v>
      </c>
      <c r="L1629" s="43">
        <v>21.252056</v>
      </c>
      <c r="M1629" s="43">
        <v>17.649018999999999</v>
      </c>
      <c r="N1629" s="43">
        <v>17.118037999999999</v>
      </c>
      <c r="O1629" s="43">
        <v>24.082063999999999</v>
      </c>
      <c r="P1629" s="43">
        <v>25.454886999999999</v>
      </c>
      <c r="Q1629" s="43">
        <v>24.186343999999998</v>
      </c>
      <c r="R1629" s="43">
        <v>24.605682000000002</v>
      </c>
      <c r="S1629" s="43">
        <v>23.409599</v>
      </c>
      <c r="T1629" s="43">
        <v>24.975517</v>
      </c>
      <c r="U1629" s="43">
        <v>25.508419</v>
      </c>
      <c r="V1629" s="43">
        <v>26.919502000000001</v>
      </c>
      <c r="W1629" s="43">
        <v>26.590596999999999</v>
      </c>
      <c r="X1629" s="43">
        <v>26.426905000000001</v>
      </c>
      <c r="Y1629" s="43">
        <v>90</v>
      </c>
      <c r="AA1629">
        <f t="shared" si="577"/>
        <v>41880.774664351855</v>
      </c>
      <c r="AB1629" t="str">
        <f t="shared" si="578"/>
        <v>41880Murilo/Kassio73</v>
      </c>
      <c r="AC1629" s="52">
        <v>41880</v>
      </c>
      <c r="AD1629" s="53" t="s">
        <v>20</v>
      </c>
      <c r="AE1629" s="54">
        <v>73</v>
      </c>
      <c r="AF1629" s="51" t="str">
        <f t="shared" si="579"/>
        <v/>
      </c>
      <c r="AG1629" s="51">
        <f t="shared" si="580"/>
        <v>0</v>
      </c>
      <c r="AH1629" s="51">
        <f t="shared" si="581"/>
        <v>0</v>
      </c>
      <c r="AI1629" s="51">
        <f t="shared" si="582"/>
        <v>0</v>
      </c>
      <c r="AJ1629" s="51">
        <f t="shared" si="583"/>
        <v>1.7473320000000001</v>
      </c>
      <c r="AK1629" s="51">
        <f t="shared" si="584"/>
        <v>24.924942000000001</v>
      </c>
      <c r="AL1629" s="51">
        <f t="shared" si="585"/>
        <v>22.340997999999999</v>
      </c>
      <c r="AM1629" s="51">
        <f t="shared" si="586"/>
        <v>25.250136999999999</v>
      </c>
      <c r="AN1629" s="51">
        <f t="shared" si="587"/>
        <v>26.841442000000001</v>
      </c>
      <c r="AO1629" s="51">
        <f t="shared" si="588"/>
        <v>27.655892999999999</v>
      </c>
      <c r="AP1629" s="51">
        <f t="shared" si="589"/>
        <v>24.281115</v>
      </c>
      <c r="AQ1629" s="51">
        <f t="shared" si="590"/>
        <v>25.184933000000001</v>
      </c>
      <c r="AR1629" s="51">
        <f t="shared" si="591"/>
        <v>17.136265000000002</v>
      </c>
      <c r="AS1629" s="51">
        <f t="shared" si="592"/>
        <v>23.269210999999999</v>
      </c>
      <c r="AT1629" s="51">
        <f t="shared" si="593"/>
        <v>27.861469</v>
      </c>
      <c r="AU1629" s="51">
        <f t="shared" si="594"/>
        <v>10.363837999999999</v>
      </c>
      <c r="AV1629" s="51">
        <f t="shared" si="595"/>
        <v>29.041008000000001</v>
      </c>
      <c r="AY1629">
        <v>42392</v>
      </c>
      <c r="AZ1629">
        <v>42392</v>
      </c>
      <c r="BA1629" t="s">
        <v>29</v>
      </c>
      <c r="BB1629" s="1">
        <f t="shared" si="576"/>
        <v>42392</v>
      </c>
    </row>
    <row r="1630" spans="1:54">
      <c r="A1630" t="str">
        <f t="shared" si="596"/>
        <v>42433Fábio90</v>
      </c>
      <c r="B1630" s="48">
        <v>42433.740115740744</v>
      </c>
      <c r="C1630" s="48">
        <f t="shared" si="597"/>
        <v>42433</v>
      </c>
      <c r="D1630" s="48" t="s">
        <v>31</v>
      </c>
      <c r="E1630" s="49">
        <f t="shared" si="598"/>
        <v>90</v>
      </c>
      <c r="F1630" s="48"/>
      <c r="G1630" s="49" t="e">
        <f>VLOOKUP(C1630,#REF!,2,0)</f>
        <v>#REF!</v>
      </c>
      <c r="H1630" s="48"/>
      <c r="I1630" s="43">
        <v>0</v>
      </c>
      <c r="J1630" s="43">
        <v>0</v>
      </c>
      <c r="K1630" s="43">
        <v>0.63372099999999998</v>
      </c>
      <c r="L1630" s="43">
        <v>20.910616000000001</v>
      </c>
      <c r="M1630" s="43">
        <v>16.812135999999999</v>
      </c>
      <c r="N1630" s="43">
        <v>14.669136</v>
      </c>
      <c r="O1630" s="43">
        <v>16.509063999999999</v>
      </c>
      <c r="P1630" s="43">
        <v>16.899239999999999</v>
      </c>
      <c r="Q1630" s="43">
        <v>16.725237</v>
      </c>
      <c r="R1630" s="43">
        <v>23.153414000000001</v>
      </c>
      <c r="S1630" s="43">
        <v>22.142672999999998</v>
      </c>
      <c r="T1630" s="43">
        <v>23.822313000000001</v>
      </c>
      <c r="U1630" s="43">
        <v>24.553104000000001</v>
      </c>
      <c r="V1630" s="43">
        <v>26.046810000000001</v>
      </c>
      <c r="W1630" s="43">
        <v>25.615658</v>
      </c>
      <c r="X1630" s="43">
        <v>25.776941000000001</v>
      </c>
      <c r="Y1630" s="43">
        <v>90</v>
      </c>
      <c r="AA1630">
        <f t="shared" si="577"/>
        <v>41883.550810185188</v>
      </c>
      <c r="AB1630" t="str">
        <f t="shared" si="578"/>
        <v>41883Murilo/Kassio73</v>
      </c>
      <c r="AC1630" s="52">
        <v>41883</v>
      </c>
      <c r="AD1630" s="53" t="s">
        <v>20</v>
      </c>
      <c r="AE1630" s="54">
        <v>73</v>
      </c>
      <c r="AF1630" s="51" t="str">
        <f t="shared" si="579"/>
        <v/>
      </c>
      <c r="AG1630" s="51">
        <f t="shared" si="580"/>
        <v>0</v>
      </c>
      <c r="AH1630" s="51">
        <f t="shared" si="581"/>
        <v>0</v>
      </c>
      <c r="AI1630" s="51">
        <f t="shared" si="582"/>
        <v>0</v>
      </c>
      <c r="AJ1630" s="51">
        <f t="shared" si="583"/>
        <v>18.052766999999999</v>
      </c>
      <c r="AK1630" s="51">
        <f t="shared" si="584"/>
        <v>32.952477000000002</v>
      </c>
      <c r="AL1630" s="51">
        <f t="shared" si="585"/>
        <v>21.312973</v>
      </c>
      <c r="AM1630" s="51">
        <f t="shared" si="586"/>
        <v>26.572737</v>
      </c>
      <c r="AN1630" s="51">
        <f t="shared" si="587"/>
        <v>25.774999999999999</v>
      </c>
      <c r="AO1630" s="51">
        <f t="shared" si="588"/>
        <v>27.179286999999999</v>
      </c>
      <c r="AP1630" s="51">
        <f t="shared" si="589"/>
        <v>24.345112</v>
      </c>
      <c r="AQ1630" s="51">
        <f t="shared" si="590"/>
        <v>25.054773000000001</v>
      </c>
      <c r="AR1630" s="51">
        <f t="shared" si="591"/>
        <v>17.189468000000002</v>
      </c>
      <c r="AS1630" s="51">
        <f t="shared" si="592"/>
        <v>23.269210999999999</v>
      </c>
      <c r="AT1630" s="51">
        <f t="shared" si="593"/>
        <v>27.861469</v>
      </c>
      <c r="AU1630" s="51">
        <f t="shared" si="594"/>
        <v>10.404165000000001</v>
      </c>
      <c r="AV1630" s="51">
        <f t="shared" si="595"/>
        <v>29.1814</v>
      </c>
      <c r="AY1630">
        <v>42398</v>
      </c>
      <c r="AZ1630">
        <v>42398</v>
      </c>
      <c r="BA1630" t="s">
        <v>29</v>
      </c>
      <c r="BB1630" s="1">
        <f t="shared" si="576"/>
        <v>42398</v>
      </c>
    </row>
    <row r="1631" spans="1:54">
      <c r="A1631" t="str">
        <f t="shared" si="596"/>
        <v>42198Fábio91</v>
      </c>
      <c r="B1631" s="48">
        <v>42198.48814814815</v>
      </c>
      <c r="C1631" s="48">
        <f t="shared" si="597"/>
        <v>42198</v>
      </c>
      <c r="D1631" s="48" t="s">
        <v>31</v>
      </c>
      <c r="E1631" s="49">
        <f t="shared" si="598"/>
        <v>91</v>
      </c>
      <c r="F1631" s="48"/>
      <c r="G1631" s="49" t="e">
        <f>VLOOKUP(C1631,#REF!,2,0)</f>
        <v>#REF!</v>
      </c>
      <c r="H1631" s="48"/>
      <c r="I1631" s="43">
        <v>0</v>
      </c>
      <c r="J1631" s="43">
        <v>0</v>
      </c>
      <c r="K1631" s="43">
        <v>4.2130890000000001</v>
      </c>
      <c r="L1631" s="43">
        <v>17.118037999999999</v>
      </c>
      <c r="M1631" s="43">
        <v>19.431795000000001</v>
      </c>
      <c r="N1631" s="43">
        <v>18.827883</v>
      </c>
      <c r="O1631" s="43">
        <v>17.338287000000001</v>
      </c>
      <c r="P1631" s="43">
        <v>18.143035999999999</v>
      </c>
      <c r="Q1631" s="43">
        <v>21.056601000000001</v>
      </c>
      <c r="R1631" s="43">
        <v>23.926054000000001</v>
      </c>
      <c r="S1631" s="43">
        <v>26.100947999999999</v>
      </c>
      <c r="T1631" s="43">
        <v>26.100947999999999</v>
      </c>
      <c r="U1631" s="43">
        <v>26.263680999999998</v>
      </c>
      <c r="V1631" s="43">
        <v>26.481413</v>
      </c>
      <c r="W1631" s="43">
        <v>26.700047999999999</v>
      </c>
      <c r="X1631" s="43">
        <v>26.864563</v>
      </c>
      <c r="Y1631" s="43">
        <v>91</v>
      </c>
      <c r="AA1631">
        <f t="shared" si="577"/>
        <v>41885.477164351854</v>
      </c>
      <c r="AB1631" t="str">
        <f t="shared" si="578"/>
        <v>41885Murilo/Kassio73</v>
      </c>
      <c r="AC1631" s="52">
        <v>41885</v>
      </c>
      <c r="AD1631" s="53" t="s">
        <v>20</v>
      </c>
      <c r="AE1631" s="54">
        <v>73</v>
      </c>
      <c r="AF1631" s="51" t="str">
        <f t="shared" si="579"/>
        <v/>
      </c>
      <c r="AG1631" s="51">
        <f t="shared" si="580"/>
        <v>0</v>
      </c>
      <c r="AH1631" s="51">
        <f t="shared" si="581"/>
        <v>0</v>
      </c>
      <c r="AI1631" s="51">
        <f t="shared" si="582"/>
        <v>0</v>
      </c>
      <c r="AJ1631" s="51">
        <f t="shared" si="583"/>
        <v>18.715187</v>
      </c>
      <c r="AK1631" s="51">
        <f t="shared" si="584"/>
        <v>38.794598000000001</v>
      </c>
      <c r="AL1631" s="51">
        <f t="shared" si="585"/>
        <v>34.311497000000003</v>
      </c>
      <c r="AM1631" s="51">
        <f t="shared" si="586"/>
        <v>36.009644000000002</v>
      </c>
      <c r="AN1631" s="51">
        <f t="shared" si="587"/>
        <v>35.310035999999997</v>
      </c>
      <c r="AO1631" s="51">
        <f t="shared" si="588"/>
        <v>31.767537999999998</v>
      </c>
      <c r="AP1631" s="51">
        <f t="shared" si="589"/>
        <v>24.795479</v>
      </c>
      <c r="AQ1631" s="51">
        <f t="shared" si="590"/>
        <v>25.511876999999998</v>
      </c>
      <c r="AR1631" s="51">
        <f t="shared" si="591"/>
        <v>17.403151999999999</v>
      </c>
      <c r="AS1631" s="51">
        <f t="shared" si="592"/>
        <v>23.646038000000001</v>
      </c>
      <c r="AT1631" s="51">
        <f t="shared" si="593"/>
        <v>28.344125999999999</v>
      </c>
      <c r="AU1631" s="51">
        <f t="shared" si="594"/>
        <v>10.525664000000001</v>
      </c>
      <c r="AV1631" s="51">
        <f t="shared" si="595"/>
        <v>29.392672999999998</v>
      </c>
      <c r="AY1631">
        <v>42399</v>
      </c>
      <c r="AZ1631">
        <v>42399</v>
      </c>
      <c r="BA1631" t="s">
        <v>29</v>
      </c>
      <c r="BB1631" s="1">
        <f t="shared" si="576"/>
        <v>42399</v>
      </c>
    </row>
    <row r="1632" spans="1:54">
      <c r="A1632" t="str">
        <f t="shared" si="596"/>
        <v>42199Fábio91</v>
      </c>
      <c r="B1632" s="48">
        <v>42199.449062500003</v>
      </c>
      <c r="C1632" s="48">
        <f t="shared" si="597"/>
        <v>42199</v>
      </c>
      <c r="D1632" s="48" t="s">
        <v>31</v>
      </c>
      <c r="E1632" s="49">
        <f t="shared" si="598"/>
        <v>91</v>
      </c>
      <c r="F1632" s="48"/>
      <c r="G1632" s="49" t="e">
        <f>VLOOKUP(C1632,#REF!,2,0)</f>
        <v>#REF!</v>
      </c>
      <c r="H1632" s="48"/>
      <c r="I1632" s="43">
        <v>0</v>
      </c>
      <c r="J1632" s="43">
        <v>0</v>
      </c>
      <c r="K1632" s="43">
        <v>3.5541619999999998</v>
      </c>
      <c r="L1632" s="43">
        <v>16.812135999999999</v>
      </c>
      <c r="M1632" s="43">
        <v>18.73584</v>
      </c>
      <c r="N1632" s="43">
        <v>18.689892</v>
      </c>
      <c r="O1632" s="43">
        <v>17.118037999999999</v>
      </c>
      <c r="P1632" s="43">
        <v>18.052713000000001</v>
      </c>
      <c r="Q1632" s="43">
        <v>21.056601000000001</v>
      </c>
      <c r="R1632" s="43">
        <v>23.770520999999999</v>
      </c>
      <c r="S1632" s="43">
        <v>26.100947999999999</v>
      </c>
      <c r="T1632" s="43">
        <v>26.046810000000001</v>
      </c>
      <c r="U1632" s="43">
        <v>26.209389000000002</v>
      </c>
      <c r="V1632" s="43">
        <v>26.700047999999999</v>
      </c>
      <c r="W1632" s="43">
        <v>26.809674999999999</v>
      </c>
      <c r="X1632" s="43">
        <v>26.590596999999999</v>
      </c>
      <c r="Y1632" s="43">
        <v>91</v>
      </c>
      <c r="AA1632">
        <f t="shared" si="577"/>
        <v>41891.720289351855</v>
      </c>
      <c r="AB1632" t="str">
        <f t="shared" si="578"/>
        <v>41891Murilo/Kassio73</v>
      </c>
      <c r="AC1632" s="52">
        <v>41891</v>
      </c>
      <c r="AD1632" s="53" t="s">
        <v>20</v>
      </c>
      <c r="AE1632" s="54">
        <v>73</v>
      </c>
      <c r="AF1632" s="51" t="str">
        <f t="shared" si="579"/>
        <v/>
      </c>
      <c r="AG1632" s="51">
        <f t="shared" si="580"/>
        <v>0</v>
      </c>
      <c r="AH1632" s="51">
        <f t="shared" si="581"/>
        <v>0</v>
      </c>
      <c r="AI1632" s="51">
        <f t="shared" si="582"/>
        <v>0</v>
      </c>
      <c r="AJ1632" s="51">
        <f t="shared" si="583"/>
        <v>11.229143000000001</v>
      </c>
      <c r="AK1632" s="51">
        <f t="shared" si="584"/>
        <v>33.102134999999997</v>
      </c>
      <c r="AL1632" s="51">
        <f t="shared" si="585"/>
        <v>28.691483999999999</v>
      </c>
      <c r="AM1632" s="51">
        <f t="shared" si="586"/>
        <v>32.728637999999997</v>
      </c>
      <c r="AN1632" s="51">
        <f t="shared" si="587"/>
        <v>33.027275000000003</v>
      </c>
      <c r="AO1632" s="51">
        <f t="shared" si="588"/>
        <v>31.988050000000001</v>
      </c>
      <c r="AP1632" s="51">
        <f t="shared" si="589"/>
        <v>26.172321</v>
      </c>
      <c r="AQ1632" s="51">
        <f t="shared" si="590"/>
        <v>25.973248999999999</v>
      </c>
      <c r="AR1632" s="51">
        <f t="shared" si="591"/>
        <v>17.403151999999999</v>
      </c>
      <c r="AS1632" s="51">
        <f t="shared" si="592"/>
        <v>23.269210999999999</v>
      </c>
      <c r="AT1632" s="51">
        <f t="shared" si="593"/>
        <v>28.205767000000002</v>
      </c>
      <c r="AU1632" s="51">
        <f t="shared" si="594"/>
        <v>10.163546</v>
      </c>
      <c r="AV1632" s="51">
        <f t="shared" si="595"/>
        <v>29.041008000000001</v>
      </c>
      <c r="AY1632">
        <v>42402</v>
      </c>
      <c r="AZ1632">
        <v>42402</v>
      </c>
      <c r="BA1632" t="s">
        <v>29</v>
      </c>
      <c r="BB1632" s="1">
        <f t="shared" si="576"/>
        <v>42402</v>
      </c>
    </row>
    <row r="1633" spans="1:54">
      <c r="A1633" t="str">
        <f t="shared" si="596"/>
        <v>42226Fábio91</v>
      </c>
      <c r="B1633" s="48">
        <v>42226.384548611109</v>
      </c>
      <c r="C1633" s="48">
        <f t="shared" si="597"/>
        <v>42226</v>
      </c>
      <c r="D1633" s="48" t="s">
        <v>31</v>
      </c>
      <c r="E1633" s="49">
        <f t="shared" si="598"/>
        <v>91</v>
      </c>
      <c r="F1633" s="48"/>
      <c r="G1633" s="49" t="e">
        <f>VLOOKUP(C1633,#REF!,2,0)</f>
        <v>#REF!</v>
      </c>
      <c r="H1633" s="48"/>
      <c r="I1633" s="43">
        <v>0</v>
      </c>
      <c r="J1633" s="43">
        <v>0</v>
      </c>
      <c r="K1633" s="43">
        <v>0.85500600000000004</v>
      </c>
      <c r="L1633" s="43">
        <v>14.790993</v>
      </c>
      <c r="M1633" s="43">
        <v>17.205947999999999</v>
      </c>
      <c r="N1633" s="43">
        <v>17.426780999999998</v>
      </c>
      <c r="O1633" s="43">
        <v>15.742751999999999</v>
      </c>
      <c r="P1633" s="43">
        <v>16.208808999999999</v>
      </c>
      <c r="Q1633" s="43">
        <v>19.105416999999999</v>
      </c>
      <c r="R1633" s="43">
        <v>20.571967999999998</v>
      </c>
      <c r="S1633" s="43">
        <v>20.571967999999998</v>
      </c>
      <c r="T1633" s="43">
        <v>21.056601000000001</v>
      </c>
      <c r="U1633" s="43">
        <v>22.192657000000001</v>
      </c>
      <c r="V1633" s="43">
        <v>22.292839000000001</v>
      </c>
      <c r="W1633" s="43">
        <v>21.154211</v>
      </c>
      <c r="X1633" s="43">
        <v>23.512438</v>
      </c>
      <c r="Y1633" s="43">
        <v>91</v>
      </c>
      <c r="AA1633">
        <f t="shared" si="577"/>
        <v>41894.421354166669</v>
      </c>
      <c r="AB1633" t="str">
        <f t="shared" si="578"/>
        <v>41894Murilo/Kassio73</v>
      </c>
      <c r="AC1633" s="52">
        <v>41894</v>
      </c>
      <c r="AD1633" s="53" t="s">
        <v>20</v>
      </c>
      <c r="AE1633" s="54">
        <v>73</v>
      </c>
      <c r="AF1633" s="51" t="str">
        <f t="shared" si="579"/>
        <v/>
      </c>
      <c r="AG1633" s="51">
        <f t="shared" si="580"/>
        <v>0</v>
      </c>
      <c r="AH1633" s="51">
        <f t="shared" si="581"/>
        <v>0</v>
      </c>
      <c r="AI1633" s="51">
        <f t="shared" si="582"/>
        <v>0</v>
      </c>
      <c r="AJ1633" s="51">
        <f t="shared" si="583"/>
        <v>2.383267</v>
      </c>
      <c r="AK1633" s="51">
        <f t="shared" si="584"/>
        <v>30.604437000000001</v>
      </c>
      <c r="AL1633" s="51">
        <f t="shared" si="585"/>
        <v>28.205767000000002</v>
      </c>
      <c r="AM1633" s="51">
        <f t="shared" si="586"/>
        <v>31.038038</v>
      </c>
      <c r="AN1633" s="51">
        <f t="shared" si="587"/>
        <v>32.803176999999998</v>
      </c>
      <c r="AO1633" s="51">
        <f t="shared" si="588"/>
        <v>31.620987</v>
      </c>
      <c r="AP1633" s="51">
        <f t="shared" si="589"/>
        <v>26.372135</v>
      </c>
      <c r="AQ1633" s="51">
        <f t="shared" si="590"/>
        <v>25.709078000000002</v>
      </c>
      <c r="AR1633" s="51">
        <f t="shared" si="591"/>
        <v>17.403151999999999</v>
      </c>
      <c r="AS1633" s="51">
        <f t="shared" si="592"/>
        <v>23.20673</v>
      </c>
      <c r="AT1633" s="51">
        <f t="shared" si="593"/>
        <v>27.998936</v>
      </c>
      <c r="AU1633" s="51">
        <f t="shared" si="594"/>
        <v>10.323612000000001</v>
      </c>
      <c r="AV1633" s="51">
        <f t="shared" si="595"/>
        <v>28.970938</v>
      </c>
      <c r="AY1633">
        <v>42403</v>
      </c>
      <c r="AZ1633">
        <v>42403</v>
      </c>
      <c r="BA1633" t="s">
        <v>29</v>
      </c>
      <c r="BB1633" s="1">
        <f t="shared" si="576"/>
        <v>42403</v>
      </c>
    </row>
    <row r="1634" spans="1:54">
      <c r="A1634" t="str">
        <f t="shared" si="596"/>
        <v>42228Fábio91</v>
      </c>
      <c r="B1634" s="48">
        <v>42228.516481481478</v>
      </c>
      <c r="C1634" s="48">
        <f t="shared" si="597"/>
        <v>42228</v>
      </c>
      <c r="D1634" s="48" t="s">
        <v>31</v>
      </c>
      <c r="E1634" s="49">
        <f t="shared" si="598"/>
        <v>91</v>
      </c>
      <c r="F1634" s="48"/>
      <c r="G1634" s="49" t="e">
        <f>VLOOKUP(C1634,#REF!,2,0)</f>
        <v>#REF!</v>
      </c>
      <c r="H1634" s="48"/>
      <c r="I1634" s="43">
        <v>0</v>
      </c>
      <c r="J1634" s="43">
        <v>0</v>
      </c>
      <c r="K1634" s="43">
        <v>4.4193420000000003</v>
      </c>
      <c r="L1634" s="43">
        <v>19.244942000000002</v>
      </c>
      <c r="M1634" s="43">
        <v>24.290852000000001</v>
      </c>
      <c r="N1634" s="43">
        <v>24.448043999999999</v>
      </c>
      <c r="O1634" s="43">
        <v>25.992735</v>
      </c>
      <c r="P1634" s="43">
        <v>25.992735</v>
      </c>
      <c r="Q1634" s="43">
        <v>24.763864999999999</v>
      </c>
      <c r="R1634" s="43">
        <v>23.926054000000001</v>
      </c>
      <c r="S1634" s="43">
        <v>25.615658</v>
      </c>
      <c r="T1634" s="43">
        <v>25.347978999999999</v>
      </c>
      <c r="U1634" s="43">
        <v>25.830808999999999</v>
      </c>
      <c r="V1634" s="43">
        <v>25.938700000000001</v>
      </c>
      <c r="W1634" s="43">
        <v>25.992735</v>
      </c>
      <c r="X1634" s="43">
        <v>26.426905000000001</v>
      </c>
      <c r="Y1634" s="43">
        <v>91</v>
      </c>
      <c r="AA1634">
        <f t="shared" si="577"/>
        <v>41897.641608796293</v>
      </c>
      <c r="AB1634" t="str">
        <f t="shared" si="578"/>
        <v>41897Murilo/Kassio73</v>
      </c>
      <c r="AC1634" s="52">
        <v>41897</v>
      </c>
      <c r="AD1634" s="53" t="s">
        <v>20</v>
      </c>
      <c r="AE1634" s="54">
        <v>73</v>
      </c>
      <c r="AF1634" s="51" t="str">
        <f t="shared" si="579"/>
        <v/>
      </c>
      <c r="AG1634" s="51">
        <f t="shared" si="580"/>
        <v>0</v>
      </c>
      <c r="AH1634" s="51">
        <f t="shared" si="581"/>
        <v>0</v>
      </c>
      <c r="AI1634" s="51">
        <f t="shared" si="582"/>
        <v>0</v>
      </c>
      <c r="AJ1634" s="51">
        <f t="shared" si="583"/>
        <v>1.9510000000000001</v>
      </c>
      <c r="AK1634" s="51">
        <f t="shared" si="584"/>
        <v>29.817532</v>
      </c>
      <c r="AL1634" s="51">
        <f t="shared" si="585"/>
        <v>27.315038999999999</v>
      </c>
      <c r="AM1634" s="51">
        <f t="shared" si="586"/>
        <v>30.173922000000001</v>
      </c>
      <c r="AN1634" s="51">
        <f t="shared" si="587"/>
        <v>31.547816999999998</v>
      </c>
      <c r="AO1634" s="51">
        <f t="shared" si="588"/>
        <v>31.255997000000001</v>
      </c>
      <c r="AP1634" s="51">
        <f t="shared" si="589"/>
        <v>26.238823</v>
      </c>
      <c r="AQ1634" s="51">
        <f t="shared" si="590"/>
        <v>25.840996000000001</v>
      </c>
      <c r="AR1634" s="51">
        <f t="shared" si="591"/>
        <v>17.349615</v>
      </c>
      <c r="AS1634" s="51">
        <f t="shared" si="592"/>
        <v>23.331790999999999</v>
      </c>
      <c r="AT1634" s="51">
        <f t="shared" si="593"/>
        <v>27.930150999999999</v>
      </c>
      <c r="AU1634" s="51">
        <f t="shared" si="594"/>
        <v>10.525664000000001</v>
      </c>
      <c r="AV1634" s="51">
        <f t="shared" si="595"/>
        <v>29.041008000000001</v>
      </c>
      <c r="AY1634">
        <v>42405</v>
      </c>
      <c r="AZ1634">
        <v>42405</v>
      </c>
      <c r="BA1634" t="s">
        <v>29</v>
      </c>
      <c r="BB1634" s="1">
        <f t="shared" si="576"/>
        <v>42405</v>
      </c>
    </row>
    <row r="1635" spans="1:54">
      <c r="A1635" t="str">
        <f t="shared" si="596"/>
        <v>42231Fábio91</v>
      </c>
      <c r="B1635" s="48">
        <v>42231.605706018519</v>
      </c>
      <c r="C1635" s="48">
        <f t="shared" si="597"/>
        <v>42231</v>
      </c>
      <c r="D1635" s="48" t="s">
        <v>31</v>
      </c>
      <c r="E1635" s="49">
        <f t="shared" si="598"/>
        <v>91</v>
      </c>
      <c r="F1635" s="48"/>
      <c r="G1635" s="49" t="e">
        <f>VLOOKUP(C1635,#REF!,2,0)</f>
        <v>#REF!</v>
      </c>
      <c r="H1635" s="48"/>
      <c r="I1635" s="43">
        <v>0</v>
      </c>
      <c r="J1635" s="43">
        <v>0</v>
      </c>
      <c r="K1635" s="43">
        <v>2.5781100000000001</v>
      </c>
      <c r="L1635" s="43">
        <v>16.166153000000001</v>
      </c>
      <c r="M1635" s="43">
        <v>18.415436</v>
      </c>
      <c r="N1635" s="43">
        <v>18.643989999999999</v>
      </c>
      <c r="O1635" s="43">
        <v>18.188306999999998</v>
      </c>
      <c r="P1635" s="43">
        <v>20.33173</v>
      </c>
      <c r="Q1635" s="43">
        <v>24.553104000000001</v>
      </c>
      <c r="R1635" s="43">
        <v>24.290852000000001</v>
      </c>
      <c r="S1635" s="43">
        <v>26.263680999999998</v>
      </c>
      <c r="T1635" s="43">
        <v>26.15513</v>
      </c>
      <c r="U1635" s="43">
        <v>26.263680999999998</v>
      </c>
      <c r="V1635" s="43">
        <v>26.372440000000001</v>
      </c>
      <c r="W1635" s="43">
        <v>26.263680999999998</v>
      </c>
      <c r="X1635" s="43">
        <v>26.15513</v>
      </c>
      <c r="Y1635" s="43">
        <v>91</v>
      </c>
      <c r="AA1635">
        <f t="shared" si="577"/>
        <v>41901.391851851855</v>
      </c>
      <c r="AB1635" t="str">
        <f t="shared" si="578"/>
        <v>41901Murilo/Kassio73</v>
      </c>
      <c r="AC1635" s="52">
        <v>41901</v>
      </c>
      <c r="AD1635" s="53" t="s">
        <v>20</v>
      </c>
      <c r="AE1635" s="54">
        <v>73</v>
      </c>
      <c r="AF1635" s="51" t="str">
        <f t="shared" si="579"/>
        <v/>
      </c>
      <c r="AG1635" s="51">
        <f t="shared" si="580"/>
        <v>0</v>
      </c>
      <c r="AH1635" s="51">
        <f t="shared" si="581"/>
        <v>0</v>
      </c>
      <c r="AI1635" s="51">
        <f t="shared" si="582"/>
        <v>0</v>
      </c>
      <c r="AJ1635" s="51">
        <f t="shared" si="583"/>
        <v>8.9707109999999997</v>
      </c>
      <c r="AK1635" s="51">
        <f t="shared" si="584"/>
        <v>28.552289999999999</v>
      </c>
      <c r="AL1635" s="51">
        <f t="shared" si="585"/>
        <v>25.119790999999999</v>
      </c>
      <c r="AM1635" s="51">
        <f t="shared" si="586"/>
        <v>30.317093</v>
      </c>
      <c r="AN1635" s="51">
        <f t="shared" si="587"/>
        <v>29.746500000000001</v>
      </c>
      <c r="AO1635" s="51">
        <f t="shared" si="588"/>
        <v>30.532489999999999</v>
      </c>
      <c r="AP1635" s="51">
        <f t="shared" si="589"/>
        <v>25.840996000000001</v>
      </c>
      <c r="AQ1635" s="51">
        <f t="shared" si="590"/>
        <v>25.577513</v>
      </c>
      <c r="AR1635" s="51">
        <f t="shared" si="591"/>
        <v>17.189468000000002</v>
      </c>
      <c r="AS1635" s="51">
        <f t="shared" si="592"/>
        <v>23.394455000000001</v>
      </c>
      <c r="AT1635" s="51">
        <f t="shared" si="593"/>
        <v>27.861469</v>
      </c>
      <c r="AU1635" s="51">
        <f t="shared" si="594"/>
        <v>10.283459000000001</v>
      </c>
      <c r="AV1635" s="51">
        <f t="shared" si="595"/>
        <v>28.761232</v>
      </c>
      <c r="AY1635">
        <v>42410</v>
      </c>
      <c r="AZ1635">
        <v>42410</v>
      </c>
      <c r="BA1635" t="s">
        <v>29</v>
      </c>
      <c r="BB1635" s="1">
        <f t="shared" si="576"/>
        <v>42410</v>
      </c>
    </row>
    <row r="1636" spans="1:54">
      <c r="A1636" t="str">
        <f t="shared" si="596"/>
        <v>42233Fábio91</v>
      </c>
      <c r="B1636" s="48">
        <v>42233.388159722221</v>
      </c>
      <c r="C1636" s="48">
        <f t="shared" si="597"/>
        <v>42233</v>
      </c>
      <c r="D1636" s="48" t="s">
        <v>31</v>
      </c>
      <c r="E1636" s="49">
        <f t="shared" si="598"/>
        <v>91</v>
      </c>
      <c r="F1636" s="48"/>
      <c r="G1636" s="49" t="e">
        <f>VLOOKUP(C1636,#REF!,2,0)</f>
        <v>#REF!</v>
      </c>
      <c r="H1636" s="48"/>
      <c r="I1636" s="43">
        <v>0</v>
      </c>
      <c r="J1636" s="43">
        <v>0</v>
      </c>
      <c r="K1636" s="43">
        <v>2.0103620000000002</v>
      </c>
      <c r="L1636" s="43">
        <v>15.82696</v>
      </c>
      <c r="M1636" s="43">
        <v>17.962595</v>
      </c>
      <c r="N1636" s="43">
        <v>18.052713000000001</v>
      </c>
      <c r="O1636" s="43">
        <v>17.649018999999999</v>
      </c>
      <c r="P1636" s="43">
        <v>18.143035999999999</v>
      </c>
      <c r="Q1636" s="43">
        <v>20.910616000000001</v>
      </c>
      <c r="R1636" s="43">
        <v>22.443562</v>
      </c>
      <c r="S1636" s="43">
        <v>24.869577</v>
      </c>
      <c r="T1636" s="43">
        <v>25.401394</v>
      </c>
      <c r="U1636" s="43">
        <v>25.884729</v>
      </c>
      <c r="V1636" s="43">
        <v>25.884729</v>
      </c>
      <c r="W1636" s="43">
        <v>25.884729</v>
      </c>
      <c r="X1636" s="43">
        <v>25.992735</v>
      </c>
      <c r="Y1636" s="43">
        <v>91</v>
      </c>
      <c r="AA1636">
        <f t="shared" si="577"/>
        <v>41904.731932870367</v>
      </c>
      <c r="AB1636" t="str">
        <f t="shared" si="578"/>
        <v>41904Murilo/Kassio73</v>
      </c>
      <c r="AC1636" s="52">
        <v>41904</v>
      </c>
      <c r="AD1636" s="53" t="s">
        <v>20</v>
      </c>
      <c r="AE1636" s="54">
        <v>73</v>
      </c>
      <c r="AF1636" s="51" t="str">
        <f t="shared" si="579"/>
        <v/>
      </c>
      <c r="AG1636" s="51">
        <f t="shared" si="580"/>
        <v>0</v>
      </c>
      <c r="AH1636" s="51">
        <f t="shared" si="581"/>
        <v>0</v>
      </c>
      <c r="AI1636" s="51">
        <f t="shared" si="582"/>
        <v>0</v>
      </c>
      <c r="AJ1636" s="51">
        <f t="shared" si="583"/>
        <v>12.532971</v>
      </c>
      <c r="AK1636" s="51">
        <f t="shared" si="584"/>
        <v>33.177067000000001</v>
      </c>
      <c r="AL1636" s="51">
        <f t="shared" si="585"/>
        <v>27.998936</v>
      </c>
      <c r="AM1636" s="51">
        <f t="shared" si="586"/>
        <v>32.061729</v>
      </c>
      <c r="AN1636" s="51">
        <f t="shared" si="587"/>
        <v>31.840954</v>
      </c>
      <c r="AO1636" s="51">
        <f t="shared" si="588"/>
        <v>31.255997000000001</v>
      </c>
      <c r="AP1636" s="51">
        <f t="shared" si="589"/>
        <v>26.105858000000001</v>
      </c>
      <c r="AQ1636" s="51">
        <f t="shared" si="590"/>
        <v>25.973248999999999</v>
      </c>
      <c r="AR1636" s="51">
        <f t="shared" si="591"/>
        <v>17.349615</v>
      </c>
      <c r="AS1636" s="51">
        <f t="shared" si="592"/>
        <v>23.646038000000001</v>
      </c>
      <c r="AT1636" s="51">
        <f t="shared" si="593"/>
        <v>27.998936</v>
      </c>
      <c r="AU1636" s="51">
        <f t="shared" si="594"/>
        <v>10.566331</v>
      </c>
      <c r="AV1636" s="51">
        <f t="shared" si="595"/>
        <v>29.111183</v>
      </c>
      <c r="AY1636">
        <v>42412</v>
      </c>
      <c r="AZ1636">
        <v>42412</v>
      </c>
      <c r="BA1636" t="s">
        <v>29</v>
      </c>
      <c r="BB1636" s="1">
        <f t="shared" si="576"/>
        <v>42412</v>
      </c>
    </row>
    <row r="1637" spans="1:54">
      <c r="A1637" t="str">
        <f t="shared" si="596"/>
        <v>42235Fábio91</v>
      </c>
      <c r="B1637" s="48">
        <v>42235.389074074075</v>
      </c>
      <c r="C1637" s="48">
        <f t="shared" si="597"/>
        <v>42235</v>
      </c>
      <c r="D1637" s="48" t="s">
        <v>31</v>
      </c>
      <c r="E1637" s="49">
        <f t="shared" si="598"/>
        <v>91</v>
      </c>
      <c r="F1637" s="48"/>
      <c r="G1637" s="49" t="e">
        <f>VLOOKUP(C1637,#REF!,2,0)</f>
        <v>#REF!</v>
      </c>
      <c r="H1637" s="48"/>
      <c r="I1637" s="43">
        <v>0</v>
      </c>
      <c r="J1637" s="43">
        <v>0</v>
      </c>
      <c r="K1637" s="43">
        <v>1.6857800000000001</v>
      </c>
      <c r="L1637" s="43">
        <v>15.118537999999999</v>
      </c>
      <c r="M1637" s="43">
        <v>17.604455999999999</v>
      </c>
      <c r="N1637" s="43">
        <v>17.693660999999999</v>
      </c>
      <c r="O1637" s="43">
        <v>16.681903999999999</v>
      </c>
      <c r="P1637" s="43">
        <v>17.559964999999998</v>
      </c>
      <c r="Q1637" s="43">
        <v>20.045342999999999</v>
      </c>
      <c r="R1637" s="43">
        <v>21.350121999999999</v>
      </c>
      <c r="S1637" s="43">
        <v>22.092701000000002</v>
      </c>
      <c r="T1637" s="43">
        <v>22.949477999999999</v>
      </c>
      <c r="U1637" s="43">
        <v>25.401394</v>
      </c>
      <c r="V1637" s="43">
        <v>25.669376</v>
      </c>
      <c r="W1637" s="43">
        <v>25.669376</v>
      </c>
      <c r="X1637" s="43">
        <v>25.615658</v>
      </c>
      <c r="Y1637" s="43">
        <v>91</v>
      </c>
      <c r="AA1637">
        <f t="shared" si="577"/>
        <v>41908.475810185184</v>
      </c>
      <c r="AB1637" t="str">
        <f t="shared" si="578"/>
        <v>41908Murilo/Kassio73</v>
      </c>
      <c r="AC1637" s="52">
        <v>41908</v>
      </c>
      <c r="AD1637" s="53" t="s">
        <v>20</v>
      </c>
      <c r="AE1637" s="54">
        <v>73</v>
      </c>
      <c r="AF1637" s="51" t="str">
        <f t="shared" si="579"/>
        <v/>
      </c>
      <c r="AG1637" s="51">
        <f t="shared" si="580"/>
        <v>0</v>
      </c>
      <c r="AH1637" s="51">
        <f t="shared" si="581"/>
        <v>0</v>
      </c>
      <c r="AI1637" s="51">
        <f t="shared" si="582"/>
        <v>0</v>
      </c>
      <c r="AJ1637" s="51">
        <f t="shared" si="583"/>
        <v>18.994947</v>
      </c>
      <c r="AK1637" s="51">
        <f t="shared" si="584"/>
        <v>38.632705999999999</v>
      </c>
      <c r="AL1637" s="51">
        <f t="shared" si="585"/>
        <v>35.155479</v>
      </c>
      <c r="AM1637" s="51">
        <f t="shared" si="586"/>
        <v>38.551903000000003</v>
      </c>
      <c r="AN1637" s="51">
        <f t="shared" si="587"/>
        <v>40.348948999999998</v>
      </c>
      <c r="AO1637" s="51">
        <f t="shared" si="588"/>
        <v>41.597008000000002</v>
      </c>
      <c r="AP1637" s="51">
        <f t="shared" si="589"/>
        <v>37.668388</v>
      </c>
      <c r="AQ1637" s="51">
        <f t="shared" si="590"/>
        <v>35.310035999999997</v>
      </c>
      <c r="AR1637" s="51">
        <f t="shared" si="591"/>
        <v>19.847597</v>
      </c>
      <c r="AS1637" s="51">
        <f t="shared" si="592"/>
        <v>23.962475000000001</v>
      </c>
      <c r="AT1637" s="51">
        <f t="shared" si="593"/>
        <v>28.552289999999999</v>
      </c>
      <c r="AU1637" s="51">
        <f t="shared" si="594"/>
        <v>11.741101</v>
      </c>
      <c r="AV1637" s="51">
        <f t="shared" si="595"/>
        <v>29.322168000000001</v>
      </c>
      <c r="AY1637">
        <v>42420</v>
      </c>
      <c r="AZ1637">
        <v>42420</v>
      </c>
      <c r="BA1637" t="s">
        <v>29</v>
      </c>
      <c r="BB1637" s="1">
        <f t="shared" si="576"/>
        <v>42420</v>
      </c>
    </row>
    <row r="1638" spans="1:54">
      <c r="A1638" t="str">
        <f t="shared" si="596"/>
        <v>42240Fábio91</v>
      </c>
      <c r="B1638" s="48">
        <v>42240.466319444444</v>
      </c>
      <c r="C1638" s="48">
        <f t="shared" si="597"/>
        <v>42240</v>
      </c>
      <c r="D1638" s="48" t="s">
        <v>31</v>
      </c>
      <c r="E1638" s="49">
        <f t="shared" si="598"/>
        <v>91</v>
      </c>
      <c r="F1638" s="48"/>
      <c r="G1638" s="49" t="e">
        <f>VLOOKUP(C1638,#REF!,2,0)</f>
        <v>#REF!</v>
      </c>
      <c r="H1638" s="48" t="s">
        <v>159</v>
      </c>
      <c r="I1638" s="43">
        <v>0</v>
      </c>
      <c r="J1638" s="43">
        <v>0</v>
      </c>
      <c r="K1638" s="43">
        <v>1.1186229999999999</v>
      </c>
      <c r="L1638" s="43">
        <v>14.628639</v>
      </c>
      <c r="M1638" s="43">
        <v>17.074155999999999</v>
      </c>
      <c r="N1638" s="43">
        <v>17.338287000000001</v>
      </c>
      <c r="O1638" s="43">
        <v>16.422965999999999</v>
      </c>
      <c r="P1638" s="43">
        <v>17.074155999999999</v>
      </c>
      <c r="Q1638" s="43">
        <v>19.902884</v>
      </c>
      <c r="R1638" s="43">
        <v>21.203135</v>
      </c>
      <c r="S1638" s="43">
        <v>21.596231</v>
      </c>
      <c r="T1638" s="43">
        <v>21.399222999999999</v>
      </c>
      <c r="U1638" s="43">
        <v>22.949477999999999</v>
      </c>
      <c r="V1638" s="43">
        <v>23.000402000000001</v>
      </c>
      <c r="W1638" s="43">
        <v>22.797143999999999</v>
      </c>
      <c r="X1638" s="43">
        <v>25.562028999999999</v>
      </c>
      <c r="Y1638" s="43">
        <v>91</v>
      </c>
      <c r="AA1638">
        <f t="shared" si="577"/>
        <v>41914.701805555553</v>
      </c>
      <c r="AB1638" t="str">
        <f t="shared" si="578"/>
        <v>41914Murilo/Kassio73</v>
      </c>
      <c r="AC1638" s="52">
        <v>41914</v>
      </c>
      <c r="AD1638" s="53" t="s">
        <v>20</v>
      </c>
      <c r="AE1638" s="54">
        <v>73</v>
      </c>
      <c r="AF1638" s="51" t="str">
        <f t="shared" si="579"/>
        <v/>
      </c>
      <c r="AG1638" s="51">
        <f t="shared" si="580"/>
        <v>0</v>
      </c>
      <c r="AH1638" s="51">
        <f t="shared" si="581"/>
        <v>0</v>
      </c>
      <c r="AI1638" s="51">
        <f t="shared" si="582"/>
        <v>0</v>
      </c>
      <c r="AJ1638" s="51">
        <f t="shared" si="583"/>
        <v>3.203379</v>
      </c>
      <c r="AK1638" s="51">
        <f t="shared" si="584"/>
        <v>35.775677000000002</v>
      </c>
      <c r="AL1638" s="51">
        <f t="shared" si="585"/>
        <v>32.505577000000002</v>
      </c>
      <c r="AM1638" s="51">
        <f t="shared" si="586"/>
        <v>32.654209000000002</v>
      </c>
      <c r="AN1638" s="51">
        <f t="shared" si="587"/>
        <v>36.244323999999999</v>
      </c>
      <c r="AO1638" s="51">
        <f t="shared" si="588"/>
        <v>37.828285000000001</v>
      </c>
      <c r="AP1638" s="51">
        <f t="shared" si="589"/>
        <v>35.697848999999998</v>
      </c>
      <c r="AQ1638" s="51">
        <f t="shared" si="590"/>
        <v>36.637206999999997</v>
      </c>
      <c r="AR1638" s="51">
        <f t="shared" si="591"/>
        <v>26.238823</v>
      </c>
      <c r="AS1638" s="51">
        <f t="shared" si="592"/>
        <v>33.855441999999996</v>
      </c>
      <c r="AT1638" s="51">
        <f t="shared" si="593"/>
        <v>37.032131</v>
      </c>
      <c r="AU1638" s="51">
        <f t="shared" si="594"/>
        <v>14.736297</v>
      </c>
      <c r="AV1638" s="51">
        <f t="shared" si="595"/>
        <v>33.477725999999997</v>
      </c>
      <c r="AY1638">
        <v>42424</v>
      </c>
      <c r="AZ1638">
        <v>42424</v>
      </c>
      <c r="BA1638" t="s">
        <v>29</v>
      </c>
      <c r="BB1638" s="1">
        <f t="shared" si="576"/>
        <v>42424</v>
      </c>
    </row>
    <row r="1639" spans="1:54">
      <c r="A1639" t="str">
        <f t="shared" si="596"/>
        <v>42240Fábio91</v>
      </c>
      <c r="B1639" s="48">
        <v>42240.624884259261</v>
      </c>
      <c r="C1639" s="48">
        <f t="shared" si="597"/>
        <v>42240</v>
      </c>
      <c r="D1639" s="48" t="s">
        <v>31</v>
      </c>
      <c r="E1639" s="49">
        <f t="shared" si="598"/>
        <v>91</v>
      </c>
      <c r="F1639" s="48"/>
      <c r="G1639" s="49" t="e">
        <f>VLOOKUP(C1639,#REF!,2,0)</f>
        <v>#REF!</v>
      </c>
      <c r="H1639" s="48" t="s">
        <v>159</v>
      </c>
      <c r="I1639" s="43">
        <v>0</v>
      </c>
      <c r="J1639" s="43">
        <v>0</v>
      </c>
      <c r="K1639" s="43">
        <v>1.046405</v>
      </c>
      <c r="L1639" s="43">
        <v>15.077389</v>
      </c>
      <c r="M1639" s="43">
        <v>17.205947999999999</v>
      </c>
      <c r="N1639" s="43">
        <v>17.294121000000001</v>
      </c>
      <c r="O1639" s="43">
        <v>15.953726</v>
      </c>
      <c r="P1639" s="43">
        <v>16.986575999999999</v>
      </c>
      <c r="Q1639" s="43">
        <v>19.619548999999999</v>
      </c>
      <c r="R1639" s="43">
        <v>20.959232</v>
      </c>
      <c r="S1639" s="43">
        <v>21.645641000000001</v>
      </c>
      <c r="T1639" s="43">
        <v>21.943182</v>
      </c>
      <c r="U1639" s="43">
        <v>22.898644999999998</v>
      </c>
      <c r="V1639" s="43">
        <v>22.898644999999998</v>
      </c>
      <c r="W1639" s="43">
        <v>22.746447</v>
      </c>
      <c r="X1639" s="43">
        <v>25.723120000000002</v>
      </c>
      <c r="Y1639" s="43">
        <v>91</v>
      </c>
      <c r="AA1639">
        <f t="shared" si="577"/>
        <v>41919.594606481478</v>
      </c>
      <c r="AB1639" t="str">
        <f t="shared" si="578"/>
        <v>41919Murilo/Kassio73</v>
      </c>
      <c r="AC1639" s="52">
        <v>41919</v>
      </c>
      <c r="AD1639" s="53" t="s">
        <v>20</v>
      </c>
      <c r="AE1639" s="54">
        <v>73</v>
      </c>
      <c r="AF1639" s="51" t="str">
        <f t="shared" si="579"/>
        <v/>
      </c>
      <c r="AG1639" s="51">
        <f t="shared" si="580"/>
        <v>0</v>
      </c>
      <c r="AH1639" s="51">
        <f t="shared" si="581"/>
        <v>0</v>
      </c>
      <c r="AI1639" s="51">
        <f t="shared" si="582"/>
        <v>0</v>
      </c>
      <c r="AJ1639" s="51">
        <f t="shared" si="583"/>
        <v>2.7379370000000001</v>
      </c>
      <c r="AK1639" s="51">
        <f t="shared" si="584"/>
        <v>33.855441999999996</v>
      </c>
      <c r="AL1639" s="51">
        <f t="shared" si="585"/>
        <v>29.888642999999998</v>
      </c>
      <c r="AM1639" s="51">
        <f t="shared" si="586"/>
        <v>33.252102000000001</v>
      </c>
      <c r="AN1639" s="51">
        <f t="shared" si="587"/>
        <v>35.155479</v>
      </c>
      <c r="AO1639" s="51">
        <f t="shared" si="588"/>
        <v>36.716000000000001</v>
      </c>
      <c r="AP1639" s="51">
        <f t="shared" si="589"/>
        <v>34.007137</v>
      </c>
      <c r="AQ1639" s="51">
        <f t="shared" si="590"/>
        <v>35.464916000000002</v>
      </c>
      <c r="AR1639" s="51">
        <f t="shared" si="591"/>
        <v>24.537593999999999</v>
      </c>
      <c r="AS1639" s="51">
        <f t="shared" si="592"/>
        <v>31.840954</v>
      </c>
      <c r="AT1639" s="51">
        <f t="shared" si="593"/>
        <v>35.232684999999996</v>
      </c>
      <c r="AU1639" s="51">
        <f t="shared" si="594"/>
        <v>14.347395000000001</v>
      </c>
      <c r="AV1639" s="51">
        <f t="shared" si="595"/>
        <v>32.803176999999998</v>
      </c>
      <c r="AY1639">
        <v>42424</v>
      </c>
      <c r="AZ1639">
        <v>42424</v>
      </c>
      <c r="BA1639" t="s">
        <v>29</v>
      </c>
      <c r="BB1639" s="1">
        <f t="shared" si="576"/>
        <v>42424</v>
      </c>
    </row>
    <row r="1640" spans="1:54">
      <c r="A1640" t="str">
        <f t="shared" si="596"/>
        <v>42242Fábio91</v>
      </c>
      <c r="B1640" s="48">
        <v>42242.409328703703</v>
      </c>
      <c r="C1640" s="48">
        <f t="shared" si="597"/>
        <v>42242</v>
      </c>
      <c r="D1640" s="48" t="s">
        <v>31</v>
      </c>
      <c r="E1640" s="49">
        <f t="shared" si="598"/>
        <v>91</v>
      </c>
      <c r="F1640" s="48"/>
      <c r="G1640" s="49" t="e">
        <f>VLOOKUP(C1640,#REF!,2,0)</f>
        <v>#REF!</v>
      </c>
      <c r="H1640" s="48"/>
      <c r="I1640" s="43">
        <v>0</v>
      </c>
      <c r="J1640" s="43">
        <v>0</v>
      </c>
      <c r="K1640" s="43">
        <v>4.7830690000000002</v>
      </c>
      <c r="L1640" s="43">
        <v>17.205947999999999</v>
      </c>
      <c r="M1640" s="43">
        <v>19.198360000000001</v>
      </c>
      <c r="N1640" s="43">
        <v>18.966383</v>
      </c>
      <c r="O1640" s="43">
        <v>18.007636999999999</v>
      </c>
      <c r="P1640" s="43">
        <v>18.598167</v>
      </c>
      <c r="Q1640" s="43">
        <v>20.236034</v>
      </c>
      <c r="R1640" s="43">
        <v>21.252056</v>
      </c>
      <c r="S1640" s="43">
        <v>21.497633</v>
      </c>
      <c r="T1640" s="43">
        <v>21.596231</v>
      </c>
      <c r="U1640" s="43">
        <v>23.204552</v>
      </c>
      <c r="V1640" s="43">
        <v>23.000402000000001</v>
      </c>
      <c r="W1640" s="43">
        <v>21.893456</v>
      </c>
      <c r="X1640" s="43">
        <v>24.448043999999999</v>
      </c>
      <c r="Y1640" s="43">
        <v>91</v>
      </c>
      <c r="AA1640">
        <f t="shared" si="577"/>
        <v>41922.409675925926</v>
      </c>
      <c r="AB1640" t="str">
        <f t="shared" si="578"/>
        <v>41922Murilo/Kassio73</v>
      </c>
      <c r="AC1640" s="52">
        <v>41922</v>
      </c>
      <c r="AD1640" s="53" t="s">
        <v>20</v>
      </c>
      <c r="AE1640" s="54">
        <v>73</v>
      </c>
      <c r="AF1640" s="51" t="str">
        <f t="shared" si="579"/>
        <v/>
      </c>
      <c r="AG1640" s="51">
        <f t="shared" si="580"/>
        <v>0</v>
      </c>
      <c r="AH1640" s="51">
        <f t="shared" si="581"/>
        <v>0</v>
      </c>
      <c r="AI1640" s="51">
        <f t="shared" si="582"/>
        <v>0</v>
      </c>
      <c r="AJ1640" s="51">
        <f t="shared" si="583"/>
        <v>9.691808</v>
      </c>
      <c r="AK1640" s="51">
        <f t="shared" si="584"/>
        <v>31.620987</v>
      </c>
      <c r="AL1640" s="51">
        <f t="shared" si="585"/>
        <v>27.655892999999999</v>
      </c>
      <c r="AM1640" s="51">
        <f t="shared" si="586"/>
        <v>32.877800000000001</v>
      </c>
      <c r="AN1640" s="51">
        <f t="shared" si="587"/>
        <v>34.083092000000001</v>
      </c>
      <c r="AO1640" s="51">
        <f t="shared" si="588"/>
        <v>35.542458000000003</v>
      </c>
      <c r="AP1640" s="51">
        <f t="shared" si="589"/>
        <v>33.102134999999997</v>
      </c>
      <c r="AQ1640" s="51">
        <f t="shared" si="590"/>
        <v>34.235270999999997</v>
      </c>
      <c r="AR1640" s="51">
        <f t="shared" si="591"/>
        <v>23.709154000000002</v>
      </c>
      <c r="AS1640" s="51">
        <f t="shared" si="592"/>
        <v>30.460581000000001</v>
      </c>
      <c r="AT1640" s="51">
        <f t="shared" si="593"/>
        <v>33.931216999999997</v>
      </c>
      <c r="AU1640" s="51">
        <f t="shared" si="594"/>
        <v>14.011765</v>
      </c>
      <c r="AV1640" s="51">
        <f t="shared" si="595"/>
        <v>31.988050000000001</v>
      </c>
      <c r="AY1640">
        <v>42431</v>
      </c>
      <c r="AZ1640">
        <v>42431</v>
      </c>
      <c r="BA1640" t="s">
        <v>29</v>
      </c>
      <c r="BB1640" s="1">
        <f t="shared" si="576"/>
        <v>42431</v>
      </c>
    </row>
    <row r="1641" spans="1:54">
      <c r="A1641" t="str">
        <f t="shared" si="596"/>
        <v>42244Fábio91</v>
      </c>
      <c r="B1641" s="48">
        <v>42244.725439814814</v>
      </c>
      <c r="C1641" s="48">
        <f t="shared" si="597"/>
        <v>42244</v>
      </c>
      <c r="D1641" s="48" t="s">
        <v>31</v>
      </c>
      <c r="E1641" s="49">
        <f t="shared" si="598"/>
        <v>91</v>
      </c>
      <c r="F1641" s="48"/>
      <c r="G1641" s="49" t="e">
        <f>VLOOKUP(C1641,#REF!,2,0)</f>
        <v>#REF!</v>
      </c>
      <c r="H1641" s="48"/>
      <c r="I1641" s="43">
        <v>0</v>
      </c>
      <c r="J1641" s="43">
        <v>0</v>
      </c>
      <c r="K1641" s="43">
        <v>4.2334550000000002</v>
      </c>
      <c r="L1641" s="43">
        <v>17.249991999999999</v>
      </c>
      <c r="M1641" s="43">
        <v>19.619548999999999</v>
      </c>
      <c r="N1641" s="43">
        <v>20.71678</v>
      </c>
      <c r="O1641" s="43">
        <v>24.186343999999998</v>
      </c>
      <c r="P1641" s="43">
        <v>24.922495000000001</v>
      </c>
      <c r="Q1641" s="43">
        <v>24.605682000000002</v>
      </c>
      <c r="R1641" s="43">
        <v>24.500519000000001</v>
      </c>
      <c r="S1641" s="43">
        <v>26.100947999999999</v>
      </c>
      <c r="T1641" s="43">
        <v>25.454886999999999</v>
      </c>
      <c r="U1641" s="43">
        <v>26.046810000000001</v>
      </c>
      <c r="V1641" s="43">
        <v>26.426905000000001</v>
      </c>
      <c r="W1641" s="43">
        <v>26.645285000000001</v>
      </c>
      <c r="X1641" s="43">
        <v>26.481413</v>
      </c>
      <c r="Y1641" s="43">
        <v>91</v>
      </c>
      <c r="AA1641">
        <f t="shared" si="577"/>
        <v>41929.376400462963</v>
      </c>
      <c r="AB1641" t="str">
        <f t="shared" si="578"/>
        <v>41929Murilo/Kassio73</v>
      </c>
      <c r="AC1641" s="52">
        <v>41929</v>
      </c>
      <c r="AD1641" s="53" t="s">
        <v>20</v>
      </c>
      <c r="AE1641" s="54">
        <v>73</v>
      </c>
      <c r="AF1641" s="51" t="str">
        <f t="shared" si="579"/>
        <v/>
      </c>
      <c r="AG1641" s="51">
        <f t="shared" si="580"/>
        <v>0</v>
      </c>
      <c r="AH1641" s="51">
        <f t="shared" si="581"/>
        <v>0</v>
      </c>
      <c r="AI1641" s="51">
        <f t="shared" si="582"/>
        <v>0</v>
      </c>
      <c r="AJ1641" s="51">
        <f t="shared" si="583"/>
        <v>7.965452</v>
      </c>
      <c r="AK1641" s="51">
        <f t="shared" si="584"/>
        <v>27.792849</v>
      </c>
      <c r="AL1641" s="51">
        <f t="shared" si="585"/>
        <v>24.217213000000001</v>
      </c>
      <c r="AM1641" s="51">
        <f t="shared" si="586"/>
        <v>29.67557</v>
      </c>
      <c r="AN1641" s="51">
        <f t="shared" si="587"/>
        <v>30.532489999999999</v>
      </c>
      <c r="AO1641" s="51">
        <f t="shared" si="588"/>
        <v>31.988050000000001</v>
      </c>
      <c r="AP1641" s="51">
        <f t="shared" si="589"/>
        <v>29.322168000000001</v>
      </c>
      <c r="AQ1641" s="51">
        <f t="shared" si="590"/>
        <v>30.604437000000001</v>
      </c>
      <c r="AR1641" s="51">
        <f t="shared" si="591"/>
        <v>20.897102</v>
      </c>
      <c r="AS1641" s="51">
        <f t="shared" si="592"/>
        <v>27.179286999999999</v>
      </c>
      <c r="AT1641" s="51">
        <f t="shared" si="593"/>
        <v>31.110600999999999</v>
      </c>
      <c r="AU1641" s="51">
        <f t="shared" si="594"/>
        <v>12.532971</v>
      </c>
      <c r="AV1641" s="51">
        <f t="shared" si="595"/>
        <v>30.532489999999999</v>
      </c>
      <c r="AY1641">
        <v>42434</v>
      </c>
      <c r="AZ1641">
        <v>42434</v>
      </c>
      <c r="BA1641" t="s">
        <v>29</v>
      </c>
      <c r="BB1641" s="1">
        <f t="shared" si="576"/>
        <v>42434</v>
      </c>
    </row>
    <row r="1642" spans="1:54">
      <c r="A1642" t="str">
        <f t="shared" si="596"/>
        <v>42247Fábio91</v>
      </c>
      <c r="B1642" s="48">
        <v>42247.370208333334</v>
      </c>
      <c r="C1642" s="48">
        <f t="shared" si="597"/>
        <v>42247</v>
      </c>
      <c r="D1642" s="48" t="s">
        <v>31</v>
      </c>
      <c r="E1642" s="49">
        <f t="shared" si="598"/>
        <v>91</v>
      </c>
      <c r="F1642" s="48"/>
      <c r="G1642" s="49" t="e">
        <f>VLOOKUP(C1642,#REF!,2,0)</f>
        <v>#REF!</v>
      </c>
      <c r="H1642" s="48"/>
      <c r="I1642" s="43">
        <v>0</v>
      </c>
      <c r="J1642" s="43">
        <v>0</v>
      </c>
      <c r="K1642" s="43">
        <v>3.2140939999999998</v>
      </c>
      <c r="L1642" s="43">
        <v>16.166153000000001</v>
      </c>
      <c r="M1642" s="43">
        <v>18.188306999999998</v>
      </c>
      <c r="N1642" s="43">
        <v>18.552409999999998</v>
      </c>
      <c r="O1642" s="43">
        <v>18.233629000000001</v>
      </c>
      <c r="P1642" s="43">
        <v>19.666632</v>
      </c>
      <c r="Q1642" s="43">
        <v>22.645251999999999</v>
      </c>
      <c r="R1642" s="43">
        <v>24.500519000000001</v>
      </c>
      <c r="S1642" s="43">
        <v>25.992735</v>
      </c>
      <c r="T1642" s="43">
        <v>25.938700000000001</v>
      </c>
      <c r="U1642" s="43">
        <v>26.645285000000001</v>
      </c>
      <c r="V1642" s="43">
        <v>26.100947999999999</v>
      </c>
      <c r="W1642" s="43">
        <v>25.830808999999999</v>
      </c>
      <c r="X1642" s="43">
        <v>25.884729</v>
      </c>
      <c r="Y1642" s="43">
        <v>91</v>
      </c>
      <c r="AA1642">
        <f t="shared" si="577"/>
        <v>41936.355196759258</v>
      </c>
      <c r="AB1642" t="str">
        <f t="shared" si="578"/>
        <v>41936Murilo/Kassio73</v>
      </c>
      <c r="AC1642" s="52">
        <v>41936</v>
      </c>
      <c r="AD1642" s="53" t="s">
        <v>20</v>
      </c>
      <c r="AE1642" s="54">
        <v>73</v>
      </c>
      <c r="AF1642" s="51" t="str">
        <f t="shared" si="579"/>
        <v/>
      </c>
      <c r="AG1642" s="51">
        <f t="shared" si="580"/>
        <v>0</v>
      </c>
      <c r="AH1642" s="51">
        <f t="shared" si="581"/>
        <v>0</v>
      </c>
      <c r="AI1642" s="51">
        <f t="shared" si="582"/>
        <v>0</v>
      </c>
      <c r="AJ1642" s="51">
        <f t="shared" si="583"/>
        <v>7.4215039999999997</v>
      </c>
      <c r="AK1642" s="51">
        <f t="shared" si="584"/>
        <v>26.639799</v>
      </c>
      <c r="AL1642" s="51">
        <f t="shared" si="585"/>
        <v>21.914597000000001</v>
      </c>
      <c r="AM1642" s="51">
        <f t="shared" si="586"/>
        <v>27.043897999999999</v>
      </c>
      <c r="AN1642" s="51">
        <f t="shared" si="587"/>
        <v>26.908846</v>
      </c>
      <c r="AO1642" s="51">
        <f t="shared" si="588"/>
        <v>28.621839999999999</v>
      </c>
      <c r="AP1642" s="51">
        <f t="shared" si="589"/>
        <v>26.172321</v>
      </c>
      <c r="AQ1642" s="51">
        <f t="shared" si="590"/>
        <v>27.111529999999998</v>
      </c>
      <c r="AR1642" s="51">
        <f t="shared" si="591"/>
        <v>18.603891000000001</v>
      </c>
      <c r="AS1642" s="51">
        <f t="shared" si="592"/>
        <v>25.315441</v>
      </c>
      <c r="AT1642" s="51">
        <f t="shared" si="593"/>
        <v>29.251740000000002</v>
      </c>
      <c r="AU1642" s="51">
        <f t="shared" si="594"/>
        <v>12.310122</v>
      </c>
      <c r="AV1642" s="51">
        <f t="shared" si="595"/>
        <v>29.959826</v>
      </c>
      <c r="AY1642">
        <v>42198</v>
      </c>
      <c r="AZ1642">
        <v>42198</v>
      </c>
      <c r="BA1642" t="s">
        <v>29</v>
      </c>
      <c r="BB1642" s="1">
        <f t="shared" si="576"/>
        <v>42198</v>
      </c>
    </row>
    <row r="1643" spans="1:54">
      <c r="A1643" t="str">
        <f t="shared" si="596"/>
        <v>42249Fábio91</v>
      </c>
      <c r="B1643" s="48">
        <v>42249.390266203707</v>
      </c>
      <c r="C1643" s="48">
        <f t="shared" si="597"/>
        <v>42249</v>
      </c>
      <c r="D1643" s="48" t="s">
        <v>31</v>
      </c>
      <c r="E1643" s="49">
        <f t="shared" si="598"/>
        <v>91</v>
      </c>
      <c r="F1643" s="48"/>
      <c r="G1643" s="49" t="e">
        <f>VLOOKUP(C1643,#REF!,2,0)</f>
        <v>#REF!</v>
      </c>
      <c r="H1643" s="48"/>
      <c r="I1643" s="43">
        <v>0</v>
      </c>
      <c r="J1643" s="43">
        <v>0</v>
      </c>
      <c r="K1643" s="43">
        <v>2.255433</v>
      </c>
      <c r="L1643" s="43">
        <v>15.700716999999999</v>
      </c>
      <c r="M1643" s="43">
        <v>17.827870999999998</v>
      </c>
      <c r="N1643" s="43">
        <v>17.827870999999998</v>
      </c>
      <c r="O1643" s="43">
        <v>17.118037999999999</v>
      </c>
      <c r="P1643" s="43">
        <v>18.278981999999999</v>
      </c>
      <c r="Q1643" s="43">
        <v>20.668424999999999</v>
      </c>
      <c r="R1643" s="43">
        <v>22.092701000000002</v>
      </c>
      <c r="S1643" s="43">
        <v>22.746447</v>
      </c>
      <c r="T1643" s="43">
        <v>24.869577</v>
      </c>
      <c r="U1643" s="43">
        <v>25.401394</v>
      </c>
      <c r="V1643" s="43">
        <v>26.046810000000001</v>
      </c>
      <c r="W1643" s="43">
        <v>26.100947999999999</v>
      </c>
      <c r="X1643" s="43">
        <v>25.776941000000001</v>
      </c>
      <c r="Y1643" s="43">
        <v>91</v>
      </c>
      <c r="AA1643">
        <f t="shared" si="577"/>
        <v>41943.344733796293</v>
      </c>
      <c r="AB1643" t="str">
        <f t="shared" si="578"/>
        <v>41943Murilo/Kassio73</v>
      </c>
      <c r="AC1643" s="52">
        <v>41943</v>
      </c>
      <c r="AD1643" s="53" t="s">
        <v>20</v>
      </c>
      <c r="AE1643" s="54">
        <v>73</v>
      </c>
      <c r="AF1643" s="51" t="str">
        <f t="shared" si="579"/>
        <v/>
      </c>
      <c r="AG1643" s="51">
        <f t="shared" si="580"/>
        <v>0</v>
      </c>
      <c r="AH1643" s="51">
        <f t="shared" si="581"/>
        <v>0</v>
      </c>
      <c r="AI1643" s="51">
        <f t="shared" si="582"/>
        <v>0</v>
      </c>
      <c r="AJ1643" s="51">
        <f t="shared" si="583"/>
        <v>10.163546</v>
      </c>
      <c r="AK1643" s="51">
        <f t="shared" si="584"/>
        <v>29.888642999999998</v>
      </c>
      <c r="AL1643" s="51">
        <f t="shared" si="585"/>
        <v>23.394455000000001</v>
      </c>
      <c r="AM1643" s="51">
        <f t="shared" si="586"/>
        <v>26.706914999999999</v>
      </c>
      <c r="AN1643" s="51">
        <f t="shared" si="587"/>
        <v>25.446300999999998</v>
      </c>
      <c r="AO1643" s="51">
        <f t="shared" si="588"/>
        <v>26.105858000000001</v>
      </c>
      <c r="AP1643" s="51">
        <f t="shared" si="589"/>
        <v>23.646038000000001</v>
      </c>
      <c r="AQ1643" s="51">
        <f t="shared" si="590"/>
        <v>24.601942000000001</v>
      </c>
      <c r="AR1643" s="51">
        <f t="shared" si="591"/>
        <v>16.977198000000001</v>
      </c>
      <c r="AS1643" s="51">
        <f t="shared" si="592"/>
        <v>23.019756000000001</v>
      </c>
      <c r="AT1643" s="51">
        <f t="shared" si="593"/>
        <v>27.655892999999999</v>
      </c>
      <c r="AU1643" s="51">
        <f t="shared" si="594"/>
        <v>11.483532</v>
      </c>
      <c r="AV1643" s="51">
        <f t="shared" si="595"/>
        <v>28.552289999999999</v>
      </c>
      <c r="AY1643">
        <v>42199</v>
      </c>
      <c r="AZ1643">
        <v>42199</v>
      </c>
      <c r="BA1643" t="s">
        <v>29</v>
      </c>
      <c r="BB1643" s="1">
        <f t="shared" si="576"/>
        <v>42199</v>
      </c>
    </row>
    <row r="1644" spans="1:54">
      <c r="A1644" t="str">
        <f t="shared" si="596"/>
        <v>42251Fábio91</v>
      </c>
      <c r="B1644" s="48">
        <v>42251.652986111112</v>
      </c>
      <c r="C1644" s="48">
        <f t="shared" si="597"/>
        <v>42251</v>
      </c>
      <c r="D1644" s="48" t="s">
        <v>31</v>
      </c>
      <c r="E1644" s="49">
        <f t="shared" si="598"/>
        <v>91</v>
      </c>
      <c r="F1644" s="48"/>
      <c r="G1644" s="49" t="e">
        <f>VLOOKUP(C1644,#REF!,2,0)</f>
        <v>#REF!</v>
      </c>
      <c r="H1644" s="48"/>
      <c r="I1644" s="43">
        <v>0</v>
      </c>
      <c r="J1644" s="43">
        <v>0</v>
      </c>
      <c r="K1644" s="43">
        <v>2.0500349999999998</v>
      </c>
      <c r="L1644" s="43">
        <v>15.533234</v>
      </c>
      <c r="M1644" s="43">
        <v>17.693660999999999</v>
      </c>
      <c r="N1644" s="43">
        <v>17.783073000000002</v>
      </c>
      <c r="O1644" s="43">
        <v>16.595359999999999</v>
      </c>
      <c r="P1644" s="43">
        <v>17.649018999999999</v>
      </c>
      <c r="Q1644" s="43">
        <v>19.997803000000001</v>
      </c>
      <c r="R1644" s="43">
        <v>21.350121999999999</v>
      </c>
      <c r="S1644" s="43">
        <v>21.893456</v>
      </c>
      <c r="T1644" s="43">
        <v>21.99297</v>
      </c>
      <c r="U1644" s="43">
        <v>24.343222000000001</v>
      </c>
      <c r="V1644" s="43">
        <v>25.830808999999999</v>
      </c>
      <c r="W1644" s="43">
        <v>25.830808999999999</v>
      </c>
      <c r="X1644" s="43">
        <v>25.669376</v>
      </c>
      <c r="Y1644" s="43">
        <v>91</v>
      </c>
      <c r="AA1644">
        <f t="shared" si="577"/>
        <v>41948.664629629631</v>
      </c>
      <c r="AB1644" t="str">
        <f t="shared" si="578"/>
        <v>41948Murilo/Kassio73</v>
      </c>
      <c r="AC1644" s="52">
        <v>41948</v>
      </c>
      <c r="AD1644" s="53" t="s">
        <v>20</v>
      </c>
      <c r="AE1644" s="54">
        <v>73</v>
      </c>
      <c r="AF1644" s="51" t="str">
        <f t="shared" si="579"/>
        <v/>
      </c>
      <c r="AG1644" s="51">
        <f t="shared" si="580"/>
        <v>0</v>
      </c>
      <c r="AH1644" s="51">
        <f t="shared" si="581"/>
        <v>0</v>
      </c>
      <c r="AI1644" s="51">
        <f t="shared" si="582"/>
        <v>0</v>
      </c>
      <c r="AJ1644" s="51">
        <f t="shared" si="583"/>
        <v>5.7473150000000004</v>
      </c>
      <c r="AK1644" s="51">
        <f t="shared" si="584"/>
        <v>39.445445999999997</v>
      </c>
      <c r="AL1644" s="51">
        <f t="shared" si="585"/>
        <v>36.322754000000003</v>
      </c>
      <c r="AM1644" s="51">
        <f t="shared" si="586"/>
        <v>37.988486999999999</v>
      </c>
      <c r="AN1644" s="51">
        <f t="shared" si="587"/>
        <v>40.348948999999998</v>
      </c>
      <c r="AO1644" s="51">
        <f t="shared" si="588"/>
        <v>41.76482</v>
      </c>
      <c r="AP1644" s="51">
        <f t="shared" si="589"/>
        <v>39.282215000000001</v>
      </c>
      <c r="AQ1644" s="51">
        <f t="shared" si="590"/>
        <v>40.348948999999998</v>
      </c>
      <c r="AR1644" s="51">
        <f t="shared" si="591"/>
        <v>31.401717999999999</v>
      </c>
      <c r="AS1644" s="51">
        <f t="shared" si="592"/>
        <v>39.363810999999998</v>
      </c>
      <c r="AT1644" s="51">
        <f t="shared" si="593"/>
        <v>42.354678999999997</v>
      </c>
      <c r="AU1644" s="51">
        <f t="shared" si="594"/>
        <v>19.905152999999999</v>
      </c>
      <c r="AV1644" s="51">
        <f t="shared" si="595"/>
        <v>41.932915000000001</v>
      </c>
      <c r="AY1644">
        <v>42226</v>
      </c>
      <c r="AZ1644">
        <v>42226</v>
      </c>
      <c r="BA1644" t="s">
        <v>29</v>
      </c>
      <c r="BB1644" s="1">
        <f t="shared" si="576"/>
        <v>42226</v>
      </c>
    </row>
    <row r="1645" spans="1:54">
      <c r="A1645" t="str">
        <f t="shared" si="596"/>
        <v>42257Fábio91</v>
      </c>
      <c r="B1645" s="48">
        <v>42257.499259259261</v>
      </c>
      <c r="C1645" s="48">
        <f t="shared" si="597"/>
        <v>42257</v>
      </c>
      <c r="D1645" s="48" t="s">
        <v>31</v>
      </c>
      <c r="E1645" s="49">
        <f t="shared" si="598"/>
        <v>91</v>
      </c>
      <c r="F1645" s="48"/>
      <c r="G1645" s="49" t="e">
        <f>VLOOKUP(C1645,#REF!,2,0)</f>
        <v>#REF!</v>
      </c>
      <c r="H1645" s="48"/>
      <c r="I1645" s="43">
        <v>0</v>
      </c>
      <c r="J1645" s="43">
        <v>0</v>
      </c>
      <c r="K1645" s="43">
        <v>5.2553070000000002</v>
      </c>
      <c r="L1645" s="43">
        <v>17.917631</v>
      </c>
      <c r="M1645" s="43">
        <v>20.475697</v>
      </c>
      <c r="N1645" s="43">
        <v>23.051352999999999</v>
      </c>
      <c r="O1645" s="43">
        <v>26.15513</v>
      </c>
      <c r="P1645" s="43">
        <v>25.241266</v>
      </c>
      <c r="Q1645" s="43">
        <v>25.081669000000002</v>
      </c>
      <c r="R1645" s="43">
        <v>24.711071</v>
      </c>
      <c r="S1645" s="43">
        <v>26.645285000000001</v>
      </c>
      <c r="T1645" s="43">
        <v>25.776941000000001</v>
      </c>
      <c r="U1645" s="43">
        <v>26.700047999999999</v>
      </c>
      <c r="V1645" s="43">
        <v>27.139807000000001</v>
      </c>
      <c r="W1645" s="43">
        <v>27.250319999999999</v>
      </c>
      <c r="X1645" s="43">
        <v>26.919502000000001</v>
      </c>
      <c r="Y1645" s="43">
        <v>91</v>
      </c>
      <c r="AA1645">
        <f t="shared" si="577"/>
        <v>41950.355405092596</v>
      </c>
      <c r="AB1645" t="str">
        <f t="shared" si="578"/>
        <v>41950Murilo/Kassio73</v>
      </c>
      <c r="AC1645" s="52">
        <v>41950</v>
      </c>
      <c r="AD1645" s="53" t="s">
        <v>20</v>
      </c>
      <c r="AE1645" s="54">
        <v>73</v>
      </c>
      <c r="AF1645" s="51" t="str">
        <f t="shared" si="579"/>
        <v/>
      </c>
      <c r="AG1645" s="51">
        <f t="shared" si="580"/>
        <v>0</v>
      </c>
      <c r="AH1645" s="51">
        <f t="shared" si="581"/>
        <v>0</v>
      </c>
      <c r="AI1645" s="51">
        <f t="shared" si="582"/>
        <v>0</v>
      </c>
      <c r="AJ1645" s="51">
        <f t="shared" si="583"/>
        <v>3.5383490000000002</v>
      </c>
      <c r="AK1645" s="51">
        <f t="shared" si="584"/>
        <v>36.166004000000001</v>
      </c>
      <c r="AL1645" s="51">
        <f t="shared" si="585"/>
        <v>32.579844999999999</v>
      </c>
      <c r="AM1645" s="51">
        <f t="shared" si="586"/>
        <v>35.931556999999998</v>
      </c>
      <c r="AN1645" s="51">
        <f t="shared" si="587"/>
        <v>37.748286999999998</v>
      </c>
      <c r="AO1645" s="51">
        <f t="shared" si="588"/>
        <v>39.445445999999997</v>
      </c>
      <c r="AP1645" s="51">
        <f t="shared" si="589"/>
        <v>37.508831000000001</v>
      </c>
      <c r="AQ1645" s="51">
        <f t="shared" si="590"/>
        <v>38.956802000000003</v>
      </c>
      <c r="AR1645" s="51">
        <f t="shared" si="591"/>
        <v>29.533953</v>
      </c>
      <c r="AS1645" s="51">
        <f t="shared" si="592"/>
        <v>37.508831000000001</v>
      </c>
      <c r="AT1645" s="51">
        <f t="shared" si="593"/>
        <v>40.929091999999997</v>
      </c>
      <c r="AU1645" s="51">
        <f t="shared" si="594"/>
        <v>18.994947</v>
      </c>
      <c r="AV1645" s="51">
        <f t="shared" si="595"/>
        <v>40.514282000000001</v>
      </c>
      <c r="AY1645">
        <v>42229</v>
      </c>
      <c r="AZ1645">
        <v>42229</v>
      </c>
      <c r="BA1645" t="s">
        <v>29</v>
      </c>
      <c r="BB1645" s="1">
        <f t="shared" si="576"/>
        <v>42229</v>
      </c>
    </row>
    <row r="1646" spans="1:54">
      <c r="A1646" t="str">
        <f t="shared" si="596"/>
        <v>42260Fábio91</v>
      </c>
      <c r="B1646" s="48">
        <v>42260.697384259256</v>
      </c>
      <c r="C1646" s="48">
        <f t="shared" si="597"/>
        <v>42260</v>
      </c>
      <c r="D1646" s="48" t="s">
        <v>31</v>
      </c>
      <c r="E1646" s="49">
        <f t="shared" si="598"/>
        <v>91</v>
      </c>
      <c r="F1646" s="48"/>
      <c r="G1646" s="49" t="e">
        <f>VLOOKUP(C1646,#REF!,2,0)</f>
        <v>#REF!</v>
      </c>
      <c r="H1646" s="48"/>
      <c r="I1646" s="43">
        <v>0</v>
      </c>
      <c r="J1646" s="43">
        <v>0</v>
      </c>
      <c r="K1646" s="43">
        <v>4.6312980000000001</v>
      </c>
      <c r="L1646" s="43">
        <v>18.143035999999999</v>
      </c>
      <c r="M1646" s="43">
        <v>20.427655999999999</v>
      </c>
      <c r="N1646" s="43">
        <v>22.544284999999999</v>
      </c>
      <c r="O1646" s="43">
        <v>25.776941000000001</v>
      </c>
      <c r="P1646" s="43">
        <v>25.347978999999999</v>
      </c>
      <c r="Q1646" s="43">
        <v>24.922495000000001</v>
      </c>
      <c r="R1646" s="43">
        <v>24.763864999999999</v>
      </c>
      <c r="S1646" s="43">
        <v>26.426905000000001</v>
      </c>
      <c r="T1646" s="43">
        <v>25.723120000000002</v>
      </c>
      <c r="U1646" s="43">
        <v>26.645285000000001</v>
      </c>
      <c r="V1646" s="43">
        <v>26.645285000000001</v>
      </c>
      <c r="W1646" s="43">
        <v>26.645285000000001</v>
      </c>
      <c r="X1646" s="43">
        <v>26.481413</v>
      </c>
      <c r="Y1646" s="43">
        <v>91</v>
      </c>
      <c r="AA1646">
        <f t="shared" si="577"/>
        <v>41956.686261574076</v>
      </c>
      <c r="AB1646" t="str">
        <f t="shared" si="578"/>
        <v>41956Murilo/Kassio73</v>
      </c>
      <c r="AC1646" s="52">
        <v>41956</v>
      </c>
      <c r="AD1646" s="53" t="s">
        <v>20</v>
      </c>
      <c r="AE1646" s="54">
        <v>73</v>
      </c>
      <c r="AF1646" s="51" t="str">
        <f t="shared" si="579"/>
        <v/>
      </c>
      <c r="AG1646" s="51">
        <f t="shared" si="580"/>
        <v>0</v>
      </c>
      <c r="AH1646" s="51">
        <f t="shared" si="581"/>
        <v>0</v>
      </c>
      <c r="AI1646" s="51">
        <f t="shared" si="582"/>
        <v>0</v>
      </c>
      <c r="AJ1646" s="51">
        <f t="shared" si="583"/>
        <v>17.564371000000001</v>
      </c>
      <c r="AK1646" s="51">
        <f t="shared" si="584"/>
        <v>40.019249000000002</v>
      </c>
      <c r="AL1646" s="51">
        <f t="shared" si="585"/>
        <v>35.001258999999997</v>
      </c>
      <c r="AM1646" s="51">
        <f t="shared" si="586"/>
        <v>35.387413000000002</v>
      </c>
      <c r="AN1646" s="51">
        <f t="shared" si="587"/>
        <v>35.853580000000001</v>
      </c>
      <c r="AO1646" s="51">
        <f t="shared" si="588"/>
        <v>37.190693000000003</v>
      </c>
      <c r="AP1646" s="51">
        <f t="shared" si="589"/>
        <v>35.001258999999997</v>
      </c>
      <c r="AQ1646" s="51">
        <f t="shared" si="590"/>
        <v>36.873905000000001</v>
      </c>
      <c r="AR1646" s="51">
        <f t="shared" si="591"/>
        <v>27.111529999999998</v>
      </c>
      <c r="AS1646" s="51">
        <f t="shared" si="592"/>
        <v>35.232684999999996</v>
      </c>
      <c r="AT1646" s="51">
        <f t="shared" si="593"/>
        <v>39.119338999999997</v>
      </c>
      <c r="AU1646" s="51">
        <f t="shared" si="594"/>
        <v>17.943619000000002</v>
      </c>
      <c r="AV1646" s="51">
        <f t="shared" si="595"/>
        <v>39.363810999999998</v>
      </c>
      <c r="AY1646">
        <v>42232</v>
      </c>
      <c r="AZ1646">
        <v>42232</v>
      </c>
      <c r="BA1646" t="s">
        <v>29</v>
      </c>
      <c r="BB1646" s="1">
        <f t="shared" si="576"/>
        <v>42232</v>
      </c>
    </row>
    <row r="1647" spans="1:54">
      <c r="A1647" t="str">
        <f t="shared" si="596"/>
        <v>42261Fábio91</v>
      </c>
      <c r="B1647" s="48">
        <v>42261.506145833337</v>
      </c>
      <c r="C1647" s="48">
        <f t="shared" si="597"/>
        <v>42261</v>
      </c>
      <c r="D1647" s="48" t="s">
        <v>31</v>
      </c>
      <c r="E1647" s="49">
        <f t="shared" si="598"/>
        <v>91</v>
      </c>
      <c r="F1647" s="48"/>
      <c r="G1647" s="49" t="e">
        <f>VLOOKUP(C1647,#REF!,2,0)</f>
        <v>#REF!</v>
      </c>
      <c r="H1647" s="48"/>
      <c r="I1647" s="43">
        <v>0</v>
      </c>
      <c r="J1647" s="43">
        <v>0</v>
      </c>
      <c r="K1647" s="43">
        <v>4.8269409999999997</v>
      </c>
      <c r="L1647" s="43">
        <v>17.249991999999999</v>
      </c>
      <c r="M1647" s="43">
        <v>19.431795000000001</v>
      </c>
      <c r="N1647" s="43">
        <v>19.855543000000001</v>
      </c>
      <c r="O1647" s="43">
        <v>21.007883</v>
      </c>
      <c r="P1647" s="43">
        <v>24.763864999999999</v>
      </c>
      <c r="Q1647" s="43">
        <v>25.134798</v>
      </c>
      <c r="R1647" s="43">
        <v>25.081669000000002</v>
      </c>
      <c r="S1647" s="43">
        <v>26.864563</v>
      </c>
      <c r="T1647" s="43">
        <v>26.535988</v>
      </c>
      <c r="U1647" s="43">
        <v>27.029547000000001</v>
      </c>
      <c r="V1647" s="43">
        <v>27.029547000000001</v>
      </c>
      <c r="W1647" s="43">
        <v>26.535988</v>
      </c>
      <c r="X1647" s="43">
        <v>26.263680999999998</v>
      </c>
      <c r="Y1647" s="43">
        <v>91</v>
      </c>
      <c r="AA1647">
        <f t="shared" si="577"/>
        <v>41957.318298611113</v>
      </c>
      <c r="AB1647" t="str">
        <f t="shared" si="578"/>
        <v>41957Murilo/Kassio73</v>
      </c>
      <c r="AC1647" s="52">
        <v>41957</v>
      </c>
      <c r="AD1647" s="53" t="s">
        <v>20</v>
      </c>
      <c r="AE1647" s="54">
        <v>73</v>
      </c>
      <c r="AF1647" s="51" t="str">
        <f t="shared" si="579"/>
        <v/>
      </c>
      <c r="AG1647" s="51">
        <f t="shared" si="580"/>
        <v>0</v>
      </c>
      <c r="AH1647" s="51">
        <f t="shared" si="581"/>
        <v>0</v>
      </c>
      <c r="AI1647" s="51">
        <f t="shared" si="582"/>
        <v>0</v>
      </c>
      <c r="AJ1647" s="51">
        <f t="shared" si="583"/>
        <v>15.784326999999999</v>
      </c>
      <c r="AK1647" s="51">
        <f t="shared" si="584"/>
        <v>38.068714</v>
      </c>
      <c r="AL1647" s="51">
        <f t="shared" si="585"/>
        <v>33.402434999999997</v>
      </c>
      <c r="AM1647" s="51">
        <f t="shared" si="586"/>
        <v>35.155479</v>
      </c>
      <c r="AN1647" s="51">
        <f t="shared" si="587"/>
        <v>36.166004000000001</v>
      </c>
      <c r="AO1647" s="51">
        <f t="shared" si="588"/>
        <v>36.716000000000001</v>
      </c>
      <c r="AP1647" s="51">
        <f t="shared" si="589"/>
        <v>34.387813999999999</v>
      </c>
      <c r="AQ1647" s="51">
        <f t="shared" si="590"/>
        <v>36.087780000000002</v>
      </c>
      <c r="AR1647" s="51">
        <f t="shared" si="591"/>
        <v>26.505780999999999</v>
      </c>
      <c r="AS1647" s="51">
        <f t="shared" si="592"/>
        <v>34.387813999999999</v>
      </c>
      <c r="AT1647" s="51">
        <f t="shared" si="593"/>
        <v>38.068714</v>
      </c>
      <c r="AU1647" s="51">
        <f t="shared" si="594"/>
        <v>17.242757999999998</v>
      </c>
      <c r="AV1647" s="51">
        <f t="shared" si="595"/>
        <v>38.149062999999998</v>
      </c>
      <c r="AY1647">
        <v>42233</v>
      </c>
      <c r="AZ1647">
        <v>42233</v>
      </c>
      <c r="BA1647" t="s">
        <v>29</v>
      </c>
      <c r="BB1647" s="1">
        <f t="shared" si="576"/>
        <v>42233</v>
      </c>
    </row>
    <row r="1648" spans="1:54">
      <c r="A1648" t="str">
        <f t="shared" si="596"/>
        <v>42263Fábio91</v>
      </c>
      <c r="B1648" s="48">
        <v>42263.478472222225</v>
      </c>
      <c r="C1648" s="48">
        <f t="shared" si="597"/>
        <v>42263</v>
      </c>
      <c r="D1648" s="48" t="s">
        <v>31</v>
      </c>
      <c r="E1648" s="49">
        <f t="shared" si="598"/>
        <v>91</v>
      </c>
      <c r="F1648" s="48"/>
      <c r="G1648" s="49" t="e">
        <f>VLOOKUP(C1648,#REF!,2,0)</f>
        <v>#REF!</v>
      </c>
      <c r="H1648" s="48"/>
      <c r="I1648" s="43">
        <v>0</v>
      </c>
      <c r="J1648" s="43">
        <v>0</v>
      </c>
      <c r="K1648" s="43">
        <v>3.1622270000000001</v>
      </c>
      <c r="L1648" s="43">
        <v>16.552156</v>
      </c>
      <c r="M1648" s="43">
        <v>18.689892</v>
      </c>
      <c r="N1648" s="43">
        <v>18.873989000000002</v>
      </c>
      <c r="O1648" s="43">
        <v>18.324417</v>
      </c>
      <c r="P1648" s="43">
        <v>19.950310000000002</v>
      </c>
      <c r="Q1648" s="43">
        <v>22.746447</v>
      </c>
      <c r="R1648" s="43">
        <v>24.500519000000001</v>
      </c>
      <c r="S1648" s="43">
        <v>26.046810000000001</v>
      </c>
      <c r="T1648" s="43">
        <v>25.294592000000002</v>
      </c>
      <c r="U1648" s="43">
        <v>26.426905000000001</v>
      </c>
      <c r="V1648" s="43">
        <v>26.754801</v>
      </c>
      <c r="W1648" s="43">
        <v>26.535988</v>
      </c>
      <c r="X1648" s="43">
        <v>26.372440000000001</v>
      </c>
      <c r="Y1648" s="43">
        <v>91</v>
      </c>
      <c r="AA1648">
        <f t="shared" si="577"/>
        <v>41960.664467592593</v>
      </c>
      <c r="AB1648" t="str">
        <f t="shared" si="578"/>
        <v>41960Murilo/Kassio73</v>
      </c>
      <c r="AC1648" s="52">
        <v>41960</v>
      </c>
      <c r="AD1648" s="53" t="s">
        <v>20</v>
      </c>
      <c r="AE1648" s="54">
        <v>73</v>
      </c>
      <c r="AF1648" s="51" t="str">
        <f t="shared" si="579"/>
        <v/>
      </c>
      <c r="AG1648" s="51">
        <f t="shared" si="580"/>
        <v>0</v>
      </c>
      <c r="AH1648" s="51">
        <f t="shared" si="581"/>
        <v>0</v>
      </c>
      <c r="AI1648" s="51">
        <f t="shared" si="582"/>
        <v>0</v>
      </c>
      <c r="AJ1648" s="51">
        <f t="shared" si="583"/>
        <v>12.177478000000001</v>
      </c>
      <c r="AK1648" s="51">
        <f t="shared" si="584"/>
        <v>35.775677000000002</v>
      </c>
      <c r="AL1648" s="51">
        <f t="shared" si="585"/>
        <v>30.031096000000002</v>
      </c>
      <c r="AM1648" s="51">
        <f t="shared" si="586"/>
        <v>32.877800000000001</v>
      </c>
      <c r="AN1648" s="51">
        <f t="shared" si="587"/>
        <v>34.083092000000001</v>
      </c>
      <c r="AO1648" s="51">
        <f t="shared" si="588"/>
        <v>35.232684999999996</v>
      </c>
      <c r="AP1648" s="51">
        <f t="shared" si="589"/>
        <v>32.952477000000002</v>
      </c>
      <c r="AQ1648" s="51">
        <f t="shared" si="590"/>
        <v>34.693863</v>
      </c>
      <c r="AR1648" s="51">
        <f t="shared" si="591"/>
        <v>24.860174000000001</v>
      </c>
      <c r="AS1648" s="51">
        <f t="shared" si="592"/>
        <v>32.061729</v>
      </c>
      <c r="AT1648" s="51">
        <f t="shared" si="593"/>
        <v>36.322754000000003</v>
      </c>
      <c r="AU1648" s="51">
        <f t="shared" si="594"/>
        <v>16.090966999999999</v>
      </c>
      <c r="AV1648" s="51">
        <f t="shared" si="595"/>
        <v>36.401234000000002</v>
      </c>
      <c r="AY1648">
        <v>42235</v>
      </c>
      <c r="AZ1648">
        <v>42235</v>
      </c>
      <c r="BA1648" t="s">
        <v>29</v>
      </c>
      <c r="BB1648" s="1">
        <f t="shared" si="576"/>
        <v>42235</v>
      </c>
    </row>
    <row r="1649" spans="1:54">
      <c r="A1649" t="str">
        <f t="shared" si="596"/>
        <v>42265Fábio91</v>
      </c>
      <c r="B1649" s="48">
        <v>42265.499293981484</v>
      </c>
      <c r="C1649" s="48">
        <f t="shared" si="597"/>
        <v>42265</v>
      </c>
      <c r="D1649" s="48" t="s">
        <v>31</v>
      </c>
      <c r="E1649" s="49">
        <f t="shared" si="598"/>
        <v>91</v>
      </c>
      <c r="F1649" s="48"/>
      <c r="G1649" s="49" t="e">
        <f>VLOOKUP(C1649,#REF!,2,0)</f>
        <v>#REF!</v>
      </c>
      <c r="H1649" s="48"/>
      <c r="I1649" s="43">
        <v>0</v>
      </c>
      <c r="J1649" s="43">
        <v>0</v>
      </c>
      <c r="K1649" s="43">
        <v>2.6087259999999999</v>
      </c>
      <c r="L1649" s="43">
        <v>16.380037000000002</v>
      </c>
      <c r="M1649" s="43">
        <v>18.415436</v>
      </c>
      <c r="N1649" s="43">
        <v>18.188306999999998</v>
      </c>
      <c r="O1649" s="43">
        <v>17.604455999999999</v>
      </c>
      <c r="P1649" s="43">
        <v>18.689892</v>
      </c>
      <c r="Q1649" s="43">
        <v>21.203135</v>
      </c>
      <c r="R1649" s="43">
        <v>22.544284999999999</v>
      </c>
      <c r="S1649" s="43">
        <v>23.102335</v>
      </c>
      <c r="T1649" s="43">
        <v>24.658374999999999</v>
      </c>
      <c r="U1649" s="43">
        <v>26.046810000000001</v>
      </c>
      <c r="V1649" s="43">
        <v>26.919502000000001</v>
      </c>
      <c r="W1649" s="43">
        <v>26.318045000000001</v>
      </c>
      <c r="X1649" s="43">
        <v>26.535988</v>
      </c>
      <c r="Y1649" s="43">
        <v>91</v>
      </c>
      <c r="AA1649">
        <f t="shared" si="577"/>
        <v>41962.623090277775</v>
      </c>
      <c r="AB1649" t="str">
        <f t="shared" si="578"/>
        <v>41962Murilo/Kassio73</v>
      </c>
      <c r="AC1649" s="52">
        <v>41962</v>
      </c>
      <c r="AD1649" s="53" t="s">
        <v>20</v>
      </c>
      <c r="AE1649" s="54">
        <v>73</v>
      </c>
      <c r="AF1649" s="51" t="str">
        <f t="shared" si="579"/>
        <v/>
      </c>
      <c r="AG1649" s="51">
        <f t="shared" si="580"/>
        <v>0</v>
      </c>
      <c r="AH1649" s="51">
        <f t="shared" si="581"/>
        <v>0</v>
      </c>
      <c r="AI1649" s="51">
        <f t="shared" si="582"/>
        <v>0</v>
      </c>
      <c r="AJ1649" s="51">
        <f t="shared" si="583"/>
        <v>10.566331</v>
      </c>
      <c r="AK1649" s="51">
        <f t="shared" si="584"/>
        <v>33.931216999999997</v>
      </c>
      <c r="AL1649" s="51">
        <f t="shared" si="585"/>
        <v>28.067778000000001</v>
      </c>
      <c r="AM1649" s="51">
        <f t="shared" si="586"/>
        <v>31.255997000000001</v>
      </c>
      <c r="AN1649" s="51">
        <f t="shared" si="587"/>
        <v>31.840954</v>
      </c>
      <c r="AO1649" s="51">
        <f t="shared" si="588"/>
        <v>33.477725999999997</v>
      </c>
      <c r="AP1649" s="51">
        <f t="shared" si="589"/>
        <v>31.183260000000001</v>
      </c>
      <c r="AQ1649" s="51">
        <f t="shared" si="590"/>
        <v>32.877800000000001</v>
      </c>
      <c r="AR1649" s="51">
        <f t="shared" si="591"/>
        <v>23.20673</v>
      </c>
      <c r="AS1649" s="51">
        <f t="shared" si="592"/>
        <v>30.532489999999999</v>
      </c>
      <c r="AT1649" s="51">
        <f t="shared" si="593"/>
        <v>34.847389</v>
      </c>
      <c r="AU1649" s="51">
        <f t="shared" si="594"/>
        <v>15.130922999999999</v>
      </c>
      <c r="AV1649" s="51">
        <f t="shared" si="595"/>
        <v>34.924286000000002</v>
      </c>
      <c r="AY1649">
        <v>42241</v>
      </c>
      <c r="AZ1649">
        <v>42241</v>
      </c>
      <c r="BA1649" t="s">
        <v>29</v>
      </c>
      <c r="BB1649" s="1">
        <f t="shared" si="576"/>
        <v>42241</v>
      </c>
    </row>
    <row r="1650" spans="1:54">
      <c r="A1650" t="str">
        <f t="shared" si="596"/>
        <v>42268Fábio91</v>
      </c>
      <c r="B1650" s="48">
        <v>42268.490787037037</v>
      </c>
      <c r="C1650" s="48">
        <f t="shared" si="597"/>
        <v>42268</v>
      </c>
      <c r="D1650" s="48" t="s">
        <v>31</v>
      </c>
      <c r="E1650" s="49">
        <f t="shared" si="598"/>
        <v>91</v>
      </c>
      <c r="F1650" s="48"/>
      <c r="G1650" s="49" t="e">
        <f>VLOOKUP(C1650,#REF!,2,0)</f>
        <v>#REF!</v>
      </c>
      <c r="H1650" s="48"/>
      <c r="I1650" s="43">
        <v>0</v>
      </c>
      <c r="J1650" s="43">
        <v>0</v>
      </c>
      <c r="K1650" s="43">
        <v>1.7455339999999999</v>
      </c>
      <c r="L1650" s="43">
        <v>16.038502000000001</v>
      </c>
      <c r="M1650" s="43">
        <v>18.052713000000001</v>
      </c>
      <c r="N1650" s="43">
        <v>17.962595</v>
      </c>
      <c r="O1650" s="43">
        <v>16.986575999999999</v>
      </c>
      <c r="P1650" s="43">
        <v>17.872714999999999</v>
      </c>
      <c r="Q1650" s="43">
        <v>20.283854000000002</v>
      </c>
      <c r="R1650" s="43">
        <v>21.794146999999999</v>
      </c>
      <c r="S1650" s="43">
        <v>22.092701000000002</v>
      </c>
      <c r="T1650" s="43">
        <v>21.843786000000001</v>
      </c>
      <c r="U1650" s="43">
        <v>23.718826</v>
      </c>
      <c r="V1650" s="43">
        <v>24.605682000000002</v>
      </c>
      <c r="W1650" s="43">
        <v>25.884729</v>
      </c>
      <c r="X1650" s="43">
        <v>25.884729</v>
      </c>
      <c r="Y1650" s="43">
        <v>91</v>
      </c>
      <c r="AA1650">
        <f t="shared" si="577"/>
        <v>41963.377488425926</v>
      </c>
      <c r="AB1650" t="str">
        <f t="shared" si="578"/>
        <v>41963Murilo/Kassio73</v>
      </c>
      <c r="AC1650" s="52">
        <v>41963</v>
      </c>
      <c r="AD1650" s="53" t="s">
        <v>20</v>
      </c>
      <c r="AE1650" s="54">
        <v>73</v>
      </c>
      <c r="AF1650" s="51" t="str">
        <f t="shared" si="579"/>
        <v/>
      </c>
      <c r="AG1650" s="51">
        <f t="shared" si="580"/>
        <v>0</v>
      </c>
      <c r="AH1650" s="51">
        <f t="shared" si="581"/>
        <v>0</v>
      </c>
      <c r="AI1650" s="51">
        <f t="shared" si="582"/>
        <v>26.238823</v>
      </c>
      <c r="AJ1650" s="51">
        <f t="shared" si="583"/>
        <v>32.505577000000002</v>
      </c>
      <c r="AK1650" s="51">
        <f t="shared" si="584"/>
        <v>32.579844999999999</v>
      </c>
      <c r="AL1650" s="51">
        <f t="shared" si="585"/>
        <v>35.155479</v>
      </c>
      <c r="AM1650" s="51">
        <f t="shared" si="586"/>
        <v>29.463267999999999</v>
      </c>
      <c r="AN1650" s="51">
        <f t="shared" si="587"/>
        <v>35.232684999999996</v>
      </c>
      <c r="AO1650" s="51">
        <f t="shared" si="588"/>
        <v>38.875652000000002</v>
      </c>
      <c r="AP1650" s="51">
        <f t="shared" si="589"/>
        <v>36.794913999999999</v>
      </c>
      <c r="AQ1650" s="51">
        <f t="shared" si="590"/>
        <v>39.119338999999997</v>
      </c>
      <c r="AR1650" s="51">
        <f t="shared" si="591"/>
        <v>37.42915</v>
      </c>
      <c r="AS1650" s="51">
        <f t="shared" si="592"/>
        <v>38.390529999999998</v>
      </c>
      <c r="AT1650" s="51">
        <f t="shared" si="593"/>
        <v>40.762917000000002</v>
      </c>
      <c r="AU1650" s="51">
        <f t="shared" si="594"/>
        <v>33.252102000000001</v>
      </c>
      <c r="AV1650" s="51">
        <f t="shared" si="595"/>
        <v>38.956802000000003</v>
      </c>
      <c r="AY1650">
        <v>42242</v>
      </c>
      <c r="AZ1650">
        <v>42242</v>
      </c>
      <c r="BA1650" t="s">
        <v>29</v>
      </c>
      <c r="BB1650" s="1">
        <f t="shared" si="576"/>
        <v>42242</v>
      </c>
    </row>
    <row r="1651" spans="1:54">
      <c r="A1651" t="str">
        <f t="shared" si="596"/>
        <v>42270Fábio91</v>
      </c>
      <c r="B1651" s="48">
        <v>42270.392731481479</v>
      </c>
      <c r="C1651" s="48">
        <f t="shared" si="597"/>
        <v>42270</v>
      </c>
      <c r="D1651" s="48" t="s">
        <v>31</v>
      </c>
      <c r="E1651" s="49">
        <f t="shared" si="598"/>
        <v>91</v>
      </c>
      <c r="F1651" s="48"/>
      <c r="G1651" s="49" t="e">
        <f>VLOOKUP(C1651,#REF!,2,0)</f>
        <v>#REF!</v>
      </c>
      <c r="H1651" s="48"/>
      <c r="I1651" s="43">
        <v>0</v>
      </c>
      <c r="J1651" s="43">
        <v>0</v>
      </c>
      <c r="K1651" s="43">
        <v>1.6505259999999999</v>
      </c>
      <c r="L1651" s="43">
        <v>15.869158000000001</v>
      </c>
      <c r="M1651" s="43">
        <v>17.827870999999998</v>
      </c>
      <c r="N1651" s="43">
        <v>17.738341999999999</v>
      </c>
      <c r="O1651" s="43">
        <v>16.725237</v>
      </c>
      <c r="P1651" s="43">
        <v>17.338287000000001</v>
      </c>
      <c r="Q1651" s="43">
        <v>19.997803000000001</v>
      </c>
      <c r="R1651" s="43">
        <v>21.399222999999999</v>
      </c>
      <c r="S1651" s="43">
        <v>21.744581</v>
      </c>
      <c r="T1651" s="43">
        <v>21.399222999999999</v>
      </c>
      <c r="U1651" s="43">
        <v>22.949477999999999</v>
      </c>
      <c r="V1651" s="43">
        <v>23.051352999999999</v>
      </c>
      <c r="W1651" s="43">
        <v>22.242746</v>
      </c>
      <c r="X1651" s="43">
        <v>24.763864999999999</v>
      </c>
      <c r="Y1651" s="43">
        <v>91</v>
      </c>
      <c r="AA1651">
        <f t="shared" si="577"/>
        <v>41967.679189814815</v>
      </c>
      <c r="AB1651" t="str">
        <f t="shared" si="578"/>
        <v>41967Murilo/Kassio73</v>
      </c>
      <c r="AC1651" s="52">
        <v>41967</v>
      </c>
      <c r="AD1651" s="53" t="s">
        <v>20</v>
      </c>
      <c r="AE1651" s="54">
        <v>73</v>
      </c>
      <c r="AF1651" s="51" t="str">
        <f t="shared" si="579"/>
        <v/>
      </c>
      <c r="AG1651" s="51">
        <f t="shared" si="580"/>
        <v>0</v>
      </c>
      <c r="AH1651" s="51">
        <f t="shared" si="581"/>
        <v>0</v>
      </c>
      <c r="AI1651" s="51">
        <f t="shared" si="582"/>
        <v>0</v>
      </c>
      <c r="AJ1651" s="51">
        <f t="shared" si="583"/>
        <v>2.831283</v>
      </c>
      <c r="AK1651" s="51">
        <f t="shared" si="584"/>
        <v>31.694199000000001</v>
      </c>
      <c r="AL1651" s="51">
        <f t="shared" si="585"/>
        <v>24.795479</v>
      </c>
      <c r="AM1651" s="51">
        <f t="shared" si="586"/>
        <v>28.900929999999999</v>
      </c>
      <c r="AN1651" s="51">
        <f t="shared" si="587"/>
        <v>29.322168000000001</v>
      </c>
      <c r="AO1651" s="51">
        <f t="shared" si="588"/>
        <v>31.110600999999999</v>
      </c>
      <c r="AP1651" s="51">
        <f t="shared" si="589"/>
        <v>29.111183</v>
      </c>
      <c r="AQ1651" s="51">
        <f t="shared" si="590"/>
        <v>30.388791999999999</v>
      </c>
      <c r="AR1651" s="51">
        <f t="shared" si="591"/>
        <v>21.492553999999998</v>
      </c>
      <c r="AS1651" s="51">
        <f t="shared" si="592"/>
        <v>28.552289999999999</v>
      </c>
      <c r="AT1651" s="51">
        <f t="shared" si="593"/>
        <v>32.728637999999997</v>
      </c>
      <c r="AU1651" s="51">
        <f t="shared" si="594"/>
        <v>14.444074000000001</v>
      </c>
      <c r="AV1651" s="51">
        <f t="shared" si="595"/>
        <v>33.402434999999997</v>
      </c>
      <c r="AY1651">
        <v>42245</v>
      </c>
      <c r="AZ1651">
        <v>42245</v>
      </c>
      <c r="BA1651" t="s">
        <v>29</v>
      </c>
      <c r="BB1651" s="1">
        <f t="shared" si="576"/>
        <v>42245</v>
      </c>
    </row>
    <row r="1652" spans="1:54">
      <c r="A1652" t="str">
        <f t="shared" si="596"/>
        <v>42272Fábio91</v>
      </c>
      <c r="B1652" s="48">
        <v>42272.514965277776</v>
      </c>
      <c r="C1652" s="48">
        <f t="shared" si="597"/>
        <v>42272</v>
      </c>
      <c r="D1652" s="48" t="s">
        <v>31</v>
      </c>
      <c r="E1652" s="49">
        <f t="shared" si="598"/>
        <v>91</v>
      </c>
      <c r="F1652" s="48"/>
      <c r="G1652" s="49" t="e">
        <f>VLOOKUP(C1652,#REF!,2,0)</f>
        <v>#REF!</v>
      </c>
      <c r="H1652" s="48"/>
      <c r="I1652" s="43">
        <v>0</v>
      </c>
      <c r="J1652" s="43">
        <v>0</v>
      </c>
      <c r="K1652" s="43">
        <v>1.055272</v>
      </c>
      <c r="L1652" s="43">
        <v>15.658751000000001</v>
      </c>
      <c r="M1652" s="43">
        <v>17.559964999999998</v>
      </c>
      <c r="N1652" s="43">
        <v>17.382497999999998</v>
      </c>
      <c r="O1652" s="43">
        <v>16.166153000000001</v>
      </c>
      <c r="P1652" s="43">
        <v>17.030346000000002</v>
      </c>
      <c r="Q1652" s="43">
        <v>19.619548999999999</v>
      </c>
      <c r="R1652" s="43">
        <v>21.007883</v>
      </c>
      <c r="S1652" s="43">
        <v>21.154211</v>
      </c>
      <c r="T1652" s="43">
        <v>21.497633</v>
      </c>
      <c r="U1652" s="43">
        <v>23.000402000000001</v>
      </c>
      <c r="V1652" s="43">
        <v>22.898644999999998</v>
      </c>
      <c r="W1652" s="43">
        <v>21.30105</v>
      </c>
      <c r="X1652" s="43">
        <v>23.051352999999999</v>
      </c>
      <c r="Y1652" s="43">
        <v>91</v>
      </c>
      <c r="AA1652">
        <f t="shared" si="577"/>
        <v>41970.588194444441</v>
      </c>
      <c r="AB1652" t="str">
        <f t="shared" si="578"/>
        <v>41970Murilo/Kassio73</v>
      </c>
      <c r="AC1652" s="52">
        <v>41970</v>
      </c>
      <c r="AD1652" s="53" t="s">
        <v>20</v>
      </c>
      <c r="AE1652" s="54">
        <v>73</v>
      </c>
      <c r="AF1652" s="51" t="str">
        <f t="shared" si="579"/>
        <v/>
      </c>
      <c r="AG1652" s="51">
        <f t="shared" si="580"/>
        <v>0</v>
      </c>
      <c r="AH1652" s="51">
        <f t="shared" si="581"/>
        <v>2.3494320000000002</v>
      </c>
      <c r="AI1652" s="51">
        <f t="shared" si="582"/>
        <v>37.190693000000003</v>
      </c>
      <c r="AJ1652" s="51">
        <f t="shared" si="583"/>
        <v>39.200752000000001</v>
      </c>
      <c r="AK1652" s="51">
        <f t="shared" si="584"/>
        <v>34.693863</v>
      </c>
      <c r="AL1652" s="51">
        <f t="shared" si="585"/>
        <v>38.471161000000002</v>
      </c>
      <c r="AM1652" s="51">
        <f t="shared" si="586"/>
        <v>35.775677000000002</v>
      </c>
      <c r="AN1652" s="51">
        <f t="shared" si="587"/>
        <v>36.401234000000002</v>
      </c>
      <c r="AO1652" s="51">
        <f t="shared" si="588"/>
        <v>42.778446000000002</v>
      </c>
      <c r="AP1652" s="51">
        <f t="shared" si="589"/>
        <v>42.523941000000001</v>
      </c>
      <c r="AQ1652" s="51">
        <f t="shared" si="590"/>
        <v>43.204273000000001</v>
      </c>
      <c r="AR1652" s="51">
        <f t="shared" si="591"/>
        <v>43.975777000000001</v>
      </c>
      <c r="AS1652" s="51">
        <f t="shared" si="592"/>
        <v>44.234439999999999</v>
      </c>
      <c r="AT1652" s="51">
        <f t="shared" si="593"/>
        <v>47.483643000000001</v>
      </c>
      <c r="AU1652" s="51">
        <f t="shared" si="594"/>
        <v>42.439273999999997</v>
      </c>
      <c r="AV1652" s="51">
        <f t="shared" si="595"/>
        <v>47.127128999999996</v>
      </c>
      <c r="AY1652">
        <v>42247</v>
      </c>
      <c r="AZ1652">
        <v>42247</v>
      </c>
      <c r="BA1652" t="s">
        <v>29</v>
      </c>
      <c r="BB1652" s="1">
        <f t="shared" si="576"/>
        <v>42247</v>
      </c>
    </row>
    <row r="1653" spans="1:54">
      <c r="A1653" t="str">
        <f t="shared" si="596"/>
        <v>42274Fábio91</v>
      </c>
      <c r="B1653" s="48">
        <v>42274.454027777778</v>
      </c>
      <c r="C1653" s="48">
        <f t="shared" si="597"/>
        <v>42274</v>
      </c>
      <c r="D1653" s="48" t="s">
        <v>31</v>
      </c>
      <c r="E1653" s="49">
        <f t="shared" si="598"/>
        <v>91</v>
      </c>
      <c r="F1653" s="48"/>
      <c r="G1653" s="49" t="e">
        <f>VLOOKUP(C1653,#REF!,2,0)</f>
        <v>#REF!</v>
      </c>
      <c r="H1653" s="48"/>
      <c r="I1653" s="43">
        <v>0</v>
      </c>
      <c r="J1653" s="43">
        <v>0</v>
      </c>
      <c r="K1653" s="43">
        <v>3.779296</v>
      </c>
      <c r="L1653" s="43">
        <v>17.604455999999999</v>
      </c>
      <c r="M1653" s="43">
        <v>19.105416999999999</v>
      </c>
      <c r="N1653" s="43">
        <v>19.059010000000001</v>
      </c>
      <c r="O1653" s="43">
        <v>18.007636999999999</v>
      </c>
      <c r="P1653" s="43">
        <v>18.78182</v>
      </c>
      <c r="Q1653" s="43">
        <v>20.813578</v>
      </c>
      <c r="R1653" s="43">
        <v>21.843786000000001</v>
      </c>
      <c r="S1653" s="43">
        <v>21.794146999999999</v>
      </c>
      <c r="T1653" s="43">
        <v>21.744581</v>
      </c>
      <c r="U1653" s="43">
        <v>23.460999999999999</v>
      </c>
      <c r="V1653" s="43">
        <v>23.153414000000001</v>
      </c>
      <c r="W1653" s="43">
        <v>21.943182</v>
      </c>
      <c r="X1653" s="43">
        <v>23.512438</v>
      </c>
      <c r="Y1653" s="43">
        <v>91</v>
      </c>
      <c r="AA1653">
        <f t="shared" si="577"/>
        <v>41971.437013888892</v>
      </c>
      <c r="AB1653" t="str">
        <f t="shared" si="578"/>
        <v>41971Murilo/Kassio73</v>
      </c>
      <c r="AC1653" s="52">
        <v>41971</v>
      </c>
      <c r="AD1653" s="53" t="s">
        <v>20</v>
      </c>
      <c r="AE1653" s="54">
        <v>73</v>
      </c>
      <c r="AF1653" s="51" t="str">
        <f t="shared" si="579"/>
        <v/>
      </c>
      <c r="AG1653" s="51">
        <f t="shared" si="580"/>
        <v>0</v>
      </c>
      <c r="AH1653" s="51">
        <f t="shared" si="581"/>
        <v>0</v>
      </c>
      <c r="AI1653" s="51">
        <f t="shared" si="582"/>
        <v>0</v>
      </c>
      <c r="AJ1653" s="51">
        <f t="shared" si="583"/>
        <v>15.430617</v>
      </c>
      <c r="AK1653" s="51">
        <f t="shared" si="584"/>
        <v>37.748286999999998</v>
      </c>
      <c r="AL1653" s="51">
        <f t="shared" si="585"/>
        <v>33.402434999999997</v>
      </c>
      <c r="AM1653" s="51">
        <f t="shared" si="586"/>
        <v>36.244323999999999</v>
      </c>
      <c r="AN1653" s="51">
        <f t="shared" si="587"/>
        <v>38.551903000000003</v>
      </c>
      <c r="AO1653" s="51">
        <f t="shared" si="588"/>
        <v>40.101554999999998</v>
      </c>
      <c r="AP1653" s="51">
        <f t="shared" si="589"/>
        <v>38.309925</v>
      </c>
      <c r="AQ1653" s="51">
        <f t="shared" si="590"/>
        <v>39.854869999999998</v>
      </c>
      <c r="AR1653" s="51">
        <f t="shared" si="591"/>
        <v>31.255997000000001</v>
      </c>
      <c r="AS1653" s="51">
        <f t="shared" si="592"/>
        <v>39.527172</v>
      </c>
      <c r="AT1653" s="51">
        <f t="shared" si="593"/>
        <v>42.354678999999997</v>
      </c>
      <c r="AU1653" s="51">
        <f t="shared" si="594"/>
        <v>20.310499</v>
      </c>
      <c r="AV1653" s="51">
        <f t="shared" si="595"/>
        <v>42.354678999999997</v>
      </c>
      <c r="AY1653">
        <v>42249</v>
      </c>
      <c r="AZ1653">
        <v>42249</v>
      </c>
      <c r="BA1653" t="s">
        <v>29</v>
      </c>
      <c r="BB1653" s="1">
        <f t="shared" si="576"/>
        <v>42249</v>
      </c>
    </row>
    <row r="1654" spans="1:54">
      <c r="A1654" t="str">
        <f t="shared" si="596"/>
        <v>42276Fábio91</v>
      </c>
      <c r="B1654" s="48">
        <v>42276.395474537036</v>
      </c>
      <c r="C1654" s="48">
        <f t="shared" si="597"/>
        <v>42276</v>
      </c>
      <c r="D1654" s="48" t="s">
        <v>31</v>
      </c>
      <c r="E1654" s="49">
        <f t="shared" si="598"/>
        <v>91</v>
      </c>
      <c r="F1654" s="48"/>
      <c r="G1654" s="49" t="e">
        <f>VLOOKUP(C1654,#REF!,2,0)</f>
        <v>#REF!</v>
      </c>
      <c r="H1654" s="48"/>
      <c r="I1654" s="43">
        <v>0</v>
      </c>
      <c r="J1654" s="43">
        <v>0</v>
      </c>
      <c r="K1654" s="43">
        <v>4.7176780000000003</v>
      </c>
      <c r="L1654" s="43">
        <v>17.515518</v>
      </c>
      <c r="M1654" s="43">
        <v>19.572514000000002</v>
      </c>
      <c r="N1654" s="43">
        <v>20.283854000000002</v>
      </c>
      <c r="O1654" s="43">
        <v>23.051352999999999</v>
      </c>
      <c r="P1654" s="43">
        <v>25.134798</v>
      </c>
      <c r="Q1654" s="43">
        <v>24.290852000000001</v>
      </c>
      <c r="R1654" s="43">
        <v>24.448043999999999</v>
      </c>
      <c r="S1654" s="43">
        <v>26.263680999999998</v>
      </c>
      <c r="T1654" s="43">
        <v>25.241266</v>
      </c>
      <c r="U1654" s="43">
        <v>25.830808999999999</v>
      </c>
      <c r="V1654" s="43">
        <v>26.046810000000001</v>
      </c>
      <c r="W1654" s="43">
        <v>26.535988</v>
      </c>
      <c r="X1654" s="43">
        <v>26.919502000000001</v>
      </c>
      <c r="Y1654" s="43">
        <v>91</v>
      </c>
      <c r="AA1654">
        <f t="shared" si="577"/>
        <v>41974.655266203707</v>
      </c>
      <c r="AB1654" t="str">
        <f t="shared" si="578"/>
        <v>41974Murilo/Kassio73</v>
      </c>
      <c r="AC1654" s="52">
        <v>41974</v>
      </c>
      <c r="AD1654" s="53" t="s">
        <v>20</v>
      </c>
      <c r="AE1654" s="54">
        <v>73</v>
      </c>
      <c r="AF1654" s="51" t="str">
        <f t="shared" si="579"/>
        <v/>
      </c>
      <c r="AG1654" s="51">
        <f t="shared" si="580"/>
        <v>0</v>
      </c>
      <c r="AH1654" s="51">
        <f t="shared" si="581"/>
        <v>0</v>
      </c>
      <c r="AI1654" s="51">
        <f t="shared" si="582"/>
        <v>32.952477000000002</v>
      </c>
      <c r="AJ1654" s="51">
        <f t="shared" si="583"/>
        <v>34.007137</v>
      </c>
      <c r="AK1654" s="51">
        <f t="shared" si="584"/>
        <v>31.547816999999998</v>
      </c>
      <c r="AL1654" s="51">
        <f t="shared" si="585"/>
        <v>35.620097999999999</v>
      </c>
      <c r="AM1654" s="51">
        <f t="shared" si="586"/>
        <v>33.855441999999996</v>
      </c>
      <c r="AN1654" s="51">
        <f t="shared" si="587"/>
        <v>34.617221999999998</v>
      </c>
      <c r="AO1654" s="51">
        <f t="shared" si="588"/>
        <v>40.597068999999998</v>
      </c>
      <c r="AP1654" s="51">
        <f t="shared" si="589"/>
        <v>39.445445999999997</v>
      </c>
      <c r="AQ1654" s="51">
        <f t="shared" si="590"/>
        <v>41.597008000000002</v>
      </c>
      <c r="AR1654" s="51">
        <f t="shared" si="591"/>
        <v>40.845965999999997</v>
      </c>
      <c r="AS1654" s="51">
        <f t="shared" si="592"/>
        <v>42.101398000000003</v>
      </c>
      <c r="AT1654" s="51">
        <f t="shared" si="593"/>
        <v>44.234439999999999</v>
      </c>
      <c r="AU1654" s="51">
        <f t="shared" si="594"/>
        <v>39.854869999999998</v>
      </c>
      <c r="AV1654" s="51">
        <f t="shared" si="595"/>
        <v>42.523941000000001</v>
      </c>
      <c r="AY1654">
        <v>42252</v>
      </c>
      <c r="AZ1654">
        <v>42252</v>
      </c>
      <c r="BA1654" t="s">
        <v>29</v>
      </c>
      <c r="BB1654" s="1">
        <f t="shared" si="576"/>
        <v>42252</v>
      </c>
    </row>
    <row r="1655" spans="1:54">
      <c r="A1655" t="str">
        <f t="shared" si="596"/>
        <v>42277Fábio91</v>
      </c>
      <c r="B1655" s="48">
        <v>42277.744745370372</v>
      </c>
      <c r="C1655" s="48">
        <f t="shared" si="597"/>
        <v>42277</v>
      </c>
      <c r="D1655" s="48" t="s">
        <v>31</v>
      </c>
      <c r="E1655" s="49">
        <f t="shared" si="598"/>
        <v>91</v>
      </c>
      <c r="F1655" s="48"/>
      <c r="G1655" s="49" t="e">
        <f>VLOOKUP(C1655,#REF!,2,0)</f>
        <v>#REF!</v>
      </c>
      <c r="H1655" s="48"/>
      <c r="I1655" s="43">
        <v>0</v>
      </c>
      <c r="J1655" s="43">
        <v>0</v>
      </c>
      <c r="K1655" s="43">
        <v>10.396571</v>
      </c>
      <c r="L1655" s="43">
        <v>23.255731999999998</v>
      </c>
      <c r="M1655" s="43">
        <v>23.615492</v>
      </c>
      <c r="N1655" s="43">
        <v>23.978010000000001</v>
      </c>
      <c r="O1655" s="43">
        <v>25.134798</v>
      </c>
      <c r="P1655" s="43">
        <v>25.615658</v>
      </c>
      <c r="Q1655" s="43">
        <v>24.869577</v>
      </c>
      <c r="R1655" s="43">
        <v>24.816673000000002</v>
      </c>
      <c r="S1655" s="43">
        <v>26.046810000000001</v>
      </c>
      <c r="T1655" s="43">
        <v>25.615658</v>
      </c>
      <c r="U1655" s="43">
        <v>27.30566</v>
      </c>
      <c r="V1655" s="43">
        <v>26.645285000000001</v>
      </c>
      <c r="W1655" s="43">
        <v>27.084671</v>
      </c>
      <c r="X1655" s="43">
        <v>26.809674999999999</v>
      </c>
      <c r="Y1655" s="43">
        <v>91</v>
      </c>
      <c r="AA1655">
        <f t="shared" si="577"/>
        <v>41976.578981481478</v>
      </c>
      <c r="AB1655" t="str">
        <f t="shared" si="578"/>
        <v>41976Murilo/Kassio73</v>
      </c>
      <c r="AC1655" s="52">
        <v>41976</v>
      </c>
      <c r="AD1655" s="53" t="s">
        <v>20</v>
      </c>
      <c r="AE1655" s="54">
        <v>73</v>
      </c>
      <c r="AF1655" s="51" t="str">
        <f t="shared" si="579"/>
        <v/>
      </c>
      <c r="AG1655" s="51">
        <f t="shared" si="580"/>
        <v>0</v>
      </c>
      <c r="AH1655" s="51">
        <f t="shared" si="581"/>
        <v>0</v>
      </c>
      <c r="AI1655" s="51">
        <f t="shared" si="582"/>
        <v>0</v>
      </c>
      <c r="AJ1655" s="51">
        <f t="shared" si="583"/>
        <v>11.784350999999999</v>
      </c>
      <c r="AK1655" s="51">
        <f t="shared" si="584"/>
        <v>34.007137</v>
      </c>
      <c r="AL1655" s="51">
        <f t="shared" si="585"/>
        <v>28.691483999999999</v>
      </c>
      <c r="AM1655" s="51">
        <f t="shared" si="586"/>
        <v>33.177067000000001</v>
      </c>
      <c r="AN1655" s="51">
        <f t="shared" si="587"/>
        <v>35.387413000000002</v>
      </c>
      <c r="AO1655" s="51">
        <f t="shared" si="588"/>
        <v>37.111370000000001</v>
      </c>
      <c r="AP1655" s="51">
        <f t="shared" si="589"/>
        <v>34.847389</v>
      </c>
      <c r="AQ1655" s="51">
        <f t="shared" si="590"/>
        <v>36.637206999999997</v>
      </c>
      <c r="AR1655" s="51">
        <f t="shared" si="591"/>
        <v>26.841442000000001</v>
      </c>
      <c r="AS1655" s="51">
        <f t="shared" si="592"/>
        <v>35.155479</v>
      </c>
      <c r="AT1655" s="51">
        <f t="shared" si="593"/>
        <v>39.038032999999999</v>
      </c>
      <c r="AU1655" s="51">
        <f t="shared" si="594"/>
        <v>17.510534</v>
      </c>
      <c r="AV1655" s="51">
        <f t="shared" si="595"/>
        <v>39.282215000000001</v>
      </c>
      <c r="AY1655">
        <v>42257</v>
      </c>
      <c r="AZ1655">
        <v>42257</v>
      </c>
      <c r="BA1655" t="s">
        <v>29</v>
      </c>
      <c r="BB1655" s="1">
        <f t="shared" si="576"/>
        <v>42257</v>
      </c>
    </row>
    <row r="1656" spans="1:54">
      <c r="A1656" t="str">
        <f t="shared" si="596"/>
        <v>42279Fábio91</v>
      </c>
      <c r="B1656" s="48">
        <v>42279.628067129626</v>
      </c>
      <c r="C1656" s="48">
        <f t="shared" si="597"/>
        <v>42279</v>
      </c>
      <c r="D1656" s="48" t="s">
        <v>31</v>
      </c>
      <c r="E1656" s="49">
        <f t="shared" si="598"/>
        <v>91</v>
      </c>
      <c r="F1656" s="48"/>
      <c r="G1656" s="49" t="e">
        <f>VLOOKUP(C1656,#REF!,2,0)</f>
        <v>#REF!</v>
      </c>
      <c r="H1656" s="48"/>
      <c r="I1656" s="43">
        <v>0</v>
      </c>
      <c r="J1656" s="43">
        <v>0</v>
      </c>
      <c r="K1656" s="43">
        <v>5.0950629999999997</v>
      </c>
      <c r="L1656" s="43">
        <v>18.052713000000001</v>
      </c>
      <c r="M1656" s="43">
        <v>19.997803000000001</v>
      </c>
      <c r="N1656" s="43">
        <v>20.188268999999998</v>
      </c>
      <c r="O1656" s="43">
        <v>21.30105</v>
      </c>
      <c r="P1656" s="43">
        <v>24.975517</v>
      </c>
      <c r="Q1656" s="43">
        <v>24.500519000000001</v>
      </c>
      <c r="R1656" s="43">
        <v>24.448043999999999</v>
      </c>
      <c r="S1656" s="43">
        <v>26.209389000000002</v>
      </c>
      <c r="T1656" s="43">
        <v>25.454886999999999</v>
      </c>
      <c r="U1656" s="43">
        <v>26.263680999999998</v>
      </c>
      <c r="V1656" s="43">
        <v>26.426905000000001</v>
      </c>
      <c r="W1656" s="43">
        <v>26.700047999999999</v>
      </c>
      <c r="X1656" s="43">
        <v>26.645285000000001</v>
      </c>
      <c r="Y1656" s="43">
        <v>91</v>
      </c>
      <c r="AA1656">
        <f t="shared" si="577"/>
        <v>41978.709780092591</v>
      </c>
      <c r="AB1656" t="str">
        <f t="shared" si="578"/>
        <v>41978Murilo/Kassio73</v>
      </c>
      <c r="AC1656" s="52">
        <v>41978</v>
      </c>
      <c r="AD1656" s="53" t="s">
        <v>20</v>
      </c>
      <c r="AE1656" s="54">
        <v>73</v>
      </c>
      <c r="AF1656" s="51" t="str">
        <f t="shared" si="579"/>
        <v/>
      </c>
      <c r="AG1656" s="51">
        <f t="shared" si="580"/>
        <v>0</v>
      </c>
      <c r="AH1656" s="51">
        <f t="shared" si="581"/>
        <v>0</v>
      </c>
      <c r="AI1656" s="51">
        <f t="shared" si="582"/>
        <v>0</v>
      </c>
      <c r="AJ1656" s="51">
        <f t="shared" si="583"/>
        <v>9.1574170000000006</v>
      </c>
      <c r="AK1656" s="51">
        <f t="shared" si="584"/>
        <v>30.676480999999999</v>
      </c>
      <c r="AL1656" s="51">
        <f t="shared" si="585"/>
        <v>25.577513</v>
      </c>
      <c r="AM1656" s="51">
        <f t="shared" si="586"/>
        <v>31.694199000000001</v>
      </c>
      <c r="AN1656" s="51">
        <f t="shared" si="587"/>
        <v>33.779738999999999</v>
      </c>
      <c r="AO1656" s="51">
        <f t="shared" si="588"/>
        <v>35.775677000000002</v>
      </c>
      <c r="AP1656" s="51">
        <f t="shared" si="589"/>
        <v>33.779738999999999</v>
      </c>
      <c r="AQ1656" s="51">
        <f t="shared" si="590"/>
        <v>35.620097999999999</v>
      </c>
      <c r="AR1656" s="51">
        <f t="shared" si="591"/>
        <v>25.973248999999999</v>
      </c>
      <c r="AS1656" s="51">
        <f t="shared" si="592"/>
        <v>34.083092000000001</v>
      </c>
      <c r="AT1656" s="51">
        <f t="shared" si="593"/>
        <v>38.149062999999998</v>
      </c>
      <c r="AU1656" s="51">
        <f t="shared" si="594"/>
        <v>17.349615</v>
      </c>
      <c r="AV1656" s="51">
        <f t="shared" si="595"/>
        <v>38.068714</v>
      </c>
      <c r="AY1656">
        <v>42261</v>
      </c>
      <c r="AZ1656">
        <v>42261</v>
      </c>
      <c r="BA1656" t="s">
        <v>29</v>
      </c>
      <c r="BB1656" s="1">
        <f t="shared" si="576"/>
        <v>42261</v>
      </c>
    </row>
    <row r="1657" spans="1:54">
      <c r="A1657" t="str">
        <f t="shared" si="596"/>
        <v>42283Fábio91</v>
      </c>
      <c r="B1657" s="48">
        <v>42283.398865740739</v>
      </c>
      <c r="C1657" s="48">
        <f t="shared" si="597"/>
        <v>42283</v>
      </c>
      <c r="D1657" s="48" t="s">
        <v>31</v>
      </c>
      <c r="E1657" s="49">
        <f t="shared" si="598"/>
        <v>91</v>
      </c>
      <c r="F1657" s="48"/>
      <c r="G1657" s="49" t="e">
        <f>VLOOKUP(C1657,#REF!,2,0)</f>
        <v>#REF!</v>
      </c>
      <c r="H1657" s="48"/>
      <c r="I1657" s="43">
        <v>0</v>
      </c>
      <c r="J1657" s="43">
        <v>0</v>
      </c>
      <c r="K1657" s="43">
        <v>3.6469900000000002</v>
      </c>
      <c r="L1657" s="43">
        <v>17.161975999999999</v>
      </c>
      <c r="M1657" s="43">
        <v>18.461030999999998</v>
      </c>
      <c r="N1657" s="43">
        <v>18.278981999999999</v>
      </c>
      <c r="O1657" s="43">
        <v>17.471107</v>
      </c>
      <c r="P1657" s="43">
        <v>18.278981999999999</v>
      </c>
      <c r="Q1657" s="43">
        <v>20.862079999999999</v>
      </c>
      <c r="R1657" s="43">
        <v>22.092701000000002</v>
      </c>
      <c r="S1657" s="43">
        <v>22.393265</v>
      </c>
      <c r="T1657" s="43">
        <v>23.102335</v>
      </c>
      <c r="U1657" s="43">
        <v>25.347978999999999</v>
      </c>
      <c r="V1657" s="43">
        <v>25.830808999999999</v>
      </c>
      <c r="W1657" s="43">
        <v>26.100947999999999</v>
      </c>
      <c r="X1657" s="43">
        <v>26.263680999999998</v>
      </c>
      <c r="Y1657" s="43">
        <v>91</v>
      </c>
      <c r="AA1657">
        <f t="shared" si="577"/>
        <v>41981.353136574071</v>
      </c>
      <c r="AB1657" t="str">
        <f t="shared" si="578"/>
        <v>41981Murilo/Kassio73</v>
      </c>
      <c r="AC1657" s="52">
        <v>41981</v>
      </c>
      <c r="AD1657" s="53" t="s">
        <v>20</v>
      </c>
      <c r="AE1657" s="54">
        <v>73</v>
      </c>
      <c r="AF1657" s="51" t="str">
        <f t="shared" si="579"/>
        <v/>
      </c>
      <c r="AG1657" s="51">
        <f t="shared" si="580"/>
        <v>0</v>
      </c>
      <c r="AH1657" s="51">
        <f t="shared" si="581"/>
        <v>0</v>
      </c>
      <c r="AI1657" s="51">
        <f t="shared" si="582"/>
        <v>0</v>
      </c>
      <c r="AJ1657" s="51">
        <f t="shared" si="583"/>
        <v>8.0698989999999995</v>
      </c>
      <c r="AK1657" s="51">
        <f t="shared" si="584"/>
        <v>27.383023999999999</v>
      </c>
      <c r="AL1657" s="51">
        <f t="shared" si="585"/>
        <v>22.525047000000001</v>
      </c>
      <c r="AM1657" s="51">
        <f t="shared" si="586"/>
        <v>28.552289999999999</v>
      </c>
      <c r="AN1657" s="51">
        <f t="shared" si="587"/>
        <v>30.676480999999999</v>
      </c>
      <c r="AO1657" s="51">
        <f t="shared" si="588"/>
        <v>33.855441999999996</v>
      </c>
      <c r="AP1657" s="51">
        <f t="shared" si="589"/>
        <v>31.914465</v>
      </c>
      <c r="AQ1657" s="51">
        <f t="shared" si="590"/>
        <v>33.553108000000002</v>
      </c>
      <c r="AR1657" s="51">
        <f t="shared" si="591"/>
        <v>23.772342999999999</v>
      </c>
      <c r="AS1657" s="51">
        <f t="shared" si="592"/>
        <v>31.840954</v>
      </c>
      <c r="AT1657" s="51">
        <f t="shared" si="593"/>
        <v>36.166004000000001</v>
      </c>
      <c r="AU1657" s="51">
        <f t="shared" si="594"/>
        <v>16.142382000000001</v>
      </c>
      <c r="AV1657" s="51">
        <f t="shared" si="595"/>
        <v>36.479773999999999</v>
      </c>
      <c r="AY1657">
        <v>42262</v>
      </c>
      <c r="AZ1657">
        <v>42262</v>
      </c>
      <c r="BA1657" t="s">
        <v>29</v>
      </c>
      <c r="BB1657" s="1">
        <f t="shared" si="576"/>
        <v>42262</v>
      </c>
    </row>
    <row r="1658" spans="1:54">
      <c r="A1658" t="str">
        <f t="shared" si="596"/>
        <v>42286Fábio91</v>
      </c>
      <c r="B1658" s="48">
        <v>42286.62709490741</v>
      </c>
      <c r="C1658" s="48">
        <f t="shared" si="597"/>
        <v>42286</v>
      </c>
      <c r="D1658" s="48" t="s">
        <v>31</v>
      </c>
      <c r="E1658" s="49">
        <f t="shared" si="598"/>
        <v>91</v>
      </c>
      <c r="F1658" s="48" t="s">
        <v>158</v>
      </c>
      <c r="G1658" s="49" t="e">
        <f>VLOOKUP(C1658,#REF!,2,0)</f>
        <v>#REF!</v>
      </c>
      <c r="H1658" s="48" t="s">
        <v>165</v>
      </c>
      <c r="I1658" s="43">
        <v>0</v>
      </c>
      <c r="J1658" s="43">
        <v>0</v>
      </c>
      <c r="K1658" s="43">
        <v>1.6163E-2</v>
      </c>
      <c r="L1658" s="43">
        <v>1.0641849999999999</v>
      </c>
      <c r="M1658" s="43">
        <v>1.8562749999999999</v>
      </c>
      <c r="N1658" s="43">
        <v>4.9154059999999999</v>
      </c>
      <c r="O1658" s="43">
        <v>16.123549000000001</v>
      </c>
      <c r="P1658" s="43">
        <v>17.827870999999998</v>
      </c>
      <c r="Q1658" s="43">
        <v>19.059010000000001</v>
      </c>
      <c r="R1658" s="43">
        <v>19.105416999999999</v>
      </c>
      <c r="S1658" s="43">
        <v>20.571967999999998</v>
      </c>
      <c r="T1658" s="43">
        <v>21.252056</v>
      </c>
      <c r="U1658" s="43">
        <v>22.192657000000001</v>
      </c>
      <c r="V1658" s="43">
        <v>23.306941999999999</v>
      </c>
      <c r="W1658" s="43">
        <v>22.645251999999999</v>
      </c>
      <c r="X1658" s="43">
        <v>25.992735</v>
      </c>
      <c r="Y1658" s="43">
        <v>91</v>
      </c>
      <c r="AA1658">
        <f t="shared" si="577"/>
        <v>41984.455509259256</v>
      </c>
      <c r="AB1658" t="str">
        <f t="shared" si="578"/>
        <v>41984Murilo/Kassio73</v>
      </c>
      <c r="AC1658" s="52">
        <v>41984</v>
      </c>
      <c r="AD1658" s="53" t="s">
        <v>20</v>
      </c>
      <c r="AE1658" s="54">
        <v>73</v>
      </c>
      <c r="AF1658" s="51" t="str">
        <f t="shared" si="579"/>
        <v/>
      </c>
      <c r="AG1658" s="51">
        <f t="shared" si="580"/>
        <v>0</v>
      </c>
      <c r="AH1658" s="51">
        <f t="shared" si="581"/>
        <v>0</v>
      </c>
      <c r="AI1658" s="51">
        <f t="shared" si="582"/>
        <v>0</v>
      </c>
      <c r="AJ1658" s="51">
        <f t="shared" si="583"/>
        <v>15.480886</v>
      </c>
      <c r="AK1658" s="51">
        <f t="shared" si="584"/>
        <v>36.716000000000001</v>
      </c>
      <c r="AL1658" s="51">
        <f t="shared" si="585"/>
        <v>31.767537999999998</v>
      </c>
      <c r="AM1658" s="51">
        <f t="shared" si="586"/>
        <v>34.770592000000001</v>
      </c>
      <c r="AN1658" s="51">
        <f t="shared" si="587"/>
        <v>36.716000000000001</v>
      </c>
      <c r="AO1658" s="51">
        <f t="shared" si="588"/>
        <v>38.632705999999999</v>
      </c>
      <c r="AP1658" s="51">
        <f t="shared" si="589"/>
        <v>36.166004000000001</v>
      </c>
      <c r="AQ1658" s="51">
        <f t="shared" si="590"/>
        <v>37.190693000000003</v>
      </c>
      <c r="AR1658" s="51">
        <f t="shared" si="591"/>
        <v>27.383023999999999</v>
      </c>
      <c r="AS1658" s="51">
        <f t="shared" si="592"/>
        <v>33.402434999999997</v>
      </c>
      <c r="AT1658" s="51">
        <f t="shared" si="593"/>
        <v>35.387413000000002</v>
      </c>
      <c r="AU1658" s="51">
        <f t="shared" si="594"/>
        <v>15.230460000000001</v>
      </c>
      <c r="AV1658" s="51">
        <f t="shared" si="595"/>
        <v>34.924286000000002</v>
      </c>
      <c r="AY1658">
        <v>42263</v>
      </c>
      <c r="AZ1658">
        <v>42263</v>
      </c>
      <c r="BA1658" t="s">
        <v>29</v>
      </c>
      <c r="BB1658" s="1">
        <f t="shared" si="576"/>
        <v>42263</v>
      </c>
    </row>
    <row r="1659" spans="1:54">
      <c r="A1659" t="str">
        <f t="shared" si="596"/>
        <v>42290Fábio91</v>
      </c>
      <c r="B1659" s="48">
        <v>42290.509212962963</v>
      </c>
      <c r="C1659" s="48">
        <f t="shared" si="597"/>
        <v>42290</v>
      </c>
      <c r="D1659" s="48" t="s">
        <v>31</v>
      </c>
      <c r="E1659" s="49">
        <f t="shared" si="598"/>
        <v>91</v>
      </c>
      <c r="F1659" s="48"/>
      <c r="G1659" s="49" t="e">
        <f>VLOOKUP(C1659,#REF!,2,0)</f>
        <v>#REF!</v>
      </c>
      <c r="H1659" s="48"/>
      <c r="I1659" s="43">
        <v>0</v>
      </c>
      <c r="J1659" s="43">
        <v>0</v>
      </c>
      <c r="K1659" s="43">
        <v>5.3248519999999999</v>
      </c>
      <c r="L1659" s="43">
        <v>17.693660999999999</v>
      </c>
      <c r="M1659" s="43">
        <v>18.598167</v>
      </c>
      <c r="N1659" s="43">
        <v>18.278981999999999</v>
      </c>
      <c r="O1659" s="43">
        <v>17.074155999999999</v>
      </c>
      <c r="P1659" s="43">
        <v>17.783073000000002</v>
      </c>
      <c r="Q1659" s="43">
        <v>20.188268999999998</v>
      </c>
      <c r="R1659" s="43">
        <v>21.497633</v>
      </c>
      <c r="S1659" s="43">
        <v>21.546894000000002</v>
      </c>
      <c r="T1659" s="43">
        <v>21.596231</v>
      </c>
      <c r="U1659" s="43">
        <v>23.978010000000001</v>
      </c>
      <c r="V1659" s="43">
        <v>24.343222000000001</v>
      </c>
      <c r="W1659" s="43">
        <v>25.776941000000001</v>
      </c>
      <c r="X1659" s="43">
        <v>26.209389000000002</v>
      </c>
      <c r="Y1659" s="43">
        <v>91</v>
      </c>
      <c r="AA1659">
        <f t="shared" si="577"/>
        <v>41987.639409722222</v>
      </c>
      <c r="AB1659" t="str">
        <f t="shared" si="578"/>
        <v>41987Murilo/Kassio73</v>
      </c>
      <c r="AC1659" s="52">
        <v>41987</v>
      </c>
      <c r="AD1659" s="53" t="s">
        <v>20</v>
      </c>
      <c r="AE1659" s="54">
        <v>73</v>
      </c>
      <c r="AF1659" s="51" t="str">
        <f t="shared" si="579"/>
        <v/>
      </c>
      <c r="AG1659" s="51">
        <f t="shared" si="580"/>
        <v>0</v>
      </c>
      <c r="AH1659" s="51">
        <f t="shared" si="581"/>
        <v>0</v>
      </c>
      <c r="AI1659" s="51">
        <f t="shared" si="582"/>
        <v>0</v>
      </c>
      <c r="AJ1659" s="51">
        <f t="shared" si="583"/>
        <v>2.521563</v>
      </c>
      <c r="AK1659" s="51">
        <f t="shared" si="584"/>
        <v>37.828285000000001</v>
      </c>
      <c r="AL1659" s="51">
        <f t="shared" si="585"/>
        <v>34.159145000000002</v>
      </c>
      <c r="AM1659" s="51">
        <f t="shared" si="586"/>
        <v>34.693863</v>
      </c>
      <c r="AN1659" s="51">
        <f t="shared" si="587"/>
        <v>37.111370000000001</v>
      </c>
      <c r="AO1659" s="51">
        <f t="shared" si="588"/>
        <v>39.282215000000001</v>
      </c>
      <c r="AP1659" s="51">
        <f t="shared" si="589"/>
        <v>39.527172</v>
      </c>
      <c r="AQ1659" s="51">
        <f t="shared" si="590"/>
        <v>40.019249000000002</v>
      </c>
      <c r="AR1659" s="51">
        <f t="shared" si="591"/>
        <v>31.401717999999999</v>
      </c>
      <c r="AS1659" s="51">
        <f t="shared" si="592"/>
        <v>39.200752000000001</v>
      </c>
      <c r="AT1659" s="51">
        <f t="shared" si="593"/>
        <v>42.354678999999997</v>
      </c>
      <c r="AU1659" s="51">
        <f t="shared" si="594"/>
        <v>20.252334999999999</v>
      </c>
      <c r="AV1659" s="51">
        <f t="shared" si="595"/>
        <v>42.017142999999997</v>
      </c>
      <c r="AY1659">
        <v>42265</v>
      </c>
      <c r="AZ1659">
        <v>42265</v>
      </c>
      <c r="BA1659" t="s">
        <v>29</v>
      </c>
      <c r="BB1659" s="1">
        <f t="shared" si="576"/>
        <v>42265</v>
      </c>
    </row>
    <row r="1660" spans="1:54">
      <c r="A1660" t="str">
        <f t="shared" si="596"/>
        <v>42291Fábio91</v>
      </c>
      <c r="B1660" s="48">
        <v>42291.713217592594</v>
      </c>
      <c r="C1660" s="48">
        <f t="shared" si="597"/>
        <v>42291</v>
      </c>
      <c r="D1660" s="48" t="s">
        <v>31</v>
      </c>
      <c r="E1660" s="49">
        <f t="shared" si="598"/>
        <v>91</v>
      </c>
      <c r="F1660" s="48"/>
      <c r="G1660" s="49" t="e">
        <f>VLOOKUP(C1660,#REF!,2,0)</f>
        <v>#REF!</v>
      </c>
      <c r="H1660" s="48"/>
      <c r="I1660" s="43">
        <v>0</v>
      </c>
      <c r="J1660" s="43">
        <v>0</v>
      </c>
      <c r="K1660" s="43">
        <v>3.798422</v>
      </c>
      <c r="L1660" s="43">
        <v>17.294121000000001</v>
      </c>
      <c r="M1660" s="43">
        <v>18.552409999999998</v>
      </c>
      <c r="N1660" s="43">
        <v>17.962595</v>
      </c>
      <c r="O1660" s="43">
        <v>16.855661000000001</v>
      </c>
      <c r="P1660" s="43">
        <v>17.471107</v>
      </c>
      <c r="Q1660" s="43">
        <v>19.997803000000001</v>
      </c>
      <c r="R1660" s="43">
        <v>21.399222999999999</v>
      </c>
      <c r="S1660" s="43">
        <v>21.448414</v>
      </c>
      <c r="T1660" s="43">
        <v>21.596231</v>
      </c>
      <c r="U1660" s="43">
        <v>23.409599</v>
      </c>
      <c r="V1660" s="43">
        <v>23.512438</v>
      </c>
      <c r="W1660" s="43">
        <v>23.102335</v>
      </c>
      <c r="X1660" s="43">
        <v>26.100947999999999</v>
      </c>
      <c r="Y1660" s="43">
        <v>91</v>
      </c>
      <c r="AA1660">
        <f t="shared" si="577"/>
        <v>41995.407187500001</v>
      </c>
      <c r="AB1660" t="str">
        <f t="shared" si="578"/>
        <v>41995Murilo/Kassio73</v>
      </c>
      <c r="AC1660" s="52">
        <v>41995</v>
      </c>
      <c r="AD1660" s="53" t="s">
        <v>20</v>
      </c>
      <c r="AE1660" s="54">
        <v>73</v>
      </c>
      <c r="AF1660" s="51" t="str">
        <f t="shared" si="579"/>
        <v/>
      </c>
      <c r="AG1660" s="51">
        <f t="shared" si="580"/>
        <v>0</v>
      </c>
      <c r="AH1660" s="51">
        <f t="shared" si="581"/>
        <v>0</v>
      </c>
      <c r="AI1660" s="51">
        <f t="shared" si="582"/>
        <v>0</v>
      </c>
      <c r="AJ1660" s="51">
        <f t="shared" si="583"/>
        <v>4.1256870000000001</v>
      </c>
      <c r="AK1660" s="51">
        <f t="shared" si="584"/>
        <v>35.387413000000002</v>
      </c>
      <c r="AL1660" s="51">
        <f t="shared" si="585"/>
        <v>30.820837000000001</v>
      </c>
      <c r="AM1660" s="51">
        <f t="shared" si="586"/>
        <v>34.540657000000003</v>
      </c>
      <c r="AN1660" s="51">
        <f t="shared" si="587"/>
        <v>37.032131</v>
      </c>
      <c r="AO1660" s="51">
        <f t="shared" si="588"/>
        <v>38.794598000000001</v>
      </c>
      <c r="AP1660" s="51">
        <f t="shared" si="589"/>
        <v>37.111370000000001</v>
      </c>
      <c r="AQ1660" s="51">
        <f t="shared" si="590"/>
        <v>38.471161000000002</v>
      </c>
      <c r="AR1660" s="51">
        <f t="shared" si="591"/>
        <v>29.533953</v>
      </c>
      <c r="AS1660" s="51">
        <f t="shared" si="592"/>
        <v>37.828285000000001</v>
      </c>
      <c r="AT1660" s="51">
        <f t="shared" si="593"/>
        <v>41.095592000000003</v>
      </c>
      <c r="AU1660" s="51">
        <f t="shared" si="594"/>
        <v>19.504138999999999</v>
      </c>
      <c r="AV1660" s="51">
        <f t="shared" si="595"/>
        <v>42.608719000000001</v>
      </c>
      <c r="AY1660">
        <v>42268</v>
      </c>
      <c r="AZ1660">
        <v>42268</v>
      </c>
      <c r="BA1660" t="s">
        <v>29</v>
      </c>
      <c r="BB1660" s="1">
        <f t="shared" si="576"/>
        <v>42268</v>
      </c>
    </row>
    <row r="1661" spans="1:54">
      <c r="A1661" t="str">
        <f t="shared" si="596"/>
        <v>42293Fábio91</v>
      </c>
      <c r="B1661" s="48">
        <v>42293.628032407411</v>
      </c>
      <c r="C1661" s="48">
        <f t="shared" si="597"/>
        <v>42293</v>
      </c>
      <c r="D1661" s="48" t="s">
        <v>31</v>
      </c>
      <c r="E1661" s="49">
        <f t="shared" si="598"/>
        <v>91</v>
      </c>
      <c r="F1661" s="48"/>
      <c r="G1661" s="49" t="e">
        <f>VLOOKUP(C1661,#REF!,2,0)</f>
        <v>#REF!</v>
      </c>
      <c r="H1661" s="48"/>
      <c r="I1661" s="43">
        <v>0</v>
      </c>
      <c r="J1661" s="43">
        <v>0</v>
      </c>
      <c r="K1661" s="43">
        <v>1.8562749999999999</v>
      </c>
      <c r="L1661" s="43">
        <v>16.725237</v>
      </c>
      <c r="M1661" s="43">
        <v>18.052713000000001</v>
      </c>
      <c r="N1661" s="43">
        <v>17.693660999999999</v>
      </c>
      <c r="O1661" s="43">
        <v>16.465980999999999</v>
      </c>
      <c r="P1661" s="43">
        <v>17.249991999999999</v>
      </c>
      <c r="Q1661" s="43">
        <v>20.379653999999999</v>
      </c>
      <c r="R1661" s="43">
        <v>22.092701000000002</v>
      </c>
      <c r="S1661" s="43">
        <v>21.695088999999999</v>
      </c>
      <c r="T1661" s="43">
        <v>21.448414</v>
      </c>
      <c r="U1661" s="43">
        <v>23.204552</v>
      </c>
      <c r="V1661" s="43">
        <v>23.051352999999999</v>
      </c>
      <c r="W1661" s="43">
        <v>21.744581</v>
      </c>
      <c r="X1661" s="43">
        <v>23.306941999999999</v>
      </c>
      <c r="Y1661" s="43">
        <v>91</v>
      </c>
      <c r="AA1661">
        <f t="shared" si="577"/>
        <v>42001.692210648151</v>
      </c>
      <c r="AB1661" t="str">
        <f t="shared" si="578"/>
        <v>42001Murilo/Kassio73</v>
      </c>
      <c r="AC1661" s="52">
        <v>42001</v>
      </c>
      <c r="AD1661" s="53" t="s">
        <v>20</v>
      </c>
      <c r="AE1661" s="54">
        <v>73</v>
      </c>
      <c r="AF1661" s="51" t="str">
        <f t="shared" si="579"/>
        <v/>
      </c>
      <c r="AG1661" s="51">
        <f t="shared" si="580"/>
        <v>0</v>
      </c>
      <c r="AH1661" s="51">
        <f t="shared" si="581"/>
        <v>0</v>
      </c>
      <c r="AI1661" s="51">
        <f t="shared" si="582"/>
        <v>0</v>
      </c>
      <c r="AJ1661" s="51">
        <f t="shared" si="583"/>
        <v>8.4955119999999997</v>
      </c>
      <c r="AK1661" s="51">
        <f t="shared" si="584"/>
        <v>30.965553</v>
      </c>
      <c r="AL1661" s="51">
        <f t="shared" si="585"/>
        <v>24.989811</v>
      </c>
      <c r="AM1661" s="51">
        <f t="shared" si="586"/>
        <v>31.038038</v>
      </c>
      <c r="AN1661" s="51">
        <f t="shared" si="587"/>
        <v>33.628551000000002</v>
      </c>
      <c r="AO1661" s="51">
        <f t="shared" si="588"/>
        <v>36.009644000000002</v>
      </c>
      <c r="AP1661" s="51">
        <f t="shared" si="589"/>
        <v>34.693863</v>
      </c>
      <c r="AQ1661" s="51">
        <f t="shared" si="590"/>
        <v>37.42915</v>
      </c>
      <c r="AR1661" s="51">
        <f t="shared" si="591"/>
        <v>28.621839999999999</v>
      </c>
      <c r="AS1661" s="51">
        <f t="shared" si="592"/>
        <v>37.270088000000001</v>
      </c>
      <c r="AT1661" s="51">
        <f t="shared" si="593"/>
        <v>41.012264000000002</v>
      </c>
      <c r="AU1661" s="51">
        <f t="shared" si="594"/>
        <v>19.051168000000001</v>
      </c>
      <c r="AV1661" s="51">
        <f t="shared" si="595"/>
        <v>42.863453</v>
      </c>
      <c r="AY1661">
        <v>42270</v>
      </c>
      <c r="AZ1661">
        <v>42270</v>
      </c>
      <c r="BA1661" t="s">
        <v>29</v>
      </c>
      <c r="BB1661" s="1">
        <f t="shared" si="576"/>
        <v>42270</v>
      </c>
    </row>
    <row r="1662" spans="1:54">
      <c r="A1662" t="str">
        <f t="shared" si="596"/>
        <v>42296Fábio91</v>
      </c>
      <c r="B1662" s="48">
        <v>42296.343657407408</v>
      </c>
      <c r="C1662" s="48">
        <f t="shared" si="597"/>
        <v>42296</v>
      </c>
      <c r="D1662" s="48" t="s">
        <v>31</v>
      </c>
      <c r="E1662" s="49">
        <f t="shared" si="598"/>
        <v>91</v>
      </c>
      <c r="F1662" s="48"/>
      <c r="G1662" s="49" t="e">
        <f>VLOOKUP(C1662,#REF!,2,0)</f>
        <v>#REF!</v>
      </c>
      <c r="H1662" s="48"/>
      <c r="I1662" s="43">
        <v>0</v>
      </c>
      <c r="J1662" s="43">
        <v>0</v>
      </c>
      <c r="K1662" s="43">
        <v>1.2325459999999999</v>
      </c>
      <c r="L1662" s="43">
        <v>14.913376</v>
      </c>
      <c r="M1662" s="43">
        <v>16.638573000000001</v>
      </c>
      <c r="N1662" s="43">
        <v>16.595359999999999</v>
      </c>
      <c r="O1662" s="43">
        <v>15.491481</v>
      </c>
      <c r="P1662" s="43">
        <v>16.552156</v>
      </c>
      <c r="Q1662" s="43">
        <v>19.478639999999999</v>
      </c>
      <c r="R1662" s="43">
        <v>21.105408000000001</v>
      </c>
      <c r="S1662" s="43">
        <v>21.056601000000001</v>
      </c>
      <c r="T1662" s="43">
        <v>20.765158</v>
      </c>
      <c r="U1662" s="43">
        <v>22.797143999999999</v>
      </c>
      <c r="V1662" s="43">
        <v>22.092701000000002</v>
      </c>
      <c r="W1662" s="43">
        <v>20.765158</v>
      </c>
      <c r="X1662" s="43">
        <v>22.092701000000002</v>
      </c>
      <c r="Y1662" s="43">
        <v>91</v>
      </c>
      <c r="AA1662">
        <f t="shared" si="577"/>
        <v>42010.62296296296</v>
      </c>
      <c r="AB1662" t="str">
        <f t="shared" si="578"/>
        <v>42010Murilo/Kassio73</v>
      </c>
      <c r="AC1662" s="52">
        <v>42010</v>
      </c>
      <c r="AD1662" s="53" t="s">
        <v>20</v>
      </c>
      <c r="AE1662" s="54">
        <v>73</v>
      </c>
      <c r="AF1662" s="51" t="str">
        <f t="shared" si="579"/>
        <v/>
      </c>
      <c r="AG1662" s="51">
        <f t="shared" si="580"/>
        <v>0</v>
      </c>
      <c r="AH1662" s="51">
        <f t="shared" si="581"/>
        <v>0</v>
      </c>
      <c r="AI1662" s="51">
        <f t="shared" si="582"/>
        <v>0</v>
      </c>
      <c r="AJ1662" s="51">
        <f t="shared" si="583"/>
        <v>15.632203000000001</v>
      </c>
      <c r="AK1662" s="51">
        <f t="shared" si="584"/>
        <v>39.527172</v>
      </c>
      <c r="AL1662" s="51">
        <f t="shared" si="585"/>
        <v>36.009644000000002</v>
      </c>
      <c r="AM1662" s="51">
        <f t="shared" si="586"/>
        <v>38.713603999999997</v>
      </c>
      <c r="AN1662" s="51">
        <f t="shared" si="587"/>
        <v>41.012264000000002</v>
      </c>
      <c r="AO1662" s="51">
        <f t="shared" si="588"/>
        <v>42.439273999999997</v>
      </c>
      <c r="AP1662" s="51">
        <f t="shared" si="589"/>
        <v>40.431556999999998</v>
      </c>
      <c r="AQ1662" s="51">
        <f t="shared" si="590"/>
        <v>41.345923999999997</v>
      </c>
      <c r="AR1662" s="51">
        <f t="shared" si="591"/>
        <v>33.553108000000002</v>
      </c>
      <c r="AS1662" s="51">
        <f t="shared" si="592"/>
        <v>41.597008000000002</v>
      </c>
      <c r="AT1662" s="51">
        <f t="shared" si="593"/>
        <v>44.580418000000002</v>
      </c>
      <c r="AU1662" s="51">
        <f t="shared" si="594"/>
        <v>34.159145000000002</v>
      </c>
      <c r="AV1662" s="51">
        <f t="shared" si="595"/>
        <v>49.831977999999999</v>
      </c>
      <c r="AY1662">
        <v>42273</v>
      </c>
      <c r="AZ1662">
        <v>42273</v>
      </c>
      <c r="BA1662" t="s">
        <v>29</v>
      </c>
      <c r="BB1662" s="1">
        <f t="shared" si="576"/>
        <v>42273</v>
      </c>
    </row>
    <row r="1663" spans="1:54">
      <c r="A1663" t="str">
        <f t="shared" si="596"/>
        <v>42300Fábio91</v>
      </c>
      <c r="B1663" s="48">
        <v>42300.599976851852</v>
      </c>
      <c r="C1663" s="48">
        <f t="shared" si="597"/>
        <v>42300</v>
      </c>
      <c r="D1663" s="48" t="s">
        <v>31</v>
      </c>
      <c r="E1663" s="49">
        <f t="shared" si="598"/>
        <v>91</v>
      </c>
      <c r="F1663" s="48"/>
      <c r="G1663" s="49" t="e">
        <f>VLOOKUP(C1663,#REF!,2,0)</f>
        <v>#REF!</v>
      </c>
      <c r="H1663" s="48"/>
      <c r="I1663" s="43">
        <v>0</v>
      </c>
      <c r="J1663" s="43">
        <v>0</v>
      </c>
      <c r="K1663" s="43">
        <v>0.24587899999999999</v>
      </c>
      <c r="L1663" s="43">
        <v>1.6976329999999999</v>
      </c>
      <c r="M1663" s="43">
        <v>17.917631</v>
      </c>
      <c r="N1663" s="43">
        <v>17.738341999999999</v>
      </c>
      <c r="O1663" s="43">
        <v>15.658751000000001</v>
      </c>
      <c r="P1663" s="43">
        <v>16.465980999999999</v>
      </c>
      <c r="Q1663" s="43">
        <v>19.525558</v>
      </c>
      <c r="R1663" s="43">
        <v>21.203135</v>
      </c>
      <c r="S1663" s="43">
        <v>21.154211</v>
      </c>
      <c r="T1663" s="43">
        <v>20.959232</v>
      </c>
      <c r="U1663" s="43">
        <v>22.949477999999999</v>
      </c>
      <c r="V1663" s="43">
        <v>22.594749</v>
      </c>
      <c r="W1663" s="43">
        <v>21.105408000000001</v>
      </c>
      <c r="X1663" s="43">
        <v>22.797143999999999</v>
      </c>
      <c r="Y1663" s="43">
        <v>91</v>
      </c>
      <c r="AA1663">
        <f t="shared" si="577"/>
        <v>42012.697962962964</v>
      </c>
      <c r="AB1663" t="str">
        <f t="shared" si="578"/>
        <v>42012Murilo/Kassio73</v>
      </c>
      <c r="AC1663" s="52">
        <v>42012</v>
      </c>
      <c r="AD1663" s="53" t="s">
        <v>20</v>
      </c>
      <c r="AE1663" s="54">
        <v>73</v>
      </c>
      <c r="AF1663" s="51" t="str">
        <f t="shared" si="579"/>
        <v/>
      </c>
      <c r="AG1663" s="51">
        <f t="shared" si="580"/>
        <v>0</v>
      </c>
      <c r="AH1663" s="51">
        <f t="shared" si="581"/>
        <v>0</v>
      </c>
      <c r="AI1663" s="51">
        <f t="shared" si="582"/>
        <v>0</v>
      </c>
      <c r="AJ1663" s="51">
        <f t="shared" si="583"/>
        <v>8.7130089999999996</v>
      </c>
      <c r="AK1663" s="51">
        <f t="shared" si="584"/>
        <v>35.775677000000002</v>
      </c>
      <c r="AL1663" s="51">
        <f t="shared" si="585"/>
        <v>30.820837000000001</v>
      </c>
      <c r="AM1663" s="51">
        <f t="shared" si="586"/>
        <v>34.464176000000002</v>
      </c>
      <c r="AN1663" s="51">
        <f t="shared" si="587"/>
        <v>36.873905000000001</v>
      </c>
      <c r="AO1663" s="51">
        <f t="shared" si="588"/>
        <v>38.149062999999998</v>
      </c>
      <c r="AP1663" s="51">
        <f t="shared" si="589"/>
        <v>36.322754000000003</v>
      </c>
      <c r="AQ1663" s="51">
        <f t="shared" si="590"/>
        <v>38.632705999999999</v>
      </c>
      <c r="AR1663" s="51">
        <f t="shared" si="591"/>
        <v>29.604711999999999</v>
      </c>
      <c r="AS1663" s="51">
        <f t="shared" si="592"/>
        <v>38.471161000000002</v>
      </c>
      <c r="AT1663" s="51">
        <f t="shared" si="593"/>
        <v>41.932915000000001</v>
      </c>
      <c r="AU1663" s="51">
        <f t="shared" si="594"/>
        <v>19.847597</v>
      </c>
      <c r="AV1663" s="51">
        <f t="shared" si="595"/>
        <v>44.320816000000001</v>
      </c>
      <c r="AY1663">
        <v>42274</v>
      </c>
      <c r="AZ1663">
        <v>42274</v>
      </c>
      <c r="BA1663" t="s">
        <v>29</v>
      </c>
      <c r="BB1663" s="1">
        <f t="shared" si="576"/>
        <v>42274</v>
      </c>
    </row>
    <row r="1664" spans="1:54">
      <c r="A1664" t="str">
        <f t="shared" si="596"/>
        <v>42303Fábio91</v>
      </c>
      <c r="B1664" s="48">
        <v>42303.346273148149</v>
      </c>
      <c r="C1664" s="48">
        <f t="shared" si="597"/>
        <v>42303</v>
      </c>
      <c r="D1664" s="48" t="s">
        <v>31</v>
      </c>
      <c r="E1664" s="49">
        <f t="shared" si="598"/>
        <v>91</v>
      </c>
      <c r="F1664" s="48"/>
      <c r="G1664" s="49" t="e">
        <f>VLOOKUP(C1664,#REF!,2,0)</f>
        <v>#REF!</v>
      </c>
      <c r="H1664" s="48"/>
      <c r="I1664" s="43">
        <v>0</v>
      </c>
      <c r="J1664" s="43">
        <v>0</v>
      </c>
      <c r="K1664" s="43">
        <v>4.2743700000000002</v>
      </c>
      <c r="L1664" s="43">
        <v>14.18694</v>
      </c>
      <c r="M1664" s="43">
        <v>14.995260999999999</v>
      </c>
      <c r="N1664" s="43">
        <v>15.700716999999999</v>
      </c>
      <c r="O1664" s="43">
        <v>14.750323</v>
      </c>
      <c r="P1664" s="43">
        <v>16.123549000000001</v>
      </c>
      <c r="Q1664" s="43">
        <v>19.338263999999999</v>
      </c>
      <c r="R1664" s="43">
        <v>20.862079999999999</v>
      </c>
      <c r="S1664" s="43">
        <v>20.959232</v>
      </c>
      <c r="T1664" s="43">
        <v>20.765158</v>
      </c>
      <c r="U1664" s="43">
        <v>22.544284999999999</v>
      </c>
      <c r="V1664" s="43">
        <v>22.292839000000001</v>
      </c>
      <c r="W1664" s="43">
        <v>20.523775000000001</v>
      </c>
      <c r="X1664" s="43">
        <v>22.292839000000001</v>
      </c>
      <c r="Y1664" s="43">
        <v>91</v>
      </c>
      <c r="AA1664">
        <f t="shared" si="577"/>
        <v>42016.410196759258</v>
      </c>
      <c r="AB1664" t="str">
        <f t="shared" si="578"/>
        <v>42016Murilo/Kassio73</v>
      </c>
      <c r="AC1664" s="52">
        <v>42016</v>
      </c>
      <c r="AD1664" s="53" t="s">
        <v>20</v>
      </c>
      <c r="AE1664" s="54">
        <v>73</v>
      </c>
      <c r="AF1664" s="51" t="str">
        <f t="shared" si="579"/>
        <v/>
      </c>
      <c r="AG1664" s="51">
        <f t="shared" si="580"/>
        <v>0</v>
      </c>
      <c r="AH1664" s="51">
        <f t="shared" si="581"/>
        <v>0</v>
      </c>
      <c r="AI1664" s="51">
        <f t="shared" si="582"/>
        <v>0</v>
      </c>
      <c r="AJ1664" s="51">
        <f t="shared" si="583"/>
        <v>7.5891120000000001</v>
      </c>
      <c r="AK1664" s="51">
        <f t="shared" si="584"/>
        <v>29.888642999999998</v>
      </c>
      <c r="AL1664" s="51">
        <f t="shared" si="585"/>
        <v>24.217213000000001</v>
      </c>
      <c r="AM1664" s="51">
        <f t="shared" si="586"/>
        <v>29.533953</v>
      </c>
      <c r="AN1664" s="51">
        <f t="shared" si="587"/>
        <v>32.209347000000001</v>
      </c>
      <c r="AO1664" s="51">
        <f t="shared" si="588"/>
        <v>32.877800000000001</v>
      </c>
      <c r="AP1664" s="51">
        <f t="shared" si="589"/>
        <v>31.038038</v>
      </c>
      <c r="AQ1664" s="51">
        <f t="shared" si="590"/>
        <v>32.728637999999997</v>
      </c>
      <c r="AR1664" s="51">
        <f t="shared" si="591"/>
        <v>27.247107</v>
      </c>
      <c r="AS1664" s="51">
        <f t="shared" si="592"/>
        <v>33.477725999999997</v>
      </c>
      <c r="AT1664" s="51">
        <f t="shared" si="593"/>
        <v>39.445445999999997</v>
      </c>
      <c r="AU1664" s="51">
        <f t="shared" si="594"/>
        <v>18.052766999999999</v>
      </c>
      <c r="AV1664" s="51">
        <f t="shared" si="595"/>
        <v>32.061729</v>
      </c>
      <c r="AY1664">
        <v>42276</v>
      </c>
      <c r="AZ1664">
        <v>42276</v>
      </c>
      <c r="BA1664" t="s">
        <v>29</v>
      </c>
      <c r="BB1664" s="1">
        <f t="shared" si="576"/>
        <v>42276</v>
      </c>
    </row>
    <row r="1665" spans="1:54">
      <c r="A1665" t="str">
        <f t="shared" si="596"/>
        <v>42306Fábio91</v>
      </c>
      <c r="B1665" s="48">
        <v>42306.368090277778</v>
      </c>
      <c r="C1665" s="48">
        <f t="shared" si="597"/>
        <v>42306</v>
      </c>
      <c r="D1665" s="48" t="s">
        <v>31</v>
      </c>
      <c r="E1665" s="49">
        <f t="shared" si="598"/>
        <v>91</v>
      </c>
      <c r="F1665" s="48"/>
      <c r="G1665" s="49" t="e">
        <f>VLOOKUP(C1665,#REF!,2,0)</f>
        <v>#REF!</v>
      </c>
      <c r="H1665" s="48"/>
      <c r="I1665" s="43">
        <v>0</v>
      </c>
      <c r="J1665" s="43">
        <v>0</v>
      </c>
      <c r="K1665" s="43">
        <v>3.4446020000000002</v>
      </c>
      <c r="L1665" s="43">
        <v>15.574994</v>
      </c>
      <c r="M1665" s="43">
        <v>17.738341999999999</v>
      </c>
      <c r="N1665" s="43">
        <v>17.738341999999999</v>
      </c>
      <c r="O1665" s="43">
        <v>16.294301999999998</v>
      </c>
      <c r="P1665" s="43">
        <v>17.030346000000002</v>
      </c>
      <c r="Q1665" s="43">
        <v>20.045342999999999</v>
      </c>
      <c r="R1665" s="43">
        <v>21.399222999999999</v>
      </c>
      <c r="S1665" s="43">
        <v>21.497633</v>
      </c>
      <c r="T1665" s="43">
        <v>21.399222999999999</v>
      </c>
      <c r="U1665" s="43">
        <v>23.255731999999998</v>
      </c>
      <c r="V1665" s="43">
        <v>22.847866</v>
      </c>
      <c r="W1665" s="43">
        <v>21.105408000000001</v>
      </c>
      <c r="X1665" s="43">
        <v>22.847866</v>
      </c>
      <c r="Y1665" s="43">
        <v>91</v>
      </c>
      <c r="AA1665">
        <f t="shared" si="577"/>
        <v>42023.779097222221</v>
      </c>
      <c r="AB1665" t="str">
        <f t="shared" si="578"/>
        <v>42023Murilo/Kassio73</v>
      </c>
      <c r="AC1665" s="52">
        <v>42023</v>
      </c>
      <c r="AD1665" s="53" t="s">
        <v>20</v>
      </c>
      <c r="AE1665" s="54">
        <v>73</v>
      </c>
      <c r="AF1665" s="51" t="str">
        <f t="shared" si="579"/>
        <v/>
      </c>
      <c r="AG1665" s="51">
        <f t="shared" si="580"/>
        <v>0</v>
      </c>
      <c r="AH1665" s="51">
        <f t="shared" si="581"/>
        <v>0</v>
      </c>
      <c r="AI1665" s="51">
        <f t="shared" si="582"/>
        <v>0</v>
      </c>
      <c r="AJ1665" s="51">
        <f t="shared" si="583"/>
        <v>4.7160039999999999</v>
      </c>
      <c r="AK1665" s="51">
        <f t="shared" si="584"/>
        <v>22.096827000000001</v>
      </c>
      <c r="AL1665" s="51">
        <f t="shared" si="585"/>
        <v>18.492947000000001</v>
      </c>
      <c r="AM1665" s="51">
        <f t="shared" si="586"/>
        <v>19.847597</v>
      </c>
      <c r="AN1665" s="51">
        <f t="shared" si="587"/>
        <v>22.709892</v>
      </c>
      <c r="AO1665" s="51">
        <f t="shared" si="588"/>
        <v>23.772342999999999</v>
      </c>
      <c r="AP1665" s="51">
        <f t="shared" si="589"/>
        <v>20.956261000000001</v>
      </c>
      <c r="AQ1665" s="51">
        <f t="shared" si="590"/>
        <v>21.372751000000001</v>
      </c>
      <c r="AR1665" s="51">
        <f t="shared" si="591"/>
        <v>16.40082</v>
      </c>
      <c r="AS1665" s="51">
        <f t="shared" si="592"/>
        <v>26.238823</v>
      </c>
      <c r="AT1665" s="51">
        <f t="shared" si="593"/>
        <v>31.914465</v>
      </c>
      <c r="AU1665" s="51">
        <f t="shared" si="594"/>
        <v>14.736297</v>
      </c>
      <c r="AV1665" s="51">
        <f t="shared" si="595"/>
        <v>36.166004000000001</v>
      </c>
      <c r="AY1665">
        <v>42278</v>
      </c>
      <c r="AZ1665">
        <v>42278</v>
      </c>
      <c r="BA1665" t="s">
        <v>29</v>
      </c>
      <c r="BB1665" s="1">
        <f t="shared" si="576"/>
        <v>42278</v>
      </c>
    </row>
    <row r="1666" spans="1:54">
      <c r="A1666" t="str">
        <f t="shared" si="596"/>
        <v>42311Fábio91</v>
      </c>
      <c r="B1666" s="48">
        <v>42311.35832175926</v>
      </c>
      <c r="C1666" s="48">
        <f t="shared" si="597"/>
        <v>42311</v>
      </c>
      <c r="D1666" s="48" t="s">
        <v>31</v>
      </c>
      <c r="E1666" s="49">
        <f t="shared" si="598"/>
        <v>91</v>
      </c>
      <c r="F1666" s="48"/>
      <c r="G1666" s="49" t="e">
        <f>VLOOKUP(C1666,#REF!,2,0)</f>
        <v>#REF!</v>
      </c>
      <c r="H1666" s="48"/>
      <c r="I1666" s="43">
        <v>0</v>
      </c>
      <c r="J1666" s="43">
        <v>0</v>
      </c>
      <c r="K1666" s="43">
        <v>7.345173</v>
      </c>
      <c r="L1666" s="43">
        <v>18.324417</v>
      </c>
      <c r="M1666" s="43">
        <v>19.059010000000001</v>
      </c>
      <c r="N1666" s="43">
        <v>18.007636999999999</v>
      </c>
      <c r="O1666" s="43">
        <v>16.380037000000002</v>
      </c>
      <c r="P1666" s="43">
        <v>17.074155999999999</v>
      </c>
      <c r="Q1666" s="43">
        <v>20.092924</v>
      </c>
      <c r="R1666" s="43">
        <v>21.695088999999999</v>
      </c>
      <c r="S1666" s="43">
        <v>21.350121999999999</v>
      </c>
      <c r="T1666" s="43">
        <v>21.007883</v>
      </c>
      <c r="U1666" s="43">
        <v>23.000402000000001</v>
      </c>
      <c r="V1666" s="43">
        <v>22.797143999999999</v>
      </c>
      <c r="W1666" s="43">
        <v>21.154211</v>
      </c>
      <c r="X1666" s="43">
        <v>22.645251999999999</v>
      </c>
      <c r="Y1666" s="43">
        <v>91</v>
      </c>
      <c r="AA1666">
        <f t="shared" si="577"/>
        <v>42025.747719907406</v>
      </c>
      <c r="AB1666" t="str">
        <f t="shared" si="578"/>
        <v>42025Murilo/Kassio73</v>
      </c>
      <c r="AC1666" s="52">
        <v>42025</v>
      </c>
      <c r="AD1666" s="53" t="s">
        <v>20</v>
      </c>
      <c r="AE1666" s="54">
        <v>73</v>
      </c>
      <c r="AF1666" s="51" t="str">
        <f t="shared" si="579"/>
        <v/>
      </c>
      <c r="AG1666" s="51">
        <f t="shared" si="580"/>
        <v>0</v>
      </c>
      <c r="AH1666" s="51">
        <f t="shared" si="581"/>
        <v>0</v>
      </c>
      <c r="AI1666" s="51">
        <f t="shared" si="582"/>
        <v>0</v>
      </c>
      <c r="AJ1666" s="51">
        <f t="shared" si="583"/>
        <v>1.9812190000000001</v>
      </c>
      <c r="AK1666" s="51">
        <f t="shared" si="584"/>
        <v>31.694199000000001</v>
      </c>
      <c r="AL1666" s="51">
        <f t="shared" si="585"/>
        <v>17.88917</v>
      </c>
      <c r="AM1666" s="51">
        <f t="shared" si="586"/>
        <v>21.733191999999999</v>
      </c>
      <c r="AN1666" s="51">
        <f t="shared" si="587"/>
        <v>23.081987000000002</v>
      </c>
      <c r="AO1666" s="51">
        <f t="shared" si="588"/>
        <v>23.962475000000001</v>
      </c>
      <c r="AP1666" s="51">
        <f t="shared" si="589"/>
        <v>21.854040000000001</v>
      </c>
      <c r="AQ1666" s="51">
        <f t="shared" si="590"/>
        <v>21.0748</v>
      </c>
      <c r="AR1666" s="51">
        <f t="shared" si="591"/>
        <v>19.220372999999999</v>
      </c>
      <c r="AS1666" s="51">
        <f t="shared" si="592"/>
        <v>26.572737</v>
      </c>
      <c r="AT1666" s="51">
        <f t="shared" si="593"/>
        <v>30.893166999999998</v>
      </c>
      <c r="AU1666" s="51">
        <f t="shared" si="594"/>
        <v>15.835217</v>
      </c>
      <c r="AV1666" s="51">
        <f t="shared" si="595"/>
        <v>27.179286999999999</v>
      </c>
      <c r="AY1666">
        <v>42280</v>
      </c>
      <c r="AZ1666">
        <v>42280</v>
      </c>
      <c r="BA1666" t="s">
        <v>29</v>
      </c>
      <c r="BB1666" s="1">
        <f t="shared" si="576"/>
        <v>42280</v>
      </c>
    </row>
    <row r="1667" spans="1:54">
      <c r="A1667" t="str">
        <f t="shared" si="596"/>
        <v>42312Fábio91</v>
      </c>
      <c r="B1667" s="48">
        <v>42312.349733796298</v>
      </c>
      <c r="C1667" s="48">
        <f t="shared" si="597"/>
        <v>42312</v>
      </c>
      <c r="D1667" s="48" t="s">
        <v>31</v>
      </c>
      <c r="E1667" s="49">
        <f t="shared" si="598"/>
        <v>91</v>
      </c>
      <c r="F1667" s="48"/>
      <c r="G1667" s="49" t="e">
        <f>VLOOKUP(C1667,#REF!,2,0)</f>
        <v>#REF!</v>
      </c>
      <c r="H1667" s="48"/>
      <c r="I1667" s="43">
        <v>0</v>
      </c>
      <c r="J1667" s="43">
        <v>0</v>
      </c>
      <c r="K1667" s="43">
        <v>6.3277479999999997</v>
      </c>
      <c r="L1667" s="43">
        <v>18.415436</v>
      </c>
      <c r="M1667" s="43">
        <v>19.431795000000001</v>
      </c>
      <c r="N1667" s="43">
        <v>18.643989999999999</v>
      </c>
      <c r="O1667" s="43">
        <v>17.426780999999998</v>
      </c>
      <c r="P1667" s="43">
        <v>18.552409999999998</v>
      </c>
      <c r="Q1667" s="43">
        <v>21.448414</v>
      </c>
      <c r="R1667" s="43">
        <v>22.797143999999999</v>
      </c>
      <c r="S1667" s="43">
        <v>21.99297</v>
      </c>
      <c r="T1667" s="43">
        <v>21.695088999999999</v>
      </c>
      <c r="U1667" s="43">
        <v>23.358233999999999</v>
      </c>
      <c r="V1667" s="43">
        <v>23.051352999999999</v>
      </c>
      <c r="W1667" s="43">
        <v>21.105408000000001</v>
      </c>
      <c r="X1667" s="43">
        <v>22.695837000000001</v>
      </c>
      <c r="Y1667" s="43">
        <v>91</v>
      </c>
      <c r="AA1667">
        <f t="shared" si="577"/>
        <v>42031.635995370372</v>
      </c>
      <c r="AB1667" t="str">
        <f t="shared" si="578"/>
        <v>42031Murilo/Kassio73</v>
      </c>
      <c r="AC1667" s="52">
        <v>42031</v>
      </c>
      <c r="AD1667" s="53" t="s">
        <v>20</v>
      </c>
      <c r="AE1667" s="54">
        <v>73</v>
      </c>
      <c r="AF1667" s="51" t="str">
        <f t="shared" si="579"/>
        <v/>
      </c>
      <c r="AG1667" s="51">
        <f t="shared" si="580"/>
        <v>0</v>
      </c>
      <c r="AH1667" s="51">
        <f t="shared" si="581"/>
        <v>0</v>
      </c>
      <c r="AI1667" s="51">
        <f t="shared" si="582"/>
        <v>0</v>
      </c>
      <c r="AJ1667" s="51">
        <f t="shared" si="583"/>
        <v>11.914588</v>
      </c>
      <c r="AK1667" s="51">
        <f t="shared" si="584"/>
        <v>35.001258999999997</v>
      </c>
      <c r="AL1667" s="51">
        <f t="shared" si="585"/>
        <v>31.401717999999999</v>
      </c>
      <c r="AM1667" s="51">
        <f t="shared" si="586"/>
        <v>33.477725999999997</v>
      </c>
      <c r="AN1667" s="51">
        <f t="shared" si="587"/>
        <v>35.464916000000002</v>
      </c>
      <c r="AO1667" s="51">
        <f t="shared" si="588"/>
        <v>37.111370000000001</v>
      </c>
      <c r="AP1667" s="51">
        <f t="shared" si="589"/>
        <v>34.617221999999998</v>
      </c>
      <c r="AQ1667" s="51">
        <f t="shared" si="590"/>
        <v>35.542458000000003</v>
      </c>
      <c r="AR1667" s="51">
        <f t="shared" si="591"/>
        <v>26.639799</v>
      </c>
      <c r="AS1667" s="51">
        <f t="shared" si="592"/>
        <v>34.617221999999998</v>
      </c>
      <c r="AT1667" s="51">
        <f t="shared" si="593"/>
        <v>38.551903000000003</v>
      </c>
      <c r="AU1667" s="51">
        <f t="shared" si="594"/>
        <v>18.548376000000001</v>
      </c>
      <c r="AV1667" s="51">
        <f t="shared" si="595"/>
        <v>40.597068999999998</v>
      </c>
      <c r="AY1667">
        <v>42283</v>
      </c>
      <c r="AZ1667">
        <v>42283</v>
      </c>
      <c r="BA1667" t="s">
        <v>29</v>
      </c>
      <c r="BB1667" s="1">
        <f t="shared" ref="BB1667:BB1730" si="599">DATE(YEAR(AZ1667),MONTH(AZ1667),DAY(AZ1667))</f>
        <v>42283</v>
      </c>
    </row>
    <row r="1668" spans="1:54">
      <c r="A1668" t="str">
        <f t="shared" si="596"/>
        <v>42317Fábio91</v>
      </c>
      <c r="B1668" s="48">
        <v>42317.357997685183</v>
      </c>
      <c r="C1668" s="48">
        <f t="shared" si="597"/>
        <v>42317</v>
      </c>
      <c r="D1668" s="48" t="s">
        <v>31</v>
      </c>
      <c r="E1668" s="49">
        <f t="shared" si="598"/>
        <v>91</v>
      </c>
      <c r="F1668" s="48"/>
      <c r="G1668" s="49" t="e">
        <f>VLOOKUP(C1668,#REF!,2,0)</f>
        <v>#REF!</v>
      </c>
      <c r="H1668" s="48"/>
      <c r="I1668" s="43">
        <v>0</v>
      </c>
      <c r="J1668" s="43">
        <v>0</v>
      </c>
      <c r="K1668" s="43">
        <v>6.4308480000000001</v>
      </c>
      <c r="L1668" s="43">
        <v>17.426780999999998</v>
      </c>
      <c r="M1668" s="43">
        <v>18.966383</v>
      </c>
      <c r="N1668" s="43">
        <v>19.198360000000001</v>
      </c>
      <c r="O1668" s="43">
        <v>18.324417</v>
      </c>
      <c r="P1668" s="43">
        <v>19.151875</v>
      </c>
      <c r="Q1668" s="43">
        <v>21.943182</v>
      </c>
      <c r="R1668" s="43">
        <v>23.358233999999999</v>
      </c>
      <c r="S1668" s="43">
        <v>23.978010000000001</v>
      </c>
      <c r="T1668" s="43">
        <v>26.426905000000001</v>
      </c>
      <c r="U1668" s="43">
        <v>27.084671</v>
      </c>
      <c r="V1668" s="43">
        <v>27.361022999999999</v>
      </c>
      <c r="W1668" s="43">
        <v>27.861847000000001</v>
      </c>
      <c r="X1668" s="43">
        <v>27.638721</v>
      </c>
      <c r="Y1668" s="43">
        <v>91</v>
      </c>
      <c r="AA1668">
        <f t="shared" ref="AA1668:AA1731" si="600">VLOOKUP(AB1668,$A$4:$B$4281,2,0)</f>
        <v>42033.579780092594</v>
      </c>
      <c r="AB1668" t="str">
        <f t="shared" ref="AB1668:AB1731" si="601">AC1668&amp;AD1668&amp;AE1668</f>
        <v>42033Murilo/Kassio73</v>
      </c>
      <c r="AC1668" s="52">
        <v>42033</v>
      </c>
      <c r="AD1668" s="53" t="s">
        <v>20</v>
      </c>
      <c r="AE1668" s="54">
        <v>73</v>
      </c>
      <c r="AF1668" s="51" t="str">
        <f t="shared" ref="AF1668:AF1731" si="602">IF(VLOOKUP(AB1668,$A$4:$H$4281,8,0)=0,"",VLOOKUP(AB1668,$A$4:$H$4281,8,0))</f>
        <v/>
      </c>
      <c r="AG1668" s="51">
        <f t="shared" ref="AG1668:AG1731" si="603">IFERROR(AVERAGEIFS(I:I,$C:$C,$AC1668,$D:$D,$AD1668,$E:$E,$AE1668,$F:$F,"&lt;&gt;X"),"N/A")</f>
        <v>0</v>
      </c>
      <c r="AH1668" s="51">
        <f t="shared" ref="AH1668:AH1731" si="604">IFERROR(AVERAGEIFS(J:J,$C:$C,$AC1668,$D:$D,$AD1668,$E:$E,$AE1668,$F:$F,"&lt;&gt;X"),"N/A")</f>
        <v>0</v>
      </c>
      <c r="AI1668" s="51">
        <f t="shared" ref="AI1668:AI1731" si="605">IFERROR(AVERAGEIFS(K:K,$C:$C,$AC1668,$D:$D,$AD1668,$E:$E,$AE1668,$F:$F,"&lt;&gt;X"),"N/A")</f>
        <v>0</v>
      </c>
      <c r="AJ1668" s="51">
        <f t="shared" ref="AJ1668:AJ1731" si="606">IFERROR(AVERAGEIFS(L:L,$C:$C,$AC1668,$D:$D,$AD1668,$E:$E,$AE1668,$F:$F,"&lt;&gt;X"),"N/A")</f>
        <v>3.6912069999999999</v>
      </c>
      <c r="AK1668" s="51">
        <f t="shared" ref="AK1668:AK1731" si="607">IFERROR(AVERAGEIFS(M:M,$C:$C,$AC1668,$D:$D,$AD1668,$E:$E,$AE1668,$F:$F,"&lt;&gt;X"),"N/A")</f>
        <v>36.166004000000001</v>
      </c>
      <c r="AL1668" s="51">
        <f t="shared" ref="AL1668:AL1731" si="608">IFERROR(AVERAGEIFS(N:N,$C:$C,$AC1668,$D:$D,$AD1668,$E:$E,$AE1668,$F:$F,"&lt;&gt;X"),"N/A")</f>
        <v>32.728637999999997</v>
      </c>
      <c r="AM1668" s="51">
        <f t="shared" ref="AM1668:AM1731" si="609">IFERROR(AVERAGEIFS(O:O,$C:$C,$AC1668,$D:$D,$AD1668,$E:$E,$AE1668,$F:$F,"&lt;&gt;X"),"N/A")</f>
        <v>32.209347000000001</v>
      </c>
      <c r="AN1668" s="51">
        <f t="shared" ref="AN1668:AN1731" si="610">IFERROR(AVERAGEIFS(P:P,$C:$C,$AC1668,$D:$D,$AD1668,$E:$E,$AE1668,$F:$F,"&lt;&gt;X"),"N/A")</f>
        <v>34.770592000000001</v>
      </c>
      <c r="AO1668" s="51">
        <f t="shared" ref="AO1668:AO1731" si="611">IFERROR(AVERAGEIFS(Q:Q,$C:$C,$AC1668,$D:$D,$AD1668,$E:$E,$AE1668,$F:$F,"&lt;&gt;X"),"N/A")</f>
        <v>35.464916000000002</v>
      </c>
      <c r="AP1668" s="51">
        <f t="shared" ref="AP1668:AP1731" si="612">IFERROR(AVERAGEIFS(R:R,$C:$C,$AC1668,$D:$D,$AD1668,$E:$E,$AE1668,$F:$F,"&lt;&gt;X"),"N/A")</f>
        <v>32.505577000000002</v>
      </c>
      <c r="AQ1668" s="51">
        <f t="shared" ref="AQ1668:AQ1731" si="613">IFERROR(AVERAGEIFS(S:S,$C:$C,$AC1668,$D:$D,$AD1668,$E:$E,$AE1668,$F:$F,"&lt;&gt;X"),"N/A")</f>
        <v>32.952477000000002</v>
      </c>
      <c r="AR1668" s="51">
        <f t="shared" ref="AR1668:AR1731" si="614">IFERROR(AVERAGEIFS(T:T,$C:$C,$AC1668,$D:$D,$AD1668,$E:$E,$AE1668,$F:$F,"&lt;&gt;X"),"N/A")</f>
        <v>23.962475000000001</v>
      </c>
      <c r="AS1668" s="51">
        <f t="shared" ref="AS1668:AS1731" si="615">IFERROR(AVERAGEIFS(U:U,$C:$C,$AC1668,$D:$D,$AD1668,$E:$E,$AE1668,$F:$F,"&lt;&gt;X"),"N/A")</f>
        <v>32.061729</v>
      </c>
      <c r="AT1668" s="51">
        <f t="shared" ref="AT1668:AT1731" si="616">IFERROR(AVERAGEIFS(V:V,$C:$C,$AC1668,$D:$D,$AD1668,$E:$E,$AE1668,$F:$F,"&lt;&gt;X"),"N/A")</f>
        <v>36.166004000000001</v>
      </c>
      <c r="AU1668" s="51">
        <f t="shared" ref="AU1668:AU1731" si="617">IFERROR(AVERAGEIFS(W:W,$C:$C,$AC1668,$D:$D,$AD1668,$E:$E,$AE1668,$F:$F,"&lt;&gt;X"),"N/A")</f>
        <v>16.556944000000001</v>
      </c>
      <c r="AV1668" s="51">
        <f t="shared" ref="AV1668:AV1731" si="618">IFERROR(AVERAGEIFS(X:X,$C:$C,$AC1668,$D:$D,$AD1668,$E:$E,$AE1668,$F:$F,"&lt;&gt;X"),"N/A")</f>
        <v>37.748286999999998</v>
      </c>
      <c r="AY1668">
        <v>42287</v>
      </c>
      <c r="AZ1668">
        <v>42287</v>
      </c>
      <c r="BA1668" t="s">
        <v>29</v>
      </c>
      <c r="BB1668" s="1">
        <f t="shared" si="599"/>
        <v>42287</v>
      </c>
    </row>
    <row r="1669" spans="1:54">
      <c r="A1669" t="str">
        <f t="shared" ref="A1669:A1732" si="619">C1669&amp;D1669&amp;E1669</f>
        <v>42319Fábio91</v>
      </c>
      <c r="B1669" s="48">
        <v>42319.343032407407</v>
      </c>
      <c r="C1669" s="48">
        <f t="shared" ref="C1669:C1704" si="620">DATE(YEAR(B1669),MONTH(B1669),DAY(B1669))</f>
        <v>42319</v>
      </c>
      <c r="D1669" s="48" t="s">
        <v>31</v>
      </c>
      <c r="E1669" s="49">
        <f t="shared" ref="E1669:E1704" si="621">Y1669</f>
        <v>91</v>
      </c>
      <c r="F1669" s="48"/>
      <c r="G1669" s="49" t="e">
        <f>VLOOKUP(C1669,#REF!,2,0)</f>
        <v>#REF!</v>
      </c>
      <c r="H1669" s="48"/>
      <c r="I1669" s="43">
        <v>0</v>
      </c>
      <c r="J1669" s="43">
        <v>0</v>
      </c>
      <c r="K1669" s="43">
        <v>3.0599750000000001</v>
      </c>
      <c r="L1669" s="43">
        <v>15.036293000000001</v>
      </c>
      <c r="M1669" s="43">
        <v>16.855661000000001</v>
      </c>
      <c r="N1669" s="43">
        <v>17.294121000000001</v>
      </c>
      <c r="O1669" s="43">
        <v>16.595359999999999</v>
      </c>
      <c r="P1669" s="43">
        <v>18.188306999999998</v>
      </c>
      <c r="Q1669" s="43">
        <v>20.862079999999999</v>
      </c>
      <c r="R1669" s="43">
        <v>22.142672999999998</v>
      </c>
      <c r="S1669" s="43">
        <v>22.192657000000001</v>
      </c>
      <c r="T1669" s="43">
        <v>22.242746</v>
      </c>
      <c r="U1669" s="43">
        <v>24.605682000000002</v>
      </c>
      <c r="V1669" s="43">
        <v>26.046810000000001</v>
      </c>
      <c r="W1669" s="43">
        <v>27.029547000000001</v>
      </c>
      <c r="X1669" s="43">
        <v>26.809674999999999</v>
      </c>
      <c r="Y1669" s="43">
        <v>91</v>
      </c>
      <c r="AA1669">
        <f t="shared" si="600"/>
        <v>42038.778877314813</v>
      </c>
      <c r="AB1669" t="str">
        <f t="shared" si="601"/>
        <v>42038Murilo/Kassio73</v>
      </c>
      <c r="AC1669" s="52">
        <v>42038</v>
      </c>
      <c r="AD1669" s="53" t="s">
        <v>20</v>
      </c>
      <c r="AE1669" s="54">
        <v>73</v>
      </c>
      <c r="AF1669" s="51" t="str">
        <f t="shared" si="602"/>
        <v/>
      </c>
      <c r="AG1669" s="51">
        <f t="shared" si="603"/>
        <v>0</v>
      </c>
      <c r="AH1669" s="51">
        <f t="shared" si="604"/>
        <v>0</v>
      </c>
      <c r="AI1669" s="51">
        <f t="shared" si="605"/>
        <v>0</v>
      </c>
      <c r="AJ1669" s="51">
        <f t="shared" si="606"/>
        <v>12.001863</v>
      </c>
      <c r="AK1669" s="51">
        <f t="shared" si="607"/>
        <v>36.479773999999999</v>
      </c>
      <c r="AL1669" s="51">
        <f t="shared" si="608"/>
        <v>31.474726</v>
      </c>
      <c r="AM1669" s="51">
        <f t="shared" si="609"/>
        <v>31.328807999999999</v>
      </c>
      <c r="AN1669" s="51">
        <f t="shared" si="610"/>
        <v>32.877800000000001</v>
      </c>
      <c r="AO1669" s="51">
        <f t="shared" si="611"/>
        <v>32.357277000000003</v>
      </c>
      <c r="AP1669" s="51">
        <f t="shared" si="612"/>
        <v>28.970938</v>
      </c>
      <c r="AQ1669" s="51">
        <f t="shared" si="613"/>
        <v>26.438934</v>
      </c>
      <c r="AR1669" s="51">
        <f t="shared" si="614"/>
        <v>20.661383000000001</v>
      </c>
      <c r="AS1669" s="51">
        <f t="shared" si="615"/>
        <v>27.792849</v>
      </c>
      <c r="AT1669" s="51">
        <f t="shared" si="616"/>
        <v>32.803176999999998</v>
      </c>
      <c r="AU1669" s="51">
        <f t="shared" si="617"/>
        <v>14.299173</v>
      </c>
      <c r="AV1669" s="51">
        <f t="shared" si="618"/>
        <v>34.083092000000001</v>
      </c>
      <c r="AY1669">
        <v>42291</v>
      </c>
      <c r="AZ1669">
        <v>42291</v>
      </c>
      <c r="BA1669" t="s">
        <v>29</v>
      </c>
      <c r="BB1669" s="1">
        <f t="shared" si="599"/>
        <v>42291</v>
      </c>
    </row>
    <row r="1670" spans="1:54">
      <c r="A1670" t="str">
        <f t="shared" si="619"/>
        <v>42321Fábio91</v>
      </c>
      <c r="B1670" s="48">
        <v>42321.694537037038</v>
      </c>
      <c r="C1670" s="48">
        <f t="shared" si="620"/>
        <v>42321</v>
      </c>
      <c r="D1670" s="48" t="s">
        <v>31</v>
      </c>
      <c r="E1670" s="49">
        <f t="shared" si="621"/>
        <v>91</v>
      </c>
      <c r="F1670" s="48"/>
      <c r="G1670" s="49" t="e">
        <f>VLOOKUP(C1670,#REF!,2,0)</f>
        <v>#REF!</v>
      </c>
      <c r="H1670" s="48"/>
      <c r="I1670" s="43">
        <v>0</v>
      </c>
      <c r="J1670" s="43">
        <v>0</v>
      </c>
      <c r="K1670" s="43">
        <v>2.758E-3</v>
      </c>
      <c r="L1670" s="43">
        <v>1.2325459999999999</v>
      </c>
      <c r="M1670" s="43">
        <v>11.830313</v>
      </c>
      <c r="N1670" s="43">
        <v>12.195086</v>
      </c>
      <c r="O1670" s="43">
        <v>14.107385000000001</v>
      </c>
      <c r="P1670" s="43">
        <v>16.595359999999999</v>
      </c>
      <c r="Q1670" s="43">
        <v>20.283854000000002</v>
      </c>
      <c r="R1670" s="43">
        <v>21.943182</v>
      </c>
      <c r="S1670" s="43">
        <v>21.695088999999999</v>
      </c>
      <c r="T1670" s="43">
        <v>21.843786000000001</v>
      </c>
      <c r="U1670" s="43">
        <v>23.409599</v>
      </c>
      <c r="V1670" s="43">
        <v>23.153414000000001</v>
      </c>
      <c r="W1670" s="43">
        <v>21.546894000000002</v>
      </c>
      <c r="X1670" s="43">
        <v>23.409599</v>
      </c>
      <c r="Y1670" s="43">
        <v>91</v>
      </c>
      <c r="AA1670">
        <f t="shared" si="600"/>
        <v>42041.593935185185</v>
      </c>
      <c r="AB1670" t="str">
        <f t="shared" si="601"/>
        <v>42041Murilo/Kassio73</v>
      </c>
      <c r="AC1670" s="52">
        <v>42041</v>
      </c>
      <c r="AD1670" s="53" t="s">
        <v>20</v>
      </c>
      <c r="AE1670" s="54">
        <v>73</v>
      </c>
      <c r="AF1670" s="51" t="str">
        <f t="shared" si="602"/>
        <v/>
      </c>
      <c r="AG1670" s="51">
        <f t="shared" si="603"/>
        <v>0</v>
      </c>
      <c r="AH1670" s="51">
        <f t="shared" si="604"/>
        <v>0</v>
      </c>
      <c r="AI1670" s="51">
        <f t="shared" si="605"/>
        <v>0</v>
      </c>
      <c r="AJ1670" s="51">
        <f t="shared" si="606"/>
        <v>14.78533</v>
      </c>
      <c r="AK1670" s="51">
        <f t="shared" si="607"/>
        <v>38.229481</v>
      </c>
      <c r="AL1670" s="51">
        <f t="shared" si="608"/>
        <v>34.159145000000002</v>
      </c>
      <c r="AM1670" s="51">
        <f t="shared" si="609"/>
        <v>36.322754000000003</v>
      </c>
      <c r="AN1670" s="51">
        <f t="shared" si="610"/>
        <v>38.149062999999998</v>
      </c>
      <c r="AO1670" s="51">
        <f t="shared" si="611"/>
        <v>39.772838999999998</v>
      </c>
      <c r="AP1670" s="51">
        <f t="shared" si="612"/>
        <v>37.508831000000001</v>
      </c>
      <c r="AQ1670" s="51">
        <f t="shared" si="613"/>
        <v>37.828285000000001</v>
      </c>
      <c r="AR1670" s="51">
        <f t="shared" si="614"/>
        <v>29.392672999999998</v>
      </c>
      <c r="AS1670" s="51">
        <f t="shared" si="615"/>
        <v>36.952976</v>
      </c>
      <c r="AT1670" s="51">
        <f t="shared" si="616"/>
        <v>39.608974000000003</v>
      </c>
      <c r="AU1670" s="51">
        <f t="shared" si="617"/>
        <v>18.882774000000001</v>
      </c>
      <c r="AV1670" s="51">
        <f t="shared" si="618"/>
        <v>40.431556999999998</v>
      </c>
      <c r="AY1670">
        <v>42292</v>
      </c>
      <c r="AZ1670">
        <v>42292</v>
      </c>
      <c r="BA1670" t="s">
        <v>29</v>
      </c>
      <c r="BB1670" s="1">
        <f t="shared" si="599"/>
        <v>42292</v>
      </c>
    </row>
    <row r="1671" spans="1:54">
      <c r="A1671" t="str">
        <f t="shared" si="619"/>
        <v>42324Fábio91</v>
      </c>
      <c r="B1671" s="48">
        <v>42324.335289351853</v>
      </c>
      <c r="C1671" s="48">
        <f t="shared" si="620"/>
        <v>42324</v>
      </c>
      <c r="D1671" s="48" t="s">
        <v>31</v>
      </c>
      <c r="E1671" s="49">
        <f t="shared" si="621"/>
        <v>91</v>
      </c>
      <c r="F1671" s="48"/>
      <c r="G1671" s="49" t="e">
        <f>VLOOKUP(C1671,#REF!,2,0)</f>
        <v>#REF!</v>
      </c>
      <c r="H1671" s="48"/>
      <c r="I1671" s="43">
        <v>0</v>
      </c>
      <c r="J1671" s="43">
        <v>0</v>
      </c>
      <c r="K1671" s="43">
        <v>5.3481560000000004</v>
      </c>
      <c r="L1671" s="43">
        <v>18.143035999999999</v>
      </c>
      <c r="M1671" s="43">
        <v>19.478639999999999</v>
      </c>
      <c r="N1671" s="43">
        <v>19.198360000000001</v>
      </c>
      <c r="O1671" s="43">
        <v>17.962595</v>
      </c>
      <c r="P1671" s="43">
        <v>18.966383</v>
      </c>
      <c r="Q1671" s="43">
        <v>21.448414</v>
      </c>
      <c r="R1671" s="43">
        <v>22.393265</v>
      </c>
      <c r="S1671" s="43">
        <v>22.142672999999998</v>
      </c>
      <c r="T1671" s="43">
        <v>22.242746</v>
      </c>
      <c r="U1671" s="43">
        <v>24.343222000000001</v>
      </c>
      <c r="V1671" s="43">
        <v>24.030000999999999</v>
      </c>
      <c r="W1671" s="43">
        <v>22.594749</v>
      </c>
      <c r="X1671" s="43">
        <v>23.978010000000001</v>
      </c>
      <c r="Y1671" s="43">
        <v>91</v>
      </c>
      <c r="AA1671">
        <f t="shared" si="600"/>
        <v>42044.707199074073</v>
      </c>
      <c r="AB1671" t="str">
        <f t="shared" si="601"/>
        <v>42044Murilo/Kassio73</v>
      </c>
      <c r="AC1671" s="52">
        <v>42044</v>
      </c>
      <c r="AD1671" s="53" t="s">
        <v>20</v>
      </c>
      <c r="AE1671" s="54">
        <v>73</v>
      </c>
      <c r="AF1671" s="51" t="str">
        <f t="shared" si="602"/>
        <v/>
      </c>
      <c r="AG1671" s="51">
        <f t="shared" si="603"/>
        <v>0</v>
      </c>
      <c r="AH1671" s="51">
        <f t="shared" si="604"/>
        <v>0</v>
      </c>
      <c r="AI1671" s="51">
        <f t="shared" si="605"/>
        <v>0</v>
      </c>
      <c r="AJ1671" s="51">
        <f t="shared" si="606"/>
        <v>12.488219000000001</v>
      </c>
      <c r="AK1671" s="51">
        <f t="shared" si="607"/>
        <v>35.387413000000002</v>
      </c>
      <c r="AL1671" s="51">
        <f t="shared" si="608"/>
        <v>30.388791999999999</v>
      </c>
      <c r="AM1671" s="51">
        <f t="shared" si="609"/>
        <v>33.027275000000003</v>
      </c>
      <c r="AN1671" s="51">
        <f t="shared" si="610"/>
        <v>34.464176000000002</v>
      </c>
      <c r="AO1671" s="51">
        <f t="shared" si="611"/>
        <v>35.620097999999999</v>
      </c>
      <c r="AP1671" s="51">
        <f t="shared" si="612"/>
        <v>32.579844999999999</v>
      </c>
      <c r="AQ1671" s="51">
        <f t="shared" si="613"/>
        <v>32.952477000000002</v>
      </c>
      <c r="AR1671" s="51">
        <f t="shared" si="614"/>
        <v>23.331790999999999</v>
      </c>
      <c r="AS1671" s="51">
        <f t="shared" si="615"/>
        <v>30.676480999999999</v>
      </c>
      <c r="AT1671" s="51">
        <f t="shared" si="616"/>
        <v>35.078319999999998</v>
      </c>
      <c r="AU1671" s="51">
        <f t="shared" si="617"/>
        <v>15.632203000000001</v>
      </c>
      <c r="AV1671" s="51">
        <f t="shared" si="618"/>
        <v>35.775677000000002</v>
      </c>
      <c r="AY1671">
        <v>42294</v>
      </c>
      <c r="AZ1671">
        <v>42294</v>
      </c>
      <c r="BA1671" t="s">
        <v>29</v>
      </c>
      <c r="BB1671" s="1">
        <f t="shared" si="599"/>
        <v>42294</v>
      </c>
    </row>
    <row r="1672" spans="1:54">
      <c r="A1672" t="str">
        <f t="shared" si="619"/>
        <v>42326Fábio91</v>
      </c>
      <c r="B1672" s="48">
        <v>42326.354988425926</v>
      </c>
      <c r="C1672" s="48">
        <f t="shared" si="620"/>
        <v>42326</v>
      </c>
      <c r="D1672" s="48" t="s">
        <v>31</v>
      </c>
      <c r="E1672" s="49">
        <f t="shared" si="621"/>
        <v>91</v>
      </c>
      <c r="F1672" s="48"/>
      <c r="G1672" s="49" t="e">
        <f>VLOOKUP(C1672,#REF!,2,0)</f>
        <v>#REF!</v>
      </c>
      <c r="H1672" s="48"/>
      <c r="I1672" s="43">
        <v>0</v>
      </c>
      <c r="J1672" s="43">
        <v>0</v>
      </c>
      <c r="K1672" s="43">
        <v>7.2895089999999998</v>
      </c>
      <c r="L1672" s="43">
        <v>19.244942000000002</v>
      </c>
      <c r="M1672" s="43">
        <v>20.140577</v>
      </c>
      <c r="N1672" s="43">
        <v>20.092924</v>
      </c>
      <c r="O1672" s="43">
        <v>19.666632</v>
      </c>
      <c r="P1672" s="43">
        <v>20.379653999999999</v>
      </c>
      <c r="Q1672" s="43">
        <v>23.306941999999999</v>
      </c>
      <c r="R1672" s="43">
        <v>24.553104000000001</v>
      </c>
      <c r="S1672" s="43">
        <v>26.372440000000001</v>
      </c>
      <c r="T1672" s="43">
        <v>25.938700000000001</v>
      </c>
      <c r="U1672" s="43">
        <v>26.535988</v>
      </c>
      <c r="V1672" s="43">
        <v>27.029547000000001</v>
      </c>
      <c r="W1672" s="43">
        <v>27.084671</v>
      </c>
      <c r="X1672" s="43">
        <v>27.084671</v>
      </c>
      <c r="Y1672" s="43">
        <v>91</v>
      </c>
      <c r="AA1672">
        <f t="shared" si="600"/>
        <v>42046.423032407409</v>
      </c>
      <c r="AB1672" t="str">
        <f t="shared" si="601"/>
        <v>42046Murilo/Kassio73</v>
      </c>
      <c r="AC1672" s="52">
        <v>42046</v>
      </c>
      <c r="AD1672" s="53" t="s">
        <v>20</v>
      </c>
      <c r="AE1672" s="54">
        <v>73</v>
      </c>
      <c r="AF1672" s="51" t="str">
        <f t="shared" si="602"/>
        <v/>
      </c>
      <c r="AG1672" s="51">
        <f t="shared" si="603"/>
        <v>0</v>
      </c>
      <c r="AH1672" s="51">
        <f t="shared" si="604"/>
        <v>0</v>
      </c>
      <c r="AI1672" s="51">
        <f t="shared" si="605"/>
        <v>0</v>
      </c>
      <c r="AJ1672" s="51">
        <f t="shared" si="606"/>
        <v>15.480886</v>
      </c>
      <c r="AK1672" s="51">
        <f t="shared" si="607"/>
        <v>38.794598000000001</v>
      </c>
      <c r="AL1672" s="51">
        <f t="shared" si="608"/>
        <v>35.387413000000002</v>
      </c>
      <c r="AM1672" s="51">
        <f t="shared" si="609"/>
        <v>37.508831000000001</v>
      </c>
      <c r="AN1672" s="51">
        <f t="shared" si="610"/>
        <v>39.772838999999998</v>
      </c>
      <c r="AO1672" s="51">
        <f t="shared" si="611"/>
        <v>41.597008000000002</v>
      </c>
      <c r="AP1672" s="51">
        <f t="shared" si="612"/>
        <v>39.772838999999998</v>
      </c>
      <c r="AQ1672" s="51">
        <f t="shared" si="613"/>
        <v>40.266392000000003</v>
      </c>
      <c r="AR1672" s="51">
        <f t="shared" si="614"/>
        <v>33.177067000000001</v>
      </c>
      <c r="AS1672" s="51">
        <f t="shared" si="615"/>
        <v>40.845965999999997</v>
      </c>
      <c r="AT1672" s="51">
        <f t="shared" si="616"/>
        <v>42.101398000000003</v>
      </c>
      <c r="AU1672" s="51">
        <f t="shared" si="617"/>
        <v>20.779087000000001</v>
      </c>
      <c r="AV1672" s="51">
        <f t="shared" si="618"/>
        <v>43.118935</v>
      </c>
      <c r="AY1672">
        <v>42296</v>
      </c>
      <c r="AZ1672">
        <v>42296</v>
      </c>
      <c r="BA1672" t="s">
        <v>29</v>
      </c>
      <c r="BB1672" s="1">
        <f t="shared" si="599"/>
        <v>42296</v>
      </c>
    </row>
    <row r="1673" spans="1:54">
      <c r="A1673" t="str">
        <f t="shared" si="619"/>
        <v>42332Fábio91</v>
      </c>
      <c r="B1673" s="48">
        <v>42332.631874999999</v>
      </c>
      <c r="C1673" s="48">
        <f t="shared" si="620"/>
        <v>42332</v>
      </c>
      <c r="D1673" s="48" t="s">
        <v>31</v>
      </c>
      <c r="E1673" s="49">
        <f t="shared" si="621"/>
        <v>91</v>
      </c>
      <c r="F1673" s="48"/>
      <c r="G1673" s="49" t="e">
        <f>VLOOKUP(C1673,#REF!,2,0)</f>
        <v>#REF!</v>
      </c>
      <c r="H1673" s="48"/>
      <c r="I1673" s="43">
        <v>0</v>
      </c>
      <c r="J1673" s="43">
        <v>0</v>
      </c>
      <c r="K1673" s="43">
        <v>8.6907750000000004</v>
      </c>
      <c r="L1673" s="43">
        <v>23.460999999999999</v>
      </c>
      <c r="M1673" s="43">
        <v>24.922495000000001</v>
      </c>
      <c r="N1673" s="43">
        <v>25.615658</v>
      </c>
      <c r="O1673" s="43">
        <v>26.046810000000001</v>
      </c>
      <c r="P1673" s="43">
        <v>25.723120000000002</v>
      </c>
      <c r="Q1673" s="43">
        <v>25.776941000000001</v>
      </c>
      <c r="R1673" s="43">
        <v>25.884729</v>
      </c>
      <c r="S1673" s="43">
        <v>26.919502000000001</v>
      </c>
      <c r="T1673" s="43">
        <v>26.700047999999999</v>
      </c>
      <c r="U1673" s="43">
        <v>27.139807000000001</v>
      </c>
      <c r="V1673" s="43">
        <v>27.638721</v>
      </c>
      <c r="W1673" s="43">
        <v>27.527462</v>
      </c>
      <c r="X1673" s="43">
        <v>27.471917999999999</v>
      </c>
      <c r="Y1673" s="43">
        <v>91</v>
      </c>
      <c r="AA1673">
        <f t="shared" si="600"/>
        <v>42047.36515046296</v>
      </c>
      <c r="AB1673" t="str">
        <f t="shared" si="601"/>
        <v>42047Murilo/Kassio73</v>
      </c>
      <c r="AC1673" s="52">
        <v>42047</v>
      </c>
      <c r="AD1673" s="53" t="s">
        <v>20</v>
      </c>
      <c r="AE1673" s="54">
        <v>73</v>
      </c>
      <c r="AF1673" s="51" t="str">
        <f t="shared" si="602"/>
        <v/>
      </c>
      <c r="AG1673" s="51">
        <f t="shared" si="603"/>
        <v>0</v>
      </c>
      <c r="AH1673" s="51">
        <f t="shared" si="604"/>
        <v>0</v>
      </c>
      <c r="AI1673" s="51">
        <f t="shared" si="605"/>
        <v>0</v>
      </c>
      <c r="AJ1673" s="51">
        <f t="shared" si="606"/>
        <v>14.203006999999999</v>
      </c>
      <c r="AK1673" s="51">
        <f t="shared" si="607"/>
        <v>37.508831000000001</v>
      </c>
      <c r="AL1673" s="51">
        <f t="shared" si="608"/>
        <v>33.628551000000002</v>
      </c>
      <c r="AM1673" s="51">
        <f t="shared" si="609"/>
        <v>35.775677000000002</v>
      </c>
      <c r="AN1673" s="51">
        <f t="shared" si="610"/>
        <v>38.149062999999998</v>
      </c>
      <c r="AO1673" s="51">
        <f t="shared" si="611"/>
        <v>40.019249000000002</v>
      </c>
      <c r="AP1673" s="51">
        <f t="shared" si="612"/>
        <v>37.748286999999998</v>
      </c>
      <c r="AQ1673" s="51">
        <f t="shared" si="613"/>
        <v>38.875652000000002</v>
      </c>
      <c r="AR1673" s="51">
        <f t="shared" si="614"/>
        <v>30.965553</v>
      </c>
      <c r="AS1673" s="51">
        <f t="shared" si="615"/>
        <v>38.309925</v>
      </c>
      <c r="AT1673" s="51">
        <f t="shared" si="616"/>
        <v>40.762917000000002</v>
      </c>
      <c r="AU1673" s="51">
        <f t="shared" si="617"/>
        <v>18.882774000000001</v>
      </c>
      <c r="AV1673" s="51">
        <f t="shared" si="618"/>
        <v>41.262374999999999</v>
      </c>
      <c r="AY1673">
        <v>42301</v>
      </c>
      <c r="AZ1673">
        <v>42301</v>
      </c>
      <c r="BA1673" t="s">
        <v>29</v>
      </c>
      <c r="BB1673" s="1">
        <f t="shared" si="599"/>
        <v>42301</v>
      </c>
    </row>
    <row r="1674" spans="1:54">
      <c r="A1674" t="str">
        <f t="shared" si="619"/>
        <v>42333Fábio91</v>
      </c>
      <c r="B1674" s="48">
        <v>42333.448587962965</v>
      </c>
      <c r="C1674" s="48">
        <f t="shared" si="620"/>
        <v>42333</v>
      </c>
      <c r="D1674" s="48" t="s">
        <v>31</v>
      </c>
      <c r="E1674" s="49">
        <f t="shared" si="621"/>
        <v>91</v>
      </c>
      <c r="F1674" s="48"/>
      <c r="G1674" s="49" t="e">
        <f>VLOOKUP(C1674,#REF!,2,0)</f>
        <v>#REF!</v>
      </c>
      <c r="H1674" s="48"/>
      <c r="I1674" s="43">
        <v>0</v>
      </c>
      <c r="J1674" s="43">
        <v>0</v>
      </c>
      <c r="K1674" s="43">
        <v>8.3576080000000008</v>
      </c>
      <c r="L1674" s="43">
        <v>20.379653999999999</v>
      </c>
      <c r="M1674" s="43">
        <v>23.770520999999999</v>
      </c>
      <c r="N1674" s="43">
        <v>25.188037999999999</v>
      </c>
      <c r="O1674" s="43">
        <v>25.992735</v>
      </c>
      <c r="P1674" s="43">
        <v>25.884729</v>
      </c>
      <c r="Q1674" s="43">
        <v>25.938700000000001</v>
      </c>
      <c r="R1674" s="43">
        <v>25.992735</v>
      </c>
      <c r="S1674" s="43">
        <v>26.974508</v>
      </c>
      <c r="T1674" s="43">
        <v>27.471917999999999</v>
      </c>
      <c r="U1674" s="43">
        <v>27.638721</v>
      </c>
      <c r="V1674" s="43">
        <v>27.805979000000001</v>
      </c>
      <c r="W1674" s="43">
        <v>27.917736000000001</v>
      </c>
      <c r="X1674" s="43">
        <v>27.805979000000001</v>
      </c>
      <c r="Y1674" s="43">
        <v>91</v>
      </c>
      <c r="AA1674">
        <f t="shared" si="600"/>
        <v>42064.378807870373</v>
      </c>
      <c r="AB1674" t="str">
        <f t="shared" si="601"/>
        <v>42064Murilo/Kassio73</v>
      </c>
      <c r="AC1674" s="52">
        <v>42064</v>
      </c>
      <c r="AD1674" s="53" t="s">
        <v>20</v>
      </c>
      <c r="AE1674" s="54">
        <v>73</v>
      </c>
      <c r="AF1674" s="51" t="str">
        <f t="shared" si="602"/>
        <v/>
      </c>
      <c r="AG1674" s="51">
        <f t="shared" si="603"/>
        <v>0</v>
      </c>
      <c r="AH1674" s="51">
        <f t="shared" si="604"/>
        <v>0</v>
      </c>
      <c r="AI1674" s="51">
        <f t="shared" si="605"/>
        <v>4.9100000000000001E-4</v>
      </c>
      <c r="AJ1674" s="51">
        <f t="shared" si="606"/>
        <v>15.733523999999999</v>
      </c>
      <c r="AK1674" s="51">
        <f t="shared" si="607"/>
        <v>37.588543000000001</v>
      </c>
      <c r="AL1674" s="51">
        <f t="shared" si="608"/>
        <v>33.102134999999997</v>
      </c>
      <c r="AM1674" s="51">
        <f t="shared" si="609"/>
        <v>35.232684999999996</v>
      </c>
      <c r="AN1674" s="51">
        <f t="shared" si="610"/>
        <v>37.748286999999998</v>
      </c>
      <c r="AO1674" s="51">
        <f t="shared" si="611"/>
        <v>39.445445999999997</v>
      </c>
      <c r="AP1674" s="51">
        <f t="shared" si="612"/>
        <v>37.828285000000001</v>
      </c>
      <c r="AQ1674" s="51">
        <f t="shared" si="613"/>
        <v>39.690842000000004</v>
      </c>
      <c r="AR1674" s="51">
        <f t="shared" si="614"/>
        <v>31.620987</v>
      </c>
      <c r="AS1674" s="51">
        <f t="shared" si="615"/>
        <v>39.445445999999997</v>
      </c>
      <c r="AT1674" s="51">
        <f t="shared" si="616"/>
        <v>42.693542000000001</v>
      </c>
      <c r="AU1674" s="51">
        <f t="shared" si="617"/>
        <v>22.833573999999999</v>
      </c>
      <c r="AV1674" s="51">
        <f t="shared" si="618"/>
        <v>45.801456000000002</v>
      </c>
      <c r="AY1674">
        <v>42303</v>
      </c>
      <c r="AZ1674">
        <v>42303</v>
      </c>
      <c r="BA1674" t="s">
        <v>29</v>
      </c>
      <c r="BB1674" s="1">
        <f t="shared" si="599"/>
        <v>42303</v>
      </c>
    </row>
    <row r="1675" spans="1:54">
      <c r="A1675" t="str">
        <f t="shared" si="619"/>
        <v>42335Fábio91</v>
      </c>
      <c r="B1675" s="48">
        <v>42335.581759259258</v>
      </c>
      <c r="C1675" s="48">
        <f t="shared" si="620"/>
        <v>42335</v>
      </c>
      <c r="D1675" s="48" t="s">
        <v>31</v>
      </c>
      <c r="E1675" s="49">
        <f t="shared" si="621"/>
        <v>91</v>
      </c>
      <c r="F1675" s="48"/>
      <c r="G1675" s="49" t="e">
        <f>VLOOKUP(C1675,#REF!,2,0)</f>
        <v>#REF!</v>
      </c>
      <c r="H1675" s="48"/>
      <c r="I1675" s="43">
        <v>0</v>
      </c>
      <c r="J1675" s="43">
        <v>0</v>
      </c>
      <c r="K1675" s="43">
        <v>4.5034330000000002</v>
      </c>
      <c r="L1675" s="43">
        <v>18.461030999999998</v>
      </c>
      <c r="M1675" s="43">
        <v>19.291584</v>
      </c>
      <c r="N1675" s="43">
        <v>19.478639999999999</v>
      </c>
      <c r="O1675" s="43">
        <v>18.78182</v>
      </c>
      <c r="P1675" s="43">
        <v>20.910616000000001</v>
      </c>
      <c r="Q1675" s="43">
        <v>24.605682000000002</v>
      </c>
      <c r="R1675" s="43">
        <v>25.401394</v>
      </c>
      <c r="S1675" s="43">
        <v>26.318045000000001</v>
      </c>
      <c r="T1675" s="43">
        <v>26.15513</v>
      </c>
      <c r="U1675" s="43">
        <v>26.535988</v>
      </c>
      <c r="V1675" s="43">
        <v>26.974508</v>
      </c>
      <c r="W1675" s="43">
        <v>26.864563</v>
      </c>
      <c r="X1675" s="43">
        <v>26.809674999999999</v>
      </c>
      <c r="Y1675" s="43">
        <v>91</v>
      </c>
      <c r="AA1675">
        <f t="shared" si="600"/>
        <v>42065.765532407408</v>
      </c>
      <c r="AB1675" t="str">
        <f t="shared" si="601"/>
        <v>42065Murilo/Kassio73</v>
      </c>
      <c r="AC1675" s="52">
        <v>42065</v>
      </c>
      <c r="AD1675" s="53" t="s">
        <v>20</v>
      </c>
      <c r="AE1675" s="54">
        <v>73</v>
      </c>
      <c r="AF1675" s="51" t="str">
        <f t="shared" si="602"/>
        <v/>
      </c>
      <c r="AG1675" s="51">
        <f t="shared" si="603"/>
        <v>0</v>
      </c>
      <c r="AH1675" s="51">
        <f t="shared" si="604"/>
        <v>0</v>
      </c>
      <c r="AI1675" s="51">
        <f t="shared" si="605"/>
        <v>0</v>
      </c>
      <c r="AJ1675" s="51">
        <f t="shared" si="606"/>
        <v>3.4953859999999999</v>
      </c>
      <c r="AK1675" s="51">
        <f t="shared" si="607"/>
        <v>36.479773999999999</v>
      </c>
      <c r="AL1675" s="51">
        <f t="shared" si="608"/>
        <v>32.283279</v>
      </c>
      <c r="AM1675" s="51">
        <f t="shared" si="609"/>
        <v>34.007137</v>
      </c>
      <c r="AN1675" s="51">
        <f t="shared" si="610"/>
        <v>37.190693000000003</v>
      </c>
      <c r="AO1675" s="51">
        <f t="shared" si="611"/>
        <v>38.149062999999998</v>
      </c>
      <c r="AP1675" s="51">
        <f t="shared" si="612"/>
        <v>36.952976</v>
      </c>
      <c r="AQ1675" s="51">
        <f t="shared" si="613"/>
        <v>36.166004000000001</v>
      </c>
      <c r="AR1675" s="51">
        <f t="shared" si="614"/>
        <v>33.628551000000002</v>
      </c>
      <c r="AS1675" s="51">
        <f t="shared" si="615"/>
        <v>37.668388</v>
      </c>
      <c r="AT1675" s="51">
        <f t="shared" si="616"/>
        <v>41.513213999999998</v>
      </c>
      <c r="AU1675" s="51">
        <f t="shared" si="617"/>
        <v>21.612684000000002</v>
      </c>
      <c r="AV1675" s="51">
        <f t="shared" si="618"/>
        <v>43.889758999999998</v>
      </c>
      <c r="AY1675">
        <v>42306</v>
      </c>
      <c r="AZ1675">
        <v>42306</v>
      </c>
      <c r="BA1675" t="s">
        <v>29</v>
      </c>
      <c r="BB1675" s="1">
        <f t="shared" si="599"/>
        <v>42306</v>
      </c>
    </row>
    <row r="1676" spans="1:54">
      <c r="A1676" t="str">
        <f t="shared" si="619"/>
        <v>42338Fábio91</v>
      </c>
      <c r="B1676" s="48">
        <v>42338.414513888885</v>
      </c>
      <c r="C1676" s="48">
        <f t="shared" si="620"/>
        <v>42338</v>
      </c>
      <c r="D1676" s="48" t="s">
        <v>31</v>
      </c>
      <c r="E1676" s="49">
        <f t="shared" si="621"/>
        <v>91</v>
      </c>
      <c r="F1676" s="48"/>
      <c r="G1676" s="49" t="e">
        <f>VLOOKUP(C1676,#REF!,2,0)</f>
        <v>#REF!</v>
      </c>
      <c r="H1676" s="48"/>
      <c r="I1676" s="43">
        <v>0</v>
      </c>
      <c r="J1676" s="43">
        <v>0</v>
      </c>
      <c r="K1676" s="43">
        <v>8.2978170000000002</v>
      </c>
      <c r="L1676" s="43">
        <v>21.105408000000001</v>
      </c>
      <c r="M1676" s="43">
        <v>24.922495000000001</v>
      </c>
      <c r="N1676" s="43">
        <v>25.347978999999999</v>
      </c>
      <c r="O1676" s="43">
        <v>26.209389000000002</v>
      </c>
      <c r="P1676" s="43">
        <v>25.938700000000001</v>
      </c>
      <c r="Q1676" s="43">
        <v>26.046810000000001</v>
      </c>
      <c r="R1676" s="43">
        <v>26.15513</v>
      </c>
      <c r="S1676" s="43">
        <v>27.250319999999999</v>
      </c>
      <c r="T1676" s="43">
        <v>26.919502000000001</v>
      </c>
      <c r="U1676" s="43">
        <v>27.638721</v>
      </c>
      <c r="V1676" s="43">
        <v>27.861847000000001</v>
      </c>
      <c r="W1676" s="43">
        <v>28.085809999999999</v>
      </c>
      <c r="X1676" s="43">
        <v>27.861847000000001</v>
      </c>
      <c r="Y1676" s="43">
        <v>91</v>
      </c>
      <c r="AA1676">
        <f t="shared" si="600"/>
        <v>42084.446111111109</v>
      </c>
      <c r="AB1676" t="str">
        <f t="shared" si="601"/>
        <v>42084Murilo/Kassio73</v>
      </c>
      <c r="AC1676" s="52">
        <v>42084</v>
      </c>
      <c r="AD1676" s="53" t="s">
        <v>20</v>
      </c>
      <c r="AE1676" s="54">
        <v>73</v>
      </c>
      <c r="AF1676" s="51" t="str">
        <f t="shared" si="602"/>
        <v/>
      </c>
      <c r="AG1676" s="51">
        <f t="shared" si="603"/>
        <v>0</v>
      </c>
      <c r="AH1676" s="51">
        <f t="shared" si="604"/>
        <v>0</v>
      </c>
      <c r="AI1676" s="51">
        <f t="shared" si="605"/>
        <v>7.2800000000000002E-4</v>
      </c>
      <c r="AJ1676" s="51">
        <f t="shared" si="606"/>
        <v>18.882774000000001</v>
      </c>
      <c r="AK1676" s="51">
        <f t="shared" si="607"/>
        <v>40.845965999999997</v>
      </c>
      <c r="AL1676" s="51">
        <f t="shared" si="608"/>
        <v>35.853580000000001</v>
      </c>
      <c r="AM1676" s="51">
        <f t="shared" si="609"/>
        <v>37.908324999999998</v>
      </c>
      <c r="AN1676" s="51">
        <f t="shared" si="610"/>
        <v>40.183948999999998</v>
      </c>
      <c r="AO1676" s="51">
        <f t="shared" si="611"/>
        <v>41.429546000000002</v>
      </c>
      <c r="AP1676" s="51">
        <f t="shared" si="612"/>
        <v>39.772838999999998</v>
      </c>
      <c r="AQ1676" s="51">
        <f t="shared" si="613"/>
        <v>41.429546000000002</v>
      </c>
      <c r="AR1676" s="51">
        <f t="shared" si="614"/>
        <v>33.779738999999999</v>
      </c>
      <c r="AS1676" s="51">
        <f t="shared" si="615"/>
        <v>42.439273999999997</v>
      </c>
      <c r="AT1676" s="51">
        <f t="shared" si="616"/>
        <v>45.363556000000003</v>
      </c>
      <c r="AU1676" s="51">
        <f t="shared" si="617"/>
        <v>30.460581000000001</v>
      </c>
      <c r="AV1676" s="51">
        <f t="shared" si="618"/>
        <v>49.831977999999999</v>
      </c>
      <c r="AY1676">
        <v>42311</v>
      </c>
      <c r="AZ1676">
        <v>42311</v>
      </c>
      <c r="BA1676" t="s">
        <v>29</v>
      </c>
      <c r="BB1676" s="1">
        <f t="shared" si="599"/>
        <v>42311</v>
      </c>
    </row>
    <row r="1677" spans="1:54">
      <c r="A1677" t="str">
        <f t="shared" si="619"/>
        <v>42341Fábio91</v>
      </c>
      <c r="B1677" s="48">
        <v>42341.37841435185</v>
      </c>
      <c r="C1677" s="48">
        <f t="shared" si="620"/>
        <v>42341</v>
      </c>
      <c r="D1677" s="48" t="s">
        <v>31</v>
      </c>
      <c r="E1677" s="49">
        <f t="shared" si="621"/>
        <v>91</v>
      </c>
      <c r="F1677" s="48"/>
      <c r="G1677" s="49" t="e">
        <f>VLOOKUP(C1677,#REF!,2,0)</f>
        <v>#REF!</v>
      </c>
      <c r="H1677" s="48"/>
      <c r="I1677" s="43">
        <v>0</v>
      </c>
      <c r="J1677" s="43">
        <v>0</v>
      </c>
      <c r="K1677" s="43">
        <v>2.6705930000000002</v>
      </c>
      <c r="L1677" s="43">
        <v>18.143035999999999</v>
      </c>
      <c r="M1677" s="43">
        <v>19.291584</v>
      </c>
      <c r="N1677" s="43">
        <v>19.338263999999999</v>
      </c>
      <c r="O1677" s="43">
        <v>18.324417</v>
      </c>
      <c r="P1677" s="43">
        <v>19.478639999999999</v>
      </c>
      <c r="Q1677" s="43">
        <v>22.645251999999999</v>
      </c>
      <c r="R1677" s="43">
        <v>24.395575999999998</v>
      </c>
      <c r="S1677" s="43">
        <v>26.209389000000002</v>
      </c>
      <c r="T1677" s="43">
        <v>26.046810000000001</v>
      </c>
      <c r="U1677" s="43">
        <v>26.481413</v>
      </c>
      <c r="V1677" s="43">
        <v>26.974508</v>
      </c>
      <c r="W1677" s="43">
        <v>26.809674999999999</v>
      </c>
      <c r="X1677" s="43">
        <v>26.700047999999999</v>
      </c>
      <c r="Y1677" s="43">
        <v>91</v>
      </c>
      <c r="AA1677">
        <f t="shared" si="600"/>
        <v>42086.722418981481</v>
      </c>
      <c r="AB1677" t="str">
        <f t="shared" si="601"/>
        <v>42086Murilo/Kassio73</v>
      </c>
      <c r="AC1677" s="52">
        <v>42086</v>
      </c>
      <c r="AD1677" s="53" t="s">
        <v>20</v>
      </c>
      <c r="AE1677" s="54">
        <v>73</v>
      </c>
      <c r="AF1677" s="51" t="str">
        <f t="shared" si="602"/>
        <v/>
      </c>
      <c r="AG1677" s="51">
        <f t="shared" si="603"/>
        <v>0</v>
      </c>
      <c r="AH1677" s="51">
        <f t="shared" si="604"/>
        <v>0</v>
      </c>
      <c r="AI1677" s="51">
        <f t="shared" si="605"/>
        <v>3.9999999999999998E-6</v>
      </c>
      <c r="AJ1677" s="51">
        <f t="shared" si="606"/>
        <v>18.217172999999999</v>
      </c>
      <c r="AK1677" s="51">
        <f t="shared" si="607"/>
        <v>40.762917000000002</v>
      </c>
      <c r="AL1677" s="51">
        <f t="shared" si="608"/>
        <v>35.775677000000002</v>
      </c>
      <c r="AM1677" s="51">
        <f t="shared" si="609"/>
        <v>37.908324999999998</v>
      </c>
      <c r="AN1677" s="51">
        <f t="shared" si="610"/>
        <v>40.101554999999998</v>
      </c>
      <c r="AO1677" s="51">
        <f t="shared" si="611"/>
        <v>42.101398000000003</v>
      </c>
      <c r="AP1677" s="51">
        <f t="shared" si="612"/>
        <v>40.183948999999998</v>
      </c>
      <c r="AQ1677" s="51">
        <f t="shared" si="613"/>
        <v>42.017142999999997</v>
      </c>
      <c r="AR1677" s="51">
        <f t="shared" si="614"/>
        <v>36.244323999999999</v>
      </c>
      <c r="AS1677" s="51">
        <f t="shared" si="615"/>
        <v>44.580418000000002</v>
      </c>
      <c r="AT1677" s="51">
        <f t="shared" si="616"/>
        <v>46.241351999999999</v>
      </c>
      <c r="AU1677" s="51">
        <f t="shared" si="617"/>
        <v>53.831798999999997</v>
      </c>
      <c r="AV1677" s="51">
        <f t="shared" si="618"/>
        <v>49.467232000000003</v>
      </c>
      <c r="AY1677">
        <v>42312</v>
      </c>
      <c r="AZ1677">
        <v>42312</v>
      </c>
      <c r="BA1677" t="s">
        <v>29</v>
      </c>
      <c r="BB1677" s="1">
        <f t="shared" si="599"/>
        <v>42312</v>
      </c>
    </row>
    <row r="1678" spans="1:54">
      <c r="A1678" t="str">
        <f t="shared" si="619"/>
        <v>42342Fábio91</v>
      </c>
      <c r="B1678" s="48">
        <v>42342.622812499998</v>
      </c>
      <c r="C1678" s="48">
        <f t="shared" si="620"/>
        <v>42342</v>
      </c>
      <c r="D1678" s="48" t="s">
        <v>31</v>
      </c>
      <c r="E1678" s="49">
        <f t="shared" si="621"/>
        <v>91</v>
      </c>
      <c r="F1678" s="48"/>
      <c r="G1678" s="49" t="e">
        <f>VLOOKUP(C1678,#REF!,2,0)</f>
        <v>#REF!</v>
      </c>
      <c r="H1678" s="48"/>
      <c r="I1678" s="43">
        <v>0</v>
      </c>
      <c r="J1678" s="43">
        <v>0</v>
      </c>
      <c r="K1678" s="43">
        <v>1.5587200000000001</v>
      </c>
      <c r="L1678" s="43">
        <v>17.515518</v>
      </c>
      <c r="M1678" s="43">
        <v>18.689892</v>
      </c>
      <c r="N1678" s="43">
        <v>18.598167</v>
      </c>
      <c r="O1678" s="43">
        <v>17.118037999999999</v>
      </c>
      <c r="P1678" s="43">
        <v>18.506699000000001</v>
      </c>
      <c r="Q1678" s="43">
        <v>21.596231</v>
      </c>
      <c r="R1678" s="43">
        <v>22.746447</v>
      </c>
      <c r="S1678" s="43">
        <v>22.847866</v>
      </c>
      <c r="T1678" s="43">
        <v>24.343222000000001</v>
      </c>
      <c r="U1678" s="43">
        <v>26.263680999999998</v>
      </c>
      <c r="V1678" s="43">
        <v>26.590596999999999</v>
      </c>
      <c r="W1678" s="43">
        <v>26.372440000000001</v>
      </c>
      <c r="X1678" s="43">
        <v>26.263680999999998</v>
      </c>
      <c r="Y1678" s="43">
        <v>91</v>
      </c>
      <c r="AA1678">
        <f t="shared" si="600"/>
        <v>42089.770520833335</v>
      </c>
      <c r="AB1678" t="str">
        <f t="shared" si="601"/>
        <v>42089Murilo/Kassio73</v>
      </c>
      <c r="AC1678" s="52">
        <v>42089</v>
      </c>
      <c r="AD1678" s="53" t="s">
        <v>20</v>
      </c>
      <c r="AE1678" s="54">
        <v>73</v>
      </c>
      <c r="AF1678" s="51" t="str">
        <f t="shared" si="602"/>
        <v/>
      </c>
      <c r="AG1678" s="51">
        <f t="shared" si="603"/>
        <v>0</v>
      </c>
      <c r="AH1678" s="51">
        <f t="shared" si="604"/>
        <v>0</v>
      </c>
      <c r="AI1678" s="51">
        <f t="shared" si="605"/>
        <v>0</v>
      </c>
      <c r="AJ1678" s="51">
        <f t="shared" si="606"/>
        <v>15.081277</v>
      </c>
      <c r="AK1678" s="51">
        <f t="shared" si="607"/>
        <v>38.713603999999997</v>
      </c>
      <c r="AL1678" s="51">
        <f t="shared" si="608"/>
        <v>33.477725999999997</v>
      </c>
      <c r="AM1678" s="51">
        <f t="shared" si="609"/>
        <v>35.775677000000002</v>
      </c>
      <c r="AN1678" s="51">
        <f t="shared" si="610"/>
        <v>38.309925</v>
      </c>
      <c r="AO1678" s="51">
        <f t="shared" si="611"/>
        <v>39.690842000000004</v>
      </c>
      <c r="AP1678" s="51">
        <f t="shared" si="612"/>
        <v>37.908324999999998</v>
      </c>
      <c r="AQ1678" s="51">
        <f t="shared" si="613"/>
        <v>39.200752000000001</v>
      </c>
      <c r="AR1678" s="51">
        <f t="shared" si="614"/>
        <v>31.038038</v>
      </c>
      <c r="AS1678" s="51">
        <f t="shared" si="615"/>
        <v>39.200752000000001</v>
      </c>
      <c r="AT1678" s="51">
        <f t="shared" si="616"/>
        <v>42.523941000000001</v>
      </c>
      <c r="AU1678" s="51">
        <f t="shared" si="617"/>
        <v>22.157710999999999</v>
      </c>
      <c r="AV1678" s="51">
        <f t="shared" si="618"/>
        <v>44.580418000000002</v>
      </c>
      <c r="AY1678">
        <v>42317</v>
      </c>
      <c r="AZ1678">
        <v>42317</v>
      </c>
      <c r="BA1678" t="s">
        <v>29</v>
      </c>
      <c r="BB1678" s="1">
        <f t="shared" si="599"/>
        <v>42317</v>
      </c>
    </row>
    <row r="1679" spans="1:54">
      <c r="A1679" t="str">
        <f t="shared" si="619"/>
        <v>42346Fábio91</v>
      </c>
      <c r="B1679" s="48">
        <v>42346.412210648145</v>
      </c>
      <c r="C1679" s="48">
        <f t="shared" si="620"/>
        <v>42346</v>
      </c>
      <c r="D1679" s="48" t="s">
        <v>31</v>
      </c>
      <c r="E1679" s="49">
        <f t="shared" si="621"/>
        <v>91</v>
      </c>
      <c r="F1679" s="48"/>
      <c r="G1679" s="49" t="e">
        <f>VLOOKUP(C1679,#REF!,2,0)</f>
        <v>#REF!</v>
      </c>
      <c r="H1679" s="48"/>
      <c r="I1679" s="43">
        <v>0</v>
      </c>
      <c r="J1679" s="43">
        <v>0</v>
      </c>
      <c r="K1679" s="43">
        <v>3.3548390000000001</v>
      </c>
      <c r="L1679" s="43">
        <v>18.461030999999998</v>
      </c>
      <c r="M1679" s="43">
        <v>19.431795000000001</v>
      </c>
      <c r="N1679" s="43">
        <v>19.338263999999999</v>
      </c>
      <c r="O1679" s="43">
        <v>17.872714999999999</v>
      </c>
      <c r="P1679" s="43">
        <v>18.73584</v>
      </c>
      <c r="Q1679" s="43">
        <v>21.350121999999999</v>
      </c>
      <c r="R1679" s="43">
        <v>22.594749</v>
      </c>
      <c r="S1679" s="43">
        <v>22.443562</v>
      </c>
      <c r="T1679" s="43">
        <v>22.645251999999999</v>
      </c>
      <c r="U1679" s="43">
        <v>25.615658</v>
      </c>
      <c r="V1679" s="43">
        <v>26.645285000000001</v>
      </c>
      <c r="W1679" s="43">
        <v>26.263680999999998</v>
      </c>
      <c r="X1679" s="43">
        <v>26.318045000000001</v>
      </c>
      <c r="Y1679" s="43">
        <v>91</v>
      </c>
      <c r="AA1679">
        <f t="shared" si="600"/>
        <v>42094.76185185185</v>
      </c>
      <c r="AB1679" t="str">
        <f t="shared" si="601"/>
        <v>42094Murilo/Kassio73</v>
      </c>
      <c r="AC1679" s="52">
        <v>42094</v>
      </c>
      <c r="AD1679" s="53" t="s">
        <v>20</v>
      </c>
      <c r="AE1679" s="54">
        <v>73</v>
      </c>
      <c r="AF1679" s="51" t="str">
        <f t="shared" si="602"/>
        <v/>
      </c>
      <c r="AG1679" s="51">
        <f t="shared" si="603"/>
        <v>0</v>
      </c>
      <c r="AH1679" s="51">
        <f t="shared" si="604"/>
        <v>0</v>
      </c>
      <c r="AI1679" s="51">
        <f t="shared" si="605"/>
        <v>9.9999999999999995E-7</v>
      </c>
      <c r="AJ1679" s="51">
        <f t="shared" si="606"/>
        <v>16.452760999999999</v>
      </c>
      <c r="AK1679" s="51">
        <f t="shared" si="607"/>
        <v>39.772838999999998</v>
      </c>
      <c r="AL1679" s="51">
        <f t="shared" si="608"/>
        <v>35.232684999999996</v>
      </c>
      <c r="AM1679" s="51">
        <f t="shared" si="609"/>
        <v>37.111370000000001</v>
      </c>
      <c r="AN1679" s="51">
        <f t="shared" si="610"/>
        <v>39.038032999999999</v>
      </c>
      <c r="AO1679" s="51">
        <f t="shared" si="611"/>
        <v>39.772838999999998</v>
      </c>
      <c r="AP1679" s="51">
        <f t="shared" si="612"/>
        <v>37.42915</v>
      </c>
      <c r="AQ1679" s="51">
        <f t="shared" si="613"/>
        <v>38.471161000000002</v>
      </c>
      <c r="AR1679" s="51">
        <f t="shared" si="614"/>
        <v>29.959826</v>
      </c>
      <c r="AS1679" s="51">
        <f t="shared" si="615"/>
        <v>37.588543000000001</v>
      </c>
      <c r="AT1679" s="51">
        <f t="shared" si="616"/>
        <v>41.095592000000003</v>
      </c>
      <c r="AU1679" s="51">
        <f t="shared" si="617"/>
        <v>21.134211000000001</v>
      </c>
      <c r="AV1679" s="51">
        <f t="shared" si="618"/>
        <v>43.632098999999997</v>
      </c>
      <c r="AY1679">
        <v>42319</v>
      </c>
      <c r="AZ1679">
        <v>42319</v>
      </c>
      <c r="BA1679" t="s">
        <v>29</v>
      </c>
      <c r="BB1679" s="1">
        <f t="shared" si="599"/>
        <v>42319</v>
      </c>
    </row>
    <row r="1680" spans="1:54">
      <c r="A1680" t="str">
        <f t="shared" si="619"/>
        <v>42348Fábio91</v>
      </c>
      <c r="B1680" s="48">
        <v>42348.683530092596</v>
      </c>
      <c r="C1680" s="48">
        <f t="shared" si="620"/>
        <v>42348</v>
      </c>
      <c r="D1680" s="48" t="s">
        <v>31</v>
      </c>
      <c r="E1680" s="49">
        <f t="shared" si="621"/>
        <v>91</v>
      </c>
      <c r="F1680" s="48"/>
      <c r="G1680" s="49" t="e">
        <f>VLOOKUP(C1680,#REF!,2,0)</f>
        <v>#REF!</v>
      </c>
      <c r="H1680" s="48"/>
      <c r="I1680" s="43">
        <v>0</v>
      </c>
      <c r="J1680" s="43">
        <v>0</v>
      </c>
      <c r="K1680" s="43">
        <v>5.2553070000000002</v>
      </c>
      <c r="L1680" s="43">
        <v>19.478639999999999</v>
      </c>
      <c r="M1680" s="43">
        <v>20.092924</v>
      </c>
      <c r="N1680" s="43">
        <v>19.713774000000001</v>
      </c>
      <c r="O1680" s="43">
        <v>19.059010000000001</v>
      </c>
      <c r="P1680" s="43">
        <v>20.045342999999999</v>
      </c>
      <c r="Q1680" s="43">
        <v>22.292839000000001</v>
      </c>
      <c r="R1680" s="43">
        <v>23.153414000000001</v>
      </c>
      <c r="S1680" s="43">
        <v>22.594749</v>
      </c>
      <c r="T1680" s="43">
        <v>22.645251999999999</v>
      </c>
      <c r="U1680" s="43">
        <v>24.975517</v>
      </c>
      <c r="V1680" s="43">
        <v>26.372440000000001</v>
      </c>
      <c r="W1680" s="43">
        <v>25.830808999999999</v>
      </c>
      <c r="X1680" s="43">
        <v>26.209389000000002</v>
      </c>
      <c r="Y1680" s="43">
        <v>91</v>
      </c>
      <c r="AA1680">
        <f t="shared" si="600"/>
        <v>42111.73101851852</v>
      </c>
      <c r="AB1680" t="str">
        <f t="shared" si="601"/>
        <v>42111Murilo/Kassio73</v>
      </c>
      <c r="AC1680" s="52">
        <v>42111</v>
      </c>
      <c r="AD1680" s="53" t="s">
        <v>20</v>
      </c>
      <c r="AE1680" s="54">
        <v>73</v>
      </c>
      <c r="AF1680" s="51" t="str">
        <f t="shared" si="602"/>
        <v/>
      </c>
      <c r="AG1680" s="51">
        <f t="shared" si="603"/>
        <v>0</v>
      </c>
      <c r="AH1680" s="51">
        <f t="shared" si="604"/>
        <v>0</v>
      </c>
      <c r="AI1680" s="51">
        <f t="shared" si="605"/>
        <v>0</v>
      </c>
      <c r="AJ1680" s="51">
        <f t="shared" si="606"/>
        <v>11.398388000000001</v>
      </c>
      <c r="AK1680" s="51">
        <f t="shared" si="607"/>
        <v>35.387413000000002</v>
      </c>
      <c r="AL1680" s="51">
        <f t="shared" si="608"/>
        <v>29.746500000000001</v>
      </c>
      <c r="AM1680" s="51">
        <f t="shared" si="609"/>
        <v>32.952477000000002</v>
      </c>
      <c r="AN1680" s="51">
        <f t="shared" si="610"/>
        <v>34.540657000000003</v>
      </c>
      <c r="AO1680" s="51">
        <f t="shared" si="611"/>
        <v>35.931556999999998</v>
      </c>
      <c r="AP1680" s="51">
        <f t="shared" si="612"/>
        <v>33.252102000000001</v>
      </c>
      <c r="AQ1680" s="51">
        <f t="shared" si="613"/>
        <v>34.540657000000003</v>
      </c>
      <c r="AR1680" s="51">
        <f t="shared" si="614"/>
        <v>25.774999999999999</v>
      </c>
      <c r="AS1680" s="51">
        <f t="shared" si="615"/>
        <v>33.102134999999997</v>
      </c>
      <c r="AT1680" s="51">
        <f t="shared" si="616"/>
        <v>36.558444999999999</v>
      </c>
      <c r="AU1680" s="51">
        <f t="shared" si="617"/>
        <v>18.162282999999999</v>
      </c>
      <c r="AV1680" s="51">
        <f t="shared" si="618"/>
        <v>38.309925</v>
      </c>
      <c r="AY1680">
        <v>42322</v>
      </c>
      <c r="AZ1680">
        <v>42322</v>
      </c>
      <c r="BA1680" t="s">
        <v>29</v>
      </c>
      <c r="BB1680" s="1">
        <f t="shared" si="599"/>
        <v>42322</v>
      </c>
    </row>
    <row r="1681" spans="1:54">
      <c r="A1681" t="str">
        <f t="shared" si="619"/>
        <v>42349Fábio91</v>
      </c>
      <c r="B1681" s="48">
        <v>42349.356921296298</v>
      </c>
      <c r="C1681" s="48">
        <f t="shared" si="620"/>
        <v>42349</v>
      </c>
      <c r="D1681" s="48" t="s">
        <v>31</v>
      </c>
      <c r="E1681" s="49">
        <f t="shared" si="621"/>
        <v>91</v>
      </c>
      <c r="F1681" s="48"/>
      <c r="G1681" s="49" t="e">
        <f>VLOOKUP(C1681,#REF!,2,0)</f>
        <v>#REF!</v>
      </c>
      <c r="H1681" s="48"/>
      <c r="I1681" s="43">
        <v>0</v>
      </c>
      <c r="J1681" s="43">
        <v>0</v>
      </c>
      <c r="K1681" s="43">
        <v>5.3715130000000002</v>
      </c>
      <c r="L1681" s="43">
        <v>19.902884</v>
      </c>
      <c r="M1681" s="43">
        <v>20.523775000000001</v>
      </c>
      <c r="N1681" s="43">
        <v>20.188268999999998</v>
      </c>
      <c r="O1681" s="43">
        <v>19.291584</v>
      </c>
      <c r="P1681" s="43">
        <v>20.140577</v>
      </c>
      <c r="Q1681" s="43">
        <v>22.343050000000002</v>
      </c>
      <c r="R1681" s="43">
        <v>23.306941999999999</v>
      </c>
      <c r="S1681" s="43">
        <v>23.000402000000001</v>
      </c>
      <c r="T1681" s="43">
        <v>23.153414000000001</v>
      </c>
      <c r="U1681" s="43">
        <v>26.046810000000001</v>
      </c>
      <c r="V1681" s="43">
        <v>27.250319999999999</v>
      </c>
      <c r="W1681" s="43">
        <v>26.645285000000001</v>
      </c>
      <c r="X1681" s="43">
        <v>27.084671</v>
      </c>
      <c r="Y1681" s="43">
        <v>91</v>
      </c>
      <c r="AA1681">
        <f t="shared" si="600"/>
        <v>42119.461504629631</v>
      </c>
      <c r="AB1681" t="str">
        <f t="shared" si="601"/>
        <v>42119Murilo/Kassio73</v>
      </c>
      <c r="AC1681" s="52">
        <v>42119</v>
      </c>
      <c r="AD1681" s="53" t="s">
        <v>20</v>
      </c>
      <c r="AE1681" s="54">
        <v>73</v>
      </c>
      <c r="AF1681" s="51" t="str">
        <f t="shared" si="602"/>
        <v/>
      </c>
      <c r="AG1681" s="51">
        <f t="shared" si="603"/>
        <v>0</v>
      </c>
      <c r="AH1681" s="51">
        <f t="shared" si="604"/>
        <v>0</v>
      </c>
      <c r="AI1681" s="51">
        <f t="shared" si="605"/>
        <v>9.9999999999999995E-7</v>
      </c>
      <c r="AJ1681" s="51">
        <f t="shared" si="606"/>
        <v>9.6144200000000009</v>
      </c>
      <c r="AK1681" s="51">
        <f t="shared" si="607"/>
        <v>32.505577000000002</v>
      </c>
      <c r="AL1681" s="51">
        <f t="shared" si="608"/>
        <v>26.976317999999999</v>
      </c>
      <c r="AM1681" s="51">
        <f t="shared" si="609"/>
        <v>31.110600999999999</v>
      </c>
      <c r="AN1681" s="51">
        <f t="shared" si="610"/>
        <v>32.357277000000003</v>
      </c>
      <c r="AO1681" s="51">
        <f t="shared" si="611"/>
        <v>33.779738999999999</v>
      </c>
      <c r="AP1681" s="51">
        <f t="shared" si="612"/>
        <v>30.965553</v>
      </c>
      <c r="AQ1681" s="51">
        <f t="shared" si="613"/>
        <v>31.840954</v>
      </c>
      <c r="AR1681" s="51">
        <f t="shared" si="614"/>
        <v>23.646038000000001</v>
      </c>
      <c r="AS1681" s="51">
        <f t="shared" si="615"/>
        <v>30.676480999999999</v>
      </c>
      <c r="AT1681" s="51">
        <f t="shared" si="616"/>
        <v>34.083092000000001</v>
      </c>
      <c r="AU1681" s="51">
        <f t="shared" si="617"/>
        <v>16.452760999999999</v>
      </c>
      <c r="AV1681" s="51">
        <f t="shared" si="618"/>
        <v>35.931556999999998</v>
      </c>
      <c r="AY1681">
        <v>42324</v>
      </c>
      <c r="AZ1681">
        <v>42324</v>
      </c>
      <c r="BA1681" t="s">
        <v>29</v>
      </c>
      <c r="BB1681" s="1">
        <f t="shared" si="599"/>
        <v>42324</v>
      </c>
    </row>
    <row r="1682" spans="1:54">
      <c r="A1682" t="str">
        <f t="shared" si="619"/>
        <v>42353Fábio91</v>
      </c>
      <c r="B1682" s="48">
        <v>42353.574930555558</v>
      </c>
      <c r="C1682" s="48">
        <f t="shared" si="620"/>
        <v>42353</v>
      </c>
      <c r="D1682" s="48" t="s">
        <v>31</v>
      </c>
      <c r="E1682" s="49">
        <f t="shared" si="621"/>
        <v>91</v>
      </c>
      <c r="F1682" s="48"/>
      <c r="G1682" s="49" t="e">
        <f>VLOOKUP(C1682,#REF!,2,0)</f>
        <v>#REF!</v>
      </c>
      <c r="H1682" s="48"/>
      <c r="I1682" s="43">
        <v>0</v>
      </c>
      <c r="J1682" s="43">
        <v>0</v>
      </c>
      <c r="K1682" s="43">
        <v>3.8754900000000001</v>
      </c>
      <c r="L1682" s="43">
        <v>19.151875</v>
      </c>
      <c r="M1682" s="43">
        <v>20.959232</v>
      </c>
      <c r="N1682" s="43">
        <v>20.523775000000001</v>
      </c>
      <c r="O1682" s="43">
        <v>18.920164</v>
      </c>
      <c r="P1682" s="43">
        <v>19.713774000000001</v>
      </c>
      <c r="Q1682" s="43">
        <v>22.343050000000002</v>
      </c>
      <c r="R1682" s="43">
        <v>24.238562000000002</v>
      </c>
      <c r="S1682" s="43">
        <v>24.448043999999999</v>
      </c>
      <c r="T1682" s="43">
        <v>25.454886999999999</v>
      </c>
      <c r="U1682" s="43">
        <v>27.861847000000001</v>
      </c>
      <c r="V1682" s="43">
        <v>28.423368</v>
      </c>
      <c r="W1682" s="43">
        <v>28.141914</v>
      </c>
      <c r="X1682" s="43">
        <v>27.805979000000001</v>
      </c>
      <c r="Y1682" s="43">
        <v>91</v>
      </c>
      <c r="AA1682">
        <f t="shared" si="600"/>
        <v>42121.687743055554</v>
      </c>
      <c r="AB1682" t="str">
        <f t="shared" si="601"/>
        <v>42121Murilo/Kassio73</v>
      </c>
      <c r="AC1682" s="52">
        <v>42121</v>
      </c>
      <c r="AD1682" s="53" t="s">
        <v>20</v>
      </c>
      <c r="AE1682" s="54">
        <v>73</v>
      </c>
      <c r="AF1682" s="51" t="str">
        <f t="shared" si="602"/>
        <v/>
      </c>
      <c r="AG1682" s="51">
        <f t="shared" si="603"/>
        <v>0</v>
      </c>
      <c r="AH1682" s="51">
        <f t="shared" si="604"/>
        <v>0</v>
      </c>
      <c r="AI1682" s="51">
        <f t="shared" si="605"/>
        <v>0</v>
      </c>
      <c r="AJ1682" s="51">
        <f t="shared" si="606"/>
        <v>8.7495560000000001</v>
      </c>
      <c r="AK1682" s="51">
        <f t="shared" si="607"/>
        <v>31.183260000000001</v>
      </c>
      <c r="AL1682" s="51">
        <f t="shared" si="608"/>
        <v>26.039528000000001</v>
      </c>
      <c r="AM1682" s="51">
        <f t="shared" si="609"/>
        <v>30.317093</v>
      </c>
      <c r="AN1682" s="51">
        <f t="shared" si="610"/>
        <v>31.183260000000001</v>
      </c>
      <c r="AO1682" s="51">
        <f t="shared" si="611"/>
        <v>32.431399999999996</v>
      </c>
      <c r="AP1682" s="51">
        <f t="shared" si="612"/>
        <v>29.746500000000001</v>
      </c>
      <c r="AQ1682" s="51">
        <f t="shared" si="613"/>
        <v>30.676480999999999</v>
      </c>
      <c r="AR1682" s="51">
        <f t="shared" si="614"/>
        <v>22.833573999999999</v>
      </c>
      <c r="AS1682" s="51">
        <f t="shared" si="615"/>
        <v>29.746500000000001</v>
      </c>
      <c r="AT1682" s="51">
        <f t="shared" si="616"/>
        <v>33.177067000000001</v>
      </c>
      <c r="AU1682" s="51">
        <f t="shared" si="617"/>
        <v>15.531226999999999</v>
      </c>
      <c r="AV1682" s="51">
        <f t="shared" si="618"/>
        <v>34.924286000000002</v>
      </c>
      <c r="AY1682">
        <v>42326</v>
      </c>
      <c r="AZ1682">
        <v>42326</v>
      </c>
      <c r="BA1682" t="s">
        <v>29</v>
      </c>
      <c r="BB1682" s="1">
        <f t="shared" si="599"/>
        <v>42326</v>
      </c>
    </row>
    <row r="1683" spans="1:54">
      <c r="A1683" t="str">
        <f t="shared" si="619"/>
        <v>42355Fábio91</v>
      </c>
      <c r="B1683" s="48">
        <v>42355.459976851853</v>
      </c>
      <c r="C1683" s="48">
        <f t="shared" si="620"/>
        <v>42355</v>
      </c>
      <c r="D1683" s="48" t="s">
        <v>31</v>
      </c>
      <c r="E1683" s="49">
        <f t="shared" si="621"/>
        <v>91</v>
      </c>
      <c r="F1683" s="48"/>
      <c r="G1683" s="49" t="e">
        <f>VLOOKUP(C1683,#REF!,2,0)</f>
        <v>#REF!</v>
      </c>
      <c r="H1683" s="48"/>
      <c r="I1683" s="43">
        <v>0</v>
      </c>
      <c r="J1683" s="43">
        <v>0</v>
      </c>
      <c r="K1683" s="43">
        <v>3.5541619999999998</v>
      </c>
      <c r="L1683" s="43">
        <v>18.689892</v>
      </c>
      <c r="M1683" s="43">
        <v>19.525558</v>
      </c>
      <c r="N1683" s="43">
        <v>19.478639999999999</v>
      </c>
      <c r="O1683" s="43">
        <v>17.962595</v>
      </c>
      <c r="P1683" s="43">
        <v>18.73584</v>
      </c>
      <c r="Q1683" s="43">
        <v>21.546894000000002</v>
      </c>
      <c r="R1683" s="43">
        <v>22.847866</v>
      </c>
      <c r="S1683" s="43">
        <v>22.645251999999999</v>
      </c>
      <c r="T1683" s="43">
        <v>22.847866</v>
      </c>
      <c r="U1683" s="43">
        <v>24.922495000000001</v>
      </c>
      <c r="V1683" s="43">
        <v>25.992735</v>
      </c>
      <c r="W1683" s="43">
        <v>26.372440000000001</v>
      </c>
      <c r="X1683" s="43">
        <v>26.700047999999999</v>
      </c>
      <c r="Y1683" s="43">
        <v>91</v>
      </c>
      <c r="AA1683">
        <f t="shared" si="600"/>
        <v>42128.715312499997</v>
      </c>
      <c r="AB1683" t="str">
        <f t="shared" si="601"/>
        <v>42128Murilo/Kassio73</v>
      </c>
      <c r="AC1683" s="52">
        <v>42128</v>
      </c>
      <c r="AD1683" s="53" t="s">
        <v>20</v>
      </c>
      <c r="AE1683" s="54">
        <v>73</v>
      </c>
      <c r="AF1683" s="51" t="str">
        <f t="shared" si="602"/>
        <v/>
      </c>
      <c r="AG1683" s="51">
        <f t="shared" si="603"/>
        <v>0</v>
      </c>
      <c r="AH1683" s="51">
        <f t="shared" si="604"/>
        <v>0</v>
      </c>
      <c r="AI1683" s="51">
        <f t="shared" si="605"/>
        <v>4.9100000000000001E-4</v>
      </c>
      <c r="AJ1683" s="51">
        <f t="shared" si="606"/>
        <v>12.803298</v>
      </c>
      <c r="AK1683" s="51">
        <f t="shared" si="607"/>
        <v>39.119338999999997</v>
      </c>
      <c r="AL1683" s="51">
        <f t="shared" si="608"/>
        <v>35.697848999999998</v>
      </c>
      <c r="AM1683" s="51">
        <f t="shared" si="609"/>
        <v>31.914465</v>
      </c>
      <c r="AN1683" s="51">
        <f t="shared" si="610"/>
        <v>29.041008000000001</v>
      </c>
      <c r="AO1683" s="51">
        <f t="shared" si="611"/>
        <v>30.532489999999999</v>
      </c>
      <c r="AP1683" s="51">
        <f t="shared" si="612"/>
        <v>27.998936</v>
      </c>
      <c r="AQ1683" s="51">
        <f t="shared" si="613"/>
        <v>28.831005000000001</v>
      </c>
      <c r="AR1683" s="51">
        <f t="shared" si="614"/>
        <v>21.492553999999998</v>
      </c>
      <c r="AS1683" s="51">
        <f t="shared" si="615"/>
        <v>28.205767000000002</v>
      </c>
      <c r="AT1683" s="51">
        <f t="shared" si="616"/>
        <v>31.840954</v>
      </c>
      <c r="AU1683" s="51">
        <f t="shared" si="617"/>
        <v>14.687381999999999</v>
      </c>
      <c r="AV1683" s="51">
        <f t="shared" si="618"/>
        <v>33.855441999999996</v>
      </c>
      <c r="AY1683">
        <v>42333</v>
      </c>
      <c r="AZ1683">
        <v>42333</v>
      </c>
      <c r="BA1683" t="s">
        <v>29</v>
      </c>
      <c r="BB1683" s="1">
        <f t="shared" si="599"/>
        <v>42333</v>
      </c>
    </row>
    <row r="1684" spans="1:54">
      <c r="A1684" t="str">
        <f t="shared" si="619"/>
        <v>42356Fábio91</v>
      </c>
      <c r="B1684" s="48">
        <v>42356.372476851851</v>
      </c>
      <c r="C1684" s="48">
        <f t="shared" si="620"/>
        <v>42356</v>
      </c>
      <c r="D1684" s="48" t="s">
        <v>31</v>
      </c>
      <c r="E1684" s="49">
        <f t="shared" si="621"/>
        <v>91</v>
      </c>
      <c r="F1684" s="48"/>
      <c r="G1684" s="49" t="e">
        <f>VLOOKUP(C1684,#REF!,2,0)</f>
        <v>#REF!</v>
      </c>
      <c r="H1684" s="48"/>
      <c r="I1684" s="43">
        <v>0</v>
      </c>
      <c r="J1684" s="43">
        <v>0</v>
      </c>
      <c r="K1684" s="43">
        <v>1.615729</v>
      </c>
      <c r="L1684" s="43">
        <v>15.784833000000001</v>
      </c>
      <c r="M1684" s="43">
        <v>16.337140999999999</v>
      </c>
      <c r="N1684" s="43">
        <v>16.337140999999999</v>
      </c>
      <c r="O1684" s="43">
        <v>16.812135999999999</v>
      </c>
      <c r="P1684" s="43">
        <v>17.649018999999999</v>
      </c>
      <c r="Q1684" s="43">
        <v>20.862079999999999</v>
      </c>
      <c r="R1684" s="43">
        <v>22.594749</v>
      </c>
      <c r="S1684" s="43">
        <v>22.393265</v>
      </c>
      <c r="T1684" s="43">
        <v>22.292839000000001</v>
      </c>
      <c r="U1684" s="43">
        <v>24.186343999999998</v>
      </c>
      <c r="V1684" s="43">
        <v>24.290852000000001</v>
      </c>
      <c r="W1684" s="43">
        <v>24.186343999999998</v>
      </c>
      <c r="X1684" s="43">
        <v>26.263680999999998</v>
      </c>
      <c r="Y1684" s="43">
        <v>91</v>
      </c>
      <c r="AA1684">
        <f t="shared" si="600"/>
        <v>42136.429837962962</v>
      </c>
      <c r="AB1684" t="str">
        <f t="shared" si="601"/>
        <v>42136Murilo/Kassio73</v>
      </c>
      <c r="AC1684" s="52">
        <v>42136</v>
      </c>
      <c r="AD1684" s="53" t="s">
        <v>20</v>
      </c>
      <c r="AE1684" s="54">
        <v>73</v>
      </c>
      <c r="AF1684" s="51" t="str">
        <f t="shared" si="602"/>
        <v/>
      </c>
      <c r="AG1684" s="51">
        <f t="shared" si="603"/>
        <v>5.5999999999999999E-5</v>
      </c>
      <c r="AH1684" s="51">
        <f t="shared" si="604"/>
        <v>4.1E-5</v>
      </c>
      <c r="AI1684" s="51">
        <f t="shared" si="605"/>
        <v>3.1199999999999999E-4</v>
      </c>
      <c r="AJ1684" s="51">
        <f t="shared" si="606"/>
        <v>12.667740999999999</v>
      </c>
      <c r="AK1684" s="51">
        <f t="shared" si="607"/>
        <v>38.149062999999998</v>
      </c>
      <c r="AL1684" s="51">
        <f t="shared" si="608"/>
        <v>33.477725999999997</v>
      </c>
      <c r="AM1684" s="51">
        <f t="shared" si="609"/>
        <v>33.779738999999999</v>
      </c>
      <c r="AN1684" s="51">
        <f t="shared" si="610"/>
        <v>30.245471999999999</v>
      </c>
      <c r="AO1684" s="51">
        <f t="shared" si="611"/>
        <v>29.888642999999998</v>
      </c>
      <c r="AP1684" s="51">
        <f t="shared" si="612"/>
        <v>26.908846</v>
      </c>
      <c r="AQ1684" s="51">
        <f t="shared" si="613"/>
        <v>27.519283000000001</v>
      </c>
      <c r="AR1684" s="51">
        <f t="shared" si="614"/>
        <v>20.252334999999999</v>
      </c>
      <c r="AS1684" s="51">
        <f t="shared" si="615"/>
        <v>27.043897999999999</v>
      </c>
      <c r="AT1684" s="51">
        <f t="shared" si="616"/>
        <v>30.532489999999999</v>
      </c>
      <c r="AU1684" s="51">
        <f t="shared" si="617"/>
        <v>14.011765</v>
      </c>
      <c r="AV1684" s="51">
        <f t="shared" si="618"/>
        <v>32.579844999999999</v>
      </c>
      <c r="AY1684">
        <v>42333</v>
      </c>
      <c r="AZ1684">
        <v>42333</v>
      </c>
      <c r="BA1684" t="s">
        <v>29</v>
      </c>
      <c r="BB1684" s="1">
        <f t="shared" si="599"/>
        <v>42333</v>
      </c>
    </row>
    <row r="1685" spans="1:54">
      <c r="A1685" t="str">
        <f t="shared" si="619"/>
        <v>42373Fábio91</v>
      </c>
      <c r="B1685" s="48">
        <v>42373.627557870372</v>
      </c>
      <c r="C1685" s="48">
        <f t="shared" si="620"/>
        <v>42373</v>
      </c>
      <c r="D1685" s="48" t="s">
        <v>31</v>
      </c>
      <c r="E1685" s="49">
        <f t="shared" si="621"/>
        <v>91</v>
      </c>
      <c r="F1685" s="48"/>
      <c r="G1685" s="49" t="e">
        <f>VLOOKUP(C1685,#REF!,2,0)</f>
        <v>#REF!</v>
      </c>
      <c r="H1685" s="48"/>
      <c r="I1685" s="43">
        <v>0</v>
      </c>
      <c r="J1685" s="43">
        <v>0</v>
      </c>
      <c r="K1685" s="43">
        <v>4.7612139999999998</v>
      </c>
      <c r="L1685" s="43">
        <v>18.920164</v>
      </c>
      <c r="M1685" s="43">
        <v>19.855543000000001</v>
      </c>
      <c r="N1685" s="43">
        <v>19.902884</v>
      </c>
      <c r="O1685" s="43">
        <v>19.059010000000001</v>
      </c>
      <c r="P1685" s="43">
        <v>20.862079999999999</v>
      </c>
      <c r="Q1685" s="43">
        <v>24.500519000000001</v>
      </c>
      <c r="R1685" s="43">
        <v>25.401394</v>
      </c>
      <c r="S1685" s="43">
        <v>26.700047999999999</v>
      </c>
      <c r="T1685" s="43">
        <v>25.723120000000002</v>
      </c>
      <c r="U1685" s="43">
        <v>26.263680999999998</v>
      </c>
      <c r="V1685" s="43">
        <v>26.809674999999999</v>
      </c>
      <c r="W1685" s="43">
        <v>26.919502000000001</v>
      </c>
      <c r="X1685" s="43">
        <v>26.864563</v>
      </c>
      <c r="Y1685" s="43">
        <v>91</v>
      </c>
      <c r="AA1685">
        <f t="shared" si="600"/>
        <v>41856.780324074076</v>
      </c>
      <c r="AB1685" t="str">
        <f t="shared" si="601"/>
        <v>41856Murilo/Kassio74</v>
      </c>
      <c r="AC1685" s="52">
        <v>41856</v>
      </c>
      <c r="AD1685" s="53" t="s">
        <v>20</v>
      </c>
      <c r="AE1685" s="54">
        <v>74</v>
      </c>
      <c r="AF1685" s="51" t="str">
        <f t="shared" si="602"/>
        <v/>
      </c>
      <c r="AG1685" s="51">
        <f t="shared" si="603"/>
        <v>0</v>
      </c>
      <c r="AH1685" s="51">
        <f t="shared" si="604"/>
        <v>0</v>
      </c>
      <c r="AI1685" s="51">
        <f t="shared" si="605"/>
        <v>28.831005000000001</v>
      </c>
      <c r="AJ1685" s="51">
        <f t="shared" si="606"/>
        <v>31.988050000000001</v>
      </c>
      <c r="AK1685" s="51">
        <f t="shared" si="607"/>
        <v>27.587548999999999</v>
      </c>
      <c r="AL1685" s="51">
        <f t="shared" si="608"/>
        <v>30.388791999999999</v>
      </c>
      <c r="AM1685" s="51">
        <f t="shared" si="609"/>
        <v>26.372135</v>
      </c>
      <c r="AN1685" s="51">
        <f t="shared" si="610"/>
        <v>28.621839999999999</v>
      </c>
      <c r="AO1685" s="51">
        <f t="shared" si="611"/>
        <v>33.553108000000002</v>
      </c>
      <c r="AP1685" s="51">
        <f t="shared" si="612"/>
        <v>30.820837000000001</v>
      </c>
      <c r="AQ1685" s="51">
        <f t="shared" si="613"/>
        <v>33.704093999999998</v>
      </c>
      <c r="AR1685" s="51">
        <f t="shared" si="614"/>
        <v>31.914465</v>
      </c>
      <c r="AS1685" s="51">
        <f t="shared" si="615"/>
        <v>33.102134999999997</v>
      </c>
      <c r="AT1685" s="51">
        <f t="shared" si="616"/>
        <v>37.111370000000001</v>
      </c>
      <c r="AU1685" s="51">
        <f t="shared" si="617"/>
        <v>29.817532</v>
      </c>
      <c r="AV1685" s="51">
        <f t="shared" si="618"/>
        <v>37.111370000000001</v>
      </c>
      <c r="AY1685">
        <v>42336</v>
      </c>
      <c r="AZ1685">
        <v>42336</v>
      </c>
      <c r="BA1685" t="s">
        <v>29</v>
      </c>
      <c r="BB1685" s="1">
        <f t="shared" si="599"/>
        <v>42336</v>
      </c>
    </row>
    <row r="1686" spans="1:54">
      <c r="A1686" t="str">
        <f t="shared" si="619"/>
        <v>42375Fábio91</v>
      </c>
      <c r="B1686" s="48">
        <v>42375.395972222221</v>
      </c>
      <c r="C1686" s="48">
        <f t="shared" si="620"/>
        <v>42375</v>
      </c>
      <c r="D1686" s="48" t="s">
        <v>31</v>
      </c>
      <c r="E1686" s="49">
        <f t="shared" si="621"/>
        <v>91</v>
      </c>
      <c r="F1686" s="48"/>
      <c r="G1686" s="49" t="e">
        <f>VLOOKUP(C1686,#REF!,2,0)</f>
        <v>#REF!</v>
      </c>
      <c r="H1686" s="48"/>
      <c r="I1686" s="43">
        <v>0</v>
      </c>
      <c r="J1686" s="43">
        <v>0</v>
      </c>
      <c r="K1686" s="43">
        <v>2.3265229999999999</v>
      </c>
      <c r="L1686" s="43">
        <v>17.338287000000001</v>
      </c>
      <c r="M1686" s="43">
        <v>18.689892</v>
      </c>
      <c r="N1686" s="43">
        <v>18.73584</v>
      </c>
      <c r="O1686" s="43">
        <v>17.161975999999999</v>
      </c>
      <c r="P1686" s="43">
        <v>18.188306999999998</v>
      </c>
      <c r="Q1686" s="43">
        <v>21.203135</v>
      </c>
      <c r="R1686" s="43">
        <v>22.645251999999999</v>
      </c>
      <c r="S1686" s="43">
        <v>22.343050000000002</v>
      </c>
      <c r="T1686" s="43">
        <v>23.204552</v>
      </c>
      <c r="U1686" s="43">
        <v>25.401394</v>
      </c>
      <c r="V1686" s="43">
        <v>25.938700000000001</v>
      </c>
      <c r="W1686" s="43">
        <v>25.938700000000001</v>
      </c>
      <c r="X1686" s="43">
        <v>26.046810000000001</v>
      </c>
      <c r="Y1686" s="43">
        <v>91</v>
      </c>
      <c r="AA1686">
        <f t="shared" si="600"/>
        <v>41859.719884259262</v>
      </c>
      <c r="AB1686" t="str">
        <f t="shared" si="601"/>
        <v>41859Murilo/Kassio74</v>
      </c>
      <c r="AC1686" s="52">
        <v>41859</v>
      </c>
      <c r="AD1686" s="53" t="s">
        <v>20</v>
      </c>
      <c r="AE1686" s="54">
        <v>74</v>
      </c>
      <c r="AF1686" s="51" t="str">
        <f t="shared" si="602"/>
        <v/>
      </c>
      <c r="AG1686" s="51">
        <f t="shared" si="603"/>
        <v>0</v>
      </c>
      <c r="AH1686" s="51">
        <f t="shared" si="604"/>
        <v>0</v>
      </c>
      <c r="AI1686" s="51">
        <f t="shared" si="605"/>
        <v>26.976317999999999</v>
      </c>
      <c r="AJ1686" s="51">
        <f t="shared" si="606"/>
        <v>29.959826</v>
      </c>
      <c r="AK1686" s="51">
        <f t="shared" si="607"/>
        <v>27.998936</v>
      </c>
      <c r="AL1686" s="51">
        <f t="shared" si="608"/>
        <v>30.748636000000001</v>
      </c>
      <c r="AM1686" s="51">
        <f t="shared" si="609"/>
        <v>25.054773000000001</v>
      </c>
      <c r="AN1686" s="51">
        <f t="shared" si="610"/>
        <v>29.111183</v>
      </c>
      <c r="AO1686" s="51">
        <f t="shared" si="611"/>
        <v>33.931216999999997</v>
      </c>
      <c r="AP1686" s="51">
        <f t="shared" si="612"/>
        <v>31.038038</v>
      </c>
      <c r="AQ1686" s="51">
        <f t="shared" si="613"/>
        <v>33.402434999999997</v>
      </c>
      <c r="AR1686" s="51">
        <f t="shared" si="614"/>
        <v>32.135517</v>
      </c>
      <c r="AS1686" s="51">
        <f t="shared" si="615"/>
        <v>33.177067000000001</v>
      </c>
      <c r="AT1686" s="51">
        <f t="shared" si="616"/>
        <v>37.588543000000001</v>
      </c>
      <c r="AU1686" s="51">
        <f t="shared" si="617"/>
        <v>30.245471999999999</v>
      </c>
      <c r="AV1686" s="51">
        <f t="shared" si="618"/>
        <v>37.270088000000001</v>
      </c>
      <c r="AY1686">
        <v>42338</v>
      </c>
      <c r="AZ1686">
        <v>42338</v>
      </c>
      <c r="BA1686" t="s">
        <v>29</v>
      </c>
      <c r="BB1686" s="1">
        <f t="shared" si="599"/>
        <v>42338</v>
      </c>
    </row>
    <row r="1687" spans="1:54">
      <c r="A1687" t="str">
        <f t="shared" si="619"/>
        <v>42377Fábio91</v>
      </c>
      <c r="B1687" s="48">
        <v>42377.384016203701</v>
      </c>
      <c r="C1687" s="48">
        <f t="shared" si="620"/>
        <v>42377</v>
      </c>
      <c r="D1687" s="48" t="s">
        <v>31</v>
      </c>
      <c r="E1687" s="49">
        <f t="shared" si="621"/>
        <v>91</v>
      </c>
      <c r="F1687" s="48"/>
      <c r="G1687" s="49" t="e">
        <f>VLOOKUP(C1687,#REF!,2,0)</f>
        <v>#REF!</v>
      </c>
      <c r="H1687" s="48"/>
      <c r="I1687" s="43">
        <v>0</v>
      </c>
      <c r="J1687" s="43">
        <v>0</v>
      </c>
      <c r="K1687" s="43">
        <v>1.073143</v>
      </c>
      <c r="L1687" s="43">
        <v>16.294301999999998</v>
      </c>
      <c r="M1687" s="43">
        <v>17.471107</v>
      </c>
      <c r="N1687" s="43">
        <v>17.249991999999999</v>
      </c>
      <c r="O1687" s="43">
        <v>15.242342000000001</v>
      </c>
      <c r="P1687" s="43">
        <v>16.251532000000001</v>
      </c>
      <c r="Q1687" s="43">
        <v>19.902884</v>
      </c>
      <c r="R1687" s="43">
        <v>20.959232</v>
      </c>
      <c r="S1687" s="43">
        <v>20.910616000000001</v>
      </c>
      <c r="T1687" s="43">
        <v>21.843786000000001</v>
      </c>
      <c r="U1687" s="43">
        <v>22.746447</v>
      </c>
      <c r="V1687" s="43">
        <v>23.615492</v>
      </c>
      <c r="W1687" s="43">
        <v>22.645251999999999</v>
      </c>
      <c r="X1687" s="43">
        <v>25.669376</v>
      </c>
      <c r="Y1687" s="43">
        <v>91</v>
      </c>
      <c r="AA1687">
        <f t="shared" si="600"/>
        <v>41862.460162037038</v>
      </c>
      <c r="AB1687" t="str">
        <f t="shared" si="601"/>
        <v>41862Murilo/Kassio74</v>
      </c>
      <c r="AC1687" s="52">
        <v>41862</v>
      </c>
      <c r="AD1687" s="53" t="s">
        <v>20</v>
      </c>
      <c r="AE1687" s="54">
        <v>74</v>
      </c>
      <c r="AF1687" s="51" t="str">
        <f t="shared" si="602"/>
        <v/>
      </c>
      <c r="AG1687" s="51">
        <f t="shared" si="603"/>
        <v>0</v>
      </c>
      <c r="AH1687" s="51">
        <f t="shared" si="604"/>
        <v>0</v>
      </c>
      <c r="AI1687" s="51">
        <f t="shared" si="605"/>
        <v>25.250136999999999</v>
      </c>
      <c r="AJ1687" s="51">
        <f t="shared" si="606"/>
        <v>28.621839999999999</v>
      </c>
      <c r="AK1687" s="51">
        <f t="shared" si="607"/>
        <v>27.587548999999999</v>
      </c>
      <c r="AL1687" s="51">
        <f t="shared" si="608"/>
        <v>30.604437000000001</v>
      </c>
      <c r="AM1687" s="51">
        <f t="shared" si="609"/>
        <v>24.730868999999998</v>
      </c>
      <c r="AN1687" s="51">
        <f t="shared" si="610"/>
        <v>29.392672999999998</v>
      </c>
      <c r="AO1687" s="51">
        <f t="shared" si="611"/>
        <v>33.855441999999996</v>
      </c>
      <c r="AP1687" s="51">
        <f t="shared" si="612"/>
        <v>31.038038</v>
      </c>
      <c r="AQ1687" s="51">
        <f t="shared" si="613"/>
        <v>33.402434999999997</v>
      </c>
      <c r="AR1687" s="51">
        <f t="shared" si="614"/>
        <v>31.988050000000001</v>
      </c>
      <c r="AS1687" s="51">
        <f t="shared" si="615"/>
        <v>32.952477000000002</v>
      </c>
      <c r="AT1687" s="51">
        <f t="shared" si="616"/>
        <v>37.508831000000001</v>
      </c>
      <c r="AU1687" s="51">
        <f t="shared" si="617"/>
        <v>30.102467999999998</v>
      </c>
      <c r="AV1687" s="51">
        <f t="shared" si="618"/>
        <v>37.270088000000001</v>
      </c>
      <c r="AY1687">
        <v>42341</v>
      </c>
      <c r="AZ1687">
        <v>42341</v>
      </c>
      <c r="BA1687" t="s">
        <v>29</v>
      </c>
      <c r="BB1687" s="1">
        <f t="shared" si="599"/>
        <v>42341</v>
      </c>
    </row>
    <row r="1688" spans="1:54">
      <c r="A1688" t="str">
        <f t="shared" si="619"/>
        <v>42382Fábio91</v>
      </c>
      <c r="B1688" s="48">
        <v>42382.721574074072</v>
      </c>
      <c r="C1688" s="48">
        <f t="shared" si="620"/>
        <v>42382</v>
      </c>
      <c r="D1688" s="48" t="s">
        <v>31</v>
      </c>
      <c r="E1688" s="49">
        <f t="shared" si="621"/>
        <v>91</v>
      </c>
      <c r="F1688" s="48"/>
      <c r="G1688" s="49" t="e">
        <f>VLOOKUP(C1688,#REF!,2,0)</f>
        <v>#REF!</v>
      </c>
      <c r="H1688" s="48"/>
      <c r="I1688" s="43">
        <v>0</v>
      </c>
      <c r="J1688" s="43">
        <v>0</v>
      </c>
      <c r="K1688" s="43">
        <v>6.2255779999999996</v>
      </c>
      <c r="L1688" s="43">
        <v>19.478639999999999</v>
      </c>
      <c r="M1688" s="43">
        <v>20.571967999999998</v>
      </c>
      <c r="N1688" s="43">
        <v>22.695837000000001</v>
      </c>
      <c r="O1688" s="43">
        <v>24.922495000000001</v>
      </c>
      <c r="P1688" s="43">
        <v>24.763864999999999</v>
      </c>
      <c r="Q1688" s="43">
        <v>24.975517</v>
      </c>
      <c r="R1688" s="43">
        <v>24.763864999999999</v>
      </c>
      <c r="S1688" s="43">
        <v>26.15513</v>
      </c>
      <c r="T1688" s="43">
        <v>25.241266</v>
      </c>
      <c r="U1688" s="43">
        <v>26.209389000000002</v>
      </c>
      <c r="V1688" s="43">
        <v>26.535988</v>
      </c>
      <c r="W1688" s="43">
        <v>26.318045000000001</v>
      </c>
      <c r="X1688" s="43">
        <v>26.481413</v>
      </c>
      <c r="Y1688" s="43">
        <v>91</v>
      </c>
      <c r="AA1688">
        <f t="shared" si="600"/>
        <v>41866.383483796293</v>
      </c>
      <c r="AB1688" t="str">
        <f t="shared" si="601"/>
        <v>41866Murilo/Kassio74</v>
      </c>
      <c r="AC1688" s="52">
        <v>41866</v>
      </c>
      <c r="AD1688" s="53" t="s">
        <v>20</v>
      </c>
      <c r="AE1688" s="54">
        <v>74</v>
      </c>
      <c r="AF1688" s="51" t="str">
        <f t="shared" si="602"/>
        <v/>
      </c>
      <c r="AG1688" s="51">
        <f t="shared" si="603"/>
        <v>0</v>
      </c>
      <c r="AH1688" s="51">
        <f t="shared" si="604"/>
        <v>0</v>
      </c>
      <c r="AI1688" s="51">
        <f t="shared" si="605"/>
        <v>20.897102</v>
      </c>
      <c r="AJ1688" s="51">
        <f t="shared" si="606"/>
        <v>26.372135</v>
      </c>
      <c r="AK1688" s="51">
        <f t="shared" si="607"/>
        <v>26.639799</v>
      </c>
      <c r="AL1688" s="51">
        <f t="shared" si="608"/>
        <v>30.173922000000001</v>
      </c>
      <c r="AM1688" s="51">
        <f t="shared" si="609"/>
        <v>25.380849999999999</v>
      </c>
      <c r="AN1688" s="51">
        <f t="shared" si="610"/>
        <v>29.604711999999999</v>
      </c>
      <c r="AO1688" s="51">
        <f t="shared" si="611"/>
        <v>34.159145000000002</v>
      </c>
      <c r="AP1688" s="51">
        <f t="shared" si="612"/>
        <v>31.328807999999999</v>
      </c>
      <c r="AQ1688" s="51">
        <f t="shared" si="613"/>
        <v>33.628551000000002</v>
      </c>
      <c r="AR1688" s="51">
        <f t="shared" si="614"/>
        <v>32.283279</v>
      </c>
      <c r="AS1688" s="51">
        <f t="shared" si="615"/>
        <v>33.252102000000001</v>
      </c>
      <c r="AT1688" s="51">
        <f t="shared" si="616"/>
        <v>37.748286999999998</v>
      </c>
      <c r="AU1688" s="51">
        <f t="shared" si="617"/>
        <v>30.317093</v>
      </c>
      <c r="AV1688" s="51">
        <f t="shared" si="618"/>
        <v>37.588543000000001</v>
      </c>
      <c r="AY1688">
        <v>42343</v>
      </c>
      <c r="AZ1688">
        <v>42343</v>
      </c>
      <c r="BA1688" t="s">
        <v>29</v>
      </c>
      <c r="BB1688" s="1">
        <f t="shared" si="599"/>
        <v>42343</v>
      </c>
    </row>
    <row r="1689" spans="1:54">
      <c r="A1689" t="str">
        <f t="shared" si="619"/>
        <v>42387Fábio91</v>
      </c>
      <c r="B1689" s="48">
        <v>42387.612083333333</v>
      </c>
      <c r="C1689" s="48">
        <f t="shared" si="620"/>
        <v>42387</v>
      </c>
      <c r="D1689" s="48" t="s">
        <v>31</v>
      </c>
      <c r="E1689" s="49">
        <f t="shared" si="621"/>
        <v>91</v>
      </c>
      <c r="F1689" s="48"/>
      <c r="G1689" s="49" t="e">
        <f>VLOOKUP(C1689,#REF!,2,0)</f>
        <v>#REF!</v>
      </c>
      <c r="H1689" s="48"/>
      <c r="I1689" s="43">
        <v>0</v>
      </c>
      <c r="J1689" s="43">
        <v>0</v>
      </c>
      <c r="K1689" s="43">
        <v>2.7018450000000001</v>
      </c>
      <c r="L1689" s="43">
        <v>18.598167</v>
      </c>
      <c r="M1689" s="43">
        <v>19.105416999999999</v>
      </c>
      <c r="N1689" s="43">
        <v>18.966383</v>
      </c>
      <c r="O1689" s="43">
        <v>17.649018999999999</v>
      </c>
      <c r="P1689" s="43">
        <v>18.598167</v>
      </c>
      <c r="Q1689" s="43">
        <v>21.744581</v>
      </c>
      <c r="R1689" s="43">
        <v>23.051352999999999</v>
      </c>
      <c r="S1689" s="43">
        <v>24.816673000000002</v>
      </c>
      <c r="T1689" s="43">
        <v>24.816673000000002</v>
      </c>
      <c r="U1689" s="43">
        <v>25.992735</v>
      </c>
      <c r="V1689" s="43">
        <v>26.318045000000001</v>
      </c>
      <c r="W1689" s="43">
        <v>25.992735</v>
      </c>
      <c r="X1689" s="43">
        <v>26.318045000000001</v>
      </c>
      <c r="Y1689" s="43">
        <v>91</v>
      </c>
      <c r="AA1689">
        <f t="shared" si="600"/>
        <v>41869.496840277781</v>
      </c>
      <c r="AB1689" t="str">
        <f t="shared" si="601"/>
        <v>41869Murilo/Kassio74</v>
      </c>
      <c r="AC1689" s="52">
        <v>41869</v>
      </c>
      <c r="AD1689" s="53" t="s">
        <v>20</v>
      </c>
      <c r="AE1689" s="54">
        <v>74</v>
      </c>
      <c r="AF1689" s="51" t="str">
        <f t="shared" si="602"/>
        <v/>
      </c>
      <c r="AG1689" s="51">
        <f t="shared" si="603"/>
        <v>0</v>
      </c>
      <c r="AH1689" s="51">
        <f t="shared" si="604"/>
        <v>1.0863959999999999</v>
      </c>
      <c r="AI1689" s="51">
        <f t="shared" si="605"/>
        <v>21.432604000000001</v>
      </c>
      <c r="AJ1689" s="51">
        <f t="shared" si="606"/>
        <v>26.706914999999999</v>
      </c>
      <c r="AK1689" s="51">
        <f t="shared" si="607"/>
        <v>26.841442000000001</v>
      </c>
      <c r="AL1689" s="51">
        <f t="shared" si="608"/>
        <v>29.959826</v>
      </c>
      <c r="AM1689" s="51">
        <f t="shared" si="609"/>
        <v>24.924942000000001</v>
      </c>
      <c r="AN1689" s="51">
        <f t="shared" si="610"/>
        <v>29.111183</v>
      </c>
      <c r="AO1689" s="51">
        <f t="shared" si="611"/>
        <v>33.779738999999999</v>
      </c>
      <c r="AP1689" s="51">
        <f t="shared" si="612"/>
        <v>31.183260000000001</v>
      </c>
      <c r="AQ1689" s="51">
        <f t="shared" si="613"/>
        <v>33.628551000000002</v>
      </c>
      <c r="AR1689" s="51">
        <f t="shared" si="614"/>
        <v>32.431399999999996</v>
      </c>
      <c r="AS1689" s="51">
        <f t="shared" si="615"/>
        <v>33.402434999999997</v>
      </c>
      <c r="AT1689" s="51">
        <f t="shared" si="616"/>
        <v>37.908324999999998</v>
      </c>
      <c r="AU1689" s="51">
        <f t="shared" si="617"/>
        <v>30.532489999999999</v>
      </c>
      <c r="AV1689" s="51">
        <f t="shared" si="618"/>
        <v>37.588543000000001</v>
      </c>
      <c r="AY1689">
        <v>42346</v>
      </c>
      <c r="AZ1689">
        <v>42346</v>
      </c>
      <c r="BA1689" t="s">
        <v>29</v>
      </c>
      <c r="BB1689" s="1">
        <f t="shared" si="599"/>
        <v>42346</v>
      </c>
    </row>
    <row r="1690" spans="1:54">
      <c r="A1690" t="str">
        <f t="shared" si="619"/>
        <v>42389Fábio91</v>
      </c>
      <c r="B1690" s="48">
        <v>42389.717627314814</v>
      </c>
      <c r="C1690" s="48">
        <f t="shared" si="620"/>
        <v>42389</v>
      </c>
      <c r="D1690" s="48" t="s">
        <v>31</v>
      </c>
      <c r="E1690" s="49">
        <f t="shared" si="621"/>
        <v>91</v>
      </c>
      <c r="F1690" s="48"/>
      <c r="G1690" s="49" t="e">
        <f>VLOOKUP(C1690,#REF!,2,0)</f>
        <v>#REF!</v>
      </c>
      <c r="H1690" s="48"/>
      <c r="I1690" s="43">
        <v>0</v>
      </c>
      <c r="J1690" s="43">
        <v>0</v>
      </c>
      <c r="K1690" s="43">
        <v>1.2130879999999999</v>
      </c>
      <c r="L1690" s="43">
        <v>17.471107</v>
      </c>
      <c r="M1690" s="43">
        <v>17.827870999999998</v>
      </c>
      <c r="N1690" s="43">
        <v>17.738341999999999</v>
      </c>
      <c r="O1690" s="43">
        <v>16.080988000000001</v>
      </c>
      <c r="P1690" s="43">
        <v>16.812135999999999</v>
      </c>
      <c r="Q1690" s="43">
        <v>20.236034</v>
      </c>
      <c r="R1690" s="43">
        <v>21.252056</v>
      </c>
      <c r="S1690" s="43">
        <v>21.154211</v>
      </c>
      <c r="T1690" s="43">
        <v>21.645641000000001</v>
      </c>
      <c r="U1690" s="43">
        <v>23.770520999999999</v>
      </c>
      <c r="V1690" s="43">
        <v>24.711071</v>
      </c>
      <c r="W1690" s="43">
        <v>25.294592000000002</v>
      </c>
      <c r="X1690" s="43">
        <v>25.562028999999999</v>
      </c>
      <c r="Y1690" s="43">
        <v>91</v>
      </c>
      <c r="AA1690">
        <f t="shared" si="600"/>
        <v>41870.716666666667</v>
      </c>
      <c r="AB1690" t="str">
        <f t="shared" si="601"/>
        <v>41870Murilo/Kassio74</v>
      </c>
      <c r="AC1690" s="52">
        <v>41870</v>
      </c>
      <c r="AD1690" s="53" t="s">
        <v>20</v>
      </c>
      <c r="AE1690" s="54">
        <v>74</v>
      </c>
      <c r="AF1690" s="51" t="str">
        <f t="shared" si="602"/>
        <v/>
      </c>
      <c r="AG1690" s="51">
        <f t="shared" si="603"/>
        <v>0</v>
      </c>
      <c r="AH1690" s="51">
        <f t="shared" si="604"/>
        <v>0</v>
      </c>
      <c r="AI1690" s="51">
        <f t="shared" si="605"/>
        <v>21.432604000000001</v>
      </c>
      <c r="AJ1690" s="51">
        <f t="shared" si="606"/>
        <v>26.639799</v>
      </c>
      <c r="AK1690" s="51">
        <f t="shared" si="607"/>
        <v>26.505780999999999</v>
      </c>
      <c r="AL1690" s="51">
        <f t="shared" si="608"/>
        <v>30.102467999999998</v>
      </c>
      <c r="AM1690" s="51">
        <f t="shared" si="609"/>
        <v>25.250136999999999</v>
      </c>
      <c r="AN1690" s="51">
        <f t="shared" si="610"/>
        <v>29.817532</v>
      </c>
      <c r="AO1690" s="51">
        <f t="shared" si="611"/>
        <v>34.159145000000002</v>
      </c>
      <c r="AP1690" s="51">
        <f t="shared" si="612"/>
        <v>31.183260000000001</v>
      </c>
      <c r="AQ1690" s="51">
        <f t="shared" si="613"/>
        <v>33.553108000000002</v>
      </c>
      <c r="AR1690" s="51">
        <f t="shared" si="614"/>
        <v>32.209347000000001</v>
      </c>
      <c r="AS1690" s="51">
        <f t="shared" si="615"/>
        <v>33.102134999999997</v>
      </c>
      <c r="AT1690" s="51">
        <f t="shared" si="616"/>
        <v>37.748286999999998</v>
      </c>
      <c r="AU1690" s="51">
        <f t="shared" si="617"/>
        <v>30.245471999999999</v>
      </c>
      <c r="AV1690" s="51">
        <f t="shared" si="618"/>
        <v>37.508831000000001</v>
      </c>
      <c r="AY1690">
        <v>42349</v>
      </c>
      <c r="AZ1690">
        <v>42349</v>
      </c>
      <c r="BA1690" t="s">
        <v>29</v>
      </c>
      <c r="BB1690" s="1">
        <f t="shared" si="599"/>
        <v>42349</v>
      </c>
    </row>
    <row r="1691" spans="1:54">
      <c r="A1691" t="str">
        <f t="shared" si="619"/>
        <v>42391Fábio91</v>
      </c>
      <c r="B1691" s="48">
        <v>42391.703634259262</v>
      </c>
      <c r="C1691" s="48">
        <f t="shared" si="620"/>
        <v>42391</v>
      </c>
      <c r="D1691" s="48" t="s">
        <v>31</v>
      </c>
      <c r="E1691" s="49">
        <f t="shared" si="621"/>
        <v>91</v>
      </c>
      <c r="F1691" s="48"/>
      <c r="G1691" s="49" t="e">
        <f>VLOOKUP(C1691,#REF!,2,0)</f>
        <v>#REF!</v>
      </c>
      <c r="H1691" s="48"/>
      <c r="I1691" s="43">
        <v>0</v>
      </c>
      <c r="J1691" s="43">
        <v>0</v>
      </c>
      <c r="K1691" s="43">
        <v>0.61445799999999995</v>
      </c>
      <c r="L1691" s="43">
        <v>16.080988000000001</v>
      </c>
      <c r="M1691" s="43">
        <v>16.337140999999999</v>
      </c>
      <c r="N1691" s="43">
        <v>16.294301999999998</v>
      </c>
      <c r="O1691" s="43">
        <v>14.426985</v>
      </c>
      <c r="P1691" s="43">
        <v>15.242342000000001</v>
      </c>
      <c r="Q1691" s="43">
        <v>19.291584</v>
      </c>
      <c r="R1691" s="43">
        <v>20.188268999999998</v>
      </c>
      <c r="S1691" s="43">
        <v>19.902884</v>
      </c>
      <c r="T1691" s="43">
        <v>20.620156999999999</v>
      </c>
      <c r="U1691" s="43">
        <v>22.898644999999998</v>
      </c>
      <c r="V1691" s="43">
        <v>23.000402000000001</v>
      </c>
      <c r="W1691" s="43">
        <v>20.910616000000001</v>
      </c>
      <c r="X1691" s="43">
        <v>22.746447</v>
      </c>
      <c r="Y1691" s="43">
        <v>91</v>
      </c>
      <c r="AA1691">
        <f t="shared" si="600"/>
        <v>41873.465474537035</v>
      </c>
      <c r="AB1691" t="str">
        <f t="shared" si="601"/>
        <v>41873Murilo/Kassio74</v>
      </c>
      <c r="AC1691" s="52">
        <v>41873</v>
      </c>
      <c r="AD1691" s="53" t="s">
        <v>20</v>
      </c>
      <c r="AE1691" s="54">
        <v>74</v>
      </c>
      <c r="AF1691" s="51" t="str">
        <f t="shared" si="602"/>
        <v/>
      </c>
      <c r="AG1691" s="51">
        <f t="shared" si="603"/>
        <v>0</v>
      </c>
      <c r="AH1691" s="51">
        <f t="shared" si="604"/>
        <v>0</v>
      </c>
      <c r="AI1691" s="51">
        <f t="shared" si="605"/>
        <v>21.492553999999998</v>
      </c>
      <c r="AJ1691" s="51">
        <f t="shared" si="606"/>
        <v>26.039528000000001</v>
      </c>
      <c r="AK1691" s="51">
        <f t="shared" si="607"/>
        <v>26.372135</v>
      </c>
      <c r="AL1691" s="51">
        <f t="shared" si="608"/>
        <v>29.67557</v>
      </c>
      <c r="AM1691" s="51">
        <f t="shared" si="609"/>
        <v>25.054773000000001</v>
      </c>
      <c r="AN1691" s="51">
        <f t="shared" si="610"/>
        <v>29.041008000000001</v>
      </c>
      <c r="AO1691" s="51">
        <f t="shared" si="611"/>
        <v>33.704093999999998</v>
      </c>
      <c r="AP1691" s="51">
        <f t="shared" si="612"/>
        <v>30.965553</v>
      </c>
      <c r="AQ1691" s="51">
        <f t="shared" si="613"/>
        <v>33.327229000000003</v>
      </c>
      <c r="AR1691" s="51">
        <f t="shared" si="614"/>
        <v>31.988050000000001</v>
      </c>
      <c r="AS1691" s="51">
        <f t="shared" si="615"/>
        <v>32.877800000000001</v>
      </c>
      <c r="AT1691" s="51">
        <f t="shared" si="616"/>
        <v>37.508831000000001</v>
      </c>
      <c r="AU1691" s="51">
        <f t="shared" si="617"/>
        <v>30.031096000000002</v>
      </c>
      <c r="AV1691" s="51">
        <f t="shared" si="618"/>
        <v>37.42915</v>
      </c>
      <c r="AY1691">
        <v>42349</v>
      </c>
      <c r="AZ1691">
        <v>42349</v>
      </c>
      <c r="BA1691" t="s">
        <v>29</v>
      </c>
      <c r="BB1691" s="1">
        <f t="shared" si="599"/>
        <v>42349</v>
      </c>
    </row>
    <row r="1692" spans="1:54">
      <c r="A1692" t="str">
        <f t="shared" si="619"/>
        <v>42397Fábio91</v>
      </c>
      <c r="B1692" s="48">
        <v>42397.650393518517</v>
      </c>
      <c r="C1692" s="48">
        <f t="shared" si="620"/>
        <v>42397</v>
      </c>
      <c r="D1692" s="48" t="s">
        <v>31</v>
      </c>
      <c r="E1692" s="49">
        <f t="shared" si="621"/>
        <v>91</v>
      </c>
      <c r="F1692" s="48"/>
      <c r="G1692" s="49" t="e">
        <f>VLOOKUP(C1692,#REF!,2,0)</f>
        <v>#REF!</v>
      </c>
      <c r="H1692" s="48"/>
      <c r="I1692" s="43">
        <v>0</v>
      </c>
      <c r="J1692" s="43">
        <v>0</v>
      </c>
      <c r="K1692" s="43">
        <v>2.1995140000000002</v>
      </c>
      <c r="L1692" s="43">
        <v>15.366647</v>
      </c>
      <c r="M1692" s="43">
        <v>15.491481</v>
      </c>
      <c r="N1692" s="43">
        <v>14.4672</v>
      </c>
      <c r="O1692" s="43">
        <v>12.342662000000001</v>
      </c>
      <c r="P1692" s="43">
        <v>13.557130000000001</v>
      </c>
      <c r="Q1692" s="43">
        <v>17.649018999999999</v>
      </c>
      <c r="R1692" s="43">
        <v>19.012678000000001</v>
      </c>
      <c r="S1692" s="43">
        <v>18.73584</v>
      </c>
      <c r="T1692" s="43">
        <v>19.855543000000001</v>
      </c>
      <c r="U1692" s="43">
        <v>22.544284999999999</v>
      </c>
      <c r="V1692" s="43">
        <v>22.393265</v>
      </c>
      <c r="W1692" s="43">
        <v>20.427655999999999</v>
      </c>
      <c r="X1692" s="43">
        <v>21.99297</v>
      </c>
      <c r="Y1692" s="43">
        <v>91</v>
      </c>
      <c r="AA1692">
        <f t="shared" si="600"/>
        <v>41880.773958333331</v>
      </c>
      <c r="AB1692" t="str">
        <f t="shared" si="601"/>
        <v>41880Murilo/Kassio74</v>
      </c>
      <c r="AC1692" s="52">
        <v>41880</v>
      </c>
      <c r="AD1692" s="53" t="s">
        <v>20</v>
      </c>
      <c r="AE1692" s="54">
        <v>74</v>
      </c>
      <c r="AF1692" s="51" t="str">
        <f t="shared" si="602"/>
        <v/>
      </c>
      <c r="AG1692" s="51">
        <f t="shared" si="603"/>
        <v>0</v>
      </c>
      <c r="AH1692" s="51">
        <f t="shared" si="604"/>
        <v>0</v>
      </c>
      <c r="AI1692" s="51">
        <f t="shared" si="605"/>
        <v>17.998139999999999</v>
      </c>
      <c r="AJ1692" s="51">
        <f t="shared" si="606"/>
        <v>25.643274000000002</v>
      </c>
      <c r="AK1692" s="51">
        <f t="shared" si="607"/>
        <v>25.511876999999998</v>
      </c>
      <c r="AL1692" s="51">
        <f t="shared" si="608"/>
        <v>29.251740000000002</v>
      </c>
      <c r="AM1692" s="51">
        <f t="shared" si="609"/>
        <v>24.666338</v>
      </c>
      <c r="AN1692" s="51">
        <f t="shared" si="610"/>
        <v>29.041008000000001</v>
      </c>
      <c r="AO1692" s="51">
        <f t="shared" si="611"/>
        <v>33.252102000000001</v>
      </c>
      <c r="AP1692" s="51">
        <f t="shared" si="612"/>
        <v>30.676480999999999</v>
      </c>
      <c r="AQ1692" s="51">
        <f t="shared" si="613"/>
        <v>33.177067000000001</v>
      </c>
      <c r="AR1692" s="51">
        <f t="shared" si="614"/>
        <v>31.694199000000001</v>
      </c>
      <c r="AS1692" s="51">
        <f t="shared" si="615"/>
        <v>32.579844999999999</v>
      </c>
      <c r="AT1692" s="51">
        <f t="shared" si="616"/>
        <v>37.190693000000003</v>
      </c>
      <c r="AU1692" s="51">
        <f t="shared" si="617"/>
        <v>29.746500000000001</v>
      </c>
      <c r="AV1692" s="51">
        <f t="shared" si="618"/>
        <v>36.952976</v>
      </c>
      <c r="AY1692">
        <v>42354</v>
      </c>
      <c r="AZ1692">
        <v>42354</v>
      </c>
      <c r="BA1692" t="s">
        <v>29</v>
      </c>
      <c r="BB1692" s="1">
        <f t="shared" si="599"/>
        <v>42354</v>
      </c>
    </row>
    <row r="1693" spans="1:54">
      <c r="A1693" t="str">
        <f t="shared" si="619"/>
        <v>42398Fábio91</v>
      </c>
      <c r="B1693" s="48">
        <v>42398.587731481479</v>
      </c>
      <c r="C1693" s="48">
        <f t="shared" si="620"/>
        <v>42398</v>
      </c>
      <c r="D1693" s="48" t="s">
        <v>31</v>
      </c>
      <c r="E1693" s="49">
        <f t="shared" si="621"/>
        <v>91</v>
      </c>
      <c r="F1693" s="48"/>
      <c r="G1693" s="49" t="e">
        <f>VLOOKUP(C1693,#REF!,2,0)</f>
        <v>#REF!</v>
      </c>
      <c r="H1693" s="48"/>
      <c r="I1693" s="43">
        <v>0</v>
      </c>
      <c r="J1693" s="43">
        <v>0</v>
      </c>
      <c r="K1693" s="43">
        <v>3.4265469999999998</v>
      </c>
      <c r="L1693" s="43">
        <v>15.574994</v>
      </c>
      <c r="M1693" s="43">
        <v>15.700716999999999</v>
      </c>
      <c r="N1693" s="43">
        <v>15.283706</v>
      </c>
      <c r="O1693" s="43">
        <v>13.094638</v>
      </c>
      <c r="P1693" s="43">
        <v>13.791543000000001</v>
      </c>
      <c r="Q1693" s="43">
        <v>17.827870999999998</v>
      </c>
      <c r="R1693" s="43">
        <v>19.059010000000001</v>
      </c>
      <c r="S1693" s="43">
        <v>18.598167</v>
      </c>
      <c r="T1693" s="43">
        <v>19.619548999999999</v>
      </c>
      <c r="U1693" s="43">
        <v>22.443562</v>
      </c>
      <c r="V1693" s="43">
        <v>22.242746</v>
      </c>
      <c r="W1693" s="43">
        <v>20.283854000000002</v>
      </c>
      <c r="X1693" s="43">
        <v>21.943182</v>
      </c>
      <c r="Y1693" s="43">
        <v>91</v>
      </c>
      <c r="AA1693">
        <f t="shared" si="600"/>
        <v>41883.55023148148</v>
      </c>
      <c r="AB1693" t="str">
        <f t="shared" si="601"/>
        <v>41883Murilo/Kassio74</v>
      </c>
      <c r="AC1693" s="52">
        <v>41883</v>
      </c>
      <c r="AD1693" s="53" t="s">
        <v>20</v>
      </c>
      <c r="AE1693" s="54">
        <v>74</v>
      </c>
      <c r="AF1693" s="51" t="str">
        <f t="shared" si="602"/>
        <v/>
      </c>
      <c r="AG1693" s="51">
        <f t="shared" si="603"/>
        <v>0</v>
      </c>
      <c r="AH1693" s="51">
        <f t="shared" si="604"/>
        <v>2.2661259999999999</v>
      </c>
      <c r="AI1693" s="51">
        <f t="shared" si="605"/>
        <v>27.724340000000002</v>
      </c>
      <c r="AJ1693" s="51">
        <f t="shared" si="606"/>
        <v>26.841442000000001</v>
      </c>
      <c r="AK1693" s="51">
        <f t="shared" si="607"/>
        <v>25.973248999999999</v>
      </c>
      <c r="AL1693" s="51">
        <f t="shared" si="608"/>
        <v>29.251740000000002</v>
      </c>
      <c r="AM1693" s="51">
        <f t="shared" si="609"/>
        <v>24.989811</v>
      </c>
      <c r="AN1693" s="51">
        <f t="shared" si="610"/>
        <v>28.552289999999999</v>
      </c>
      <c r="AO1693" s="51">
        <f t="shared" si="611"/>
        <v>33.177067000000001</v>
      </c>
      <c r="AP1693" s="51">
        <f t="shared" si="612"/>
        <v>30.676480999999999</v>
      </c>
      <c r="AQ1693" s="51">
        <f t="shared" si="613"/>
        <v>33.027275000000003</v>
      </c>
      <c r="AR1693" s="51">
        <f t="shared" si="614"/>
        <v>31.840954</v>
      </c>
      <c r="AS1693" s="51">
        <f t="shared" si="615"/>
        <v>32.952477000000002</v>
      </c>
      <c r="AT1693" s="51">
        <f t="shared" si="616"/>
        <v>37.508831000000001</v>
      </c>
      <c r="AU1693" s="51">
        <f t="shared" si="617"/>
        <v>30.102467999999998</v>
      </c>
      <c r="AV1693" s="51">
        <f t="shared" si="618"/>
        <v>37.270088000000001</v>
      </c>
      <c r="AY1693">
        <v>42355</v>
      </c>
      <c r="AZ1693">
        <v>42355</v>
      </c>
      <c r="BA1693" t="s">
        <v>29</v>
      </c>
      <c r="BB1693" s="1">
        <f t="shared" si="599"/>
        <v>42355</v>
      </c>
    </row>
    <row r="1694" spans="1:54">
      <c r="A1694" t="str">
        <f t="shared" si="619"/>
        <v>42401Fábio91</v>
      </c>
      <c r="B1694" s="48">
        <v>42401.592951388891</v>
      </c>
      <c r="C1694" s="48">
        <f t="shared" si="620"/>
        <v>42401</v>
      </c>
      <c r="D1694" s="48" t="s">
        <v>31</v>
      </c>
      <c r="E1694" s="49">
        <f t="shared" si="621"/>
        <v>91</v>
      </c>
      <c r="F1694" s="48"/>
      <c r="G1694" s="49" t="e">
        <f>VLOOKUP(C1694,#REF!,2,0)</f>
        <v>#REF!</v>
      </c>
      <c r="H1694" s="48"/>
      <c r="I1694" s="43">
        <v>0</v>
      </c>
      <c r="J1694" s="43">
        <v>0</v>
      </c>
      <c r="K1694" s="43">
        <v>0.80142599999999997</v>
      </c>
      <c r="L1694" s="43">
        <v>12.980342</v>
      </c>
      <c r="M1694" s="43">
        <v>14.067712</v>
      </c>
      <c r="N1694" s="43">
        <v>14.107385000000001</v>
      </c>
      <c r="O1694" s="43">
        <v>12.158357000000001</v>
      </c>
      <c r="P1694" s="43">
        <v>13.286296</v>
      </c>
      <c r="Q1694" s="43">
        <v>17.649018999999999</v>
      </c>
      <c r="R1694" s="43">
        <v>19.105416999999999</v>
      </c>
      <c r="S1694" s="43">
        <v>18.506699000000001</v>
      </c>
      <c r="T1694" s="43">
        <v>19.478639999999999</v>
      </c>
      <c r="U1694" s="43">
        <v>22.393265</v>
      </c>
      <c r="V1694" s="43">
        <v>22.092701000000002</v>
      </c>
      <c r="W1694" s="43">
        <v>20.862079999999999</v>
      </c>
      <c r="X1694" s="43">
        <v>21.497633</v>
      </c>
      <c r="Y1694" s="43">
        <v>91</v>
      </c>
      <c r="AA1694">
        <f t="shared" si="600"/>
        <v>41883.55023148148</v>
      </c>
      <c r="AB1694" t="str">
        <f t="shared" si="601"/>
        <v>41883Murilo/Kassio74</v>
      </c>
      <c r="AC1694" s="52">
        <v>41883</v>
      </c>
      <c r="AD1694" s="53" t="s">
        <v>20</v>
      </c>
      <c r="AE1694" s="54">
        <v>74</v>
      </c>
      <c r="AF1694" s="51" t="str">
        <f t="shared" si="602"/>
        <v/>
      </c>
      <c r="AG1694" s="51">
        <f t="shared" si="603"/>
        <v>0</v>
      </c>
      <c r="AH1694" s="51">
        <f t="shared" si="604"/>
        <v>2.2661259999999999</v>
      </c>
      <c r="AI1694" s="51">
        <f t="shared" si="605"/>
        <v>27.724340000000002</v>
      </c>
      <c r="AJ1694" s="51">
        <f t="shared" si="606"/>
        <v>26.841442000000001</v>
      </c>
      <c r="AK1694" s="51">
        <f t="shared" si="607"/>
        <v>25.973248999999999</v>
      </c>
      <c r="AL1694" s="51">
        <f t="shared" si="608"/>
        <v>29.251740000000002</v>
      </c>
      <c r="AM1694" s="51">
        <f t="shared" si="609"/>
        <v>24.989811</v>
      </c>
      <c r="AN1694" s="51">
        <f t="shared" si="610"/>
        <v>28.552289999999999</v>
      </c>
      <c r="AO1694" s="51">
        <f t="shared" si="611"/>
        <v>33.177067000000001</v>
      </c>
      <c r="AP1694" s="51">
        <f t="shared" si="612"/>
        <v>30.676480999999999</v>
      </c>
      <c r="AQ1694" s="51">
        <f t="shared" si="613"/>
        <v>33.027275000000003</v>
      </c>
      <c r="AR1694" s="51">
        <f t="shared" si="614"/>
        <v>31.840954</v>
      </c>
      <c r="AS1694" s="51">
        <f t="shared" si="615"/>
        <v>32.952477000000002</v>
      </c>
      <c r="AT1694" s="51">
        <f t="shared" si="616"/>
        <v>37.508831000000001</v>
      </c>
      <c r="AU1694" s="51">
        <f t="shared" si="617"/>
        <v>30.102467999999998</v>
      </c>
      <c r="AV1694" s="51">
        <f t="shared" si="618"/>
        <v>37.270088000000001</v>
      </c>
      <c r="AY1694">
        <v>42356</v>
      </c>
      <c r="AZ1694">
        <v>42356</v>
      </c>
      <c r="BA1694" t="s">
        <v>29</v>
      </c>
      <c r="BB1694" s="1">
        <f t="shared" si="599"/>
        <v>42356</v>
      </c>
    </row>
    <row r="1695" spans="1:54">
      <c r="A1695" t="str">
        <f t="shared" si="619"/>
        <v>42403Fábio91</v>
      </c>
      <c r="B1695" s="48">
        <v>42403.37400462963</v>
      </c>
      <c r="C1695" s="48">
        <f t="shared" si="620"/>
        <v>42403</v>
      </c>
      <c r="D1695" s="48" t="s">
        <v>31</v>
      </c>
      <c r="E1695" s="49">
        <f t="shared" si="621"/>
        <v>91</v>
      </c>
      <c r="F1695" s="48"/>
      <c r="G1695" s="49" t="e">
        <f>VLOOKUP(C1695,#REF!,2,0)</f>
        <v>#REF!</v>
      </c>
      <c r="H1695" s="48"/>
      <c r="I1695" s="43">
        <v>0</v>
      </c>
      <c r="J1695" s="43">
        <v>0</v>
      </c>
      <c r="K1695" s="43">
        <v>0.332617</v>
      </c>
      <c r="L1695" s="43">
        <v>11.25896</v>
      </c>
      <c r="M1695" s="43">
        <v>12.942365000000001</v>
      </c>
      <c r="N1695" s="43">
        <v>12.980342</v>
      </c>
      <c r="O1695" s="43">
        <v>11.329561</v>
      </c>
      <c r="P1695" s="43">
        <v>12.565770000000001</v>
      </c>
      <c r="Q1695" s="43">
        <v>16.638573000000001</v>
      </c>
      <c r="R1695" s="43">
        <v>18.052713000000001</v>
      </c>
      <c r="S1695" s="43">
        <v>17.693660999999999</v>
      </c>
      <c r="T1695" s="43">
        <v>18.73584</v>
      </c>
      <c r="U1695" s="43">
        <v>21.448414</v>
      </c>
      <c r="V1695" s="43">
        <v>21.645641000000001</v>
      </c>
      <c r="W1695" s="43">
        <v>19.572514000000002</v>
      </c>
      <c r="X1695" s="43">
        <v>20.959232</v>
      </c>
      <c r="Y1695" s="43">
        <v>91</v>
      </c>
      <c r="AA1695">
        <f t="shared" si="600"/>
        <v>41885.476412037038</v>
      </c>
      <c r="AB1695" t="str">
        <f t="shared" si="601"/>
        <v>41885Murilo/Kassio74</v>
      </c>
      <c r="AC1695" s="52">
        <v>41885</v>
      </c>
      <c r="AD1695" s="53" t="s">
        <v>20</v>
      </c>
      <c r="AE1695" s="54">
        <v>74</v>
      </c>
      <c r="AF1695" s="51" t="str">
        <f t="shared" si="602"/>
        <v/>
      </c>
      <c r="AG1695" s="51">
        <f t="shared" si="603"/>
        <v>0</v>
      </c>
      <c r="AH1695" s="51">
        <f t="shared" si="604"/>
        <v>3.825307</v>
      </c>
      <c r="AI1695" s="51">
        <f t="shared" si="605"/>
        <v>36.479773999999999</v>
      </c>
      <c r="AJ1695" s="51">
        <f t="shared" si="606"/>
        <v>36.873905000000001</v>
      </c>
      <c r="AK1695" s="51">
        <f t="shared" si="607"/>
        <v>33.027275000000003</v>
      </c>
      <c r="AL1695" s="51">
        <f t="shared" si="608"/>
        <v>34.007137</v>
      </c>
      <c r="AM1695" s="51">
        <f t="shared" si="609"/>
        <v>27.179286999999999</v>
      </c>
      <c r="AN1695" s="51">
        <f t="shared" si="610"/>
        <v>30.820837000000001</v>
      </c>
      <c r="AO1695" s="51">
        <f t="shared" si="611"/>
        <v>34.311497000000003</v>
      </c>
      <c r="AP1695" s="51">
        <f t="shared" si="612"/>
        <v>30.965553</v>
      </c>
      <c r="AQ1695" s="51">
        <f t="shared" si="613"/>
        <v>33.327229000000003</v>
      </c>
      <c r="AR1695" s="51">
        <f t="shared" si="614"/>
        <v>32.061729</v>
      </c>
      <c r="AS1695" s="51">
        <f t="shared" si="615"/>
        <v>33.027275000000003</v>
      </c>
      <c r="AT1695" s="51">
        <f t="shared" si="616"/>
        <v>37.42915</v>
      </c>
      <c r="AU1695" s="51">
        <f t="shared" si="617"/>
        <v>30.102467999999998</v>
      </c>
      <c r="AV1695" s="51">
        <f t="shared" si="618"/>
        <v>37.42915</v>
      </c>
      <c r="AY1695">
        <v>42374</v>
      </c>
      <c r="AZ1695">
        <v>42374</v>
      </c>
      <c r="BA1695" t="s">
        <v>29</v>
      </c>
      <c r="BB1695" s="1">
        <f t="shared" si="599"/>
        <v>42374</v>
      </c>
    </row>
    <row r="1696" spans="1:54">
      <c r="A1696" t="str">
        <f t="shared" si="619"/>
        <v>42405Fábio91</v>
      </c>
      <c r="B1696" s="48">
        <v>42405.371168981481</v>
      </c>
      <c r="C1696" s="48">
        <f t="shared" si="620"/>
        <v>42405</v>
      </c>
      <c r="D1696" s="48" t="s">
        <v>31</v>
      </c>
      <c r="E1696" s="49">
        <f t="shared" si="621"/>
        <v>91</v>
      </c>
      <c r="F1696" s="48"/>
      <c r="G1696" s="49" t="e">
        <f>VLOOKUP(C1696,#REF!,2,0)</f>
        <v>#REF!</v>
      </c>
      <c r="H1696" s="48"/>
      <c r="I1696" s="43">
        <v>0</v>
      </c>
      <c r="J1696" s="43">
        <v>0</v>
      </c>
      <c r="K1696" s="43">
        <v>0.27168500000000001</v>
      </c>
      <c r="L1696" s="43">
        <v>10.161719</v>
      </c>
      <c r="M1696" s="43">
        <v>11.65014</v>
      </c>
      <c r="N1696" s="43">
        <v>12.048469000000001</v>
      </c>
      <c r="O1696" s="43">
        <v>10.464198</v>
      </c>
      <c r="P1696" s="43">
        <v>11.758062000000001</v>
      </c>
      <c r="Q1696" s="43">
        <v>16.166153000000001</v>
      </c>
      <c r="R1696" s="43">
        <v>17.426780999999998</v>
      </c>
      <c r="S1696" s="43">
        <v>16.509063999999999</v>
      </c>
      <c r="T1696" s="43">
        <v>17.515518</v>
      </c>
      <c r="U1696" s="43">
        <v>20.813578</v>
      </c>
      <c r="V1696" s="43">
        <v>20.862079999999999</v>
      </c>
      <c r="W1696" s="43">
        <v>19.151875</v>
      </c>
      <c r="X1696" s="43">
        <v>20.959232</v>
      </c>
      <c r="Y1696" s="43">
        <v>91</v>
      </c>
      <c r="AA1696">
        <f t="shared" si="600"/>
        <v>41891.719641203701</v>
      </c>
      <c r="AB1696" t="str">
        <f t="shared" si="601"/>
        <v>41891Murilo/Kassio74</v>
      </c>
      <c r="AC1696" s="52">
        <v>41891</v>
      </c>
      <c r="AD1696" s="53" t="s">
        <v>20</v>
      </c>
      <c r="AE1696" s="54">
        <v>74</v>
      </c>
      <c r="AF1696" s="51" t="str">
        <f t="shared" si="602"/>
        <v/>
      </c>
      <c r="AG1696" s="51">
        <f t="shared" si="603"/>
        <v>0</v>
      </c>
      <c r="AH1696" s="51">
        <f t="shared" si="604"/>
        <v>0</v>
      </c>
      <c r="AI1696" s="51">
        <f t="shared" si="605"/>
        <v>28.274913999999999</v>
      </c>
      <c r="AJ1696" s="51">
        <f t="shared" si="606"/>
        <v>31.547816999999998</v>
      </c>
      <c r="AK1696" s="51">
        <f t="shared" si="607"/>
        <v>27.724340000000002</v>
      </c>
      <c r="AL1696" s="51">
        <f t="shared" si="608"/>
        <v>31.474726</v>
      </c>
      <c r="AM1696" s="51">
        <f t="shared" si="609"/>
        <v>28.900929999999999</v>
      </c>
      <c r="AN1696" s="51">
        <f t="shared" si="610"/>
        <v>29.533953</v>
      </c>
      <c r="AO1696" s="51">
        <f t="shared" si="611"/>
        <v>33.931216999999997</v>
      </c>
      <c r="AP1696" s="51">
        <f t="shared" si="612"/>
        <v>31.110600999999999</v>
      </c>
      <c r="AQ1696" s="51">
        <f t="shared" si="613"/>
        <v>33.327229000000003</v>
      </c>
      <c r="AR1696" s="51">
        <f t="shared" si="614"/>
        <v>31.988050000000001</v>
      </c>
      <c r="AS1696" s="51">
        <f t="shared" si="615"/>
        <v>32.952477000000002</v>
      </c>
      <c r="AT1696" s="51">
        <f t="shared" si="616"/>
        <v>37.508831000000001</v>
      </c>
      <c r="AU1696" s="51">
        <f t="shared" si="617"/>
        <v>30.532489999999999</v>
      </c>
      <c r="AV1696" s="51">
        <f t="shared" si="618"/>
        <v>37.588543000000001</v>
      </c>
      <c r="AY1696">
        <v>42375</v>
      </c>
      <c r="AZ1696">
        <v>42375</v>
      </c>
      <c r="BA1696" t="s">
        <v>29</v>
      </c>
      <c r="BB1696" s="1">
        <f t="shared" si="599"/>
        <v>42375</v>
      </c>
    </row>
    <row r="1697" spans="1:54">
      <c r="A1697" t="str">
        <f t="shared" si="619"/>
        <v>42410Fábio91</v>
      </c>
      <c r="B1697" s="48">
        <v>42410.393935185188</v>
      </c>
      <c r="C1697" s="48">
        <f t="shared" si="620"/>
        <v>42410</v>
      </c>
      <c r="D1697" s="48" t="s">
        <v>31</v>
      </c>
      <c r="E1697" s="49">
        <f t="shared" si="621"/>
        <v>91</v>
      </c>
      <c r="F1697" s="48"/>
      <c r="G1697" s="49" t="e">
        <f>VLOOKUP(C1697,#REF!,2,0)</f>
        <v>#REF!</v>
      </c>
      <c r="H1697" s="48"/>
      <c r="I1697" s="43">
        <v>0</v>
      </c>
      <c r="J1697" s="43">
        <v>0</v>
      </c>
      <c r="K1697" s="43">
        <v>2.7333210000000001</v>
      </c>
      <c r="L1697" s="43">
        <v>16.595359999999999</v>
      </c>
      <c r="M1697" s="43">
        <v>18.233629000000001</v>
      </c>
      <c r="N1697" s="43">
        <v>18.007636999999999</v>
      </c>
      <c r="O1697" s="43">
        <v>15.911405999999999</v>
      </c>
      <c r="P1697" s="43">
        <v>16.725237</v>
      </c>
      <c r="Q1697" s="43">
        <v>19.478639999999999</v>
      </c>
      <c r="R1697" s="43">
        <v>20.045342999999999</v>
      </c>
      <c r="S1697" s="43">
        <v>18.966383</v>
      </c>
      <c r="T1697" s="43">
        <v>19.198360000000001</v>
      </c>
      <c r="U1697" s="43">
        <v>21.695088999999999</v>
      </c>
      <c r="V1697" s="43">
        <v>21.744581</v>
      </c>
      <c r="W1697" s="43">
        <v>19.997803000000001</v>
      </c>
      <c r="X1697" s="43">
        <v>21.645641000000001</v>
      </c>
      <c r="Y1697" s="43">
        <v>91</v>
      </c>
      <c r="AA1697">
        <f t="shared" si="600"/>
        <v>41894.420393518521</v>
      </c>
      <c r="AB1697" t="str">
        <f t="shared" si="601"/>
        <v>41894Murilo/Kassio74</v>
      </c>
      <c r="AC1697" s="52">
        <v>41894</v>
      </c>
      <c r="AD1697" s="53" t="s">
        <v>20</v>
      </c>
      <c r="AE1697" s="54">
        <v>74</v>
      </c>
      <c r="AF1697" s="51" t="str">
        <f t="shared" si="602"/>
        <v/>
      </c>
      <c r="AG1697" s="51">
        <f t="shared" si="603"/>
        <v>0</v>
      </c>
      <c r="AH1697" s="51">
        <f t="shared" si="604"/>
        <v>0</v>
      </c>
      <c r="AI1697" s="51">
        <f t="shared" si="605"/>
        <v>26.30545</v>
      </c>
      <c r="AJ1697" s="51">
        <f t="shared" si="606"/>
        <v>31.401717999999999</v>
      </c>
      <c r="AK1697" s="51">
        <f t="shared" si="607"/>
        <v>29.746500000000001</v>
      </c>
      <c r="AL1697" s="51">
        <f t="shared" si="608"/>
        <v>32.431399999999996</v>
      </c>
      <c r="AM1697" s="51">
        <f t="shared" si="609"/>
        <v>26.639799</v>
      </c>
      <c r="AN1697" s="51">
        <f t="shared" si="610"/>
        <v>30.102467999999998</v>
      </c>
      <c r="AO1697" s="51">
        <f t="shared" si="611"/>
        <v>33.779738999999999</v>
      </c>
      <c r="AP1697" s="51">
        <f t="shared" si="612"/>
        <v>30.820837000000001</v>
      </c>
      <c r="AQ1697" s="51">
        <f t="shared" si="613"/>
        <v>33.177067000000001</v>
      </c>
      <c r="AR1697" s="51">
        <f t="shared" si="614"/>
        <v>31.988050000000001</v>
      </c>
      <c r="AS1697" s="51">
        <f t="shared" si="615"/>
        <v>32.728637999999997</v>
      </c>
      <c r="AT1697" s="51">
        <f t="shared" si="616"/>
        <v>37.349601999999997</v>
      </c>
      <c r="AU1697" s="51">
        <f t="shared" si="617"/>
        <v>29.888642999999998</v>
      </c>
      <c r="AV1697" s="51">
        <f t="shared" si="618"/>
        <v>37.190693000000003</v>
      </c>
      <c r="AY1697">
        <v>42377</v>
      </c>
      <c r="AZ1697">
        <v>42377</v>
      </c>
      <c r="BA1697" t="s">
        <v>29</v>
      </c>
      <c r="BB1697" s="1">
        <f t="shared" si="599"/>
        <v>42377</v>
      </c>
    </row>
    <row r="1698" spans="1:54">
      <c r="A1698" t="str">
        <f t="shared" si="619"/>
        <v>42412Fábio91</v>
      </c>
      <c r="B1698" s="48">
        <v>42412.372106481482</v>
      </c>
      <c r="C1698" s="48">
        <f t="shared" si="620"/>
        <v>42412</v>
      </c>
      <c r="D1698" s="48" t="s">
        <v>31</v>
      </c>
      <c r="E1698" s="49">
        <f t="shared" si="621"/>
        <v>91</v>
      </c>
      <c r="F1698" s="48"/>
      <c r="G1698" s="49" t="e">
        <f>VLOOKUP(C1698,#REF!,2,0)</f>
        <v>#REF!</v>
      </c>
      <c r="H1698" s="48"/>
      <c r="I1698" s="43">
        <v>0</v>
      </c>
      <c r="J1698" s="43">
        <v>0</v>
      </c>
      <c r="K1698" s="43">
        <v>1.193821</v>
      </c>
      <c r="L1698" s="43">
        <v>14.628639</v>
      </c>
      <c r="M1698" s="43">
        <v>16.422965999999999</v>
      </c>
      <c r="N1698" s="43">
        <v>16.422965999999999</v>
      </c>
      <c r="O1698" s="43">
        <v>14.588187</v>
      </c>
      <c r="P1698" s="43">
        <v>15.242342000000001</v>
      </c>
      <c r="Q1698" s="43">
        <v>18.278981999999999</v>
      </c>
      <c r="R1698" s="43">
        <v>18.689892</v>
      </c>
      <c r="S1698" s="43">
        <v>17.693660999999999</v>
      </c>
      <c r="T1698" s="43">
        <v>18.369890000000002</v>
      </c>
      <c r="U1698" s="43">
        <v>21.007883</v>
      </c>
      <c r="V1698" s="43">
        <v>21.056601000000001</v>
      </c>
      <c r="W1698" s="43">
        <v>19.384998</v>
      </c>
      <c r="X1698" s="43">
        <v>21.007883</v>
      </c>
      <c r="Y1698" s="43">
        <v>91</v>
      </c>
      <c r="AA1698">
        <f t="shared" si="600"/>
        <v>41897.640659722223</v>
      </c>
      <c r="AB1698" t="str">
        <f t="shared" si="601"/>
        <v>41897Murilo/Kassio74</v>
      </c>
      <c r="AC1698" s="52">
        <v>41897</v>
      </c>
      <c r="AD1698" s="53" t="s">
        <v>20</v>
      </c>
      <c r="AE1698" s="54">
        <v>74</v>
      </c>
      <c r="AF1698" s="51" t="str">
        <f t="shared" si="602"/>
        <v/>
      </c>
      <c r="AG1698" s="51">
        <f t="shared" si="603"/>
        <v>0</v>
      </c>
      <c r="AH1698" s="51">
        <f t="shared" si="604"/>
        <v>0</v>
      </c>
      <c r="AI1698" s="51">
        <f t="shared" si="605"/>
        <v>20.661383000000001</v>
      </c>
      <c r="AJ1698" s="51">
        <f t="shared" si="606"/>
        <v>30.893166999999998</v>
      </c>
      <c r="AK1698" s="51">
        <f t="shared" si="607"/>
        <v>29.533953</v>
      </c>
      <c r="AL1698" s="51">
        <f t="shared" si="608"/>
        <v>32.135517</v>
      </c>
      <c r="AM1698" s="51">
        <f t="shared" si="609"/>
        <v>26.372135</v>
      </c>
      <c r="AN1698" s="51">
        <f t="shared" si="610"/>
        <v>29.817532</v>
      </c>
      <c r="AO1698" s="51">
        <f t="shared" si="611"/>
        <v>33.855441999999996</v>
      </c>
      <c r="AP1698" s="51">
        <f t="shared" si="612"/>
        <v>30.820837000000001</v>
      </c>
      <c r="AQ1698" s="51">
        <f t="shared" si="613"/>
        <v>33.102134999999997</v>
      </c>
      <c r="AR1698" s="51">
        <f t="shared" si="614"/>
        <v>31.767537999999998</v>
      </c>
      <c r="AS1698" s="51">
        <f t="shared" si="615"/>
        <v>32.803176999999998</v>
      </c>
      <c r="AT1698" s="51">
        <f t="shared" si="616"/>
        <v>37.42915</v>
      </c>
      <c r="AU1698" s="51">
        <f t="shared" si="617"/>
        <v>30.031096000000002</v>
      </c>
      <c r="AV1698" s="51">
        <f t="shared" si="618"/>
        <v>37.111370000000001</v>
      </c>
      <c r="AY1698">
        <v>42383</v>
      </c>
      <c r="AZ1698">
        <v>42383</v>
      </c>
      <c r="BA1698" t="s">
        <v>29</v>
      </c>
      <c r="BB1698" s="1">
        <f t="shared" si="599"/>
        <v>42383</v>
      </c>
    </row>
    <row r="1699" spans="1:54">
      <c r="A1699" t="str">
        <f t="shared" si="619"/>
        <v>42419Fábio91</v>
      </c>
      <c r="B1699" s="48">
        <v>42419.674074074072</v>
      </c>
      <c r="C1699" s="48">
        <f t="shared" si="620"/>
        <v>42419</v>
      </c>
      <c r="D1699" s="48" t="s">
        <v>31</v>
      </c>
      <c r="E1699" s="49">
        <f t="shared" si="621"/>
        <v>91</v>
      </c>
      <c r="F1699" s="48"/>
      <c r="G1699" s="49" t="e">
        <f>VLOOKUP(C1699,#REF!,2,0)</f>
        <v>#REF!</v>
      </c>
      <c r="H1699" s="48"/>
      <c r="I1699" s="43">
        <v>0</v>
      </c>
      <c r="J1699" s="43">
        <v>0</v>
      </c>
      <c r="K1699" s="43">
        <v>3.741215</v>
      </c>
      <c r="L1699" s="43">
        <v>16.899239999999999</v>
      </c>
      <c r="M1699" s="43">
        <v>18.052713000000001</v>
      </c>
      <c r="N1699" s="43">
        <v>18.415436</v>
      </c>
      <c r="O1699" s="43">
        <v>17.249991999999999</v>
      </c>
      <c r="P1699" s="43">
        <v>18.966383</v>
      </c>
      <c r="Q1699" s="43">
        <v>22.746447</v>
      </c>
      <c r="R1699" s="43">
        <v>23.512438</v>
      </c>
      <c r="S1699" s="43">
        <v>24.395575999999998</v>
      </c>
      <c r="T1699" s="43">
        <v>24.186343999999998</v>
      </c>
      <c r="U1699" s="43">
        <v>25.028538000000001</v>
      </c>
      <c r="V1699" s="43">
        <v>25.081669000000002</v>
      </c>
      <c r="W1699" s="43">
        <v>25.615658</v>
      </c>
      <c r="X1699" s="43">
        <v>25.723120000000002</v>
      </c>
      <c r="Y1699" s="43">
        <v>91</v>
      </c>
      <c r="AA1699">
        <f t="shared" si="600"/>
        <v>41901.392337962963</v>
      </c>
      <c r="AB1699" t="str">
        <f t="shared" si="601"/>
        <v>41901Murilo/Kassio74</v>
      </c>
      <c r="AC1699" s="52">
        <v>41901</v>
      </c>
      <c r="AD1699" s="53" t="s">
        <v>20</v>
      </c>
      <c r="AE1699" s="54">
        <v>74</v>
      </c>
      <c r="AF1699" s="51" t="str">
        <f t="shared" si="602"/>
        <v/>
      </c>
      <c r="AG1699" s="51">
        <f t="shared" si="603"/>
        <v>0</v>
      </c>
      <c r="AH1699" s="51">
        <f t="shared" si="604"/>
        <v>0</v>
      </c>
      <c r="AI1699" s="51">
        <f t="shared" si="605"/>
        <v>19.732771</v>
      </c>
      <c r="AJ1699" s="51">
        <f t="shared" si="606"/>
        <v>28.552289999999999</v>
      </c>
      <c r="AK1699" s="51">
        <f t="shared" si="607"/>
        <v>29.1814</v>
      </c>
      <c r="AL1699" s="51">
        <f t="shared" si="608"/>
        <v>31.620987</v>
      </c>
      <c r="AM1699" s="51">
        <f t="shared" si="609"/>
        <v>25.774999999999999</v>
      </c>
      <c r="AN1699" s="51">
        <f t="shared" si="610"/>
        <v>29.604711999999999</v>
      </c>
      <c r="AO1699" s="51">
        <f t="shared" si="611"/>
        <v>33.477725999999997</v>
      </c>
      <c r="AP1699" s="51">
        <f t="shared" si="612"/>
        <v>30.676480999999999</v>
      </c>
      <c r="AQ1699" s="51">
        <f t="shared" si="613"/>
        <v>33.027275000000003</v>
      </c>
      <c r="AR1699" s="51">
        <f t="shared" si="614"/>
        <v>31.694199000000001</v>
      </c>
      <c r="AS1699" s="51">
        <f t="shared" si="615"/>
        <v>32.877800000000001</v>
      </c>
      <c r="AT1699" s="51">
        <f t="shared" si="616"/>
        <v>37.270088000000001</v>
      </c>
      <c r="AU1699" s="51">
        <f t="shared" si="617"/>
        <v>30.173922000000001</v>
      </c>
      <c r="AV1699" s="51">
        <f t="shared" si="618"/>
        <v>37.032131</v>
      </c>
      <c r="AY1699">
        <v>42388</v>
      </c>
      <c r="AZ1699">
        <v>42388</v>
      </c>
      <c r="BA1699" t="s">
        <v>29</v>
      </c>
      <c r="BB1699" s="1">
        <f t="shared" si="599"/>
        <v>42388</v>
      </c>
    </row>
    <row r="1700" spans="1:54">
      <c r="A1700" t="str">
        <f t="shared" si="619"/>
        <v>42423Fábio91</v>
      </c>
      <c r="B1700" s="48">
        <v>42423.567233796297</v>
      </c>
      <c r="C1700" s="48">
        <f t="shared" si="620"/>
        <v>42423</v>
      </c>
      <c r="D1700" s="48" t="s">
        <v>31</v>
      </c>
      <c r="E1700" s="49">
        <f t="shared" si="621"/>
        <v>91</v>
      </c>
      <c r="F1700" s="48"/>
      <c r="G1700" s="49" t="e">
        <f>VLOOKUP(C1700,#REF!,2,0)</f>
        <v>#REF!</v>
      </c>
      <c r="H1700" s="48"/>
      <c r="I1700" s="43">
        <v>0</v>
      </c>
      <c r="J1700" s="43">
        <v>0</v>
      </c>
      <c r="K1700" s="43">
        <v>4.3984589999999999</v>
      </c>
      <c r="L1700" s="43">
        <v>16.899239999999999</v>
      </c>
      <c r="M1700" s="43">
        <v>18.461030999999998</v>
      </c>
      <c r="N1700" s="43">
        <v>18.966383</v>
      </c>
      <c r="O1700" s="43">
        <v>18.78182</v>
      </c>
      <c r="P1700" s="43">
        <v>22.242746</v>
      </c>
      <c r="Q1700" s="43">
        <v>23.822313000000001</v>
      </c>
      <c r="R1700" s="43">
        <v>23.667117999999999</v>
      </c>
      <c r="S1700" s="43">
        <v>24.869577</v>
      </c>
      <c r="T1700" s="43">
        <v>24.082063999999999</v>
      </c>
      <c r="U1700" s="43">
        <v>25.134798</v>
      </c>
      <c r="V1700" s="43">
        <v>25.938700000000001</v>
      </c>
      <c r="W1700" s="43">
        <v>25.884729</v>
      </c>
      <c r="X1700" s="43">
        <v>26.754801</v>
      </c>
      <c r="Y1700" s="43">
        <v>91</v>
      </c>
      <c r="AA1700">
        <f t="shared" si="600"/>
        <v>41904.731226851851</v>
      </c>
      <c r="AB1700" t="str">
        <f t="shared" si="601"/>
        <v>41904Murilo/Kassio74</v>
      </c>
      <c r="AC1700" s="52">
        <v>41904</v>
      </c>
      <c r="AD1700" s="53" t="s">
        <v>20</v>
      </c>
      <c r="AE1700" s="54">
        <v>74</v>
      </c>
      <c r="AF1700" s="51" t="str">
        <f t="shared" si="602"/>
        <v/>
      </c>
      <c r="AG1700" s="51">
        <f t="shared" si="603"/>
        <v>0</v>
      </c>
      <c r="AH1700" s="51">
        <f t="shared" si="604"/>
        <v>1.0246459999999999</v>
      </c>
      <c r="AI1700" s="51">
        <f t="shared" si="605"/>
        <v>27.519283000000001</v>
      </c>
      <c r="AJ1700" s="51">
        <f t="shared" si="606"/>
        <v>31.328807999999999</v>
      </c>
      <c r="AK1700" s="51">
        <f t="shared" si="607"/>
        <v>29.959826</v>
      </c>
      <c r="AL1700" s="51">
        <f t="shared" si="608"/>
        <v>31.767537999999998</v>
      </c>
      <c r="AM1700" s="51">
        <f t="shared" si="609"/>
        <v>26.30545</v>
      </c>
      <c r="AN1700" s="51">
        <f t="shared" si="610"/>
        <v>30.460581000000001</v>
      </c>
      <c r="AO1700" s="51">
        <f t="shared" si="611"/>
        <v>33.628551000000002</v>
      </c>
      <c r="AP1700" s="51">
        <f t="shared" si="612"/>
        <v>30.820837000000001</v>
      </c>
      <c r="AQ1700" s="51">
        <f t="shared" si="613"/>
        <v>33.252102000000001</v>
      </c>
      <c r="AR1700" s="51">
        <f t="shared" si="614"/>
        <v>32.061729</v>
      </c>
      <c r="AS1700" s="51">
        <f t="shared" si="615"/>
        <v>32.803176999999998</v>
      </c>
      <c r="AT1700" s="51">
        <f t="shared" si="616"/>
        <v>37.42915</v>
      </c>
      <c r="AU1700" s="51">
        <f t="shared" si="617"/>
        <v>29.817532</v>
      </c>
      <c r="AV1700" s="51">
        <f t="shared" si="618"/>
        <v>37.190693000000003</v>
      </c>
      <c r="AY1700">
        <v>42390</v>
      </c>
      <c r="AZ1700">
        <v>42390</v>
      </c>
      <c r="BA1700" t="s">
        <v>29</v>
      </c>
      <c r="BB1700" s="1">
        <f t="shared" si="599"/>
        <v>42390</v>
      </c>
    </row>
    <row r="1701" spans="1:54">
      <c r="A1701" t="str">
        <f t="shared" si="619"/>
        <v>42424Fábio91</v>
      </c>
      <c r="B1701" s="48">
        <v>42424.47320601852</v>
      </c>
      <c r="C1701" s="48">
        <f t="shared" si="620"/>
        <v>42424</v>
      </c>
      <c r="D1701" s="48" t="s">
        <v>31</v>
      </c>
      <c r="E1701" s="49">
        <f t="shared" si="621"/>
        <v>91</v>
      </c>
      <c r="F1701" s="48"/>
      <c r="G1701" s="49" t="e">
        <f>VLOOKUP(C1701,#REF!,2,0)</f>
        <v>#REF!</v>
      </c>
      <c r="H1701" s="48"/>
      <c r="I1701" s="43">
        <v>0</v>
      </c>
      <c r="J1701" s="43">
        <v>0</v>
      </c>
      <c r="K1701" s="43">
        <v>3.914361</v>
      </c>
      <c r="L1701" s="43">
        <v>16.509063999999999</v>
      </c>
      <c r="M1701" s="43">
        <v>17.962595</v>
      </c>
      <c r="N1701" s="43">
        <v>18.188306999999998</v>
      </c>
      <c r="O1701" s="43">
        <v>16.942883999999999</v>
      </c>
      <c r="P1701" s="43">
        <v>18.552409999999998</v>
      </c>
      <c r="Q1701" s="43">
        <v>22.042797</v>
      </c>
      <c r="R1701" s="43">
        <v>23.770520999999999</v>
      </c>
      <c r="S1701" s="43">
        <v>24.869577</v>
      </c>
      <c r="T1701" s="43">
        <v>23.874178000000001</v>
      </c>
      <c r="U1701" s="43">
        <v>25.347978999999999</v>
      </c>
      <c r="V1701" s="43">
        <v>25.776941000000001</v>
      </c>
      <c r="W1701" s="43">
        <v>25.992735</v>
      </c>
      <c r="X1701" s="43">
        <v>25.992735</v>
      </c>
      <c r="Y1701" s="43">
        <v>91</v>
      </c>
      <c r="AA1701">
        <f t="shared" si="600"/>
        <v>41908.475231481483</v>
      </c>
      <c r="AB1701" t="str">
        <f t="shared" si="601"/>
        <v>41908Murilo/Kassio74</v>
      </c>
      <c r="AC1701" s="52">
        <v>41908</v>
      </c>
      <c r="AD1701" s="53" t="s">
        <v>20</v>
      </c>
      <c r="AE1701" s="54">
        <v>74</v>
      </c>
      <c r="AF1701" s="51" t="str">
        <f t="shared" si="602"/>
        <v/>
      </c>
      <c r="AG1701" s="51">
        <f t="shared" si="603"/>
        <v>0</v>
      </c>
      <c r="AH1701" s="51">
        <f t="shared" si="604"/>
        <v>3.347477</v>
      </c>
      <c r="AI1701" s="51">
        <f t="shared" si="605"/>
        <v>35.775677000000002</v>
      </c>
      <c r="AJ1701" s="51">
        <f t="shared" si="606"/>
        <v>37.190693000000003</v>
      </c>
      <c r="AK1701" s="51">
        <f t="shared" si="607"/>
        <v>34.540657000000003</v>
      </c>
      <c r="AL1701" s="51">
        <f t="shared" si="608"/>
        <v>35.775677000000002</v>
      </c>
      <c r="AM1701" s="51">
        <f t="shared" si="609"/>
        <v>29.604711999999999</v>
      </c>
      <c r="AN1701" s="51">
        <f t="shared" si="610"/>
        <v>34.770592000000001</v>
      </c>
      <c r="AO1701" s="51">
        <f t="shared" si="611"/>
        <v>37.190693000000003</v>
      </c>
      <c r="AP1701" s="51">
        <f t="shared" si="612"/>
        <v>32.579844999999999</v>
      </c>
      <c r="AQ1701" s="51">
        <f t="shared" si="613"/>
        <v>33.931216999999997</v>
      </c>
      <c r="AR1701" s="51">
        <f t="shared" si="614"/>
        <v>32.579844999999999</v>
      </c>
      <c r="AS1701" s="51">
        <f t="shared" si="615"/>
        <v>33.402434999999997</v>
      </c>
      <c r="AT1701" s="51">
        <f t="shared" si="616"/>
        <v>37.748286999999998</v>
      </c>
      <c r="AU1701" s="51">
        <f t="shared" si="617"/>
        <v>30.388791999999999</v>
      </c>
      <c r="AV1701" s="51">
        <f t="shared" si="618"/>
        <v>37.748286999999998</v>
      </c>
      <c r="AY1701">
        <v>42392</v>
      </c>
      <c r="AZ1701">
        <v>42392</v>
      </c>
      <c r="BA1701" t="s">
        <v>29</v>
      </c>
      <c r="BB1701" s="1">
        <f t="shared" si="599"/>
        <v>42392</v>
      </c>
    </row>
    <row r="1702" spans="1:54">
      <c r="A1702" t="str">
        <f t="shared" si="619"/>
        <v>42429Fábio91</v>
      </c>
      <c r="B1702" s="48">
        <v>42429.759710648148</v>
      </c>
      <c r="C1702" s="48">
        <f t="shared" si="620"/>
        <v>42429</v>
      </c>
      <c r="D1702" s="48" t="s">
        <v>31</v>
      </c>
      <c r="E1702" s="49">
        <f t="shared" si="621"/>
        <v>91</v>
      </c>
      <c r="F1702" s="48"/>
      <c r="G1702" s="49" t="e">
        <f>VLOOKUP(C1702,#REF!,2,0)</f>
        <v>#REF!</v>
      </c>
      <c r="H1702" s="48"/>
      <c r="I1702" s="43">
        <v>0</v>
      </c>
      <c r="J1702" s="43">
        <v>0</v>
      </c>
      <c r="K1702" s="43">
        <v>5.9000120000000003</v>
      </c>
      <c r="L1702" s="43">
        <v>18.461030999999998</v>
      </c>
      <c r="M1702" s="43">
        <v>19.291584</v>
      </c>
      <c r="N1702" s="43">
        <v>20.571967999999998</v>
      </c>
      <c r="O1702" s="43">
        <v>23.978010000000001</v>
      </c>
      <c r="P1702" s="43">
        <v>24.922495000000001</v>
      </c>
      <c r="Q1702" s="43">
        <v>24.448043999999999</v>
      </c>
      <c r="R1702" s="43">
        <v>24.922495000000001</v>
      </c>
      <c r="S1702" s="43">
        <v>25.884729</v>
      </c>
      <c r="T1702" s="43">
        <v>24.975517</v>
      </c>
      <c r="U1702" s="43">
        <v>26.15513</v>
      </c>
      <c r="V1702" s="43">
        <v>26.535988</v>
      </c>
      <c r="W1702" s="43">
        <v>26.590596999999999</v>
      </c>
      <c r="X1702" s="43">
        <v>26.590596999999999</v>
      </c>
      <c r="Y1702" s="43">
        <v>91</v>
      </c>
      <c r="AA1702">
        <f t="shared" si="600"/>
        <v>41914.701053240744</v>
      </c>
      <c r="AB1702" t="str">
        <f t="shared" si="601"/>
        <v>41914Murilo/Kassio74</v>
      </c>
      <c r="AC1702" s="52">
        <v>41914</v>
      </c>
      <c r="AD1702" s="53" t="s">
        <v>20</v>
      </c>
      <c r="AE1702" s="54">
        <v>74</v>
      </c>
      <c r="AF1702" s="51" t="str">
        <f t="shared" si="602"/>
        <v/>
      </c>
      <c r="AG1702" s="51">
        <f t="shared" si="603"/>
        <v>0</v>
      </c>
      <c r="AH1702" s="51">
        <f t="shared" si="604"/>
        <v>1.297013</v>
      </c>
      <c r="AI1702" s="51">
        <f t="shared" si="605"/>
        <v>33.553108000000002</v>
      </c>
      <c r="AJ1702" s="51">
        <f t="shared" si="606"/>
        <v>35.387413000000002</v>
      </c>
      <c r="AK1702" s="51">
        <f t="shared" si="607"/>
        <v>32.877800000000001</v>
      </c>
      <c r="AL1702" s="51">
        <f t="shared" si="608"/>
        <v>35.310035999999997</v>
      </c>
      <c r="AM1702" s="51">
        <f t="shared" si="609"/>
        <v>30.245471999999999</v>
      </c>
      <c r="AN1702" s="51">
        <f t="shared" si="610"/>
        <v>34.847389</v>
      </c>
      <c r="AO1702" s="51">
        <f t="shared" si="611"/>
        <v>39.282215000000001</v>
      </c>
      <c r="AP1702" s="51">
        <f t="shared" si="612"/>
        <v>36.952976</v>
      </c>
      <c r="AQ1702" s="51">
        <f t="shared" si="613"/>
        <v>38.309925</v>
      </c>
      <c r="AR1702" s="51">
        <f t="shared" si="614"/>
        <v>36.322754000000003</v>
      </c>
      <c r="AS1702" s="51">
        <f t="shared" si="615"/>
        <v>35.310035999999997</v>
      </c>
      <c r="AT1702" s="51">
        <f t="shared" si="616"/>
        <v>38.794598000000001</v>
      </c>
      <c r="AU1702" s="51">
        <f t="shared" si="617"/>
        <v>30.317093</v>
      </c>
      <c r="AV1702" s="51">
        <f t="shared" si="618"/>
        <v>37.508831000000001</v>
      </c>
      <c r="AY1702">
        <v>42398</v>
      </c>
      <c r="AZ1702">
        <v>42398</v>
      </c>
      <c r="BA1702" t="s">
        <v>29</v>
      </c>
      <c r="BB1702" s="1">
        <f t="shared" si="599"/>
        <v>42398</v>
      </c>
    </row>
    <row r="1703" spans="1:54">
      <c r="A1703" t="str">
        <f t="shared" si="619"/>
        <v>42431Fábio91</v>
      </c>
      <c r="B1703" s="48">
        <v>42431.489224537036</v>
      </c>
      <c r="C1703" s="48">
        <f t="shared" si="620"/>
        <v>42431</v>
      </c>
      <c r="D1703" s="48" t="s">
        <v>31</v>
      </c>
      <c r="E1703" s="49">
        <f t="shared" si="621"/>
        <v>91</v>
      </c>
      <c r="F1703" s="48"/>
      <c r="G1703" s="49" t="e">
        <f>VLOOKUP(C1703,#REF!,2,0)</f>
        <v>#REF!</v>
      </c>
      <c r="H1703" s="48"/>
      <c r="I1703" s="43">
        <v>0</v>
      </c>
      <c r="J1703" s="43">
        <v>0</v>
      </c>
      <c r="K1703" s="43">
        <v>5.5604329999999997</v>
      </c>
      <c r="L1703" s="43">
        <v>18.598167</v>
      </c>
      <c r="M1703" s="43">
        <v>20.236034</v>
      </c>
      <c r="N1703" s="43">
        <v>23.000402000000001</v>
      </c>
      <c r="O1703" s="43">
        <v>24.975517</v>
      </c>
      <c r="P1703" s="43">
        <v>24.869577</v>
      </c>
      <c r="Q1703" s="43">
        <v>24.500519000000001</v>
      </c>
      <c r="R1703" s="43">
        <v>24.500519000000001</v>
      </c>
      <c r="S1703" s="43">
        <v>25.562028999999999</v>
      </c>
      <c r="T1703" s="43">
        <v>24.658374999999999</v>
      </c>
      <c r="U1703" s="43">
        <v>25.669376</v>
      </c>
      <c r="V1703" s="43">
        <v>26.209389000000002</v>
      </c>
      <c r="W1703" s="43">
        <v>26.318045000000001</v>
      </c>
      <c r="X1703" s="43">
        <v>26.263680999999998</v>
      </c>
      <c r="Y1703" s="43">
        <v>91</v>
      </c>
      <c r="AA1703">
        <f t="shared" si="600"/>
        <v>41919.593958333331</v>
      </c>
      <c r="AB1703" t="str">
        <f t="shared" si="601"/>
        <v>41919Murilo/Kassio74</v>
      </c>
      <c r="AC1703" s="52">
        <v>41919</v>
      </c>
      <c r="AD1703" s="53" t="s">
        <v>20</v>
      </c>
      <c r="AE1703" s="54">
        <v>74</v>
      </c>
      <c r="AF1703" s="51" t="str">
        <f t="shared" si="602"/>
        <v/>
      </c>
      <c r="AG1703" s="51">
        <f t="shared" si="603"/>
        <v>0</v>
      </c>
      <c r="AH1703" s="51">
        <f t="shared" si="604"/>
        <v>0</v>
      </c>
      <c r="AI1703" s="51">
        <f t="shared" si="605"/>
        <v>28.344125999999999</v>
      </c>
      <c r="AJ1703" s="51">
        <f t="shared" si="606"/>
        <v>32.952477000000002</v>
      </c>
      <c r="AK1703" s="51">
        <f t="shared" si="607"/>
        <v>29.392672999999998</v>
      </c>
      <c r="AL1703" s="51">
        <f t="shared" si="608"/>
        <v>33.402434999999997</v>
      </c>
      <c r="AM1703" s="51">
        <f t="shared" si="609"/>
        <v>31.840954</v>
      </c>
      <c r="AN1703" s="51">
        <f t="shared" si="610"/>
        <v>31.401717999999999</v>
      </c>
      <c r="AO1703" s="51">
        <f t="shared" si="611"/>
        <v>37.111370000000001</v>
      </c>
      <c r="AP1703" s="51">
        <f t="shared" si="612"/>
        <v>36.009644000000002</v>
      </c>
      <c r="AQ1703" s="51">
        <f t="shared" si="613"/>
        <v>37.748286999999998</v>
      </c>
      <c r="AR1703" s="51">
        <f t="shared" si="614"/>
        <v>36.009644000000002</v>
      </c>
      <c r="AS1703" s="51">
        <f t="shared" si="615"/>
        <v>36.009644000000002</v>
      </c>
      <c r="AT1703" s="51">
        <f t="shared" si="616"/>
        <v>37.908324999999998</v>
      </c>
      <c r="AU1703" s="51">
        <f t="shared" si="617"/>
        <v>31.694199000000001</v>
      </c>
      <c r="AV1703" s="51">
        <f t="shared" si="618"/>
        <v>36.952976</v>
      </c>
      <c r="AY1703">
        <v>42399</v>
      </c>
      <c r="AZ1703">
        <v>42399</v>
      </c>
      <c r="BA1703" t="s">
        <v>29</v>
      </c>
      <c r="BB1703" s="1">
        <f t="shared" si="599"/>
        <v>42399</v>
      </c>
    </row>
    <row r="1704" spans="1:54">
      <c r="A1704" t="str">
        <f t="shared" si="619"/>
        <v>42433Fábio91</v>
      </c>
      <c r="B1704" s="48">
        <v>42433.740381944444</v>
      </c>
      <c r="C1704" s="48">
        <f t="shared" si="620"/>
        <v>42433</v>
      </c>
      <c r="D1704" s="48" t="s">
        <v>31</v>
      </c>
      <c r="E1704" s="49">
        <f t="shared" si="621"/>
        <v>91</v>
      </c>
      <c r="F1704" s="48"/>
      <c r="G1704" s="49" t="e">
        <f>VLOOKUP(C1704,#REF!,2,0)</f>
        <v>#REF!</v>
      </c>
      <c r="H1704" s="48"/>
      <c r="I1704" s="43">
        <v>0</v>
      </c>
      <c r="J1704" s="43">
        <v>0</v>
      </c>
      <c r="K1704" s="43">
        <v>5.5366200000000001</v>
      </c>
      <c r="L1704" s="43">
        <v>18.324417</v>
      </c>
      <c r="M1704" s="43">
        <v>18.598167</v>
      </c>
      <c r="N1704" s="43">
        <v>19.059010000000001</v>
      </c>
      <c r="O1704" s="43">
        <v>18.324417</v>
      </c>
      <c r="P1704" s="43">
        <v>19.997803000000001</v>
      </c>
      <c r="Q1704" s="43">
        <v>23.306941999999999</v>
      </c>
      <c r="R1704" s="43">
        <v>23.926054000000001</v>
      </c>
      <c r="S1704" s="43">
        <v>24.869577</v>
      </c>
      <c r="T1704" s="43">
        <v>23.978010000000001</v>
      </c>
      <c r="U1704" s="43">
        <v>25.241266</v>
      </c>
      <c r="V1704" s="43">
        <v>25.615658</v>
      </c>
      <c r="W1704" s="43">
        <v>25.669376</v>
      </c>
      <c r="X1704" s="43">
        <v>25.830808999999999</v>
      </c>
      <c r="Y1704" s="43">
        <v>91</v>
      </c>
      <c r="AA1704">
        <f t="shared" si="600"/>
        <v>41919.593958333331</v>
      </c>
      <c r="AB1704" t="str">
        <f t="shared" si="601"/>
        <v>41919Murilo/Kassio74</v>
      </c>
      <c r="AC1704" s="52">
        <v>41919</v>
      </c>
      <c r="AD1704" s="53" t="s">
        <v>20</v>
      </c>
      <c r="AE1704" s="54">
        <v>74</v>
      </c>
      <c r="AF1704" s="51" t="str">
        <f t="shared" si="602"/>
        <v/>
      </c>
      <c r="AG1704" s="51">
        <f t="shared" si="603"/>
        <v>0</v>
      </c>
      <c r="AH1704" s="51">
        <f t="shared" si="604"/>
        <v>0</v>
      </c>
      <c r="AI1704" s="51">
        <f t="shared" si="605"/>
        <v>28.344125999999999</v>
      </c>
      <c r="AJ1704" s="51">
        <f t="shared" si="606"/>
        <v>32.952477000000002</v>
      </c>
      <c r="AK1704" s="51">
        <f t="shared" si="607"/>
        <v>29.392672999999998</v>
      </c>
      <c r="AL1704" s="51">
        <f t="shared" si="608"/>
        <v>33.402434999999997</v>
      </c>
      <c r="AM1704" s="51">
        <f t="shared" si="609"/>
        <v>31.840954</v>
      </c>
      <c r="AN1704" s="51">
        <f t="shared" si="610"/>
        <v>31.401717999999999</v>
      </c>
      <c r="AO1704" s="51">
        <f t="shared" si="611"/>
        <v>37.111370000000001</v>
      </c>
      <c r="AP1704" s="51">
        <f t="shared" si="612"/>
        <v>36.009644000000002</v>
      </c>
      <c r="AQ1704" s="51">
        <f t="shared" si="613"/>
        <v>37.748286999999998</v>
      </c>
      <c r="AR1704" s="51">
        <f t="shared" si="614"/>
        <v>36.009644000000002</v>
      </c>
      <c r="AS1704" s="51">
        <f t="shared" si="615"/>
        <v>36.009644000000002</v>
      </c>
      <c r="AT1704" s="51">
        <f t="shared" si="616"/>
        <v>37.908324999999998</v>
      </c>
      <c r="AU1704" s="51">
        <f t="shared" si="617"/>
        <v>31.694199000000001</v>
      </c>
      <c r="AV1704" s="51">
        <f t="shared" si="618"/>
        <v>36.952976</v>
      </c>
      <c r="AY1704">
        <v>42402</v>
      </c>
      <c r="AZ1704">
        <v>42402</v>
      </c>
      <c r="BA1704" t="s">
        <v>29</v>
      </c>
      <c r="BB1704" s="1">
        <f t="shared" si="599"/>
        <v>42402</v>
      </c>
    </row>
    <row r="1705" spans="1:54">
      <c r="A1705" t="str">
        <f t="shared" si="619"/>
        <v>DataResponsavelTubo</v>
      </c>
      <c r="B1705" s="58" t="s">
        <v>0</v>
      </c>
      <c r="C1705" s="43" t="s">
        <v>27</v>
      </c>
      <c r="D1705" s="38" t="s">
        <v>19</v>
      </c>
      <c r="E1705" s="38" t="s">
        <v>24</v>
      </c>
      <c r="G1705" s="49"/>
      <c r="I1705" s="38" t="s">
        <v>1</v>
      </c>
      <c r="J1705" s="38" t="s">
        <v>2</v>
      </c>
      <c r="K1705" s="38" t="s">
        <v>3</v>
      </c>
      <c r="L1705" s="38" t="s">
        <v>4</v>
      </c>
      <c r="M1705" s="38" t="s">
        <v>5</v>
      </c>
      <c r="N1705" s="38" t="s">
        <v>6</v>
      </c>
      <c r="O1705" s="38" t="s">
        <v>7</v>
      </c>
      <c r="P1705" s="38" t="s">
        <v>8</v>
      </c>
      <c r="Q1705" s="38" t="s">
        <v>9</v>
      </c>
      <c r="R1705" s="38" t="s">
        <v>10</v>
      </c>
      <c r="S1705" s="38" t="s">
        <v>11</v>
      </c>
      <c r="T1705" s="38" t="s">
        <v>12</v>
      </c>
      <c r="U1705" s="38" t="s">
        <v>13</v>
      </c>
      <c r="V1705" s="38" t="s">
        <v>14</v>
      </c>
      <c r="W1705" s="38" t="s">
        <v>15</v>
      </c>
      <c r="X1705" s="38" t="s">
        <v>16</v>
      </c>
      <c r="AA1705">
        <f t="shared" si="600"/>
        <v>41922.408993055556</v>
      </c>
      <c r="AB1705" t="str">
        <f t="shared" si="601"/>
        <v>41922Murilo/Kassio74</v>
      </c>
      <c r="AC1705" s="52">
        <v>41922</v>
      </c>
      <c r="AD1705" s="53" t="s">
        <v>20</v>
      </c>
      <c r="AE1705" s="54">
        <v>74</v>
      </c>
      <c r="AF1705" s="51" t="str">
        <f t="shared" si="602"/>
        <v/>
      </c>
      <c r="AG1705" s="51">
        <f t="shared" si="603"/>
        <v>0</v>
      </c>
      <c r="AH1705" s="51">
        <f t="shared" si="604"/>
        <v>0</v>
      </c>
      <c r="AI1705" s="51">
        <f t="shared" si="605"/>
        <v>25.907093</v>
      </c>
      <c r="AJ1705" s="51">
        <f t="shared" si="606"/>
        <v>32.579844999999999</v>
      </c>
      <c r="AK1705" s="51">
        <f t="shared" si="607"/>
        <v>31.620987</v>
      </c>
      <c r="AL1705" s="51">
        <f t="shared" si="608"/>
        <v>34.617221999999998</v>
      </c>
      <c r="AM1705" s="51">
        <f t="shared" si="609"/>
        <v>28.761232</v>
      </c>
      <c r="AN1705" s="51">
        <f t="shared" si="610"/>
        <v>34.007137</v>
      </c>
      <c r="AO1705" s="51">
        <f t="shared" si="611"/>
        <v>37.988486999999999</v>
      </c>
      <c r="AP1705" s="51">
        <f t="shared" si="612"/>
        <v>35.542458000000003</v>
      </c>
      <c r="AQ1705" s="51">
        <f t="shared" si="613"/>
        <v>37.190693000000003</v>
      </c>
      <c r="AR1705" s="51">
        <f t="shared" si="614"/>
        <v>35.155479</v>
      </c>
      <c r="AS1705" s="51">
        <f t="shared" si="615"/>
        <v>34.924286000000002</v>
      </c>
      <c r="AT1705" s="51">
        <f t="shared" si="616"/>
        <v>38.309925</v>
      </c>
      <c r="AU1705" s="51">
        <f t="shared" si="617"/>
        <v>30.173922000000001</v>
      </c>
      <c r="AV1705" s="51">
        <f t="shared" si="618"/>
        <v>37.270088000000001</v>
      </c>
      <c r="AY1705">
        <v>42403</v>
      </c>
      <c r="AZ1705">
        <v>42403</v>
      </c>
      <c r="BA1705" t="s">
        <v>29</v>
      </c>
      <c r="BB1705" s="1">
        <f t="shared" si="599"/>
        <v>42403</v>
      </c>
    </row>
    <row r="1706" spans="1:54">
      <c r="A1706" t="str">
        <f t="shared" si="619"/>
        <v>41654Leandro60</v>
      </c>
      <c r="B1706" s="50">
        <v>41654.400000000001</v>
      </c>
      <c r="C1706" s="44">
        <f>DATE(YEAR(B1706),MONTH(B1706),DAY(B1706))</f>
        <v>41654</v>
      </c>
      <c r="D1706" s="45" t="s">
        <v>28</v>
      </c>
      <c r="E1706" s="42">
        <v>60</v>
      </c>
      <c r="G1706" s="49" t="e">
        <f>VLOOKUP(C1706,#REF!,2,0)</f>
        <v>#REF!</v>
      </c>
      <c r="I1706" s="39">
        <v>3.1282269232856859E-4</v>
      </c>
      <c r="J1706" s="39">
        <v>20.779217851666974</v>
      </c>
      <c r="K1706" s="39">
        <v>38.312848840332997</v>
      </c>
      <c r="L1706" s="39">
        <v>36.402608051995017</v>
      </c>
      <c r="M1706" s="39">
        <v>43.03561690640003</v>
      </c>
      <c r="N1706" s="39">
        <v>41.598037923434411</v>
      </c>
      <c r="O1706" s="39">
        <v>31.4761760228931</v>
      </c>
      <c r="P1706" s="39">
        <v>44.063208524967472</v>
      </c>
      <c r="Q1706" s="39">
        <v>51.399505628610406</v>
      </c>
      <c r="R1706" s="39">
        <v>57.000807542600789</v>
      </c>
      <c r="S1706" s="39">
        <v>57.683766375312629</v>
      </c>
      <c r="T1706" s="39">
        <v>58.861856336628392</v>
      </c>
      <c r="U1706" s="39">
        <v>56.130341973669168</v>
      </c>
      <c r="V1706" s="39">
        <v>56.323439081285699</v>
      </c>
      <c r="W1706" s="39">
        <v>57.876109655182113</v>
      </c>
      <c r="X1706" s="39">
        <v>56.323439081285699</v>
      </c>
      <c r="AA1706">
        <f t="shared" si="600"/>
        <v>41927.265046296299</v>
      </c>
      <c r="AB1706" t="str">
        <f t="shared" si="601"/>
        <v>41927Murilo/Kassio74</v>
      </c>
      <c r="AC1706" s="52">
        <v>41927</v>
      </c>
      <c r="AD1706" s="53" t="s">
        <v>20</v>
      </c>
      <c r="AE1706" s="54">
        <v>74</v>
      </c>
      <c r="AF1706" s="51" t="str">
        <f t="shared" si="602"/>
        <v/>
      </c>
      <c r="AG1706" s="51">
        <f t="shared" si="603"/>
        <v>0</v>
      </c>
      <c r="AH1706" s="51">
        <f t="shared" si="604"/>
        <v>0</v>
      </c>
      <c r="AI1706" s="51">
        <f t="shared" si="605"/>
        <v>19.675467000000001</v>
      </c>
      <c r="AJ1706" s="51">
        <f t="shared" si="606"/>
        <v>28.900929999999999</v>
      </c>
      <c r="AK1706" s="51">
        <f t="shared" si="607"/>
        <v>27.179286999999999</v>
      </c>
      <c r="AL1706" s="51">
        <f t="shared" si="608"/>
        <v>31.914465</v>
      </c>
      <c r="AM1706" s="51">
        <f t="shared" si="609"/>
        <v>30.317093</v>
      </c>
      <c r="AN1706" s="51">
        <f t="shared" si="610"/>
        <v>29.251740000000002</v>
      </c>
      <c r="AO1706" s="51">
        <f t="shared" si="611"/>
        <v>35.775677000000002</v>
      </c>
      <c r="AP1706" s="51">
        <f t="shared" si="612"/>
        <v>34.387813999999999</v>
      </c>
      <c r="AQ1706" s="51">
        <f t="shared" si="613"/>
        <v>36.479773999999999</v>
      </c>
      <c r="AR1706" s="51">
        <f t="shared" si="614"/>
        <v>34.311497000000003</v>
      </c>
      <c r="AS1706" s="51">
        <f t="shared" si="615"/>
        <v>34.311497000000003</v>
      </c>
      <c r="AT1706" s="51">
        <f t="shared" si="616"/>
        <v>37.588543000000001</v>
      </c>
      <c r="AU1706" s="51">
        <f t="shared" si="617"/>
        <v>29.888642999999998</v>
      </c>
      <c r="AV1706" s="51">
        <f t="shared" si="618"/>
        <v>36.873905000000001</v>
      </c>
      <c r="AY1706">
        <v>42405</v>
      </c>
      <c r="AZ1706">
        <v>42405</v>
      </c>
      <c r="BA1706" t="s">
        <v>29</v>
      </c>
      <c r="BB1706" s="1">
        <f t="shared" si="599"/>
        <v>42405</v>
      </c>
    </row>
    <row r="1707" spans="1:54">
      <c r="A1707" t="str">
        <f t="shared" si="619"/>
        <v>41659Leandro60</v>
      </c>
      <c r="B1707" s="50">
        <v>41659.410000000003</v>
      </c>
      <c r="C1707" s="44">
        <f t="shared" ref="C1707:C1769" si="622">DATE(YEAR(B1707),MONTH(B1707),DAY(B1707))</f>
        <v>41659</v>
      </c>
      <c r="D1707" s="45" t="s">
        <v>28</v>
      </c>
      <c r="E1707" s="42">
        <v>60</v>
      </c>
      <c r="G1707" s="49" t="e">
        <f>VLOOKUP(C1707,#REF!,2,0)</f>
        <v>#REF!</v>
      </c>
      <c r="I1707" s="39">
        <v>1.0324198869956661E-3</v>
      </c>
      <c r="J1707" s="39">
        <v>13.308701806452035</v>
      </c>
      <c r="K1707" s="39">
        <v>36.718063720960735</v>
      </c>
      <c r="L1707" s="39">
        <v>37.751051712033558</v>
      </c>
      <c r="M1707" s="39">
        <v>43.204530711551172</v>
      </c>
      <c r="N1707" s="39">
        <v>41.5138491348443</v>
      </c>
      <c r="O1707" s="39">
        <v>32.655651188840409</v>
      </c>
      <c r="P1707" s="39">
        <v>43.377440112165701</v>
      </c>
      <c r="Q1707" s="39">
        <v>50.93603187558373</v>
      </c>
      <c r="R1707" s="39">
        <v>55.647276860790235</v>
      </c>
      <c r="S1707" s="39">
        <v>56.130341973669168</v>
      </c>
      <c r="T1707" s="39">
        <v>57.487396727656318</v>
      </c>
      <c r="U1707" s="39">
        <v>54.214615612005865</v>
      </c>
      <c r="V1707" s="39">
        <v>54.500010523131486</v>
      </c>
      <c r="W1707" s="39">
        <v>55.937687987367518</v>
      </c>
      <c r="X1707" s="39">
        <v>54.02211273447918</v>
      </c>
      <c r="AA1707">
        <f t="shared" si="600"/>
        <v>41929.375821759262</v>
      </c>
      <c r="AB1707" t="str">
        <f t="shared" si="601"/>
        <v>41929Murilo/Kassio74</v>
      </c>
      <c r="AC1707" s="52">
        <v>41929</v>
      </c>
      <c r="AD1707" s="53" t="s">
        <v>20</v>
      </c>
      <c r="AE1707" s="54">
        <v>74</v>
      </c>
      <c r="AF1707" s="51" t="str">
        <f t="shared" si="602"/>
        <v/>
      </c>
      <c r="AG1707" s="51">
        <f t="shared" si="603"/>
        <v>0</v>
      </c>
      <c r="AH1707" s="51">
        <f t="shared" si="604"/>
        <v>0</v>
      </c>
      <c r="AI1707" s="51">
        <f t="shared" si="605"/>
        <v>18.107469999999999</v>
      </c>
      <c r="AJ1707" s="51">
        <f t="shared" si="606"/>
        <v>27.792849</v>
      </c>
      <c r="AK1707" s="51">
        <f t="shared" si="607"/>
        <v>26.30545</v>
      </c>
      <c r="AL1707" s="51">
        <f t="shared" si="608"/>
        <v>31.767537999999998</v>
      </c>
      <c r="AM1707" s="51">
        <f t="shared" si="609"/>
        <v>29.888642999999998</v>
      </c>
      <c r="AN1707" s="51">
        <f t="shared" si="610"/>
        <v>29.322168000000001</v>
      </c>
      <c r="AO1707" s="51">
        <f t="shared" si="611"/>
        <v>36.479773999999999</v>
      </c>
      <c r="AP1707" s="51">
        <f t="shared" si="612"/>
        <v>34.770592000000001</v>
      </c>
      <c r="AQ1707" s="51">
        <f t="shared" si="613"/>
        <v>37.270088000000001</v>
      </c>
      <c r="AR1707" s="51">
        <f t="shared" si="614"/>
        <v>34.847389</v>
      </c>
      <c r="AS1707" s="51">
        <f t="shared" si="615"/>
        <v>34.464176000000002</v>
      </c>
      <c r="AT1707" s="51">
        <f t="shared" si="616"/>
        <v>37.988486999999999</v>
      </c>
      <c r="AU1707" s="51">
        <f t="shared" si="617"/>
        <v>30.388791999999999</v>
      </c>
      <c r="AV1707" s="51">
        <f t="shared" si="618"/>
        <v>37.190693000000003</v>
      </c>
      <c r="AY1707">
        <v>42410</v>
      </c>
      <c r="AZ1707">
        <v>42410</v>
      </c>
      <c r="BA1707" t="s">
        <v>29</v>
      </c>
      <c r="BB1707" s="1">
        <f t="shared" si="599"/>
        <v>42410</v>
      </c>
    </row>
    <row r="1708" spans="1:54">
      <c r="A1708" t="str">
        <f t="shared" si="619"/>
        <v>41667Leandro60</v>
      </c>
      <c r="B1708" s="50">
        <v>41667.31</v>
      </c>
      <c r="C1708" s="44">
        <f t="shared" si="622"/>
        <v>41667</v>
      </c>
      <c r="D1708" s="45" t="s">
        <v>28</v>
      </c>
      <c r="E1708" s="42">
        <v>60</v>
      </c>
      <c r="G1708" s="49" t="e">
        <f>VLOOKUP(C1708,#REF!,2,0)</f>
        <v>#REF!</v>
      </c>
      <c r="I1708" s="39">
        <v>6.7921038749817087E-7</v>
      </c>
      <c r="J1708" s="39">
        <v>10.729976219880934</v>
      </c>
      <c r="K1708" s="39">
        <v>25.446882333642481</v>
      </c>
      <c r="L1708" s="39">
        <v>24.538317446922779</v>
      </c>
      <c r="M1708" s="39">
        <v>34.008235439891195</v>
      </c>
      <c r="N1708" s="39">
        <v>33.253223241495107</v>
      </c>
      <c r="O1708" s="39">
        <v>27.725077330140639</v>
      </c>
      <c r="P1708" s="39">
        <v>42.18680203015613</v>
      </c>
      <c r="Q1708" s="39">
        <v>50.200329815620201</v>
      </c>
      <c r="R1708" s="39">
        <v>54.02211273447918</v>
      </c>
      <c r="S1708" s="39">
        <v>54.500010523131486</v>
      </c>
      <c r="T1708" s="39">
        <v>55.549192838688597</v>
      </c>
      <c r="U1708" s="39">
        <v>52.236732230987421</v>
      </c>
      <c r="V1708" s="39">
        <v>52.88916563690254</v>
      </c>
      <c r="W1708" s="39">
        <v>54.403283583527774</v>
      </c>
      <c r="X1708" s="39">
        <v>52.984084801400833</v>
      </c>
      <c r="AA1708">
        <f t="shared" si="600"/>
        <v>41933.364699074074</v>
      </c>
      <c r="AB1708" t="str">
        <f t="shared" si="601"/>
        <v>41933Murilo/Kassio74</v>
      </c>
      <c r="AC1708" s="52">
        <v>41933</v>
      </c>
      <c r="AD1708" s="53" t="s">
        <v>20</v>
      </c>
      <c r="AE1708" s="54">
        <v>74</v>
      </c>
      <c r="AF1708" s="51" t="str">
        <f t="shared" si="602"/>
        <v/>
      </c>
      <c r="AG1708" s="51">
        <f t="shared" si="603"/>
        <v>0</v>
      </c>
      <c r="AH1708" s="51">
        <f t="shared" si="604"/>
        <v>0</v>
      </c>
      <c r="AI1708" s="51">
        <f t="shared" si="605"/>
        <v>17.672270000000001</v>
      </c>
      <c r="AJ1708" s="51">
        <f t="shared" si="606"/>
        <v>26.172321</v>
      </c>
      <c r="AK1708" s="51">
        <f t="shared" si="607"/>
        <v>24.473331000000002</v>
      </c>
      <c r="AL1708" s="51">
        <f t="shared" si="608"/>
        <v>30.317093</v>
      </c>
      <c r="AM1708" s="51">
        <f t="shared" si="609"/>
        <v>29.251740000000002</v>
      </c>
      <c r="AN1708" s="51">
        <f t="shared" si="610"/>
        <v>30.965553</v>
      </c>
      <c r="AO1708" s="51">
        <f t="shared" si="611"/>
        <v>35.542458000000003</v>
      </c>
      <c r="AP1708" s="51">
        <f t="shared" si="612"/>
        <v>33.855441999999996</v>
      </c>
      <c r="AQ1708" s="51">
        <f t="shared" si="613"/>
        <v>35.931556999999998</v>
      </c>
      <c r="AR1708" s="51">
        <f t="shared" si="614"/>
        <v>33.779738999999999</v>
      </c>
      <c r="AS1708" s="51">
        <f t="shared" si="615"/>
        <v>34.159145000000002</v>
      </c>
      <c r="AT1708" s="51">
        <f t="shared" si="616"/>
        <v>37.588543000000001</v>
      </c>
      <c r="AU1708" s="51">
        <f t="shared" si="617"/>
        <v>29.817532</v>
      </c>
      <c r="AV1708" s="51">
        <f t="shared" si="618"/>
        <v>37.032131</v>
      </c>
      <c r="AY1708">
        <v>42412</v>
      </c>
      <c r="AZ1708">
        <v>42412</v>
      </c>
      <c r="BA1708" t="s">
        <v>29</v>
      </c>
      <c r="BB1708" s="1">
        <f t="shared" si="599"/>
        <v>42412</v>
      </c>
    </row>
    <row r="1709" spans="1:54">
      <c r="A1709" t="str">
        <f t="shared" si="619"/>
        <v>41678Leandro60</v>
      </c>
      <c r="B1709" s="50">
        <v>41678.74</v>
      </c>
      <c r="C1709" s="44">
        <f t="shared" si="622"/>
        <v>41678</v>
      </c>
      <c r="D1709" s="45" t="s">
        <v>28</v>
      </c>
      <c r="E1709" s="42">
        <v>60</v>
      </c>
      <c r="G1709" s="49" t="e">
        <f>VLOOKUP(C1709,#REF!,2,0)</f>
        <v>#REF!</v>
      </c>
      <c r="I1709" s="39" t="s">
        <v>25</v>
      </c>
      <c r="J1709" s="39">
        <v>9.7702173901226104</v>
      </c>
      <c r="K1709" s="39">
        <v>23.64696572414719</v>
      </c>
      <c r="L1709" s="39">
        <v>19.390618180331373</v>
      </c>
      <c r="M1709" s="39">
        <v>28.483630792249368</v>
      </c>
      <c r="N1709" s="39">
        <v>26.173788070111378</v>
      </c>
      <c r="O1709" s="39">
        <v>19.16400988737157</v>
      </c>
      <c r="P1709" s="39">
        <v>33.102437790416751</v>
      </c>
      <c r="Q1709" s="39">
        <v>44.322644618575012</v>
      </c>
      <c r="R1709" s="39">
        <v>45.62766285651437</v>
      </c>
      <c r="S1709" s="39">
        <v>48.202011672843213</v>
      </c>
      <c r="T1709" s="39">
        <v>50.291844871824821</v>
      </c>
      <c r="U1709" s="39">
        <v>47.48532154565526</v>
      </c>
      <c r="V1709" s="39">
        <v>48.832207009733295</v>
      </c>
      <c r="W1709" s="39">
        <v>51.213748728284777</v>
      </c>
      <c r="X1709" s="39">
        <v>50.383471404358964</v>
      </c>
      <c r="AA1709">
        <f t="shared" si="600"/>
        <v>41933.364699074074</v>
      </c>
      <c r="AB1709" t="str">
        <f t="shared" si="601"/>
        <v>41933Murilo/Kassio74</v>
      </c>
      <c r="AC1709" s="52">
        <v>41933</v>
      </c>
      <c r="AD1709" s="53" t="s">
        <v>20</v>
      </c>
      <c r="AE1709" s="54">
        <v>74</v>
      </c>
      <c r="AF1709" s="51" t="str">
        <f t="shared" si="602"/>
        <v/>
      </c>
      <c r="AG1709" s="51">
        <f t="shared" si="603"/>
        <v>0</v>
      </c>
      <c r="AH1709" s="51">
        <f t="shared" si="604"/>
        <v>0</v>
      </c>
      <c r="AI1709" s="51">
        <f t="shared" si="605"/>
        <v>17.672270000000001</v>
      </c>
      <c r="AJ1709" s="51">
        <f t="shared" si="606"/>
        <v>26.172321</v>
      </c>
      <c r="AK1709" s="51">
        <f t="shared" si="607"/>
        <v>24.473331000000002</v>
      </c>
      <c r="AL1709" s="51">
        <f t="shared" si="608"/>
        <v>30.317093</v>
      </c>
      <c r="AM1709" s="51">
        <f t="shared" si="609"/>
        <v>29.251740000000002</v>
      </c>
      <c r="AN1709" s="51">
        <f t="shared" si="610"/>
        <v>30.965553</v>
      </c>
      <c r="AO1709" s="51">
        <f t="shared" si="611"/>
        <v>35.542458000000003</v>
      </c>
      <c r="AP1709" s="51">
        <f t="shared" si="612"/>
        <v>33.855441999999996</v>
      </c>
      <c r="AQ1709" s="51">
        <f t="shared" si="613"/>
        <v>35.931556999999998</v>
      </c>
      <c r="AR1709" s="51">
        <f t="shared" si="614"/>
        <v>33.779738999999999</v>
      </c>
      <c r="AS1709" s="51">
        <f t="shared" si="615"/>
        <v>34.159145000000002</v>
      </c>
      <c r="AT1709" s="51">
        <f t="shared" si="616"/>
        <v>37.588543000000001</v>
      </c>
      <c r="AU1709" s="51">
        <f t="shared" si="617"/>
        <v>29.817532</v>
      </c>
      <c r="AV1709" s="51">
        <f t="shared" si="618"/>
        <v>37.032131</v>
      </c>
      <c r="AY1709">
        <v>42420</v>
      </c>
      <c r="AZ1709">
        <v>42420</v>
      </c>
      <c r="BA1709" t="s">
        <v>29</v>
      </c>
      <c r="BB1709" s="1">
        <f t="shared" si="599"/>
        <v>42420</v>
      </c>
    </row>
    <row r="1710" spans="1:54">
      <c r="A1710" t="str">
        <f t="shared" si="619"/>
        <v>41679Leandro60</v>
      </c>
      <c r="B1710" s="50">
        <v>41679.72</v>
      </c>
      <c r="C1710" s="44">
        <f t="shared" si="622"/>
        <v>41679</v>
      </c>
      <c r="D1710" s="45" t="s">
        <v>28</v>
      </c>
      <c r="E1710" s="42">
        <v>60</v>
      </c>
      <c r="G1710" s="49" t="e">
        <f>VLOOKUP(C1710,#REF!,2,0)</f>
        <v>#REF!</v>
      </c>
      <c r="I1710" s="39" t="s">
        <v>25</v>
      </c>
      <c r="J1710" s="39">
        <v>6.1278687796017142</v>
      </c>
      <c r="K1710" s="39">
        <v>22.281407616218882</v>
      </c>
      <c r="L1710" s="39">
        <v>19.277091402997524</v>
      </c>
      <c r="M1710" s="39">
        <v>28.483630792249368</v>
      </c>
      <c r="N1710" s="39">
        <v>26.307862303285166</v>
      </c>
      <c r="O1710" s="39">
        <v>19.333799078795504</v>
      </c>
      <c r="P1710" s="39">
        <v>32.880069909578808</v>
      </c>
      <c r="Q1710" s="39">
        <v>45.018202147793779</v>
      </c>
      <c r="R1710" s="39">
        <v>45.452468367198641</v>
      </c>
      <c r="S1710" s="39">
        <v>47.754259402404145</v>
      </c>
      <c r="T1710" s="39">
        <v>49.558358374998001</v>
      </c>
      <c r="U1710" s="39">
        <v>46.772054744803505</v>
      </c>
      <c r="V1710" s="39">
        <v>48.56305306613595</v>
      </c>
      <c r="W1710" s="39">
        <v>50.843734494581753</v>
      </c>
      <c r="X1710" s="39">
        <v>50.200329815620201</v>
      </c>
      <c r="AA1710">
        <f t="shared" si="600"/>
        <v>41933.364699074074</v>
      </c>
      <c r="AB1710" t="str">
        <f t="shared" si="601"/>
        <v>41933Murilo/Kassio74</v>
      </c>
      <c r="AC1710" s="52">
        <v>41933</v>
      </c>
      <c r="AD1710" s="53" t="s">
        <v>20</v>
      </c>
      <c r="AE1710" s="54">
        <v>74</v>
      </c>
      <c r="AF1710" s="51" t="str">
        <f t="shared" si="602"/>
        <v/>
      </c>
      <c r="AG1710" s="51">
        <f t="shared" si="603"/>
        <v>0</v>
      </c>
      <c r="AH1710" s="51">
        <f t="shared" si="604"/>
        <v>0</v>
      </c>
      <c r="AI1710" s="51">
        <f t="shared" si="605"/>
        <v>17.672270000000001</v>
      </c>
      <c r="AJ1710" s="51">
        <f t="shared" si="606"/>
        <v>26.172321</v>
      </c>
      <c r="AK1710" s="51">
        <f t="shared" si="607"/>
        <v>24.473331000000002</v>
      </c>
      <c r="AL1710" s="51">
        <f t="shared" si="608"/>
        <v>30.317093</v>
      </c>
      <c r="AM1710" s="51">
        <f t="shared" si="609"/>
        <v>29.251740000000002</v>
      </c>
      <c r="AN1710" s="51">
        <f t="shared" si="610"/>
        <v>30.965553</v>
      </c>
      <c r="AO1710" s="51">
        <f t="shared" si="611"/>
        <v>35.542458000000003</v>
      </c>
      <c r="AP1710" s="51">
        <f t="shared" si="612"/>
        <v>33.855441999999996</v>
      </c>
      <c r="AQ1710" s="51">
        <f t="shared" si="613"/>
        <v>35.931556999999998</v>
      </c>
      <c r="AR1710" s="51">
        <f t="shared" si="614"/>
        <v>33.779738999999999</v>
      </c>
      <c r="AS1710" s="51">
        <f t="shared" si="615"/>
        <v>34.159145000000002</v>
      </c>
      <c r="AT1710" s="51">
        <f t="shared" si="616"/>
        <v>37.588543000000001</v>
      </c>
      <c r="AU1710" s="51">
        <f t="shared" si="617"/>
        <v>29.817532</v>
      </c>
      <c r="AV1710" s="51">
        <f t="shared" si="618"/>
        <v>37.032131</v>
      </c>
      <c r="AY1710">
        <v>42424</v>
      </c>
      <c r="AZ1710">
        <v>42424</v>
      </c>
      <c r="BA1710" t="s">
        <v>29</v>
      </c>
      <c r="BB1710" s="1">
        <f t="shared" si="599"/>
        <v>42424</v>
      </c>
    </row>
    <row r="1711" spans="1:54">
      <c r="A1711" t="str">
        <f t="shared" si="619"/>
        <v>41681Leandro60</v>
      </c>
      <c r="B1711" s="50">
        <v>41681.4</v>
      </c>
      <c r="C1711" s="44">
        <f t="shared" si="622"/>
        <v>41681</v>
      </c>
      <c r="D1711" s="45" t="s">
        <v>28</v>
      </c>
      <c r="E1711" s="42">
        <v>60</v>
      </c>
      <c r="G1711" s="49" t="e">
        <f>VLOOKUP(C1711,#REF!,2,0)</f>
        <v>#REF!</v>
      </c>
      <c r="I1711" s="39" t="s">
        <v>25</v>
      </c>
      <c r="J1711" s="39">
        <v>10.204157687978599</v>
      </c>
      <c r="K1711" s="39">
        <v>21.613152327334177</v>
      </c>
      <c r="L1711" s="39">
        <v>18.218527346829909</v>
      </c>
      <c r="M1711" s="39">
        <v>27.861664730243923</v>
      </c>
      <c r="N1711" s="39">
        <v>24.989886479598269</v>
      </c>
      <c r="O1711" s="39">
        <v>18.827349874525179</v>
      </c>
      <c r="P1711" s="39">
        <v>31.549017261247293</v>
      </c>
      <c r="Q1711" s="39">
        <v>43.03561690640003</v>
      </c>
      <c r="R1711" s="39">
        <v>44.23480666802979</v>
      </c>
      <c r="S1711" s="39">
        <v>46.597659733968889</v>
      </c>
      <c r="T1711" s="39">
        <v>48.652709728666863</v>
      </c>
      <c r="U1711" s="39">
        <v>45.277724209295862</v>
      </c>
      <c r="V1711" s="39">
        <v>47.665713463761946</v>
      </c>
      <c r="W1711" s="39">
        <v>50.383471404358964</v>
      </c>
      <c r="X1711" s="39">
        <v>49.835083103625514</v>
      </c>
      <c r="AA1711">
        <f t="shared" si="600"/>
        <v>41933.364699074074</v>
      </c>
      <c r="AB1711" t="str">
        <f t="shared" si="601"/>
        <v>41933Murilo/Kassio74</v>
      </c>
      <c r="AC1711" s="52">
        <v>41933</v>
      </c>
      <c r="AD1711" s="53" t="s">
        <v>20</v>
      </c>
      <c r="AE1711" s="54">
        <v>74</v>
      </c>
      <c r="AF1711" s="51" t="str">
        <f t="shared" si="602"/>
        <v/>
      </c>
      <c r="AG1711" s="51">
        <f t="shared" si="603"/>
        <v>0</v>
      </c>
      <c r="AH1711" s="51">
        <f t="shared" si="604"/>
        <v>0</v>
      </c>
      <c r="AI1711" s="51">
        <f t="shared" si="605"/>
        <v>17.672270000000001</v>
      </c>
      <c r="AJ1711" s="51">
        <f t="shared" si="606"/>
        <v>26.172321</v>
      </c>
      <c r="AK1711" s="51">
        <f t="shared" si="607"/>
        <v>24.473331000000002</v>
      </c>
      <c r="AL1711" s="51">
        <f t="shared" si="608"/>
        <v>30.317093</v>
      </c>
      <c r="AM1711" s="51">
        <f t="shared" si="609"/>
        <v>29.251740000000002</v>
      </c>
      <c r="AN1711" s="51">
        <f t="shared" si="610"/>
        <v>30.965553</v>
      </c>
      <c r="AO1711" s="51">
        <f t="shared" si="611"/>
        <v>35.542458000000003</v>
      </c>
      <c r="AP1711" s="51">
        <f t="shared" si="612"/>
        <v>33.855441999999996</v>
      </c>
      <c r="AQ1711" s="51">
        <f t="shared" si="613"/>
        <v>35.931556999999998</v>
      </c>
      <c r="AR1711" s="51">
        <f t="shared" si="614"/>
        <v>33.779738999999999</v>
      </c>
      <c r="AS1711" s="51">
        <f t="shared" si="615"/>
        <v>34.159145000000002</v>
      </c>
      <c r="AT1711" s="51">
        <f t="shared" si="616"/>
        <v>37.588543000000001</v>
      </c>
      <c r="AU1711" s="51">
        <f t="shared" si="617"/>
        <v>29.817532</v>
      </c>
      <c r="AV1711" s="51">
        <f t="shared" si="618"/>
        <v>37.032131</v>
      </c>
      <c r="AY1711">
        <v>42424</v>
      </c>
      <c r="AZ1711">
        <v>42424</v>
      </c>
      <c r="BA1711" t="s">
        <v>29</v>
      </c>
      <c r="BB1711" s="1">
        <f t="shared" si="599"/>
        <v>42424</v>
      </c>
    </row>
    <row r="1712" spans="1:54">
      <c r="A1712" t="str">
        <f t="shared" si="619"/>
        <v>41687Leandro60</v>
      </c>
      <c r="B1712" s="50">
        <v>41687.550000000003</v>
      </c>
      <c r="C1712" s="44">
        <f t="shared" si="622"/>
        <v>41687</v>
      </c>
      <c r="D1712" s="45" t="s">
        <v>28</v>
      </c>
      <c r="E1712" s="42">
        <v>60</v>
      </c>
      <c r="G1712" s="49" t="e">
        <f>VLOOKUP(C1712,#REF!,2,0)</f>
        <v>#REF!</v>
      </c>
      <c r="I1712" s="39">
        <v>1.0324198869956661E-3</v>
      </c>
      <c r="J1712" s="39">
        <v>20.310688891079767</v>
      </c>
      <c r="K1712" s="39">
        <v>33.030177882040043</v>
      </c>
      <c r="L1712" s="39">
        <v>23.522034405505657</v>
      </c>
      <c r="M1712" s="39">
        <v>29.676855377172963</v>
      </c>
      <c r="N1712" s="39">
        <v>26.707700226323308</v>
      </c>
      <c r="O1712" s="39">
        <v>18.605172756137986</v>
      </c>
      <c r="P1712" s="39">
        <v>30.319937126071071</v>
      </c>
      <c r="Q1712" s="39">
        <v>42.60979631372868</v>
      </c>
      <c r="R1712" s="39">
        <v>43.204530711551172</v>
      </c>
      <c r="S1712" s="39">
        <v>45.803449979159687</v>
      </c>
      <c r="T1712" s="39">
        <v>47.931534986486014</v>
      </c>
      <c r="U1712" s="39">
        <v>44.322644618575012</v>
      </c>
      <c r="V1712" s="39">
        <v>45.979547249048984</v>
      </c>
      <c r="W1712" s="39">
        <v>49.377228774500566</v>
      </c>
      <c r="X1712" s="39">
        <v>49.286681355844692</v>
      </c>
      <c r="AA1712">
        <f t="shared" si="600"/>
        <v>41933.364699074074</v>
      </c>
      <c r="AB1712" t="str">
        <f t="shared" si="601"/>
        <v>41933Murilo/Kassio74</v>
      </c>
      <c r="AC1712" s="52">
        <v>41933</v>
      </c>
      <c r="AD1712" s="53" t="s">
        <v>20</v>
      </c>
      <c r="AE1712" s="54">
        <v>74</v>
      </c>
      <c r="AF1712" s="51" t="str">
        <f t="shared" si="602"/>
        <v/>
      </c>
      <c r="AG1712" s="51">
        <f t="shared" si="603"/>
        <v>0</v>
      </c>
      <c r="AH1712" s="51">
        <f t="shared" si="604"/>
        <v>0</v>
      </c>
      <c r="AI1712" s="51">
        <f t="shared" si="605"/>
        <v>17.672270000000001</v>
      </c>
      <c r="AJ1712" s="51">
        <f t="shared" si="606"/>
        <v>26.172321</v>
      </c>
      <c r="AK1712" s="51">
        <f t="shared" si="607"/>
        <v>24.473331000000002</v>
      </c>
      <c r="AL1712" s="51">
        <f t="shared" si="608"/>
        <v>30.317093</v>
      </c>
      <c r="AM1712" s="51">
        <f t="shared" si="609"/>
        <v>29.251740000000002</v>
      </c>
      <c r="AN1712" s="51">
        <f t="shared" si="610"/>
        <v>30.965553</v>
      </c>
      <c r="AO1712" s="51">
        <f t="shared" si="611"/>
        <v>35.542458000000003</v>
      </c>
      <c r="AP1712" s="51">
        <f t="shared" si="612"/>
        <v>33.855441999999996</v>
      </c>
      <c r="AQ1712" s="51">
        <f t="shared" si="613"/>
        <v>35.931556999999998</v>
      </c>
      <c r="AR1712" s="51">
        <f t="shared" si="614"/>
        <v>33.779738999999999</v>
      </c>
      <c r="AS1712" s="51">
        <f t="shared" si="615"/>
        <v>34.159145000000002</v>
      </c>
      <c r="AT1712" s="51">
        <f t="shared" si="616"/>
        <v>37.588543000000001</v>
      </c>
      <c r="AU1712" s="51">
        <f t="shared" si="617"/>
        <v>29.817532</v>
      </c>
      <c r="AV1712" s="51">
        <f t="shared" si="618"/>
        <v>37.032131</v>
      </c>
      <c r="AY1712">
        <v>42430</v>
      </c>
      <c r="AZ1712">
        <v>42430</v>
      </c>
      <c r="BA1712" t="s">
        <v>29</v>
      </c>
      <c r="BB1712" s="1">
        <f t="shared" si="599"/>
        <v>42430</v>
      </c>
    </row>
    <row r="1713" spans="1:54">
      <c r="A1713" t="str">
        <f t="shared" si="619"/>
        <v>41692Leandro60</v>
      </c>
      <c r="B1713" s="50">
        <v>41692.44</v>
      </c>
      <c r="C1713" s="44">
        <f t="shared" si="622"/>
        <v>41692</v>
      </c>
      <c r="D1713" s="45" t="s">
        <v>28</v>
      </c>
      <c r="E1713" s="42">
        <v>60</v>
      </c>
      <c r="G1713" s="49" t="e">
        <f>VLOOKUP(C1713,#REF!,2,0)</f>
        <v>#REF!</v>
      </c>
      <c r="I1713" s="39">
        <v>8.23152614209489E-4</v>
      </c>
      <c r="J1713" s="39">
        <v>18.771640221389223</v>
      </c>
      <c r="K1713" s="39">
        <v>33.177773243229012</v>
      </c>
      <c r="L1713" s="39">
        <v>24.602517203561465</v>
      </c>
      <c r="M1713" s="39">
        <v>30.390978983240046</v>
      </c>
      <c r="N1713" s="39">
        <v>27.248845407295399</v>
      </c>
      <c r="O1713" s="39">
        <v>18.883169960509665</v>
      </c>
      <c r="P1713" s="39">
        <v>30.894440146650005</v>
      </c>
      <c r="Q1713" s="39">
        <v>43.721211204003488</v>
      </c>
      <c r="R1713" s="39">
        <v>44.150818581000088</v>
      </c>
      <c r="S1713" s="39">
        <v>46.156096604540451</v>
      </c>
      <c r="T1713" s="39">
        <v>48.74232925805687</v>
      </c>
      <c r="U1713" s="39">
        <v>44.23480666802979</v>
      </c>
      <c r="V1713" s="39">
        <v>44.667636853994097</v>
      </c>
      <c r="W1713" s="39">
        <v>48.202011672843213</v>
      </c>
      <c r="X1713" s="39">
        <v>48.74232925805687</v>
      </c>
      <c r="AA1713">
        <f t="shared" si="600"/>
        <v>41936.354641203703</v>
      </c>
      <c r="AB1713" t="str">
        <f t="shared" si="601"/>
        <v>41936Murilo/Kassio74</v>
      </c>
      <c r="AC1713" s="52">
        <v>41936</v>
      </c>
      <c r="AD1713" s="53" t="s">
        <v>20</v>
      </c>
      <c r="AE1713" s="54">
        <v>74</v>
      </c>
      <c r="AF1713" s="51" t="str">
        <f t="shared" si="602"/>
        <v/>
      </c>
      <c r="AG1713" s="51">
        <f t="shared" si="603"/>
        <v>0</v>
      </c>
      <c r="AH1713" s="51">
        <f t="shared" si="604"/>
        <v>0</v>
      </c>
      <c r="AI1713" s="51">
        <f t="shared" si="605"/>
        <v>17.726357</v>
      </c>
      <c r="AJ1713" s="51">
        <f t="shared" si="606"/>
        <v>25.973248999999999</v>
      </c>
      <c r="AK1713" s="51">
        <f t="shared" si="607"/>
        <v>26.841442000000001</v>
      </c>
      <c r="AL1713" s="51">
        <f t="shared" si="608"/>
        <v>30.893166999999998</v>
      </c>
      <c r="AM1713" s="51">
        <f t="shared" si="609"/>
        <v>26.372135</v>
      </c>
      <c r="AN1713" s="51">
        <f t="shared" si="610"/>
        <v>32.061729</v>
      </c>
      <c r="AO1713" s="51">
        <f t="shared" si="611"/>
        <v>35.464916000000002</v>
      </c>
      <c r="AP1713" s="51">
        <f t="shared" si="612"/>
        <v>33.402434999999997</v>
      </c>
      <c r="AQ1713" s="51">
        <f t="shared" si="613"/>
        <v>35.387413000000002</v>
      </c>
      <c r="AR1713" s="51">
        <f t="shared" si="614"/>
        <v>33.327229000000003</v>
      </c>
      <c r="AS1713" s="51">
        <f t="shared" si="615"/>
        <v>34.007137</v>
      </c>
      <c r="AT1713" s="51">
        <f t="shared" si="616"/>
        <v>37.508831000000001</v>
      </c>
      <c r="AU1713" s="51">
        <f t="shared" si="617"/>
        <v>29.888642999999998</v>
      </c>
      <c r="AV1713" s="51">
        <f t="shared" si="618"/>
        <v>36.952976</v>
      </c>
      <c r="AY1713">
        <v>42431</v>
      </c>
      <c r="AZ1713">
        <v>42431</v>
      </c>
      <c r="BA1713" t="s">
        <v>29</v>
      </c>
      <c r="BB1713" s="1">
        <f t="shared" si="599"/>
        <v>42431</v>
      </c>
    </row>
    <row r="1714" spans="1:54">
      <c r="A1714" t="str">
        <f t="shared" si="619"/>
        <v>41697Leandro60</v>
      </c>
      <c r="B1714" s="50">
        <v>41697.620000000003</v>
      </c>
      <c r="C1714" s="44">
        <f t="shared" si="622"/>
        <v>41697</v>
      </c>
      <c r="D1714" s="45" t="s">
        <v>28</v>
      </c>
      <c r="E1714" s="42">
        <v>60</v>
      </c>
      <c r="G1714" s="49" t="e">
        <f>VLOOKUP(C1714,#REF!,2,0)</f>
        <v>#REF!</v>
      </c>
      <c r="I1714" s="39">
        <v>7.7995921527458737E-6</v>
      </c>
      <c r="J1714" s="39">
        <v>8.3879313230086137</v>
      </c>
      <c r="K1714" s="39">
        <v>25.710583100104259</v>
      </c>
      <c r="L1714" s="39">
        <v>20.838925335090934</v>
      </c>
      <c r="M1714" s="39">
        <v>29.53427022837133</v>
      </c>
      <c r="N1714" s="39">
        <v>26.63987616391508</v>
      </c>
      <c r="O1714" s="39">
        <v>19.676388935109092</v>
      </c>
      <c r="P1714" s="39">
        <v>31.4761760228931</v>
      </c>
      <c r="Q1714" s="39">
        <v>44.23480666802979</v>
      </c>
      <c r="R1714" s="39">
        <v>45.366940983273587</v>
      </c>
      <c r="S1714" s="39">
        <v>46.156096604540451</v>
      </c>
      <c r="T1714" s="39">
        <v>49.835083103625514</v>
      </c>
      <c r="U1714" s="39">
        <v>44.322644618575012</v>
      </c>
      <c r="V1714" s="39">
        <v>44.410599110723645</v>
      </c>
      <c r="W1714" s="39">
        <v>46.863085043029756</v>
      </c>
      <c r="X1714" s="39">
        <v>47.754259402404145</v>
      </c>
      <c r="AA1714">
        <f t="shared" si="600"/>
        <v>41943.34412037037</v>
      </c>
      <c r="AB1714" t="str">
        <f t="shared" si="601"/>
        <v>41943Murilo/Kassio74</v>
      </c>
      <c r="AC1714" s="52">
        <v>41943</v>
      </c>
      <c r="AD1714" s="53" t="s">
        <v>20</v>
      </c>
      <c r="AE1714" s="54">
        <v>74</v>
      </c>
      <c r="AF1714" s="51" t="str">
        <f t="shared" si="602"/>
        <v/>
      </c>
      <c r="AG1714" s="51">
        <f t="shared" si="603"/>
        <v>0</v>
      </c>
      <c r="AH1714" s="51">
        <f t="shared" si="604"/>
        <v>0</v>
      </c>
      <c r="AI1714" s="51">
        <f t="shared" si="605"/>
        <v>20.779087000000001</v>
      </c>
      <c r="AJ1714" s="51">
        <f t="shared" si="606"/>
        <v>27.179286999999999</v>
      </c>
      <c r="AK1714" s="51">
        <f t="shared" si="607"/>
        <v>26.639799</v>
      </c>
      <c r="AL1714" s="51">
        <f t="shared" si="608"/>
        <v>29.533953</v>
      </c>
      <c r="AM1714" s="51">
        <f t="shared" si="609"/>
        <v>25.380849999999999</v>
      </c>
      <c r="AN1714" s="51">
        <f t="shared" si="610"/>
        <v>31.255997000000001</v>
      </c>
      <c r="AO1714" s="51">
        <f t="shared" si="611"/>
        <v>34.159145000000002</v>
      </c>
      <c r="AP1714" s="51">
        <f t="shared" si="612"/>
        <v>32.357277000000003</v>
      </c>
      <c r="AQ1714" s="51">
        <f t="shared" si="613"/>
        <v>34.464176000000002</v>
      </c>
      <c r="AR1714" s="51">
        <f t="shared" si="614"/>
        <v>32.654209000000002</v>
      </c>
      <c r="AS1714" s="51">
        <f t="shared" si="615"/>
        <v>33.704093999999998</v>
      </c>
      <c r="AT1714" s="51">
        <f t="shared" si="616"/>
        <v>37.270088000000001</v>
      </c>
      <c r="AU1714" s="51">
        <f t="shared" si="617"/>
        <v>30.173922000000001</v>
      </c>
      <c r="AV1714" s="51">
        <f t="shared" si="618"/>
        <v>37.032131</v>
      </c>
      <c r="AY1714">
        <v>42434</v>
      </c>
      <c r="AZ1714">
        <v>42434</v>
      </c>
      <c r="BA1714" t="s">
        <v>29</v>
      </c>
      <c r="BB1714" s="1">
        <f t="shared" si="599"/>
        <v>42434</v>
      </c>
    </row>
    <row r="1715" spans="1:54">
      <c r="A1715" t="str">
        <f t="shared" si="619"/>
        <v>41711Leandro60</v>
      </c>
      <c r="B1715" s="50">
        <v>41711.57</v>
      </c>
      <c r="C1715" s="44">
        <f t="shared" si="622"/>
        <v>41711</v>
      </c>
      <c r="D1715" s="45" t="s">
        <v>28</v>
      </c>
      <c r="E1715" s="42">
        <v>60</v>
      </c>
      <c r="G1715" s="49" t="e">
        <f>VLOOKUP(C1715,#REF!,2,0)</f>
        <v>#REF!</v>
      </c>
      <c r="I1715" s="39">
        <v>3.6704257262804154E-4</v>
      </c>
      <c r="J1715" s="39">
        <v>31.4761760228931</v>
      </c>
      <c r="K1715" s="39">
        <v>39.446617140753638</v>
      </c>
      <c r="L1715" s="39">
        <v>35.856494196413479</v>
      </c>
      <c r="M1715" s="39">
        <v>44.063208524967472</v>
      </c>
      <c r="N1715" s="39">
        <v>44.322644618575012</v>
      </c>
      <c r="O1715" s="39">
        <v>34.312719838566416</v>
      </c>
      <c r="P1715" s="39">
        <v>43.03561690640003</v>
      </c>
      <c r="Q1715" s="39">
        <v>48.384218277166021</v>
      </c>
      <c r="R1715" s="39">
        <v>50.200329815620201</v>
      </c>
      <c r="S1715" s="39">
        <v>51.955315258450049</v>
      </c>
      <c r="T1715" s="39">
        <v>53.174108098209189</v>
      </c>
      <c r="U1715" s="39">
        <v>50.93603187558373</v>
      </c>
      <c r="V1715" s="39">
        <v>52.609598970382443</v>
      </c>
      <c r="W1715" s="39">
        <v>54.306830298294145</v>
      </c>
      <c r="X1715" s="39">
        <v>53.269211993434681</v>
      </c>
      <c r="AA1715">
        <f t="shared" si="600"/>
        <v>41946.60796296296</v>
      </c>
      <c r="AB1715" t="str">
        <f t="shared" si="601"/>
        <v>41946Murilo/Kassio74</v>
      </c>
      <c r="AC1715" s="52">
        <v>41946</v>
      </c>
      <c r="AD1715" s="53" t="s">
        <v>20</v>
      </c>
      <c r="AE1715" s="54">
        <v>74</v>
      </c>
      <c r="AF1715" s="51" t="str">
        <f t="shared" si="602"/>
        <v/>
      </c>
      <c r="AG1715" s="51">
        <f t="shared" si="603"/>
        <v>0</v>
      </c>
      <c r="AH1715" s="51">
        <f t="shared" si="604"/>
        <v>1.832932</v>
      </c>
      <c r="AI1715" s="51">
        <f t="shared" si="605"/>
        <v>37.032131</v>
      </c>
      <c r="AJ1715" s="51">
        <f t="shared" si="606"/>
        <v>38.875652000000002</v>
      </c>
      <c r="AK1715" s="51">
        <f t="shared" si="607"/>
        <v>35.232684999999996</v>
      </c>
      <c r="AL1715" s="51">
        <f t="shared" si="608"/>
        <v>37.190693000000003</v>
      </c>
      <c r="AM1715" s="51">
        <f t="shared" si="609"/>
        <v>31.183260000000001</v>
      </c>
      <c r="AN1715" s="51">
        <f t="shared" si="610"/>
        <v>36.244323999999999</v>
      </c>
      <c r="AO1715" s="51">
        <f t="shared" si="611"/>
        <v>39.363810999999998</v>
      </c>
      <c r="AP1715" s="51">
        <f t="shared" si="612"/>
        <v>36.401234000000002</v>
      </c>
      <c r="AQ1715" s="51">
        <f t="shared" si="613"/>
        <v>37.908324999999998</v>
      </c>
      <c r="AR1715" s="51">
        <f t="shared" si="614"/>
        <v>35.078319999999998</v>
      </c>
      <c r="AS1715" s="51">
        <f t="shared" si="615"/>
        <v>35.775677000000002</v>
      </c>
      <c r="AT1715" s="51">
        <f t="shared" si="616"/>
        <v>38.956802000000003</v>
      </c>
      <c r="AU1715" s="51">
        <f t="shared" si="617"/>
        <v>31.840954</v>
      </c>
      <c r="AV1715" s="51">
        <f t="shared" si="618"/>
        <v>38.229481</v>
      </c>
      <c r="AY1715">
        <v>42198</v>
      </c>
      <c r="AZ1715">
        <v>42198</v>
      </c>
      <c r="BA1715" t="s">
        <v>29</v>
      </c>
      <c r="BB1715" s="1">
        <f t="shared" si="599"/>
        <v>42198</v>
      </c>
    </row>
    <row r="1716" spans="1:54">
      <c r="A1716" t="str">
        <f t="shared" si="619"/>
        <v>41726Leandro60</v>
      </c>
      <c r="B1716" s="50">
        <v>41726.69</v>
      </c>
      <c r="C1716" s="44">
        <f t="shared" si="622"/>
        <v>41726</v>
      </c>
      <c r="D1716" s="45" t="s">
        <v>28</v>
      </c>
      <c r="E1716" s="42">
        <v>60</v>
      </c>
      <c r="G1716" s="49" t="e">
        <f>VLOOKUP(C1716,#REF!,2,0)</f>
        <v>#REF!</v>
      </c>
      <c r="I1716" s="39" t="s">
        <v>25</v>
      </c>
      <c r="J1716" s="39">
        <v>15.281072636420857</v>
      </c>
      <c r="K1716" s="39">
        <v>28.971326700944612</v>
      </c>
      <c r="L1716" s="39">
        <v>24.219183387553727</v>
      </c>
      <c r="M1716" s="39">
        <v>32.432258913868395</v>
      </c>
      <c r="N1716" s="39">
        <v>32.432258913868395</v>
      </c>
      <c r="O1716" s="39">
        <v>24.219183387553727</v>
      </c>
      <c r="P1716" s="39">
        <v>36.402608051995017</v>
      </c>
      <c r="Q1716" s="39">
        <v>42.7811117177406</v>
      </c>
      <c r="R1716" s="39">
        <v>47.665713463761946</v>
      </c>
      <c r="S1716" s="39" t="s">
        <v>25</v>
      </c>
      <c r="T1716" s="39" t="s">
        <v>25</v>
      </c>
      <c r="U1716" s="39" t="s">
        <v>25</v>
      </c>
      <c r="V1716" s="39" t="s">
        <v>25</v>
      </c>
      <c r="W1716" s="39" t="s">
        <v>25</v>
      </c>
      <c r="X1716" s="39" t="s">
        <v>25</v>
      </c>
      <c r="AA1716">
        <f t="shared" si="600"/>
        <v>41948.664074074077</v>
      </c>
      <c r="AB1716" t="str">
        <f t="shared" si="601"/>
        <v>41948Murilo/Kassio74</v>
      </c>
      <c r="AC1716" s="52">
        <v>41948</v>
      </c>
      <c r="AD1716" s="53" t="s">
        <v>20</v>
      </c>
      <c r="AE1716" s="54">
        <v>74</v>
      </c>
      <c r="AF1716" s="51" t="str">
        <f t="shared" si="602"/>
        <v/>
      </c>
      <c r="AG1716" s="51">
        <f t="shared" si="603"/>
        <v>0</v>
      </c>
      <c r="AH1716" s="51">
        <f t="shared" si="604"/>
        <v>2.3326229999999999</v>
      </c>
      <c r="AI1716" s="51">
        <f t="shared" si="605"/>
        <v>37.668388</v>
      </c>
      <c r="AJ1716" s="51">
        <f t="shared" si="606"/>
        <v>41.178967</v>
      </c>
      <c r="AK1716" s="51">
        <f t="shared" si="607"/>
        <v>37.668388</v>
      </c>
      <c r="AL1716" s="51">
        <f t="shared" si="608"/>
        <v>39.937035000000002</v>
      </c>
      <c r="AM1716" s="51">
        <f t="shared" si="609"/>
        <v>33.327229000000003</v>
      </c>
      <c r="AN1716" s="51">
        <f t="shared" si="610"/>
        <v>39.608974000000003</v>
      </c>
      <c r="AO1716" s="51">
        <f t="shared" si="611"/>
        <v>43.289664999999999</v>
      </c>
      <c r="AP1716" s="51">
        <f t="shared" si="612"/>
        <v>41.680878</v>
      </c>
      <c r="AQ1716" s="51">
        <f t="shared" si="613"/>
        <v>44.061951000000001</v>
      </c>
      <c r="AR1716" s="51">
        <f t="shared" si="614"/>
        <v>42.863453</v>
      </c>
      <c r="AS1716" s="51">
        <f t="shared" si="615"/>
        <v>43.546363999999997</v>
      </c>
      <c r="AT1716" s="51">
        <f t="shared" si="616"/>
        <v>46.329594</v>
      </c>
      <c r="AU1716" s="51">
        <f t="shared" si="617"/>
        <v>39.772838999999998</v>
      </c>
      <c r="AV1716" s="51">
        <f t="shared" si="618"/>
        <v>44.840724999999999</v>
      </c>
      <c r="AY1716">
        <v>42199</v>
      </c>
      <c r="AZ1716">
        <v>42199</v>
      </c>
      <c r="BA1716" t="s">
        <v>29</v>
      </c>
      <c r="BB1716" s="1">
        <f t="shared" si="599"/>
        <v>42199</v>
      </c>
    </row>
    <row r="1717" spans="1:54">
      <c r="A1717" t="str">
        <f t="shared" si="619"/>
        <v>41732Leandro60</v>
      </c>
      <c r="B1717" s="50">
        <v>41732.65</v>
      </c>
      <c r="C1717" s="44">
        <f t="shared" si="622"/>
        <v>41732</v>
      </c>
      <c r="D1717" s="45" t="s">
        <v>28</v>
      </c>
      <c r="E1717" s="42">
        <v>60</v>
      </c>
      <c r="G1717" s="49" t="e">
        <f>VLOOKUP(C1717,#REF!,2,0)</f>
        <v>#REF!</v>
      </c>
      <c r="I1717" s="39" t="s">
        <v>25</v>
      </c>
      <c r="J1717" s="39">
        <v>32.358059956614142</v>
      </c>
      <c r="K1717" s="39">
        <v>40.84811171829918</v>
      </c>
      <c r="L1717" s="39">
        <v>39.284226983157829</v>
      </c>
      <c r="M1717" s="39">
        <v>42.60979631372868</v>
      </c>
      <c r="N1717" s="39">
        <v>43.547386195817019</v>
      </c>
      <c r="O1717" s="39">
        <v>33.62931269179915</v>
      </c>
      <c r="P1717" s="39">
        <v>42.949493168463</v>
      </c>
      <c r="Q1717" s="39">
        <v>46.863085043029756</v>
      </c>
      <c r="R1717" s="39">
        <v>50.108775676568364</v>
      </c>
      <c r="S1717" s="39" t="s">
        <v>25</v>
      </c>
      <c r="T1717" s="39" t="s">
        <v>25</v>
      </c>
      <c r="U1717" s="39" t="s">
        <v>25</v>
      </c>
      <c r="V1717" s="39" t="s">
        <v>25</v>
      </c>
      <c r="W1717" s="39" t="s">
        <v>25</v>
      </c>
      <c r="X1717" s="39" t="s">
        <v>25</v>
      </c>
      <c r="AA1717">
        <f t="shared" si="600"/>
        <v>41950.355162037034</v>
      </c>
      <c r="AB1717" t="str">
        <f t="shared" si="601"/>
        <v>41950Murilo/Kassio74</v>
      </c>
      <c r="AC1717" s="52">
        <v>41950</v>
      </c>
      <c r="AD1717" s="53" t="s">
        <v>20</v>
      </c>
      <c r="AE1717" s="54">
        <v>74</v>
      </c>
      <c r="AF1717" s="51" t="str">
        <f t="shared" si="602"/>
        <v/>
      </c>
      <c r="AG1717" s="51">
        <f t="shared" si="603"/>
        <v>0</v>
      </c>
      <c r="AH1717" s="51">
        <f t="shared" si="604"/>
        <v>1.6506209999999999</v>
      </c>
      <c r="AI1717" s="51">
        <f t="shared" si="605"/>
        <v>34.540657000000003</v>
      </c>
      <c r="AJ1717" s="51">
        <f t="shared" si="606"/>
        <v>37.748286999999998</v>
      </c>
      <c r="AK1717" s="51">
        <f t="shared" si="607"/>
        <v>35.697848999999998</v>
      </c>
      <c r="AL1717" s="51">
        <f t="shared" si="608"/>
        <v>37.828285000000001</v>
      </c>
      <c r="AM1717" s="51">
        <f t="shared" si="609"/>
        <v>31.401717999999999</v>
      </c>
      <c r="AN1717" s="51">
        <f t="shared" si="610"/>
        <v>36.952976</v>
      </c>
      <c r="AO1717" s="51">
        <f t="shared" si="611"/>
        <v>41.095592000000003</v>
      </c>
      <c r="AP1717" s="51">
        <f t="shared" si="612"/>
        <v>39.363810999999998</v>
      </c>
      <c r="AQ1717" s="51">
        <f t="shared" si="613"/>
        <v>41.932915000000001</v>
      </c>
      <c r="AR1717" s="51">
        <f t="shared" si="614"/>
        <v>40.266392000000003</v>
      </c>
      <c r="AS1717" s="51">
        <f t="shared" si="615"/>
        <v>40.929091999999997</v>
      </c>
      <c r="AT1717" s="51">
        <f t="shared" si="616"/>
        <v>43.717888000000002</v>
      </c>
      <c r="AU1717" s="51">
        <f t="shared" si="617"/>
        <v>36.009644000000002</v>
      </c>
      <c r="AV1717" s="51">
        <f t="shared" si="618"/>
        <v>41.012264000000002</v>
      </c>
      <c r="AY1717">
        <v>42226</v>
      </c>
      <c r="AZ1717">
        <v>42226</v>
      </c>
      <c r="BA1717" t="s">
        <v>29</v>
      </c>
      <c r="BB1717" s="1">
        <f t="shared" si="599"/>
        <v>42226</v>
      </c>
    </row>
    <row r="1718" spans="1:54">
      <c r="A1718" t="str">
        <f t="shared" si="619"/>
        <v>41736Leandro60</v>
      </c>
      <c r="B1718" s="50">
        <v>41736.46</v>
      </c>
      <c r="C1718" s="44">
        <f t="shared" si="622"/>
        <v>41736</v>
      </c>
      <c r="D1718" s="45" t="s">
        <v>28</v>
      </c>
      <c r="E1718" s="42">
        <v>60</v>
      </c>
      <c r="G1718" s="49" t="e">
        <f>VLOOKUP(C1718,#REF!,2,0)</f>
        <v>#REF!</v>
      </c>
      <c r="I1718" s="39" t="s">
        <v>25</v>
      </c>
      <c r="J1718" s="39">
        <v>25.710583100104259</v>
      </c>
      <c r="K1718" s="39">
        <v>36.876474660068979</v>
      </c>
      <c r="L1718" s="39">
        <v>32.880069909578808</v>
      </c>
      <c r="M1718" s="39">
        <v>37.272894502010722</v>
      </c>
      <c r="N1718" s="39">
        <v>38.876906203911368</v>
      </c>
      <c r="O1718" s="39">
        <v>28.902522043260518</v>
      </c>
      <c r="P1718" s="39">
        <v>39.857783111965396</v>
      </c>
      <c r="Q1718" s="39">
        <v>43.377440112165701</v>
      </c>
      <c r="R1718" s="39">
        <v>47.573643361926763</v>
      </c>
      <c r="S1718" s="39" t="s">
        <v>25</v>
      </c>
      <c r="T1718" s="39" t="s">
        <v>25</v>
      </c>
      <c r="U1718" s="39" t="s">
        <v>25</v>
      </c>
      <c r="V1718" s="39" t="s">
        <v>25</v>
      </c>
      <c r="W1718" s="39" t="s">
        <v>25</v>
      </c>
      <c r="X1718" s="39" t="s">
        <v>25</v>
      </c>
      <c r="AA1718">
        <f t="shared" si="600"/>
        <v>41956.685185185182</v>
      </c>
      <c r="AB1718" t="str">
        <f t="shared" si="601"/>
        <v>41956Murilo/Kassio74</v>
      </c>
      <c r="AC1718" s="52">
        <v>41956</v>
      </c>
      <c r="AD1718" s="53" t="s">
        <v>20</v>
      </c>
      <c r="AE1718" s="54">
        <v>74</v>
      </c>
      <c r="AF1718" s="51" t="str">
        <f t="shared" si="602"/>
        <v/>
      </c>
      <c r="AG1718" s="51">
        <f t="shared" si="603"/>
        <v>0</v>
      </c>
      <c r="AH1718" s="51">
        <f t="shared" si="604"/>
        <v>3.285256</v>
      </c>
      <c r="AI1718" s="51">
        <f t="shared" si="605"/>
        <v>39.282215000000001</v>
      </c>
      <c r="AJ1718" s="51">
        <f t="shared" si="606"/>
        <v>41.76482</v>
      </c>
      <c r="AK1718" s="51">
        <f t="shared" si="607"/>
        <v>39.363810999999998</v>
      </c>
      <c r="AL1718" s="51">
        <f t="shared" si="608"/>
        <v>39.690842000000004</v>
      </c>
      <c r="AM1718" s="51">
        <f t="shared" si="609"/>
        <v>32.877800000000001</v>
      </c>
      <c r="AN1718" s="51">
        <f t="shared" si="610"/>
        <v>38.229481</v>
      </c>
      <c r="AO1718" s="51">
        <f t="shared" si="611"/>
        <v>41.012264000000002</v>
      </c>
      <c r="AP1718" s="51">
        <f t="shared" si="612"/>
        <v>38.551903000000003</v>
      </c>
      <c r="AQ1718" s="51">
        <f t="shared" si="613"/>
        <v>41.095592000000003</v>
      </c>
      <c r="AR1718" s="51">
        <f t="shared" si="614"/>
        <v>39.527172</v>
      </c>
      <c r="AS1718" s="51">
        <f t="shared" si="615"/>
        <v>40.266392000000003</v>
      </c>
      <c r="AT1718" s="51">
        <f t="shared" si="616"/>
        <v>43.632098999999997</v>
      </c>
      <c r="AU1718" s="51">
        <f t="shared" si="617"/>
        <v>35.697848999999998</v>
      </c>
      <c r="AV1718" s="51">
        <f t="shared" si="618"/>
        <v>40.929091999999997</v>
      </c>
      <c r="AY1718">
        <v>42229</v>
      </c>
      <c r="AZ1718">
        <v>42229</v>
      </c>
      <c r="BA1718" t="s">
        <v>29</v>
      </c>
      <c r="BB1718" s="1">
        <f t="shared" si="599"/>
        <v>42229</v>
      </c>
    </row>
    <row r="1719" spans="1:54">
      <c r="A1719" t="str">
        <f t="shared" si="619"/>
        <v>41738Leandro60</v>
      </c>
      <c r="B1719" s="50">
        <v>41738.620000000003</v>
      </c>
      <c r="C1719" s="44">
        <f t="shared" si="622"/>
        <v>41738</v>
      </c>
      <c r="D1719" s="45" t="s">
        <v>28</v>
      </c>
      <c r="E1719" s="42">
        <v>60</v>
      </c>
      <c r="G1719" s="49" t="e">
        <f>VLOOKUP(C1719,#REF!,2,0)</f>
        <v>#REF!</v>
      </c>
      <c r="I1719" s="39" t="s">
        <v>25</v>
      </c>
      <c r="J1719" s="39">
        <v>30.822613260455196</v>
      </c>
      <c r="K1719" s="39">
        <v>38.635973909302507</v>
      </c>
      <c r="L1719" s="39">
        <v>36.402608051995017</v>
      </c>
      <c r="M1719" s="39">
        <v>39.690914174425103</v>
      </c>
      <c r="N1719" s="39">
        <v>40.681883767285562</v>
      </c>
      <c r="O1719" s="39">
        <v>32.062287433310082</v>
      </c>
      <c r="P1719" s="39">
        <v>42.18680203015613</v>
      </c>
      <c r="Q1719" s="39">
        <v>44.667636853994097</v>
      </c>
      <c r="R1719" s="39">
        <v>45.889526523792561</v>
      </c>
      <c r="S1719" s="39" t="s">
        <v>25</v>
      </c>
      <c r="T1719" s="39" t="s">
        <v>25</v>
      </c>
      <c r="U1719" s="39" t="s">
        <v>25</v>
      </c>
      <c r="V1719" s="39" t="s">
        <v>25</v>
      </c>
      <c r="W1719" s="39" t="s">
        <v>25</v>
      </c>
      <c r="X1719" s="39" t="s">
        <v>25</v>
      </c>
      <c r="AA1719">
        <f t="shared" si="600"/>
        <v>41957.318749999999</v>
      </c>
      <c r="AB1719" t="str">
        <f t="shared" si="601"/>
        <v>41957Murilo/Kassio74</v>
      </c>
      <c r="AC1719" s="52">
        <v>41957</v>
      </c>
      <c r="AD1719" s="53" t="s">
        <v>20</v>
      </c>
      <c r="AE1719" s="54">
        <v>74</v>
      </c>
      <c r="AF1719" s="51" t="str">
        <f t="shared" si="602"/>
        <v/>
      </c>
      <c r="AG1719" s="51">
        <f t="shared" si="603"/>
        <v>0</v>
      </c>
      <c r="AH1719" s="51">
        <f t="shared" si="604"/>
        <v>2.011727</v>
      </c>
      <c r="AI1719" s="51">
        <f t="shared" si="605"/>
        <v>35.001258999999997</v>
      </c>
      <c r="AJ1719" s="51">
        <f t="shared" si="606"/>
        <v>37.908324999999998</v>
      </c>
      <c r="AK1719" s="51">
        <f t="shared" si="607"/>
        <v>35.387413000000002</v>
      </c>
      <c r="AL1719" s="51">
        <f t="shared" si="608"/>
        <v>37.828285000000001</v>
      </c>
      <c r="AM1719" s="51">
        <f t="shared" si="609"/>
        <v>31.328807999999999</v>
      </c>
      <c r="AN1719" s="51">
        <f t="shared" si="610"/>
        <v>37.190693000000003</v>
      </c>
      <c r="AO1719" s="51">
        <f t="shared" si="611"/>
        <v>40.679943000000002</v>
      </c>
      <c r="AP1719" s="51">
        <f t="shared" si="612"/>
        <v>38.471161000000002</v>
      </c>
      <c r="AQ1719" s="51">
        <f t="shared" si="613"/>
        <v>40.929091999999997</v>
      </c>
      <c r="AR1719" s="51">
        <f t="shared" si="614"/>
        <v>39.282215000000001</v>
      </c>
      <c r="AS1719" s="51">
        <f t="shared" si="615"/>
        <v>39.854869999999998</v>
      </c>
      <c r="AT1719" s="51">
        <f t="shared" si="616"/>
        <v>43.204273000000001</v>
      </c>
      <c r="AU1719" s="51">
        <f t="shared" si="617"/>
        <v>35.001258999999997</v>
      </c>
      <c r="AV1719" s="51">
        <f t="shared" si="618"/>
        <v>40.431556999999998</v>
      </c>
      <c r="AY1719">
        <v>42232</v>
      </c>
      <c r="AZ1719">
        <v>42232</v>
      </c>
      <c r="BA1719" t="s">
        <v>29</v>
      </c>
      <c r="BB1719" s="1">
        <f t="shared" si="599"/>
        <v>42232</v>
      </c>
    </row>
    <row r="1720" spans="1:54">
      <c r="A1720" t="str">
        <f t="shared" si="619"/>
        <v>41739Leandro60</v>
      </c>
      <c r="B1720" s="50">
        <v>41739.360000000001</v>
      </c>
      <c r="C1720" s="44">
        <f t="shared" si="622"/>
        <v>41739</v>
      </c>
      <c r="D1720" s="45" t="s">
        <v>28</v>
      </c>
      <c r="E1720" s="42">
        <v>60</v>
      </c>
      <c r="G1720" s="49" t="e">
        <f>VLOOKUP(C1720,#REF!,2,0)</f>
        <v>#REF!</v>
      </c>
      <c r="I1720" s="39" t="s">
        <v>25</v>
      </c>
      <c r="J1720" s="39">
        <v>33.62931269179915</v>
      </c>
      <c r="K1720" s="39">
        <v>43.377440112165701</v>
      </c>
      <c r="L1720" s="39">
        <v>41.014793178406613</v>
      </c>
      <c r="M1720" s="39">
        <v>43.721211204003488</v>
      </c>
      <c r="N1720" s="39">
        <v>44.840943940050302</v>
      </c>
      <c r="O1720" s="39">
        <v>38.876906203911368</v>
      </c>
      <c r="P1720" s="39">
        <v>45.452468367198641</v>
      </c>
      <c r="Q1720" s="39">
        <v>47.038143186449069</v>
      </c>
      <c r="R1720" s="39">
        <v>51.306494527964666</v>
      </c>
      <c r="S1720" s="39" t="s">
        <v>25</v>
      </c>
      <c r="T1720" s="39" t="s">
        <v>25</v>
      </c>
      <c r="U1720" s="39" t="s">
        <v>25</v>
      </c>
      <c r="V1720" s="39" t="s">
        <v>25</v>
      </c>
      <c r="W1720" s="39" t="s">
        <v>25</v>
      </c>
      <c r="X1720" s="39" t="s">
        <v>25</v>
      </c>
      <c r="AA1720">
        <f t="shared" si="600"/>
        <v>41960.664224537039</v>
      </c>
      <c r="AB1720" t="str">
        <f t="shared" si="601"/>
        <v>41960Murilo/Kassio74</v>
      </c>
      <c r="AC1720" s="52">
        <v>41960</v>
      </c>
      <c r="AD1720" s="53" t="s">
        <v>20</v>
      </c>
      <c r="AE1720" s="54">
        <v>74</v>
      </c>
      <c r="AF1720" s="51" t="str">
        <f t="shared" si="602"/>
        <v/>
      </c>
      <c r="AG1720" s="51">
        <f t="shared" si="603"/>
        <v>0</v>
      </c>
      <c r="AH1720" s="51">
        <f t="shared" si="604"/>
        <v>0</v>
      </c>
      <c r="AI1720" s="51">
        <f t="shared" si="605"/>
        <v>29.959826</v>
      </c>
      <c r="AJ1720" s="51">
        <f t="shared" si="606"/>
        <v>33.931216999999997</v>
      </c>
      <c r="AK1720" s="51">
        <f t="shared" si="607"/>
        <v>31.110600999999999</v>
      </c>
      <c r="AL1720" s="51">
        <f t="shared" si="608"/>
        <v>35.155479</v>
      </c>
      <c r="AM1720" s="51">
        <f t="shared" si="609"/>
        <v>30.820837000000001</v>
      </c>
      <c r="AN1720" s="51">
        <f t="shared" si="610"/>
        <v>32.283279</v>
      </c>
      <c r="AO1720" s="51">
        <f t="shared" si="611"/>
        <v>38.794598000000001</v>
      </c>
      <c r="AP1720" s="51">
        <f t="shared" si="612"/>
        <v>39.200752000000001</v>
      </c>
      <c r="AQ1720" s="51">
        <f t="shared" si="613"/>
        <v>40.101554999999998</v>
      </c>
      <c r="AR1720" s="51">
        <f t="shared" si="614"/>
        <v>38.632705999999999</v>
      </c>
      <c r="AS1720" s="51">
        <f t="shared" si="615"/>
        <v>39.038032999999999</v>
      </c>
      <c r="AT1720" s="51">
        <f t="shared" si="616"/>
        <v>42.017142999999997</v>
      </c>
      <c r="AU1720" s="51">
        <f t="shared" si="617"/>
        <v>34.007137</v>
      </c>
      <c r="AV1720" s="51">
        <f t="shared" si="618"/>
        <v>39.527172</v>
      </c>
      <c r="AY1720">
        <v>42233</v>
      </c>
      <c r="AZ1720">
        <v>42233</v>
      </c>
      <c r="BA1720" t="s">
        <v>29</v>
      </c>
      <c r="BB1720" s="1">
        <f t="shared" si="599"/>
        <v>42233</v>
      </c>
    </row>
    <row r="1721" spans="1:54">
      <c r="A1721" t="str">
        <f t="shared" si="619"/>
        <v>41740Leandro60</v>
      </c>
      <c r="B1721" s="50">
        <v>41740.69</v>
      </c>
      <c r="C1721" s="44">
        <f t="shared" si="622"/>
        <v>41740</v>
      </c>
      <c r="D1721" s="45" t="s">
        <v>28</v>
      </c>
      <c r="E1721" s="42">
        <v>60</v>
      </c>
      <c r="G1721" s="49" t="e">
        <f>VLOOKUP(C1721,#REF!,2,0)</f>
        <v>#REF!</v>
      </c>
      <c r="I1721" s="39" t="s">
        <v>25</v>
      </c>
      <c r="J1721" s="39">
        <v>31.258217366669225</v>
      </c>
      <c r="K1721" s="39">
        <v>40.18604458417505</v>
      </c>
      <c r="L1721" s="39">
        <v>36.795620764905223</v>
      </c>
      <c r="M1721" s="39">
        <v>40.59893966295413</v>
      </c>
      <c r="N1721" s="39">
        <v>42.020560767415787</v>
      </c>
      <c r="O1721" s="39">
        <v>32.955066753006612</v>
      </c>
      <c r="P1721" s="39">
        <v>42.524243457784117</v>
      </c>
      <c r="Q1721" s="39">
        <v>44.840943940050302</v>
      </c>
      <c r="R1721" s="39">
        <v>45.889526523792561</v>
      </c>
      <c r="S1721" s="39" t="s">
        <v>25</v>
      </c>
      <c r="T1721" s="39" t="s">
        <v>25</v>
      </c>
      <c r="U1721" s="39" t="s">
        <v>25</v>
      </c>
      <c r="V1721" s="39" t="s">
        <v>25</v>
      </c>
      <c r="W1721" s="39" t="s">
        <v>25</v>
      </c>
      <c r="X1721" s="39" t="s">
        <v>25</v>
      </c>
      <c r="AA1721">
        <f t="shared" si="600"/>
        <v>41962.623703703706</v>
      </c>
      <c r="AB1721" t="str">
        <f t="shared" si="601"/>
        <v>41962Murilo/Kassio74</v>
      </c>
      <c r="AC1721" s="52">
        <v>41962</v>
      </c>
      <c r="AD1721" s="53" t="s">
        <v>20</v>
      </c>
      <c r="AE1721" s="54">
        <v>74</v>
      </c>
      <c r="AF1721" s="51" t="str">
        <f t="shared" si="602"/>
        <v/>
      </c>
      <c r="AG1721" s="51">
        <f t="shared" si="603"/>
        <v>0</v>
      </c>
      <c r="AH1721" s="51">
        <f t="shared" si="604"/>
        <v>0</v>
      </c>
      <c r="AI1721" s="51">
        <f t="shared" si="605"/>
        <v>27.247107</v>
      </c>
      <c r="AJ1721" s="51">
        <f t="shared" si="606"/>
        <v>33.704093999999998</v>
      </c>
      <c r="AK1721" s="51">
        <f t="shared" si="607"/>
        <v>32.728637999999997</v>
      </c>
      <c r="AL1721" s="51">
        <f t="shared" si="608"/>
        <v>35.853580000000001</v>
      </c>
      <c r="AM1721" s="51">
        <f t="shared" si="609"/>
        <v>30.031096000000002</v>
      </c>
      <c r="AN1721" s="51">
        <f t="shared" si="610"/>
        <v>36.244323999999999</v>
      </c>
      <c r="AO1721" s="51">
        <f t="shared" si="611"/>
        <v>39.608974000000003</v>
      </c>
      <c r="AP1721" s="51">
        <f t="shared" si="612"/>
        <v>37.588543000000001</v>
      </c>
      <c r="AQ1721" s="51">
        <f t="shared" si="613"/>
        <v>39.608974000000003</v>
      </c>
      <c r="AR1721" s="51">
        <f t="shared" si="614"/>
        <v>37.908324999999998</v>
      </c>
      <c r="AS1721" s="51">
        <f t="shared" si="615"/>
        <v>38.551903000000003</v>
      </c>
      <c r="AT1721" s="51">
        <f t="shared" si="616"/>
        <v>41.597008000000002</v>
      </c>
      <c r="AU1721" s="51">
        <f t="shared" si="617"/>
        <v>33.402434999999997</v>
      </c>
      <c r="AV1721" s="51">
        <f t="shared" si="618"/>
        <v>39.282215000000001</v>
      </c>
      <c r="AY1721">
        <v>42235</v>
      </c>
      <c r="AZ1721">
        <v>42235</v>
      </c>
      <c r="BA1721" t="s">
        <v>29</v>
      </c>
      <c r="BB1721" s="1">
        <f t="shared" si="599"/>
        <v>42235</v>
      </c>
    </row>
    <row r="1722" spans="1:54">
      <c r="A1722" t="str">
        <f t="shared" si="619"/>
        <v>41745Leandro60</v>
      </c>
      <c r="B1722" s="50">
        <v>41745.71</v>
      </c>
      <c r="C1722" s="44">
        <f t="shared" si="622"/>
        <v>41745</v>
      </c>
      <c r="D1722" s="45" t="s">
        <v>28</v>
      </c>
      <c r="E1722" s="42">
        <v>60</v>
      </c>
      <c r="G1722" s="49" t="e">
        <f>VLOOKUP(C1722,#REF!,2,0)</f>
        <v>#REF!</v>
      </c>
      <c r="I1722" s="39" t="s">
        <v>25</v>
      </c>
      <c r="J1722" s="39">
        <v>33.030177882040043</v>
      </c>
      <c r="K1722" s="39">
        <v>41.349386770188218</v>
      </c>
      <c r="L1722" s="39">
        <v>37.99166068381912</v>
      </c>
      <c r="M1722" s="39">
        <v>41.098304169108744</v>
      </c>
      <c r="N1722" s="39">
        <v>41.935801005658512</v>
      </c>
      <c r="O1722" s="39">
        <v>35.234125631414877</v>
      </c>
      <c r="P1722" s="39">
        <v>43.121719918902052</v>
      </c>
      <c r="Q1722" s="39">
        <v>44.23480666802979</v>
      </c>
      <c r="R1722" s="39">
        <v>43.891918288673978</v>
      </c>
      <c r="S1722" s="39" t="s">
        <v>25</v>
      </c>
      <c r="T1722" s="39" t="s">
        <v>25</v>
      </c>
      <c r="U1722" s="39" t="s">
        <v>25</v>
      </c>
      <c r="V1722" s="39" t="s">
        <v>25</v>
      </c>
      <c r="W1722" s="39" t="s">
        <v>25</v>
      </c>
      <c r="X1722" s="39" t="s">
        <v>25</v>
      </c>
      <c r="AA1722">
        <f t="shared" si="600"/>
        <v>41963.378009259257</v>
      </c>
      <c r="AB1722" t="str">
        <f t="shared" si="601"/>
        <v>41963Murilo/Kassio74</v>
      </c>
      <c r="AC1722" s="52">
        <v>41963</v>
      </c>
      <c r="AD1722" s="53" t="s">
        <v>20</v>
      </c>
      <c r="AE1722" s="54">
        <v>74</v>
      </c>
      <c r="AF1722" s="51" t="str">
        <f t="shared" si="602"/>
        <v>Erro de leitura</v>
      </c>
      <c r="AG1722" s="51" t="str">
        <f t="shared" si="603"/>
        <v>N/A</v>
      </c>
      <c r="AH1722" s="51" t="str">
        <f t="shared" si="604"/>
        <v>N/A</v>
      </c>
      <c r="AI1722" s="51" t="str">
        <f t="shared" si="605"/>
        <v>N/A</v>
      </c>
      <c r="AJ1722" s="51" t="str">
        <f t="shared" si="606"/>
        <v>N/A</v>
      </c>
      <c r="AK1722" s="51" t="str">
        <f t="shared" si="607"/>
        <v>N/A</v>
      </c>
      <c r="AL1722" s="51" t="str">
        <f t="shared" si="608"/>
        <v>N/A</v>
      </c>
      <c r="AM1722" s="51" t="str">
        <f t="shared" si="609"/>
        <v>N/A</v>
      </c>
      <c r="AN1722" s="51" t="str">
        <f t="shared" si="610"/>
        <v>N/A</v>
      </c>
      <c r="AO1722" s="51" t="str">
        <f t="shared" si="611"/>
        <v>N/A</v>
      </c>
      <c r="AP1722" s="51" t="str">
        <f t="shared" si="612"/>
        <v>N/A</v>
      </c>
      <c r="AQ1722" s="51" t="str">
        <f t="shared" si="613"/>
        <v>N/A</v>
      </c>
      <c r="AR1722" s="51" t="str">
        <f t="shared" si="614"/>
        <v>N/A</v>
      </c>
      <c r="AS1722" s="51" t="str">
        <f t="shared" si="615"/>
        <v>N/A</v>
      </c>
      <c r="AT1722" s="51" t="str">
        <f t="shared" si="616"/>
        <v>N/A</v>
      </c>
      <c r="AU1722" s="51" t="str">
        <f t="shared" si="617"/>
        <v>N/A</v>
      </c>
      <c r="AV1722" s="51" t="str">
        <f t="shared" si="618"/>
        <v>N/A</v>
      </c>
      <c r="AY1722">
        <v>42241</v>
      </c>
      <c r="AZ1722">
        <v>42241</v>
      </c>
      <c r="BA1722" t="s">
        <v>29</v>
      </c>
      <c r="BB1722" s="1">
        <f t="shared" si="599"/>
        <v>42241</v>
      </c>
    </row>
    <row r="1723" spans="1:54">
      <c r="A1723" t="str">
        <f t="shared" si="619"/>
        <v>41750Leandro60</v>
      </c>
      <c r="B1723" s="50">
        <v>41750.44</v>
      </c>
      <c r="C1723" s="44">
        <f t="shared" si="622"/>
        <v>41750</v>
      </c>
      <c r="D1723" s="45" t="s">
        <v>28</v>
      </c>
      <c r="E1723" s="42">
        <v>60</v>
      </c>
      <c r="G1723" s="49" t="e">
        <f>VLOOKUP(C1723,#REF!,2,0)</f>
        <v>#REF!</v>
      </c>
      <c r="I1723" s="39" t="s">
        <v>25</v>
      </c>
      <c r="J1723" s="39">
        <v>29.746992803803217</v>
      </c>
      <c r="K1723" s="39">
        <v>38.312848840332997</v>
      </c>
      <c r="L1723" s="39">
        <v>34.008235439891195</v>
      </c>
      <c r="M1723" s="39">
        <v>38.472545008275063</v>
      </c>
      <c r="N1723" s="39">
        <v>39.775966583981919</v>
      </c>
      <c r="O1723" s="39">
        <v>30.533396404425385</v>
      </c>
      <c r="P1723" s="39">
        <v>40.18604458417505</v>
      </c>
      <c r="Q1723" s="39">
        <v>41.851155630318324</v>
      </c>
      <c r="R1723" s="39">
        <v>42.020560767415787</v>
      </c>
      <c r="S1723" s="39" t="s">
        <v>25</v>
      </c>
      <c r="T1723" s="39" t="s">
        <v>25</v>
      </c>
      <c r="U1723" s="39" t="s">
        <v>25</v>
      </c>
      <c r="V1723" s="39" t="s">
        <v>25</v>
      </c>
      <c r="W1723" s="39" t="s">
        <v>25</v>
      </c>
      <c r="X1723" s="39" t="s">
        <v>25</v>
      </c>
      <c r="AA1723">
        <f t="shared" si="600"/>
        <v>41967.678749999999</v>
      </c>
      <c r="AB1723" t="str">
        <f t="shared" si="601"/>
        <v>41967Murilo/Kassio74</v>
      </c>
      <c r="AC1723" s="52">
        <v>41967</v>
      </c>
      <c r="AD1723" s="53" t="s">
        <v>20</v>
      </c>
      <c r="AE1723" s="54">
        <v>74</v>
      </c>
      <c r="AF1723" s="51" t="str">
        <f t="shared" si="602"/>
        <v/>
      </c>
      <c r="AG1723" s="51">
        <f t="shared" si="603"/>
        <v>0</v>
      </c>
      <c r="AH1723" s="51">
        <f t="shared" si="604"/>
        <v>0</v>
      </c>
      <c r="AI1723" s="51">
        <f t="shared" si="605"/>
        <v>26.841442000000001</v>
      </c>
      <c r="AJ1723" s="51">
        <f t="shared" si="606"/>
        <v>30.388791999999999</v>
      </c>
      <c r="AK1723" s="51">
        <f t="shared" si="607"/>
        <v>30.965553</v>
      </c>
      <c r="AL1723" s="51">
        <f t="shared" si="608"/>
        <v>34.083092000000001</v>
      </c>
      <c r="AM1723" s="51">
        <f t="shared" si="609"/>
        <v>28.761232</v>
      </c>
      <c r="AN1723" s="51">
        <f t="shared" si="610"/>
        <v>35.232684999999996</v>
      </c>
      <c r="AO1723" s="51">
        <f t="shared" si="611"/>
        <v>38.471161000000002</v>
      </c>
      <c r="AP1723" s="51">
        <f t="shared" si="612"/>
        <v>36.401234000000002</v>
      </c>
      <c r="AQ1723" s="51">
        <f t="shared" si="613"/>
        <v>38.471161000000002</v>
      </c>
      <c r="AR1723" s="51">
        <f t="shared" si="614"/>
        <v>36.637206999999997</v>
      </c>
      <c r="AS1723" s="51">
        <f t="shared" si="615"/>
        <v>37.588543000000001</v>
      </c>
      <c r="AT1723" s="51">
        <f t="shared" si="616"/>
        <v>40.266392000000003</v>
      </c>
      <c r="AU1723" s="51">
        <f t="shared" si="617"/>
        <v>32.579844999999999</v>
      </c>
      <c r="AV1723" s="51">
        <f t="shared" si="618"/>
        <v>38.632705999999999</v>
      </c>
      <c r="AY1723">
        <v>42242</v>
      </c>
      <c r="AZ1723">
        <v>42242</v>
      </c>
      <c r="BA1723" t="s">
        <v>29</v>
      </c>
      <c r="BB1723" s="1">
        <f t="shared" si="599"/>
        <v>42242</v>
      </c>
    </row>
    <row r="1724" spans="1:54">
      <c r="A1724" t="str">
        <f t="shared" si="619"/>
        <v>41752Leandro60</v>
      </c>
      <c r="B1724" s="50">
        <v>41752.61</v>
      </c>
      <c r="C1724" s="44">
        <f t="shared" si="622"/>
        <v>41752</v>
      </c>
      <c r="D1724" s="45" t="s">
        <v>28</v>
      </c>
      <c r="E1724" s="42">
        <v>60</v>
      </c>
      <c r="G1724" s="49" t="e">
        <f>VLOOKUP(C1724,#REF!,2,0)</f>
        <v>#REF!</v>
      </c>
      <c r="I1724" s="39" t="s">
        <v>25</v>
      </c>
      <c r="J1724" s="39">
        <v>31.258217366669225</v>
      </c>
      <c r="K1724" s="39">
        <v>41.598037923434411</v>
      </c>
      <c r="L1724" s="39">
        <v>38.229901893123383</v>
      </c>
      <c r="M1724" s="39">
        <v>40.931395720768784</v>
      </c>
      <c r="N1724" s="39">
        <v>41.598037923434411</v>
      </c>
      <c r="O1724" s="39">
        <v>34.927264218259175</v>
      </c>
      <c r="P1724" s="39">
        <v>42.18680203015613</v>
      </c>
      <c r="Q1724" s="39">
        <v>43.377440112165701</v>
      </c>
      <c r="R1724" s="39">
        <v>42.7811117177406</v>
      </c>
      <c r="S1724" s="39" t="s">
        <v>25</v>
      </c>
      <c r="T1724" s="39" t="s">
        <v>25</v>
      </c>
      <c r="U1724" s="39" t="s">
        <v>25</v>
      </c>
      <c r="V1724" s="39" t="s">
        <v>25</v>
      </c>
      <c r="W1724" s="39" t="s">
        <v>25</v>
      </c>
      <c r="X1724" s="39" t="s">
        <v>25</v>
      </c>
      <c r="AA1724">
        <f t="shared" si="600"/>
        <v>41970.588900462964</v>
      </c>
      <c r="AB1724" t="str">
        <f t="shared" si="601"/>
        <v>41970Murilo/Kassio74</v>
      </c>
      <c r="AC1724" s="52">
        <v>41970</v>
      </c>
      <c r="AD1724" s="53" t="s">
        <v>20</v>
      </c>
      <c r="AE1724" s="54">
        <v>74</v>
      </c>
      <c r="AF1724" s="51" t="str">
        <f t="shared" si="602"/>
        <v>Erro de leitura</v>
      </c>
      <c r="AG1724" s="51" t="str">
        <f t="shared" si="603"/>
        <v>N/A</v>
      </c>
      <c r="AH1724" s="51" t="str">
        <f t="shared" si="604"/>
        <v>N/A</v>
      </c>
      <c r="AI1724" s="51" t="str">
        <f t="shared" si="605"/>
        <v>N/A</v>
      </c>
      <c r="AJ1724" s="51" t="str">
        <f t="shared" si="606"/>
        <v>N/A</v>
      </c>
      <c r="AK1724" s="51" t="str">
        <f t="shared" si="607"/>
        <v>N/A</v>
      </c>
      <c r="AL1724" s="51" t="str">
        <f t="shared" si="608"/>
        <v>N/A</v>
      </c>
      <c r="AM1724" s="51" t="str">
        <f t="shared" si="609"/>
        <v>N/A</v>
      </c>
      <c r="AN1724" s="51" t="str">
        <f t="shared" si="610"/>
        <v>N/A</v>
      </c>
      <c r="AO1724" s="51" t="str">
        <f t="shared" si="611"/>
        <v>N/A</v>
      </c>
      <c r="AP1724" s="51" t="str">
        <f t="shared" si="612"/>
        <v>N/A</v>
      </c>
      <c r="AQ1724" s="51" t="str">
        <f t="shared" si="613"/>
        <v>N/A</v>
      </c>
      <c r="AR1724" s="51" t="str">
        <f t="shared" si="614"/>
        <v>N/A</v>
      </c>
      <c r="AS1724" s="51" t="str">
        <f t="shared" si="615"/>
        <v>N/A</v>
      </c>
      <c r="AT1724" s="51" t="str">
        <f t="shared" si="616"/>
        <v>N/A</v>
      </c>
      <c r="AU1724" s="51" t="str">
        <f t="shared" si="617"/>
        <v>N/A</v>
      </c>
      <c r="AV1724" s="51" t="str">
        <f t="shared" si="618"/>
        <v>N/A</v>
      </c>
      <c r="AY1724">
        <v>42245</v>
      </c>
      <c r="AZ1724">
        <v>42245</v>
      </c>
      <c r="BA1724" t="s">
        <v>29</v>
      </c>
      <c r="BB1724" s="1">
        <f t="shared" si="599"/>
        <v>42245</v>
      </c>
    </row>
    <row r="1725" spans="1:54">
      <c r="A1725" t="str">
        <f t="shared" si="619"/>
        <v>41754Leandro60</v>
      </c>
      <c r="B1725" s="50">
        <v>41754.519999999997</v>
      </c>
      <c r="C1725" s="44">
        <f t="shared" si="622"/>
        <v>41754</v>
      </c>
      <c r="D1725" s="45" t="s">
        <v>28</v>
      </c>
      <c r="E1725" s="42">
        <v>60</v>
      </c>
      <c r="G1725" s="49" t="e">
        <f>VLOOKUP(C1725,#REF!,2,0)</f>
        <v>#REF!</v>
      </c>
      <c r="I1725" s="39" t="s">
        <v>25</v>
      </c>
      <c r="J1725" s="39">
        <v>30.822613260455196</v>
      </c>
      <c r="K1725" s="39">
        <v>41.42977434327323</v>
      </c>
      <c r="L1725" s="39">
        <v>37.191460295730536</v>
      </c>
      <c r="M1725" s="39">
        <v>40.350916102682504</v>
      </c>
      <c r="N1725" s="39">
        <v>41.5138491348443</v>
      </c>
      <c r="O1725" s="39">
        <v>34.161765106987808</v>
      </c>
      <c r="P1725" s="39">
        <v>41.598037923434411</v>
      </c>
      <c r="Q1725" s="39">
        <v>43.804789722616334</v>
      </c>
      <c r="R1725" s="39">
        <v>42.524243457784117</v>
      </c>
      <c r="S1725" s="39" t="s">
        <v>25</v>
      </c>
      <c r="T1725" s="39" t="s">
        <v>25</v>
      </c>
      <c r="U1725" s="39" t="s">
        <v>25</v>
      </c>
      <c r="V1725" s="39" t="s">
        <v>25</v>
      </c>
      <c r="W1725" s="39" t="s">
        <v>25</v>
      </c>
      <c r="X1725" s="39" t="s">
        <v>25</v>
      </c>
      <c r="AA1725">
        <f t="shared" si="600"/>
        <v>41971.436597222222</v>
      </c>
      <c r="AB1725" t="str">
        <f t="shared" si="601"/>
        <v>41971Murilo/Kassio74</v>
      </c>
      <c r="AC1725" s="52">
        <v>41971</v>
      </c>
      <c r="AD1725" s="53" t="s">
        <v>20</v>
      </c>
      <c r="AE1725" s="54">
        <v>74</v>
      </c>
      <c r="AF1725" s="51" t="str">
        <f t="shared" si="602"/>
        <v/>
      </c>
      <c r="AG1725" s="51">
        <f t="shared" si="603"/>
        <v>0</v>
      </c>
      <c r="AH1725" s="51">
        <f t="shared" si="604"/>
        <v>1.6370800000000001</v>
      </c>
      <c r="AI1725" s="51">
        <f t="shared" si="605"/>
        <v>35.078319999999998</v>
      </c>
      <c r="AJ1725" s="51">
        <f t="shared" si="606"/>
        <v>37.111370000000001</v>
      </c>
      <c r="AK1725" s="51">
        <f t="shared" si="607"/>
        <v>33.402434999999997</v>
      </c>
      <c r="AL1725" s="51">
        <f t="shared" si="608"/>
        <v>38.390529999999998</v>
      </c>
      <c r="AM1725" s="51">
        <f t="shared" si="609"/>
        <v>31.694199000000001</v>
      </c>
      <c r="AN1725" s="51">
        <f t="shared" si="610"/>
        <v>38.794598000000001</v>
      </c>
      <c r="AO1725" s="51">
        <f t="shared" si="611"/>
        <v>42.354678999999997</v>
      </c>
      <c r="AP1725" s="51">
        <f t="shared" si="612"/>
        <v>40.514282000000001</v>
      </c>
      <c r="AQ1725" s="51">
        <f t="shared" si="613"/>
        <v>42.863453</v>
      </c>
      <c r="AR1725" s="51">
        <f t="shared" si="614"/>
        <v>41.76482</v>
      </c>
      <c r="AS1725" s="51">
        <f t="shared" si="615"/>
        <v>42.693542000000001</v>
      </c>
      <c r="AT1725" s="51">
        <f t="shared" si="616"/>
        <v>46.417876999999997</v>
      </c>
      <c r="AU1725" s="51">
        <f t="shared" si="617"/>
        <v>41.095592000000003</v>
      </c>
      <c r="AV1725" s="51">
        <f t="shared" si="618"/>
        <v>45.977169000000004</v>
      </c>
      <c r="AY1725">
        <v>42247</v>
      </c>
      <c r="AZ1725">
        <v>42247</v>
      </c>
      <c r="BA1725" t="s">
        <v>29</v>
      </c>
      <c r="BB1725" s="1">
        <f t="shared" si="599"/>
        <v>42247</v>
      </c>
    </row>
    <row r="1726" spans="1:54">
      <c r="A1726" t="str">
        <f t="shared" si="619"/>
        <v>41757Leandro60</v>
      </c>
      <c r="B1726" s="50">
        <v>41757.440000000002</v>
      </c>
      <c r="C1726" s="44">
        <f t="shared" si="622"/>
        <v>41757</v>
      </c>
      <c r="D1726" s="45" t="s">
        <v>28</v>
      </c>
      <c r="E1726" s="42">
        <v>60</v>
      </c>
      <c r="G1726" s="49" t="e">
        <f>VLOOKUP(C1726,#REF!,2,0)</f>
        <v>#REF!</v>
      </c>
      <c r="I1726" s="39" t="s">
        <v>25</v>
      </c>
      <c r="J1726" s="39">
        <v>26.775639643512328</v>
      </c>
      <c r="K1726" s="39">
        <v>40.764941093102841</v>
      </c>
      <c r="L1726" s="39">
        <v>37.429681257237121</v>
      </c>
      <c r="M1726" s="39">
        <v>40.84811171829918</v>
      </c>
      <c r="N1726" s="39">
        <v>40.764941093102841</v>
      </c>
      <c r="O1726" s="39">
        <v>35.002272217801462</v>
      </c>
      <c r="P1726" s="39">
        <v>41.5138491348443</v>
      </c>
      <c r="Q1726" s="39">
        <v>44.410599110723645</v>
      </c>
      <c r="R1726" s="39">
        <v>42.863484741931728</v>
      </c>
      <c r="S1726" s="39" t="s">
        <v>25</v>
      </c>
      <c r="T1726" s="39" t="s">
        <v>25</v>
      </c>
      <c r="U1726" s="39" t="s">
        <v>25</v>
      </c>
      <c r="V1726" s="39" t="s">
        <v>25</v>
      </c>
      <c r="W1726" s="39" t="s">
        <v>25</v>
      </c>
      <c r="X1726" s="39" t="s">
        <v>25</v>
      </c>
      <c r="AA1726">
        <f t="shared" si="600"/>
        <v>41974.655659722222</v>
      </c>
      <c r="AB1726" t="str">
        <f t="shared" si="601"/>
        <v>41974Murilo/Kassio74</v>
      </c>
      <c r="AC1726" s="52">
        <v>41974</v>
      </c>
      <c r="AD1726" s="53" t="s">
        <v>20</v>
      </c>
      <c r="AE1726" s="54">
        <v>74</v>
      </c>
      <c r="AF1726" s="51" t="str">
        <f t="shared" si="602"/>
        <v>Erro de leitura</v>
      </c>
      <c r="AG1726" s="51" t="str">
        <f t="shared" si="603"/>
        <v>N/A</v>
      </c>
      <c r="AH1726" s="51" t="str">
        <f t="shared" si="604"/>
        <v>N/A</v>
      </c>
      <c r="AI1726" s="51" t="str">
        <f t="shared" si="605"/>
        <v>N/A</v>
      </c>
      <c r="AJ1726" s="51" t="str">
        <f t="shared" si="606"/>
        <v>N/A</v>
      </c>
      <c r="AK1726" s="51" t="str">
        <f t="shared" si="607"/>
        <v>N/A</v>
      </c>
      <c r="AL1726" s="51" t="str">
        <f t="shared" si="608"/>
        <v>N/A</v>
      </c>
      <c r="AM1726" s="51" t="str">
        <f t="shared" si="609"/>
        <v>N/A</v>
      </c>
      <c r="AN1726" s="51" t="str">
        <f t="shared" si="610"/>
        <v>N/A</v>
      </c>
      <c r="AO1726" s="51" t="str">
        <f t="shared" si="611"/>
        <v>N/A</v>
      </c>
      <c r="AP1726" s="51" t="str">
        <f t="shared" si="612"/>
        <v>N/A</v>
      </c>
      <c r="AQ1726" s="51" t="str">
        <f t="shared" si="613"/>
        <v>N/A</v>
      </c>
      <c r="AR1726" s="51" t="str">
        <f t="shared" si="614"/>
        <v>N/A</v>
      </c>
      <c r="AS1726" s="51" t="str">
        <f t="shared" si="615"/>
        <v>N/A</v>
      </c>
      <c r="AT1726" s="51" t="str">
        <f t="shared" si="616"/>
        <v>N/A</v>
      </c>
      <c r="AU1726" s="51" t="str">
        <f t="shared" si="617"/>
        <v>N/A</v>
      </c>
      <c r="AV1726" s="51" t="str">
        <f t="shared" si="618"/>
        <v>N/A</v>
      </c>
      <c r="AY1726">
        <v>42249</v>
      </c>
      <c r="AZ1726">
        <v>42249</v>
      </c>
      <c r="BA1726" t="s">
        <v>29</v>
      </c>
      <c r="BB1726" s="1">
        <f t="shared" si="599"/>
        <v>42249</v>
      </c>
    </row>
    <row r="1727" spans="1:54">
      <c r="A1727" t="str">
        <f t="shared" si="619"/>
        <v>41759Leandro60</v>
      </c>
      <c r="B1727" s="50">
        <v>41759.550000000003</v>
      </c>
      <c r="C1727" s="44">
        <f t="shared" si="622"/>
        <v>41759</v>
      </c>
      <c r="D1727" s="45" t="s">
        <v>28</v>
      </c>
      <c r="E1727" s="42">
        <v>60</v>
      </c>
      <c r="G1727" s="49" t="e">
        <f>VLOOKUP(C1727,#REF!,2,0)</f>
        <v>#REF!</v>
      </c>
      <c r="I1727" s="39" t="s">
        <v>25</v>
      </c>
      <c r="J1727" s="39">
        <v>31.185825891243251</v>
      </c>
      <c r="K1727" s="39">
        <v>39.446617140753638</v>
      </c>
      <c r="L1727" s="39">
        <v>37.272894502010722</v>
      </c>
      <c r="M1727" s="39">
        <v>40.350916102682504</v>
      </c>
      <c r="N1727" s="39">
        <v>41.014793178406613</v>
      </c>
      <c r="O1727" s="39">
        <v>31.915025777414179</v>
      </c>
      <c r="P1727" s="39">
        <v>41.098304169108744</v>
      </c>
      <c r="Q1727" s="39">
        <v>42.863484741931728</v>
      </c>
      <c r="R1727" s="39">
        <v>42.101952095192772</v>
      </c>
      <c r="S1727" s="39" t="s">
        <v>25</v>
      </c>
      <c r="T1727" s="39" t="s">
        <v>25</v>
      </c>
      <c r="U1727" s="39" t="s">
        <v>25</v>
      </c>
      <c r="V1727" s="39" t="s">
        <v>25</v>
      </c>
      <c r="W1727" s="39" t="s">
        <v>25</v>
      </c>
      <c r="X1727" s="39" t="s">
        <v>25</v>
      </c>
      <c r="AA1727">
        <f t="shared" si="600"/>
        <v>41976.578541666669</v>
      </c>
      <c r="AB1727" t="str">
        <f t="shared" si="601"/>
        <v>41976Murilo/Kassio74</v>
      </c>
      <c r="AC1727" s="52">
        <v>41976</v>
      </c>
      <c r="AD1727" s="53" t="s">
        <v>20</v>
      </c>
      <c r="AE1727" s="54">
        <v>74</v>
      </c>
      <c r="AF1727" s="51" t="str">
        <f t="shared" si="602"/>
        <v/>
      </c>
      <c r="AG1727" s="51">
        <f t="shared" si="603"/>
        <v>0</v>
      </c>
      <c r="AH1727" s="51">
        <f t="shared" si="604"/>
        <v>1.1288199999999999</v>
      </c>
      <c r="AI1727" s="51">
        <f t="shared" si="605"/>
        <v>34.847389</v>
      </c>
      <c r="AJ1727" s="51">
        <f t="shared" si="606"/>
        <v>36.716000000000001</v>
      </c>
      <c r="AK1727" s="51">
        <f t="shared" si="607"/>
        <v>35.155479</v>
      </c>
      <c r="AL1727" s="51">
        <f t="shared" si="608"/>
        <v>37.668388</v>
      </c>
      <c r="AM1727" s="51">
        <f t="shared" si="609"/>
        <v>31.620987</v>
      </c>
      <c r="AN1727" s="51">
        <f t="shared" si="610"/>
        <v>38.632705999999999</v>
      </c>
      <c r="AO1727" s="51">
        <f t="shared" si="611"/>
        <v>41.345923999999997</v>
      </c>
      <c r="AP1727" s="51">
        <f t="shared" si="612"/>
        <v>39.527172</v>
      </c>
      <c r="AQ1727" s="51">
        <f t="shared" si="613"/>
        <v>41.597008000000002</v>
      </c>
      <c r="AR1727" s="51">
        <f t="shared" si="614"/>
        <v>40.183948999999998</v>
      </c>
      <c r="AS1727" s="51">
        <f t="shared" si="615"/>
        <v>41.012264000000002</v>
      </c>
      <c r="AT1727" s="51">
        <f t="shared" si="616"/>
        <v>44.320816000000001</v>
      </c>
      <c r="AU1727" s="51">
        <f t="shared" si="617"/>
        <v>37.270088000000001</v>
      </c>
      <c r="AV1727" s="51">
        <f t="shared" si="618"/>
        <v>41.932915000000001</v>
      </c>
      <c r="AY1727">
        <v>42252</v>
      </c>
      <c r="AZ1727">
        <v>42252</v>
      </c>
      <c r="BA1727" t="s">
        <v>29</v>
      </c>
      <c r="BB1727" s="1">
        <f t="shared" si="599"/>
        <v>42252</v>
      </c>
    </row>
    <row r="1728" spans="1:54">
      <c r="A1728" t="str">
        <f t="shared" si="619"/>
        <v>41760Leandro60</v>
      </c>
      <c r="B1728" s="50">
        <v>41760.410000000003</v>
      </c>
      <c r="C1728" s="44">
        <f t="shared" si="622"/>
        <v>41760</v>
      </c>
      <c r="D1728" s="45" t="s">
        <v>28</v>
      </c>
      <c r="E1728" s="42">
        <v>60</v>
      </c>
      <c r="G1728" s="49" t="e">
        <f>VLOOKUP(C1728,#REF!,2,0)</f>
        <v>#REF!</v>
      </c>
      <c r="I1728" s="39" t="s">
        <v>25</v>
      </c>
      <c r="J1728" s="39">
        <v>29.394988201374424</v>
      </c>
      <c r="K1728" s="39">
        <v>39.36536607570833</v>
      </c>
      <c r="L1728" s="39">
        <v>36.168782334924884</v>
      </c>
      <c r="M1728" s="39">
        <v>40.103907664553084</v>
      </c>
      <c r="N1728" s="39">
        <v>39.60932690166424</v>
      </c>
      <c r="O1728" s="39">
        <v>31.84162040246088</v>
      </c>
      <c r="P1728" s="39">
        <v>41.935801005658512</v>
      </c>
      <c r="Q1728" s="39">
        <v>43.464136464447144</v>
      </c>
      <c r="R1728" s="39">
        <v>42.60979631372868</v>
      </c>
      <c r="S1728" s="39" t="s">
        <v>25</v>
      </c>
      <c r="T1728" s="39" t="s">
        <v>25</v>
      </c>
      <c r="U1728" s="39" t="s">
        <v>25</v>
      </c>
      <c r="V1728" s="39" t="s">
        <v>25</v>
      </c>
      <c r="W1728" s="39" t="s">
        <v>25</v>
      </c>
      <c r="X1728" s="39" t="s">
        <v>25</v>
      </c>
      <c r="AA1728">
        <f t="shared" si="600"/>
        <v>41978.709444444445</v>
      </c>
      <c r="AB1728" t="str">
        <f t="shared" si="601"/>
        <v>41978Murilo/Kassio74</v>
      </c>
      <c r="AC1728" s="52">
        <v>41978</v>
      </c>
      <c r="AD1728" s="53" t="s">
        <v>20</v>
      </c>
      <c r="AE1728" s="54">
        <v>74</v>
      </c>
      <c r="AF1728" s="51" t="str">
        <f t="shared" si="602"/>
        <v/>
      </c>
      <c r="AG1728" s="51">
        <f t="shared" si="603"/>
        <v>0</v>
      </c>
      <c r="AH1728" s="51">
        <f t="shared" si="604"/>
        <v>0</v>
      </c>
      <c r="AI1728" s="51">
        <f t="shared" si="605"/>
        <v>32.654209000000002</v>
      </c>
      <c r="AJ1728" s="51">
        <f t="shared" si="606"/>
        <v>34.847389</v>
      </c>
      <c r="AK1728" s="51">
        <f t="shared" si="607"/>
        <v>33.855441999999996</v>
      </c>
      <c r="AL1728" s="51">
        <f t="shared" si="608"/>
        <v>36.794913999999999</v>
      </c>
      <c r="AM1728" s="51">
        <f t="shared" si="609"/>
        <v>31.328807999999999</v>
      </c>
      <c r="AN1728" s="51">
        <f t="shared" si="610"/>
        <v>37.588543000000001</v>
      </c>
      <c r="AO1728" s="51">
        <f t="shared" si="611"/>
        <v>40.348948999999998</v>
      </c>
      <c r="AP1728" s="51">
        <f t="shared" si="612"/>
        <v>38.551903000000003</v>
      </c>
      <c r="AQ1728" s="51">
        <f t="shared" si="613"/>
        <v>40.762917000000002</v>
      </c>
      <c r="AR1728" s="51">
        <f t="shared" si="614"/>
        <v>39.445445999999997</v>
      </c>
      <c r="AS1728" s="51">
        <f t="shared" si="615"/>
        <v>40.431556999999998</v>
      </c>
      <c r="AT1728" s="51">
        <f t="shared" si="616"/>
        <v>43.632098999999997</v>
      </c>
      <c r="AU1728" s="51">
        <f t="shared" si="617"/>
        <v>36.558444999999999</v>
      </c>
      <c r="AV1728" s="51">
        <f t="shared" si="618"/>
        <v>41.178967</v>
      </c>
      <c r="AY1728">
        <v>42257</v>
      </c>
      <c r="AZ1728">
        <v>42257</v>
      </c>
      <c r="BA1728" t="s">
        <v>29</v>
      </c>
      <c r="BB1728" s="1">
        <f t="shared" si="599"/>
        <v>42257</v>
      </c>
    </row>
    <row r="1729" spans="1:54">
      <c r="A1729" t="str">
        <f t="shared" si="619"/>
        <v>41764Leandro60</v>
      </c>
      <c r="B1729" s="50">
        <v>41764.449999999997</v>
      </c>
      <c r="C1729" s="44">
        <f t="shared" si="622"/>
        <v>41764</v>
      </c>
      <c r="D1729" s="45" t="s">
        <v>28</v>
      </c>
      <c r="E1729" s="42">
        <v>60</v>
      </c>
      <c r="G1729" s="49" t="e">
        <f>VLOOKUP(C1729,#REF!,2,0)</f>
        <v>#REF!</v>
      </c>
      <c r="I1729" s="39" t="s">
        <v>25</v>
      </c>
      <c r="J1729" s="39">
        <v>26.507326366737452</v>
      </c>
      <c r="K1729" s="39">
        <v>37.429681257237121</v>
      </c>
      <c r="L1729" s="39">
        <v>33.328787872985892</v>
      </c>
      <c r="M1729" s="39">
        <v>36.637442297713307</v>
      </c>
      <c r="N1729" s="39">
        <v>37.668920254047606</v>
      </c>
      <c r="O1729" s="39">
        <v>29.112090410243216</v>
      </c>
      <c r="P1729" s="39">
        <v>39.60932690166424</v>
      </c>
      <c r="Q1729" s="39">
        <v>41.349386770188218</v>
      </c>
      <c r="R1729" s="39">
        <v>41.349386770188218</v>
      </c>
      <c r="S1729" s="39" t="s">
        <v>25</v>
      </c>
      <c r="T1729" s="39" t="s">
        <v>25</v>
      </c>
      <c r="U1729" s="39" t="s">
        <v>25</v>
      </c>
      <c r="V1729" s="39" t="s">
        <v>25</v>
      </c>
      <c r="W1729" s="39" t="s">
        <v>25</v>
      </c>
      <c r="X1729" s="39" t="s">
        <v>25</v>
      </c>
      <c r="AA1729">
        <f t="shared" si="600"/>
        <v>41981.352708333332</v>
      </c>
      <c r="AB1729" t="str">
        <f t="shared" si="601"/>
        <v>41981Murilo/Kassio74</v>
      </c>
      <c r="AC1729" s="52">
        <v>41981</v>
      </c>
      <c r="AD1729" s="53" t="s">
        <v>20</v>
      </c>
      <c r="AE1729" s="54">
        <v>74</v>
      </c>
      <c r="AF1729" s="51" t="str">
        <f t="shared" si="602"/>
        <v/>
      </c>
      <c r="AG1729" s="51">
        <f t="shared" si="603"/>
        <v>0</v>
      </c>
      <c r="AH1729" s="51">
        <f t="shared" si="604"/>
        <v>0</v>
      </c>
      <c r="AI1729" s="51">
        <f t="shared" si="605"/>
        <v>30.965553</v>
      </c>
      <c r="AJ1729" s="51">
        <f t="shared" si="606"/>
        <v>31.988050000000001</v>
      </c>
      <c r="AK1729" s="51">
        <f t="shared" si="607"/>
        <v>32.877800000000001</v>
      </c>
      <c r="AL1729" s="51">
        <f t="shared" si="608"/>
        <v>36.087780000000002</v>
      </c>
      <c r="AM1729" s="51">
        <f t="shared" si="609"/>
        <v>30.173922000000001</v>
      </c>
      <c r="AN1729" s="51">
        <f t="shared" si="610"/>
        <v>36.873905000000001</v>
      </c>
      <c r="AO1729" s="51">
        <f t="shared" si="611"/>
        <v>39.772838999999998</v>
      </c>
      <c r="AP1729" s="51">
        <f t="shared" si="612"/>
        <v>37.988486999999999</v>
      </c>
      <c r="AQ1729" s="51">
        <f t="shared" si="613"/>
        <v>40.183948999999998</v>
      </c>
      <c r="AR1729" s="51">
        <f t="shared" si="614"/>
        <v>39.445445999999997</v>
      </c>
      <c r="AS1729" s="51">
        <f t="shared" si="615"/>
        <v>39.937035000000002</v>
      </c>
      <c r="AT1729" s="51">
        <f t="shared" si="616"/>
        <v>41.178967</v>
      </c>
      <c r="AU1729" s="51">
        <f t="shared" si="617"/>
        <v>35.387413000000002</v>
      </c>
      <c r="AV1729" s="51">
        <f t="shared" si="618"/>
        <v>40.348948999999998</v>
      </c>
      <c r="AY1729">
        <v>42261</v>
      </c>
      <c r="AZ1729">
        <v>42261</v>
      </c>
      <c r="BA1729" t="s">
        <v>29</v>
      </c>
      <c r="BB1729" s="1">
        <f t="shared" si="599"/>
        <v>42261</v>
      </c>
    </row>
    <row r="1730" spans="1:54">
      <c r="A1730" t="str">
        <f t="shared" si="619"/>
        <v>41766Leandro60</v>
      </c>
      <c r="B1730" s="50">
        <v>41766.53</v>
      </c>
      <c r="C1730" s="44">
        <f t="shared" si="622"/>
        <v>41766</v>
      </c>
      <c r="D1730" s="45" t="s">
        <v>28</v>
      </c>
      <c r="E1730" s="42">
        <v>60</v>
      </c>
      <c r="G1730" s="49" t="e">
        <f>VLOOKUP(C1730,#REF!,2,0)</f>
        <v>#REF!</v>
      </c>
      <c r="I1730" s="39" t="s">
        <v>25</v>
      </c>
      <c r="J1730" s="39">
        <v>25.446882333642481</v>
      </c>
      <c r="K1730" s="39">
        <v>35.155698334218776</v>
      </c>
      <c r="L1730" s="39">
        <v>33.177773243229012</v>
      </c>
      <c r="M1730" s="39">
        <v>37.751051712033558</v>
      </c>
      <c r="N1730" s="39">
        <v>36.325606044132755</v>
      </c>
      <c r="O1730" s="39">
        <v>29.394988201374424</v>
      </c>
      <c r="P1730" s="39">
        <v>39.203199785224641</v>
      </c>
      <c r="Q1730" s="39">
        <v>40.681883767285562</v>
      </c>
      <c r="R1730" s="39">
        <v>40.59893966295413</v>
      </c>
      <c r="S1730" s="39" t="s">
        <v>25</v>
      </c>
      <c r="T1730" s="39" t="s">
        <v>25</v>
      </c>
      <c r="U1730" s="39" t="s">
        <v>25</v>
      </c>
      <c r="V1730" s="39" t="s">
        <v>25</v>
      </c>
      <c r="W1730" s="39" t="s">
        <v>25</v>
      </c>
      <c r="X1730" s="39" t="s">
        <v>25</v>
      </c>
      <c r="AA1730">
        <f t="shared" si="600"/>
        <v>41984.454872685186</v>
      </c>
      <c r="AB1730" t="str">
        <f t="shared" si="601"/>
        <v>41984Murilo/Kassio74</v>
      </c>
      <c r="AC1730" s="52">
        <v>41984</v>
      </c>
      <c r="AD1730" s="53" t="s">
        <v>20</v>
      </c>
      <c r="AE1730" s="54">
        <v>74</v>
      </c>
      <c r="AF1730" s="51" t="str">
        <f t="shared" si="602"/>
        <v/>
      </c>
      <c r="AG1730" s="51">
        <f t="shared" si="603"/>
        <v>0</v>
      </c>
      <c r="AH1730" s="51">
        <f t="shared" si="604"/>
        <v>2.628403</v>
      </c>
      <c r="AI1730" s="51">
        <f t="shared" si="605"/>
        <v>36.873905000000001</v>
      </c>
      <c r="AJ1730" s="51">
        <f t="shared" si="606"/>
        <v>37.988486999999999</v>
      </c>
      <c r="AK1730" s="51">
        <f t="shared" si="607"/>
        <v>36.244323999999999</v>
      </c>
      <c r="AL1730" s="51">
        <f t="shared" si="608"/>
        <v>38.229481</v>
      </c>
      <c r="AM1730" s="51">
        <f t="shared" si="609"/>
        <v>32.579844999999999</v>
      </c>
      <c r="AN1730" s="51">
        <f t="shared" si="610"/>
        <v>38.794598000000001</v>
      </c>
      <c r="AO1730" s="51">
        <f t="shared" si="611"/>
        <v>41.262374999999999</v>
      </c>
      <c r="AP1730" s="51">
        <f t="shared" si="612"/>
        <v>38.875652000000002</v>
      </c>
      <c r="AQ1730" s="51">
        <f t="shared" si="613"/>
        <v>40.431556999999998</v>
      </c>
      <c r="AR1730" s="51">
        <f t="shared" si="614"/>
        <v>38.713603999999997</v>
      </c>
      <c r="AS1730" s="51">
        <f t="shared" si="615"/>
        <v>39.200752000000001</v>
      </c>
      <c r="AT1730" s="51">
        <f t="shared" si="616"/>
        <v>42.185752999999998</v>
      </c>
      <c r="AU1730" s="51">
        <f t="shared" si="617"/>
        <v>34.924286000000002</v>
      </c>
      <c r="AV1730" s="51">
        <f t="shared" si="618"/>
        <v>40.101554999999998</v>
      </c>
      <c r="AY1730">
        <v>42262</v>
      </c>
      <c r="AZ1730">
        <v>42262</v>
      </c>
      <c r="BA1730" t="s">
        <v>29</v>
      </c>
      <c r="BB1730" s="1">
        <f t="shared" si="599"/>
        <v>42262</v>
      </c>
    </row>
    <row r="1731" spans="1:54">
      <c r="A1731" t="str">
        <f t="shared" si="619"/>
        <v>41767Leandro60</v>
      </c>
      <c r="B1731" s="50">
        <v>41767.339999999997</v>
      </c>
      <c r="C1731" s="44">
        <f t="shared" si="622"/>
        <v>41767</v>
      </c>
      <c r="D1731" s="45" t="s">
        <v>28</v>
      </c>
      <c r="E1731" s="42">
        <v>60</v>
      </c>
      <c r="G1731" s="49" t="e">
        <f>VLOOKUP(C1731,#REF!,2,0)</f>
        <v>#REF!</v>
      </c>
      <c r="I1731" s="39" t="s">
        <v>25</v>
      </c>
      <c r="J1731" s="39">
        <v>31.403447314375562</v>
      </c>
      <c r="K1731" s="39">
        <v>39.203199785224641</v>
      </c>
      <c r="L1731" s="39">
        <v>33.102437790416751</v>
      </c>
      <c r="M1731" s="39">
        <v>35.621907547734033</v>
      </c>
      <c r="N1731" s="39">
        <v>36.245561998426808</v>
      </c>
      <c r="O1731" s="39">
        <v>28.139154918659603</v>
      </c>
      <c r="P1731" s="39">
        <v>38.876906203911368</v>
      </c>
      <c r="Q1731" s="39">
        <v>40.931395720768784</v>
      </c>
      <c r="R1731" s="39">
        <v>40.931395720768784</v>
      </c>
      <c r="S1731" s="39" t="s">
        <v>25</v>
      </c>
      <c r="T1731" s="39" t="s">
        <v>25</v>
      </c>
      <c r="U1731" s="39" t="s">
        <v>25</v>
      </c>
      <c r="V1731" s="39" t="s">
        <v>25</v>
      </c>
      <c r="W1731" s="39" t="s">
        <v>25</v>
      </c>
      <c r="X1731" s="39" t="s">
        <v>25</v>
      </c>
      <c r="AA1731">
        <f t="shared" si="600"/>
        <v>41995.406354166669</v>
      </c>
      <c r="AB1731" t="str">
        <f t="shared" si="601"/>
        <v>41995Murilo/Kassio74</v>
      </c>
      <c r="AC1731" s="52">
        <v>41995</v>
      </c>
      <c r="AD1731" s="53" t="s">
        <v>20</v>
      </c>
      <c r="AE1731" s="54">
        <v>74</v>
      </c>
      <c r="AF1731" s="51" t="str">
        <f t="shared" si="602"/>
        <v/>
      </c>
      <c r="AG1731" s="51">
        <f t="shared" si="603"/>
        <v>0</v>
      </c>
      <c r="AH1731" s="51">
        <f t="shared" si="604"/>
        <v>2.089245</v>
      </c>
      <c r="AI1731" s="51">
        <f t="shared" si="605"/>
        <v>36.637206999999997</v>
      </c>
      <c r="AJ1731" s="51">
        <f t="shared" si="606"/>
        <v>36.794913999999999</v>
      </c>
      <c r="AK1731" s="51">
        <f t="shared" si="607"/>
        <v>35.155479</v>
      </c>
      <c r="AL1731" s="51">
        <f t="shared" si="608"/>
        <v>38.149062999999998</v>
      </c>
      <c r="AM1731" s="51">
        <f t="shared" si="609"/>
        <v>31.767537999999998</v>
      </c>
      <c r="AN1731" s="51">
        <f t="shared" si="610"/>
        <v>38.794598000000001</v>
      </c>
      <c r="AO1731" s="51">
        <f t="shared" si="611"/>
        <v>41.932915000000001</v>
      </c>
      <c r="AP1731" s="51">
        <f t="shared" si="612"/>
        <v>40.019249000000002</v>
      </c>
      <c r="AQ1731" s="51">
        <f t="shared" si="613"/>
        <v>42.439273999999997</v>
      </c>
      <c r="AR1731" s="51">
        <f t="shared" si="614"/>
        <v>41.262374999999999</v>
      </c>
      <c r="AS1731" s="51">
        <f t="shared" si="615"/>
        <v>42.523941000000001</v>
      </c>
      <c r="AT1731" s="51">
        <f t="shared" si="616"/>
        <v>46.506252000000003</v>
      </c>
      <c r="AU1731" s="51">
        <f t="shared" si="617"/>
        <v>40.679943000000002</v>
      </c>
      <c r="AV1731" s="51">
        <f t="shared" si="618"/>
        <v>45.713706999999999</v>
      </c>
      <c r="AY1731">
        <v>42263</v>
      </c>
      <c r="AZ1731">
        <v>42263</v>
      </c>
      <c r="BA1731" t="s">
        <v>29</v>
      </c>
      <c r="BB1731" s="1">
        <f t="shared" ref="BB1731:BB1794" si="623">DATE(YEAR(AZ1731),MONTH(AZ1731),DAY(AZ1731))</f>
        <v>42263</v>
      </c>
    </row>
    <row r="1732" spans="1:54">
      <c r="A1732" t="str">
        <f t="shared" si="619"/>
        <v>41768Leandro60</v>
      </c>
      <c r="B1732" s="50">
        <v>41768.53</v>
      </c>
      <c r="C1732" s="44">
        <f t="shared" si="622"/>
        <v>41768</v>
      </c>
      <c r="D1732" s="45" t="s">
        <v>28</v>
      </c>
      <c r="E1732" s="42">
        <v>60</v>
      </c>
      <c r="G1732" s="49" t="e">
        <f>VLOOKUP(C1732,#REF!,2,0)</f>
        <v>#REF!</v>
      </c>
      <c r="I1732" s="39" t="s">
        <v>25</v>
      </c>
      <c r="J1732" s="39">
        <v>31.988655686204989</v>
      </c>
      <c r="K1732" s="39">
        <v>40.931395720768784</v>
      </c>
      <c r="L1732" s="39">
        <v>36.325606044132755</v>
      </c>
      <c r="M1732" s="39">
        <v>40.021753574366556</v>
      </c>
      <c r="N1732" s="39">
        <v>38.796568709622228</v>
      </c>
      <c r="O1732" s="39">
        <v>30.679186204259342</v>
      </c>
      <c r="P1732" s="39">
        <v>39.527851834913129</v>
      </c>
      <c r="Q1732" s="39">
        <v>41.5138491348443</v>
      </c>
      <c r="R1732" s="39">
        <v>41.098304169108744</v>
      </c>
      <c r="S1732" s="39" t="s">
        <v>25</v>
      </c>
      <c r="T1732" s="39" t="s">
        <v>25</v>
      </c>
      <c r="U1732" s="39" t="s">
        <v>25</v>
      </c>
      <c r="V1732" s="39" t="s">
        <v>25</v>
      </c>
      <c r="W1732" s="39" t="s">
        <v>25</v>
      </c>
      <c r="X1732" s="39" t="s">
        <v>25</v>
      </c>
      <c r="AA1732">
        <f t="shared" ref="AA1732:AA1795" si="624">VLOOKUP(AB1732,$A$4:$B$4281,2,0)</f>
        <v>42001.691319444442</v>
      </c>
      <c r="AB1732" t="str">
        <f t="shared" ref="AB1732:AB1795" si="625">AC1732&amp;AD1732&amp;AE1732</f>
        <v>42001Murilo/Kassio74</v>
      </c>
      <c r="AC1732" s="52">
        <v>42001</v>
      </c>
      <c r="AD1732" s="53" t="s">
        <v>20</v>
      </c>
      <c r="AE1732" s="54">
        <v>74</v>
      </c>
      <c r="AF1732" s="51" t="str">
        <f t="shared" ref="AF1732:AF1795" si="626">IF(VLOOKUP(AB1732,$A$4:$H$4281,8,0)=0,"",VLOOKUP(AB1732,$A$4:$H$4281,8,0))</f>
        <v/>
      </c>
      <c r="AG1732" s="51">
        <f t="shared" ref="AG1732:AG1795" si="627">IFERROR(AVERAGEIFS(I:I,$C:$C,$AC1732,$D:$D,$AD1732,$E:$E,$AE1732,$F:$F,"&lt;&gt;X"),"N/A")</f>
        <v>0</v>
      </c>
      <c r="AH1732" s="51">
        <f t="shared" ref="AH1732:AH1795" si="628">IFERROR(AVERAGEIFS(J:J,$C:$C,$AC1732,$D:$D,$AD1732,$E:$E,$AE1732,$F:$F,"&lt;&gt;X"),"N/A")</f>
        <v>0</v>
      </c>
      <c r="AI1732" s="51">
        <f t="shared" ref="AI1732:AI1795" si="629">IFERROR(AVERAGEIFS(K:K,$C:$C,$AC1732,$D:$D,$AD1732,$E:$E,$AE1732,$F:$F,"&lt;&gt;X"),"N/A")</f>
        <v>33.177067000000001</v>
      </c>
      <c r="AJ1732" s="51">
        <f t="shared" ref="AJ1732:AJ1795" si="630">IFERROR(AVERAGEIFS(L:L,$C:$C,$AC1732,$D:$D,$AD1732,$E:$E,$AE1732,$F:$F,"&lt;&gt;X"),"N/A")</f>
        <v>34.235270999999997</v>
      </c>
      <c r="AK1732" s="51">
        <f t="shared" ref="AK1732:AK1795" si="631">IFERROR(AVERAGEIFS(M:M,$C:$C,$AC1732,$D:$D,$AD1732,$E:$E,$AE1732,$F:$F,"&lt;&gt;X"),"N/A")</f>
        <v>34.617221999999998</v>
      </c>
      <c r="AL1732" s="51">
        <f t="shared" ref="AL1732:AL1795" si="632">IFERROR(AVERAGEIFS(N:N,$C:$C,$AC1732,$D:$D,$AD1732,$E:$E,$AE1732,$F:$F,"&lt;&gt;X"),"N/A")</f>
        <v>37.349601999999997</v>
      </c>
      <c r="AM1732" s="51">
        <f t="shared" ref="AM1732:AM1795" si="633">IFERROR(AVERAGEIFS(O:O,$C:$C,$AC1732,$D:$D,$AD1732,$E:$E,$AE1732,$F:$F,"&lt;&gt;X"),"N/A")</f>
        <v>31.767537999999998</v>
      </c>
      <c r="AN1732" s="51">
        <f t="shared" ref="AN1732:AN1795" si="634">IFERROR(AVERAGEIFS(P:P,$C:$C,$AC1732,$D:$D,$AD1732,$E:$E,$AE1732,$F:$F,"&lt;&gt;X"),"N/A")</f>
        <v>38.471161000000002</v>
      </c>
      <c r="AO1732" s="51">
        <f t="shared" ref="AO1732:AO1795" si="635">IFERROR(AVERAGEIFS(Q:Q,$C:$C,$AC1732,$D:$D,$AD1732,$E:$E,$AE1732,$F:$F,"&lt;&gt;X"),"N/A")</f>
        <v>41.597008000000002</v>
      </c>
      <c r="AP1732" s="51">
        <f t="shared" ref="AP1732:AP1795" si="636">IFERROR(AVERAGEIFS(R:R,$C:$C,$AC1732,$D:$D,$AD1732,$E:$E,$AE1732,$F:$F,"&lt;&gt;X"),"N/A")</f>
        <v>40.101554999999998</v>
      </c>
      <c r="AQ1732" s="51">
        <f t="shared" ref="AQ1732:AQ1795" si="637">IFERROR(AVERAGEIFS(S:S,$C:$C,$AC1732,$D:$D,$AD1732,$E:$E,$AE1732,$F:$F,"&lt;&gt;X"),"N/A")</f>
        <v>42.185752999999998</v>
      </c>
      <c r="AR1732" s="51">
        <f t="shared" ref="AR1732:AR1795" si="638">IFERROR(AVERAGEIFS(T:T,$C:$C,$AC1732,$D:$D,$AD1732,$E:$E,$AE1732,$F:$F,"&lt;&gt;X"),"N/A")</f>
        <v>41.095592000000003</v>
      </c>
      <c r="AS1732" s="51">
        <f t="shared" ref="AS1732:AS1795" si="639">IFERROR(AVERAGEIFS(U:U,$C:$C,$AC1732,$D:$D,$AD1732,$E:$E,$AE1732,$F:$F,"&lt;&gt;X"),"N/A")</f>
        <v>42.608719000000001</v>
      </c>
      <c r="AT1732" s="51">
        <f t="shared" ref="AT1732:AT1795" si="640">IFERROR(AVERAGEIFS(V:V,$C:$C,$AC1732,$D:$D,$AD1732,$E:$E,$AE1732,$F:$F,"&lt;&gt;X"),"N/A")</f>
        <v>46.594707</v>
      </c>
      <c r="AU1732" s="51">
        <f t="shared" ref="AU1732:AU1795" si="641">IFERROR(AVERAGEIFS(W:W,$C:$C,$AC1732,$D:$D,$AD1732,$E:$E,$AE1732,$F:$F,"&lt;&gt;X"),"N/A")</f>
        <v>42.354678999999997</v>
      </c>
      <c r="AV1732" s="51">
        <f t="shared" ref="AV1732:AV1795" si="642">IFERROR(AVERAGEIFS(X:X,$C:$C,$AC1732,$D:$D,$AD1732,$E:$E,$AE1732,$F:$F,"&lt;&gt;X"),"N/A")</f>
        <v>46.329594</v>
      </c>
      <c r="AY1732">
        <v>42265</v>
      </c>
      <c r="AZ1732">
        <v>42265</v>
      </c>
      <c r="BA1732" t="s">
        <v>29</v>
      </c>
      <c r="BB1732" s="1">
        <f t="shared" si="623"/>
        <v>42265</v>
      </c>
    </row>
    <row r="1733" spans="1:54">
      <c r="A1733" t="str">
        <f t="shared" ref="A1733:A1796" si="643">C1733&amp;D1733&amp;E1733</f>
        <v>41771Leandro60</v>
      </c>
      <c r="B1733" s="50">
        <v>41771.74</v>
      </c>
      <c r="C1733" s="44">
        <f t="shared" si="622"/>
        <v>41771</v>
      </c>
      <c r="D1733" s="45" t="s">
        <v>28</v>
      </c>
      <c r="E1733" s="42">
        <v>60</v>
      </c>
      <c r="G1733" s="49" t="e">
        <f>VLOOKUP(C1733,#REF!,2,0)</f>
        <v>#REF!</v>
      </c>
      <c r="I1733" s="39" t="s">
        <v>25</v>
      </c>
      <c r="J1733" s="39">
        <v>26.040074307289224</v>
      </c>
      <c r="K1733" s="39">
        <v>37.191460295730536</v>
      </c>
      <c r="L1733" s="39">
        <v>35.002272217801462</v>
      </c>
      <c r="M1733" s="39">
        <v>35.621907547734033</v>
      </c>
      <c r="N1733" s="39">
        <v>34.849294431697061</v>
      </c>
      <c r="O1733" s="39">
        <v>27.931552188211633</v>
      </c>
      <c r="P1733" s="39">
        <v>37.668920254047606</v>
      </c>
      <c r="Q1733" s="39">
        <v>40.268423927350582</v>
      </c>
      <c r="R1733" s="39">
        <v>40.021753574366556</v>
      </c>
      <c r="S1733" s="39" t="s">
        <v>25</v>
      </c>
      <c r="T1733" s="39" t="s">
        <v>25</v>
      </c>
      <c r="U1733" s="39" t="s">
        <v>25</v>
      </c>
      <c r="V1733" s="39" t="s">
        <v>25</v>
      </c>
      <c r="W1733" s="39" t="s">
        <v>25</v>
      </c>
      <c r="X1733" s="39" t="s">
        <v>25</v>
      </c>
      <c r="AA1733">
        <f t="shared" si="624"/>
        <v>42010.623298611114</v>
      </c>
      <c r="AB1733" t="str">
        <f t="shared" si="625"/>
        <v>42010Murilo/Kassio74</v>
      </c>
      <c r="AC1733" s="52">
        <v>42010</v>
      </c>
      <c r="AD1733" s="53" t="s">
        <v>20</v>
      </c>
      <c r="AE1733" s="54">
        <v>74</v>
      </c>
      <c r="AF1733" s="51" t="str">
        <f t="shared" si="626"/>
        <v/>
      </c>
      <c r="AG1733" s="51">
        <f t="shared" si="627"/>
        <v>0</v>
      </c>
      <c r="AH1733" s="51">
        <f t="shared" si="628"/>
        <v>1.0449790000000001</v>
      </c>
      <c r="AI1733" s="51">
        <f t="shared" si="629"/>
        <v>41.680878</v>
      </c>
      <c r="AJ1733" s="51">
        <f t="shared" si="630"/>
        <v>39.854869999999998</v>
      </c>
      <c r="AK1733" s="51">
        <f t="shared" si="631"/>
        <v>35.931556999999998</v>
      </c>
      <c r="AL1733" s="51">
        <f t="shared" si="632"/>
        <v>39.690842000000004</v>
      </c>
      <c r="AM1733" s="51">
        <f t="shared" si="633"/>
        <v>37.508831000000001</v>
      </c>
      <c r="AN1733" s="51">
        <f t="shared" si="634"/>
        <v>37.190693000000003</v>
      </c>
      <c r="AO1733" s="51">
        <f t="shared" si="635"/>
        <v>43.717888000000002</v>
      </c>
      <c r="AP1733" s="51">
        <f t="shared" si="636"/>
        <v>42.948523999999999</v>
      </c>
      <c r="AQ1733" s="51">
        <f t="shared" si="637"/>
        <v>45.014687000000002</v>
      </c>
      <c r="AR1733" s="51">
        <f t="shared" si="638"/>
        <v>44.667095000000003</v>
      </c>
      <c r="AS1733" s="51">
        <f t="shared" si="639"/>
        <v>46.241351999999999</v>
      </c>
      <c r="AT1733" s="51">
        <f t="shared" si="640"/>
        <v>49.103760000000001</v>
      </c>
      <c r="AU1733" s="51">
        <f t="shared" si="641"/>
        <v>46.065162999999998</v>
      </c>
      <c r="AV1733" s="51">
        <f t="shared" si="642"/>
        <v>49.194485</v>
      </c>
      <c r="AY1733">
        <v>42268</v>
      </c>
      <c r="AZ1733">
        <v>42268</v>
      </c>
      <c r="BA1733" t="s">
        <v>29</v>
      </c>
      <c r="BB1733" s="1">
        <f t="shared" si="623"/>
        <v>42268</v>
      </c>
    </row>
    <row r="1734" spans="1:54">
      <c r="A1734" t="str">
        <f t="shared" si="643"/>
        <v>41773Leandro60</v>
      </c>
      <c r="B1734" s="50">
        <v>41773.54</v>
      </c>
      <c r="C1734" s="44">
        <f t="shared" si="622"/>
        <v>41773</v>
      </c>
      <c r="D1734" s="45" t="s">
        <v>28</v>
      </c>
      <c r="E1734" s="42">
        <v>60</v>
      </c>
      <c r="G1734" s="49" t="e">
        <f>VLOOKUP(C1734,#REF!,2,0)</f>
        <v>#REF!</v>
      </c>
      <c r="I1734" s="39" t="s">
        <v>25</v>
      </c>
      <c r="J1734" s="39">
        <v>6.5538250987585318</v>
      </c>
      <c r="K1734" s="39">
        <v>34.235670323544745</v>
      </c>
      <c r="L1734" s="39">
        <v>31.84162040246088</v>
      </c>
      <c r="M1734" s="39">
        <v>36.088969583022212</v>
      </c>
      <c r="N1734" s="39">
        <v>33.328787872985892</v>
      </c>
      <c r="O1734" s="39">
        <v>29.184058792032907</v>
      </c>
      <c r="P1734" s="39">
        <v>34.771441104919724</v>
      </c>
      <c r="Q1734" s="39">
        <v>40.268423927350582</v>
      </c>
      <c r="R1734" s="39">
        <v>39.60932690166424</v>
      </c>
      <c r="S1734" s="39" t="s">
        <v>25</v>
      </c>
      <c r="T1734" s="39" t="s">
        <v>25</v>
      </c>
      <c r="U1734" s="39" t="s">
        <v>25</v>
      </c>
      <c r="V1734" s="39" t="s">
        <v>25</v>
      </c>
      <c r="W1734" s="39" t="s">
        <v>25</v>
      </c>
      <c r="X1734" s="39" t="s">
        <v>25</v>
      </c>
      <c r="AA1734">
        <f t="shared" si="624"/>
        <v>42012.697118055556</v>
      </c>
      <c r="AB1734" t="str">
        <f t="shared" si="625"/>
        <v>42012Murilo/Kassio74</v>
      </c>
      <c r="AC1734" s="52">
        <v>42012</v>
      </c>
      <c r="AD1734" s="53" t="s">
        <v>20</v>
      </c>
      <c r="AE1734" s="54">
        <v>74</v>
      </c>
      <c r="AF1734" s="51" t="str">
        <f t="shared" si="626"/>
        <v/>
      </c>
      <c r="AG1734" s="51">
        <f t="shared" si="627"/>
        <v>0</v>
      </c>
      <c r="AH1734" s="51">
        <f t="shared" si="628"/>
        <v>0</v>
      </c>
      <c r="AI1734" s="51">
        <f t="shared" si="629"/>
        <v>37.748286999999998</v>
      </c>
      <c r="AJ1734" s="51">
        <f t="shared" si="630"/>
        <v>34.924286000000002</v>
      </c>
      <c r="AK1734" s="51">
        <f t="shared" si="631"/>
        <v>32.654209000000002</v>
      </c>
      <c r="AL1734" s="51">
        <f t="shared" si="632"/>
        <v>37.111370000000001</v>
      </c>
      <c r="AM1734" s="51">
        <f t="shared" si="633"/>
        <v>35.001258999999997</v>
      </c>
      <c r="AN1734" s="51">
        <f t="shared" si="634"/>
        <v>35.620097999999999</v>
      </c>
      <c r="AO1734" s="51">
        <f t="shared" si="635"/>
        <v>41.597008000000002</v>
      </c>
      <c r="AP1734" s="51">
        <f t="shared" si="636"/>
        <v>39.854869999999998</v>
      </c>
      <c r="AQ1734" s="51">
        <f t="shared" si="637"/>
        <v>42.270195000000001</v>
      </c>
      <c r="AR1734" s="51">
        <f t="shared" si="638"/>
        <v>41.513213999999998</v>
      </c>
      <c r="AS1734" s="51">
        <f t="shared" si="639"/>
        <v>43.204273000000001</v>
      </c>
      <c r="AT1734" s="51">
        <f t="shared" si="640"/>
        <v>47.216155999999998</v>
      </c>
      <c r="AU1734" s="51">
        <f t="shared" si="641"/>
        <v>43.289664999999999</v>
      </c>
      <c r="AV1734" s="51">
        <f t="shared" si="642"/>
        <v>47.216155999999998</v>
      </c>
      <c r="AY1734">
        <v>42270</v>
      </c>
      <c r="AZ1734">
        <v>42270</v>
      </c>
      <c r="BA1734" t="s">
        <v>29</v>
      </c>
      <c r="BB1734" s="1">
        <f t="shared" si="623"/>
        <v>42270</v>
      </c>
    </row>
    <row r="1735" spans="1:54">
      <c r="A1735" t="str">
        <f t="shared" si="643"/>
        <v>41774Leandro60</v>
      </c>
      <c r="B1735" s="50">
        <v>41774.370000000003</v>
      </c>
      <c r="C1735" s="44">
        <f t="shared" si="622"/>
        <v>41774</v>
      </c>
      <c r="D1735" s="45" t="s">
        <v>28</v>
      </c>
      <c r="E1735" s="42">
        <v>60</v>
      </c>
      <c r="G1735" s="49" t="e">
        <f>VLOOKUP(C1735,#REF!,2,0)</f>
        <v>#REF!</v>
      </c>
      <c r="I1735" s="39" t="s">
        <v>25</v>
      </c>
      <c r="J1735" s="39">
        <v>22.341510697243432</v>
      </c>
      <c r="K1735" s="39">
        <v>35.542784362635231</v>
      </c>
      <c r="L1735" s="39">
        <v>31.4761760228931</v>
      </c>
      <c r="M1735" s="39">
        <v>34.084942477374447</v>
      </c>
      <c r="N1735" s="39">
        <v>32.80507389203661</v>
      </c>
      <c r="O1735" s="39">
        <v>25.578457511247642</v>
      </c>
      <c r="P1735" s="39">
        <v>36.876474660068979</v>
      </c>
      <c r="Q1735" s="39">
        <v>39.775966583981919</v>
      </c>
      <c r="R1735" s="39">
        <v>39.857783111965396</v>
      </c>
      <c r="S1735" s="39" t="s">
        <v>25</v>
      </c>
      <c r="T1735" s="39" t="s">
        <v>25</v>
      </c>
      <c r="U1735" s="39" t="s">
        <v>25</v>
      </c>
      <c r="V1735" s="39" t="s">
        <v>25</v>
      </c>
      <c r="W1735" s="39" t="s">
        <v>25</v>
      </c>
      <c r="X1735" s="39" t="s">
        <v>25</v>
      </c>
      <c r="AA1735">
        <f t="shared" si="624"/>
        <v>42016.409456018519</v>
      </c>
      <c r="AB1735" t="str">
        <f t="shared" si="625"/>
        <v>42016Murilo/Kassio74</v>
      </c>
      <c r="AC1735" s="52">
        <v>42016</v>
      </c>
      <c r="AD1735" s="53" t="s">
        <v>20</v>
      </c>
      <c r="AE1735" s="54">
        <v>74</v>
      </c>
      <c r="AF1735" s="51" t="str">
        <f t="shared" si="626"/>
        <v/>
      </c>
      <c r="AG1735" s="51">
        <f t="shared" si="627"/>
        <v>0</v>
      </c>
      <c r="AH1735" s="51">
        <f t="shared" si="628"/>
        <v>0</v>
      </c>
      <c r="AI1735" s="51">
        <f t="shared" si="629"/>
        <v>26.039528000000001</v>
      </c>
      <c r="AJ1735" s="51">
        <f t="shared" si="630"/>
        <v>28.761232</v>
      </c>
      <c r="AK1735" s="51">
        <f t="shared" si="631"/>
        <v>28.413414</v>
      </c>
      <c r="AL1735" s="51">
        <f t="shared" si="632"/>
        <v>34.617221999999998</v>
      </c>
      <c r="AM1735" s="51">
        <f t="shared" si="633"/>
        <v>33.252102000000001</v>
      </c>
      <c r="AN1735" s="51">
        <f t="shared" si="634"/>
        <v>34.770592000000001</v>
      </c>
      <c r="AO1735" s="51">
        <f t="shared" si="635"/>
        <v>40.019249000000002</v>
      </c>
      <c r="AP1735" s="51">
        <f t="shared" si="636"/>
        <v>39.200752000000001</v>
      </c>
      <c r="AQ1735" s="51">
        <f t="shared" si="637"/>
        <v>41.429546000000002</v>
      </c>
      <c r="AR1735" s="51">
        <f t="shared" si="638"/>
        <v>41.012264000000002</v>
      </c>
      <c r="AS1735" s="51">
        <f t="shared" si="639"/>
        <v>41.932915000000001</v>
      </c>
      <c r="AT1735" s="51">
        <f t="shared" si="640"/>
        <v>45.977169000000004</v>
      </c>
      <c r="AU1735" s="51">
        <f t="shared" si="641"/>
        <v>41.345923999999997</v>
      </c>
      <c r="AV1735" s="51">
        <f t="shared" si="642"/>
        <v>45.363556000000003</v>
      </c>
      <c r="AY1735">
        <v>42273</v>
      </c>
      <c r="AZ1735">
        <v>42273</v>
      </c>
      <c r="BA1735" t="s">
        <v>29</v>
      </c>
      <c r="BB1735" s="1">
        <f t="shared" si="623"/>
        <v>42273</v>
      </c>
    </row>
    <row r="1736" spans="1:54">
      <c r="A1736" t="str">
        <f t="shared" si="643"/>
        <v>41775Leandro60</v>
      </c>
      <c r="B1736" s="50">
        <v>41775.699999999997</v>
      </c>
      <c r="C1736" s="44">
        <f t="shared" si="622"/>
        <v>41775</v>
      </c>
      <c r="D1736" s="45" t="s">
        <v>28</v>
      </c>
      <c r="E1736" s="42">
        <v>60</v>
      </c>
      <c r="G1736" s="49" t="e">
        <f>VLOOKUP(C1736,#REF!,2,0)</f>
        <v>#REF!</v>
      </c>
      <c r="I1736" s="39" t="s">
        <v>25</v>
      </c>
      <c r="J1736" s="39">
        <v>22.096959106349075</v>
      </c>
      <c r="K1736" s="39">
        <v>35.08047059093365</v>
      </c>
      <c r="L1736" s="39">
        <v>31.4761760228931</v>
      </c>
      <c r="M1736" s="39">
        <v>33.553293006743878</v>
      </c>
      <c r="N1736" s="39">
        <v>32.80507389203661</v>
      </c>
      <c r="O1736" s="39">
        <v>25.381312530099521</v>
      </c>
      <c r="P1736" s="39">
        <v>36.876474660068979</v>
      </c>
      <c r="Q1736" s="39">
        <v>39.690914174425103</v>
      </c>
      <c r="R1736" s="39">
        <v>40.51623926137092</v>
      </c>
      <c r="S1736" s="39" t="s">
        <v>25</v>
      </c>
      <c r="T1736" s="39" t="s">
        <v>25</v>
      </c>
      <c r="U1736" s="39" t="s">
        <v>25</v>
      </c>
      <c r="V1736" s="39" t="s">
        <v>25</v>
      </c>
      <c r="W1736" s="39" t="s">
        <v>25</v>
      </c>
      <c r="X1736" s="39" t="s">
        <v>25</v>
      </c>
      <c r="AA1736">
        <f t="shared" si="624"/>
        <v>42020.772164351853</v>
      </c>
      <c r="AB1736" t="str">
        <f t="shared" si="625"/>
        <v>42020Murilo/Kassio74</v>
      </c>
      <c r="AC1736" s="52">
        <v>42020</v>
      </c>
      <c r="AD1736" s="53" t="s">
        <v>20</v>
      </c>
      <c r="AE1736" s="54">
        <v>74</v>
      </c>
      <c r="AF1736" s="51" t="str">
        <f t="shared" si="626"/>
        <v/>
      </c>
      <c r="AG1736" s="51">
        <f t="shared" si="627"/>
        <v>0</v>
      </c>
      <c r="AH1736" s="51">
        <f t="shared" si="628"/>
        <v>0</v>
      </c>
      <c r="AI1736" s="51">
        <f t="shared" si="629"/>
        <v>19.333618000000001</v>
      </c>
      <c r="AJ1736" s="51">
        <f t="shared" si="630"/>
        <v>23.709154000000002</v>
      </c>
      <c r="AK1736" s="51">
        <f t="shared" si="631"/>
        <v>23.269210999999999</v>
      </c>
      <c r="AL1736" s="51">
        <f t="shared" si="632"/>
        <v>30.317093</v>
      </c>
      <c r="AM1736" s="51">
        <f t="shared" si="633"/>
        <v>28.970938</v>
      </c>
      <c r="AN1736" s="51">
        <f t="shared" si="634"/>
        <v>31.840954</v>
      </c>
      <c r="AO1736" s="51">
        <f t="shared" si="635"/>
        <v>38.068714</v>
      </c>
      <c r="AP1736" s="51">
        <f t="shared" si="636"/>
        <v>37.349601999999997</v>
      </c>
      <c r="AQ1736" s="51">
        <f t="shared" si="637"/>
        <v>39.608974000000003</v>
      </c>
      <c r="AR1736" s="51">
        <f t="shared" si="638"/>
        <v>38.956802000000003</v>
      </c>
      <c r="AS1736" s="51">
        <f t="shared" si="639"/>
        <v>40.431556999999998</v>
      </c>
      <c r="AT1736" s="51">
        <f t="shared" si="640"/>
        <v>43.975777000000001</v>
      </c>
      <c r="AU1736" s="51">
        <f t="shared" si="641"/>
        <v>39.038032999999999</v>
      </c>
      <c r="AV1736" s="51">
        <f t="shared" si="642"/>
        <v>43.204273000000001</v>
      </c>
      <c r="AY1736">
        <v>42274</v>
      </c>
      <c r="AZ1736">
        <v>42274</v>
      </c>
      <c r="BA1736" t="s">
        <v>29</v>
      </c>
      <c r="BB1736" s="1">
        <f t="shared" si="623"/>
        <v>42274</v>
      </c>
    </row>
    <row r="1737" spans="1:54">
      <c r="A1737" t="str">
        <f t="shared" si="643"/>
        <v>41778Leandro60</v>
      </c>
      <c r="B1737" s="50">
        <v>41778.74</v>
      </c>
      <c r="C1737" s="44">
        <f t="shared" si="622"/>
        <v>41778</v>
      </c>
      <c r="D1737" s="45" t="s">
        <v>28</v>
      </c>
      <c r="E1737" s="42">
        <v>60</v>
      </c>
      <c r="G1737" s="49" t="e">
        <f>VLOOKUP(C1737,#REF!,2,0)</f>
        <v>#REF!</v>
      </c>
      <c r="I1737" s="39" t="s">
        <v>25</v>
      </c>
      <c r="J1737" s="39">
        <v>18.605172756137986</v>
      </c>
      <c r="K1737" s="39">
        <v>31.988655686204989</v>
      </c>
      <c r="L1737" s="39">
        <v>27.519524655766851</v>
      </c>
      <c r="M1737" s="39">
        <v>32.209890711538037</v>
      </c>
      <c r="N1737" s="39">
        <v>30.679186204259342</v>
      </c>
      <c r="O1737" s="39">
        <v>23.457378961404295</v>
      </c>
      <c r="P1737" s="39">
        <v>35.38834926680935</v>
      </c>
      <c r="Q1737" s="39">
        <v>38.392641408422328</v>
      </c>
      <c r="R1737" s="39">
        <v>38.876906203911368</v>
      </c>
      <c r="S1737" s="39" t="s">
        <v>25</v>
      </c>
      <c r="T1737" s="39" t="s">
        <v>25</v>
      </c>
      <c r="U1737" s="39" t="s">
        <v>25</v>
      </c>
      <c r="V1737" s="39" t="s">
        <v>25</v>
      </c>
      <c r="W1737" s="39" t="s">
        <v>25</v>
      </c>
      <c r="X1737" s="39" t="s">
        <v>25</v>
      </c>
      <c r="AA1737">
        <f t="shared" si="624"/>
        <v>42023.778634259259</v>
      </c>
      <c r="AB1737" t="str">
        <f t="shared" si="625"/>
        <v>42023Murilo/Kassio74</v>
      </c>
      <c r="AC1737" s="52">
        <v>42023</v>
      </c>
      <c r="AD1737" s="53" t="s">
        <v>20</v>
      </c>
      <c r="AE1737" s="54">
        <v>74</v>
      </c>
      <c r="AF1737" s="51" t="str">
        <f t="shared" si="626"/>
        <v>Duas medidas no mesmo dia (ok)</v>
      </c>
      <c r="AG1737" s="51">
        <f t="shared" si="627"/>
        <v>0</v>
      </c>
      <c r="AH1737" s="51">
        <f t="shared" si="628"/>
        <v>0</v>
      </c>
      <c r="AI1737" s="51">
        <f t="shared" si="629"/>
        <v>15.657589999999999</v>
      </c>
      <c r="AJ1737" s="51">
        <f t="shared" si="630"/>
        <v>21.402763499999999</v>
      </c>
      <c r="AK1737" s="51">
        <f t="shared" si="631"/>
        <v>21.283234499999999</v>
      </c>
      <c r="AL1737" s="51">
        <f t="shared" si="632"/>
        <v>27.5535085</v>
      </c>
      <c r="AM1737" s="51">
        <f t="shared" si="633"/>
        <v>26.205654000000003</v>
      </c>
      <c r="AN1737" s="51">
        <f t="shared" si="634"/>
        <v>29.819072499999997</v>
      </c>
      <c r="AO1737" s="51">
        <f t="shared" si="635"/>
        <v>35.853617</v>
      </c>
      <c r="AP1737" s="51">
        <f t="shared" si="636"/>
        <v>35.814628499999998</v>
      </c>
      <c r="AQ1737" s="51">
        <f t="shared" si="637"/>
        <v>38.269703</v>
      </c>
      <c r="AR1737" s="51">
        <f t="shared" si="638"/>
        <v>38.149062999999998</v>
      </c>
      <c r="AS1737" s="51">
        <f t="shared" si="639"/>
        <v>39.978212499999998</v>
      </c>
      <c r="AT1737" s="51">
        <f t="shared" si="640"/>
        <v>42.017142999999997</v>
      </c>
      <c r="AU1737" s="51">
        <f t="shared" si="641"/>
        <v>39.334215</v>
      </c>
      <c r="AV1737" s="51">
        <f t="shared" si="642"/>
        <v>41.056884499999995</v>
      </c>
      <c r="AY1737">
        <v>42276</v>
      </c>
      <c r="AZ1737">
        <v>42276</v>
      </c>
      <c r="BA1737" t="s">
        <v>29</v>
      </c>
      <c r="BB1737" s="1">
        <f t="shared" si="623"/>
        <v>42276</v>
      </c>
    </row>
    <row r="1738" spans="1:54">
      <c r="A1738" t="str">
        <f t="shared" si="643"/>
        <v>41654Leandro61</v>
      </c>
      <c r="B1738" s="50">
        <v>41654.410000000003</v>
      </c>
      <c r="C1738" s="44">
        <f t="shared" si="622"/>
        <v>41654</v>
      </c>
      <c r="D1738" s="45" t="s">
        <v>28</v>
      </c>
      <c r="E1738" s="42">
        <v>61</v>
      </c>
      <c r="G1738" s="49" t="e">
        <f>VLOOKUP(C1738,#REF!,2,0)</f>
        <v>#REF!</v>
      </c>
      <c r="I1738" s="39">
        <v>7.28949151470495E-4</v>
      </c>
      <c r="J1738" s="39">
        <v>31.258217366669225</v>
      </c>
      <c r="K1738" s="39">
        <v>36.876474660068979</v>
      </c>
      <c r="L1738" s="39">
        <v>30.966378857049193</v>
      </c>
      <c r="M1738" s="39">
        <v>25.644463412991701</v>
      </c>
      <c r="N1738" s="39">
        <v>32.358059956614142</v>
      </c>
      <c r="O1738" s="39">
        <v>27.180205175633393</v>
      </c>
      <c r="P1738" s="39">
        <v>38.392641408422328</v>
      </c>
      <c r="Q1738" s="39">
        <v>40.18604458417505</v>
      </c>
      <c r="R1738" s="39">
        <v>39.857783111965396</v>
      </c>
      <c r="S1738" s="39">
        <v>40.59893966295413</v>
      </c>
      <c r="T1738" s="39">
        <v>32.209890711538037</v>
      </c>
      <c r="U1738" s="39">
        <v>35.467123067011158</v>
      </c>
      <c r="V1738" s="39">
        <v>40.103907664553084</v>
      </c>
      <c r="W1738" s="39">
        <v>29.606934460499193</v>
      </c>
      <c r="X1738" s="39">
        <v>45.452468367198641</v>
      </c>
      <c r="AA1738">
        <f t="shared" si="624"/>
        <v>42023.778634259259</v>
      </c>
      <c r="AB1738" t="str">
        <f t="shared" si="625"/>
        <v>42023Murilo/Kassio74</v>
      </c>
      <c r="AC1738" s="52">
        <v>42023</v>
      </c>
      <c r="AD1738" s="53" t="s">
        <v>20</v>
      </c>
      <c r="AE1738" s="54">
        <v>74</v>
      </c>
      <c r="AF1738" s="51" t="str">
        <f t="shared" si="626"/>
        <v>Duas medidas no mesmo dia (ok)</v>
      </c>
      <c r="AG1738" s="51">
        <f t="shared" si="627"/>
        <v>0</v>
      </c>
      <c r="AH1738" s="51">
        <f t="shared" si="628"/>
        <v>0</v>
      </c>
      <c r="AI1738" s="51">
        <f t="shared" si="629"/>
        <v>15.657589999999999</v>
      </c>
      <c r="AJ1738" s="51">
        <f t="shared" si="630"/>
        <v>21.402763499999999</v>
      </c>
      <c r="AK1738" s="51">
        <f t="shared" si="631"/>
        <v>21.283234499999999</v>
      </c>
      <c r="AL1738" s="51">
        <f t="shared" si="632"/>
        <v>27.5535085</v>
      </c>
      <c r="AM1738" s="51">
        <f t="shared" si="633"/>
        <v>26.205654000000003</v>
      </c>
      <c r="AN1738" s="51">
        <f t="shared" si="634"/>
        <v>29.819072499999997</v>
      </c>
      <c r="AO1738" s="51">
        <f t="shared" si="635"/>
        <v>35.853617</v>
      </c>
      <c r="AP1738" s="51">
        <f t="shared" si="636"/>
        <v>35.814628499999998</v>
      </c>
      <c r="AQ1738" s="51">
        <f t="shared" si="637"/>
        <v>38.269703</v>
      </c>
      <c r="AR1738" s="51">
        <f t="shared" si="638"/>
        <v>38.149062999999998</v>
      </c>
      <c r="AS1738" s="51">
        <f t="shared" si="639"/>
        <v>39.978212499999998</v>
      </c>
      <c r="AT1738" s="51">
        <f t="shared" si="640"/>
        <v>42.017142999999997</v>
      </c>
      <c r="AU1738" s="51">
        <f t="shared" si="641"/>
        <v>39.334215</v>
      </c>
      <c r="AV1738" s="51">
        <f t="shared" si="642"/>
        <v>41.056884499999995</v>
      </c>
      <c r="AY1738">
        <v>42278</v>
      </c>
      <c r="AZ1738">
        <v>42278</v>
      </c>
      <c r="BA1738" t="s">
        <v>29</v>
      </c>
      <c r="BB1738" s="1">
        <f t="shared" si="623"/>
        <v>42278</v>
      </c>
    </row>
    <row r="1739" spans="1:54">
      <c r="A1739" t="str">
        <f t="shared" si="643"/>
        <v>41659Leandro61</v>
      </c>
      <c r="B1739" s="50">
        <v>41659.410000000003</v>
      </c>
      <c r="C1739" s="44">
        <f t="shared" si="622"/>
        <v>41659</v>
      </c>
      <c r="D1739" s="45" t="s">
        <v>28</v>
      </c>
      <c r="E1739" s="42">
        <v>61</v>
      </c>
      <c r="G1739" s="49" t="e">
        <f>VLOOKUP(C1739,#REF!,2,0)</f>
        <v>#REF!</v>
      </c>
      <c r="I1739" s="39">
        <v>5.6228179510771378E-5</v>
      </c>
      <c r="J1739" s="39">
        <v>24.08983915959962</v>
      </c>
      <c r="K1739" s="39">
        <v>36.402608051995017</v>
      </c>
      <c r="L1739" s="39">
        <v>32.136032412503269</v>
      </c>
      <c r="M1739" s="39">
        <v>27.111580839774192</v>
      </c>
      <c r="N1739" s="39">
        <v>34.235670323544745</v>
      </c>
      <c r="O1739" s="39">
        <v>27.453045764058597</v>
      </c>
      <c r="P1739" s="39">
        <v>37.99166068381912</v>
      </c>
      <c r="Q1739" s="39">
        <v>38.796568709622228</v>
      </c>
      <c r="R1739" s="39">
        <v>38.635973909302507</v>
      </c>
      <c r="S1739" s="39">
        <v>39.939712082798962</v>
      </c>
      <c r="T1739" s="39">
        <v>30.679186204259342</v>
      </c>
      <c r="U1739" s="39">
        <v>35.002272217801462</v>
      </c>
      <c r="V1739" s="39">
        <v>38.552559717758321</v>
      </c>
      <c r="W1739" s="39">
        <v>29.606934460499193</v>
      </c>
      <c r="X1739" s="39">
        <v>44.23480666802979</v>
      </c>
      <c r="AA1739">
        <f t="shared" si="624"/>
        <v>42025.74832175926</v>
      </c>
      <c r="AB1739" t="str">
        <f t="shared" si="625"/>
        <v>42025Murilo/Kassio74</v>
      </c>
      <c r="AC1739" s="52">
        <v>42025</v>
      </c>
      <c r="AD1739" s="53" t="s">
        <v>20</v>
      </c>
      <c r="AE1739" s="54">
        <v>74</v>
      </c>
      <c r="AF1739" s="51" t="str">
        <f t="shared" si="626"/>
        <v/>
      </c>
      <c r="AG1739" s="51">
        <f t="shared" si="627"/>
        <v>0</v>
      </c>
      <c r="AH1739" s="51">
        <f t="shared" si="628"/>
        <v>0</v>
      </c>
      <c r="AI1739" s="51">
        <f t="shared" si="629"/>
        <v>32.135517</v>
      </c>
      <c r="AJ1739" s="51">
        <f t="shared" si="630"/>
        <v>30.317093</v>
      </c>
      <c r="AK1739" s="51">
        <f t="shared" si="631"/>
        <v>28.067778000000001</v>
      </c>
      <c r="AL1739" s="51">
        <f t="shared" si="632"/>
        <v>30.245471999999999</v>
      </c>
      <c r="AM1739" s="51">
        <f t="shared" si="633"/>
        <v>26.372135</v>
      </c>
      <c r="AN1739" s="51">
        <f t="shared" si="634"/>
        <v>27.724340000000002</v>
      </c>
      <c r="AO1739" s="51">
        <f t="shared" si="635"/>
        <v>34.924286000000002</v>
      </c>
      <c r="AP1739" s="51">
        <f t="shared" si="636"/>
        <v>34.924286000000002</v>
      </c>
      <c r="AQ1739" s="51">
        <f t="shared" si="637"/>
        <v>37.908324999999998</v>
      </c>
      <c r="AR1739" s="51">
        <f t="shared" si="638"/>
        <v>37.748286999999998</v>
      </c>
      <c r="AS1739" s="51">
        <f t="shared" si="639"/>
        <v>39.363810999999998</v>
      </c>
      <c r="AT1739" s="51">
        <f t="shared" si="640"/>
        <v>40.514282000000001</v>
      </c>
      <c r="AU1739" s="51">
        <f t="shared" si="641"/>
        <v>36.716000000000001</v>
      </c>
      <c r="AV1739" s="51">
        <f t="shared" si="642"/>
        <v>41.178967</v>
      </c>
      <c r="AY1739">
        <v>42280</v>
      </c>
      <c r="AZ1739">
        <v>42280</v>
      </c>
      <c r="BA1739" t="s">
        <v>29</v>
      </c>
      <c r="BB1739" s="1">
        <f t="shared" si="623"/>
        <v>42280</v>
      </c>
    </row>
    <row r="1740" spans="1:54">
      <c r="A1740" t="str">
        <f t="shared" si="643"/>
        <v>41667Leandro61</v>
      </c>
      <c r="B1740" s="50">
        <v>41667.31</v>
      </c>
      <c r="C1740" s="44">
        <f t="shared" si="622"/>
        <v>41667</v>
      </c>
      <c r="D1740" s="45" t="s">
        <v>28</v>
      </c>
      <c r="E1740" s="42">
        <v>61</v>
      </c>
      <c r="G1740" s="49" t="e">
        <f>VLOOKUP(C1740,#REF!,2,0)</f>
        <v>#REF!</v>
      </c>
      <c r="I1740" s="39">
        <v>1.3460125944136593E-7</v>
      </c>
      <c r="J1740" s="39">
        <v>19.504591101871714</v>
      </c>
      <c r="K1740" s="39">
        <v>29.394988201374424</v>
      </c>
      <c r="L1740" s="39">
        <v>24.86034508255312</v>
      </c>
      <c r="M1740" s="39">
        <v>21.613152327334177</v>
      </c>
      <c r="N1740" s="39">
        <v>27.519524655766851</v>
      </c>
      <c r="O1740" s="39">
        <v>24.08983915959962</v>
      </c>
      <c r="P1740" s="39">
        <v>33.328787872985892</v>
      </c>
      <c r="Q1740" s="39">
        <v>35.777143019464752</v>
      </c>
      <c r="R1740" s="39">
        <v>37.272894502010722</v>
      </c>
      <c r="S1740" s="39">
        <v>38.229901893123383</v>
      </c>
      <c r="T1740" s="39">
        <v>28.554557094774719</v>
      </c>
      <c r="U1740" s="39">
        <v>34.161765106987808</v>
      </c>
      <c r="V1740" s="39">
        <v>37.035341884762246</v>
      </c>
      <c r="W1740" s="39">
        <v>28.068920443799996</v>
      </c>
      <c r="X1740" s="39">
        <v>42.949493168463</v>
      </c>
      <c r="AA1740">
        <f t="shared" si="624"/>
        <v>42031.635462962964</v>
      </c>
      <c r="AB1740" t="str">
        <f t="shared" si="625"/>
        <v>42031Murilo/Kassio74</v>
      </c>
      <c r="AC1740" s="52">
        <v>42031</v>
      </c>
      <c r="AD1740" s="53" t="s">
        <v>20</v>
      </c>
      <c r="AE1740" s="54">
        <v>74</v>
      </c>
      <c r="AF1740" s="51" t="str">
        <f t="shared" si="626"/>
        <v/>
      </c>
      <c r="AG1740" s="51">
        <f t="shared" si="627"/>
        <v>0</v>
      </c>
      <c r="AH1740" s="51">
        <f t="shared" si="628"/>
        <v>1.0655619999999999</v>
      </c>
      <c r="AI1740" s="51">
        <f t="shared" si="629"/>
        <v>34.617221999999998</v>
      </c>
      <c r="AJ1740" s="51">
        <f t="shared" si="630"/>
        <v>34.007137</v>
      </c>
      <c r="AK1740" s="51">
        <f t="shared" si="631"/>
        <v>34.235270999999997</v>
      </c>
      <c r="AL1740" s="51">
        <f t="shared" si="632"/>
        <v>36.637206999999997</v>
      </c>
      <c r="AM1740" s="51">
        <f t="shared" si="633"/>
        <v>31.620987</v>
      </c>
      <c r="AN1740" s="51">
        <f t="shared" si="634"/>
        <v>38.149062999999998</v>
      </c>
      <c r="AO1740" s="51">
        <f t="shared" si="635"/>
        <v>40.845965999999997</v>
      </c>
      <c r="AP1740" s="51">
        <f t="shared" si="636"/>
        <v>38.713603999999997</v>
      </c>
      <c r="AQ1740" s="51">
        <f t="shared" si="637"/>
        <v>39.772838999999998</v>
      </c>
      <c r="AR1740" s="51">
        <f t="shared" si="638"/>
        <v>38.229481</v>
      </c>
      <c r="AS1740" s="51">
        <f t="shared" si="639"/>
        <v>38.875652000000002</v>
      </c>
      <c r="AT1740" s="51">
        <f t="shared" si="640"/>
        <v>42.101398000000003</v>
      </c>
      <c r="AU1740" s="51">
        <f t="shared" si="641"/>
        <v>36.479773999999999</v>
      </c>
      <c r="AV1740" s="51">
        <f t="shared" si="642"/>
        <v>40.514282000000001</v>
      </c>
      <c r="AY1740">
        <v>42283</v>
      </c>
      <c r="AZ1740">
        <v>42283</v>
      </c>
      <c r="BA1740" t="s">
        <v>29</v>
      </c>
      <c r="BB1740" s="1">
        <f t="shared" si="623"/>
        <v>42283</v>
      </c>
    </row>
    <row r="1741" spans="1:54">
      <c r="A1741" t="str">
        <f t="shared" si="643"/>
        <v>41678Leandro61</v>
      </c>
      <c r="B1741" s="50">
        <v>41678.74</v>
      </c>
      <c r="C1741" s="44">
        <f t="shared" si="622"/>
        <v>41678</v>
      </c>
      <c r="D1741" s="45" t="s">
        <v>28</v>
      </c>
      <c r="E1741" s="42">
        <v>61</v>
      </c>
      <c r="G1741" s="49" t="e">
        <f>VLOOKUP(C1741,#REF!,2,0)</f>
        <v>#REF!</v>
      </c>
      <c r="I1741" s="39" t="s">
        <v>25</v>
      </c>
      <c r="J1741" s="39">
        <v>18.273211264160057</v>
      </c>
      <c r="K1741" s="39">
        <v>24.219183387553727</v>
      </c>
      <c r="L1741" s="39">
        <v>20.079055763063803</v>
      </c>
      <c r="M1741" s="39">
        <v>17.244355034730233</v>
      </c>
      <c r="N1741" s="39">
        <v>21.854117390459347</v>
      </c>
      <c r="O1741" s="39">
        <v>17.945157750342162</v>
      </c>
      <c r="P1741" s="39">
        <v>28.139154918659603</v>
      </c>
      <c r="Q1741" s="39">
        <v>30.822613260455196</v>
      </c>
      <c r="R1741" s="39">
        <v>32.062287433310082</v>
      </c>
      <c r="S1741" s="39">
        <v>34.008235439891195</v>
      </c>
      <c r="T1741" s="39">
        <v>23.522034405505657</v>
      </c>
      <c r="U1741" s="39">
        <v>31.185825891243251</v>
      </c>
      <c r="V1741" s="39">
        <v>33.858178302968909</v>
      </c>
      <c r="W1741" s="39">
        <v>25.119878410560382</v>
      </c>
      <c r="X1741" s="39">
        <v>39.36536607570833</v>
      </c>
      <c r="AA1741">
        <f t="shared" si="624"/>
        <v>42033.579328703701</v>
      </c>
      <c r="AB1741" t="str">
        <f t="shared" si="625"/>
        <v>42033Murilo/Kassio74</v>
      </c>
      <c r="AC1741" s="52">
        <v>42033</v>
      </c>
      <c r="AD1741" s="53" t="s">
        <v>20</v>
      </c>
      <c r="AE1741" s="54">
        <v>74</v>
      </c>
      <c r="AF1741" s="51" t="str">
        <f t="shared" si="626"/>
        <v/>
      </c>
      <c r="AG1741" s="51">
        <f t="shared" si="627"/>
        <v>0</v>
      </c>
      <c r="AH1741" s="51">
        <f t="shared" si="628"/>
        <v>1.4672460000000001</v>
      </c>
      <c r="AI1741" s="51">
        <f t="shared" si="629"/>
        <v>34.387813999999999</v>
      </c>
      <c r="AJ1741" s="51">
        <f t="shared" si="630"/>
        <v>31.255997000000001</v>
      </c>
      <c r="AK1741" s="51">
        <f t="shared" si="631"/>
        <v>33.327229000000003</v>
      </c>
      <c r="AL1741" s="51">
        <f t="shared" si="632"/>
        <v>35.464916000000002</v>
      </c>
      <c r="AM1741" s="51">
        <f t="shared" si="633"/>
        <v>30.820837000000001</v>
      </c>
      <c r="AN1741" s="51">
        <f t="shared" si="634"/>
        <v>37.111370000000001</v>
      </c>
      <c r="AO1741" s="51">
        <f t="shared" si="635"/>
        <v>39.608974000000003</v>
      </c>
      <c r="AP1741" s="51">
        <f t="shared" si="636"/>
        <v>37.748286999999998</v>
      </c>
      <c r="AQ1741" s="51">
        <f t="shared" si="637"/>
        <v>39.363810999999998</v>
      </c>
      <c r="AR1741" s="51">
        <f t="shared" si="638"/>
        <v>37.748286999999998</v>
      </c>
      <c r="AS1741" s="51">
        <f t="shared" si="639"/>
        <v>38.794598000000001</v>
      </c>
      <c r="AT1741" s="51">
        <f t="shared" si="640"/>
        <v>41.429546000000002</v>
      </c>
      <c r="AU1741" s="51">
        <f t="shared" si="641"/>
        <v>35.931556999999998</v>
      </c>
      <c r="AV1741" s="51">
        <f t="shared" si="642"/>
        <v>39.937035000000002</v>
      </c>
      <c r="AY1741">
        <v>42287</v>
      </c>
      <c r="AZ1741">
        <v>42287</v>
      </c>
      <c r="BA1741" t="s">
        <v>29</v>
      </c>
      <c r="BB1741" s="1">
        <f t="shared" si="623"/>
        <v>42287</v>
      </c>
    </row>
    <row r="1742" spans="1:54">
      <c r="A1742" t="str">
        <f t="shared" si="643"/>
        <v>41679Leandro61</v>
      </c>
      <c r="B1742" s="50">
        <v>41679.72</v>
      </c>
      <c r="C1742" s="44">
        <f t="shared" si="622"/>
        <v>41679</v>
      </c>
      <c r="D1742" s="45" t="s">
        <v>28</v>
      </c>
      <c r="E1742" s="42">
        <v>61</v>
      </c>
      <c r="G1742" s="49" t="e">
        <f>VLOOKUP(C1742,#REF!,2,0)</f>
        <v>#REF!</v>
      </c>
      <c r="I1742" s="39" t="s">
        <v>25</v>
      </c>
      <c r="J1742" s="39">
        <v>16.040686939666092</v>
      </c>
      <c r="K1742" s="39">
        <v>24.410347195130651</v>
      </c>
      <c r="L1742" s="39">
        <v>19.561745142508364</v>
      </c>
      <c r="M1742" s="39">
        <v>16.767748511751172</v>
      </c>
      <c r="N1742" s="39">
        <v>21.076287707623898</v>
      </c>
      <c r="O1742" s="39">
        <v>18.327927995954092</v>
      </c>
      <c r="P1742" s="39">
        <v>26.173788070111378</v>
      </c>
      <c r="Q1742" s="39">
        <v>29.606934460499193</v>
      </c>
      <c r="R1742" s="39">
        <v>32.209890711538037</v>
      </c>
      <c r="S1742" s="39">
        <v>34.008235439891195</v>
      </c>
      <c r="T1742" s="39">
        <v>23.145399941092769</v>
      </c>
      <c r="U1742" s="39">
        <v>31.11070152372757</v>
      </c>
      <c r="V1742" s="39">
        <v>33.705447445625907</v>
      </c>
      <c r="W1742" s="39">
        <v>25.315760451482923</v>
      </c>
      <c r="X1742" s="39">
        <v>39.284226983157829</v>
      </c>
      <c r="AA1742">
        <f t="shared" si="624"/>
        <v>42038.779305555552</v>
      </c>
      <c r="AB1742" t="str">
        <f t="shared" si="625"/>
        <v>42038Murilo/Kassio74</v>
      </c>
      <c r="AC1742" s="52">
        <v>42038</v>
      </c>
      <c r="AD1742" s="53" t="s">
        <v>20</v>
      </c>
      <c r="AE1742" s="54">
        <v>74</v>
      </c>
      <c r="AF1742" s="51" t="str">
        <f t="shared" si="626"/>
        <v/>
      </c>
      <c r="AG1742" s="51">
        <f t="shared" si="627"/>
        <v>0</v>
      </c>
      <c r="AH1742" s="51">
        <f t="shared" si="628"/>
        <v>0</v>
      </c>
      <c r="AI1742" s="51">
        <f t="shared" si="629"/>
        <v>32.135517</v>
      </c>
      <c r="AJ1742" s="51">
        <f t="shared" si="630"/>
        <v>27.861469</v>
      </c>
      <c r="AK1742" s="51">
        <f t="shared" si="631"/>
        <v>31.328807999999999</v>
      </c>
      <c r="AL1742" s="51">
        <f t="shared" si="632"/>
        <v>33.779738999999999</v>
      </c>
      <c r="AM1742" s="51">
        <f t="shared" si="633"/>
        <v>28.900929999999999</v>
      </c>
      <c r="AN1742" s="51">
        <f t="shared" si="634"/>
        <v>36.009644000000002</v>
      </c>
      <c r="AO1742" s="51">
        <f t="shared" si="635"/>
        <v>38.794598000000001</v>
      </c>
      <c r="AP1742" s="51">
        <f t="shared" si="636"/>
        <v>37.032131</v>
      </c>
      <c r="AQ1742" s="51">
        <f t="shared" si="637"/>
        <v>38.713603999999997</v>
      </c>
      <c r="AR1742" s="51">
        <f t="shared" si="638"/>
        <v>37.190693000000003</v>
      </c>
      <c r="AS1742" s="51">
        <f t="shared" si="639"/>
        <v>38.471161000000002</v>
      </c>
      <c r="AT1742" s="51">
        <f t="shared" si="640"/>
        <v>41.345923999999997</v>
      </c>
      <c r="AU1742" s="51">
        <f t="shared" si="641"/>
        <v>35.620097999999999</v>
      </c>
      <c r="AV1742" s="51">
        <f t="shared" si="642"/>
        <v>39.937035000000002</v>
      </c>
      <c r="AY1742">
        <v>42291</v>
      </c>
      <c r="AZ1742">
        <v>42291</v>
      </c>
      <c r="BA1742" t="s">
        <v>29</v>
      </c>
      <c r="BB1742" s="1">
        <f t="shared" si="623"/>
        <v>42291</v>
      </c>
    </row>
    <row r="1743" spans="1:54">
      <c r="A1743" t="str">
        <f t="shared" si="643"/>
        <v>41681Leandro61</v>
      </c>
      <c r="B1743" s="50">
        <v>41681.4</v>
      </c>
      <c r="C1743" s="44">
        <f t="shared" si="622"/>
        <v>41681</v>
      </c>
      <c r="D1743" s="45" t="s">
        <v>28</v>
      </c>
      <c r="E1743" s="42">
        <v>61</v>
      </c>
      <c r="G1743" s="49" t="e">
        <f>VLOOKUP(C1743,#REF!,2,0)</f>
        <v>#REF!</v>
      </c>
      <c r="I1743" s="39" t="s">
        <v>25</v>
      </c>
      <c r="J1743" s="39">
        <v>14.348678382463323</v>
      </c>
      <c r="K1743" s="39">
        <v>22.711765057660376</v>
      </c>
      <c r="L1743" s="39">
        <v>18.273211264160057</v>
      </c>
      <c r="M1743" s="39">
        <v>16.401524215908605</v>
      </c>
      <c r="N1743" s="39">
        <v>21.613152327334177</v>
      </c>
      <c r="O1743" s="39">
        <v>19.791481078294115</v>
      </c>
      <c r="P1743" s="39">
        <v>27.248845407295399</v>
      </c>
      <c r="Q1743" s="39">
        <v>30.104480601658707</v>
      </c>
      <c r="R1743" s="39">
        <v>31.621971117182234</v>
      </c>
      <c r="S1743" s="39">
        <v>33.404581978244948</v>
      </c>
      <c r="T1743" s="39">
        <v>23.522034405505657</v>
      </c>
      <c r="U1743" s="39">
        <v>31.185825891243251</v>
      </c>
      <c r="V1743" s="39">
        <v>33.553293006743878</v>
      </c>
      <c r="W1743" s="39">
        <v>24.410347195130651</v>
      </c>
      <c r="X1743" s="39">
        <v>37.829935647348108</v>
      </c>
      <c r="AA1743">
        <f t="shared" si="624"/>
        <v>42041.593344907407</v>
      </c>
      <c r="AB1743" t="str">
        <f t="shared" si="625"/>
        <v>42041Murilo/Kassio74</v>
      </c>
      <c r="AC1743" s="52">
        <v>42041</v>
      </c>
      <c r="AD1743" s="53" t="s">
        <v>20</v>
      </c>
      <c r="AE1743" s="54">
        <v>74</v>
      </c>
      <c r="AF1743" s="51" t="str">
        <f t="shared" si="626"/>
        <v/>
      </c>
      <c r="AG1743" s="51">
        <f t="shared" si="627"/>
        <v>0</v>
      </c>
      <c r="AH1743" s="51">
        <f t="shared" si="628"/>
        <v>2.2826390000000001</v>
      </c>
      <c r="AI1743" s="51">
        <f t="shared" si="629"/>
        <v>37.032131</v>
      </c>
      <c r="AJ1743" s="51">
        <f t="shared" si="630"/>
        <v>36.637206999999997</v>
      </c>
      <c r="AK1743" s="51">
        <f t="shared" si="631"/>
        <v>35.853580000000001</v>
      </c>
      <c r="AL1743" s="51">
        <f t="shared" si="632"/>
        <v>37.828285000000001</v>
      </c>
      <c r="AM1743" s="51">
        <f t="shared" si="633"/>
        <v>32.654209000000002</v>
      </c>
      <c r="AN1743" s="51">
        <f t="shared" si="634"/>
        <v>39.527172</v>
      </c>
      <c r="AO1743" s="51">
        <f t="shared" si="635"/>
        <v>42.101398000000003</v>
      </c>
      <c r="AP1743" s="51">
        <f t="shared" si="636"/>
        <v>40.348948999999998</v>
      </c>
      <c r="AQ1743" s="51">
        <f t="shared" si="637"/>
        <v>41.262374999999999</v>
      </c>
      <c r="AR1743" s="51">
        <f t="shared" si="638"/>
        <v>39.119338999999997</v>
      </c>
      <c r="AS1743" s="51">
        <f t="shared" si="639"/>
        <v>39.363810999999998</v>
      </c>
      <c r="AT1743" s="51">
        <f t="shared" si="640"/>
        <v>41.848830999999997</v>
      </c>
      <c r="AU1743" s="51">
        <f t="shared" si="641"/>
        <v>35.387413000000002</v>
      </c>
      <c r="AV1743" s="51">
        <f t="shared" si="642"/>
        <v>40.019249000000002</v>
      </c>
      <c r="AY1743">
        <v>42292</v>
      </c>
      <c r="AZ1743">
        <v>42292</v>
      </c>
      <c r="BA1743" t="s">
        <v>29</v>
      </c>
      <c r="BB1743" s="1">
        <f t="shared" si="623"/>
        <v>42292</v>
      </c>
    </row>
    <row r="1744" spans="1:54">
      <c r="A1744" t="str">
        <f t="shared" si="643"/>
        <v>41687Leandro61</v>
      </c>
      <c r="B1744" s="50">
        <v>41687.550000000003</v>
      </c>
      <c r="C1744" s="44">
        <f t="shared" si="622"/>
        <v>41687</v>
      </c>
      <c r="D1744" s="45" t="s">
        <v>28</v>
      </c>
      <c r="E1744" s="42">
        <v>61</v>
      </c>
      <c r="G1744" s="49" t="e">
        <f>VLOOKUP(C1744,#REF!,2,0)</f>
        <v>#REF!</v>
      </c>
      <c r="I1744" s="39">
        <v>1.2744325338415762E-3</v>
      </c>
      <c r="J1744" s="39">
        <v>26.173788070111378</v>
      </c>
      <c r="K1744" s="39">
        <v>33.404581978244948</v>
      </c>
      <c r="L1744" s="39">
        <v>23.709506160801649</v>
      </c>
      <c r="M1744" s="39">
        <v>19.619011050147236</v>
      </c>
      <c r="N1744" s="39">
        <v>27.658165572886247</v>
      </c>
      <c r="O1744" s="39">
        <v>20.838925335090934</v>
      </c>
      <c r="P1744" s="39">
        <v>27.315093718216414</v>
      </c>
      <c r="Q1744" s="39">
        <v>30.246107040112751</v>
      </c>
      <c r="R1744" s="39">
        <v>31.84162040246088</v>
      </c>
      <c r="S1744" s="39">
        <v>33.858178302968909</v>
      </c>
      <c r="T1744" s="39">
        <v>23.145399941092769</v>
      </c>
      <c r="U1744" s="39">
        <v>30.75078953614625</v>
      </c>
      <c r="V1744" s="39">
        <v>34.619139064403328</v>
      </c>
      <c r="W1744" s="39">
        <v>25.644463412991701</v>
      </c>
      <c r="X1744" s="39">
        <v>38.635973909302507</v>
      </c>
      <c r="AA1744">
        <f t="shared" si="624"/>
        <v>42044.70684027778</v>
      </c>
      <c r="AB1744" t="str">
        <f t="shared" si="625"/>
        <v>42044Murilo/Kassio74</v>
      </c>
      <c r="AC1744" s="52">
        <v>42044</v>
      </c>
      <c r="AD1744" s="53" t="s">
        <v>20</v>
      </c>
      <c r="AE1744" s="54">
        <v>74</v>
      </c>
      <c r="AF1744" s="51" t="str">
        <f t="shared" si="626"/>
        <v/>
      </c>
      <c r="AG1744" s="51">
        <f t="shared" si="627"/>
        <v>0</v>
      </c>
      <c r="AH1744" s="51">
        <f t="shared" si="628"/>
        <v>0</v>
      </c>
      <c r="AI1744" s="51">
        <f t="shared" si="629"/>
        <v>33.931216999999997</v>
      </c>
      <c r="AJ1744" s="51">
        <f t="shared" si="630"/>
        <v>32.061729</v>
      </c>
      <c r="AK1744" s="51">
        <f t="shared" si="631"/>
        <v>30.388791999999999</v>
      </c>
      <c r="AL1744" s="51">
        <f t="shared" si="632"/>
        <v>34.770592000000001</v>
      </c>
      <c r="AM1744" s="51">
        <f t="shared" si="633"/>
        <v>32.952477000000002</v>
      </c>
      <c r="AN1744" s="51">
        <f t="shared" si="634"/>
        <v>34.464176000000002</v>
      </c>
      <c r="AO1744" s="51">
        <f t="shared" si="635"/>
        <v>39.937035000000002</v>
      </c>
      <c r="AP1744" s="51">
        <f t="shared" si="636"/>
        <v>38.632705999999999</v>
      </c>
      <c r="AQ1744" s="51">
        <f t="shared" si="637"/>
        <v>40.679943000000002</v>
      </c>
      <c r="AR1744" s="51">
        <f t="shared" si="638"/>
        <v>39.200752000000001</v>
      </c>
      <c r="AS1744" s="51">
        <f t="shared" si="639"/>
        <v>39.527172</v>
      </c>
      <c r="AT1744" s="51">
        <f t="shared" si="640"/>
        <v>41.932915000000001</v>
      </c>
      <c r="AU1744" s="51">
        <f t="shared" si="641"/>
        <v>35.620097999999999</v>
      </c>
      <c r="AV1744" s="51">
        <f t="shared" si="642"/>
        <v>39.772838999999998</v>
      </c>
      <c r="AY1744">
        <v>42294</v>
      </c>
      <c r="AZ1744">
        <v>42294</v>
      </c>
      <c r="BA1744" t="s">
        <v>29</v>
      </c>
      <c r="BB1744" s="1">
        <f t="shared" si="623"/>
        <v>42294</v>
      </c>
    </row>
    <row r="1745" spans="1:54">
      <c r="A1745" t="str">
        <f t="shared" si="643"/>
        <v>41692Leandro61</v>
      </c>
      <c r="B1745" s="50">
        <v>41692.44</v>
      </c>
      <c r="C1745" s="44">
        <f t="shared" si="622"/>
        <v>41692</v>
      </c>
      <c r="D1745" s="45" t="s">
        <v>28</v>
      </c>
      <c r="E1745" s="42">
        <v>61</v>
      </c>
      <c r="G1745" s="49" t="e">
        <f>VLOOKUP(C1745,#REF!,2,0)</f>
        <v>#REF!</v>
      </c>
      <c r="I1745" s="39">
        <v>3.2172745231381664E-9</v>
      </c>
      <c r="J1745" s="39">
        <v>21.915785078891329</v>
      </c>
      <c r="K1745" s="39">
        <v>31.621971117182234</v>
      </c>
      <c r="L1745" s="39">
        <v>24.795696076969286</v>
      </c>
      <c r="M1745" s="39">
        <v>21.915785078891329</v>
      </c>
      <c r="N1745" s="39">
        <v>30.390978983240046</v>
      </c>
      <c r="O1745" s="39">
        <v>24.925012339102864</v>
      </c>
      <c r="P1745" s="39">
        <v>30.533396404425385</v>
      </c>
      <c r="Q1745" s="39">
        <v>32.283974582601871</v>
      </c>
      <c r="R1745" s="39">
        <v>34.084942477374447</v>
      </c>
      <c r="S1745" s="39">
        <v>34.235670323544745</v>
      </c>
      <c r="T1745" s="39">
        <v>23.20705070867184</v>
      </c>
      <c r="U1745" s="39">
        <v>29.960630635232683</v>
      </c>
      <c r="V1745" s="39">
        <v>34.541630014443257</v>
      </c>
      <c r="W1745" s="39">
        <v>24.602517203561465</v>
      </c>
      <c r="X1745" s="39">
        <v>37.351232876159472</v>
      </c>
      <c r="AA1745">
        <f t="shared" si="624"/>
        <v>42046.422696759262</v>
      </c>
      <c r="AB1745" t="str">
        <f t="shared" si="625"/>
        <v>42046Murilo/Kassio74</v>
      </c>
      <c r="AC1745" s="52">
        <v>42046</v>
      </c>
      <c r="AD1745" s="53" t="s">
        <v>20</v>
      </c>
      <c r="AE1745" s="54">
        <v>74</v>
      </c>
      <c r="AF1745" s="51" t="str">
        <f t="shared" si="626"/>
        <v/>
      </c>
      <c r="AG1745" s="51">
        <f t="shared" si="627"/>
        <v>0</v>
      </c>
      <c r="AH1745" s="51">
        <f t="shared" si="628"/>
        <v>2.646468</v>
      </c>
      <c r="AI1745" s="51">
        <f t="shared" si="629"/>
        <v>39.282215000000001</v>
      </c>
      <c r="AJ1745" s="51">
        <f t="shared" si="630"/>
        <v>38.794598000000001</v>
      </c>
      <c r="AK1745" s="51">
        <f t="shared" si="631"/>
        <v>37.668388</v>
      </c>
      <c r="AL1745" s="51">
        <f t="shared" si="632"/>
        <v>39.363810999999998</v>
      </c>
      <c r="AM1745" s="51">
        <f t="shared" si="633"/>
        <v>34.617221999999998</v>
      </c>
      <c r="AN1745" s="51">
        <f t="shared" si="634"/>
        <v>41.597008000000002</v>
      </c>
      <c r="AO1745" s="51">
        <f t="shared" si="635"/>
        <v>44.148147999999999</v>
      </c>
      <c r="AP1745" s="51">
        <f t="shared" si="636"/>
        <v>42.693542000000001</v>
      </c>
      <c r="AQ1745" s="51">
        <f t="shared" si="637"/>
        <v>44.840724999999999</v>
      </c>
      <c r="AR1745" s="51">
        <f t="shared" si="638"/>
        <v>44.148147999999999</v>
      </c>
      <c r="AS1745" s="51">
        <f t="shared" si="639"/>
        <v>44.753883000000002</v>
      </c>
      <c r="AT1745" s="51">
        <f t="shared" si="640"/>
        <v>47.751877</v>
      </c>
      <c r="AU1745" s="51">
        <f t="shared" si="641"/>
        <v>43.889758999999998</v>
      </c>
      <c r="AV1745" s="51">
        <f t="shared" si="642"/>
        <v>47.127128999999996</v>
      </c>
      <c r="AY1745">
        <v>42296</v>
      </c>
      <c r="AZ1745">
        <v>42296</v>
      </c>
      <c r="BA1745" t="s">
        <v>29</v>
      </c>
      <c r="BB1745" s="1">
        <f t="shared" si="623"/>
        <v>42296</v>
      </c>
    </row>
    <row r="1746" spans="1:54">
      <c r="A1746" t="str">
        <f t="shared" si="643"/>
        <v>41697Leandro61</v>
      </c>
      <c r="B1746" s="50">
        <v>41697.620000000003</v>
      </c>
      <c r="C1746" s="44">
        <f t="shared" si="622"/>
        <v>41697</v>
      </c>
      <c r="D1746" s="45" t="s">
        <v>28</v>
      </c>
      <c r="E1746" s="42">
        <v>61</v>
      </c>
      <c r="G1746" s="49" t="e">
        <f>VLOOKUP(C1746,#REF!,2,0)</f>
        <v>#REF!</v>
      </c>
      <c r="I1746" s="39" t="s">
        <v>25</v>
      </c>
      <c r="J1746" s="39">
        <v>17.297067168843871</v>
      </c>
      <c r="K1746" s="39">
        <v>29.606934460499193</v>
      </c>
      <c r="L1746" s="39">
        <v>22.772730307267469</v>
      </c>
      <c r="M1746" s="39">
        <v>18.053383147066643</v>
      </c>
      <c r="N1746" s="39">
        <v>24.410347195130651</v>
      </c>
      <c r="O1746" s="39">
        <v>21.613152327334177</v>
      </c>
      <c r="P1746" s="39">
        <v>29.112090410243216</v>
      </c>
      <c r="Q1746" s="39">
        <v>30.75078953614625</v>
      </c>
      <c r="R1746" s="39">
        <v>32.506571542122735</v>
      </c>
      <c r="S1746" s="39">
        <v>33.553293006743878</v>
      </c>
      <c r="T1746" s="39">
        <v>22.648608032144889</v>
      </c>
      <c r="U1746" s="39">
        <v>29.253310661859192</v>
      </c>
      <c r="V1746" s="39">
        <v>33.404581978244948</v>
      </c>
      <c r="W1746" s="39">
        <v>24.86034508255312</v>
      </c>
      <c r="X1746" s="39">
        <v>37.590136862485892</v>
      </c>
      <c r="AA1746">
        <f t="shared" si="624"/>
        <v>42047.364398148151</v>
      </c>
      <c r="AB1746" t="str">
        <f t="shared" si="625"/>
        <v>42047Murilo/Kassio74</v>
      </c>
      <c r="AC1746" s="52">
        <v>42047</v>
      </c>
      <c r="AD1746" s="53" t="s">
        <v>20</v>
      </c>
      <c r="AE1746" s="54">
        <v>74</v>
      </c>
      <c r="AF1746" s="51" t="str">
        <f t="shared" si="626"/>
        <v/>
      </c>
      <c r="AG1746" s="51">
        <f t="shared" si="627"/>
        <v>0</v>
      </c>
      <c r="AH1746" s="51">
        <f t="shared" si="628"/>
        <v>2.1207569999999998</v>
      </c>
      <c r="AI1746" s="51">
        <f t="shared" si="629"/>
        <v>37.42915</v>
      </c>
      <c r="AJ1746" s="51">
        <f t="shared" si="630"/>
        <v>37.190693000000003</v>
      </c>
      <c r="AK1746" s="51">
        <f t="shared" si="631"/>
        <v>36.244323999999999</v>
      </c>
      <c r="AL1746" s="51">
        <f t="shared" si="632"/>
        <v>37.988486999999999</v>
      </c>
      <c r="AM1746" s="51">
        <f t="shared" si="633"/>
        <v>33.327229000000003</v>
      </c>
      <c r="AN1746" s="51">
        <f t="shared" si="634"/>
        <v>40.101554999999998</v>
      </c>
      <c r="AO1746" s="51">
        <f t="shared" si="635"/>
        <v>42.693542000000001</v>
      </c>
      <c r="AP1746" s="51">
        <f t="shared" si="636"/>
        <v>40.845965999999997</v>
      </c>
      <c r="AQ1746" s="51">
        <f t="shared" si="637"/>
        <v>43.204273000000001</v>
      </c>
      <c r="AR1746" s="51">
        <f t="shared" si="638"/>
        <v>42.185752999999998</v>
      </c>
      <c r="AS1746" s="51">
        <f t="shared" si="639"/>
        <v>43.460709000000001</v>
      </c>
      <c r="AT1746" s="51">
        <f t="shared" si="640"/>
        <v>46.949337</v>
      </c>
      <c r="AU1746" s="51">
        <f t="shared" si="641"/>
        <v>42.354678999999997</v>
      </c>
      <c r="AV1746" s="51">
        <f t="shared" si="642"/>
        <v>45.977169000000004</v>
      </c>
      <c r="AY1746">
        <v>42301</v>
      </c>
      <c r="AZ1746">
        <v>42301</v>
      </c>
      <c r="BA1746" t="s">
        <v>29</v>
      </c>
      <c r="BB1746" s="1">
        <f t="shared" si="623"/>
        <v>42301</v>
      </c>
    </row>
    <row r="1747" spans="1:54">
      <c r="A1747" t="str">
        <f t="shared" si="643"/>
        <v>41711Leandro61</v>
      </c>
      <c r="B1747" s="50">
        <v>41711.57</v>
      </c>
      <c r="C1747" s="44">
        <f t="shared" si="622"/>
        <v>41711</v>
      </c>
      <c r="D1747" s="45" t="s">
        <v>28</v>
      </c>
      <c r="E1747" s="42">
        <v>61</v>
      </c>
      <c r="G1747" s="49" t="e">
        <f>VLOOKUP(C1747,#REF!,2,0)</f>
        <v>#REF!</v>
      </c>
      <c r="I1747" s="39">
        <v>1.7064068423980109E-3</v>
      </c>
      <c r="J1747" s="39">
        <v>31.621971117182234</v>
      </c>
      <c r="K1747" s="39">
        <v>38.150335700268052</v>
      </c>
      <c r="L1747" s="39">
        <v>33.931527946568522</v>
      </c>
      <c r="M1747" s="39">
        <v>29.960630635232683</v>
      </c>
      <c r="N1747" s="39">
        <v>37.272894502010722</v>
      </c>
      <c r="O1747" s="39">
        <v>32.136032412503269</v>
      </c>
      <c r="P1747" s="39">
        <v>39.775966583981919</v>
      </c>
      <c r="Q1747" s="39">
        <v>39.446617140753638</v>
      </c>
      <c r="R1747" s="39">
        <v>38.957482027829471</v>
      </c>
      <c r="S1747" s="39">
        <v>38.716215636246979</v>
      </c>
      <c r="T1747" s="39">
        <v>30.104480601658707</v>
      </c>
      <c r="U1747" s="39">
        <v>31.403447314375562</v>
      </c>
      <c r="V1747" s="39">
        <v>34.161765106987808</v>
      </c>
      <c r="W1747" s="39">
        <v>24.282823926654327</v>
      </c>
      <c r="X1747" s="39">
        <v>37.351232876159472</v>
      </c>
      <c r="AA1747">
        <f t="shared" si="624"/>
        <v>41856.780590277776</v>
      </c>
      <c r="AB1747" t="str">
        <f t="shared" si="625"/>
        <v>41856Murilo/Kassio76</v>
      </c>
      <c r="AC1747" s="52">
        <v>41856</v>
      </c>
      <c r="AD1747" s="53" t="s">
        <v>20</v>
      </c>
      <c r="AE1747" s="54">
        <v>76</v>
      </c>
      <c r="AF1747" s="51" t="str">
        <f t="shared" si="626"/>
        <v/>
      </c>
      <c r="AG1747" s="51">
        <f t="shared" si="627"/>
        <v>0</v>
      </c>
      <c r="AH1747" s="51">
        <f t="shared" si="628"/>
        <v>0</v>
      </c>
      <c r="AI1747" s="51">
        <f t="shared" si="629"/>
        <v>10.688890000000001</v>
      </c>
      <c r="AJ1747" s="51">
        <f t="shared" si="630"/>
        <v>18.882774000000001</v>
      </c>
      <c r="AK1747" s="51">
        <f t="shared" si="631"/>
        <v>25.973248999999999</v>
      </c>
      <c r="AL1747" s="51">
        <f t="shared" si="632"/>
        <v>24.795479</v>
      </c>
      <c r="AM1747" s="51">
        <f t="shared" si="633"/>
        <v>27.383023999999999</v>
      </c>
      <c r="AN1747" s="51">
        <f t="shared" si="634"/>
        <v>27.383023999999999</v>
      </c>
      <c r="AO1747" s="51">
        <f t="shared" si="635"/>
        <v>25.774999999999999</v>
      </c>
      <c r="AP1747" s="51">
        <f t="shared" si="636"/>
        <v>25.315441</v>
      </c>
      <c r="AQ1747" s="51">
        <f t="shared" si="637"/>
        <v>24.537593999999999</v>
      </c>
      <c r="AR1747" s="51">
        <f t="shared" si="638"/>
        <v>23.269210999999999</v>
      </c>
      <c r="AS1747" s="51">
        <f t="shared" si="639"/>
        <v>25.709078000000002</v>
      </c>
      <c r="AT1747" s="51">
        <f t="shared" si="640"/>
        <v>24.281115</v>
      </c>
      <c r="AU1747" s="51">
        <f t="shared" si="641"/>
        <v>29.959826</v>
      </c>
      <c r="AV1747" s="51">
        <f t="shared" si="642"/>
        <v>28.761232</v>
      </c>
      <c r="AY1747">
        <v>42303</v>
      </c>
      <c r="AZ1747">
        <v>42303</v>
      </c>
      <c r="BA1747" t="s">
        <v>29</v>
      </c>
      <c r="BB1747" s="1">
        <f t="shared" si="623"/>
        <v>42303</v>
      </c>
    </row>
    <row r="1748" spans="1:54">
      <c r="A1748" t="str">
        <f t="shared" si="643"/>
        <v>41726Leandro61</v>
      </c>
      <c r="B1748" s="50">
        <v>41726.69</v>
      </c>
      <c r="C1748" s="44">
        <f t="shared" si="622"/>
        <v>41726</v>
      </c>
      <c r="D1748" s="45" t="s">
        <v>28</v>
      </c>
      <c r="E1748" s="42">
        <v>61</v>
      </c>
      <c r="G1748" s="49" t="e">
        <f>VLOOKUP(C1748,#REF!,2,0)</f>
        <v>#REF!</v>
      </c>
      <c r="I1748" s="39" t="s">
        <v>25</v>
      </c>
      <c r="J1748" s="39">
        <v>10.978647469357174</v>
      </c>
      <c r="K1748" s="39">
        <v>31.403447314375562</v>
      </c>
      <c r="L1748" s="39">
        <v>27.248845407295399</v>
      </c>
      <c r="M1748" s="39">
        <v>23.900451121700829</v>
      </c>
      <c r="N1748" s="39">
        <v>27.315093718216414</v>
      </c>
      <c r="O1748" s="39">
        <v>25.909529037293083</v>
      </c>
      <c r="P1748" s="39">
        <v>32.358059956614142</v>
      </c>
      <c r="Q1748" s="39">
        <v>35.312669820468869</v>
      </c>
      <c r="R1748" s="39">
        <v>35.08047059093365</v>
      </c>
      <c r="S1748" s="39" t="s">
        <v>25</v>
      </c>
      <c r="T1748" s="39" t="s">
        <v>25</v>
      </c>
      <c r="U1748" s="39" t="s">
        <v>25</v>
      </c>
      <c r="V1748" s="39" t="s">
        <v>25</v>
      </c>
      <c r="W1748" s="39" t="s">
        <v>25</v>
      </c>
      <c r="X1748" s="39" t="s">
        <v>25</v>
      </c>
      <c r="AA1748">
        <f t="shared" si="624"/>
        <v>41859.720358796294</v>
      </c>
      <c r="AB1748" t="str">
        <f t="shared" si="625"/>
        <v>41859Murilo/Kassio76</v>
      </c>
      <c r="AC1748" s="52">
        <v>41859</v>
      </c>
      <c r="AD1748" s="53" t="s">
        <v>20</v>
      </c>
      <c r="AE1748" s="54">
        <v>76</v>
      </c>
      <c r="AF1748" s="51" t="str">
        <f t="shared" si="626"/>
        <v/>
      </c>
      <c r="AG1748" s="51">
        <f t="shared" si="627"/>
        <v>0</v>
      </c>
      <c r="AH1748" s="51">
        <f t="shared" si="628"/>
        <v>0</v>
      </c>
      <c r="AI1748" s="51">
        <f t="shared" si="629"/>
        <v>12.84868</v>
      </c>
      <c r="AJ1748" s="51">
        <f t="shared" si="630"/>
        <v>15.632203000000001</v>
      </c>
      <c r="AK1748" s="51">
        <f t="shared" si="631"/>
        <v>25.577513</v>
      </c>
      <c r="AL1748" s="51">
        <f t="shared" si="632"/>
        <v>24.089666000000001</v>
      </c>
      <c r="AM1748" s="51">
        <f t="shared" si="633"/>
        <v>27.998936</v>
      </c>
      <c r="AN1748" s="51">
        <f t="shared" si="634"/>
        <v>27.930150999999999</v>
      </c>
      <c r="AO1748" s="51">
        <f t="shared" si="635"/>
        <v>26.572737</v>
      </c>
      <c r="AP1748" s="51">
        <f t="shared" si="636"/>
        <v>25.511876999999998</v>
      </c>
      <c r="AQ1748" s="51">
        <f t="shared" si="637"/>
        <v>24.281115</v>
      </c>
      <c r="AR1748" s="51">
        <f t="shared" si="638"/>
        <v>23.583013999999999</v>
      </c>
      <c r="AS1748" s="51">
        <f t="shared" si="639"/>
        <v>25.709078000000002</v>
      </c>
      <c r="AT1748" s="51">
        <f t="shared" si="640"/>
        <v>24.601942000000001</v>
      </c>
      <c r="AU1748" s="51">
        <f t="shared" si="641"/>
        <v>29.67557</v>
      </c>
      <c r="AV1748" s="51">
        <f t="shared" si="642"/>
        <v>28.621839999999999</v>
      </c>
      <c r="AY1748">
        <v>42306</v>
      </c>
      <c r="AZ1748">
        <v>42306</v>
      </c>
      <c r="BA1748" t="s">
        <v>29</v>
      </c>
      <c r="BB1748" s="1">
        <f t="shared" si="623"/>
        <v>42306</v>
      </c>
    </row>
    <row r="1749" spans="1:54">
      <c r="A1749" t="str">
        <f t="shared" si="643"/>
        <v>41732Leandro61</v>
      </c>
      <c r="B1749" s="50">
        <v>41732.65</v>
      </c>
      <c r="C1749" s="44">
        <f t="shared" si="622"/>
        <v>41732</v>
      </c>
      <c r="D1749" s="45" t="s">
        <v>28</v>
      </c>
      <c r="E1749" s="42">
        <v>61</v>
      </c>
      <c r="G1749" s="49" t="e">
        <f>VLOOKUP(C1749,#REF!,2,0)</f>
        <v>#REF!</v>
      </c>
      <c r="I1749" s="39" t="s">
        <v>25</v>
      </c>
      <c r="J1749" s="39">
        <v>33.62931269179915</v>
      </c>
      <c r="K1749" s="39">
        <v>37.909054595079319</v>
      </c>
      <c r="L1749" s="39">
        <v>33.553293006743878</v>
      </c>
      <c r="M1749" s="39">
        <v>30.966378857049193</v>
      </c>
      <c r="N1749" s="39">
        <v>37.113346205157384</v>
      </c>
      <c r="O1749" s="39">
        <v>30.894440146650005</v>
      </c>
      <c r="P1749" s="39">
        <v>31.84162040246088</v>
      </c>
      <c r="Q1749" s="39">
        <v>33.553293006743878</v>
      </c>
      <c r="R1749" s="39">
        <v>34.235670323544745</v>
      </c>
      <c r="S1749" s="39" t="s">
        <v>25</v>
      </c>
      <c r="T1749" s="39" t="s">
        <v>25</v>
      </c>
      <c r="U1749" s="39" t="s">
        <v>25</v>
      </c>
      <c r="V1749" s="39" t="s">
        <v>25</v>
      </c>
      <c r="W1749" s="39" t="s">
        <v>25</v>
      </c>
      <c r="X1749" s="39" t="s">
        <v>25</v>
      </c>
      <c r="AA1749">
        <f t="shared" si="624"/>
        <v>41862.460439814815</v>
      </c>
      <c r="AB1749" t="str">
        <f t="shared" si="625"/>
        <v>41862Murilo/Kassio76</v>
      </c>
      <c r="AC1749" s="52">
        <v>41862</v>
      </c>
      <c r="AD1749" s="53" t="s">
        <v>20</v>
      </c>
      <c r="AE1749" s="54">
        <v>76</v>
      </c>
      <c r="AF1749" s="51" t="str">
        <f t="shared" si="626"/>
        <v/>
      </c>
      <c r="AG1749" s="51">
        <f t="shared" si="627"/>
        <v>0</v>
      </c>
      <c r="AH1749" s="51">
        <f t="shared" si="628"/>
        <v>0</v>
      </c>
      <c r="AI1749" s="51">
        <f t="shared" si="629"/>
        <v>11.611912999999999</v>
      </c>
      <c r="AJ1749" s="51">
        <f t="shared" si="630"/>
        <v>14.687381999999999</v>
      </c>
      <c r="AK1749" s="51">
        <f t="shared" si="631"/>
        <v>23.835629999999998</v>
      </c>
      <c r="AL1749" s="51">
        <f t="shared" si="632"/>
        <v>22.957595999999999</v>
      </c>
      <c r="AM1749" s="51">
        <f t="shared" si="633"/>
        <v>27.519283000000001</v>
      </c>
      <c r="AN1749" s="51">
        <f t="shared" si="634"/>
        <v>28.205767000000002</v>
      </c>
      <c r="AO1749" s="51">
        <f t="shared" si="635"/>
        <v>26.372135</v>
      </c>
      <c r="AP1749" s="51">
        <f t="shared" si="636"/>
        <v>26.172321</v>
      </c>
      <c r="AQ1749" s="51">
        <f t="shared" si="637"/>
        <v>24.795479</v>
      </c>
      <c r="AR1749" s="51">
        <f t="shared" si="638"/>
        <v>23.583013999999999</v>
      </c>
      <c r="AS1749" s="51">
        <f t="shared" si="639"/>
        <v>25.709078000000002</v>
      </c>
      <c r="AT1749" s="51">
        <f t="shared" si="640"/>
        <v>23.646038000000001</v>
      </c>
      <c r="AU1749" s="51">
        <f t="shared" si="641"/>
        <v>30.102467999999998</v>
      </c>
      <c r="AV1749" s="51">
        <f t="shared" si="642"/>
        <v>29.111183</v>
      </c>
      <c r="AY1749">
        <v>42311</v>
      </c>
      <c r="AZ1749">
        <v>42311</v>
      </c>
      <c r="BA1749" t="s">
        <v>29</v>
      </c>
      <c r="BB1749" s="1">
        <f t="shared" si="623"/>
        <v>42311</v>
      </c>
    </row>
    <row r="1750" spans="1:54">
      <c r="A1750" t="str">
        <f t="shared" si="643"/>
        <v>41736Leandro61</v>
      </c>
      <c r="B1750" s="50">
        <v>41736.46</v>
      </c>
      <c r="C1750" s="44">
        <f t="shared" si="622"/>
        <v>41736</v>
      </c>
      <c r="D1750" s="45" t="s">
        <v>28</v>
      </c>
      <c r="E1750" s="42">
        <v>61</v>
      </c>
      <c r="G1750" s="49" t="e">
        <f>VLOOKUP(C1750,#REF!,2,0)</f>
        <v>#REF!</v>
      </c>
      <c r="I1750" s="39" t="s">
        <v>25</v>
      </c>
      <c r="J1750" s="39">
        <v>27.588837375393055</v>
      </c>
      <c r="K1750" s="39">
        <v>35.38834926680935</v>
      </c>
      <c r="L1750" s="39">
        <v>29.676855377172963</v>
      </c>
      <c r="M1750" s="39">
        <v>27.045762726157019</v>
      </c>
      <c r="N1750" s="39">
        <v>35.234125631414877</v>
      </c>
      <c r="O1750" s="39">
        <v>31.330831047951751</v>
      </c>
      <c r="P1750" s="39">
        <v>36.245561998426808</v>
      </c>
      <c r="Q1750" s="39">
        <v>35.621907547734033</v>
      </c>
      <c r="R1750" s="39">
        <v>34.389885205617105</v>
      </c>
      <c r="S1750" s="39" t="s">
        <v>25</v>
      </c>
      <c r="T1750" s="39" t="s">
        <v>25</v>
      </c>
      <c r="U1750" s="39" t="s">
        <v>25</v>
      </c>
      <c r="V1750" s="39" t="s">
        <v>25</v>
      </c>
      <c r="W1750" s="39" t="s">
        <v>25</v>
      </c>
      <c r="X1750" s="39" t="s">
        <v>25</v>
      </c>
      <c r="AA1750">
        <f t="shared" si="624"/>
        <v>41866.383726851855</v>
      </c>
      <c r="AB1750" t="str">
        <f t="shared" si="625"/>
        <v>41866Murilo/Kassio76</v>
      </c>
      <c r="AC1750" s="52">
        <v>41866</v>
      </c>
      <c r="AD1750" s="53" t="s">
        <v>20</v>
      </c>
      <c r="AE1750" s="54">
        <v>76</v>
      </c>
      <c r="AF1750" s="51" t="str">
        <f t="shared" si="626"/>
        <v/>
      </c>
      <c r="AG1750" s="51">
        <f t="shared" si="627"/>
        <v>0</v>
      </c>
      <c r="AH1750" s="51">
        <f t="shared" si="628"/>
        <v>0</v>
      </c>
      <c r="AI1750" s="51">
        <f t="shared" si="629"/>
        <v>18.492947000000001</v>
      </c>
      <c r="AJ1750" s="51">
        <f t="shared" si="630"/>
        <v>13.680490000000001</v>
      </c>
      <c r="AK1750" s="51">
        <f t="shared" si="631"/>
        <v>23.331790999999999</v>
      </c>
      <c r="AL1750" s="51">
        <f t="shared" si="632"/>
        <v>23.269210999999999</v>
      </c>
      <c r="AM1750" s="51">
        <f t="shared" si="633"/>
        <v>28.205767000000002</v>
      </c>
      <c r="AN1750" s="51">
        <f t="shared" si="634"/>
        <v>28.621839999999999</v>
      </c>
      <c r="AO1750" s="51">
        <f t="shared" si="635"/>
        <v>26.908846</v>
      </c>
      <c r="AP1750" s="51">
        <f t="shared" si="636"/>
        <v>26.30545</v>
      </c>
      <c r="AQ1750" s="51">
        <f t="shared" si="637"/>
        <v>25.184933000000001</v>
      </c>
      <c r="AR1750" s="51">
        <f t="shared" si="638"/>
        <v>23.520077000000001</v>
      </c>
      <c r="AS1750" s="51">
        <f t="shared" si="639"/>
        <v>25.907093</v>
      </c>
      <c r="AT1750" s="51">
        <f t="shared" si="640"/>
        <v>23.899007999999998</v>
      </c>
      <c r="AU1750" s="51">
        <f t="shared" si="641"/>
        <v>29.817532</v>
      </c>
      <c r="AV1750" s="51">
        <f t="shared" si="642"/>
        <v>29.111183</v>
      </c>
      <c r="AY1750">
        <v>42312</v>
      </c>
      <c r="AZ1750">
        <v>42312</v>
      </c>
      <c r="BA1750" t="s">
        <v>29</v>
      </c>
      <c r="BB1750" s="1">
        <f t="shared" si="623"/>
        <v>42312</v>
      </c>
    </row>
    <row r="1751" spans="1:54">
      <c r="A1751" t="str">
        <f t="shared" si="643"/>
        <v>41738Leandro61</v>
      </c>
      <c r="B1751" s="50">
        <v>41738.620000000003</v>
      </c>
      <c r="C1751" s="44">
        <f t="shared" si="622"/>
        <v>41738</v>
      </c>
      <c r="D1751" s="45" t="s">
        <v>28</v>
      </c>
      <c r="E1751" s="42">
        <v>61</v>
      </c>
      <c r="G1751" s="49" t="e">
        <f>VLOOKUP(C1751,#REF!,2,0)</f>
        <v>#REF!</v>
      </c>
      <c r="I1751" s="39" t="s">
        <v>25</v>
      </c>
      <c r="J1751" s="39">
        <v>32.955066753006612</v>
      </c>
      <c r="K1751" s="39">
        <v>36.954255180090499</v>
      </c>
      <c r="L1751" s="39">
        <v>33.030177882040043</v>
      </c>
      <c r="M1751" s="39">
        <v>31.768327996209337</v>
      </c>
      <c r="N1751" s="39">
        <v>38.716215636246979</v>
      </c>
      <c r="O1751" s="39">
        <v>32.283974582601871</v>
      </c>
      <c r="P1751" s="39">
        <v>40.433521188059444</v>
      </c>
      <c r="Q1751" s="39">
        <v>40.931395720768784</v>
      </c>
      <c r="R1751" s="39">
        <v>37.829935647348108</v>
      </c>
      <c r="S1751" s="39" t="s">
        <v>25</v>
      </c>
      <c r="T1751" s="39" t="s">
        <v>25</v>
      </c>
      <c r="U1751" s="39" t="s">
        <v>25</v>
      </c>
      <c r="V1751" s="39" t="s">
        <v>25</v>
      </c>
      <c r="W1751" s="39" t="s">
        <v>25</v>
      </c>
      <c r="X1751" s="39" t="s">
        <v>25</v>
      </c>
      <c r="AA1751">
        <f t="shared" si="624"/>
        <v>41869.497129629628</v>
      </c>
      <c r="AB1751" t="str">
        <f t="shared" si="625"/>
        <v>41869Murilo/Kassio76</v>
      </c>
      <c r="AC1751" s="52">
        <v>41869</v>
      </c>
      <c r="AD1751" s="53" t="s">
        <v>20</v>
      </c>
      <c r="AE1751" s="54">
        <v>76</v>
      </c>
      <c r="AF1751" s="51" t="str">
        <f t="shared" si="626"/>
        <v/>
      </c>
      <c r="AG1751" s="51">
        <f t="shared" si="627"/>
        <v>0</v>
      </c>
      <c r="AH1751" s="51">
        <f t="shared" si="628"/>
        <v>0</v>
      </c>
      <c r="AI1751" s="51">
        <f t="shared" si="629"/>
        <v>6.0683069999999999</v>
      </c>
      <c r="AJ1751" s="51">
        <f t="shared" si="630"/>
        <v>17.403151999999999</v>
      </c>
      <c r="AK1751" s="51">
        <f t="shared" si="631"/>
        <v>19.107475000000001</v>
      </c>
      <c r="AL1751" s="51">
        <f t="shared" si="632"/>
        <v>23.144293000000001</v>
      </c>
      <c r="AM1751" s="51">
        <f t="shared" si="633"/>
        <v>25.973248999999999</v>
      </c>
      <c r="AN1751" s="51">
        <f t="shared" si="634"/>
        <v>27.861469</v>
      </c>
      <c r="AO1751" s="51">
        <f t="shared" si="635"/>
        <v>26.572737</v>
      </c>
      <c r="AP1751" s="51">
        <f t="shared" si="636"/>
        <v>26.105858000000001</v>
      </c>
      <c r="AQ1751" s="51">
        <f t="shared" si="637"/>
        <v>25.054773000000001</v>
      </c>
      <c r="AR1751" s="51">
        <f t="shared" si="638"/>
        <v>23.457239000000001</v>
      </c>
      <c r="AS1751" s="51">
        <f t="shared" si="639"/>
        <v>25.774999999999999</v>
      </c>
      <c r="AT1751" s="51">
        <f t="shared" si="640"/>
        <v>24.089666000000001</v>
      </c>
      <c r="AU1751" s="51">
        <f t="shared" si="641"/>
        <v>30.031096000000002</v>
      </c>
      <c r="AV1751" s="51">
        <f t="shared" si="642"/>
        <v>28.970938</v>
      </c>
      <c r="AY1751">
        <v>42317</v>
      </c>
      <c r="AZ1751">
        <v>42317</v>
      </c>
      <c r="BA1751" t="s">
        <v>29</v>
      </c>
      <c r="BB1751" s="1">
        <f t="shared" si="623"/>
        <v>42317</v>
      </c>
    </row>
    <row r="1752" spans="1:54">
      <c r="A1752" t="str">
        <f t="shared" si="643"/>
        <v>41739Leandro61</v>
      </c>
      <c r="B1752" s="50">
        <v>41739.360000000001</v>
      </c>
      <c r="C1752" s="44">
        <f t="shared" si="622"/>
        <v>41739</v>
      </c>
      <c r="D1752" s="45" t="s">
        <v>28</v>
      </c>
      <c r="E1752" s="42">
        <v>61</v>
      </c>
      <c r="G1752" s="49" t="e">
        <f>VLOOKUP(C1752,#REF!,2,0)</f>
        <v>#REF!</v>
      </c>
      <c r="I1752" s="39" t="s">
        <v>25</v>
      </c>
      <c r="J1752" s="39">
        <v>38.312848840332997</v>
      </c>
      <c r="K1752" s="39">
        <v>39.122284404032307</v>
      </c>
      <c r="L1752" s="39">
        <v>35.38834926680935</v>
      </c>
      <c r="M1752" s="39">
        <v>33.102437790416751</v>
      </c>
      <c r="N1752" s="39">
        <v>39.527851834913129</v>
      </c>
      <c r="O1752" s="39">
        <v>37.113346205157384</v>
      </c>
      <c r="P1752" s="39">
        <v>43.03561690640003</v>
      </c>
      <c r="Q1752" s="39">
        <v>42.020560767415787</v>
      </c>
      <c r="R1752" s="39">
        <v>40.931395720768784</v>
      </c>
      <c r="S1752" s="39" t="s">
        <v>25</v>
      </c>
      <c r="T1752" s="39" t="s">
        <v>25</v>
      </c>
      <c r="U1752" s="39" t="s">
        <v>25</v>
      </c>
      <c r="V1752" s="39" t="s">
        <v>25</v>
      </c>
      <c r="W1752" s="39" t="s">
        <v>25</v>
      </c>
      <c r="X1752" s="39" t="s">
        <v>25</v>
      </c>
      <c r="AA1752">
        <f t="shared" si="624"/>
        <v>41870.71570601852</v>
      </c>
      <c r="AB1752" t="str">
        <f t="shared" si="625"/>
        <v>41870Murilo/Kassio76</v>
      </c>
      <c r="AC1752" s="52">
        <v>41870</v>
      </c>
      <c r="AD1752" s="53" t="s">
        <v>20</v>
      </c>
      <c r="AE1752" s="54">
        <v>76</v>
      </c>
      <c r="AF1752" s="51" t="str">
        <f t="shared" si="626"/>
        <v/>
      </c>
      <c r="AG1752" s="51">
        <f t="shared" si="627"/>
        <v>0</v>
      </c>
      <c r="AH1752" s="51">
        <f t="shared" si="628"/>
        <v>0</v>
      </c>
      <c r="AI1752" s="51">
        <f t="shared" si="629"/>
        <v>14.883616</v>
      </c>
      <c r="AJ1752" s="51">
        <f t="shared" si="630"/>
        <v>14.203006999999999</v>
      </c>
      <c r="AK1752" s="51">
        <f t="shared" si="631"/>
        <v>23.019756000000001</v>
      </c>
      <c r="AL1752" s="51">
        <f t="shared" si="632"/>
        <v>22.402258</v>
      </c>
      <c r="AM1752" s="51">
        <f t="shared" si="633"/>
        <v>27.315038999999999</v>
      </c>
      <c r="AN1752" s="51">
        <f t="shared" si="634"/>
        <v>27.587548999999999</v>
      </c>
      <c r="AO1752" s="51">
        <f t="shared" si="635"/>
        <v>26.505780999999999</v>
      </c>
      <c r="AP1752" s="51">
        <f t="shared" si="636"/>
        <v>25.973248999999999</v>
      </c>
      <c r="AQ1752" s="51">
        <f t="shared" si="637"/>
        <v>24.537593999999999</v>
      </c>
      <c r="AR1752" s="51">
        <f t="shared" si="638"/>
        <v>23.583013999999999</v>
      </c>
      <c r="AS1752" s="51">
        <f t="shared" si="639"/>
        <v>25.973248999999999</v>
      </c>
      <c r="AT1752" s="51">
        <f t="shared" si="640"/>
        <v>23.899007999999998</v>
      </c>
      <c r="AU1752" s="51">
        <f t="shared" si="641"/>
        <v>30.031096000000002</v>
      </c>
      <c r="AV1752" s="51">
        <f t="shared" si="642"/>
        <v>28.761232</v>
      </c>
      <c r="AY1752">
        <v>42319</v>
      </c>
      <c r="AZ1752">
        <v>42319</v>
      </c>
      <c r="BA1752" t="s">
        <v>29</v>
      </c>
      <c r="BB1752" s="1">
        <f t="shared" si="623"/>
        <v>42319</v>
      </c>
    </row>
    <row r="1753" spans="1:54">
      <c r="A1753" t="str">
        <f t="shared" si="643"/>
        <v>41740Leandro61</v>
      </c>
      <c r="B1753" s="50">
        <v>41740.69</v>
      </c>
      <c r="C1753" s="44">
        <f t="shared" si="622"/>
        <v>41740</v>
      </c>
      <c r="D1753" s="45" t="s">
        <v>28</v>
      </c>
      <c r="E1753" s="42">
        <v>61</v>
      </c>
      <c r="G1753" s="49" t="e">
        <f>VLOOKUP(C1753,#REF!,2,0)</f>
        <v>#REF!</v>
      </c>
      <c r="I1753" s="39" t="s">
        <v>25</v>
      </c>
      <c r="J1753" s="39">
        <v>32.581110782745441</v>
      </c>
      <c r="K1753" s="39">
        <v>35.621907547734033</v>
      </c>
      <c r="L1753" s="39">
        <v>32.730305529349842</v>
      </c>
      <c r="M1753" s="39">
        <v>29.53427022837133</v>
      </c>
      <c r="N1753" s="39">
        <v>37.668920254047606</v>
      </c>
      <c r="O1753" s="39">
        <v>33.480376313521646</v>
      </c>
      <c r="P1753" s="39">
        <v>40.764941093102841</v>
      </c>
      <c r="Q1753" s="39">
        <v>41.851155630318324</v>
      </c>
      <c r="R1753" s="39">
        <v>39.122284404032307</v>
      </c>
      <c r="S1753" s="39" t="s">
        <v>25</v>
      </c>
      <c r="T1753" s="39" t="s">
        <v>25</v>
      </c>
      <c r="U1753" s="39" t="s">
        <v>25</v>
      </c>
      <c r="V1753" s="39" t="s">
        <v>25</v>
      </c>
      <c r="W1753" s="39" t="s">
        <v>25</v>
      </c>
      <c r="X1753" s="39" t="s">
        <v>25</v>
      </c>
      <c r="AA1753">
        <f t="shared" si="624"/>
        <v>41873.465787037036</v>
      </c>
      <c r="AB1753" t="str">
        <f t="shared" si="625"/>
        <v>41873Murilo/Kassio76</v>
      </c>
      <c r="AC1753" s="52">
        <v>41873</v>
      </c>
      <c r="AD1753" s="53" t="s">
        <v>20</v>
      </c>
      <c r="AE1753" s="54">
        <v>76</v>
      </c>
      <c r="AF1753" s="51" t="str">
        <f t="shared" si="626"/>
        <v/>
      </c>
      <c r="AG1753" s="51">
        <f t="shared" si="627"/>
        <v>0</v>
      </c>
      <c r="AH1753" s="51">
        <f t="shared" si="628"/>
        <v>0</v>
      </c>
      <c r="AI1753" s="51">
        <f t="shared" si="629"/>
        <v>15.480886</v>
      </c>
      <c r="AJ1753" s="51">
        <f t="shared" si="630"/>
        <v>14.638536999999999</v>
      </c>
      <c r="AK1753" s="51">
        <f t="shared" si="631"/>
        <v>22.648201</v>
      </c>
      <c r="AL1753" s="51">
        <f t="shared" si="632"/>
        <v>22.402258</v>
      </c>
      <c r="AM1753" s="51">
        <f t="shared" si="633"/>
        <v>27.179286999999999</v>
      </c>
      <c r="AN1753" s="51">
        <f t="shared" si="634"/>
        <v>27.587548999999999</v>
      </c>
      <c r="AO1753" s="51">
        <f t="shared" si="635"/>
        <v>25.973248999999999</v>
      </c>
      <c r="AP1753" s="51">
        <f t="shared" si="636"/>
        <v>26.172321</v>
      </c>
      <c r="AQ1753" s="51">
        <f t="shared" si="637"/>
        <v>24.989811</v>
      </c>
      <c r="AR1753" s="51">
        <f t="shared" si="638"/>
        <v>23.835629999999998</v>
      </c>
      <c r="AS1753" s="51">
        <f t="shared" si="639"/>
        <v>26.172321</v>
      </c>
      <c r="AT1753" s="51">
        <f t="shared" si="640"/>
        <v>23.331790999999999</v>
      </c>
      <c r="AU1753" s="51">
        <f t="shared" si="641"/>
        <v>29.888642999999998</v>
      </c>
      <c r="AV1753" s="51">
        <f t="shared" si="642"/>
        <v>28.900929999999999</v>
      </c>
      <c r="AY1753">
        <v>42324</v>
      </c>
      <c r="AZ1753">
        <v>42324</v>
      </c>
      <c r="BA1753" t="s">
        <v>29</v>
      </c>
      <c r="BB1753" s="1">
        <f t="shared" si="623"/>
        <v>42324</v>
      </c>
    </row>
    <row r="1754" spans="1:54">
      <c r="A1754" t="str">
        <f t="shared" si="643"/>
        <v>41745Leandro61</v>
      </c>
      <c r="B1754" s="50">
        <v>41745.71</v>
      </c>
      <c r="C1754" s="44">
        <f t="shared" si="622"/>
        <v>41745</v>
      </c>
      <c r="D1754" s="45" t="s">
        <v>28</v>
      </c>
      <c r="E1754" s="42">
        <v>61</v>
      </c>
      <c r="G1754" s="49" t="e">
        <f>VLOOKUP(C1754,#REF!,2,0)</f>
        <v>#REF!</v>
      </c>
      <c r="I1754" s="39" t="s">
        <v>25</v>
      </c>
      <c r="J1754" s="39">
        <v>35.312669820468869</v>
      </c>
      <c r="K1754" s="39">
        <v>38.472545008275063</v>
      </c>
      <c r="L1754" s="39">
        <v>33.931527946568522</v>
      </c>
      <c r="M1754" s="39">
        <v>30.175291872823745</v>
      </c>
      <c r="N1754" s="39">
        <v>37.909054595079319</v>
      </c>
      <c r="O1754" s="39">
        <v>35.155698334218776</v>
      </c>
      <c r="P1754" s="39">
        <v>40.51623926137092</v>
      </c>
      <c r="Q1754" s="39">
        <v>41.42977434327323</v>
      </c>
      <c r="R1754" s="39">
        <v>40.681883767285562</v>
      </c>
      <c r="S1754" s="39" t="s">
        <v>25</v>
      </c>
      <c r="T1754" s="39" t="s">
        <v>25</v>
      </c>
      <c r="U1754" s="39" t="s">
        <v>25</v>
      </c>
      <c r="V1754" s="39" t="s">
        <v>25</v>
      </c>
      <c r="W1754" s="39" t="s">
        <v>25</v>
      </c>
      <c r="X1754" s="39" t="s">
        <v>25</v>
      </c>
      <c r="AA1754">
        <f t="shared" si="624"/>
        <v>41880.774328703701</v>
      </c>
      <c r="AB1754" t="str">
        <f t="shared" si="625"/>
        <v>41880Murilo/Kassio76</v>
      </c>
      <c r="AC1754" s="52">
        <v>41880</v>
      </c>
      <c r="AD1754" s="53" t="s">
        <v>20</v>
      </c>
      <c r="AE1754" s="54">
        <v>76</v>
      </c>
      <c r="AF1754" s="51" t="str">
        <f t="shared" si="626"/>
        <v/>
      </c>
      <c r="AG1754" s="51">
        <f t="shared" si="627"/>
        <v>0</v>
      </c>
      <c r="AH1754" s="51">
        <f t="shared" si="628"/>
        <v>0</v>
      </c>
      <c r="AI1754" s="51">
        <f t="shared" si="629"/>
        <v>3.1629049999999999</v>
      </c>
      <c r="AJ1754" s="51">
        <f t="shared" si="630"/>
        <v>14.883616</v>
      </c>
      <c r="AK1754" s="51">
        <f t="shared" si="631"/>
        <v>18.272144000000001</v>
      </c>
      <c r="AL1754" s="51">
        <f t="shared" si="632"/>
        <v>21.914597000000001</v>
      </c>
      <c r="AM1754" s="51">
        <f t="shared" si="633"/>
        <v>25.184933000000001</v>
      </c>
      <c r="AN1754" s="51">
        <f t="shared" si="634"/>
        <v>26.908846</v>
      </c>
      <c r="AO1754" s="51">
        <f t="shared" si="635"/>
        <v>25.840996000000001</v>
      </c>
      <c r="AP1754" s="51">
        <f t="shared" si="636"/>
        <v>25.446300999999998</v>
      </c>
      <c r="AQ1754" s="51">
        <f t="shared" si="637"/>
        <v>24.153390999999999</v>
      </c>
      <c r="AR1754" s="51">
        <f t="shared" si="638"/>
        <v>21.975241</v>
      </c>
      <c r="AS1754" s="51">
        <f t="shared" si="639"/>
        <v>25.250136999999999</v>
      </c>
      <c r="AT1754" s="51">
        <f t="shared" si="640"/>
        <v>23.899007999999998</v>
      </c>
      <c r="AU1754" s="51">
        <f t="shared" si="641"/>
        <v>29.817532</v>
      </c>
      <c r="AV1754" s="51">
        <f t="shared" si="642"/>
        <v>28.205767000000002</v>
      </c>
      <c r="AY1754">
        <v>42326</v>
      </c>
      <c r="AZ1754">
        <v>42326</v>
      </c>
      <c r="BA1754" t="s">
        <v>29</v>
      </c>
      <c r="BB1754" s="1">
        <f t="shared" si="623"/>
        <v>42326</v>
      </c>
    </row>
    <row r="1755" spans="1:54">
      <c r="A1755" t="str">
        <f t="shared" si="643"/>
        <v>41750Leandro61</v>
      </c>
      <c r="B1755" s="50">
        <v>41750.44</v>
      </c>
      <c r="C1755" s="44">
        <f t="shared" si="622"/>
        <v>41750</v>
      </c>
      <c r="D1755" s="45" t="s">
        <v>28</v>
      </c>
      <c r="E1755" s="42">
        <v>61</v>
      </c>
      <c r="G1755" s="49" t="e">
        <f>VLOOKUP(C1755,#REF!,2,0)</f>
        <v>#REF!</v>
      </c>
      <c r="I1755" s="39" t="s">
        <v>25</v>
      </c>
      <c r="J1755" s="39">
        <v>31.258217366669225</v>
      </c>
      <c r="K1755" s="39">
        <v>36.637442297713307</v>
      </c>
      <c r="L1755" s="39">
        <v>31.330831047951751</v>
      </c>
      <c r="M1755" s="39">
        <v>28.831122782783769</v>
      </c>
      <c r="N1755" s="39">
        <v>36.637442297713307</v>
      </c>
      <c r="O1755" s="39">
        <v>31.4761760228931</v>
      </c>
      <c r="P1755" s="39">
        <v>37.829935647348108</v>
      </c>
      <c r="Q1755" s="39">
        <v>39.857783111965396</v>
      </c>
      <c r="R1755" s="39">
        <v>38.796568709622228</v>
      </c>
      <c r="S1755" s="39" t="s">
        <v>25</v>
      </c>
      <c r="T1755" s="39" t="s">
        <v>25</v>
      </c>
      <c r="U1755" s="39" t="s">
        <v>25</v>
      </c>
      <c r="V1755" s="39" t="s">
        <v>25</v>
      </c>
      <c r="W1755" s="39" t="s">
        <v>25</v>
      </c>
      <c r="X1755" s="39" t="s">
        <v>25</v>
      </c>
      <c r="AA1755">
        <f t="shared" si="624"/>
        <v>41885.476747685185</v>
      </c>
      <c r="AB1755" t="str">
        <f t="shared" si="625"/>
        <v>41885Murilo/Kassio76</v>
      </c>
      <c r="AC1755" s="52">
        <v>41885</v>
      </c>
      <c r="AD1755" s="53" t="s">
        <v>20</v>
      </c>
      <c r="AE1755" s="54">
        <v>76</v>
      </c>
      <c r="AF1755" s="51" t="str">
        <f t="shared" si="626"/>
        <v/>
      </c>
      <c r="AG1755" s="51">
        <f t="shared" si="627"/>
        <v>0</v>
      </c>
      <c r="AH1755" s="51">
        <f t="shared" si="628"/>
        <v>0</v>
      </c>
      <c r="AI1755" s="51">
        <f t="shared" si="629"/>
        <v>26.105858000000001</v>
      </c>
      <c r="AJ1755" s="51">
        <f t="shared" si="630"/>
        <v>22.771705999999998</v>
      </c>
      <c r="AK1755" s="51">
        <f t="shared" si="631"/>
        <v>31.547816999999998</v>
      </c>
      <c r="AL1755" s="51">
        <f t="shared" si="632"/>
        <v>29.463267999999999</v>
      </c>
      <c r="AM1755" s="51">
        <f t="shared" si="633"/>
        <v>32.803176999999998</v>
      </c>
      <c r="AN1755" s="51">
        <f t="shared" si="634"/>
        <v>29.322168000000001</v>
      </c>
      <c r="AO1755" s="51">
        <f t="shared" si="635"/>
        <v>26.172321</v>
      </c>
      <c r="AP1755" s="51">
        <f t="shared" si="636"/>
        <v>25.774999999999999</v>
      </c>
      <c r="AQ1755" s="51">
        <f t="shared" si="637"/>
        <v>24.924942000000001</v>
      </c>
      <c r="AR1755" s="51">
        <f t="shared" si="638"/>
        <v>23.331790999999999</v>
      </c>
      <c r="AS1755" s="51">
        <f t="shared" si="639"/>
        <v>25.709078000000002</v>
      </c>
      <c r="AT1755" s="51">
        <f t="shared" si="640"/>
        <v>24.473331000000002</v>
      </c>
      <c r="AU1755" s="51">
        <f t="shared" si="641"/>
        <v>30.245471999999999</v>
      </c>
      <c r="AV1755" s="51">
        <f t="shared" si="642"/>
        <v>28.482813</v>
      </c>
      <c r="AY1755">
        <v>42333</v>
      </c>
      <c r="AZ1755">
        <v>42333</v>
      </c>
      <c r="BA1755" t="s">
        <v>29</v>
      </c>
      <c r="BB1755" s="1">
        <f t="shared" si="623"/>
        <v>42333</v>
      </c>
    </row>
    <row r="1756" spans="1:54">
      <c r="A1756" t="str">
        <f t="shared" si="643"/>
        <v>41752Leandro61</v>
      </c>
      <c r="B1756" s="50">
        <v>41752.620000000003</v>
      </c>
      <c r="C1756" s="44">
        <f t="shared" si="622"/>
        <v>41752</v>
      </c>
      <c r="D1756" s="45" t="s">
        <v>28</v>
      </c>
      <c r="E1756" s="42">
        <v>61</v>
      </c>
      <c r="G1756" s="49" t="e">
        <f>VLOOKUP(C1756,#REF!,2,0)</f>
        <v>#REF!</v>
      </c>
      <c r="I1756" s="39" t="s">
        <v>25</v>
      </c>
      <c r="J1756" s="39">
        <v>35.697909338763658</v>
      </c>
      <c r="K1756" s="39">
        <v>38.229901893123383</v>
      </c>
      <c r="L1756" s="39">
        <v>33.404581978244948</v>
      </c>
      <c r="M1756" s="39">
        <v>31.403447314375562</v>
      </c>
      <c r="N1756" s="39">
        <v>36.245561998426808</v>
      </c>
      <c r="O1756" s="39">
        <v>32.80507389203661</v>
      </c>
      <c r="P1756" s="39">
        <v>41.265534892412319</v>
      </c>
      <c r="Q1756" s="39">
        <v>41.098304169108744</v>
      </c>
      <c r="R1756" s="39">
        <v>39.775966583981919</v>
      </c>
      <c r="S1756" s="39" t="s">
        <v>25</v>
      </c>
      <c r="T1756" s="39" t="s">
        <v>25</v>
      </c>
      <c r="U1756" s="39" t="s">
        <v>25</v>
      </c>
      <c r="V1756" s="39" t="s">
        <v>25</v>
      </c>
      <c r="W1756" s="39" t="s">
        <v>25</v>
      </c>
      <c r="X1756" s="39" t="s">
        <v>25</v>
      </c>
      <c r="AA1756">
        <f t="shared" si="624"/>
        <v>41891.719907407409</v>
      </c>
      <c r="AB1756" t="str">
        <f t="shared" si="625"/>
        <v>41891Murilo/Kassio76</v>
      </c>
      <c r="AC1756" s="52">
        <v>41891</v>
      </c>
      <c r="AD1756" s="53" t="s">
        <v>20</v>
      </c>
      <c r="AE1756" s="54">
        <v>76</v>
      </c>
      <c r="AF1756" s="51" t="str">
        <f t="shared" si="626"/>
        <v/>
      </c>
      <c r="AG1756" s="51">
        <f t="shared" si="627"/>
        <v>0</v>
      </c>
      <c r="AH1756" s="51">
        <f t="shared" si="628"/>
        <v>0</v>
      </c>
      <c r="AI1756" s="51">
        <f t="shared" si="629"/>
        <v>5.2711430000000004</v>
      </c>
      <c r="AJ1756" s="51">
        <f t="shared" si="630"/>
        <v>20.368765</v>
      </c>
      <c r="AK1756" s="51">
        <f t="shared" si="631"/>
        <v>22.340997999999999</v>
      </c>
      <c r="AL1756" s="51">
        <f t="shared" si="632"/>
        <v>26.841442000000001</v>
      </c>
      <c r="AM1756" s="51">
        <f t="shared" si="633"/>
        <v>30.893166999999998</v>
      </c>
      <c r="AN1756" s="51">
        <f t="shared" si="634"/>
        <v>30.245471999999999</v>
      </c>
      <c r="AO1756" s="51">
        <f t="shared" si="635"/>
        <v>27.792849</v>
      </c>
      <c r="AP1756" s="51">
        <f t="shared" si="636"/>
        <v>26.238823</v>
      </c>
      <c r="AQ1756" s="51">
        <f t="shared" si="637"/>
        <v>24.860174000000001</v>
      </c>
      <c r="AR1756" s="51">
        <f t="shared" si="638"/>
        <v>23.394455000000001</v>
      </c>
      <c r="AS1756" s="51">
        <f t="shared" si="639"/>
        <v>25.840996000000001</v>
      </c>
      <c r="AT1756" s="51">
        <f t="shared" si="640"/>
        <v>23.646038000000001</v>
      </c>
      <c r="AU1756" s="51">
        <f t="shared" si="641"/>
        <v>29.746500000000001</v>
      </c>
      <c r="AV1756" s="51">
        <f t="shared" si="642"/>
        <v>28.691483999999999</v>
      </c>
      <c r="AY1756">
        <v>42333</v>
      </c>
      <c r="AZ1756">
        <v>42333</v>
      </c>
      <c r="BA1756" t="s">
        <v>29</v>
      </c>
      <c r="BB1756" s="1">
        <f t="shared" si="623"/>
        <v>42333</v>
      </c>
    </row>
    <row r="1757" spans="1:54">
      <c r="A1757" t="str">
        <f t="shared" si="643"/>
        <v>41754Leandro61</v>
      </c>
      <c r="B1757" s="50">
        <v>41754.519999999997</v>
      </c>
      <c r="C1757" s="44">
        <f t="shared" si="622"/>
        <v>41754</v>
      </c>
      <c r="D1757" s="45" t="s">
        <v>28</v>
      </c>
      <c r="E1757" s="42">
        <v>61</v>
      </c>
      <c r="G1757" s="49" t="e">
        <f>VLOOKUP(C1757,#REF!,2,0)</f>
        <v>#REF!</v>
      </c>
      <c r="I1757" s="39" t="s">
        <v>25</v>
      </c>
      <c r="J1757" s="39">
        <v>35.932830143967273</v>
      </c>
      <c r="K1757" s="39">
        <v>38.552559717758321</v>
      </c>
      <c r="L1757" s="39">
        <v>32.506571542122735</v>
      </c>
      <c r="M1757" s="39">
        <v>30.319937126071071</v>
      </c>
      <c r="N1757" s="39">
        <v>37.035341884762246</v>
      </c>
      <c r="O1757" s="39">
        <v>32.955066753006612</v>
      </c>
      <c r="P1757" s="39">
        <v>39.939712082798962</v>
      </c>
      <c r="Q1757" s="39">
        <v>41.265534892412319</v>
      </c>
      <c r="R1757" s="39">
        <v>39.527851834913129</v>
      </c>
      <c r="S1757" s="39" t="s">
        <v>25</v>
      </c>
      <c r="T1757" s="39" t="s">
        <v>25</v>
      </c>
      <c r="U1757" s="39" t="s">
        <v>25</v>
      </c>
      <c r="V1757" s="39" t="s">
        <v>25</v>
      </c>
      <c r="W1757" s="39" t="s">
        <v>25</v>
      </c>
      <c r="X1757" s="39" t="s">
        <v>25</v>
      </c>
      <c r="AA1757">
        <f t="shared" si="624"/>
        <v>41897.640972222223</v>
      </c>
      <c r="AB1757" t="str">
        <f t="shared" si="625"/>
        <v>41897Murilo/Kassio76</v>
      </c>
      <c r="AC1757" s="52">
        <v>41897</v>
      </c>
      <c r="AD1757" s="53" t="s">
        <v>20</v>
      </c>
      <c r="AE1757" s="54">
        <v>76</v>
      </c>
      <c r="AF1757" s="51" t="str">
        <f t="shared" si="626"/>
        <v>Erro de leitura</v>
      </c>
      <c r="AG1757" s="51" t="str">
        <f t="shared" si="627"/>
        <v>N/A</v>
      </c>
      <c r="AH1757" s="51" t="str">
        <f t="shared" si="628"/>
        <v>N/A</v>
      </c>
      <c r="AI1757" s="51" t="str">
        <f t="shared" si="629"/>
        <v>N/A</v>
      </c>
      <c r="AJ1757" s="51" t="str">
        <f t="shared" si="630"/>
        <v>N/A</v>
      </c>
      <c r="AK1757" s="51" t="str">
        <f t="shared" si="631"/>
        <v>N/A</v>
      </c>
      <c r="AL1757" s="51" t="str">
        <f t="shared" si="632"/>
        <v>N/A</v>
      </c>
      <c r="AM1757" s="51" t="str">
        <f t="shared" si="633"/>
        <v>N/A</v>
      </c>
      <c r="AN1757" s="51" t="str">
        <f t="shared" si="634"/>
        <v>N/A</v>
      </c>
      <c r="AO1757" s="51" t="str">
        <f t="shared" si="635"/>
        <v>N/A</v>
      </c>
      <c r="AP1757" s="51" t="str">
        <f t="shared" si="636"/>
        <v>N/A</v>
      </c>
      <c r="AQ1757" s="51" t="str">
        <f t="shared" si="637"/>
        <v>N/A</v>
      </c>
      <c r="AR1757" s="51" t="str">
        <f t="shared" si="638"/>
        <v>N/A</v>
      </c>
      <c r="AS1757" s="51" t="str">
        <f t="shared" si="639"/>
        <v>N/A</v>
      </c>
      <c r="AT1757" s="51" t="str">
        <f t="shared" si="640"/>
        <v>N/A</v>
      </c>
      <c r="AU1757" s="51" t="str">
        <f t="shared" si="641"/>
        <v>N/A</v>
      </c>
      <c r="AV1757" s="51" t="str">
        <f t="shared" si="642"/>
        <v>N/A</v>
      </c>
      <c r="AY1757">
        <v>42336</v>
      </c>
      <c r="AZ1757">
        <v>42336</v>
      </c>
      <c r="BA1757" t="s">
        <v>29</v>
      </c>
      <c r="BB1757" s="1">
        <f t="shared" si="623"/>
        <v>42336</v>
      </c>
    </row>
    <row r="1758" spans="1:54">
      <c r="A1758" t="str">
        <f t="shared" si="643"/>
        <v>41757Leandro61</v>
      </c>
      <c r="B1758" s="50">
        <v>41757.440000000002</v>
      </c>
      <c r="C1758" s="44">
        <f t="shared" si="622"/>
        <v>41757</v>
      </c>
      <c r="D1758" s="45" t="s">
        <v>28</v>
      </c>
      <c r="E1758" s="42">
        <v>61</v>
      </c>
      <c r="G1758" s="49" t="e">
        <f>VLOOKUP(C1758,#REF!,2,0)</f>
        <v>#REF!</v>
      </c>
      <c r="I1758" s="39" t="s">
        <v>25</v>
      </c>
      <c r="J1758" s="39">
        <v>35.932830143967273</v>
      </c>
      <c r="K1758" s="39">
        <v>38.229901893123383</v>
      </c>
      <c r="L1758" s="39">
        <v>32.358059956614142</v>
      </c>
      <c r="M1758" s="39">
        <v>28.068920443799996</v>
      </c>
      <c r="N1758" s="39">
        <v>35.155698334218776</v>
      </c>
      <c r="O1758" s="39">
        <v>31.038429479387379</v>
      </c>
      <c r="P1758" s="39">
        <v>38.229901893123383</v>
      </c>
      <c r="Q1758" s="39">
        <v>41.5138491348443</v>
      </c>
      <c r="R1758" s="39">
        <v>39.527851834913129</v>
      </c>
      <c r="S1758" s="39" t="s">
        <v>25</v>
      </c>
      <c r="T1758" s="39" t="s">
        <v>25</v>
      </c>
      <c r="U1758" s="39" t="s">
        <v>25</v>
      </c>
      <c r="V1758" s="39" t="s">
        <v>25</v>
      </c>
      <c r="W1758" s="39" t="s">
        <v>25</v>
      </c>
      <c r="X1758" s="39" t="s">
        <v>25</v>
      </c>
      <c r="AA1758">
        <f t="shared" si="624"/>
        <v>41901.392060185186</v>
      </c>
      <c r="AB1758" t="str">
        <f t="shared" si="625"/>
        <v>41901Murilo/Kassio76</v>
      </c>
      <c r="AC1758" s="52">
        <v>41901</v>
      </c>
      <c r="AD1758" s="53" t="s">
        <v>20</v>
      </c>
      <c r="AE1758" s="54">
        <v>76</v>
      </c>
      <c r="AF1758" s="51" t="str">
        <f t="shared" si="626"/>
        <v/>
      </c>
      <c r="AG1758" s="51">
        <f t="shared" si="627"/>
        <v>0</v>
      </c>
      <c r="AH1758" s="51">
        <f t="shared" si="628"/>
        <v>0</v>
      </c>
      <c r="AI1758" s="51">
        <f t="shared" si="629"/>
        <v>8.3166539999999998</v>
      </c>
      <c r="AJ1758" s="51">
        <f t="shared" si="630"/>
        <v>15.531226999999999</v>
      </c>
      <c r="AK1758" s="51">
        <f t="shared" si="631"/>
        <v>23.709154000000002</v>
      </c>
      <c r="AL1758" s="51">
        <f t="shared" si="632"/>
        <v>24.089666000000001</v>
      </c>
      <c r="AM1758" s="51">
        <f t="shared" si="633"/>
        <v>28.413414</v>
      </c>
      <c r="AN1758" s="51">
        <f t="shared" si="634"/>
        <v>28.413414</v>
      </c>
      <c r="AO1758" s="51">
        <f t="shared" si="635"/>
        <v>26.572737</v>
      </c>
      <c r="AP1758" s="51">
        <f t="shared" si="636"/>
        <v>25.709078000000002</v>
      </c>
      <c r="AQ1758" s="51">
        <f t="shared" si="637"/>
        <v>24.345112</v>
      </c>
      <c r="AR1758" s="51">
        <f t="shared" si="638"/>
        <v>23.144293000000001</v>
      </c>
      <c r="AS1758" s="51">
        <f t="shared" si="639"/>
        <v>25.446300999999998</v>
      </c>
      <c r="AT1758" s="51">
        <f t="shared" si="640"/>
        <v>23.520077000000001</v>
      </c>
      <c r="AU1758" s="51">
        <f t="shared" si="641"/>
        <v>29.746500000000001</v>
      </c>
      <c r="AV1758" s="51">
        <f t="shared" si="642"/>
        <v>28.621839999999999</v>
      </c>
      <c r="AY1758">
        <v>42338</v>
      </c>
      <c r="AZ1758">
        <v>42338</v>
      </c>
      <c r="BA1758" t="s">
        <v>29</v>
      </c>
      <c r="BB1758" s="1">
        <f t="shared" si="623"/>
        <v>42338</v>
      </c>
    </row>
    <row r="1759" spans="1:54">
      <c r="A1759" t="str">
        <f t="shared" si="643"/>
        <v>41759Leandro61</v>
      </c>
      <c r="B1759" s="50">
        <v>41759.550000000003</v>
      </c>
      <c r="C1759" s="44">
        <f t="shared" si="622"/>
        <v>41759</v>
      </c>
      <c r="D1759" s="45" t="s">
        <v>28</v>
      </c>
      <c r="E1759" s="42">
        <v>61</v>
      </c>
      <c r="G1759" s="49" t="e">
        <f>VLOOKUP(C1759,#REF!,2,0)</f>
        <v>#REF!</v>
      </c>
      <c r="I1759" s="39" t="s">
        <v>25</v>
      </c>
      <c r="J1759" s="39">
        <v>32.209890711538037</v>
      </c>
      <c r="K1759" s="39">
        <v>36.168782334924884</v>
      </c>
      <c r="L1759" s="39">
        <v>31.258217366669225</v>
      </c>
      <c r="M1759" s="39">
        <v>28.001556757001723</v>
      </c>
      <c r="N1759" s="39">
        <v>36.402608051995017</v>
      </c>
      <c r="O1759" s="39">
        <v>31.915025777414179</v>
      </c>
      <c r="P1759" s="39">
        <v>37.99166068381912</v>
      </c>
      <c r="Q1759" s="39">
        <v>41.181796781271338</v>
      </c>
      <c r="R1759" s="39">
        <v>41.265534892412319</v>
      </c>
      <c r="S1759" s="39" t="s">
        <v>25</v>
      </c>
      <c r="T1759" s="39" t="s">
        <v>25</v>
      </c>
      <c r="U1759" s="39" t="s">
        <v>25</v>
      </c>
      <c r="V1759" s="39" t="s">
        <v>25</v>
      </c>
      <c r="W1759" s="39" t="s">
        <v>25</v>
      </c>
      <c r="X1759" s="39" t="s">
        <v>25</v>
      </c>
      <c r="AA1759">
        <f t="shared" si="624"/>
        <v>41904.731608796297</v>
      </c>
      <c r="AB1759" t="str">
        <f t="shared" si="625"/>
        <v>41904Murilo/Kassio76</v>
      </c>
      <c r="AC1759" s="52">
        <v>41904</v>
      </c>
      <c r="AD1759" s="53" t="s">
        <v>20</v>
      </c>
      <c r="AE1759" s="54">
        <v>76</v>
      </c>
      <c r="AF1759" s="51" t="str">
        <f t="shared" si="626"/>
        <v/>
      </c>
      <c r="AG1759" s="51">
        <f t="shared" si="627"/>
        <v>0</v>
      </c>
      <c r="AH1759" s="51">
        <f t="shared" si="628"/>
        <v>0</v>
      </c>
      <c r="AI1759" s="51">
        <f t="shared" si="629"/>
        <v>13.727542</v>
      </c>
      <c r="AJ1759" s="51">
        <f t="shared" si="630"/>
        <v>16.090966999999999</v>
      </c>
      <c r="AK1759" s="51">
        <f t="shared" si="631"/>
        <v>23.772342999999999</v>
      </c>
      <c r="AL1759" s="51">
        <f t="shared" si="632"/>
        <v>23.899007999999998</v>
      </c>
      <c r="AM1759" s="51">
        <f t="shared" si="633"/>
        <v>28.205767000000002</v>
      </c>
      <c r="AN1759" s="51">
        <f t="shared" si="634"/>
        <v>28.136752999999999</v>
      </c>
      <c r="AO1759" s="51">
        <f t="shared" si="635"/>
        <v>26.105858000000001</v>
      </c>
      <c r="AP1759" s="51">
        <f t="shared" si="636"/>
        <v>25.315441</v>
      </c>
      <c r="AQ1759" s="51">
        <f t="shared" si="637"/>
        <v>24.153390999999999</v>
      </c>
      <c r="AR1759" s="51">
        <f t="shared" si="638"/>
        <v>23.269210999999999</v>
      </c>
      <c r="AS1759" s="51">
        <f t="shared" si="639"/>
        <v>25.511876999999998</v>
      </c>
      <c r="AT1759" s="51">
        <f t="shared" si="640"/>
        <v>23.772342999999999</v>
      </c>
      <c r="AU1759" s="51">
        <f t="shared" si="641"/>
        <v>29.746500000000001</v>
      </c>
      <c r="AV1759" s="51">
        <f t="shared" si="642"/>
        <v>28.691483999999999</v>
      </c>
      <c r="AY1759">
        <v>42341</v>
      </c>
      <c r="AZ1759">
        <v>42341</v>
      </c>
      <c r="BA1759" t="s">
        <v>29</v>
      </c>
      <c r="BB1759" s="1">
        <f t="shared" si="623"/>
        <v>42341</v>
      </c>
    </row>
    <row r="1760" spans="1:54">
      <c r="A1760" t="str">
        <f t="shared" si="643"/>
        <v>41760Leandro61</v>
      </c>
      <c r="B1760" s="50">
        <v>41760.410000000003</v>
      </c>
      <c r="C1760" s="44">
        <f t="shared" si="622"/>
        <v>41760</v>
      </c>
      <c r="D1760" s="45" t="s">
        <v>28</v>
      </c>
      <c r="E1760" s="42">
        <v>61</v>
      </c>
      <c r="G1760" s="49" t="e">
        <f>VLOOKUP(C1760,#REF!,2,0)</f>
        <v>#REF!</v>
      </c>
      <c r="I1760" s="39" t="s">
        <v>25</v>
      </c>
      <c r="J1760" s="39">
        <v>30.822613260455196</v>
      </c>
      <c r="K1760" s="39">
        <v>34.541630014443257</v>
      </c>
      <c r="L1760" s="39">
        <v>30.104480601658707</v>
      </c>
      <c r="M1760" s="39">
        <v>27.315093718216414</v>
      </c>
      <c r="N1760" s="39">
        <v>36.168782334924884</v>
      </c>
      <c r="O1760" s="39">
        <v>31.84162040246088</v>
      </c>
      <c r="P1760" s="39">
        <v>38.070880302387359</v>
      </c>
      <c r="Q1760" s="39">
        <v>39.857783111965396</v>
      </c>
      <c r="R1760" s="39">
        <v>39.038169431670951</v>
      </c>
      <c r="S1760" s="39" t="s">
        <v>25</v>
      </c>
      <c r="T1760" s="39" t="s">
        <v>25</v>
      </c>
      <c r="U1760" s="39" t="s">
        <v>25</v>
      </c>
      <c r="V1760" s="39" t="s">
        <v>25</v>
      </c>
      <c r="W1760" s="39" t="s">
        <v>25</v>
      </c>
      <c r="X1760" s="39" t="s">
        <v>25</v>
      </c>
      <c r="AA1760">
        <f t="shared" si="624"/>
        <v>41908.475486111114</v>
      </c>
      <c r="AB1760" t="str">
        <f t="shared" si="625"/>
        <v>41908Murilo/Kassio76</v>
      </c>
      <c r="AC1760" s="52">
        <v>41908</v>
      </c>
      <c r="AD1760" s="53" t="s">
        <v>20</v>
      </c>
      <c r="AE1760" s="54">
        <v>76</v>
      </c>
      <c r="AF1760" s="51" t="str">
        <f t="shared" si="626"/>
        <v/>
      </c>
      <c r="AG1760" s="51">
        <f t="shared" si="627"/>
        <v>0</v>
      </c>
      <c r="AH1760" s="51">
        <f t="shared" si="628"/>
        <v>0</v>
      </c>
      <c r="AI1760" s="51">
        <f t="shared" si="629"/>
        <v>9.9260900000000003</v>
      </c>
      <c r="AJ1760" s="51">
        <f t="shared" si="630"/>
        <v>25.577513</v>
      </c>
      <c r="AK1760" s="51">
        <f t="shared" si="631"/>
        <v>26.841442000000001</v>
      </c>
      <c r="AL1760" s="51">
        <f t="shared" si="632"/>
        <v>31.328807999999999</v>
      </c>
      <c r="AM1760" s="51">
        <f t="shared" si="633"/>
        <v>33.779738999999999</v>
      </c>
      <c r="AN1760" s="51">
        <f t="shared" si="634"/>
        <v>33.779738999999999</v>
      </c>
      <c r="AO1760" s="51">
        <f t="shared" si="635"/>
        <v>29.888642999999998</v>
      </c>
      <c r="AP1760" s="51">
        <f t="shared" si="636"/>
        <v>27.315038999999999</v>
      </c>
      <c r="AQ1760" s="51">
        <f t="shared" si="637"/>
        <v>25.577513</v>
      </c>
      <c r="AR1760" s="51">
        <f t="shared" si="638"/>
        <v>22.586582</v>
      </c>
      <c r="AS1760" s="51">
        <f t="shared" si="639"/>
        <v>25.643274000000002</v>
      </c>
      <c r="AT1760" s="51">
        <f t="shared" si="640"/>
        <v>24.601942000000001</v>
      </c>
      <c r="AU1760" s="51">
        <f t="shared" si="641"/>
        <v>29.959826</v>
      </c>
      <c r="AV1760" s="51">
        <f t="shared" si="642"/>
        <v>28.831005000000001</v>
      </c>
      <c r="AY1760">
        <v>42343</v>
      </c>
      <c r="AZ1760">
        <v>42343</v>
      </c>
      <c r="BA1760" t="s">
        <v>29</v>
      </c>
      <c r="BB1760" s="1">
        <f t="shared" si="623"/>
        <v>42343</v>
      </c>
    </row>
    <row r="1761" spans="1:54">
      <c r="A1761" t="str">
        <f t="shared" si="643"/>
        <v>41764Leandro61</v>
      </c>
      <c r="B1761" s="50">
        <v>41764.449999999997</v>
      </c>
      <c r="C1761" s="44">
        <f t="shared" si="622"/>
        <v>41764</v>
      </c>
      <c r="D1761" s="45" t="s">
        <v>28</v>
      </c>
      <c r="E1761" s="42">
        <v>61</v>
      </c>
      <c r="G1761" s="49" t="e">
        <f>VLOOKUP(C1761,#REF!,2,0)</f>
        <v>#REF!</v>
      </c>
      <c r="I1761" s="39" t="s">
        <v>25</v>
      </c>
      <c r="J1761" s="39">
        <v>28.831122782783769</v>
      </c>
      <c r="K1761" s="39">
        <v>34.696764314225788</v>
      </c>
      <c r="L1761" s="39">
        <v>28.415603015260945</v>
      </c>
      <c r="M1761" s="39">
        <v>25.644463412991701</v>
      </c>
      <c r="N1761" s="39">
        <v>34.312719838566416</v>
      </c>
      <c r="O1761" s="39">
        <v>30.822613260455196</v>
      </c>
      <c r="P1761" s="39">
        <v>36.876474660068979</v>
      </c>
      <c r="Q1761" s="39">
        <v>40.764941093102841</v>
      </c>
      <c r="R1761" s="39">
        <v>40.103907664553084</v>
      </c>
      <c r="S1761" s="39" t="s">
        <v>25</v>
      </c>
      <c r="T1761" s="39" t="s">
        <v>25</v>
      </c>
      <c r="U1761" s="39" t="s">
        <v>25</v>
      </c>
      <c r="V1761" s="39" t="s">
        <v>25</v>
      </c>
      <c r="W1761" s="39" t="s">
        <v>25</v>
      </c>
      <c r="X1761" s="39" t="s">
        <v>25</v>
      </c>
      <c r="AA1761">
        <f t="shared" si="624"/>
        <v>41914.701331018521</v>
      </c>
      <c r="AB1761" t="str">
        <f t="shared" si="625"/>
        <v>41914Murilo/Kassio76</v>
      </c>
      <c r="AC1761" s="52">
        <v>41914</v>
      </c>
      <c r="AD1761" s="53" t="s">
        <v>20</v>
      </c>
      <c r="AE1761" s="54">
        <v>76</v>
      </c>
      <c r="AF1761" s="51" t="str">
        <f t="shared" si="626"/>
        <v/>
      </c>
      <c r="AG1761" s="51">
        <f t="shared" si="627"/>
        <v>0</v>
      </c>
      <c r="AH1761" s="51">
        <f t="shared" si="628"/>
        <v>0</v>
      </c>
      <c r="AI1761" s="51">
        <f t="shared" si="629"/>
        <v>17.564371000000001</v>
      </c>
      <c r="AJ1761" s="51">
        <f t="shared" si="630"/>
        <v>19.163879000000001</v>
      </c>
      <c r="AK1761" s="51">
        <f t="shared" si="631"/>
        <v>27.930150999999999</v>
      </c>
      <c r="AL1761" s="51">
        <f t="shared" si="632"/>
        <v>27.451124</v>
      </c>
      <c r="AM1761" s="51">
        <f t="shared" si="633"/>
        <v>32.654209000000002</v>
      </c>
      <c r="AN1761" s="51">
        <f t="shared" si="634"/>
        <v>32.209347000000001</v>
      </c>
      <c r="AO1761" s="51">
        <f t="shared" si="635"/>
        <v>30.965553</v>
      </c>
      <c r="AP1761" s="51">
        <f t="shared" si="636"/>
        <v>31.401717999999999</v>
      </c>
      <c r="AQ1761" s="51">
        <f t="shared" si="637"/>
        <v>30.173922000000001</v>
      </c>
      <c r="AR1761" s="51">
        <f t="shared" si="638"/>
        <v>28.761232</v>
      </c>
      <c r="AS1761" s="51">
        <f t="shared" si="639"/>
        <v>30.245471999999999</v>
      </c>
      <c r="AT1761" s="51">
        <f t="shared" si="640"/>
        <v>26.438934</v>
      </c>
      <c r="AU1761" s="51">
        <f t="shared" si="641"/>
        <v>31.988050000000001</v>
      </c>
      <c r="AV1761" s="51">
        <f t="shared" si="642"/>
        <v>29.817532</v>
      </c>
      <c r="AY1761">
        <v>42346</v>
      </c>
      <c r="AZ1761">
        <v>42346</v>
      </c>
      <c r="BA1761" t="s">
        <v>29</v>
      </c>
      <c r="BB1761" s="1">
        <f t="shared" si="623"/>
        <v>42346</v>
      </c>
    </row>
    <row r="1762" spans="1:54">
      <c r="A1762" t="str">
        <f t="shared" si="643"/>
        <v>41766Leandro61</v>
      </c>
      <c r="B1762" s="50">
        <v>41766.53</v>
      </c>
      <c r="C1762" s="44">
        <f t="shared" si="622"/>
        <v>41766</v>
      </c>
      <c r="D1762" s="45" t="s">
        <v>28</v>
      </c>
      <c r="E1762" s="42">
        <v>61</v>
      </c>
      <c r="G1762" s="49" t="e">
        <f>VLOOKUP(C1762,#REF!,2,0)</f>
        <v>#REF!</v>
      </c>
      <c r="I1762" s="39" t="s">
        <v>25</v>
      </c>
      <c r="J1762" s="39">
        <v>26.507326366737452</v>
      </c>
      <c r="K1762" s="39">
        <v>32.730305529349842</v>
      </c>
      <c r="L1762" s="39">
        <v>27.315093718216414</v>
      </c>
      <c r="M1762" s="39">
        <v>25.843067567148548</v>
      </c>
      <c r="N1762" s="39">
        <v>33.931527946568522</v>
      </c>
      <c r="O1762" s="39">
        <v>30.175291872823745</v>
      </c>
      <c r="P1762" s="39">
        <v>39.203199785224641</v>
      </c>
      <c r="Q1762" s="39">
        <v>40.021753574366556</v>
      </c>
      <c r="R1762" s="39">
        <v>38.392641408422328</v>
      </c>
      <c r="S1762" s="39" t="s">
        <v>25</v>
      </c>
      <c r="T1762" s="39" t="s">
        <v>25</v>
      </c>
      <c r="U1762" s="39" t="s">
        <v>25</v>
      </c>
      <c r="V1762" s="39" t="s">
        <v>25</v>
      </c>
      <c r="W1762" s="39" t="s">
        <v>25</v>
      </c>
      <c r="X1762" s="39" t="s">
        <v>25</v>
      </c>
      <c r="AA1762">
        <f t="shared" si="624"/>
        <v>41922.409328703703</v>
      </c>
      <c r="AB1762" t="str">
        <f t="shared" si="625"/>
        <v>41922Murilo/Kassio76</v>
      </c>
      <c r="AC1762" s="52">
        <v>41922</v>
      </c>
      <c r="AD1762" s="53" t="s">
        <v>20</v>
      </c>
      <c r="AE1762" s="54">
        <v>76</v>
      </c>
      <c r="AF1762" s="51" t="str">
        <f t="shared" si="626"/>
        <v/>
      </c>
      <c r="AG1762" s="51">
        <f t="shared" si="627"/>
        <v>0</v>
      </c>
      <c r="AH1762" s="51">
        <f t="shared" si="628"/>
        <v>0</v>
      </c>
      <c r="AI1762" s="51">
        <f t="shared" si="629"/>
        <v>8.7495560000000001</v>
      </c>
      <c r="AJ1762" s="51">
        <f t="shared" si="630"/>
        <v>15.937245000000001</v>
      </c>
      <c r="AK1762" s="51">
        <f t="shared" si="631"/>
        <v>25.577513</v>
      </c>
      <c r="AL1762" s="51">
        <f t="shared" si="632"/>
        <v>25.973248999999999</v>
      </c>
      <c r="AM1762" s="51">
        <f t="shared" si="633"/>
        <v>31.183260000000001</v>
      </c>
      <c r="AN1762" s="51">
        <f t="shared" si="634"/>
        <v>31.110600999999999</v>
      </c>
      <c r="AO1762" s="51">
        <f t="shared" si="635"/>
        <v>29.888642999999998</v>
      </c>
      <c r="AP1762" s="51">
        <f t="shared" si="636"/>
        <v>29.041008000000001</v>
      </c>
      <c r="AQ1762" s="51">
        <f t="shared" si="637"/>
        <v>28.761232</v>
      </c>
      <c r="AR1762" s="51">
        <f t="shared" si="638"/>
        <v>27.587548999999999</v>
      </c>
      <c r="AS1762" s="51">
        <f t="shared" si="639"/>
        <v>28.831005000000001</v>
      </c>
      <c r="AT1762" s="51">
        <f t="shared" si="640"/>
        <v>25.907093</v>
      </c>
      <c r="AU1762" s="51">
        <f t="shared" si="641"/>
        <v>31.183260000000001</v>
      </c>
      <c r="AV1762" s="51">
        <f t="shared" si="642"/>
        <v>29.604711999999999</v>
      </c>
      <c r="AY1762">
        <v>42349</v>
      </c>
      <c r="AZ1762">
        <v>42349</v>
      </c>
      <c r="BA1762" t="s">
        <v>29</v>
      </c>
      <c r="BB1762" s="1">
        <f t="shared" si="623"/>
        <v>42349</v>
      </c>
    </row>
    <row r="1763" spans="1:54">
      <c r="A1763" t="str">
        <f t="shared" si="643"/>
        <v>41767Leandro61</v>
      </c>
      <c r="B1763" s="50">
        <v>41767.339999999997</v>
      </c>
      <c r="C1763" s="44">
        <f t="shared" si="622"/>
        <v>41767</v>
      </c>
      <c r="D1763" s="45" t="s">
        <v>28</v>
      </c>
      <c r="E1763" s="42">
        <v>61</v>
      </c>
      <c r="G1763" s="49" t="e">
        <f>VLOOKUP(C1763,#REF!,2,0)</f>
        <v>#REF!</v>
      </c>
      <c r="I1763" s="39" t="s">
        <v>25</v>
      </c>
      <c r="J1763" s="39">
        <v>32.581110782745441</v>
      </c>
      <c r="K1763" s="39">
        <v>32.955066753006612</v>
      </c>
      <c r="L1763" s="39">
        <v>27.111580839774192</v>
      </c>
      <c r="M1763" s="39">
        <v>25.119878410560382</v>
      </c>
      <c r="N1763" s="39">
        <v>32.880069909578808</v>
      </c>
      <c r="O1763" s="39">
        <v>30.894440146650005</v>
      </c>
      <c r="P1763" s="39">
        <v>37.511463714612816</v>
      </c>
      <c r="Q1763" s="39">
        <v>39.857783111965396</v>
      </c>
      <c r="R1763" s="39">
        <v>39.122284404032307</v>
      </c>
      <c r="S1763" s="39" t="s">
        <v>25</v>
      </c>
      <c r="T1763" s="39" t="s">
        <v>25</v>
      </c>
      <c r="U1763" s="39" t="s">
        <v>25</v>
      </c>
      <c r="V1763" s="39" t="s">
        <v>25</v>
      </c>
      <c r="W1763" s="39" t="s">
        <v>25</v>
      </c>
      <c r="X1763" s="39" t="s">
        <v>25</v>
      </c>
      <c r="AA1763">
        <f t="shared" si="624"/>
        <v>41927.2653587963</v>
      </c>
      <c r="AB1763" t="str">
        <f t="shared" si="625"/>
        <v>41927Murilo/Kassio76</v>
      </c>
      <c r="AC1763" s="52">
        <v>41927</v>
      </c>
      <c r="AD1763" s="53" t="s">
        <v>20</v>
      </c>
      <c r="AE1763" s="54">
        <v>76</v>
      </c>
      <c r="AF1763" s="51" t="str">
        <f t="shared" si="626"/>
        <v/>
      </c>
      <c r="AG1763" s="51">
        <f t="shared" si="627"/>
        <v>0</v>
      </c>
      <c r="AH1763" s="51">
        <f t="shared" si="628"/>
        <v>0</v>
      </c>
      <c r="AI1763" s="51">
        <f t="shared" si="629"/>
        <v>6.7409569999999999</v>
      </c>
      <c r="AJ1763" s="51">
        <f t="shared" si="630"/>
        <v>12.939685000000001</v>
      </c>
      <c r="AK1763" s="51">
        <f t="shared" si="631"/>
        <v>23.331790999999999</v>
      </c>
      <c r="AL1763" s="51">
        <f t="shared" si="632"/>
        <v>24.217213000000001</v>
      </c>
      <c r="AM1763" s="51">
        <f t="shared" si="633"/>
        <v>29.322168000000001</v>
      </c>
      <c r="AN1763" s="51">
        <f t="shared" si="634"/>
        <v>29.041008000000001</v>
      </c>
      <c r="AO1763" s="51">
        <f t="shared" si="635"/>
        <v>28.482813</v>
      </c>
      <c r="AP1763" s="51">
        <f t="shared" si="636"/>
        <v>27.998936</v>
      </c>
      <c r="AQ1763" s="51">
        <f t="shared" si="637"/>
        <v>26.841442000000001</v>
      </c>
      <c r="AR1763" s="51">
        <f t="shared" si="638"/>
        <v>25.511876999999998</v>
      </c>
      <c r="AS1763" s="51">
        <f t="shared" si="639"/>
        <v>27.451124</v>
      </c>
      <c r="AT1763" s="51">
        <f t="shared" si="640"/>
        <v>24.026022000000001</v>
      </c>
      <c r="AU1763" s="51">
        <f t="shared" si="641"/>
        <v>30.102467999999998</v>
      </c>
      <c r="AV1763" s="51">
        <f t="shared" si="642"/>
        <v>28.552289999999999</v>
      </c>
      <c r="AY1763">
        <v>42349</v>
      </c>
      <c r="AZ1763">
        <v>42349</v>
      </c>
      <c r="BA1763" t="s">
        <v>29</v>
      </c>
      <c r="BB1763" s="1">
        <f t="shared" si="623"/>
        <v>42349</v>
      </c>
    </row>
    <row r="1764" spans="1:54">
      <c r="A1764" t="str">
        <f t="shared" si="643"/>
        <v>41768Leandro61</v>
      </c>
      <c r="B1764" s="50">
        <v>41768.53</v>
      </c>
      <c r="C1764" s="44">
        <f t="shared" si="622"/>
        <v>41768</v>
      </c>
      <c r="D1764" s="45" t="s">
        <v>28</v>
      </c>
      <c r="E1764" s="42">
        <v>61</v>
      </c>
      <c r="G1764" s="49" t="e">
        <f>VLOOKUP(C1764,#REF!,2,0)</f>
        <v>#REF!</v>
      </c>
      <c r="I1764" s="39" t="s">
        <v>25</v>
      </c>
      <c r="J1764" s="39">
        <v>33.781697356001921</v>
      </c>
      <c r="K1764" s="39">
        <v>35.234125631414877</v>
      </c>
      <c r="L1764" s="39">
        <v>28.139154918659603</v>
      </c>
      <c r="M1764" s="39">
        <v>25.119878410560382</v>
      </c>
      <c r="N1764" s="39">
        <v>32.730305529349842</v>
      </c>
      <c r="O1764" s="39">
        <v>30.031108717450216</v>
      </c>
      <c r="P1764" s="39">
        <v>36.876474660068979</v>
      </c>
      <c r="Q1764" s="39">
        <v>38.150335700268052</v>
      </c>
      <c r="R1764" s="39">
        <v>37.909054595079319</v>
      </c>
      <c r="S1764" s="39" t="s">
        <v>25</v>
      </c>
      <c r="T1764" s="39" t="s">
        <v>25</v>
      </c>
      <c r="U1764" s="39" t="s">
        <v>25</v>
      </c>
      <c r="V1764" s="39" t="s">
        <v>25</v>
      </c>
      <c r="W1764" s="39" t="s">
        <v>25</v>
      </c>
      <c r="X1764" s="39" t="s">
        <v>25</v>
      </c>
      <c r="AA1764">
        <f t="shared" si="624"/>
        <v>41929.376076388886</v>
      </c>
      <c r="AB1764" t="str">
        <f t="shared" si="625"/>
        <v>41929Murilo/Kassio76</v>
      </c>
      <c r="AC1764" s="52">
        <v>41929</v>
      </c>
      <c r="AD1764" s="53" t="s">
        <v>20</v>
      </c>
      <c r="AE1764" s="54">
        <v>76</v>
      </c>
      <c r="AF1764" s="51" t="str">
        <f t="shared" si="626"/>
        <v/>
      </c>
      <c r="AG1764" s="51">
        <f t="shared" si="627"/>
        <v>0</v>
      </c>
      <c r="AH1764" s="51">
        <f t="shared" si="628"/>
        <v>0</v>
      </c>
      <c r="AI1764" s="51">
        <f t="shared" si="629"/>
        <v>5.6900430000000002</v>
      </c>
      <c r="AJ1764" s="51">
        <f t="shared" si="630"/>
        <v>12.758029000000001</v>
      </c>
      <c r="AK1764" s="51">
        <f t="shared" si="631"/>
        <v>22.279807999999999</v>
      </c>
      <c r="AL1764" s="51">
        <f t="shared" si="632"/>
        <v>23.709154000000002</v>
      </c>
      <c r="AM1764" s="51">
        <f t="shared" si="633"/>
        <v>28.831005000000001</v>
      </c>
      <c r="AN1764" s="51">
        <f t="shared" si="634"/>
        <v>28.970938</v>
      </c>
      <c r="AO1764" s="51">
        <f t="shared" si="635"/>
        <v>28.067778000000001</v>
      </c>
      <c r="AP1764" s="51">
        <f t="shared" si="636"/>
        <v>27.861469</v>
      </c>
      <c r="AQ1764" s="51">
        <f t="shared" si="637"/>
        <v>26.706914999999999</v>
      </c>
      <c r="AR1764" s="51">
        <f t="shared" si="638"/>
        <v>25.973248999999999</v>
      </c>
      <c r="AS1764" s="51">
        <f t="shared" si="639"/>
        <v>27.655892999999999</v>
      </c>
      <c r="AT1764" s="51">
        <f t="shared" si="640"/>
        <v>25.184933000000001</v>
      </c>
      <c r="AU1764" s="51">
        <f t="shared" si="641"/>
        <v>30.748636000000001</v>
      </c>
      <c r="AV1764" s="51">
        <f t="shared" si="642"/>
        <v>29.392672999999998</v>
      </c>
      <c r="AY1764">
        <v>42354</v>
      </c>
      <c r="AZ1764">
        <v>42354</v>
      </c>
      <c r="BA1764" t="s">
        <v>29</v>
      </c>
      <c r="BB1764" s="1">
        <f t="shared" si="623"/>
        <v>42354</v>
      </c>
    </row>
    <row r="1765" spans="1:54">
      <c r="A1765" t="str">
        <f t="shared" si="643"/>
        <v>41771Leandro61</v>
      </c>
      <c r="B1765" s="50">
        <v>41771.74</v>
      </c>
      <c r="C1765" s="44">
        <f t="shared" si="622"/>
        <v>41771</v>
      </c>
      <c r="D1765" s="45" t="s">
        <v>28</v>
      </c>
      <c r="E1765" s="42">
        <v>61</v>
      </c>
      <c r="G1765" s="49" t="e">
        <f>VLOOKUP(C1765,#REF!,2,0)</f>
        <v>#REF!</v>
      </c>
      <c r="I1765" s="39" t="s">
        <v>25</v>
      </c>
      <c r="J1765" s="39">
        <v>26.507326366737452</v>
      </c>
      <c r="K1765" s="39">
        <v>33.705447445625907</v>
      </c>
      <c r="L1765" s="39">
        <v>27.111580839774192</v>
      </c>
      <c r="M1765" s="39">
        <v>25.054778740426812</v>
      </c>
      <c r="N1765" s="39">
        <v>31.038429479387379</v>
      </c>
      <c r="O1765" s="39">
        <v>27.931552188211633</v>
      </c>
      <c r="P1765" s="39">
        <v>35.932830143967273</v>
      </c>
      <c r="Q1765" s="39">
        <v>38.392641408422328</v>
      </c>
      <c r="R1765" s="39">
        <v>38.150335700268052</v>
      </c>
      <c r="S1765" s="39" t="s">
        <v>25</v>
      </c>
      <c r="T1765" s="39" t="s">
        <v>25</v>
      </c>
      <c r="U1765" s="39" t="s">
        <v>25</v>
      </c>
      <c r="V1765" s="39" t="s">
        <v>25</v>
      </c>
      <c r="W1765" s="39" t="s">
        <v>25</v>
      </c>
      <c r="X1765" s="39" t="s">
        <v>25</v>
      </c>
      <c r="AA1765">
        <f t="shared" si="624"/>
        <v>41936.354930555557</v>
      </c>
      <c r="AB1765" t="str">
        <f t="shared" si="625"/>
        <v>41936Murilo/Kassio76</v>
      </c>
      <c r="AC1765" s="52">
        <v>41936</v>
      </c>
      <c r="AD1765" s="53" t="s">
        <v>20</v>
      </c>
      <c r="AE1765" s="54">
        <v>76</v>
      </c>
      <c r="AF1765" s="51" t="str">
        <f t="shared" si="626"/>
        <v/>
      </c>
      <c r="AG1765" s="51">
        <f t="shared" si="627"/>
        <v>0</v>
      </c>
      <c r="AH1765" s="51">
        <f t="shared" si="628"/>
        <v>0</v>
      </c>
      <c r="AI1765" s="51">
        <f t="shared" si="629"/>
        <v>5.1356700000000002</v>
      </c>
      <c r="AJ1765" s="51">
        <f t="shared" si="630"/>
        <v>10.812241</v>
      </c>
      <c r="AK1765" s="51">
        <f t="shared" si="631"/>
        <v>19.107475000000001</v>
      </c>
      <c r="AL1765" s="51">
        <f t="shared" si="632"/>
        <v>21.015474000000001</v>
      </c>
      <c r="AM1765" s="51">
        <f t="shared" si="633"/>
        <v>26.706914999999999</v>
      </c>
      <c r="AN1765" s="51">
        <f t="shared" si="634"/>
        <v>27.383023999999999</v>
      </c>
      <c r="AO1765" s="51">
        <f t="shared" si="635"/>
        <v>25.840996000000001</v>
      </c>
      <c r="AP1765" s="51">
        <f t="shared" si="636"/>
        <v>25.577513</v>
      </c>
      <c r="AQ1765" s="51">
        <f t="shared" si="637"/>
        <v>24.795479</v>
      </c>
      <c r="AR1765" s="51">
        <f t="shared" si="638"/>
        <v>23.962475000000001</v>
      </c>
      <c r="AS1765" s="51">
        <f t="shared" si="639"/>
        <v>25.643274000000002</v>
      </c>
      <c r="AT1765" s="51">
        <f t="shared" si="640"/>
        <v>23.457239000000001</v>
      </c>
      <c r="AU1765" s="51">
        <f t="shared" si="641"/>
        <v>29.533953</v>
      </c>
      <c r="AV1765" s="51">
        <f t="shared" si="642"/>
        <v>28.831005000000001</v>
      </c>
      <c r="AY1765">
        <v>42354</v>
      </c>
      <c r="AZ1765">
        <v>42354</v>
      </c>
      <c r="BA1765" t="s">
        <v>29</v>
      </c>
      <c r="BB1765" s="1">
        <f t="shared" si="623"/>
        <v>42354</v>
      </c>
    </row>
    <row r="1766" spans="1:54">
      <c r="A1766" t="str">
        <f t="shared" si="643"/>
        <v>41773Leandro61</v>
      </c>
      <c r="B1766" s="50">
        <v>41773.54</v>
      </c>
      <c r="C1766" s="44">
        <f t="shared" si="622"/>
        <v>41773</v>
      </c>
      <c r="D1766" s="45" t="s">
        <v>28</v>
      </c>
      <c r="E1766" s="42">
        <v>61</v>
      </c>
      <c r="G1766" s="49" t="e">
        <f>VLOOKUP(C1766,#REF!,2,0)</f>
        <v>#REF!</v>
      </c>
      <c r="I1766" s="39" t="s">
        <v>25</v>
      </c>
      <c r="J1766" s="39">
        <v>15.331467018151473</v>
      </c>
      <c r="K1766" s="39">
        <v>31.695148470910805</v>
      </c>
      <c r="L1766" s="39">
        <v>26.439843088011564</v>
      </c>
      <c r="M1766" s="39">
        <v>24.346483297671789</v>
      </c>
      <c r="N1766" s="39">
        <v>29.464574189094961</v>
      </c>
      <c r="O1766" s="39">
        <v>28.971326700944612</v>
      </c>
      <c r="P1766" s="39">
        <v>35.697909338763658</v>
      </c>
      <c r="Q1766" s="39">
        <v>38.229901893123383</v>
      </c>
      <c r="R1766" s="39">
        <v>39.60932690166424</v>
      </c>
      <c r="S1766" s="39" t="s">
        <v>25</v>
      </c>
      <c r="T1766" s="39" t="s">
        <v>25</v>
      </c>
      <c r="U1766" s="39" t="s">
        <v>25</v>
      </c>
      <c r="V1766" s="39" t="s">
        <v>25</v>
      </c>
      <c r="W1766" s="39" t="s">
        <v>25</v>
      </c>
      <c r="X1766" s="39" t="s">
        <v>25</v>
      </c>
      <c r="AA1766">
        <f t="shared" si="624"/>
        <v>41943.344386574077</v>
      </c>
      <c r="AB1766" t="str">
        <f t="shared" si="625"/>
        <v>41943Murilo/Kassio76</v>
      </c>
      <c r="AC1766" s="52">
        <v>41943</v>
      </c>
      <c r="AD1766" s="53" t="s">
        <v>20</v>
      </c>
      <c r="AE1766" s="54">
        <v>76</v>
      </c>
      <c r="AF1766" s="51" t="str">
        <f t="shared" si="626"/>
        <v/>
      </c>
      <c r="AG1766" s="51">
        <f t="shared" si="627"/>
        <v>0</v>
      </c>
      <c r="AH1766" s="51">
        <f t="shared" si="628"/>
        <v>0</v>
      </c>
      <c r="AI1766" s="51">
        <f t="shared" si="629"/>
        <v>7.4215039999999997</v>
      </c>
      <c r="AJ1766" s="51">
        <f t="shared" si="630"/>
        <v>11.229143000000001</v>
      </c>
      <c r="AK1766" s="51">
        <f t="shared" si="631"/>
        <v>18.938821999999998</v>
      </c>
      <c r="AL1766" s="51">
        <f t="shared" si="632"/>
        <v>19.905152999999999</v>
      </c>
      <c r="AM1766" s="51">
        <f t="shared" si="633"/>
        <v>25.119790999999999</v>
      </c>
      <c r="AN1766" s="51">
        <f t="shared" si="634"/>
        <v>25.907093</v>
      </c>
      <c r="AO1766" s="51">
        <f t="shared" si="635"/>
        <v>24.601942000000001</v>
      </c>
      <c r="AP1766" s="51">
        <f t="shared" si="636"/>
        <v>24.473331000000002</v>
      </c>
      <c r="AQ1766" s="51">
        <f t="shared" si="637"/>
        <v>23.269210999999999</v>
      </c>
      <c r="AR1766" s="51">
        <f t="shared" si="638"/>
        <v>23.20673</v>
      </c>
      <c r="AS1766" s="51">
        <f t="shared" si="639"/>
        <v>24.989811</v>
      </c>
      <c r="AT1766" s="51">
        <f t="shared" si="640"/>
        <v>23.331790999999999</v>
      </c>
      <c r="AU1766" s="51">
        <f t="shared" si="641"/>
        <v>29.463267999999999</v>
      </c>
      <c r="AV1766" s="51">
        <f t="shared" si="642"/>
        <v>28.344125999999999</v>
      </c>
      <c r="AY1766">
        <v>42355</v>
      </c>
      <c r="AZ1766">
        <v>42355</v>
      </c>
      <c r="BA1766" t="s">
        <v>29</v>
      </c>
      <c r="BB1766" s="1">
        <f t="shared" si="623"/>
        <v>42355</v>
      </c>
    </row>
    <row r="1767" spans="1:54">
      <c r="A1767" t="str">
        <f t="shared" si="643"/>
        <v>41774Leandro61</v>
      </c>
      <c r="B1767" s="50">
        <v>41774.370000000003</v>
      </c>
      <c r="C1767" s="44">
        <f t="shared" si="622"/>
        <v>41774</v>
      </c>
      <c r="D1767" s="45" t="s">
        <v>28</v>
      </c>
      <c r="E1767" s="42">
        <v>61</v>
      </c>
      <c r="G1767" s="49" t="e">
        <f>VLOOKUP(C1767,#REF!,2,0)</f>
        <v>#REF!</v>
      </c>
      <c r="I1767" s="39" t="s">
        <v>25</v>
      </c>
      <c r="J1767" s="39">
        <v>22.958514906117738</v>
      </c>
      <c r="K1767" s="39">
        <v>31.258217366669225</v>
      </c>
      <c r="L1767" s="39">
        <v>26.707700226323308</v>
      </c>
      <c r="M1767" s="39">
        <v>22.527319668576844</v>
      </c>
      <c r="N1767" s="39">
        <v>29.606934460499193</v>
      </c>
      <c r="O1767" s="39">
        <v>27.383961422551671</v>
      </c>
      <c r="P1767" s="39">
        <v>34.389885205617105</v>
      </c>
      <c r="Q1767" s="39">
        <v>37.113346205157384</v>
      </c>
      <c r="R1767" s="39">
        <v>37.351232876159472</v>
      </c>
      <c r="S1767" s="39" t="s">
        <v>25</v>
      </c>
      <c r="T1767" s="39" t="s">
        <v>25</v>
      </c>
      <c r="U1767" s="39" t="s">
        <v>25</v>
      </c>
      <c r="V1767" s="39" t="s">
        <v>25</v>
      </c>
      <c r="W1767" s="39" t="s">
        <v>25</v>
      </c>
      <c r="X1767" s="39" t="s">
        <v>25</v>
      </c>
      <c r="AA1767">
        <f t="shared" si="624"/>
        <v>41948.664363425924</v>
      </c>
      <c r="AB1767" t="str">
        <f t="shared" si="625"/>
        <v>41948Murilo/Kassio76</v>
      </c>
      <c r="AC1767" s="52">
        <v>41948</v>
      </c>
      <c r="AD1767" s="53" t="s">
        <v>20</v>
      </c>
      <c r="AE1767" s="54">
        <v>76</v>
      </c>
      <c r="AF1767" s="51" t="str">
        <f t="shared" si="626"/>
        <v/>
      </c>
      <c r="AG1767" s="51">
        <f t="shared" si="627"/>
        <v>0</v>
      </c>
      <c r="AH1767" s="51">
        <f t="shared" si="628"/>
        <v>0</v>
      </c>
      <c r="AI1767" s="51">
        <f t="shared" si="629"/>
        <v>20.485567</v>
      </c>
      <c r="AJ1767" s="51">
        <f t="shared" si="630"/>
        <v>23.394455000000001</v>
      </c>
      <c r="AK1767" s="51">
        <f t="shared" si="631"/>
        <v>31.401717999999999</v>
      </c>
      <c r="AL1767" s="51">
        <f t="shared" si="632"/>
        <v>31.988050000000001</v>
      </c>
      <c r="AM1767" s="51">
        <f t="shared" si="633"/>
        <v>36.244323999999999</v>
      </c>
      <c r="AN1767" s="51">
        <f t="shared" si="634"/>
        <v>37.508831000000001</v>
      </c>
      <c r="AO1767" s="51">
        <f t="shared" si="635"/>
        <v>35.620097999999999</v>
      </c>
      <c r="AP1767" s="51">
        <f t="shared" si="636"/>
        <v>35.697848999999998</v>
      </c>
      <c r="AQ1767" s="51">
        <f t="shared" si="637"/>
        <v>34.007137</v>
      </c>
      <c r="AR1767" s="51">
        <f t="shared" si="638"/>
        <v>34.083092000000001</v>
      </c>
      <c r="AS1767" s="51">
        <f t="shared" si="639"/>
        <v>36.401234000000002</v>
      </c>
      <c r="AT1767" s="51">
        <f t="shared" si="640"/>
        <v>33.252102000000001</v>
      </c>
      <c r="AU1767" s="51">
        <f t="shared" si="641"/>
        <v>40.679943000000002</v>
      </c>
      <c r="AV1767" s="51">
        <f t="shared" si="642"/>
        <v>40.845965999999997</v>
      </c>
      <c r="AY1767">
        <v>42356</v>
      </c>
      <c r="AZ1767">
        <v>42356</v>
      </c>
      <c r="BA1767" t="s">
        <v>29</v>
      </c>
      <c r="BB1767" s="1">
        <f t="shared" si="623"/>
        <v>42356</v>
      </c>
    </row>
    <row r="1768" spans="1:54">
      <c r="A1768" t="str">
        <f t="shared" si="643"/>
        <v>41775Leandro61</v>
      </c>
      <c r="B1768" s="50">
        <v>41775.699999999997</v>
      </c>
      <c r="C1768" s="44">
        <f t="shared" si="622"/>
        <v>41775</v>
      </c>
      <c r="D1768" s="45" t="s">
        <v>28</v>
      </c>
      <c r="E1768" s="42">
        <v>61</v>
      </c>
      <c r="G1768" s="49" t="e">
        <f>VLOOKUP(C1768,#REF!,2,0)</f>
        <v>#REF!</v>
      </c>
      <c r="I1768" s="39" t="s">
        <v>25</v>
      </c>
      <c r="J1768" s="39">
        <v>15.632300437062046</v>
      </c>
      <c r="K1768" s="39">
        <v>30.031108717450216</v>
      </c>
      <c r="L1768" s="39">
        <v>25.843067567148548</v>
      </c>
      <c r="M1768" s="39">
        <v>22.648608032144889</v>
      </c>
      <c r="N1768" s="39">
        <v>26.843595369446891</v>
      </c>
      <c r="O1768" s="39">
        <v>27.725077330140639</v>
      </c>
      <c r="P1768" s="39">
        <v>34.771441104919724</v>
      </c>
      <c r="Q1768" s="39">
        <v>38.150335700268052</v>
      </c>
      <c r="R1768" s="39">
        <v>37.113346205157384</v>
      </c>
      <c r="S1768" s="39" t="s">
        <v>25</v>
      </c>
      <c r="T1768" s="39" t="s">
        <v>25</v>
      </c>
      <c r="U1768" s="39" t="s">
        <v>25</v>
      </c>
      <c r="V1768" s="39" t="s">
        <v>25</v>
      </c>
      <c r="W1768" s="39" t="s">
        <v>25</v>
      </c>
      <c r="X1768" s="39" t="s">
        <v>25</v>
      </c>
      <c r="AA1768">
        <f t="shared" si="624"/>
        <v>41950.354907407411</v>
      </c>
      <c r="AB1768" t="str">
        <f t="shared" si="625"/>
        <v>41950Murilo/Kassio76</v>
      </c>
      <c r="AC1768" s="52">
        <v>41950</v>
      </c>
      <c r="AD1768" s="53" t="s">
        <v>20</v>
      </c>
      <c r="AE1768" s="54">
        <v>76</v>
      </c>
      <c r="AF1768" s="51" t="str">
        <f t="shared" si="626"/>
        <v/>
      </c>
      <c r="AG1768" s="51">
        <f t="shared" si="627"/>
        <v>0</v>
      </c>
      <c r="AH1768" s="51">
        <f t="shared" si="628"/>
        <v>0</v>
      </c>
      <c r="AI1768" s="51">
        <f t="shared" si="629"/>
        <v>17.242757999999998</v>
      </c>
      <c r="AJ1768" s="51">
        <f t="shared" si="630"/>
        <v>21.015474000000001</v>
      </c>
      <c r="AK1768" s="51">
        <f t="shared" si="631"/>
        <v>28.205767000000002</v>
      </c>
      <c r="AL1768" s="51">
        <f t="shared" si="632"/>
        <v>28.761232</v>
      </c>
      <c r="AM1768" s="51">
        <f t="shared" si="633"/>
        <v>34.311497000000003</v>
      </c>
      <c r="AN1768" s="51">
        <f t="shared" si="634"/>
        <v>34.617221999999998</v>
      </c>
      <c r="AO1768" s="51">
        <f t="shared" si="635"/>
        <v>32.357277000000003</v>
      </c>
      <c r="AP1768" s="51">
        <f t="shared" si="636"/>
        <v>32.579844999999999</v>
      </c>
      <c r="AQ1768" s="51">
        <f t="shared" si="637"/>
        <v>31.914465</v>
      </c>
      <c r="AR1768" s="51">
        <f t="shared" si="638"/>
        <v>31.547816999999998</v>
      </c>
      <c r="AS1768" s="51">
        <f t="shared" si="639"/>
        <v>32.728637999999997</v>
      </c>
      <c r="AT1768" s="51">
        <f t="shared" si="640"/>
        <v>29.111183</v>
      </c>
      <c r="AU1768" s="51">
        <f t="shared" si="641"/>
        <v>35.542458000000003</v>
      </c>
      <c r="AV1768" s="51">
        <f t="shared" si="642"/>
        <v>33.704093999999998</v>
      </c>
      <c r="AY1768">
        <v>42374</v>
      </c>
      <c r="AZ1768">
        <v>42374</v>
      </c>
      <c r="BA1768" t="s">
        <v>29</v>
      </c>
      <c r="BB1768" s="1">
        <f t="shared" si="623"/>
        <v>42374</v>
      </c>
    </row>
    <row r="1769" spans="1:54">
      <c r="A1769" t="str">
        <f t="shared" si="643"/>
        <v>41778Leandro61</v>
      </c>
      <c r="B1769" s="50">
        <v>41778.74</v>
      </c>
      <c r="C1769" s="44">
        <f t="shared" si="622"/>
        <v>41778</v>
      </c>
      <c r="D1769" s="45" t="s">
        <v>28</v>
      </c>
      <c r="E1769" s="42">
        <v>61</v>
      </c>
      <c r="G1769" s="49" t="e">
        <f>VLOOKUP(C1769,#REF!,2,0)</f>
        <v>#REF!</v>
      </c>
      <c r="I1769" s="39" t="s">
        <v>25</v>
      </c>
      <c r="J1769" s="39">
        <v>20.195715845070939</v>
      </c>
      <c r="K1769" s="39">
        <v>29.394988201374424</v>
      </c>
      <c r="L1769" s="39">
        <v>23.774625204109729</v>
      </c>
      <c r="M1769" s="39">
        <v>22.587865251289752</v>
      </c>
      <c r="N1769" s="39">
        <v>29.184058792032907</v>
      </c>
      <c r="O1769" s="39">
        <v>24.989886479598269</v>
      </c>
      <c r="P1769" s="39">
        <v>34.696764314225788</v>
      </c>
      <c r="Q1769" s="39">
        <v>35.234125631414877</v>
      </c>
      <c r="R1769" s="39">
        <v>36.168782334924884</v>
      </c>
      <c r="S1769" s="39" t="s">
        <v>25</v>
      </c>
      <c r="T1769" s="39" t="s">
        <v>25</v>
      </c>
      <c r="U1769" s="39" t="s">
        <v>25</v>
      </c>
      <c r="V1769" s="39" t="s">
        <v>25</v>
      </c>
      <c r="W1769" s="39" t="s">
        <v>25</v>
      </c>
      <c r="X1769" s="39" t="s">
        <v>25</v>
      </c>
      <c r="AA1769">
        <f t="shared" si="624"/>
        <v>41956.685520833336</v>
      </c>
      <c r="AB1769" t="str">
        <f t="shared" si="625"/>
        <v>41956Murilo/Kassio76</v>
      </c>
      <c r="AC1769" s="52">
        <v>41956</v>
      </c>
      <c r="AD1769" s="53" t="s">
        <v>20</v>
      </c>
      <c r="AE1769" s="54">
        <v>76</v>
      </c>
      <c r="AF1769" s="51" t="str">
        <f t="shared" si="626"/>
        <v/>
      </c>
      <c r="AG1769" s="51">
        <f t="shared" si="627"/>
        <v>0</v>
      </c>
      <c r="AH1769" s="51">
        <f t="shared" si="628"/>
        <v>0</v>
      </c>
      <c r="AI1769" s="51">
        <f t="shared" si="629"/>
        <v>21.372751000000001</v>
      </c>
      <c r="AJ1769" s="51">
        <f t="shared" si="630"/>
        <v>20.661383000000001</v>
      </c>
      <c r="AK1769" s="51">
        <f t="shared" si="631"/>
        <v>26.774146999999999</v>
      </c>
      <c r="AL1769" s="51">
        <f t="shared" si="632"/>
        <v>26.841442000000001</v>
      </c>
      <c r="AM1769" s="51">
        <f t="shared" si="633"/>
        <v>32.061729</v>
      </c>
      <c r="AN1769" s="51">
        <f t="shared" si="634"/>
        <v>32.505577000000002</v>
      </c>
      <c r="AO1769" s="51">
        <f t="shared" si="635"/>
        <v>30.965553</v>
      </c>
      <c r="AP1769" s="51">
        <f t="shared" si="636"/>
        <v>31.110600999999999</v>
      </c>
      <c r="AQ1769" s="51">
        <f t="shared" si="637"/>
        <v>30.317093</v>
      </c>
      <c r="AR1769" s="51">
        <f t="shared" si="638"/>
        <v>30.676480999999999</v>
      </c>
      <c r="AS1769" s="51">
        <f t="shared" si="639"/>
        <v>32.654209000000002</v>
      </c>
      <c r="AT1769" s="51">
        <f t="shared" si="640"/>
        <v>29.041008000000001</v>
      </c>
      <c r="AU1769" s="51">
        <f t="shared" si="641"/>
        <v>35.853580000000001</v>
      </c>
      <c r="AV1769" s="51">
        <f t="shared" si="642"/>
        <v>33.704093999999998</v>
      </c>
      <c r="AY1769">
        <v>42375</v>
      </c>
      <c r="AZ1769">
        <v>42375</v>
      </c>
      <c r="BA1769" t="s">
        <v>29</v>
      </c>
      <c r="BB1769" s="1">
        <f t="shared" si="623"/>
        <v>42375</v>
      </c>
    </row>
    <row r="1770" spans="1:54">
      <c r="A1770" t="str">
        <f t="shared" si="643"/>
        <v>41654Leandro62</v>
      </c>
      <c r="B1770" s="50">
        <v>41654.410000000003</v>
      </c>
      <c r="C1770" s="44">
        <f t="shared" ref="C1770:C1833" si="644">DATE(YEAR(B1770),MONTH(B1770),DAY(B1770))</f>
        <v>41654</v>
      </c>
      <c r="D1770" s="45" t="s">
        <v>28</v>
      </c>
      <c r="E1770" s="42">
        <v>62</v>
      </c>
      <c r="G1770" s="49" t="e">
        <f>VLOOKUP(C1770,#REF!,2,0)</f>
        <v>#REF!</v>
      </c>
      <c r="I1770" s="39">
        <v>25.843067567148548</v>
      </c>
      <c r="J1770" s="39">
        <v>30.822613260455196</v>
      </c>
      <c r="K1770" s="39">
        <v>39.36536607570833</v>
      </c>
      <c r="L1770" s="39">
        <v>36.168782334924884</v>
      </c>
      <c r="M1770" s="39">
        <v>31.549017261247293</v>
      </c>
      <c r="N1770" s="39">
        <v>31.4761760228931</v>
      </c>
      <c r="O1770" s="39">
        <v>35.932830143967273</v>
      </c>
      <c r="P1770" s="39">
        <v>40.350916102682504</v>
      </c>
      <c r="Q1770" s="39">
        <v>46.242758163470569</v>
      </c>
      <c r="R1770" s="39">
        <v>44.063208524967472</v>
      </c>
      <c r="S1770" s="39">
        <v>46.950631604479319</v>
      </c>
      <c r="T1770" s="39">
        <v>47.665713463761946</v>
      </c>
      <c r="U1770" s="39">
        <v>47.12966374707257</v>
      </c>
      <c r="V1770" s="39">
        <v>48.473654125172516</v>
      </c>
      <c r="W1770" s="39">
        <v>48.473654125172516</v>
      </c>
      <c r="X1770" s="39">
        <v>47.12966374707257</v>
      </c>
      <c r="AA1770">
        <f t="shared" si="624"/>
        <v>41957.317939814813</v>
      </c>
      <c r="AB1770" t="str">
        <f t="shared" si="625"/>
        <v>41957Murilo/Kassio76</v>
      </c>
      <c r="AC1770" s="52">
        <v>41957</v>
      </c>
      <c r="AD1770" s="53" t="s">
        <v>20</v>
      </c>
      <c r="AE1770" s="54">
        <v>76</v>
      </c>
      <c r="AF1770" s="51" t="str">
        <f t="shared" si="626"/>
        <v/>
      </c>
      <c r="AG1770" s="51">
        <f t="shared" si="627"/>
        <v>0</v>
      </c>
      <c r="AH1770" s="51">
        <f t="shared" si="628"/>
        <v>0</v>
      </c>
      <c r="AI1770" s="51">
        <f t="shared" si="629"/>
        <v>20.310499</v>
      </c>
      <c r="AJ1770" s="51">
        <f t="shared" si="630"/>
        <v>19.618271</v>
      </c>
      <c r="AK1770" s="51">
        <f t="shared" si="631"/>
        <v>29.322168000000001</v>
      </c>
      <c r="AL1770" s="51">
        <f t="shared" si="632"/>
        <v>28.067778000000001</v>
      </c>
      <c r="AM1770" s="51">
        <f t="shared" si="633"/>
        <v>32.209347000000001</v>
      </c>
      <c r="AN1770" s="51">
        <f t="shared" si="634"/>
        <v>32.283279</v>
      </c>
      <c r="AO1770" s="51">
        <f t="shared" si="635"/>
        <v>30.965553</v>
      </c>
      <c r="AP1770" s="51">
        <f t="shared" si="636"/>
        <v>31.038038</v>
      </c>
      <c r="AQ1770" s="51">
        <f t="shared" si="637"/>
        <v>30.317093</v>
      </c>
      <c r="AR1770" s="51">
        <f t="shared" si="638"/>
        <v>31.038038</v>
      </c>
      <c r="AS1770" s="51">
        <f t="shared" si="639"/>
        <v>32.505577000000002</v>
      </c>
      <c r="AT1770" s="51">
        <f t="shared" si="640"/>
        <v>29.251740000000002</v>
      </c>
      <c r="AU1770" s="51">
        <f t="shared" si="641"/>
        <v>35.775677000000002</v>
      </c>
      <c r="AV1770" s="51">
        <f t="shared" si="642"/>
        <v>33.252102000000001</v>
      </c>
      <c r="AY1770">
        <v>42377</v>
      </c>
      <c r="AZ1770">
        <v>42377</v>
      </c>
      <c r="BA1770" t="s">
        <v>29</v>
      </c>
      <c r="BB1770" s="1">
        <f t="shared" si="623"/>
        <v>42377</v>
      </c>
    </row>
    <row r="1771" spans="1:54">
      <c r="A1771" t="str">
        <f t="shared" si="643"/>
        <v>41659Leandro62</v>
      </c>
      <c r="B1771" s="50">
        <v>41659.410000000003</v>
      </c>
      <c r="C1771" s="44">
        <f t="shared" si="644"/>
        <v>41659</v>
      </c>
      <c r="D1771" s="45" t="s">
        <v>28</v>
      </c>
      <c r="E1771" s="42">
        <v>62</v>
      </c>
      <c r="G1771" s="49" t="e">
        <f>VLOOKUP(C1771,#REF!,2,0)</f>
        <v>#REF!</v>
      </c>
      <c r="I1771" s="39">
        <v>15.281072636420857</v>
      </c>
      <c r="J1771" s="39">
        <v>26.439843088011564</v>
      </c>
      <c r="K1771" s="39">
        <v>34.696764314225788</v>
      </c>
      <c r="L1771" s="39">
        <v>32.506571542122735</v>
      </c>
      <c r="M1771" s="39">
        <v>31.258217366669225</v>
      </c>
      <c r="N1771" s="39">
        <v>31.403447314375562</v>
      </c>
      <c r="O1771" s="39">
        <v>36.012411939620371</v>
      </c>
      <c r="P1771" s="39">
        <v>39.038169431670951</v>
      </c>
      <c r="Q1771" s="39">
        <v>46.065844845509837</v>
      </c>
      <c r="R1771" s="39">
        <v>45.103429798259462</v>
      </c>
      <c r="S1771" s="39">
        <v>45.717339912175099</v>
      </c>
      <c r="T1771" s="39">
        <v>47.842769343497096</v>
      </c>
      <c r="U1771" s="39">
        <v>47.665713463761946</v>
      </c>
      <c r="V1771" s="39">
        <v>48.473654125172516</v>
      </c>
      <c r="W1771" s="39">
        <v>49.286681355844692</v>
      </c>
      <c r="X1771" s="39">
        <v>48.024067459618074</v>
      </c>
      <c r="AA1771">
        <f t="shared" si="624"/>
        <v>41960.663472222222</v>
      </c>
      <c r="AB1771" t="str">
        <f t="shared" si="625"/>
        <v>41960Murilo/Kassio76</v>
      </c>
      <c r="AC1771" s="52">
        <v>41960</v>
      </c>
      <c r="AD1771" s="53" t="s">
        <v>20</v>
      </c>
      <c r="AE1771" s="54">
        <v>76</v>
      </c>
      <c r="AF1771" s="51" t="str">
        <f t="shared" si="626"/>
        <v/>
      </c>
      <c r="AG1771" s="51">
        <f t="shared" si="627"/>
        <v>0</v>
      </c>
      <c r="AH1771" s="51">
        <f t="shared" si="628"/>
        <v>0</v>
      </c>
      <c r="AI1771" s="51">
        <f t="shared" si="629"/>
        <v>14.107203</v>
      </c>
      <c r="AJ1771" s="51">
        <f t="shared" si="630"/>
        <v>18.492947000000001</v>
      </c>
      <c r="AK1771" s="51">
        <f t="shared" si="631"/>
        <v>26.105858000000001</v>
      </c>
      <c r="AL1771" s="51">
        <f t="shared" si="632"/>
        <v>26.039528000000001</v>
      </c>
      <c r="AM1771" s="51">
        <f t="shared" si="633"/>
        <v>30.317093</v>
      </c>
      <c r="AN1771" s="51">
        <f t="shared" si="634"/>
        <v>30.748636000000001</v>
      </c>
      <c r="AO1771" s="51">
        <f t="shared" si="635"/>
        <v>28.970938</v>
      </c>
      <c r="AP1771" s="51">
        <f t="shared" si="636"/>
        <v>28.761232</v>
      </c>
      <c r="AQ1771" s="51">
        <f t="shared" si="637"/>
        <v>28.413414</v>
      </c>
      <c r="AR1771" s="51">
        <f t="shared" si="638"/>
        <v>28.831005000000001</v>
      </c>
      <c r="AS1771" s="51">
        <f t="shared" si="639"/>
        <v>30.317093</v>
      </c>
      <c r="AT1771" s="51">
        <f t="shared" si="640"/>
        <v>27.998936</v>
      </c>
      <c r="AU1771" s="51">
        <f t="shared" si="641"/>
        <v>34.159145000000002</v>
      </c>
      <c r="AV1771" s="51">
        <f t="shared" si="642"/>
        <v>32.135517</v>
      </c>
      <c r="AY1771">
        <v>42383</v>
      </c>
      <c r="AZ1771">
        <v>42383</v>
      </c>
      <c r="BA1771" t="s">
        <v>29</v>
      </c>
      <c r="BB1771" s="1">
        <f t="shared" si="623"/>
        <v>42383</v>
      </c>
    </row>
    <row r="1772" spans="1:54">
      <c r="A1772" t="str">
        <f t="shared" si="643"/>
        <v>41667Leandro62</v>
      </c>
      <c r="B1772" s="50">
        <v>41667.31</v>
      </c>
      <c r="C1772" s="44">
        <f t="shared" si="644"/>
        <v>41667</v>
      </c>
      <c r="D1772" s="45" t="s">
        <v>28</v>
      </c>
      <c r="E1772" s="42">
        <v>62</v>
      </c>
      <c r="G1772" s="49" t="e">
        <f>VLOOKUP(C1772,#REF!,2,0)</f>
        <v>#REF!</v>
      </c>
      <c r="I1772" s="39">
        <v>8.8971757633023643</v>
      </c>
      <c r="J1772" s="39">
        <v>15.938874261987813</v>
      </c>
      <c r="K1772" s="39">
        <v>22.897306562415068</v>
      </c>
      <c r="L1772" s="39">
        <v>24.602517203561465</v>
      </c>
      <c r="M1772" s="39">
        <v>27.045762726157019</v>
      </c>
      <c r="N1772" s="39">
        <v>26.843595369446891</v>
      </c>
      <c r="O1772" s="39">
        <v>29.184058792032907</v>
      </c>
      <c r="P1772" s="39">
        <v>30.319937126071071</v>
      </c>
      <c r="Q1772" s="39">
        <v>40.021753574366556</v>
      </c>
      <c r="R1772" s="39">
        <v>39.122284404032307</v>
      </c>
      <c r="S1772" s="39">
        <v>43.634309424371743</v>
      </c>
      <c r="T1772" s="39">
        <v>45.452468367198641</v>
      </c>
      <c r="U1772" s="39">
        <v>45.366940983273587</v>
      </c>
      <c r="V1772" s="39">
        <v>46.863085043029756</v>
      </c>
      <c r="W1772" s="39">
        <v>46.950631604479319</v>
      </c>
      <c r="X1772" s="39">
        <v>46.156096604540451</v>
      </c>
      <c r="AA1772">
        <f t="shared" si="624"/>
        <v>41962.623449074075</v>
      </c>
      <c r="AB1772" t="str">
        <f t="shared" si="625"/>
        <v>41962Murilo/Kassio76</v>
      </c>
      <c r="AC1772" s="52">
        <v>41962</v>
      </c>
      <c r="AD1772" s="53" t="s">
        <v>20</v>
      </c>
      <c r="AE1772" s="54">
        <v>76</v>
      </c>
      <c r="AF1772" s="51" t="str">
        <f t="shared" si="626"/>
        <v/>
      </c>
      <c r="AG1772" s="51">
        <f t="shared" si="627"/>
        <v>0</v>
      </c>
      <c r="AH1772" s="51">
        <f t="shared" si="628"/>
        <v>0</v>
      </c>
      <c r="AI1772" s="51">
        <f t="shared" si="629"/>
        <v>9.9260900000000003</v>
      </c>
      <c r="AJ1772" s="51">
        <f t="shared" si="630"/>
        <v>16.818943000000001</v>
      </c>
      <c r="AK1772" s="51">
        <f t="shared" si="631"/>
        <v>24.795479</v>
      </c>
      <c r="AL1772" s="51">
        <f t="shared" si="632"/>
        <v>24.666338</v>
      </c>
      <c r="AM1772" s="51">
        <f t="shared" si="633"/>
        <v>29.463267999999999</v>
      </c>
      <c r="AN1772" s="51">
        <f t="shared" si="634"/>
        <v>29.604711999999999</v>
      </c>
      <c r="AO1772" s="51">
        <f t="shared" si="635"/>
        <v>27.724340000000002</v>
      </c>
      <c r="AP1772" s="51">
        <f t="shared" si="636"/>
        <v>27.998936</v>
      </c>
      <c r="AQ1772" s="51">
        <f t="shared" si="637"/>
        <v>27.519283000000001</v>
      </c>
      <c r="AR1772" s="51">
        <f t="shared" si="638"/>
        <v>27.724340000000002</v>
      </c>
      <c r="AS1772" s="51">
        <f t="shared" si="639"/>
        <v>29.111183</v>
      </c>
      <c r="AT1772" s="51">
        <f t="shared" si="640"/>
        <v>26.505780999999999</v>
      </c>
      <c r="AU1772" s="51">
        <f t="shared" si="641"/>
        <v>32.803176999999998</v>
      </c>
      <c r="AV1772" s="51">
        <f t="shared" si="642"/>
        <v>30.965553</v>
      </c>
      <c r="AY1772">
        <v>42388</v>
      </c>
      <c r="AZ1772">
        <v>42388</v>
      </c>
      <c r="BA1772" t="s">
        <v>29</v>
      </c>
      <c r="BB1772" s="1">
        <f t="shared" si="623"/>
        <v>42388</v>
      </c>
    </row>
    <row r="1773" spans="1:54">
      <c r="A1773" t="str">
        <f t="shared" si="643"/>
        <v>41678Leandro62</v>
      </c>
      <c r="B1773" s="50">
        <v>41678.74</v>
      </c>
      <c r="C1773" s="44">
        <f t="shared" si="644"/>
        <v>41678</v>
      </c>
      <c r="D1773" s="45" t="s">
        <v>28</v>
      </c>
      <c r="E1773" s="42">
        <v>62</v>
      </c>
      <c r="G1773" s="49" t="e">
        <f>VLOOKUP(C1773,#REF!,2,0)</f>
        <v>#REF!</v>
      </c>
      <c r="I1773" s="39">
        <v>12.940343148418011</v>
      </c>
      <c r="J1773" s="39">
        <v>18.660551772487175</v>
      </c>
      <c r="K1773" s="39">
        <v>20.137329320932277</v>
      </c>
      <c r="L1773" s="39">
        <v>22.527319668576844</v>
      </c>
      <c r="M1773" s="39">
        <v>25.185091075813251</v>
      </c>
      <c r="N1773" s="39">
        <v>24.795696076969286</v>
      </c>
      <c r="O1773" s="39">
        <v>25.909529037293083</v>
      </c>
      <c r="P1773" s="39">
        <v>24.666829165165282</v>
      </c>
      <c r="Q1773" s="39">
        <v>31.330831047951751</v>
      </c>
      <c r="R1773" s="39">
        <v>29.819900035798465</v>
      </c>
      <c r="S1773" s="39">
        <v>34.696764314225788</v>
      </c>
      <c r="T1773" s="39">
        <v>36.560108405557301</v>
      </c>
      <c r="U1773" s="39">
        <v>39.122284404032307</v>
      </c>
      <c r="V1773" s="39">
        <v>41.098304169108744</v>
      </c>
      <c r="W1773" s="39">
        <v>43.464136464447144</v>
      </c>
      <c r="X1773" s="39">
        <v>42.863484741931728</v>
      </c>
      <c r="AA1773">
        <f t="shared" si="624"/>
        <v>41963.37771990741</v>
      </c>
      <c r="AB1773" t="str">
        <f t="shared" si="625"/>
        <v>41963Murilo/Kassio76</v>
      </c>
      <c r="AC1773" s="52">
        <v>41963</v>
      </c>
      <c r="AD1773" s="53" t="s">
        <v>20</v>
      </c>
      <c r="AE1773" s="54">
        <v>76</v>
      </c>
      <c r="AF1773" s="51" t="str">
        <f t="shared" si="626"/>
        <v/>
      </c>
      <c r="AG1773" s="51">
        <f t="shared" si="627"/>
        <v>0</v>
      </c>
      <c r="AH1773" s="51">
        <f t="shared" si="628"/>
        <v>0</v>
      </c>
      <c r="AI1773" s="51">
        <f t="shared" si="629"/>
        <v>10.004889</v>
      </c>
      <c r="AJ1773" s="51">
        <f t="shared" si="630"/>
        <v>16.818943000000001</v>
      </c>
      <c r="AK1773" s="51">
        <f t="shared" si="631"/>
        <v>23.962475000000001</v>
      </c>
      <c r="AL1773" s="51">
        <f t="shared" si="632"/>
        <v>24.730868999999998</v>
      </c>
      <c r="AM1773" s="51">
        <f t="shared" si="633"/>
        <v>28.900929999999999</v>
      </c>
      <c r="AN1773" s="51">
        <f t="shared" si="634"/>
        <v>29.463267999999999</v>
      </c>
      <c r="AO1773" s="51">
        <f t="shared" si="635"/>
        <v>27.587548999999999</v>
      </c>
      <c r="AP1773" s="51">
        <f t="shared" si="636"/>
        <v>27.655892999999999</v>
      </c>
      <c r="AQ1773" s="51">
        <f t="shared" si="637"/>
        <v>27.587548999999999</v>
      </c>
      <c r="AR1773" s="51">
        <f t="shared" si="638"/>
        <v>27.792849</v>
      </c>
      <c r="AS1773" s="51">
        <f t="shared" si="639"/>
        <v>29.111183</v>
      </c>
      <c r="AT1773" s="51">
        <f t="shared" si="640"/>
        <v>26.841442000000001</v>
      </c>
      <c r="AU1773" s="51">
        <f t="shared" si="641"/>
        <v>32.952477000000002</v>
      </c>
      <c r="AV1773" s="51">
        <f t="shared" si="642"/>
        <v>31.110600999999999</v>
      </c>
      <c r="AY1773">
        <v>42390</v>
      </c>
      <c r="AZ1773">
        <v>42390</v>
      </c>
      <c r="BA1773" t="s">
        <v>29</v>
      </c>
      <c r="BB1773" s="1">
        <f t="shared" si="623"/>
        <v>42390</v>
      </c>
    </row>
    <row r="1774" spans="1:54">
      <c r="A1774" t="str">
        <f t="shared" si="643"/>
        <v>41679Leandro62</v>
      </c>
      <c r="B1774" s="50">
        <v>41679.72</v>
      </c>
      <c r="C1774" s="44">
        <f t="shared" si="644"/>
        <v>41679</v>
      </c>
      <c r="D1774" s="45" t="s">
        <v>28</v>
      </c>
      <c r="E1774" s="42">
        <v>62</v>
      </c>
      <c r="G1774" s="49" t="e">
        <f>VLOOKUP(C1774,#REF!,2,0)</f>
        <v>#REF!</v>
      </c>
      <c r="I1774" s="39">
        <v>7.3556825061594813</v>
      </c>
      <c r="J1774" s="39">
        <v>16.454358687170267</v>
      </c>
      <c r="K1774" s="39">
        <v>19.733878907716537</v>
      </c>
      <c r="L1774" s="39">
        <v>22.281407616218882</v>
      </c>
      <c r="M1774" s="39">
        <v>25.119878410560382</v>
      </c>
      <c r="N1774" s="39">
        <v>24.86034508255312</v>
      </c>
      <c r="O1774" s="39">
        <v>26.307862303285166</v>
      </c>
      <c r="P1774" s="39">
        <v>24.282823926654327</v>
      </c>
      <c r="Q1774" s="39">
        <v>31.038429479387379</v>
      </c>
      <c r="R1774" s="39">
        <v>28.622807020332626</v>
      </c>
      <c r="S1774" s="39">
        <v>33.858178302968909</v>
      </c>
      <c r="T1774" s="39">
        <v>36.245561998426808</v>
      </c>
      <c r="U1774" s="39">
        <v>38.716215636246979</v>
      </c>
      <c r="V1774" s="39">
        <v>40.59893966295413</v>
      </c>
      <c r="W1774" s="39">
        <v>42.695464172735235</v>
      </c>
      <c r="X1774" s="39">
        <v>42.7811117177406</v>
      </c>
      <c r="AA1774">
        <f t="shared" si="624"/>
        <v>41967.678368055553</v>
      </c>
      <c r="AB1774" t="str">
        <f t="shared" si="625"/>
        <v>41967Murilo/Kassio76</v>
      </c>
      <c r="AC1774" s="52">
        <v>41967</v>
      </c>
      <c r="AD1774" s="53" t="s">
        <v>20</v>
      </c>
      <c r="AE1774" s="54">
        <v>76</v>
      </c>
      <c r="AF1774" s="51" t="str">
        <f t="shared" si="626"/>
        <v/>
      </c>
      <c r="AG1774" s="51">
        <f t="shared" si="627"/>
        <v>0</v>
      </c>
      <c r="AH1774" s="51">
        <f t="shared" si="628"/>
        <v>0</v>
      </c>
      <c r="AI1774" s="51">
        <f t="shared" si="629"/>
        <v>8.7862050000000007</v>
      </c>
      <c r="AJ1774" s="51">
        <f t="shared" si="630"/>
        <v>12.939685000000001</v>
      </c>
      <c r="AK1774" s="51">
        <f t="shared" si="631"/>
        <v>22.096827000000001</v>
      </c>
      <c r="AL1774" s="51">
        <f t="shared" si="632"/>
        <v>22.771705999999998</v>
      </c>
      <c r="AM1774" s="51">
        <f t="shared" si="633"/>
        <v>27.383023999999999</v>
      </c>
      <c r="AN1774" s="51">
        <f t="shared" si="634"/>
        <v>27.930150999999999</v>
      </c>
      <c r="AO1774" s="51">
        <f t="shared" si="635"/>
        <v>26.30545</v>
      </c>
      <c r="AP1774" s="51">
        <f t="shared" si="636"/>
        <v>26.372135</v>
      </c>
      <c r="AQ1774" s="51">
        <f t="shared" si="637"/>
        <v>25.774999999999999</v>
      </c>
      <c r="AR1774" s="51">
        <f t="shared" si="638"/>
        <v>26.039528000000001</v>
      </c>
      <c r="AS1774" s="51">
        <f t="shared" si="639"/>
        <v>27.655892999999999</v>
      </c>
      <c r="AT1774" s="51">
        <f t="shared" si="640"/>
        <v>26.105858000000001</v>
      </c>
      <c r="AU1774" s="51">
        <f t="shared" si="641"/>
        <v>31.840954</v>
      </c>
      <c r="AV1774" s="51">
        <f t="shared" si="642"/>
        <v>30.245471999999999</v>
      </c>
      <c r="AY1774">
        <v>42392</v>
      </c>
      <c r="AZ1774">
        <v>42392</v>
      </c>
      <c r="BA1774" t="s">
        <v>29</v>
      </c>
      <c r="BB1774" s="1">
        <f t="shared" si="623"/>
        <v>42392</v>
      </c>
    </row>
    <row r="1775" spans="1:54">
      <c r="A1775" t="str">
        <f t="shared" si="643"/>
        <v>41681Leandro62</v>
      </c>
      <c r="B1775" s="50">
        <v>41681.4</v>
      </c>
      <c r="C1775" s="44">
        <f t="shared" si="644"/>
        <v>41681</v>
      </c>
      <c r="D1775" s="45" t="s">
        <v>28</v>
      </c>
      <c r="E1775" s="42">
        <v>62</v>
      </c>
      <c r="G1775" s="49" t="e">
        <f>VLOOKUP(C1775,#REF!,2,0)</f>
        <v>#REF!</v>
      </c>
      <c r="I1775" s="39">
        <v>8.531918142007731</v>
      </c>
      <c r="J1775" s="39">
        <v>14.445292559125429</v>
      </c>
      <c r="K1775" s="39">
        <v>19.733878907716537</v>
      </c>
      <c r="L1775" s="39">
        <v>21.975313970293982</v>
      </c>
      <c r="M1775" s="39">
        <v>24.602517203561465</v>
      </c>
      <c r="N1775" s="39">
        <v>24.282823926654327</v>
      </c>
      <c r="O1775" s="39">
        <v>25.776720178758325</v>
      </c>
      <c r="P1775" s="39">
        <v>23.774625204109729</v>
      </c>
      <c r="Q1775" s="39">
        <v>29.960630635232683</v>
      </c>
      <c r="R1775" s="39">
        <v>28.068920443799996</v>
      </c>
      <c r="S1775" s="39">
        <v>32.880069909578808</v>
      </c>
      <c r="T1775" s="39">
        <v>34.696764314225788</v>
      </c>
      <c r="U1775" s="39">
        <v>37.113346205157384</v>
      </c>
      <c r="V1775" s="39">
        <v>38.716215636246979</v>
      </c>
      <c r="W1775" s="39">
        <v>41.5138491348443</v>
      </c>
      <c r="X1775" s="39">
        <v>41.42977434327323</v>
      </c>
      <c r="AA1775">
        <f t="shared" si="624"/>
        <v>41970.588495370372</v>
      </c>
      <c r="AB1775" t="str">
        <f t="shared" si="625"/>
        <v>41970Murilo/Kassio76</v>
      </c>
      <c r="AC1775" s="52">
        <v>41970</v>
      </c>
      <c r="AD1775" s="53" t="s">
        <v>20</v>
      </c>
      <c r="AE1775" s="54">
        <v>76</v>
      </c>
      <c r="AF1775" s="51" t="str">
        <f t="shared" si="626"/>
        <v/>
      </c>
      <c r="AG1775" s="51">
        <f t="shared" si="627"/>
        <v>0</v>
      </c>
      <c r="AH1775" s="51">
        <f t="shared" si="628"/>
        <v>0</v>
      </c>
      <c r="AI1775" s="51">
        <f t="shared" si="629"/>
        <v>20.661383000000001</v>
      </c>
      <c r="AJ1775" s="51">
        <f t="shared" si="630"/>
        <v>23.144293000000001</v>
      </c>
      <c r="AK1775" s="51">
        <f t="shared" si="631"/>
        <v>31.694199000000001</v>
      </c>
      <c r="AL1775" s="51">
        <f t="shared" si="632"/>
        <v>31.474726</v>
      </c>
      <c r="AM1775" s="51">
        <f t="shared" si="633"/>
        <v>35.697848999999998</v>
      </c>
      <c r="AN1775" s="51">
        <f t="shared" si="634"/>
        <v>36.716000000000001</v>
      </c>
      <c r="AO1775" s="51">
        <f t="shared" si="635"/>
        <v>35.232684999999996</v>
      </c>
      <c r="AP1775" s="51">
        <f t="shared" si="636"/>
        <v>35.697848999999998</v>
      </c>
      <c r="AQ1775" s="51">
        <f t="shared" si="637"/>
        <v>34.387813999999999</v>
      </c>
      <c r="AR1775" s="51">
        <f t="shared" si="638"/>
        <v>35.078319999999998</v>
      </c>
      <c r="AS1775" s="51">
        <f t="shared" si="639"/>
        <v>37.111370000000001</v>
      </c>
      <c r="AT1775" s="51">
        <f t="shared" si="640"/>
        <v>33.704093999999998</v>
      </c>
      <c r="AU1775" s="51">
        <f t="shared" si="641"/>
        <v>41.178967</v>
      </c>
      <c r="AV1775" s="51">
        <f t="shared" si="642"/>
        <v>41.345923999999997</v>
      </c>
      <c r="AY1775">
        <v>42398</v>
      </c>
      <c r="AZ1775">
        <v>42398</v>
      </c>
      <c r="BA1775" t="s">
        <v>29</v>
      </c>
      <c r="BB1775" s="1">
        <f t="shared" si="623"/>
        <v>42398</v>
      </c>
    </row>
    <row r="1776" spans="1:54">
      <c r="A1776" t="str">
        <f t="shared" si="643"/>
        <v>41687Leandro62</v>
      </c>
      <c r="B1776" s="50">
        <v>41687.550000000003</v>
      </c>
      <c r="C1776" s="44">
        <f t="shared" si="644"/>
        <v>41687</v>
      </c>
      <c r="D1776" s="45" t="s">
        <v>28</v>
      </c>
      <c r="E1776" s="42">
        <v>62</v>
      </c>
      <c r="G1776" s="49" t="e">
        <f>VLOOKUP(C1776,#REF!,2,0)</f>
        <v>#REF!</v>
      </c>
      <c r="I1776" s="39">
        <v>17.999216063486418</v>
      </c>
      <c r="J1776" s="39">
        <v>26.574826227597942</v>
      </c>
      <c r="K1776" s="39">
        <v>34.008235439891195</v>
      </c>
      <c r="L1776" s="39">
        <v>29.322672316529104</v>
      </c>
      <c r="M1776" s="39">
        <v>26.106873952140823</v>
      </c>
      <c r="N1776" s="39">
        <v>25.250321664335946</v>
      </c>
      <c r="O1776" s="39">
        <v>26.439843088011564</v>
      </c>
      <c r="P1776" s="39">
        <v>23.837482654854014</v>
      </c>
      <c r="Q1776" s="39">
        <v>30.390978983240046</v>
      </c>
      <c r="R1776" s="39">
        <v>27.383961422551671</v>
      </c>
      <c r="S1776" s="39">
        <v>31.915025777414179</v>
      </c>
      <c r="T1776" s="39">
        <v>33.404581978244948</v>
      </c>
      <c r="U1776" s="39">
        <v>36.012411939620371</v>
      </c>
      <c r="V1776" s="39">
        <v>37.99166068381912</v>
      </c>
      <c r="W1776" s="39">
        <v>39.446617140753638</v>
      </c>
      <c r="X1776" s="39">
        <v>40.59893966295413</v>
      </c>
      <c r="AA1776">
        <f t="shared" si="624"/>
        <v>41971.436296296299</v>
      </c>
      <c r="AB1776" t="str">
        <f t="shared" si="625"/>
        <v>41971Murilo/Kassio76</v>
      </c>
      <c r="AC1776" s="52">
        <v>41971</v>
      </c>
      <c r="AD1776" s="53" t="s">
        <v>20</v>
      </c>
      <c r="AE1776" s="54">
        <v>76</v>
      </c>
      <c r="AF1776" s="51" t="str">
        <f t="shared" si="626"/>
        <v/>
      </c>
      <c r="AG1776" s="51">
        <f t="shared" si="627"/>
        <v>0</v>
      </c>
      <c r="AH1776" s="51">
        <f t="shared" si="628"/>
        <v>0</v>
      </c>
      <c r="AI1776" s="51">
        <f t="shared" si="629"/>
        <v>17.780535</v>
      </c>
      <c r="AJ1776" s="51">
        <f t="shared" si="630"/>
        <v>21.312973</v>
      </c>
      <c r="AK1776" s="51">
        <f t="shared" si="631"/>
        <v>29.041008000000001</v>
      </c>
      <c r="AL1776" s="51">
        <f t="shared" si="632"/>
        <v>30.388791999999999</v>
      </c>
      <c r="AM1776" s="51">
        <f t="shared" si="633"/>
        <v>35.310035999999997</v>
      </c>
      <c r="AN1776" s="51">
        <f t="shared" si="634"/>
        <v>35.931556999999998</v>
      </c>
      <c r="AO1776" s="51">
        <f t="shared" si="635"/>
        <v>34.159145000000002</v>
      </c>
      <c r="AP1776" s="51">
        <f t="shared" si="636"/>
        <v>34.159145000000002</v>
      </c>
      <c r="AQ1776" s="51">
        <f t="shared" si="637"/>
        <v>33.855441999999996</v>
      </c>
      <c r="AR1776" s="51">
        <f t="shared" si="638"/>
        <v>34.540657000000003</v>
      </c>
      <c r="AS1776" s="51">
        <f t="shared" si="639"/>
        <v>36.244323999999999</v>
      </c>
      <c r="AT1776" s="51">
        <f t="shared" si="640"/>
        <v>31.620987</v>
      </c>
      <c r="AU1776" s="51">
        <f t="shared" si="641"/>
        <v>39.119338999999997</v>
      </c>
      <c r="AV1776" s="51">
        <f t="shared" si="642"/>
        <v>38.309925</v>
      </c>
      <c r="AY1776">
        <v>42399</v>
      </c>
      <c r="AZ1776">
        <v>42399</v>
      </c>
      <c r="BA1776" t="s">
        <v>29</v>
      </c>
      <c r="BB1776" s="1">
        <f t="shared" si="623"/>
        <v>42399</v>
      </c>
    </row>
    <row r="1777" spans="1:54">
      <c r="A1777" t="str">
        <f t="shared" si="643"/>
        <v>41692Leandro62</v>
      </c>
      <c r="B1777" s="50">
        <v>41692.44</v>
      </c>
      <c r="C1777" s="44">
        <f t="shared" si="644"/>
        <v>41692</v>
      </c>
      <c r="D1777" s="45" t="s">
        <v>28</v>
      </c>
      <c r="E1777" s="42">
        <v>62</v>
      </c>
      <c r="G1777" s="49" t="e">
        <f>VLOOKUP(C1777,#REF!,2,0)</f>
        <v>#REF!</v>
      </c>
      <c r="I1777" s="39">
        <v>15.734673859136969</v>
      </c>
      <c r="J1777" s="39">
        <v>26.307862303285166</v>
      </c>
      <c r="K1777" s="39">
        <v>31.258217366669225</v>
      </c>
      <c r="L1777" s="39">
        <v>24.731159572665216</v>
      </c>
      <c r="M1777" s="39">
        <v>25.185091075813251</v>
      </c>
      <c r="N1777" s="39">
        <v>25.119878410560382</v>
      </c>
      <c r="O1777" s="39">
        <v>26.173788070111378</v>
      </c>
      <c r="P1777" s="39">
        <v>23.837482654854014</v>
      </c>
      <c r="Q1777" s="39">
        <v>29.819900035798465</v>
      </c>
      <c r="R1777" s="39">
        <v>27.111580839774192</v>
      </c>
      <c r="S1777" s="39">
        <v>31.4761760228931</v>
      </c>
      <c r="T1777" s="39">
        <v>32.880069909578808</v>
      </c>
      <c r="U1777" s="39">
        <v>35.002272217801462</v>
      </c>
      <c r="V1777" s="39">
        <v>37.035341884762246</v>
      </c>
      <c r="W1777" s="39">
        <v>38.716215636246979</v>
      </c>
      <c r="X1777" s="39">
        <v>38.957482027829471</v>
      </c>
      <c r="AA1777">
        <f t="shared" si="624"/>
        <v>41974.654965277776</v>
      </c>
      <c r="AB1777" t="str">
        <f t="shared" si="625"/>
        <v>41974Murilo/Kassio76</v>
      </c>
      <c r="AC1777" s="52">
        <v>41974</v>
      </c>
      <c r="AD1777" s="53" t="s">
        <v>20</v>
      </c>
      <c r="AE1777" s="54">
        <v>76</v>
      </c>
      <c r="AF1777" s="51" t="str">
        <f t="shared" si="626"/>
        <v/>
      </c>
      <c r="AG1777" s="51">
        <f t="shared" si="627"/>
        <v>0</v>
      </c>
      <c r="AH1777" s="51">
        <f t="shared" si="628"/>
        <v>0</v>
      </c>
      <c r="AI1777" s="51">
        <f t="shared" si="629"/>
        <v>13.633533</v>
      </c>
      <c r="AJ1777" s="51">
        <f t="shared" si="630"/>
        <v>20.136236</v>
      </c>
      <c r="AK1777" s="51">
        <f t="shared" si="631"/>
        <v>27.315038999999999</v>
      </c>
      <c r="AL1777" s="51">
        <f t="shared" si="632"/>
        <v>27.519283000000001</v>
      </c>
      <c r="AM1777" s="51">
        <f t="shared" si="633"/>
        <v>32.654209000000002</v>
      </c>
      <c r="AN1777" s="51">
        <f t="shared" si="634"/>
        <v>33.027275000000003</v>
      </c>
      <c r="AO1777" s="51">
        <f t="shared" si="635"/>
        <v>31.183260000000001</v>
      </c>
      <c r="AP1777" s="51">
        <f t="shared" si="636"/>
        <v>31.401717999999999</v>
      </c>
      <c r="AQ1777" s="51">
        <f t="shared" si="637"/>
        <v>30.965553</v>
      </c>
      <c r="AR1777" s="51">
        <f t="shared" si="638"/>
        <v>32.061729</v>
      </c>
      <c r="AS1777" s="51">
        <f t="shared" si="639"/>
        <v>33.779738999999999</v>
      </c>
      <c r="AT1777" s="51">
        <f t="shared" si="640"/>
        <v>30.676480999999999</v>
      </c>
      <c r="AU1777" s="51">
        <f t="shared" si="641"/>
        <v>37.508831000000001</v>
      </c>
      <c r="AV1777" s="51">
        <f t="shared" si="642"/>
        <v>35.931556999999998</v>
      </c>
      <c r="AY1777">
        <v>42402</v>
      </c>
      <c r="AZ1777">
        <v>42402</v>
      </c>
      <c r="BA1777" t="s">
        <v>29</v>
      </c>
      <c r="BB1777" s="1">
        <f t="shared" si="623"/>
        <v>42402</v>
      </c>
    </row>
    <row r="1778" spans="1:54">
      <c r="A1778" t="str">
        <f t="shared" si="643"/>
        <v>41697Leandro62</v>
      </c>
      <c r="B1778" s="50">
        <v>41697.620000000003</v>
      </c>
      <c r="C1778" s="44">
        <f t="shared" si="644"/>
        <v>41697</v>
      </c>
      <c r="D1778" s="45" t="s">
        <v>28</v>
      </c>
      <c r="E1778" s="42">
        <v>62</v>
      </c>
      <c r="G1778" s="49" t="e">
        <f>VLOOKUP(C1778,#REF!,2,0)</f>
        <v>#REF!</v>
      </c>
      <c r="I1778" s="39">
        <v>4.9238227362774598</v>
      </c>
      <c r="J1778" s="39">
        <v>17.619120169514446</v>
      </c>
      <c r="K1778" s="39">
        <v>22.464506193996261</v>
      </c>
      <c r="L1778" s="39">
        <v>23.145399941092769</v>
      </c>
      <c r="M1778" s="39">
        <v>25.119878410560382</v>
      </c>
      <c r="N1778" s="39">
        <v>24.538317446922779</v>
      </c>
      <c r="O1778" s="39">
        <v>26.240719109506419</v>
      </c>
      <c r="P1778" s="39">
        <v>23.145399941092769</v>
      </c>
      <c r="Q1778" s="39">
        <v>29.394988201374424</v>
      </c>
      <c r="R1778" s="39">
        <v>26.574826227597942</v>
      </c>
      <c r="S1778" s="39">
        <v>30.75078953614625</v>
      </c>
      <c r="T1778" s="39">
        <v>31.768327996209337</v>
      </c>
      <c r="U1778" s="39">
        <v>33.030177882040043</v>
      </c>
      <c r="V1778" s="39">
        <v>34.619139064403328</v>
      </c>
      <c r="W1778" s="39">
        <v>37.829935647348108</v>
      </c>
      <c r="X1778" s="39">
        <v>38.392641408422328</v>
      </c>
      <c r="AA1778">
        <f t="shared" si="624"/>
        <v>41976.578252314815</v>
      </c>
      <c r="AB1778" t="str">
        <f t="shared" si="625"/>
        <v>41976Murilo/Kassio76</v>
      </c>
      <c r="AC1778" s="52">
        <v>41976</v>
      </c>
      <c r="AD1778" s="53" t="s">
        <v>20</v>
      </c>
      <c r="AE1778" s="54">
        <v>76</v>
      </c>
      <c r="AF1778" s="51" t="str">
        <f t="shared" si="626"/>
        <v/>
      </c>
      <c r="AG1778" s="51">
        <f t="shared" si="627"/>
        <v>0</v>
      </c>
      <c r="AH1778" s="51">
        <f t="shared" si="628"/>
        <v>0</v>
      </c>
      <c r="AI1778" s="51">
        <f t="shared" si="629"/>
        <v>14.492557</v>
      </c>
      <c r="AJ1778" s="51">
        <f t="shared" si="630"/>
        <v>19.051168000000001</v>
      </c>
      <c r="AK1778" s="51">
        <f t="shared" si="631"/>
        <v>26.30545</v>
      </c>
      <c r="AL1778" s="51">
        <f t="shared" si="632"/>
        <v>27.587548999999999</v>
      </c>
      <c r="AM1778" s="51">
        <f t="shared" si="633"/>
        <v>31.988050000000001</v>
      </c>
      <c r="AN1778" s="51">
        <f t="shared" si="634"/>
        <v>32.877800000000001</v>
      </c>
      <c r="AO1778" s="51">
        <f t="shared" si="635"/>
        <v>30.965553</v>
      </c>
      <c r="AP1778" s="51">
        <f t="shared" si="636"/>
        <v>30.893166999999998</v>
      </c>
      <c r="AQ1778" s="51">
        <f t="shared" si="637"/>
        <v>31.255997000000001</v>
      </c>
      <c r="AR1778" s="51">
        <f t="shared" si="638"/>
        <v>32.061729</v>
      </c>
      <c r="AS1778" s="51">
        <f t="shared" si="639"/>
        <v>33.327229000000003</v>
      </c>
      <c r="AT1778" s="51">
        <f t="shared" si="640"/>
        <v>30.532489999999999</v>
      </c>
      <c r="AU1778" s="51">
        <f t="shared" si="641"/>
        <v>36.952976</v>
      </c>
      <c r="AV1778" s="51">
        <f t="shared" si="642"/>
        <v>35.155479</v>
      </c>
      <c r="AY1778">
        <v>42403</v>
      </c>
      <c r="AZ1778">
        <v>42403</v>
      </c>
      <c r="BA1778" t="s">
        <v>29</v>
      </c>
      <c r="BB1778" s="1">
        <f t="shared" si="623"/>
        <v>42403</v>
      </c>
    </row>
    <row r="1779" spans="1:54">
      <c r="A1779" t="str">
        <f t="shared" si="643"/>
        <v>41711Leandro62</v>
      </c>
      <c r="B1779" s="50">
        <v>41711.57</v>
      </c>
      <c r="C1779" s="44">
        <f t="shared" si="644"/>
        <v>41711</v>
      </c>
      <c r="D1779" s="45" t="s">
        <v>28</v>
      </c>
      <c r="E1779" s="42">
        <v>62</v>
      </c>
      <c r="G1779" s="49" t="e">
        <f>VLOOKUP(C1779,#REF!,2,0)</f>
        <v>#REF!</v>
      </c>
      <c r="I1779" s="39">
        <v>30.75078953614625</v>
      </c>
      <c r="J1779" s="39">
        <v>34.161765106987808</v>
      </c>
      <c r="K1779" s="39">
        <v>40.021753574366556</v>
      </c>
      <c r="L1779" s="39">
        <v>41.014793178406613</v>
      </c>
      <c r="M1779" s="39">
        <v>38.472545008275063</v>
      </c>
      <c r="N1779" s="39">
        <v>39.284226983157829</v>
      </c>
      <c r="O1779" s="39">
        <v>35.856494196413479</v>
      </c>
      <c r="P1779" s="39">
        <v>34.312719838566416</v>
      </c>
      <c r="Q1779" s="39">
        <v>41.598037923434411</v>
      </c>
      <c r="R1779" s="39">
        <v>38.552559717758321</v>
      </c>
      <c r="S1779" s="39">
        <v>39.939712082798962</v>
      </c>
      <c r="T1779" s="39">
        <v>39.690914174425103</v>
      </c>
      <c r="U1779" s="39">
        <v>37.113346205157384</v>
      </c>
      <c r="V1779" s="39">
        <v>38.150335700268052</v>
      </c>
      <c r="W1779" s="39">
        <v>40.59893966295413</v>
      </c>
      <c r="X1779" s="39">
        <v>41.181796781271338</v>
      </c>
      <c r="AA1779">
        <f t="shared" si="624"/>
        <v>41978.709189814814</v>
      </c>
      <c r="AB1779" t="str">
        <f t="shared" si="625"/>
        <v>41978Murilo/Kassio76</v>
      </c>
      <c r="AC1779" s="52">
        <v>41978</v>
      </c>
      <c r="AD1779" s="53" t="s">
        <v>20</v>
      </c>
      <c r="AE1779" s="54">
        <v>76</v>
      </c>
      <c r="AF1779" s="51" t="str">
        <f t="shared" si="626"/>
        <v/>
      </c>
      <c r="AG1779" s="51">
        <f t="shared" si="627"/>
        <v>0</v>
      </c>
      <c r="AH1779" s="51">
        <f t="shared" si="628"/>
        <v>0</v>
      </c>
      <c r="AI1779" s="51">
        <f t="shared" si="629"/>
        <v>3.452734</v>
      </c>
      <c r="AJ1779" s="51">
        <f t="shared" si="630"/>
        <v>18.492947000000001</v>
      </c>
      <c r="AK1779" s="51">
        <f t="shared" si="631"/>
        <v>20.956261000000001</v>
      </c>
      <c r="AL1779" s="51">
        <f t="shared" si="632"/>
        <v>25.907093</v>
      </c>
      <c r="AM1779" s="51">
        <f t="shared" si="633"/>
        <v>30.317093</v>
      </c>
      <c r="AN1779" s="51">
        <f t="shared" si="634"/>
        <v>32.579844999999999</v>
      </c>
      <c r="AO1779" s="51">
        <f t="shared" si="635"/>
        <v>30.893166999999998</v>
      </c>
      <c r="AP1779" s="51">
        <f t="shared" si="636"/>
        <v>29.463267999999999</v>
      </c>
      <c r="AQ1779" s="51">
        <f t="shared" si="637"/>
        <v>30.388791999999999</v>
      </c>
      <c r="AR1779" s="51">
        <f t="shared" si="638"/>
        <v>30.604437000000001</v>
      </c>
      <c r="AS1779" s="51">
        <f t="shared" si="639"/>
        <v>32.135517</v>
      </c>
      <c r="AT1779" s="51">
        <f t="shared" si="640"/>
        <v>29.1814</v>
      </c>
      <c r="AU1779" s="51">
        <f t="shared" si="641"/>
        <v>35.697848999999998</v>
      </c>
      <c r="AV1779" s="51">
        <f t="shared" si="642"/>
        <v>33.477725999999997</v>
      </c>
      <c r="AY1779">
        <v>42405</v>
      </c>
      <c r="AZ1779">
        <v>42405</v>
      </c>
      <c r="BA1779" t="s">
        <v>29</v>
      </c>
      <c r="BB1779" s="1">
        <f t="shared" si="623"/>
        <v>42405</v>
      </c>
    </row>
    <row r="1780" spans="1:54">
      <c r="A1780" t="str">
        <f t="shared" si="643"/>
        <v>41726Leandro62</v>
      </c>
      <c r="B1780" s="50">
        <v>41726.69</v>
      </c>
      <c r="C1780" s="44">
        <f t="shared" si="644"/>
        <v>41726</v>
      </c>
      <c r="D1780" s="45" t="s">
        <v>28</v>
      </c>
      <c r="E1780" s="42">
        <v>62</v>
      </c>
      <c r="G1780" s="49" t="e">
        <f>VLOOKUP(C1780,#REF!,2,0)</f>
        <v>#REF!</v>
      </c>
      <c r="I1780" s="39">
        <v>6.03956245485805</v>
      </c>
      <c r="J1780" s="39">
        <v>16.092741803148826</v>
      </c>
      <c r="K1780" s="39">
        <v>22.0372099975718</v>
      </c>
      <c r="L1780" s="39">
        <v>23.20705070867184</v>
      </c>
      <c r="M1780" s="39">
        <v>25.973486020984875</v>
      </c>
      <c r="N1780" s="39">
        <v>25.578457511247642</v>
      </c>
      <c r="O1780" s="39">
        <v>26.63987616391508</v>
      </c>
      <c r="P1780" s="39">
        <v>25.315760451482923</v>
      </c>
      <c r="Q1780" s="39">
        <v>31.768327996209337</v>
      </c>
      <c r="R1780" s="39" t="s">
        <v>25</v>
      </c>
      <c r="S1780" s="39" t="s">
        <v>25</v>
      </c>
      <c r="T1780" s="39" t="s">
        <v>25</v>
      </c>
      <c r="U1780" s="39" t="s">
        <v>25</v>
      </c>
      <c r="V1780" s="39" t="s">
        <v>25</v>
      </c>
      <c r="W1780" s="39" t="s">
        <v>25</v>
      </c>
      <c r="X1780" s="39" t="s">
        <v>25</v>
      </c>
      <c r="AA1780">
        <f t="shared" si="624"/>
        <v>41981.352372685185</v>
      </c>
      <c r="AB1780" t="str">
        <f t="shared" si="625"/>
        <v>41981Murilo/Kassio76</v>
      </c>
      <c r="AC1780" s="52">
        <v>41981</v>
      </c>
      <c r="AD1780" s="53" t="s">
        <v>20</v>
      </c>
      <c r="AE1780" s="54">
        <v>76</v>
      </c>
      <c r="AF1780" s="51" t="str">
        <f t="shared" si="626"/>
        <v/>
      </c>
      <c r="AG1780" s="51">
        <f t="shared" si="627"/>
        <v>0</v>
      </c>
      <c r="AH1780" s="51">
        <f t="shared" si="628"/>
        <v>0</v>
      </c>
      <c r="AI1780" s="51">
        <f t="shared" si="629"/>
        <v>10.894907999999999</v>
      </c>
      <c r="AJ1780" s="51">
        <f t="shared" si="630"/>
        <v>13.586651</v>
      </c>
      <c r="AK1780" s="51">
        <f t="shared" si="631"/>
        <v>23.20673</v>
      </c>
      <c r="AL1780" s="51">
        <f t="shared" si="632"/>
        <v>25.054773000000001</v>
      </c>
      <c r="AM1780" s="51">
        <f t="shared" si="633"/>
        <v>29.604711999999999</v>
      </c>
      <c r="AN1780" s="51">
        <f t="shared" si="634"/>
        <v>30.676480999999999</v>
      </c>
      <c r="AO1780" s="51">
        <f t="shared" si="635"/>
        <v>28.970938</v>
      </c>
      <c r="AP1780" s="51">
        <f t="shared" si="636"/>
        <v>28.900929999999999</v>
      </c>
      <c r="AQ1780" s="51">
        <f t="shared" si="637"/>
        <v>29.251740000000002</v>
      </c>
      <c r="AR1780" s="51">
        <f t="shared" si="638"/>
        <v>29.67557</v>
      </c>
      <c r="AS1780" s="51">
        <f t="shared" si="639"/>
        <v>31.038038</v>
      </c>
      <c r="AT1780" s="51">
        <f t="shared" si="640"/>
        <v>28.205767000000002</v>
      </c>
      <c r="AU1780" s="51">
        <f t="shared" si="641"/>
        <v>34.464176000000002</v>
      </c>
      <c r="AV1780" s="51">
        <f t="shared" si="642"/>
        <v>32.357277000000003</v>
      </c>
      <c r="AY1780">
        <v>42410</v>
      </c>
      <c r="AZ1780">
        <v>42410</v>
      </c>
      <c r="BA1780" t="s">
        <v>29</v>
      </c>
      <c r="BB1780" s="1">
        <f t="shared" si="623"/>
        <v>42410</v>
      </c>
    </row>
    <row r="1781" spans="1:54">
      <c r="A1781" t="str">
        <f t="shared" si="643"/>
        <v>41732Leandro62</v>
      </c>
      <c r="B1781" s="50">
        <v>41732.65</v>
      </c>
      <c r="C1781" s="44">
        <f t="shared" si="644"/>
        <v>41732</v>
      </c>
      <c r="D1781" s="45" t="s">
        <v>28</v>
      </c>
      <c r="E1781" s="42">
        <v>62</v>
      </c>
      <c r="G1781" s="49" t="e">
        <f>VLOOKUP(C1781,#REF!,2,0)</f>
        <v>#REF!</v>
      </c>
      <c r="I1781" s="39">
        <v>29.322672316529104</v>
      </c>
      <c r="J1781" s="39">
        <v>32.80507389203661</v>
      </c>
      <c r="K1781" s="39">
        <v>40.021753574366556</v>
      </c>
      <c r="L1781" s="39">
        <v>39.122284404032307</v>
      </c>
      <c r="M1781" s="39">
        <v>37.511463714612816</v>
      </c>
      <c r="N1781" s="39">
        <v>37.829935647348108</v>
      </c>
      <c r="O1781" s="39">
        <v>33.328787872985892</v>
      </c>
      <c r="P1781" s="39">
        <v>32.730305529349842</v>
      </c>
      <c r="Q1781" s="39">
        <v>39.527851834913129</v>
      </c>
      <c r="R1781" s="39" t="s">
        <v>25</v>
      </c>
      <c r="S1781" s="39" t="s">
        <v>25</v>
      </c>
      <c r="T1781" s="39" t="s">
        <v>25</v>
      </c>
      <c r="U1781" s="39" t="s">
        <v>25</v>
      </c>
      <c r="V1781" s="39" t="s">
        <v>25</v>
      </c>
      <c r="W1781" s="39" t="s">
        <v>25</v>
      </c>
      <c r="X1781" s="39" t="s">
        <v>25</v>
      </c>
      <c r="AA1781">
        <f t="shared" si="624"/>
        <v>41987.639780092592</v>
      </c>
      <c r="AB1781" t="str">
        <f t="shared" si="625"/>
        <v>41987Murilo/Kassio76</v>
      </c>
      <c r="AC1781" s="52">
        <v>41987</v>
      </c>
      <c r="AD1781" s="53" t="s">
        <v>20</v>
      </c>
      <c r="AE1781" s="54">
        <v>76</v>
      </c>
      <c r="AF1781" s="51" t="str">
        <f t="shared" si="626"/>
        <v/>
      </c>
      <c r="AG1781" s="51">
        <f t="shared" si="627"/>
        <v>0</v>
      </c>
      <c r="AH1781" s="51">
        <f t="shared" si="628"/>
        <v>0</v>
      </c>
      <c r="AI1781" s="51">
        <f t="shared" si="629"/>
        <v>19.051168000000001</v>
      </c>
      <c r="AJ1781" s="51">
        <f t="shared" si="630"/>
        <v>21.854040000000001</v>
      </c>
      <c r="AK1781" s="51">
        <f t="shared" si="631"/>
        <v>29.959826</v>
      </c>
      <c r="AL1781" s="51">
        <f t="shared" si="632"/>
        <v>30.820837000000001</v>
      </c>
      <c r="AM1781" s="51">
        <f t="shared" si="633"/>
        <v>35.542458000000003</v>
      </c>
      <c r="AN1781" s="51">
        <f t="shared" si="634"/>
        <v>36.794913999999999</v>
      </c>
      <c r="AO1781" s="51">
        <f t="shared" si="635"/>
        <v>35.078319999999998</v>
      </c>
      <c r="AP1781" s="51">
        <f t="shared" si="636"/>
        <v>35.853580000000001</v>
      </c>
      <c r="AQ1781" s="51">
        <f t="shared" si="637"/>
        <v>34.387813999999999</v>
      </c>
      <c r="AR1781" s="51">
        <f t="shared" si="638"/>
        <v>35.078319999999998</v>
      </c>
      <c r="AS1781" s="51">
        <f t="shared" si="639"/>
        <v>36.794913999999999</v>
      </c>
      <c r="AT1781" s="51">
        <f t="shared" si="640"/>
        <v>33.102134999999997</v>
      </c>
      <c r="AU1781" s="51">
        <f t="shared" si="641"/>
        <v>39.854869999999998</v>
      </c>
      <c r="AV1781" s="51">
        <f t="shared" si="642"/>
        <v>38.794598000000001</v>
      </c>
      <c r="AY1781">
        <v>42412</v>
      </c>
      <c r="AZ1781">
        <v>42412</v>
      </c>
      <c r="BA1781" t="s">
        <v>29</v>
      </c>
      <c r="BB1781" s="1">
        <f t="shared" si="623"/>
        <v>42412</v>
      </c>
    </row>
    <row r="1782" spans="1:54">
      <c r="A1782" t="str">
        <f t="shared" si="643"/>
        <v>41736Leandro62</v>
      </c>
      <c r="B1782" s="50">
        <v>41736.46</v>
      </c>
      <c r="C1782" s="44">
        <f t="shared" si="644"/>
        <v>41736</v>
      </c>
      <c r="D1782" s="45" t="s">
        <v>28</v>
      </c>
      <c r="E1782" s="42">
        <v>62</v>
      </c>
      <c r="G1782" s="49" t="e">
        <f>VLOOKUP(C1782,#REF!,2,0)</f>
        <v>#REF!</v>
      </c>
      <c r="I1782" s="39">
        <v>9.6918390548542828</v>
      </c>
      <c r="J1782" s="39">
        <v>23.457378961404295</v>
      </c>
      <c r="K1782" s="39">
        <v>32.581110782745441</v>
      </c>
      <c r="L1782" s="39">
        <v>33.553293006743878</v>
      </c>
      <c r="M1782" s="39">
        <v>33.177773243229012</v>
      </c>
      <c r="N1782" s="39">
        <v>32.655651188840409</v>
      </c>
      <c r="O1782" s="39">
        <v>30.175291872823745</v>
      </c>
      <c r="P1782" s="39">
        <v>30.390978983240046</v>
      </c>
      <c r="Q1782" s="39">
        <v>38.635973909302507</v>
      </c>
      <c r="R1782" s="39" t="s">
        <v>25</v>
      </c>
      <c r="S1782" s="39" t="s">
        <v>25</v>
      </c>
      <c r="T1782" s="39" t="s">
        <v>25</v>
      </c>
      <c r="U1782" s="39" t="s">
        <v>25</v>
      </c>
      <c r="V1782" s="39" t="s">
        <v>25</v>
      </c>
      <c r="W1782" s="39" t="s">
        <v>25</v>
      </c>
      <c r="X1782" s="39" t="s">
        <v>25</v>
      </c>
      <c r="AA1782">
        <f t="shared" si="624"/>
        <v>41987.639780092592</v>
      </c>
      <c r="AB1782" t="str">
        <f t="shared" si="625"/>
        <v>41987Murilo/Kassio76</v>
      </c>
      <c r="AC1782" s="52">
        <v>41987</v>
      </c>
      <c r="AD1782" s="53" t="s">
        <v>20</v>
      </c>
      <c r="AE1782" s="54">
        <v>76</v>
      </c>
      <c r="AF1782" s="51" t="str">
        <f t="shared" si="626"/>
        <v/>
      </c>
      <c r="AG1782" s="51">
        <f t="shared" si="627"/>
        <v>0</v>
      </c>
      <c r="AH1782" s="51">
        <f t="shared" si="628"/>
        <v>0</v>
      </c>
      <c r="AI1782" s="51">
        <f t="shared" si="629"/>
        <v>19.051168000000001</v>
      </c>
      <c r="AJ1782" s="51">
        <f t="shared" si="630"/>
        <v>21.854040000000001</v>
      </c>
      <c r="AK1782" s="51">
        <f t="shared" si="631"/>
        <v>29.959826</v>
      </c>
      <c r="AL1782" s="51">
        <f t="shared" si="632"/>
        <v>30.820837000000001</v>
      </c>
      <c r="AM1782" s="51">
        <f t="shared" si="633"/>
        <v>35.542458000000003</v>
      </c>
      <c r="AN1782" s="51">
        <f t="shared" si="634"/>
        <v>36.794913999999999</v>
      </c>
      <c r="AO1782" s="51">
        <f t="shared" si="635"/>
        <v>35.078319999999998</v>
      </c>
      <c r="AP1782" s="51">
        <f t="shared" si="636"/>
        <v>35.853580000000001</v>
      </c>
      <c r="AQ1782" s="51">
        <f t="shared" si="637"/>
        <v>34.387813999999999</v>
      </c>
      <c r="AR1782" s="51">
        <f t="shared" si="638"/>
        <v>35.078319999999998</v>
      </c>
      <c r="AS1782" s="51">
        <f t="shared" si="639"/>
        <v>36.794913999999999</v>
      </c>
      <c r="AT1782" s="51">
        <f t="shared" si="640"/>
        <v>33.102134999999997</v>
      </c>
      <c r="AU1782" s="51">
        <f t="shared" si="641"/>
        <v>39.854869999999998</v>
      </c>
      <c r="AV1782" s="51">
        <f t="shared" si="642"/>
        <v>38.794598000000001</v>
      </c>
      <c r="AY1782">
        <v>42420</v>
      </c>
      <c r="AZ1782">
        <v>42420</v>
      </c>
      <c r="BA1782" t="s">
        <v>29</v>
      </c>
      <c r="BB1782" s="1">
        <f t="shared" si="623"/>
        <v>42420</v>
      </c>
    </row>
    <row r="1783" spans="1:54">
      <c r="A1783" t="str">
        <f t="shared" si="643"/>
        <v>41738Leandro62</v>
      </c>
      <c r="B1783" s="50">
        <v>41738.620000000003</v>
      </c>
      <c r="C1783" s="44">
        <f t="shared" si="644"/>
        <v>41738</v>
      </c>
      <c r="D1783" s="45" t="s">
        <v>28</v>
      </c>
      <c r="E1783" s="42">
        <v>62</v>
      </c>
      <c r="G1783" s="49" t="e">
        <f>VLOOKUP(C1783,#REF!,2,0)</f>
        <v>#REF!</v>
      </c>
      <c r="I1783" s="39">
        <v>21.854117390459347</v>
      </c>
      <c r="J1783" s="39">
        <v>29.043062329143439</v>
      </c>
      <c r="K1783" s="39">
        <v>37.751051712033558</v>
      </c>
      <c r="L1783" s="39">
        <v>37.191460295730536</v>
      </c>
      <c r="M1783" s="39">
        <v>35.932830143967273</v>
      </c>
      <c r="N1783" s="39">
        <v>37.590136862485892</v>
      </c>
      <c r="O1783" s="39">
        <v>32.283974582601871</v>
      </c>
      <c r="P1783" s="39">
        <v>32.730305529349842</v>
      </c>
      <c r="Q1783" s="39">
        <v>40.681883767285562</v>
      </c>
      <c r="R1783" s="39" t="s">
        <v>25</v>
      </c>
      <c r="S1783" s="39" t="s">
        <v>25</v>
      </c>
      <c r="T1783" s="39" t="s">
        <v>25</v>
      </c>
      <c r="U1783" s="39" t="s">
        <v>25</v>
      </c>
      <c r="V1783" s="39" t="s">
        <v>25</v>
      </c>
      <c r="W1783" s="39" t="s">
        <v>25</v>
      </c>
      <c r="X1783" s="39" t="s">
        <v>25</v>
      </c>
      <c r="AA1783">
        <f t="shared" si="624"/>
        <v>41995.406782407408</v>
      </c>
      <c r="AB1783" t="str">
        <f t="shared" si="625"/>
        <v>41995Murilo/Kassio76</v>
      </c>
      <c r="AC1783" s="52">
        <v>41995</v>
      </c>
      <c r="AD1783" s="53" t="s">
        <v>20</v>
      </c>
      <c r="AE1783" s="54">
        <v>76</v>
      </c>
      <c r="AF1783" s="51" t="str">
        <f t="shared" si="626"/>
        <v/>
      </c>
      <c r="AG1783" s="51">
        <f t="shared" si="627"/>
        <v>0</v>
      </c>
      <c r="AH1783" s="51">
        <f t="shared" si="628"/>
        <v>0</v>
      </c>
      <c r="AI1783" s="51">
        <f t="shared" si="629"/>
        <v>17.510534</v>
      </c>
      <c r="AJ1783" s="51">
        <f t="shared" si="630"/>
        <v>20.838056999999999</v>
      </c>
      <c r="AK1783" s="51">
        <f t="shared" si="631"/>
        <v>29.041008000000001</v>
      </c>
      <c r="AL1783" s="51">
        <f t="shared" si="632"/>
        <v>29.463267999999999</v>
      </c>
      <c r="AM1783" s="51">
        <f t="shared" si="633"/>
        <v>34.464176000000002</v>
      </c>
      <c r="AN1783" s="51">
        <f t="shared" si="634"/>
        <v>34.464176000000002</v>
      </c>
      <c r="AO1783" s="51">
        <f t="shared" si="635"/>
        <v>32.654209000000002</v>
      </c>
      <c r="AP1783" s="51">
        <f t="shared" si="636"/>
        <v>33.779738999999999</v>
      </c>
      <c r="AQ1783" s="51">
        <f t="shared" si="637"/>
        <v>33.102134999999997</v>
      </c>
      <c r="AR1783" s="51">
        <f t="shared" si="638"/>
        <v>33.931216999999997</v>
      </c>
      <c r="AS1783" s="51">
        <f t="shared" si="639"/>
        <v>34.847389</v>
      </c>
      <c r="AT1783" s="51">
        <f t="shared" si="640"/>
        <v>30.820837000000001</v>
      </c>
      <c r="AU1783" s="51">
        <f t="shared" si="641"/>
        <v>38.956802000000003</v>
      </c>
      <c r="AV1783" s="51">
        <f t="shared" si="642"/>
        <v>38.551903000000003</v>
      </c>
      <c r="AY1783">
        <v>42424</v>
      </c>
      <c r="AZ1783">
        <v>42424</v>
      </c>
      <c r="BA1783" t="s">
        <v>29</v>
      </c>
      <c r="BB1783" s="1">
        <f t="shared" si="623"/>
        <v>42424</v>
      </c>
    </row>
    <row r="1784" spans="1:54">
      <c r="A1784" t="str">
        <f t="shared" si="643"/>
        <v>41739Leandro62</v>
      </c>
      <c r="B1784" s="50">
        <v>41739.360000000001</v>
      </c>
      <c r="C1784" s="44">
        <f t="shared" si="644"/>
        <v>41739</v>
      </c>
      <c r="D1784" s="45" t="s">
        <v>28</v>
      </c>
      <c r="E1784" s="42">
        <v>62</v>
      </c>
      <c r="G1784" s="49" t="e">
        <f>VLOOKUP(C1784,#REF!,2,0)</f>
        <v>#REF!</v>
      </c>
      <c r="I1784" s="39">
        <v>35.697909338763658</v>
      </c>
      <c r="J1784" s="39">
        <v>37.272894502010722</v>
      </c>
      <c r="K1784" s="39">
        <v>43.377440112165701</v>
      </c>
      <c r="L1784" s="39">
        <v>42.101952095192772</v>
      </c>
      <c r="M1784" s="39">
        <v>39.038169431670951</v>
      </c>
      <c r="N1784" s="39">
        <v>41.598037923434411</v>
      </c>
      <c r="O1784" s="39">
        <v>36.795620764905223</v>
      </c>
      <c r="P1784" s="39">
        <v>36.637442297713307</v>
      </c>
      <c r="Q1784" s="39">
        <v>44.322644618575012</v>
      </c>
      <c r="R1784" s="39" t="s">
        <v>25</v>
      </c>
      <c r="S1784" s="39" t="s">
        <v>25</v>
      </c>
      <c r="T1784" s="39" t="s">
        <v>25</v>
      </c>
      <c r="U1784" s="39" t="s">
        <v>25</v>
      </c>
      <c r="V1784" s="39" t="s">
        <v>25</v>
      </c>
      <c r="W1784" s="39" t="s">
        <v>25</v>
      </c>
      <c r="X1784" s="39" t="s">
        <v>25</v>
      </c>
      <c r="AA1784">
        <f t="shared" si="624"/>
        <v>42001.691666666666</v>
      </c>
      <c r="AB1784" t="str">
        <f t="shared" si="625"/>
        <v>42001Murilo/Kassio76</v>
      </c>
      <c r="AC1784" s="52">
        <v>42001</v>
      </c>
      <c r="AD1784" s="53" t="s">
        <v>20</v>
      </c>
      <c r="AE1784" s="54">
        <v>76</v>
      </c>
      <c r="AF1784" s="51" t="str">
        <f t="shared" si="626"/>
        <v/>
      </c>
      <c r="AG1784" s="51">
        <f t="shared" si="627"/>
        <v>0</v>
      </c>
      <c r="AH1784" s="51">
        <f t="shared" si="628"/>
        <v>0</v>
      </c>
      <c r="AI1784" s="51">
        <f t="shared" si="629"/>
        <v>14.589788</v>
      </c>
      <c r="AJ1784" s="51">
        <f t="shared" si="630"/>
        <v>18.882774000000001</v>
      </c>
      <c r="AK1784" s="51">
        <f t="shared" si="631"/>
        <v>27.179286999999999</v>
      </c>
      <c r="AL1784" s="51">
        <f t="shared" si="632"/>
        <v>27.792849</v>
      </c>
      <c r="AM1784" s="51">
        <f t="shared" si="633"/>
        <v>32.283279</v>
      </c>
      <c r="AN1784" s="51">
        <f t="shared" si="634"/>
        <v>33.252102000000001</v>
      </c>
      <c r="AO1784" s="51">
        <f t="shared" si="635"/>
        <v>32.431399999999996</v>
      </c>
      <c r="AP1784" s="51">
        <f t="shared" si="636"/>
        <v>33.177067000000001</v>
      </c>
      <c r="AQ1784" s="51">
        <f t="shared" si="637"/>
        <v>32.952477000000002</v>
      </c>
      <c r="AR1784" s="51">
        <f t="shared" si="638"/>
        <v>33.704093999999998</v>
      </c>
      <c r="AS1784" s="51">
        <f t="shared" si="639"/>
        <v>35.931556999999998</v>
      </c>
      <c r="AT1784" s="51">
        <f t="shared" si="640"/>
        <v>32.505577000000002</v>
      </c>
      <c r="AU1784" s="51">
        <f t="shared" si="641"/>
        <v>41.513213999999998</v>
      </c>
      <c r="AV1784" s="51">
        <f t="shared" si="642"/>
        <v>42.270195000000001</v>
      </c>
      <c r="AY1784">
        <v>42424</v>
      </c>
      <c r="AZ1784">
        <v>42424</v>
      </c>
      <c r="BA1784" t="s">
        <v>29</v>
      </c>
      <c r="BB1784" s="1">
        <f t="shared" si="623"/>
        <v>42424</v>
      </c>
    </row>
    <row r="1785" spans="1:54">
      <c r="A1785" t="str">
        <f t="shared" si="643"/>
        <v>41740Leandro62</v>
      </c>
      <c r="B1785" s="50">
        <v>41740.69</v>
      </c>
      <c r="C1785" s="44">
        <f t="shared" si="644"/>
        <v>41740</v>
      </c>
      <c r="D1785" s="45" t="s">
        <v>28</v>
      </c>
      <c r="E1785" s="42">
        <v>62</v>
      </c>
      <c r="G1785" s="49" t="e">
        <f>VLOOKUP(C1785,#REF!,2,0)</f>
        <v>#REF!</v>
      </c>
      <c r="I1785" s="39">
        <v>24.538317446922779</v>
      </c>
      <c r="J1785" s="39">
        <v>29.676855377172963</v>
      </c>
      <c r="K1785" s="39">
        <v>38.876906203911368</v>
      </c>
      <c r="L1785" s="39">
        <v>38.312848840332997</v>
      </c>
      <c r="M1785" s="39">
        <v>36.402608051995017</v>
      </c>
      <c r="N1785" s="39">
        <v>37.590136862485892</v>
      </c>
      <c r="O1785" s="39">
        <v>33.553293006743878</v>
      </c>
      <c r="P1785" s="39">
        <v>34.008235439891195</v>
      </c>
      <c r="Q1785" s="39">
        <v>41.935801005658512</v>
      </c>
      <c r="R1785" s="39" t="s">
        <v>25</v>
      </c>
      <c r="S1785" s="39" t="s">
        <v>25</v>
      </c>
      <c r="T1785" s="39" t="s">
        <v>25</v>
      </c>
      <c r="U1785" s="39" t="s">
        <v>25</v>
      </c>
      <c r="V1785" s="39" t="s">
        <v>25</v>
      </c>
      <c r="W1785" s="39" t="s">
        <v>25</v>
      </c>
      <c r="X1785" s="39" t="s">
        <v>25</v>
      </c>
      <c r="AA1785">
        <f t="shared" si="624"/>
        <v>42010.622372685182</v>
      </c>
      <c r="AB1785" t="str">
        <f t="shared" si="625"/>
        <v>42010Murilo/Kassio76</v>
      </c>
      <c r="AC1785" s="52">
        <v>42010</v>
      </c>
      <c r="AD1785" s="53" t="s">
        <v>20</v>
      </c>
      <c r="AE1785" s="54">
        <v>76</v>
      </c>
      <c r="AF1785" s="51" t="str">
        <f t="shared" si="626"/>
        <v/>
      </c>
      <c r="AG1785" s="51">
        <f t="shared" si="627"/>
        <v>0</v>
      </c>
      <c r="AH1785" s="51">
        <f t="shared" si="628"/>
        <v>0</v>
      </c>
      <c r="AI1785" s="51">
        <f t="shared" si="629"/>
        <v>20.020527000000001</v>
      </c>
      <c r="AJ1785" s="51">
        <f t="shared" si="630"/>
        <v>24.409174</v>
      </c>
      <c r="AK1785" s="51">
        <f t="shared" si="631"/>
        <v>32.579844999999999</v>
      </c>
      <c r="AL1785" s="51">
        <f t="shared" si="632"/>
        <v>32.431399999999996</v>
      </c>
      <c r="AM1785" s="51">
        <f t="shared" si="633"/>
        <v>36.637206999999997</v>
      </c>
      <c r="AN1785" s="51">
        <f t="shared" si="634"/>
        <v>37.111370000000001</v>
      </c>
      <c r="AO1785" s="51">
        <f t="shared" si="635"/>
        <v>35.697848999999998</v>
      </c>
      <c r="AP1785" s="51">
        <f t="shared" si="636"/>
        <v>35.542458000000003</v>
      </c>
      <c r="AQ1785" s="51">
        <f t="shared" si="637"/>
        <v>35.078319999999998</v>
      </c>
      <c r="AR1785" s="51">
        <f t="shared" si="638"/>
        <v>36.166004000000001</v>
      </c>
      <c r="AS1785" s="51">
        <f t="shared" si="639"/>
        <v>38.229481</v>
      </c>
      <c r="AT1785" s="51">
        <f t="shared" si="640"/>
        <v>36.009644000000002</v>
      </c>
      <c r="AU1785" s="51">
        <f t="shared" si="641"/>
        <v>42.354678999999997</v>
      </c>
      <c r="AV1785" s="51">
        <f t="shared" si="642"/>
        <v>42.017142999999997</v>
      </c>
      <c r="AY1785">
        <v>42430</v>
      </c>
      <c r="AZ1785">
        <v>42430</v>
      </c>
      <c r="BA1785" t="s">
        <v>29</v>
      </c>
      <c r="BB1785" s="1">
        <f t="shared" si="623"/>
        <v>42430</v>
      </c>
    </row>
    <row r="1786" spans="1:54">
      <c r="A1786" t="str">
        <f t="shared" si="643"/>
        <v>41745Leandro62</v>
      </c>
      <c r="B1786" s="50">
        <v>41745.71</v>
      </c>
      <c r="C1786" s="44">
        <f t="shared" si="644"/>
        <v>41745</v>
      </c>
      <c r="D1786" s="45" t="s">
        <v>28</v>
      </c>
      <c r="E1786" s="42">
        <v>62</v>
      </c>
      <c r="G1786" s="49" t="e">
        <f>VLOOKUP(C1786,#REF!,2,0)</f>
        <v>#REF!</v>
      </c>
      <c r="I1786" s="39">
        <v>29.890156692518342</v>
      </c>
      <c r="J1786" s="39">
        <v>32.209890711538037</v>
      </c>
      <c r="K1786" s="39">
        <v>39.60932690166424</v>
      </c>
      <c r="L1786" s="39">
        <v>40.51623926137092</v>
      </c>
      <c r="M1786" s="39">
        <v>37.351232876159472</v>
      </c>
      <c r="N1786" s="39">
        <v>39.690914174425103</v>
      </c>
      <c r="O1786" s="39">
        <v>35.234125631414877</v>
      </c>
      <c r="P1786" s="39">
        <v>35.777143019464752</v>
      </c>
      <c r="Q1786" s="39">
        <v>43.634309424371743</v>
      </c>
      <c r="R1786" s="39" t="s">
        <v>25</v>
      </c>
      <c r="S1786" s="39" t="s">
        <v>25</v>
      </c>
      <c r="T1786" s="39" t="s">
        <v>25</v>
      </c>
      <c r="U1786" s="39" t="s">
        <v>25</v>
      </c>
      <c r="V1786" s="39" t="s">
        <v>25</v>
      </c>
      <c r="W1786" s="39" t="s">
        <v>25</v>
      </c>
      <c r="X1786" s="39" t="s">
        <v>25</v>
      </c>
      <c r="AA1786">
        <f t="shared" si="624"/>
        <v>42012.697430555556</v>
      </c>
      <c r="AB1786" t="str">
        <f t="shared" si="625"/>
        <v>42012Murilo/Kassio76</v>
      </c>
      <c r="AC1786" s="52">
        <v>42012</v>
      </c>
      <c r="AD1786" s="53" t="s">
        <v>20</v>
      </c>
      <c r="AE1786" s="54">
        <v>76</v>
      </c>
      <c r="AF1786" s="51" t="str">
        <f t="shared" si="626"/>
        <v/>
      </c>
      <c r="AG1786" s="51">
        <f t="shared" si="627"/>
        <v>0</v>
      </c>
      <c r="AH1786" s="51">
        <f t="shared" si="628"/>
        <v>0</v>
      </c>
      <c r="AI1786" s="51">
        <f t="shared" si="629"/>
        <v>6.1277619999999997</v>
      </c>
      <c r="AJ1786" s="51">
        <f t="shared" si="630"/>
        <v>25.119790999999999</v>
      </c>
      <c r="AK1786" s="51">
        <f t="shared" si="631"/>
        <v>27.587548999999999</v>
      </c>
      <c r="AL1786" s="51">
        <f t="shared" si="632"/>
        <v>29.888642999999998</v>
      </c>
      <c r="AM1786" s="51">
        <f t="shared" si="633"/>
        <v>32.654209000000002</v>
      </c>
      <c r="AN1786" s="51">
        <f t="shared" si="634"/>
        <v>35.542458000000003</v>
      </c>
      <c r="AO1786" s="51">
        <f t="shared" si="635"/>
        <v>34.159145000000002</v>
      </c>
      <c r="AP1786" s="51">
        <f t="shared" si="636"/>
        <v>33.402434999999997</v>
      </c>
      <c r="AQ1786" s="51">
        <f t="shared" si="637"/>
        <v>34.083092000000001</v>
      </c>
      <c r="AR1786" s="51">
        <f t="shared" si="638"/>
        <v>34.311497000000003</v>
      </c>
      <c r="AS1786" s="51">
        <f t="shared" si="639"/>
        <v>36.009644000000002</v>
      </c>
      <c r="AT1786" s="51">
        <f t="shared" si="640"/>
        <v>33.402434999999997</v>
      </c>
      <c r="AU1786" s="51">
        <f t="shared" si="641"/>
        <v>41.680878</v>
      </c>
      <c r="AV1786" s="51">
        <f t="shared" si="642"/>
        <v>41.76482</v>
      </c>
      <c r="AY1786">
        <v>42431</v>
      </c>
      <c r="AZ1786">
        <v>42431</v>
      </c>
      <c r="BA1786" t="s">
        <v>29</v>
      </c>
      <c r="BB1786" s="1">
        <f t="shared" si="623"/>
        <v>42431</v>
      </c>
    </row>
    <row r="1787" spans="1:54">
      <c r="A1787" t="str">
        <f t="shared" si="643"/>
        <v>41750Leandro62</v>
      </c>
      <c r="B1787" s="50">
        <v>41750.44</v>
      </c>
      <c r="C1787" s="44">
        <f t="shared" si="644"/>
        <v>41750</v>
      </c>
      <c r="D1787" s="45" t="s">
        <v>28</v>
      </c>
      <c r="E1787" s="42">
        <v>62</v>
      </c>
      <c r="G1787" s="49" t="e">
        <f>VLOOKUP(C1787,#REF!,2,0)</f>
        <v>#REF!</v>
      </c>
      <c r="I1787" s="39">
        <v>11.104442685178</v>
      </c>
      <c r="J1787" s="39">
        <v>23.333209084164729</v>
      </c>
      <c r="K1787" s="39">
        <v>33.328787872985892</v>
      </c>
      <c r="L1787" s="39">
        <v>35.621907547734033</v>
      </c>
      <c r="M1787" s="39">
        <v>33.404581978244948</v>
      </c>
      <c r="N1787" s="39">
        <v>34.849294431697061</v>
      </c>
      <c r="O1787" s="39">
        <v>31.915025777414179</v>
      </c>
      <c r="P1787" s="39">
        <v>33.030177882040043</v>
      </c>
      <c r="Q1787" s="39">
        <v>41.682340786945879</v>
      </c>
      <c r="R1787" s="39" t="s">
        <v>25</v>
      </c>
      <c r="S1787" s="39" t="s">
        <v>25</v>
      </c>
      <c r="T1787" s="39" t="s">
        <v>25</v>
      </c>
      <c r="U1787" s="39" t="s">
        <v>25</v>
      </c>
      <c r="V1787" s="39" t="s">
        <v>25</v>
      </c>
      <c r="W1787" s="39" t="s">
        <v>25</v>
      </c>
      <c r="X1787" s="39" t="s">
        <v>25</v>
      </c>
      <c r="AA1787">
        <f t="shared" si="624"/>
        <v>42016.409791666665</v>
      </c>
      <c r="AB1787" t="str">
        <f t="shared" si="625"/>
        <v>42016Murilo/Kassio76</v>
      </c>
      <c r="AC1787" s="52">
        <v>42016</v>
      </c>
      <c r="AD1787" s="53" t="s">
        <v>20</v>
      </c>
      <c r="AE1787" s="54">
        <v>76</v>
      </c>
      <c r="AF1787" s="51" t="str">
        <f t="shared" si="626"/>
        <v/>
      </c>
      <c r="AG1787" s="51">
        <f t="shared" si="627"/>
        <v>0</v>
      </c>
      <c r="AH1787" s="51">
        <f t="shared" si="628"/>
        <v>0</v>
      </c>
      <c r="AI1787" s="51">
        <f t="shared" si="629"/>
        <v>3.203379</v>
      </c>
      <c r="AJ1787" s="51">
        <f t="shared" si="630"/>
        <v>20.485567</v>
      </c>
      <c r="AK1787" s="51">
        <f t="shared" si="631"/>
        <v>24.537593999999999</v>
      </c>
      <c r="AL1787" s="51">
        <f t="shared" si="632"/>
        <v>26.505780999999999</v>
      </c>
      <c r="AM1787" s="51">
        <f t="shared" si="633"/>
        <v>29.251740000000002</v>
      </c>
      <c r="AN1787" s="51">
        <f t="shared" si="634"/>
        <v>31.914465</v>
      </c>
      <c r="AO1787" s="51">
        <f t="shared" si="635"/>
        <v>31.110600999999999</v>
      </c>
      <c r="AP1787" s="51">
        <f t="shared" si="636"/>
        <v>30.031096000000002</v>
      </c>
      <c r="AQ1787" s="51">
        <f t="shared" si="637"/>
        <v>30.893166999999998</v>
      </c>
      <c r="AR1787" s="51">
        <f t="shared" si="638"/>
        <v>30.604437000000001</v>
      </c>
      <c r="AS1787" s="51">
        <f t="shared" si="639"/>
        <v>33.252102000000001</v>
      </c>
      <c r="AT1787" s="51">
        <f t="shared" si="640"/>
        <v>30.820837000000001</v>
      </c>
      <c r="AU1787" s="51">
        <f t="shared" si="641"/>
        <v>38.713603999999997</v>
      </c>
      <c r="AV1787" s="51">
        <f t="shared" si="642"/>
        <v>38.551903000000003</v>
      </c>
      <c r="AY1787">
        <v>42434</v>
      </c>
      <c r="AZ1787">
        <v>42434</v>
      </c>
      <c r="BA1787" t="s">
        <v>29</v>
      </c>
      <c r="BB1787" s="1">
        <f t="shared" si="623"/>
        <v>42434</v>
      </c>
    </row>
    <row r="1788" spans="1:54">
      <c r="A1788" t="str">
        <f t="shared" si="643"/>
        <v>41752Leandro62</v>
      </c>
      <c r="B1788" s="50">
        <v>41752.620000000003</v>
      </c>
      <c r="C1788" s="44">
        <f t="shared" si="644"/>
        <v>41752</v>
      </c>
      <c r="D1788" s="45" t="s">
        <v>28</v>
      </c>
      <c r="E1788" s="42">
        <v>62</v>
      </c>
      <c r="G1788" s="49" t="e">
        <f>VLOOKUP(C1788,#REF!,2,0)</f>
        <v>#REF!</v>
      </c>
      <c r="I1788" s="39">
        <v>22.281407616218882</v>
      </c>
      <c r="J1788" s="39">
        <v>26.439843088011564</v>
      </c>
      <c r="K1788" s="39">
        <v>30.604880373507672</v>
      </c>
      <c r="L1788" s="39">
        <v>33.553293006743878</v>
      </c>
      <c r="M1788" s="39">
        <v>31.84162040246088</v>
      </c>
      <c r="N1788" s="39">
        <v>32.655651188840409</v>
      </c>
      <c r="O1788" s="39">
        <v>30.462132046782727</v>
      </c>
      <c r="P1788" s="39">
        <v>31.84162040246088</v>
      </c>
      <c r="Q1788" s="39">
        <v>40.59893966295413</v>
      </c>
      <c r="R1788" s="39" t="s">
        <v>25</v>
      </c>
      <c r="S1788" s="39" t="s">
        <v>25</v>
      </c>
      <c r="T1788" s="39" t="s">
        <v>25</v>
      </c>
      <c r="U1788" s="39" t="s">
        <v>25</v>
      </c>
      <c r="V1788" s="39" t="s">
        <v>25</v>
      </c>
      <c r="W1788" s="39" t="s">
        <v>25</v>
      </c>
      <c r="X1788" s="39" t="s">
        <v>25</v>
      </c>
      <c r="AA1788">
        <f t="shared" si="624"/>
        <v>42020.772488425922</v>
      </c>
      <c r="AB1788" t="str">
        <f t="shared" si="625"/>
        <v>42020Murilo/Kassio76</v>
      </c>
      <c r="AC1788" s="52">
        <v>42020</v>
      </c>
      <c r="AD1788" s="53" t="s">
        <v>20</v>
      </c>
      <c r="AE1788" s="54">
        <v>76</v>
      </c>
      <c r="AF1788" s="51" t="str">
        <f t="shared" si="626"/>
        <v/>
      </c>
      <c r="AG1788" s="51">
        <f t="shared" si="627"/>
        <v>0</v>
      </c>
      <c r="AH1788" s="51">
        <f t="shared" si="628"/>
        <v>0</v>
      </c>
      <c r="AI1788" s="51">
        <f t="shared" si="629"/>
        <v>6.9957640000000003</v>
      </c>
      <c r="AJ1788" s="51">
        <f t="shared" si="630"/>
        <v>13.446540000000001</v>
      </c>
      <c r="AK1788" s="51">
        <f t="shared" si="631"/>
        <v>21.975241</v>
      </c>
      <c r="AL1788" s="51">
        <f t="shared" si="632"/>
        <v>22.340997999999999</v>
      </c>
      <c r="AM1788" s="51">
        <f t="shared" si="633"/>
        <v>26.372135</v>
      </c>
      <c r="AN1788" s="51">
        <f t="shared" si="634"/>
        <v>28.205767000000002</v>
      </c>
      <c r="AO1788" s="51">
        <f t="shared" si="635"/>
        <v>27.315038999999999</v>
      </c>
      <c r="AP1788" s="51">
        <f t="shared" si="636"/>
        <v>27.451124</v>
      </c>
      <c r="AQ1788" s="51">
        <f t="shared" si="637"/>
        <v>27.655892999999999</v>
      </c>
      <c r="AR1788" s="51">
        <f t="shared" si="638"/>
        <v>29.392672999999998</v>
      </c>
      <c r="AS1788" s="51">
        <f t="shared" si="639"/>
        <v>30.245471999999999</v>
      </c>
      <c r="AT1788" s="51">
        <f t="shared" si="640"/>
        <v>29.251740000000002</v>
      </c>
      <c r="AU1788" s="51">
        <f t="shared" si="641"/>
        <v>36.322754000000003</v>
      </c>
      <c r="AV1788" s="51">
        <f t="shared" si="642"/>
        <v>35.464916000000002</v>
      </c>
      <c r="AY1788">
        <v>42198</v>
      </c>
      <c r="AZ1788">
        <v>42198</v>
      </c>
      <c r="BA1788" t="s">
        <v>29</v>
      </c>
      <c r="BB1788" s="1">
        <f t="shared" si="623"/>
        <v>42198</v>
      </c>
    </row>
    <row r="1789" spans="1:54">
      <c r="A1789" t="str">
        <f t="shared" si="643"/>
        <v>41754Leandro62</v>
      </c>
      <c r="B1789" s="50">
        <v>41754.519999999997</v>
      </c>
      <c r="C1789" s="44">
        <f t="shared" si="644"/>
        <v>41754</v>
      </c>
      <c r="D1789" s="45" t="s">
        <v>28</v>
      </c>
      <c r="E1789" s="42">
        <v>62</v>
      </c>
      <c r="G1789" s="49" t="e">
        <f>VLOOKUP(C1789,#REF!,2,0)</f>
        <v>#REF!</v>
      </c>
      <c r="I1789" s="39">
        <v>24.026629437252215</v>
      </c>
      <c r="J1789" s="39">
        <v>28.206739658535756</v>
      </c>
      <c r="K1789" s="39">
        <v>31.4761760228931</v>
      </c>
      <c r="L1789" s="39">
        <v>33.404581978244948</v>
      </c>
      <c r="M1789" s="39">
        <v>30.75078953614625</v>
      </c>
      <c r="N1789" s="39">
        <v>32.062287433310082</v>
      </c>
      <c r="O1789" s="39">
        <v>29.890156692518342</v>
      </c>
      <c r="P1789" s="39">
        <v>32.358059956614142</v>
      </c>
      <c r="Q1789" s="39">
        <v>40.764941093102841</v>
      </c>
      <c r="R1789" s="39" t="s">
        <v>25</v>
      </c>
      <c r="S1789" s="39" t="s">
        <v>25</v>
      </c>
      <c r="T1789" s="39" t="s">
        <v>25</v>
      </c>
      <c r="U1789" s="39" t="s">
        <v>25</v>
      </c>
      <c r="V1789" s="39" t="s">
        <v>25</v>
      </c>
      <c r="W1789" s="39" t="s">
        <v>25</v>
      </c>
      <c r="X1789" s="39" t="s">
        <v>25</v>
      </c>
      <c r="AA1789">
        <f t="shared" si="624"/>
        <v>42020.772488425922</v>
      </c>
      <c r="AB1789" t="str">
        <f t="shared" si="625"/>
        <v>42020Murilo/Kassio76</v>
      </c>
      <c r="AC1789" s="52">
        <v>42020</v>
      </c>
      <c r="AD1789" s="53" t="s">
        <v>20</v>
      </c>
      <c r="AE1789" s="54">
        <v>76</v>
      </c>
      <c r="AF1789" s="51" t="str">
        <f t="shared" si="626"/>
        <v/>
      </c>
      <c r="AG1789" s="51">
        <f t="shared" si="627"/>
        <v>0</v>
      </c>
      <c r="AH1789" s="51">
        <f t="shared" si="628"/>
        <v>0</v>
      </c>
      <c r="AI1789" s="51">
        <f t="shared" si="629"/>
        <v>6.9957640000000003</v>
      </c>
      <c r="AJ1789" s="51">
        <f t="shared" si="630"/>
        <v>13.446540000000001</v>
      </c>
      <c r="AK1789" s="51">
        <f t="shared" si="631"/>
        <v>21.975241</v>
      </c>
      <c r="AL1789" s="51">
        <f t="shared" si="632"/>
        <v>22.340997999999999</v>
      </c>
      <c r="AM1789" s="51">
        <f t="shared" si="633"/>
        <v>26.372135</v>
      </c>
      <c r="AN1789" s="51">
        <f t="shared" si="634"/>
        <v>28.205767000000002</v>
      </c>
      <c r="AO1789" s="51">
        <f t="shared" si="635"/>
        <v>27.315038999999999</v>
      </c>
      <c r="AP1789" s="51">
        <f t="shared" si="636"/>
        <v>27.451124</v>
      </c>
      <c r="AQ1789" s="51">
        <f t="shared" si="637"/>
        <v>27.655892999999999</v>
      </c>
      <c r="AR1789" s="51">
        <f t="shared" si="638"/>
        <v>29.392672999999998</v>
      </c>
      <c r="AS1789" s="51">
        <f t="shared" si="639"/>
        <v>30.245471999999999</v>
      </c>
      <c r="AT1789" s="51">
        <f t="shared" si="640"/>
        <v>29.251740000000002</v>
      </c>
      <c r="AU1789" s="51">
        <f t="shared" si="641"/>
        <v>36.322754000000003</v>
      </c>
      <c r="AV1789" s="51">
        <f t="shared" si="642"/>
        <v>35.464916000000002</v>
      </c>
      <c r="AY1789">
        <v>42198</v>
      </c>
      <c r="AZ1789">
        <v>42198</v>
      </c>
      <c r="BA1789" t="s">
        <v>29</v>
      </c>
      <c r="BB1789" s="1">
        <f t="shared" si="623"/>
        <v>42198</v>
      </c>
    </row>
    <row r="1790" spans="1:54">
      <c r="A1790" t="str">
        <f t="shared" si="643"/>
        <v>41757Leandro62</v>
      </c>
      <c r="B1790" s="50">
        <v>41757.440000000002</v>
      </c>
      <c r="C1790" s="44">
        <f t="shared" si="644"/>
        <v>41757</v>
      </c>
      <c r="D1790" s="45" t="s">
        <v>28</v>
      </c>
      <c r="E1790" s="42">
        <v>62</v>
      </c>
      <c r="G1790" s="49" t="e">
        <f>VLOOKUP(C1790,#REF!,2,0)</f>
        <v>#REF!</v>
      </c>
      <c r="I1790" s="39">
        <v>25.119878410560382</v>
      </c>
      <c r="J1790" s="39">
        <v>31.549017261247293</v>
      </c>
      <c r="K1790" s="39">
        <v>37.829935647348108</v>
      </c>
      <c r="L1790" s="39">
        <v>32.581110782745441</v>
      </c>
      <c r="M1790" s="39">
        <v>29.043062329143439</v>
      </c>
      <c r="N1790" s="39">
        <v>29.606934460499193</v>
      </c>
      <c r="O1790" s="39">
        <v>28.206739658535756</v>
      </c>
      <c r="P1790" s="39">
        <v>29.746992803803217</v>
      </c>
      <c r="Q1790" s="39">
        <v>39.60932690166424</v>
      </c>
      <c r="R1790" s="39" t="s">
        <v>25</v>
      </c>
      <c r="S1790" s="39" t="s">
        <v>25</v>
      </c>
      <c r="T1790" s="39" t="s">
        <v>25</v>
      </c>
      <c r="U1790" s="39" t="s">
        <v>25</v>
      </c>
      <c r="V1790" s="39" t="s">
        <v>25</v>
      </c>
      <c r="W1790" s="39" t="s">
        <v>25</v>
      </c>
      <c r="X1790" s="39" t="s">
        <v>25</v>
      </c>
      <c r="AA1790">
        <f t="shared" si="624"/>
        <v>42023.778287037036</v>
      </c>
      <c r="AB1790" t="str">
        <f t="shared" si="625"/>
        <v>42023Murilo/Kassio76</v>
      </c>
      <c r="AC1790" s="52">
        <v>42023</v>
      </c>
      <c r="AD1790" s="53" t="s">
        <v>20</v>
      </c>
      <c r="AE1790" s="54">
        <v>76</v>
      </c>
      <c r="AF1790" s="51" t="str">
        <f t="shared" si="626"/>
        <v/>
      </c>
      <c r="AG1790" s="51">
        <f t="shared" si="627"/>
        <v>0</v>
      </c>
      <c r="AH1790" s="51">
        <f t="shared" si="628"/>
        <v>0</v>
      </c>
      <c r="AI1790" s="51">
        <f t="shared" si="629"/>
        <v>1.239336</v>
      </c>
      <c r="AJ1790" s="51">
        <f t="shared" si="630"/>
        <v>11.145058000000001</v>
      </c>
      <c r="AK1790" s="51">
        <f t="shared" si="631"/>
        <v>15.988391</v>
      </c>
      <c r="AL1790" s="51">
        <f t="shared" si="632"/>
        <v>20.194241999999999</v>
      </c>
      <c r="AM1790" s="51">
        <f t="shared" si="633"/>
        <v>23.457239000000001</v>
      </c>
      <c r="AN1790" s="51">
        <f t="shared" si="634"/>
        <v>25.840996000000001</v>
      </c>
      <c r="AO1790" s="51">
        <f t="shared" si="635"/>
        <v>25.446300999999998</v>
      </c>
      <c r="AP1790" s="51">
        <f t="shared" si="636"/>
        <v>24.666338</v>
      </c>
      <c r="AQ1790" s="51">
        <f t="shared" si="637"/>
        <v>25.577513</v>
      </c>
      <c r="AR1790" s="51">
        <f t="shared" si="638"/>
        <v>26.30545</v>
      </c>
      <c r="AS1790" s="51">
        <f t="shared" si="639"/>
        <v>27.930150999999999</v>
      </c>
      <c r="AT1790" s="51">
        <f t="shared" si="640"/>
        <v>26.639799</v>
      </c>
      <c r="AU1790" s="51">
        <f t="shared" si="641"/>
        <v>33.779738999999999</v>
      </c>
      <c r="AV1790" s="51">
        <f t="shared" si="642"/>
        <v>33.477725999999997</v>
      </c>
      <c r="AY1790">
        <v>42199</v>
      </c>
      <c r="AZ1790">
        <v>42199</v>
      </c>
      <c r="BA1790" t="s">
        <v>29</v>
      </c>
      <c r="BB1790" s="1">
        <f t="shared" si="623"/>
        <v>42199</v>
      </c>
    </row>
    <row r="1791" spans="1:54">
      <c r="A1791" t="str">
        <f t="shared" si="643"/>
        <v>41759Leandro62</v>
      </c>
      <c r="B1791" s="50">
        <v>41759.550000000003</v>
      </c>
      <c r="C1791" s="44">
        <f t="shared" si="644"/>
        <v>41759</v>
      </c>
      <c r="D1791" s="45" t="s">
        <v>28</v>
      </c>
      <c r="E1791" s="42">
        <v>62</v>
      </c>
      <c r="G1791" s="49" t="e">
        <f>VLOOKUP(C1791,#REF!,2,0)</f>
        <v>#REF!</v>
      </c>
      <c r="I1791" s="39">
        <v>13.587434031686312</v>
      </c>
      <c r="J1791" s="39">
        <v>25.973486020984875</v>
      </c>
      <c r="K1791" s="39">
        <v>33.404581978244948</v>
      </c>
      <c r="L1791" s="39">
        <v>32.283974582601871</v>
      </c>
      <c r="M1791" s="39">
        <v>28.001556757001723</v>
      </c>
      <c r="N1791" s="39">
        <v>29.253310661859192</v>
      </c>
      <c r="O1791" s="39">
        <v>28.068920443799996</v>
      </c>
      <c r="P1791" s="39">
        <v>31.4761760228931</v>
      </c>
      <c r="Q1791" s="39">
        <v>39.203199785224641</v>
      </c>
      <c r="R1791" s="39" t="s">
        <v>25</v>
      </c>
      <c r="S1791" s="39" t="s">
        <v>25</v>
      </c>
      <c r="T1791" s="39" t="s">
        <v>25</v>
      </c>
      <c r="U1791" s="39" t="s">
        <v>25</v>
      </c>
      <c r="V1791" s="39" t="s">
        <v>25</v>
      </c>
      <c r="W1791" s="39" t="s">
        <v>25</v>
      </c>
      <c r="X1791" s="39" t="s">
        <v>25</v>
      </c>
      <c r="AA1791">
        <f t="shared" si="624"/>
        <v>42031.635011574072</v>
      </c>
      <c r="AB1791" t="str">
        <f t="shared" si="625"/>
        <v>42031Murilo/Kassio76</v>
      </c>
      <c r="AC1791" s="52">
        <v>42031</v>
      </c>
      <c r="AD1791" s="53" t="s">
        <v>20</v>
      </c>
      <c r="AE1791" s="54">
        <v>76</v>
      </c>
      <c r="AF1791" s="51" t="str">
        <f t="shared" si="626"/>
        <v/>
      </c>
      <c r="AG1791" s="51">
        <f t="shared" si="627"/>
        <v>0</v>
      </c>
      <c r="AH1791" s="51">
        <f t="shared" si="628"/>
        <v>0</v>
      </c>
      <c r="AI1791" s="51">
        <f t="shared" si="629"/>
        <v>16.609161</v>
      </c>
      <c r="AJ1791" s="51">
        <f t="shared" si="630"/>
        <v>19.390362</v>
      </c>
      <c r="AK1791" s="51">
        <f t="shared" si="631"/>
        <v>28.205767000000002</v>
      </c>
      <c r="AL1791" s="51">
        <f t="shared" si="632"/>
        <v>28.970938</v>
      </c>
      <c r="AM1791" s="51">
        <f t="shared" si="633"/>
        <v>33.027275000000003</v>
      </c>
      <c r="AN1791" s="51">
        <f t="shared" si="634"/>
        <v>33.402434999999997</v>
      </c>
      <c r="AO1791" s="51">
        <f t="shared" si="635"/>
        <v>31.988050000000001</v>
      </c>
      <c r="AP1791" s="51">
        <f t="shared" si="636"/>
        <v>32.209347000000001</v>
      </c>
      <c r="AQ1791" s="51">
        <f t="shared" si="637"/>
        <v>31.255997000000001</v>
      </c>
      <c r="AR1791" s="51">
        <f t="shared" si="638"/>
        <v>31.547816999999998</v>
      </c>
      <c r="AS1791" s="51">
        <f t="shared" si="639"/>
        <v>32.803176999999998</v>
      </c>
      <c r="AT1791" s="51">
        <f t="shared" si="640"/>
        <v>30.173922000000001</v>
      </c>
      <c r="AU1791" s="51">
        <f t="shared" si="641"/>
        <v>36.479773999999999</v>
      </c>
      <c r="AV1791" s="51">
        <f t="shared" si="642"/>
        <v>35.542458000000003</v>
      </c>
      <c r="AY1791">
        <v>42226</v>
      </c>
      <c r="AZ1791">
        <v>42226</v>
      </c>
      <c r="BA1791" t="s">
        <v>29</v>
      </c>
      <c r="BB1791" s="1">
        <f t="shared" si="623"/>
        <v>42226</v>
      </c>
    </row>
    <row r="1792" spans="1:54">
      <c r="A1792" t="str">
        <f t="shared" si="643"/>
        <v>41760Leandro62</v>
      </c>
      <c r="B1792" s="50">
        <v>41760.410000000003</v>
      </c>
      <c r="C1792" s="44">
        <f t="shared" si="644"/>
        <v>41760</v>
      </c>
      <c r="D1792" s="45" t="s">
        <v>28</v>
      </c>
      <c r="E1792" s="42">
        <v>62</v>
      </c>
      <c r="G1792" s="49" t="e">
        <f>VLOOKUP(C1792,#REF!,2,0)</f>
        <v>#REF!</v>
      </c>
      <c r="I1792" s="39">
        <v>10.164431393335036</v>
      </c>
      <c r="J1792" s="39">
        <v>24.602517203561465</v>
      </c>
      <c r="K1792" s="39">
        <v>31.695148470910805</v>
      </c>
      <c r="L1792" s="39">
        <v>31.988655686204989</v>
      </c>
      <c r="M1792" s="39">
        <v>28.206739658535756</v>
      </c>
      <c r="N1792" s="39">
        <v>28.831122782783769</v>
      </c>
      <c r="O1792" s="39">
        <v>28.345010577843095</v>
      </c>
      <c r="P1792" s="39">
        <v>30.390978983240046</v>
      </c>
      <c r="Q1792" s="39">
        <v>39.038169431670951</v>
      </c>
      <c r="R1792" s="39" t="s">
        <v>25</v>
      </c>
      <c r="S1792" s="39" t="s">
        <v>25</v>
      </c>
      <c r="T1792" s="39" t="s">
        <v>25</v>
      </c>
      <c r="U1792" s="39" t="s">
        <v>25</v>
      </c>
      <c r="V1792" s="39" t="s">
        <v>25</v>
      </c>
      <c r="W1792" s="39" t="s">
        <v>25</v>
      </c>
      <c r="X1792" s="39" t="s">
        <v>25</v>
      </c>
      <c r="AA1792">
        <f t="shared" si="624"/>
        <v>42033.579513888886</v>
      </c>
      <c r="AB1792" t="str">
        <f t="shared" si="625"/>
        <v>42033Murilo/Kassio76</v>
      </c>
      <c r="AC1792" s="52">
        <v>42033</v>
      </c>
      <c r="AD1792" s="53" t="s">
        <v>20</v>
      </c>
      <c r="AE1792" s="54">
        <v>76</v>
      </c>
      <c r="AF1792" s="51" t="str">
        <f t="shared" si="626"/>
        <v/>
      </c>
      <c r="AG1792" s="51">
        <f t="shared" si="627"/>
        <v>0</v>
      </c>
      <c r="AH1792" s="51">
        <f t="shared" si="628"/>
        <v>0</v>
      </c>
      <c r="AI1792" s="51">
        <f t="shared" si="629"/>
        <v>18.882774000000001</v>
      </c>
      <c r="AJ1792" s="51">
        <f t="shared" si="630"/>
        <v>20.956261000000001</v>
      </c>
      <c r="AK1792" s="51">
        <f t="shared" si="631"/>
        <v>28.621839999999999</v>
      </c>
      <c r="AL1792" s="51">
        <f t="shared" si="632"/>
        <v>29.746500000000001</v>
      </c>
      <c r="AM1792" s="51">
        <f t="shared" si="633"/>
        <v>33.327229000000003</v>
      </c>
      <c r="AN1792" s="51">
        <f t="shared" si="634"/>
        <v>32.728637999999997</v>
      </c>
      <c r="AO1792" s="51">
        <f t="shared" si="635"/>
        <v>31.401717999999999</v>
      </c>
      <c r="AP1792" s="51">
        <f t="shared" si="636"/>
        <v>30.965553</v>
      </c>
      <c r="AQ1792" s="51">
        <f t="shared" si="637"/>
        <v>30.173922000000001</v>
      </c>
      <c r="AR1792" s="51">
        <f t="shared" si="638"/>
        <v>30.604437000000001</v>
      </c>
      <c r="AS1792" s="51">
        <f t="shared" si="639"/>
        <v>31.401717999999999</v>
      </c>
      <c r="AT1792" s="51">
        <f t="shared" si="640"/>
        <v>28.413414</v>
      </c>
      <c r="AU1792" s="51">
        <f t="shared" si="641"/>
        <v>35.001258999999997</v>
      </c>
      <c r="AV1792" s="51">
        <f t="shared" si="642"/>
        <v>33.102134999999997</v>
      </c>
      <c r="AY1792">
        <v>42229</v>
      </c>
      <c r="AZ1792">
        <v>42229</v>
      </c>
      <c r="BA1792" t="s">
        <v>29</v>
      </c>
      <c r="BB1792" s="1">
        <f t="shared" si="623"/>
        <v>42229</v>
      </c>
    </row>
    <row r="1793" spans="1:54">
      <c r="A1793" t="str">
        <f t="shared" si="643"/>
        <v>41764Leandro62</v>
      </c>
      <c r="B1793" s="50">
        <v>41764.449999999997</v>
      </c>
      <c r="C1793" s="44">
        <f t="shared" si="644"/>
        <v>41764</v>
      </c>
      <c r="D1793" s="45" t="s">
        <v>28</v>
      </c>
      <c r="E1793" s="42">
        <v>62</v>
      </c>
      <c r="G1793" s="49" t="e">
        <f>VLOOKUP(C1793,#REF!,2,0)</f>
        <v>#REF!</v>
      </c>
      <c r="I1793" s="39">
        <v>8.2111760577760808</v>
      </c>
      <c r="J1793" s="39">
        <v>18.939179111399241</v>
      </c>
      <c r="K1793" s="39">
        <v>25.446882333642481</v>
      </c>
      <c r="L1793" s="39">
        <v>28.345010577843095</v>
      </c>
      <c r="M1793" s="39">
        <v>26.574826227597942</v>
      </c>
      <c r="N1793" s="39">
        <v>26.977365620735547</v>
      </c>
      <c r="O1793" s="39">
        <v>27.315093718216414</v>
      </c>
      <c r="P1793" s="39">
        <v>29.890156692518342</v>
      </c>
      <c r="Q1793" s="39">
        <v>37.99166068381912</v>
      </c>
      <c r="R1793" s="39" t="s">
        <v>25</v>
      </c>
      <c r="S1793" s="39" t="s">
        <v>25</v>
      </c>
      <c r="T1793" s="39" t="s">
        <v>25</v>
      </c>
      <c r="U1793" s="39" t="s">
        <v>25</v>
      </c>
      <c r="V1793" s="39" t="s">
        <v>25</v>
      </c>
      <c r="W1793" s="39" t="s">
        <v>25</v>
      </c>
      <c r="X1793" s="39" t="s">
        <v>25</v>
      </c>
      <c r="AA1793">
        <f t="shared" si="624"/>
        <v>42038.778356481482</v>
      </c>
      <c r="AB1793" t="str">
        <f t="shared" si="625"/>
        <v>42038Murilo/Kassio76</v>
      </c>
      <c r="AC1793" s="52">
        <v>42038</v>
      </c>
      <c r="AD1793" s="53" t="s">
        <v>20</v>
      </c>
      <c r="AE1793" s="54">
        <v>76</v>
      </c>
      <c r="AF1793" s="51" t="str">
        <f t="shared" si="626"/>
        <v/>
      </c>
      <c r="AG1793" s="51">
        <f t="shared" si="627"/>
        <v>0</v>
      </c>
      <c r="AH1793" s="51">
        <f t="shared" si="628"/>
        <v>0</v>
      </c>
      <c r="AI1793" s="51">
        <f t="shared" si="629"/>
        <v>17.136265000000002</v>
      </c>
      <c r="AJ1793" s="51">
        <f t="shared" si="630"/>
        <v>19.163879000000001</v>
      </c>
      <c r="AK1793" s="51">
        <f t="shared" si="631"/>
        <v>26.372135</v>
      </c>
      <c r="AL1793" s="51">
        <f t="shared" si="632"/>
        <v>26.372135</v>
      </c>
      <c r="AM1793" s="51">
        <f t="shared" si="633"/>
        <v>28.274913999999999</v>
      </c>
      <c r="AN1793" s="51">
        <f t="shared" si="634"/>
        <v>29.959826</v>
      </c>
      <c r="AO1793" s="51">
        <f t="shared" si="635"/>
        <v>29.959826</v>
      </c>
      <c r="AP1793" s="51">
        <f t="shared" si="636"/>
        <v>28.482813</v>
      </c>
      <c r="AQ1793" s="51">
        <f t="shared" si="637"/>
        <v>28.205767000000002</v>
      </c>
      <c r="AR1793" s="51">
        <f t="shared" si="638"/>
        <v>28.482813</v>
      </c>
      <c r="AS1793" s="51">
        <f t="shared" si="639"/>
        <v>29.251740000000002</v>
      </c>
      <c r="AT1793" s="51">
        <f t="shared" si="640"/>
        <v>26.976317999999999</v>
      </c>
      <c r="AU1793" s="51">
        <f t="shared" si="641"/>
        <v>33.252102000000001</v>
      </c>
      <c r="AV1793" s="51">
        <f t="shared" si="642"/>
        <v>31.110600999999999</v>
      </c>
      <c r="AY1793">
        <v>42232</v>
      </c>
      <c r="AZ1793">
        <v>42232</v>
      </c>
      <c r="BA1793" t="s">
        <v>29</v>
      </c>
      <c r="BB1793" s="1">
        <f t="shared" si="623"/>
        <v>42232</v>
      </c>
    </row>
    <row r="1794" spans="1:54">
      <c r="A1794" t="str">
        <f t="shared" si="643"/>
        <v>41766Leandro62</v>
      </c>
      <c r="B1794" s="50">
        <v>41766.53</v>
      </c>
      <c r="C1794" s="44">
        <f t="shared" si="644"/>
        <v>41766</v>
      </c>
      <c r="D1794" s="45" t="s">
        <v>28</v>
      </c>
      <c r="E1794" s="42">
        <v>62</v>
      </c>
      <c r="G1794" s="49" t="e">
        <f>VLOOKUP(C1794,#REF!,2,0)</f>
        <v>#REF!</v>
      </c>
      <c r="I1794" s="39">
        <v>6.0986693643878356</v>
      </c>
      <c r="J1794" s="39">
        <v>16.978901048596242</v>
      </c>
      <c r="K1794" s="39">
        <v>23.271244224023039</v>
      </c>
      <c r="L1794" s="39">
        <v>25.776720178758325</v>
      </c>
      <c r="M1794" s="39">
        <v>25.446882333642481</v>
      </c>
      <c r="N1794" s="39">
        <v>25.843067567148548</v>
      </c>
      <c r="O1794" s="39">
        <v>26.040074307289224</v>
      </c>
      <c r="P1794" s="39">
        <v>27.931552188211633</v>
      </c>
      <c r="Q1794" s="39">
        <v>36.325606044132755</v>
      </c>
      <c r="R1794" s="39" t="s">
        <v>25</v>
      </c>
      <c r="S1794" s="39" t="s">
        <v>25</v>
      </c>
      <c r="T1794" s="39" t="s">
        <v>25</v>
      </c>
      <c r="U1794" s="39" t="s">
        <v>25</v>
      </c>
      <c r="V1794" s="39" t="s">
        <v>25</v>
      </c>
      <c r="W1794" s="39" t="s">
        <v>25</v>
      </c>
      <c r="X1794" s="39" t="s">
        <v>25</v>
      </c>
      <c r="AA1794">
        <f t="shared" si="624"/>
        <v>42041.592916666668</v>
      </c>
      <c r="AB1794" t="str">
        <f t="shared" si="625"/>
        <v>42041Murilo/Kassio76</v>
      </c>
      <c r="AC1794" s="52">
        <v>42041</v>
      </c>
      <c r="AD1794" s="53" t="s">
        <v>20</v>
      </c>
      <c r="AE1794" s="54">
        <v>76</v>
      </c>
      <c r="AF1794" s="51" t="str">
        <f t="shared" si="626"/>
        <v/>
      </c>
      <c r="AG1794" s="51">
        <f t="shared" si="627"/>
        <v>0</v>
      </c>
      <c r="AH1794" s="51">
        <f t="shared" si="628"/>
        <v>0</v>
      </c>
      <c r="AI1794" s="51">
        <f t="shared" si="629"/>
        <v>18.437611</v>
      </c>
      <c r="AJ1794" s="51">
        <f t="shared" si="630"/>
        <v>23.772342999999999</v>
      </c>
      <c r="AK1794" s="51">
        <f t="shared" si="631"/>
        <v>30.245471999999999</v>
      </c>
      <c r="AL1794" s="51">
        <f t="shared" si="632"/>
        <v>31.474726</v>
      </c>
      <c r="AM1794" s="51">
        <f t="shared" si="633"/>
        <v>35.387413000000002</v>
      </c>
      <c r="AN1794" s="51">
        <f t="shared" si="634"/>
        <v>34.847389</v>
      </c>
      <c r="AO1794" s="51">
        <f t="shared" si="635"/>
        <v>33.402434999999997</v>
      </c>
      <c r="AP1794" s="51">
        <f t="shared" si="636"/>
        <v>33.628551000000002</v>
      </c>
      <c r="AQ1794" s="51">
        <f t="shared" si="637"/>
        <v>32.209347000000001</v>
      </c>
      <c r="AR1794" s="51">
        <f t="shared" si="638"/>
        <v>32.952477000000002</v>
      </c>
      <c r="AS1794" s="51">
        <f t="shared" si="639"/>
        <v>34.083092000000001</v>
      </c>
      <c r="AT1794" s="51">
        <f t="shared" si="640"/>
        <v>30.893166999999998</v>
      </c>
      <c r="AU1794" s="51">
        <f t="shared" si="641"/>
        <v>36.952976</v>
      </c>
      <c r="AV1794" s="51">
        <f t="shared" si="642"/>
        <v>35.542458000000003</v>
      </c>
      <c r="AY1794">
        <v>42233</v>
      </c>
      <c r="AZ1794">
        <v>42233</v>
      </c>
      <c r="BA1794" t="s">
        <v>29</v>
      </c>
      <c r="BB1794" s="1">
        <f t="shared" si="623"/>
        <v>42233</v>
      </c>
    </row>
    <row r="1795" spans="1:54">
      <c r="A1795" t="str">
        <f t="shared" si="643"/>
        <v>41767Leandro62</v>
      </c>
      <c r="B1795" s="50">
        <v>41767.339999999997</v>
      </c>
      <c r="C1795" s="44">
        <f t="shared" si="644"/>
        <v>41767</v>
      </c>
      <c r="D1795" s="45" t="s">
        <v>28</v>
      </c>
      <c r="E1795" s="42">
        <v>62</v>
      </c>
      <c r="G1795" s="49" t="e">
        <f>VLOOKUP(C1795,#REF!,2,0)</f>
        <v>#REF!</v>
      </c>
      <c r="I1795" s="39">
        <v>23.522034405505657</v>
      </c>
      <c r="J1795" s="39">
        <v>19.619011050147236</v>
      </c>
      <c r="K1795" s="39">
        <v>24.474323001253534</v>
      </c>
      <c r="L1795" s="39">
        <v>26.173788070111378</v>
      </c>
      <c r="M1795" s="39">
        <v>25.315760451482923</v>
      </c>
      <c r="N1795" s="39">
        <v>25.315760451482923</v>
      </c>
      <c r="O1795" s="39">
        <v>26.040074307289224</v>
      </c>
      <c r="P1795" s="39">
        <v>27.931552188211633</v>
      </c>
      <c r="Q1795" s="39">
        <v>36.954255180090499</v>
      </c>
      <c r="R1795" s="39" t="s">
        <v>25</v>
      </c>
      <c r="S1795" s="39" t="s">
        <v>25</v>
      </c>
      <c r="T1795" s="39" t="s">
        <v>25</v>
      </c>
      <c r="U1795" s="39" t="s">
        <v>25</v>
      </c>
      <c r="V1795" s="39" t="s">
        <v>25</v>
      </c>
      <c r="W1795" s="39" t="s">
        <v>25</v>
      </c>
      <c r="X1795" s="39" t="s">
        <v>25</v>
      </c>
      <c r="AA1795">
        <f t="shared" si="624"/>
        <v>42044.706469907411</v>
      </c>
      <c r="AB1795" t="str">
        <f t="shared" si="625"/>
        <v>42044Murilo/Kassio76</v>
      </c>
      <c r="AC1795" s="52">
        <v>42044</v>
      </c>
      <c r="AD1795" s="53" t="s">
        <v>20</v>
      </c>
      <c r="AE1795" s="54">
        <v>76</v>
      </c>
      <c r="AF1795" s="51" t="str">
        <f t="shared" si="626"/>
        <v/>
      </c>
      <c r="AG1795" s="51">
        <f t="shared" si="627"/>
        <v>0</v>
      </c>
      <c r="AH1795" s="51">
        <f t="shared" si="628"/>
        <v>0</v>
      </c>
      <c r="AI1795" s="51">
        <f t="shared" si="629"/>
        <v>5.0022640000000003</v>
      </c>
      <c r="AJ1795" s="51">
        <f t="shared" si="630"/>
        <v>21.612684000000002</v>
      </c>
      <c r="AK1795" s="51">
        <f t="shared" si="631"/>
        <v>26.30545</v>
      </c>
      <c r="AL1795" s="51">
        <f t="shared" si="632"/>
        <v>27.724340000000002</v>
      </c>
      <c r="AM1795" s="51">
        <f t="shared" si="633"/>
        <v>32.283279</v>
      </c>
      <c r="AN1795" s="51">
        <f t="shared" si="634"/>
        <v>32.654209000000002</v>
      </c>
      <c r="AO1795" s="51">
        <f t="shared" si="635"/>
        <v>31.255997000000001</v>
      </c>
      <c r="AP1795" s="51">
        <f t="shared" si="636"/>
        <v>31.183260000000001</v>
      </c>
      <c r="AQ1795" s="51">
        <f t="shared" si="637"/>
        <v>30.460581000000001</v>
      </c>
      <c r="AR1795" s="51">
        <f t="shared" si="638"/>
        <v>30.893166999999998</v>
      </c>
      <c r="AS1795" s="51">
        <f t="shared" si="639"/>
        <v>31.620987</v>
      </c>
      <c r="AT1795" s="51">
        <f t="shared" si="640"/>
        <v>28.205767000000002</v>
      </c>
      <c r="AU1795" s="51">
        <f t="shared" si="641"/>
        <v>34.693863</v>
      </c>
      <c r="AV1795" s="51">
        <f t="shared" si="642"/>
        <v>32.209347000000001</v>
      </c>
      <c r="AY1795">
        <v>42235</v>
      </c>
      <c r="AZ1795">
        <v>42235</v>
      </c>
      <c r="BA1795" t="s">
        <v>29</v>
      </c>
      <c r="BB1795" s="1">
        <f t="shared" ref="BB1795:BB1858" si="645">DATE(YEAR(AZ1795),MONTH(AZ1795),DAY(AZ1795))</f>
        <v>42235</v>
      </c>
    </row>
    <row r="1796" spans="1:54">
      <c r="A1796" t="str">
        <f t="shared" si="643"/>
        <v>41768Leandro62</v>
      </c>
      <c r="B1796" s="50">
        <v>41768.53</v>
      </c>
      <c r="C1796" s="44">
        <f t="shared" si="644"/>
        <v>41768</v>
      </c>
      <c r="D1796" s="45" t="s">
        <v>28</v>
      </c>
      <c r="E1796" s="42">
        <v>62</v>
      </c>
      <c r="G1796" s="49" t="e">
        <f>VLOOKUP(C1796,#REF!,2,0)</f>
        <v>#REF!</v>
      </c>
      <c r="I1796" s="39">
        <v>22.341510697243432</v>
      </c>
      <c r="J1796" s="39">
        <v>23.271244224023039</v>
      </c>
      <c r="K1796" s="39">
        <v>27.180205175633393</v>
      </c>
      <c r="L1796" s="39">
        <v>25.381312530099521</v>
      </c>
      <c r="M1796" s="39">
        <v>24.795696076969286</v>
      </c>
      <c r="N1796" s="39">
        <v>25.843067567148548</v>
      </c>
      <c r="O1796" s="39">
        <v>25.973486020984875</v>
      </c>
      <c r="P1796" s="39">
        <v>28.001556757001723</v>
      </c>
      <c r="Q1796" s="39">
        <v>35.697909338763658</v>
      </c>
      <c r="R1796" s="39" t="s">
        <v>25</v>
      </c>
      <c r="S1796" s="39" t="s">
        <v>25</v>
      </c>
      <c r="T1796" s="39" t="s">
        <v>25</v>
      </c>
      <c r="U1796" s="39" t="s">
        <v>25</v>
      </c>
      <c r="V1796" s="39" t="s">
        <v>25</v>
      </c>
      <c r="W1796" s="39" t="s">
        <v>25</v>
      </c>
      <c r="X1796" s="39" t="s">
        <v>25</v>
      </c>
      <c r="AA1796">
        <f t="shared" ref="AA1796:AA1859" si="646">VLOOKUP(AB1796,$A$4:$B$4281,2,0)</f>
        <v>42047.364652777775</v>
      </c>
      <c r="AB1796" t="str">
        <f t="shared" ref="AB1796:AB1859" si="647">AC1796&amp;AD1796&amp;AE1796</f>
        <v>42047Murilo/Kassio76</v>
      </c>
      <c r="AC1796" s="52">
        <v>42047</v>
      </c>
      <c r="AD1796" s="53" t="s">
        <v>20</v>
      </c>
      <c r="AE1796" s="54">
        <v>76</v>
      </c>
      <c r="AF1796" s="51" t="str">
        <f t="shared" ref="AF1796:AF1859" si="648">IF(VLOOKUP(AB1796,$A$4:$H$4281,8,0)=0,"",VLOOKUP(AB1796,$A$4:$H$4281,8,0))</f>
        <v/>
      </c>
      <c r="AG1796" s="51">
        <f t="shared" ref="AG1796:AG1859" si="649">IFERROR(AVERAGEIFS(I:I,$C:$C,$AC1796,$D:$D,$AD1796,$E:$E,$AE1796,$F:$F,"&lt;&gt;X"),"N/A")</f>
        <v>0</v>
      </c>
      <c r="AH1796" s="51">
        <f t="shared" ref="AH1796:AH1859" si="650">IFERROR(AVERAGEIFS(J:J,$C:$C,$AC1796,$D:$D,$AD1796,$E:$E,$AE1796,$F:$F,"&lt;&gt;X"),"N/A")</f>
        <v>0</v>
      </c>
      <c r="AI1796" s="51">
        <f t="shared" ref="AI1796:AI1859" si="651">IFERROR(AVERAGEIFS(K:K,$C:$C,$AC1796,$D:$D,$AD1796,$E:$E,$AE1796,$F:$F,"&lt;&gt;X"),"N/A")</f>
        <v>18.107469999999999</v>
      </c>
      <c r="AJ1796" s="51">
        <f t="shared" ref="AJ1796:AJ1859" si="652">IFERROR(AVERAGEIFS(L:L,$C:$C,$AC1796,$D:$D,$AD1796,$E:$E,$AE1796,$F:$F,"&lt;&gt;X"),"N/A")</f>
        <v>23.394455000000001</v>
      </c>
      <c r="AK1796" s="51">
        <f t="shared" ref="AK1796:AK1859" si="653">IFERROR(AVERAGEIFS(M:M,$C:$C,$AC1796,$D:$D,$AD1796,$E:$E,$AE1796,$F:$F,"&lt;&gt;X"),"N/A")</f>
        <v>30.317093</v>
      </c>
      <c r="AL1796" s="51">
        <f t="shared" ref="AL1796:AL1859" si="654">IFERROR(AVERAGEIFS(N:N,$C:$C,$AC1796,$D:$D,$AD1796,$E:$E,$AE1796,$F:$F,"&lt;&gt;X"),"N/A")</f>
        <v>30.893166999999998</v>
      </c>
      <c r="AM1796" s="51">
        <f t="shared" ref="AM1796:AM1859" si="655">IFERROR(AVERAGEIFS(O:O,$C:$C,$AC1796,$D:$D,$AD1796,$E:$E,$AE1796,$F:$F,"&lt;&gt;X"),"N/A")</f>
        <v>35.232684999999996</v>
      </c>
      <c r="AN1796" s="51">
        <f t="shared" ref="AN1796:AN1859" si="656">IFERROR(AVERAGEIFS(P:P,$C:$C,$AC1796,$D:$D,$AD1796,$E:$E,$AE1796,$F:$F,"&lt;&gt;X"),"N/A")</f>
        <v>35.310035999999997</v>
      </c>
      <c r="AO1796" s="51">
        <f t="shared" ref="AO1796:AO1859" si="657">IFERROR(AVERAGEIFS(Q:Q,$C:$C,$AC1796,$D:$D,$AD1796,$E:$E,$AE1796,$F:$F,"&lt;&gt;X"),"N/A")</f>
        <v>34.235270999999997</v>
      </c>
      <c r="AP1796" s="51">
        <f t="shared" ref="AP1796:AP1859" si="658">IFERROR(AVERAGEIFS(R:R,$C:$C,$AC1796,$D:$D,$AD1796,$E:$E,$AE1796,$F:$F,"&lt;&gt;X"),"N/A")</f>
        <v>34.770592000000001</v>
      </c>
      <c r="AQ1796" s="51">
        <f t="shared" ref="AQ1796:AQ1859" si="659">IFERROR(AVERAGEIFS(S:S,$C:$C,$AC1796,$D:$D,$AD1796,$E:$E,$AE1796,$F:$F,"&lt;&gt;X"),"N/A")</f>
        <v>32.877800000000001</v>
      </c>
      <c r="AR1796" s="51">
        <f t="shared" ref="AR1796:AR1859" si="660">IFERROR(AVERAGEIFS(T:T,$C:$C,$AC1796,$D:$D,$AD1796,$E:$E,$AE1796,$F:$F,"&lt;&gt;X"),"N/A")</f>
        <v>34.159145000000002</v>
      </c>
      <c r="AS1796" s="51">
        <f t="shared" ref="AS1796:AS1859" si="661">IFERROR(AVERAGEIFS(U:U,$C:$C,$AC1796,$D:$D,$AD1796,$E:$E,$AE1796,$F:$F,"&lt;&gt;X"),"N/A")</f>
        <v>35.387413000000002</v>
      </c>
      <c r="AT1796" s="51">
        <f t="shared" ref="AT1796:AT1859" si="662">IFERROR(AVERAGEIFS(V:V,$C:$C,$AC1796,$D:$D,$AD1796,$E:$E,$AE1796,$F:$F,"&lt;&gt;X"),"N/A")</f>
        <v>32.061729</v>
      </c>
      <c r="AU1796" s="51">
        <f t="shared" ref="AU1796:AU1859" si="663">IFERROR(AVERAGEIFS(W:W,$C:$C,$AC1796,$D:$D,$AD1796,$E:$E,$AE1796,$F:$F,"&lt;&gt;X"),"N/A")</f>
        <v>39.038032999999999</v>
      </c>
      <c r="AV1796" s="51">
        <f t="shared" ref="AV1796:AV1859" si="664">IFERROR(AVERAGEIFS(X:X,$C:$C,$AC1796,$D:$D,$AD1796,$E:$E,$AE1796,$F:$F,"&lt;&gt;X"),"N/A")</f>
        <v>38.149062999999998</v>
      </c>
      <c r="AY1796">
        <v>42241</v>
      </c>
      <c r="AZ1796">
        <v>42241</v>
      </c>
      <c r="BA1796" t="s">
        <v>29</v>
      </c>
      <c r="BB1796" s="1">
        <f t="shared" si="645"/>
        <v>42241</v>
      </c>
    </row>
    <row r="1797" spans="1:54">
      <c r="A1797" t="str">
        <f t="shared" ref="A1797:A1860" si="665">C1797&amp;D1797&amp;E1797</f>
        <v>41771Leandro62</v>
      </c>
      <c r="B1797" s="50">
        <v>41771.74</v>
      </c>
      <c r="C1797" s="44">
        <f t="shared" si="644"/>
        <v>41771</v>
      </c>
      <c r="D1797" s="45" t="s">
        <v>28</v>
      </c>
      <c r="E1797" s="42">
        <v>62</v>
      </c>
      <c r="G1797" s="49" t="e">
        <f>VLOOKUP(C1797,#REF!,2,0)</f>
        <v>#REF!</v>
      </c>
      <c r="I1797" s="39">
        <v>8.3171626419078706</v>
      </c>
      <c r="J1797" s="39">
        <v>17.404595361817073</v>
      </c>
      <c r="K1797" s="39">
        <v>23.019922013620036</v>
      </c>
      <c r="L1797" s="39">
        <v>24.08983915959962</v>
      </c>
      <c r="M1797" s="39">
        <v>24.155654460829485</v>
      </c>
      <c r="N1797" s="39">
        <v>24.925012339102864</v>
      </c>
      <c r="O1797" s="39">
        <v>25.054778740426812</v>
      </c>
      <c r="P1797" s="39">
        <v>26.574826227597942</v>
      </c>
      <c r="Q1797" s="39">
        <v>34.008235439891195</v>
      </c>
      <c r="R1797" s="39" t="s">
        <v>25</v>
      </c>
      <c r="S1797" s="39" t="s">
        <v>25</v>
      </c>
      <c r="T1797" s="39" t="s">
        <v>25</v>
      </c>
      <c r="U1797" s="39" t="s">
        <v>25</v>
      </c>
      <c r="V1797" s="39" t="s">
        <v>25</v>
      </c>
      <c r="W1797" s="39" t="s">
        <v>25</v>
      </c>
      <c r="X1797" s="39" t="s">
        <v>25</v>
      </c>
      <c r="AA1797">
        <f t="shared" si="646"/>
        <v>42064.378275462965</v>
      </c>
      <c r="AB1797" t="str">
        <f t="shared" si="647"/>
        <v>42064Murilo/Kassio76</v>
      </c>
      <c r="AC1797" s="52">
        <v>42064</v>
      </c>
      <c r="AD1797" s="53" t="s">
        <v>20</v>
      </c>
      <c r="AE1797" s="54">
        <v>76</v>
      </c>
      <c r="AF1797" s="51" t="str">
        <f t="shared" si="648"/>
        <v/>
      </c>
      <c r="AG1797" s="51">
        <f t="shared" si="649"/>
        <v>0</v>
      </c>
      <c r="AH1797" s="51">
        <f t="shared" si="650"/>
        <v>1.2999999999999999E-5</v>
      </c>
      <c r="AI1797" s="51">
        <f t="shared" si="651"/>
        <v>18.492947000000001</v>
      </c>
      <c r="AJ1797" s="51">
        <f t="shared" si="652"/>
        <v>23.144293000000001</v>
      </c>
      <c r="AK1797" s="51">
        <f t="shared" si="653"/>
        <v>29.67557</v>
      </c>
      <c r="AL1797" s="51">
        <f t="shared" si="654"/>
        <v>30.317093</v>
      </c>
      <c r="AM1797" s="51">
        <f t="shared" si="655"/>
        <v>34.617221999999998</v>
      </c>
      <c r="AN1797" s="51">
        <f t="shared" si="656"/>
        <v>34.847389</v>
      </c>
      <c r="AO1797" s="51">
        <f t="shared" si="657"/>
        <v>33.628551000000002</v>
      </c>
      <c r="AP1797" s="51">
        <f t="shared" si="658"/>
        <v>33.553108000000002</v>
      </c>
      <c r="AQ1797" s="51">
        <f t="shared" si="659"/>
        <v>33.779738999999999</v>
      </c>
      <c r="AR1797" s="51">
        <f t="shared" si="660"/>
        <v>34.924286000000002</v>
      </c>
      <c r="AS1797" s="51">
        <f t="shared" si="661"/>
        <v>36.952976</v>
      </c>
      <c r="AT1797" s="51">
        <f t="shared" si="662"/>
        <v>34.235270999999997</v>
      </c>
      <c r="AU1797" s="51">
        <f t="shared" si="663"/>
        <v>42.693542000000001</v>
      </c>
      <c r="AV1797" s="51">
        <f t="shared" si="664"/>
        <v>42.778446000000002</v>
      </c>
      <c r="AY1797">
        <v>42242</v>
      </c>
      <c r="AZ1797">
        <v>42242</v>
      </c>
      <c r="BA1797" t="s">
        <v>29</v>
      </c>
      <c r="BB1797" s="1">
        <f t="shared" si="645"/>
        <v>42242</v>
      </c>
    </row>
    <row r="1798" spans="1:54">
      <c r="A1798" t="str">
        <f t="shared" si="665"/>
        <v>41773Leandro62</v>
      </c>
      <c r="B1798" s="50">
        <v>41773.54</v>
      </c>
      <c r="C1798" s="44">
        <f t="shared" si="644"/>
        <v>41773</v>
      </c>
      <c r="D1798" s="45" t="s">
        <v>28</v>
      </c>
      <c r="E1798" s="42">
        <v>62</v>
      </c>
      <c r="G1798" s="49" t="e">
        <f>VLOOKUP(C1798,#REF!,2,0)</f>
        <v>#REF!</v>
      </c>
      <c r="I1798" s="39">
        <v>5.6052024160049054</v>
      </c>
      <c r="J1798" s="39">
        <v>16.454358687170267</v>
      </c>
      <c r="K1798" s="39">
        <v>22.281407616218882</v>
      </c>
      <c r="L1798" s="39">
        <v>24.219183387553727</v>
      </c>
      <c r="M1798" s="39">
        <v>23.900451121700829</v>
      </c>
      <c r="N1798" s="39">
        <v>24.795696076969286</v>
      </c>
      <c r="O1798" s="39">
        <v>25.250321664335946</v>
      </c>
      <c r="P1798" s="39">
        <v>25.315760451482923</v>
      </c>
      <c r="Q1798" s="39">
        <v>33.328787872985892</v>
      </c>
      <c r="R1798" s="39" t="s">
        <v>25</v>
      </c>
      <c r="S1798" s="39" t="s">
        <v>25</v>
      </c>
      <c r="T1798" s="39" t="s">
        <v>25</v>
      </c>
      <c r="U1798" s="39" t="s">
        <v>25</v>
      </c>
      <c r="V1798" s="39" t="s">
        <v>25</v>
      </c>
      <c r="W1798" s="39" t="s">
        <v>25</v>
      </c>
      <c r="X1798" s="39" t="s">
        <v>25</v>
      </c>
      <c r="AA1798">
        <f t="shared" si="646"/>
        <v>42065.764884259261</v>
      </c>
      <c r="AB1798" t="str">
        <f t="shared" si="647"/>
        <v>42065Murilo/Kassio76</v>
      </c>
      <c r="AC1798" s="52">
        <v>42065</v>
      </c>
      <c r="AD1798" s="53" t="s">
        <v>20</v>
      </c>
      <c r="AE1798" s="54">
        <v>76</v>
      </c>
      <c r="AF1798" s="51" t="str">
        <f t="shared" si="648"/>
        <v/>
      </c>
      <c r="AG1798" s="51">
        <f t="shared" si="649"/>
        <v>0</v>
      </c>
      <c r="AH1798" s="51">
        <f t="shared" si="650"/>
        <v>0</v>
      </c>
      <c r="AI1798" s="51">
        <f t="shared" si="651"/>
        <v>15.988391</v>
      </c>
      <c r="AJ1798" s="51">
        <f t="shared" si="652"/>
        <v>20.897102</v>
      </c>
      <c r="AK1798" s="51">
        <f t="shared" si="653"/>
        <v>27.451124</v>
      </c>
      <c r="AL1798" s="51">
        <f t="shared" si="654"/>
        <v>28.067778000000001</v>
      </c>
      <c r="AM1798" s="51">
        <f t="shared" si="655"/>
        <v>32.505577000000002</v>
      </c>
      <c r="AN1798" s="51">
        <f t="shared" si="656"/>
        <v>33.477725999999997</v>
      </c>
      <c r="AO1798" s="51">
        <f t="shared" si="657"/>
        <v>31.914465</v>
      </c>
      <c r="AP1798" s="51">
        <f t="shared" si="658"/>
        <v>32.579844999999999</v>
      </c>
      <c r="AQ1798" s="51">
        <f t="shared" si="659"/>
        <v>31.840954</v>
      </c>
      <c r="AR1798" s="51">
        <f t="shared" si="660"/>
        <v>33.553108000000002</v>
      </c>
      <c r="AS1798" s="51">
        <f t="shared" si="661"/>
        <v>35.001258999999997</v>
      </c>
      <c r="AT1798" s="51">
        <f t="shared" si="662"/>
        <v>31.988050000000001</v>
      </c>
      <c r="AU1798" s="51">
        <f t="shared" si="663"/>
        <v>40.762917000000002</v>
      </c>
      <c r="AV1798" s="51">
        <f t="shared" si="664"/>
        <v>41.178967</v>
      </c>
      <c r="AY1798">
        <v>42245</v>
      </c>
      <c r="AZ1798">
        <v>42245</v>
      </c>
      <c r="BA1798" t="s">
        <v>29</v>
      </c>
      <c r="BB1798" s="1">
        <f t="shared" si="645"/>
        <v>42245</v>
      </c>
    </row>
    <row r="1799" spans="1:54">
      <c r="A1799" t="str">
        <f t="shared" si="665"/>
        <v>41774Leandro62</v>
      </c>
      <c r="B1799" s="50">
        <v>41774.370000000003</v>
      </c>
      <c r="C1799" s="44">
        <f t="shared" si="644"/>
        <v>41774</v>
      </c>
      <c r="D1799" s="45" t="s">
        <v>28</v>
      </c>
      <c r="E1799" s="42">
        <v>62</v>
      </c>
      <c r="G1799" s="49" t="e">
        <f>VLOOKUP(C1799,#REF!,2,0)</f>
        <v>#REF!</v>
      </c>
      <c r="I1799" s="39">
        <v>6.6790627452329776</v>
      </c>
      <c r="J1799" s="39">
        <v>15.785993477613872</v>
      </c>
      <c r="K1799" s="39">
        <v>21.854117390459347</v>
      </c>
      <c r="L1799" s="39">
        <v>23.083769142162957</v>
      </c>
      <c r="M1799" s="39">
        <v>23.271244224023039</v>
      </c>
      <c r="N1799" s="39">
        <v>24.731159572665216</v>
      </c>
      <c r="O1799" s="39">
        <v>24.602517203561465</v>
      </c>
      <c r="P1799" s="39">
        <v>25.512661126435809</v>
      </c>
      <c r="Q1799" s="39">
        <v>32.358059956614142</v>
      </c>
      <c r="R1799" s="39" t="s">
        <v>25</v>
      </c>
      <c r="S1799" s="39" t="s">
        <v>25</v>
      </c>
      <c r="T1799" s="39" t="s">
        <v>25</v>
      </c>
      <c r="U1799" s="39" t="s">
        <v>25</v>
      </c>
      <c r="V1799" s="39" t="s">
        <v>25</v>
      </c>
      <c r="W1799" s="39" t="s">
        <v>25</v>
      </c>
      <c r="X1799" s="39" t="s">
        <v>25</v>
      </c>
      <c r="AA1799">
        <f t="shared" si="646"/>
        <v>42084.446770833332</v>
      </c>
      <c r="AB1799" t="str">
        <f t="shared" si="647"/>
        <v>42084Murilo/Kassio76</v>
      </c>
      <c r="AC1799" s="52">
        <v>42084</v>
      </c>
      <c r="AD1799" s="53" t="s">
        <v>20</v>
      </c>
      <c r="AE1799" s="54">
        <v>76</v>
      </c>
      <c r="AF1799" s="51" t="str">
        <f t="shared" si="648"/>
        <v/>
      </c>
      <c r="AG1799" s="51">
        <f t="shared" si="649"/>
        <v>0</v>
      </c>
      <c r="AH1799" s="51">
        <f t="shared" si="650"/>
        <v>1.1479999999999999E-3</v>
      </c>
      <c r="AI1799" s="51">
        <f t="shared" si="651"/>
        <v>23.144293000000001</v>
      </c>
      <c r="AJ1799" s="51">
        <f t="shared" si="652"/>
        <v>25.250136999999999</v>
      </c>
      <c r="AK1799" s="51">
        <f t="shared" si="653"/>
        <v>33.252102000000001</v>
      </c>
      <c r="AL1799" s="51">
        <f t="shared" si="654"/>
        <v>32.579844999999999</v>
      </c>
      <c r="AM1799" s="51">
        <f t="shared" si="655"/>
        <v>35.697848999999998</v>
      </c>
      <c r="AN1799" s="51">
        <f t="shared" si="656"/>
        <v>35.931556999999998</v>
      </c>
      <c r="AO1799" s="51">
        <f t="shared" si="657"/>
        <v>35.001258999999997</v>
      </c>
      <c r="AP1799" s="51">
        <f t="shared" si="658"/>
        <v>34.770592000000001</v>
      </c>
      <c r="AQ1799" s="51">
        <f t="shared" si="659"/>
        <v>34.617221999999998</v>
      </c>
      <c r="AR1799" s="51">
        <f t="shared" si="660"/>
        <v>36.166004000000001</v>
      </c>
      <c r="AS1799" s="51">
        <f t="shared" si="661"/>
        <v>39.445445999999997</v>
      </c>
      <c r="AT1799" s="51">
        <f t="shared" si="662"/>
        <v>36.637206999999997</v>
      </c>
      <c r="AU1799" s="51">
        <f t="shared" si="663"/>
        <v>43.289664999999999</v>
      </c>
      <c r="AV1799" s="51">
        <f t="shared" si="664"/>
        <v>43.033695000000002</v>
      </c>
      <c r="AY1799">
        <v>42247</v>
      </c>
      <c r="AZ1799">
        <v>42247</v>
      </c>
      <c r="BA1799" t="s">
        <v>29</v>
      </c>
      <c r="BB1799" s="1">
        <f t="shared" si="645"/>
        <v>42247</v>
      </c>
    </row>
    <row r="1800" spans="1:54">
      <c r="A1800" t="str">
        <f t="shared" si="665"/>
        <v>41775Leandro62</v>
      </c>
      <c r="B1800" s="50">
        <v>41775.699999999997</v>
      </c>
      <c r="C1800" s="44">
        <f t="shared" si="644"/>
        <v>41775</v>
      </c>
      <c r="D1800" s="45" t="s">
        <v>28</v>
      </c>
      <c r="E1800" s="42">
        <v>62</v>
      </c>
      <c r="G1800" s="49" t="e">
        <f>VLOOKUP(C1800,#REF!,2,0)</f>
        <v>#REF!</v>
      </c>
      <c r="I1800" s="39">
        <v>6.2180409694874239</v>
      </c>
      <c r="J1800" s="39">
        <v>15.988814892566207</v>
      </c>
      <c r="K1800" s="39">
        <v>22.0372099975718</v>
      </c>
      <c r="L1800" s="39">
        <v>23.774625204109729</v>
      </c>
      <c r="M1800" s="39">
        <v>24.08983915959962</v>
      </c>
      <c r="N1800" s="39">
        <v>24.602517203561465</v>
      </c>
      <c r="O1800" s="39">
        <v>24.989886479598269</v>
      </c>
      <c r="P1800" s="39">
        <v>25.710583100104259</v>
      </c>
      <c r="Q1800" s="39">
        <v>32.80507389203661</v>
      </c>
      <c r="R1800" s="39" t="s">
        <v>25</v>
      </c>
      <c r="S1800" s="39" t="s">
        <v>25</v>
      </c>
      <c r="T1800" s="39" t="s">
        <v>25</v>
      </c>
      <c r="U1800" s="39" t="s">
        <v>25</v>
      </c>
      <c r="V1800" s="39" t="s">
        <v>25</v>
      </c>
      <c r="W1800" s="39" t="s">
        <v>25</v>
      </c>
      <c r="X1800" s="39" t="s">
        <v>25</v>
      </c>
      <c r="AA1800">
        <f t="shared" si="646"/>
        <v>42086.722696759258</v>
      </c>
      <c r="AB1800" t="str">
        <f t="shared" si="647"/>
        <v>42086Murilo/Kassio76</v>
      </c>
      <c r="AC1800" s="52">
        <v>42086</v>
      </c>
      <c r="AD1800" s="53" t="s">
        <v>20</v>
      </c>
      <c r="AE1800" s="54">
        <v>76</v>
      </c>
      <c r="AF1800" s="51" t="str">
        <f t="shared" si="648"/>
        <v/>
      </c>
      <c r="AG1800" s="51">
        <f t="shared" si="649"/>
        <v>0</v>
      </c>
      <c r="AH1800" s="51">
        <f t="shared" si="650"/>
        <v>2.2100000000000001E-4</v>
      </c>
      <c r="AI1800" s="51">
        <f t="shared" si="651"/>
        <v>20.427109000000002</v>
      </c>
      <c r="AJ1800" s="51">
        <f t="shared" si="652"/>
        <v>24.217213000000001</v>
      </c>
      <c r="AK1800" s="51">
        <f t="shared" si="653"/>
        <v>31.038038</v>
      </c>
      <c r="AL1800" s="51">
        <f t="shared" si="654"/>
        <v>32.061729</v>
      </c>
      <c r="AM1800" s="51">
        <f t="shared" si="655"/>
        <v>37.111370000000001</v>
      </c>
      <c r="AN1800" s="51">
        <f t="shared" si="656"/>
        <v>37.270088000000001</v>
      </c>
      <c r="AO1800" s="51">
        <f t="shared" si="657"/>
        <v>36.166004000000001</v>
      </c>
      <c r="AP1800" s="51">
        <f t="shared" si="658"/>
        <v>37.032131</v>
      </c>
      <c r="AQ1800" s="51">
        <f t="shared" si="659"/>
        <v>37.588543000000001</v>
      </c>
      <c r="AR1800" s="51">
        <f t="shared" si="660"/>
        <v>42.017142999999997</v>
      </c>
      <c r="AS1800" s="51">
        <f t="shared" si="661"/>
        <v>43.118935</v>
      </c>
      <c r="AT1800" s="51">
        <f t="shared" si="662"/>
        <v>41.597008000000002</v>
      </c>
      <c r="AU1800" s="51">
        <f t="shared" si="663"/>
        <v>43.375126000000002</v>
      </c>
      <c r="AV1800" s="51">
        <f t="shared" si="664"/>
        <v>43.033695000000002</v>
      </c>
      <c r="AY1800">
        <v>42249</v>
      </c>
      <c r="AZ1800">
        <v>42249</v>
      </c>
      <c r="BA1800" t="s">
        <v>29</v>
      </c>
      <c r="BB1800" s="1">
        <f t="shared" si="645"/>
        <v>42249</v>
      </c>
    </row>
    <row r="1801" spans="1:54">
      <c r="A1801" t="str">
        <f t="shared" si="665"/>
        <v>41654Leandro63</v>
      </c>
      <c r="B1801" s="50">
        <v>41654.42</v>
      </c>
      <c r="C1801" s="44">
        <f t="shared" si="644"/>
        <v>41654</v>
      </c>
      <c r="D1801" s="45" t="s">
        <v>28</v>
      </c>
      <c r="E1801" s="42">
        <v>63</v>
      </c>
      <c r="G1801" s="49" t="e">
        <f>VLOOKUP(C1801,#REF!,2,0)</f>
        <v>#REF!</v>
      </c>
      <c r="I1801" s="39">
        <v>3.2172745231381664E-9</v>
      </c>
      <c r="J1801" s="39">
        <v>16.925018561707244</v>
      </c>
      <c r="K1801" s="39">
        <v>13.917277664466525</v>
      </c>
      <c r="L1801" s="39">
        <v>36.168782334924884</v>
      </c>
      <c r="M1801" s="39">
        <v>38.635973909302507</v>
      </c>
      <c r="N1801" s="39">
        <v>39.939712082798962</v>
      </c>
      <c r="O1801" s="39">
        <v>41.766757803282054</v>
      </c>
      <c r="P1801" s="39">
        <v>43.377440112165701</v>
      </c>
      <c r="Q1801" s="39">
        <v>46.506831419951688</v>
      </c>
      <c r="R1801" s="39">
        <v>43.804789722616334</v>
      </c>
      <c r="S1801" s="39">
        <v>42.524243457784117</v>
      </c>
      <c r="T1801" s="39">
        <v>34.008235439891195</v>
      </c>
      <c r="U1801" s="39">
        <v>34.389885205617105</v>
      </c>
      <c r="V1801" s="39">
        <v>29.112090410243216</v>
      </c>
      <c r="W1801" s="39">
        <v>28.001556757001723</v>
      </c>
      <c r="X1801" s="39">
        <v>31.403447314375562</v>
      </c>
      <c r="AA1801">
        <f t="shared" si="646"/>
        <v>42089.770949074074</v>
      </c>
      <c r="AB1801" t="str">
        <f t="shared" si="647"/>
        <v>42089Murilo/Kassio76</v>
      </c>
      <c r="AC1801" s="52">
        <v>42089</v>
      </c>
      <c r="AD1801" s="53" t="s">
        <v>20</v>
      </c>
      <c r="AE1801" s="54">
        <v>76</v>
      </c>
      <c r="AF1801" s="51" t="str">
        <f t="shared" si="648"/>
        <v/>
      </c>
      <c r="AG1801" s="51">
        <f t="shared" si="649"/>
        <v>0</v>
      </c>
      <c r="AH1801" s="51">
        <f t="shared" si="650"/>
        <v>0</v>
      </c>
      <c r="AI1801" s="51">
        <f t="shared" si="651"/>
        <v>16.977198000000001</v>
      </c>
      <c r="AJ1801" s="51">
        <f t="shared" si="652"/>
        <v>22.895551999999999</v>
      </c>
      <c r="AK1801" s="51">
        <f t="shared" si="653"/>
        <v>29.959826</v>
      </c>
      <c r="AL1801" s="51">
        <f t="shared" si="654"/>
        <v>30.173922000000001</v>
      </c>
      <c r="AM1801" s="51">
        <f t="shared" si="655"/>
        <v>34.540657000000003</v>
      </c>
      <c r="AN1801" s="51">
        <f t="shared" si="656"/>
        <v>35.697848999999998</v>
      </c>
      <c r="AO1801" s="51">
        <f t="shared" si="657"/>
        <v>33.553108000000002</v>
      </c>
      <c r="AP1801" s="51">
        <f t="shared" si="658"/>
        <v>33.931216999999997</v>
      </c>
      <c r="AQ1801" s="51">
        <f t="shared" si="659"/>
        <v>33.477725999999997</v>
      </c>
      <c r="AR1801" s="51">
        <f t="shared" si="660"/>
        <v>34.159145000000002</v>
      </c>
      <c r="AS1801" s="51">
        <f t="shared" si="661"/>
        <v>36.322754000000003</v>
      </c>
      <c r="AT1801" s="51">
        <f t="shared" si="662"/>
        <v>33.477725999999997</v>
      </c>
      <c r="AU1801" s="51">
        <f t="shared" si="663"/>
        <v>41.932915000000001</v>
      </c>
      <c r="AV1801" s="51">
        <f t="shared" si="664"/>
        <v>42.439273999999997</v>
      </c>
      <c r="AY1801">
        <v>42252</v>
      </c>
      <c r="AZ1801">
        <v>42252</v>
      </c>
      <c r="BA1801" t="s">
        <v>29</v>
      </c>
      <c r="BB1801" s="1">
        <f t="shared" si="645"/>
        <v>42252</v>
      </c>
    </row>
    <row r="1802" spans="1:54">
      <c r="A1802" t="str">
        <f t="shared" si="665"/>
        <v>41659Leandro63</v>
      </c>
      <c r="B1802" s="50">
        <v>41659.410000000003</v>
      </c>
      <c r="C1802" s="44">
        <f t="shared" si="644"/>
        <v>41659</v>
      </c>
      <c r="D1802" s="45" t="s">
        <v>28</v>
      </c>
      <c r="E1802" s="42">
        <v>63</v>
      </c>
      <c r="G1802" s="49" t="e">
        <f>VLOOKUP(C1802,#REF!,2,0)</f>
        <v>#REF!</v>
      </c>
      <c r="I1802" s="39">
        <v>5.6228179510771378E-5</v>
      </c>
      <c r="J1802" s="39">
        <v>10.729976219880934</v>
      </c>
      <c r="K1802" s="39">
        <v>11.827785424745507</v>
      </c>
      <c r="L1802" s="39">
        <v>32.955066753006612</v>
      </c>
      <c r="M1802" s="39">
        <v>35.856494196413479</v>
      </c>
      <c r="N1802" s="39">
        <v>38.312848840332997</v>
      </c>
      <c r="O1802" s="39">
        <v>40.021753574366556</v>
      </c>
      <c r="P1802" s="39">
        <v>41.598037923434411</v>
      </c>
      <c r="Q1802" s="39">
        <v>44.322644618575012</v>
      </c>
      <c r="R1802" s="39">
        <v>42.020560767415787</v>
      </c>
      <c r="S1802" s="39">
        <v>39.690914174425103</v>
      </c>
      <c r="T1802" s="39">
        <v>29.960630635232683</v>
      </c>
      <c r="U1802" s="39">
        <v>33.553293006743878</v>
      </c>
      <c r="V1802" s="39">
        <v>26.37247477265009</v>
      </c>
      <c r="W1802" s="39">
        <v>25.512661126435809</v>
      </c>
      <c r="X1802" s="39">
        <v>29.184058792032907</v>
      </c>
      <c r="AA1802">
        <f t="shared" si="646"/>
        <v>42094.76222222222</v>
      </c>
      <c r="AB1802" t="str">
        <f t="shared" si="647"/>
        <v>42094Murilo/Kassio76</v>
      </c>
      <c r="AC1802" s="52">
        <v>42094</v>
      </c>
      <c r="AD1802" s="53" t="s">
        <v>20</v>
      </c>
      <c r="AE1802" s="54">
        <v>76</v>
      </c>
      <c r="AF1802" s="51" t="str">
        <f t="shared" si="648"/>
        <v/>
      </c>
      <c r="AG1802" s="51">
        <f t="shared" si="649"/>
        <v>0</v>
      </c>
      <c r="AH1802" s="51">
        <f t="shared" si="650"/>
        <v>0</v>
      </c>
      <c r="AI1802" s="51">
        <f t="shared" si="651"/>
        <v>21.552569999999999</v>
      </c>
      <c r="AJ1802" s="51">
        <f t="shared" si="652"/>
        <v>24.409174</v>
      </c>
      <c r="AK1802" s="51">
        <f t="shared" si="653"/>
        <v>30.965553</v>
      </c>
      <c r="AL1802" s="51">
        <f t="shared" si="654"/>
        <v>31.255997000000001</v>
      </c>
      <c r="AM1802" s="51">
        <f t="shared" si="655"/>
        <v>35.387413000000002</v>
      </c>
      <c r="AN1802" s="51">
        <f t="shared" si="656"/>
        <v>35.853580000000001</v>
      </c>
      <c r="AO1802" s="51">
        <f t="shared" si="657"/>
        <v>34.540657000000003</v>
      </c>
      <c r="AP1802" s="51">
        <f t="shared" si="658"/>
        <v>34.159145000000002</v>
      </c>
      <c r="AQ1802" s="51">
        <f t="shared" si="659"/>
        <v>33.855441999999996</v>
      </c>
      <c r="AR1802" s="51">
        <f t="shared" si="660"/>
        <v>33.628551000000002</v>
      </c>
      <c r="AS1802" s="51">
        <f t="shared" si="661"/>
        <v>35.620097999999999</v>
      </c>
      <c r="AT1802" s="51">
        <f t="shared" si="662"/>
        <v>32.209347000000001</v>
      </c>
      <c r="AU1802" s="51">
        <f t="shared" si="663"/>
        <v>39.527172</v>
      </c>
      <c r="AV1802" s="51">
        <f t="shared" si="664"/>
        <v>40.845965999999997</v>
      </c>
      <c r="AY1802">
        <v>42257</v>
      </c>
      <c r="AZ1802">
        <v>42257</v>
      </c>
      <c r="BA1802" t="s">
        <v>29</v>
      </c>
      <c r="BB1802" s="1">
        <f t="shared" si="645"/>
        <v>42257</v>
      </c>
    </row>
    <row r="1803" spans="1:54">
      <c r="A1803" t="str">
        <f t="shared" si="665"/>
        <v>41667Leandro63</v>
      </c>
      <c r="B1803" s="50">
        <v>41667.33</v>
      </c>
      <c r="C1803" s="44">
        <f t="shared" si="644"/>
        <v>41667</v>
      </c>
      <c r="D1803" s="45" t="s">
        <v>28</v>
      </c>
      <c r="E1803" s="42">
        <v>63</v>
      </c>
      <c r="G1803" s="49" t="e">
        <f>VLOOKUP(C1803,#REF!,2,0)</f>
        <v>#REF!</v>
      </c>
      <c r="I1803" s="39">
        <v>1.2073925683448315E-4</v>
      </c>
      <c r="J1803" s="39">
        <v>5.5211225550422904</v>
      </c>
      <c r="K1803" s="39">
        <v>4.9499969981367133</v>
      </c>
      <c r="L1803" s="39">
        <v>20.838925335090934</v>
      </c>
      <c r="M1803" s="39">
        <v>22.772730307267469</v>
      </c>
      <c r="N1803" s="39">
        <v>26.040074307289224</v>
      </c>
      <c r="O1803" s="39">
        <v>28.206739658535756</v>
      </c>
      <c r="P1803" s="39">
        <v>31.11070152372757</v>
      </c>
      <c r="Q1803" s="39">
        <v>34.849294431697061</v>
      </c>
      <c r="R1803" s="39">
        <v>35.312669820468869</v>
      </c>
      <c r="S1803" s="39">
        <v>34.084942477374447</v>
      </c>
      <c r="T1803" s="39">
        <v>25.054778740426812</v>
      </c>
      <c r="U1803" s="39">
        <v>28.206739658535756</v>
      </c>
      <c r="V1803" s="39">
        <v>22.15908389809778</v>
      </c>
      <c r="W1803" s="39">
        <v>22.464506193996261</v>
      </c>
      <c r="X1803" s="39">
        <v>26.307862303285166</v>
      </c>
      <c r="AA1803">
        <f t="shared" si="646"/>
        <v>42111.731226851851</v>
      </c>
      <c r="AB1803" t="str">
        <f t="shared" si="647"/>
        <v>42111Murilo/Kassio76</v>
      </c>
      <c r="AC1803" s="52">
        <v>42111</v>
      </c>
      <c r="AD1803" s="53" t="s">
        <v>20</v>
      </c>
      <c r="AE1803" s="54">
        <v>76</v>
      </c>
      <c r="AF1803" s="51" t="str">
        <f t="shared" si="648"/>
        <v/>
      </c>
      <c r="AG1803" s="51">
        <f t="shared" si="649"/>
        <v>0</v>
      </c>
      <c r="AH1803" s="51">
        <f t="shared" si="650"/>
        <v>0</v>
      </c>
      <c r="AI1803" s="51">
        <f t="shared" si="651"/>
        <v>15.480886</v>
      </c>
      <c r="AJ1803" s="51">
        <f t="shared" si="652"/>
        <v>16.504814</v>
      </c>
      <c r="AK1803" s="51">
        <f t="shared" si="653"/>
        <v>26.372135</v>
      </c>
      <c r="AL1803" s="51">
        <f t="shared" si="654"/>
        <v>28.136752999999999</v>
      </c>
      <c r="AM1803" s="51">
        <f t="shared" si="655"/>
        <v>31.474726</v>
      </c>
      <c r="AN1803" s="51">
        <f t="shared" si="656"/>
        <v>32.728637999999997</v>
      </c>
      <c r="AO1803" s="51">
        <f t="shared" si="657"/>
        <v>30.532489999999999</v>
      </c>
      <c r="AP1803" s="51">
        <f t="shared" si="658"/>
        <v>30.460581000000001</v>
      </c>
      <c r="AQ1803" s="51">
        <f t="shared" si="659"/>
        <v>29.888642999999998</v>
      </c>
      <c r="AR1803" s="51">
        <f t="shared" si="660"/>
        <v>30.820837000000001</v>
      </c>
      <c r="AS1803" s="51">
        <f t="shared" si="661"/>
        <v>31.694199000000001</v>
      </c>
      <c r="AT1803" s="51">
        <f t="shared" si="662"/>
        <v>29.322168000000001</v>
      </c>
      <c r="AU1803" s="51">
        <f t="shared" si="663"/>
        <v>35.542458000000003</v>
      </c>
      <c r="AV1803" s="51">
        <f t="shared" si="664"/>
        <v>33.855441999999996</v>
      </c>
      <c r="AY1803">
        <v>42261</v>
      </c>
      <c r="AZ1803">
        <v>42261</v>
      </c>
      <c r="BA1803" t="s">
        <v>29</v>
      </c>
      <c r="BB1803" s="1">
        <f t="shared" si="645"/>
        <v>42261</v>
      </c>
    </row>
    <row r="1804" spans="1:54">
      <c r="A1804" t="str">
        <f t="shared" si="665"/>
        <v>41678Leandro63</v>
      </c>
      <c r="B1804" s="50">
        <v>41678.76</v>
      </c>
      <c r="C1804" s="44">
        <f t="shared" si="644"/>
        <v>41678</v>
      </c>
      <c r="D1804" s="45" t="s">
        <v>28</v>
      </c>
      <c r="E1804" s="42">
        <v>63</v>
      </c>
      <c r="G1804" s="49" t="e">
        <f>VLOOKUP(C1804,#REF!,2,0)</f>
        <v>#REF!</v>
      </c>
      <c r="I1804" s="39">
        <v>3.2172745231381664E-9</v>
      </c>
      <c r="J1804" s="39">
        <v>5.6052024160049054</v>
      </c>
      <c r="K1804" s="39">
        <v>6.9640011909126454</v>
      </c>
      <c r="L1804" s="39">
        <v>19.10763582692643</v>
      </c>
      <c r="M1804" s="39">
        <v>23.457378961404295</v>
      </c>
      <c r="N1804" s="39">
        <v>25.776720178758325</v>
      </c>
      <c r="O1804" s="39">
        <v>28.001556757001723</v>
      </c>
      <c r="P1804" s="39">
        <v>29.112090410243216</v>
      </c>
      <c r="Q1804" s="39">
        <v>31.4761760228931</v>
      </c>
      <c r="R1804" s="39">
        <v>29.819900035798465</v>
      </c>
      <c r="S1804" s="39">
        <v>30.390978983240046</v>
      </c>
      <c r="T1804" s="39">
        <v>23.709506160801649</v>
      </c>
      <c r="U1804" s="39">
        <v>26.63987616391508</v>
      </c>
      <c r="V1804" s="39">
        <v>20.838925335090934</v>
      </c>
      <c r="W1804" s="39">
        <v>20.779217851666974</v>
      </c>
      <c r="X1804" s="39">
        <v>24.282823926654327</v>
      </c>
      <c r="AA1804">
        <f t="shared" si="646"/>
        <v>42119.462060185186</v>
      </c>
      <c r="AB1804" t="str">
        <f t="shared" si="647"/>
        <v>42119Murilo/Kassio76</v>
      </c>
      <c r="AC1804" s="52">
        <v>42119</v>
      </c>
      <c r="AD1804" s="53" t="s">
        <v>20</v>
      </c>
      <c r="AE1804" s="54">
        <v>76</v>
      </c>
      <c r="AF1804" s="51" t="str">
        <f t="shared" si="648"/>
        <v/>
      </c>
      <c r="AG1804" s="51">
        <f t="shared" si="649"/>
        <v>0</v>
      </c>
      <c r="AH1804" s="51">
        <f t="shared" si="650"/>
        <v>0</v>
      </c>
      <c r="AI1804" s="51">
        <f t="shared" si="651"/>
        <v>11.398388000000001</v>
      </c>
      <c r="AJ1804" s="51">
        <f t="shared" si="652"/>
        <v>16.661472</v>
      </c>
      <c r="AK1804" s="51">
        <f t="shared" si="653"/>
        <v>25.577513</v>
      </c>
      <c r="AL1804" s="51">
        <f t="shared" si="654"/>
        <v>26.841442000000001</v>
      </c>
      <c r="AM1804" s="51">
        <f t="shared" si="655"/>
        <v>30.748636000000001</v>
      </c>
      <c r="AN1804" s="51">
        <f t="shared" si="656"/>
        <v>31.110600999999999</v>
      </c>
      <c r="AO1804" s="51">
        <f t="shared" si="657"/>
        <v>29.888642999999998</v>
      </c>
      <c r="AP1804" s="51">
        <f t="shared" si="658"/>
        <v>29.111183</v>
      </c>
      <c r="AQ1804" s="51">
        <f t="shared" si="659"/>
        <v>28.761232</v>
      </c>
      <c r="AR1804" s="51">
        <f t="shared" si="660"/>
        <v>30.031096000000002</v>
      </c>
      <c r="AS1804" s="51">
        <f t="shared" si="661"/>
        <v>30.245471999999999</v>
      </c>
      <c r="AT1804" s="51">
        <f t="shared" si="662"/>
        <v>27.930150999999999</v>
      </c>
      <c r="AU1804" s="51">
        <f t="shared" si="663"/>
        <v>33.704093999999998</v>
      </c>
      <c r="AV1804" s="51">
        <f t="shared" si="664"/>
        <v>32.431399999999996</v>
      </c>
      <c r="AY1804">
        <v>42262</v>
      </c>
      <c r="AZ1804">
        <v>42262</v>
      </c>
      <c r="BA1804" t="s">
        <v>29</v>
      </c>
      <c r="BB1804" s="1">
        <f t="shared" si="645"/>
        <v>42262</v>
      </c>
    </row>
    <row r="1805" spans="1:54">
      <c r="A1805" t="str">
        <f t="shared" si="665"/>
        <v>41679Leandro63</v>
      </c>
      <c r="B1805" s="50">
        <v>41679.730000000003</v>
      </c>
      <c r="C1805" s="44">
        <f t="shared" si="644"/>
        <v>41679</v>
      </c>
      <c r="D1805" s="45" t="s">
        <v>28</v>
      </c>
      <c r="E1805" s="42">
        <v>63</v>
      </c>
      <c r="G1805" s="49" t="e">
        <f>VLOOKUP(C1805,#REF!,2,0)</f>
        <v>#REF!</v>
      </c>
      <c r="I1805" s="39" t="s">
        <v>25</v>
      </c>
      <c r="J1805" s="39">
        <v>3.1835484186755219</v>
      </c>
      <c r="K1805" s="39">
        <v>7.3556825061594813</v>
      </c>
      <c r="L1805" s="39">
        <v>18.494744588199765</v>
      </c>
      <c r="M1805" s="39">
        <v>22.527319668576844</v>
      </c>
      <c r="N1805" s="39">
        <v>24.86034508255312</v>
      </c>
      <c r="O1805" s="39">
        <v>26.843595369446891</v>
      </c>
      <c r="P1805" s="39">
        <v>28.345010577843095</v>
      </c>
      <c r="Q1805" s="39">
        <v>30.679186204259342</v>
      </c>
      <c r="R1805" s="39">
        <v>28.902522043260518</v>
      </c>
      <c r="S1805" s="39">
        <v>29.394988201374424</v>
      </c>
      <c r="T1805" s="39">
        <v>23.20705070867184</v>
      </c>
      <c r="U1805" s="39">
        <v>26.574826227597942</v>
      </c>
      <c r="V1805" s="39">
        <v>20.369410842675759</v>
      </c>
      <c r="W1805" s="39">
        <v>20.603273890406879</v>
      </c>
      <c r="X1805" s="39">
        <v>25.185091075813251</v>
      </c>
      <c r="AA1805">
        <f t="shared" si="646"/>
        <v>42121.688043981485</v>
      </c>
      <c r="AB1805" t="str">
        <f t="shared" si="647"/>
        <v>42121Murilo/Kassio76</v>
      </c>
      <c r="AC1805" s="52">
        <v>42121</v>
      </c>
      <c r="AD1805" s="53" t="s">
        <v>20</v>
      </c>
      <c r="AE1805" s="54">
        <v>76</v>
      </c>
      <c r="AF1805" s="51" t="str">
        <f t="shared" si="648"/>
        <v/>
      </c>
      <c r="AG1805" s="51">
        <f t="shared" si="649"/>
        <v>0</v>
      </c>
      <c r="AH1805" s="51">
        <f t="shared" si="650"/>
        <v>0</v>
      </c>
      <c r="AI1805" s="51">
        <f t="shared" si="651"/>
        <v>8.2103739999999998</v>
      </c>
      <c r="AJ1805" s="51">
        <f t="shared" si="652"/>
        <v>16.348943999999999</v>
      </c>
      <c r="AK1805" s="51">
        <f t="shared" si="653"/>
        <v>24.409174</v>
      </c>
      <c r="AL1805" s="51">
        <f t="shared" si="654"/>
        <v>25.250136999999999</v>
      </c>
      <c r="AM1805" s="51">
        <f t="shared" si="655"/>
        <v>29.817532</v>
      </c>
      <c r="AN1805" s="51">
        <f t="shared" si="656"/>
        <v>30.748636000000001</v>
      </c>
      <c r="AO1805" s="51">
        <f t="shared" si="657"/>
        <v>29.746500000000001</v>
      </c>
      <c r="AP1805" s="51">
        <f t="shared" si="658"/>
        <v>29.111183</v>
      </c>
      <c r="AQ1805" s="51">
        <f t="shared" si="659"/>
        <v>28.552289999999999</v>
      </c>
      <c r="AR1805" s="51">
        <f t="shared" si="660"/>
        <v>29.604711999999999</v>
      </c>
      <c r="AS1805" s="51">
        <f t="shared" si="661"/>
        <v>29.959826</v>
      </c>
      <c r="AT1805" s="51">
        <f t="shared" si="662"/>
        <v>27.043897999999999</v>
      </c>
      <c r="AU1805" s="51">
        <f t="shared" si="663"/>
        <v>33.477725999999997</v>
      </c>
      <c r="AV1805" s="51">
        <f t="shared" si="664"/>
        <v>32.061729</v>
      </c>
      <c r="AY1805">
        <v>42263</v>
      </c>
      <c r="AZ1805">
        <v>42263</v>
      </c>
      <c r="BA1805" t="s">
        <v>29</v>
      </c>
      <c r="BB1805" s="1">
        <f t="shared" si="645"/>
        <v>42263</v>
      </c>
    </row>
    <row r="1806" spans="1:54">
      <c r="A1806" t="str">
        <f t="shared" si="665"/>
        <v>41681Leandro63</v>
      </c>
      <c r="B1806" s="50">
        <v>41681.410000000003</v>
      </c>
      <c r="C1806" s="44">
        <f t="shared" si="644"/>
        <v>41681</v>
      </c>
      <c r="D1806" s="45" t="s">
        <v>28</v>
      </c>
      <c r="E1806" s="42">
        <v>63</v>
      </c>
      <c r="G1806" s="49" t="e">
        <f>VLOOKUP(C1806,#REF!,2,0)</f>
        <v>#REF!</v>
      </c>
      <c r="I1806" s="39" t="s">
        <v>25</v>
      </c>
      <c r="J1806" s="39">
        <v>6.2180409694874239</v>
      </c>
      <c r="K1806" s="39">
        <v>6.9959474783801818</v>
      </c>
      <c r="L1806" s="39">
        <v>17.297067168843871</v>
      </c>
      <c r="M1806" s="39">
        <v>21.733454620733948</v>
      </c>
      <c r="N1806" s="39">
        <v>24.08983915959962</v>
      </c>
      <c r="O1806" s="39">
        <v>25.909529037293083</v>
      </c>
      <c r="P1806" s="39">
        <v>27.453045764058597</v>
      </c>
      <c r="Q1806" s="39">
        <v>29.53427022837133</v>
      </c>
      <c r="R1806" s="39">
        <v>28.415603015260945</v>
      </c>
      <c r="S1806" s="39">
        <v>28.971326700944612</v>
      </c>
      <c r="T1806" s="39">
        <v>22.587865251289752</v>
      </c>
      <c r="U1806" s="39">
        <v>25.578457511247642</v>
      </c>
      <c r="V1806" s="39">
        <v>19.561745142508364</v>
      </c>
      <c r="W1806" s="39">
        <v>19.907022454666972</v>
      </c>
      <c r="X1806" s="39">
        <v>23.774625204109729</v>
      </c>
      <c r="AA1806">
        <f t="shared" si="646"/>
        <v>42128.715509259258</v>
      </c>
      <c r="AB1806" t="str">
        <f t="shared" si="647"/>
        <v>42128Murilo/Kassio76</v>
      </c>
      <c r="AC1806" s="52">
        <v>42128</v>
      </c>
      <c r="AD1806" s="53" t="s">
        <v>20</v>
      </c>
      <c r="AE1806" s="54">
        <v>76</v>
      </c>
      <c r="AF1806" s="51" t="str">
        <f t="shared" si="648"/>
        <v/>
      </c>
      <c r="AG1806" s="51">
        <f t="shared" si="649"/>
        <v>1.2E-4</v>
      </c>
      <c r="AH1806" s="51">
        <f t="shared" si="650"/>
        <v>3.6600000000000001E-4</v>
      </c>
      <c r="AI1806" s="51">
        <f t="shared" si="651"/>
        <v>16.661472</v>
      </c>
      <c r="AJ1806" s="51">
        <f t="shared" si="652"/>
        <v>26.505780999999999</v>
      </c>
      <c r="AK1806" s="51">
        <f t="shared" si="653"/>
        <v>31.914465</v>
      </c>
      <c r="AL1806" s="51">
        <f t="shared" si="654"/>
        <v>32.728637999999997</v>
      </c>
      <c r="AM1806" s="51">
        <f t="shared" si="655"/>
        <v>36.322754000000003</v>
      </c>
      <c r="AN1806" s="51">
        <f t="shared" si="656"/>
        <v>35.078319999999998</v>
      </c>
      <c r="AO1806" s="51">
        <f t="shared" si="657"/>
        <v>30.532489999999999</v>
      </c>
      <c r="AP1806" s="51">
        <f t="shared" si="658"/>
        <v>28.761232</v>
      </c>
      <c r="AQ1806" s="51">
        <f t="shared" si="659"/>
        <v>27.792849</v>
      </c>
      <c r="AR1806" s="51">
        <f t="shared" si="660"/>
        <v>28.691483999999999</v>
      </c>
      <c r="AS1806" s="51">
        <f t="shared" si="661"/>
        <v>29.251740000000002</v>
      </c>
      <c r="AT1806" s="51">
        <f t="shared" si="662"/>
        <v>26.372135</v>
      </c>
      <c r="AU1806" s="51">
        <f t="shared" si="663"/>
        <v>32.654209000000002</v>
      </c>
      <c r="AV1806" s="51">
        <f t="shared" si="664"/>
        <v>31.474726</v>
      </c>
      <c r="AY1806">
        <v>42265</v>
      </c>
      <c r="AZ1806">
        <v>42265</v>
      </c>
      <c r="BA1806" t="s">
        <v>29</v>
      </c>
      <c r="BB1806" s="1">
        <f t="shared" si="645"/>
        <v>42265</v>
      </c>
    </row>
    <row r="1807" spans="1:54">
      <c r="A1807" t="str">
        <f t="shared" si="665"/>
        <v>41687Leandro63</v>
      </c>
      <c r="B1807" s="50">
        <v>41687.550000000003</v>
      </c>
      <c r="C1807" s="44">
        <f t="shared" si="644"/>
        <v>41687</v>
      </c>
      <c r="D1807" s="45" t="s">
        <v>28</v>
      </c>
      <c r="E1807" s="42">
        <v>63</v>
      </c>
      <c r="G1807" s="49" t="e">
        <f>VLOOKUP(C1807,#REF!,2,0)</f>
        <v>#REF!</v>
      </c>
      <c r="I1807" s="39">
        <v>1.4103505589061042E-3</v>
      </c>
      <c r="J1807" s="39">
        <v>12.713428897988425</v>
      </c>
      <c r="K1807" s="39">
        <v>13.87004247363417</v>
      </c>
      <c r="L1807" s="39">
        <v>22.281407616218882</v>
      </c>
      <c r="M1807" s="39">
        <v>23.395284162874638</v>
      </c>
      <c r="N1807" s="39">
        <v>23.900451121700829</v>
      </c>
      <c r="O1807" s="39">
        <v>25.578457511247642</v>
      </c>
      <c r="P1807" s="39">
        <v>26.574826227597942</v>
      </c>
      <c r="Q1807" s="39">
        <v>29.112090410243216</v>
      </c>
      <c r="R1807" s="39">
        <v>27.180205175633393</v>
      </c>
      <c r="S1807" s="39">
        <v>27.519524655766851</v>
      </c>
      <c r="T1807" s="39">
        <v>22.833715895611057</v>
      </c>
      <c r="U1807" s="39">
        <v>26.63987616391508</v>
      </c>
      <c r="V1807" s="39">
        <v>19.561745142508364</v>
      </c>
      <c r="W1807" s="39">
        <v>19.907022454666972</v>
      </c>
      <c r="X1807" s="39">
        <v>24.282823926654327</v>
      </c>
      <c r="AA1807">
        <f t="shared" si="646"/>
        <v>42128.715509259258</v>
      </c>
      <c r="AB1807" t="str">
        <f t="shared" si="647"/>
        <v>42128Murilo/Kassio76</v>
      </c>
      <c r="AC1807" s="52">
        <v>42128</v>
      </c>
      <c r="AD1807" s="53" t="s">
        <v>20</v>
      </c>
      <c r="AE1807" s="54">
        <v>76</v>
      </c>
      <c r="AF1807" s="51" t="str">
        <f t="shared" si="648"/>
        <v/>
      </c>
      <c r="AG1807" s="51">
        <f t="shared" si="649"/>
        <v>1.2E-4</v>
      </c>
      <c r="AH1807" s="51">
        <f t="shared" si="650"/>
        <v>3.6600000000000001E-4</v>
      </c>
      <c r="AI1807" s="51">
        <f t="shared" si="651"/>
        <v>16.661472</v>
      </c>
      <c r="AJ1807" s="51">
        <f t="shared" si="652"/>
        <v>26.505780999999999</v>
      </c>
      <c r="AK1807" s="51">
        <f t="shared" si="653"/>
        <v>31.914465</v>
      </c>
      <c r="AL1807" s="51">
        <f t="shared" si="654"/>
        <v>32.728637999999997</v>
      </c>
      <c r="AM1807" s="51">
        <f t="shared" si="655"/>
        <v>36.322754000000003</v>
      </c>
      <c r="AN1807" s="51">
        <f t="shared" si="656"/>
        <v>35.078319999999998</v>
      </c>
      <c r="AO1807" s="51">
        <f t="shared" si="657"/>
        <v>30.532489999999999</v>
      </c>
      <c r="AP1807" s="51">
        <f t="shared" si="658"/>
        <v>28.761232</v>
      </c>
      <c r="AQ1807" s="51">
        <f t="shared" si="659"/>
        <v>27.792849</v>
      </c>
      <c r="AR1807" s="51">
        <f t="shared" si="660"/>
        <v>28.691483999999999</v>
      </c>
      <c r="AS1807" s="51">
        <f t="shared" si="661"/>
        <v>29.251740000000002</v>
      </c>
      <c r="AT1807" s="51">
        <f t="shared" si="662"/>
        <v>26.372135</v>
      </c>
      <c r="AU1807" s="51">
        <f t="shared" si="663"/>
        <v>32.654209000000002</v>
      </c>
      <c r="AV1807" s="51">
        <f t="shared" si="664"/>
        <v>31.474726</v>
      </c>
      <c r="AY1807">
        <v>42268</v>
      </c>
      <c r="AZ1807">
        <v>42268</v>
      </c>
      <c r="BA1807" t="s">
        <v>29</v>
      </c>
      <c r="BB1807" s="1">
        <f t="shared" si="645"/>
        <v>42268</v>
      </c>
    </row>
    <row r="1808" spans="1:54">
      <c r="A1808" t="str">
        <f t="shared" si="665"/>
        <v>41692Leandro63</v>
      </c>
      <c r="B1808" s="50">
        <v>41692.44</v>
      </c>
      <c r="C1808" s="44">
        <f t="shared" si="644"/>
        <v>41692</v>
      </c>
      <c r="D1808" s="45" t="s">
        <v>28</v>
      </c>
      <c r="E1808" s="42">
        <v>63</v>
      </c>
      <c r="G1808" s="49" t="e">
        <f>VLOOKUP(C1808,#REF!,2,0)</f>
        <v>#REF!</v>
      </c>
      <c r="I1808" s="39">
        <v>5.6228179510771378E-5</v>
      </c>
      <c r="J1808" s="39">
        <v>11.56935843767771</v>
      </c>
      <c r="K1808" s="39">
        <v>13.541013466348797</v>
      </c>
      <c r="L1808" s="39">
        <v>28.139154918659603</v>
      </c>
      <c r="M1808" s="39">
        <v>28.902522043260518</v>
      </c>
      <c r="N1808" s="39">
        <v>28.068920443799996</v>
      </c>
      <c r="O1808" s="39">
        <v>31.258217366669225</v>
      </c>
      <c r="P1808" s="39">
        <v>28.277101765412603</v>
      </c>
      <c r="Q1808" s="39">
        <v>29.464574189094961</v>
      </c>
      <c r="R1808" s="39">
        <v>27.111580839774192</v>
      </c>
      <c r="S1808" s="39">
        <v>26.843595369446891</v>
      </c>
      <c r="T1808" s="39">
        <v>22.464506193996261</v>
      </c>
      <c r="U1808" s="39">
        <v>26.843595369446891</v>
      </c>
      <c r="V1808" s="39">
        <v>19.676388935109092</v>
      </c>
      <c r="W1808" s="39">
        <v>20.079055763063803</v>
      </c>
      <c r="X1808" s="39">
        <v>24.155654460829485</v>
      </c>
      <c r="AA1808">
        <f t="shared" si="646"/>
        <v>42136.430150462962</v>
      </c>
      <c r="AB1808" t="str">
        <f t="shared" si="647"/>
        <v>42136Murilo/Kassio76</v>
      </c>
      <c r="AC1808" s="52">
        <v>42136</v>
      </c>
      <c r="AD1808" s="53" t="s">
        <v>20</v>
      </c>
      <c r="AE1808" s="54">
        <v>76</v>
      </c>
      <c r="AF1808" s="51" t="str">
        <f t="shared" si="648"/>
        <v>Erro de leitura</v>
      </c>
      <c r="AG1808" s="51" t="str">
        <f t="shared" si="649"/>
        <v>N/A</v>
      </c>
      <c r="AH1808" s="51" t="str">
        <f t="shared" si="650"/>
        <v>N/A</v>
      </c>
      <c r="AI1808" s="51" t="str">
        <f t="shared" si="651"/>
        <v>N/A</v>
      </c>
      <c r="AJ1808" s="51" t="str">
        <f t="shared" si="652"/>
        <v>N/A</v>
      </c>
      <c r="AK1808" s="51" t="str">
        <f t="shared" si="653"/>
        <v>N/A</v>
      </c>
      <c r="AL1808" s="51" t="str">
        <f t="shared" si="654"/>
        <v>N/A</v>
      </c>
      <c r="AM1808" s="51" t="str">
        <f t="shared" si="655"/>
        <v>N/A</v>
      </c>
      <c r="AN1808" s="51" t="str">
        <f t="shared" si="656"/>
        <v>N/A</v>
      </c>
      <c r="AO1808" s="51" t="str">
        <f t="shared" si="657"/>
        <v>N/A</v>
      </c>
      <c r="AP1808" s="51" t="str">
        <f t="shared" si="658"/>
        <v>N/A</v>
      </c>
      <c r="AQ1808" s="51" t="str">
        <f t="shared" si="659"/>
        <v>N/A</v>
      </c>
      <c r="AR1808" s="51" t="str">
        <f t="shared" si="660"/>
        <v>N/A</v>
      </c>
      <c r="AS1808" s="51" t="str">
        <f t="shared" si="661"/>
        <v>N/A</v>
      </c>
      <c r="AT1808" s="51" t="str">
        <f t="shared" si="662"/>
        <v>N/A</v>
      </c>
      <c r="AU1808" s="51" t="str">
        <f t="shared" si="663"/>
        <v>N/A</v>
      </c>
      <c r="AV1808" s="51" t="str">
        <f t="shared" si="664"/>
        <v>N/A</v>
      </c>
      <c r="AY1808">
        <v>42270</v>
      </c>
      <c r="AZ1808">
        <v>42270</v>
      </c>
      <c r="BA1808" t="s">
        <v>29</v>
      </c>
      <c r="BB1808" s="1">
        <f t="shared" si="645"/>
        <v>42270</v>
      </c>
    </row>
    <row r="1809" spans="1:54">
      <c r="A1809" t="str">
        <f t="shared" si="665"/>
        <v>41697Leandro63</v>
      </c>
      <c r="B1809" s="50">
        <v>41697.629999999997</v>
      </c>
      <c r="C1809" s="44">
        <f t="shared" si="644"/>
        <v>41697</v>
      </c>
      <c r="D1809" s="45" t="s">
        <v>28</v>
      </c>
      <c r="E1809" s="42">
        <v>63</v>
      </c>
      <c r="G1809" s="49" t="e">
        <f>VLOOKUP(C1809,#REF!,2,0)</f>
        <v>#REF!</v>
      </c>
      <c r="I1809" s="39" t="s">
        <v>25</v>
      </c>
      <c r="J1809" s="39">
        <v>2.7384688618476041</v>
      </c>
      <c r="K1809" s="39">
        <v>7.2242565780072585</v>
      </c>
      <c r="L1809" s="39">
        <v>18.883169960509665</v>
      </c>
      <c r="M1809" s="39">
        <v>20.956247566401089</v>
      </c>
      <c r="N1809" s="39">
        <v>22.833715895611057</v>
      </c>
      <c r="O1809" s="39">
        <v>24.795696076969286</v>
      </c>
      <c r="P1809" s="39">
        <v>26.37247477265009</v>
      </c>
      <c r="Q1809" s="39">
        <v>28.971326700944612</v>
      </c>
      <c r="R1809" s="39">
        <v>26.63987616391508</v>
      </c>
      <c r="S1809" s="39">
        <v>26.439843088011564</v>
      </c>
      <c r="T1809" s="39">
        <v>21.975313970293982</v>
      </c>
      <c r="U1809" s="39">
        <v>26.37247477265009</v>
      </c>
      <c r="V1809" s="39">
        <v>19.733878907716537</v>
      </c>
      <c r="W1809" s="39">
        <v>20.487195067058593</v>
      </c>
      <c r="X1809" s="39">
        <v>25.578457511247642</v>
      </c>
      <c r="AA1809">
        <f t="shared" si="646"/>
        <v>41856</v>
      </c>
      <c r="AB1809" t="str">
        <f t="shared" si="647"/>
        <v>41856Murilo/Kassio77</v>
      </c>
      <c r="AC1809" s="52">
        <v>41856</v>
      </c>
      <c r="AD1809" s="53" t="s">
        <v>20</v>
      </c>
      <c r="AE1809" s="54">
        <v>77</v>
      </c>
      <c r="AF1809" s="51" t="str">
        <f t="shared" si="648"/>
        <v/>
      </c>
      <c r="AG1809" s="51">
        <f t="shared" si="649"/>
        <v>0</v>
      </c>
      <c r="AH1809" s="51">
        <f t="shared" si="650"/>
        <v>0</v>
      </c>
      <c r="AI1809" s="51">
        <f t="shared" si="651"/>
        <v>18.272144000000001</v>
      </c>
      <c r="AJ1809" s="51">
        <f t="shared" si="652"/>
        <v>28.761232</v>
      </c>
      <c r="AK1809" s="51">
        <f t="shared" si="653"/>
        <v>25.054773000000001</v>
      </c>
      <c r="AL1809" s="51">
        <f t="shared" si="654"/>
        <v>23.899007999999998</v>
      </c>
      <c r="AM1809" s="51">
        <f t="shared" si="655"/>
        <v>25.054773000000001</v>
      </c>
      <c r="AN1809" s="51">
        <f t="shared" si="656"/>
        <v>17.083164</v>
      </c>
      <c r="AO1809" s="51">
        <f t="shared" si="657"/>
        <v>19.504138999999999</v>
      </c>
      <c r="AP1809" s="51">
        <f t="shared" si="658"/>
        <v>25.054773000000001</v>
      </c>
      <c r="AQ1809" s="51">
        <f t="shared" si="659"/>
        <v>31.767537999999998</v>
      </c>
      <c r="AR1809" s="51">
        <f t="shared" si="660"/>
        <v>30.460581000000001</v>
      </c>
      <c r="AS1809" s="51">
        <f t="shared" si="661"/>
        <v>27.861469</v>
      </c>
      <c r="AT1809" s="51">
        <f t="shared" si="662"/>
        <v>31.328807999999999</v>
      </c>
      <c r="AU1809" s="51">
        <f t="shared" si="663"/>
        <v>33.553108000000002</v>
      </c>
      <c r="AV1809" s="51">
        <f t="shared" si="664"/>
        <v>36.558444999999999</v>
      </c>
      <c r="AY1809">
        <v>42273</v>
      </c>
      <c r="AZ1809">
        <v>42273</v>
      </c>
      <c r="BA1809" t="s">
        <v>29</v>
      </c>
      <c r="BB1809" s="1">
        <f t="shared" si="645"/>
        <v>42273</v>
      </c>
    </row>
    <row r="1810" spans="1:54">
      <c r="A1810" t="str">
        <f t="shared" si="665"/>
        <v>41711Leandro63</v>
      </c>
      <c r="B1810" s="50">
        <v>41711.57</v>
      </c>
      <c r="C1810" s="44">
        <f t="shared" si="644"/>
        <v>41711</v>
      </c>
      <c r="D1810" s="45" t="s">
        <v>28</v>
      </c>
      <c r="E1810" s="42">
        <v>63</v>
      </c>
      <c r="G1810" s="49" t="e">
        <f>VLOOKUP(C1810,#REF!,2,0)</f>
        <v>#REF!</v>
      </c>
      <c r="I1810" s="39" t="s">
        <v>25</v>
      </c>
      <c r="J1810" s="39">
        <v>1.1506778929912775</v>
      </c>
      <c r="K1810" s="39">
        <v>20.603273890406879</v>
      </c>
      <c r="L1810" s="39">
        <v>36.48288372906638</v>
      </c>
      <c r="M1810" s="39">
        <v>40.18604458417505</v>
      </c>
      <c r="N1810" s="39">
        <v>41.5138491348443</v>
      </c>
      <c r="O1810" s="39">
        <v>42.101952095192772</v>
      </c>
      <c r="P1810" s="39">
        <v>43.204530711551172</v>
      </c>
      <c r="Q1810" s="39">
        <v>45.366940983273587</v>
      </c>
      <c r="R1810" s="39">
        <v>41.851155630318324</v>
      </c>
      <c r="S1810" s="39">
        <v>40.84811171829918</v>
      </c>
      <c r="T1810" s="39">
        <v>30.75078953614625</v>
      </c>
      <c r="U1810" s="39">
        <v>34.235670323544745</v>
      </c>
      <c r="V1810" s="39">
        <v>28.902522043260518</v>
      </c>
      <c r="W1810" s="39">
        <v>27.453045764058597</v>
      </c>
      <c r="X1810" s="39">
        <v>29.606934460499193</v>
      </c>
      <c r="AA1810">
        <f t="shared" si="646"/>
        <v>41859</v>
      </c>
      <c r="AB1810" t="str">
        <f t="shared" si="647"/>
        <v>41859Murilo/Kassio77</v>
      </c>
      <c r="AC1810" s="52">
        <v>41859</v>
      </c>
      <c r="AD1810" s="53" t="s">
        <v>20</v>
      </c>
      <c r="AE1810" s="54">
        <v>77</v>
      </c>
      <c r="AF1810" s="51" t="str">
        <f t="shared" si="648"/>
        <v/>
      </c>
      <c r="AG1810" s="51">
        <f t="shared" si="649"/>
        <v>0</v>
      </c>
      <c r="AH1810" s="51">
        <f t="shared" si="650"/>
        <v>0</v>
      </c>
      <c r="AI1810" s="51">
        <f t="shared" si="651"/>
        <v>16.977198000000001</v>
      </c>
      <c r="AJ1810" s="51">
        <f t="shared" si="652"/>
        <v>28.761232</v>
      </c>
      <c r="AK1810" s="51">
        <f t="shared" si="653"/>
        <v>26.438934</v>
      </c>
      <c r="AL1810" s="51">
        <f t="shared" si="654"/>
        <v>24.537593999999999</v>
      </c>
      <c r="AM1810" s="51">
        <f t="shared" si="655"/>
        <v>25.511876999999998</v>
      </c>
      <c r="AN1810" s="51">
        <f t="shared" si="656"/>
        <v>16.766361</v>
      </c>
      <c r="AO1810" s="51">
        <f t="shared" si="657"/>
        <v>19.504138999999999</v>
      </c>
      <c r="AP1810" s="51">
        <f t="shared" si="658"/>
        <v>25.511876999999998</v>
      </c>
      <c r="AQ1810" s="51">
        <f t="shared" si="659"/>
        <v>31.914465</v>
      </c>
      <c r="AR1810" s="51">
        <f t="shared" si="660"/>
        <v>30.893166999999998</v>
      </c>
      <c r="AS1810" s="51">
        <f t="shared" si="661"/>
        <v>27.861469</v>
      </c>
      <c r="AT1810" s="51">
        <f t="shared" si="662"/>
        <v>31.547816999999998</v>
      </c>
      <c r="AU1810" s="51">
        <f t="shared" si="663"/>
        <v>33.855441999999996</v>
      </c>
      <c r="AV1810" s="51">
        <f t="shared" si="664"/>
        <v>36.794913999999999</v>
      </c>
      <c r="AY1810">
        <v>42274</v>
      </c>
      <c r="AZ1810">
        <v>42274</v>
      </c>
      <c r="BA1810" t="s">
        <v>29</v>
      </c>
      <c r="BB1810" s="1">
        <f t="shared" si="645"/>
        <v>42274</v>
      </c>
    </row>
    <row r="1811" spans="1:54">
      <c r="A1811" t="str">
        <f t="shared" si="665"/>
        <v>41726Leandro63</v>
      </c>
      <c r="B1811" s="50">
        <v>41726.65</v>
      </c>
      <c r="C1811" s="44">
        <f t="shared" si="644"/>
        <v>41726</v>
      </c>
      <c r="D1811" s="45" t="s">
        <v>28</v>
      </c>
      <c r="E1811" s="42">
        <v>63</v>
      </c>
      <c r="G1811" s="49" t="e">
        <f>VLOOKUP(C1811,#REF!,2,0)</f>
        <v>#REF!</v>
      </c>
      <c r="I1811" s="39" t="s">
        <v>25</v>
      </c>
      <c r="J1811" s="39">
        <v>3.9166397408781446</v>
      </c>
      <c r="K1811" s="39">
        <v>14.883970513667961</v>
      </c>
      <c r="L1811" s="39">
        <v>18.273211264160057</v>
      </c>
      <c r="M1811" s="39">
        <v>24.282823926654327</v>
      </c>
      <c r="N1811" s="39">
        <v>25.843067567148548</v>
      </c>
      <c r="O1811" s="39">
        <v>26.977365620735547</v>
      </c>
      <c r="P1811" s="39">
        <v>28.762437188833452</v>
      </c>
      <c r="Q1811" s="39">
        <v>31.11070152372757</v>
      </c>
      <c r="R1811" s="39">
        <v>28.902522043260518</v>
      </c>
      <c r="S1811" s="39" t="s">
        <v>25</v>
      </c>
      <c r="T1811" s="39" t="s">
        <v>25</v>
      </c>
      <c r="U1811" s="39" t="s">
        <v>25</v>
      </c>
      <c r="V1811" s="39" t="s">
        <v>25</v>
      </c>
      <c r="W1811" s="39" t="s">
        <v>25</v>
      </c>
      <c r="X1811" s="39" t="s">
        <v>25</v>
      </c>
      <c r="AA1811">
        <f t="shared" si="646"/>
        <v>41862</v>
      </c>
      <c r="AB1811" t="str">
        <f t="shared" si="647"/>
        <v>41862Murilo/Kassio77</v>
      </c>
      <c r="AC1811" s="52">
        <v>41862</v>
      </c>
      <c r="AD1811" s="53" t="s">
        <v>20</v>
      </c>
      <c r="AE1811" s="54">
        <v>77</v>
      </c>
      <c r="AF1811" s="51" t="str">
        <f t="shared" si="648"/>
        <v/>
      </c>
      <c r="AG1811" s="51">
        <f t="shared" si="649"/>
        <v>0</v>
      </c>
      <c r="AH1811" s="51">
        <f t="shared" si="650"/>
        <v>0</v>
      </c>
      <c r="AI1811" s="51">
        <f t="shared" si="651"/>
        <v>16.090966999999999</v>
      </c>
      <c r="AJ1811" s="51">
        <f t="shared" si="652"/>
        <v>27.383023999999999</v>
      </c>
      <c r="AK1811" s="51">
        <f t="shared" si="653"/>
        <v>25.119790999999999</v>
      </c>
      <c r="AL1811" s="51">
        <f t="shared" si="654"/>
        <v>24.473331000000002</v>
      </c>
      <c r="AM1811" s="51">
        <f t="shared" si="655"/>
        <v>25.119790999999999</v>
      </c>
      <c r="AN1811" s="51">
        <f t="shared" si="656"/>
        <v>16.661472</v>
      </c>
      <c r="AO1811" s="51">
        <f t="shared" si="657"/>
        <v>19.051168000000001</v>
      </c>
      <c r="AP1811" s="51">
        <f t="shared" si="658"/>
        <v>25.446300999999998</v>
      </c>
      <c r="AQ1811" s="51">
        <f t="shared" si="659"/>
        <v>31.328807999999999</v>
      </c>
      <c r="AR1811" s="51">
        <f t="shared" si="660"/>
        <v>30.604437000000001</v>
      </c>
      <c r="AS1811" s="51">
        <f t="shared" si="661"/>
        <v>27.792849</v>
      </c>
      <c r="AT1811" s="51">
        <f t="shared" si="662"/>
        <v>31.183260000000001</v>
      </c>
      <c r="AU1811" s="51">
        <f t="shared" si="663"/>
        <v>33.779738999999999</v>
      </c>
      <c r="AV1811" s="51">
        <f t="shared" si="664"/>
        <v>37.032131</v>
      </c>
      <c r="AY1811">
        <v>42276</v>
      </c>
      <c r="AZ1811">
        <v>42276</v>
      </c>
      <c r="BA1811" t="s">
        <v>29</v>
      </c>
      <c r="BB1811" s="1">
        <f t="shared" si="645"/>
        <v>42276</v>
      </c>
    </row>
    <row r="1812" spans="1:54">
      <c r="A1812" t="str">
        <f t="shared" si="665"/>
        <v>41732Leandro63</v>
      </c>
      <c r="B1812" s="50">
        <v>41732.69</v>
      </c>
      <c r="C1812" s="44">
        <f t="shared" si="644"/>
        <v>41732</v>
      </c>
      <c r="D1812" s="45" t="s">
        <v>28</v>
      </c>
      <c r="E1812" s="42">
        <v>63</v>
      </c>
      <c r="G1812" s="49" t="e">
        <f>VLOOKUP(C1812,#REF!,2,0)</f>
        <v>#REF!</v>
      </c>
      <c r="I1812" s="39" t="s">
        <v>25</v>
      </c>
      <c r="J1812" s="39">
        <v>16.298184287397962</v>
      </c>
      <c r="K1812" s="39">
        <v>30.319937126071071</v>
      </c>
      <c r="L1812" s="39">
        <v>29.746992803803217</v>
      </c>
      <c r="M1812" s="39">
        <v>40.021753574366556</v>
      </c>
      <c r="N1812" s="39">
        <v>41.5138491348443</v>
      </c>
      <c r="O1812" s="39">
        <v>42.101952095192772</v>
      </c>
      <c r="P1812" s="39">
        <v>42.7811117177406</v>
      </c>
      <c r="Q1812" s="39">
        <v>45.366940983273587</v>
      </c>
      <c r="R1812" s="39">
        <v>42.101952095192772</v>
      </c>
      <c r="S1812" s="39" t="s">
        <v>25</v>
      </c>
      <c r="T1812" s="39" t="s">
        <v>25</v>
      </c>
      <c r="U1812" s="39" t="s">
        <v>25</v>
      </c>
      <c r="V1812" s="39" t="s">
        <v>25</v>
      </c>
      <c r="W1812" s="39" t="s">
        <v>25</v>
      </c>
      <c r="X1812" s="39" t="s">
        <v>25</v>
      </c>
      <c r="AA1812">
        <f t="shared" si="646"/>
        <v>41866</v>
      </c>
      <c r="AB1812" t="str">
        <f t="shared" si="647"/>
        <v>41866Murilo/Kassio77</v>
      </c>
      <c r="AC1812" s="52">
        <v>41866</v>
      </c>
      <c r="AD1812" s="53" t="s">
        <v>20</v>
      </c>
      <c r="AE1812" s="54">
        <v>77</v>
      </c>
      <c r="AF1812" s="51" t="str">
        <f t="shared" si="648"/>
        <v/>
      </c>
      <c r="AG1812" s="51">
        <f t="shared" si="649"/>
        <v>0</v>
      </c>
      <c r="AH1812" s="51">
        <f t="shared" si="650"/>
        <v>0</v>
      </c>
      <c r="AI1812" s="51">
        <f t="shared" si="651"/>
        <v>16.452760999999999</v>
      </c>
      <c r="AJ1812" s="51">
        <f t="shared" si="652"/>
        <v>26.706914999999999</v>
      </c>
      <c r="AK1812" s="51">
        <f t="shared" si="653"/>
        <v>24.666338</v>
      </c>
      <c r="AL1812" s="51">
        <f t="shared" si="654"/>
        <v>24.217213000000001</v>
      </c>
      <c r="AM1812" s="51">
        <f t="shared" si="655"/>
        <v>25.446300999999998</v>
      </c>
      <c r="AN1812" s="51">
        <f t="shared" si="656"/>
        <v>16.818943000000001</v>
      </c>
      <c r="AO1812" s="51">
        <f t="shared" si="657"/>
        <v>19.847597</v>
      </c>
      <c r="AP1812" s="51">
        <f t="shared" si="658"/>
        <v>25.709078000000002</v>
      </c>
      <c r="AQ1812" s="51">
        <f t="shared" si="659"/>
        <v>32.654209000000002</v>
      </c>
      <c r="AR1812" s="51">
        <f t="shared" si="660"/>
        <v>31.255997000000001</v>
      </c>
      <c r="AS1812" s="51">
        <f t="shared" si="661"/>
        <v>27.930150999999999</v>
      </c>
      <c r="AT1812" s="51">
        <f t="shared" si="662"/>
        <v>32.135517</v>
      </c>
      <c r="AU1812" s="51">
        <f t="shared" si="663"/>
        <v>34.617221999999998</v>
      </c>
      <c r="AV1812" s="51">
        <f t="shared" si="664"/>
        <v>37.42915</v>
      </c>
      <c r="AY1812">
        <v>42278</v>
      </c>
      <c r="AZ1812">
        <v>42278</v>
      </c>
      <c r="BA1812" t="s">
        <v>29</v>
      </c>
      <c r="BB1812" s="1">
        <f t="shared" si="645"/>
        <v>42278</v>
      </c>
    </row>
    <row r="1813" spans="1:54">
      <c r="A1813" t="str">
        <f t="shared" si="665"/>
        <v>41736Leandro63</v>
      </c>
      <c r="B1813" s="50">
        <v>41736.47</v>
      </c>
      <c r="C1813" s="44">
        <f t="shared" si="644"/>
        <v>41736</v>
      </c>
      <c r="D1813" s="45" t="s">
        <v>28</v>
      </c>
      <c r="E1813" s="42">
        <v>63</v>
      </c>
      <c r="G1813" s="49" t="e">
        <f>VLOOKUP(C1813,#REF!,2,0)</f>
        <v>#REF!</v>
      </c>
      <c r="I1813" s="39" t="s">
        <v>25</v>
      </c>
      <c r="J1813" s="39">
        <v>9.1204890844494368</v>
      </c>
      <c r="K1813" s="39">
        <v>24.86034508255312</v>
      </c>
      <c r="L1813" s="39">
        <v>26.040074307289224</v>
      </c>
      <c r="M1813" s="39">
        <v>32.283974582601871</v>
      </c>
      <c r="N1813" s="39">
        <v>34.235670323544745</v>
      </c>
      <c r="O1813" s="39">
        <v>36.168782334924884</v>
      </c>
      <c r="P1813" s="39">
        <v>37.668920254047606</v>
      </c>
      <c r="Q1813" s="39">
        <v>39.527851834913129</v>
      </c>
      <c r="R1813" s="39">
        <v>35.38834926680935</v>
      </c>
      <c r="S1813" s="39" t="s">
        <v>25</v>
      </c>
      <c r="T1813" s="39" t="s">
        <v>25</v>
      </c>
      <c r="U1813" s="39" t="s">
        <v>25</v>
      </c>
      <c r="V1813" s="39" t="s">
        <v>25</v>
      </c>
      <c r="W1813" s="39" t="s">
        <v>25</v>
      </c>
      <c r="X1813" s="39" t="s">
        <v>25</v>
      </c>
      <c r="AA1813">
        <f t="shared" si="646"/>
        <v>41869</v>
      </c>
      <c r="AB1813" t="str">
        <f t="shared" si="647"/>
        <v>41869Murilo/Kassio77</v>
      </c>
      <c r="AC1813" s="52">
        <v>41869</v>
      </c>
      <c r="AD1813" s="53" t="s">
        <v>20</v>
      </c>
      <c r="AE1813" s="54">
        <v>77</v>
      </c>
      <c r="AF1813" s="51" t="str">
        <f t="shared" si="648"/>
        <v/>
      </c>
      <c r="AG1813" s="51">
        <f t="shared" si="649"/>
        <v>0</v>
      </c>
      <c r="AH1813" s="51">
        <f t="shared" si="650"/>
        <v>0</v>
      </c>
      <c r="AI1813" s="51">
        <f t="shared" si="651"/>
        <v>16.245488999999999</v>
      </c>
      <c r="AJ1813" s="51">
        <f t="shared" si="652"/>
        <v>26.505780999999999</v>
      </c>
      <c r="AK1813" s="51">
        <f t="shared" si="653"/>
        <v>24.860174000000001</v>
      </c>
      <c r="AL1813" s="51">
        <f t="shared" si="654"/>
        <v>24.281115</v>
      </c>
      <c r="AM1813" s="51">
        <f t="shared" si="655"/>
        <v>24.989811</v>
      </c>
      <c r="AN1813" s="51">
        <f t="shared" si="656"/>
        <v>16.713868999999999</v>
      </c>
      <c r="AO1813" s="51">
        <f t="shared" si="657"/>
        <v>18.994947</v>
      </c>
      <c r="AP1813" s="51">
        <f t="shared" si="658"/>
        <v>25.250136999999999</v>
      </c>
      <c r="AQ1813" s="51">
        <f t="shared" si="659"/>
        <v>31.110600999999999</v>
      </c>
      <c r="AR1813" s="51">
        <f t="shared" si="660"/>
        <v>29.746500000000001</v>
      </c>
      <c r="AS1813" s="51">
        <f t="shared" si="661"/>
        <v>27.861469</v>
      </c>
      <c r="AT1813" s="51">
        <f t="shared" si="662"/>
        <v>31.110600999999999</v>
      </c>
      <c r="AU1813" s="51">
        <f t="shared" si="663"/>
        <v>34.540657000000003</v>
      </c>
      <c r="AV1813" s="51">
        <f t="shared" si="664"/>
        <v>36.716000000000001</v>
      </c>
      <c r="AY1813">
        <v>42280</v>
      </c>
      <c r="AZ1813">
        <v>42280</v>
      </c>
      <c r="BA1813" t="s">
        <v>29</v>
      </c>
      <c r="BB1813" s="1">
        <f t="shared" si="645"/>
        <v>42280</v>
      </c>
    </row>
    <row r="1814" spans="1:54">
      <c r="A1814" t="str">
        <f t="shared" si="665"/>
        <v>41738Leandro63</v>
      </c>
      <c r="B1814" s="50">
        <v>41738.620000000003</v>
      </c>
      <c r="C1814" s="44">
        <f t="shared" si="644"/>
        <v>41738</v>
      </c>
      <c r="D1814" s="45" t="s">
        <v>28</v>
      </c>
      <c r="E1814" s="42">
        <v>63</v>
      </c>
      <c r="G1814" s="49" t="e">
        <f>VLOOKUP(C1814,#REF!,2,0)</f>
        <v>#REF!</v>
      </c>
      <c r="I1814" s="39" t="s">
        <v>25</v>
      </c>
      <c r="J1814" s="39">
        <v>12.354686133415662</v>
      </c>
      <c r="K1814" s="39">
        <v>30.175291872823745</v>
      </c>
      <c r="L1814" s="39">
        <v>27.794634146367645</v>
      </c>
      <c r="M1814" s="39">
        <v>37.511463714612816</v>
      </c>
      <c r="N1814" s="39">
        <v>39.775966583981919</v>
      </c>
      <c r="O1814" s="39">
        <v>41.349386770188218</v>
      </c>
      <c r="P1814" s="39">
        <v>41.682340786945879</v>
      </c>
      <c r="Q1814" s="39">
        <v>44.063208524967472</v>
      </c>
      <c r="R1814" s="39">
        <v>40.931395720768784</v>
      </c>
      <c r="S1814" s="39" t="s">
        <v>25</v>
      </c>
      <c r="T1814" s="39" t="s">
        <v>25</v>
      </c>
      <c r="U1814" s="39" t="s">
        <v>25</v>
      </c>
      <c r="V1814" s="39" t="s">
        <v>25</v>
      </c>
      <c r="W1814" s="39" t="s">
        <v>25</v>
      </c>
      <c r="X1814" s="39" t="s">
        <v>25</v>
      </c>
      <c r="AA1814">
        <f t="shared" si="646"/>
        <v>41870</v>
      </c>
      <c r="AB1814" t="str">
        <f t="shared" si="647"/>
        <v>41870Murilo/Kassio77</v>
      </c>
      <c r="AC1814" s="52">
        <v>41870</v>
      </c>
      <c r="AD1814" s="53" t="s">
        <v>20</v>
      </c>
      <c r="AE1814" s="54">
        <v>77</v>
      </c>
      <c r="AF1814" s="51" t="str">
        <f t="shared" si="648"/>
        <v/>
      </c>
      <c r="AG1814" s="51">
        <f t="shared" si="649"/>
        <v>0</v>
      </c>
      <c r="AH1814" s="51">
        <f t="shared" si="650"/>
        <v>0</v>
      </c>
      <c r="AI1814" s="51">
        <f t="shared" si="651"/>
        <v>16.297181999999999</v>
      </c>
      <c r="AJ1814" s="51">
        <f t="shared" si="652"/>
        <v>26.505780999999999</v>
      </c>
      <c r="AK1814" s="51">
        <f t="shared" si="653"/>
        <v>24.281115</v>
      </c>
      <c r="AL1814" s="51">
        <f t="shared" si="654"/>
        <v>23.835629999999998</v>
      </c>
      <c r="AM1814" s="51">
        <f t="shared" si="655"/>
        <v>25.446300999999998</v>
      </c>
      <c r="AN1814" s="51">
        <f t="shared" si="656"/>
        <v>16.818943000000001</v>
      </c>
      <c r="AO1814" s="51">
        <f t="shared" si="657"/>
        <v>19.447222</v>
      </c>
      <c r="AP1814" s="51">
        <f t="shared" si="658"/>
        <v>26.172321</v>
      </c>
      <c r="AQ1814" s="51">
        <f t="shared" si="659"/>
        <v>31.255997000000001</v>
      </c>
      <c r="AR1814" s="51">
        <f t="shared" si="660"/>
        <v>30.676480999999999</v>
      </c>
      <c r="AS1814" s="51">
        <f t="shared" si="661"/>
        <v>27.315038999999999</v>
      </c>
      <c r="AT1814" s="51">
        <f t="shared" si="662"/>
        <v>31.767537999999998</v>
      </c>
      <c r="AU1814" s="51">
        <f t="shared" si="663"/>
        <v>33.553108000000002</v>
      </c>
      <c r="AV1814" s="51">
        <f t="shared" si="664"/>
        <v>36.637206999999997</v>
      </c>
      <c r="AY1814">
        <v>42283</v>
      </c>
      <c r="AZ1814">
        <v>42283</v>
      </c>
      <c r="BA1814" t="s">
        <v>29</v>
      </c>
      <c r="BB1814" s="1">
        <f t="shared" si="645"/>
        <v>42283</v>
      </c>
    </row>
    <row r="1815" spans="1:54">
      <c r="A1815" t="str">
        <f t="shared" si="665"/>
        <v>41739Leandro63</v>
      </c>
      <c r="B1815" s="50">
        <v>41739.370000000003</v>
      </c>
      <c r="C1815" s="44">
        <f t="shared" si="644"/>
        <v>41739</v>
      </c>
      <c r="D1815" s="45" t="s">
        <v>28</v>
      </c>
      <c r="E1815" s="42">
        <v>63</v>
      </c>
      <c r="G1815" s="49" t="e">
        <f>VLOOKUP(C1815,#REF!,2,0)</f>
        <v>#REF!</v>
      </c>
      <c r="I1815" s="39" t="s">
        <v>25</v>
      </c>
      <c r="J1815" s="39">
        <v>14.059499636295554</v>
      </c>
      <c r="K1815" s="39">
        <v>32.283974582601871</v>
      </c>
      <c r="L1815" s="39">
        <v>33.705447445625907</v>
      </c>
      <c r="M1815" s="39">
        <v>43.290995928933825</v>
      </c>
      <c r="N1815" s="39">
        <v>46.419982178102387</v>
      </c>
      <c r="O1815" s="39">
        <v>46.950631604479319</v>
      </c>
      <c r="P1815" s="39">
        <v>46.950631604479319</v>
      </c>
      <c r="Q1815" s="39">
        <v>48.291222264569107</v>
      </c>
      <c r="R1815" s="39">
        <v>45.103429798259462</v>
      </c>
      <c r="S1815" s="39" t="s">
        <v>25</v>
      </c>
      <c r="T1815" s="39" t="s">
        <v>25</v>
      </c>
      <c r="U1815" s="39" t="s">
        <v>25</v>
      </c>
      <c r="V1815" s="39" t="s">
        <v>25</v>
      </c>
      <c r="W1815" s="39" t="s">
        <v>25</v>
      </c>
      <c r="X1815" s="39" t="s">
        <v>25</v>
      </c>
      <c r="AA1815">
        <f t="shared" si="646"/>
        <v>41873</v>
      </c>
      <c r="AB1815" t="str">
        <f t="shared" si="647"/>
        <v>41873Murilo/Kassio77</v>
      </c>
      <c r="AC1815" s="52">
        <v>41873</v>
      </c>
      <c r="AD1815" s="53" t="s">
        <v>20</v>
      </c>
      <c r="AE1815" s="54">
        <v>77</v>
      </c>
      <c r="AF1815" s="51" t="str">
        <f t="shared" si="648"/>
        <v/>
      </c>
      <c r="AG1815" s="51">
        <f t="shared" si="649"/>
        <v>0</v>
      </c>
      <c r="AH1815" s="51">
        <f t="shared" si="650"/>
        <v>0</v>
      </c>
      <c r="AI1815" s="51">
        <f t="shared" si="651"/>
        <v>16.556944000000001</v>
      </c>
      <c r="AJ1815" s="51">
        <f t="shared" si="652"/>
        <v>25.643274000000002</v>
      </c>
      <c r="AK1815" s="51">
        <f t="shared" si="653"/>
        <v>23.20673</v>
      </c>
      <c r="AL1815" s="51">
        <f t="shared" si="654"/>
        <v>23.394455000000001</v>
      </c>
      <c r="AM1815" s="51">
        <f t="shared" si="655"/>
        <v>24.601942000000001</v>
      </c>
      <c r="AN1815" s="51">
        <f t="shared" si="656"/>
        <v>16.556944000000001</v>
      </c>
      <c r="AO1815" s="51">
        <f t="shared" si="657"/>
        <v>19.276951</v>
      </c>
      <c r="AP1815" s="51">
        <f t="shared" si="658"/>
        <v>25.380849999999999</v>
      </c>
      <c r="AQ1815" s="51">
        <f t="shared" si="659"/>
        <v>31.255997000000001</v>
      </c>
      <c r="AR1815" s="51">
        <f t="shared" si="660"/>
        <v>29.888642999999998</v>
      </c>
      <c r="AS1815" s="51">
        <f t="shared" si="661"/>
        <v>26.976317999999999</v>
      </c>
      <c r="AT1815" s="51">
        <f t="shared" si="662"/>
        <v>30.965553</v>
      </c>
      <c r="AU1815" s="51">
        <f t="shared" si="663"/>
        <v>33.027275000000003</v>
      </c>
      <c r="AV1815" s="51">
        <f t="shared" si="664"/>
        <v>36.166004000000001</v>
      </c>
      <c r="AY1815">
        <v>42287</v>
      </c>
      <c r="AZ1815">
        <v>42287</v>
      </c>
      <c r="BA1815" t="s">
        <v>29</v>
      </c>
      <c r="BB1815" s="1">
        <f t="shared" si="645"/>
        <v>42287</v>
      </c>
    </row>
    <row r="1816" spans="1:54">
      <c r="A1816" t="str">
        <f t="shared" si="665"/>
        <v>41745Leandro63</v>
      </c>
      <c r="B1816" s="50">
        <v>41745.71</v>
      </c>
      <c r="C1816" s="44">
        <f t="shared" si="644"/>
        <v>41745</v>
      </c>
      <c r="D1816" s="45" t="s">
        <v>28</v>
      </c>
      <c r="E1816" s="42">
        <v>63</v>
      </c>
      <c r="G1816" s="49" t="e">
        <f>VLOOKUP(C1816,#REF!,2,0)</f>
        <v>#REF!</v>
      </c>
      <c r="I1816" s="39" t="s">
        <v>25</v>
      </c>
      <c r="J1816" s="39">
        <v>11.741732149402987</v>
      </c>
      <c r="K1816" s="39">
        <v>32.062287433310082</v>
      </c>
      <c r="L1816" s="39">
        <v>31.258217366669225</v>
      </c>
      <c r="M1816" s="39">
        <v>39.60932690166424</v>
      </c>
      <c r="N1816" s="39">
        <v>41.598037923434411</v>
      </c>
      <c r="O1816" s="39">
        <v>42.60979631372868</v>
      </c>
      <c r="P1816" s="39">
        <v>42.7811117177406</v>
      </c>
      <c r="Q1816" s="39">
        <v>46.065844845509837</v>
      </c>
      <c r="R1816" s="39">
        <v>42.357113736021191</v>
      </c>
      <c r="S1816" s="39" t="s">
        <v>25</v>
      </c>
      <c r="T1816" s="39" t="s">
        <v>25</v>
      </c>
      <c r="U1816" s="39" t="s">
        <v>25</v>
      </c>
      <c r="V1816" s="39" t="s">
        <v>25</v>
      </c>
      <c r="W1816" s="39" t="s">
        <v>25</v>
      </c>
      <c r="X1816" s="39" t="s">
        <v>25</v>
      </c>
      <c r="AA1816">
        <f t="shared" si="646"/>
        <v>41880</v>
      </c>
      <c r="AB1816" t="str">
        <f t="shared" si="647"/>
        <v>41880Murilo/Kassio77</v>
      </c>
      <c r="AC1816" s="52">
        <v>41880</v>
      </c>
      <c r="AD1816" s="53" t="s">
        <v>20</v>
      </c>
      <c r="AE1816" s="54">
        <v>77</v>
      </c>
      <c r="AF1816" s="51" t="str">
        <f t="shared" si="648"/>
        <v/>
      </c>
      <c r="AG1816" s="51">
        <f t="shared" si="649"/>
        <v>0</v>
      </c>
      <c r="AH1816" s="51">
        <f t="shared" si="650"/>
        <v>0</v>
      </c>
      <c r="AI1816" s="51">
        <f t="shared" si="651"/>
        <v>12.177478000000001</v>
      </c>
      <c r="AJ1816" s="51">
        <f t="shared" si="652"/>
        <v>23.331790999999999</v>
      </c>
      <c r="AK1816" s="51">
        <f t="shared" si="653"/>
        <v>23.081987000000002</v>
      </c>
      <c r="AL1816" s="51">
        <f t="shared" si="654"/>
        <v>22.218719</v>
      </c>
      <c r="AM1816" s="51">
        <f t="shared" si="655"/>
        <v>24.281115</v>
      </c>
      <c r="AN1816" s="51">
        <f t="shared" si="656"/>
        <v>16.504814</v>
      </c>
      <c r="AO1816" s="51">
        <f t="shared" si="657"/>
        <v>19.220372999999999</v>
      </c>
      <c r="AP1816" s="51">
        <f t="shared" si="658"/>
        <v>24.989811</v>
      </c>
      <c r="AQ1816" s="51">
        <f t="shared" si="659"/>
        <v>31.255997000000001</v>
      </c>
      <c r="AR1816" s="51">
        <f t="shared" si="660"/>
        <v>29.392672999999998</v>
      </c>
      <c r="AS1816" s="51">
        <f t="shared" si="661"/>
        <v>26.908846</v>
      </c>
      <c r="AT1816" s="51">
        <f t="shared" si="662"/>
        <v>30.604437000000001</v>
      </c>
      <c r="AU1816" s="51">
        <f t="shared" si="663"/>
        <v>32.803176999999998</v>
      </c>
      <c r="AV1816" s="51">
        <f t="shared" si="664"/>
        <v>35.853580000000001</v>
      </c>
      <c r="AY1816">
        <v>42291</v>
      </c>
      <c r="AZ1816">
        <v>42291</v>
      </c>
      <c r="BA1816" t="s">
        <v>29</v>
      </c>
      <c r="BB1816" s="1">
        <f t="shared" si="645"/>
        <v>42291</v>
      </c>
    </row>
    <row r="1817" spans="1:54">
      <c r="A1817" t="str">
        <f t="shared" si="665"/>
        <v>41750Leandro63</v>
      </c>
      <c r="B1817" s="50">
        <v>41750.449999999997</v>
      </c>
      <c r="C1817" s="44">
        <f t="shared" si="644"/>
        <v>41750</v>
      </c>
      <c r="D1817" s="45" t="s">
        <v>28</v>
      </c>
      <c r="E1817" s="42">
        <v>63</v>
      </c>
      <c r="G1817" s="49" t="e">
        <f>VLOOKUP(C1817,#REF!,2,0)</f>
        <v>#REF!</v>
      </c>
      <c r="I1817" s="39" t="s">
        <v>25</v>
      </c>
      <c r="J1817" s="39">
        <v>2.2173134354188129</v>
      </c>
      <c r="K1817" s="39">
        <v>25.381312530099521</v>
      </c>
      <c r="L1817" s="39">
        <v>28.622807020332626</v>
      </c>
      <c r="M1817" s="39">
        <v>37.113346205157384</v>
      </c>
      <c r="N1817" s="39">
        <v>38.957482027829471</v>
      </c>
      <c r="O1817" s="39">
        <v>39.527851834913129</v>
      </c>
      <c r="P1817" s="39">
        <v>39.446617140753638</v>
      </c>
      <c r="Q1817" s="39">
        <v>42.101952095192772</v>
      </c>
      <c r="R1817" s="39">
        <v>38.312848840332997</v>
      </c>
      <c r="S1817" s="39" t="s">
        <v>25</v>
      </c>
      <c r="T1817" s="39" t="s">
        <v>25</v>
      </c>
      <c r="U1817" s="39" t="s">
        <v>25</v>
      </c>
      <c r="V1817" s="39" t="s">
        <v>25</v>
      </c>
      <c r="W1817" s="39" t="s">
        <v>25</v>
      </c>
      <c r="X1817" s="39" t="s">
        <v>25</v>
      </c>
      <c r="AA1817">
        <f t="shared" si="646"/>
        <v>41883</v>
      </c>
      <c r="AB1817" t="str">
        <f t="shared" si="647"/>
        <v>41883Murilo/Kassio77</v>
      </c>
      <c r="AC1817" s="52">
        <v>41883</v>
      </c>
      <c r="AD1817" s="53" t="s">
        <v>20</v>
      </c>
      <c r="AE1817" s="54">
        <v>77</v>
      </c>
      <c r="AF1817" s="51" t="str">
        <f t="shared" si="648"/>
        <v/>
      </c>
      <c r="AG1817" s="51">
        <f t="shared" si="649"/>
        <v>0</v>
      </c>
      <c r="AH1817" s="51">
        <f t="shared" si="650"/>
        <v>0</v>
      </c>
      <c r="AI1817" s="51">
        <f t="shared" si="651"/>
        <v>16.661472</v>
      </c>
      <c r="AJ1817" s="51">
        <f t="shared" si="652"/>
        <v>24.409174</v>
      </c>
      <c r="AK1817" s="51">
        <f t="shared" si="653"/>
        <v>23.520077000000001</v>
      </c>
      <c r="AL1817" s="51">
        <f t="shared" si="654"/>
        <v>23.144293000000001</v>
      </c>
      <c r="AM1817" s="51">
        <f t="shared" si="655"/>
        <v>24.026022000000001</v>
      </c>
      <c r="AN1817" s="51">
        <f t="shared" si="656"/>
        <v>16.556944000000001</v>
      </c>
      <c r="AO1817" s="51">
        <f t="shared" si="657"/>
        <v>20.020527000000001</v>
      </c>
      <c r="AP1817" s="51">
        <f t="shared" si="658"/>
        <v>25.446300999999998</v>
      </c>
      <c r="AQ1817" s="51">
        <f t="shared" si="659"/>
        <v>31.401717999999999</v>
      </c>
      <c r="AR1817" s="51">
        <f t="shared" si="660"/>
        <v>30.317093</v>
      </c>
      <c r="AS1817" s="51">
        <f t="shared" si="661"/>
        <v>26.706914999999999</v>
      </c>
      <c r="AT1817" s="51">
        <f t="shared" si="662"/>
        <v>30.532489999999999</v>
      </c>
      <c r="AU1817" s="51">
        <f t="shared" si="663"/>
        <v>34.083092000000001</v>
      </c>
      <c r="AV1817" s="51">
        <f t="shared" si="664"/>
        <v>35.697848999999998</v>
      </c>
      <c r="AY1817">
        <v>42292</v>
      </c>
      <c r="AZ1817">
        <v>42292</v>
      </c>
      <c r="BA1817" t="s">
        <v>29</v>
      </c>
      <c r="BB1817" s="1">
        <f t="shared" si="645"/>
        <v>42292</v>
      </c>
    </row>
    <row r="1818" spans="1:54">
      <c r="A1818" t="str">
        <f t="shared" si="665"/>
        <v>41752Leandro63</v>
      </c>
      <c r="B1818" s="50">
        <v>41752.620000000003</v>
      </c>
      <c r="C1818" s="44">
        <f t="shared" si="644"/>
        <v>41752</v>
      </c>
      <c r="D1818" s="45" t="s">
        <v>28</v>
      </c>
      <c r="E1818" s="42">
        <v>63</v>
      </c>
      <c r="G1818" s="49" t="e">
        <f>VLOOKUP(C1818,#REF!,2,0)</f>
        <v>#REF!</v>
      </c>
      <c r="I1818" s="39" t="s">
        <v>25</v>
      </c>
      <c r="J1818" s="39">
        <v>9.6534585147676193</v>
      </c>
      <c r="K1818" s="39">
        <v>31.768327996209337</v>
      </c>
      <c r="L1818" s="39">
        <v>30.031108717450216</v>
      </c>
      <c r="M1818" s="39">
        <v>38.876906203911368</v>
      </c>
      <c r="N1818" s="39">
        <v>41.098304169108744</v>
      </c>
      <c r="O1818" s="39">
        <v>42.101952095192772</v>
      </c>
      <c r="P1818" s="39">
        <v>42.7811117177406</v>
      </c>
      <c r="Q1818" s="39">
        <v>44.756048336040514</v>
      </c>
      <c r="R1818" s="39">
        <v>40.764941093102841</v>
      </c>
      <c r="S1818" s="39" t="s">
        <v>25</v>
      </c>
      <c r="T1818" s="39" t="s">
        <v>25</v>
      </c>
      <c r="U1818" s="39" t="s">
        <v>25</v>
      </c>
      <c r="V1818" s="39" t="s">
        <v>25</v>
      </c>
      <c r="W1818" s="39" t="s">
        <v>25</v>
      </c>
      <c r="X1818" s="39" t="s">
        <v>25</v>
      </c>
      <c r="AA1818">
        <f t="shared" si="646"/>
        <v>41885</v>
      </c>
      <c r="AB1818" t="str">
        <f t="shared" si="647"/>
        <v>41885Murilo/Kassio77</v>
      </c>
      <c r="AC1818" s="52">
        <v>41885</v>
      </c>
      <c r="AD1818" s="53" t="s">
        <v>20</v>
      </c>
      <c r="AE1818" s="54">
        <v>77</v>
      </c>
      <c r="AF1818" s="51" t="str">
        <f t="shared" si="648"/>
        <v/>
      </c>
      <c r="AG1818" s="51">
        <f t="shared" si="649"/>
        <v>0</v>
      </c>
      <c r="AH1818" s="51">
        <f t="shared" si="650"/>
        <v>0</v>
      </c>
      <c r="AI1818" s="51">
        <f t="shared" si="651"/>
        <v>24.281115</v>
      </c>
      <c r="AJ1818" s="51">
        <f t="shared" si="652"/>
        <v>34.847389</v>
      </c>
      <c r="AK1818" s="51">
        <f t="shared" si="653"/>
        <v>32.061729</v>
      </c>
      <c r="AL1818" s="51">
        <f t="shared" si="654"/>
        <v>30.965553</v>
      </c>
      <c r="AM1818" s="51">
        <f t="shared" si="655"/>
        <v>28.831005000000001</v>
      </c>
      <c r="AN1818" s="51">
        <f t="shared" si="656"/>
        <v>16.977198000000001</v>
      </c>
      <c r="AO1818" s="51">
        <f t="shared" si="657"/>
        <v>20.020527000000001</v>
      </c>
      <c r="AP1818" s="51">
        <f t="shared" si="658"/>
        <v>25.907093</v>
      </c>
      <c r="AQ1818" s="51">
        <f t="shared" si="659"/>
        <v>31.767537999999998</v>
      </c>
      <c r="AR1818" s="51">
        <f t="shared" si="660"/>
        <v>30.173922000000001</v>
      </c>
      <c r="AS1818" s="51">
        <f t="shared" si="661"/>
        <v>27.111529999999998</v>
      </c>
      <c r="AT1818" s="51">
        <f t="shared" si="662"/>
        <v>30.893166999999998</v>
      </c>
      <c r="AU1818" s="51">
        <f t="shared" si="663"/>
        <v>33.628551000000002</v>
      </c>
      <c r="AV1818" s="51">
        <f t="shared" si="664"/>
        <v>36.244323999999999</v>
      </c>
      <c r="AY1818">
        <v>42294</v>
      </c>
      <c r="AZ1818">
        <v>42294</v>
      </c>
      <c r="BA1818" t="s">
        <v>29</v>
      </c>
      <c r="BB1818" s="1">
        <f t="shared" si="645"/>
        <v>42294</v>
      </c>
    </row>
    <row r="1819" spans="1:54">
      <c r="A1819" t="str">
        <f t="shared" si="665"/>
        <v>41754Leandro63</v>
      </c>
      <c r="B1819" s="50">
        <v>41754.53</v>
      </c>
      <c r="C1819" s="44">
        <f t="shared" si="644"/>
        <v>41754</v>
      </c>
      <c r="D1819" s="45" t="s">
        <v>28</v>
      </c>
      <c r="E1819" s="42">
        <v>63</v>
      </c>
      <c r="G1819" s="49" t="e">
        <f>VLOOKUP(C1819,#REF!,2,0)</f>
        <v>#REF!</v>
      </c>
      <c r="I1819" s="39" t="s">
        <v>25</v>
      </c>
      <c r="J1819" s="39">
        <v>1.90646436474071</v>
      </c>
      <c r="K1819" s="39">
        <v>26.240719109506419</v>
      </c>
      <c r="L1819" s="39">
        <v>32.80507389203661</v>
      </c>
      <c r="M1819" s="39">
        <v>38.796568709622228</v>
      </c>
      <c r="N1819" s="39">
        <v>40.021753574366556</v>
      </c>
      <c r="O1819" s="39">
        <v>40.59893966295413</v>
      </c>
      <c r="P1819" s="39">
        <v>40.433521188059444</v>
      </c>
      <c r="Q1819" s="39">
        <v>44.410599110723645</v>
      </c>
      <c r="R1819" s="39">
        <v>41.598037923434411</v>
      </c>
      <c r="S1819" s="39" t="s">
        <v>25</v>
      </c>
      <c r="T1819" s="39" t="s">
        <v>25</v>
      </c>
      <c r="U1819" s="39" t="s">
        <v>25</v>
      </c>
      <c r="V1819" s="39" t="s">
        <v>25</v>
      </c>
      <c r="W1819" s="39" t="s">
        <v>25</v>
      </c>
      <c r="X1819" s="39" t="s">
        <v>25</v>
      </c>
      <c r="AA1819">
        <f t="shared" si="646"/>
        <v>41891</v>
      </c>
      <c r="AB1819" t="str">
        <f t="shared" si="647"/>
        <v>41891Murilo/Kassio77</v>
      </c>
      <c r="AC1819" s="52">
        <v>41891</v>
      </c>
      <c r="AD1819" s="53" t="s">
        <v>20</v>
      </c>
      <c r="AE1819" s="54">
        <v>77</v>
      </c>
      <c r="AF1819" s="51" t="str">
        <f t="shared" si="648"/>
        <v/>
      </c>
      <c r="AG1819" s="51">
        <f t="shared" si="649"/>
        <v>0</v>
      </c>
      <c r="AH1819" s="51">
        <f t="shared" si="650"/>
        <v>0</v>
      </c>
      <c r="AI1819" s="51">
        <f t="shared" si="651"/>
        <v>22.157710999999999</v>
      </c>
      <c r="AJ1819" s="51">
        <f t="shared" si="652"/>
        <v>31.401717999999999</v>
      </c>
      <c r="AK1819" s="51">
        <f t="shared" si="653"/>
        <v>27.792849</v>
      </c>
      <c r="AL1819" s="51">
        <f t="shared" si="654"/>
        <v>29.604711999999999</v>
      </c>
      <c r="AM1819" s="51">
        <f t="shared" si="655"/>
        <v>33.252102000000001</v>
      </c>
      <c r="AN1819" s="51">
        <f t="shared" si="656"/>
        <v>22.096827000000001</v>
      </c>
      <c r="AO1819" s="51">
        <f t="shared" si="657"/>
        <v>22.957595999999999</v>
      </c>
      <c r="AP1819" s="51">
        <f t="shared" si="658"/>
        <v>27.111529999999998</v>
      </c>
      <c r="AQ1819" s="51">
        <f t="shared" si="659"/>
        <v>31.474726</v>
      </c>
      <c r="AR1819" s="51">
        <f t="shared" si="660"/>
        <v>30.031096000000002</v>
      </c>
      <c r="AS1819" s="51">
        <f t="shared" si="661"/>
        <v>27.383023999999999</v>
      </c>
      <c r="AT1819" s="51">
        <f t="shared" si="662"/>
        <v>31.474726</v>
      </c>
      <c r="AU1819" s="51">
        <f t="shared" si="663"/>
        <v>34.007137</v>
      </c>
      <c r="AV1819" s="51">
        <f t="shared" si="664"/>
        <v>37.032131</v>
      </c>
      <c r="AY1819">
        <v>42296</v>
      </c>
      <c r="AZ1819">
        <v>42296</v>
      </c>
      <c r="BA1819" t="s">
        <v>29</v>
      </c>
      <c r="BB1819" s="1">
        <f t="shared" si="645"/>
        <v>42296</v>
      </c>
    </row>
    <row r="1820" spans="1:54">
      <c r="A1820" t="str">
        <f t="shared" si="665"/>
        <v>41757Leandro63</v>
      </c>
      <c r="B1820" s="50">
        <v>41757.449999999997</v>
      </c>
      <c r="C1820" s="44">
        <f t="shared" si="644"/>
        <v>41757</v>
      </c>
      <c r="D1820" s="45" t="s">
        <v>28</v>
      </c>
      <c r="E1820" s="42">
        <v>63</v>
      </c>
      <c r="G1820" s="49" t="e">
        <f>VLOOKUP(C1820,#REF!,2,0)</f>
        <v>#REF!</v>
      </c>
      <c r="I1820" s="39" t="s">
        <v>25</v>
      </c>
      <c r="J1820" s="39">
        <v>7.2897922523537044</v>
      </c>
      <c r="K1820" s="39">
        <v>30.533396404425385</v>
      </c>
      <c r="L1820" s="39">
        <v>31.768327996209337</v>
      </c>
      <c r="M1820" s="39">
        <v>40.59893966295413</v>
      </c>
      <c r="N1820" s="39">
        <v>41.598037923434411</v>
      </c>
      <c r="O1820" s="39">
        <v>42.271900535722438</v>
      </c>
      <c r="P1820" s="39">
        <v>42.949493168463</v>
      </c>
      <c r="Q1820" s="39">
        <v>45.717339912175099</v>
      </c>
      <c r="R1820" s="39">
        <v>42.524243457784117</v>
      </c>
      <c r="S1820" s="39" t="s">
        <v>25</v>
      </c>
      <c r="T1820" s="39" t="s">
        <v>25</v>
      </c>
      <c r="U1820" s="39" t="s">
        <v>25</v>
      </c>
      <c r="V1820" s="39" t="s">
        <v>25</v>
      </c>
      <c r="W1820" s="39" t="s">
        <v>25</v>
      </c>
      <c r="X1820" s="39" t="s">
        <v>25</v>
      </c>
      <c r="AA1820">
        <f t="shared" si="646"/>
        <v>41894</v>
      </c>
      <c r="AB1820" t="str">
        <f t="shared" si="647"/>
        <v>41894Murilo/Kassio77</v>
      </c>
      <c r="AC1820" s="52">
        <v>41894</v>
      </c>
      <c r="AD1820" s="53" t="s">
        <v>20</v>
      </c>
      <c r="AE1820" s="54">
        <v>77</v>
      </c>
      <c r="AF1820" s="51" t="str">
        <f t="shared" si="648"/>
        <v/>
      </c>
      <c r="AG1820" s="51">
        <f t="shared" si="649"/>
        <v>0</v>
      </c>
      <c r="AH1820" s="51">
        <f t="shared" si="650"/>
        <v>0</v>
      </c>
      <c r="AI1820" s="51">
        <f t="shared" si="651"/>
        <v>16.977198000000001</v>
      </c>
      <c r="AJ1820" s="51">
        <f t="shared" si="652"/>
        <v>28.136752999999999</v>
      </c>
      <c r="AK1820" s="51">
        <f t="shared" si="653"/>
        <v>27.451124</v>
      </c>
      <c r="AL1820" s="51">
        <f t="shared" si="654"/>
        <v>27.519283000000001</v>
      </c>
      <c r="AM1820" s="51">
        <f t="shared" si="655"/>
        <v>31.401717999999999</v>
      </c>
      <c r="AN1820" s="51">
        <f t="shared" si="656"/>
        <v>21.854040000000001</v>
      </c>
      <c r="AO1820" s="51">
        <f t="shared" si="657"/>
        <v>21.733191999999999</v>
      </c>
      <c r="AP1820" s="51">
        <f t="shared" si="658"/>
        <v>25.907093</v>
      </c>
      <c r="AQ1820" s="51">
        <f t="shared" si="659"/>
        <v>31.255997000000001</v>
      </c>
      <c r="AR1820" s="51">
        <f t="shared" si="660"/>
        <v>29.817532</v>
      </c>
      <c r="AS1820" s="51">
        <f t="shared" si="661"/>
        <v>27.043897999999999</v>
      </c>
      <c r="AT1820" s="51">
        <f t="shared" si="662"/>
        <v>31.110600999999999</v>
      </c>
      <c r="AU1820" s="51">
        <f t="shared" si="663"/>
        <v>33.177067000000001</v>
      </c>
      <c r="AV1820" s="51">
        <f t="shared" si="664"/>
        <v>36.087780000000002</v>
      </c>
      <c r="AY1820">
        <v>42301</v>
      </c>
      <c r="AZ1820">
        <v>42301</v>
      </c>
      <c r="BA1820" t="s">
        <v>29</v>
      </c>
      <c r="BB1820" s="1">
        <f t="shared" si="645"/>
        <v>42301</v>
      </c>
    </row>
    <row r="1821" spans="1:54">
      <c r="A1821" t="str">
        <f t="shared" si="665"/>
        <v>41759Leandro63</v>
      </c>
      <c r="B1821" s="50">
        <v>41759.550000000003</v>
      </c>
      <c r="C1821" s="44">
        <f t="shared" si="644"/>
        <v>41759</v>
      </c>
      <c r="D1821" s="45" t="s">
        <v>28</v>
      </c>
      <c r="E1821" s="42">
        <v>63</v>
      </c>
      <c r="G1821" s="49" t="e">
        <f>VLOOKUP(C1821,#REF!,2,0)</f>
        <v>#REF!</v>
      </c>
      <c r="I1821" s="39" t="s">
        <v>25</v>
      </c>
      <c r="J1821" s="39">
        <v>8.8235585723001293</v>
      </c>
      <c r="K1821" s="39">
        <v>29.746992803803217</v>
      </c>
      <c r="L1821" s="39">
        <v>30.319937126071071</v>
      </c>
      <c r="M1821" s="39">
        <v>39.60932690166424</v>
      </c>
      <c r="N1821" s="39">
        <v>41.014793178406613</v>
      </c>
      <c r="O1821" s="39">
        <v>41.766757803282054</v>
      </c>
      <c r="P1821" s="39">
        <v>40.931395720768784</v>
      </c>
      <c r="Q1821" s="39">
        <v>43.121719918902052</v>
      </c>
      <c r="R1821" s="39">
        <v>39.203199785224641</v>
      </c>
      <c r="S1821" s="39" t="s">
        <v>25</v>
      </c>
      <c r="T1821" s="39" t="s">
        <v>25</v>
      </c>
      <c r="U1821" s="39" t="s">
        <v>25</v>
      </c>
      <c r="V1821" s="39" t="s">
        <v>25</v>
      </c>
      <c r="W1821" s="39" t="s">
        <v>25</v>
      </c>
      <c r="X1821" s="39" t="s">
        <v>25</v>
      </c>
      <c r="AA1821">
        <f t="shared" si="646"/>
        <v>41897</v>
      </c>
      <c r="AB1821" t="str">
        <f t="shared" si="647"/>
        <v>41897Murilo/Kassio77</v>
      </c>
      <c r="AC1821" s="52">
        <v>41897</v>
      </c>
      <c r="AD1821" s="53" t="s">
        <v>20</v>
      </c>
      <c r="AE1821" s="54">
        <v>77</v>
      </c>
      <c r="AF1821" s="51" t="str">
        <f t="shared" si="648"/>
        <v/>
      </c>
      <c r="AG1821" s="51">
        <f t="shared" si="649"/>
        <v>0</v>
      </c>
      <c r="AH1821" s="51">
        <f t="shared" si="650"/>
        <v>0</v>
      </c>
      <c r="AI1821" s="51">
        <f t="shared" si="651"/>
        <v>18.217172999999999</v>
      </c>
      <c r="AJ1821" s="51">
        <f t="shared" si="652"/>
        <v>29.533953</v>
      </c>
      <c r="AK1821" s="51">
        <f t="shared" si="653"/>
        <v>27.792849</v>
      </c>
      <c r="AL1821" s="51">
        <f t="shared" si="654"/>
        <v>28.552289999999999</v>
      </c>
      <c r="AM1821" s="51">
        <f t="shared" si="655"/>
        <v>31.183260000000001</v>
      </c>
      <c r="AN1821" s="51">
        <f t="shared" si="656"/>
        <v>20.956261000000001</v>
      </c>
      <c r="AO1821" s="51">
        <f t="shared" si="657"/>
        <v>22.402258</v>
      </c>
      <c r="AP1821" s="51">
        <f t="shared" si="658"/>
        <v>27.655892999999999</v>
      </c>
      <c r="AQ1821" s="51">
        <f t="shared" si="659"/>
        <v>32.579844999999999</v>
      </c>
      <c r="AR1821" s="51">
        <f t="shared" si="660"/>
        <v>30.532489999999999</v>
      </c>
      <c r="AS1821" s="51">
        <f t="shared" si="661"/>
        <v>27.655892999999999</v>
      </c>
      <c r="AT1821" s="51">
        <f t="shared" si="662"/>
        <v>31.401717999999999</v>
      </c>
      <c r="AU1821" s="51">
        <f t="shared" si="663"/>
        <v>33.628551000000002</v>
      </c>
      <c r="AV1821" s="51">
        <f t="shared" si="664"/>
        <v>36.637206999999997</v>
      </c>
      <c r="AY1821">
        <v>42303</v>
      </c>
      <c r="AZ1821">
        <v>42303</v>
      </c>
      <c r="BA1821" t="s">
        <v>29</v>
      </c>
      <c r="BB1821" s="1">
        <f t="shared" si="645"/>
        <v>42303</v>
      </c>
    </row>
    <row r="1822" spans="1:54">
      <c r="A1822" t="str">
        <f t="shared" si="665"/>
        <v>41760Leandro63</v>
      </c>
      <c r="B1822" s="50">
        <v>41760.410000000003</v>
      </c>
      <c r="C1822" s="44">
        <f t="shared" si="644"/>
        <v>41760</v>
      </c>
      <c r="D1822" s="45" t="s">
        <v>28</v>
      </c>
      <c r="E1822" s="42">
        <v>63</v>
      </c>
      <c r="G1822" s="49" t="e">
        <f>VLOOKUP(C1822,#REF!,2,0)</f>
        <v>#REF!</v>
      </c>
      <c r="I1822" s="39" t="s">
        <v>25</v>
      </c>
      <c r="J1822" s="39">
        <v>7.4553047464915361</v>
      </c>
      <c r="K1822" s="39">
        <v>29.464574189094961</v>
      </c>
      <c r="L1822" s="39">
        <v>29.606934460499193</v>
      </c>
      <c r="M1822" s="39">
        <v>38.876906203911368</v>
      </c>
      <c r="N1822" s="39">
        <v>39.038169431670951</v>
      </c>
      <c r="O1822" s="39">
        <v>40.681883767285562</v>
      </c>
      <c r="P1822" s="39">
        <v>40.103907664553084</v>
      </c>
      <c r="Q1822" s="39">
        <v>42.442441708962924</v>
      </c>
      <c r="R1822" s="39">
        <v>38.876906203911368</v>
      </c>
      <c r="S1822" s="39" t="s">
        <v>25</v>
      </c>
      <c r="T1822" s="39" t="s">
        <v>25</v>
      </c>
      <c r="U1822" s="39" t="s">
        <v>25</v>
      </c>
      <c r="V1822" s="39" t="s">
        <v>25</v>
      </c>
      <c r="W1822" s="39" t="s">
        <v>25</v>
      </c>
      <c r="X1822" s="39" t="s">
        <v>25</v>
      </c>
      <c r="AA1822">
        <f t="shared" si="646"/>
        <v>41901</v>
      </c>
      <c r="AB1822" t="str">
        <f t="shared" si="647"/>
        <v>41901Murilo/Kassio77</v>
      </c>
      <c r="AC1822" s="52">
        <v>41901</v>
      </c>
      <c r="AD1822" s="53" t="s">
        <v>20</v>
      </c>
      <c r="AE1822" s="54">
        <v>77</v>
      </c>
      <c r="AF1822" s="51" t="str">
        <f t="shared" si="648"/>
        <v/>
      </c>
      <c r="AG1822" s="51">
        <f t="shared" si="649"/>
        <v>0</v>
      </c>
      <c r="AH1822" s="51">
        <f t="shared" si="650"/>
        <v>0</v>
      </c>
      <c r="AI1822" s="51">
        <f t="shared" si="651"/>
        <v>14.982269000000001</v>
      </c>
      <c r="AJ1822" s="51">
        <f t="shared" si="652"/>
        <v>28.900929999999999</v>
      </c>
      <c r="AK1822" s="51">
        <f t="shared" si="653"/>
        <v>25.973248999999999</v>
      </c>
      <c r="AL1822" s="51">
        <f t="shared" si="654"/>
        <v>26.572737</v>
      </c>
      <c r="AM1822" s="51">
        <f t="shared" si="655"/>
        <v>28.831005000000001</v>
      </c>
      <c r="AN1822" s="51">
        <f t="shared" si="656"/>
        <v>18.994947</v>
      </c>
      <c r="AO1822" s="51">
        <f t="shared" si="657"/>
        <v>20.838056999999999</v>
      </c>
      <c r="AP1822" s="51">
        <f t="shared" si="658"/>
        <v>26.039528000000001</v>
      </c>
      <c r="AQ1822" s="51">
        <f t="shared" si="659"/>
        <v>30.820837000000001</v>
      </c>
      <c r="AR1822" s="51">
        <f t="shared" si="660"/>
        <v>29.67557</v>
      </c>
      <c r="AS1822" s="51">
        <f t="shared" si="661"/>
        <v>26.774146999999999</v>
      </c>
      <c r="AT1822" s="51">
        <f t="shared" si="662"/>
        <v>30.604437000000001</v>
      </c>
      <c r="AU1822" s="51">
        <f t="shared" si="663"/>
        <v>32.952477000000002</v>
      </c>
      <c r="AV1822" s="51">
        <f t="shared" si="664"/>
        <v>35.697848999999998</v>
      </c>
      <c r="AY1822">
        <v>42306</v>
      </c>
      <c r="AZ1822">
        <v>42306</v>
      </c>
      <c r="BA1822" t="s">
        <v>29</v>
      </c>
      <c r="BB1822" s="1">
        <f t="shared" si="645"/>
        <v>42306</v>
      </c>
    </row>
    <row r="1823" spans="1:54">
      <c r="A1823" t="str">
        <f t="shared" si="665"/>
        <v>41764Leandro63</v>
      </c>
      <c r="B1823" s="50">
        <v>41764.46</v>
      </c>
      <c r="C1823" s="44">
        <f t="shared" si="644"/>
        <v>41764</v>
      </c>
      <c r="D1823" s="45" t="s">
        <v>28</v>
      </c>
      <c r="E1823" s="42">
        <v>63</v>
      </c>
      <c r="G1823" s="49" t="e">
        <f>VLOOKUP(C1823,#REF!,2,0)</f>
        <v>#REF!</v>
      </c>
      <c r="I1823" s="39" t="s">
        <v>25</v>
      </c>
      <c r="J1823" s="39">
        <v>6.836277554322753</v>
      </c>
      <c r="K1823" s="39">
        <v>26.909183568089023</v>
      </c>
      <c r="L1823" s="39">
        <v>28.554557094774719</v>
      </c>
      <c r="M1823" s="39">
        <v>36.168782334924884</v>
      </c>
      <c r="N1823" s="39">
        <v>37.035341884762246</v>
      </c>
      <c r="O1823" s="39">
        <v>38.876906203911368</v>
      </c>
      <c r="P1823" s="39">
        <v>38.392641408422328</v>
      </c>
      <c r="Q1823" s="39">
        <v>40.103907664553084</v>
      </c>
      <c r="R1823" s="39">
        <v>36.245561998426808</v>
      </c>
      <c r="S1823" s="39" t="s">
        <v>25</v>
      </c>
      <c r="T1823" s="39" t="s">
        <v>25</v>
      </c>
      <c r="U1823" s="39" t="s">
        <v>25</v>
      </c>
      <c r="V1823" s="39" t="s">
        <v>25</v>
      </c>
      <c r="W1823" s="39" t="s">
        <v>25</v>
      </c>
      <c r="X1823" s="39" t="s">
        <v>25</v>
      </c>
      <c r="AA1823">
        <f t="shared" si="646"/>
        <v>41904</v>
      </c>
      <c r="AB1823" t="str">
        <f t="shared" si="647"/>
        <v>41904Murilo/Kassio77</v>
      </c>
      <c r="AC1823" s="52">
        <v>41904</v>
      </c>
      <c r="AD1823" s="53" t="s">
        <v>20</v>
      </c>
      <c r="AE1823" s="54">
        <v>77</v>
      </c>
      <c r="AF1823" s="51" t="str">
        <f t="shared" si="648"/>
        <v/>
      </c>
      <c r="AG1823" s="51">
        <f t="shared" si="649"/>
        <v>0</v>
      </c>
      <c r="AH1823" s="51">
        <f t="shared" si="650"/>
        <v>0</v>
      </c>
      <c r="AI1823" s="51">
        <f t="shared" si="651"/>
        <v>19.163879000000001</v>
      </c>
      <c r="AJ1823" s="51">
        <f t="shared" si="652"/>
        <v>28.761232</v>
      </c>
      <c r="AK1823" s="51">
        <f t="shared" si="653"/>
        <v>25.973248999999999</v>
      </c>
      <c r="AL1823" s="51">
        <f t="shared" si="654"/>
        <v>25.907093</v>
      </c>
      <c r="AM1823" s="51">
        <f t="shared" si="655"/>
        <v>28.274913999999999</v>
      </c>
      <c r="AN1823" s="51">
        <f t="shared" si="656"/>
        <v>18.938821999999998</v>
      </c>
      <c r="AO1823" s="51">
        <f t="shared" si="657"/>
        <v>20.720203000000001</v>
      </c>
      <c r="AP1823" s="51">
        <f t="shared" si="658"/>
        <v>26.30545</v>
      </c>
      <c r="AQ1823" s="51">
        <f t="shared" si="659"/>
        <v>31.183260000000001</v>
      </c>
      <c r="AR1823" s="51">
        <f t="shared" si="660"/>
        <v>29.888642999999998</v>
      </c>
      <c r="AS1823" s="51">
        <f t="shared" si="661"/>
        <v>27.111529999999998</v>
      </c>
      <c r="AT1823" s="51">
        <f t="shared" si="662"/>
        <v>31.183260000000001</v>
      </c>
      <c r="AU1823" s="51">
        <f t="shared" si="663"/>
        <v>33.402434999999997</v>
      </c>
      <c r="AV1823" s="51">
        <f t="shared" si="664"/>
        <v>36.716000000000001</v>
      </c>
      <c r="AY1823">
        <v>42311</v>
      </c>
      <c r="AZ1823">
        <v>42311</v>
      </c>
      <c r="BA1823" t="s">
        <v>29</v>
      </c>
      <c r="BB1823" s="1">
        <f t="shared" si="645"/>
        <v>42311</v>
      </c>
    </row>
    <row r="1824" spans="1:54">
      <c r="A1824" t="str">
        <f t="shared" si="665"/>
        <v>41766Leandro63</v>
      </c>
      <c r="B1824" s="50">
        <v>41766.53</v>
      </c>
      <c r="C1824" s="44">
        <f t="shared" si="644"/>
        <v>41766</v>
      </c>
      <c r="D1824" s="45" t="s">
        <v>28</v>
      </c>
      <c r="E1824" s="42">
        <v>63</v>
      </c>
      <c r="G1824" s="49" t="e">
        <f>VLOOKUP(C1824,#REF!,2,0)</f>
        <v>#REF!</v>
      </c>
      <c r="I1824" s="39" t="s">
        <v>25</v>
      </c>
      <c r="J1824" s="39">
        <v>2.9653077425377274</v>
      </c>
      <c r="K1824" s="39">
        <v>23.20705070867184</v>
      </c>
      <c r="L1824" s="39">
        <v>27.248845407295399</v>
      </c>
      <c r="M1824" s="39">
        <v>34.927264218259175</v>
      </c>
      <c r="N1824" s="39">
        <v>35.856494196413479</v>
      </c>
      <c r="O1824" s="39">
        <v>37.113346205157384</v>
      </c>
      <c r="P1824" s="39">
        <v>36.637442297713307</v>
      </c>
      <c r="Q1824" s="39">
        <v>38.150335700268052</v>
      </c>
      <c r="R1824" s="39">
        <v>34.389885205617105</v>
      </c>
      <c r="S1824" s="39" t="s">
        <v>25</v>
      </c>
      <c r="T1824" s="39" t="s">
        <v>25</v>
      </c>
      <c r="U1824" s="39" t="s">
        <v>25</v>
      </c>
      <c r="V1824" s="39" t="s">
        <v>25</v>
      </c>
      <c r="W1824" s="39" t="s">
        <v>25</v>
      </c>
      <c r="X1824" s="39" t="s">
        <v>25</v>
      </c>
      <c r="AA1824">
        <f t="shared" si="646"/>
        <v>41908</v>
      </c>
      <c r="AB1824" t="str">
        <f t="shared" si="647"/>
        <v>41908Murilo/Kassio77</v>
      </c>
      <c r="AC1824" s="52">
        <v>41908</v>
      </c>
      <c r="AD1824" s="53" t="s">
        <v>20</v>
      </c>
      <c r="AE1824" s="54">
        <v>77</v>
      </c>
      <c r="AF1824" s="51" t="str">
        <f t="shared" si="648"/>
        <v/>
      </c>
      <c r="AG1824" s="51">
        <f t="shared" si="649"/>
        <v>0</v>
      </c>
      <c r="AH1824" s="51">
        <f t="shared" si="650"/>
        <v>0</v>
      </c>
      <c r="AI1824" s="51">
        <f t="shared" si="651"/>
        <v>26.039528000000001</v>
      </c>
      <c r="AJ1824" s="51">
        <f t="shared" si="652"/>
        <v>36.166004000000001</v>
      </c>
      <c r="AK1824" s="51">
        <f t="shared" si="653"/>
        <v>31.914465</v>
      </c>
      <c r="AL1824" s="51">
        <f t="shared" si="654"/>
        <v>30.748636000000001</v>
      </c>
      <c r="AM1824" s="51">
        <f t="shared" si="655"/>
        <v>30.676480999999999</v>
      </c>
      <c r="AN1824" s="51">
        <f t="shared" si="656"/>
        <v>18.770948000000001</v>
      </c>
      <c r="AO1824" s="51">
        <f t="shared" si="657"/>
        <v>20.661383000000001</v>
      </c>
      <c r="AP1824" s="51">
        <f t="shared" si="658"/>
        <v>26.30545</v>
      </c>
      <c r="AQ1824" s="51">
        <f t="shared" si="659"/>
        <v>32.431399999999996</v>
      </c>
      <c r="AR1824" s="51">
        <f t="shared" si="660"/>
        <v>30.965553</v>
      </c>
      <c r="AS1824" s="51">
        <f t="shared" si="661"/>
        <v>28.205767000000002</v>
      </c>
      <c r="AT1824" s="51">
        <f t="shared" si="662"/>
        <v>31.328807999999999</v>
      </c>
      <c r="AU1824" s="51">
        <f t="shared" si="663"/>
        <v>33.252102000000001</v>
      </c>
      <c r="AV1824" s="51">
        <f t="shared" si="664"/>
        <v>37.032131</v>
      </c>
      <c r="AY1824">
        <v>42312</v>
      </c>
      <c r="AZ1824">
        <v>42312</v>
      </c>
      <c r="BA1824" t="s">
        <v>29</v>
      </c>
      <c r="BB1824" s="1">
        <f t="shared" si="645"/>
        <v>42312</v>
      </c>
    </row>
    <row r="1825" spans="1:54">
      <c r="A1825" t="str">
        <f t="shared" si="665"/>
        <v>41767Leandro63</v>
      </c>
      <c r="B1825" s="50">
        <v>41767.339999999997</v>
      </c>
      <c r="C1825" s="44">
        <f t="shared" si="644"/>
        <v>41767</v>
      </c>
      <c r="D1825" s="45" t="s">
        <v>28</v>
      </c>
      <c r="E1825" s="42">
        <v>63</v>
      </c>
      <c r="G1825" s="49" t="e">
        <f>VLOOKUP(C1825,#REF!,2,0)</f>
        <v>#REF!</v>
      </c>
      <c r="I1825" s="39" t="s">
        <v>25</v>
      </c>
      <c r="J1825" s="39">
        <v>10.283921441020455</v>
      </c>
      <c r="K1825" s="39">
        <v>30.604880373507672</v>
      </c>
      <c r="L1825" s="39">
        <v>30.894440146650005</v>
      </c>
      <c r="M1825" s="39">
        <v>39.203199785224641</v>
      </c>
      <c r="N1825" s="39">
        <v>40.764941093102841</v>
      </c>
      <c r="O1825" s="39">
        <v>42.101952095192772</v>
      </c>
      <c r="P1825" s="39">
        <v>43.204530711551172</v>
      </c>
      <c r="Q1825" s="39">
        <v>44.494917181414905</v>
      </c>
      <c r="R1825" s="39">
        <v>39.60932690166424</v>
      </c>
      <c r="S1825" s="39" t="s">
        <v>25</v>
      </c>
      <c r="T1825" s="39" t="s">
        <v>25</v>
      </c>
      <c r="U1825" s="39" t="s">
        <v>25</v>
      </c>
      <c r="V1825" s="39" t="s">
        <v>25</v>
      </c>
      <c r="W1825" s="39" t="s">
        <v>25</v>
      </c>
      <c r="X1825" s="39" t="s">
        <v>25</v>
      </c>
      <c r="AA1825">
        <f t="shared" si="646"/>
        <v>41914</v>
      </c>
      <c r="AB1825" t="str">
        <f t="shared" si="647"/>
        <v>41914Murilo/Kassio77</v>
      </c>
      <c r="AC1825" s="52">
        <v>41914</v>
      </c>
      <c r="AD1825" s="53" t="s">
        <v>20</v>
      </c>
      <c r="AE1825" s="54">
        <v>77</v>
      </c>
      <c r="AF1825" s="51" t="str">
        <f t="shared" si="648"/>
        <v/>
      </c>
      <c r="AG1825" s="51">
        <f t="shared" si="649"/>
        <v>0</v>
      </c>
      <c r="AH1825" s="51">
        <f t="shared" si="650"/>
        <v>0</v>
      </c>
      <c r="AI1825" s="51">
        <f t="shared" si="651"/>
        <v>24.601942000000001</v>
      </c>
      <c r="AJ1825" s="51">
        <f t="shared" si="652"/>
        <v>33.402434999999997</v>
      </c>
      <c r="AK1825" s="51">
        <f t="shared" si="653"/>
        <v>29.1814</v>
      </c>
      <c r="AL1825" s="51">
        <f t="shared" si="654"/>
        <v>30.317093</v>
      </c>
      <c r="AM1825" s="51">
        <f t="shared" si="655"/>
        <v>34.235270999999997</v>
      </c>
      <c r="AN1825" s="51">
        <f t="shared" si="656"/>
        <v>22.709892</v>
      </c>
      <c r="AO1825" s="51">
        <f t="shared" si="657"/>
        <v>25.380849999999999</v>
      </c>
      <c r="AP1825" s="51">
        <f t="shared" si="658"/>
        <v>32.209347000000001</v>
      </c>
      <c r="AQ1825" s="51">
        <f t="shared" si="659"/>
        <v>37.508831000000001</v>
      </c>
      <c r="AR1825" s="51">
        <f t="shared" si="660"/>
        <v>36.558444999999999</v>
      </c>
      <c r="AS1825" s="51">
        <f t="shared" si="661"/>
        <v>32.728637999999997</v>
      </c>
      <c r="AT1825" s="51">
        <f t="shared" si="662"/>
        <v>35.387413000000002</v>
      </c>
      <c r="AU1825" s="51">
        <f t="shared" si="663"/>
        <v>36.479773999999999</v>
      </c>
      <c r="AV1825" s="51">
        <f t="shared" si="664"/>
        <v>38.390529999999998</v>
      </c>
      <c r="AY1825">
        <v>42312</v>
      </c>
      <c r="AZ1825">
        <v>42312</v>
      </c>
      <c r="BA1825" t="s">
        <v>29</v>
      </c>
      <c r="BB1825" s="1">
        <f t="shared" si="645"/>
        <v>42312</v>
      </c>
    </row>
    <row r="1826" spans="1:54">
      <c r="A1826" t="str">
        <f t="shared" si="665"/>
        <v>41768Leandro63</v>
      </c>
      <c r="B1826" s="50">
        <v>41768.54</v>
      </c>
      <c r="C1826" s="44">
        <f t="shared" si="644"/>
        <v>41768</v>
      </c>
      <c r="D1826" s="45" t="s">
        <v>28</v>
      </c>
      <c r="E1826" s="42">
        <v>63</v>
      </c>
      <c r="G1826" s="49" t="e">
        <f>VLOOKUP(C1826,#REF!,2,0)</f>
        <v>#REF!</v>
      </c>
      <c r="I1826" s="39" t="s">
        <v>25</v>
      </c>
      <c r="J1826" s="39">
        <v>2.1208944058802697</v>
      </c>
      <c r="K1826" s="39">
        <v>25.776720178758325</v>
      </c>
      <c r="L1826" s="39">
        <v>32.655651188840409</v>
      </c>
      <c r="M1826" s="39">
        <v>37.035341884762246</v>
      </c>
      <c r="N1826" s="39">
        <v>41.265534892412319</v>
      </c>
      <c r="O1826" s="39">
        <v>42.101952095192772</v>
      </c>
      <c r="P1826" s="39">
        <v>42.020560767415787</v>
      </c>
      <c r="Q1826" s="39">
        <v>44.150818581000088</v>
      </c>
      <c r="R1826" s="39">
        <v>40.268423927350582</v>
      </c>
      <c r="S1826" s="39" t="s">
        <v>25</v>
      </c>
      <c r="T1826" s="39" t="s">
        <v>25</v>
      </c>
      <c r="U1826" s="39" t="s">
        <v>25</v>
      </c>
      <c r="V1826" s="39" t="s">
        <v>25</v>
      </c>
      <c r="W1826" s="39" t="s">
        <v>25</v>
      </c>
      <c r="X1826" s="39" t="s">
        <v>25</v>
      </c>
      <c r="AA1826">
        <f t="shared" si="646"/>
        <v>41919</v>
      </c>
      <c r="AB1826" t="str">
        <f t="shared" si="647"/>
        <v>41919Murilo/Kassio77</v>
      </c>
      <c r="AC1826" s="52">
        <v>41919</v>
      </c>
      <c r="AD1826" s="53" t="s">
        <v>20</v>
      </c>
      <c r="AE1826" s="54">
        <v>77</v>
      </c>
      <c r="AF1826" s="51" t="str">
        <f t="shared" si="648"/>
        <v/>
      </c>
      <c r="AG1826" s="51">
        <f t="shared" si="649"/>
        <v>0</v>
      </c>
      <c r="AH1826" s="51">
        <f t="shared" si="650"/>
        <v>0</v>
      </c>
      <c r="AI1826" s="51">
        <f t="shared" si="651"/>
        <v>21.975241</v>
      </c>
      <c r="AJ1826" s="51">
        <f t="shared" si="652"/>
        <v>31.183260000000001</v>
      </c>
      <c r="AK1826" s="51">
        <f t="shared" si="653"/>
        <v>28.136752999999999</v>
      </c>
      <c r="AL1826" s="51">
        <f t="shared" si="654"/>
        <v>28.344125999999999</v>
      </c>
      <c r="AM1826" s="51">
        <f t="shared" si="655"/>
        <v>31.183260000000001</v>
      </c>
      <c r="AN1826" s="51">
        <f t="shared" si="656"/>
        <v>21.015474000000001</v>
      </c>
      <c r="AO1826" s="51">
        <f t="shared" si="657"/>
        <v>23.019756000000001</v>
      </c>
      <c r="AP1826" s="51">
        <f t="shared" si="658"/>
        <v>29.959826</v>
      </c>
      <c r="AQ1826" s="51">
        <f t="shared" si="659"/>
        <v>35.001258999999997</v>
      </c>
      <c r="AR1826" s="51">
        <f t="shared" si="660"/>
        <v>33.477725999999997</v>
      </c>
      <c r="AS1826" s="51">
        <f t="shared" si="661"/>
        <v>29.322168000000001</v>
      </c>
      <c r="AT1826" s="51">
        <f t="shared" si="662"/>
        <v>32.431399999999996</v>
      </c>
      <c r="AU1826" s="51">
        <f t="shared" si="663"/>
        <v>33.553108000000002</v>
      </c>
      <c r="AV1826" s="51">
        <f t="shared" si="664"/>
        <v>36.244323999999999</v>
      </c>
      <c r="AY1826">
        <v>42317</v>
      </c>
      <c r="AZ1826">
        <v>42317</v>
      </c>
      <c r="BA1826" t="s">
        <v>29</v>
      </c>
      <c r="BB1826" s="1">
        <f t="shared" si="645"/>
        <v>42317</v>
      </c>
    </row>
    <row r="1827" spans="1:54">
      <c r="A1827" t="str">
        <f t="shared" si="665"/>
        <v>41771Leandro63</v>
      </c>
      <c r="B1827" s="50">
        <v>41771.74</v>
      </c>
      <c r="C1827" s="44">
        <f t="shared" si="644"/>
        <v>41771</v>
      </c>
      <c r="D1827" s="45" t="s">
        <v>28</v>
      </c>
      <c r="E1827" s="42">
        <v>63</v>
      </c>
      <c r="G1827" s="49" t="e">
        <f>VLOOKUP(C1827,#REF!,2,0)</f>
        <v>#REF!</v>
      </c>
      <c r="I1827" s="39" t="s">
        <v>25</v>
      </c>
      <c r="J1827" s="39">
        <v>6.1278687796017142</v>
      </c>
      <c r="K1827" s="39">
        <v>27.519524655766851</v>
      </c>
      <c r="L1827" s="39">
        <v>27.794634146367645</v>
      </c>
      <c r="M1827" s="39">
        <v>37.113346205157384</v>
      </c>
      <c r="N1827" s="39">
        <v>38.392641408422328</v>
      </c>
      <c r="O1827" s="39">
        <v>38.552559717758321</v>
      </c>
      <c r="P1827" s="39">
        <v>38.716215636246979</v>
      </c>
      <c r="Q1827" s="39">
        <v>40.59893966295413</v>
      </c>
      <c r="R1827" s="39">
        <v>36.168782334924884</v>
      </c>
      <c r="S1827" s="39" t="s">
        <v>25</v>
      </c>
      <c r="T1827" s="39" t="s">
        <v>25</v>
      </c>
      <c r="U1827" s="39" t="s">
        <v>25</v>
      </c>
      <c r="V1827" s="39" t="s">
        <v>25</v>
      </c>
      <c r="W1827" s="39" t="s">
        <v>25</v>
      </c>
      <c r="X1827" s="39" t="s">
        <v>25</v>
      </c>
      <c r="AA1827">
        <f t="shared" si="646"/>
        <v>41922</v>
      </c>
      <c r="AB1827" t="str">
        <f t="shared" si="647"/>
        <v>41922Murilo/Kassio77</v>
      </c>
      <c r="AC1827" s="52">
        <v>41922</v>
      </c>
      <c r="AD1827" s="53" t="s">
        <v>20</v>
      </c>
      <c r="AE1827" s="54">
        <v>77</v>
      </c>
      <c r="AF1827" s="51" t="str">
        <f t="shared" si="648"/>
        <v/>
      </c>
      <c r="AG1827" s="51">
        <f t="shared" si="649"/>
        <v>0</v>
      </c>
      <c r="AH1827" s="51">
        <f t="shared" si="650"/>
        <v>0</v>
      </c>
      <c r="AI1827" s="51">
        <f t="shared" si="651"/>
        <v>18.659481</v>
      </c>
      <c r="AJ1827" s="51">
        <f t="shared" si="652"/>
        <v>30.532489999999999</v>
      </c>
      <c r="AK1827" s="51">
        <f t="shared" si="653"/>
        <v>27.247107</v>
      </c>
      <c r="AL1827" s="51">
        <f t="shared" si="654"/>
        <v>26.841442000000001</v>
      </c>
      <c r="AM1827" s="51">
        <f t="shared" si="655"/>
        <v>29.67557</v>
      </c>
      <c r="AN1827" s="51">
        <f t="shared" si="656"/>
        <v>20.544087999999999</v>
      </c>
      <c r="AO1827" s="51">
        <f t="shared" si="657"/>
        <v>22.279807999999999</v>
      </c>
      <c r="AP1827" s="51">
        <f t="shared" si="658"/>
        <v>29.1814</v>
      </c>
      <c r="AQ1827" s="51">
        <f t="shared" si="659"/>
        <v>34.311497000000003</v>
      </c>
      <c r="AR1827" s="51">
        <f t="shared" si="660"/>
        <v>32.803176999999998</v>
      </c>
      <c r="AS1827" s="51">
        <f t="shared" si="661"/>
        <v>28.970938</v>
      </c>
      <c r="AT1827" s="51">
        <f t="shared" si="662"/>
        <v>31.767537999999998</v>
      </c>
      <c r="AU1827" s="51">
        <f t="shared" si="663"/>
        <v>33.252102000000001</v>
      </c>
      <c r="AV1827" s="51">
        <f t="shared" si="664"/>
        <v>35.853580000000001</v>
      </c>
      <c r="AY1827">
        <v>42319</v>
      </c>
      <c r="AZ1827">
        <v>42319</v>
      </c>
      <c r="BA1827" t="s">
        <v>29</v>
      </c>
      <c r="BB1827" s="1">
        <f t="shared" si="645"/>
        <v>42319</v>
      </c>
    </row>
    <row r="1828" spans="1:54">
      <c r="A1828" t="str">
        <f t="shared" si="665"/>
        <v>41773Leandro63</v>
      </c>
      <c r="B1828" s="50">
        <v>41773.54</v>
      </c>
      <c r="C1828" s="44">
        <f t="shared" si="644"/>
        <v>41773</v>
      </c>
      <c r="D1828" s="45" t="s">
        <v>28</v>
      </c>
      <c r="E1828" s="42">
        <v>63</v>
      </c>
      <c r="G1828" s="49" t="e">
        <f>VLOOKUP(C1828,#REF!,2,0)</f>
        <v>#REF!</v>
      </c>
      <c r="I1828" s="39" t="s">
        <v>25</v>
      </c>
      <c r="J1828" s="39">
        <v>2.9461209933709314</v>
      </c>
      <c r="K1828" s="39">
        <v>21.733454620733948</v>
      </c>
      <c r="L1828" s="39">
        <v>29.394988201374424</v>
      </c>
      <c r="M1828" s="39">
        <v>35.777143019464752</v>
      </c>
      <c r="N1828" s="39">
        <v>36.245561998426808</v>
      </c>
      <c r="O1828" s="39">
        <v>37.590136862485892</v>
      </c>
      <c r="P1828" s="39">
        <v>37.035341884762246</v>
      </c>
      <c r="Q1828" s="39">
        <v>38.472545008275063</v>
      </c>
      <c r="R1828" s="39">
        <v>33.931527946568522</v>
      </c>
      <c r="S1828" s="39" t="s">
        <v>25</v>
      </c>
      <c r="T1828" s="39" t="s">
        <v>25</v>
      </c>
      <c r="U1828" s="39" t="s">
        <v>25</v>
      </c>
      <c r="V1828" s="39" t="s">
        <v>25</v>
      </c>
      <c r="W1828" s="39" t="s">
        <v>25</v>
      </c>
      <c r="X1828" s="39" t="s">
        <v>25</v>
      </c>
      <c r="AA1828">
        <f t="shared" si="646"/>
        <v>41927</v>
      </c>
      <c r="AB1828" t="str">
        <f t="shared" si="647"/>
        <v>41927Murilo/Kassio77</v>
      </c>
      <c r="AC1828" s="52">
        <v>41927</v>
      </c>
      <c r="AD1828" s="53" t="s">
        <v>20</v>
      </c>
      <c r="AE1828" s="54">
        <v>77</v>
      </c>
      <c r="AF1828" s="51" t="str">
        <f t="shared" si="648"/>
        <v/>
      </c>
      <c r="AG1828" s="51">
        <f t="shared" si="649"/>
        <v>0</v>
      </c>
      <c r="AH1828" s="51">
        <f t="shared" si="650"/>
        <v>0</v>
      </c>
      <c r="AI1828" s="51">
        <f t="shared" si="651"/>
        <v>10.771039999999999</v>
      </c>
      <c r="AJ1828" s="51">
        <f t="shared" si="652"/>
        <v>25.446300999999998</v>
      </c>
      <c r="AK1828" s="51">
        <f t="shared" si="653"/>
        <v>24.026022000000001</v>
      </c>
      <c r="AL1828" s="51">
        <f t="shared" si="654"/>
        <v>23.646038000000001</v>
      </c>
      <c r="AM1828" s="51">
        <f t="shared" si="655"/>
        <v>26.105858000000001</v>
      </c>
      <c r="AN1828" s="51">
        <f t="shared" si="656"/>
        <v>18.938821999999998</v>
      </c>
      <c r="AO1828" s="51">
        <f t="shared" si="657"/>
        <v>20.078351999999999</v>
      </c>
      <c r="AP1828" s="51">
        <f t="shared" si="658"/>
        <v>25.119790999999999</v>
      </c>
      <c r="AQ1828" s="51">
        <f t="shared" si="659"/>
        <v>31.840954</v>
      </c>
      <c r="AR1828" s="51">
        <f t="shared" si="660"/>
        <v>30.676480999999999</v>
      </c>
      <c r="AS1828" s="51">
        <f t="shared" si="661"/>
        <v>28.691483999999999</v>
      </c>
      <c r="AT1828" s="51">
        <f t="shared" si="662"/>
        <v>29.111183</v>
      </c>
      <c r="AU1828" s="51">
        <f t="shared" si="663"/>
        <v>32.135517</v>
      </c>
      <c r="AV1828" s="51">
        <f t="shared" si="664"/>
        <v>34.083092000000001</v>
      </c>
      <c r="AY1828">
        <v>42322</v>
      </c>
      <c r="AZ1828">
        <v>42322</v>
      </c>
      <c r="BA1828" t="s">
        <v>29</v>
      </c>
      <c r="BB1828" s="1">
        <f t="shared" si="645"/>
        <v>42322</v>
      </c>
    </row>
    <row r="1829" spans="1:54">
      <c r="A1829" t="str">
        <f t="shared" si="665"/>
        <v>41774Leandro63</v>
      </c>
      <c r="B1829" s="50">
        <v>41774.39</v>
      </c>
      <c r="C1829" s="44">
        <f t="shared" si="644"/>
        <v>41774</v>
      </c>
      <c r="D1829" s="45" t="s">
        <v>28</v>
      </c>
      <c r="E1829" s="42">
        <v>63</v>
      </c>
      <c r="G1829" s="49" t="e">
        <f>VLOOKUP(C1829,#REF!,2,0)</f>
        <v>#REF!</v>
      </c>
      <c r="I1829" s="39" t="s">
        <v>25</v>
      </c>
      <c r="J1829" s="39">
        <v>5.3260947861627903</v>
      </c>
      <c r="K1829" s="39">
        <v>26.040074307289224</v>
      </c>
      <c r="L1829" s="39">
        <v>26.173788070111378</v>
      </c>
      <c r="M1829" s="39">
        <v>35.697909338763658</v>
      </c>
      <c r="N1829" s="39">
        <v>36.795620764905223</v>
      </c>
      <c r="O1829" s="39">
        <v>37.113346205157384</v>
      </c>
      <c r="P1829" s="39">
        <v>37.351232876159472</v>
      </c>
      <c r="Q1829" s="39">
        <v>38.876906203911368</v>
      </c>
      <c r="R1829" s="39">
        <v>34.541630014443257</v>
      </c>
      <c r="S1829" s="39" t="s">
        <v>25</v>
      </c>
      <c r="T1829" s="39" t="s">
        <v>25</v>
      </c>
      <c r="U1829" s="39" t="s">
        <v>25</v>
      </c>
      <c r="V1829" s="39" t="s">
        <v>25</v>
      </c>
      <c r="W1829" s="39" t="s">
        <v>25</v>
      </c>
      <c r="X1829" s="39" t="s">
        <v>25</v>
      </c>
      <c r="AA1829">
        <f t="shared" si="646"/>
        <v>41929</v>
      </c>
      <c r="AB1829" t="str">
        <f t="shared" si="647"/>
        <v>41929Murilo/Kassio77</v>
      </c>
      <c r="AC1829" s="52">
        <v>41929</v>
      </c>
      <c r="AD1829" s="53" t="s">
        <v>20</v>
      </c>
      <c r="AE1829" s="54">
        <v>77</v>
      </c>
      <c r="AF1829" s="51" t="str">
        <f t="shared" si="648"/>
        <v/>
      </c>
      <c r="AG1829" s="51">
        <f t="shared" si="649"/>
        <v>0</v>
      </c>
      <c r="AH1829" s="51">
        <f t="shared" si="650"/>
        <v>0</v>
      </c>
      <c r="AI1829" s="51">
        <f t="shared" si="651"/>
        <v>12.532971</v>
      </c>
      <c r="AJ1829" s="51">
        <f t="shared" si="652"/>
        <v>25.119790999999999</v>
      </c>
      <c r="AK1829" s="51">
        <f t="shared" si="653"/>
        <v>22.709892</v>
      </c>
      <c r="AL1829" s="51">
        <f t="shared" si="654"/>
        <v>23.081987000000002</v>
      </c>
      <c r="AM1829" s="51">
        <f t="shared" si="655"/>
        <v>24.795479</v>
      </c>
      <c r="AN1829" s="51">
        <f t="shared" si="656"/>
        <v>17.564371000000001</v>
      </c>
      <c r="AO1829" s="51">
        <f t="shared" si="657"/>
        <v>20.020527000000001</v>
      </c>
      <c r="AP1829" s="51">
        <f t="shared" si="658"/>
        <v>25.840996000000001</v>
      </c>
      <c r="AQ1829" s="51">
        <f t="shared" si="659"/>
        <v>31.914465</v>
      </c>
      <c r="AR1829" s="51">
        <f t="shared" si="660"/>
        <v>30.532489999999999</v>
      </c>
      <c r="AS1829" s="51">
        <f t="shared" si="661"/>
        <v>27.383023999999999</v>
      </c>
      <c r="AT1829" s="51">
        <f t="shared" si="662"/>
        <v>31.038038</v>
      </c>
      <c r="AU1829" s="51">
        <f t="shared" si="663"/>
        <v>32.728637999999997</v>
      </c>
      <c r="AV1829" s="51">
        <f t="shared" si="664"/>
        <v>35.078319999999998</v>
      </c>
      <c r="AY1829">
        <v>42324</v>
      </c>
      <c r="AZ1829">
        <v>42324</v>
      </c>
      <c r="BA1829" t="s">
        <v>29</v>
      </c>
      <c r="BB1829" s="1">
        <f t="shared" si="645"/>
        <v>42324</v>
      </c>
    </row>
    <row r="1830" spans="1:54">
      <c r="A1830" t="str">
        <f t="shared" si="665"/>
        <v>41775Leandro63</v>
      </c>
      <c r="B1830" s="50">
        <v>41775.699999999997</v>
      </c>
      <c r="C1830" s="44">
        <f t="shared" si="644"/>
        <v>41775</v>
      </c>
      <c r="D1830" s="45" t="s">
        <v>28</v>
      </c>
      <c r="E1830" s="42">
        <v>63</v>
      </c>
      <c r="G1830" s="49" t="e">
        <f>VLOOKUP(C1830,#REF!,2,0)</f>
        <v>#REF!</v>
      </c>
      <c r="I1830" s="39" t="s">
        <v>25</v>
      </c>
      <c r="J1830" s="39">
        <v>0.72433926681102223</v>
      </c>
      <c r="K1830" s="39">
        <v>24.86034508255312</v>
      </c>
      <c r="L1830" s="39">
        <v>25.973486020984875</v>
      </c>
      <c r="M1830" s="39">
        <v>33.553293006743878</v>
      </c>
      <c r="N1830" s="39">
        <v>35.08047059093365</v>
      </c>
      <c r="O1830" s="39">
        <v>35.621907547734033</v>
      </c>
      <c r="P1830" s="39">
        <v>35.621907547734033</v>
      </c>
      <c r="Q1830" s="39">
        <v>36.637442297713307</v>
      </c>
      <c r="R1830" s="39">
        <v>32.358059956614142</v>
      </c>
      <c r="S1830" s="39" t="s">
        <v>25</v>
      </c>
      <c r="T1830" s="39" t="s">
        <v>25</v>
      </c>
      <c r="U1830" s="39" t="s">
        <v>25</v>
      </c>
      <c r="V1830" s="39" t="s">
        <v>25</v>
      </c>
      <c r="W1830" s="39" t="s">
        <v>25</v>
      </c>
      <c r="X1830" s="39" t="s">
        <v>25</v>
      </c>
      <c r="AA1830">
        <f t="shared" si="646"/>
        <v>41933</v>
      </c>
      <c r="AB1830" t="str">
        <f t="shared" si="647"/>
        <v>41933Murilo/Kassio77</v>
      </c>
      <c r="AC1830" s="52">
        <v>41933</v>
      </c>
      <c r="AD1830" s="53" t="s">
        <v>20</v>
      </c>
      <c r="AE1830" s="54">
        <v>77</v>
      </c>
      <c r="AF1830" s="51" t="str">
        <f t="shared" si="648"/>
        <v/>
      </c>
      <c r="AG1830" s="51">
        <f t="shared" si="649"/>
        <v>0</v>
      </c>
      <c r="AH1830" s="51">
        <f t="shared" si="650"/>
        <v>0</v>
      </c>
      <c r="AI1830" s="51">
        <f t="shared" si="651"/>
        <v>12.177478000000001</v>
      </c>
      <c r="AJ1830" s="51">
        <f t="shared" si="652"/>
        <v>22.036000999999999</v>
      </c>
      <c r="AK1830" s="51">
        <f t="shared" si="653"/>
        <v>20.136236</v>
      </c>
      <c r="AL1830" s="51">
        <f t="shared" si="654"/>
        <v>20.544087999999999</v>
      </c>
      <c r="AM1830" s="51">
        <f t="shared" si="655"/>
        <v>22.279807999999999</v>
      </c>
      <c r="AN1830" s="51">
        <f t="shared" si="656"/>
        <v>16.039642000000001</v>
      </c>
      <c r="AO1830" s="51">
        <f t="shared" si="657"/>
        <v>18.826830000000001</v>
      </c>
      <c r="AP1830" s="51">
        <f t="shared" si="658"/>
        <v>24.026022000000001</v>
      </c>
      <c r="AQ1830" s="51">
        <f t="shared" si="659"/>
        <v>29.817532</v>
      </c>
      <c r="AR1830" s="51">
        <f t="shared" si="660"/>
        <v>29.111183</v>
      </c>
      <c r="AS1830" s="51">
        <f t="shared" si="661"/>
        <v>26.372135</v>
      </c>
      <c r="AT1830" s="51">
        <f t="shared" si="662"/>
        <v>29.746500000000001</v>
      </c>
      <c r="AU1830" s="51">
        <f t="shared" si="663"/>
        <v>31.840954</v>
      </c>
      <c r="AV1830" s="51">
        <f t="shared" si="664"/>
        <v>34.693863</v>
      </c>
      <c r="AY1830">
        <v>42326</v>
      </c>
      <c r="AZ1830">
        <v>42326</v>
      </c>
      <c r="BA1830" t="s">
        <v>29</v>
      </c>
      <c r="BB1830" s="1">
        <f t="shared" si="645"/>
        <v>42326</v>
      </c>
    </row>
    <row r="1831" spans="1:54">
      <c r="A1831" t="str">
        <f t="shared" si="665"/>
        <v>41778Leandro63</v>
      </c>
      <c r="B1831" s="50">
        <v>41778.74</v>
      </c>
      <c r="C1831" s="44">
        <f t="shared" si="644"/>
        <v>41778</v>
      </c>
      <c r="D1831" s="45" t="s">
        <v>28</v>
      </c>
      <c r="E1831" s="42">
        <v>63</v>
      </c>
      <c r="G1831" s="49" t="e">
        <f>VLOOKUP(C1831,#REF!,2,0)</f>
        <v>#REF!</v>
      </c>
      <c r="I1831" s="39" t="s">
        <v>25</v>
      </c>
      <c r="J1831" s="39">
        <v>3.5600884908462764</v>
      </c>
      <c r="K1831" s="39">
        <v>22.404094130700372</v>
      </c>
      <c r="L1831" s="39">
        <v>23.333209084164729</v>
      </c>
      <c r="M1831" s="39">
        <v>30.822613260455196</v>
      </c>
      <c r="N1831" s="39">
        <v>32.283974582601871</v>
      </c>
      <c r="O1831" s="39">
        <v>33.253223241495107</v>
      </c>
      <c r="P1831" s="39">
        <v>34.008235439891195</v>
      </c>
      <c r="Q1831" s="39">
        <v>35.234125631414877</v>
      </c>
      <c r="R1831" s="39">
        <v>31.185825891243251</v>
      </c>
      <c r="S1831" s="39" t="s">
        <v>25</v>
      </c>
      <c r="T1831" s="39" t="s">
        <v>25</v>
      </c>
      <c r="U1831" s="39" t="s">
        <v>25</v>
      </c>
      <c r="V1831" s="39" t="s">
        <v>25</v>
      </c>
      <c r="W1831" s="39" t="s">
        <v>25</v>
      </c>
      <c r="X1831" s="39" t="s">
        <v>25</v>
      </c>
      <c r="AA1831">
        <f t="shared" si="646"/>
        <v>41936</v>
      </c>
      <c r="AB1831" t="str">
        <f t="shared" si="647"/>
        <v>41936Murilo/Kassio77</v>
      </c>
      <c r="AC1831" s="52">
        <v>41936</v>
      </c>
      <c r="AD1831" s="53" t="s">
        <v>20</v>
      </c>
      <c r="AE1831" s="54">
        <v>77</v>
      </c>
      <c r="AF1831" s="51" t="str">
        <f t="shared" si="648"/>
        <v/>
      </c>
      <c r="AG1831" s="51">
        <f t="shared" si="649"/>
        <v>0</v>
      </c>
      <c r="AH1831" s="51">
        <f t="shared" si="650"/>
        <v>0</v>
      </c>
      <c r="AI1831" s="51">
        <f t="shared" si="651"/>
        <v>10.607104</v>
      </c>
      <c r="AJ1831" s="51">
        <f t="shared" si="652"/>
        <v>21.432604000000001</v>
      </c>
      <c r="AK1831" s="51">
        <f t="shared" si="653"/>
        <v>18.492947000000001</v>
      </c>
      <c r="AL1831" s="51">
        <f t="shared" si="654"/>
        <v>19.561176</v>
      </c>
      <c r="AM1831" s="51">
        <f t="shared" si="655"/>
        <v>21.134211000000001</v>
      </c>
      <c r="AN1831" s="51">
        <f t="shared" si="656"/>
        <v>14.25104</v>
      </c>
      <c r="AO1831" s="51">
        <f t="shared" si="657"/>
        <v>16.818943000000001</v>
      </c>
      <c r="AP1831" s="51">
        <f t="shared" si="658"/>
        <v>22.402258</v>
      </c>
      <c r="AQ1831" s="51">
        <f t="shared" si="659"/>
        <v>28.413414</v>
      </c>
      <c r="AR1831" s="51">
        <f t="shared" si="660"/>
        <v>27.861469</v>
      </c>
      <c r="AS1831" s="51">
        <f t="shared" si="661"/>
        <v>26.039528000000001</v>
      </c>
      <c r="AT1831" s="51">
        <f t="shared" si="662"/>
        <v>29.888642999999998</v>
      </c>
      <c r="AU1831" s="51">
        <f t="shared" si="663"/>
        <v>31.767537999999998</v>
      </c>
      <c r="AV1831" s="51">
        <f t="shared" si="664"/>
        <v>34.464176000000002</v>
      </c>
      <c r="AY1831">
        <v>42333</v>
      </c>
      <c r="AZ1831">
        <v>42333</v>
      </c>
      <c r="BA1831" t="s">
        <v>29</v>
      </c>
      <c r="BB1831" s="1">
        <f t="shared" si="645"/>
        <v>42333</v>
      </c>
    </row>
    <row r="1832" spans="1:54">
      <c r="A1832" t="str">
        <f t="shared" si="665"/>
        <v>41654Leandro64</v>
      </c>
      <c r="B1832" s="50">
        <v>41654.42</v>
      </c>
      <c r="C1832" s="44">
        <f t="shared" si="644"/>
        <v>41654</v>
      </c>
      <c r="D1832" s="45" t="s">
        <v>28</v>
      </c>
      <c r="E1832" s="42">
        <v>64</v>
      </c>
      <c r="G1832" s="49" t="e">
        <f>VLOOKUP(C1832,#REF!,2,0)</f>
        <v>#REF!</v>
      </c>
      <c r="I1832" s="39">
        <v>1.3460125944136593E-7</v>
      </c>
      <c r="J1832" s="39">
        <v>3.9166397408781446</v>
      </c>
      <c r="K1832" s="39">
        <v>42.60979631372868</v>
      </c>
      <c r="L1832" s="39">
        <v>35.621907547734033</v>
      </c>
      <c r="M1832" s="39">
        <v>13.354650841363981</v>
      </c>
      <c r="N1832" s="39">
        <v>11.104442685178</v>
      </c>
      <c r="O1832" s="39">
        <v>52.984084801400833</v>
      </c>
      <c r="P1832" s="39">
        <v>57.976755305377644</v>
      </c>
      <c r="Q1832" s="39">
        <v>59.452584242577863</v>
      </c>
      <c r="R1832" s="39">
        <v>60.749574186376101</v>
      </c>
      <c r="S1832" s="39">
        <v>60.546453411688312</v>
      </c>
      <c r="T1832" s="39">
        <v>57.683766375312629</v>
      </c>
      <c r="U1832" s="39">
        <v>55.741113308449187</v>
      </c>
      <c r="V1832" s="39">
        <v>55.357875537205999</v>
      </c>
      <c r="W1832" s="39">
        <v>54.59254939654727</v>
      </c>
      <c r="X1832" s="39">
        <v>53.55127264535227</v>
      </c>
      <c r="AA1832">
        <f t="shared" si="646"/>
        <v>41943</v>
      </c>
      <c r="AB1832" t="str">
        <f t="shared" si="647"/>
        <v>41943Murilo/Kassio77</v>
      </c>
      <c r="AC1832" s="52">
        <v>41943</v>
      </c>
      <c r="AD1832" s="53" t="s">
        <v>20</v>
      </c>
      <c r="AE1832" s="54">
        <v>77</v>
      </c>
      <c r="AF1832" s="51" t="str">
        <f t="shared" si="648"/>
        <v/>
      </c>
      <c r="AG1832" s="51">
        <f t="shared" si="649"/>
        <v>0</v>
      </c>
      <c r="AH1832" s="51">
        <f t="shared" si="650"/>
        <v>0</v>
      </c>
      <c r="AI1832" s="51">
        <f t="shared" si="651"/>
        <v>13.633533</v>
      </c>
      <c r="AJ1832" s="51">
        <f t="shared" si="652"/>
        <v>21.015474000000001</v>
      </c>
      <c r="AK1832" s="51">
        <f t="shared" si="653"/>
        <v>17.998139999999999</v>
      </c>
      <c r="AL1832" s="51">
        <f t="shared" si="654"/>
        <v>18.437611</v>
      </c>
      <c r="AM1832" s="51">
        <f t="shared" si="655"/>
        <v>20.020527000000001</v>
      </c>
      <c r="AN1832" s="51">
        <f t="shared" si="656"/>
        <v>13.076852000000001</v>
      </c>
      <c r="AO1832" s="51">
        <f t="shared" si="657"/>
        <v>15.835217</v>
      </c>
      <c r="AP1832" s="51">
        <f t="shared" si="658"/>
        <v>21.0748</v>
      </c>
      <c r="AQ1832" s="51">
        <f t="shared" si="659"/>
        <v>26.372135</v>
      </c>
      <c r="AR1832" s="51">
        <f t="shared" si="660"/>
        <v>25.380849999999999</v>
      </c>
      <c r="AS1832" s="51">
        <f t="shared" si="661"/>
        <v>24.281115</v>
      </c>
      <c r="AT1832" s="51">
        <f t="shared" si="662"/>
        <v>28.761232</v>
      </c>
      <c r="AU1832" s="51">
        <f t="shared" si="663"/>
        <v>30.893166999999998</v>
      </c>
      <c r="AV1832" s="51">
        <f t="shared" si="664"/>
        <v>33.628551000000002</v>
      </c>
      <c r="AY1832">
        <v>42333</v>
      </c>
      <c r="AZ1832">
        <v>42333</v>
      </c>
      <c r="BA1832" t="s">
        <v>29</v>
      </c>
      <c r="BB1832" s="1">
        <f t="shared" si="645"/>
        <v>42333</v>
      </c>
    </row>
    <row r="1833" spans="1:54">
      <c r="A1833" t="str">
        <f t="shared" si="665"/>
        <v>41659Leandro64</v>
      </c>
      <c r="B1833" s="50">
        <v>41659.42</v>
      </c>
      <c r="C1833" s="44">
        <f t="shared" si="644"/>
        <v>41659</v>
      </c>
      <c r="D1833" s="45" t="s">
        <v>28</v>
      </c>
      <c r="E1833" s="42">
        <v>64</v>
      </c>
      <c r="G1833" s="49" t="e">
        <f>VLOOKUP(C1833,#REF!,2,0)</f>
        <v>#REF!</v>
      </c>
      <c r="I1833" s="39" t="s">
        <v>25</v>
      </c>
      <c r="J1833" s="39">
        <v>1.6508078273363425</v>
      </c>
      <c r="K1833" s="39">
        <v>33.705447445625907</v>
      </c>
      <c r="L1833" s="39">
        <v>31.4761760228931</v>
      </c>
      <c r="M1833" s="39">
        <v>10.567705036577848</v>
      </c>
      <c r="N1833" s="39">
        <v>11.95849159084862</v>
      </c>
      <c r="O1833" s="39">
        <v>52.420927646288234</v>
      </c>
      <c r="P1833" s="39">
        <v>58.468891202704079</v>
      </c>
      <c r="Q1833" s="39">
        <v>60.849077548384976</v>
      </c>
      <c r="R1833" s="39">
        <v>61.148241327614898</v>
      </c>
      <c r="S1833" s="39">
        <v>59.948468574861025</v>
      </c>
      <c r="T1833" s="39">
        <v>57.196064955755901</v>
      </c>
      <c r="U1833" s="39">
        <v>55.26447105366519</v>
      </c>
      <c r="V1833" s="39">
        <v>54.976403473471343</v>
      </c>
      <c r="W1833" s="39">
        <v>54.214615612005865</v>
      </c>
      <c r="X1833" s="39">
        <v>52.984084801400833</v>
      </c>
      <c r="AA1833">
        <f t="shared" si="646"/>
        <v>41946.602870370371</v>
      </c>
      <c r="AB1833" t="str">
        <f t="shared" si="647"/>
        <v>41946Murilo/Kassio77</v>
      </c>
      <c r="AC1833" s="52">
        <v>41946</v>
      </c>
      <c r="AD1833" s="53" t="s">
        <v>20</v>
      </c>
      <c r="AE1833" s="54">
        <v>77</v>
      </c>
      <c r="AF1833" s="51" t="str">
        <f t="shared" si="648"/>
        <v/>
      </c>
      <c r="AG1833" s="51">
        <f t="shared" si="649"/>
        <v>0</v>
      </c>
      <c r="AH1833" s="51">
        <f t="shared" si="650"/>
        <v>0</v>
      </c>
      <c r="AI1833" s="51">
        <f t="shared" si="651"/>
        <v>27.655892999999999</v>
      </c>
      <c r="AJ1833" s="51">
        <f t="shared" si="652"/>
        <v>35.155479</v>
      </c>
      <c r="AK1833" s="51">
        <f t="shared" si="653"/>
        <v>30.532489999999999</v>
      </c>
      <c r="AL1833" s="51">
        <f t="shared" si="654"/>
        <v>30.604437000000001</v>
      </c>
      <c r="AM1833" s="51">
        <f t="shared" si="655"/>
        <v>34.924286000000002</v>
      </c>
      <c r="AN1833" s="51">
        <f t="shared" si="656"/>
        <v>24.409174</v>
      </c>
      <c r="AO1833" s="51">
        <f t="shared" si="657"/>
        <v>26.639799</v>
      </c>
      <c r="AP1833" s="51">
        <f t="shared" si="658"/>
        <v>30.460581000000001</v>
      </c>
      <c r="AQ1833" s="51">
        <f t="shared" si="659"/>
        <v>26.572737</v>
      </c>
      <c r="AR1833" s="51">
        <f t="shared" si="660"/>
        <v>25.054773000000001</v>
      </c>
      <c r="AS1833" s="51">
        <f t="shared" si="661"/>
        <v>23.835629999999998</v>
      </c>
      <c r="AT1833" s="51">
        <f t="shared" si="662"/>
        <v>28.482813</v>
      </c>
      <c r="AU1833" s="51">
        <f t="shared" si="663"/>
        <v>31.474726</v>
      </c>
      <c r="AV1833" s="51">
        <f t="shared" si="664"/>
        <v>34.083092000000001</v>
      </c>
      <c r="AY1833">
        <v>42336</v>
      </c>
      <c r="AZ1833">
        <v>42336</v>
      </c>
      <c r="BA1833" t="s">
        <v>29</v>
      </c>
      <c r="BB1833" s="1">
        <f t="shared" si="645"/>
        <v>42336</v>
      </c>
    </row>
    <row r="1834" spans="1:54">
      <c r="A1834" t="str">
        <f t="shared" si="665"/>
        <v>41667Leandro64</v>
      </c>
      <c r="B1834" s="50">
        <v>41667.33</v>
      </c>
      <c r="C1834" s="44">
        <f t="shared" ref="C1834:C1897" si="666">DATE(YEAR(B1834),MONTH(B1834),DAY(B1834))</f>
        <v>41667</v>
      </c>
      <c r="D1834" s="45" t="s">
        <v>28</v>
      </c>
      <c r="E1834" s="42">
        <v>64</v>
      </c>
      <c r="G1834" s="49" t="e">
        <f>VLOOKUP(C1834,#REF!,2,0)</f>
        <v>#REF!</v>
      </c>
      <c r="I1834" s="39">
        <v>4.2089436467114956E-6</v>
      </c>
      <c r="J1834" s="39">
        <v>1.2853684550757083</v>
      </c>
      <c r="K1834" s="39">
        <v>20.721959681318811</v>
      </c>
      <c r="L1834" s="39">
        <v>18.549903731471108</v>
      </c>
      <c r="M1834" s="39">
        <v>6.8048209862821665</v>
      </c>
      <c r="N1834" s="39">
        <v>7.4887396824849759</v>
      </c>
      <c r="O1834" s="39">
        <v>45.366940983273587</v>
      </c>
      <c r="P1834" s="39">
        <v>54.214615612005865</v>
      </c>
      <c r="Q1834" s="39">
        <v>55.549192838688597</v>
      </c>
      <c r="R1834" s="39">
        <v>56.806159963629227</v>
      </c>
      <c r="S1834" s="39">
        <v>56.031689320275277</v>
      </c>
      <c r="T1834" s="39">
        <v>53.55127264535227</v>
      </c>
      <c r="U1834" s="39">
        <v>52.142865145086766</v>
      </c>
      <c r="V1834" s="39">
        <v>51.674913756798411</v>
      </c>
      <c r="W1834" s="39">
        <v>51.955315258450049</v>
      </c>
      <c r="X1834" s="39">
        <v>51.121115089852374</v>
      </c>
      <c r="AA1834">
        <f t="shared" si="646"/>
        <v>41948</v>
      </c>
      <c r="AB1834" t="str">
        <f t="shared" si="647"/>
        <v>41948Murilo/Kassio77</v>
      </c>
      <c r="AC1834" s="52">
        <v>41948</v>
      </c>
      <c r="AD1834" s="53" t="s">
        <v>20</v>
      </c>
      <c r="AE1834" s="54">
        <v>77</v>
      </c>
      <c r="AF1834" s="51" t="str">
        <f t="shared" si="648"/>
        <v/>
      </c>
      <c r="AG1834" s="51">
        <f t="shared" si="649"/>
        <v>0</v>
      </c>
      <c r="AH1834" s="51">
        <f t="shared" si="650"/>
        <v>0</v>
      </c>
      <c r="AI1834" s="51">
        <f t="shared" si="651"/>
        <v>28.136752999999999</v>
      </c>
      <c r="AJ1834" s="51">
        <f t="shared" si="652"/>
        <v>36.244323999999999</v>
      </c>
      <c r="AK1834" s="51">
        <f t="shared" si="653"/>
        <v>33.177067000000001</v>
      </c>
      <c r="AL1834" s="51">
        <f t="shared" si="654"/>
        <v>33.628551000000002</v>
      </c>
      <c r="AM1834" s="51">
        <f t="shared" si="655"/>
        <v>37.908324999999998</v>
      </c>
      <c r="AN1834" s="51">
        <f t="shared" si="656"/>
        <v>27.383023999999999</v>
      </c>
      <c r="AO1834" s="51">
        <f t="shared" si="657"/>
        <v>28.067778000000001</v>
      </c>
      <c r="AP1834" s="51">
        <f t="shared" si="658"/>
        <v>36.166004000000001</v>
      </c>
      <c r="AQ1834" s="51">
        <f t="shared" si="659"/>
        <v>40.431556999999998</v>
      </c>
      <c r="AR1834" s="51">
        <f t="shared" si="660"/>
        <v>40.101554999999998</v>
      </c>
      <c r="AS1834" s="51">
        <f t="shared" si="661"/>
        <v>37.349601999999997</v>
      </c>
      <c r="AT1834" s="51">
        <f t="shared" si="662"/>
        <v>39.772838999999998</v>
      </c>
      <c r="AU1834" s="51">
        <f t="shared" si="663"/>
        <v>38.956802000000003</v>
      </c>
      <c r="AV1834" s="51">
        <f t="shared" si="664"/>
        <v>41.597008000000002</v>
      </c>
      <c r="AY1834">
        <v>42338</v>
      </c>
      <c r="AZ1834">
        <v>42338</v>
      </c>
      <c r="BA1834" t="s">
        <v>29</v>
      </c>
      <c r="BB1834" s="1">
        <f t="shared" si="645"/>
        <v>42338</v>
      </c>
    </row>
    <row r="1835" spans="1:54">
      <c r="A1835" t="str">
        <f t="shared" si="665"/>
        <v>41678Leandro64</v>
      </c>
      <c r="B1835" s="50">
        <v>41678.76</v>
      </c>
      <c r="C1835" s="44">
        <f t="shared" si="666"/>
        <v>41678</v>
      </c>
      <c r="D1835" s="45" t="s">
        <v>28</v>
      </c>
      <c r="E1835" s="42">
        <v>64</v>
      </c>
      <c r="G1835" s="49" t="e">
        <f>VLOOKUP(C1835,#REF!,2,0)</f>
        <v>#REF!</v>
      </c>
      <c r="I1835" s="39" t="s">
        <v>25</v>
      </c>
      <c r="J1835" s="39">
        <v>0.98499933927270567</v>
      </c>
      <c r="K1835" s="39">
        <v>24.08983915959962</v>
      </c>
      <c r="L1835" s="39">
        <v>20.137329320932277</v>
      </c>
      <c r="M1835" s="39">
        <v>6.7735008271021329</v>
      </c>
      <c r="N1835" s="39">
        <v>6.5232827258956707</v>
      </c>
      <c r="O1835" s="39">
        <v>40.84811171829918</v>
      </c>
      <c r="P1835" s="39">
        <v>52.88916563690254</v>
      </c>
      <c r="Q1835" s="39">
        <v>54.02211273447918</v>
      </c>
      <c r="R1835" s="39">
        <v>57.196064955755901</v>
      </c>
      <c r="S1835" s="39">
        <v>55.549192838688597</v>
      </c>
      <c r="T1835" s="39">
        <v>52.798567927326744</v>
      </c>
      <c r="U1835" s="39">
        <v>52.048956540463465</v>
      </c>
      <c r="V1835" s="39">
        <v>51.581569640577293</v>
      </c>
      <c r="W1835" s="39">
        <v>50.567210581764826</v>
      </c>
      <c r="X1835" s="39">
        <v>50.108775676568364</v>
      </c>
      <c r="AA1835">
        <f t="shared" si="646"/>
        <v>41950</v>
      </c>
      <c r="AB1835" t="str">
        <f t="shared" si="647"/>
        <v>41950Murilo/Kassio77</v>
      </c>
      <c r="AC1835" s="52">
        <v>41950</v>
      </c>
      <c r="AD1835" s="53" t="s">
        <v>20</v>
      </c>
      <c r="AE1835" s="54">
        <v>77</v>
      </c>
      <c r="AF1835" s="51" t="str">
        <f t="shared" si="648"/>
        <v/>
      </c>
      <c r="AG1835" s="51">
        <f t="shared" si="649"/>
        <v>0</v>
      </c>
      <c r="AH1835" s="51">
        <f t="shared" si="650"/>
        <v>0</v>
      </c>
      <c r="AI1835" s="51">
        <f t="shared" si="651"/>
        <v>25.577513</v>
      </c>
      <c r="AJ1835" s="51">
        <f t="shared" si="652"/>
        <v>33.177067000000001</v>
      </c>
      <c r="AK1835" s="51">
        <f t="shared" si="653"/>
        <v>29.888642999999998</v>
      </c>
      <c r="AL1835" s="51">
        <f t="shared" si="654"/>
        <v>30.460581000000001</v>
      </c>
      <c r="AM1835" s="51">
        <f t="shared" si="655"/>
        <v>35.155479</v>
      </c>
      <c r="AN1835" s="51">
        <f t="shared" si="656"/>
        <v>24.217213000000001</v>
      </c>
      <c r="AO1835" s="51">
        <f t="shared" si="657"/>
        <v>26.105858000000001</v>
      </c>
      <c r="AP1835" s="51">
        <f t="shared" si="658"/>
        <v>33.252102000000001</v>
      </c>
      <c r="AQ1835" s="51">
        <f t="shared" si="659"/>
        <v>37.908324999999998</v>
      </c>
      <c r="AR1835" s="51">
        <f t="shared" si="660"/>
        <v>36.716000000000001</v>
      </c>
      <c r="AS1835" s="51">
        <f t="shared" si="661"/>
        <v>32.505577000000002</v>
      </c>
      <c r="AT1835" s="51">
        <f t="shared" si="662"/>
        <v>35.853580000000001</v>
      </c>
      <c r="AU1835" s="51">
        <f t="shared" si="663"/>
        <v>35.542458000000003</v>
      </c>
      <c r="AV1835" s="51">
        <f t="shared" si="664"/>
        <v>38.794598000000001</v>
      </c>
      <c r="AY1835">
        <v>42341</v>
      </c>
      <c r="AZ1835">
        <v>42341</v>
      </c>
      <c r="BA1835" t="s">
        <v>29</v>
      </c>
      <c r="BB1835" s="1">
        <f t="shared" si="645"/>
        <v>42341</v>
      </c>
    </row>
    <row r="1836" spans="1:54">
      <c r="A1836" t="str">
        <f t="shared" si="665"/>
        <v>41679Leandro64</v>
      </c>
      <c r="B1836" s="50">
        <v>41679.730000000003</v>
      </c>
      <c r="C1836" s="44">
        <f t="shared" si="666"/>
        <v>41679</v>
      </c>
      <c r="D1836" s="45" t="s">
        <v>28</v>
      </c>
      <c r="E1836" s="42">
        <v>64</v>
      </c>
      <c r="G1836" s="49" t="e">
        <f>VLOOKUP(C1836,#REF!,2,0)</f>
        <v>#REF!</v>
      </c>
      <c r="I1836" s="39" t="s">
        <v>25</v>
      </c>
      <c r="J1836" s="39">
        <v>0.57285808855527798</v>
      </c>
      <c r="K1836" s="39">
        <v>22.15908389809778</v>
      </c>
      <c r="L1836" s="39">
        <v>19.051293918526724</v>
      </c>
      <c r="M1836" s="39">
        <v>6.1278687796017142</v>
      </c>
      <c r="N1836" s="39">
        <v>6.6162458004845881</v>
      </c>
      <c r="O1836" s="39">
        <v>40.021753574366556</v>
      </c>
      <c r="P1836" s="39">
        <v>52.048956540463465</v>
      </c>
      <c r="Q1836" s="39">
        <v>52.515129015460943</v>
      </c>
      <c r="R1836" s="39">
        <v>56.418036122772378</v>
      </c>
      <c r="S1836" s="39">
        <v>54.786408168610016</v>
      </c>
      <c r="T1836" s="39">
        <v>52.326684410735879</v>
      </c>
      <c r="U1836" s="39">
        <v>51.581569640577293</v>
      </c>
      <c r="V1836" s="39">
        <v>51.028441212372698</v>
      </c>
      <c r="W1836" s="39">
        <v>50.47536070730753</v>
      </c>
      <c r="X1836" s="39">
        <v>49.744124768503582</v>
      </c>
      <c r="AA1836">
        <f t="shared" si="646"/>
        <v>41956</v>
      </c>
      <c r="AB1836" t="str">
        <f t="shared" si="647"/>
        <v>41956Murilo/Kassio77</v>
      </c>
      <c r="AC1836" s="52">
        <v>41956</v>
      </c>
      <c r="AD1836" s="53" t="s">
        <v>20</v>
      </c>
      <c r="AE1836" s="54">
        <v>77</v>
      </c>
      <c r="AF1836" s="51" t="str">
        <f t="shared" si="648"/>
        <v/>
      </c>
      <c r="AG1836" s="51">
        <f t="shared" si="649"/>
        <v>0</v>
      </c>
      <c r="AH1836" s="51">
        <f t="shared" si="650"/>
        <v>0</v>
      </c>
      <c r="AI1836" s="51">
        <f t="shared" si="651"/>
        <v>28.831005000000001</v>
      </c>
      <c r="AJ1836" s="51">
        <f t="shared" si="652"/>
        <v>28.970938</v>
      </c>
      <c r="AK1836" s="51">
        <f t="shared" si="653"/>
        <v>25.446300999999998</v>
      </c>
      <c r="AL1836" s="51">
        <f t="shared" si="654"/>
        <v>26.172321</v>
      </c>
      <c r="AM1836" s="51">
        <f t="shared" si="655"/>
        <v>29.67557</v>
      </c>
      <c r="AN1836" s="51">
        <f t="shared" si="656"/>
        <v>19.962803000000001</v>
      </c>
      <c r="AO1836" s="51">
        <f t="shared" si="657"/>
        <v>22.463629000000001</v>
      </c>
      <c r="AP1836" s="51">
        <f t="shared" si="658"/>
        <v>29.604711999999999</v>
      </c>
      <c r="AQ1836" s="51">
        <f t="shared" si="659"/>
        <v>34.235270999999997</v>
      </c>
      <c r="AR1836" s="51">
        <f t="shared" si="660"/>
        <v>33.102134999999997</v>
      </c>
      <c r="AS1836" s="51">
        <f t="shared" si="661"/>
        <v>29.888642999999998</v>
      </c>
      <c r="AT1836" s="51">
        <f t="shared" si="662"/>
        <v>32.803176999999998</v>
      </c>
      <c r="AU1836" s="51">
        <f t="shared" si="663"/>
        <v>33.553108000000002</v>
      </c>
      <c r="AV1836" s="51">
        <f t="shared" si="664"/>
        <v>35.931556999999998</v>
      </c>
      <c r="AY1836">
        <v>42343</v>
      </c>
      <c r="AZ1836">
        <v>42343</v>
      </c>
      <c r="BA1836" t="s">
        <v>29</v>
      </c>
      <c r="BB1836" s="1">
        <f t="shared" si="645"/>
        <v>42343</v>
      </c>
    </row>
    <row r="1837" spans="1:54">
      <c r="A1837" t="str">
        <f t="shared" si="665"/>
        <v>41681Leandro64</v>
      </c>
      <c r="B1837" s="50">
        <v>41681.410000000003</v>
      </c>
      <c r="C1837" s="44">
        <f t="shared" si="666"/>
        <v>41681</v>
      </c>
      <c r="D1837" s="45" t="s">
        <v>28</v>
      </c>
      <c r="E1837" s="42">
        <v>64</v>
      </c>
      <c r="G1837" s="49" t="e">
        <f>VLOOKUP(C1837,#REF!,2,0)</f>
        <v>#REF!</v>
      </c>
      <c r="I1837" s="39" t="s">
        <v>25</v>
      </c>
      <c r="J1837" s="39">
        <v>0.29561618942615159</v>
      </c>
      <c r="K1837" s="39">
        <v>19.390618180331373</v>
      </c>
      <c r="L1837" s="39">
        <v>16.092741803148826</v>
      </c>
      <c r="M1837" s="39">
        <v>5.9798952047836584</v>
      </c>
      <c r="N1837" s="39">
        <v>4.8977411728690265</v>
      </c>
      <c r="O1837" s="39">
        <v>37.751051712033558</v>
      </c>
      <c r="P1837" s="39">
        <v>50.567210581764826</v>
      </c>
      <c r="Q1837" s="39">
        <v>50.47536070730753</v>
      </c>
      <c r="R1837" s="39">
        <v>55.741113308449187</v>
      </c>
      <c r="S1837" s="39">
        <v>54.214615612005865</v>
      </c>
      <c r="T1837" s="39">
        <v>51.399505628610406</v>
      </c>
      <c r="U1837" s="39">
        <v>51.121115089852374</v>
      </c>
      <c r="V1837" s="39">
        <v>50.383471404358964</v>
      </c>
      <c r="W1837" s="39">
        <v>49.377228774500566</v>
      </c>
      <c r="X1837" s="39">
        <v>49.016001911466446</v>
      </c>
      <c r="AA1837">
        <f t="shared" si="646"/>
        <v>41957</v>
      </c>
      <c r="AB1837" t="str">
        <f t="shared" si="647"/>
        <v>41957Murilo/Kassio77</v>
      </c>
      <c r="AC1837" s="52">
        <v>41957</v>
      </c>
      <c r="AD1837" s="53" t="s">
        <v>20</v>
      </c>
      <c r="AE1837" s="54">
        <v>77</v>
      </c>
      <c r="AF1837" s="51" t="str">
        <f t="shared" si="648"/>
        <v/>
      </c>
      <c r="AG1837" s="51">
        <f t="shared" si="649"/>
        <v>0</v>
      </c>
      <c r="AH1837" s="51">
        <f t="shared" si="650"/>
        <v>0</v>
      </c>
      <c r="AI1837" s="51">
        <f t="shared" si="651"/>
        <v>28.136752999999999</v>
      </c>
      <c r="AJ1837" s="51">
        <f t="shared" si="652"/>
        <v>30.893166999999998</v>
      </c>
      <c r="AK1837" s="51">
        <f t="shared" si="653"/>
        <v>26.572737</v>
      </c>
      <c r="AL1837" s="51">
        <f t="shared" si="654"/>
        <v>26.639799</v>
      </c>
      <c r="AM1837" s="51">
        <f t="shared" si="655"/>
        <v>29.888642999999998</v>
      </c>
      <c r="AN1837" s="51">
        <f t="shared" si="656"/>
        <v>19.962803000000001</v>
      </c>
      <c r="AO1837" s="51">
        <f t="shared" si="657"/>
        <v>22.586582</v>
      </c>
      <c r="AP1837" s="51">
        <f t="shared" si="658"/>
        <v>29.67557</v>
      </c>
      <c r="AQ1837" s="51">
        <f t="shared" si="659"/>
        <v>34.159145000000002</v>
      </c>
      <c r="AR1837" s="51">
        <f t="shared" si="660"/>
        <v>32.728637999999997</v>
      </c>
      <c r="AS1837" s="51">
        <f t="shared" si="661"/>
        <v>29.322168000000001</v>
      </c>
      <c r="AT1837" s="51">
        <f t="shared" si="662"/>
        <v>32.579844999999999</v>
      </c>
      <c r="AU1837" s="51">
        <f t="shared" si="663"/>
        <v>33.628551000000002</v>
      </c>
      <c r="AV1837" s="51">
        <f t="shared" si="664"/>
        <v>35.853580000000001</v>
      </c>
      <c r="AY1837">
        <v>42346</v>
      </c>
      <c r="AZ1837">
        <v>42346</v>
      </c>
      <c r="BA1837" t="s">
        <v>29</v>
      </c>
      <c r="BB1837" s="1">
        <f t="shared" si="645"/>
        <v>42346</v>
      </c>
    </row>
    <row r="1838" spans="1:54">
      <c r="A1838" t="str">
        <f t="shared" si="665"/>
        <v>41687Leandro64</v>
      </c>
      <c r="B1838" s="50">
        <v>41687.550000000003</v>
      </c>
      <c r="C1838" s="44">
        <f t="shared" si="666"/>
        <v>41687</v>
      </c>
      <c r="D1838" s="45" t="s">
        <v>28</v>
      </c>
      <c r="E1838" s="42">
        <v>64</v>
      </c>
      <c r="G1838" s="49" t="e">
        <f>VLOOKUP(C1838,#REF!,2,0)</f>
        <v>#REF!</v>
      </c>
      <c r="I1838" s="39" t="s">
        <v>25</v>
      </c>
      <c r="J1838" s="39">
        <v>4.3178652156507251</v>
      </c>
      <c r="K1838" s="39">
        <v>32.506571542122735</v>
      </c>
      <c r="L1838" s="39">
        <v>21.613152327334177</v>
      </c>
      <c r="M1838" s="39">
        <v>5.3260947861627903</v>
      </c>
      <c r="N1838" s="39">
        <v>5.0555594065711302</v>
      </c>
      <c r="O1838" s="39">
        <v>37.751051712033558</v>
      </c>
      <c r="P1838" s="39">
        <v>49.467738146255002</v>
      </c>
      <c r="Q1838" s="39">
        <v>47.305386652263373</v>
      </c>
      <c r="R1838" s="39">
        <v>55.937687987367518</v>
      </c>
      <c r="S1838" s="39">
        <v>54.214615612005865</v>
      </c>
      <c r="T1838" s="39">
        <v>51.581569640577293</v>
      </c>
      <c r="U1838" s="39">
        <v>51.306494527964666</v>
      </c>
      <c r="V1838" s="39">
        <v>50.659323731921098</v>
      </c>
      <c r="W1838" s="39">
        <v>49.744124768503582</v>
      </c>
      <c r="X1838" s="39">
        <v>48.74232925805687</v>
      </c>
      <c r="AA1838">
        <f t="shared" si="646"/>
        <v>41960</v>
      </c>
      <c r="AB1838" t="str">
        <f t="shared" si="647"/>
        <v>41960Murilo/Kassio77</v>
      </c>
      <c r="AC1838" s="52">
        <v>41960</v>
      </c>
      <c r="AD1838" s="53" t="s">
        <v>20</v>
      </c>
      <c r="AE1838" s="54">
        <v>77</v>
      </c>
      <c r="AF1838" s="51" t="str">
        <f t="shared" si="648"/>
        <v/>
      </c>
      <c r="AG1838" s="51">
        <f t="shared" si="649"/>
        <v>0</v>
      </c>
      <c r="AH1838" s="51">
        <f t="shared" si="650"/>
        <v>0</v>
      </c>
      <c r="AI1838" s="51">
        <f t="shared" si="651"/>
        <v>22.096827000000001</v>
      </c>
      <c r="AJ1838" s="51">
        <f t="shared" si="652"/>
        <v>24.860174000000001</v>
      </c>
      <c r="AK1838" s="51">
        <f t="shared" si="653"/>
        <v>21.0748</v>
      </c>
      <c r="AL1838" s="51">
        <f t="shared" si="654"/>
        <v>21.552569999999999</v>
      </c>
      <c r="AM1838" s="51">
        <f t="shared" si="655"/>
        <v>24.153390999999999</v>
      </c>
      <c r="AN1838" s="51">
        <f t="shared" si="656"/>
        <v>15.784326999999999</v>
      </c>
      <c r="AO1838" s="51">
        <f t="shared" si="657"/>
        <v>19.107475000000001</v>
      </c>
      <c r="AP1838" s="51">
        <f t="shared" si="658"/>
        <v>24.795479</v>
      </c>
      <c r="AQ1838" s="51">
        <f t="shared" si="659"/>
        <v>28.900929999999999</v>
      </c>
      <c r="AR1838" s="51">
        <f t="shared" si="660"/>
        <v>28.136752999999999</v>
      </c>
      <c r="AS1838" s="51">
        <f t="shared" si="661"/>
        <v>26.039528000000001</v>
      </c>
      <c r="AT1838" s="51">
        <f t="shared" si="662"/>
        <v>30.031096000000002</v>
      </c>
      <c r="AU1838" s="51">
        <f t="shared" si="663"/>
        <v>31.620987</v>
      </c>
      <c r="AV1838" s="51">
        <f t="shared" si="664"/>
        <v>34.159145000000002</v>
      </c>
      <c r="AY1838">
        <v>42349</v>
      </c>
      <c r="AZ1838">
        <v>42349</v>
      </c>
      <c r="BA1838" t="s">
        <v>29</v>
      </c>
      <c r="BB1838" s="1">
        <f t="shared" si="645"/>
        <v>42349</v>
      </c>
    </row>
    <row r="1839" spans="1:54">
      <c r="A1839" t="str">
        <f t="shared" si="665"/>
        <v>41692Leandro64</v>
      </c>
      <c r="B1839" s="50">
        <v>41692.44</v>
      </c>
      <c r="C1839" s="44">
        <f t="shared" si="666"/>
        <v>41692</v>
      </c>
      <c r="D1839" s="45" t="s">
        <v>28</v>
      </c>
      <c r="E1839" s="42">
        <v>64</v>
      </c>
      <c r="G1839" s="49" t="e">
        <f>VLOOKUP(C1839,#REF!,2,0)</f>
        <v>#REF!</v>
      </c>
      <c r="I1839" s="39" t="s">
        <v>25</v>
      </c>
      <c r="J1839" s="39">
        <v>2.0581979604464808</v>
      </c>
      <c r="K1839" s="39">
        <v>27.315093718216414</v>
      </c>
      <c r="L1839" s="39">
        <v>19.733878907716537</v>
      </c>
      <c r="M1839" s="39">
        <v>5.4649360811371119</v>
      </c>
      <c r="N1839" s="39">
        <v>4.7935551596594399</v>
      </c>
      <c r="O1839" s="39">
        <v>37.272894502010722</v>
      </c>
      <c r="P1839" s="39">
        <v>49.016001911466446</v>
      </c>
      <c r="Q1839" s="39">
        <v>45.62766285651437</v>
      </c>
      <c r="R1839" s="39">
        <v>55.455572589600209</v>
      </c>
      <c r="S1839" s="39">
        <v>53.738394931446308</v>
      </c>
      <c r="T1839" s="39">
        <v>50.843734494581753</v>
      </c>
      <c r="U1839" s="39">
        <v>51.492476141199518</v>
      </c>
      <c r="V1839" s="39">
        <v>51.028441212372698</v>
      </c>
      <c r="W1839" s="39">
        <v>49.467738146255002</v>
      </c>
      <c r="X1839" s="39">
        <v>47.931534986486014</v>
      </c>
      <c r="AA1839">
        <f t="shared" si="646"/>
        <v>41962</v>
      </c>
      <c r="AB1839" t="str">
        <f t="shared" si="647"/>
        <v>41962Murilo/Kassio77</v>
      </c>
      <c r="AC1839" s="52">
        <v>41962</v>
      </c>
      <c r="AD1839" s="53" t="s">
        <v>20</v>
      </c>
      <c r="AE1839" s="54">
        <v>77</v>
      </c>
      <c r="AF1839" s="51" t="str">
        <f t="shared" si="648"/>
        <v/>
      </c>
      <c r="AG1839" s="51">
        <f t="shared" si="649"/>
        <v>0</v>
      </c>
      <c r="AH1839" s="51">
        <f t="shared" si="650"/>
        <v>0</v>
      </c>
      <c r="AI1839" s="51">
        <f t="shared" si="651"/>
        <v>19.790144000000002</v>
      </c>
      <c r="AJ1839" s="51">
        <f t="shared" si="652"/>
        <v>24.217213000000001</v>
      </c>
      <c r="AK1839" s="51">
        <f t="shared" si="653"/>
        <v>20.779087000000001</v>
      </c>
      <c r="AL1839" s="51">
        <f t="shared" si="654"/>
        <v>21.432604000000001</v>
      </c>
      <c r="AM1839" s="51">
        <f t="shared" si="655"/>
        <v>23.646038000000001</v>
      </c>
      <c r="AN1839" s="51">
        <f t="shared" si="656"/>
        <v>15.784326999999999</v>
      </c>
      <c r="AO1839" s="51">
        <f t="shared" si="657"/>
        <v>19.220372999999999</v>
      </c>
      <c r="AP1839" s="51">
        <f t="shared" si="658"/>
        <v>24.473331000000002</v>
      </c>
      <c r="AQ1839" s="51">
        <f t="shared" si="659"/>
        <v>29.251740000000002</v>
      </c>
      <c r="AR1839" s="51">
        <f t="shared" si="660"/>
        <v>28.413414</v>
      </c>
      <c r="AS1839" s="51">
        <f t="shared" si="661"/>
        <v>26.30545</v>
      </c>
      <c r="AT1839" s="51">
        <f t="shared" si="662"/>
        <v>30.604437000000001</v>
      </c>
      <c r="AU1839" s="51">
        <f t="shared" si="663"/>
        <v>32.357277000000003</v>
      </c>
      <c r="AV1839" s="51">
        <f t="shared" si="664"/>
        <v>34.387813999999999</v>
      </c>
      <c r="AY1839">
        <v>42349</v>
      </c>
      <c r="AZ1839">
        <v>42349</v>
      </c>
      <c r="BA1839" t="s">
        <v>29</v>
      </c>
      <c r="BB1839" s="1">
        <f t="shared" si="645"/>
        <v>42349</v>
      </c>
    </row>
    <row r="1840" spans="1:54">
      <c r="A1840" t="str">
        <f t="shared" si="665"/>
        <v>41697Leandro64</v>
      </c>
      <c r="B1840" s="50">
        <v>41697.620000000003</v>
      </c>
      <c r="C1840" s="44">
        <f t="shared" si="666"/>
        <v>41697</v>
      </c>
      <c r="D1840" s="45" t="s">
        <v>28</v>
      </c>
      <c r="E1840" s="42">
        <v>64</v>
      </c>
      <c r="G1840" s="49" t="e">
        <f>VLOOKUP(C1840,#REF!,2,0)</f>
        <v>#REF!</v>
      </c>
      <c r="I1840" s="39" t="s">
        <v>25</v>
      </c>
      <c r="J1840" s="39">
        <v>0.57989031328991658</v>
      </c>
      <c r="K1840" s="39">
        <v>21.076287707623898</v>
      </c>
      <c r="L1840" s="39">
        <v>17.244355034730233</v>
      </c>
      <c r="M1840" s="39">
        <v>5.3536788504344033</v>
      </c>
      <c r="N1840" s="39">
        <v>4.4645808309617587</v>
      </c>
      <c r="O1840" s="39">
        <v>36.718063720960735</v>
      </c>
      <c r="P1840" s="39">
        <v>48.473654125172516</v>
      </c>
      <c r="Q1840" s="39">
        <v>44.840943940050302</v>
      </c>
      <c r="R1840" s="39">
        <v>55.16683880666173</v>
      </c>
      <c r="S1840" s="39">
        <v>53.642731629677527</v>
      </c>
      <c r="T1840" s="39">
        <v>51.121115089852374</v>
      </c>
      <c r="U1840" s="39">
        <v>52.142865145086766</v>
      </c>
      <c r="V1840" s="39">
        <v>52.236732230987421</v>
      </c>
      <c r="W1840" s="39">
        <v>50.108775676568364</v>
      </c>
      <c r="X1840" s="39">
        <v>47.842769343497096</v>
      </c>
      <c r="AA1840">
        <f t="shared" si="646"/>
        <v>41963</v>
      </c>
      <c r="AB1840" t="str">
        <f t="shared" si="647"/>
        <v>41963Murilo/Kassio77</v>
      </c>
      <c r="AC1840" s="52">
        <v>41963</v>
      </c>
      <c r="AD1840" s="53" t="s">
        <v>20</v>
      </c>
      <c r="AE1840" s="54">
        <v>77</v>
      </c>
      <c r="AF1840" s="51" t="str">
        <f t="shared" si="648"/>
        <v/>
      </c>
      <c r="AG1840" s="51">
        <f t="shared" si="649"/>
        <v>0</v>
      </c>
      <c r="AH1840" s="51">
        <f t="shared" si="650"/>
        <v>0</v>
      </c>
      <c r="AI1840" s="51">
        <f t="shared" si="651"/>
        <v>17.296139</v>
      </c>
      <c r="AJ1840" s="51">
        <f t="shared" si="652"/>
        <v>22.525047000000001</v>
      </c>
      <c r="AK1840" s="51">
        <f t="shared" si="653"/>
        <v>19.675467000000001</v>
      </c>
      <c r="AL1840" s="51">
        <f t="shared" si="654"/>
        <v>20.078351999999999</v>
      </c>
      <c r="AM1840" s="51">
        <f t="shared" si="655"/>
        <v>22.036000999999999</v>
      </c>
      <c r="AN1840" s="51">
        <f t="shared" si="656"/>
        <v>14.982269000000001</v>
      </c>
      <c r="AO1840" s="51">
        <f t="shared" si="657"/>
        <v>17.456810000000001</v>
      </c>
      <c r="AP1840" s="51">
        <f t="shared" si="658"/>
        <v>23.20673</v>
      </c>
      <c r="AQ1840" s="51">
        <f t="shared" si="659"/>
        <v>27.383023999999999</v>
      </c>
      <c r="AR1840" s="51">
        <f t="shared" si="660"/>
        <v>26.438934</v>
      </c>
      <c r="AS1840" s="51">
        <f t="shared" si="661"/>
        <v>24.795479</v>
      </c>
      <c r="AT1840" s="51">
        <f t="shared" si="662"/>
        <v>28.761232</v>
      </c>
      <c r="AU1840" s="51">
        <f t="shared" si="663"/>
        <v>30.532489999999999</v>
      </c>
      <c r="AV1840" s="51">
        <f t="shared" si="664"/>
        <v>33.027275000000003</v>
      </c>
      <c r="AY1840">
        <v>42354</v>
      </c>
      <c r="AZ1840">
        <v>42354</v>
      </c>
      <c r="BA1840" t="s">
        <v>29</v>
      </c>
      <c r="BB1840" s="1">
        <f t="shared" si="645"/>
        <v>42354</v>
      </c>
    </row>
    <row r="1841" spans="1:54">
      <c r="A1841" t="str">
        <f t="shared" si="665"/>
        <v>41711Leandro64</v>
      </c>
      <c r="B1841" s="50">
        <v>41711.57</v>
      </c>
      <c r="C1841" s="44">
        <f t="shared" si="666"/>
        <v>41711</v>
      </c>
      <c r="D1841" s="45" t="s">
        <v>28</v>
      </c>
      <c r="E1841" s="42">
        <v>64</v>
      </c>
      <c r="G1841" s="49" t="e">
        <f>VLOOKUP(C1841,#REF!,2,0)</f>
        <v>#REF!</v>
      </c>
      <c r="I1841" s="39">
        <v>2.9534555131102686E-5</v>
      </c>
      <c r="J1841" s="39">
        <v>6.9959474783801818</v>
      </c>
      <c r="K1841" s="39">
        <v>39.690914174425103</v>
      </c>
      <c r="L1841" s="39">
        <v>33.404581978244948</v>
      </c>
      <c r="M1841" s="39">
        <v>10.164431393335036</v>
      </c>
      <c r="N1841" s="39">
        <v>10.283921441020455</v>
      </c>
      <c r="O1841" s="39">
        <v>46.065844845509837</v>
      </c>
      <c r="P1841" s="39">
        <v>54.689341574686289</v>
      </c>
      <c r="Q1841" s="39">
        <v>51.581569640577293</v>
      </c>
      <c r="R1841" s="39">
        <v>59.354613984772023</v>
      </c>
      <c r="S1841" s="39">
        <v>57.096163505805329</v>
      </c>
      <c r="T1841" s="39">
        <v>53.9302216615406</v>
      </c>
      <c r="U1841" s="39">
        <v>55.357875537205999</v>
      </c>
      <c r="V1841" s="39">
        <v>55.16683880666173</v>
      </c>
      <c r="W1841" s="39">
        <v>52.798567927326744</v>
      </c>
      <c r="X1841" s="39">
        <v>48.56305306613595</v>
      </c>
      <c r="AA1841">
        <f t="shared" si="646"/>
        <v>41967</v>
      </c>
      <c r="AB1841" t="str">
        <f t="shared" si="647"/>
        <v>41967Murilo/Kassio77</v>
      </c>
      <c r="AC1841" s="52">
        <v>41967</v>
      </c>
      <c r="AD1841" s="53" t="s">
        <v>20</v>
      </c>
      <c r="AE1841" s="54">
        <v>77</v>
      </c>
      <c r="AF1841" s="51" t="str">
        <f t="shared" si="648"/>
        <v>Medida Errada (tubo errado)</v>
      </c>
      <c r="AG1841" s="51" t="str">
        <f t="shared" si="649"/>
        <v>N/A</v>
      </c>
      <c r="AH1841" s="51" t="str">
        <f t="shared" si="650"/>
        <v>N/A</v>
      </c>
      <c r="AI1841" s="51" t="str">
        <f t="shared" si="651"/>
        <v>N/A</v>
      </c>
      <c r="AJ1841" s="51" t="str">
        <f t="shared" si="652"/>
        <v>N/A</v>
      </c>
      <c r="AK1841" s="51" t="str">
        <f t="shared" si="653"/>
        <v>N/A</v>
      </c>
      <c r="AL1841" s="51" t="str">
        <f t="shared" si="654"/>
        <v>N/A</v>
      </c>
      <c r="AM1841" s="51" t="str">
        <f t="shared" si="655"/>
        <v>N/A</v>
      </c>
      <c r="AN1841" s="51" t="str">
        <f t="shared" si="656"/>
        <v>N/A</v>
      </c>
      <c r="AO1841" s="51" t="str">
        <f t="shared" si="657"/>
        <v>N/A</v>
      </c>
      <c r="AP1841" s="51" t="str">
        <f t="shared" si="658"/>
        <v>N/A</v>
      </c>
      <c r="AQ1841" s="51" t="str">
        <f t="shared" si="659"/>
        <v>N/A</v>
      </c>
      <c r="AR1841" s="51" t="str">
        <f t="shared" si="660"/>
        <v>N/A</v>
      </c>
      <c r="AS1841" s="51" t="str">
        <f t="shared" si="661"/>
        <v>N/A</v>
      </c>
      <c r="AT1841" s="51" t="str">
        <f t="shared" si="662"/>
        <v>N/A</v>
      </c>
      <c r="AU1841" s="51" t="str">
        <f t="shared" si="663"/>
        <v>N/A</v>
      </c>
      <c r="AV1841" s="51" t="str">
        <f t="shared" si="664"/>
        <v>N/A</v>
      </c>
      <c r="AY1841">
        <v>42356</v>
      </c>
      <c r="AZ1841">
        <v>42356</v>
      </c>
      <c r="BA1841" t="s">
        <v>29</v>
      </c>
      <c r="BB1841" s="1">
        <f t="shared" si="645"/>
        <v>42356</v>
      </c>
    </row>
    <row r="1842" spans="1:54">
      <c r="A1842" t="str">
        <f t="shared" si="665"/>
        <v>41726Leandro64</v>
      </c>
      <c r="B1842" s="50">
        <v>41726.65</v>
      </c>
      <c r="C1842" s="44">
        <f t="shared" si="666"/>
        <v>41726</v>
      </c>
      <c r="D1842" s="45" t="s">
        <v>28</v>
      </c>
      <c r="E1842" s="42">
        <v>64</v>
      </c>
      <c r="G1842" s="49" t="e">
        <f>VLOOKUP(C1842,#REF!,2,0)</f>
        <v>#REF!</v>
      </c>
      <c r="I1842" s="39" t="s">
        <v>25</v>
      </c>
      <c r="J1842" s="39">
        <v>1.1075609496228294</v>
      </c>
      <c r="K1842" s="39">
        <v>23.837482654854014</v>
      </c>
      <c r="L1842" s="39">
        <v>18.939179111399241</v>
      </c>
      <c r="M1842" s="39">
        <v>5.6623824255146564</v>
      </c>
      <c r="N1842" s="39">
        <v>6.1875511830904291</v>
      </c>
      <c r="O1842" s="39">
        <v>38.070880302387359</v>
      </c>
      <c r="P1842" s="39">
        <v>48.74232925805687</v>
      </c>
      <c r="Q1842" s="39">
        <v>46.419982178102387</v>
      </c>
      <c r="R1842" s="39">
        <v>56.517142923761206</v>
      </c>
      <c r="S1842" s="39" t="s">
        <v>25</v>
      </c>
      <c r="T1842" s="39" t="s">
        <v>25</v>
      </c>
      <c r="U1842" s="39" t="s">
        <v>25</v>
      </c>
      <c r="V1842" s="39" t="s">
        <v>25</v>
      </c>
      <c r="W1842" s="39" t="s">
        <v>25</v>
      </c>
      <c r="X1842" s="39" t="s">
        <v>25</v>
      </c>
      <c r="AA1842">
        <f t="shared" si="646"/>
        <v>41970</v>
      </c>
      <c r="AB1842" t="str">
        <f t="shared" si="647"/>
        <v>41970Murilo/Kassio77</v>
      </c>
      <c r="AC1842" s="52">
        <v>41970</v>
      </c>
      <c r="AD1842" s="53" t="s">
        <v>20</v>
      </c>
      <c r="AE1842" s="54">
        <v>77</v>
      </c>
      <c r="AF1842" s="51" t="str">
        <f t="shared" si="648"/>
        <v/>
      </c>
      <c r="AG1842" s="51">
        <f t="shared" si="649"/>
        <v>0</v>
      </c>
      <c r="AH1842" s="51">
        <f t="shared" si="650"/>
        <v>0</v>
      </c>
      <c r="AI1842" s="51">
        <f t="shared" si="651"/>
        <v>29.604711999999999</v>
      </c>
      <c r="AJ1842" s="51">
        <f t="shared" si="652"/>
        <v>36.479773999999999</v>
      </c>
      <c r="AK1842" s="51">
        <f t="shared" si="653"/>
        <v>33.102134999999997</v>
      </c>
      <c r="AL1842" s="51">
        <f t="shared" si="654"/>
        <v>32.431399999999996</v>
      </c>
      <c r="AM1842" s="51">
        <f t="shared" si="655"/>
        <v>37.748286999999998</v>
      </c>
      <c r="AN1842" s="51">
        <f t="shared" si="656"/>
        <v>26.908846</v>
      </c>
      <c r="AO1842" s="51">
        <f t="shared" si="657"/>
        <v>28.621839999999999</v>
      </c>
      <c r="AP1842" s="51">
        <f t="shared" si="658"/>
        <v>36.479773999999999</v>
      </c>
      <c r="AQ1842" s="51">
        <f t="shared" si="659"/>
        <v>40.348948999999998</v>
      </c>
      <c r="AR1842" s="51">
        <f t="shared" si="660"/>
        <v>40.183948999999998</v>
      </c>
      <c r="AS1842" s="51">
        <f t="shared" si="661"/>
        <v>36.244323999999999</v>
      </c>
      <c r="AT1842" s="51">
        <f t="shared" si="662"/>
        <v>39.038032999999999</v>
      </c>
      <c r="AU1842" s="51">
        <f t="shared" si="663"/>
        <v>37.988486999999999</v>
      </c>
      <c r="AV1842" s="51">
        <f t="shared" si="664"/>
        <v>40.762917000000002</v>
      </c>
      <c r="AY1842">
        <v>42390</v>
      </c>
      <c r="AZ1842">
        <v>42390</v>
      </c>
      <c r="BA1842" t="s">
        <v>29</v>
      </c>
      <c r="BB1842" s="1">
        <f t="shared" si="645"/>
        <v>42390</v>
      </c>
    </row>
    <row r="1843" spans="1:54">
      <c r="A1843" t="str">
        <f t="shared" si="665"/>
        <v>41732Leandro64</v>
      </c>
      <c r="B1843" s="50">
        <v>41732.69</v>
      </c>
      <c r="C1843" s="44">
        <f t="shared" si="666"/>
        <v>41732</v>
      </c>
      <c r="D1843" s="45" t="s">
        <v>28</v>
      </c>
      <c r="E1843" s="42">
        <v>64</v>
      </c>
      <c r="G1843" s="49" t="e">
        <f>VLOOKUP(C1843,#REF!,2,0)</f>
        <v>#REF!</v>
      </c>
      <c r="I1843" s="39" t="s">
        <v>25</v>
      </c>
      <c r="J1843" s="39">
        <v>7.0611486077231165</v>
      </c>
      <c r="K1843" s="39">
        <v>37.751051712033558</v>
      </c>
      <c r="L1843" s="39">
        <v>29.394988201374424</v>
      </c>
      <c r="M1843" s="39">
        <v>7.4887396824849759</v>
      </c>
      <c r="N1843" s="39">
        <v>9.6534585147676193</v>
      </c>
      <c r="O1843" s="39">
        <v>44.410599110723645</v>
      </c>
      <c r="P1843" s="39">
        <v>50.291844871824821</v>
      </c>
      <c r="Q1843" s="39">
        <v>47.305386652263373</v>
      </c>
      <c r="R1843" s="39">
        <v>57.391604277226172</v>
      </c>
      <c r="S1843" s="39" t="s">
        <v>25</v>
      </c>
      <c r="T1843" s="39" t="s">
        <v>25</v>
      </c>
      <c r="U1843" s="39" t="s">
        <v>25</v>
      </c>
      <c r="V1843" s="39" t="s">
        <v>25</v>
      </c>
      <c r="W1843" s="39" t="s">
        <v>25</v>
      </c>
      <c r="X1843" s="39" t="s">
        <v>25</v>
      </c>
      <c r="AA1843">
        <f t="shared" si="646"/>
        <v>41971</v>
      </c>
      <c r="AB1843" t="str">
        <f t="shared" si="647"/>
        <v>41971Murilo/Kassio77</v>
      </c>
      <c r="AC1843" s="52">
        <v>41971</v>
      </c>
      <c r="AD1843" s="53" t="s">
        <v>20</v>
      </c>
      <c r="AE1843" s="54">
        <v>77</v>
      </c>
      <c r="AF1843" s="51" t="str">
        <f t="shared" si="648"/>
        <v/>
      </c>
      <c r="AG1843" s="51">
        <f t="shared" si="649"/>
        <v>0</v>
      </c>
      <c r="AH1843" s="51">
        <f t="shared" si="650"/>
        <v>0</v>
      </c>
      <c r="AI1843" s="51">
        <f t="shared" si="651"/>
        <v>30.031096000000002</v>
      </c>
      <c r="AJ1843" s="51">
        <f t="shared" si="652"/>
        <v>35.853580000000001</v>
      </c>
      <c r="AK1843" s="51">
        <f t="shared" si="653"/>
        <v>30.460581000000001</v>
      </c>
      <c r="AL1843" s="51">
        <f t="shared" si="654"/>
        <v>31.547816999999998</v>
      </c>
      <c r="AM1843" s="51">
        <f t="shared" si="655"/>
        <v>37.032131</v>
      </c>
      <c r="AN1843" s="51">
        <f t="shared" si="656"/>
        <v>25.054773000000001</v>
      </c>
      <c r="AO1843" s="51">
        <f t="shared" si="657"/>
        <v>26.774146999999999</v>
      </c>
      <c r="AP1843" s="51">
        <f t="shared" si="658"/>
        <v>34.540657000000003</v>
      </c>
      <c r="AQ1843" s="51">
        <f t="shared" si="659"/>
        <v>38.794598000000001</v>
      </c>
      <c r="AR1843" s="51">
        <f t="shared" si="660"/>
        <v>38.551903000000003</v>
      </c>
      <c r="AS1843" s="51">
        <f t="shared" si="661"/>
        <v>34.464176000000002</v>
      </c>
      <c r="AT1843" s="51">
        <f t="shared" si="662"/>
        <v>37.748286999999998</v>
      </c>
      <c r="AU1843" s="51">
        <f t="shared" si="663"/>
        <v>38.149062999999998</v>
      </c>
      <c r="AV1843" s="51">
        <f t="shared" si="664"/>
        <v>40.762917000000002</v>
      </c>
      <c r="AY1843">
        <v>42392</v>
      </c>
      <c r="AZ1843">
        <v>42392</v>
      </c>
      <c r="BA1843" t="s">
        <v>29</v>
      </c>
      <c r="BB1843" s="1">
        <f t="shared" si="645"/>
        <v>42392</v>
      </c>
    </row>
    <row r="1844" spans="1:54">
      <c r="A1844" t="str">
        <f t="shared" si="665"/>
        <v>41736Leandro64</v>
      </c>
      <c r="B1844" s="50">
        <v>41736.47</v>
      </c>
      <c r="C1844" s="44">
        <f t="shared" si="666"/>
        <v>41736</v>
      </c>
      <c r="D1844" s="45" t="s">
        <v>28</v>
      </c>
      <c r="E1844" s="42">
        <v>64</v>
      </c>
      <c r="G1844" s="49" t="e">
        <f>VLOOKUP(C1844,#REF!,2,0)</f>
        <v>#REF!</v>
      </c>
      <c r="I1844" s="39" t="s">
        <v>25</v>
      </c>
      <c r="J1844" s="39">
        <v>2.539198817553785</v>
      </c>
      <c r="K1844" s="39">
        <v>31.621971117182234</v>
      </c>
      <c r="L1844" s="39">
        <v>26.63987616391508</v>
      </c>
      <c r="M1844" s="39">
        <v>7.422011738585593</v>
      </c>
      <c r="N1844" s="39">
        <v>7.6572475258351345</v>
      </c>
      <c r="O1844" s="39">
        <v>41.766757803282054</v>
      </c>
      <c r="P1844" s="39">
        <v>50.659323731921098</v>
      </c>
      <c r="Q1844" s="39">
        <v>47.665713463761946</v>
      </c>
      <c r="R1844" s="39">
        <v>56.706877962207557</v>
      </c>
      <c r="S1844" s="39" t="s">
        <v>25</v>
      </c>
      <c r="T1844" s="39" t="s">
        <v>25</v>
      </c>
      <c r="U1844" s="39" t="s">
        <v>25</v>
      </c>
      <c r="V1844" s="39" t="s">
        <v>25</v>
      </c>
      <c r="W1844" s="39" t="s">
        <v>25</v>
      </c>
      <c r="X1844" s="39" t="s">
        <v>25</v>
      </c>
      <c r="AA1844">
        <f t="shared" si="646"/>
        <v>41974</v>
      </c>
      <c r="AB1844" t="str">
        <f t="shared" si="647"/>
        <v>41974Murilo/Kassio77</v>
      </c>
      <c r="AC1844" s="52">
        <v>41974</v>
      </c>
      <c r="AD1844" s="53" t="s">
        <v>20</v>
      </c>
      <c r="AE1844" s="54">
        <v>77</v>
      </c>
      <c r="AF1844" s="51" t="str">
        <f t="shared" si="648"/>
        <v/>
      </c>
      <c r="AG1844" s="51">
        <f t="shared" si="649"/>
        <v>0</v>
      </c>
      <c r="AH1844" s="51">
        <f t="shared" si="650"/>
        <v>0</v>
      </c>
      <c r="AI1844" s="51">
        <f t="shared" si="651"/>
        <v>25.315441</v>
      </c>
      <c r="AJ1844" s="51">
        <f t="shared" si="652"/>
        <v>31.620987</v>
      </c>
      <c r="AK1844" s="51">
        <f t="shared" si="653"/>
        <v>28.621839999999999</v>
      </c>
      <c r="AL1844" s="51">
        <f t="shared" si="654"/>
        <v>28.621839999999999</v>
      </c>
      <c r="AM1844" s="51">
        <f t="shared" si="655"/>
        <v>32.209347000000001</v>
      </c>
      <c r="AN1844" s="51">
        <f t="shared" si="656"/>
        <v>21.793571</v>
      </c>
      <c r="AO1844" s="51">
        <f t="shared" si="657"/>
        <v>23.646038000000001</v>
      </c>
      <c r="AP1844" s="51">
        <f t="shared" si="658"/>
        <v>30.388791999999999</v>
      </c>
      <c r="AQ1844" s="51">
        <f t="shared" si="659"/>
        <v>34.847389</v>
      </c>
      <c r="AR1844" s="51">
        <f t="shared" si="660"/>
        <v>34.083092000000001</v>
      </c>
      <c r="AS1844" s="51">
        <f t="shared" si="661"/>
        <v>30.460581000000001</v>
      </c>
      <c r="AT1844" s="51">
        <f t="shared" si="662"/>
        <v>33.704093999999998</v>
      </c>
      <c r="AU1844" s="51">
        <f t="shared" si="663"/>
        <v>34.464176000000002</v>
      </c>
      <c r="AV1844" s="51">
        <f t="shared" si="664"/>
        <v>36.794913999999999</v>
      </c>
      <c r="AY1844">
        <v>42424</v>
      </c>
      <c r="AZ1844">
        <v>42424</v>
      </c>
      <c r="BA1844" t="s">
        <v>29</v>
      </c>
      <c r="BB1844" s="1">
        <f t="shared" si="645"/>
        <v>42424</v>
      </c>
    </row>
    <row r="1845" spans="1:54">
      <c r="A1845" t="str">
        <f t="shared" si="665"/>
        <v>41738Leandro64</v>
      </c>
      <c r="B1845" s="50">
        <v>41738.620000000003</v>
      </c>
      <c r="C1845" s="44">
        <f t="shared" si="666"/>
        <v>41738</v>
      </c>
      <c r="D1845" s="45" t="s">
        <v>28</v>
      </c>
      <c r="E1845" s="42">
        <v>64</v>
      </c>
      <c r="G1845" s="49" t="e">
        <f>VLOOKUP(C1845,#REF!,2,0)</f>
        <v>#REF!</v>
      </c>
      <c r="I1845" s="39" t="s">
        <v>25</v>
      </c>
      <c r="J1845" s="39">
        <v>6.009661094895808</v>
      </c>
      <c r="K1845" s="39">
        <v>37.429681257237121</v>
      </c>
      <c r="L1845" s="39">
        <v>31.258217366669225</v>
      </c>
      <c r="M1845" s="39">
        <v>9.4618450404311254</v>
      </c>
      <c r="N1845" s="39">
        <v>9.4997148702685834</v>
      </c>
      <c r="O1845" s="39">
        <v>44.23480666802979</v>
      </c>
      <c r="P1845" s="39">
        <v>52.704026823176719</v>
      </c>
      <c r="Q1845" s="39">
        <v>51.399505628610406</v>
      </c>
      <c r="R1845" s="39">
        <v>58.174240373807038</v>
      </c>
      <c r="S1845" s="39" t="s">
        <v>25</v>
      </c>
      <c r="T1845" s="39" t="s">
        <v>25</v>
      </c>
      <c r="U1845" s="39" t="s">
        <v>25</v>
      </c>
      <c r="V1845" s="39" t="s">
        <v>25</v>
      </c>
      <c r="W1845" s="39" t="s">
        <v>25</v>
      </c>
      <c r="X1845" s="39" t="s">
        <v>25</v>
      </c>
      <c r="AA1845">
        <f t="shared" si="646"/>
        <v>41976</v>
      </c>
      <c r="AB1845" t="str">
        <f t="shared" si="647"/>
        <v>41976Murilo/Kassio77</v>
      </c>
      <c r="AC1845" s="52">
        <v>41976</v>
      </c>
      <c r="AD1845" s="53" t="s">
        <v>20</v>
      </c>
      <c r="AE1845" s="54">
        <v>77</v>
      </c>
      <c r="AF1845" s="51" t="str">
        <f t="shared" si="648"/>
        <v/>
      </c>
      <c r="AG1845" s="51">
        <f t="shared" si="649"/>
        <v>0</v>
      </c>
      <c r="AH1845" s="51">
        <f t="shared" si="650"/>
        <v>0</v>
      </c>
      <c r="AI1845" s="51">
        <f t="shared" si="651"/>
        <v>27.043897999999999</v>
      </c>
      <c r="AJ1845" s="51">
        <f t="shared" si="652"/>
        <v>31.547816999999998</v>
      </c>
      <c r="AK1845" s="51">
        <f t="shared" si="653"/>
        <v>27.930150999999999</v>
      </c>
      <c r="AL1845" s="51">
        <f t="shared" si="654"/>
        <v>28.621839999999999</v>
      </c>
      <c r="AM1845" s="51">
        <f t="shared" si="655"/>
        <v>31.620987</v>
      </c>
      <c r="AN1845" s="51">
        <f t="shared" si="656"/>
        <v>21.253294</v>
      </c>
      <c r="AO1845" s="51">
        <f t="shared" si="657"/>
        <v>22.833573999999999</v>
      </c>
      <c r="AP1845" s="51">
        <f t="shared" si="658"/>
        <v>30.245471999999999</v>
      </c>
      <c r="AQ1845" s="51">
        <f t="shared" si="659"/>
        <v>34.464176000000002</v>
      </c>
      <c r="AR1845" s="51">
        <f t="shared" si="660"/>
        <v>32.952477000000002</v>
      </c>
      <c r="AS1845" s="51">
        <f t="shared" si="661"/>
        <v>29.392672999999998</v>
      </c>
      <c r="AT1845" s="51">
        <f t="shared" si="662"/>
        <v>33.027275000000003</v>
      </c>
      <c r="AU1845" s="51">
        <f t="shared" si="663"/>
        <v>33.779738999999999</v>
      </c>
      <c r="AV1845" s="51">
        <f t="shared" si="664"/>
        <v>36.322754000000003</v>
      </c>
      <c r="AY1845">
        <v>42430</v>
      </c>
      <c r="AZ1845">
        <v>42430</v>
      </c>
      <c r="BA1845" t="s">
        <v>29</v>
      </c>
      <c r="BB1845" s="1">
        <f t="shared" si="645"/>
        <v>42430</v>
      </c>
    </row>
    <row r="1846" spans="1:54">
      <c r="A1846" t="str">
        <f t="shared" si="665"/>
        <v>41739Leandro64</v>
      </c>
      <c r="B1846" s="50">
        <v>41739.370000000003</v>
      </c>
      <c r="C1846" s="44">
        <f t="shared" si="666"/>
        <v>41739</v>
      </c>
      <c r="D1846" s="45" t="s">
        <v>28</v>
      </c>
      <c r="E1846" s="42">
        <v>64</v>
      </c>
      <c r="G1846" s="49" t="e">
        <f>VLOOKUP(C1846,#REF!,2,0)</f>
        <v>#REF!</v>
      </c>
      <c r="I1846" s="39" t="s">
        <v>25</v>
      </c>
      <c r="J1846" s="39">
        <v>7.6572475258351345</v>
      </c>
      <c r="K1846" s="39">
        <v>40.681883767285562</v>
      </c>
      <c r="L1846" s="39">
        <v>34.008235439891195</v>
      </c>
      <c r="M1846" s="39">
        <v>10.649355303665935</v>
      </c>
      <c r="N1846" s="39">
        <v>11.187348198259393</v>
      </c>
      <c r="O1846" s="39">
        <v>46.863085043029756</v>
      </c>
      <c r="P1846" s="39">
        <v>54.500010523131486</v>
      </c>
      <c r="Q1846" s="39">
        <v>53.738394931446308</v>
      </c>
      <c r="R1846" s="39">
        <v>59.354613984772023</v>
      </c>
      <c r="S1846" s="39" t="s">
        <v>25</v>
      </c>
      <c r="T1846" s="39" t="s">
        <v>25</v>
      </c>
      <c r="U1846" s="39" t="s">
        <v>25</v>
      </c>
      <c r="V1846" s="39" t="s">
        <v>25</v>
      </c>
      <c r="W1846" s="39" t="s">
        <v>25</v>
      </c>
      <c r="X1846" s="39" t="s">
        <v>25</v>
      </c>
      <c r="AA1846">
        <f t="shared" si="646"/>
        <v>41978</v>
      </c>
      <c r="AB1846" t="str">
        <f t="shared" si="647"/>
        <v>41978Murilo/Kassio77</v>
      </c>
      <c r="AC1846" s="52">
        <v>41978</v>
      </c>
      <c r="AD1846" s="53" t="s">
        <v>20</v>
      </c>
      <c r="AE1846" s="54">
        <v>77</v>
      </c>
      <c r="AF1846" s="51" t="str">
        <f t="shared" si="648"/>
        <v/>
      </c>
      <c r="AG1846" s="51">
        <f t="shared" si="649"/>
        <v>0</v>
      </c>
      <c r="AH1846" s="51">
        <f t="shared" si="650"/>
        <v>0</v>
      </c>
      <c r="AI1846" s="51">
        <f t="shared" si="651"/>
        <v>23.583013999999999</v>
      </c>
      <c r="AJ1846" s="51">
        <f t="shared" si="652"/>
        <v>29.746500000000001</v>
      </c>
      <c r="AK1846" s="51">
        <f t="shared" si="653"/>
        <v>26.908846</v>
      </c>
      <c r="AL1846" s="51">
        <f t="shared" si="654"/>
        <v>26.505780999999999</v>
      </c>
      <c r="AM1846" s="51">
        <f t="shared" si="655"/>
        <v>29.959826</v>
      </c>
      <c r="AN1846" s="51">
        <f t="shared" si="656"/>
        <v>20.020527000000001</v>
      </c>
      <c r="AO1846" s="51">
        <f t="shared" si="657"/>
        <v>21.914597000000001</v>
      </c>
      <c r="AP1846" s="51">
        <f t="shared" si="658"/>
        <v>28.067778000000001</v>
      </c>
      <c r="AQ1846" s="51">
        <f t="shared" si="659"/>
        <v>32.877800000000001</v>
      </c>
      <c r="AR1846" s="51">
        <f t="shared" si="660"/>
        <v>31.620987</v>
      </c>
      <c r="AS1846" s="51">
        <f t="shared" si="661"/>
        <v>28.691483999999999</v>
      </c>
      <c r="AT1846" s="51">
        <f t="shared" si="662"/>
        <v>32.135517</v>
      </c>
      <c r="AU1846" s="51">
        <f t="shared" si="663"/>
        <v>33.027275000000003</v>
      </c>
      <c r="AV1846" s="51">
        <f t="shared" si="664"/>
        <v>35.542458000000003</v>
      </c>
      <c r="AY1846">
        <v>42198</v>
      </c>
      <c r="AZ1846">
        <v>42198</v>
      </c>
      <c r="BA1846" t="s">
        <v>29</v>
      </c>
      <c r="BB1846" s="1">
        <f t="shared" si="645"/>
        <v>42198</v>
      </c>
    </row>
    <row r="1847" spans="1:54">
      <c r="A1847" t="str">
        <f t="shared" si="665"/>
        <v>41740Leandro64</v>
      </c>
      <c r="B1847" s="50">
        <v>41740.699999999997</v>
      </c>
      <c r="C1847" s="44">
        <f t="shared" si="666"/>
        <v>41740</v>
      </c>
      <c r="D1847" s="45" t="s">
        <v>28</v>
      </c>
      <c r="E1847" s="42">
        <v>64</v>
      </c>
      <c r="G1847" s="49" t="e">
        <f>VLOOKUP(C1847,#REF!,2,0)</f>
        <v>#REF!</v>
      </c>
      <c r="I1847" s="39" t="s">
        <v>25</v>
      </c>
      <c r="J1847" s="39">
        <v>5.029045276677774</v>
      </c>
      <c r="K1847" s="39">
        <v>38.229901893123383</v>
      </c>
      <c r="L1847" s="39">
        <v>32.432258913868395</v>
      </c>
      <c r="M1847" s="39">
        <v>10.124808638237417</v>
      </c>
      <c r="N1847" s="39">
        <v>9.4618450404311254</v>
      </c>
      <c r="O1847" s="39">
        <v>44.494917181414905</v>
      </c>
      <c r="P1847" s="39">
        <v>53.360348705818694</v>
      </c>
      <c r="Q1847" s="39">
        <v>54.403283583527774</v>
      </c>
      <c r="R1847" s="39">
        <v>59.751544869486736</v>
      </c>
      <c r="S1847" s="39" t="s">
        <v>25</v>
      </c>
      <c r="T1847" s="39" t="s">
        <v>25</v>
      </c>
      <c r="U1847" s="39" t="s">
        <v>25</v>
      </c>
      <c r="V1847" s="39" t="s">
        <v>25</v>
      </c>
      <c r="W1847" s="39" t="s">
        <v>25</v>
      </c>
      <c r="X1847" s="39" t="s">
        <v>25</v>
      </c>
      <c r="AA1847">
        <f t="shared" si="646"/>
        <v>41981</v>
      </c>
      <c r="AB1847" t="str">
        <f t="shared" si="647"/>
        <v>41981Murilo/Kassio77</v>
      </c>
      <c r="AC1847" s="52">
        <v>41981</v>
      </c>
      <c r="AD1847" s="53" t="s">
        <v>20</v>
      </c>
      <c r="AE1847" s="54">
        <v>77</v>
      </c>
      <c r="AF1847" s="51" t="str">
        <f t="shared" si="648"/>
        <v/>
      </c>
      <c r="AG1847" s="51">
        <f t="shared" si="649"/>
        <v>0</v>
      </c>
      <c r="AH1847" s="51">
        <f t="shared" si="650"/>
        <v>0</v>
      </c>
      <c r="AI1847" s="51">
        <f t="shared" si="651"/>
        <v>20.544087999999999</v>
      </c>
      <c r="AJ1847" s="51">
        <f t="shared" si="652"/>
        <v>26.172321</v>
      </c>
      <c r="AK1847" s="51">
        <f t="shared" si="653"/>
        <v>24.730868999999998</v>
      </c>
      <c r="AL1847" s="51">
        <f t="shared" si="654"/>
        <v>25.315441</v>
      </c>
      <c r="AM1847" s="51">
        <f t="shared" si="655"/>
        <v>28.067778000000001</v>
      </c>
      <c r="AN1847" s="51">
        <f t="shared" si="656"/>
        <v>18.659481</v>
      </c>
      <c r="AO1847" s="51">
        <f t="shared" si="657"/>
        <v>21.432604000000001</v>
      </c>
      <c r="AP1847" s="51">
        <f t="shared" si="658"/>
        <v>27.451124</v>
      </c>
      <c r="AQ1847" s="51">
        <f t="shared" si="659"/>
        <v>32.135517</v>
      </c>
      <c r="AR1847" s="51">
        <f t="shared" si="660"/>
        <v>31.038038</v>
      </c>
      <c r="AS1847" s="51">
        <f t="shared" si="661"/>
        <v>27.792849</v>
      </c>
      <c r="AT1847" s="51">
        <f t="shared" si="662"/>
        <v>31.840954</v>
      </c>
      <c r="AU1847" s="51">
        <f t="shared" si="663"/>
        <v>33.027275000000003</v>
      </c>
      <c r="AV1847" s="51">
        <f t="shared" si="664"/>
        <v>35.232684999999996</v>
      </c>
      <c r="AY1847">
        <v>42199</v>
      </c>
      <c r="AZ1847">
        <v>42199</v>
      </c>
      <c r="BA1847" t="s">
        <v>29</v>
      </c>
      <c r="BB1847" s="1">
        <f t="shared" si="645"/>
        <v>42199</v>
      </c>
    </row>
    <row r="1848" spans="1:54">
      <c r="A1848" t="str">
        <f t="shared" si="665"/>
        <v>41745Leandro64</v>
      </c>
      <c r="B1848" s="50">
        <v>41745.71</v>
      </c>
      <c r="C1848" s="44">
        <f t="shared" si="666"/>
        <v>41745</v>
      </c>
      <c r="D1848" s="45" t="s">
        <v>28</v>
      </c>
      <c r="E1848" s="42">
        <v>64</v>
      </c>
      <c r="G1848" s="49" t="e">
        <f>VLOOKUP(C1848,#REF!,2,0)</f>
        <v>#REF!</v>
      </c>
      <c r="I1848" s="39" t="s">
        <v>25</v>
      </c>
      <c r="J1848" s="39">
        <v>7.7595761951428459</v>
      </c>
      <c r="K1848" s="39">
        <v>39.446617140753638</v>
      </c>
      <c r="L1848" s="39">
        <v>34.084942477374447</v>
      </c>
      <c r="M1848" s="39">
        <v>4.7416024920919817</v>
      </c>
      <c r="N1848" s="39">
        <v>10.48509942420027</v>
      </c>
      <c r="O1848" s="39">
        <v>44.23480666802979</v>
      </c>
      <c r="P1848" s="39">
        <v>50.843734494581753</v>
      </c>
      <c r="Q1848" s="39">
        <v>59.354613984772023</v>
      </c>
      <c r="R1848" s="39">
        <v>62.258285240604295</v>
      </c>
      <c r="S1848" s="39" t="s">
        <v>25</v>
      </c>
      <c r="T1848" s="39" t="s">
        <v>25</v>
      </c>
      <c r="U1848" s="39" t="s">
        <v>25</v>
      </c>
      <c r="V1848" s="39" t="s">
        <v>25</v>
      </c>
      <c r="W1848" s="39" t="s">
        <v>25</v>
      </c>
      <c r="X1848" s="39" t="s">
        <v>25</v>
      </c>
      <c r="AA1848">
        <f t="shared" si="646"/>
        <v>41984</v>
      </c>
      <c r="AB1848" t="str">
        <f t="shared" si="647"/>
        <v>41984Murilo/Kassio77</v>
      </c>
      <c r="AC1848" s="52">
        <v>41984</v>
      </c>
      <c r="AD1848" s="53" t="s">
        <v>20</v>
      </c>
      <c r="AE1848" s="54">
        <v>77</v>
      </c>
      <c r="AF1848" s="51" t="str">
        <f t="shared" si="648"/>
        <v/>
      </c>
      <c r="AG1848" s="51">
        <f t="shared" si="649"/>
        <v>0</v>
      </c>
      <c r="AH1848" s="51">
        <f t="shared" si="650"/>
        <v>0</v>
      </c>
      <c r="AI1848" s="51">
        <f t="shared" si="651"/>
        <v>29.322168000000001</v>
      </c>
      <c r="AJ1848" s="51">
        <f t="shared" si="652"/>
        <v>34.770592000000001</v>
      </c>
      <c r="AK1848" s="51">
        <f t="shared" si="653"/>
        <v>32.803176999999998</v>
      </c>
      <c r="AL1848" s="51">
        <f t="shared" si="654"/>
        <v>32.728637999999997</v>
      </c>
      <c r="AM1848" s="51">
        <f t="shared" si="655"/>
        <v>38.471161000000002</v>
      </c>
      <c r="AN1848" s="51">
        <f t="shared" si="656"/>
        <v>26.505780999999999</v>
      </c>
      <c r="AO1848" s="51">
        <f t="shared" si="657"/>
        <v>28.205767000000002</v>
      </c>
      <c r="AP1848" s="51">
        <f t="shared" si="658"/>
        <v>31.401717999999999</v>
      </c>
      <c r="AQ1848" s="51">
        <f t="shared" si="659"/>
        <v>30.820837000000001</v>
      </c>
      <c r="AR1848" s="51">
        <f t="shared" si="660"/>
        <v>28.970938</v>
      </c>
      <c r="AS1848" s="51">
        <f t="shared" si="661"/>
        <v>26.639799</v>
      </c>
      <c r="AT1848" s="51">
        <f t="shared" si="662"/>
        <v>30.532489999999999</v>
      </c>
      <c r="AU1848" s="51">
        <f t="shared" si="663"/>
        <v>32.357277000000003</v>
      </c>
      <c r="AV1848" s="51">
        <f t="shared" si="664"/>
        <v>34.464176000000002</v>
      </c>
      <c r="AY1848">
        <v>42226</v>
      </c>
      <c r="AZ1848">
        <v>42226</v>
      </c>
      <c r="BA1848" t="s">
        <v>29</v>
      </c>
      <c r="BB1848" s="1">
        <f t="shared" si="645"/>
        <v>42226</v>
      </c>
    </row>
    <row r="1849" spans="1:54">
      <c r="A1849" t="str">
        <f t="shared" si="665"/>
        <v>41750Leandro64</v>
      </c>
      <c r="B1849" s="50">
        <v>41750.449999999997</v>
      </c>
      <c r="C1849" s="44">
        <f t="shared" si="666"/>
        <v>41750</v>
      </c>
      <c r="D1849" s="45" t="s">
        <v>28</v>
      </c>
      <c r="E1849" s="42">
        <v>64</v>
      </c>
      <c r="G1849" s="49" t="e">
        <f>VLOOKUP(C1849,#REF!,2,0)</f>
        <v>#REF!</v>
      </c>
      <c r="I1849" s="39" t="s">
        <v>25</v>
      </c>
      <c r="J1849" s="39">
        <v>5.4090992292962197</v>
      </c>
      <c r="K1849" s="39">
        <v>35.542784362635231</v>
      </c>
      <c r="L1849" s="39">
        <v>29.960630635232683</v>
      </c>
      <c r="M1849" s="39">
        <v>3.7134968438373797</v>
      </c>
      <c r="N1849" s="39">
        <v>10.164431393335036</v>
      </c>
      <c r="O1849" s="39">
        <v>42.863484741931728</v>
      </c>
      <c r="P1849" s="39">
        <v>49.196393675108745</v>
      </c>
      <c r="Q1849" s="39">
        <v>58.468891202704079</v>
      </c>
      <c r="R1849" s="39">
        <v>61.955324869094902</v>
      </c>
      <c r="S1849" s="39" t="s">
        <v>25</v>
      </c>
      <c r="T1849" s="39" t="s">
        <v>25</v>
      </c>
      <c r="U1849" s="39" t="s">
        <v>25</v>
      </c>
      <c r="V1849" s="39" t="s">
        <v>25</v>
      </c>
      <c r="W1849" s="39" t="s">
        <v>25</v>
      </c>
      <c r="X1849" s="39" t="s">
        <v>25</v>
      </c>
      <c r="AA1849">
        <f t="shared" si="646"/>
        <v>41987</v>
      </c>
      <c r="AB1849" t="str">
        <f t="shared" si="647"/>
        <v>41987Murilo/Kassio77</v>
      </c>
      <c r="AC1849" s="52">
        <v>41987</v>
      </c>
      <c r="AD1849" s="53" t="s">
        <v>20</v>
      </c>
      <c r="AE1849" s="54">
        <v>77</v>
      </c>
      <c r="AF1849" s="51" t="str">
        <f t="shared" si="648"/>
        <v/>
      </c>
      <c r="AG1849" s="51">
        <f t="shared" si="649"/>
        <v>0</v>
      </c>
      <c r="AH1849" s="51">
        <f t="shared" si="650"/>
        <v>0</v>
      </c>
      <c r="AI1849" s="51">
        <f t="shared" si="651"/>
        <v>29.604711999999999</v>
      </c>
      <c r="AJ1849" s="51">
        <f t="shared" si="652"/>
        <v>35.931556999999998</v>
      </c>
      <c r="AK1849" s="51">
        <f t="shared" si="653"/>
        <v>32.209347000000001</v>
      </c>
      <c r="AL1849" s="51">
        <f t="shared" si="654"/>
        <v>31.620987</v>
      </c>
      <c r="AM1849" s="51">
        <f t="shared" si="655"/>
        <v>36.952976</v>
      </c>
      <c r="AN1849" s="51">
        <f t="shared" si="656"/>
        <v>28.136752999999999</v>
      </c>
      <c r="AO1849" s="51">
        <f t="shared" si="657"/>
        <v>28.482813</v>
      </c>
      <c r="AP1849" s="51">
        <f t="shared" si="658"/>
        <v>32.952477000000002</v>
      </c>
      <c r="AQ1849" s="51">
        <f t="shared" si="659"/>
        <v>38.875652000000002</v>
      </c>
      <c r="AR1849" s="51">
        <f t="shared" si="660"/>
        <v>40.183948999999998</v>
      </c>
      <c r="AS1849" s="51">
        <f t="shared" si="661"/>
        <v>38.471161000000002</v>
      </c>
      <c r="AT1849" s="51">
        <f t="shared" si="662"/>
        <v>39.038032999999999</v>
      </c>
      <c r="AU1849" s="51">
        <f t="shared" si="663"/>
        <v>38.713603999999997</v>
      </c>
      <c r="AV1849" s="51">
        <f t="shared" si="664"/>
        <v>41.345923999999997</v>
      </c>
      <c r="AY1849">
        <v>42229</v>
      </c>
      <c r="AZ1849">
        <v>42229</v>
      </c>
      <c r="BA1849" t="s">
        <v>29</v>
      </c>
      <c r="BB1849" s="1">
        <f t="shared" si="645"/>
        <v>42229</v>
      </c>
    </row>
    <row r="1850" spans="1:54">
      <c r="A1850" t="str">
        <f t="shared" si="665"/>
        <v>41752Leandro64</v>
      </c>
      <c r="B1850" s="50">
        <v>41752.620000000003</v>
      </c>
      <c r="C1850" s="44">
        <f t="shared" si="666"/>
        <v>41752</v>
      </c>
      <c r="D1850" s="45" t="s">
        <v>28</v>
      </c>
      <c r="E1850" s="42">
        <v>64</v>
      </c>
      <c r="G1850" s="49" t="e">
        <f>VLOOKUP(C1850,#REF!,2,0)</f>
        <v>#REF!</v>
      </c>
      <c r="I1850" s="39" t="s">
        <v>25</v>
      </c>
      <c r="J1850" s="39">
        <v>6.7100904882979435</v>
      </c>
      <c r="K1850" s="39">
        <v>38.716215636246979</v>
      </c>
      <c r="L1850" s="39">
        <v>32.655651188840409</v>
      </c>
      <c r="M1850" s="39">
        <v>4.1971041936655018</v>
      </c>
      <c r="N1850" s="39">
        <v>9.6918390548542828</v>
      </c>
      <c r="O1850" s="39">
        <v>42.271900535722438</v>
      </c>
      <c r="P1850" s="39">
        <v>48.56305306613595</v>
      </c>
      <c r="Q1850" s="39">
        <v>57.391604277226172</v>
      </c>
      <c r="R1850" s="39">
        <v>60.650179673091493</v>
      </c>
      <c r="S1850" s="39" t="s">
        <v>25</v>
      </c>
      <c r="T1850" s="39" t="s">
        <v>25</v>
      </c>
      <c r="U1850" s="39" t="s">
        <v>25</v>
      </c>
      <c r="V1850" s="39" t="s">
        <v>25</v>
      </c>
      <c r="W1850" s="39" t="s">
        <v>25</v>
      </c>
      <c r="X1850" s="39" t="s">
        <v>25</v>
      </c>
      <c r="AA1850">
        <f t="shared" si="646"/>
        <v>41995</v>
      </c>
      <c r="AB1850" t="str">
        <f t="shared" si="647"/>
        <v>41995Murilo/Kassio77</v>
      </c>
      <c r="AC1850" s="52">
        <v>41995</v>
      </c>
      <c r="AD1850" s="53" t="s">
        <v>20</v>
      </c>
      <c r="AE1850" s="54">
        <v>77</v>
      </c>
      <c r="AF1850" s="51" t="str">
        <f t="shared" si="648"/>
        <v/>
      </c>
      <c r="AG1850" s="51">
        <f t="shared" si="649"/>
        <v>0</v>
      </c>
      <c r="AH1850" s="51">
        <f t="shared" si="650"/>
        <v>0</v>
      </c>
      <c r="AI1850" s="51">
        <f t="shared" si="651"/>
        <v>27.930150999999999</v>
      </c>
      <c r="AJ1850" s="51">
        <f t="shared" si="652"/>
        <v>35.620097999999999</v>
      </c>
      <c r="AK1850" s="51">
        <f t="shared" si="653"/>
        <v>31.988050000000001</v>
      </c>
      <c r="AL1850" s="51">
        <f t="shared" si="654"/>
        <v>32.061729</v>
      </c>
      <c r="AM1850" s="51">
        <f t="shared" si="655"/>
        <v>36.087780000000002</v>
      </c>
      <c r="AN1850" s="51">
        <f t="shared" si="656"/>
        <v>25.250136999999999</v>
      </c>
      <c r="AO1850" s="51">
        <f t="shared" si="657"/>
        <v>27.519283000000001</v>
      </c>
      <c r="AP1850" s="51">
        <f t="shared" si="658"/>
        <v>34.387813999999999</v>
      </c>
      <c r="AQ1850" s="51">
        <f t="shared" si="659"/>
        <v>37.748286999999998</v>
      </c>
      <c r="AR1850" s="51">
        <f t="shared" si="660"/>
        <v>37.349601999999997</v>
      </c>
      <c r="AS1850" s="51">
        <f t="shared" si="661"/>
        <v>34.387813999999999</v>
      </c>
      <c r="AT1850" s="51">
        <f t="shared" si="662"/>
        <v>36.873905000000001</v>
      </c>
      <c r="AU1850" s="51">
        <f t="shared" si="663"/>
        <v>36.401234000000002</v>
      </c>
      <c r="AV1850" s="51">
        <f t="shared" si="664"/>
        <v>39.608974000000003</v>
      </c>
      <c r="AY1850">
        <v>42232</v>
      </c>
      <c r="AZ1850">
        <v>42232</v>
      </c>
      <c r="BA1850" t="s">
        <v>29</v>
      </c>
      <c r="BB1850" s="1">
        <f t="shared" si="645"/>
        <v>42232</v>
      </c>
    </row>
    <row r="1851" spans="1:54">
      <c r="A1851" t="str">
        <f t="shared" si="665"/>
        <v>41754Leandro64</v>
      </c>
      <c r="B1851" s="50">
        <v>41754.53</v>
      </c>
      <c r="C1851" s="44">
        <f t="shared" si="666"/>
        <v>41754</v>
      </c>
      <c r="D1851" s="45" t="s">
        <v>28</v>
      </c>
      <c r="E1851" s="42">
        <v>64</v>
      </c>
      <c r="G1851" s="49" t="e">
        <f>VLOOKUP(C1851,#REF!,2,0)</f>
        <v>#REF!</v>
      </c>
      <c r="I1851" s="39" t="s">
        <v>25</v>
      </c>
      <c r="J1851" s="39">
        <v>6.7412538142031426</v>
      </c>
      <c r="K1851" s="39">
        <v>39.203199785224641</v>
      </c>
      <c r="L1851" s="39">
        <v>32.730305529349842</v>
      </c>
      <c r="M1851" s="39">
        <v>4.0319692002883061</v>
      </c>
      <c r="N1851" s="39">
        <v>9.8476998752516032</v>
      </c>
      <c r="O1851" s="39">
        <v>42.101952095192772</v>
      </c>
      <c r="P1851" s="39">
        <v>48.56305306613595</v>
      </c>
      <c r="Q1851" s="39">
        <v>57.196064955755901</v>
      </c>
      <c r="R1851" s="39">
        <v>60.447281279842805</v>
      </c>
      <c r="S1851" s="39" t="s">
        <v>25</v>
      </c>
      <c r="T1851" s="39" t="s">
        <v>25</v>
      </c>
      <c r="U1851" s="39" t="s">
        <v>25</v>
      </c>
      <c r="V1851" s="39" t="s">
        <v>25</v>
      </c>
      <c r="W1851" s="39" t="s">
        <v>25</v>
      </c>
      <c r="X1851" s="39" t="s">
        <v>25</v>
      </c>
      <c r="AA1851">
        <f t="shared" si="646"/>
        <v>42001</v>
      </c>
      <c r="AB1851" t="str">
        <f t="shared" si="647"/>
        <v>42001Murilo/Kassio77</v>
      </c>
      <c r="AC1851" s="52">
        <v>42001</v>
      </c>
      <c r="AD1851" s="53" t="s">
        <v>20</v>
      </c>
      <c r="AE1851" s="54">
        <v>77</v>
      </c>
      <c r="AF1851" s="51" t="str">
        <f t="shared" si="648"/>
        <v/>
      </c>
      <c r="AG1851" s="51">
        <f t="shared" si="649"/>
        <v>0</v>
      </c>
      <c r="AH1851" s="51">
        <f t="shared" si="650"/>
        <v>0</v>
      </c>
      <c r="AI1851" s="51">
        <f t="shared" si="651"/>
        <v>23.394455000000001</v>
      </c>
      <c r="AJ1851" s="51">
        <f t="shared" si="652"/>
        <v>32.579844999999999</v>
      </c>
      <c r="AK1851" s="51">
        <f t="shared" si="653"/>
        <v>29.392672999999998</v>
      </c>
      <c r="AL1851" s="51">
        <f t="shared" si="654"/>
        <v>29.111183</v>
      </c>
      <c r="AM1851" s="51">
        <f t="shared" si="655"/>
        <v>34.235270999999997</v>
      </c>
      <c r="AN1851" s="51">
        <f t="shared" si="656"/>
        <v>22.957595999999999</v>
      </c>
      <c r="AO1851" s="51">
        <f t="shared" si="657"/>
        <v>26.105858000000001</v>
      </c>
      <c r="AP1851" s="51">
        <f t="shared" si="658"/>
        <v>33.177067000000001</v>
      </c>
      <c r="AQ1851" s="51">
        <f t="shared" si="659"/>
        <v>37.828285000000001</v>
      </c>
      <c r="AR1851" s="51">
        <f t="shared" si="660"/>
        <v>36.479773999999999</v>
      </c>
      <c r="AS1851" s="51">
        <f t="shared" si="661"/>
        <v>33.855441999999996</v>
      </c>
      <c r="AT1851" s="51">
        <f t="shared" si="662"/>
        <v>37.908324999999998</v>
      </c>
      <c r="AU1851" s="51">
        <f t="shared" si="663"/>
        <v>38.149062999999998</v>
      </c>
      <c r="AV1851" s="51">
        <f t="shared" si="664"/>
        <v>40.762917000000002</v>
      </c>
      <c r="AY1851">
        <v>42233</v>
      </c>
      <c r="AZ1851">
        <v>42233</v>
      </c>
      <c r="BA1851" t="s">
        <v>29</v>
      </c>
      <c r="BB1851" s="1">
        <f t="shared" si="645"/>
        <v>42233</v>
      </c>
    </row>
    <row r="1852" spans="1:54">
      <c r="A1852" t="str">
        <f t="shared" si="665"/>
        <v>41757Leandro64</v>
      </c>
      <c r="B1852" s="50">
        <v>41757.449999999997</v>
      </c>
      <c r="C1852" s="44">
        <f t="shared" si="666"/>
        <v>41757</v>
      </c>
      <c r="D1852" s="45" t="s">
        <v>28</v>
      </c>
      <c r="E1852" s="42">
        <v>64</v>
      </c>
      <c r="G1852" s="49" t="e">
        <f>VLOOKUP(C1852,#REF!,2,0)</f>
        <v>#REF!</v>
      </c>
      <c r="I1852" s="39" t="s">
        <v>25</v>
      </c>
      <c r="J1852" s="39">
        <v>3.5600884908462764</v>
      </c>
      <c r="K1852" s="39">
        <v>38.070880302387359</v>
      </c>
      <c r="L1852" s="39">
        <v>29.960630635232683</v>
      </c>
      <c r="M1852" s="39">
        <v>4.564766017232567</v>
      </c>
      <c r="N1852" s="39">
        <v>7.7938733777304021</v>
      </c>
      <c r="O1852" s="39">
        <v>40.764941093102841</v>
      </c>
      <c r="P1852" s="39">
        <v>47.397254424230226</v>
      </c>
      <c r="Q1852" s="39">
        <v>56.323439081285699</v>
      </c>
      <c r="R1852" s="39">
        <v>59.452584242577863</v>
      </c>
      <c r="S1852" s="39" t="s">
        <v>25</v>
      </c>
      <c r="T1852" s="39" t="s">
        <v>25</v>
      </c>
      <c r="U1852" s="39" t="s">
        <v>25</v>
      </c>
      <c r="V1852" s="39" t="s">
        <v>25</v>
      </c>
      <c r="W1852" s="39" t="s">
        <v>25</v>
      </c>
      <c r="X1852" s="39" t="s">
        <v>25</v>
      </c>
      <c r="AA1852">
        <f t="shared" si="646"/>
        <v>42010</v>
      </c>
      <c r="AB1852" t="str">
        <f t="shared" si="647"/>
        <v>42010Murilo/Kassio77</v>
      </c>
      <c r="AC1852" s="52">
        <v>42010</v>
      </c>
      <c r="AD1852" s="53" t="s">
        <v>20</v>
      </c>
      <c r="AE1852" s="54">
        <v>77</v>
      </c>
      <c r="AF1852" s="51" t="str">
        <f t="shared" si="648"/>
        <v/>
      </c>
      <c r="AG1852" s="51">
        <f t="shared" si="649"/>
        <v>0</v>
      </c>
      <c r="AH1852" s="51">
        <f t="shared" si="650"/>
        <v>0</v>
      </c>
      <c r="AI1852" s="51">
        <f t="shared" si="651"/>
        <v>31.255997000000001</v>
      </c>
      <c r="AJ1852" s="51">
        <f t="shared" si="652"/>
        <v>36.166004000000001</v>
      </c>
      <c r="AK1852" s="51">
        <f t="shared" si="653"/>
        <v>33.027275000000003</v>
      </c>
      <c r="AL1852" s="51">
        <f t="shared" si="654"/>
        <v>35.078319999999998</v>
      </c>
      <c r="AM1852" s="51">
        <f t="shared" si="655"/>
        <v>38.229481</v>
      </c>
      <c r="AN1852" s="51">
        <f t="shared" si="656"/>
        <v>28.831005000000001</v>
      </c>
      <c r="AO1852" s="51">
        <f t="shared" si="657"/>
        <v>30.317093</v>
      </c>
      <c r="AP1852" s="51">
        <f t="shared" si="658"/>
        <v>38.068714</v>
      </c>
      <c r="AQ1852" s="51">
        <f t="shared" si="659"/>
        <v>41.429546000000002</v>
      </c>
      <c r="AR1852" s="51">
        <f t="shared" si="660"/>
        <v>41.76482</v>
      </c>
      <c r="AS1852" s="51">
        <f t="shared" si="661"/>
        <v>38.229481</v>
      </c>
      <c r="AT1852" s="51">
        <f t="shared" si="662"/>
        <v>41.262374999999999</v>
      </c>
      <c r="AU1852" s="51">
        <f t="shared" si="663"/>
        <v>40.019249000000002</v>
      </c>
      <c r="AV1852" s="51">
        <f t="shared" si="664"/>
        <v>42.608719000000001</v>
      </c>
      <c r="AY1852">
        <v>42235</v>
      </c>
      <c r="AZ1852">
        <v>42235</v>
      </c>
      <c r="BA1852" t="s">
        <v>29</v>
      </c>
      <c r="BB1852" s="1">
        <f t="shared" si="645"/>
        <v>42235</v>
      </c>
    </row>
    <row r="1853" spans="1:54">
      <c r="A1853" t="str">
        <f t="shared" si="665"/>
        <v>41759Leandro64</v>
      </c>
      <c r="B1853" s="50">
        <v>41759.550000000003</v>
      </c>
      <c r="C1853" s="44">
        <f t="shared" si="666"/>
        <v>41759</v>
      </c>
      <c r="D1853" s="45" t="s">
        <v>28</v>
      </c>
      <c r="E1853" s="42">
        <v>64</v>
      </c>
      <c r="G1853" s="49" t="e">
        <f>VLOOKUP(C1853,#REF!,2,0)</f>
        <v>#REF!</v>
      </c>
      <c r="I1853" s="39" t="s">
        <v>25</v>
      </c>
      <c r="J1853" s="39">
        <v>5.2712454398104489</v>
      </c>
      <c r="K1853" s="39">
        <v>35.621907547734033</v>
      </c>
      <c r="L1853" s="39">
        <v>29.606934460499193</v>
      </c>
      <c r="M1853" s="39">
        <v>3.7808716603235712</v>
      </c>
      <c r="N1853" s="39">
        <v>9.3475680644260173</v>
      </c>
      <c r="O1853" s="39">
        <v>41.098304169108744</v>
      </c>
      <c r="P1853" s="39">
        <v>47.038143186449069</v>
      </c>
      <c r="Q1853" s="39">
        <v>55.549192838688597</v>
      </c>
      <c r="R1853" s="39">
        <v>58.861856336628392</v>
      </c>
      <c r="S1853" s="39" t="s">
        <v>25</v>
      </c>
      <c r="T1853" s="39" t="s">
        <v>25</v>
      </c>
      <c r="U1853" s="39" t="s">
        <v>25</v>
      </c>
      <c r="V1853" s="39" t="s">
        <v>25</v>
      </c>
      <c r="W1853" s="39" t="s">
        <v>25</v>
      </c>
      <c r="X1853" s="39" t="s">
        <v>25</v>
      </c>
      <c r="AA1853">
        <f t="shared" si="646"/>
        <v>42012</v>
      </c>
      <c r="AB1853" t="str">
        <f t="shared" si="647"/>
        <v>42012Murilo/Kassio77</v>
      </c>
      <c r="AC1853" s="52">
        <v>42012</v>
      </c>
      <c r="AD1853" s="53" t="s">
        <v>20</v>
      </c>
      <c r="AE1853" s="54">
        <v>77</v>
      </c>
      <c r="AF1853" s="51" t="str">
        <f t="shared" si="648"/>
        <v/>
      </c>
      <c r="AG1853" s="51">
        <f t="shared" si="649"/>
        <v>0</v>
      </c>
      <c r="AH1853" s="51">
        <f t="shared" si="650"/>
        <v>0</v>
      </c>
      <c r="AI1853" s="51">
        <f t="shared" si="651"/>
        <v>27.315038999999999</v>
      </c>
      <c r="AJ1853" s="51">
        <f t="shared" si="652"/>
        <v>32.728637999999997</v>
      </c>
      <c r="AK1853" s="51">
        <f t="shared" si="653"/>
        <v>29.959826</v>
      </c>
      <c r="AL1853" s="51">
        <f t="shared" si="654"/>
        <v>29.322168000000001</v>
      </c>
      <c r="AM1853" s="51">
        <f t="shared" si="655"/>
        <v>34.387813999999999</v>
      </c>
      <c r="AN1853" s="51">
        <f t="shared" si="656"/>
        <v>25.315441</v>
      </c>
      <c r="AO1853" s="51">
        <f t="shared" si="657"/>
        <v>26.438934</v>
      </c>
      <c r="AP1853" s="51">
        <f t="shared" si="658"/>
        <v>31.988050000000001</v>
      </c>
      <c r="AQ1853" s="51">
        <f t="shared" si="659"/>
        <v>37.908324999999998</v>
      </c>
      <c r="AR1853" s="51">
        <f t="shared" si="660"/>
        <v>37.828285000000001</v>
      </c>
      <c r="AS1853" s="51">
        <f t="shared" si="661"/>
        <v>35.001258999999997</v>
      </c>
      <c r="AT1853" s="51">
        <f t="shared" si="662"/>
        <v>36.637206999999997</v>
      </c>
      <c r="AU1853" s="51">
        <f t="shared" si="663"/>
        <v>37.42915</v>
      </c>
      <c r="AV1853" s="51">
        <f t="shared" si="664"/>
        <v>39.937035000000002</v>
      </c>
      <c r="AY1853">
        <v>42241</v>
      </c>
      <c r="AZ1853">
        <v>42241</v>
      </c>
      <c r="BA1853" t="s">
        <v>29</v>
      </c>
      <c r="BB1853" s="1">
        <f t="shared" si="645"/>
        <v>42241</v>
      </c>
    </row>
    <row r="1854" spans="1:54">
      <c r="A1854" t="str">
        <f t="shared" si="665"/>
        <v>41760Leandro64</v>
      </c>
      <c r="B1854" s="50">
        <v>41760.410000000003</v>
      </c>
      <c r="C1854" s="44">
        <f t="shared" si="666"/>
        <v>41760</v>
      </c>
      <c r="D1854" s="45" t="s">
        <v>28</v>
      </c>
      <c r="E1854" s="42">
        <v>64</v>
      </c>
      <c r="G1854" s="49" t="e">
        <f>VLOOKUP(C1854,#REF!,2,0)</f>
        <v>#REF!</v>
      </c>
      <c r="I1854" s="39" t="s">
        <v>25</v>
      </c>
      <c r="J1854" s="39">
        <v>5.1896650235950004</v>
      </c>
      <c r="K1854" s="39">
        <v>34.927264218259175</v>
      </c>
      <c r="L1854" s="39">
        <v>29.253310661859192</v>
      </c>
      <c r="M1854" s="39">
        <v>3.7358651503338223</v>
      </c>
      <c r="N1854" s="39">
        <v>8.6775481897434705</v>
      </c>
      <c r="O1854" s="39">
        <v>40.681883767285562</v>
      </c>
      <c r="P1854" s="39">
        <v>46.772054744803505</v>
      </c>
      <c r="Q1854" s="39">
        <v>55.16683880666173</v>
      </c>
      <c r="R1854" s="39">
        <v>58.174240373807038</v>
      </c>
      <c r="S1854" s="39" t="s">
        <v>25</v>
      </c>
      <c r="T1854" s="39" t="s">
        <v>25</v>
      </c>
      <c r="U1854" s="39" t="s">
        <v>25</v>
      </c>
      <c r="V1854" s="39" t="s">
        <v>25</v>
      </c>
      <c r="W1854" s="39" t="s">
        <v>25</v>
      </c>
      <c r="X1854" s="39" t="s">
        <v>25</v>
      </c>
      <c r="AA1854">
        <f t="shared" si="646"/>
        <v>42016</v>
      </c>
      <c r="AB1854" t="str">
        <f t="shared" si="647"/>
        <v>42016Murilo/Kassio77</v>
      </c>
      <c r="AC1854" s="52">
        <v>42016</v>
      </c>
      <c r="AD1854" s="53" t="s">
        <v>20</v>
      </c>
      <c r="AE1854" s="54">
        <v>77</v>
      </c>
      <c r="AF1854" s="51" t="str">
        <f t="shared" si="648"/>
        <v/>
      </c>
      <c r="AG1854" s="51">
        <f t="shared" si="649"/>
        <v>0</v>
      </c>
      <c r="AH1854" s="51">
        <f t="shared" si="650"/>
        <v>0</v>
      </c>
      <c r="AI1854" s="51">
        <f t="shared" si="651"/>
        <v>20.956261000000001</v>
      </c>
      <c r="AJ1854" s="51">
        <f t="shared" si="652"/>
        <v>28.831005000000001</v>
      </c>
      <c r="AK1854" s="51">
        <f t="shared" si="653"/>
        <v>26.039528000000001</v>
      </c>
      <c r="AL1854" s="51">
        <f t="shared" si="654"/>
        <v>25.709078000000002</v>
      </c>
      <c r="AM1854" s="51">
        <f t="shared" si="655"/>
        <v>29.041008000000001</v>
      </c>
      <c r="AN1854" s="51">
        <f t="shared" si="656"/>
        <v>21.372751000000001</v>
      </c>
      <c r="AO1854" s="51">
        <f t="shared" si="657"/>
        <v>23.583013999999999</v>
      </c>
      <c r="AP1854" s="51">
        <f t="shared" si="658"/>
        <v>29.604711999999999</v>
      </c>
      <c r="AQ1854" s="51">
        <f t="shared" si="659"/>
        <v>35.078319999999998</v>
      </c>
      <c r="AR1854" s="51">
        <f t="shared" si="660"/>
        <v>34.693863</v>
      </c>
      <c r="AS1854" s="51">
        <f t="shared" si="661"/>
        <v>33.177067000000001</v>
      </c>
      <c r="AT1854" s="51">
        <f t="shared" si="662"/>
        <v>32.654209000000002</v>
      </c>
      <c r="AU1854" s="51">
        <f t="shared" si="663"/>
        <v>35.310035999999997</v>
      </c>
      <c r="AV1854" s="51">
        <f t="shared" si="664"/>
        <v>38.149062999999998</v>
      </c>
      <c r="AY1854">
        <v>42242</v>
      </c>
      <c r="AZ1854">
        <v>42242</v>
      </c>
      <c r="BA1854" t="s">
        <v>29</v>
      </c>
      <c r="BB1854" s="1">
        <f t="shared" si="645"/>
        <v>42242</v>
      </c>
    </row>
    <row r="1855" spans="1:54">
      <c r="A1855" t="str">
        <f t="shared" si="665"/>
        <v>41764Leandro64</v>
      </c>
      <c r="B1855" s="50">
        <v>41764.449999999997</v>
      </c>
      <c r="C1855" s="44">
        <f t="shared" si="666"/>
        <v>41764</v>
      </c>
      <c r="D1855" s="45" t="s">
        <v>28</v>
      </c>
      <c r="E1855" s="42">
        <v>64</v>
      </c>
      <c r="G1855" s="49" t="e">
        <f>VLOOKUP(C1855,#REF!,2,0)</f>
        <v>#REF!</v>
      </c>
      <c r="I1855" s="39" t="s">
        <v>25</v>
      </c>
      <c r="J1855" s="39">
        <v>3.7358651503338223</v>
      </c>
      <c r="K1855" s="39">
        <v>30.822613260455196</v>
      </c>
      <c r="L1855" s="39">
        <v>26.307862303285166</v>
      </c>
      <c r="M1855" s="39">
        <v>3.3059257058445808</v>
      </c>
      <c r="N1855" s="39">
        <v>8.4240600022325527</v>
      </c>
      <c r="O1855" s="39">
        <v>40.18604458417505</v>
      </c>
      <c r="P1855" s="39">
        <v>46.242758163470569</v>
      </c>
      <c r="Q1855" s="39">
        <v>53.9302216615406</v>
      </c>
      <c r="R1855" s="39">
        <v>57.487396727656318</v>
      </c>
      <c r="S1855" s="39" t="s">
        <v>25</v>
      </c>
      <c r="T1855" s="39" t="s">
        <v>25</v>
      </c>
      <c r="U1855" s="39" t="s">
        <v>25</v>
      </c>
      <c r="V1855" s="39" t="s">
        <v>25</v>
      </c>
      <c r="W1855" s="39" t="s">
        <v>25</v>
      </c>
      <c r="X1855" s="39" t="s">
        <v>25</v>
      </c>
      <c r="AA1855">
        <f t="shared" si="646"/>
        <v>42020</v>
      </c>
      <c r="AB1855" t="str">
        <f t="shared" si="647"/>
        <v>42020Murilo/Kassio77</v>
      </c>
      <c r="AC1855" s="52">
        <v>42020</v>
      </c>
      <c r="AD1855" s="53" t="s">
        <v>20</v>
      </c>
      <c r="AE1855" s="54">
        <v>77</v>
      </c>
      <c r="AF1855" s="51" t="str">
        <f t="shared" si="648"/>
        <v/>
      </c>
      <c r="AG1855" s="51">
        <f t="shared" si="649"/>
        <v>0</v>
      </c>
      <c r="AH1855" s="51">
        <f t="shared" si="650"/>
        <v>0</v>
      </c>
      <c r="AI1855" s="51">
        <f t="shared" si="651"/>
        <v>14.492557</v>
      </c>
      <c r="AJ1855" s="51">
        <f t="shared" si="652"/>
        <v>22.895551999999999</v>
      </c>
      <c r="AK1855" s="51">
        <f t="shared" si="653"/>
        <v>20.897102</v>
      </c>
      <c r="AL1855" s="51">
        <f t="shared" si="654"/>
        <v>19.962803000000001</v>
      </c>
      <c r="AM1855" s="51">
        <f t="shared" si="655"/>
        <v>23.520077000000001</v>
      </c>
      <c r="AN1855" s="51">
        <f t="shared" si="656"/>
        <v>16.977198000000001</v>
      </c>
      <c r="AO1855" s="51">
        <f t="shared" si="657"/>
        <v>20.368765</v>
      </c>
      <c r="AP1855" s="51">
        <f t="shared" si="658"/>
        <v>26.039528000000001</v>
      </c>
      <c r="AQ1855" s="51">
        <f t="shared" si="659"/>
        <v>32.061729</v>
      </c>
      <c r="AR1855" s="51">
        <f t="shared" si="660"/>
        <v>30.965553</v>
      </c>
      <c r="AS1855" s="51">
        <f t="shared" si="661"/>
        <v>29.251740000000002</v>
      </c>
      <c r="AT1855" s="51">
        <f t="shared" si="662"/>
        <v>32.952477000000002</v>
      </c>
      <c r="AU1855" s="51">
        <f t="shared" si="663"/>
        <v>35.697848999999998</v>
      </c>
      <c r="AV1855" s="51">
        <f t="shared" si="664"/>
        <v>37.111370000000001</v>
      </c>
      <c r="AY1855">
        <v>42245</v>
      </c>
      <c r="AZ1855">
        <v>42245</v>
      </c>
      <c r="BA1855" t="s">
        <v>29</v>
      </c>
      <c r="BB1855" s="1">
        <f t="shared" si="645"/>
        <v>42245</v>
      </c>
    </row>
    <row r="1856" spans="1:54">
      <c r="A1856" t="str">
        <f t="shared" si="665"/>
        <v>41766Leandro64</v>
      </c>
      <c r="B1856" s="50">
        <v>41766.53</v>
      </c>
      <c r="C1856" s="44">
        <f t="shared" si="666"/>
        <v>41766</v>
      </c>
      <c r="D1856" s="45" t="s">
        <v>28</v>
      </c>
      <c r="E1856" s="42">
        <v>64</v>
      </c>
      <c r="G1856" s="49" t="e">
        <f>VLOOKUP(C1856,#REF!,2,0)</f>
        <v>#REF!</v>
      </c>
      <c r="I1856" s="39" t="s">
        <v>25</v>
      </c>
      <c r="J1856" s="39">
        <v>2.1527159097672484</v>
      </c>
      <c r="K1856" s="39">
        <v>28.415603015260945</v>
      </c>
      <c r="L1856" s="39">
        <v>24.026629437252215</v>
      </c>
      <c r="M1856" s="39">
        <v>3.1030370246297885</v>
      </c>
      <c r="N1856" s="39">
        <v>8.4966751428785336</v>
      </c>
      <c r="O1856" s="39">
        <v>39.527851834913129</v>
      </c>
      <c r="P1856" s="39">
        <v>45.62766285651437</v>
      </c>
      <c r="Q1856" s="39">
        <v>52.984084801400833</v>
      </c>
      <c r="R1856" s="39">
        <v>56.517142923761206</v>
      </c>
      <c r="S1856" s="39" t="s">
        <v>25</v>
      </c>
      <c r="T1856" s="39" t="s">
        <v>25</v>
      </c>
      <c r="U1856" s="39" t="s">
        <v>25</v>
      </c>
      <c r="V1856" s="39" t="s">
        <v>25</v>
      </c>
      <c r="W1856" s="39" t="s">
        <v>25</v>
      </c>
      <c r="X1856" s="39" t="s">
        <v>25</v>
      </c>
      <c r="AA1856">
        <f t="shared" si="646"/>
        <v>42023</v>
      </c>
      <c r="AB1856" t="str">
        <f t="shared" si="647"/>
        <v>42023Murilo/Kassio77</v>
      </c>
      <c r="AC1856" s="52">
        <v>42023</v>
      </c>
      <c r="AD1856" s="53" t="s">
        <v>20</v>
      </c>
      <c r="AE1856" s="54">
        <v>77</v>
      </c>
      <c r="AF1856" s="51" t="str">
        <f t="shared" si="648"/>
        <v/>
      </c>
      <c r="AG1856" s="51">
        <f t="shared" si="649"/>
        <v>0</v>
      </c>
      <c r="AH1856" s="51">
        <f t="shared" si="650"/>
        <v>0</v>
      </c>
      <c r="AI1856" s="51">
        <f t="shared" si="651"/>
        <v>14.444074000000001</v>
      </c>
      <c r="AJ1856" s="51">
        <f t="shared" si="652"/>
        <v>21.372751000000001</v>
      </c>
      <c r="AK1856" s="51">
        <f t="shared" si="653"/>
        <v>18.994947</v>
      </c>
      <c r="AL1856" s="51">
        <f t="shared" si="654"/>
        <v>20.020527000000001</v>
      </c>
      <c r="AM1856" s="51">
        <f t="shared" si="655"/>
        <v>21.914597000000001</v>
      </c>
      <c r="AN1856" s="51">
        <f t="shared" si="656"/>
        <v>14.687381999999999</v>
      </c>
      <c r="AO1856" s="51">
        <f t="shared" si="657"/>
        <v>18.548376000000001</v>
      </c>
      <c r="AP1856" s="51">
        <f t="shared" si="658"/>
        <v>24.730868999999998</v>
      </c>
      <c r="AQ1856" s="51">
        <f t="shared" si="659"/>
        <v>29.604711999999999</v>
      </c>
      <c r="AR1856" s="51">
        <f t="shared" si="660"/>
        <v>28.621839999999999</v>
      </c>
      <c r="AS1856" s="51">
        <f t="shared" si="661"/>
        <v>26.774146999999999</v>
      </c>
      <c r="AT1856" s="51">
        <f t="shared" si="662"/>
        <v>31.620987</v>
      </c>
      <c r="AU1856" s="51">
        <f t="shared" si="663"/>
        <v>32.877800000000001</v>
      </c>
      <c r="AV1856" s="51">
        <f t="shared" si="664"/>
        <v>35.387413000000002</v>
      </c>
      <c r="AY1856">
        <v>42247</v>
      </c>
      <c r="AZ1856">
        <v>42247</v>
      </c>
      <c r="BA1856" t="s">
        <v>29</v>
      </c>
      <c r="BB1856" s="1">
        <f t="shared" si="645"/>
        <v>42247</v>
      </c>
    </row>
    <row r="1857" spans="1:54">
      <c r="A1857" t="str">
        <f t="shared" si="665"/>
        <v>41767Leandro64</v>
      </c>
      <c r="B1857" s="50">
        <v>41767.339999999997</v>
      </c>
      <c r="C1857" s="44">
        <f t="shared" si="666"/>
        <v>41767</v>
      </c>
      <c r="D1857" s="45" t="s">
        <v>28</v>
      </c>
      <c r="E1857" s="42">
        <v>64</v>
      </c>
      <c r="G1857" s="49" t="e">
        <f>VLOOKUP(C1857,#REF!,2,0)</f>
        <v>#REF!</v>
      </c>
      <c r="I1857" s="39" t="s">
        <v>25</v>
      </c>
      <c r="J1857" s="39">
        <v>4.4401831498400677</v>
      </c>
      <c r="K1857" s="39">
        <v>28.902522043260518</v>
      </c>
      <c r="L1857" s="39">
        <v>24.219183387553727</v>
      </c>
      <c r="M1857" s="39">
        <v>2.9461209933709314</v>
      </c>
      <c r="N1857" s="39">
        <v>8.531918142007731</v>
      </c>
      <c r="O1857" s="39">
        <v>39.122284404032307</v>
      </c>
      <c r="P1857" s="39">
        <v>45.366940983273587</v>
      </c>
      <c r="Q1857" s="39">
        <v>52.798567927326744</v>
      </c>
      <c r="R1857" s="39">
        <v>56.706877962207557</v>
      </c>
      <c r="S1857" s="39" t="s">
        <v>25</v>
      </c>
      <c r="T1857" s="39" t="s">
        <v>25</v>
      </c>
      <c r="U1857" s="39" t="s">
        <v>25</v>
      </c>
      <c r="V1857" s="39" t="s">
        <v>25</v>
      </c>
      <c r="W1857" s="39" t="s">
        <v>25</v>
      </c>
      <c r="X1857" s="39" t="s">
        <v>25</v>
      </c>
      <c r="AA1857">
        <f t="shared" si="646"/>
        <v>42025</v>
      </c>
      <c r="AB1857" t="str">
        <f t="shared" si="647"/>
        <v>42025Murilo/Kassio77</v>
      </c>
      <c r="AC1857" s="52">
        <v>42025</v>
      </c>
      <c r="AD1857" s="53" t="s">
        <v>20</v>
      </c>
      <c r="AE1857" s="54">
        <v>77</v>
      </c>
      <c r="AF1857" s="51" t="str">
        <f t="shared" si="648"/>
        <v/>
      </c>
      <c r="AG1857" s="51">
        <f t="shared" si="649"/>
        <v>0</v>
      </c>
      <c r="AH1857" s="51">
        <f t="shared" si="650"/>
        <v>0</v>
      </c>
      <c r="AI1857" s="51">
        <f t="shared" si="651"/>
        <v>19.504138999999999</v>
      </c>
      <c r="AJ1857" s="51">
        <f t="shared" si="652"/>
        <v>25.973248999999999</v>
      </c>
      <c r="AK1857" s="51">
        <f t="shared" si="653"/>
        <v>25.840996000000001</v>
      </c>
      <c r="AL1857" s="51">
        <f t="shared" si="654"/>
        <v>24.153390999999999</v>
      </c>
      <c r="AM1857" s="51">
        <f t="shared" si="655"/>
        <v>27.043897999999999</v>
      </c>
      <c r="AN1857" s="51">
        <f t="shared" si="656"/>
        <v>15.784326999999999</v>
      </c>
      <c r="AO1857" s="51">
        <f t="shared" si="657"/>
        <v>17.349615</v>
      </c>
      <c r="AP1857" s="51">
        <f t="shared" si="658"/>
        <v>23.019756000000001</v>
      </c>
      <c r="AQ1857" s="51">
        <f t="shared" si="659"/>
        <v>27.998936</v>
      </c>
      <c r="AR1857" s="51">
        <f t="shared" si="660"/>
        <v>27.724340000000002</v>
      </c>
      <c r="AS1857" s="51">
        <f t="shared" si="661"/>
        <v>27.043897999999999</v>
      </c>
      <c r="AT1857" s="51">
        <f t="shared" si="662"/>
        <v>28.831005000000001</v>
      </c>
      <c r="AU1857" s="51">
        <f t="shared" si="663"/>
        <v>32.654209000000002</v>
      </c>
      <c r="AV1857" s="51">
        <f t="shared" si="664"/>
        <v>35.853580000000001</v>
      </c>
      <c r="AY1857">
        <v>42249</v>
      </c>
      <c r="AZ1857">
        <v>42249</v>
      </c>
      <c r="BA1857" t="s">
        <v>29</v>
      </c>
      <c r="BB1857" s="1">
        <f t="shared" si="645"/>
        <v>42249</v>
      </c>
    </row>
    <row r="1858" spans="1:54">
      <c r="A1858" t="str">
        <f t="shared" si="665"/>
        <v>41768Leandro64</v>
      </c>
      <c r="B1858" s="50">
        <v>41768.54</v>
      </c>
      <c r="C1858" s="44">
        <f t="shared" si="666"/>
        <v>41768</v>
      </c>
      <c r="D1858" s="45" t="s">
        <v>28</v>
      </c>
      <c r="E1858" s="42">
        <v>64</v>
      </c>
      <c r="G1858" s="49" t="e">
        <f>VLOOKUP(C1858,#REF!,2,0)</f>
        <v>#REF!</v>
      </c>
      <c r="I1858" s="39" t="s">
        <v>25</v>
      </c>
      <c r="J1858" s="39">
        <v>3.9398181136124379</v>
      </c>
      <c r="K1858" s="39">
        <v>29.606934460499193</v>
      </c>
      <c r="L1858" s="39">
        <v>23.774625204109729</v>
      </c>
      <c r="M1858" s="39">
        <v>3.1228768751835578</v>
      </c>
      <c r="N1858" s="39">
        <v>8.1048942745698174</v>
      </c>
      <c r="O1858" s="39">
        <v>39.038169431670951</v>
      </c>
      <c r="P1858" s="39">
        <v>45.103429798259462</v>
      </c>
      <c r="Q1858" s="39">
        <v>52.142865145086766</v>
      </c>
      <c r="R1858" s="39">
        <v>56.22472211651553</v>
      </c>
      <c r="S1858" s="39" t="s">
        <v>25</v>
      </c>
      <c r="T1858" s="39" t="s">
        <v>25</v>
      </c>
      <c r="U1858" s="39" t="s">
        <v>25</v>
      </c>
      <c r="V1858" s="39" t="s">
        <v>25</v>
      </c>
      <c r="W1858" s="39" t="s">
        <v>25</v>
      </c>
      <c r="X1858" s="39" t="s">
        <v>25</v>
      </c>
      <c r="AA1858">
        <f t="shared" si="646"/>
        <v>42031</v>
      </c>
      <c r="AB1858" t="str">
        <f t="shared" si="647"/>
        <v>42031Murilo/Kassio77</v>
      </c>
      <c r="AC1858" s="52">
        <v>42031</v>
      </c>
      <c r="AD1858" s="53" t="s">
        <v>20</v>
      </c>
      <c r="AE1858" s="54">
        <v>77</v>
      </c>
      <c r="AF1858" s="51" t="str">
        <f t="shared" si="648"/>
        <v/>
      </c>
      <c r="AG1858" s="51">
        <f t="shared" si="649"/>
        <v>0</v>
      </c>
      <c r="AH1858" s="51">
        <f t="shared" si="650"/>
        <v>0</v>
      </c>
      <c r="AI1858" s="51">
        <f t="shared" si="651"/>
        <v>26.774146999999999</v>
      </c>
      <c r="AJ1858" s="51">
        <f t="shared" si="652"/>
        <v>32.728637999999997</v>
      </c>
      <c r="AK1858" s="51">
        <f t="shared" si="653"/>
        <v>30.460581000000001</v>
      </c>
      <c r="AL1858" s="51">
        <f t="shared" si="654"/>
        <v>30.388791999999999</v>
      </c>
      <c r="AM1858" s="51">
        <f t="shared" si="655"/>
        <v>35.078319999999998</v>
      </c>
      <c r="AN1858" s="51">
        <f t="shared" si="656"/>
        <v>24.409174</v>
      </c>
      <c r="AO1858" s="51">
        <f t="shared" si="657"/>
        <v>26.438934</v>
      </c>
      <c r="AP1858" s="51">
        <f t="shared" si="658"/>
        <v>34.540657000000003</v>
      </c>
      <c r="AQ1858" s="51">
        <f t="shared" si="659"/>
        <v>38.713603999999997</v>
      </c>
      <c r="AR1858" s="51">
        <f t="shared" si="660"/>
        <v>38.068714</v>
      </c>
      <c r="AS1858" s="51">
        <f t="shared" si="661"/>
        <v>34.235270999999997</v>
      </c>
      <c r="AT1858" s="51">
        <f t="shared" si="662"/>
        <v>37.349601999999997</v>
      </c>
      <c r="AU1858" s="51">
        <f t="shared" si="663"/>
        <v>37.270088000000001</v>
      </c>
      <c r="AV1858" s="51">
        <f t="shared" si="664"/>
        <v>40.679943000000002</v>
      </c>
      <c r="AY1858">
        <v>42252</v>
      </c>
      <c r="AZ1858">
        <v>42252</v>
      </c>
      <c r="BA1858" t="s">
        <v>29</v>
      </c>
      <c r="BB1858" s="1">
        <f t="shared" si="645"/>
        <v>42252</v>
      </c>
    </row>
    <row r="1859" spans="1:54">
      <c r="A1859" t="str">
        <f t="shared" si="665"/>
        <v>41771Leandro64</v>
      </c>
      <c r="B1859" s="50">
        <v>41771.74</v>
      </c>
      <c r="C1859" s="44">
        <f t="shared" si="666"/>
        <v>41771</v>
      </c>
      <c r="D1859" s="45" t="s">
        <v>28</v>
      </c>
      <c r="E1859" s="42">
        <v>64</v>
      </c>
      <c r="G1859" s="49" t="e">
        <f>VLOOKUP(C1859,#REF!,2,0)</f>
        <v>#REF!</v>
      </c>
      <c r="I1859" s="39" t="s">
        <v>25</v>
      </c>
      <c r="J1859" s="39">
        <v>2.1527159097672484</v>
      </c>
      <c r="K1859" s="39">
        <v>27.453045764058597</v>
      </c>
      <c r="L1859" s="39">
        <v>21.915785078891329</v>
      </c>
      <c r="M1859" s="39">
        <v>2.6830740970857607</v>
      </c>
      <c r="N1859" s="39">
        <v>7.4553047464915361</v>
      </c>
      <c r="O1859" s="39">
        <v>37.351232876159472</v>
      </c>
      <c r="P1859" s="39">
        <v>43.634309424371743</v>
      </c>
      <c r="Q1859" s="39">
        <v>50.751397222532411</v>
      </c>
      <c r="R1859" s="39">
        <v>54.879111878464975</v>
      </c>
      <c r="S1859" s="39" t="s">
        <v>25</v>
      </c>
      <c r="T1859" s="39" t="s">
        <v>25</v>
      </c>
      <c r="U1859" s="39" t="s">
        <v>25</v>
      </c>
      <c r="V1859" s="39" t="s">
        <v>25</v>
      </c>
      <c r="W1859" s="39" t="s">
        <v>25</v>
      </c>
      <c r="X1859" s="39" t="s">
        <v>25</v>
      </c>
      <c r="AA1859">
        <f t="shared" si="646"/>
        <v>42033</v>
      </c>
      <c r="AB1859" t="str">
        <f t="shared" si="647"/>
        <v>42033Murilo/Kassio77</v>
      </c>
      <c r="AC1859" s="52">
        <v>42033</v>
      </c>
      <c r="AD1859" s="53" t="s">
        <v>20</v>
      </c>
      <c r="AE1859" s="54">
        <v>77</v>
      </c>
      <c r="AF1859" s="51" t="str">
        <f t="shared" si="648"/>
        <v/>
      </c>
      <c r="AG1859" s="51">
        <f t="shared" si="649"/>
        <v>0</v>
      </c>
      <c r="AH1859" s="51">
        <f t="shared" si="650"/>
        <v>0</v>
      </c>
      <c r="AI1859" s="51">
        <f t="shared" si="651"/>
        <v>27.724340000000002</v>
      </c>
      <c r="AJ1859" s="51">
        <f t="shared" si="652"/>
        <v>35.078319999999998</v>
      </c>
      <c r="AK1859" s="51">
        <f t="shared" si="653"/>
        <v>33.027275000000003</v>
      </c>
      <c r="AL1859" s="51">
        <f t="shared" si="654"/>
        <v>32.209347000000001</v>
      </c>
      <c r="AM1859" s="51">
        <f t="shared" si="655"/>
        <v>36.322754000000003</v>
      </c>
      <c r="AN1859" s="51">
        <f t="shared" si="656"/>
        <v>24.860174000000001</v>
      </c>
      <c r="AO1859" s="51">
        <f t="shared" si="657"/>
        <v>26.706914999999999</v>
      </c>
      <c r="AP1859" s="51">
        <f t="shared" si="658"/>
        <v>31.620987</v>
      </c>
      <c r="AQ1859" s="51">
        <f t="shared" si="659"/>
        <v>35.775677000000002</v>
      </c>
      <c r="AR1859" s="51">
        <f t="shared" si="660"/>
        <v>35.620097999999999</v>
      </c>
      <c r="AS1859" s="51">
        <f t="shared" si="661"/>
        <v>32.135517</v>
      </c>
      <c r="AT1859" s="51">
        <f t="shared" si="662"/>
        <v>36.087780000000002</v>
      </c>
      <c r="AU1859" s="51">
        <f t="shared" si="663"/>
        <v>36.873905000000001</v>
      </c>
      <c r="AV1859" s="51">
        <f t="shared" si="664"/>
        <v>40.101554999999998</v>
      </c>
      <c r="AY1859">
        <v>42257</v>
      </c>
      <c r="AZ1859">
        <v>42257</v>
      </c>
      <c r="BA1859" t="s">
        <v>29</v>
      </c>
      <c r="BB1859" s="1">
        <f t="shared" ref="BB1859:BB1922" si="667">DATE(YEAR(AZ1859),MONTH(AZ1859),DAY(AZ1859))</f>
        <v>42257</v>
      </c>
    </row>
    <row r="1860" spans="1:54">
      <c r="A1860" t="str">
        <f t="shared" si="665"/>
        <v>41773Leandro64</v>
      </c>
      <c r="B1860" s="50">
        <v>41773.54</v>
      </c>
      <c r="C1860" s="44">
        <f t="shared" si="666"/>
        <v>41773</v>
      </c>
      <c r="D1860" s="45" t="s">
        <v>28</v>
      </c>
      <c r="E1860" s="42">
        <v>64</v>
      </c>
      <c r="G1860" s="49" t="e">
        <f>VLOOKUP(C1860,#REF!,2,0)</f>
        <v>#REF!</v>
      </c>
      <c r="I1860" s="39" t="s">
        <v>25</v>
      </c>
      <c r="J1860" s="39">
        <v>0.87106360492597967</v>
      </c>
      <c r="K1860" s="39">
        <v>26.173788070111378</v>
      </c>
      <c r="L1860" s="39">
        <v>20.310688891079767</v>
      </c>
      <c r="M1860" s="39">
        <v>3.0238985187905794</v>
      </c>
      <c r="N1860" s="39">
        <v>5.7479263325620007</v>
      </c>
      <c r="O1860" s="39">
        <v>36.245561998426808</v>
      </c>
      <c r="P1860" s="39">
        <v>43.03561690640003</v>
      </c>
      <c r="Q1860" s="39">
        <v>50.291844871824821</v>
      </c>
      <c r="R1860" s="39">
        <v>54.500010523131486</v>
      </c>
      <c r="S1860" s="39" t="s">
        <v>25</v>
      </c>
      <c r="T1860" s="39" t="s">
        <v>25</v>
      </c>
      <c r="U1860" s="39" t="s">
        <v>25</v>
      </c>
      <c r="V1860" s="39" t="s">
        <v>25</v>
      </c>
      <c r="W1860" s="39" t="s">
        <v>25</v>
      </c>
      <c r="X1860" s="39" t="s">
        <v>25</v>
      </c>
      <c r="AA1860">
        <f t="shared" ref="AA1860:AA1923" si="668">VLOOKUP(AB1860,$A$4:$B$4281,2,0)</f>
        <v>42038</v>
      </c>
      <c r="AB1860" t="str">
        <f t="shared" ref="AB1860:AB1923" si="669">AC1860&amp;AD1860&amp;AE1860</f>
        <v>42038Murilo/Kassio77</v>
      </c>
      <c r="AC1860" s="52">
        <v>42038</v>
      </c>
      <c r="AD1860" s="53" t="s">
        <v>20</v>
      </c>
      <c r="AE1860" s="54">
        <v>77</v>
      </c>
      <c r="AF1860" s="51" t="str">
        <f t="shared" ref="AF1860:AF1923" si="670">IF(VLOOKUP(AB1860,$A$4:$H$4281,8,0)=0,"",VLOOKUP(AB1860,$A$4:$H$4281,8,0))</f>
        <v/>
      </c>
      <c r="AG1860" s="51">
        <f t="shared" ref="AG1860:AG1923" si="671">IFERROR(AVERAGEIFS(I:I,$C:$C,$AC1860,$D:$D,$AD1860,$E:$E,$AE1860,$F:$F,"&lt;&gt;X"),"N/A")</f>
        <v>0</v>
      </c>
      <c r="AH1860" s="51">
        <f t="shared" ref="AH1860:AH1923" si="672">IFERROR(AVERAGEIFS(J:J,$C:$C,$AC1860,$D:$D,$AD1860,$E:$E,$AE1860,$F:$F,"&lt;&gt;X"),"N/A")</f>
        <v>0</v>
      </c>
      <c r="AI1860" s="51">
        <f t="shared" ref="AI1860:AI1923" si="673">IFERROR(AVERAGEIFS(K:K,$C:$C,$AC1860,$D:$D,$AD1860,$E:$E,$AE1860,$F:$F,"&lt;&gt;X"),"N/A")</f>
        <v>27.247107</v>
      </c>
      <c r="AJ1860" s="51">
        <f t="shared" ref="AJ1860:AJ1923" si="674">IFERROR(AVERAGEIFS(L:L,$C:$C,$AC1860,$D:$D,$AD1860,$E:$E,$AE1860,$F:$F,"&lt;&gt;X"),"N/A")</f>
        <v>32.357277000000003</v>
      </c>
      <c r="AK1860" s="51">
        <f t="shared" ref="AK1860:AK1923" si="675">IFERROR(AVERAGEIFS(M:M,$C:$C,$AC1860,$D:$D,$AD1860,$E:$E,$AE1860,$F:$F,"&lt;&gt;X"),"N/A")</f>
        <v>27.724340000000002</v>
      </c>
      <c r="AL1860" s="51">
        <f t="shared" ref="AL1860:AL1923" si="676">IFERROR(AVERAGEIFS(N:N,$C:$C,$AC1860,$D:$D,$AD1860,$E:$E,$AE1860,$F:$F,"&lt;&gt;X"),"N/A")</f>
        <v>27.861469</v>
      </c>
      <c r="AM1860" s="51">
        <f t="shared" ref="AM1860:AM1923" si="677">IFERROR(AVERAGEIFS(O:O,$C:$C,$AC1860,$D:$D,$AD1860,$E:$E,$AE1860,$F:$F,"&lt;&gt;X"),"N/A")</f>
        <v>30.748636000000001</v>
      </c>
      <c r="AN1860" s="51">
        <f t="shared" ref="AN1860:AN1923" si="678">IFERROR(AVERAGEIFS(P:P,$C:$C,$AC1860,$D:$D,$AD1860,$E:$E,$AE1860,$F:$F,"&lt;&gt;X"),"N/A")</f>
        <v>20.427109000000002</v>
      </c>
      <c r="AO1860" s="51">
        <f t="shared" ref="AO1860:AO1923" si="679">IFERROR(AVERAGEIFS(Q:Q,$C:$C,$AC1860,$D:$D,$AD1860,$E:$E,$AE1860,$F:$F,"&lt;&gt;X"),"N/A")</f>
        <v>23.269210999999999</v>
      </c>
      <c r="AP1860" s="51">
        <f t="shared" ref="AP1860:AP1923" si="680">IFERROR(AVERAGEIFS(R:R,$C:$C,$AC1860,$D:$D,$AD1860,$E:$E,$AE1860,$F:$F,"&lt;&gt;X"),"N/A")</f>
        <v>28.691483999999999</v>
      </c>
      <c r="AQ1860" s="51">
        <f t="shared" ref="AQ1860:AQ1923" si="681">IFERROR(AVERAGEIFS(S:S,$C:$C,$AC1860,$D:$D,$AD1860,$E:$E,$AE1860,$F:$F,"&lt;&gt;X"),"N/A")</f>
        <v>33.931216999999997</v>
      </c>
      <c r="AR1860" s="51">
        <f t="shared" ref="AR1860:AR1923" si="682">IFERROR(AVERAGEIFS(T:T,$C:$C,$AC1860,$D:$D,$AD1860,$E:$E,$AE1860,$F:$F,"&lt;&gt;X"),"N/A")</f>
        <v>33.327229000000003</v>
      </c>
      <c r="AS1860" s="51">
        <f t="shared" ref="AS1860:AS1923" si="683">IFERROR(AVERAGEIFS(U:U,$C:$C,$AC1860,$D:$D,$AD1860,$E:$E,$AE1860,$F:$F,"&lt;&gt;X"),"N/A")</f>
        <v>29.392672999999998</v>
      </c>
      <c r="AT1860" s="51">
        <f t="shared" ref="AT1860:AT1923" si="684">IFERROR(AVERAGEIFS(V:V,$C:$C,$AC1860,$D:$D,$AD1860,$E:$E,$AE1860,$F:$F,"&lt;&gt;X"),"N/A")</f>
        <v>33.027275000000003</v>
      </c>
      <c r="AU1860" s="51">
        <f t="shared" ref="AU1860:AU1923" si="685">IFERROR(AVERAGEIFS(W:W,$C:$C,$AC1860,$D:$D,$AD1860,$E:$E,$AE1860,$F:$F,"&lt;&gt;X"),"N/A")</f>
        <v>34.770592000000001</v>
      </c>
      <c r="AV1860" s="51">
        <f t="shared" ref="AV1860:AV1923" si="686">IFERROR(AVERAGEIFS(X:X,$C:$C,$AC1860,$D:$D,$AD1860,$E:$E,$AE1860,$F:$F,"&lt;&gt;X"),"N/A")</f>
        <v>37.668388</v>
      </c>
      <c r="AY1860">
        <v>42261</v>
      </c>
      <c r="AZ1860">
        <v>42261</v>
      </c>
      <c r="BA1860" t="s">
        <v>29</v>
      </c>
      <c r="BB1860" s="1">
        <f t="shared" si="667"/>
        <v>42261</v>
      </c>
    </row>
    <row r="1861" spans="1:54">
      <c r="A1861" t="str">
        <f t="shared" ref="A1861:A1924" si="687">C1861&amp;D1861&amp;E1861</f>
        <v>41774Leandro64</v>
      </c>
      <c r="B1861" s="50">
        <v>41774.39</v>
      </c>
      <c r="C1861" s="44">
        <f t="shared" si="666"/>
        <v>41774</v>
      </c>
      <c r="D1861" s="45" t="s">
        <v>28</v>
      </c>
      <c r="E1861" s="42">
        <v>64</v>
      </c>
      <c r="G1861" s="49" t="e">
        <f>VLOOKUP(C1861,#REF!,2,0)</f>
        <v>#REF!</v>
      </c>
      <c r="I1861" s="39" t="s">
        <v>25</v>
      </c>
      <c r="J1861" s="39">
        <v>2.1208944058802697</v>
      </c>
      <c r="K1861" s="39">
        <v>25.710583100104259</v>
      </c>
      <c r="L1861" s="39">
        <v>20.898663553066747</v>
      </c>
      <c r="M1861" s="39">
        <v>2.6651509158688853</v>
      </c>
      <c r="N1861" s="39">
        <v>7.158050735700952</v>
      </c>
      <c r="O1861" s="39">
        <v>37.590136862485892</v>
      </c>
      <c r="P1861" s="39">
        <v>43.804789722616334</v>
      </c>
      <c r="Q1861" s="39">
        <v>50.843734494581753</v>
      </c>
      <c r="R1861" s="39">
        <v>55.26447105366519</v>
      </c>
      <c r="S1861" s="39" t="s">
        <v>25</v>
      </c>
      <c r="T1861" s="39" t="s">
        <v>25</v>
      </c>
      <c r="U1861" s="39" t="s">
        <v>25</v>
      </c>
      <c r="V1861" s="39" t="s">
        <v>25</v>
      </c>
      <c r="W1861" s="39" t="s">
        <v>25</v>
      </c>
      <c r="X1861" s="39" t="s">
        <v>25</v>
      </c>
      <c r="AA1861">
        <f t="shared" si="668"/>
        <v>42041</v>
      </c>
      <c r="AB1861" t="str">
        <f t="shared" si="669"/>
        <v>42041Murilo/Kassio77</v>
      </c>
      <c r="AC1861" s="52">
        <v>42041</v>
      </c>
      <c r="AD1861" s="53" t="s">
        <v>20</v>
      </c>
      <c r="AE1861" s="54">
        <v>77</v>
      </c>
      <c r="AF1861" s="51" t="str">
        <f t="shared" si="670"/>
        <v/>
      </c>
      <c r="AG1861" s="51">
        <f t="shared" si="671"/>
        <v>0</v>
      </c>
      <c r="AH1861" s="51">
        <f t="shared" si="672"/>
        <v>0</v>
      </c>
      <c r="AI1861" s="51">
        <f t="shared" si="673"/>
        <v>29.041008000000001</v>
      </c>
      <c r="AJ1861" s="51">
        <f t="shared" si="674"/>
        <v>35.155479</v>
      </c>
      <c r="AK1861" s="51">
        <f t="shared" si="675"/>
        <v>31.767537999999998</v>
      </c>
      <c r="AL1861" s="51">
        <f t="shared" si="676"/>
        <v>32.505577000000002</v>
      </c>
      <c r="AM1861" s="51">
        <f t="shared" si="677"/>
        <v>37.111370000000001</v>
      </c>
      <c r="AN1861" s="51">
        <f t="shared" si="678"/>
        <v>26.908846</v>
      </c>
      <c r="AO1861" s="51">
        <f t="shared" si="679"/>
        <v>28.970938</v>
      </c>
      <c r="AP1861" s="51">
        <f t="shared" si="680"/>
        <v>36.166004000000001</v>
      </c>
      <c r="AQ1861" s="51">
        <f t="shared" si="681"/>
        <v>40.183948999999998</v>
      </c>
      <c r="AR1861" s="51">
        <f t="shared" si="682"/>
        <v>40.266392000000003</v>
      </c>
      <c r="AS1861" s="51">
        <f t="shared" si="683"/>
        <v>37.190693000000003</v>
      </c>
      <c r="AT1861" s="51">
        <f t="shared" si="684"/>
        <v>40.431556999999998</v>
      </c>
      <c r="AU1861" s="51">
        <f t="shared" si="685"/>
        <v>39.854869999999998</v>
      </c>
      <c r="AV1861" s="51">
        <f t="shared" si="686"/>
        <v>41.680878</v>
      </c>
      <c r="AY1861">
        <v>42262</v>
      </c>
      <c r="AZ1861">
        <v>42262</v>
      </c>
      <c r="BA1861" t="s">
        <v>29</v>
      </c>
      <c r="BB1861" s="1">
        <f t="shared" si="667"/>
        <v>42262</v>
      </c>
    </row>
    <row r="1862" spans="1:54">
      <c r="A1862" t="str">
        <f t="shared" si="687"/>
        <v>41775Leandro64</v>
      </c>
      <c r="B1862" s="50">
        <v>41775.699999999997</v>
      </c>
      <c r="C1862" s="44">
        <f t="shared" si="666"/>
        <v>41775</v>
      </c>
      <c r="D1862" s="45" t="s">
        <v>28</v>
      </c>
      <c r="E1862" s="42">
        <v>64</v>
      </c>
      <c r="G1862" s="49" t="e">
        <f>VLOOKUP(C1862,#REF!,2,0)</f>
        <v>#REF!</v>
      </c>
      <c r="I1862" s="39" t="s">
        <v>25</v>
      </c>
      <c r="J1862" s="39">
        <v>0.43729598176960904</v>
      </c>
      <c r="K1862" s="39">
        <v>11.612674313357541</v>
      </c>
      <c r="L1862" s="39">
        <v>21.915785078891329</v>
      </c>
      <c r="M1862" s="39">
        <v>8.6775481897434705</v>
      </c>
      <c r="N1862" s="39">
        <v>6.8048209862821665</v>
      </c>
      <c r="O1862" s="39">
        <v>37.191460295730536</v>
      </c>
      <c r="P1862" s="39">
        <v>43.377440112165701</v>
      </c>
      <c r="Q1862" s="39">
        <v>50.291844871824821</v>
      </c>
      <c r="R1862" s="39">
        <v>54.879111878464975</v>
      </c>
      <c r="S1862" s="39" t="s">
        <v>25</v>
      </c>
      <c r="T1862" s="39" t="s">
        <v>25</v>
      </c>
      <c r="U1862" s="39" t="s">
        <v>25</v>
      </c>
      <c r="V1862" s="39" t="s">
        <v>25</v>
      </c>
      <c r="W1862" s="39" t="s">
        <v>25</v>
      </c>
      <c r="X1862" s="39" t="s">
        <v>25</v>
      </c>
      <c r="AA1862">
        <f t="shared" si="668"/>
        <v>42044</v>
      </c>
      <c r="AB1862" t="str">
        <f t="shared" si="669"/>
        <v>42044Murilo/Kassio77</v>
      </c>
      <c r="AC1862" s="52">
        <v>42044</v>
      </c>
      <c r="AD1862" s="53" t="s">
        <v>20</v>
      </c>
      <c r="AE1862" s="54">
        <v>77</v>
      </c>
      <c r="AF1862" s="51" t="str">
        <f t="shared" si="670"/>
        <v/>
      </c>
      <c r="AG1862" s="51">
        <f t="shared" si="671"/>
        <v>0</v>
      </c>
      <c r="AH1862" s="51">
        <f t="shared" si="672"/>
        <v>0</v>
      </c>
      <c r="AI1862" s="51">
        <f t="shared" si="673"/>
        <v>26.572737</v>
      </c>
      <c r="AJ1862" s="51">
        <f t="shared" si="674"/>
        <v>32.654209000000002</v>
      </c>
      <c r="AK1862" s="51">
        <f t="shared" si="675"/>
        <v>28.482813</v>
      </c>
      <c r="AL1862" s="51">
        <f t="shared" si="676"/>
        <v>29.463267999999999</v>
      </c>
      <c r="AM1862" s="51">
        <f t="shared" si="677"/>
        <v>33.327229000000003</v>
      </c>
      <c r="AN1862" s="51">
        <f t="shared" si="678"/>
        <v>22.402258</v>
      </c>
      <c r="AO1862" s="51">
        <f t="shared" si="679"/>
        <v>24.795479</v>
      </c>
      <c r="AP1862" s="51">
        <f t="shared" si="680"/>
        <v>31.914465</v>
      </c>
      <c r="AQ1862" s="51">
        <f t="shared" si="681"/>
        <v>36.087780000000002</v>
      </c>
      <c r="AR1862" s="51">
        <f t="shared" si="682"/>
        <v>36.009644000000002</v>
      </c>
      <c r="AS1862" s="51">
        <f t="shared" si="683"/>
        <v>32.283279</v>
      </c>
      <c r="AT1862" s="51">
        <f t="shared" si="684"/>
        <v>34.847389</v>
      </c>
      <c r="AU1862" s="51">
        <f t="shared" si="685"/>
        <v>36.401234000000002</v>
      </c>
      <c r="AV1862" s="51">
        <f t="shared" si="686"/>
        <v>38.471161000000002</v>
      </c>
      <c r="AY1862">
        <v>42263</v>
      </c>
      <c r="AZ1862">
        <v>42263</v>
      </c>
      <c r="BA1862" t="s">
        <v>29</v>
      </c>
      <c r="BB1862" s="1">
        <f t="shared" si="667"/>
        <v>42263</v>
      </c>
    </row>
    <row r="1863" spans="1:54">
      <c r="A1863" t="str">
        <f t="shared" si="687"/>
        <v>41778Leandro64</v>
      </c>
      <c r="B1863" s="50">
        <v>41778.74</v>
      </c>
      <c r="C1863" s="44">
        <f t="shared" si="666"/>
        <v>41778</v>
      </c>
      <c r="D1863" s="45" t="s">
        <v>28</v>
      </c>
      <c r="E1863" s="42">
        <v>64</v>
      </c>
      <c r="G1863" s="49" t="e">
        <f>VLOOKUP(C1863,#REF!,2,0)</f>
        <v>#REF!</v>
      </c>
      <c r="I1863" s="39" t="s">
        <v>25</v>
      </c>
      <c r="J1863" s="39">
        <v>0.60152055723205533</v>
      </c>
      <c r="K1863" s="39">
        <v>22.958514906117738</v>
      </c>
      <c r="L1863" s="39">
        <v>17.945157750342162</v>
      </c>
      <c r="M1863" s="39">
        <v>2.8317050067649445</v>
      </c>
      <c r="N1863" s="39">
        <v>5.2712454398104489</v>
      </c>
      <c r="O1863" s="39">
        <v>34.084942477374447</v>
      </c>
      <c r="P1863" s="39">
        <v>41.265534892412319</v>
      </c>
      <c r="Q1863" s="39">
        <v>47.754259402404145</v>
      </c>
      <c r="R1863" s="39">
        <v>52.236732230987421</v>
      </c>
      <c r="S1863" s="39" t="s">
        <v>25</v>
      </c>
      <c r="T1863" s="39" t="s">
        <v>25</v>
      </c>
      <c r="U1863" s="39" t="s">
        <v>25</v>
      </c>
      <c r="V1863" s="39" t="s">
        <v>25</v>
      </c>
      <c r="W1863" s="39" t="s">
        <v>25</v>
      </c>
      <c r="X1863" s="39" t="s">
        <v>25</v>
      </c>
      <c r="AA1863">
        <f t="shared" si="668"/>
        <v>42046</v>
      </c>
      <c r="AB1863" t="str">
        <f t="shared" si="669"/>
        <v>42046Murilo/Kassio77</v>
      </c>
      <c r="AC1863" s="52">
        <v>42046</v>
      </c>
      <c r="AD1863" s="53" t="s">
        <v>20</v>
      </c>
      <c r="AE1863" s="54">
        <v>77</v>
      </c>
      <c r="AF1863" s="51" t="str">
        <f t="shared" si="670"/>
        <v/>
      </c>
      <c r="AG1863" s="51">
        <f t="shared" si="671"/>
        <v>0</v>
      </c>
      <c r="AH1863" s="51">
        <f t="shared" si="672"/>
        <v>0</v>
      </c>
      <c r="AI1863" s="51">
        <f t="shared" si="673"/>
        <v>30.388791999999999</v>
      </c>
      <c r="AJ1863" s="51">
        <f t="shared" si="674"/>
        <v>36.952976</v>
      </c>
      <c r="AK1863" s="51">
        <f t="shared" si="675"/>
        <v>33.327229000000003</v>
      </c>
      <c r="AL1863" s="51">
        <f t="shared" si="676"/>
        <v>34.617221999999998</v>
      </c>
      <c r="AM1863" s="51">
        <f t="shared" si="677"/>
        <v>40.101554999999998</v>
      </c>
      <c r="AN1863" s="51">
        <f t="shared" si="678"/>
        <v>28.691483999999999</v>
      </c>
      <c r="AO1863" s="51">
        <f t="shared" si="679"/>
        <v>31.110600999999999</v>
      </c>
      <c r="AP1863" s="51">
        <f t="shared" si="680"/>
        <v>38.713603999999997</v>
      </c>
      <c r="AQ1863" s="51">
        <f t="shared" si="681"/>
        <v>41.513213999999998</v>
      </c>
      <c r="AR1863" s="51">
        <f t="shared" si="682"/>
        <v>41.76482</v>
      </c>
      <c r="AS1863" s="51">
        <f t="shared" si="683"/>
        <v>38.713603999999997</v>
      </c>
      <c r="AT1863" s="51">
        <f t="shared" si="684"/>
        <v>41.680878</v>
      </c>
      <c r="AU1863" s="51">
        <f t="shared" si="685"/>
        <v>40.762917000000002</v>
      </c>
      <c r="AV1863" s="51">
        <f t="shared" si="686"/>
        <v>43.118935</v>
      </c>
      <c r="AY1863">
        <v>42265</v>
      </c>
      <c r="AZ1863">
        <v>42265</v>
      </c>
      <c r="BA1863" t="s">
        <v>29</v>
      </c>
      <c r="BB1863" s="1">
        <f t="shared" si="667"/>
        <v>42265</v>
      </c>
    </row>
    <row r="1864" spans="1:54">
      <c r="A1864" t="str">
        <f t="shared" si="687"/>
        <v>41654Leandro66</v>
      </c>
      <c r="B1864" s="50">
        <v>41654.43</v>
      </c>
      <c r="C1864" s="44">
        <f t="shared" si="666"/>
        <v>41654</v>
      </c>
      <c r="D1864" s="45" t="s">
        <v>28</v>
      </c>
      <c r="E1864" s="42">
        <v>66</v>
      </c>
      <c r="G1864" s="49" t="e">
        <f>VLOOKUP(C1864,#REF!,2,0)</f>
        <v>#REF!</v>
      </c>
      <c r="I1864" s="39" t="s">
        <v>25</v>
      </c>
      <c r="J1864" s="39" t="s">
        <v>25</v>
      </c>
      <c r="K1864" s="39">
        <v>7.4160024620614814E-5</v>
      </c>
      <c r="L1864" s="39">
        <v>25.250321664335946</v>
      </c>
      <c r="M1864" s="39">
        <v>38.552559717758321</v>
      </c>
      <c r="N1864" s="39">
        <v>25.973486020984875</v>
      </c>
      <c r="O1864" s="39">
        <v>29.253310661859192</v>
      </c>
      <c r="P1864" s="39">
        <v>29.112090410243216</v>
      </c>
      <c r="Q1864" s="39">
        <v>33.404581978244948</v>
      </c>
      <c r="R1864" s="39">
        <v>33.705447445625907</v>
      </c>
      <c r="S1864" s="39">
        <v>34.541630014443257</v>
      </c>
      <c r="T1864" s="39">
        <v>34.771441104919724</v>
      </c>
      <c r="U1864" s="39">
        <v>35.08047059093365</v>
      </c>
      <c r="V1864" s="39">
        <v>32.506571542122735</v>
      </c>
      <c r="W1864" s="39">
        <v>35.932830143967273</v>
      </c>
      <c r="X1864" s="39">
        <v>43.547386195817019</v>
      </c>
      <c r="AA1864">
        <f t="shared" si="668"/>
        <v>42047</v>
      </c>
      <c r="AB1864" t="str">
        <f t="shared" si="669"/>
        <v>42047Murilo/Kassio77</v>
      </c>
      <c r="AC1864" s="52">
        <v>42047</v>
      </c>
      <c r="AD1864" s="53" t="s">
        <v>20</v>
      </c>
      <c r="AE1864" s="54">
        <v>77</v>
      </c>
      <c r="AF1864" s="51" t="str">
        <f t="shared" si="670"/>
        <v/>
      </c>
      <c r="AG1864" s="51">
        <f t="shared" si="671"/>
        <v>0</v>
      </c>
      <c r="AH1864" s="51">
        <f t="shared" si="672"/>
        <v>0</v>
      </c>
      <c r="AI1864" s="51">
        <f t="shared" si="673"/>
        <v>30.820837000000001</v>
      </c>
      <c r="AJ1864" s="51">
        <f t="shared" si="674"/>
        <v>35.464916000000002</v>
      </c>
      <c r="AK1864" s="51">
        <f t="shared" si="675"/>
        <v>32.952477000000002</v>
      </c>
      <c r="AL1864" s="51">
        <f t="shared" si="676"/>
        <v>33.628551000000002</v>
      </c>
      <c r="AM1864" s="51">
        <f t="shared" si="677"/>
        <v>36.873905000000001</v>
      </c>
      <c r="AN1864" s="51">
        <f t="shared" si="678"/>
        <v>26.976317999999999</v>
      </c>
      <c r="AO1864" s="51">
        <f t="shared" si="679"/>
        <v>29.533953</v>
      </c>
      <c r="AP1864" s="51">
        <f t="shared" si="680"/>
        <v>36.479773999999999</v>
      </c>
      <c r="AQ1864" s="51">
        <f t="shared" si="681"/>
        <v>40.597068999999998</v>
      </c>
      <c r="AR1864" s="51">
        <f t="shared" si="682"/>
        <v>39.445445999999997</v>
      </c>
      <c r="AS1864" s="51">
        <f t="shared" si="683"/>
        <v>36.558444999999999</v>
      </c>
      <c r="AT1864" s="51">
        <f t="shared" si="684"/>
        <v>39.200752000000001</v>
      </c>
      <c r="AU1864" s="51">
        <f t="shared" si="685"/>
        <v>39.854869999999998</v>
      </c>
      <c r="AV1864" s="51">
        <f t="shared" si="686"/>
        <v>41.262374999999999</v>
      </c>
      <c r="AY1864">
        <v>42268</v>
      </c>
      <c r="AZ1864">
        <v>42268</v>
      </c>
      <c r="BA1864" t="s">
        <v>29</v>
      </c>
      <c r="BB1864" s="1">
        <f t="shared" si="667"/>
        <v>42268</v>
      </c>
    </row>
    <row r="1865" spans="1:54">
      <c r="A1865" t="str">
        <f t="shared" si="687"/>
        <v>41659Leandro66</v>
      </c>
      <c r="B1865" s="50">
        <v>41659.42</v>
      </c>
      <c r="C1865" s="44">
        <f t="shared" si="666"/>
        <v>41659</v>
      </c>
      <c r="D1865" s="45" t="s">
        <v>28</v>
      </c>
      <c r="E1865" s="42">
        <v>66</v>
      </c>
      <c r="G1865" s="49" t="e">
        <f>VLOOKUP(C1865,#REF!,2,0)</f>
        <v>#REF!</v>
      </c>
      <c r="I1865" s="39">
        <v>5.6228179510771378E-5</v>
      </c>
      <c r="J1865" s="39">
        <v>3.1282269232856859E-4</v>
      </c>
      <c r="K1865" s="39">
        <v>3.1282269232856859E-4</v>
      </c>
      <c r="L1865" s="39">
        <v>11.915814552336892</v>
      </c>
      <c r="M1865" s="39">
        <v>28.554557094774719</v>
      </c>
      <c r="N1865" s="39">
        <v>24.795696076969286</v>
      </c>
      <c r="O1865" s="39">
        <v>27.519524655766851</v>
      </c>
      <c r="P1865" s="39">
        <v>26.439843088011564</v>
      </c>
      <c r="Q1865" s="39">
        <v>31.621971117182234</v>
      </c>
      <c r="R1865" s="39">
        <v>32.136032412503269</v>
      </c>
      <c r="S1865" s="39">
        <v>33.480376313521646</v>
      </c>
      <c r="T1865" s="39">
        <v>33.781697356001921</v>
      </c>
      <c r="U1865" s="39">
        <v>34.619139064403328</v>
      </c>
      <c r="V1865" s="39">
        <v>31.330831047951751</v>
      </c>
      <c r="W1865" s="39">
        <v>36.48288372906638</v>
      </c>
      <c r="X1865" s="39">
        <v>43.464136464447144</v>
      </c>
      <c r="AA1865">
        <f t="shared" si="668"/>
        <v>42064.379872685182</v>
      </c>
      <c r="AB1865" t="str">
        <f t="shared" si="669"/>
        <v>42064Murilo/Kassio77</v>
      </c>
      <c r="AC1865" s="52">
        <v>42064</v>
      </c>
      <c r="AD1865" s="53" t="s">
        <v>20</v>
      </c>
      <c r="AE1865" s="54">
        <v>77</v>
      </c>
      <c r="AF1865" s="51" t="str">
        <f t="shared" si="670"/>
        <v/>
      </c>
      <c r="AG1865" s="51">
        <f t="shared" si="671"/>
        <v>1.2E-4</v>
      </c>
      <c r="AH1865" s="51">
        <f t="shared" si="672"/>
        <v>0.66095300000000001</v>
      </c>
      <c r="AI1865" s="51">
        <f t="shared" si="673"/>
        <v>31.038038</v>
      </c>
      <c r="AJ1865" s="51">
        <f t="shared" si="674"/>
        <v>34.924286000000002</v>
      </c>
      <c r="AK1865" s="51">
        <f t="shared" si="675"/>
        <v>31.401717999999999</v>
      </c>
      <c r="AL1865" s="51">
        <f t="shared" si="676"/>
        <v>31.914465</v>
      </c>
      <c r="AM1865" s="51">
        <f t="shared" si="677"/>
        <v>35.620097999999999</v>
      </c>
      <c r="AN1865" s="51">
        <f t="shared" si="678"/>
        <v>24.860174000000001</v>
      </c>
      <c r="AO1865" s="51">
        <f t="shared" si="679"/>
        <v>27.179286999999999</v>
      </c>
      <c r="AP1865" s="51">
        <f t="shared" si="680"/>
        <v>35.001258999999997</v>
      </c>
      <c r="AQ1865" s="51">
        <f t="shared" si="681"/>
        <v>38.309925</v>
      </c>
      <c r="AR1865" s="51">
        <f t="shared" si="682"/>
        <v>37.668388</v>
      </c>
      <c r="AS1865" s="51">
        <f t="shared" si="683"/>
        <v>34.540657000000003</v>
      </c>
      <c r="AT1865" s="51">
        <f t="shared" si="684"/>
        <v>37.190693000000003</v>
      </c>
      <c r="AU1865" s="51">
        <f t="shared" si="685"/>
        <v>37.190693000000003</v>
      </c>
      <c r="AV1865" s="51">
        <f t="shared" si="686"/>
        <v>41.095592000000003</v>
      </c>
      <c r="AY1865">
        <v>42270</v>
      </c>
      <c r="AZ1865">
        <v>42270</v>
      </c>
      <c r="BA1865" t="s">
        <v>29</v>
      </c>
      <c r="BB1865" s="1">
        <f t="shared" si="667"/>
        <v>42270</v>
      </c>
    </row>
    <row r="1866" spans="1:54">
      <c r="A1866" t="str">
        <f t="shared" si="687"/>
        <v>41667Leandro66</v>
      </c>
      <c r="B1866" s="50">
        <v>41667.33</v>
      </c>
      <c r="C1866" s="44">
        <f t="shared" si="666"/>
        <v>41667</v>
      </c>
      <c r="D1866" s="45" t="s">
        <v>28</v>
      </c>
      <c r="E1866" s="42">
        <v>66</v>
      </c>
      <c r="G1866" s="49" t="e">
        <f>VLOOKUP(C1866,#REF!,2,0)</f>
        <v>#REF!</v>
      </c>
      <c r="I1866" s="39" t="s">
        <v>25</v>
      </c>
      <c r="J1866" s="39" t="s">
        <v>25</v>
      </c>
      <c r="K1866" s="39">
        <v>9.5560523725199534E-5</v>
      </c>
      <c r="L1866" s="39">
        <v>9.4227468468105045</v>
      </c>
      <c r="M1866" s="39">
        <v>21.915785078891329</v>
      </c>
      <c r="N1866" s="39">
        <v>20.254215445819174</v>
      </c>
      <c r="O1866" s="39">
        <v>23.019922013620036</v>
      </c>
      <c r="P1866" s="39">
        <v>21.373970189116459</v>
      </c>
      <c r="Q1866" s="39">
        <v>24.602517203561465</v>
      </c>
      <c r="R1866" s="39">
        <v>26.173788070111378</v>
      </c>
      <c r="S1866" s="39">
        <v>28.345010577843095</v>
      </c>
      <c r="T1866" s="39">
        <v>30.390978983240046</v>
      </c>
      <c r="U1866" s="39">
        <v>31.695148470910805</v>
      </c>
      <c r="V1866" s="39">
        <v>30.104480601658707</v>
      </c>
      <c r="W1866" s="39">
        <v>34.927264218259175</v>
      </c>
      <c r="X1866" s="39">
        <v>43.464136464447144</v>
      </c>
      <c r="AA1866">
        <f t="shared" si="668"/>
        <v>42065.767233796294</v>
      </c>
      <c r="AB1866" t="str">
        <f t="shared" si="669"/>
        <v>42065Murilo/Kassio77</v>
      </c>
      <c r="AC1866" s="52">
        <v>42065</v>
      </c>
      <c r="AD1866" s="53" t="s">
        <v>20</v>
      </c>
      <c r="AE1866" s="54">
        <v>77</v>
      </c>
      <c r="AF1866" s="51" t="str">
        <f t="shared" si="670"/>
        <v/>
      </c>
      <c r="AG1866" s="51">
        <f t="shared" si="671"/>
        <v>0</v>
      </c>
      <c r="AH1866" s="51">
        <f t="shared" si="672"/>
        <v>0.197764</v>
      </c>
      <c r="AI1866" s="51">
        <f t="shared" si="673"/>
        <v>28.413414</v>
      </c>
      <c r="AJ1866" s="51">
        <f t="shared" si="674"/>
        <v>33.704093999999998</v>
      </c>
      <c r="AK1866" s="51">
        <f t="shared" si="675"/>
        <v>29.888642999999998</v>
      </c>
      <c r="AL1866" s="51">
        <f t="shared" si="676"/>
        <v>30.676480999999999</v>
      </c>
      <c r="AM1866" s="51">
        <f t="shared" si="677"/>
        <v>33.779738999999999</v>
      </c>
      <c r="AN1866" s="51">
        <f t="shared" si="678"/>
        <v>22.771705999999998</v>
      </c>
      <c r="AO1866" s="51">
        <f t="shared" si="679"/>
        <v>25.709078000000002</v>
      </c>
      <c r="AP1866" s="51">
        <f t="shared" si="680"/>
        <v>32.505577000000002</v>
      </c>
      <c r="AQ1866" s="51">
        <f t="shared" si="681"/>
        <v>36.637206999999997</v>
      </c>
      <c r="AR1866" s="51">
        <f t="shared" si="682"/>
        <v>36.401234000000002</v>
      </c>
      <c r="AS1866" s="51">
        <f t="shared" si="683"/>
        <v>32.654209000000002</v>
      </c>
      <c r="AT1866" s="51">
        <f t="shared" si="684"/>
        <v>36.479773999999999</v>
      </c>
      <c r="AU1866" s="51">
        <f t="shared" si="685"/>
        <v>36.087780000000002</v>
      </c>
      <c r="AV1866" s="51">
        <f t="shared" si="686"/>
        <v>40.183948999999998</v>
      </c>
      <c r="AY1866">
        <v>42273</v>
      </c>
      <c r="AZ1866">
        <v>42273</v>
      </c>
      <c r="BA1866" t="s">
        <v>29</v>
      </c>
      <c r="BB1866" s="1">
        <f t="shared" si="667"/>
        <v>42273</v>
      </c>
    </row>
    <row r="1867" spans="1:54">
      <c r="A1867" t="str">
        <f t="shared" si="687"/>
        <v>41678Leandro66</v>
      </c>
      <c r="B1867" s="50">
        <v>41678.76</v>
      </c>
      <c r="C1867" s="44">
        <f t="shared" si="666"/>
        <v>41678</v>
      </c>
      <c r="D1867" s="45" t="s">
        <v>28</v>
      </c>
      <c r="E1867" s="42">
        <v>66</v>
      </c>
      <c r="G1867" s="49" t="e">
        <f>VLOOKUP(C1867,#REF!,2,0)</f>
        <v>#REF!</v>
      </c>
      <c r="I1867" s="39" t="s">
        <v>25</v>
      </c>
      <c r="J1867" s="39" t="s">
        <v>25</v>
      </c>
      <c r="K1867" s="39" t="s">
        <v>25</v>
      </c>
      <c r="L1867" s="39">
        <v>8.5557031483129844</v>
      </c>
      <c r="M1867" s="39">
        <v>22.067198934195879</v>
      </c>
      <c r="N1867" s="39">
        <v>20.515648439334456</v>
      </c>
      <c r="O1867" s="39">
        <v>23.584444756164913</v>
      </c>
      <c r="P1867" s="39">
        <v>22.037434488494554</v>
      </c>
      <c r="Q1867" s="39">
        <v>24.256078850915554</v>
      </c>
      <c r="R1867" s="39">
        <v>25.220079744980495</v>
      </c>
      <c r="S1867" s="39">
        <v>26.749183206343069</v>
      </c>
      <c r="T1867" s="39">
        <v>30.463040704484996</v>
      </c>
      <c r="U1867" s="39">
        <v>32.842914535440229</v>
      </c>
      <c r="V1867" s="39">
        <v>30.354344138624565</v>
      </c>
      <c r="W1867" s="39">
        <v>34.620320405796612</v>
      </c>
      <c r="X1867" s="39">
        <v>44.065128532614494</v>
      </c>
      <c r="AA1867">
        <f t="shared" si="668"/>
        <v>41856.775648148148</v>
      </c>
      <c r="AB1867" t="str">
        <f t="shared" si="669"/>
        <v>41856Murilo/Kassio80</v>
      </c>
      <c r="AC1867" s="52">
        <v>41856</v>
      </c>
      <c r="AD1867" s="53" t="s">
        <v>20</v>
      </c>
      <c r="AE1867" s="54">
        <v>80</v>
      </c>
      <c r="AF1867" s="51" t="str">
        <f t="shared" si="670"/>
        <v/>
      </c>
      <c r="AG1867" s="51">
        <f t="shared" si="671"/>
        <v>0</v>
      </c>
      <c r="AH1867" s="51">
        <f t="shared" si="672"/>
        <v>0</v>
      </c>
      <c r="AI1867" s="51">
        <f t="shared" si="673"/>
        <v>9.1198969999999999</v>
      </c>
      <c r="AJ1867" s="51">
        <f t="shared" si="674"/>
        <v>36.716000000000001</v>
      </c>
      <c r="AK1867" s="51">
        <f t="shared" si="675"/>
        <v>36.401234000000002</v>
      </c>
      <c r="AL1867" s="51">
        <f t="shared" si="676"/>
        <v>30.460581000000001</v>
      </c>
      <c r="AM1867" s="51">
        <f t="shared" si="677"/>
        <v>31.183260000000001</v>
      </c>
      <c r="AN1867" s="51">
        <f t="shared" si="678"/>
        <v>33.177067000000001</v>
      </c>
      <c r="AO1867" s="51">
        <f t="shared" si="679"/>
        <v>28.900929999999999</v>
      </c>
      <c r="AP1867" s="51">
        <f t="shared" si="680"/>
        <v>28.900929999999999</v>
      </c>
      <c r="AQ1867" s="51">
        <f t="shared" si="681"/>
        <v>29.392672999999998</v>
      </c>
      <c r="AR1867" s="51">
        <f t="shared" si="682"/>
        <v>27.655892999999999</v>
      </c>
      <c r="AS1867" s="51">
        <f t="shared" si="683"/>
        <v>25.709078000000002</v>
      </c>
      <c r="AT1867" s="51">
        <f t="shared" si="684"/>
        <v>21.372751000000001</v>
      </c>
      <c r="AU1867" s="51">
        <f t="shared" si="685"/>
        <v>27.655892999999999</v>
      </c>
      <c r="AV1867" s="51">
        <f t="shared" si="686"/>
        <v>25.643274000000002</v>
      </c>
      <c r="AY1867">
        <v>42274</v>
      </c>
      <c r="AZ1867">
        <v>42274</v>
      </c>
      <c r="BA1867" t="s">
        <v>29</v>
      </c>
      <c r="BB1867" s="1">
        <f t="shared" si="667"/>
        <v>42274</v>
      </c>
    </row>
    <row r="1868" spans="1:54">
      <c r="A1868" t="str">
        <f t="shared" si="687"/>
        <v>41679Leandro66</v>
      </c>
      <c r="B1868" s="50">
        <v>41679.730000000003</v>
      </c>
      <c r="C1868" s="44">
        <f t="shared" si="666"/>
        <v>41679</v>
      </c>
      <c r="D1868" s="45" t="s">
        <v>28</v>
      </c>
      <c r="E1868" s="42">
        <v>66</v>
      </c>
      <c r="G1868" s="49" t="e">
        <f>VLOOKUP(C1868,#REF!,2,0)</f>
        <v>#REF!</v>
      </c>
      <c r="I1868" s="39" t="s">
        <v>25</v>
      </c>
      <c r="J1868" s="39" t="s">
        <v>25</v>
      </c>
      <c r="K1868" s="39" t="s">
        <v>25</v>
      </c>
      <c r="L1868" s="39">
        <v>4.8977411728690265</v>
      </c>
      <c r="M1868" s="39">
        <v>21.313326536105389</v>
      </c>
      <c r="N1868" s="39">
        <v>19.962847104789528</v>
      </c>
      <c r="O1868" s="39">
        <v>23.145399941092769</v>
      </c>
      <c r="P1868" s="39">
        <v>21.493296083704617</v>
      </c>
      <c r="Q1868" s="39">
        <v>24.410347195130651</v>
      </c>
      <c r="R1868" s="39">
        <v>24.731159572665216</v>
      </c>
      <c r="S1868" s="39">
        <v>26.63987616391508</v>
      </c>
      <c r="T1868" s="39">
        <v>29.394988201374424</v>
      </c>
      <c r="U1868" s="39">
        <v>31.549017261247293</v>
      </c>
      <c r="V1868" s="39">
        <v>29.322672316529104</v>
      </c>
      <c r="W1868" s="39">
        <v>34.696764314225788</v>
      </c>
      <c r="X1868" s="39">
        <v>43.721211204003488</v>
      </c>
      <c r="AA1868">
        <f t="shared" si="668"/>
        <v>41859.718333333331</v>
      </c>
      <c r="AB1868" t="str">
        <f t="shared" si="669"/>
        <v>41859Murilo/Kassio80</v>
      </c>
      <c r="AC1868" s="52">
        <v>41859</v>
      </c>
      <c r="AD1868" s="53" t="s">
        <v>20</v>
      </c>
      <c r="AE1868" s="54">
        <v>80</v>
      </c>
      <c r="AF1868" s="51" t="str">
        <f t="shared" si="670"/>
        <v/>
      </c>
      <c r="AG1868" s="51">
        <f t="shared" si="671"/>
        <v>0</v>
      </c>
      <c r="AH1868" s="51">
        <f t="shared" si="672"/>
        <v>0</v>
      </c>
      <c r="AI1868" s="51">
        <f t="shared" si="673"/>
        <v>11.741101</v>
      </c>
      <c r="AJ1868" s="51">
        <f t="shared" si="674"/>
        <v>36.716000000000001</v>
      </c>
      <c r="AK1868" s="51">
        <f t="shared" si="675"/>
        <v>35.697848999999998</v>
      </c>
      <c r="AL1868" s="51">
        <f t="shared" si="676"/>
        <v>30.460581000000001</v>
      </c>
      <c r="AM1868" s="51">
        <f t="shared" si="677"/>
        <v>30.676480999999999</v>
      </c>
      <c r="AN1868" s="51">
        <f t="shared" si="678"/>
        <v>33.553108000000002</v>
      </c>
      <c r="AO1868" s="51">
        <f t="shared" si="679"/>
        <v>28.831005000000001</v>
      </c>
      <c r="AP1868" s="51">
        <f t="shared" si="680"/>
        <v>29.392672999999998</v>
      </c>
      <c r="AQ1868" s="51">
        <f t="shared" si="681"/>
        <v>29.746500000000001</v>
      </c>
      <c r="AR1868" s="51">
        <f t="shared" si="682"/>
        <v>27.792849</v>
      </c>
      <c r="AS1868" s="51">
        <f t="shared" si="683"/>
        <v>24.989811</v>
      </c>
      <c r="AT1868" s="51">
        <f t="shared" si="684"/>
        <v>21.492553999999998</v>
      </c>
      <c r="AU1868" s="51">
        <f t="shared" si="685"/>
        <v>27.930150999999999</v>
      </c>
      <c r="AV1868" s="51">
        <f t="shared" si="686"/>
        <v>26.372135</v>
      </c>
      <c r="AY1868">
        <v>42276</v>
      </c>
      <c r="AZ1868">
        <v>42276</v>
      </c>
      <c r="BA1868" t="s">
        <v>29</v>
      </c>
      <c r="BB1868" s="1">
        <f t="shared" si="667"/>
        <v>42276</v>
      </c>
    </row>
    <row r="1869" spans="1:54">
      <c r="A1869" t="str">
        <f t="shared" si="687"/>
        <v>41681Leandro66</v>
      </c>
      <c r="B1869" s="50">
        <v>41681.410000000003</v>
      </c>
      <c r="C1869" s="44">
        <f t="shared" si="666"/>
        <v>41681</v>
      </c>
      <c r="D1869" s="45" t="s">
        <v>28</v>
      </c>
      <c r="E1869" s="42">
        <v>66</v>
      </c>
      <c r="G1869" s="49" t="e">
        <f>VLOOKUP(C1869,#REF!,2,0)</f>
        <v>#REF!</v>
      </c>
      <c r="I1869" s="39" t="s">
        <v>25</v>
      </c>
      <c r="J1869" s="39" t="s">
        <v>25</v>
      </c>
      <c r="K1869" s="39" t="s">
        <v>25</v>
      </c>
      <c r="L1869" s="39">
        <v>7.5222323719001825</v>
      </c>
      <c r="M1869" s="39">
        <v>20.603273890406879</v>
      </c>
      <c r="N1869" s="39">
        <v>19.220495042626052</v>
      </c>
      <c r="O1869" s="39">
        <v>22.648608032144889</v>
      </c>
      <c r="P1869" s="39">
        <v>21.016210334362221</v>
      </c>
      <c r="Q1869" s="39">
        <v>23.584444756164913</v>
      </c>
      <c r="R1869" s="39">
        <v>24.026629437252215</v>
      </c>
      <c r="S1869" s="39">
        <v>25.909529037293083</v>
      </c>
      <c r="T1869" s="39">
        <v>28.415603015260945</v>
      </c>
      <c r="U1869" s="39">
        <v>30.390978983240046</v>
      </c>
      <c r="V1869" s="39">
        <v>28.483630792249368</v>
      </c>
      <c r="W1869" s="39">
        <v>34.235670323544745</v>
      </c>
      <c r="X1869" s="39">
        <v>43.290995928933825</v>
      </c>
      <c r="AA1869">
        <f t="shared" si="668"/>
        <v>41862.459166666667</v>
      </c>
      <c r="AB1869" t="str">
        <f t="shared" si="669"/>
        <v>41862Murilo/Kassio80</v>
      </c>
      <c r="AC1869" s="52">
        <v>41862</v>
      </c>
      <c r="AD1869" s="53" t="s">
        <v>20</v>
      </c>
      <c r="AE1869" s="54">
        <v>80</v>
      </c>
      <c r="AF1869" s="51" t="str">
        <f t="shared" si="670"/>
        <v/>
      </c>
      <c r="AG1869" s="51">
        <f t="shared" si="671"/>
        <v>0</v>
      </c>
      <c r="AH1869" s="51">
        <f t="shared" si="672"/>
        <v>0</v>
      </c>
      <c r="AI1869" s="51">
        <f t="shared" si="673"/>
        <v>10.607104</v>
      </c>
      <c r="AJ1869" s="51">
        <f t="shared" si="674"/>
        <v>35.542458000000003</v>
      </c>
      <c r="AK1869" s="51">
        <f t="shared" si="675"/>
        <v>34.464176000000002</v>
      </c>
      <c r="AL1869" s="51">
        <f t="shared" si="676"/>
        <v>29.392672999999998</v>
      </c>
      <c r="AM1869" s="51">
        <f t="shared" si="677"/>
        <v>29.817532</v>
      </c>
      <c r="AN1869" s="51">
        <f t="shared" si="678"/>
        <v>32.952477000000002</v>
      </c>
      <c r="AO1869" s="51">
        <f t="shared" si="679"/>
        <v>28.691483999999999</v>
      </c>
      <c r="AP1869" s="51">
        <f t="shared" si="680"/>
        <v>29.1814</v>
      </c>
      <c r="AQ1869" s="51">
        <f t="shared" si="681"/>
        <v>29.533953</v>
      </c>
      <c r="AR1869" s="51">
        <f t="shared" si="682"/>
        <v>27.587548999999999</v>
      </c>
      <c r="AS1869" s="51">
        <f t="shared" si="683"/>
        <v>24.924942000000001</v>
      </c>
      <c r="AT1869" s="51">
        <f t="shared" si="684"/>
        <v>21.432604000000001</v>
      </c>
      <c r="AU1869" s="51">
        <f t="shared" si="685"/>
        <v>27.655892999999999</v>
      </c>
      <c r="AV1869" s="51">
        <f t="shared" si="686"/>
        <v>26.372135</v>
      </c>
      <c r="AY1869">
        <v>42278</v>
      </c>
      <c r="AZ1869">
        <v>42278</v>
      </c>
      <c r="BA1869" t="s">
        <v>29</v>
      </c>
      <c r="BB1869" s="1">
        <f t="shared" si="667"/>
        <v>42278</v>
      </c>
    </row>
    <row r="1870" spans="1:54">
      <c r="A1870" t="str">
        <f t="shared" si="687"/>
        <v>41687Leandro66</v>
      </c>
      <c r="B1870" s="50">
        <v>41687.56</v>
      </c>
      <c r="C1870" s="44">
        <f t="shared" si="666"/>
        <v>41687</v>
      </c>
      <c r="D1870" s="45" t="s">
        <v>28</v>
      </c>
      <c r="E1870" s="42">
        <v>66</v>
      </c>
      <c r="G1870" s="49" t="e">
        <f>VLOOKUP(C1870,#REF!,2,0)</f>
        <v>#REF!</v>
      </c>
      <c r="I1870" s="39" t="s">
        <v>25</v>
      </c>
      <c r="J1870" s="39" t="s">
        <v>25</v>
      </c>
      <c r="K1870" s="39">
        <v>4.1455884137776685E-5</v>
      </c>
      <c r="L1870" s="39">
        <v>14.156618769410095</v>
      </c>
      <c r="M1870" s="39">
        <v>25.710583100104259</v>
      </c>
      <c r="N1870" s="39">
        <v>19.504591101871714</v>
      </c>
      <c r="O1870" s="39">
        <v>22.464506193996261</v>
      </c>
      <c r="P1870" s="39">
        <v>20.898663553066747</v>
      </c>
      <c r="Q1870" s="39">
        <v>23.271244224023039</v>
      </c>
      <c r="R1870" s="39">
        <v>23.457378961404295</v>
      </c>
      <c r="S1870" s="39">
        <v>25.119878410560382</v>
      </c>
      <c r="T1870" s="39">
        <v>27.519524655766851</v>
      </c>
      <c r="U1870" s="39">
        <v>29.253310661859192</v>
      </c>
      <c r="V1870" s="39">
        <v>27.588837375393055</v>
      </c>
      <c r="W1870" s="39">
        <v>33.858178302968909</v>
      </c>
      <c r="X1870" s="39">
        <v>42.949493168463</v>
      </c>
      <c r="AA1870">
        <f t="shared" si="668"/>
        <v>41866.382164351853</v>
      </c>
      <c r="AB1870" t="str">
        <f t="shared" si="669"/>
        <v>41866Murilo/Kassio80</v>
      </c>
      <c r="AC1870" s="52">
        <v>41866</v>
      </c>
      <c r="AD1870" s="53" t="s">
        <v>20</v>
      </c>
      <c r="AE1870" s="54">
        <v>80</v>
      </c>
      <c r="AF1870" s="51" t="str">
        <f t="shared" si="670"/>
        <v/>
      </c>
      <c r="AG1870" s="51">
        <f t="shared" si="671"/>
        <v>0</v>
      </c>
      <c r="AH1870" s="51">
        <f t="shared" si="672"/>
        <v>0</v>
      </c>
      <c r="AI1870" s="51">
        <f t="shared" si="673"/>
        <v>7.4548579999999998</v>
      </c>
      <c r="AJ1870" s="51">
        <f t="shared" si="674"/>
        <v>34.617221999999998</v>
      </c>
      <c r="AK1870" s="51">
        <f t="shared" si="675"/>
        <v>34.464176000000002</v>
      </c>
      <c r="AL1870" s="51">
        <f t="shared" si="676"/>
        <v>29.392672999999998</v>
      </c>
      <c r="AM1870" s="51">
        <f t="shared" si="677"/>
        <v>29.463267999999999</v>
      </c>
      <c r="AN1870" s="51">
        <f t="shared" si="678"/>
        <v>32.357277000000003</v>
      </c>
      <c r="AO1870" s="51">
        <f t="shared" si="679"/>
        <v>28.136752999999999</v>
      </c>
      <c r="AP1870" s="51">
        <f t="shared" si="680"/>
        <v>28.970938</v>
      </c>
      <c r="AQ1870" s="51">
        <f t="shared" si="681"/>
        <v>29.817532</v>
      </c>
      <c r="AR1870" s="51">
        <f t="shared" si="682"/>
        <v>27.861469</v>
      </c>
      <c r="AS1870" s="51">
        <f t="shared" si="683"/>
        <v>25.380849999999999</v>
      </c>
      <c r="AT1870" s="51">
        <f t="shared" si="684"/>
        <v>21.552569999999999</v>
      </c>
      <c r="AU1870" s="51">
        <f t="shared" si="685"/>
        <v>27.861469</v>
      </c>
      <c r="AV1870" s="51">
        <f t="shared" si="686"/>
        <v>26.30545</v>
      </c>
      <c r="AY1870">
        <v>42280</v>
      </c>
      <c r="AZ1870">
        <v>42280</v>
      </c>
      <c r="BA1870" t="s">
        <v>29</v>
      </c>
      <c r="BB1870" s="1">
        <f t="shared" si="667"/>
        <v>42280</v>
      </c>
    </row>
    <row r="1871" spans="1:54">
      <c r="A1871" t="str">
        <f t="shared" si="687"/>
        <v>41692Leandro66</v>
      </c>
      <c r="B1871" s="50">
        <v>41692.44</v>
      </c>
      <c r="C1871" s="44">
        <f t="shared" si="666"/>
        <v>41692</v>
      </c>
      <c r="D1871" s="45" t="s">
        <v>28</v>
      </c>
      <c r="E1871" s="42">
        <v>66</v>
      </c>
      <c r="G1871" s="49" t="e">
        <f>VLOOKUP(C1871,#REF!,2,0)</f>
        <v>#REF!</v>
      </c>
      <c r="I1871" s="39" t="s">
        <v>25</v>
      </c>
      <c r="J1871" s="39" t="s">
        <v>25</v>
      </c>
      <c r="K1871" s="39" t="s">
        <v>25</v>
      </c>
      <c r="L1871" s="39">
        <v>9.887916699346059</v>
      </c>
      <c r="M1871" s="39">
        <v>22.527319668576844</v>
      </c>
      <c r="N1871" s="39">
        <v>20.195715845070939</v>
      </c>
      <c r="O1871" s="39">
        <v>23.20705070867184</v>
      </c>
      <c r="P1871" s="39">
        <v>21.613152327334177</v>
      </c>
      <c r="Q1871" s="39">
        <v>23.395284162874638</v>
      </c>
      <c r="R1871" s="39">
        <v>23.145399941092769</v>
      </c>
      <c r="S1871" s="39">
        <v>24.602517203561465</v>
      </c>
      <c r="T1871" s="39">
        <v>26.909183568089023</v>
      </c>
      <c r="U1871" s="39">
        <v>28.345010577843095</v>
      </c>
      <c r="V1871" s="39">
        <v>26.707700226323308</v>
      </c>
      <c r="W1871" s="39">
        <v>33.404581978244948</v>
      </c>
      <c r="X1871" s="39">
        <v>42.357113736021191</v>
      </c>
      <c r="AA1871">
        <f t="shared" si="668"/>
        <v>41869.495856481481</v>
      </c>
      <c r="AB1871" t="str">
        <f t="shared" si="669"/>
        <v>41869Murilo/Kassio80</v>
      </c>
      <c r="AC1871" s="52">
        <v>41869</v>
      </c>
      <c r="AD1871" s="53" t="s">
        <v>20</v>
      </c>
      <c r="AE1871" s="54">
        <v>80</v>
      </c>
      <c r="AF1871" s="51" t="str">
        <f t="shared" si="670"/>
        <v/>
      </c>
      <c r="AG1871" s="51">
        <f t="shared" si="671"/>
        <v>0</v>
      </c>
      <c r="AH1871" s="51">
        <f t="shared" si="672"/>
        <v>0</v>
      </c>
      <c r="AI1871" s="51">
        <f t="shared" si="673"/>
        <v>15.18064</v>
      </c>
      <c r="AJ1871" s="51">
        <f t="shared" si="674"/>
        <v>34.770592000000001</v>
      </c>
      <c r="AK1871" s="51">
        <f t="shared" si="675"/>
        <v>34.540657000000003</v>
      </c>
      <c r="AL1871" s="51">
        <f t="shared" si="676"/>
        <v>30.102467999999998</v>
      </c>
      <c r="AM1871" s="51">
        <f t="shared" si="677"/>
        <v>30.317093</v>
      </c>
      <c r="AN1871" s="51">
        <f t="shared" si="678"/>
        <v>33.102134999999997</v>
      </c>
      <c r="AO1871" s="51">
        <f t="shared" si="679"/>
        <v>28.621839999999999</v>
      </c>
      <c r="AP1871" s="51">
        <f t="shared" si="680"/>
        <v>29.322168000000001</v>
      </c>
      <c r="AQ1871" s="51">
        <f t="shared" si="681"/>
        <v>30.245471999999999</v>
      </c>
      <c r="AR1871" s="51">
        <f t="shared" si="682"/>
        <v>28.067778000000001</v>
      </c>
      <c r="AS1871" s="51">
        <f t="shared" si="683"/>
        <v>25.184933000000001</v>
      </c>
      <c r="AT1871" s="51">
        <f t="shared" si="684"/>
        <v>21.253294</v>
      </c>
      <c r="AU1871" s="51">
        <f t="shared" si="685"/>
        <v>27.724340000000002</v>
      </c>
      <c r="AV1871" s="51">
        <f t="shared" si="686"/>
        <v>26.572737</v>
      </c>
      <c r="AY1871">
        <v>42283</v>
      </c>
      <c r="AZ1871">
        <v>42283</v>
      </c>
      <c r="BA1871" t="s">
        <v>29</v>
      </c>
      <c r="BB1871" s="1">
        <f t="shared" si="667"/>
        <v>42283</v>
      </c>
    </row>
    <row r="1872" spans="1:54">
      <c r="A1872" t="str">
        <f t="shared" si="687"/>
        <v>41697Leandro66</v>
      </c>
      <c r="B1872" s="50">
        <v>41697.629999999997</v>
      </c>
      <c r="C1872" s="44">
        <f t="shared" si="666"/>
        <v>41697</v>
      </c>
      <c r="D1872" s="45" t="s">
        <v>28</v>
      </c>
      <c r="E1872" s="42">
        <v>66</v>
      </c>
      <c r="G1872" s="49" t="e">
        <f>VLOOKUP(C1872,#REF!,2,0)</f>
        <v>#REF!</v>
      </c>
      <c r="I1872" s="39" t="s">
        <v>25</v>
      </c>
      <c r="J1872" s="39" t="s">
        <v>25</v>
      </c>
      <c r="K1872" s="39" t="s">
        <v>25</v>
      </c>
      <c r="L1872" s="39">
        <v>3.1228768751835578</v>
      </c>
      <c r="M1872" s="39">
        <v>19.733878907716537</v>
      </c>
      <c r="N1872" s="39">
        <v>19.333799078795504</v>
      </c>
      <c r="O1872" s="39">
        <v>22.464506193996261</v>
      </c>
      <c r="P1872" s="39">
        <v>20.721959681318811</v>
      </c>
      <c r="Q1872" s="39">
        <v>22.897306562415068</v>
      </c>
      <c r="R1872" s="39">
        <v>22.897306562415068</v>
      </c>
      <c r="S1872" s="39">
        <v>24.474323001253534</v>
      </c>
      <c r="T1872" s="39">
        <v>26.439843088011564</v>
      </c>
      <c r="U1872" s="39">
        <v>27.725077330140639</v>
      </c>
      <c r="V1872" s="39">
        <v>26.574826227597942</v>
      </c>
      <c r="W1872" s="39">
        <v>33.858178302968909</v>
      </c>
      <c r="X1872" s="39">
        <v>42.695464172735235</v>
      </c>
      <c r="AA1872">
        <f t="shared" si="668"/>
        <v>41870.71292824074</v>
      </c>
      <c r="AB1872" t="str">
        <f t="shared" si="669"/>
        <v>41870Murilo/Kassio80</v>
      </c>
      <c r="AC1872" s="52">
        <v>41870</v>
      </c>
      <c r="AD1872" s="53" t="s">
        <v>20</v>
      </c>
      <c r="AE1872" s="54">
        <v>80</v>
      </c>
      <c r="AF1872" s="51" t="str">
        <f t="shared" si="670"/>
        <v/>
      </c>
      <c r="AG1872" s="51">
        <f t="shared" si="671"/>
        <v>0</v>
      </c>
      <c r="AH1872" s="51">
        <f t="shared" si="672"/>
        <v>0</v>
      </c>
      <c r="AI1872" s="51">
        <f t="shared" si="673"/>
        <v>2.7379370000000001</v>
      </c>
      <c r="AJ1872" s="51">
        <f t="shared" si="674"/>
        <v>33.027275000000003</v>
      </c>
      <c r="AK1872" s="51">
        <f t="shared" si="675"/>
        <v>34.159145000000002</v>
      </c>
      <c r="AL1872" s="51">
        <f t="shared" si="676"/>
        <v>29.041008000000001</v>
      </c>
      <c r="AM1872" s="51">
        <f t="shared" si="677"/>
        <v>29.463267999999999</v>
      </c>
      <c r="AN1872" s="51">
        <f t="shared" si="678"/>
        <v>31.840954</v>
      </c>
      <c r="AO1872" s="51">
        <f t="shared" si="679"/>
        <v>28.482813</v>
      </c>
      <c r="AP1872" s="51">
        <f t="shared" si="680"/>
        <v>29.1814</v>
      </c>
      <c r="AQ1872" s="51">
        <f t="shared" si="681"/>
        <v>29.533953</v>
      </c>
      <c r="AR1872" s="51">
        <f t="shared" si="682"/>
        <v>27.383023999999999</v>
      </c>
      <c r="AS1872" s="51">
        <f t="shared" si="683"/>
        <v>24.860174000000001</v>
      </c>
      <c r="AT1872" s="51">
        <f t="shared" si="684"/>
        <v>21.253294</v>
      </c>
      <c r="AU1872" s="51">
        <f t="shared" si="685"/>
        <v>27.655892999999999</v>
      </c>
      <c r="AV1872" s="51">
        <f t="shared" si="686"/>
        <v>26.238823</v>
      </c>
      <c r="AY1872">
        <v>42287</v>
      </c>
      <c r="AZ1872">
        <v>42287</v>
      </c>
      <c r="BA1872" t="s">
        <v>29</v>
      </c>
      <c r="BB1872" s="1">
        <f t="shared" si="667"/>
        <v>42287</v>
      </c>
    </row>
    <row r="1873" spans="1:54">
      <c r="A1873" t="str">
        <f t="shared" si="687"/>
        <v>41711Leandro66</v>
      </c>
      <c r="B1873" s="50">
        <v>41711.57</v>
      </c>
      <c r="C1873" s="44">
        <f t="shared" si="666"/>
        <v>41711</v>
      </c>
      <c r="D1873" s="45" t="s">
        <v>28</v>
      </c>
      <c r="E1873" s="42">
        <v>66</v>
      </c>
      <c r="G1873" s="49" t="e">
        <f>VLOOKUP(C1873,#REF!,2,0)</f>
        <v>#REF!</v>
      </c>
      <c r="I1873" s="39" t="s">
        <v>25</v>
      </c>
      <c r="J1873" s="39" t="s">
        <v>25</v>
      </c>
      <c r="K1873" s="39">
        <v>4.9188183778820849E-4</v>
      </c>
      <c r="L1873" s="39">
        <v>26.106873952140823</v>
      </c>
      <c r="M1873" s="39">
        <v>41.851155630318324</v>
      </c>
      <c r="N1873" s="39">
        <v>37.035341884762246</v>
      </c>
      <c r="O1873" s="39">
        <v>42.524243457784117</v>
      </c>
      <c r="P1873" s="39">
        <v>45.19227642882511</v>
      </c>
      <c r="Q1873" s="39">
        <v>44.840943940050302</v>
      </c>
      <c r="R1873" s="39">
        <v>43.891918288673978</v>
      </c>
      <c r="S1873" s="39">
        <v>45.19227642882511</v>
      </c>
      <c r="T1873" s="39">
        <v>45.62766285651437</v>
      </c>
      <c r="U1873" s="39">
        <v>46.506831419951688</v>
      </c>
      <c r="V1873" s="39">
        <v>40.59893966295413</v>
      </c>
      <c r="W1873" s="39">
        <v>41.014793178406613</v>
      </c>
      <c r="X1873" s="39">
        <v>49.016001911466446</v>
      </c>
      <c r="AA1873">
        <f t="shared" si="668"/>
        <v>41873.460277777776</v>
      </c>
      <c r="AB1873" t="str">
        <f t="shared" si="669"/>
        <v>41873Murilo/Kassio80</v>
      </c>
      <c r="AC1873" s="52">
        <v>41873</v>
      </c>
      <c r="AD1873" s="53" t="s">
        <v>20</v>
      </c>
      <c r="AE1873" s="54">
        <v>80</v>
      </c>
      <c r="AF1873" s="51" t="str">
        <f t="shared" si="670"/>
        <v/>
      </c>
      <c r="AG1873" s="51">
        <f t="shared" si="671"/>
        <v>0</v>
      </c>
      <c r="AH1873" s="51">
        <f t="shared" si="672"/>
        <v>0</v>
      </c>
      <c r="AI1873" s="51">
        <f t="shared" si="673"/>
        <v>13.821935</v>
      </c>
      <c r="AJ1873" s="51">
        <f t="shared" si="674"/>
        <v>36.009644000000002</v>
      </c>
      <c r="AK1873" s="51">
        <f t="shared" si="675"/>
        <v>33.855441999999996</v>
      </c>
      <c r="AL1873" s="51">
        <f t="shared" si="676"/>
        <v>27.998936</v>
      </c>
      <c r="AM1873" s="51">
        <f t="shared" si="677"/>
        <v>28.831005000000001</v>
      </c>
      <c r="AN1873" s="51">
        <f t="shared" si="678"/>
        <v>32.135517</v>
      </c>
      <c r="AO1873" s="51">
        <f t="shared" si="679"/>
        <v>28.274913999999999</v>
      </c>
      <c r="AP1873" s="51">
        <f t="shared" si="680"/>
        <v>28.900929999999999</v>
      </c>
      <c r="AQ1873" s="51">
        <f t="shared" si="681"/>
        <v>29.746500000000001</v>
      </c>
      <c r="AR1873" s="51">
        <f t="shared" si="682"/>
        <v>27.655892999999999</v>
      </c>
      <c r="AS1873" s="51">
        <f t="shared" si="683"/>
        <v>24.860174000000001</v>
      </c>
      <c r="AT1873" s="51">
        <f t="shared" si="684"/>
        <v>21.492553999999998</v>
      </c>
      <c r="AU1873" s="51">
        <f t="shared" si="685"/>
        <v>27.383023999999999</v>
      </c>
      <c r="AV1873" s="51">
        <f t="shared" si="686"/>
        <v>26.105858000000001</v>
      </c>
      <c r="AY1873">
        <v>42291</v>
      </c>
      <c r="AZ1873">
        <v>42291</v>
      </c>
      <c r="BA1873" t="s">
        <v>29</v>
      </c>
      <c r="BB1873" s="1">
        <f t="shared" si="667"/>
        <v>42291</v>
      </c>
    </row>
    <row r="1874" spans="1:54">
      <c r="A1874" t="str">
        <f t="shared" si="687"/>
        <v>41726Leandro66</v>
      </c>
      <c r="B1874" s="50">
        <v>41726.65</v>
      </c>
      <c r="C1874" s="44">
        <f t="shared" si="666"/>
        <v>41726</v>
      </c>
      <c r="D1874" s="45" t="s">
        <v>28</v>
      </c>
      <c r="E1874" s="42">
        <v>66</v>
      </c>
      <c r="G1874" s="49" t="e">
        <f>VLOOKUP(C1874,#REF!,2,0)</f>
        <v>#REF!</v>
      </c>
      <c r="I1874" s="39" t="s">
        <v>25</v>
      </c>
      <c r="J1874" s="39" t="s">
        <v>25</v>
      </c>
      <c r="K1874" s="39" t="s">
        <v>25</v>
      </c>
      <c r="L1874" s="39">
        <v>4.6908614912139166</v>
      </c>
      <c r="M1874" s="39">
        <v>22.404094130700372</v>
      </c>
      <c r="N1874" s="39">
        <v>20.42824619788647</v>
      </c>
      <c r="O1874" s="39">
        <v>24.219183387553727</v>
      </c>
      <c r="P1874" s="39">
        <v>22.341510697243432</v>
      </c>
      <c r="Q1874" s="39">
        <v>24.346483297671789</v>
      </c>
      <c r="R1874" s="39">
        <v>24.666829165165282</v>
      </c>
      <c r="S1874" s="39">
        <v>25.512661126435809</v>
      </c>
      <c r="T1874" s="39">
        <v>26.173788070111378</v>
      </c>
      <c r="U1874" s="39" t="s">
        <v>25</v>
      </c>
      <c r="V1874" s="39" t="s">
        <v>25</v>
      </c>
      <c r="W1874" s="39" t="s">
        <v>25</v>
      </c>
      <c r="X1874" s="39" t="s">
        <v>25</v>
      </c>
      <c r="AA1874">
        <f t="shared" si="668"/>
        <v>41880.769236111111</v>
      </c>
      <c r="AB1874" t="str">
        <f t="shared" si="669"/>
        <v>41880Murilo/Kassio80</v>
      </c>
      <c r="AC1874" s="52">
        <v>41880</v>
      </c>
      <c r="AD1874" s="53" t="s">
        <v>20</v>
      </c>
      <c r="AE1874" s="54">
        <v>80</v>
      </c>
      <c r="AF1874" s="51" t="str">
        <f t="shared" si="670"/>
        <v/>
      </c>
      <c r="AG1874" s="51">
        <f t="shared" si="671"/>
        <v>0</v>
      </c>
      <c r="AH1874" s="51">
        <f t="shared" si="672"/>
        <v>0</v>
      </c>
      <c r="AI1874" s="51">
        <f t="shared" si="673"/>
        <v>9.6144200000000009</v>
      </c>
      <c r="AJ1874" s="51">
        <f t="shared" si="674"/>
        <v>32.803176999999998</v>
      </c>
      <c r="AK1874" s="51">
        <f t="shared" si="675"/>
        <v>32.357277000000003</v>
      </c>
      <c r="AL1874" s="51">
        <f t="shared" si="676"/>
        <v>27.247107</v>
      </c>
      <c r="AM1874" s="51">
        <f t="shared" si="677"/>
        <v>27.655892999999999</v>
      </c>
      <c r="AN1874" s="51">
        <f t="shared" si="678"/>
        <v>31.110600999999999</v>
      </c>
      <c r="AO1874" s="51">
        <f t="shared" si="679"/>
        <v>27.655892999999999</v>
      </c>
      <c r="AP1874" s="51">
        <f t="shared" si="680"/>
        <v>28.205767000000002</v>
      </c>
      <c r="AQ1874" s="51">
        <f t="shared" si="681"/>
        <v>29.041008000000001</v>
      </c>
      <c r="AR1874" s="51">
        <f t="shared" si="682"/>
        <v>27.111529999999998</v>
      </c>
      <c r="AS1874" s="51">
        <f t="shared" si="683"/>
        <v>24.345112</v>
      </c>
      <c r="AT1874" s="51">
        <f t="shared" si="684"/>
        <v>20.897102</v>
      </c>
      <c r="AU1874" s="51">
        <f t="shared" si="685"/>
        <v>27.111529999999998</v>
      </c>
      <c r="AV1874" s="51">
        <f t="shared" si="686"/>
        <v>25.774999999999999</v>
      </c>
      <c r="AY1874">
        <v>42292</v>
      </c>
      <c r="AZ1874">
        <v>42292</v>
      </c>
      <c r="BA1874" t="s">
        <v>29</v>
      </c>
      <c r="BB1874" s="1">
        <f t="shared" si="667"/>
        <v>42292</v>
      </c>
    </row>
    <row r="1875" spans="1:54">
      <c r="A1875" t="str">
        <f t="shared" si="687"/>
        <v>41732Leandro66</v>
      </c>
      <c r="B1875" s="50">
        <v>41732.69</v>
      </c>
      <c r="C1875" s="44">
        <f t="shared" si="666"/>
        <v>41732</v>
      </c>
      <c r="D1875" s="45" t="s">
        <v>28</v>
      </c>
      <c r="E1875" s="42">
        <v>66</v>
      </c>
      <c r="G1875" s="49" t="e">
        <f>VLOOKUP(C1875,#REF!,2,0)</f>
        <v>#REF!</v>
      </c>
      <c r="I1875" s="39" t="s">
        <v>25</v>
      </c>
      <c r="J1875" s="39" t="s">
        <v>25</v>
      </c>
      <c r="K1875" s="39" t="s">
        <v>25</v>
      </c>
      <c r="L1875" s="39">
        <v>24.666829165165282</v>
      </c>
      <c r="M1875" s="39">
        <v>41.598037923434411</v>
      </c>
      <c r="N1875" s="39">
        <v>36.245561998426808</v>
      </c>
      <c r="O1875" s="39">
        <v>41.014793178406613</v>
      </c>
      <c r="P1875" s="39">
        <v>43.547386195817019</v>
      </c>
      <c r="Q1875" s="39">
        <v>42.7811117177406</v>
      </c>
      <c r="R1875" s="39">
        <v>42.271900535722438</v>
      </c>
      <c r="S1875" s="39">
        <v>43.464136464447144</v>
      </c>
      <c r="T1875" s="39">
        <v>43.891918288673978</v>
      </c>
      <c r="U1875" s="39" t="s">
        <v>25</v>
      </c>
      <c r="V1875" s="39" t="s">
        <v>25</v>
      </c>
      <c r="W1875" s="39" t="s">
        <v>25</v>
      </c>
      <c r="X1875" s="39" t="s">
        <v>25</v>
      </c>
      <c r="AA1875">
        <f t="shared" si="668"/>
        <v>41883.545729166668</v>
      </c>
      <c r="AB1875" t="str">
        <f t="shared" si="669"/>
        <v>41883Murilo/Kassio80</v>
      </c>
      <c r="AC1875" s="52">
        <v>41883</v>
      </c>
      <c r="AD1875" s="53" t="s">
        <v>20</v>
      </c>
      <c r="AE1875" s="54">
        <v>80</v>
      </c>
      <c r="AF1875" s="51" t="str">
        <f t="shared" si="670"/>
        <v/>
      </c>
      <c r="AG1875" s="51">
        <f t="shared" si="671"/>
        <v>0</v>
      </c>
      <c r="AH1875" s="51">
        <f t="shared" si="672"/>
        <v>0</v>
      </c>
      <c r="AI1875" s="51">
        <f t="shared" si="673"/>
        <v>24.601942000000001</v>
      </c>
      <c r="AJ1875" s="51">
        <f t="shared" si="674"/>
        <v>41.513213999999998</v>
      </c>
      <c r="AK1875" s="51">
        <f t="shared" si="675"/>
        <v>36.479773999999999</v>
      </c>
      <c r="AL1875" s="51">
        <f t="shared" si="676"/>
        <v>31.110600999999999</v>
      </c>
      <c r="AM1875" s="51">
        <f t="shared" si="677"/>
        <v>28.344125999999999</v>
      </c>
      <c r="AN1875" s="51">
        <f t="shared" si="678"/>
        <v>31.038038</v>
      </c>
      <c r="AO1875" s="51">
        <f t="shared" si="679"/>
        <v>28.067778000000001</v>
      </c>
      <c r="AP1875" s="51">
        <f t="shared" si="680"/>
        <v>28.482813</v>
      </c>
      <c r="AQ1875" s="51">
        <f t="shared" si="681"/>
        <v>28.970938</v>
      </c>
      <c r="AR1875" s="51">
        <f t="shared" si="682"/>
        <v>27.383023999999999</v>
      </c>
      <c r="AS1875" s="51">
        <f t="shared" si="683"/>
        <v>24.666338</v>
      </c>
      <c r="AT1875" s="51">
        <f t="shared" si="684"/>
        <v>21.015474000000001</v>
      </c>
      <c r="AU1875" s="51">
        <f t="shared" si="685"/>
        <v>27.383023999999999</v>
      </c>
      <c r="AV1875" s="51">
        <f t="shared" si="686"/>
        <v>25.973248999999999</v>
      </c>
      <c r="AY1875">
        <v>42294</v>
      </c>
      <c r="AZ1875">
        <v>42294</v>
      </c>
      <c r="BA1875" t="s">
        <v>29</v>
      </c>
      <c r="BB1875" s="1">
        <f t="shared" si="667"/>
        <v>42294</v>
      </c>
    </row>
    <row r="1876" spans="1:54">
      <c r="A1876" t="str">
        <f t="shared" si="687"/>
        <v>41736Leandro66</v>
      </c>
      <c r="B1876" s="50">
        <v>41736.47</v>
      </c>
      <c r="C1876" s="44">
        <f t="shared" si="666"/>
        <v>41736</v>
      </c>
      <c r="D1876" s="45" t="s">
        <v>28</v>
      </c>
      <c r="E1876" s="42">
        <v>66</v>
      </c>
      <c r="G1876" s="49" t="e">
        <f>VLOOKUP(C1876,#REF!,2,0)</f>
        <v>#REF!</v>
      </c>
      <c r="I1876" s="39" t="s">
        <v>25</v>
      </c>
      <c r="J1876" s="39" t="s">
        <v>25</v>
      </c>
      <c r="K1876" s="39" t="s">
        <v>25</v>
      </c>
      <c r="L1876" s="39">
        <v>13.68065729406789</v>
      </c>
      <c r="M1876" s="39">
        <v>33.931527946568522</v>
      </c>
      <c r="N1876" s="39">
        <v>30.104480601658707</v>
      </c>
      <c r="O1876" s="39">
        <v>36.325606044132755</v>
      </c>
      <c r="P1876" s="39">
        <v>36.718063720960735</v>
      </c>
      <c r="Q1876" s="39">
        <v>36.088969583022212</v>
      </c>
      <c r="R1876" s="39">
        <v>36.560108405557301</v>
      </c>
      <c r="S1876" s="39">
        <v>37.751051712033558</v>
      </c>
      <c r="T1876" s="39">
        <v>37.909054595079319</v>
      </c>
      <c r="U1876" s="39" t="s">
        <v>25</v>
      </c>
      <c r="V1876" s="39" t="s">
        <v>25</v>
      </c>
      <c r="W1876" s="39" t="s">
        <v>25</v>
      </c>
      <c r="X1876" s="39" t="s">
        <v>25</v>
      </c>
      <c r="AA1876">
        <f t="shared" si="668"/>
        <v>41885.475219907406</v>
      </c>
      <c r="AB1876" t="str">
        <f t="shared" si="669"/>
        <v>41885Murilo/Kassio80</v>
      </c>
      <c r="AC1876" s="52">
        <v>41885</v>
      </c>
      <c r="AD1876" s="53" t="s">
        <v>20</v>
      </c>
      <c r="AE1876" s="54">
        <v>80</v>
      </c>
      <c r="AF1876" s="51" t="str">
        <f t="shared" si="670"/>
        <v/>
      </c>
      <c r="AG1876" s="51">
        <f t="shared" si="671"/>
        <v>0</v>
      </c>
      <c r="AH1876" s="51">
        <f t="shared" si="672"/>
        <v>0</v>
      </c>
      <c r="AI1876" s="51">
        <f t="shared" si="673"/>
        <v>28.274913999999999</v>
      </c>
      <c r="AJ1876" s="51">
        <f t="shared" si="674"/>
        <v>45.713706999999999</v>
      </c>
      <c r="AK1876" s="51">
        <f t="shared" si="675"/>
        <v>42.101398000000003</v>
      </c>
      <c r="AL1876" s="51">
        <f t="shared" si="676"/>
        <v>37.508831000000001</v>
      </c>
      <c r="AM1876" s="51">
        <f t="shared" si="677"/>
        <v>39.119338999999997</v>
      </c>
      <c r="AN1876" s="51">
        <f t="shared" si="678"/>
        <v>42.523941000000001</v>
      </c>
      <c r="AO1876" s="51">
        <f t="shared" si="679"/>
        <v>40.431556999999998</v>
      </c>
      <c r="AP1876" s="51">
        <f t="shared" si="680"/>
        <v>41.680878</v>
      </c>
      <c r="AQ1876" s="51">
        <f t="shared" si="681"/>
        <v>41.513213999999998</v>
      </c>
      <c r="AR1876" s="51">
        <f t="shared" si="682"/>
        <v>39.363810999999998</v>
      </c>
      <c r="AS1876" s="51">
        <f t="shared" si="683"/>
        <v>33.102134999999997</v>
      </c>
      <c r="AT1876" s="51">
        <f t="shared" si="684"/>
        <v>21.612684000000002</v>
      </c>
      <c r="AU1876" s="51">
        <f t="shared" si="685"/>
        <v>27.587548999999999</v>
      </c>
      <c r="AV1876" s="51">
        <f t="shared" si="686"/>
        <v>26.505780999999999</v>
      </c>
      <c r="AY1876">
        <v>42296</v>
      </c>
      <c r="AZ1876">
        <v>42296</v>
      </c>
      <c r="BA1876" t="s">
        <v>29</v>
      </c>
      <c r="BB1876" s="1">
        <f t="shared" si="667"/>
        <v>42296</v>
      </c>
    </row>
    <row r="1877" spans="1:54">
      <c r="A1877" t="str">
        <f t="shared" si="687"/>
        <v>41738Leandro66</v>
      </c>
      <c r="B1877" s="50">
        <v>41738.620000000003</v>
      </c>
      <c r="C1877" s="44">
        <f t="shared" si="666"/>
        <v>41738</v>
      </c>
      <c r="D1877" s="45" t="s">
        <v>28</v>
      </c>
      <c r="E1877" s="42">
        <v>66</v>
      </c>
      <c r="G1877" s="49" t="e">
        <f>VLOOKUP(C1877,#REF!,2,0)</f>
        <v>#REF!</v>
      </c>
      <c r="I1877" s="39" t="s">
        <v>25</v>
      </c>
      <c r="J1877" s="39" t="s">
        <v>25</v>
      </c>
      <c r="K1877" s="39" t="s">
        <v>25</v>
      </c>
      <c r="L1877" s="39">
        <v>24.026629437252215</v>
      </c>
      <c r="M1877" s="39">
        <v>40.84811171829918</v>
      </c>
      <c r="N1877" s="39">
        <v>35.234125631414877</v>
      </c>
      <c r="O1877" s="39">
        <v>41.098304169108744</v>
      </c>
      <c r="P1877" s="39">
        <v>42.863484741931728</v>
      </c>
      <c r="Q1877" s="39">
        <v>42.271900535722438</v>
      </c>
      <c r="R1877" s="39">
        <v>41.935801005658512</v>
      </c>
      <c r="S1877" s="39">
        <v>42.949493168463</v>
      </c>
      <c r="T1877" s="39">
        <v>43.464136464447144</v>
      </c>
      <c r="U1877" s="39" t="s">
        <v>25</v>
      </c>
      <c r="V1877" s="39" t="s">
        <v>25</v>
      </c>
      <c r="W1877" s="39" t="s">
        <v>25</v>
      </c>
      <c r="X1877" s="39" t="s">
        <v>25</v>
      </c>
      <c r="AA1877">
        <f t="shared" si="668"/>
        <v>41891.71466435185</v>
      </c>
      <c r="AB1877" t="str">
        <f t="shared" si="669"/>
        <v>41891Murilo/Kassio80</v>
      </c>
      <c r="AC1877" s="52">
        <v>41891</v>
      </c>
      <c r="AD1877" s="53" t="s">
        <v>20</v>
      </c>
      <c r="AE1877" s="54">
        <v>80</v>
      </c>
      <c r="AF1877" s="51" t="str">
        <f t="shared" si="670"/>
        <v/>
      </c>
      <c r="AG1877" s="51">
        <f t="shared" si="671"/>
        <v>0</v>
      </c>
      <c r="AH1877" s="51">
        <f t="shared" si="672"/>
        <v>0</v>
      </c>
      <c r="AI1877" s="51">
        <f t="shared" si="673"/>
        <v>14.638536999999999</v>
      </c>
      <c r="AJ1877" s="51">
        <f t="shared" si="674"/>
        <v>41.429546000000002</v>
      </c>
      <c r="AK1877" s="51">
        <f t="shared" si="675"/>
        <v>39.282215000000001</v>
      </c>
      <c r="AL1877" s="51">
        <f t="shared" si="676"/>
        <v>34.617221999999998</v>
      </c>
      <c r="AM1877" s="51">
        <f t="shared" si="677"/>
        <v>34.311497000000003</v>
      </c>
      <c r="AN1877" s="51">
        <f t="shared" si="678"/>
        <v>36.401234000000002</v>
      </c>
      <c r="AO1877" s="51">
        <f t="shared" si="679"/>
        <v>34.083092000000001</v>
      </c>
      <c r="AP1877" s="51">
        <f t="shared" si="680"/>
        <v>32.877800000000001</v>
      </c>
      <c r="AQ1877" s="51">
        <f t="shared" si="681"/>
        <v>33.931216999999997</v>
      </c>
      <c r="AR1877" s="51">
        <f t="shared" si="682"/>
        <v>31.620987</v>
      </c>
      <c r="AS1877" s="51">
        <f t="shared" si="683"/>
        <v>27.724340000000002</v>
      </c>
      <c r="AT1877" s="51">
        <f t="shared" si="684"/>
        <v>22.771705999999998</v>
      </c>
      <c r="AU1877" s="51">
        <f t="shared" si="685"/>
        <v>28.621839999999999</v>
      </c>
      <c r="AV1877" s="51">
        <f t="shared" si="686"/>
        <v>26.639799</v>
      </c>
      <c r="AY1877">
        <v>42301</v>
      </c>
      <c r="AZ1877">
        <v>42301</v>
      </c>
      <c r="BA1877" t="s">
        <v>29</v>
      </c>
      <c r="BB1877" s="1">
        <f t="shared" si="667"/>
        <v>42301</v>
      </c>
    </row>
    <row r="1878" spans="1:54">
      <c r="A1878" t="str">
        <f t="shared" si="687"/>
        <v>41739Leandro66</v>
      </c>
      <c r="B1878" s="50">
        <v>41739.370000000003</v>
      </c>
      <c r="C1878" s="44">
        <f t="shared" si="666"/>
        <v>41739</v>
      </c>
      <c r="D1878" s="45" t="s">
        <v>28</v>
      </c>
      <c r="E1878" s="42">
        <v>66</v>
      </c>
      <c r="G1878" s="49" t="e">
        <f>VLOOKUP(C1878,#REF!,2,0)</f>
        <v>#REF!</v>
      </c>
      <c r="I1878" s="39" t="s">
        <v>25</v>
      </c>
      <c r="J1878" s="39" t="s">
        <v>25</v>
      </c>
      <c r="K1878" s="39" t="s">
        <v>25</v>
      </c>
      <c r="L1878" s="39">
        <v>27.383961422551671</v>
      </c>
      <c r="M1878" s="39">
        <v>44.756048336040514</v>
      </c>
      <c r="N1878" s="39">
        <v>40.764941093102841</v>
      </c>
      <c r="O1878" s="39">
        <v>45.366940983273587</v>
      </c>
      <c r="P1878" s="39">
        <v>47.305386652263373</v>
      </c>
      <c r="Q1878" s="39">
        <v>47.754259402404145</v>
      </c>
      <c r="R1878" s="39">
        <v>47.397254424230226</v>
      </c>
      <c r="S1878" s="39">
        <v>48.291222264569107</v>
      </c>
      <c r="T1878" s="39">
        <v>48.202011672843213</v>
      </c>
      <c r="U1878" s="39" t="s">
        <v>25</v>
      </c>
      <c r="V1878" s="39" t="s">
        <v>25</v>
      </c>
      <c r="W1878" s="39" t="s">
        <v>25</v>
      </c>
      <c r="X1878" s="39" t="s">
        <v>25</v>
      </c>
      <c r="AA1878">
        <f t="shared" si="668"/>
        <v>41894.41265046296</v>
      </c>
      <c r="AB1878" t="str">
        <f t="shared" si="669"/>
        <v>41894Murilo/Kassio80</v>
      </c>
      <c r="AC1878" s="52">
        <v>41894</v>
      </c>
      <c r="AD1878" s="53" t="s">
        <v>20</v>
      </c>
      <c r="AE1878" s="54">
        <v>80</v>
      </c>
      <c r="AF1878" s="51" t="str">
        <f t="shared" si="670"/>
        <v/>
      </c>
      <c r="AG1878" s="51">
        <f t="shared" si="671"/>
        <v>0</v>
      </c>
      <c r="AH1878" s="51">
        <f t="shared" si="672"/>
        <v>0</v>
      </c>
      <c r="AI1878" s="51">
        <f t="shared" si="673"/>
        <v>15.280357</v>
      </c>
      <c r="AJ1878" s="51">
        <f t="shared" si="674"/>
        <v>39.445445999999997</v>
      </c>
      <c r="AK1878" s="51">
        <f t="shared" si="675"/>
        <v>38.794598000000001</v>
      </c>
      <c r="AL1878" s="51">
        <f t="shared" si="676"/>
        <v>35.001258999999997</v>
      </c>
      <c r="AM1878" s="51">
        <f t="shared" si="677"/>
        <v>32.505577000000002</v>
      </c>
      <c r="AN1878" s="51">
        <f t="shared" si="678"/>
        <v>35.620097999999999</v>
      </c>
      <c r="AO1878" s="51">
        <f t="shared" si="679"/>
        <v>33.402434999999997</v>
      </c>
      <c r="AP1878" s="51">
        <f t="shared" si="680"/>
        <v>32.803176999999998</v>
      </c>
      <c r="AQ1878" s="51">
        <f t="shared" si="681"/>
        <v>32.728637999999997</v>
      </c>
      <c r="AR1878" s="51">
        <f t="shared" si="682"/>
        <v>30.532489999999999</v>
      </c>
      <c r="AS1878" s="51">
        <f t="shared" si="683"/>
        <v>26.572737</v>
      </c>
      <c r="AT1878" s="51">
        <f t="shared" si="684"/>
        <v>22.218719</v>
      </c>
      <c r="AU1878" s="51">
        <f t="shared" si="685"/>
        <v>28.761232</v>
      </c>
      <c r="AV1878" s="51">
        <f t="shared" si="686"/>
        <v>26.238823</v>
      </c>
      <c r="AY1878">
        <v>42303</v>
      </c>
      <c r="AZ1878">
        <v>42303</v>
      </c>
      <c r="BA1878" t="s">
        <v>29</v>
      </c>
      <c r="BB1878" s="1">
        <f t="shared" si="667"/>
        <v>42303</v>
      </c>
    </row>
    <row r="1879" spans="1:54">
      <c r="A1879" t="str">
        <f t="shared" si="687"/>
        <v>41740Leandro66</v>
      </c>
      <c r="B1879" s="50">
        <v>41740.699999999997</v>
      </c>
      <c r="C1879" s="44">
        <f t="shared" si="666"/>
        <v>41740</v>
      </c>
      <c r="D1879" s="45" t="s">
        <v>28</v>
      </c>
      <c r="E1879" s="42">
        <v>66</v>
      </c>
      <c r="G1879" s="49" t="e">
        <f>VLOOKUP(C1879,#REF!,2,0)</f>
        <v>#REF!</v>
      </c>
      <c r="I1879" s="39" t="s">
        <v>25</v>
      </c>
      <c r="J1879" s="39" t="s">
        <v>25</v>
      </c>
      <c r="K1879" s="39" t="s">
        <v>25</v>
      </c>
      <c r="L1879" s="39">
        <v>23.774625204109729</v>
      </c>
      <c r="M1879" s="39">
        <v>41.42977434327323</v>
      </c>
      <c r="N1879" s="39">
        <v>36.48288372906638</v>
      </c>
      <c r="O1879" s="39">
        <v>42.357113736021191</v>
      </c>
      <c r="P1879" s="39">
        <v>43.547386195817019</v>
      </c>
      <c r="Q1879" s="39">
        <v>43.721211204003488</v>
      </c>
      <c r="R1879" s="39">
        <v>43.03561690640003</v>
      </c>
      <c r="S1879" s="39">
        <v>44.322644618575012</v>
      </c>
      <c r="T1879" s="39">
        <v>42.949493168463</v>
      </c>
      <c r="U1879" s="39" t="s">
        <v>25</v>
      </c>
      <c r="V1879" s="39" t="s">
        <v>25</v>
      </c>
      <c r="W1879" s="39" t="s">
        <v>25</v>
      </c>
      <c r="X1879" s="39" t="s">
        <v>25</v>
      </c>
      <c r="AA1879">
        <f t="shared" si="668"/>
        <v>41897.636145833334</v>
      </c>
      <c r="AB1879" t="str">
        <f t="shared" si="669"/>
        <v>41897Murilo/Kassio80</v>
      </c>
      <c r="AC1879" s="52">
        <v>41897</v>
      </c>
      <c r="AD1879" s="53" t="s">
        <v>20</v>
      </c>
      <c r="AE1879" s="54">
        <v>80</v>
      </c>
      <c r="AF1879" s="51" t="str">
        <f t="shared" si="670"/>
        <v/>
      </c>
      <c r="AG1879" s="51">
        <f t="shared" si="671"/>
        <v>0</v>
      </c>
      <c r="AH1879" s="51">
        <f t="shared" si="672"/>
        <v>0</v>
      </c>
      <c r="AI1879" s="51">
        <f t="shared" si="673"/>
        <v>4.8709129999999998</v>
      </c>
      <c r="AJ1879" s="51">
        <f t="shared" si="674"/>
        <v>38.471161000000002</v>
      </c>
      <c r="AK1879" s="51">
        <f t="shared" si="675"/>
        <v>37.190693000000003</v>
      </c>
      <c r="AL1879" s="51">
        <f t="shared" si="676"/>
        <v>32.357277000000003</v>
      </c>
      <c r="AM1879" s="51">
        <f t="shared" si="677"/>
        <v>31.694199000000001</v>
      </c>
      <c r="AN1879" s="51">
        <f t="shared" si="678"/>
        <v>34.464176000000002</v>
      </c>
      <c r="AO1879" s="51">
        <f t="shared" si="679"/>
        <v>32.579844999999999</v>
      </c>
      <c r="AP1879" s="51">
        <f t="shared" si="680"/>
        <v>31.110600999999999</v>
      </c>
      <c r="AQ1879" s="51">
        <f t="shared" si="681"/>
        <v>31.988050000000001</v>
      </c>
      <c r="AR1879" s="51">
        <f t="shared" si="682"/>
        <v>29.533953</v>
      </c>
      <c r="AS1879" s="51">
        <f t="shared" si="683"/>
        <v>26.172321</v>
      </c>
      <c r="AT1879" s="51">
        <f t="shared" si="684"/>
        <v>21.914597000000001</v>
      </c>
      <c r="AU1879" s="51">
        <f t="shared" si="685"/>
        <v>27.792849</v>
      </c>
      <c r="AV1879" s="51">
        <f t="shared" si="686"/>
        <v>26.039528000000001</v>
      </c>
      <c r="AY1879">
        <v>42306</v>
      </c>
      <c r="AZ1879">
        <v>42306</v>
      </c>
      <c r="BA1879" t="s">
        <v>29</v>
      </c>
      <c r="BB1879" s="1">
        <f t="shared" si="667"/>
        <v>42306</v>
      </c>
    </row>
    <row r="1880" spans="1:54">
      <c r="A1880" t="str">
        <f t="shared" si="687"/>
        <v>41745Leandro66</v>
      </c>
      <c r="B1880" s="50">
        <v>41745.71</v>
      </c>
      <c r="C1880" s="44">
        <f t="shared" si="666"/>
        <v>41745</v>
      </c>
      <c r="D1880" s="45" t="s">
        <v>28</v>
      </c>
      <c r="E1880" s="42">
        <v>66</v>
      </c>
      <c r="G1880" s="49" t="e">
        <f>VLOOKUP(C1880,#REF!,2,0)</f>
        <v>#REF!</v>
      </c>
      <c r="I1880" s="39" t="s">
        <v>25</v>
      </c>
      <c r="J1880" s="39" t="s">
        <v>25</v>
      </c>
      <c r="K1880" s="39" t="s">
        <v>25</v>
      </c>
      <c r="L1880" s="39">
        <v>32.358059956614142</v>
      </c>
      <c r="M1880" s="39">
        <v>44.23480666802979</v>
      </c>
      <c r="N1880" s="39">
        <v>38.635973909302507</v>
      </c>
      <c r="O1880" s="39">
        <v>43.804789722616334</v>
      </c>
      <c r="P1880" s="39">
        <v>45.717339912175099</v>
      </c>
      <c r="Q1880" s="39">
        <v>45.717339912175099</v>
      </c>
      <c r="R1880" s="39">
        <v>45.979547249048984</v>
      </c>
      <c r="S1880" s="39">
        <v>47.48532154565526</v>
      </c>
      <c r="T1880" s="39">
        <v>45.366940983273587</v>
      </c>
      <c r="U1880" s="39" t="s">
        <v>25</v>
      </c>
      <c r="V1880" s="39" t="s">
        <v>25</v>
      </c>
      <c r="W1880" s="39" t="s">
        <v>25</v>
      </c>
      <c r="X1880" s="39" t="s">
        <v>25</v>
      </c>
      <c r="AA1880">
        <f t="shared" si="668"/>
        <v>41901.393368055556</v>
      </c>
      <c r="AB1880" t="str">
        <f t="shared" si="669"/>
        <v>41901Murilo/Kassio80</v>
      </c>
      <c r="AC1880" s="52">
        <v>41901</v>
      </c>
      <c r="AD1880" s="53" t="s">
        <v>20</v>
      </c>
      <c r="AE1880" s="54">
        <v>80</v>
      </c>
      <c r="AF1880" s="51" t="str">
        <f t="shared" si="670"/>
        <v/>
      </c>
      <c r="AG1880" s="51">
        <f t="shared" si="671"/>
        <v>0</v>
      </c>
      <c r="AH1880" s="51">
        <f t="shared" si="672"/>
        <v>0</v>
      </c>
      <c r="AI1880" s="51">
        <f t="shared" si="673"/>
        <v>9.3083480000000005</v>
      </c>
      <c r="AJ1880" s="51">
        <f t="shared" si="674"/>
        <v>37.588543000000001</v>
      </c>
      <c r="AK1880" s="51">
        <f t="shared" si="675"/>
        <v>35.310035999999997</v>
      </c>
      <c r="AL1880" s="51">
        <f t="shared" si="676"/>
        <v>30.102467999999998</v>
      </c>
      <c r="AM1880" s="51">
        <f t="shared" si="677"/>
        <v>30.604437000000001</v>
      </c>
      <c r="AN1880" s="51">
        <f t="shared" si="678"/>
        <v>34.311497000000003</v>
      </c>
      <c r="AO1880" s="51">
        <f t="shared" si="679"/>
        <v>30.893166999999998</v>
      </c>
      <c r="AP1880" s="51">
        <f t="shared" si="680"/>
        <v>31.401717999999999</v>
      </c>
      <c r="AQ1880" s="51">
        <f t="shared" si="681"/>
        <v>31.328807999999999</v>
      </c>
      <c r="AR1880" s="51">
        <f t="shared" si="682"/>
        <v>28.691483999999999</v>
      </c>
      <c r="AS1880" s="51">
        <f t="shared" si="683"/>
        <v>25.446300999999998</v>
      </c>
      <c r="AT1880" s="51">
        <f t="shared" si="684"/>
        <v>21.193718000000001</v>
      </c>
      <c r="AU1880" s="51">
        <f t="shared" si="685"/>
        <v>27.451124</v>
      </c>
      <c r="AV1880" s="51">
        <f t="shared" si="686"/>
        <v>26.105858000000001</v>
      </c>
      <c r="AY1880">
        <v>42311</v>
      </c>
      <c r="AZ1880">
        <v>42311</v>
      </c>
      <c r="BA1880" t="s">
        <v>29</v>
      </c>
      <c r="BB1880" s="1">
        <f t="shared" si="667"/>
        <v>42311</v>
      </c>
    </row>
    <row r="1881" spans="1:54">
      <c r="A1881" t="str">
        <f t="shared" si="687"/>
        <v>41750Leandro66</v>
      </c>
      <c r="B1881" s="50">
        <v>41750.449999999997</v>
      </c>
      <c r="C1881" s="44">
        <f t="shared" si="666"/>
        <v>41750</v>
      </c>
      <c r="D1881" s="45" t="s">
        <v>28</v>
      </c>
      <c r="E1881" s="42">
        <v>66</v>
      </c>
      <c r="G1881" s="49" t="e">
        <f>VLOOKUP(C1881,#REF!,2,0)</f>
        <v>#REF!</v>
      </c>
      <c r="I1881" s="39" t="s">
        <v>25</v>
      </c>
      <c r="J1881" s="39" t="s">
        <v>25</v>
      </c>
      <c r="K1881" s="39" t="s">
        <v>25</v>
      </c>
      <c r="L1881" s="39">
        <v>25.578457511247642</v>
      </c>
      <c r="M1881" s="39">
        <v>39.60932690166424</v>
      </c>
      <c r="N1881" s="39">
        <v>34.467283693384729</v>
      </c>
      <c r="O1881" s="39">
        <v>40.18604458417505</v>
      </c>
      <c r="P1881" s="39">
        <v>40.268423927350582</v>
      </c>
      <c r="Q1881" s="39">
        <v>40.433521188059444</v>
      </c>
      <c r="R1881" s="39">
        <v>40.681883767285562</v>
      </c>
      <c r="S1881" s="39">
        <v>42.442441708962924</v>
      </c>
      <c r="T1881" s="39">
        <v>41.014793178406613</v>
      </c>
      <c r="U1881" s="39" t="s">
        <v>25</v>
      </c>
      <c r="V1881" s="39" t="s">
        <v>25</v>
      </c>
      <c r="W1881" s="39" t="s">
        <v>25</v>
      </c>
      <c r="X1881" s="39" t="s">
        <v>25</v>
      </c>
      <c r="AA1881">
        <f t="shared" si="668"/>
        <v>41904.726817129631</v>
      </c>
      <c r="AB1881" t="str">
        <f t="shared" si="669"/>
        <v>41904Murilo/Kassio80</v>
      </c>
      <c r="AC1881" s="52">
        <v>41904</v>
      </c>
      <c r="AD1881" s="53" t="s">
        <v>20</v>
      </c>
      <c r="AE1881" s="54">
        <v>80</v>
      </c>
      <c r="AF1881" s="51" t="str">
        <f t="shared" si="670"/>
        <v/>
      </c>
      <c r="AG1881" s="51">
        <f t="shared" si="671"/>
        <v>0</v>
      </c>
      <c r="AH1881" s="51">
        <f t="shared" si="672"/>
        <v>0</v>
      </c>
      <c r="AI1881" s="51">
        <f t="shared" si="673"/>
        <v>10.936381000000001</v>
      </c>
      <c r="AJ1881" s="51">
        <f t="shared" si="674"/>
        <v>40.845965999999997</v>
      </c>
      <c r="AK1881" s="51">
        <f t="shared" si="675"/>
        <v>39.608974000000003</v>
      </c>
      <c r="AL1881" s="51">
        <f t="shared" si="676"/>
        <v>34.159145000000002</v>
      </c>
      <c r="AM1881" s="51">
        <f t="shared" si="677"/>
        <v>33.855441999999996</v>
      </c>
      <c r="AN1881" s="51">
        <f t="shared" si="678"/>
        <v>34.847389</v>
      </c>
      <c r="AO1881" s="51">
        <f t="shared" si="679"/>
        <v>31.328807999999999</v>
      </c>
      <c r="AP1881" s="51">
        <f t="shared" si="680"/>
        <v>30.965553</v>
      </c>
      <c r="AQ1881" s="51">
        <f t="shared" si="681"/>
        <v>30.965553</v>
      </c>
      <c r="AR1881" s="51">
        <f t="shared" si="682"/>
        <v>29.111183</v>
      </c>
      <c r="AS1881" s="51">
        <f t="shared" si="683"/>
        <v>26.572737</v>
      </c>
      <c r="AT1881" s="51">
        <f t="shared" si="684"/>
        <v>21.253294</v>
      </c>
      <c r="AU1881" s="51">
        <f t="shared" si="685"/>
        <v>26.30545</v>
      </c>
      <c r="AV1881" s="51">
        <f t="shared" si="686"/>
        <v>25.973248999999999</v>
      </c>
      <c r="AY1881">
        <v>42312</v>
      </c>
      <c r="AZ1881">
        <v>42312</v>
      </c>
      <c r="BA1881" t="s">
        <v>29</v>
      </c>
      <c r="BB1881" s="1">
        <f t="shared" si="667"/>
        <v>42312</v>
      </c>
    </row>
    <row r="1882" spans="1:54">
      <c r="A1882" t="str">
        <f t="shared" si="687"/>
        <v>41752Leandro66</v>
      </c>
      <c r="B1882" s="50">
        <v>41752.620000000003</v>
      </c>
      <c r="C1882" s="44">
        <f t="shared" si="666"/>
        <v>41752</v>
      </c>
      <c r="D1882" s="45" t="s">
        <v>28</v>
      </c>
      <c r="E1882" s="42">
        <v>66</v>
      </c>
      <c r="G1882" s="49" t="e">
        <f>VLOOKUP(C1882,#REF!,2,0)</f>
        <v>#REF!</v>
      </c>
      <c r="I1882" s="39" t="s">
        <v>25</v>
      </c>
      <c r="J1882" s="39" t="s">
        <v>25</v>
      </c>
      <c r="K1882" s="39" t="s">
        <v>25</v>
      </c>
      <c r="L1882" s="39">
        <v>31.695148470910805</v>
      </c>
      <c r="M1882" s="39">
        <v>43.03561690640003</v>
      </c>
      <c r="N1882" s="39">
        <v>37.272894502010722</v>
      </c>
      <c r="O1882" s="39">
        <v>42.863484741931728</v>
      </c>
      <c r="P1882" s="39">
        <v>44.23480666802979</v>
      </c>
      <c r="Q1882" s="39">
        <v>44.23480666802979</v>
      </c>
      <c r="R1882" s="39">
        <v>43.979438484228893</v>
      </c>
      <c r="S1882" s="39">
        <v>44.494917181414905</v>
      </c>
      <c r="T1882" s="39">
        <v>41.935801005658512</v>
      </c>
      <c r="U1882" s="39" t="s">
        <v>25</v>
      </c>
      <c r="V1882" s="39" t="s">
        <v>25</v>
      </c>
      <c r="W1882" s="39" t="s">
        <v>25</v>
      </c>
      <c r="X1882" s="39" t="s">
        <v>25</v>
      </c>
      <c r="AA1882">
        <f t="shared" si="668"/>
        <v>41908.471296296295</v>
      </c>
      <c r="AB1882" t="str">
        <f t="shared" si="669"/>
        <v>41908Murilo/Kassio80</v>
      </c>
      <c r="AC1882" s="52">
        <v>41908</v>
      </c>
      <c r="AD1882" s="53" t="s">
        <v>20</v>
      </c>
      <c r="AE1882" s="54">
        <v>80</v>
      </c>
      <c r="AF1882" s="51" t="str">
        <f t="shared" si="670"/>
        <v/>
      </c>
      <c r="AG1882" s="51">
        <f t="shared" si="671"/>
        <v>0</v>
      </c>
      <c r="AH1882" s="51">
        <f t="shared" si="672"/>
        <v>0</v>
      </c>
      <c r="AI1882" s="51">
        <f t="shared" si="673"/>
        <v>17.618275000000001</v>
      </c>
      <c r="AJ1882" s="51">
        <f t="shared" si="674"/>
        <v>45.977169000000004</v>
      </c>
      <c r="AK1882" s="51">
        <f t="shared" si="675"/>
        <v>44.061951000000001</v>
      </c>
      <c r="AL1882" s="51">
        <f t="shared" si="676"/>
        <v>40.019249000000002</v>
      </c>
      <c r="AM1882" s="51">
        <f t="shared" si="677"/>
        <v>41.262374999999999</v>
      </c>
      <c r="AN1882" s="51">
        <f t="shared" si="678"/>
        <v>43.460709000000001</v>
      </c>
      <c r="AO1882" s="51">
        <f t="shared" si="679"/>
        <v>42.101398000000003</v>
      </c>
      <c r="AP1882" s="51">
        <f t="shared" si="680"/>
        <v>42.185752999999998</v>
      </c>
      <c r="AQ1882" s="51">
        <f t="shared" si="681"/>
        <v>42.523941000000001</v>
      </c>
      <c r="AR1882" s="51">
        <f t="shared" si="682"/>
        <v>41.76482</v>
      </c>
      <c r="AS1882" s="51">
        <f t="shared" si="683"/>
        <v>41.095592000000003</v>
      </c>
      <c r="AT1882" s="51">
        <f t="shared" si="684"/>
        <v>36.479773999999999</v>
      </c>
      <c r="AU1882" s="51">
        <f t="shared" si="685"/>
        <v>33.553108000000002</v>
      </c>
      <c r="AV1882" s="51">
        <f t="shared" si="686"/>
        <v>26.30545</v>
      </c>
      <c r="AY1882">
        <v>42317</v>
      </c>
      <c r="AZ1882">
        <v>42317</v>
      </c>
      <c r="BA1882" t="s">
        <v>29</v>
      </c>
      <c r="BB1882" s="1">
        <f t="shared" si="667"/>
        <v>42317</v>
      </c>
    </row>
    <row r="1883" spans="1:54">
      <c r="A1883" t="str">
        <f t="shared" si="687"/>
        <v>41754Leandro66</v>
      </c>
      <c r="B1883" s="50">
        <v>41754.53</v>
      </c>
      <c r="C1883" s="44">
        <f t="shared" si="666"/>
        <v>41754</v>
      </c>
      <c r="D1883" s="45" t="s">
        <v>28</v>
      </c>
      <c r="E1883" s="42">
        <v>66</v>
      </c>
      <c r="G1883" s="49" t="e">
        <f>VLOOKUP(C1883,#REF!,2,0)</f>
        <v>#REF!</v>
      </c>
      <c r="I1883" s="39" t="s">
        <v>25</v>
      </c>
      <c r="J1883" s="39" t="s">
        <v>25</v>
      </c>
      <c r="K1883" s="39" t="s">
        <v>25</v>
      </c>
      <c r="L1883" s="39">
        <v>31.621971117182234</v>
      </c>
      <c r="M1883" s="39">
        <v>42.101952095192772</v>
      </c>
      <c r="N1883" s="39">
        <v>36.954255180090499</v>
      </c>
      <c r="O1883" s="39">
        <v>42.949493168463</v>
      </c>
      <c r="P1883" s="39">
        <v>43.804789722616334</v>
      </c>
      <c r="Q1883" s="39">
        <v>43.891918288673978</v>
      </c>
      <c r="R1883" s="39">
        <v>43.891918288673978</v>
      </c>
      <c r="S1883" s="39">
        <v>44.756048336040514</v>
      </c>
      <c r="T1883" s="39">
        <v>42.7811117177406</v>
      </c>
      <c r="U1883" s="39" t="s">
        <v>25</v>
      </c>
      <c r="V1883" s="39" t="s">
        <v>25</v>
      </c>
      <c r="W1883" s="39" t="s">
        <v>25</v>
      </c>
      <c r="X1883" s="39" t="s">
        <v>25</v>
      </c>
      <c r="AA1883">
        <f t="shared" si="668"/>
        <v>41914.696342592593</v>
      </c>
      <c r="AB1883" t="str">
        <f t="shared" si="669"/>
        <v>41914Murilo/Kassio80</v>
      </c>
      <c r="AC1883" s="52">
        <v>41914</v>
      </c>
      <c r="AD1883" s="53" t="s">
        <v>20</v>
      </c>
      <c r="AE1883" s="54">
        <v>80</v>
      </c>
      <c r="AF1883" s="51" t="str">
        <f t="shared" si="670"/>
        <v/>
      </c>
      <c r="AG1883" s="51">
        <f t="shared" si="671"/>
        <v>0</v>
      </c>
      <c r="AH1883" s="51">
        <f t="shared" si="672"/>
        <v>0</v>
      </c>
      <c r="AI1883" s="51">
        <f t="shared" si="673"/>
        <v>22.402258</v>
      </c>
      <c r="AJ1883" s="51">
        <f t="shared" si="674"/>
        <v>43.717888000000002</v>
      </c>
      <c r="AK1883" s="51">
        <f t="shared" si="675"/>
        <v>40.845965999999997</v>
      </c>
      <c r="AL1883" s="51">
        <f t="shared" si="676"/>
        <v>35.001258999999997</v>
      </c>
      <c r="AM1883" s="51">
        <f t="shared" si="677"/>
        <v>36.009644000000002</v>
      </c>
      <c r="AN1883" s="51">
        <f t="shared" si="678"/>
        <v>38.956802000000003</v>
      </c>
      <c r="AO1883" s="51">
        <f t="shared" si="679"/>
        <v>35.232684999999996</v>
      </c>
      <c r="AP1883" s="51">
        <f t="shared" si="680"/>
        <v>36.166004000000001</v>
      </c>
      <c r="AQ1883" s="51">
        <f t="shared" si="681"/>
        <v>35.775677000000002</v>
      </c>
      <c r="AR1883" s="51">
        <f t="shared" si="682"/>
        <v>33.402434999999997</v>
      </c>
      <c r="AS1883" s="51">
        <f t="shared" si="683"/>
        <v>29.817532</v>
      </c>
      <c r="AT1883" s="51">
        <f t="shared" si="684"/>
        <v>24.089666000000001</v>
      </c>
      <c r="AU1883" s="51">
        <f t="shared" si="685"/>
        <v>30.317093</v>
      </c>
      <c r="AV1883" s="51">
        <f t="shared" si="686"/>
        <v>28.274913999999999</v>
      </c>
      <c r="AY1883">
        <v>42319</v>
      </c>
      <c r="AZ1883">
        <v>42319</v>
      </c>
      <c r="BA1883" t="s">
        <v>29</v>
      </c>
      <c r="BB1883" s="1">
        <f t="shared" si="667"/>
        <v>42319</v>
      </c>
    </row>
    <row r="1884" spans="1:54">
      <c r="A1884" t="str">
        <f t="shared" si="687"/>
        <v>41757Leandro66</v>
      </c>
      <c r="B1884" s="50">
        <v>41757.449999999997</v>
      </c>
      <c r="C1884" s="44">
        <f t="shared" si="666"/>
        <v>41757</v>
      </c>
      <c r="D1884" s="45" t="s">
        <v>28</v>
      </c>
      <c r="E1884" s="42">
        <v>66</v>
      </c>
      <c r="G1884" s="49" t="e">
        <f>VLOOKUP(C1884,#REF!,2,0)</f>
        <v>#REF!</v>
      </c>
      <c r="I1884" s="39" t="s">
        <v>25</v>
      </c>
      <c r="J1884" s="39" t="s">
        <v>25</v>
      </c>
      <c r="K1884" s="39" t="s">
        <v>25</v>
      </c>
      <c r="L1884" s="39">
        <v>26.843595369446891</v>
      </c>
      <c r="M1884" s="39">
        <v>44.322644618575012</v>
      </c>
      <c r="N1884" s="39">
        <v>37.99166068381912</v>
      </c>
      <c r="O1884" s="39">
        <v>43.204530711551172</v>
      </c>
      <c r="P1884" s="39">
        <v>44.410599110723645</v>
      </c>
      <c r="Q1884" s="39">
        <v>45.19227642882511</v>
      </c>
      <c r="R1884" s="39">
        <v>44.840943940050302</v>
      </c>
      <c r="S1884" s="39">
        <v>45.62766285651437</v>
      </c>
      <c r="T1884" s="39">
        <v>44.494917181414905</v>
      </c>
      <c r="U1884" s="39" t="s">
        <v>25</v>
      </c>
      <c r="V1884" s="39" t="s">
        <v>25</v>
      </c>
      <c r="W1884" s="39" t="s">
        <v>25</v>
      </c>
      <c r="X1884" s="39" t="s">
        <v>25</v>
      </c>
      <c r="AA1884">
        <f t="shared" si="668"/>
        <v>41919.589942129627</v>
      </c>
      <c r="AB1884" t="str">
        <f t="shared" si="669"/>
        <v>41919Murilo/Kassio80</v>
      </c>
      <c r="AC1884" s="52">
        <v>41919</v>
      </c>
      <c r="AD1884" s="53" t="s">
        <v>20</v>
      </c>
      <c r="AE1884" s="54">
        <v>80</v>
      </c>
      <c r="AF1884" s="51" t="str">
        <f t="shared" si="670"/>
        <v/>
      </c>
      <c r="AG1884" s="51">
        <f t="shared" si="671"/>
        <v>0</v>
      </c>
      <c r="AH1884" s="51">
        <f t="shared" si="672"/>
        <v>0</v>
      </c>
      <c r="AI1884" s="51">
        <f t="shared" si="673"/>
        <v>8.1048899999999993</v>
      </c>
      <c r="AJ1884" s="51">
        <f t="shared" si="674"/>
        <v>40.348948999999998</v>
      </c>
      <c r="AK1884" s="51">
        <f t="shared" si="675"/>
        <v>39.363810999999998</v>
      </c>
      <c r="AL1884" s="51">
        <f t="shared" si="676"/>
        <v>34.847389</v>
      </c>
      <c r="AM1884" s="51">
        <f t="shared" si="677"/>
        <v>34.617221999999998</v>
      </c>
      <c r="AN1884" s="51">
        <f t="shared" si="678"/>
        <v>36.479773999999999</v>
      </c>
      <c r="AO1884" s="51">
        <f t="shared" si="679"/>
        <v>34.387813999999999</v>
      </c>
      <c r="AP1884" s="51">
        <f t="shared" si="680"/>
        <v>33.704093999999998</v>
      </c>
      <c r="AQ1884" s="51">
        <f t="shared" si="681"/>
        <v>33.477725999999997</v>
      </c>
      <c r="AR1884" s="51">
        <f t="shared" si="682"/>
        <v>32.431399999999996</v>
      </c>
      <c r="AS1884" s="51">
        <f t="shared" si="683"/>
        <v>29.322168000000001</v>
      </c>
      <c r="AT1884" s="51">
        <f t="shared" si="684"/>
        <v>25.184933000000001</v>
      </c>
      <c r="AU1884" s="51">
        <f t="shared" si="685"/>
        <v>24.860174000000001</v>
      </c>
      <c r="AV1884" s="51">
        <f t="shared" si="686"/>
        <v>26.774146999999999</v>
      </c>
      <c r="AY1884">
        <v>42322</v>
      </c>
      <c r="AZ1884">
        <v>42322</v>
      </c>
      <c r="BA1884" t="s">
        <v>29</v>
      </c>
      <c r="BB1884" s="1">
        <f t="shared" si="667"/>
        <v>42322</v>
      </c>
    </row>
    <row r="1885" spans="1:54">
      <c r="A1885" t="str">
        <f t="shared" si="687"/>
        <v>41759Leandro66</v>
      </c>
      <c r="B1885" s="50">
        <v>41759.550000000003</v>
      </c>
      <c r="C1885" s="44">
        <f t="shared" si="666"/>
        <v>41759</v>
      </c>
      <c r="D1885" s="45" t="s">
        <v>28</v>
      </c>
      <c r="E1885" s="42">
        <v>66</v>
      </c>
      <c r="G1885" s="49" t="e">
        <f>VLOOKUP(C1885,#REF!,2,0)</f>
        <v>#REF!</v>
      </c>
      <c r="I1885" s="39" t="s">
        <v>25</v>
      </c>
      <c r="J1885" s="39" t="s">
        <v>25</v>
      </c>
      <c r="K1885" s="39" t="s">
        <v>25</v>
      </c>
      <c r="L1885" s="39">
        <v>29.890156692518342</v>
      </c>
      <c r="M1885" s="39">
        <v>41.682340786945879</v>
      </c>
      <c r="N1885" s="39">
        <v>36.088969583022212</v>
      </c>
      <c r="O1885" s="39">
        <v>41.935801005658512</v>
      </c>
      <c r="P1885" s="39">
        <v>42.271900535722438</v>
      </c>
      <c r="Q1885" s="39">
        <v>42.18680203015613</v>
      </c>
      <c r="R1885" s="39">
        <v>42.020560767415787</v>
      </c>
      <c r="S1885" s="39">
        <v>43.377440112165701</v>
      </c>
      <c r="T1885" s="39">
        <v>41.682340786945879</v>
      </c>
      <c r="U1885" s="39" t="s">
        <v>25</v>
      </c>
      <c r="V1885" s="39" t="s">
        <v>25</v>
      </c>
      <c r="W1885" s="39" t="s">
        <v>25</v>
      </c>
      <c r="X1885" s="39" t="s">
        <v>25</v>
      </c>
      <c r="AA1885">
        <f t="shared" si="668"/>
        <v>41922.403819444444</v>
      </c>
      <c r="AB1885" t="str">
        <f t="shared" si="669"/>
        <v>41922Murilo/Kassio80</v>
      </c>
      <c r="AC1885" s="52">
        <v>41922</v>
      </c>
      <c r="AD1885" s="53" t="s">
        <v>20</v>
      </c>
      <c r="AE1885" s="54">
        <v>80</v>
      </c>
      <c r="AF1885" s="51" t="str">
        <f t="shared" si="670"/>
        <v/>
      </c>
      <c r="AG1885" s="51">
        <f t="shared" si="671"/>
        <v>0</v>
      </c>
      <c r="AH1885" s="51">
        <f t="shared" si="672"/>
        <v>0</v>
      </c>
      <c r="AI1885" s="51">
        <f t="shared" si="673"/>
        <v>5.1626000000000003</v>
      </c>
      <c r="AJ1885" s="51">
        <f t="shared" si="674"/>
        <v>38.471161000000002</v>
      </c>
      <c r="AK1885" s="51">
        <f t="shared" si="675"/>
        <v>38.471161000000002</v>
      </c>
      <c r="AL1885" s="51">
        <f t="shared" si="676"/>
        <v>33.553108000000002</v>
      </c>
      <c r="AM1885" s="51">
        <f t="shared" si="677"/>
        <v>33.628551000000002</v>
      </c>
      <c r="AN1885" s="51">
        <f t="shared" si="678"/>
        <v>35.155479</v>
      </c>
      <c r="AO1885" s="51">
        <f t="shared" si="679"/>
        <v>33.177067000000001</v>
      </c>
      <c r="AP1885" s="51">
        <f t="shared" si="680"/>
        <v>32.579844999999999</v>
      </c>
      <c r="AQ1885" s="51">
        <f t="shared" si="681"/>
        <v>32.505577000000002</v>
      </c>
      <c r="AR1885" s="51">
        <f t="shared" si="682"/>
        <v>31.474726</v>
      </c>
      <c r="AS1885" s="51">
        <f t="shared" si="683"/>
        <v>26.908846</v>
      </c>
      <c r="AT1885" s="51">
        <f t="shared" si="684"/>
        <v>22.340997999999999</v>
      </c>
      <c r="AU1885" s="51">
        <f t="shared" si="685"/>
        <v>28.136752999999999</v>
      </c>
      <c r="AV1885" s="51">
        <f t="shared" si="686"/>
        <v>26.505780999999999</v>
      </c>
      <c r="AY1885">
        <v>42322</v>
      </c>
      <c r="AZ1885">
        <v>42322</v>
      </c>
      <c r="BA1885" t="s">
        <v>29</v>
      </c>
      <c r="BB1885" s="1">
        <f t="shared" si="667"/>
        <v>42322</v>
      </c>
    </row>
    <row r="1886" spans="1:54">
      <c r="A1886" t="str">
        <f t="shared" si="687"/>
        <v>41760Leandro66</v>
      </c>
      <c r="B1886" s="50">
        <v>41760.410000000003</v>
      </c>
      <c r="C1886" s="44">
        <f t="shared" si="666"/>
        <v>41760</v>
      </c>
      <c r="D1886" s="45" t="s">
        <v>28</v>
      </c>
      <c r="E1886" s="42">
        <v>66</v>
      </c>
      <c r="G1886" s="49" t="e">
        <f>VLOOKUP(C1886,#REF!,2,0)</f>
        <v>#REF!</v>
      </c>
      <c r="I1886" s="39" t="s">
        <v>25</v>
      </c>
      <c r="J1886" s="39" t="s">
        <v>25</v>
      </c>
      <c r="K1886" s="39" t="s">
        <v>25</v>
      </c>
      <c r="L1886" s="39">
        <v>29.253310661859192</v>
      </c>
      <c r="M1886" s="39">
        <v>40.681883767285562</v>
      </c>
      <c r="N1886" s="39">
        <v>35.697909338763658</v>
      </c>
      <c r="O1886" s="39">
        <v>41.265534892412319</v>
      </c>
      <c r="P1886" s="39">
        <v>41.682340786945879</v>
      </c>
      <c r="Q1886" s="39">
        <v>41.349386770188218</v>
      </c>
      <c r="R1886" s="39">
        <v>41.181796781271338</v>
      </c>
      <c r="S1886" s="39">
        <v>42.60979631372868</v>
      </c>
      <c r="T1886" s="39">
        <v>40.51623926137092</v>
      </c>
      <c r="U1886" s="39" t="s">
        <v>25</v>
      </c>
      <c r="V1886" s="39" t="s">
        <v>25</v>
      </c>
      <c r="W1886" s="39" t="s">
        <v>25</v>
      </c>
      <c r="X1886" s="39" t="s">
        <v>25</v>
      </c>
      <c r="AA1886">
        <f t="shared" si="668"/>
        <v>41927.261006944442</v>
      </c>
      <c r="AB1886" t="str">
        <f t="shared" si="669"/>
        <v>41927Murilo/Kassio80</v>
      </c>
      <c r="AC1886" s="52">
        <v>41927</v>
      </c>
      <c r="AD1886" s="53" t="s">
        <v>20</v>
      </c>
      <c r="AE1886" s="54">
        <v>80</v>
      </c>
      <c r="AF1886" s="51" t="str">
        <f t="shared" si="670"/>
        <v/>
      </c>
      <c r="AG1886" s="51">
        <f t="shared" si="671"/>
        <v>0</v>
      </c>
      <c r="AH1886" s="51">
        <f t="shared" si="672"/>
        <v>0</v>
      </c>
      <c r="AI1886" s="51">
        <f t="shared" si="673"/>
        <v>4.7160039999999999</v>
      </c>
      <c r="AJ1886" s="51">
        <f t="shared" si="674"/>
        <v>32.283279</v>
      </c>
      <c r="AK1886" s="51">
        <f t="shared" si="675"/>
        <v>33.252102000000001</v>
      </c>
      <c r="AL1886" s="51">
        <f t="shared" si="676"/>
        <v>31.988050000000001</v>
      </c>
      <c r="AM1886" s="51">
        <f t="shared" si="677"/>
        <v>30.460581000000001</v>
      </c>
      <c r="AN1886" s="51">
        <f t="shared" si="678"/>
        <v>33.553108000000002</v>
      </c>
      <c r="AO1886" s="51">
        <f t="shared" si="679"/>
        <v>31.183260000000001</v>
      </c>
      <c r="AP1886" s="51">
        <f t="shared" si="680"/>
        <v>30.317093</v>
      </c>
      <c r="AQ1886" s="51">
        <f t="shared" si="681"/>
        <v>30.245471999999999</v>
      </c>
      <c r="AR1886" s="51">
        <f t="shared" si="682"/>
        <v>28.691483999999999</v>
      </c>
      <c r="AS1886" s="51">
        <f t="shared" si="683"/>
        <v>26.172321</v>
      </c>
      <c r="AT1886" s="51">
        <f t="shared" si="684"/>
        <v>21.015474000000001</v>
      </c>
      <c r="AU1886" s="51">
        <f t="shared" si="685"/>
        <v>25.907093</v>
      </c>
      <c r="AV1886" s="51">
        <f t="shared" si="686"/>
        <v>24.473331000000002</v>
      </c>
      <c r="AY1886">
        <v>42324</v>
      </c>
      <c r="AZ1886">
        <v>42324</v>
      </c>
      <c r="BA1886" t="s">
        <v>29</v>
      </c>
      <c r="BB1886" s="1">
        <f t="shared" si="667"/>
        <v>42324</v>
      </c>
    </row>
    <row r="1887" spans="1:54">
      <c r="A1887" t="str">
        <f t="shared" si="687"/>
        <v>41764Leandro66</v>
      </c>
      <c r="B1887" s="50">
        <v>41764.46</v>
      </c>
      <c r="C1887" s="44">
        <f t="shared" si="666"/>
        <v>41764</v>
      </c>
      <c r="D1887" s="45" t="s">
        <v>28</v>
      </c>
      <c r="E1887" s="42">
        <v>66</v>
      </c>
      <c r="G1887" s="49" t="e">
        <f>VLOOKUP(C1887,#REF!,2,0)</f>
        <v>#REF!</v>
      </c>
      <c r="I1887" s="39" t="s">
        <v>25</v>
      </c>
      <c r="J1887" s="39" t="s">
        <v>25</v>
      </c>
      <c r="K1887" s="39" t="s">
        <v>25</v>
      </c>
      <c r="L1887" s="39">
        <v>20.721959681318811</v>
      </c>
      <c r="M1887" s="39">
        <v>36.402608051995017</v>
      </c>
      <c r="N1887" s="39">
        <v>32.062287433310082</v>
      </c>
      <c r="O1887" s="39">
        <v>37.751051712033558</v>
      </c>
      <c r="P1887" s="39">
        <v>37.035341884762246</v>
      </c>
      <c r="Q1887" s="39">
        <v>37.351232876159472</v>
      </c>
      <c r="R1887" s="39">
        <v>37.829935647348108</v>
      </c>
      <c r="S1887" s="39">
        <v>38.796568709622228</v>
      </c>
      <c r="T1887" s="39">
        <v>36.48288372906638</v>
      </c>
      <c r="U1887" s="39" t="s">
        <v>25</v>
      </c>
      <c r="V1887" s="39" t="s">
        <v>25</v>
      </c>
      <c r="W1887" s="39" t="s">
        <v>25</v>
      </c>
      <c r="X1887" s="39" t="s">
        <v>25</v>
      </c>
      <c r="AA1887">
        <f t="shared" si="668"/>
        <v>41929.375069444446</v>
      </c>
      <c r="AB1887" t="str">
        <f t="shared" si="669"/>
        <v>41929Murilo/Kassio80</v>
      </c>
      <c r="AC1887" s="52">
        <v>41929</v>
      </c>
      <c r="AD1887" s="53" t="s">
        <v>20</v>
      </c>
      <c r="AE1887" s="54">
        <v>80</v>
      </c>
      <c r="AF1887" s="51" t="str">
        <f t="shared" si="670"/>
        <v/>
      </c>
      <c r="AG1887" s="51">
        <f t="shared" si="671"/>
        <v>0</v>
      </c>
      <c r="AH1887" s="51">
        <f t="shared" si="672"/>
        <v>0</v>
      </c>
      <c r="AI1887" s="51">
        <f t="shared" si="673"/>
        <v>4.1256870000000001</v>
      </c>
      <c r="AJ1887" s="51">
        <f t="shared" si="674"/>
        <v>30.532489999999999</v>
      </c>
      <c r="AK1887" s="51">
        <f t="shared" si="675"/>
        <v>32.728637999999997</v>
      </c>
      <c r="AL1887" s="51">
        <f t="shared" si="676"/>
        <v>28.691483999999999</v>
      </c>
      <c r="AM1887" s="51">
        <f t="shared" si="677"/>
        <v>29.67557</v>
      </c>
      <c r="AN1887" s="51">
        <f t="shared" si="678"/>
        <v>32.952477000000002</v>
      </c>
      <c r="AO1887" s="51">
        <f t="shared" si="679"/>
        <v>29.111183</v>
      </c>
      <c r="AP1887" s="51">
        <f t="shared" si="680"/>
        <v>29.67557</v>
      </c>
      <c r="AQ1887" s="51">
        <f t="shared" si="681"/>
        <v>30.102467999999998</v>
      </c>
      <c r="AR1887" s="51">
        <f t="shared" si="682"/>
        <v>27.792849</v>
      </c>
      <c r="AS1887" s="51">
        <f t="shared" si="683"/>
        <v>24.601942000000001</v>
      </c>
      <c r="AT1887" s="51">
        <f t="shared" si="684"/>
        <v>21.015474000000001</v>
      </c>
      <c r="AU1887" s="51">
        <f t="shared" si="685"/>
        <v>26.841442000000001</v>
      </c>
      <c r="AV1887" s="51">
        <f t="shared" si="686"/>
        <v>25.119790999999999</v>
      </c>
      <c r="AY1887">
        <v>42326</v>
      </c>
      <c r="AZ1887">
        <v>42326</v>
      </c>
      <c r="BA1887" t="s">
        <v>29</v>
      </c>
      <c r="BB1887" s="1">
        <f t="shared" si="667"/>
        <v>42326</v>
      </c>
    </row>
    <row r="1888" spans="1:54">
      <c r="A1888" t="str">
        <f t="shared" si="687"/>
        <v>41766Leandro66</v>
      </c>
      <c r="B1888" s="50">
        <v>41766.53</v>
      </c>
      <c r="C1888" s="44">
        <f t="shared" si="666"/>
        <v>41766</v>
      </c>
      <c r="D1888" s="45" t="s">
        <v>28</v>
      </c>
      <c r="E1888" s="42">
        <v>66</v>
      </c>
      <c r="G1888" s="49" t="e">
        <f>VLOOKUP(C1888,#REF!,2,0)</f>
        <v>#REF!</v>
      </c>
      <c r="I1888" s="39" t="s">
        <v>25</v>
      </c>
      <c r="J1888" s="39" t="s">
        <v>25</v>
      </c>
      <c r="K1888" s="39" t="s">
        <v>25</v>
      </c>
      <c r="L1888" s="39">
        <v>15.683396690911357</v>
      </c>
      <c r="M1888" s="39">
        <v>33.253223241495107</v>
      </c>
      <c r="N1888" s="39">
        <v>29.464574189094961</v>
      </c>
      <c r="O1888" s="39">
        <v>35.155698334218776</v>
      </c>
      <c r="P1888" s="39">
        <v>33.781697356001921</v>
      </c>
      <c r="Q1888" s="39">
        <v>34.849294431697061</v>
      </c>
      <c r="R1888" s="39">
        <v>35.467123067011158</v>
      </c>
      <c r="S1888" s="39">
        <v>36.168782334924884</v>
      </c>
      <c r="T1888" s="39">
        <v>34.008235439891195</v>
      </c>
      <c r="U1888" s="39" t="s">
        <v>25</v>
      </c>
      <c r="V1888" s="39" t="s">
        <v>25</v>
      </c>
      <c r="W1888" s="39" t="s">
        <v>25</v>
      </c>
      <c r="X1888" s="39" t="s">
        <v>25</v>
      </c>
      <c r="AA1888">
        <f t="shared" si="668"/>
        <v>41933.360590277778</v>
      </c>
      <c r="AB1888" t="str">
        <f t="shared" si="669"/>
        <v>41933Murilo/Kassio80</v>
      </c>
      <c r="AC1888" s="52">
        <v>41933</v>
      </c>
      <c r="AD1888" s="53" t="s">
        <v>20</v>
      </c>
      <c r="AE1888" s="54">
        <v>80</v>
      </c>
      <c r="AF1888" s="51" t="str">
        <f t="shared" si="670"/>
        <v/>
      </c>
      <c r="AG1888" s="51">
        <f t="shared" si="671"/>
        <v>0</v>
      </c>
      <c r="AH1888" s="51">
        <f t="shared" si="672"/>
        <v>0</v>
      </c>
      <c r="AI1888" s="51">
        <f t="shared" si="673"/>
        <v>4.8189510000000002</v>
      </c>
      <c r="AJ1888" s="51">
        <f t="shared" si="674"/>
        <v>28.067778000000001</v>
      </c>
      <c r="AK1888" s="51">
        <f t="shared" si="675"/>
        <v>30.245471999999999</v>
      </c>
      <c r="AL1888" s="51">
        <f t="shared" si="676"/>
        <v>26.505780999999999</v>
      </c>
      <c r="AM1888" s="51">
        <f t="shared" si="677"/>
        <v>27.998936</v>
      </c>
      <c r="AN1888" s="51">
        <f t="shared" si="678"/>
        <v>31.767537999999998</v>
      </c>
      <c r="AO1888" s="51">
        <f t="shared" si="679"/>
        <v>29.1814</v>
      </c>
      <c r="AP1888" s="51">
        <f t="shared" si="680"/>
        <v>28.344125999999999</v>
      </c>
      <c r="AQ1888" s="51">
        <f t="shared" si="681"/>
        <v>28.413414</v>
      </c>
      <c r="AR1888" s="51">
        <f t="shared" si="682"/>
        <v>27.587548999999999</v>
      </c>
      <c r="AS1888" s="51">
        <f t="shared" si="683"/>
        <v>25.184933000000001</v>
      </c>
      <c r="AT1888" s="51">
        <f t="shared" si="684"/>
        <v>20.485567</v>
      </c>
      <c r="AU1888" s="51">
        <f t="shared" si="685"/>
        <v>24.473331000000002</v>
      </c>
      <c r="AV1888" s="51">
        <f t="shared" si="686"/>
        <v>23.269210999999999</v>
      </c>
      <c r="AY1888">
        <v>42333</v>
      </c>
      <c r="AZ1888">
        <v>42333</v>
      </c>
      <c r="BA1888" t="s">
        <v>29</v>
      </c>
      <c r="BB1888" s="1">
        <f t="shared" si="667"/>
        <v>42333</v>
      </c>
    </row>
    <row r="1889" spans="1:54">
      <c r="A1889" t="str">
        <f t="shared" si="687"/>
        <v>41767Leandro66</v>
      </c>
      <c r="B1889" s="50">
        <v>41767.339999999997</v>
      </c>
      <c r="C1889" s="44">
        <f t="shared" si="666"/>
        <v>41767</v>
      </c>
      <c r="D1889" s="45" t="s">
        <v>28</v>
      </c>
      <c r="E1889" s="42">
        <v>66</v>
      </c>
      <c r="G1889" s="49" t="e">
        <f>VLOOKUP(C1889,#REF!,2,0)</f>
        <v>#REF!</v>
      </c>
      <c r="I1889" s="39" t="s">
        <v>25</v>
      </c>
      <c r="J1889" s="39" t="s">
        <v>25</v>
      </c>
      <c r="K1889" s="39" t="s">
        <v>25</v>
      </c>
      <c r="L1889" s="39">
        <v>26.843595369446891</v>
      </c>
      <c r="M1889" s="39">
        <v>34.541630014443257</v>
      </c>
      <c r="N1889" s="39">
        <v>29.53427022837133</v>
      </c>
      <c r="O1889" s="39">
        <v>34.927264218259175</v>
      </c>
      <c r="P1889" s="39">
        <v>32.730305529349842</v>
      </c>
      <c r="Q1889" s="39">
        <v>33.931527946568522</v>
      </c>
      <c r="R1889" s="39">
        <v>34.541630014443257</v>
      </c>
      <c r="S1889" s="39">
        <v>35.155698334218776</v>
      </c>
      <c r="T1889" s="39">
        <v>33.177773243229012</v>
      </c>
      <c r="U1889" s="39" t="s">
        <v>25</v>
      </c>
      <c r="V1889" s="39" t="s">
        <v>25</v>
      </c>
      <c r="W1889" s="39" t="s">
        <v>25</v>
      </c>
      <c r="X1889" s="39" t="s">
        <v>25</v>
      </c>
      <c r="AA1889">
        <f t="shared" si="668"/>
        <v>41936.350069444445</v>
      </c>
      <c r="AB1889" t="str">
        <f t="shared" si="669"/>
        <v>41936Murilo/Kassio80</v>
      </c>
      <c r="AC1889" s="52">
        <v>41936</v>
      </c>
      <c r="AD1889" s="53" t="s">
        <v>20</v>
      </c>
      <c r="AE1889" s="54">
        <v>80</v>
      </c>
      <c r="AF1889" s="51" t="str">
        <f t="shared" si="670"/>
        <v/>
      </c>
      <c r="AG1889" s="51">
        <f t="shared" si="671"/>
        <v>0</v>
      </c>
      <c r="AH1889" s="51">
        <f t="shared" si="672"/>
        <v>0</v>
      </c>
      <c r="AI1889" s="51">
        <f t="shared" si="673"/>
        <v>8.1751299999999993</v>
      </c>
      <c r="AJ1889" s="51">
        <f t="shared" si="674"/>
        <v>27.247107</v>
      </c>
      <c r="AK1889" s="51">
        <f t="shared" si="675"/>
        <v>28.274913999999999</v>
      </c>
      <c r="AL1889" s="51">
        <f t="shared" si="676"/>
        <v>24.153390999999999</v>
      </c>
      <c r="AM1889" s="51">
        <f t="shared" si="677"/>
        <v>26.505780999999999</v>
      </c>
      <c r="AN1889" s="51">
        <f t="shared" si="678"/>
        <v>31.474726</v>
      </c>
      <c r="AO1889" s="51">
        <f t="shared" si="679"/>
        <v>27.043897999999999</v>
      </c>
      <c r="AP1889" s="51">
        <f t="shared" si="680"/>
        <v>27.315038999999999</v>
      </c>
      <c r="AQ1889" s="51">
        <f t="shared" si="681"/>
        <v>27.861469</v>
      </c>
      <c r="AR1889" s="51">
        <f t="shared" si="682"/>
        <v>25.446300999999998</v>
      </c>
      <c r="AS1889" s="51">
        <f t="shared" si="683"/>
        <v>22.895551999999999</v>
      </c>
      <c r="AT1889" s="51">
        <f t="shared" si="684"/>
        <v>19.561176</v>
      </c>
      <c r="AU1889" s="51">
        <f t="shared" si="685"/>
        <v>25.315441</v>
      </c>
      <c r="AV1889" s="51">
        <f t="shared" si="686"/>
        <v>23.899007999999998</v>
      </c>
      <c r="AY1889">
        <v>42333</v>
      </c>
      <c r="AZ1889">
        <v>42333</v>
      </c>
      <c r="BA1889" t="s">
        <v>29</v>
      </c>
      <c r="BB1889" s="1">
        <f t="shared" si="667"/>
        <v>42333</v>
      </c>
    </row>
    <row r="1890" spans="1:54">
      <c r="A1890" t="str">
        <f t="shared" si="687"/>
        <v>41768Leandro66</v>
      </c>
      <c r="B1890" s="50">
        <v>41768.54</v>
      </c>
      <c r="C1890" s="44">
        <f t="shared" si="666"/>
        <v>41768</v>
      </c>
      <c r="D1890" s="45" t="s">
        <v>28</v>
      </c>
      <c r="E1890" s="42">
        <v>66</v>
      </c>
      <c r="G1890" s="49" t="e">
        <f>VLOOKUP(C1890,#REF!,2,0)</f>
        <v>#REF!</v>
      </c>
      <c r="I1890" s="39" t="s">
        <v>25</v>
      </c>
      <c r="J1890" s="39" t="s">
        <v>25</v>
      </c>
      <c r="K1890" s="39" t="s">
        <v>25</v>
      </c>
      <c r="L1890" s="39">
        <v>27.931552188211633</v>
      </c>
      <c r="M1890" s="39">
        <v>38.070880302387359</v>
      </c>
      <c r="N1890" s="39">
        <v>30.822613260455196</v>
      </c>
      <c r="O1890" s="39">
        <v>36.245561998426808</v>
      </c>
      <c r="P1890" s="39">
        <v>33.931527946568522</v>
      </c>
      <c r="Q1890" s="39">
        <v>34.235670323544745</v>
      </c>
      <c r="R1890" s="39">
        <v>34.541630014443257</v>
      </c>
      <c r="S1890" s="39">
        <v>34.771441104919724</v>
      </c>
      <c r="T1890" s="39">
        <v>32.506571542122735</v>
      </c>
      <c r="U1890" s="39" t="s">
        <v>25</v>
      </c>
      <c r="V1890" s="39" t="s">
        <v>25</v>
      </c>
      <c r="W1890" s="39" t="s">
        <v>25</v>
      </c>
      <c r="X1890" s="39" t="s">
        <v>25</v>
      </c>
      <c r="AA1890">
        <f t="shared" si="668"/>
        <v>41943.342314814814</v>
      </c>
      <c r="AB1890" t="str">
        <f t="shared" si="669"/>
        <v>41943Murilo/Kassio80</v>
      </c>
      <c r="AC1890" s="52">
        <v>41943</v>
      </c>
      <c r="AD1890" s="53" t="s">
        <v>20</v>
      </c>
      <c r="AE1890" s="54">
        <v>80</v>
      </c>
      <c r="AF1890" s="51" t="str">
        <f t="shared" si="670"/>
        <v/>
      </c>
      <c r="AG1890" s="51">
        <f t="shared" si="671"/>
        <v>0</v>
      </c>
      <c r="AH1890" s="51">
        <f t="shared" si="672"/>
        <v>0</v>
      </c>
      <c r="AI1890" s="51">
        <f t="shared" si="673"/>
        <v>3.7802859999999998</v>
      </c>
      <c r="AJ1890" s="51">
        <f t="shared" si="674"/>
        <v>29.888642999999998</v>
      </c>
      <c r="AK1890" s="51">
        <f t="shared" si="675"/>
        <v>29.959826</v>
      </c>
      <c r="AL1890" s="51">
        <f t="shared" si="676"/>
        <v>23.394455000000001</v>
      </c>
      <c r="AM1890" s="51">
        <f t="shared" si="677"/>
        <v>25.643274000000002</v>
      </c>
      <c r="AN1890" s="51">
        <f t="shared" si="678"/>
        <v>29.111183</v>
      </c>
      <c r="AO1890" s="51">
        <f t="shared" si="679"/>
        <v>25.184933000000001</v>
      </c>
      <c r="AP1890" s="51">
        <f t="shared" si="680"/>
        <v>25.511876999999998</v>
      </c>
      <c r="AQ1890" s="51">
        <f t="shared" si="681"/>
        <v>26.172321</v>
      </c>
      <c r="AR1890" s="51">
        <f t="shared" si="682"/>
        <v>23.899007999999998</v>
      </c>
      <c r="AS1890" s="51">
        <f t="shared" si="683"/>
        <v>21.492553999999998</v>
      </c>
      <c r="AT1890" s="51">
        <f t="shared" si="684"/>
        <v>18.492947000000001</v>
      </c>
      <c r="AU1890" s="51">
        <f t="shared" si="685"/>
        <v>23.835629999999998</v>
      </c>
      <c r="AV1890" s="51">
        <f t="shared" si="686"/>
        <v>22.463629000000001</v>
      </c>
      <c r="AY1890">
        <v>42336</v>
      </c>
      <c r="AZ1890">
        <v>42336</v>
      </c>
      <c r="BA1890" t="s">
        <v>29</v>
      </c>
      <c r="BB1890" s="1">
        <f t="shared" si="667"/>
        <v>42336</v>
      </c>
    </row>
    <row r="1891" spans="1:54">
      <c r="A1891" t="str">
        <f t="shared" si="687"/>
        <v>41771Leandro66</v>
      </c>
      <c r="B1891" s="50">
        <v>41771.74</v>
      </c>
      <c r="C1891" s="44">
        <f t="shared" si="666"/>
        <v>41771</v>
      </c>
      <c r="D1891" s="45" t="s">
        <v>28</v>
      </c>
      <c r="E1891" s="42">
        <v>66</v>
      </c>
      <c r="G1891" s="49" t="e">
        <f>VLOOKUP(C1891,#REF!,2,0)</f>
        <v>#REF!</v>
      </c>
      <c r="I1891" s="39" t="s">
        <v>25</v>
      </c>
      <c r="J1891" s="39" t="s">
        <v>25</v>
      </c>
      <c r="K1891" s="39" t="s">
        <v>25</v>
      </c>
      <c r="L1891" s="39">
        <v>21.434729101605356</v>
      </c>
      <c r="M1891" s="39">
        <v>34.235670323544745</v>
      </c>
      <c r="N1891" s="39">
        <v>29.043062329143439</v>
      </c>
      <c r="O1891" s="39">
        <v>33.62931269179915</v>
      </c>
      <c r="P1891" s="39">
        <v>31.403447314375562</v>
      </c>
      <c r="Q1891" s="39">
        <v>31.988655686204989</v>
      </c>
      <c r="R1891" s="39">
        <v>32.062287433310082</v>
      </c>
      <c r="S1891" s="39">
        <v>32.432258913868395</v>
      </c>
      <c r="T1891" s="39">
        <v>30.246107040112751</v>
      </c>
      <c r="U1891" s="39" t="s">
        <v>25</v>
      </c>
      <c r="V1891" s="39" t="s">
        <v>25</v>
      </c>
      <c r="W1891" s="39" t="s">
        <v>25</v>
      </c>
      <c r="X1891" s="39" t="s">
        <v>25</v>
      </c>
      <c r="AA1891">
        <f t="shared" si="668"/>
        <v>41946.603460648148</v>
      </c>
      <c r="AB1891" t="str">
        <f t="shared" si="669"/>
        <v>41946Murilo/Kassio80</v>
      </c>
      <c r="AC1891" s="52">
        <v>41946</v>
      </c>
      <c r="AD1891" s="53" t="s">
        <v>20</v>
      </c>
      <c r="AE1891" s="54">
        <v>80</v>
      </c>
      <c r="AF1891" s="51" t="str">
        <f t="shared" si="670"/>
        <v/>
      </c>
      <c r="AG1891" s="51">
        <f t="shared" si="671"/>
        <v>0</v>
      </c>
      <c r="AH1891" s="51">
        <f t="shared" si="672"/>
        <v>0</v>
      </c>
      <c r="AI1891" s="51">
        <f t="shared" si="673"/>
        <v>24.089666000000001</v>
      </c>
      <c r="AJ1891" s="51">
        <f t="shared" si="674"/>
        <v>43.460709000000001</v>
      </c>
      <c r="AK1891" s="51">
        <f t="shared" si="675"/>
        <v>40.597068999999998</v>
      </c>
      <c r="AL1891" s="51">
        <f t="shared" si="676"/>
        <v>35.464916000000002</v>
      </c>
      <c r="AM1891" s="51">
        <f t="shared" si="677"/>
        <v>37.032131</v>
      </c>
      <c r="AN1891" s="51">
        <f t="shared" si="678"/>
        <v>40.183948999999998</v>
      </c>
      <c r="AO1891" s="51">
        <f t="shared" si="679"/>
        <v>37.190693000000003</v>
      </c>
      <c r="AP1891" s="51">
        <f t="shared" si="680"/>
        <v>38.309925</v>
      </c>
      <c r="AQ1891" s="51">
        <f t="shared" si="681"/>
        <v>37.828285000000001</v>
      </c>
      <c r="AR1891" s="51">
        <f t="shared" si="682"/>
        <v>36.244323999999999</v>
      </c>
      <c r="AS1891" s="51">
        <f t="shared" si="683"/>
        <v>32.952477000000002</v>
      </c>
      <c r="AT1891" s="51">
        <f t="shared" si="684"/>
        <v>27.451124</v>
      </c>
      <c r="AU1891" s="51">
        <f t="shared" si="685"/>
        <v>32.283279</v>
      </c>
      <c r="AV1891" s="51">
        <f t="shared" si="686"/>
        <v>23.709154000000002</v>
      </c>
      <c r="AY1891">
        <v>42338</v>
      </c>
      <c r="AZ1891">
        <v>42338</v>
      </c>
      <c r="BA1891" t="s">
        <v>29</v>
      </c>
      <c r="BB1891" s="1">
        <f t="shared" si="667"/>
        <v>42338</v>
      </c>
    </row>
    <row r="1892" spans="1:54">
      <c r="A1892" t="str">
        <f t="shared" si="687"/>
        <v>41773Leandro66</v>
      </c>
      <c r="B1892" s="50">
        <v>41773.54</v>
      </c>
      <c r="C1892" s="44">
        <f t="shared" si="666"/>
        <v>41773</v>
      </c>
      <c r="D1892" s="45" t="s">
        <v>28</v>
      </c>
      <c r="E1892" s="42">
        <v>66</v>
      </c>
      <c r="G1892" s="49" t="e">
        <f>VLOOKUP(C1892,#REF!,2,0)</f>
        <v>#REF!</v>
      </c>
      <c r="I1892" s="39" t="s">
        <v>25</v>
      </c>
      <c r="J1892" s="39" t="s">
        <v>25</v>
      </c>
      <c r="K1892" s="39" t="s">
        <v>25</v>
      </c>
      <c r="L1892" s="39">
        <v>18.716040890807378</v>
      </c>
      <c r="M1892" s="39">
        <v>32.283974582601871</v>
      </c>
      <c r="N1892" s="39">
        <v>27.588837375393055</v>
      </c>
      <c r="O1892" s="39">
        <v>32.283974582601871</v>
      </c>
      <c r="P1892" s="39">
        <v>29.890156692518342</v>
      </c>
      <c r="Q1892" s="39">
        <v>30.75078953614625</v>
      </c>
      <c r="R1892" s="39">
        <v>30.894440146650005</v>
      </c>
      <c r="S1892" s="39">
        <v>31.330831047951751</v>
      </c>
      <c r="T1892" s="39">
        <v>29.322672316529104</v>
      </c>
      <c r="U1892" s="39" t="s">
        <v>25</v>
      </c>
      <c r="V1892" s="39" t="s">
        <v>25</v>
      </c>
      <c r="W1892" s="39" t="s">
        <v>25</v>
      </c>
      <c r="X1892" s="39" t="s">
        <v>25</v>
      </c>
      <c r="AA1892">
        <f t="shared" si="668"/>
        <v>41948.662766203706</v>
      </c>
      <c r="AB1892" t="str">
        <f t="shared" si="669"/>
        <v>41948Murilo/Kassio80</v>
      </c>
      <c r="AC1892" s="52">
        <v>41948</v>
      </c>
      <c r="AD1892" s="53" t="s">
        <v>20</v>
      </c>
      <c r="AE1892" s="54">
        <v>80</v>
      </c>
      <c r="AF1892" s="51" t="str">
        <f t="shared" si="670"/>
        <v/>
      </c>
      <c r="AG1892" s="51">
        <f t="shared" si="671"/>
        <v>0</v>
      </c>
      <c r="AH1892" s="51">
        <f t="shared" si="672"/>
        <v>0</v>
      </c>
      <c r="AI1892" s="51">
        <f t="shared" si="673"/>
        <v>25.315441</v>
      </c>
      <c r="AJ1892" s="51">
        <f t="shared" si="674"/>
        <v>43.889758999999998</v>
      </c>
      <c r="AK1892" s="51">
        <f t="shared" si="675"/>
        <v>42.017142999999997</v>
      </c>
      <c r="AL1892" s="51">
        <f t="shared" si="676"/>
        <v>37.988486999999999</v>
      </c>
      <c r="AM1892" s="51">
        <f t="shared" si="677"/>
        <v>39.445445999999997</v>
      </c>
      <c r="AN1892" s="51">
        <f t="shared" si="678"/>
        <v>43.118935</v>
      </c>
      <c r="AO1892" s="51">
        <f t="shared" si="679"/>
        <v>39.608974000000003</v>
      </c>
      <c r="AP1892" s="51">
        <f t="shared" si="680"/>
        <v>41.012264000000002</v>
      </c>
      <c r="AQ1892" s="51">
        <f t="shared" si="681"/>
        <v>41.513213999999998</v>
      </c>
      <c r="AR1892" s="51">
        <f t="shared" si="682"/>
        <v>40.183948999999998</v>
      </c>
      <c r="AS1892" s="51">
        <f t="shared" si="683"/>
        <v>36.558444999999999</v>
      </c>
      <c r="AT1892" s="51">
        <f t="shared" si="684"/>
        <v>30.604437000000001</v>
      </c>
      <c r="AU1892" s="51">
        <f t="shared" si="685"/>
        <v>36.322754000000003</v>
      </c>
      <c r="AV1892" s="51">
        <f t="shared" si="686"/>
        <v>34.387813999999999</v>
      </c>
      <c r="AY1892">
        <v>42341</v>
      </c>
      <c r="AZ1892">
        <v>42341</v>
      </c>
      <c r="BA1892" t="s">
        <v>29</v>
      </c>
      <c r="BB1892" s="1">
        <f t="shared" si="667"/>
        <v>42341</v>
      </c>
    </row>
    <row r="1893" spans="1:54">
      <c r="A1893" t="str">
        <f t="shared" si="687"/>
        <v>41774Leandro66</v>
      </c>
      <c r="B1893" s="50">
        <v>41774.39</v>
      </c>
      <c r="C1893" s="44">
        <f t="shared" si="666"/>
        <v>41774</v>
      </c>
      <c r="D1893" s="45" t="s">
        <v>28</v>
      </c>
      <c r="E1893" s="42">
        <v>66</v>
      </c>
      <c r="G1893" s="49" t="e">
        <f>VLOOKUP(C1893,#REF!,2,0)</f>
        <v>#REF!</v>
      </c>
      <c r="I1893" s="39" t="s">
        <v>25</v>
      </c>
      <c r="J1893" s="39" t="s">
        <v>25</v>
      </c>
      <c r="K1893" s="39" t="s">
        <v>25</v>
      </c>
      <c r="L1893" s="39">
        <v>17.619120169514446</v>
      </c>
      <c r="M1893" s="39">
        <v>32.062287433310082</v>
      </c>
      <c r="N1893" s="39">
        <v>27.931552188211633</v>
      </c>
      <c r="O1893" s="39">
        <v>31.988655686204989</v>
      </c>
      <c r="P1893" s="39">
        <v>29.606934460499193</v>
      </c>
      <c r="Q1893" s="39">
        <v>30.894440146650005</v>
      </c>
      <c r="R1893" s="39">
        <v>31.258217366669225</v>
      </c>
      <c r="S1893" s="39">
        <v>31.330831047951751</v>
      </c>
      <c r="T1893" s="39">
        <v>29.464574189094961</v>
      </c>
      <c r="U1893" s="39" t="s">
        <v>25</v>
      </c>
      <c r="V1893" s="39" t="s">
        <v>25</v>
      </c>
      <c r="W1893" s="39" t="s">
        <v>25</v>
      </c>
      <c r="X1893" s="39" t="s">
        <v>25</v>
      </c>
      <c r="AA1893">
        <f t="shared" si="668"/>
        <v>41950.35392361111</v>
      </c>
      <c r="AB1893" t="str">
        <f t="shared" si="669"/>
        <v>41950Murilo/Kassio80</v>
      </c>
      <c r="AC1893" s="52">
        <v>41950</v>
      </c>
      <c r="AD1893" s="53" t="s">
        <v>20</v>
      </c>
      <c r="AE1893" s="54">
        <v>80</v>
      </c>
      <c r="AF1893" s="51" t="str">
        <f t="shared" si="670"/>
        <v/>
      </c>
      <c r="AG1893" s="51">
        <f t="shared" si="671"/>
        <v>0</v>
      </c>
      <c r="AH1893" s="51">
        <f t="shared" si="672"/>
        <v>0</v>
      </c>
      <c r="AI1893" s="51">
        <f t="shared" si="673"/>
        <v>21.733191999999999</v>
      </c>
      <c r="AJ1893" s="51">
        <f t="shared" si="674"/>
        <v>40.183948999999998</v>
      </c>
      <c r="AK1893" s="51">
        <f t="shared" si="675"/>
        <v>38.875652000000002</v>
      </c>
      <c r="AL1893" s="51">
        <f t="shared" si="676"/>
        <v>34.617221999999998</v>
      </c>
      <c r="AM1893" s="51">
        <f t="shared" si="677"/>
        <v>36.244323999999999</v>
      </c>
      <c r="AN1893" s="51">
        <f t="shared" si="678"/>
        <v>39.608974000000003</v>
      </c>
      <c r="AO1893" s="51">
        <f t="shared" si="679"/>
        <v>36.322754000000003</v>
      </c>
      <c r="AP1893" s="51">
        <f t="shared" si="680"/>
        <v>37.42915</v>
      </c>
      <c r="AQ1893" s="51">
        <f t="shared" si="681"/>
        <v>37.349601999999997</v>
      </c>
      <c r="AR1893" s="51">
        <f t="shared" si="682"/>
        <v>35.775677000000002</v>
      </c>
      <c r="AS1893" s="51">
        <f t="shared" si="683"/>
        <v>32.209347000000001</v>
      </c>
      <c r="AT1893" s="51">
        <f t="shared" si="684"/>
        <v>26.172321</v>
      </c>
      <c r="AU1893" s="51">
        <f t="shared" si="685"/>
        <v>32.283279</v>
      </c>
      <c r="AV1893" s="51">
        <f t="shared" si="686"/>
        <v>30.031096000000002</v>
      </c>
      <c r="AY1893">
        <v>42343</v>
      </c>
      <c r="AZ1893">
        <v>42343</v>
      </c>
      <c r="BA1893" t="s">
        <v>29</v>
      </c>
      <c r="BB1893" s="1">
        <f t="shared" si="667"/>
        <v>42343</v>
      </c>
    </row>
    <row r="1894" spans="1:54">
      <c r="A1894" t="str">
        <f t="shared" si="687"/>
        <v>41775Leandro66</v>
      </c>
      <c r="B1894" s="50">
        <v>41775.699999999997</v>
      </c>
      <c r="C1894" s="44">
        <f t="shared" si="666"/>
        <v>41775</v>
      </c>
      <c r="D1894" s="45" t="s">
        <v>28</v>
      </c>
      <c r="E1894" s="42">
        <v>66</v>
      </c>
      <c r="G1894" s="49" t="e">
        <f>VLOOKUP(C1894,#REF!,2,0)</f>
        <v>#REF!</v>
      </c>
      <c r="I1894" s="39" t="s">
        <v>25</v>
      </c>
      <c r="J1894" s="39" t="s">
        <v>25</v>
      </c>
      <c r="K1894" s="39" t="s">
        <v>25</v>
      </c>
      <c r="L1894" s="39">
        <v>8.6406492383243574</v>
      </c>
      <c r="M1894" s="39">
        <v>30.319937126071071</v>
      </c>
      <c r="N1894" s="39">
        <v>26.106873952140823</v>
      </c>
      <c r="O1894" s="39">
        <v>30.604880373507672</v>
      </c>
      <c r="P1894" s="39">
        <v>28.001556757001723</v>
      </c>
      <c r="Q1894" s="39">
        <v>29.464574189094961</v>
      </c>
      <c r="R1894" s="39">
        <v>29.960630635232683</v>
      </c>
      <c r="S1894" s="39">
        <v>30.104480601658707</v>
      </c>
      <c r="T1894" s="39">
        <v>28.345010577843095</v>
      </c>
      <c r="U1894" s="39" t="s">
        <v>25</v>
      </c>
      <c r="V1894" s="39" t="s">
        <v>25</v>
      </c>
      <c r="W1894" s="39" t="s">
        <v>25</v>
      </c>
      <c r="X1894" s="39" t="s">
        <v>25</v>
      </c>
      <c r="AA1894">
        <f t="shared" si="668"/>
        <v>41956.679907407408</v>
      </c>
      <c r="AB1894" t="str">
        <f t="shared" si="669"/>
        <v>41956Murilo/Kassio80</v>
      </c>
      <c r="AC1894" s="52">
        <v>41956</v>
      </c>
      <c r="AD1894" s="53" t="s">
        <v>20</v>
      </c>
      <c r="AE1894" s="54">
        <v>80</v>
      </c>
      <c r="AF1894" s="51" t="str">
        <f t="shared" si="670"/>
        <v/>
      </c>
      <c r="AG1894" s="51">
        <f t="shared" si="671"/>
        <v>0</v>
      </c>
      <c r="AH1894" s="51">
        <f t="shared" si="672"/>
        <v>0</v>
      </c>
      <c r="AI1894" s="51">
        <f t="shared" si="673"/>
        <v>29.959826</v>
      </c>
      <c r="AJ1894" s="51">
        <f t="shared" si="674"/>
        <v>42.523941000000001</v>
      </c>
      <c r="AK1894" s="51">
        <f t="shared" si="675"/>
        <v>39.363810999999998</v>
      </c>
      <c r="AL1894" s="51">
        <f t="shared" si="676"/>
        <v>34.617221999999998</v>
      </c>
      <c r="AM1894" s="51">
        <f t="shared" si="677"/>
        <v>33.628551000000002</v>
      </c>
      <c r="AN1894" s="51">
        <f t="shared" si="678"/>
        <v>36.244323999999999</v>
      </c>
      <c r="AO1894" s="51">
        <f t="shared" si="679"/>
        <v>33.252102000000001</v>
      </c>
      <c r="AP1894" s="51">
        <f t="shared" si="680"/>
        <v>33.931216999999997</v>
      </c>
      <c r="AQ1894" s="51">
        <f t="shared" si="681"/>
        <v>34.235270999999997</v>
      </c>
      <c r="AR1894" s="51">
        <f t="shared" si="682"/>
        <v>32.283279</v>
      </c>
      <c r="AS1894" s="51">
        <f t="shared" si="683"/>
        <v>28.413414</v>
      </c>
      <c r="AT1894" s="51">
        <f t="shared" si="684"/>
        <v>23.709154000000002</v>
      </c>
      <c r="AU1894" s="51">
        <f t="shared" si="685"/>
        <v>29.111183</v>
      </c>
      <c r="AV1894" s="51">
        <f t="shared" si="686"/>
        <v>26.639799</v>
      </c>
      <c r="AY1894">
        <v>42346</v>
      </c>
      <c r="AZ1894">
        <v>42346</v>
      </c>
      <c r="BA1894" t="s">
        <v>29</v>
      </c>
      <c r="BB1894" s="1">
        <f t="shared" si="667"/>
        <v>42346</v>
      </c>
    </row>
    <row r="1895" spans="1:54">
      <c r="A1895" t="str">
        <f t="shared" si="687"/>
        <v>41654Leandro67</v>
      </c>
      <c r="B1895" s="50">
        <v>41654.559999999998</v>
      </c>
      <c r="C1895" s="44">
        <f t="shared" si="666"/>
        <v>41654</v>
      </c>
      <c r="D1895" s="45" t="s">
        <v>28</v>
      </c>
      <c r="E1895" s="42">
        <v>67</v>
      </c>
      <c r="G1895" s="49" t="e">
        <f>VLOOKUP(C1895,#REF!,2,0)</f>
        <v>#REF!</v>
      </c>
      <c r="I1895" s="39">
        <v>0.14595052755331953</v>
      </c>
      <c r="J1895" s="39">
        <v>32.581110782745441</v>
      </c>
      <c r="K1895" s="39">
        <v>26.707700226323308</v>
      </c>
      <c r="L1895" s="39">
        <v>19.619011050147236</v>
      </c>
      <c r="M1895" s="39">
        <v>22.772730307267469</v>
      </c>
      <c r="N1895" s="39">
        <v>26.707700226323308</v>
      </c>
      <c r="O1895" s="39">
        <v>25.843067567148548</v>
      </c>
      <c r="P1895" s="39">
        <v>32.730305529349842</v>
      </c>
      <c r="Q1895" s="39">
        <v>31.621971117182234</v>
      </c>
      <c r="R1895" s="39">
        <v>33.253223241495107</v>
      </c>
      <c r="S1895" s="39">
        <v>32.358059956614142</v>
      </c>
      <c r="T1895" s="39">
        <v>38.472545008275063</v>
      </c>
      <c r="U1895" s="39">
        <v>38.472545008275063</v>
      </c>
      <c r="V1895" s="39">
        <v>36.48288372906638</v>
      </c>
      <c r="W1895" s="39">
        <v>39.038169431670951</v>
      </c>
      <c r="X1895" s="39">
        <v>38.876906203911368</v>
      </c>
      <c r="AA1895">
        <f t="shared" si="668"/>
        <v>41957.3200462963</v>
      </c>
      <c r="AB1895" t="str">
        <f t="shared" si="669"/>
        <v>41957Murilo/Kassio80</v>
      </c>
      <c r="AC1895" s="52">
        <v>41957</v>
      </c>
      <c r="AD1895" s="53" t="s">
        <v>20</v>
      </c>
      <c r="AE1895" s="54">
        <v>80</v>
      </c>
      <c r="AF1895" s="51" t="str">
        <f t="shared" si="670"/>
        <v/>
      </c>
      <c r="AG1895" s="51">
        <f t="shared" si="671"/>
        <v>0</v>
      </c>
      <c r="AH1895" s="51">
        <f t="shared" si="672"/>
        <v>0</v>
      </c>
      <c r="AI1895" s="51">
        <f t="shared" si="673"/>
        <v>25.250136999999999</v>
      </c>
      <c r="AJ1895" s="51">
        <f t="shared" si="674"/>
        <v>41.345923999999997</v>
      </c>
      <c r="AK1895" s="51">
        <f t="shared" si="675"/>
        <v>39.200752000000001</v>
      </c>
      <c r="AL1895" s="51">
        <f t="shared" si="676"/>
        <v>34.235270999999997</v>
      </c>
      <c r="AM1895" s="51">
        <f t="shared" si="677"/>
        <v>35.387413000000002</v>
      </c>
      <c r="AN1895" s="51">
        <f t="shared" si="678"/>
        <v>36.794913999999999</v>
      </c>
      <c r="AO1895" s="51">
        <f t="shared" si="679"/>
        <v>33.177067000000001</v>
      </c>
      <c r="AP1895" s="51">
        <f t="shared" si="680"/>
        <v>34.387813999999999</v>
      </c>
      <c r="AQ1895" s="51">
        <f t="shared" si="681"/>
        <v>33.855441999999996</v>
      </c>
      <c r="AR1895" s="51">
        <f t="shared" si="682"/>
        <v>31.988050000000001</v>
      </c>
      <c r="AS1895" s="51">
        <f t="shared" si="683"/>
        <v>28.344125999999999</v>
      </c>
      <c r="AT1895" s="51">
        <f t="shared" si="684"/>
        <v>23.20673</v>
      </c>
      <c r="AU1895" s="51">
        <f t="shared" si="685"/>
        <v>29.041008000000001</v>
      </c>
      <c r="AV1895" s="51">
        <f t="shared" si="686"/>
        <v>26.639799</v>
      </c>
      <c r="AY1895">
        <v>42349</v>
      </c>
      <c r="AZ1895">
        <v>42349</v>
      </c>
      <c r="BA1895" t="s">
        <v>29</v>
      </c>
      <c r="BB1895" s="1">
        <f t="shared" si="667"/>
        <v>42349</v>
      </c>
    </row>
    <row r="1896" spans="1:54">
      <c r="A1896" t="str">
        <f t="shared" si="687"/>
        <v>41659Leandro67</v>
      </c>
      <c r="B1896" s="50">
        <v>41659.42</v>
      </c>
      <c r="C1896" s="44">
        <f t="shared" si="666"/>
        <v>41659</v>
      </c>
      <c r="D1896" s="45" t="s">
        <v>28</v>
      </c>
      <c r="E1896" s="42">
        <v>67</v>
      </c>
      <c r="G1896" s="49" t="e">
        <f>VLOOKUP(C1896,#REF!,2,0)</f>
        <v>#REF!</v>
      </c>
      <c r="I1896" s="39">
        <v>0.11605127350892287</v>
      </c>
      <c r="J1896" s="39">
        <v>28.554557094774719</v>
      </c>
      <c r="K1896" s="39">
        <v>26.37247477265009</v>
      </c>
      <c r="L1896" s="39">
        <v>19.10763582692643</v>
      </c>
      <c r="M1896" s="39">
        <v>23.019922013620036</v>
      </c>
      <c r="N1896" s="39">
        <v>26.173788070111378</v>
      </c>
      <c r="O1896" s="39">
        <v>25.973486020984875</v>
      </c>
      <c r="P1896" s="39">
        <v>32.506571542122735</v>
      </c>
      <c r="Q1896" s="39">
        <v>30.966378857049193</v>
      </c>
      <c r="R1896" s="39">
        <v>32.655651188840409</v>
      </c>
      <c r="S1896" s="39">
        <v>31.915025777414179</v>
      </c>
      <c r="T1896" s="39">
        <v>38.876906203911368</v>
      </c>
      <c r="U1896" s="39">
        <v>38.472545008275063</v>
      </c>
      <c r="V1896" s="39">
        <v>36.48288372906638</v>
      </c>
      <c r="W1896" s="39">
        <v>39.36536607570833</v>
      </c>
      <c r="X1896" s="39">
        <v>39.527851834913129</v>
      </c>
      <c r="AA1896">
        <f t="shared" si="668"/>
        <v>41960.65892361111</v>
      </c>
      <c r="AB1896" t="str">
        <f t="shared" si="669"/>
        <v>41960Murilo/Kassio80</v>
      </c>
      <c r="AC1896" s="52">
        <v>41960</v>
      </c>
      <c r="AD1896" s="53" t="s">
        <v>20</v>
      </c>
      <c r="AE1896" s="54">
        <v>80</v>
      </c>
      <c r="AF1896" s="51" t="str">
        <f t="shared" si="670"/>
        <v/>
      </c>
      <c r="AG1896" s="51">
        <f t="shared" si="671"/>
        <v>0</v>
      </c>
      <c r="AH1896" s="51">
        <f t="shared" si="672"/>
        <v>0</v>
      </c>
      <c r="AI1896" s="51">
        <f t="shared" si="673"/>
        <v>15.430617</v>
      </c>
      <c r="AJ1896" s="51">
        <f t="shared" si="674"/>
        <v>37.508831000000001</v>
      </c>
      <c r="AK1896" s="51">
        <f t="shared" si="675"/>
        <v>35.155479</v>
      </c>
      <c r="AL1896" s="51">
        <f t="shared" si="676"/>
        <v>30.173922000000001</v>
      </c>
      <c r="AM1896" s="51">
        <f t="shared" si="677"/>
        <v>31.255997000000001</v>
      </c>
      <c r="AN1896" s="51">
        <f t="shared" si="678"/>
        <v>34.159145000000002</v>
      </c>
      <c r="AO1896" s="51">
        <f t="shared" si="679"/>
        <v>31.474726</v>
      </c>
      <c r="AP1896" s="51">
        <f t="shared" si="680"/>
        <v>32.135517</v>
      </c>
      <c r="AQ1896" s="51">
        <f t="shared" si="681"/>
        <v>32.209347000000001</v>
      </c>
      <c r="AR1896" s="51">
        <f t="shared" si="682"/>
        <v>29.959826</v>
      </c>
      <c r="AS1896" s="51">
        <f t="shared" si="683"/>
        <v>26.105858000000001</v>
      </c>
      <c r="AT1896" s="51">
        <f t="shared" si="684"/>
        <v>21.672909000000001</v>
      </c>
      <c r="AU1896" s="51">
        <f t="shared" si="685"/>
        <v>26.976317999999999</v>
      </c>
      <c r="AV1896" s="51">
        <f t="shared" si="686"/>
        <v>24.409174</v>
      </c>
      <c r="AY1896">
        <v>42349</v>
      </c>
      <c r="AZ1896">
        <v>42349</v>
      </c>
      <c r="BA1896" t="s">
        <v>29</v>
      </c>
      <c r="BB1896" s="1">
        <f t="shared" si="667"/>
        <v>42349</v>
      </c>
    </row>
    <row r="1897" spans="1:54">
      <c r="A1897" t="str">
        <f t="shared" si="687"/>
        <v>41667Leandro67</v>
      </c>
      <c r="B1897" s="50">
        <v>41667.32</v>
      </c>
      <c r="C1897" s="44">
        <f t="shared" si="666"/>
        <v>41667</v>
      </c>
      <c r="D1897" s="45" t="s">
        <v>28</v>
      </c>
      <c r="E1897" s="42">
        <v>67</v>
      </c>
      <c r="G1897" s="49" t="e">
        <f>VLOOKUP(C1897,#REF!,2,0)</f>
        <v>#REF!</v>
      </c>
      <c r="I1897" s="39">
        <v>6.0092858243385387E-2</v>
      </c>
      <c r="J1897" s="39">
        <v>21.194585562851437</v>
      </c>
      <c r="K1897" s="39">
        <v>21.313326536105389</v>
      </c>
      <c r="L1897" s="39">
        <v>14.933418989664814</v>
      </c>
      <c r="M1897" s="39">
        <v>16.925018561707244</v>
      </c>
      <c r="N1897" s="39">
        <v>18.494744588199765</v>
      </c>
      <c r="O1897" s="39">
        <v>19.447548817918385</v>
      </c>
      <c r="P1897" s="39">
        <v>26.37247477265009</v>
      </c>
      <c r="Q1897" s="39">
        <v>25.512661126435809</v>
      </c>
      <c r="R1897" s="39">
        <v>28.206739658535756</v>
      </c>
      <c r="S1897" s="39">
        <v>27.519524655766851</v>
      </c>
      <c r="T1897" s="39">
        <v>35.155698334218776</v>
      </c>
      <c r="U1897" s="39">
        <v>35.542784362635231</v>
      </c>
      <c r="V1897" s="39">
        <v>34.084942477374447</v>
      </c>
      <c r="W1897" s="39">
        <v>36.560108405557301</v>
      </c>
      <c r="X1897" s="39">
        <v>36.954255180090499</v>
      </c>
      <c r="AA1897">
        <f t="shared" si="668"/>
        <v>41962.624618055554</v>
      </c>
      <c r="AB1897" t="str">
        <f t="shared" si="669"/>
        <v>41962Murilo/Kassio80</v>
      </c>
      <c r="AC1897" s="52">
        <v>41962</v>
      </c>
      <c r="AD1897" s="53" t="s">
        <v>20</v>
      </c>
      <c r="AE1897" s="54">
        <v>80</v>
      </c>
      <c r="AF1897" s="51" t="str">
        <f t="shared" si="670"/>
        <v/>
      </c>
      <c r="AG1897" s="51">
        <f t="shared" si="671"/>
        <v>0</v>
      </c>
      <c r="AH1897" s="51">
        <f t="shared" si="672"/>
        <v>0</v>
      </c>
      <c r="AI1897" s="51">
        <f t="shared" si="673"/>
        <v>6.2476909999999997</v>
      </c>
      <c r="AJ1897" s="51">
        <f t="shared" si="674"/>
        <v>34.311497000000003</v>
      </c>
      <c r="AK1897" s="51">
        <f t="shared" si="675"/>
        <v>34.464176000000002</v>
      </c>
      <c r="AL1897" s="51">
        <f t="shared" si="676"/>
        <v>30.245471999999999</v>
      </c>
      <c r="AM1897" s="51">
        <f t="shared" si="677"/>
        <v>29.604711999999999</v>
      </c>
      <c r="AN1897" s="51">
        <f t="shared" si="678"/>
        <v>32.728637999999997</v>
      </c>
      <c r="AO1897" s="51">
        <f t="shared" si="679"/>
        <v>29.888642999999998</v>
      </c>
      <c r="AP1897" s="51">
        <f t="shared" si="680"/>
        <v>30.532489999999999</v>
      </c>
      <c r="AQ1897" s="51">
        <f t="shared" si="681"/>
        <v>30.676480999999999</v>
      </c>
      <c r="AR1897" s="51">
        <f t="shared" si="682"/>
        <v>28.552289999999999</v>
      </c>
      <c r="AS1897" s="51">
        <f t="shared" si="683"/>
        <v>25.054773000000001</v>
      </c>
      <c r="AT1897" s="51">
        <f t="shared" si="684"/>
        <v>21.134211000000001</v>
      </c>
      <c r="AU1897" s="51">
        <f t="shared" si="685"/>
        <v>25.907093</v>
      </c>
      <c r="AV1897" s="51">
        <f t="shared" si="686"/>
        <v>23.269210999999999</v>
      </c>
      <c r="AY1897">
        <v>42354</v>
      </c>
      <c r="AZ1897">
        <v>42354</v>
      </c>
      <c r="BA1897" t="s">
        <v>29</v>
      </c>
      <c r="BB1897" s="1">
        <f t="shared" si="667"/>
        <v>42354</v>
      </c>
    </row>
    <row r="1898" spans="1:54">
      <c r="A1898" t="str">
        <f t="shared" si="687"/>
        <v>41678Leandro67</v>
      </c>
      <c r="B1898" s="50">
        <v>41678.74</v>
      </c>
      <c r="C1898" s="44">
        <f t="shared" ref="C1898:C1961" si="688">DATE(YEAR(B1898),MONTH(B1898),DAY(B1898))</f>
        <v>41678</v>
      </c>
      <c r="D1898" s="45" t="s">
        <v>28</v>
      </c>
      <c r="E1898" s="42">
        <v>67</v>
      </c>
      <c r="G1898" s="49" t="e">
        <f>VLOOKUP(C1898,#REF!,2,0)</f>
        <v>#REF!</v>
      </c>
      <c r="I1898" s="39">
        <v>2.3737215652611651E-2</v>
      </c>
      <c r="J1898" s="39">
        <v>18.939179111399241</v>
      </c>
      <c r="K1898" s="39">
        <v>17.510632216129721</v>
      </c>
      <c r="L1898" s="39">
        <v>11.314734241815382</v>
      </c>
      <c r="M1898" s="39">
        <v>13.077476323329032</v>
      </c>
      <c r="N1898" s="39">
        <v>14.204439117266295</v>
      </c>
      <c r="O1898" s="39">
        <v>15.230857002248049</v>
      </c>
      <c r="P1898" s="39">
        <v>20.195715845070939</v>
      </c>
      <c r="Q1898" s="39">
        <v>19.390618180331373</v>
      </c>
      <c r="R1898" s="39">
        <v>22.281407616218882</v>
      </c>
      <c r="S1898" s="39">
        <v>22.527319668576844</v>
      </c>
      <c r="T1898" s="39">
        <v>30.246107040112751</v>
      </c>
      <c r="U1898" s="39">
        <v>30.390978983240046</v>
      </c>
      <c r="V1898" s="39">
        <v>29.322672316529104</v>
      </c>
      <c r="W1898" s="39">
        <v>32.730305529349842</v>
      </c>
      <c r="X1898" s="39">
        <v>33.705447445625907</v>
      </c>
      <c r="AA1898">
        <f t="shared" si="668"/>
        <v>41963.378796296296</v>
      </c>
      <c r="AB1898" t="str">
        <f t="shared" si="669"/>
        <v>41963Murilo/Kassio80</v>
      </c>
      <c r="AC1898" s="52">
        <v>41963</v>
      </c>
      <c r="AD1898" s="53" t="s">
        <v>20</v>
      </c>
      <c r="AE1898" s="54">
        <v>80</v>
      </c>
      <c r="AF1898" s="51" t="str">
        <f t="shared" si="670"/>
        <v/>
      </c>
      <c r="AG1898" s="51">
        <f t="shared" si="671"/>
        <v>0</v>
      </c>
      <c r="AH1898" s="51">
        <f t="shared" si="672"/>
        <v>0</v>
      </c>
      <c r="AI1898" s="51">
        <f t="shared" si="673"/>
        <v>12.443568000000001</v>
      </c>
      <c r="AJ1898" s="51">
        <f t="shared" si="674"/>
        <v>34.617221999999998</v>
      </c>
      <c r="AK1898" s="51">
        <f t="shared" si="675"/>
        <v>32.952477000000002</v>
      </c>
      <c r="AL1898" s="51">
        <f t="shared" si="676"/>
        <v>26.976317999999999</v>
      </c>
      <c r="AM1898" s="51">
        <f t="shared" si="677"/>
        <v>28.761232</v>
      </c>
      <c r="AN1898" s="51">
        <f t="shared" si="678"/>
        <v>32.135517</v>
      </c>
      <c r="AO1898" s="51">
        <f t="shared" si="679"/>
        <v>29.392672999999998</v>
      </c>
      <c r="AP1898" s="51">
        <f t="shared" si="680"/>
        <v>30.173922000000001</v>
      </c>
      <c r="AQ1898" s="51">
        <f t="shared" si="681"/>
        <v>30.317093</v>
      </c>
      <c r="AR1898" s="51">
        <f t="shared" si="682"/>
        <v>28.136752999999999</v>
      </c>
      <c r="AS1898" s="51">
        <f t="shared" si="683"/>
        <v>24.666338</v>
      </c>
      <c r="AT1898" s="51">
        <f t="shared" si="684"/>
        <v>20.661383000000001</v>
      </c>
      <c r="AU1898" s="51">
        <f t="shared" si="685"/>
        <v>25.709078000000002</v>
      </c>
      <c r="AV1898" s="51">
        <f t="shared" si="686"/>
        <v>22.957595999999999</v>
      </c>
      <c r="AY1898">
        <v>42355</v>
      </c>
      <c r="AZ1898">
        <v>42355</v>
      </c>
      <c r="BA1898" t="s">
        <v>29</v>
      </c>
      <c r="BB1898" s="1">
        <f t="shared" si="667"/>
        <v>42355</v>
      </c>
    </row>
    <row r="1899" spans="1:54">
      <c r="A1899" t="str">
        <f t="shared" si="687"/>
        <v>41679Leandro67</v>
      </c>
      <c r="B1899" s="50">
        <v>41679.730000000003</v>
      </c>
      <c r="C1899" s="44">
        <f t="shared" si="688"/>
        <v>41679</v>
      </c>
      <c r="D1899" s="45" t="s">
        <v>28</v>
      </c>
      <c r="E1899" s="42">
        <v>67</v>
      </c>
      <c r="G1899" s="49" t="e">
        <f>VLOOKUP(C1899,#REF!,2,0)</f>
        <v>#REF!</v>
      </c>
      <c r="I1899" s="39">
        <v>1.4493182852656869E-2</v>
      </c>
      <c r="J1899" s="39">
        <v>18.327927995954092</v>
      </c>
      <c r="K1899" s="39">
        <v>17.672520143812463</v>
      </c>
      <c r="L1899" s="39">
        <v>11.187348198259393</v>
      </c>
      <c r="M1899" s="39">
        <v>13.032228645323988</v>
      </c>
      <c r="N1899" s="39">
        <v>14.252367346523771</v>
      </c>
      <c r="O1899" s="39">
        <v>14.83463163247289</v>
      </c>
      <c r="P1899" s="39">
        <v>19.849195557168187</v>
      </c>
      <c r="Q1899" s="39">
        <v>19.051293918526724</v>
      </c>
      <c r="R1899" s="39">
        <v>21.915785078891329</v>
      </c>
      <c r="S1899" s="39">
        <v>21.915785078891329</v>
      </c>
      <c r="T1899" s="39">
        <v>29.819900035798465</v>
      </c>
      <c r="U1899" s="39">
        <v>30.175291872823745</v>
      </c>
      <c r="V1899" s="39">
        <v>29.112090410243216</v>
      </c>
      <c r="W1899" s="39">
        <v>32.432258913868395</v>
      </c>
      <c r="X1899" s="39">
        <v>33.553293006743878</v>
      </c>
      <c r="AA1899">
        <f t="shared" si="668"/>
        <v>41967.672071759262</v>
      </c>
      <c r="AB1899" t="str">
        <f t="shared" si="669"/>
        <v>41967Murilo/Kassio80</v>
      </c>
      <c r="AC1899" s="52">
        <v>41967</v>
      </c>
      <c r="AD1899" s="53" t="s">
        <v>20</v>
      </c>
      <c r="AE1899" s="54">
        <v>80</v>
      </c>
      <c r="AF1899" s="51" t="str">
        <f t="shared" si="670"/>
        <v/>
      </c>
      <c r="AG1899" s="51">
        <f t="shared" si="671"/>
        <v>0</v>
      </c>
      <c r="AH1899" s="51">
        <f t="shared" si="672"/>
        <v>0</v>
      </c>
      <c r="AI1899" s="51">
        <f t="shared" si="673"/>
        <v>18.217172999999999</v>
      </c>
      <c r="AJ1899" s="51">
        <f t="shared" si="674"/>
        <v>32.803176999999998</v>
      </c>
      <c r="AK1899" s="51">
        <f t="shared" si="675"/>
        <v>30.676480999999999</v>
      </c>
      <c r="AL1899" s="51">
        <f t="shared" si="676"/>
        <v>25.119790999999999</v>
      </c>
      <c r="AM1899" s="51">
        <f t="shared" si="677"/>
        <v>27.043897999999999</v>
      </c>
      <c r="AN1899" s="51">
        <f t="shared" si="678"/>
        <v>30.820837000000001</v>
      </c>
      <c r="AO1899" s="51">
        <f t="shared" si="679"/>
        <v>28.344125999999999</v>
      </c>
      <c r="AP1899" s="51">
        <f t="shared" si="680"/>
        <v>29.533953</v>
      </c>
      <c r="AQ1899" s="51">
        <f t="shared" si="681"/>
        <v>29.817532</v>
      </c>
      <c r="AR1899" s="51">
        <f t="shared" si="682"/>
        <v>27.247107</v>
      </c>
      <c r="AS1899" s="51">
        <f t="shared" si="683"/>
        <v>23.899007999999998</v>
      </c>
      <c r="AT1899" s="51">
        <f t="shared" si="684"/>
        <v>19.790144000000002</v>
      </c>
      <c r="AU1899" s="51">
        <f t="shared" si="685"/>
        <v>24.860174000000001</v>
      </c>
      <c r="AV1899" s="51">
        <f t="shared" si="686"/>
        <v>22.463629000000001</v>
      </c>
      <c r="AY1899">
        <v>42356</v>
      </c>
      <c r="AZ1899">
        <v>42356</v>
      </c>
      <c r="BA1899" t="s">
        <v>29</v>
      </c>
      <c r="BB1899" s="1">
        <f t="shared" si="667"/>
        <v>42356</v>
      </c>
    </row>
    <row r="1900" spans="1:54">
      <c r="A1900" t="str">
        <f t="shared" si="687"/>
        <v>41681Leandro67</v>
      </c>
      <c r="B1900" s="50">
        <v>41681.410000000003</v>
      </c>
      <c r="C1900" s="44">
        <f t="shared" si="688"/>
        <v>41681</v>
      </c>
      <c r="D1900" s="45" t="s">
        <v>28</v>
      </c>
      <c r="E1900" s="42">
        <v>67</v>
      </c>
      <c r="G1900" s="49" t="e">
        <f>VLOOKUP(C1900,#REF!,2,0)</f>
        <v>#REF!</v>
      </c>
      <c r="I1900" s="39">
        <v>3.2725937824524085E-2</v>
      </c>
      <c r="J1900" s="39">
        <v>17.727981469153487</v>
      </c>
      <c r="K1900" s="39">
        <v>16.873140285640005</v>
      </c>
      <c r="L1900" s="39">
        <v>10.895315545188966</v>
      </c>
      <c r="M1900" s="39">
        <v>12.985438409250714</v>
      </c>
      <c r="N1900" s="39">
        <v>13.964620286454094</v>
      </c>
      <c r="O1900" s="39">
        <v>14.785335681303614</v>
      </c>
      <c r="P1900" s="39">
        <v>19.791481078294115</v>
      </c>
      <c r="Q1900" s="39">
        <v>18.883169960509665</v>
      </c>
      <c r="R1900" s="39">
        <v>21.794894558574811</v>
      </c>
      <c r="S1900" s="39">
        <v>22.404094130700372</v>
      </c>
      <c r="T1900" s="39">
        <v>29.322672316529104</v>
      </c>
      <c r="U1900" s="39">
        <v>29.53427022837133</v>
      </c>
      <c r="V1900" s="39">
        <v>28.693964749431132</v>
      </c>
      <c r="W1900" s="39">
        <v>31.915025777414179</v>
      </c>
      <c r="X1900" s="39">
        <v>33.102437790416751</v>
      </c>
      <c r="AA1900">
        <f t="shared" si="668"/>
        <v>41970.58966435185</v>
      </c>
      <c r="AB1900" t="str">
        <f t="shared" si="669"/>
        <v>41970Murilo/Kassio80</v>
      </c>
      <c r="AC1900" s="52">
        <v>41970</v>
      </c>
      <c r="AD1900" s="53" t="s">
        <v>20</v>
      </c>
      <c r="AE1900" s="54">
        <v>80</v>
      </c>
      <c r="AF1900" s="51" t="str">
        <f t="shared" si="670"/>
        <v/>
      </c>
      <c r="AG1900" s="51">
        <f t="shared" si="671"/>
        <v>0</v>
      </c>
      <c r="AH1900" s="51">
        <f t="shared" si="672"/>
        <v>0</v>
      </c>
      <c r="AI1900" s="51">
        <f t="shared" si="673"/>
        <v>27.179286999999999</v>
      </c>
      <c r="AJ1900" s="51">
        <f t="shared" si="674"/>
        <v>42.778446000000002</v>
      </c>
      <c r="AK1900" s="51">
        <f t="shared" si="675"/>
        <v>40.679943000000002</v>
      </c>
      <c r="AL1900" s="51">
        <f t="shared" si="676"/>
        <v>36.873905000000001</v>
      </c>
      <c r="AM1900" s="51">
        <f t="shared" si="677"/>
        <v>38.390529999999998</v>
      </c>
      <c r="AN1900" s="51">
        <f t="shared" si="678"/>
        <v>41.345923999999997</v>
      </c>
      <c r="AO1900" s="51">
        <f t="shared" si="679"/>
        <v>38.390529999999998</v>
      </c>
      <c r="AP1900" s="51">
        <f t="shared" si="680"/>
        <v>40.348948999999998</v>
      </c>
      <c r="AQ1900" s="51">
        <f t="shared" si="681"/>
        <v>40.019249000000002</v>
      </c>
      <c r="AR1900" s="51">
        <f t="shared" si="682"/>
        <v>38.149062999999998</v>
      </c>
      <c r="AS1900" s="51">
        <f t="shared" si="683"/>
        <v>35.155479</v>
      </c>
      <c r="AT1900" s="51">
        <f t="shared" si="684"/>
        <v>29.251740000000002</v>
      </c>
      <c r="AU1900" s="51">
        <f t="shared" si="685"/>
        <v>35.078319999999998</v>
      </c>
      <c r="AV1900" s="51">
        <f t="shared" si="686"/>
        <v>33.177067000000001</v>
      </c>
      <c r="AY1900">
        <v>42374</v>
      </c>
      <c r="AZ1900">
        <v>42374</v>
      </c>
      <c r="BA1900" t="s">
        <v>29</v>
      </c>
      <c r="BB1900" s="1">
        <f t="shared" si="667"/>
        <v>42374</v>
      </c>
    </row>
    <row r="1901" spans="1:54">
      <c r="A1901" t="str">
        <f t="shared" si="687"/>
        <v>41687Leandro67</v>
      </c>
      <c r="B1901" s="50">
        <v>41687.56</v>
      </c>
      <c r="C1901" s="44">
        <f t="shared" si="688"/>
        <v>41687</v>
      </c>
      <c r="D1901" s="45" t="s">
        <v>28</v>
      </c>
      <c r="E1901" s="42">
        <v>67</v>
      </c>
      <c r="G1901" s="49" t="e">
        <f>VLOOKUP(C1901,#REF!,2,0)</f>
        <v>#REF!</v>
      </c>
      <c r="I1901" s="39">
        <v>9.2546310739417922E-2</v>
      </c>
      <c r="J1901" s="39">
        <v>28.206739658535756</v>
      </c>
      <c r="K1901" s="39">
        <v>18.716040890807378</v>
      </c>
      <c r="L1901" s="39">
        <v>11.145100249711561</v>
      </c>
      <c r="M1901" s="39">
        <v>13.032228645323988</v>
      </c>
      <c r="N1901" s="39">
        <v>14.348678382463323</v>
      </c>
      <c r="O1901" s="39">
        <v>15.48139517045689</v>
      </c>
      <c r="P1901" s="39">
        <v>20.42824619788647</v>
      </c>
      <c r="Q1901" s="39">
        <v>19.390618180331373</v>
      </c>
      <c r="R1901" s="39">
        <v>21.854117390459347</v>
      </c>
      <c r="S1901" s="39">
        <v>21.915785078891329</v>
      </c>
      <c r="T1901" s="39">
        <v>29.394988201374424</v>
      </c>
      <c r="U1901" s="39">
        <v>29.676855377172963</v>
      </c>
      <c r="V1901" s="39">
        <v>28.762437188833452</v>
      </c>
      <c r="W1901" s="39">
        <v>32.136032412503269</v>
      </c>
      <c r="X1901" s="39">
        <v>33.404581978244948</v>
      </c>
      <c r="AA1901">
        <f t="shared" si="668"/>
        <v>41971.437881944446</v>
      </c>
      <c r="AB1901" t="str">
        <f t="shared" si="669"/>
        <v>41971Murilo/Kassio80</v>
      </c>
      <c r="AC1901" s="52">
        <v>41971</v>
      </c>
      <c r="AD1901" s="53" t="s">
        <v>20</v>
      </c>
      <c r="AE1901" s="54">
        <v>80</v>
      </c>
      <c r="AF1901" s="51" t="str">
        <f t="shared" si="670"/>
        <v/>
      </c>
      <c r="AG1901" s="51">
        <f t="shared" si="671"/>
        <v>0</v>
      </c>
      <c r="AH1901" s="51">
        <f t="shared" si="672"/>
        <v>0</v>
      </c>
      <c r="AI1901" s="51">
        <f t="shared" si="673"/>
        <v>24.409174</v>
      </c>
      <c r="AJ1901" s="51">
        <f t="shared" si="674"/>
        <v>41.012264000000002</v>
      </c>
      <c r="AK1901" s="51">
        <f t="shared" si="675"/>
        <v>38.956802000000003</v>
      </c>
      <c r="AL1901" s="51">
        <f t="shared" si="676"/>
        <v>35.310035999999997</v>
      </c>
      <c r="AM1901" s="51">
        <f t="shared" si="677"/>
        <v>36.558444999999999</v>
      </c>
      <c r="AN1901" s="51">
        <f t="shared" si="678"/>
        <v>39.772838999999998</v>
      </c>
      <c r="AO1901" s="51">
        <f t="shared" si="679"/>
        <v>36.401234000000002</v>
      </c>
      <c r="AP1901" s="51">
        <f t="shared" si="680"/>
        <v>37.988486999999999</v>
      </c>
      <c r="AQ1901" s="51">
        <f t="shared" si="681"/>
        <v>37.668388</v>
      </c>
      <c r="AR1901" s="51">
        <f t="shared" si="682"/>
        <v>35.931556999999998</v>
      </c>
      <c r="AS1901" s="51">
        <f t="shared" si="683"/>
        <v>32.952477000000002</v>
      </c>
      <c r="AT1901" s="51">
        <f t="shared" si="684"/>
        <v>27.111529999999998</v>
      </c>
      <c r="AU1901" s="51">
        <f t="shared" si="685"/>
        <v>33.252102000000001</v>
      </c>
      <c r="AV1901" s="51">
        <f t="shared" si="686"/>
        <v>30.965553</v>
      </c>
      <c r="AY1901">
        <v>42375</v>
      </c>
      <c r="AZ1901">
        <v>42375</v>
      </c>
      <c r="BA1901" t="s">
        <v>29</v>
      </c>
      <c r="BB1901" s="1">
        <f t="shared" si="667"/>
        <v>42375</v>
      </c>
    </row>
    <row r="1902" spans="1:54">
      <c r="A1902" t="str">
        <f t="shared" si="687"/>
        <v>41692Leandro67</v>
      </c>
      <c r="B1902" s="50">
        <v>41692.449999999997</v>
      </c>
      <c r="C1902" s="44">
        <f t="shared" si="688"/>
        <v>41692</v>
      </c>
      <c r="D1902" s="45" t="s">
        <v>28</v>
      </c>
      <c r="E1902" s="42">
        <v>67</v>
      </c>
      <c r="G1902" s="49" t="e">
        <f>VLOOKUP(C1902,#REF!,2,0)</f>
        <v>#REF!</v>
      </c>
      <c r="I1902" s="39">
        <v>5.5311436809981261E-2</v>
      </c>
      <c r="J1902" s="39">
        <v>23.395284162874638</v>
      </c>
      <c r="K1902" s="39">
        <v>18.437689878559222</v>
      </c>
      <c r="L1902" s="39">
        <v>10.895315545188966</v>
      </c>
      <c r="M1902" s="39">
        <v>12.713428897988425</v>
      </c>
      <c r="N1902" s="39">
        <v>14.591159754169176</v>
      </c>
      <c r="O1902" s="39">
        <v>14.983044318648478</v>
      </c>
      <c r="P1902" s="39">
        <v>19.849195557168187</v>
      </c>
      <c r="Q1902" s="39">
        <v>18.9952205492432</v>
      </c>
      <c r="R1902" s="39">
        <v>21.373970189116459</v>
      </c>
      <c r="S1902" s="39">
        <v>21.733454620733948</v>
      </c>
      <c r="T1902" s="39">
        <v>29.184058792032907</v>
      </c>
      <c r="U1902" s="39">
        <v>29.253310661859192</v>
      </c>
      <c r="V1902" s="39">
        <v>28.415603015260945</v>
      </c>
      <c r="W1902" s="39">
        <v>31.84162040246088</v>
      </c>
      <c r="X1902" s="39">
        <v>33.328787872985892</v>
      </c>
      <c r="AA1902">
        <f t="shared" si="668"/>
        <v>41974.647997685184</v>
      </c>
      <c r="AB1902" t="str">
        <f t="shared" si="669"/>
        <v>41974Murilo/Kassio80</v>
      </c>
      <c r="AC1902" s="52">
        <v>41974</v>
      </c>
      <c r="AD1902" s="53" t="s">
        <v>20</v>
      </c>
      <c r="AE1902" s="54">
        <v>80</v>
      </c>
      <c r="AF1902" s="51" t="str">
        <f t="shared" si="670"/>
        <v/>
      </c>
      <c r="AG1902" s="51">
        <f t="shared" si="671"/>
        <v>0</v>
      </c>
      <c r="AH1902" s="51">
        <f t="shared" si="672"/>
        <v>0</v>
      </c>
      <c r="AI1902" s="51">
        <f t="shared" si="673"/>
        <v>19.847597</v>
      </c>
      <c r="AJ1902" s="51">
        <f t="shared" si="674"/>
        <v>39.038032999999999</v>
      </c>
      <c r="AK1902" s="51">
        <f t="shared" si="675"/>
        <v>37.349601999999997</v>
      </c>
      <c r="AL1902" s="51">
        <f t="shared" si="676"/>
        <v>32.505577000000002</v>
      </c>
      <c r="AM1902" s="51">
        <f t="shared" si="677"/>
        <v>33.628551000000002</v>
      </c>
      <c r="AN1902" s="51">
        <f t="shared" si="678"/>
        <v>37.349601999999997</v>
      </c>
      <c r="AO1902" s="51">
        <f t="shared" si="679"/>
        <v>34.007137</v>
      </c>
      <c r="AP1902" s="51">
        <f t="shared" si="680"/>
        <v>35.310035999999997</v>
      </c>
      <c r="AQ1902" s="51">
        <f t="shared" si="681"/>
        <v>34.693863</v>
      </c>
      <c r="AR1902" s="51">
        <f t="shared" si="682"/>
        <v>32.654209000000002</v>
      </c>
      <c r="AS1902" s="51">
        <f t="shared" si="683"/>
        <v>29.111183</v>
      </c>
      <c r="AT1902" s="51">
        <f t="shared" si="684"/>
        <v>23.583013999999999</v>
      </c>
      <c r="AU1902" s="51">
        <f t="shared" si="685"/>
        <v>29.533953</v>
      </c>
      <c r="AV1902" s="51">
        <f t="shared" si="686"/>
        <v>27.247107</v>
      </c>
      <c r="AY1902">
        <v>42377</v>
      </c>
      <c r="AZ1902">
        <v>42377</v>
      </c>
      <c r="BA1902" t="s">
        <v>29</v>
      </c>
      <c r="BB1902" s="1">
        <f t="shared" si="667"/>
        <v>42377</v>
      </c>
    </row>
    <row r="1903" spans="1:54">
      <c r="A1903" t="str">
        <f t="shared" si="687"/>
        <v>41697Leandro67</v>
      </c>
      <c r="B1903" s="50">
        <v>41697.629999999997</v>
      </c>
      <c r="C1903" s="44">
        <f t="shared" si="688"/>
        <v>41697</v>
      </c>
      <c r="D1903" s="45" t="s">
        <v>28</v>
      </c>
      <c r="E1903" s="42">
        <v>67</v>
      </c>
      <c r="G1903" s="49" t="e">
        <f>VLOOKUP(C1903,#REF!,2,0)</f>
        <v>#REF!</v>
      </c>
      <c r="I1903" s="39">
        <v>2.0322507554383591E-2</v>
      </c>
      <c r="J1903" s="39">
        <v>20.662559810191727</v>
      </c>
      <c r="K1903" s="39">
        <v>17.781601703122647</v>
      </c>
      <c r="L1903" s="39">
        <v>11.145100249711561</v>
      </c>
      <c r="M1903" s="39">
        <v>12.985438409250714</v>
      </c>
      <c r="N1903" s="39">
        <v>13.822978204844235</v>
      </c>
      <c r="O1903" s="39">
        <v>15.032779785351737</v>
      </c>
      <c r="P1903" s="39">
        <v>19.676388935109092</v>
      </c>
      <c r="Q1903" s="39">
        <v>18.660551772487175</v>
      </c>
      <c r="R1903" s="39">
        <v>21.313326536105389</v>
      </c>
      <c r="S1903" s="39">
        <v>21.434729101605356</v>
      </c>
      <c r="T1903" s="39">
        <v>28.971326700944612</v>
      </c>
      <c r="U1903" s="39">
        <v>29.184058792032907</v>
      </c>
      <c r="V1903" s="39">
        <v>28.345010577843095</v>
      </c>
      <c r="W1903" s="39">
        <v>31.621971117182234</v>
      </c>
      <c r="X1903" s="39">
        <v>33.030177882040043</v>
      </c>
      <c r="AA1903">
        <f t="shared" si="668"/>
        <v>41976.582407407404</v>
      </c>
      <c r="AB1903" t="str">
        <f t="shared" si="669"/>
        <v>41976Murilo/Kassio80</v>
      </c>
      <c r="AC1903" s="52">
        <v>41976</v>
      </c>
      <c r="AD1903" s="53" t="s">
        <v>20</v>
      </c>
      <c r="AE1903" s="54">
        <v>80</v>
      </c>
      <c r="AF1903" s="51" t="str">
        <f t="shared" si="670"/>
        <v/>
      </c>
      <c r="AG1903" s="51">
        <f t="shared" si="671"/>
        <v>0</v>
      </c>
      <c r="AH1903" s="51">
        <f t="shared" si="672"/>
        <v>0</v>
      </c>
      <c r="AI1903" s="51">
        <f t="shared" si="673"/>
        <v>22.771705999999998</v>
      </c>
      <c r="AJ1903" s="51">
        <f t="shared" si="674"/>
        <v>40.514282000000001</v>
      </c>
      <c r="AK1903" s="51">
        <f t="shared" si="675"/>
        <v>38.309925</v>
      </c>
      <c r="AL1903" s="51">
        <f t="shared" si="676"/>
        <v>33.327229000000003</v>
      </c>
      <c r="AM1903" s="51">
        <f t="shared" si="677"/>
        <v>34.540657000000003</v>
      </c>
      <c r="AN1903" s="51">
        <f t="shared" si="678"/>
        <v>37.988486999999999</v>
      </c>
      <c r="AO1903" s="51">
        <f t="shared" si="679"/>
        <v>34.159145000000002</v>
      </c>
      <c r="AP1903" s="51">
        <f t="shared" si="680"/>
        <v>35.078319999999998</v>
      </c>
      <c r="AQ1903" s="51">
        <f t="shared" si="681"/>
        <v>33.855441999999996</v>
      </c>
      <c r="AR1903" s="51">
        <f t="shared" si="682"/>
        <v>31.620987</v>
      </c>
      <c r="AS1903" s="51">
        <f t="shared" si="683"/>
        <v>27.451124</v>
      </c>
      <c r="AT1903" s="51">
        <f t="shared" si="684"/>
        <v>22.709892</v>
      </c>
      <c r="AU1903" s="51">
        <f t="shared" si="685"/>
        <v>28.067778000000001</v>
      </c>
      <c r="AV1903" s="51">
        <f t="shared" si="686"/>
        <v>25.709078000000002</v>
      </c>
      <c r="AY1903">
        <v>42383</v>
      </c>
      <c r="AZ1903">
        <v>42383</v>
      </c>
      <c r="BA1903" t="s">
        <v>29</v>
      </c>
      <c r="BB1903" s="1">
        <f t="shared" si="667"/>
        <v>42383</v>
      </c>
    </row>
    <row r="1904" spans="1:54">
      <c r="A1904" t="str">
        <f t="shared" si="687"/>
        <v>41711Leandro67</v>
      </c>
      <c r="B1904" s="50">
        <v>41711.58</v>
      </c>
      <c r="C1904" s="44">
        <f t="shared" si="688"/>
        <v>41711</v>
      </c>
      <c r="D1904" s="45" t="s">
        <v>28</v>
      </c>
      <c r="E1904" s="42">
        <v>67</v>
      </c>
      <c r="G1904" s="49" t="e">
        <f>VLOOKUP(C1904,#REF!,2,0)</f>
        <v>#REF!</v>
      </c>
      <c r="I1904" s="39">
        <v>0.14018038700452262</v>
      </c>
      <c r="J1904" s="39">
        <v>34.771441104919724</v>
      </c>
      <c r="K1904" s="39">
        <v>27.248845407295399</v>
      </c>
      <c r="L1904" s="39">
        <v>18.437689878559222</v>
      </c>
      <c r="M1904" s="39">
        <v>19.733878907716537</v>
      </c>
      <c r="N1904" s="39">
        <v>22.527319668576844</v>
      </c>
      <c r="O1904" s="39">
        <v>22.404094130700372</v>
      </c>
      <c r="P1904" s="39">
        <v>27.180205175633393</v>
      </c>
      <c r="Q1904" s="39">
        <v>24.602517203561465</v>
      </c>
      <c r="R1904" s="39">
        <v>25.512661126435809</v>
      </c>
      <c r="S1904" s="39">
        <v>24.155654460829485</v>
      </c>
      <c r="T1904" s="39">
        <v>30.246107040112751</v>
      </c>
      <c r="U1904" s="39">
        <v>30.390978983240046</v>
      </c>
      <c r="V1904" s="39">
        <v>29.253310661859192</v>
      </c>
      <c r="W1904" s="39">
        <v>32.581110782745441</v>
      </c>
      <c r="X1904" s="39">
        <v>33.62931269179915</v>
      </c>
      <c r="AA1904">
        <f t="shared" si="668"/>
        <v>41978.710509259261</v>
      </c>
      <c r="AB1904" t="str">
        <f t="shared" si="669"/>
        <v>41978Murilo/Kassio80</v>
      </c>
      <c r="AC1904" s="52">
        <v>41978</v>
      </c>
      <c r="AD1904" s="53" t="s">
        <v>20</v>
      </c>
      <c r="AE1904" s="54">
        <v>80</v>
      </c>
      <c r="AF1904" s="51" t="str">
        <f t="shared" si="670"/>
        <v/>
      </c>
      <c r="AG1904" s="51">
        <f t="shared" si="671"/>
        <v>0</v>
      </c>
      <c r="AH1904" s="51">
        <f t="shared" si="672"/>
        <v>0</v>
      </c>
      <c r="AI1904" s="51">
        <f t="shared" si="673"/>
        <v>9.270486</v>
      </c>
      <c r="AJ1904" s="51">
        <f t="shared" si="674"/>
        <v>37.508831000000001</v>
      </c>
      <c r="AK1904" s="51">
        <f t="shared" si="675"/>
        <v>37.748286999999998</v>
      </c>
      <c r="AL1904" s="51">
        <f t="shared" si="676"/>
        <v>31.401717999999999</v>
      </c>
      <c r="AM1904" s="51">
        <f t="shared" si="677"/>
        <v>32.803176999999998</v>
      </c>
      <c r="AN1904" s="51">
        <f t="shared" si="678"/>
        <v>35.387413000000002</v>
      </c>
      <c r="AO1904" s="51">
        <f t="shared" si="679"/>
        <v>33.779738999999999</v>
      </c>
      <c r="AP1904" s="51">
        <f t="shared" si="680"/>
        <v>33.177067000000001</v>
      </c>
      <c r="AQ1904" s="51">
        <f t="shared" si="681"/>
        <v>33.477725999999997</v>
      </c>
      <c r="AR1904" s="51">
        <f t="shared" si="682"/>
        <v>32.505577000000002</v>
      </c>
      <c r="AS1904" s="51">
        <f t="shared" si="683"/>
        <v>26.976317999999999</v>
      </c>
      <c r="AT1904" s="51">
        <f t="shared" si="684"/>
        <v>22.218719</v>
      </c>
      <c r="AU1904" s="51">
        <f t="shared" si="685"/>
        <v>27.451124</v>
      </c>
      <c r="AV1904" s="51">
        <f t="shared" si="686"/>
        <v>24.601942000000001</v>
      </c>
      <c r="AY1904">
        <v>42388</v>
      </c>
      <c r="AZ1904">
        <v>42388</v>
      </c>
      <c r="BA1904" t="s">
        <v>29</v>
      </c>
      <c r="BB1904" s="1">
        <f t="shared" si="667"/>
        <v>42388</v>
      </c>
    </row>
    <row r="1905" spans="1:54">
      <c r="A1905" t="str">
        <f t="shared" si="687"/>
        <v>41726Leandro67</v>
      </c>
      <c r="B1905" s="50">
        <v>41726.65</v>
      </c>
      <c r="C1905" s="44">
        <f t="shared" si="688"/>
        <v>41726</v>
      </c>
      <c r="D1905" s="45" t="s">
        <v>28</v>
      </c>
      <c r="E1905" s="42">
        <v>67</v>
      </c>
      <c r="G1905" s="49" t="e">
        <f>VLOOKUP(C1905,#REF!,2,0)</f>
        <v>#REF!</v>
      </c>
      <c r="I1905" s="39" t="s">
        <v>25</v>
      </c>
      <c r="J1905" s="39">
        <v>20.721959681318811</v>
      </c>
      <c r="K1905" s="39">
        <v>19.907022454666972</v>
      </c>
      <c r="L1905" s="39">
        <v>14.252367346523771</v>
      </c>
      <c r="M1905" s="39">
        <v>15.632300437062046</v>
      </c>
      <c r="N1905" s="39">
        <v>16.195280600289138</v>
      </c>
      <c r="O1905" s="39">
        <v>17.672520143812463</v>
      </c>
      <c r="P1905" s="39">
        <v>22.341510697243432</v>
      </c>
      <c r="Q1905" s="39">
        <v>20.779217851666974</v>
      </c>
      <c r="R1905" s="39">
        <v>22.897306562415068</v>
      </c>
      <c r="S1905" s="39" t="s">
        <v>25</v>
      </c>
      <c r="T1905" s="39" t="s">
        <v>25</v>
      </c>
      <c r="U1905" s="39" t="s">
        <v>25</v>
      </c>
      <c r="V1905" s="39" t="s">
        <v>25</v>
      </c>
      <c r="W1905" s="39" t="s">
        <v>25</v>
      </c>
      <c r="X1905" s="39" t="s">
        <v>25</v>
      </c>
      <c r="AA1905">
        <f t="shared" si="668"/>
        <v>41981.355185185188</v>
      </c>
      <c r="AB1905" t="str">
        <f t="shared" si="669"/>
        <v>41981Murilo/Kassio80</v>
      </c>
      <c r="AC1905" s="52">
        <v>41981</v>
      </c>
      <c r="AD1905" s="53" t="s">
        <v>20</v>
      </c>
      <c r="AE1905" s="54">
        <v>80</v>
      </c>
      <c r="AF1905" s="51" t="str">
        <f t="shared" si="670"/>
        <v/>
      </c>
      <c r="AG1905" s="51">
        <f t="shared" si="671"/>
        <v>0</v>
      </c>
      <c r="AH1905" s="51">
        <f t="shared" si="672"/>
        <v>0</v>
      </c>
      <c r="AI1905" s="51">
        <f t="shared" si="673"/>
        <v>6.1576170000000001</v>
      </c>
      <c r="AJ1905" s="51">
        <f t="shared" si="674"/>
        <v>34.311497000000003</v>
      </c>
      <c r="AK1905" s="51">
        <f t="shared" si="675"/>
        <v>35.387413000000002</v>
      </c>
      <c r="AL1905" s="51">
        <f t="shared" si="676"/>
        <v>29.959826</v>
      </c>
      <c r="AM1905" s="51">
        <f t="shared" si="677"/>
        <v>30.748636000000001</v>
      </c>
      <c r="AN1905" s="51">
        <f t="shared" si="678"/>
        <v>33.553108000000002</v>
      </c>
      <c r="AO1905" s="51">
        <f t="shared" si="679"/>
        <v>31.401717999999999</v>
      </c>
      <c r="AP1905" s="51">
        <f t="shared" si="680"/>
        <v>32.209347000000001</v>
      </c>
      <c r="AQ1905" s="51">
        <f t="shared" si="681"/>
        <v>31.840954</v>
      </c>
      <c r="AR1905" s="51">
        <f t="shared" si="682"/>
        <v>29.888642999999998</v>
      </c>
      <c r="AS1905" s="51">
        <f t="shared" si="683"/>
        <v>25.643274000000002</v>
      </c>
      <c r="AT1905" s="51">
        <f t="shared" si="684"/>
        <v>21.432604000000001</v>
      </c>
      <c r="AU1905" s="51">
        <f t="shared" si="685"/>
        <v>26.172321</v>
      </c>
      <c r="AV1905" s="51">
        <f t="shared" si="686"/>
        <v>23.709154000000002</v>
      </c>
      <c r="AY1905">
        <v>42390</v>
      </c>
      <c r="AZ1905">
        <v>42390</v>
      </c>
      <c r="BA1905" t="s">
        <v>29</v>
      </c>
      <c r="BB1905" s="1">
        <f t="shared" si="667"/>
        <v>42390</v>
      </c>
    </row>
    <row r="1906" spans="1:54">
      <c r="A1906" t="str">
        <f t="shared" si="687"/>
        <v>41732Leandro67</v>
      </c>
      <c r="B1906" s="50">
        <v>41732.68</v>
      </c>
      <c r="C1906" s="44">
        <f t="shared" si="688"/>
        <v>41732</v>
      </c>
      <c r="D1906" s="45" t="s">
        <v>28</v>
      </c>
      <c r="E1906" s="42">
        <v>67</v>
      </c>
      <c r="G1906" s="49" t="e">
        <f>VLOOKUP(C1906,#REF!,2,0)</f>
        <v>#REF!</v>
      </c>
      <c r="I1906" s="39" t="s">
        <v>25</v>
      </c>
      <c r="J1906" s="39">
        <v>33.404581978244948</v>
      </c>
      <c r="K1906" s="39">
        <v>23.709506160801649</v>
      </c>
      <c r="L1906" s="39">
        <v>15.38190406920582</v>
      </c>
      <c r="M1906" s="39">
        <v>16.558430723672583</v>
      </c>
      <c r="N1906" s="39">
        <v>17.672520143812463</v>
      </c>
      <c r="O1906" s="39">
        <v>18.771640221389223</v>
      </c>
      <c r="P1906" s="39">
        <v>26.240719109506419</v>
      </c>
      <c r="Q1906" s="39">
        <v>26.63987616391508</v>
      </c>
      <c r="R1906" s="39">
        <v>26.507326366737452</v>
      </c>
      <c r="S1906" s="39" t="s">
        <v>25</v>
      </c>
      <c r="T1906" s="39" t="s">
        <v>25</v>
      </c>
      <c r="U1906" s="39" t="s">
        <v>25</v>
      </c>
      <c r="V1906" s="39" t="s">
        <v>25</v>
      </c>
      <c r="W1906" s="39" t="s">
        <v>25</v>
      </c>
      <c r="X1906" s="39" t="s">
        <v>25</v>
      </c>
      <c r="AA1906">
        <f t="shared" si="668"/>
        <v>41984.456550925926</v>
      </c>
      <c r="AB1906" t="str">
        <f t="shared" si="669"/>
        <v>41984Murilo/Kassio80</v>
      </c>
      <c r="AC1906" s="52">
        <v>41984</v>
      </c>
      <c r="AD1906" s="53" t="s">
        <v>20</v>
      </c>
      <c r="AE1906" s="54">
        <v>80</v>
      </c>
      <c r="AF1906" s="51" t="str">
        <f t="shared" si="670"/>
        <v/>
      </c>
      <c r="AG1906" s="51">
        <f t="shared" si="671"/>
        <v>0</v>
      </c>
      <c r="AH1906" s="51">
        <f t="shared" si="672"/>
        <v>0</v>
      </c>
      <c r="AI1906" s="51">
        <f t="shared" si="673"/>
        <v>9.5758500000000009</v>
      </c>
      <c r="AJ1906" s="51">
        <f t="shared" si="674"/>
        <v>42.354678999999997</v>
      </c>
      <c r="AK1906" s="51">
        <f t="shared" si="675"/>
        <v>39.608974000000003</v>
      </c>
      <c r="AL1906" s="51">
        <f t="shared" si="676"/>
        <v>35.697848999999998</v>
      </c>
      <c r="AM1906" s="51">
        <f t="shared" si="677"/>
        <v>37.988486999999999</v>
      </c>
      <c r="AN1906" s="51">
        <f t="shared" si="678"/>
        <v>39.937035000000002</v>
      </c>
      <c r="AO1906" s="51">
        <f t="shared" si="679"/>
        <v>36.794913999999999</v>
      </c>
      <c r="AP1906" s="51">
        <f t="shared" si="680"/>
        <v>37.988486999999999</v>
      </c>
      <c r="AQ1906" s="51">
        <f t="shared" si="681"/>
        <v>37.908324999999998</v>
      </c>
      <c r="AR1906" s="51">
        <f t="shared" si="682"/>
        <v>36.401234000000002</v>
      </c>
      <c r="AS1906" s="51">
        <f t="shared" si="683"/>
        <v>32.877800000000001</v>
      </c>
      <c r="AT1906" s="51">
        <f t="shared" si="684"/>
        <v>25.446300999999998</v>
      </c>
      <c r="AU1906" s="51">
        <f t="shared" si="685"/>
        <v>25.774999999999999</v>
      </c>
      <c r="AV1906" s="51">
        <f t="shared" si="686"/>
        <v>23.081987000000002</v>
      </c>
      <c r="AY1906">
        <v>42392</v>
      </c>
      <c r="AZ1906">
        <v>42392</v>
      </c>
      <c r="BA1906" t="s">
        <v>29</v>
      </c>
      <c r="BB1906" s="1">
        <f t="shared" si="667"/>
        <v>42392</v>
      </c>
    </row>
    <row r="1907" spans="1:54">
      <c r="A1907" t="str">
        <f t="shared" si="687"/>
        <v>41736Leandro67</v>
      </c>
      <c r="B1907" s="50">
        <v>41736.47</v>
      </c>
      <c r="C1907" s="44">
        <f t="shared" si="688"/>
        <v>41736</v>
      </c>
      <c r="D1907" s="45" t="s">
        <v>28</v>
      </c>
      <c r="E1907" s="42">
        <v>67</v>
      </c>
      <c r="G1907" s="49" t="e">
        <f>VLOOKUP(C1907,#REF!,2,0)</f>
        <v>#REF!</v>
      </c>
      <c r="I1907" s="39" t="s">
        <v>25</v>
      </c>
      <c r="J1907" s="39">
        <v>26.843595369446891</v>
      </c>
      <c r="K1907" s="39">
        <v>23.457378961404295</v>
      </c>
      <c r="L1907" s="39">
        <v>15.230857002248049</v>
      </c>
      <c r="M1907" s="39">
        <v>18.218527346829909</v>
      </c>
      <c r="N1907" s="39">
        <v>20.42824619788647</v>
      </c>
      <c r="O1907" s="39">
        <v>20.42824619788647</v>
      </c>
      <c r="P1907" s="39">
        <v>24.989886479598269</v>
      </c>
      <c r="Q1907" s="39">
        <v>23.64696572414719</v>
      </c>
      <c r="R1907" s="39">
        <v>23.709506160801649</v>
      </c>
      <c r="S1907" s="39" t="s">
        <v>25</v>
      </c>
      <c r="T1907" s="39" t="s">
        <v>25</v>
      </c>
      <c r="U1907" s="39" t="s">
        <v>25</v>
      </c>
      <c r="V1907" s="39" t="s">
        <v>25</v>
      </c>
      <c r="W1907" s="39" t="s">
        <v>25</v>
      </c>
      <c r="X1907" s="39" t="s">
        <v>25</v>
      </c>
      <c r="AA1907">
        <f t="shared" si="668"/>
        <v>41987.641215277778</v>
      </c>
      <c r="AB1907" t="str">
        <f t="shared" si="669"/>
        <v>41987Murilo/Kassio80</v>
      </c>
      <c r="AC1907" s="52">
        <v>41987</v>
      </c>
      <c r="AD1907" s="53" t="s">
        <v>20</v>
      </c>
      <c r="AE1907" s="54">
        <v>80</v>
      </c>
      <c r="AF1907" s="51" t="str">
        <f t="shared" si="670"/>
        <v/>
      </c>
      <c r="AG1907" s="51">
        <f t="shared" si="671"/>
        <v>0</v>
      </c>
      <c r="AH1907" s="51">
        <f t="shared" si="672"/>
        <v>0</v>
      </c>
      <c r="AI1907" s="51">
        <f t="shared" si="673"/>
        <v>16.297181999999999</v>
      </c>
      <c r="AJ1907" s="51">
        <f t="shared" si="674"/>
        <v>42.948523999999999</v>
      </c>
      <c r="AK1907" s="51">
        <f t="shared" si="675"/>
        <v>42.017142999999997</v>
      </c>
      <c r="AL1907" s="51">
        <f t="shared" si="676"/>
        <v>37.988486999999999</v>
      </c>
      <c r="AM1907" s="51">
        <f t="shared" si="677"/>
        <v>38.713603999999997</v>
      </c>
      <c r="AN1907" s="51">
        <f t="shared" si="678"/>
        <v>41.262374999999999</v>
      </c>
      <c r="AO1907" s="51">
        <f t="shared" si="679"/>
        <v>39.690842000000004</v>
      </c>
      <c r="AP1907" s="51">
        <f t="shared" si="680"/>
        <v>39.937035000000002</v>
      </c>
      <c r="AQ1907" s="51">
        <f t="shared" si="681"/>
        <v>39.445445999999997</v>
      </c>
      <c r="AR1907" s="51">
        <f t="shared" si="682"/>
        <v>39.527172</v>
      </c>
      <c r="AS1907" s="51">
        <f t="shared" si="683"/>
        <v>35.078319999999998</v>
      </c>
      <c r="AT1907" s="51">
        <f t="shared" si="684"/>
        <v>29.041008000000001</v>
      </c>
      <c r="AU1907" s="51">
        <f t="shared" si="685"/>
        <v>35.001258999999997</v>
      </c>
      <c r="AV1907" s="51">
        <f t="shared" si="686"/>
        <v>32.952477000000002</v>
      </c>
      <c r="AY1907">
        <v>42398</v>
      </c>
      <c r="AZ1907">
        <v>42398</v>
      </c>
      <c r="BA1907" t="s">
        <v>29</v>
      </c>
      <c r="BB1907" s="1">
        <f t="shared" si="667"/>
        <v>42398</v>
      </c>
    </row>
    <row r="1908" spans="1:54">
      <c r="A1908" t="str">
        <f t="shared" si="687"/>
        <v>41738Leandro67</v>
      </c>
      <c r="B1908" s="50">
        <v>41738.629999999997</v>
      </c>
      <c r="C1908" s="44">
        <f t="shared" si="688"/>
        <v>41738</v>
      </c>
      <c r="D1908" s="45" t="s">
        <v>28</v>
      </c>
      <c r="E1908" s="42">
        <v>67</v>
      </c>
      <c r="G1908" s="49" t="e">
        <f>VLOOKUP(C1908,#REF!,2,0)</f>
        <v>#REF!</v>
      </c>
      <c r="I1908" s="39" t="s">
        <v>25</v>
      </c>
      <c r="J1908" s="39">
        <v>33.553293006743878</v>
      </c>
      <c r="K1908" s="39">
        <v>26.843595369446891</v>
      </c>
      <c r="L1908" s="39">
        <v>19.791481078294115</v>
      </c>
      <c r="M1908" s="39">
        <v>23.083769142162957</v>
      </c>
      <c r="N1908" s="39">
        <v>27.248845407295399</v>
      </c>
      <c r="O1908" s="39">
        <v>27.045762726157019</v>
      </c>
      <c r="P1908" s="39">
        <v>33.030177882040043</v>
      </c>
      <c r="Q1908" s="39">
        <v>33.328787872985892</v>
      </c>
      <c r="R1908" s="39">
        <v>31.988655686204989</v>
      </c>
      <c r="S1908" s="39" t="s">
        <v>25</v>
      </c>
      <c r="T1908" s="39" t="s">
        <v>25</v>
      </c>
      <c r="U1908" s="39" t="s">
        <v>25</v>
      </c>
      <c r="V1908" s="39" t="s">
        <v>25</v>
      </c>
      <c r="W1908" s="39" t="s">
        <v>25</v>
      </c>
      <c r="X1908" s="39" t="s">
        <v>25</v>
      </c>
      <c r="AA1908">
        <f t="shared" si="668"/>
        <v>41995.408229166664</v>
      </c>
      <c r="AB1908" t="str">
        <f t="shared" si="669"/>
        <v>41995Murilo/Kassio80</v>
      </c>
      <c r="AC1908" s="52">
        <v>41995</v>
      </c>
      <c r="AD1908" s="53" t="s">
        <v>20</v>
      </c>
      <c r="AE1908" s="54">
        <v>80</v>
      </c>
      <c r="AF1908" s="51" t="str">
        <f t="shared" si="670"/>
        <v/>
      </c>
      <c r="AG1908" s="51">
        <f t="shared" si="671"/>
        <v>0</v>
      </c>
      <c r="AH1908" s="51">
        <f t="shared" si="672"/>
        <v>0</v>
      </c>
      <c r="AI1908" s="51">
        <f t="shared" si="673"/>
        <v>27.247107</v>
      </c>
      <c r="AJ1908" s="51">
        <f t="shared" si="674"/>
        <v>41.178967</v>
      </c>
      <c r="AK1908" s="51">
        <f t="shared" si="675"/>
        <v>39.119338999999997</v>
      </c>
      <c r="AL1908" s="51">
        <f t="shared" si="676"/>
        <v>34.235270999999997</v>
      </c>
      <c r="AM1908" s="51">
        <f t="shared" si="677"/>
        <v>35.775677000000002</v>
      </c>
      <c r="AN1908" s="51">
        <f t="shared" si="678"/>
        <v>38.794598000000001</v>
      </c>
      <c r="AO1908" s="51">
        <f t="shared" si="679"/>
        <v>35.775677000000002</v>
      </c>
      <c r="AP1908" s="51">
        <f t="shared" si="680"/>
        <v>37.111370000000001</v>
      </c>
      <c r="AQ1908" s="51">
        <f t="shared" si="681"/>
        <v>37.270088000000001</v>
      </c>
      <c r="AR1908" s="51">
        <f t="shared" si="682"/>
        <v>35.232684999999996</v>
      </c>
      <c r="AS1908" s="51">
        <f t="shared" si="683"/>
        <v>31.547816999999998</v>
      </c>
      <c r="AT1908" s="51">
        <f t="shared" si="684"/>
        <v>26.505780999999999</v>
      </c>
      <c r="AU1908" s="51">
        <f t="shared" si="685"/>
        <v>32.061729</v>
      </c>
      <c r="AV1908" s="51">
        <f t="shared" si="686"/>
        <v>29.251740000000002</v>
      </c>
      <c r="AY1908">
        <v>42399</v>
      </c>
      <c r="AZ1908">
        <v>42399</v>
      </c>
      <c r="BA1908" t="s">
        <v>29</v>
      </c>
      <c r="BB1908" s="1">
        <f t="shared" si="667"/>
        <v>42399</v>
      </c>
    </row>
    <row r="1909" spans="1:54">
      <c r="A1909" t="str">
        <f t="shared" si="687"/>
        <v>41739Leandro67</v>
      </c>
      <c r="B1909" s="50">
        <v>41739.370000000003</v>
      </c>
      <c r="C1909" s="44">
        <f t="shared" si="688"/>
        <v>41739</v>
      </c>
      <c r="D1909" s="45" t="s">
        <v>28</v>
      </c>
      <c r="E1909" s="42">
        <v>67</v>
      </c>
      <c r="G1909" s="49" t="e">
        <f>VLOOKUP(C1909,#REF!,2,0)</f>
        <v>#REF!</v>
      </c>
      <c r="I1909" s="39" t="s">
        <v>25</v>
      </c>
      <c r="J1909" s="39">
        <v>37.511463714612816</v>
      </c>
      <c r="K1909" s="39">
        <v>30.894440146650005</v>
      </c>
      <c r="L1909" s="39">
        <v>24.282823926654327</v>
      </c>
      <c r="M1909" s="39">
        <v>27.111580839774192</v>
      </c>
      <c r="N1909" s="39">
        <v>31.768327996209337</v>
      </c>
      <c r="O1909" s="39">
        <v>31.988655686204989</v>
      </c>
      <c r="P1909" s="39">
        <v>39.939712082798962</v>
      </c>
      <c r="Q1909" s="39">
        <v>40.433521188059444</v>
      </c>
      <c r="R1909" s="39">
        <v>39.939712082798962</v>
      </c>
      <c r="S1909" s="39" t="s">
        <v>25</v>
      </c>
      <c r="T1909" s="39" t="s">
        <v>25</v>
      </c>
      <c r="U1909" s="39" t="s">
        <v>25</v>
      </c>
      <c r="V1909" s="39" t="s">
        <v>25</v>
      </c>
      <c r="W1909" s="39" t="s">
        <v>25</v>
      </c>
      <c r="X1909" s="39" t="s">
        <v>25</v>
      </c>
      <c r="AA1909">
        <f t="shared" si="668"/>
        <v>42001.695925925924</v>
      </c>
      <c r="AB1909" t="str">
        <f t="shared" si="669"/>
        <v>42001Murilo/Kassio80</v>
      </c>
      <c r="AC1909" s="52">
        <v>42001</v>
      </c>
      <c r="AD1909" s="53" t="s">
        <v>20</v>
      </c>
      <c r="AE1909" s="54">
        <v>80</v>
      </c>
      <c r="AF1909" s="51" t="str">
        <f t="shared" si="670"/>
        <v/>
      </c>
      <c r="AG1909" s="51">
        <f t="shared" si="671"/>
        <v>0</v>
      </c>
      <c r="AH1909" s="51">
        <f t="shared" si="672"/>
        <v>0</v>
      </c>
      <c r="AI1909" s="51">
        <f t="shared" si="673"/>
        <v>18.382359999999998</v>
      </c>
      <c r="AJ1909" s="51">
        <f t="shared" si="674"/>
        <v>37.668388</v>
      </c>
      <c r="AK1909" s="51">
        <f t="shared" si="675"/>
        <v>37.349601999999997</v>
      </c>
      <c r="AL1909" s="51">
        <f t="shared" si="676"/>
        <v>32.431399999999996</v>
      </c>
      <c r="AM1909" s="51">
        <f t="shared" si="677"/>
        <v>34.464176000000002</v>
      </c>
      <c r="AN1909" s="51">
        <f t="shared" si="678"/>
        <v>37.908324999999998</v>
      </c>
      <c r="AO1909" s="51">
        <f t="shared" si="679"/>
        <v>35.310035999999997</v>
      </c>
      <c r="AP1909" s="51">
        <f t="shared" si="680"/>
        <v>36.558444999999999</v>
      </c>
      <c r="AQ1909" s="51">
        <f t="shared" si="681"/>
        <v>35.775677000000002</v>
      </c>
      <c r="AR1909" s="51">
        <f t="shared" si="682"/>
        <v>34.159145000000002</v>
      </c>
      <c r="AS1909" s="51">
        <f t="shared" si="683"/>
        <v>29.888642999999998</v>
      </c>
      <c r="AT1909" s="51">
        <f t="shared" si="684"/>
        <v>24.795479</v>
      </c>
      <c r="AU1909" s="51">
        <f t="shared" si="685"/>
        <v>30.604437000000001</v>
      </c>
      <c r="AV1909" s="51">
        <f t="shared" si="686"/>
        <v>28.900929999999999</v>
      </c>
      <c r="AY1909">
        <v>42402</v>
      </c>
      <c r="AZ1909">
        <v>42402</v>
      </c>
      <c r="BA1909" t="s">
        <v>29</v>
      </c>
      <c r="BB1909" s="1">
        <f t="shared" si="667"/>
        <v>42402</v>
      </c>
    </row>
    <row r="1910" spans="1:54">
      <c r="A1910" t="str">
        <f t="shared" si="687"/>
        <v>41740Leandro67</v>
      </c>
      <c r="B1910" s="50">
        <v>41740.699999999997</v>
      </c>
      <c r="C1910" s="44">
        <f t="shared" si="688"/>
        <v>41740</v>
      </c>
      <c r="D1910" s="45" t="s">
        <v>28</v>
      </c>
      <c r="E1910" s="42">
        <v>67</v>
      </c>
      <c r="G1910" s="49" t="e">
        <f>VLOOKUP(C1910,#REF!,2,0)</f>
        <v>#REF!</v>
      </c>
      <c r="I1910" s="39" t="s">
        <v>25</v>
      </c>
      <c r="J1910" s="39">
        <v>35.621907547734033</v>
      </c>
      <c r="K1910" s="39">
        <v>29.464574189094961</v>
      </c>
      <c r="L1910" s="39">
        <v>22.772730307267469</v>
      </c>
      <c r="M1910" s="39">
        <v>24.666829165165282</v>
      </c>
      <c r="N1910" s="39">
        <v>29.53427022837133</v>
      </c>
      <c r="O1910" s="39">
        <v>29.043062329143439</v>
      </c>
      <c r="P1910" s="39">
        <v>35.856494196413479</v>
      </c>
      <c r="Q1910" s="39">
        <v>36.876474660068979</v>
      </c>
      <c r="R1910" s="39">
        <v>36.088969583022212</v>
      </c>
      <c r="S1910" s="39" t="s">
        <v>25</v>
      </c>
      <c r="T1910" s="39" t="s">
        <v>25</v>
      </c>
      <c r="U1910" s="39" t="s">
        <v>25</v>
      </c>
      <c r="V1910" s="39" t="s">
        <v>25</v>
      </c>
      <c r="W1910" s="39" t="s">
        <v>25</v>
      </c>
      <c r="X1910" s="39" t="s">
        <v>25</v>
      </c>
      <c r="AA1910">
        <f t="shared" si="668"/>
        <v>42010.624618055554</v>
      </c>
      <c r="AB1910" t="str">
        <f t="shared" si="669"/>
        <v>42010Murilo/Kassio80</v>
      </c>
      <c r="AC1910" s="52">
        <v>42010</v>
      </c>
      <c r="AD1910" s="53" t="s">
        <v>20</v>
      </c>
      <c r="AE1910" s="54">
        <v>80</v>
      </c>
      <c r="AF1910" s="51" t="str">
        <f t="shared" si="670"/>
        <v/>
      </c>
      <c r="AG1910" s="51">
        <f t="shared" si="671"/>
        <v>0</v>
      </c>
      <c r="AH1910" s="51">
        <f t="shared" si="672"/>
        <v>0</v>
      </c>
      <c r="AI1910" s="51">
        <f t="shared" si="673"/>
        <v>30.893166999999998</v>
      </c>
      <c r="AJ1910" s="51">
        <f t="shared" si="674"/>
        <v>44.320816000000001</v>
      </c>
      <c r="AK1910" s="51">
        <f t="shared" si="675"/>
        <v>41.680878</v>
      </c>
      <c r="AL1910" s="51">
        <f t="shared" si="676"/>
        <v>38.149062999999998</v>
      </c>
      <c r="AM1910" s="51">
        <f t="shared" si="677"/>
        <v>40.101554999999998</v>
      </c>
      <c r="AN1910" s="51">
        <f t="shared" si="678"/>
        <v>43.632098999999997</v>
      </c>
      <c r="AO1910" s="51">
        <f t="shared" si="679"/>
        <v>40.348948999999998</v>
      </c>
      <c r="AP1910" s="51">
        <f t="shared" si="680"/>
        <v>42.354678999999997</v>
      </c>
      <c r="AQ1910" s="51">
        <f t="shared" si="681"/>
        <v>41.513213999999998</v>
      </c>
      <c r="AR1910" s="51">
        <f t="shared" si="682"/>
        <v>39.854869999999998</v>
      </c>
      <c r="AS1910" s="51">
        <f t="shared" si="683"/>
        <v>36.794913999999999</v>
      </c>
      <c r="AT1910" s="51">
        <f t="shared" si="684"/>
        <v>30.965553</v>
      </c>
      <c r="AU1910" s="51">
        <f t="shared" si="685"/>
        <v>34.464176000000002</v>
      </c>
      <c r="AV1910" s="51">
        <f t="shared" si="686"/>
        <v>30.245471999999999</v>
      </c>
      <c r="AY1910">
        <v>42403</v>
      </c>
      <c r="AZ1910">
        <v>42403</v>
      </c>
      <c r="BA1910" t="s">
        <v>29</v>
      </c>
      <c r="BB1910" s="1">
        <f t="shared" si="667"/>
        <v>42403</v>
      </c>
    </row>
    <row r="1911" spans="1:54">
      <c r="A1911" t="str">
        <f t="shared" si="687"/>
        <v>41745Leandro67</v>
      </c>
      <c r="B1911" s="50">
        <v>41745.72</v>
      </c>
      <c r="C1911" s="44">
        <f t="shared" si="688"/>
        <v>41745</v>
      </c>
      <c r="D1911" s="45" t="s">
        <v>28</v>
      </c>
      <c r="E1911" s="42">
        <v>67</v>
      </c>
      <c r="G1911" s="49" t="e">
        <f>VLOOKUP(C1911,#REF!,2,0)</f>
        <v>#REF!</v>
      </c>
      <c r="I1911" s="39" t="s">
        <v>25</v>
      </c>
      <c r="J1911" s="39">
        <v>36.876474660068979</v>
      </c>
      <c r="K1911" s="39">
        <v>30.679186204259342</v>
      </c>
      <c r="L1911" s="39">
        <v>23.20705070867184</v>
      </c>
      <c r="M1911" s="39">
        <v>26.307862303285166</v>
      </c>
      <c r="N1911" s="39">
        <v>32.880069909578808</v>
      </c>
      <c r="O1911" s="39">
        <v>32.581110782745441</v>
      </c>
      <c r="P1911" s="39">
        <v>39.939712082798962</v>
      </c>
      <c r="Q1911" s="39">
        <v>40.931395720768784</v>
      </c>
      <c r="R1911" s="39">
        <v>41.014793178406613</v>
      </c>
      <c r="S1911" s="39" t="s">
        <v>25</v>
      </c>
      <c r="T1911" s="39" t="s">
        <v>25</v>
      </c>
      <c r="U1911" s="39" t="s">
        <v>25</v>
      </c>
      <c r="V1911" s="39" t="s">
        <v>25</v>
      </c>
      <c r="W1911" s="39" t="s">
        <v>25</v>
      </c>
      <c r="X1911" s="39" t="s">
        <v>25</v>
      </c>
      <c r="AA1911">
        <f t="shared" si="668"/>
        <v>42012.699699074074</v>
      </c>
      <c r="AB1911" t="str">
        <f t="shared" si="669"/>
        <v>42012Murilo/Kassio80</v>
      </c>
      <c r="AC1911" s="52">
        <v>42012</v>
      </c>
      <c r="AD1911" s="53" t="s">
        <v>20</v>
      </c>
      <c r="AE1911" s="54">
        <v>80</v>
      </c>
      <c r="AF1911" s="51" t="str">
        <f t="shared" si="670"/>
        <v/>
      </c>
      <c r="AG1911" s="51">
        <f t="shared" si="671"/>
        <v>0</v>
      </c>
      <c r="AH1911" s="51">
        <f t="shared" si="672"/>
        <v>0</v>
      </c>
      <c r="AI1911" s="51">
        <f t="shared" si="673"/>
        <v>24.666338</v>
      </c>
      <c r="AJ1911" s="51">
        <f t="shared" si="674"/>
        <v>40.679943000000002</v>
      </c>
      <c r="AK1911" s="51">
        <f t="shared" si="675"/>
        <v>38.390529999999998</v>
      </c>
      <c r="AL1911" s="51">
        <f t="shared" si="676"/>
        <v>34.770592000000001</v>
      </c>
      <c r="AM1911" s="51">
        <f t="shared" si="677"/>
        <v>36.322754000000003</v>
      </c>
      <c r="AN1911" s="51">
        <f t="shared" si="678"/>
        <v>39.119338999999997</v>
      </c>
      <c r="AO1911" s="51">
        <f t="shared" si="679"/>
        <v>37.349601999999997</v>
      </c>
      <c r="AP1911" s="51">
        <f t="shared" si="680"/>
        <v>37.828285000000001</v>
      </c>
      <c r="AQ1911" s="51">
        <f t="shared" si="681"/>
        <v>37.270088000000001</v>
      </c>
      <c r="AR1911" s="51">
        <f t="shared" si="682"/>
        <v>35.775677000000002</v>
      </c>
      <c r="AS1911" s="51">
        <f t="shared" si="683"/>
        <v>32.209347000000001</v>
      </c>
      <c r="AT1911" s="51">
        <f t="shared" si="684"/>
        <v>26.639799</v>
      </c>
      <c r="AU1911" s="51">
        <f t="shared" si="685"/>
        <v>32.135517</v>
      </c>
      <c r="AV1911" s="51">
        <f t="shared" si="686"/>
        <v>29.533953</v>
      </c>
      <c r="AY1911">
        <v>42405</v>
      </c>
      <c r="AZ1911">
        <v>42405</v>
      </c>
      <c r="BA1911" t="s">
        <v>29</v>
      </c>
      <c r="BB1911" s="1">
        <f t="shared" si="667"/>
        <v>42405</v>
      </c>
    </row>
    <row r="1912" spans="1:54">
      <c r="A1912" t="str">
        <f t="shared" si="687"/>
        <v>41750Leandro67</v>
      </c>
      <c r="B1912" s="50">
        <v>41750.46</v>
      </c>
      <c r="C1912" s="44">
        <f t="shared" si="688"/>
        <v>41750</v>
      </c>
      <c r="D1912" s="45" t="s">
        <v>28</v>
      </c>
      <c r="E1912" s="42">
        <v>67</v>
      </c>
      <c r="G1912" s="49" t="e">
        <f>VLOOKUP(C1912,#REF!,2,0)</f>
        <v>#REF!</v>
      </c>
      <c r="I1912" s="39" t="s">
        <v>25</v>
      </c>
      <c r="J1912" s="39">
        <v>30.966378857049193</v>
      </c>
      <c r="K1912" s="39">
        <v>29.112090410243216</v>
      </c>
      <c r="L1912" s="39">
        <v>19.962847104789528</v>
      </c>
      <c r="M1912" s="39">
        <v>22.833715895611057</v>
      </c>
      <c r="N1912" s="39">
        <v>28.831122782783769</v>
      </c>
      <c r="O1912" s="39">
        <v>28.971326700944612</v>
      </c>
      <c r="P1912" s="39">
        <v>35.155698334218776</v>
      </c>
      <c r="Q1912" s="39">
        <v>36.718063720960735</v>
      </c>
      <c r="R1912" s="39">
        <v>36.718063720960735</v>
      </c>
      <c r="S1912" s="39" t="s">
        <v>25</v>
      </c>
      <c r="T1912" s="39" t="s">
        <v>25</v>
      </c>
      <c r="U1912" s="39" t="s">
        <v>25</v>
      </c>
      <c r="V1912" s="39" t="s">
        <v>25</v>
      </c>
      <c r="W1912" s="39" t="s">
        <v>25</v>
      </c>
      <c r="X1912" s="39" t="s">
        <v>25</v>
      </c>
      <c r="AA1912">
        <f t="shared" si="668"/>
        <v>42016.411226851851</v>
      </c>
      <c r="AB1912" t="str">
        <f t="shared" si="669"/>
        <v>42016Murilo/Kassio80</v>
      </c>
      <c r="AC1912" s="52">
        <v>42016</v>
      </c>
      <c r="AD1912" s="53" t="s">
        <v>20</v>
      </c>
      <c r="AE1912" s="54">
        <v>80</v>
      </c>
      <c r="AF1912" s="51" t="str">
        <f t="shared" si="670"/>
        <v/>
      </c>
      <c r="AG1912" s="51">
        <f t="shared" si="671"/>
        <v>0</v>
      </c>
      <c r="AH1912" s="51">
        <f t="shared" si="672"/>
        <v>0</v>
      </c>
      <c r="AI1912" s="51">
        <f t="shared" si="673"/>
        <v>7.092727</v>
      </c>
      <c r="AJ1912" s="51">
        <f t="shared" si="674"/>
        <v>35.853580000000001</v>
      </c>
      <c r="AK1912" s="51">
        <f t="shared" si="675"/>
        <v>36.873905000000001</v>
      </c>
      <c r="AL1912" s="51">
        <f t="shared" si="676"/>
        <v>33.252102000000001</v>
      </c>
      <c r="AM1912" s="51">
        <f t="shared" si="677"/>
        <v>34.007137</v>
      </c>
      <c r="AN1912" s="51">
        <f t="shared" si="678"/>
        <v>36.716000000000001</v>
      </c>
      <c r="AO1912" s="51">
        <f t="shared" si="679"/>
        <v>34.924286000000002</v>
      </c>
      <c r="AP1912" s="51">
        <f t="shared" si="680"/>
        <v>35.232684999999996</v>
      </c>
      <c r="AQ1912" s="51">
        <f t="shared" si="681"/>
        <v>35.232684999999996</v>
      </c>
      <c r="AR1912" s="51">
        <f t="shared" si="682"/>
        <v>34.387813999999999</v>
      </c>
      <c r="AS1912" s="51">
        <f t="shared" si="683"/>
        <v>31.401717999999999</v>
      </c>
      <c r="AT1912" s="51">
        <f t="shared" si="684"/>
        <v>26.572737</v>
      </c>
      <c r="AU1912" s="51">
        <f t="shared" si="685"/>
        <v>27.724340000000002</v>
      </c>
      <c r="AV1912" s="51">
        <f t="shared" si="686"/>
        <v>27.998936</v>
      </c>
      <c r="AY1912">
        <v>42410</v>
      </c>
      <c r="AZ1912">
        <v>42410</v>
      </c>
      <c r="BA1912" t="s">
        <v>29</v>
      </c>
      <c r="BB1912" s="1">
        <f t="shared" si="667"/>
        <v>42410</v>
      </c>
    </row>
    <row r="1913" spans="1:54">
      <c r="A1913" t="str">
        <f t="shared" si="687"/>
        <v>41752Leandro67</v>
      </c>
      <c r="B1913" s="50">
        <v>41752.629999999997</v>
      </c>
      <c r="C1913" s="44">
        <f t="shared" si="688"/>
        <v>41752</v>
      </c>
      <c r="D1913" s="45" t="s">
        <v>28</v>
      </c>
      <c r="E1913" s="42">
        <v>67</v>
      </c>
      <c r="G1913" s="49" t="e">
        <f>VLOOKUP(C1913,#REF!,2,0)</f>
        <v>#REF!</v>
      </c>
      <c r="I1913" s="39" t="s">
        <v>25</v>
      </c>
      <c r="J1913" s="39">
        <v>34.696764314225788</v>
      </c>
      <c r="K1913" s="39">
        <v>28.139154918659603</v>
      </c>
      <c r="L1913" s="39">
        <v>20.662559810191727</v>
      </c>
      <c r="M1913" s="39">
        <v>23.584444756164913</v>
      </c>
      <c r="N1913" s="39">
        <v>28.971326700944612</v>
      </c>
      <c r="O1913" s="39">
        <v>29.464574189094961</v>
      </c>
      <c r="P1913" s="39">
        <v>34.696764314225788</v>
      </c>
      <c r="Q1913" s="39">
        <v>36.325606044132755</v>
      </c>
      <c r="R1913" s="39">
        <v>36.325606044132755</v>
      </c>
      <c r="S1913" s="39" t="s">
        <v>25</v>
      </c>
      <c r="T1913" s="39" t="s">
        <v>25</v>
      </c>
      <c r="U1913" s="39" t="s">
        <v>25</v>
      </c>
      <c r="V1913" s="39" t="s">
        <v>25</v>
      </c>
      <c r="W1913" s="39" t="s">
        <v>25</v>
      </c>
      <c r="X1913" s="39" t="s">
        <v>25</v>
      </c>
      <c r="AA1913">
        <f t="shared" si="668"/>
        <v>42020.774016203701</v>
      </c>
      <c r="AB1913" t="str">
        <f t="shared" si="669"/>
        <v>42020Murilo/Kassio80</v>
      </c>
      <c r="AC1913" s="52">
        <v>42020</v>
      </c>
      <c r="AD1913" s="53" t="s">
        <v>20</v>
      </c>
      <c r="AE1913" s="54">
        <v>80</v>
      </c>
      <c r="AF1913" s="51" t="str">
        <f t="shared" si="670"/>
        <v/>
      </c>
      <c r="AG1913" s="51">
        <f t="shared" si="671"/>
        <v>0</v>
      </c>
      <c r="AH1913" s="51">
        <f t="shared" si="672"/>
        <v>0</v>
      </c>
      <c r="AI1913" s="51">
        <f t="shared" si="673"/>
        <v>5.7186310000000002</v>
      </c>
      <c r="AJ1913" s="51">
        <f t="shared" si="674"/>
        <v>30.388791999999999</v>
      </c>
      <c r="AK1913" s="51">
        <f t="shared" si="675"/>
        <v>32.209347000000001</v>
      </c>
      <c r="AL1913" s="51">
        <f t="shared" si="676"/>
        <v>29.67557</v>
      </c>
      <c r="AM1913" s="51">
        <f t="shared" si="677"/>
        <v>29.251740000000002</v>
      </c>
      <c r="AN1913" s="51">
        <f t="shared" si="678"/>
        <v>32.728637999999997</v>
      </c>
      <c r="AO1913" s="51">
        <f t="shared" si="679"/>
        <v>31.694199000000001</v>
      </c>
      <c r="AP1913" s="51">
        <f t="shared" si="680"/>
        <v>30.893166999999998</v>
      </c>
      <c r="AQ1913" s="51">
        <f t="shared" si="681"/>
        <v>32.505577000000002</v>
      </c>
      <c r="AR1913" s="51">
        <f t="shared" si="682"/>
        <v>30.102467999999998</v>
      </c>
      <c r="AS1913" s="51">
        <f t="shared" si="683"/>
        <v>26.039528000000001</v>
      </c>
      <c r="AT1913" s="51">
        <f t="shared" si="684"/>
        <v>21.672909000000001</v>
      </c>
      <c r="AU1913" s="51">
        <f t="shared" si="685"/>
        <v>27.179286999999999</v>
      </c>
      <c r="AV1913" s="51">
        <f t="shared" si="686"/>
        <v>24.795479</v>
      </c>
      <c r="AY1913">
        <v>42412</v>
      </c>
      <c r="AZ1913">
        <v>42412</v>
      </c>
      <c r="BA1913" t="s">
        <v>29</v>
      </c>
      <c r="BB1913" s="1">
        <f t="shared" si="667"/>
        <v>42412</v>
      </c>
    </row>
    <row r="1914" spans="1:54">
      <c r="A1914" t="str">
        <f t="shared" si="687"/>
        <v>41754Leandro67</v>
      </c>
      <c r="B1914" s="50">
        <v>41754.53</v>
      </c>
      <c r="C1914" s="44">
        <f t="shared" si="688"/>
        <v>41754</v>
      </c>
      <c r="D1914" s="45" t="s">
        <v>28</v>
      </c>
      <c r="E1914" s="42">
        <v>67</v>
      </c>
      <c r="G1914" s="49" t="e">
        <f>VLOOKUP(C1914,#REF!,2,0)</f>
        <v>#REF!</v>
      </c>
      <c r="I1914" s="39" t="s">
        <v>25</v>
      </c>
      <c r="J1914" s="39">
        <v>33.328787872985892</v>
      </c>
      <c r="K1914" s="39">
        <v>28.971326700944612</v>
      </c>
      <c r="L1914" s="39">
        <v>21.016210334362221</v>
      </c>
      <c r="M1914" s="39">
        <v>23.271244224023039</v>
      </c>
      <c r="N1914" s="39">
        <v>29.043062329143439</v>
      </c>
      <c r="O1914" s="39">
        <v>29.184058792032907</v>
      </c>
      <c r="P1914" s="39">
        <v>34.467283693384729</v>
      </c>
      <c r="Q1914" s="39">
        <v>36.088969583022212</v>
      </c>
      <c r="R1914" s="39">
        <v>35.777143019464752</v>
      </c>
      <c r="S1914" s="39" t="s">
        <v>25</v>
      </c>
      <c r="T1914" s="39" t="s">
        <v>25</v>
      </c>
      <c r="U1914" s="39" t="s">
        <v>25</v>
      </c>
      <c r="V1914" s="39" t="s">
        <v>25</v>
      </c>
      <c r="W1914" s="39" t="s">
        <v>25</v>
      </c>
      <c r="X1914" s="39" t="s">
        <v>25</v>
      </c>
      <c r="AA1914">
        <f t="shared" si="668"/>
        <v>42023.7809837963</v>
      </c>
      <c r="AB1914" t="str">
        <f t="shared" si="669"/>
        <v>42023Murilo/Kassio80</v>
      </c>
      <c r="AC1914" s="52">
        <v>42023</v>
      </c>
      <c r="AD1914" s="53" t="s">
        <v>20</v>
      </c>
      <c r="AE1914" s="54">
        <v>80</v>
      </c>
      <c r="AF1914" s="51" t="str">
        <f t="shared" si="670"/>
        <v/>
      </c>
      <c r="AG1914" s="51">
        <f t="shared" si="671"/>
        <v>0</v>
      </c>
      <c r="AH1914" s="51">
        <f t="shared" si="672"/>
        <v>0</v>
      </c>
      <c r="AI1914" s="51">
        <f t="shared" si="673"/>
        <v>8.3879370000000009</v>
      </c>
      <c r="AJ1914" s="51">
        <f t="shared" si="674"/>
        <v>28.621839999999999</v>
      </c>
      <c r="AK1914" s="51">
        <f t="shared" si="675"/>
        <v>30.173922000000001</v>
      </c>
      <c r="AL1914" s="51">
        <f t="shared" si="676"/>
        <v>25.250136999999999</v>
      </c>
      <c r="AM1914" s="51">
        <f t="shared" si="677"/>
        <v>26.172321</v>
      </c>
      <c r="AN1914" s="51">
        <f t="shared" si="678"/>
        <v>30.245471999999999</v>
      </c>
      <c r="AO1914" s="51">
        <f t="shared" si="679"/>
        <v>28.344125999999999</v>
      </c>
      <c r="AP1914" s="51">
        <f t="shared" si="680"/>
        <v>30.102467999999998</v>
      </c>
      <c r="AQ1914" s="51">
        <f t="shared" si="681"/>
        <v>30.173922000000001</v>
      </c>
      <c r="AR1914" s="51">
        <f t="shared" si="682"/>
        <v>27.930150999999999</v>
      </c>
      <c r="AS1914" s="51">
        <f t="shared" si="683"/>
        <v>24.153390999999999</v>
      </c>
      <c r="AT1914" s="51">
        <f t="shared" si="684"/>
        <v>20.485567</v>
      </c>
      <c r="AU1914" s="51">
        <f t="shared" si="685"/>
        <v>25.184933000000001</v>
      </c>
      <c r="AV1914" s="51">
        <f t="shared" si="686"/>
        <v>22.525047000000001</v>
      </c>
      <c r="AY1914">
        <v>42420</v>
      </c>
      <c r="AZ1914">
        <v>42420</v>
      </c>
      <c r="BA1914" t="s">
        <v>29</v>
      </c>
      <c r="BB1914" s="1">
        <f t="shared" si="667"/>
        <v>42420</v>
      </c>
    </row>
    <row r="1915" spans="1:54">
      <c r="A1915" t="str">
        <f t="shared" si="687"/>
        <v>41757Leandro67</v>
      </c>
      <c r="B1915" s="50">
        <v>41757.449999999997</v>
      </c>
      <c r="C1915" s="44">
        <f t="shared" si="688"/>
        <v>41757</v>
      </c>
      <c r="D1915" s="45" t="s">
        <v>28</v>
      </c>
      <c r="E1915" s="42">
        <v>67</v>
      </c>
      <c r="G1915" s="49" t="e">
        <f>VLOOKUP(C1915,#REF!,2,0)</f>
        <v>#REF!</v>
      </c>
      <c r="I1915" s="39" t="s">
        <v>25</v>
      </c>
      <c r="J1915" s="39">
        <v>33.931527946568522</v>
      </c>
      <c r="K1915" s="39">
        <v>29.043062329143439</v>
      </c>
      <c r="L1915" s="39">
        <v>20.254215445819174</v>
      </c>
      <c r="M1915" s="39">
        <v>22.096959106349075</v>
      </c>
      <c r="N1915" s="39">
        <v>28.345010577843095</v>
      </c>
      <c r="O1915" s="39">
        <v>27.588837375393055</v>
      </c>
      <c r="P1915" s="39">
        <v>33.62931269179915</v>
      </c>
      <c r="Q1915" s="39">
        <v>35.856494196413479</v>
      </c>
      <c r="R1915" s="39">
        <v>35.312669820468869</v>
      </c>
      <c r="S1915" s="39" t="s">
        <v>25</v>
      </c>
      <c r="T1915" s="39" t="s">
        <v>25</v>
      </c>
      <c r="U1915" s="39" t="s">
        <v>25</v>
      </c>
      <c r="V1915" s="39" t="s">
        <v>25</v>
      </c>
      <c r="W1915" s="39" t="s">
        <v>25</v>
      </c>
      <c r="X1915" s="39" t="s">
        <v>25</v>
      </c>
      <c r="AA1915">
        <f t="shared" si="668"/>
        <v>42025.749652777777</v>
      </c>
      <c r="AB1915" t="str">
        <f t="shared" si="669"/>
        <v>42025Murilo/Kassio80</v>
      </c>
      <c r="AC1915" s="52">
        <v>42025</v>
      </c>
      <c r="AD1915" s="53" t="s">
        <v>20</v>
      </c>
      <c r="AE1915" s="54">
        <v>80</v>
      </c>
      <c r="AF1915" s="51" t="str">
        <f t="shared" si="670"/>
        <v/>
      </c>
      <c r="AG1915" s="51">
        <f t="shared" si="671"/>
        <v>0</v>
      </c>
      <c r="AH1915" s="51">
        <f t="shared" si="672"/>
        <v>0</v>
      </c>
      <c r="AI1915" s="51">
        <f t="shared" si="673"/>
        <v>10.894907999999999</v>
      </c>
      <c r="AJ1915" s="51">
        <f t="shared" si="674"/>
        <v>37.111370000000001</v>
      </c>
      <c r="AK1915" s="51">
        <f t="shared" si="675"/>
        <v>32.654209000000002</v>
      </c>
      <c r="AL1915" s="51">
        <f t="shared" si="676"/>
        <v>29.251740000000002</v>
      </c>
      <c r="AM1915" s="51">
        <f t="shared" si="677"/>
        <v>25.511876999999998</v>
      </c>
      <c r="AN1915" s="51">
        <f t="shared" si="678"/>
        <v>29.604711999999999</v>
      </c>
      <c r="AO1915" s="51">
        <f t="shared" si="679"/>
        <v>27.998936</v>
      </c>
      <c r="AP1915" s="51">
        <f t="shared" si="680"/>
        <v>28.761232</v>
      </c>
      <c r="AQ1915" s="51">
        <f t="shared" si="681"/>
        <v>29.1814</v>
      </c>
      <c r="AR1915" s="51">
        <f t="shared" si="682"/>
        <v>28.136752999999999</v>
      </c>
      <c r="AS1915" s="51">
        <f t="shared" si="683"/>
        <v>25.184933000000001</v>
      </c>
      <c r="AT1915" s="51">
        <f t="shared" si="684"/>
        <v>20.136236</v>
      </c>
      <c r="AU1915" s="51">
        <f t="shared" si="685"/>
        <v>23.835629999999998</v>
      </c>
      <c r="AV1915" s="51">
        <f t="shared" si="686"/>
        <v>22.402258</v>
      </c>
      <c r="AY1915">
        <v>42424</v>
      </c>
      <c r="AZ1915">
        <v>42424</v>
      </c>
      <c r="BA1915" t="s">
        <v>29</v>
      </c>
      <c r="BB1915" s="1">
        <f t="shared" si="667"/>
        <v>42424</v>
      </c>
    </row>
    <row r="1916" spans="1:54">
      <c r="A1916" t="str">
        <f t="shared" si="687"/>
        <v>41759Leandro67</v>
      </c>
      <c r="B1916" s="50">
        <v>41759.56</v>
      </c>
      <c r="C1916" s="44">
        <f t="shared" si="688"/>
        <v>41759</v>
      </c>
      <c r="D1916" s="45" t="s">
        <v>28</v>
      </c>
      <c r="E1916" s="42">
        <v>67</v>
      </c>
      <c r="G1916" s="49" t="e">
        <f>VLOOKUP(C1916,#REF!,2,0)</f>
        <v>#REF!</v>
      </c>
      <c r="I1916" s="39" t="s">
        <v>25</v>
      </c>
      <c r="J1916" s="39">
        <v>33.102437790416751</v>
      </c>
      <c r="K1916" s="39">
        <v>27.111580839774192</v>
      </c>
      <c r="L1916" s="39">
        <v>21.134282837030561</v>
      </c>
      <c r="M1916" s="39">
        <v>22.958514906117738</v>
      </c>
      <c r="N1916" s="39">
        <v>27.180205175633393</v>
      </c>
      <c r="O1916" s="39">
        <v>28.622807020332626</v>
      </c>
      <c r="P1916" s="39">
        <v>33.781697356001921</v>
      </c>
      <c r="Q1916" s="39">
        <v>35.002272217801462</v>
      </c>
      <c r="R1916" s="39">
        <v>35.08047059093365</v>
      </c>
      <c r="S1916" s="39" t="s">
        <v>25</v>
      </c>
      <c r="T1916" s="39" t="s">
        <v>25</v>
      </c>
      <c r="U1916" s="39" t="s">
        <v>25</v>
      </c>
      <c r="V1916" s="39" t="s">
        <v>25</v>
      </c>
      <c r="W1916" s="39" t="s">
        <v>25</v>
      </c>
      <c r="X1916" s="39" t="s">
        <v>25</v>
      </c>
      <c r="AA1916">
        <f t="shared" si="668"/>
        <v>42031.637939814813</v>
      </c>
      <c r="AB1916" t="str">
        <f t="shared" si="669"/>
        <v>42031Murilo/Kassio80</v>
      </c>
      <c r="AC1916" s="52">
        <v>42031</v>
      </c>
      <c r="AD1916" s="53" t="s">
        <v>20</v>
      </c>
      <c r="AE1916" s="54">
        <v>80</v>
      </c>
      <c r="AF1916" s="51" t="str">
        <f t="shared" si="670"/>
        <v/>
      </c>
      <c r="AG1916" s="51">
        <f t="shared" si="671"/>
        <v>0</v>
      </c>
      <c r="AH1916" s="51">
        <f t="shared" si="672"/>
        <v>0</v>
      </c>
      <c r="AI1916" s="51">
        <f t="shared" si="673"/>
        <v>24.860174000000001</v>
      </c>
      <c r="AJ1916" s="51">
        <f t="shared" si="674"/>
        <v>39.854869999999998</v>
      </c>
      <c r="AK1916" s="51">
        <f t="shared" si="675"/>
        <v>38.956802000000003</v>
      </c>
      <c r="AL1916" s="51">
        <f t="shared" si="676"/>
        <v>34.540657000000003</v>
      </c>
      <c r="AM1916" s="51">
        <f t="shared" si="677"/>
        <v>36.087780000000002</v>
      </c>
      <c r="AN1916" s="51">
        <f t="shared" si="678"/>
        <v>39.527172</v>
      </c>
      <c r="AO1916" s="51">
        <f t="shared" si="679"/>
        <v>35.853580000000001</v>
      </c>
      <c r="AP1916" s="51">
        <f t="shared" si="680"/>
        <v>37.270088000000001</v>
      </c>
      <c r="AQ1916" s="51">
        <f t="shared" si="681"/>
        <v>37.748286999999998</v>
      </c>
      <c r="AR1916" s="51">
        <f t="shared" si="682"/>
        <v>36.087780000000002</v>
      </c>
      <c r="AS1916" s="51">
        <f t="shared" si="683"/>
        <v>32.505577000000002</v>
      </c>
      <c r="AT1916" s="51">
        <f t="shared" si="684"/>
        <v>26.706914999999999</v>
      </c>
      <c r="AU1916" s="51">
        <f t="shared" si="685"/>
        <v>32.952477000000002</v>
      </c>
      <c r="AV1916" s="51">
        <f t="shared" si="686"/>
        <v>31.620987</v>
      </c>
      <c r="AY1916">
        <v>42424</v>
      </c>
      <c r="AZ1916">
        <v>42424</v>
      </c>
      <c r="BA1916" t="s">
        <v>29</v>
      </c>
      <c r="BB1916" s="1">
        <f t="shared" si="667"/>
        <v>42424</v>
      </c>
    </row>
    <row r="1917" spans="1:54">
      <c r="A1917" t="str">
        <f t="shared" si="687"/>
        <v>41760Leandro67</v>
      </c>
      <c r="B1917" s="50">
        <v>41760.42</v>
      </c>
      <c r="C1917" s="44">
        <f t="shared" si="688"/>
        <v>41760</v>
      </c>
      <c r="D1917" s="45" t="s">
        <v>28</v>
      </c>
      <c r="E1917" s="42">
        <v>67</v>
      </c>
      <c r="G1917" s="49" t="e">
        <f>VLOOKUP(C1917,#REF!,2,0)</f>
        <v>#REF!</v>
      </c>
      <c r="I1917" s="39" t="s">
        <v>25</v>
      </c>
      <c r="J1917" s="39">
        <v>32.880069909578808</v>
      </c>
      <c r="K1917" s="39">
        <v>26.173788070111378</v>
      </c>
      <c r="L1917" s="39">
        <v>20.137329320932277</v>
      </c>
      <c r="M1917" s="39">
        <v>22.404094130700372</v>
      </c>
      <c r="N1917" s="39">
        <v>27.248845407295399</v>
      </c>
      <c r="O1917" s="39">
        <v>28.068920443799996</v>
      </c>
      <c r="P1917" s="39">
        <v>33.404581978244948</v>
      </c>
      <c r="Q1917" s="39">
        <v>35.002272217801462</v>
      </c>
      <c r="R1917" s="39">
        <v>34.619139064403328</v>
      </c>
      <c r="S1917" s="39" t="s">
        <v>25</v>
      </c>
      <c r="T1917" s="39" t="s">
        <v>25</v>
      </c>
      <c r="U1917" s="39" t="s">
        <v>25</v>
      </c>
      <c r="V1917" s="39" t="s">
        <v>25</v>
      </c>
      <c r="W1917" s="39" t="s">
        <v>25</v>
      </c>
      <c r="X1917" s="39" t="s">
        <v>25</v>
      </c>
      <c r="AA1917">
        <f t="shared" si="668"/>
        <v>42033.580555555556</v>
      </c>
      <c r="AB1917" t="str">
        <f t="shared" si="669"/>
        <v>42033Murilo/Kassio80</v>
      </c>
      <c r="AC1917" s="52">
        <v>42033</v>
      </c>
      <c r="AD1917" s="53" t="s">
        <v>20</v>
      </c>
      <c r="AE1917" s="54">
        <v>80</v>
      </c>
      <c r="AF1917" s="51" t="str">
        <f t="shared" si="670"/>
        <v/>
      </c>
      <c r="AG1917" s="51">
        <f t="shared" si="671"/>
        <v>0</v>
      </c>
      <c r="AH1917" s="51">
        <f t="shared" si="672"/>
        <v>0</v>
      </c>
      <c r="AI1917" s="51">
        <f t="shared" si="673"/>
        <v>14.347395000000001</v>
      </c>
      <c r="AJ1917" s="51">
        <f t="shared" si="674"/>
        <v>40.183948999999998</v>
      </c>
      <c r="AK1917" s="51">
        <f t="shared" si="675"/>
        <v>38.794598000000001</v>
      </c>
      <c r="AL1917" s="51">
        <f t="shared" si="676"/>
        <v>35.001258999999997</v>
      </c>
      <c r="AM1917" s="51">
        <f t="shared" si="677"/>
        <v>33.628551000000002</v>
      </c>
      <c r="AN1917" s="51">
        <f t="shared" si="678"/>
        <v>36.401234000000002</v>
      </c>
      <c r="AO1917" s="51">
        <f t="shared" si="679"/>
        <v>34.464176000000002</v>
      </c>
      <c r="AP1917" s="51">
        <f t="shared" si="680"/>
        <v>34.617221999999998</v>
      </c>
      <c r="AQ1917" s="51">
        <f t="shared" si="681"/>
        <v>34.770592000000001</v>
      </c>
      <c r="AR1917" s="51">
        <f t="shared" si="682"/>
        <v>32.728637999999997</v>
      </c>
      <c r="AS1917" s="51">
        <f t="shared" si="683"/>
        <v>29.322168000000001</v>
      </c>
      <c r="AT1917" s="51">
        <f t="shared" si="684"/>
        <v>24.537593999999999</v>
      </c>
      <c r="AU1917" s="51">
        <f t="shared" si="685"/>
        <v>30.604437000000001</v>
      </c>
      <c r="AV1917" s="51">
        <f t="shared" si="686"/>
        <v>28.691483999999999</v>
      </c>
      <c r="AY1917">
        <v>42430</v>
      </c>
      <c r="AZ1917">
        <v>42430</v>
      </c>
      <c r="BA1917" t="s">
        <v>29</v>
      </c>
      <c r="BB1917" s="1">
        <f t="shared" si="667"/>
        <v>42430</v>
      </c>
    </row>
    <row r="1918" spans="1:54">
      <c r="A1918" t="str">
        <f t="shared" si="687"/>
        <v>41764Leandro67</v>
      </c>
      <c r="B1918" s="50">
        <v>41764.46</v>
      </c>
      <c r="C1918" s="44">
        <f t="shared" si="688"/>
        <v>41764</v>
      </c>
      <c r="D1918" s="45" t="s">
        <v>28</v>
      </c>
      <c r="E1918" s="42">
        <v>67</v>
      </c>
      <c r="G1918" s="49" t="e">
        <f>VLOOKUP(C1918,#REF!,2,0)</f>
        <v>#REF!</v>
      </c>
      <c r="I1918" s="39" t="s">
        <v>25</v>
      </c>
      <c r="J1918" s="39">
        <v>26.507326366737452</v>
      </c>
      <c r="K1918" s="39">
        <v>28.068920443799996</v>
      </c>
      <c r="L1918" s="39">
        <v>18.382754163994107</v>
      </c>
      <c r="M1918" s="39">
        <v>21.313326536105389</v>
      </c>
      <c r="N1918" s="39">
        <v>24.346483297671789</v>
      </c>
      <c r="O1918" s="39">
        <v>24.474323001253534</v>
      </c>
      <c r="P1918" s="39">
        <v>28.139154918659603</v>
      </c>
      <c r="Q1918" s="39">
        <v>30.319937126071071</v>
      </c>
      <c r="R1918" s="39">
        <v>28.139154918659603</v>
      </c>
      <c r="S1918" s="39" t="s">
        <v>25</v>
      </c>
      <c r="T1918" s="39" t="s">
        <v>25</v>
      </c>
      <c r="U1918" s="39" t="s">
        <v>25</v>
      </c>
      <c r="V1918" s="39" t="s">
        <v>25</v>
      </c>
      <c r="W1918" s="39" t="s">
        <v>25</v>
      </c>
      <c r="X1918" s="39" t="s">
        <v>25</v>
      </c>
      <c r="AA1918">
        <f t="shared" si="668"/>
        <v>42038.780347222222</v>
      </c>
      <c r="AB1918" t="str">
        <f t="shared" si="669"/>
        <v>42038Murilo/Kassio80</v>
      </c>
      <c r="AC1918" s="52">
        <v>42038</v>
      </c>
      <c r="AD1918" s="53" t="s">
        <v>20</v>
      </c>
      <c r="AE1918" s="54">
        <v>80</v>
      </c>
      <c r="AF1918" s="51" t="str">
        <f t="shared" si="670"/>
        <v/>
      </c>
      <c r="AG1918" s="51">
        <f t="shared" si="671"/>
        <v>0</v>
      </c>
      <c r="AH1918" s="51">
        <f t="shared" si="672"/>
        <v>0</v>
      </c>
      <c r="AI1918" s="51">
        <f t="shared" si="673"/>
        <v>24.795479</v>
      </c>
      <c r="AJ1918" s="51">
        <f t="shared" si="674"/>
        <v>38.309925</v>
      </c>
      <c r="AK1918" s="51">
        <f t="shared" si="675"/>
        <v>36.794913999999999</v>
      </c>
      <c r="AL1918" s="51">
        <f t="shared" si="676"/>
        <v>31.110600999999999</v>
      </c>
      <c r="AM1918" s="51">
        <f t="shared" si="677"/>
        <v>31.110600999999999</v>
      </c>
      <c r="AN1918" s="51">
        <f t="shared" si="678"/>
        <v>34.464176000000002</v>
      </c>
      <c r="AO1918" s="51">
        <f t="shared" si="679"/>
        <v>30.676480999999999</v>
      </c>
      <c r="AP1918" s="51">
        <f t="shared" si="680"/>
        <v>32.803176999999998</v>
      </c>
      <c r="AQ1918" s="51">
        <f t="shared" si="681"/>
        <v>33.177067000000001</v>
      </c>
      <c r="AR1918" s="51">
        <f t="shared" si="682"/>
        <v>30.820837000000001</v>
      </c>
      <c r="AS1918" s="51">
        <f t="shared" si="683"/>
        <v>27.111529999999998</v>
      </c>
      <c r="AT1918" s="51">
        <f t="shared" si="684"/>
        <v>22.709892</v>
      </c>
      <c r="AU1918" s="51">
        <f t="shared" si="685"/>
        <v>28.552289999999999</v>
      </c>
      <c r="AV1918" s="51">
        <f t="shared" si="686"/>
        <v>26.372135</v>
      </c>
      <c r="AY1918">
        <v>42431</v>
      </c>
      <c r="AZ1918">
        <v>42431</v>
      </c>
      <c r="BA1918" t="s">
        <v>29</v>
      </c>
      <c r="BB1918" s="1">
        <f t="shared" si="667"/>
        <v>42431</v>
      </c>
    </row>
    <row r="1919" spans="1:54">
      <c r="A1919" t="str">
        <f t="shared" si="687"/>
        <v>41766Leandro67</v>
      </c>
      <c r="B1919" s="50">
        <v>41766.54</v>
      </c>
      <c r="C1919" s="44">
        <f t="shared" si="688"/>
        <v>41766</v>
      </c>
      <c r="D1919" s="45" t="s">
        <v>28</v>
      </c>
      <c r="E1919" s="42">
        <v>67</v>
      </c>
      <c r="G1919" s="49" t="e">
        <f>VLOOKUP(C1919,#REF!,2,0)</f>
        <v>#REF!</v>
      </c>
      <c r="I1919" s="39" t="s">
        <v>25</v>
      </c>
      <c r="J1919" s="39">
        <v>25.250321664335946</v>
      </c>
      <c r="K1919" s="39">
        <v>23.019922013620036</v>
      </c>
      <c r="L1919" s="39">
        <v>17.619120169514446</v>
      </c>
      <c r="M1919" s="39">
        <v>20.254215445819174</v>
      </c>
      <c r="N1919" s="39">
        <v>24.602517203561465</v>
      </c>
      <c r="O1919" s="39">
        <v>26.040074307289224</v>
      </c>
      <c r="P1919" s="39">
        <v>31.403447314375562</v>
      </c>
      <c r="Q1919" s="39">
        <v>33.177773243229012</v>
      </c>
      <c r="R1919" s="39">
        <v>33.553293006743878</v>
      </c>
      <c r="S1919" s="39" t="s">
        <v>25</v>
      </c>
      <c r="T1919" s="39" t="s">
        <v>25</v>
      </c>
      <c r="U1919" s="39" t="s">
        <v>25</v>
      </c>
      <c r="V1919" s="39" t="s">
        <v>25</v>
      </c>
      <c r="W1919" s="39" t="s">
        <v>25</v>
      </c>
      <c r="X1919" s="39" t="s">
        <v>25</v>
      </c>
      <c r="AA1919">
        <f t="shared" si="668"/>
        <v>42041.595486111109</v>
      </c>
      <c r="AB1919" t="str">
        <f t="shared" si="669"/>
        <v>42041Murilo/Kassio80</v>
      </c>
      <c r="AC1919" s="52">
        <v>42041</v>
      </c>
      <c r="AD1919" s="53" t="s">
        <v>20</v>
      </c>
      <c r="AE1919" s="54">
        <v>80</v>
      </c>
      <c r="AF1919" s="51" t="str">
        <f t="shared" si="670"/>
        <v/>
      </c>
      <c r="AG1919" s="51">
        <f t="shared" si="671"/>
        <v>0</v>
      </c>
      <c r="AH1919" s="51">
        <f t="shared" si="672"/>
        <v>0</v>
      </c>
      <c r="AI1919" s="51">
        <f t="shared" si="673"/>
        <v>27.247107</v>
      </c>
      <c r="AJ1919" s="51">
        <f t="shared" si="674"/>
        <v>41.429546000000002</v>
      </c>
      <c r="AK1919" s="51">
        <f t="shared" si="675"/>
        <v>39.608974000000003</v>
      </c>
      <c r="AL1919" s="51">
        <f t="shared" si="676"/>
        <v>35.931556999999998</v>
      </c>
      <c r="AM1919" s="51">
        <f t="shared" si="677"/>
        <v>37.42915</v>
      </c>
      <c r="AN1919" s="51">
        <f t="shared" si="678"/>
        <v>41.012264000000002</v>
      </c>
      <c r="AO1919" s="51">
        <f t="shared" si="679"/>
        <v>37.668388</v>
      </c>
      <c r="AP1919" s="51">
        <f t="shared" si="680"/>
        <v>39.445445999999997</v>
      </c>
      <c r="AQ1919" s="51">
        <f t="shared" si="681"/>
        <v>39.363810999999998</v>
      </c>
      <c r="AR1919" s="51">
        <f t="shared" si="682"/>
        <v>37.111370000000001</v>
      </c>
      <c r="AS1919" s="51">
        <f t="shared" si="683"/>
        <v>34.387813999999999</v>
      </c>
      <c r="AT1919" s="51">
        <f t="shared" si="684"/>
        <v>27.930150999999999</v>
      </c>
      <c r="AU1919" s="51">
        <f t="shared" si="685"/>
        <v>29.463267999999999</v>
      </c>
      <c r="AV1919" s="51">
        <f t="shared" si="686"/>
        <v>26.105858000000001</v>
      </c>
      <c r="AY1919">
        <v>42434</v>
      </c>
      <c r="AZ1919">
        <v>42434</v>
      </c>
      <c r="BA1919" t="s">
        <v>29</v>
      </c>
      <c r="BB1919" s="1">
        <f t="shared" si="667"/>
        <v>42434</v>
      </c>
    </row>
    <row r="1920" spans="1:54">
      <c r="A1920" t="str">
        <f t="shared" si="687"/>
        <v>41767Leandro67</v>
      </c>
      <c r="B1920" s="50">
        <v>41767.35</v>
      </c>
      <c r="C1920" s="44">
        <f t="shared" si="688"/>
        <v>41767</v>
      </c>
      <c r="D1920" s="45" t="s">
        <v>28</v>
      </c>
      <c r="E1920" s="42">
        <v>67</v>
      </c>
      <c r="G1920" s="49" t="e">
        <f>VLOOKUP(C1920,#REF!,2,0)</f>
        <v>#REF!</v>
      </c>
      <c r="I1920" s="39" t="s">
        <v>25</v>
      </c>
      <c r="J1920" s="39">
        <v>28.277101765412603</v>
      </c>
      <c r="K1920" s="39">
        <v>23.522034405505657</v>
      </c>
      <c r="L1920" s="39">
        <v>18.827349874525179</v>
      </c>
      <c r="M1920" s="39">
        <v>20.487195067058593</v>
      </c>
      <c r="N1920" s="39">
        <v>25.054778740426812</v>
      </c>
      <c r="O1920" s="39">
        <v>25.909529037293083</v>
      </c>
      <c r="P1920" s="39">
        <v>31.258217366669225</v>
      </c>
      <c r="Q1920" s="39">
        <v>33.62931269179915</v>
      </c>
      <c r="R1920" s="39">
        <v>33.480376313521646</v>
      </c>
      <c r="S1920" s="39" t="s">
        <v>25</v>
      </c>
      <c r="T1920" s="39" t="s">
        <v>25</v>
      </c>
      <c r="U1920" s="39" t="s">
        <v>25</v>
      </c>
      <c r="V1920" s="39" t="s">
        <v>25</v>
      </c>
      <c r="W1920" s="39" t="s">
        <v>25</v>
      </c>
      <c r="X1920" s="39" t="s">
        <v>25</v>
      </c>
      <c r="AA1920">
        <f t="shared" si="668"/>
        <v>42044.709409722222</v>
      </c>
      <c r="AB1920" t="str">
        <f t="shared" si="669"/>
        <v>42044Murilo/Kassio80</v>
      </c>
      <c r="AC1920" s="52">
        <v>42044</v>
      </c>
      <c r="AD1920" s="53" t="s">
        <v>20</v>
      </c>
      <c r="AE1920" s="54">
        <v>80</v>
      </c>
      <c r="AF1920" s="51" t="str">
        <f t="shared" si="670"/>
        <v/>
      </c>
      <c r="AG1920" s="51">
        <f t="shared" si="671"/>
        <v>0</v>
      </c>
      <c r="AH1920" s="51">
        <f t="shared" si="672"/>
        <v>0</v>
      </c>
      <c r="AI1920" s="51">
        <f t="shared" si="673"/>
        <v>23.709154000000002</v>
      </c>
      <c r="AJ1920" s="51">
        <f t="shared" si="674"/>
        <v>39.363810999999998</v>
      </c>
      <c r="AK1920" s="51">
        <f t="shared" si="675"/>
        <v>37.668388</v>
      </c>
      <c r="AL1920" s="51">
        <f t="shared" si="676"/>
        <v>33.102134999999997</v>
      </c>
      <c r="AM1920" s="51">
        <f t="shared" si="677"/>
        <v>33.477725999999997</v>
      </c>
      <c r="AN1920" s="51">
        <f t="shared" si="678"/>
        <v>37.349601999999997</v>
      </c>
      <c r="AO1920" s="51">
        <f t="shared" si="679"/>
        <v>33.855441999999996</v>
      </c>
      <c r="AP1920" s="51">
        <f t="shared" si="680"/>
        <v>35.001258999999997</v>
      </c>
      <c r="AQ1920" s="51">
        <f t="shared" si="681"/>
        <v>35.078319999999998</v>
      </c>
      <c r="AR1920" s="51">
        <f t="shared" si="682"/>
        <v>33.027275000000003</v>
      </c>
      <c r="AS1920" s="51">
        <f t="shared" si="683"/>
        <v>29.392672999999998</v>
      </c>
      <c r="AT1920" s="51">
        <f t="shared" si="684"/>
        <v>24.217213000000001</v>
      </c>
      <c r="AU1920" s="51">
        <f t="shared" si="685"/>
        <v>28.831005000000001</v>
      </c>
      <c r="AV1920" s="51">
        <f t="shared" si="686"/>
        <v>25.643274000000002</v>
      </c>
      <c r="AY1920">
        <v>42198</v>
      </c>
      <c r="AZ1920">
        <v>42198</v>
      </c>
      <c r="BA1920" t="s">
        <v>29</v>
      </c>
      <c r="BB1920" s="1">
        <f t="shared" si="667"/>
        <v>42198</v>
      </c>
    </row>
    <row r="1921" spans="1:54">
      <c r="A1921" t="str">
        <f t="shared" si="687"/>
        <v>41768Leandro67</v>
      </c>
      <c r="B1921" s="50">
        <v>41768.54</v>
      </c>
      <c r="C1921" s="44">
        <f t="shared" si="688"/>
        <v>41768</v>
      </c>
      <c r="D1921" s="45" t="s">
        <v>28</v>
      </c>
      <c r="E1921" s="42">
        <v>67</v>
      </c>
      <c r="G1921" s="49" t="e">
        <f>VLOOKUP(C1921,#REF!,2,0)</f>
        <v>#REF!</v>
      </c>
      <c r="I1921" s="39" t="s">
        <v>25</v>
      </c>
      <c r="J1921" s="39">
        <v>29.184058792032907</v>
      </c>
      <c r="K1921" s="39">
        <v>23.20705070867184</v>
      </c>
      <c r="L1921" s="39">
        <v>16.71431521257345</v>
      </c>
      <c r="M1921" s="39">
        <v>20.02089506112808</v>
      </c>
      <c r="N1921" s="39">
        <v>24.731159572665216</v>
      </c>
      <c r="O1921" s="39">
        <v>25.644463412991701</v>
      </c>
      <c r="P1921" s="39">
        <v>30.966378857049193</v>
      </c>
      <c r="Q1921" s="39">
        <v>32.80507389203661</v>
      </c>
      <c r="R1921" s="39">
        <v>33.030177882040043</v>
      </c>
      <c r="S1921" s="39" t="s">
        <v>25</v>
      </c>
      <c r="T1921" s="39" t="s">
        <v>25</v>
      </c>
      <c r="U1921" s="39" t="s">
        <v>25</v>
      </c>
      <c r="V1921" s="39" t="s">
        <v>25</v>
      </c>
      <c r="W1921" s="39" t="s">
        <v>25</v>
      </c>
      <c r="X1921" s="39" t="s">
        <v>25</v>
      </c>
      <c r="AA1921">
        <f t="shared" si="668"/>
        <v>42046.424004629633</v>
      </c>
      <c r="AB1921" t="str">
        <f t="shared" si="669"/>
        <v>42046Murilo/Kassio80</v>
      </c>
      <c r="AC1921" s="52">
        <v>42046</v>
      </c>
      <c r="AD1921" s="53" t="s">
        <v>20</v>
      </c>
      <c r="AE1921" s="54">
        <v>80</v>
      </c>
      <c r="AF1921" s="51" t="str">
        <f t="shared" si="670"/>
        <v/>
      </c>
      <c r="AG1921" s="51">
        <f t="shared" si="671"/>
        <v>0</v>
      </c>
      <c r="AH1921" s="51">
        <f t="shared" si="672"/>
        <v>0</v>
      </c>
      <c r="AI1921" s="51">
        <f t="shared" si="673"/>
        <v>8.7862050000000007</v>
      </c>
      <c r="AJ1921" s="51">
        <f t="shared" si="674"/>
        <v>43.375126000000002</v>
      </c>
      <c r="AK1921" s="51">
        <f t="shared" si="675"/>
        <v>41.178967</v>
      </c>
      <c r="AL1921" s="51">
        <f t="shared" si="676"/>
        <v>37.42915</v>
      </c>
      <c r="AM1921" s="51">
        <f t="shared" si="677"/>
        <v>39.608974000000003</v>
      </c>
      <c r="AN1921" s="51">
        <f t="shared" si="678"/>
        <v>42.863453</v>
      </c>
      <c r="AO1921" s="51">
        <f t="shared" si="679"/>
        <v>39.690842000000004</v>
      </c>
      <c r="AP1921" s="51">
        <f t="shared" si="680"/>
        <v>41.345923999999997</v>
      </c>
      <c r="AQ1921" s="51">
        <f t="shared" si="681"/>
        <v>41.597008000000002</v>
      </c>
      <c r="AR1921" s="51">
        <f t="shared" si="682"/>
        <v>39.772838999999998</v>
      </c>
      <c r="AS1921" s="51">
        <f t="shared" si="683"/>
        <v>36.637206999999997</v>
      </c>
      <c r="AT1921" s="51">
        <f t="shared" si="684"/>
        <v>31.328807999999999</v>
      </c>
      <c r="AU1921" s="51">
        <f t="shared" si="685"/>
        <v>36.716000000000001</v>
      </c>
      <c r="AV1921" s="51">
        <f t="shared" si="686"/>
        <v>35.931556999999998</v>
      </c>
      <c r="AY1921">
        <v>42199</v>
      </c>
      <c r="AZ1921">
        <v>42199</v>
      </c>
      <c r="BA1921" t="s">
        <v>29</v>
      </c>
      <c r="BB1921" s="1">
        <f t="shared" si="667"/>
        <v>42199</v>
      </c>
    </row>
    <row r="1922" spans="1:54">
      <c r="A1922" t="str">
        <f t="shared" si="687"/>
        <v>41771Leandro67</v>
      </c>
      <c r="B1922" s="50">
        <v>41771.75</v>
      </c>
      <c r="C1922" s="44">
        <f t="shared" si="688"/>
        <v>41771</v>
      </c>
      <c r="D1922" s="45" t="s">
        <v>28</v>
      </c>
      <c r="E1922" s="42">
        <v>67</v>
      </c>
      <c r="G1922" s="49" t="e">
        <f>VLOOKUP(C1922,#REF!,2,0)</f>
        <v>#REF!</v>
      </c>
      <c r="I1922" s="39" t="s">
        <v>25</v>
      </c>
      <c r="J1922" s="39">
        <v>26.040074307289224</v>
      </c>
      <c r="K1922" s="39">
        <v>23.333209084164729</v>
      </c>
      <c r="L1922" s="39">
        <v>17.88916725695006</v>
      </c>
      <c r="M1922" s="39">
        <v>18.939179111399241</v>
      </c>
      <c r="N1922" s="39">
        <v>22.587865251289752</v>
      </c>
      <c r="O1922" s="39">
        <v>21.915785078891329</v>
      </c>
      <c r="P1922" s="39">
        <v>29.322672316529104</v>
      </c>
      <c r="Q1922" s="39">
        <v>32.209890711538037</v>
      </c>
      <c r="R1922" s="39">
        <v>31.915025777414179</v>
      </c>
      <c r="S1922" s="39" t="s">
        <v>25</v>
      </c>
      <c r="T1922" s="39" t="s">
        <v>25</v>
      </c>
      <c r="U1922" s="39" t="s">
        <v>25</v>
      </c>
      <c r="V1922" s="39" t="s">
        <v>25</v>
      </c>
      <c r="W1922" s="39" t="s">
        <v>25</v>
      </c>
      <c r="X1922" s="39" t="s">
        <v>25</v>
      </c>
      <c r="AA1922">
        <f t="shared" si="668"/>
        <v>42047.366400462961</v>
      </c>
      <c r="AB1922" t="str">
        <f t="shared" si="669"/>
        <v>42047Murilo/Kassio80</v>
      </c>
      <c r="AC1922" s="52">
        <v>42047</v>
      </c>
      <c r="AD1922" s="53" t="s">
        <v>20</v>
      </c>
      <c r="AE1922" s="54">
        <v>80</v>
      </c>
      <c r="AF1922" s="51" t="str">
        <f t="shared" si="670"/>
        <v/>
      </c>
      <c r="AG1922" s="51">
        <f t="shared" si="671"/>
        <v>0</v>
      </c>
      <c r="AH1922" s="51">
        <f t="shared" si="672"/>
        <v>0</v>
      </c>
      <c r="AI1922" s="51">
        <f t="shared" si="673"/>
        <v>28.552289999999999</v>
      </c>
      <c r="AJ1922" s="51">
        <f t="shared" si="674"/>
        <v>42.354678999999997</v>
      </c>
      <c r="AK1922" s="51">
        <f t="shared" si="675"/>
        <v>40.597068999999998</v>
      </c>
      <c r="AL1922" s="51">
        <f t="shared" si="676"/>
        <v>37.349601999999997</v>
      </c>
      <c r="AM1922" s="51">
        <f t="shared" si="677"/>
        <v>38.068714</v>
      </c>
      <c r="AN1922" s="51">
        <f t="shared" si="678"/>
        <v>41.262374999999999</v>
      </c>
      <c r="AO1922" s="51">
        <f t="shared" si="679"/>
        <v>37.828285000000001</v>
      </c>
      <c r="AP1922" s="51">
        <f t="shared" si="680"/>
        <v>39.200752000000001</v>
      </c>
      <c r="AQ1922" s="51">
        <f t="shared" si="681"/>
        <v>38.956802000000003</v>
      </c>
      <c r="AR1922" s="51">
        <f t="shared" si="682"/>
        <v>37.190693000000003</v>
      </c>
      <c r="AS1922" s="51">
        <f t="shared" si="683"/>
        <v>34.159145000000002</v>
      </c>
      <c r="AT1922" s="51">
        <f t="shared" si="684"/>
        <v>28.691483999999999</v>
      </c>
      <c r="AU1922" s="51">
        <f t="shared" si="685"/>
        <v>34.540657000000003</v>
      </c>
      <c r="AV1922" s="51">
        <f t="shared" si="686"/>
        <v>32.357277000000003</v>
      </c>
      <c r="AY1922">
        <v>42226</v>
      </c>
      <c r="AZ1922">
        <v>42226</v>
      </c>
      <c r="BA1922" t="s">
        <v>29</v>
      </c>
      <c r="BB1922" s="1">
        <f t="shared" si="667"/>
        <v>42226</v>
      </c>
    </row>
    <row r="1923" spans="1:54">
      <c r="A1923" t="str">
        <f t="shared" si="687"/>
        <v>41773Leandro67</v>
      </c>
      <c r="B1923" s="50">
        <v>41773.550000000003</v>
      </c>
      <c r="C1923" s="44">
        <f t="shared" si="688"/>
        <v>41773</v>
      </c>
      <c r="D1923" s="45" t="s">
        <v>28</v>
      </c>
      <c r="E1923" s="42">
        <v>67</v>
      </c>
      <c r="G1923" s="49" t="e">
        <f>VLOOKUP(C1923,#REF!,2,0)</f>
        <v>#REF!</v>
      </c>
      <c r="I1923" s="39" t="s">
        <v>25</v>
      </c>
      <c r="J1923" s="39">
        <v>25.909529037293083</v>
      </c>
      <c r="K1923" s="39">
        <v>21.674364777234384</v>
      </c>
      <c r="L1923" s="39">
        <v>16.819410021185671</v>
      </c>
      <c r="M1923" s="39">
        <v>17.945157750342162</v>
      </c>
      <c r="N1923" s="39">
        <v>22.281407616218882</v>
      </c>
      <c r="O1923" s="39">
        <v>23.395284162874638</v>
      </c>
      <c r="P1923" s="39">
        <v>28.831122782783769</v>
      </c>
      <c r="Q1923" s="39">
        <v>31.915025777414179</v>
      </c>
      <c r="R1923" s="39">
        <v>31.258217366669225</v>
      </c>
      <c r="S1923" s="39" t="s">
        <v>25</v>
      </c>
      <c r="T1923" s="39" t="s">
        <v>25</v>
      </c>
      <c r="U1923" s="39" t="s">
        <v>25</v>
      </c>
      <c r="V1923" s="39" t="s">
        <v>25</v>
      </c>
      <c r="W1923" s="39" t="s">
        <v>25</v>
      </c>
      <c r="X1923" s="39" t="s">
        <v>25</v>
      </c>
      <c r="AA1923">
        <f t="shared" si="668"/>
        <v>42064.380347222221</v>
      </c>
      <c r="AB1923" t="str">
        <f t="shared" si="669"/>
        <v>42064Murilo/Kassio80</v>
      </c>
      <c r="AC1923" s="52">
        <v>42064</v>
      </c>
      <c r="AD1923" s="53" t="s">
        <v>20</v>
      </c>
      <c r="AE1923" s="54">
        <v>80</v>
      </c>
      <c r="AF1923" s="51" t="str">
        <f t="shared" si="670"/>
        <v/>
      </c>
      <c r="AG1923" s="51">
        <f t="shared" si="671"/>
        <v>9.9999999999999995E-7</v>
      </c>
      <c r="AH1923" s="51">
        <f t="shared" si="672"/>
        <v>2.2209999999999999E-3</v>
      </c>
      <c r="AI1923" s="51">
        <f t="shared" si="673"/>
        <v>29.888642999999998</v>
      </c>
      <c r="AJ1923" s="51">
        <f t="shared" si="674"/>
        <v>41.932915000000001</v>
      </c>
      <c r="AK1923" s="51">
        <f t="shared" si="675"/>
        <v>40.348948999999998</v>
      </c>
      <c r="AL1923" s="51">
        <f t="shared" si="676"/>
        <v>35.232684999999996</v>
      </c>
      <c r="AM1923" s="51">
        <f t="shared" si="677"/>
        <v>36.401234000000002</v>
      </c>
      <c r="AN1923" s="51">
        <f t="shared" si="678"/>
        <v>39.282215000000001</v>
      </c>
      <c r="AO1923" s="51">
        <f t="shared" si="679"/>
        <v>36.322754000000003</v>
      </c>
      <c r="AP1923" s="51">
        <f t="shared" si="680"/>
        <v>37.508831000000001</v>
      </c>
      <c r="AQ1923" s="51">
        <f t="shared" si="681"/>
        <v>38.068714</v>
      </c>
      <c r="AR1923" s="51">
        <f t="shared" si="682"/>
        <v>36.009644000000002</v>
      </c>
      <c r="AS1923" s="51">
        <f t="shared" si="683"/>
        <v>32.728637999999997</v>
      </c>
      <c r="AT1923" s="51">
        <f t="shared" si="684"/>
        <v>27.315038999999999</v>
      </c>
      <c r="AU1923" s="51">
        <f t="shared" si="685"/>
        <v>33.252102000000001</v>
      </c>
      <c r="AV1923" s="51">
        <f t="shared" si="686"/>
        <v>31.694199000000001</v>
      </c>
      <c r="AY1923">
        <v>42229</v>
      </c>
      <c r="AZ1923">
        <v>42229</v>
      </c>
      <c r="BA1923" t="s">
        <v>29</v>
      </c>
      <c r="BB1923" s="1">
        <f t="shared" ref="BB1923:BB1986" si="689">DATE(YEAR(AZ1923),MONTH(AZ1923),DAY(AZ1923))</f>
        <v>42229</v>
      </c>
    </row>
    <row r="1924" spans="1:54">
      <c r="A1924" t="str">
        <f t="shared" si="687"/>
        <v>41774Leandro67</v>
      </c>
      <c r="B1924" s="50">
        <v>41774.39</v>
      </c>
      <c r="C1924" s="44">
        <f t="shared" si="688"/>
        <v>41774</v>
      </c>
      <c r="D1924" s="45" t="s">
        <v>28</v>
      </c>
      <c r="E1924" s="42">
        <v>67</v>
      </c>
      <c r="G1924" s="49" t="e">
        <f>VLOOKUP(C1924,#REF!,2,0)</f>
        <v>#REF!</v>
      </c>
      <c r="I1924" s="39" t="s">
        <v>25</v>
      </c>
      <c r="J1924" s="39">
        <v>24.989886479598269</v>
      </c>
      <c r="K1924" s="39">
        <v>21.434729101605356</v>
      </c>
      <c r="L1924" s="39">
        <v>16.609588444905302</v>
      </c>
      <c r="M1924" s="39">
        <v>17.781601703122647</v>
      </c>
      <c r="N1924" s="39">
        <v>21.554281471248252</v>
      </c>
      <c r="O1924" s="39">
        <v>23.333209084164729</v>
      </c>
      <c r="P1924" s="39">
        <v>28.622807020332626</v>
      </c>
      <c r="Q1924" s="39">
        <v>31.258217366669225</v>
      </c>
      <c r="R1924" s="39">
        <v>31.11070152372757</v>
      </c>
      <c r="S1924" s="39" t="s">
        <v>25</v>
      </c>
      <c r="T1924" s="39" t="s">
        <v>25</v>
      </c>
      <c r="U1924" s="39" t="s">
        <v>25</v>
      </c>
      <c r="V1924" s="39" t="s">
        <v>25</v>
      </c>
      <c r="W1924" s="39" t="s">
        <v>25</v>
      </c>
      <c r="X1924" s="39" t="s">
        <v>25</v>
      </c>
      <c r="AA1924">
        <f t="shared" ref="AA1924:AA1987" si="690">VLOOKUP(AB1924,$A$4:$B$4281,2,0)</f>
        <v>42065.766562500001</v>
      </c>
      <c r="AB1924" t="str">
        <f t="shared" ref="AB1924:AB1987" si="691">AC1924&amp;AD1924&amp;AE1924</f>
        <v>42065Murilo/Kassio80</v>
      </c>
      <c r="AC1924" s="52">
        <v>42065</v>
      </c>
      <c r="AD1924" s="53" t="s">
        <v>20</v>
      </c>
      <c r="AE1924" s="54">
        <v>80</v>
      </c>
      <c r="AF1924" s="51" t="str">
        <f t="shared" ref="AF1924:AF1987" si="692">IF(VLOOKUP(AB1924,$A$4:$H$4281,8,0)=0,"",VLOOKUP(AB1924,$A$4:$H$4281,8,0))</f>
        <v/>
      </c>
      <c r="AG1924" s="51">
        <f t="shared" ref="AG1924:AG1987" si="693">IFERROR(AVERAGEIFS(I:I,$C:$C,$AC1924,$D:$D,$AD1924,$E:$E,$AE1924,$F:$F,"&lt;&gt;X"),"N/A")</f>
        <v>0</v>
      </c>
      <c r="AH1924" s="51">
        <f t="shared" ref="AH1924:AH1987" si="694">IFERROR(AVERAGEIFS(J:J,$C:$C,$AC1924,$D:$D,$AD1924,$E:$E,$AE1924,$F:$F,"&lt;&gt;X"),"N/A")</f>
        <v>2.2100000000000001E-4</v>
      </c>
      <c r="AI1924" s="51">
        <f t="shared" ref="AI1924:AI1987" si="695">IFERROR(AVERAGEIFS(K:K,$C:$C,$AC1924,$D:$D,$AD1924,$E:$E,$AE1924,$F:$F,"&lt;&gt;X"),"N/A")</f>
        <v>27.998936</v>
      </c>
      <c r="AJ1924" s="51">
        <f t="shared" ref="AJ1924:AJ1987" si="696">IFERROR(AVERAGEIFS(L:L,$C:$C,$AC1924,$D:$D,$AD1924,$E:$E,$AE1924,$F:$F,"&lt;&gt;X"),"N/A")</f>
        <v>41.345923999999997</v>
      </c>
      <c r="AK1924" s="51">
        <f t="shared" ref="AK1924:AK1987" si="697">IFERROR(AVERAGEIFS(M:M,$C:$C,$AC1924,$D:$D,$AD1924,$E:$E,$AE1924,$F:$F,"&lt;&gt;X"),"N/A")</f>
        <v>38.390529999999998</v>
      </c>
      <c r="AL1924" s="51">
        <f t="shared" ref="AL1924:AL1987" si="698">IFERROR(AVERAGEIFS(N:N,$C:$C,$AC1924,$D:$D,$AD1924,$E:$E,$AE1924,$F:$F,"&lt;&gt;X"),"N/A")</f>
        <v>34.235270999999997</v>
      </c>
      <c r="AM1924" s="51">
        <f t="shared" ref="AM1924:AM1987" si="699">IFERROR(AVERAGEIFS(O:O,$C:$C,$AC1924,$D:$D,$AD1924,$E:$E,$AE1924,$F:$F,"&lt;&gt;X"),"N/A")</f>
        <v>35.775677000000002</v>
      </c>
      <c r="AN1924" s="51">
        <f t="shared" ref="AN1924:AN1987" si="700">IFERROR(AVERAGEIFS(P:P,$C:$C,$AC1924,$D:$D,$AD1924,$E:$E,$AE1924,$F:$F,"&lt;&gt;X"),"N/A")</f>
        <v>38.471161000000002</v>
      </c>
      <c r="AO1924" s="51">
        <f t="shared" ref="AO1924:AO1987" si="701">IFERROR(AVERAGEIFS(Q:Q,$C:$C,$AC1924,$D:$D,$AD1924,$E:$E,$AE1924,$F:$F,"&lt;&gt;X"),"N/A")</f>
        <v>35.155479</v>
      </c>
      <c r="AP1924" s="51">
        <f t="shared" ref="AP1924:AP1987" si="702">IFERROR(AVERAGEIFS(R:R,$C:$C,$AC1924,$D:$D,$AD1924,$E:$E,$AE1924,$F:$F,"&lt;&gt;X"),"N/A")</f>
        <v>36.009644000000002</v>
      </c>
      <c r="AQ1924" s="51">
        <f t="shared" ref="AQ1924:AQ1987" si="703">IFERROR(AVERAGEIFS(S:S,$C:$C,$AC1924,$D:$D,$AD1924,$E:$E,$AE1924,$F:$F,"&lt;&gt;X"),"N/A")</f>
        <v>36.244323999999999</v>
      </c>
      <c r="AR1924" s="51">
        <f t="shared" ref="AR1924:AR1987" si="704">IFERROR(AVERAGEIFS(T:T,$C:$C,$AC1924,$D:$D,$AD1924,$E:$E,$AE1924,$F:$F,"&lt;&gt;X"),"N/A")</f>
        <v>34.770592000000001</v>
      </c>
      <c r="AS1924" s="51">
        <f t="shared" ref="AS1924:AS1987" si="705">IFERROR(AVERAGEIFS(U:U,$C:$C,$AC1924,$D:$D,$AD1924,$E:$E,$AE1924,$F:$F,"&lt;&gt;X"),"N/A")</f>
        <v>31.694199000000001</v>
      </c>
      <c r="AT1924" s="51">
        <f t="shared" ref="AT1924:AT1987" si="706">IFERROR(AVERAGEIFS(V:V,$C:$C,$AC1924,$D:$D,$AD1924,$E:$E,$AE1924,$F:$F,"&lt;&gt;X"),"N/A")</f>
        <v>26.372135</v>
      </c>
      <c r="AU1924" s="51">
        <f t="shared" ref="AU1924:AU1987" si="707">IFERROR(AVERAGEIFS(W:W,$C:$C,$AC1924,$D:$D,$AD1924,$E:$E,$AE1924,$F:$F,"&lt;&gt;X"),"N/A")</f>
        <v>32.505577000000002</v>
      </c>
      <c r="AV1924" s="51">
        <f t="shared" ref="AV1924:AV1987" si="708">IFERROR(AVERAGEIFS(X:X,$C:$C,$AC1924,$D:$D,$AD1924,$E:$E,$AE1924,$F:$F,"&lt;&gt;X"),"N/A")</f>
        <v>30.460581000000001</v>
      </c>
      <c r="AY1924">
        <v>42232</v>
      </c>
      <c r="AZ1924">
        <v>42232</v>
      </c>
      <c r="BA1924" t="s">
        <v>29</v>
      </c>
      <c r="BB1924" s="1">
        <f t="shared" si="689"/>
        <v>42232</v>
      </c>
    </row>
    <row r="1925" spans="1:54">
      <c r="A1925" t="str">
        <f t="shared" ref="A1925:A1988" si="709">C1925&amp;D1925&amp;E1925</f>
        <v>41775Leandro67</v>
      </c>
      <c r="B1925" s="50">
        <v>41775.69</v>
      </c>
      <c r="C1925" s="44">
        <f t="shared" si="688"/>
        <v>41775</v>
      </c>
      <c r="D1925" s="45" t="s">
        <v>28</v>
      </c>
      <c r="E1925" s="42">
        <v>67</v>
      </c>
      <c r="G1925" s="49" t="e">
        <f>VLOOKUP(C1925,#REF!,2,0)</f>
        <v>#REF!</v>
      </c>
      <c r="I1925" s="39" t="s">
        <v>25</v>
      </c>
      <c r="J1925" s="39">
        <v>24.602517203561465</v>
      </c>
      <c r="K1925" s="39">
        <v>20.487195067058593</v>
      </c>
      <c r="L1925" s="39">
        <v>14.591159754169176</v>
      </c>
      <c r="M1925" s="39">
        <v>16.662869863315866</v>
      </c>
      <c r="N1925" s="39">
        <v>20.956247566401089</v>
      </c>
      <c r="O1925" s="39">
        <v>22.219053634360627</v>
      </c>
      <c r="P1925" s="39">
        <v>27.794634146367645</v>
      </c>
      <c r="Q1925" s="39">
        <v>30.104480601658707</v>
      </c>
      <c r="R1925" s="39">
        <v>30.462132046782727</v>
      </c>
      <c r="S1925" s="39" t="s">
        <v>25</v>
      </c>
      <c r="T1925" s="39" t="s">
        <v>25</v>
      </c>
      <c r="U1925" s="39" t="s">
        <v>25</v>
      </c>
      <c r="V1925" s="39" t="s">
        <v>25</v>
      </c>
      <c r="W1925" s="39" t="s">
        <v>25</v>
      </c>
      <c r="X1925" s="39" t="s">
        <v>25</v>
      </c>
      <c r="AA1925">
        <f t="shared" si="690"/>
        <v>41856.775358796294</v>
      </c>
      <c r="AB1925" t="str">
        <f t="shared" si="691"/>
        <v>41856Murilo/Kassio81</v>
      </c>
      <c r="AC1925" s="52">
        <v>41856</v>
      </c>
      <c r="AD1925" s="53" t="s">
        <v>20</v>
      </c>
      <c r="AE1925" s="54">
        <v>81</v>
      </c>
      <c r="AF1925" s="51" t="str">
        <f t="shared" si="692"/>
        <v/>
      </c>
      <c r="AG1925" s="51">
        <f t="shared" si="693"/>
        <v>0</v>
      </c>
      <c r="AH1925" s="51">
        <f t="shared" si="694"/>
        <v>0</v>
      </c>
      <c r="AI1925" s="51">
        <f t="shared" si="695"/>
        <v>8.1048899999999993</v>
      </c>
      <c r="AJ1925" s="51">
        <f t="shared" si="696"/>
        <v>34.693863</v>
      </c>
      <c r="AK1925" s="51">
        <f t="shared" si="697"/>
        <v>32.135517</v>
      </c>
      <c r="AL1925" s="51">
        <f t="shared" si="698"/>
        <v>29.67557</v>
      </c>
      <c r="AM1925" s="51">
        <f t="shared" si="699"/>
        <v>24.730868999999998</v>
      </c>
      <c r="AN1925" s="51">
        <f t="shared" si="700"/>
        <v>17.242757999999998</v>
      </c>
      <c r="AO1925" s="51">
        <f t="shared" si="701"/>
        <v>17.242757999999998</v>
      </c>
      <c r="AP1925" s="51">
        <f t="shared" si="702"/>
        <v>24.473331000000002</v>
      </c>
      <c r="AQ1925" s="51">
        <f t="shared" si="703"/>
        <v>26.039528000000001</v>
      </c>
      <c r="AR1925" s="51">
        <f t="shared" si="704"/>
        <v>24.989811</v>
      </c>
      <c r="AS1925" s="51">
        <f t="shared" si="705"/>
        <v>22.709892</v>
      </c>
      <c r="AT1925" s="51">
        <f t="shared" si="706"/>
        <v>25.184933000000001</v>
      </c>
      <c r="AU1925" s="51">
        <f t="shared" si="707"/>
        <v>28.344125999999999</v>
      </c>
      <c r="AV1925" s="51">
        <f t="shared" si="708"/>
        <v>31.840954</v>
      </c>
      <c r="AY1925">
        <v>42233</v>
      </c>
      <c r="AZ1925">
        <v>42233</v>
      </c>
      <c r="BA1925" t="s">
        <v>29</v>
      </c>
      <c r="BB1925" s="1">
        <f t="shared" si="689"/>
        <v>42233</v>
      </c>
    </row>
    <row r="1926" spans="1:54">
      <c r="A1926" t="str">
        <f t="shared" si="709"/>
        <v>41778Leandro67</v>
      </c>
      <c r="B1926" s="50">
        <v>41778.75</v>
      </c>
      <c r="C1926" s="44">
        <f t="shared" si="688"/>
        <v>41778</v>
      </c>
      <c r="D1926" s="45" t="s">
        <v>28</v>
      </c>
      <c r="E1926" s="42">
        <v>67</v>
      </c>
      <c r="F1926" s="43" t="s">
        <v>158</v>
      </c>
      <c r="G1926" s="49" t="e">
        <f>VLOOKUP(C1926,#REF!,2,0)</f>
        <v>#REF!</v>
      </c>
      <c r="H1926" s="43" t="s">
        <v>165</v>
      </c>
      <c r="I1926" s="39" t="s">
        <v>25</v>
      </c>
      <c r="J1926" s="39">
        <v>25.250321664335946</v>
      </c>
      <c r="K1926" s="39">
        <v>27.588837375393055</v>
      </c>
      <c r="L1926" s="39">
        <v>29.890156692518342</v>
      </c>
      <c r="M1926" s="39">
        <v>27.658165572886247</v>
      </c>
      <c r="N1926" s="39">
        <v>28.139154918659603</v>
      </c>
      <c r="O1926" s="39">
        <v>29.112090410243216</v>
      </c>
      <c r="P1926" s="39">
        <v>30.031108717450216</v>
      </c>
      <c r="Q1926" s="39">
        <v>33.404581978244948</v>
      </c>
      <c r="R1926" s="39">
        <v>33.404581978244948</v>
      </c>
      <c r="S1926" s="39" t="s">
        <v>25</v>
      </c>
      <c r="T1926" s="39" t="s">
        <v>25</v>
      </c>
      <c r="U1926" s="39" t="s">
        <v>25</v>
      </c>
      <c r="V1926" s="39" t="s">
        <v>25</v>
      </c>
      <c r="W1926" s="39" t="s">
        <v>25</v>
      </c>
      <c r="X1926" s="39" t="s">
        <v>25</v>
      </c>
      <c r="AA1926">
        <f t="shared" si="690"/>
        <v>41859.717835648145</v>
      </c>
      <c r="AB1926" t="str">
        <f t="shared" si="691"/>
        <v>41859Murilo/Kassio81</v>
      </c>
      <c r="AC1926" s="52">
        <v>41859</v>
      </c>
      <c r="AD1926" s="53" t="s">
        <v>20</v>
      </c>
      <c r="AE1926" s="54">
        <v>81</v>
      </c>
      <c r="AF1926" s="51" t="str">
        <f t="shared" si="692"/>
        <v/>
      </c>
      <c r="AG1926" s="51">
        <f t="shared" si="693"/>
        <v>0</v>
      </c>
      <c r="AH1926" s="51">
        <f t="shared" si="694"/>
        <v>0</v>
      </c>
      <c r="AI1926" s="51">
        <f t="shared" si="695"/>
        <v>3.3266589999999998</v>
      </c>
      <c r="AJ1926" s="51">
        <f t="shared" si="696"/>
        <v>33.027275000000003</v>
      </c>
      <c r="AK1926" s="51">
        <f t="shared" si="697"/>
        <v>33.252102000000001</v>
      </c>
      <c r="AL1926" s="51">
        <f t="shared" si="698"/>
        <v>29.392672999999998</v>
      </c>
      <c r="AM1926" s="51">
        <f t="shared" si="699"/>
        <v>25.054773000000001</v>
      </c>
      <c r="AN1926" s="51">
        <f t="shared" si="700"/>
        <v>16.713868999999999</v>
      </c>
      <c r="AO1926" s="51">
        <f t="shared" si="701"/>
        <v>17.083164</v>
      </c>
      <c r="AP1926" s="51">
        <f t="shared" si="702"/>
        <v>24.795479</v>
      </c>
      <c r="AQ1926" s="51">
        <f t="shared" si="703"/>
        <v>26.639799</v>
      </c>
      <c r="AR1926" s="51">
        <f t="shared" si="704"/>
        <v>24.345112</v>
      </c>
      <c r="AS1926" s="51">
        <f t="shared" si="705"/>
        <v>23.835629999999998</v>
      </c>
      <c r="AT1926" s="51">
        <f t="shared" si="706"/>
        <v>25.315441</v>
      </c>
      <c r="AU1926" s="51">
        <f t="shared" si="707"/>
        <v>28.274913999999999</v>
      </c>
      <c r="AV1926" s="51">
        <f t="shared" si="708"/>
        <v>32.728637999999997</v>
      </c>
      <c r="AY1926">
        <v>42235</v>
      </c>
      <c r="AZ1926">
        <v>42235</v>
      </c>
      <c r="BA1926" t="s">
        <v>29</v>
      </c>
      <c r="BB1926" s="1">
        <f t="shared" si="689"/>
        <v>42235</v>
      </c>
    </row>
    <row r="1927" spans="1:54">
      <c r="A1927" t="str">
        <f t="shared" si="709"/>
        <v>41654Leandro68</v>
      </c>
      <c r="B1927" s="50">
        <v>41654.57</v>
      </c>
      <c r="C1927" s="44">
        <f t="shared" si="688"/>
        <v>41654</v>
      </c>
      <c r="D1927" s="45" t="s">
        <v>28</v>
      </c>
      <c r="E1927" s="42">
        <v>68</v>
      </c>
      <c r="G1927" s="49" t="e">
        <f>VLOOKUP(C1927,#REF!,2,0)</f>
        <v>#REF!</v>
      </c>
      <c r="I1927" s="39">
        <v>1.653237959120131E-2</v>
      </c>
      <c r="J1927" s="39">
        <v>40.18604458417505</v>
      </c>
      <c r="K1927" s="39">
        <v>30.75078953614625</v>
      </c>
      <c r="L1927" s="39">
        <v>25.644463412991701</v>
      </c>
      <c r="M1927" s="39">
        <v>29.606934460499193</v>
      </c>
      <c r="N1927" s="39">
        <v>31.4761760228931</v>
      </c>
      <c r="O1927" s="39">
        <v>41.349386770188218</v>
      </c>
      <c r="P1927" s="39">
        <v>33.931527946568522</v>
      </c>
      <c r="Q1927" s="39">
        <v>34.771441104919724</v>
      </c>
      <c r="R1927" s="39">
        <v>41.851155630318324</v>
      </c>
      <c r="S1927" s="39">
        <v>40.350916102682504</v>
      </c>
      <c r="T1927" s="39">
        <v>34.619139064403328</v>
      </c>
      <c r="U1927" s="39">
        <v>37.909054595079319</v>
      </c>
      <c r="V1927" s="39">
        <v>39.038169431670951</v>
      </c>
      <c r="W1927" s="39">
        <v>41.349386770188218</v>
      </c>
      <c r="X1927" s="39">
        <v>42.442441708962924</v>
      </c>
      <c r="AA1927">
        <f t="shared" si="690"/>
        <v>41862.458541666667</v>
      </c>
      <c r="AB1927" t="str">
        <f t="shared" si="691"/>
        <v>41862Murilo/Kassio81</v>
      </c>
      <c r="AC1927" s="52">
        <v>41862</v>
      </c>
      <c r="AD1927" s="53" t="s">
        <v>20</v>
      </c>
      <c r="AE1927" s="54">
        <v>81</v>
      </c>
      <c r="AF1927" s="51" t="str">
        <f t="shared" si="692"/>
        <v/>
      </c>
      <c r="AG1927" s="51">
        <f t="shared" si="693"/>
        <v>0</v>
      </c>
      <c r="AH1927" s="51">
        <f t="shared" si="694"/>
        <v>0</v>
      </c>
      <c r="AI1927" s="51">
        <f t="shared" si="695"/>
        <v>3.2237309999999999</v>
      </c>
      <c r="AJ1927" s="51">
        <f t="shared" si="696"/>
        <v>30.965553</v>
      </c>
      <c r="AK1927" s="51">
        <f t="shared" si="697"/>
        <v>32.283279</v>
      </c>
      <c r="AL1927" s="51">
        <f t="shared" si="698"/>
        <v>29.041008000000001</v>
      </c>
      <c r="AM1927" s="51">
        <f t="shared" si="699"/>
        <v>25.643274000000002</v>
      </c>
      <c r="AN1927" s="51">
        <f t="shared" si="700"/>
        <v>16.766361</v>
      </c>
      <c r="AO1927" s="51">
        <f t="shared" si="701"/>
        <v>17.672270000000001</v>
      </c>
      <c r="AP1927" s="51">
        <f t="shared" si="702"/>
        <v>25.315441</v>
      </c>
      <c r="AQ1927" s="51">
        <f t="shared" si="703"/>
        <v>26.372135</v>
      </c>
      <c r="AR1927" s="51">
        <f t="shared" si="704"/>
        <v>24.601942000000001</v>
      </c>
      <c r="AS1927" s="51">
        <f t="shared" si="705"/>
        <v>23.520077000000001</v>
      </c>
      <c r="AT1927" s="51">
        <f t="shared" si="706"/>
        <v>25.577513</v>
      </c>
      <c r="AU1927" s="51">
        <f t="shared" si="707"/>
        <v>28.691483999999999</v>
      </c>
      <c r="AV1927" s="51">
        <f t="shared" si="708"/>
        <v>32.654209000000002</v>
      </c>
      <c r="AY1927">
        <v>42241</v>
      </c>
      <c r="AZ1927">
        <v>42241</v>
      </c>
      <c r="BA1927" t="s">
        <v>29</v>
      </c>
      <c r="BB1927" s="1">
        <f t="shared" si="689"/>
        <v>42241</v>
      </c>
    </row>
    <row r="1928" spans="1:54">
      <c r="A1928" t="str">
        <f t="shared" si="709"/>
        <v>41659Leandro68</v>
      </c>
      <c r="B1928" s="50">
        <v>41659.42</v>
      </c>
      <c r="C1928" s="44">
        <f t="shared" si="688"/>
        <v>41659</v>
      </c>
      <c r="D1928" s="45" t="s">
        <v>28</v>
      </c>
      <c r="E1928" s="42">
        <v>68</v>
      </c>
      <c r="G1928" s="49" t="e">
        <f>VLOOKUP(C1928,#REF!,2,0)</f>
        <v>#REF!</v>
      </c>
      <c r="I1928" s="39">
        <v>1.1494148945856847E-2</v>
      </c>
      <c r="J1928" s="39">
        <v>30.822613260455196</v>
      </c>
      <c r="K1928" s="39">
        <v>31.621971117182234</v>
      </c>
      <c r="L1928" s="39">
        <v>26.307862303285166</v>
      </c>
      <c r="M1928" s="39">
        <v>29.890156692518342</v>
      </c>
      <c r="N1928" s="39">
        <v>31.84162040246088</v>
      </c>
      <c r="O1928" s="39">
        <v>41.181796781271338</v>
      </c>
      <c r="P1928" s="39">
        <v>33.328787872985892</v>
      </c>
      <c r="Q1928" s="39">
        <v>34.467283693384729</v>
      </c>
      <c r="R1928" s="39">
        <v>41.851155630318324</v>
      </c>
      <c r="S1928" s="39">
        <v>40.103907664553084</v>
      </c>
      <c r="T1928" s="39">
        <v>34.235670323544745</v>
      </c>
      <c r="U1928" s="39">
        <v>38.070880302387359</v>
      </c>
      <c r="V1928" s="39">
        <v>39.122284404032307</v>
      </c>
      <c r="W1928" s="39">
        <v>41.935801005658512</v>
      </c>
      <c r="X1928" s="39">
        <v>42.7811117177406</v>
      </c>
      <c r="AA1928">
        <f t="shared" si="690"/>
        <v>41866.381932870368</v>
      </c>
      <c r="AB1928" t="str">
        <f t="shared" si="691"/>
        <v>41866Murilo/Kassio81</v>
      </c>
      <c r="AC1928" s="52">
        <v>41866</v>
      </c>
      <c r="AD1928" s="53" t="s">
        <v>20</v>
      </c>
      <c r="AE1928" s="54">
        <v>81</v>
      </c>
      <c r="AF1928" s="51" t="str">
        <f t="shared" si="692"/>
        <v/>
      </c>
      <c r="AG1928" s="51">
        <f t="shared" si="693"/>
        <v>0</v>
      </c>
      <c r="AH1928" s="51">
        <f t="shared" si="694"/>
        <v>0</v>
      </c>
      <c r="AI1928" s="51">
        <f t="shared" si="695"/>
        <v>17.510534</v>
      </c>
      <c r="AJ1928" s="51">
        <f t="shared" si="696"/>
        <v>33.477725999999997</v>
      </c>
      <c r="AK1928" s="51">
        <f t="shared" si="697"/>
        <v>29.959826</v>
      </c>
      <c r="AL1928" s="51">
        <f t="shared" si="698"/>
        <v>29.251740000000002</v>
      </c>
      <c r="AM1928" s="51">
        <f t="shared" si="699"/>
        <v>24.730868999999998</v>
      </c>
      <c r="AN1928" s="51">
        <f t="shared" si="700"/>
        <v>16.504814</v>
      </c>
      <c r="AO1928" s="51">
        <f t="shared" si="701"/>
        <v>17.242757999999998</v>
      </c>
      <c r="AP1928" s="51">
        <f t="shared" si="702"/>
        <v>24.989811</v>
      </c>
      <c r="AQ1928" s="51">
        <f t="shared" si="703"/>
        <v>26.039528000000001</v>
      </c>
      <c r="AR1928" s="51">
        <f t="shared" si="704"/>
        <v>24.473331000000002</v>
      </c>
      <c r="AS1928" s="51">
        <f t="shared" si="705"/>
        <v>23.583013999999999</v>
      </c>
      <c r="AT1928" s="51">
        <f t="shared" si="706"/>
        <v>25.380849999999999</v>
      </c>
      <c r="AU1928" s="51">
        <f t="shared" si="707"/>
        <v>28.274913999999999</v>
      </c>
      <c r="AV1928" s="51">
        <f t="shared" si="708"/>
        <v>32.579844999999999</v>
      </c>
      <c r="AY1928">
        <v>42242</v>
      </c>
      <c r="AZ1928">
        <v>42242</v>
      </c>
      <c r="BA1928" t="s">
        <v>29</v>
      </c>
      <c r="BB1928" s="1">
        <f t="shared" si="689"/>
        <v>42242</v>
      </c>
    </row>
    <row r="1929" spans="1:54">
      <c r="A1929" t="str">
        <f t="shared" si="709"/>
        <v>41667Leandro68</v>
      </c>
      <c r="B1929" s="50">
        <v>41667.32</v>
      </c>
      <c r="C1929" s="44">
        <f t="shared" si="688"/>
        <v>41667</v>
      </c>
      <c r="D1929" s="45" t="s">
        <v>28</v>
      </c>
      <c r="E1929" s="42">
        <v>68</v>
      </c>
      <c r="G1929" s="49" t="e">
        <f>VLOOKUP(C1929,#REF!,2,0)</f>
        <v>#REF!</v>
      </c>
      <c r="I1929" s="39">
        <v>4.9884322278643161E-3</v>
      </c>
      <c r="J1929" s="39">
        <v>22.833715895611057</v>
      </c>
      <c r="K1929" s="39">
        <v>22.772730307267469</v>
      </c>
      <c r="L1929" s="39">
        <v>19.447548817918385</v>
      </c>
      <c r="M1929" s="39">
        <v>23.083769142162957</v>
      </c>
      <c r="N1929" s="39">
        <v>26.909183568089023</v>
      </c>
      <c r="O1929" s="39">
        <v>36.718063720960735</v>
      </c>
      <c r="P1929" s="39">
        <v>29.53427022837133</v>
      </c>
      <c r="Q1929" s="39">
        <v>31.038429479387379</v>
      </c>
      <c r="R1929" s="39">
        <v>38.392641408422328</v>
      </c>
      <c r="S1929" s="39">
        <v>37.035341884762246</v>
      </c>
      <c r="T1929" s="39">
        <v>31.695148470910805</v>
      </c>
      <c r="U1929" s="39">
        <v>35.856494196413479</v>
      </c>
      <c r="V1929" s="39">
        <v>37.113346205157384</v>
      </c>
      <c r="W1929" s="39">
        <v>40.18604458417505</v>
      </c>
      <c r="X1929" s="39">
        <v>41.181796781271338</v>
      </c>
      <c r="AA1929">
        <f t="shared" si="690"/>
        <v>41869.49527777778</v>
      </c>
      <c r="AB1929" t="str">
        <f t="shared" si="691"/>
        <v>41869Murilo/Kassio81</v>
      </c>
      <c r="AC1929" s="52">
        <v>41869</v>
      </c>
      <c r="AD1929" s="53" t="s">
        <v>20</v>
      </c>
      <c r="AE1929" s="54">
        <v>81</v>
      </c>
      <c r="AF1929" s="51" t="str">
        <f t="shared" si="692"/>
        <v/>
      </c>
      <c r="AG1929" s="51">
        <f t="shared" si="693"/>
        <v>0</v>
      </c>
      <c r="AH1929" s="51">
        <f t="shared" si="694"/>
        <v>0</v>
      </c>
      <c r="AI1929" s="51">
        <f t="shared" si="695"/>
        <v>7.0603170000000004</v>
      </c>
      <c r="AJ1929" s="51">
        <f t="shared" si="696"/>
        <v>33.252102000000001</v>
      </c>
      <c r="AK1929" s="51">
        <f t="shared" si="697"/>
        <v>31.547816999999998</v>
      </c>
      <c r="AL1929" s="51">
        <f t="shared" si="698"/>
        <v>28.621839999999999</v>
      </c>
      <c r="AM1929" s="51">
        <f t="shared" si="699"/>
        <v>25.184933000000001</v>
      </c>
      <c r="AN1929" s="51">
        <f t="shared" si="700"/>
        <v>16.871597000000001</v>
      </c>
      <c r="AO1929" s="51">
        <f t="shared" si="701"/>
        <v>18.327207999999999</v>
      </c>
      <c r="AP1929" s="51">
        <f t="shared" si="702"/>
        <v>25.709078000000002</v>
      </c>
      <c r="AQ1929" s="51">
        <f t="shared" si="703"/>
        <v>26.372135</v>
      </c>
      <c r="AR1929" s="51">
        <f t="shared" si="704"/>
        <v>24.601942000000001</v>
      </c>
      <c r="AS1929" s="51">
        <f t="shared" si="705"/>
        <v>23.899007999999998</v>
      </c>
      <c r="AT1929" s="51">
        <f t="shared" si="706"/>
        <v>25.446300999999998</v>
      </c>
      <c r="AU1929" s="51">
        <f t="shared" si="707"/>
        <v>28.970938</v>
      </c>
      <c r="AV1929" s="51">
        <f t="shared" si="708"/>
        <v>32.803176999999998</v>
      </c>
      <c r="AY1929">
        <v>42245</v>
      </c>
      <c r="AZ1929">
        <v>42245</v>
      </c>
      <c r="BA1929" t="s">
        <v>29</v>
      </c>
      <c r="BB1929" s="1">
        <f t="shared" si="689"/>
        <v>42245</v>
      </c>
    </row>
    <row r="1930" spans="1:54">
      <c r="A1930" t="str">
        <f t="shared" si="709"/>
        <v>41678Leandro68</v>
      </c>
      <c r="B1930" s="50">
        <v>41678.74</v>
      </c>
      <c r="C1930" s="44">
        <f t="shared" si="688"/>
        <v>41678</v>
      </c>
      <c r="D1930" s="45" t="s">
        <v>28</v>
      </c>
      <c r="E1930" s="42">
        <v>68</v>
      </c>
      <c r="G1930" s="49" t="e">
        <f>VLOOKUP(C1930,#REF!,2,0)</f>
        <v>#REF!</v>
      </c>
      <c r="I1930" s="39">
        <v>2.4180468270179186E-3</v>
      </c>
      <c r="J1930" s="39">
        <v>24.795696076969286</v>
      </c>
      <c r="K1930" s="39">
        <v>19.619011050147236</v>
      </c>
      <c r="L1930" s="39">
        <v>16.978901048596242</v>
      </c>
      <c r="M1930" s="39">
        <v>19.676388935109092</v>
      </c>
      <c r="N1930" s="39">
        <v>21.915785078891329</v>
      </c>
      <c r="O1930" s="39">
        <v>31.621971117182234</v>
      </c>
      <c r="P1930" s="39">
        <v>24.155654460829485</v>
      </c>
      <c r="Q1930" s="39">
        <v>25.512661126435809</v>
      </c>
      <c r="R1930" s="39">
        <v>33.781697356001921</v>
      </c>
      <c r="S1930" s="39">
        <v>32.80507389203661</v>
      </c>
      <c r="T1930" s="39">
        <v>27.794634146367645</v>
      </c>
      <c r="U1930" s="39">
        <v>31.695148470910805</v>
      </c>
      <c r="V1930" s="39">
        <v>32.955066753006612</v>
      </c>
      <c r="W1930" s="39">
        <v>36.954255180090499</v>
      </c>
      <c r="X1930" s="39">
        <v>38.229901893123383</v>
      </c>
      <c r="AA1930">
        <f t="shared" si="690"/>
        <v>41870.713287037041</v>
      </c>
      <c r="AB1930" t="str">
        <f t="shared" si="691"/>
        <v>41870Murilo/Kassio81</v>
      </c>
      <c r="AC1930" s="52">
        <v>41870</v>
      </c>
      <c r="AD1930" s="53" t="s">
        <v>20</v>
      </c>
      <c r="AE1930" s="54">
        <v>81</v>
      </c>
      <c r="AF1930" s="51" t="str">
        <f t="shared" si="692"/>
        <v/>
      </c>
      <c r="AG1930" s="51">
        <f t="shared" si="693"/>
        <v>0</v>
      </c>
      <c r="AH1930" s="51">
        <f t="shared" si="694"/>
        <v>0</v>
      </c>
      <c r="AI1930" s="51">
        <f t="shared" si="695"/>
        <v>13.586651</v>
      </c>
      <c r="AJ1930" s="51">
        <f t="shared" si="696"/>
        <v>33.779738999999999</v>
      </c>
      <c r="AK1930" s="51">
        <f t="shared" si="697"/>
        <v>30.102467999999998</v>
      </c>
      <c r="AL1930" s="51">
        <f t="shared" si="698"/>
        <v>29.746500000000001</v>
      </c>
      <c r="AM1930" s="51">
        <f t="shared" si="699"/>
        <v>24.924942000000001</v>
      </c>
      <c r="AN1930" s="51">
        <f t="shared" si="700"/>
        <v>16.713868999999999</v>
      </c>
      <c r="AO1930" s="51">
        <f t="shared" si="701"/>
        <v>17.189468000000002</v>
      </c>
      <c r="AP1930" s="51">
        <f t="shared" si="702"/>
        <v>25.184933000000001</v>
      </c>
      <c r="AQ1930" s="51">
        <f t="shared" si="703"/>
        <v>26.105858000000001</v>
      </c>
      <c r="AR1930" s="51">
        <f t="shared" si="704"/>
        <v>24.345112</v>
      </c>
      <c r="AS1930" s="51">
        <f t="shared" si="705"/>
        <v>23.520077000000001</v>
      </c>
      <c r="AT1930" s="51">
        <f t="shared" si="706"/>
        <v>25.380849999999999</v>
      </c>
      <c r="AU1930" s="51">
        <f t="shared" si="707"/>
        <v>28.274913999999999</v>
      </c>
      <c r="AV1930" s="51">
        <f t="shared" si="708"/>
        <v>32.135517</v>
      </c>
      <c r="AY1930">
        <v>42247</v>
      </c>
      <c r="AZ1930">
        <v>42247</v>
      </c>
      <c r="BA1930" t="s">
        <v>29</v>
      </c>
      <c r="BB1930" s="1">
        <f t="shared" si="689"/>
        <v>42247</v>
      </c>
    </row>
    <row r="1931" spans="1:54">
      <c r="A1931" t="str">
        <f t="shared" si="709"/>
        <v>41679Leandro68</v>
      </c>
      <c r="B1931" s="50">
        <v>41679.730000000003</v>
      </c>
      <c r="C1931" s="44">
        <f t="shared" si="688"/>
        <v>41679</v>
      </c>
      <c r="D1931" s="45" t="s">
        <v>28</v>
      </c>
      <c r="E1931" s="42">
        <v>68</v>
      </c>
      <c r="G1931" s="49" t="e">
        <f>VLOOKUP(C1931,#REF!,2,0)</f>
        <v>#REF!</v>
      </c>
      <c r="I1931" s="39">
        <v>1.2744325338415762E-3</v>
      </c>
      <c r="J1931" s="39">
        <v>21.613152327334177</v>
      </c>
      <c r="K1931" s="39">
        <v>19.504591101871714</v>
      </c>
      <c r="L1931" s="39">
        <v>16.245685808157774</v>
      </c>
      <c r="M1931" s="39">
        <v>19.333799078795504</v>
      </c>
      <c r="N1931" s="39">
        <v>21.674364777234384</v>
      </c>
      <c r="O1931" s="39">
        <v>31.11070152372757</v>
      </c>
      <c r="P1931" s="39">
        <v>23.709506160801649</v>
      </c>
      <c r="Q1931" s="39">
        <v>25.512661126435809</v>
      </c>
      <c r="R1931" s="39">
        <v>33.404581978244948</v>
      </c>
      <c r="S1931" s="39">
        <v>32.432258913868395</v>
      </c>
      <c r="T1931" s="39">
        <v>27.519524655766851</v>
      </c>
      <c r="U1931" s="39">
        <v>31.695148470910805</v>
      </c>
      <c r="V1931" s="39">
        <v>32.880069909578808</v>
      </c>
      <c r="W1931" s="39">
        <v>36.795620764905223</v>
      </c>
      <c r="X1931" s="39">
        <v>37.829935647348108</v>
      </c>
      <c r="AA1931">
        <f t="shared" si="690"/>
        <v>41873.460555555554</v>
      </c>
      <c r="AB1931" t="str">
        <f t="shared" si="691"/>
        <v>41873Murilo/Kassio81</v>
      </c>
      <c r="AC1931" s="52">
        <v>41873</v>
      </c>
      <c r="AD1931" s="53" t="s">
        <v>20</v>
      </c>
      <c r="AE1931" s="54">
        <v>81</v>
      </c>
      <c r="AF1931" s="51" t="str">
        <f t="shared" si="692"/>
        <v/>
      </c>
      <c r="AG1931" s="51">
        <f t="shared" si="693"/>
        <v>0</v>
      </c>
      <c r="AH1931" s="51">
        <f t="shared" si="694"/>
        <v>0</v>
      </c>
      <c r="AI1931" s="51">
        <f t="shared" si="695"/>
        <v>18.603891000000001</v>
      </c>
      <c r="AJ1931" s="51">
        <f t="shared" si="696"/>
        <v>34.693863</v>
      </c>
      <c r="AK1931" s="51">
        <f t="shared" si="697"/>
        <v>30.388791999999999</v>
      </c>
      <c r="AL1931" s="51">
        <f t="shared" si="698"/>
        <v>28.831005000000001</v>
      </c>
      <c r="AM1931" s="51">
        <f t="shared" si="699"/>
        <v>24.537593999999999</v>
      </c>
      <c r="AN1931" s="51">
        <f t="shared" si="700"/>
        <v>16.609161</v>
      </c>
      <c r="AO1931" s="51">
        <f t="shared" si="701"/>
        <v>17.083164</v>
      </c>
      <c r="AP1931" s="51">
        <f t="shared" si="702"/>
        <v>25.119790999999999</v>
      </c>
      <c r="AQ1931" s="51">
        <f t="shared" si="703"/>
        <v>26.105858000000001</v>
      </c>
      <c r="AR1931" s="51">
        <f t="shared" si="704"/>
        <v>24.281115</v>
      </c>
      <c r="AS1931" s="51">
        <f t="shared" si="705"/>
        <v>23.394455000000001</v>
      </c>
      <c r="AT1931" s="51">
        <f t="shared" si="706"/>
        <v>25.315441</v>
      </c>
      <c r="AU1931" s="51">
        <f t="shared" si="707"/>
        <v>28.274913999999999</v>
      </c>
      <c r="AV1931" s="51">
        <f t="shared" si="708"/>
        <v>32.357277000000003</v>
      </c>
      <c r="AY1931">
        <v>42249</v>
      </c>
      <c r="AZ1931">
        <v>42249</v>
      </c>
      <c r="BA1931" t="s">
        <v>29</v>
      </c>
      <c r="BB1931" s="1">
        <f t="shared" si="689"/>
        <v>42249</v>
      </c>
    </row>
    <row r="1932" spans="1:54">
      <c r="A1932" t="str">
        <f t="shared" si="709"/>
        <v>41681Leandro68</v>
      </c>
      <c r="B1932" s="50">
        <v>41681.410000000003</v>
      </c>
      <c r="C1932" s="44">
        <f t="shared" si="688"/>
        <v>41681</v>
      </c>
      <c r="D1932" s="45" t="s">
        <v>28</v>
      </c>
      <c r="E1932" s="42">
        <v>68</v>
      </c>
      <c r="G1932" s="49" t="e">
        <f>VLOOKUP(C1932,#REF!,2,0)</f>
        <v>#REF!</v>
      </c>
      <c r="I1932" s="39">
        <v>1.2744325338415762E-3</v>
      </c>
      <c r="J1932" s="39">
        <v>21.613152327334177</v>
      </c>
      <c r="K1932" s="39">
        <v>18.771640221389223</v>
      </c>
      <c r="L1932" s="39">
        <v>16.143004089896468</v>
      </c>
      <c r="M1932" s="39">
        <v>19.16400988737157</v>
      </c>
      <c r="N1932" s="39">
        <v>21.373970189116459</v>
      </c>
      <c r="O1932" s="39">
        <v>30.894440146650005</v>
      </c>
      <c r="P1932" s="39">
        <v>23.457378961404295</v>
      </c>
      <c r="Q1932" s="39">
        <v>25.250321664335946</v>
      </c>
      <c r="R1932" s="39">
        <v>33.030177882040043</v>
      </c>
      <c r="S1932" s="39">
        <v>32.358059956614142</v>
      </c>
      <c r="T1932" s="39">
        <v>27.248845407295399</v>
      </c>
      <c r="U1932" s="39">
        <v>31.258217366669225</v>
      </c>
      <c r="V1932" s="39">
        <v>32.358059956614142</v>
      </c>
      <c r="W1932" s="39">
        <v>36.325606044132755</v>
      </c>
      <c r="X1932" s="39">
        <v>37.429681257237121</v>
      </c>
      <c r="AA1932">
        <f t="shared" si="690"/>
        <v>41880.769594907404</v>
      </c>
      <c r="AB1932" t="str">
        <f t="shared" si="691"/>
        <v>41880Murilo/Kassio81</v>
      </c>
      <c r="AC1932" s="52">
        <v>41880</v>
      </c>
      <c r="AD1932" s="53" t="s">
        <v>20</v>
      </c>
      <c r="AE1932" s="54">
        <v>81</v>
      </c>
      <c r="AF1932" s="51" t="str">
        <f t="shared" si="692"/>
        <v/>
      </c>
      <c r="AG1932" s="51">
        <f t="shared" si="693"/>
        <v>0</v>
      </c>
      <c r="AH1932" s="51">
        <f t="shared" si="694"/>
        <v>0</v>
      </c>
      <c r="AI1932" s="51">
        <f t="shared" si="695"/>
        <v>3.5383490000000002</v>
      </c>
      <c r="AJ1932" s="51">
        <f t="shared" si="696"/>
        <v>30.031096000000002</v>
      </c>
      <c r="AK1932" s="51">
        <f t="shared" si="697"/>
        <v>31.183260000000001</v>
      </c>
      <c r="AL1932" s="51">
        <f t="shared" si="698"/>
        <v>27.315038999999999</v>
      </c>
      <c r="AM1932" s="51">
        <f t="shared" si="699"/>
        <v>25.054773000000001</v>
      </c>
      <c r="AN1932" s="51">
        <f t="shared" si="700"/>
        <v>17.943619000000002</v>
      </c>
      <c r="AO1932" s="51">
        <f t="shared" si="701"/>
        <v>16.245488999999999</v>
      </c>
      <c r="AP1932" s="51">
        <f t="shared" si="702"/>
        <v>24.473331000000002</v>
      </c>
      <c r="AQ1932" s="51">
        <f t="shared" si="703"/>
        <v>25.907093</v>
      </c>
      <c r="AR1932" s="51">
        <f t="shared" si="704"/>
        <v>24.924942000000001</v>
      </c>
      <c r="AS1932" s="51">
        <f t="shared" si="705"/>
        <v>21.733191999999999</v>
      </c>
      <c r="AT1932" s="51">
        <f t="shared" si="706"/>
        <v>25.577513</v>
      </c>
      <c r="AU1932" s="51">
        <f t="shared" si="707"/>
        <v>27.998936</v>
      </c>
      <c r="AV1932" s="51">
        <f t="shared" si="708"/>
        <v>31.474726</v>
      </c>
      <c r="AY1932">
        <v>42252</v>
      </c>
      <c r="AZ1932">
        <v>42252</v>
      </c>
      <c r="BA1932" t="s">
        <v>29</v>
      </c>
      <c r="BB1932" s="1">
        <f t="shared" si="689"/>
        <v>42252</v>
      </c>
    </row>
    <row r="1933" spans="1:54">
      <c r="A1933" t="str">
        <f t="shared" si="709"/>
        <v>41687Leandro68</v>
      </c>
      <c r="B1933" s="50">
        <v>41687.56</v>
      </c>
      <c r="C1933" s="44">
        <f t="shared" si="688"/>
        <v>41687</v>
      </c>
      <c r="D1933" s="45" t="s">
        <v>28</v>
      </c>
      <c r="E1933" s="42">
        <v>68</v>
      </c>
      <c r="G1933" s="49" t="e">
        <f>VLOOKUP(C1933,#REF!,2,0)</f>
        <v>#REF!</v>
      </c>
      <c r="I1933" s="39">
        <v>2.3737215652611651E-2</v>
      </c>
      <c r="J1933" s="39">
        <v>33.328787872985892</v>
      </c>
      <c r="K1933" s="39">
        <v>25.512661126435809</v>
      </c>
      <c r="L1933" s="39">
        <v>16.873140285640005</v>
      </c>
      <c r="M1933" s="39">
        <v>19.051293918526724</v>
      </c>
      <c r="N1933" s="39">
        <v>21.493296083704617</v>
      </c>
      <c r="O1933" s="39">
        <v>31.258217366669225</v>
      </c>
      <c r="P1933" s="39">
        <v>24.155654460829485</v>
      </c>
      <c r="Q1933" s="39">
        <v>25.644463412991701</v>
      </c>
      <c r="R1933" s="39">
        <v>33.62931269179915</v>
      </c>
      <c r="S1933" s="39">
        <v>32.730305529349842</v>
      </c>
      <c r="T1933" s="39">
        <v>27.725077330140639</v>
      </c>
      <c r="U1933" s="39">
        <v>32.062287433310082</v>
      </c>
      <c r="V1933" s="39">
        <v>33.030177882040043</v>
      </c>
      <c r="W1933" s="39">
        <v>37.035341884762246</v>
      </c>
      <c r="X1933" s="39">
        <v>38.229901893123383</v>
      </c>
      <c r="AA1933">
        <f t="shared" si="690"/>
        <v>41883.546018518522</v>
      </c>
      <c r="AB1933" t="str">
        <f t="shared" si="691"/>
        <v>41883Murilo/Kassio81</v>
      </c>
      <c r="AC1933" s="52">
        <v>41883</v>
      </c>
      <c r="AD1933" s="53" t="s">
        <v>20</v>
      </c>
      <c r="AE1933" s="54">
        <v>81</v>
      </c>
      <c r="AF1933" s="51" t="str">
        <f t="shared" si="692"/>
        <v/>
      </c>
      <c r="AG1933" s="51">
        <f t="shared" si="693"/>
        <v>0</v>
      </c>
      <c r="AH1933" s="51">
        <f t="shared" si="694"/>
        <v>0</v>
      </c>
      <c r="AI1933" s="51">
        <f t="shared" si="695"/>
        <v>23.772342999999999</v>
      </c>
      <c r="AJ1933" s="51">
        <f t="shared" si="696"/>
        <v>39.854869999999998</v>
      </c>
      <c r="AK1933" s="51">
        <f t="shared" si="697"/>
        <v>33.553108000000002</v>
      </c>
      <c r="AL1933" s="51">
        <f t="shared" si="698"/>
        <v>28.970938</v>
      </c>
      <c r="AM1933" s="51">
        <f t="shared" si="699"/>
        <v>24.730868999999998</v>
      </c>
      <c r="AN1933" s="51">
        <f t="shared" si="700"/>
        <v>16.818943000000001</v>
      </c>
      <c r="AO1933" s="51">
        <f t="shared" si="701"/>
        <v>17.189468000000002</v>
      </c>
      <c r="AP1933" s="51">
        <f t="shared" si="702"/>
        <v>25.119790999999999</v>
      </c>
      <c r="AQ1933" s="51">
        <f t="shared" si="703"/>
        <v>25.840996000000001</v>
      </c>
      <c r="AR1933" s="51">
        <f t="shared" si="704"/>
        <v>24.409174</v>
      </c>
      <c r="AS1933" s="51">
        <f t="shared" si="705"/>
        <v>23.646038000000001</v>
      </c>
      <c r="AT1933" s="51">
        <f t="shared" si="706"/>
        <v>24.924942000000001</v>
      </c>
      <c r="AU1933" s="51">
        <f t="shared" si="707"/>
        <v>27.998936</v>
      </c>
      <c r="AV1933" s="51">
        <f t="shared" si="708"/>
        <v>32.135517</v>
      </c>
      <c r="AY1933">
        <v>42257</v>
      </c>
      <c r="AZ1933">
        <v>42257</v>
      </c>
      <c r="BA1933" t="s">
        <v>29</v>
      </c>
      <c r="BB1933" s="1">
        <f t="shared" si="689"/>
        <v>42257</v>
      </c>
    </row>
    <row r="1934" spans="1:54">
      <c r="A1934" t="str">
        <f t="shared" si="709"/>
        <v>41692Leandro68</v>
      </c>
      <c r="B1934" s="50">
        <v>41692.449999999997</v>
      </c>
      <c r="C1934" s="44">
        <f t="shared" si="688"/>
        <v>41692</v>
      </c>
      <c r="D1934" s="45" t="s">
        <v>28</v>
      </c>
      <c r="E1934" s="42">
        <v>68</v>
      </c>
      <c r="G1934" s="49" t="e">
        <f>VLOOKUP(C1934,#REF!,2,0)</f>
        <v>#REF!</v>
      </c>
      <c r="I1934" s="39">
        <v>8.0099919128891906E-3</v>
      </c>
      <c r="J1934" s="39">
        <v>28.902522043260518</v>
      </c>
      <c r="K1934" s="39">
        <v>23.271244224023039</v>
      </c>
      <c r="L1934" s="39">
        <v>16.454358687170267</v>
      </c>
      <c r="M1934" s="39">
        <v>19.220495042626052</v>
      </c>
      <c r="N1934" s="39">
        <v>20.603273890406879</v>
      </c>
      <c r="O1934" s="39">
        <v>30.533396404425385</v>
      </c>
      <c r="P1934" s="39">
        <v>23.457378961404295</v>
      </c>
      <c r="Q1934" s="39">
        <v>25.446882333642481</v>
      </c>
      <c r="R1934" s="39">
        <v>33.480376313521646</v>
      </c>
      <c r="S1934" s="39">
        <v>32.283974582601871</v>
      </c>
      <c r="T1934" s="39">
        <v>27.658165572886247</v>
      </c>
      <c r="U1934" s="39">
        <v>31.403447314375562</v>
      </c>
      <c r="V1934" s="39">
        <v>32.136032412503269</v>
      </c>
      <c r="W1934" s="39">
        <v>36.245561998426808</v>
      </c>
      <c r="X1934" s="39">
        <v>37.590136862485892</v>
      </c>
      <c r="AA1934">
        <f t="shared" si="690"/>
        <v>41885.474490740744</v>
      </c>
      <c r="AB1934" t="str">
        <f t="shared" si="691"/>
        <v>41885Murilo/Kassio81</v>
      </c>
      <c r="AC1934" s="52">
        <v>41885</v>
      </c>
      <c r="AD1934" s="53" t="s">
        <v>20</v>
      </c>
      <c r="AE1934" s="54">
        <v>81</v>
      </c>
      <c r="AF1934" s="51" t="str">
        <f t="shared" si="692"/>
        <v/>
      </c>
      <c r="AG1934" s="51">
        <f t="shared" si="693"/>
        <v>0</v>
      </c>
      <c r="AH1934" s="51">
        <f t="shared" si="694"/>
        <v>0</v>
      </c>
      <c r="AI1934" s="51">
        <f t="shared" si="695"/>
        <v>19.276951</v>
      </c>
      <c r="AJ1934" s="51">
        <f t="shared" si="696"/>
        <v>42.523941000000001</v>
      </c>
      <c r="AK1934" s="51">
        <f t="shared" si="697"/>
        <v>38.149062999999998</v>
      </c>
      <c r="AL1934" s="51">
        <f t="shared" si="698"/>
        <v>40.762917000000002</v>
      </c>
      <c r="AM1934" s="51">
        <f t="shared" si="699"/>
        <v>37.270088000000001</v>
      </c>
      <c r="AN1934" s="51">
        <f t="shared" si="700"/>
        <v>27.724340000000002</v>
      </c>
      <c r="AO1934" s="51">
        <f t="shared" si="701"/>
        <v>25.054773000000001</v>
      </c>
      <c r="AP1934" s="51">
        <f t="shared" si="702"/>
        <v>26.841442000000001</v>
      </c>
      <c r="AQ1934" s="51">
        <f t="shared" si="703"/>
        <v>26.438934</v>
      </c>
      <c r="AR1934" s="51">
        <f t="shared" si="704"/>
        <v>24.666338</v>
      </c>
      <c r="AS1934" s="51">
        <f t="shared" si="705"/>
        <v>23.899007999999998</v>
      </c>
      <c r="AT1934" s="51">
        <f t="shared" si="706"/>
        <v>25.577513</v>
      </c>
      <c r="AU1934" s="51">
        <f t="shared" si="707"/>
        <v>28.831005000000001</v>
      </c>
      <c r="AV1934" s="51">
        <f t="shared" si="708"/>
        <v>33.027275000000003</v>
      </c>
      <c r="AY1934">
        <v>42261</v>
      </c>
      <c r="AZ1934">
        <v>42261</v>
      </c>
      <c r="BA1934" t="s">
        <v>29</v>
      </c>
      <c r="BB1934" s="1">
        <f t="shared" si="689"/>
        <v>42261</v>
      </c>
    </row>
    <row r="1935" spans="1:54">
      <c r="A1935" t="str">
        <f t="shared" si="709"/>
        <v>41697Leandro68</v>
      </c>
      <c r="B1935" s="50">
        <v>41697.629999999997</v>
      </c>
      <c r="C1935" s="44">
        <f t="shared" si="688"/>
        <v>41697</v>
      </c>
      <c r="D1935" s="45" t="s">
        <v>28</v>
      </c>
      <c r="E1935" s="42">
        <v>68</v>
      </c>
      <c r="G1935" s="49" t="e">
        <f>VLOOKUP(C1935,#REF!,2,0)</f>
        <v>#REF!</v>
      </c>
      <c r="I1935" s="39">
        <v>2.0415419888059534E-3</v>
      </c>
      <c r="J1935" s="39">
        <v>22.833715895611057</v>
      </c>
      <c r="K1935" s="39">
        <v>22.404094130700372</v>
      </c>
      <c r="L1935" s="39">
        <v>16.609588444905302</v>
      </c>
      <c r="M1935" s="39">
        <v>19.051293918526724</v>
      </c>
      <c r="N1935" s="39">
        <v>21.016210334362221</v>
      </c>
      <c r="O1935" s="39">
        <v>30.75078953614625</v>
      </c>
      <c r="P1935" s="39">
        <v>23.709506160801649</v>
      </c>
      <c r="Q1935" s="39">
        <v>25.185091075813251</v>
      </c>
      <c r="R1935" s="39">
        <v>33.253223241495107</v>
      </c>
      <c r="S1935" s="39">
        <v>32.358059956614142</v>
      </c>
      <c r="T1935" s="39">
        <v>28.139154918659603</v>
      </c>
      <c r="U1935" s="39">
        <v>31.768327996209337</v>
      </c>
      <c r="V1935" s="39">
        <v>32.283974582601871</v>
      </c>
      <c r="W1935" s="39">
        <v>36.168782334924884</v>
      </c>
      <c r="X1935" s="39">
        <v>37.590136862485892</v>
      </c>
      <c r="AA1935">
        <f t="shared" si="690"/>
        <v>41891.714988425927</v>
      </c>
      <c r="AB1935" t="str">
        <f t="shared" si="691"/>
        <v>41891Murilo/Kassio81</v>
      </c>
      <c r="AC1935" s="52">
        <v>41891</v>
      </c>
      <c r="AD1935" s="53" t="s">
        <v>20</v>
      </c>
      <c r="AE1935" s="54">
        <v>81</v>
      </c>
      <c r="AF1935" s="51" t="str">
        <f t="shared" si="692"/>
        <v/>
      </c>
      <c r="AG1935" s="51">
        <f t="shared" si="693"/>
        <v>0</v>
      </c>
      <c r="AH1935" s="51">
        <f t="shared" si="694"/>
        <v>0</v>
      </c>
      <c r="AI1935" s="51">
        <f t="shared" si="695"/>
        <v>4.9494790000000002</v>
      </c>
      <c r="AJ1935" s="51">
        <f t="shared" si="696"/>
        <v>37.748286999999998</v>
      </c>
      <c r="AK1935" s="51">
        <f t="shared" si="697"/>
        <v>36.087780000000002</v>
      </c>
      <c r="AL1935" s="51">
        <f t="shared" si="698"/>
        <v>34.311497000000003</v>
      </c>
      <c r="AM1935" s="51">
        <f t="shared" si="699"/>
        <v>32.877800000000001</v>
      </c>
      <c r="AN1935" s="51">
        <f t="shared" si="700"/>
        <v>25.054773000000001</v>
      </c>
      <c r="AO1935" s="51">
        <f t="shared" si="701"/>
        <v>21.733191999999999</v>
      </c>
      <c r="AP1935" s="51">
        <f t="shared" si="702"/>
        <v>30.604437000000001</v>
      </c>
      <c r="AQ1935" s="51">
        <f t="shared" si="703"/>
        <v>29.463267999999999</v>
      </c>
      <c r="AR1935" s="51">
        <f t="shared" si="704"/>
        <v>25.643274000000002</v>
      </c>
      <c r="AS1935" s="51">
        <f t="shared" si="705"/>
        <v>23.835629999999998</v>
      </c>
      <c r="AT1935" s="51">
        <f t="shared" si="706"/>
        <v>25.840996000000001</v>
      </c>
      <c r="AU1935" s="51">
        <f t="shared" si="707"/>
        <v>28.552289999999999</v>
      </c>
      <c r="AV1935" s="51">
        <f t="shared" si="708"/>
        <v>32.505577000000002</v>
      </c>
      <c r="AY1935">
        <v>42262</v>
      </c>
      <c r="AZ1935">
        <v>42262</v>
      </c>
      <c r="BA1935" t="s">
        <v>29</v>
      </c>
      <c r="BB1935" s="1">
        <f t="shared" si="689"/>
        <v>42262</v>
      </c>
    </row>
    <row r="1936" spans="1:54">
      <c r="A1936" t="str">
        <f t="shared" si="709"/>
        <v>41711Leandro68</v>
      </c>
      <c r="B1936" s="50">
        <v>41711.58</v>
      </c>
      <c r="C1936" s="44">
        <f t="shared" si="688"/>
        <v>41711</v>
      </c>
      <c r="D1936" s="45" t="s">
        <v>28</v>
      </c>
      <c r="E1936" s="42">
        <v>68</v>
      </c>
      <c r="G1936" s="49" t="e">
        <f>VLOOKUP(C1936,#REF!,2,0)</f>
        <v>#REF!</v>
      </c>
      <c r="I1936" s="39">
        <v>3.2725937824524085E-2</v>
      </c>
      <c r="J1936" s="39">
        <v>37.035341884762246</v>
      </c>
      <c r="K1936" s="39">
        <v>33.480376313521646</v>
      </c>
      <c r="L1936" s="39">
        <v>24.410347195130651</v>
      </c>
      <c r="M1936" s="39">
        <v>24.795696076969286</v>
      </c>
      <c r="N1936" s="39">
        <v>26.977365620735547</v>
      </c>
      <c r="O1936" s="39">
        <v>39.690914174425103</v>
      </c>
      <c r="P1936" s="39">
        <v>29.746992803803217</v>
      </c>
      <c r="Q1936" s="39">
        <v>27.794634146367645</v>
      </c>
      <c r="R1936" s="39">
        <v>35.002272217801462</v>
      </c>
      <c r="S1936" s="39">
        <v>33.480376313521646</v>
      </c>
      <c r="T1936" s="39">
        <v>27.931552188211633</v>
      </c>
      <c r="U1936" s="39">
        <v>32.136032412503269</v>
      </c>
      <c r="V1936" s="39">
        <v>33.253223241495107</v>
      </c>
      <c r="W1936" s="39">
        <v>37.191460295730536</v>
      </c>
      <c r="X1936" s="39">
        <v>38.312848840332997</v>
      </c>
      <c r="AA1936">
        <f t="shared" si="690"/>
        <v>41894.413194444445</v>
      </c>
      <c r="AB1936" t="str">
        <f t="shared" si="691"/>
        <v>41894Murilo/Kassio81</v>
      </c>
      <c r="AC1936" s="52">
        <v>41894</v>
      </c>
      <c r="AD1936" s="53" t="s">
        <v>20</v>
      </c>
      <c r="AE1936" s="54">
        <v>81</v>
      </c>
      <c r="AF1936" s="51" t="str">
        <f t="shared" si="692"/>
        <v/>
      </c>
      <c r="AG1936" s="51">
        <f t="shared" si="693"/>
        <v>0</v>
      </c>
      <c r="AH1936" s="51">
        <f t="shared" si="694"/>
        <v>0</v>
      </c>
      <c r="AI1936" s="51">
        <f t="shared" si="695"/>
        <v>5.2167089999999998</v>
      </c>
      <c r="AJ1936" s="51">
        <f t="shared" si="696"/>
        <v>36.009644000000002</v>
      </c>
      <c r="AK1936" s="51">
        <f t="shared" si="697"/>
        <v>35.542458000000003</v>
      </c>
      <c r="AL1936" s="51">
        <f t="shared" si="698"/>
        <v>32.877800000000001</v>
      </c>
      <c r="AM1936" s="51">
        <f t="shared" si="699"/>
        <v>31.840954</v>
      </c>
      <c r="AN1936" s="51">
        <f t="shared" si="700"/>
        <v>24.537593999999999</v>
      </c>
      <c r="AO1936" s="51">
        <f t="shared" si="701"/>
        <v>20.779087000000001</v>
      </c>
      <c r="AP1936" s="51">
        <f t="shared" si="702"/>
        <v>29.041008000000001</v>
      </c>
      <c r="AQ1936" s="51">
        <f t="shared" si="703"/>
        <v>29.111183</v>
      </c>
      <c r="AR1936" s="51">
        <f t="shared" si="704"/>
        <v>26.438934</v>
      </c>
      <c r="AS1936" s="51">
        <f t="shared" si="705"/>
        <v>24.089666000000001</v>
      </c>
      <c r="AT1936" s="51">
        <f t="shared" si="706"/>
        <v>25.511876999999998</v>
      </c>
      <c r="AU1936" s="51">
        <f t="shared" si="707"/>
        <v>28.482813</v>
      </c>
      <c r="AV1936" s="51">
        <f t="shared" si="708"/>
        <v>32.505577000000002</v>
      </c>
      <c r="AY1936">
        <v>42263</v>
      </c>
      <c r="AZ1936">
        <v>42263</v>
      </c>
      <c r="BA1936" t="s">
        <v>29</v>
      </c>
      <c r="BB1936" s="1">
        <f t="shared" si="689"/>
        <v>42263</v>
      </c>
    </row>
    <row r="1937" spans="1:54">
      <c r="A1937" t="str">
        <f t="shared" si="709"/>
        <v>41726Leandro68</v>
      </c>
      <c r="B1937" s="50">
        <v>41726.65</v>
      </c>
      <c r="C1937" s="44">
        <f t="shared" si="688"/>
        <v>41726</v>
      </c>
      <c r="D1937" s="45" t="s">
        <v>28</v>
      </c>
      <c r="E1937" s="42">
        <v>68</v>
      </c>
      <c r="G1937" s="49" t="e">
        <f>VLOOKUP(C1937,#REF!,2,0)</f>
        <v>#REF!</v>
      </c>
      <c r="I1937" s="39" t="s">
        <v>25</v>
      </c>
      <c r="J1937" s="39">
        <v>23.963438803754038</v>
      </c>
      <c r="K1937" s="39">
        <v>24.346483297671789</v>
      </c>
      <c r="L1937" s="39">
        <v>19.907022454666972</v>
      </c>
      <c r="M1937" s="39">
        <v>23.083769142162957</v>
      </c>
      <c r="N1937" s="39">
        <v>25.578457511247642</v>
      </c>
      <c r="O1937" s="39">
        <v>34.849294431697061</v>
      </c>
      <c r="P1937" s="39">
        <v>26.775639643512328</v>
      </c>
      <c r="Q1937" s="39">
        <v>26.977365620735547</v>
      </c>
      <c r="R1937" s="39">
        <v>34.467283693384729</v>
      </c>
      <c r="S1937" s="39" t="s">
        <v>25</v>
      </c>
      <c r="T1937" s="39" t="s">
        <v>25</v>
      </c>
      <c r="U1937" s="39" t="s">
        <v>25</v>
      </c>
      <c r="V1937" s="39" t="s">
        <v>25</v>
      </c>
      <c r="W1937" s="39" t="s">
        <v>25</v>
      </c>
      <c r="X1937" s="39" t="s">
        <v>25</v>
      </c>
      <c r="AA1937">
        <f t="shared" si="690"/>
        <v>41897.635844907411</v>
      </c>
      <c r="AB1937" t="str">
        <f t="shared" si="691"/>
        <v>41897Murilo/Kassio81</v>
      </c>
      <c r="AC1937" s="52">
        <v>41897</v>
      </c>
      <c r="AD1937" s="53" t="s">
        <v>20</v>
      </c>
      <c r="AE1937" s="54">
        <v>81</v>
      </c>
      <c r="AF1937" s="51" t="str">
        <f t="shared" si="692"/>
        <v/>
      </c>
      <c r="AG1937" s="51">
        <f t="shared" si="693"/>
        <v>0</v>
      </c>
      <c r="AH1937" s="51">
        <f t="shared" si="694"/>
        <v>0</v>
      </c>
      <c r="AI1937" s="51">
        <f t="shared" si="695"/>
        <v>3.3266589999999998</v>
      </c>
      <c r="AJ1937" s="51">
        <f t="shared" si="696"/>
        <v>34.847389</v>
      </c>
      <c r="AK1937" s="51">
        <f t="shared" si="697"/>
        <v>34.387813999999999</v>
      </c>
      <c r="AL1937" s="51">
        <f t="shared" si="698"/>
        <v>31.474726</v>
      </c>
      <c r="AM1937" s="51">
        <f t="shared" si="699"/>
        <v>31.038038</v>
      </c>
      <c r="AN1937" s="51">
        <f t="shared" si="700"/>
        <v>23.20673</v>
      </c>
      <c r="AO1937" s="51">
        <f t="shared" si="701"/>
        <v>20.020527000000001</v>
      </c>
      <c r="AP1937" s="51">
        <f t="shared" si="702"/>
        <v>28.621839999999999</v>
      </c>
      <c r="AQ1937" s="51">
        <f t="shared" si="703"/>
        <v>28.970938</v>
      </c>
      <c r="AR1937" s="51">
        <f t="shared" si="704"/>
        <v>26.639799</v>
      </c>
      <c r="AS1937" s="51">
        <f t="shared" si="705"/>
        <v>22.340997999999999</v>
      </c>
      <c r="AT1937" s="51">
        <f t="shared" si="706"/>
        <v>25.973248999999999</v>
      </c>
      <c r="AU1937" s="51">
        <f t="shared" si="707"/>
        <v>27.451124</v>
      </c>
      <c r="AV1937" s="51">
        <f t="shared" si="708"/>
        <v>31.914465</v>
      </c>
      <c r="AY1937">
        <v>42265</v>
      </c>
      <c r="AZ1937">
        <v>42265</v>
      </c>
      <c r="BA1937" t="s">
        <v>29</v>
      </c>
      <c r="BB1937" s="1">
        <f t="shared" si="689"/>
        <v>42265</v>
      </c>
    </row>
    <row r="1938" spans="1:54">
      <c r="A1938" t="str">
        <f t="shared" si="709"/>
        <v>41732Leandro68</v>
      </c>
      <c r="B1938" s="50">
        <v>41732.68</v>
      </c>
      <c r="C1938" s="44">
        <f t="shared" si="688"/>
        <v>41732</v>
      </c>
      <c r="D1938" s="45" t="s">
        <v>28</v>
      </c>
      <c r="E1938" s="42">
        <v>68</v>
      </c>
      <c r="G1938" s="49" t="e">
        <f>VLOOKUP(C1938,#REF!,2,0)</f>
        <v>#REF!</v>
      </c>
      <c r="I1938" s="39" t="s">
        <v>25</v>
      </c>
      <c r="J1938" s="39">
        <v>37.191460295730536</v>
      </c>
      <c r="K1938" s="39">
        <v>28.001556757001723</v>
      </c>
      <c r="L1938" s="39">
        <v>21.255003221053485</v>
      </c>
      <c r="M1938" s="39">
        <v>21.255003221053485</v>
      </c>
      <c r="N1938" s="39">
        <v>24.731159572665216</v>
      </c>
      <c r="O1938" s="39">
        <v>35.08047059093365</v>
      </c>
      <c r="P1938" s="39">
        <v>26.707700226323308</v>
      </c>
      <c r="Q1938" s="39">
        <v>26.439843088011564</v>
      </c>
      <c r="R1938" s="39">
        <v>34.541630014443257</v>
      </c>
      <c r="S1938" s="39" t="s">
        <v>25</v>
      </c>
      <c r="T1938" s="39" t="s">
        <v>25</v>
      </c>
      <c r="U1938" s="39" t="s">
        <v>25</v>
      </c>
      <c r="V1938" s="39" t="s">
        <v>25</v>
      </c>
      <c r="W1938" s="39" t="s">
        <v>25</v>
      </c>
      <c r="X1938" s="39" t="s">
        <v>25</v>
      </c>
      <c r="AA1938">
        <f t="shared" si="690"/>
        <v>41901.393599537034</v>
      </c>
      <c r="AB1938" t="str">
        <f t="shared" si="691"/>
        <v>41901Murilo/Kassio81</v>
      </c>
      <c r="AC1938" s="52">
        <v>41901</v>
      </c>
      <c r="AD1938" s="53" t="s">
        <v>20</v>
      </c>
      <c r="AE1938" s="54">
        <v>81</v>
      </c>
      <c r="AF1938" s="51" t="str">
        <f t="shared" si="692"/>
        <v>INC</v>
      </c>
      <c r="AG1938" s="51">
        <f t="shared" si="693"/>
        <v>0</v>
      </c>
      <c r="AH1938" s="51">
        <f t="shared" si="694"/>
        <v>0</v>
      </c>
      <c r="AI1938" s="51" t="str">
        <f t="shared" si="695"/>
        <v>N/A</v>
      </c>
      <c r="AJ1938" s="51" t="str">
        <f t="shared" si="696"/>
        <v>N/A</v>
      </c>
      <c r="AK1938" s="51">
        <f t="shared" si="697"/>
        <v>30.102467999999998</v>
      </c>
      <c r="AL1938" s="51">
        <f t="shared" si="698"/>
        <v>32.283279</v>
      </c>
      <c r="AM1938" s="51">
        <f t="shared" si="699"/>
        <v>29.604711999999999</v>
      </c>
      <c r="AN1938" s="51">
        <f t="shared" si="700"/>
        <v>20.661383000000001</v>
      </c>
      <c r="AO1938" s="51">
        <f t="shared" si="701"/>
        <v>20.720203000000001</v>
      </c>
      <c r="AP1938" s="51">
        <f t="shared" si="702"/>
        <v>28.205767000000002</v>
      </c>
      <c r="AQ1938" s="51">
        <f t="shared" si="703"/>
        <v>27.861469</v>
      </c>
      <c r="AR1938" s="51">
        <f t="shared" si="704"/>
        <v>25.250136999999999</v>
      </c>
      <c r="AS1938" s="51">
        <f t="shared" si="705"/>
        <v>24.153390999999999</v>
      </c>
      <c r="AT1938" s="51">
        <f t="shared" si="706"/>
        <v>25.577513</v>
      </c>
      <c r="AU1938" s="51">
        <f t="shared" si="707"/>
        <v>28.413414</v>
      </c>
      <c r="AV1938" s="51">
        <f t="shared" si="708"/>
        <v>32.431399999999996</v>
      </c>
      <c r="AY1938">
        <v>42268</v>
      </c>
      <c r="AZ1938">
        <v>42268</v>
      </c>
      <c r="BA1938" t="s">
        <v>29</v>
      </c>
      <c r="BB1938" s="1">
        <f t="shared" si="689"/>
        <v>42268</v>
      </c>
    </row>
    <row r="1939" spans="1:54">
      <c r="A1939" t="str">
        <f t="shared" si="709"/>
        <v>41736Leandro68</v>
      </c>
      <c r="B1939" s="50">
        <v>41736.47</v>
      </c>
      <c r="C1939" s="44">
        <f t="shared" si="688"/>
        <v>41736</v>
      </c>
      <c r="D1939" s="45" t="s">
        <v>28</v>
      </c>
      <c r="E1939" s="42">
        <v>68</v>
      </c>
      <c r="G1939" s="49" t="e">
        <f>VLOOKUP(C1939,#REF!,2,0)</f>
        <v>#REF!</v>
      </c>
      <c r="I1939" s="39" t="s">
        <v>25</v>
      </c>
      <c r="J1939" s="39">
        <v>30.175291872823745</v>
      </c>
      <c r="K1939" s="39">
        <v>26.843595369446891</v>
      </c>
      <c r="L1939" s="39">
        <v>21.733454620733948</v>
      </c>
      <c r="M1939" s="39">
        <v>24.410347195130651</v>
      </c>
      <c r="N1939" s="39">
        <v>26.775639643512328</v>
      </c>
      <c r="O1939" s="39">
        <v>35.697909338763658</v>
      </c>
      <c r="P1939" s="39">
        <v>26.977365620735547</v>
      </c>
      <c r="Q1939" s="39">
        <v>26.040074307289224</v>
      </c>
      <c r="R1939" s="39">
        <v>34.312719838566416</v>
      </c>
      <c r="S1939" s="39" t="s">
        <v>25</v>
      </c>
      <c r="T1939" s="39" t="s">
        <v>25</v>
      </c>
      <c r="U1939" s="39" t="s">
        <v>25</v>
      </c>
      <c r="V1939" s="39" t="s">
        <v>25</v>
      </c>
      <c r="W1939" s="39" t="s">
        <v>25</v>
      </c>
      <c r="X1939" s="39" t="s">
        <v>25</v>
      </c>
      <c r="AA1939">
        <f t="shared" si="690"/>
        <v>41904.727175925924</v>
      </c>
      <c r="AB1939" t="str">
        <f t="shared" si="691"/>
        <v>41904Murilo/Kassio81</v>
      </c>
      <c r="AC1939" s="52">
        <v>41904</v>
      </c>
      <c r="AD1939" s="53" t="s">
        <v>20</v>
      </c>
      <c r="AE1939" s="54">
        <v>81</v>
      </c>
      <c r="AF1939" s="51" t="str">
        <f t="shared" si="692"/>
        <v/>
      </c>
      <c r="AG1939" s="51">
        <f t="shared" si="693"/>
        <v>0</v>
      </c>
      <c r="AH1939" s="51">
        <f t="shared" si="694"/>
        <v>0</v>
      </c>
      <c r="AI1939" s="51">
        <f t="shared" si="695"/>
        <v>20.078351999999999</v>
      </c>
      <c r="AJ1939" s="51">
        <f t="shared" si="696"/>
        <v>37.748286999999998</v>
      </c>
      <c r="AK1939" s="51">
        <f t="shared" si="697"/>
        <v>35.078319999999998</v>
      </c>
      <c r="AL1939" s="51">
        <f t="shared" si="698"/>
        <v>33.553108000000002</v>
      </c>
      <c r="AM1939" s="51">
        <f t="shared" si="699"/>
        <v>29.533953</v>
      </c>
      <c r="AN1939" s="51">
        <f t="shared" si="700"/>
        <v>20.252334999999999</v>
      </c>
      <c r="AO1939" s="51">
        <f t="shared" si="701"/>
        <v>19.847597</v>
      </c>
      <c r="AP1939" s="51">
        <f t="shared" si="702"/>
        <v>27.451124</v>
      </c>
      <c r="AQ1939" s="51">
        <f t="shared" si="703"/>
        <v>27.383023999999999</v>
      </c>
      <c r="AR1939" s="51">
        <f t="shared" si="704"/>
        <v>24.860174000000001</v>
      </c>
      <c r="AS1939" s="51">
        <f t="shared" si="705"/>
        <v>23.583013999999999</v>
      </c>
      <c r="AT1939" s="51">
        <f t="shared" si="706"/>
        <v>25.119790999999999</v>
      </c>
      <c r="AU1939" s="51">
        <f t="shared" si="707"/>
        <v>27.998936</v>
      </c>
      <c r="AV1939" s="51">
        <f t="shared" si="708"/>
        <v>32.431399999999996</v>
      </c>
      <c r="AY1939">
        <v>42270</v>
      </c>
      <c r="AZ1939">
        <v>42270</v>
      </c>
      <c r="BA1939" t="s">
        <v>29</v>
      </c>
      <c r="BB1939" s="1">
        <f t="shared" si="689"/>
        <v>42270</v>
      </c>
    </row>
    <row r="1940" spans="1:54">
      <c r="A1940" t="str">
        <f t="shared" si="709"/>
        <v>41738Leandro68</v>
      </c>
      <c r="B1940" s="50">
        <v>41738.629999999997</v>
      </c>
      <c r="C1940" s="44">
        <f t="shared" si="688"/>
        <v>41738</v>
      </c>
      <c r="D1940" s="45" t="s">
        <v>28</v>
      </c>
      <c r="E1940" s="42">
        <v>68</v>
      </c>
      <c r="G1940" s="49" t="e">
        <f>VLOOKUP(C1940,#REF!,2,0)</f>
        <v>#REF!</v>
      </c>
      <c r="I1940" s="39" t="s">
        <v>25</v>
      </c>
      <c r="J1940" s="39">
        <v>35.777143019464752</v>
      </c>
      <c r="K1940" s="39">
        <v>29.606934460499193</v>
      </c>
      <c r="L1940" s="39">
        <v>24.602517203561465</v>
      </c>
      <c r="M1940" s="39">
        <v>29.890156692518342</v>
      </c>
      <c r="N1940" s="39">
        <v>30.604880373507672</v>
      </c>
      <c r="O1940" s="39">
        <v>41.42977434327323</v>
      </c>
      <c r="P1940" s="39">
        <v>33.030177882040043</v>
      </c>
      <c r="Q1940" s="39">
        <v>29.819900035798465</v>
      </c>
      <c r="R1940" s="39">
        <v>36.325606044132755</v>
      </c>
      <c r="S1940" s="39" t="s">
        <v>25</v>
      </c>
      <c r="T1940" s="39" t="s">
        <v>25</v>
      </c>
      <c r="U1940" s="39" t="s">
        <v>25</v>
      </c>
      <c r="V1940" s="39" t="s">
        <v>25</v>
      </c>
      <c r="W1940" s="39" t="s">
        <v>25</v>
      </c>
      <c r="X1940" s="39" t="s">
        <v>25</v>
      </c>
      <c r="AA1940">
        <f t="shared" si="690"/>
        <v>41908.471030092594</v>
      </c>
      <c r="AB1940" t="str">
        <f t="shared" si="691"/>
        <v>41908Murilo/Kassio81</v>
      </c>
      <c r="AC1940" s="52">
        <v>41908</v>
      </c>
      <c r="AD1940" s="53" t="s">
        <v>20</v>
      </c>
      <c r="AE1940" s="54">
        <v>81</v>
      </c>
      <c r="AF1940" s="51" t="str">
        <f t="shared" si="692"/>
        <v/>
      </c>
      <c r="AG1940" s="51">
        <f t="shared" si="693"/>
        <v>0</v>
      </c>
      <c r="AH1940" s="51">
        <f t="shared" si="694"/>
        <v>0</v>
      </c>
      <c r="AI1940" s="51">
        <f t="shared" si="695"/>
        <v>26.438934</v>
      </c>
      <c r="AJ1940" s="51">
        <f t="shared" si="696"/>
        <v>41.76482</v>
      </c>
      <c r="AK1940" s="51">
        <f t="shared" si="697"/>
        <v>38.309925</v>
      </c>
      <c r="AL1940" s="51">
        <f t="shared" si="698"/>
        <v>40.348948999999998</v>
      </c>
      <c r="AM1940" s="51">
        <f t="shared" si="699"/>
        <v>38.794598000000001</v>
      </c>
      <c r="AN1940" s="51">
        <f t="shared" si="700"/>
        <v>29.746500000000001</v>
      </c>
      <c r="AO1940" s="51">
        <f t="shared" si="701"/>
        <v>28.761232</v>
      </c>
      <c r="AP1940" s="51">
        <f t="shared" si="702"/>
        <v>37.111370000000001</v>
      </c>
      <c r="AQ1940" s="51">
        <f t="shared" si="703"/>
        <v>33.027275000000003</v>
      </c>
      <c r="AR1940" s="51">
        <f t="shared" si="704"/>
        <v>25.709078000000002</v>
      </c>
      <c r="AS1940" s="51">
        <f t="shared" si="705"/>
        <v>24.409174</v>
      </c>
      <c r="AT1940" s="51">
        <f t="shared" si="706"/>
        <v>26.30545</v>
      </c>
      <c r="AU1940" s="51">
        <f t="shared" si="707"/>
        <v>29.251740000000002</v>
      </c>
      <c r="AV1940" s="51">
        <f t="shared" si="708"/>
        <v>33.252102000000001</v>
      </c>
      <c r="AY1940">
        <v>42273</v>
      </c>
      <c r="AZ1940">
        <v>42273</v>
      </c>
      <c r="BA1940" t="s">
        <v>29</v>
      </c>
      <c r="BB1940" s="1">
        <f t="shared" si="689"/>
        <v>42273</v>
      </c>
    </row>
    <row r="1941" spans="1:54">
      <c r="A1941" t="str">
        <f t="shared" si="709"/>
        <v>41739Leandro68</v>
      </c>
      <c r="B1941" s="50">
        <v>41739.379999999997</v>
      </c>
      <c r="C1941" s="44">
        <f t="shared" si="688"/>
        <v>41739</v>
      </c>
      <c r="D1941" s="45" t="s">
        <v>28</v>
      </c>
      <c r="E1941" s="42">
        <v>68</v>
      </c>
      <c r="G1941" s="49" t="e">
        <f>VLOOKUP(C1941,#REF!,2,0)</f>
        <v>#REF!</v>
      </c>
      <c r="I1941" s="39" t="s">
        <v>25</v>
      </c>
      <c r="J1941" s="39">
        <v>39.857783111965396</v>
      </c>
      <c r="K1941" s="39">
        <v>32.581110782745441</v>
      </c>
      <c r="L1941" s="39">
        <v>26.909183568089023</v>
      </c>
      <c r="M1941" s="39">
        <v>32.506571542122735</v>
      </c>
      <c r="N1941" s="39">
        <v>32.955066753006612</v>
      </c>
      <c r="O1941" s="39">
        <v>44.929444645702759</v>
      </c>
      <c r="P1941" s="39">
        <v>37.035341884762246</v>
      </c>
      <c r="Q1941" s="39">
        <v>34.771441104919724</v>
      </c>
      <c r="R1941" s="39">
        <v>42.7811117177406</v>
      </c>
      <c r="S1941" s="39" t="s">
        <v>25</v>
      </c>
      <c r="T1941" s="39" t="s">
        <v>25</v>
      </c>
      <c r="U1941" s="39" t="s">
        <v>25</v>
      </c>
      <c r="V1941" s="39" t="s">
        <v>25</v>
      </c>
      <c r="W1941" s="39" t="s">
        <v>25</v>
      </c>
      <c r="X1941" s="39" t="s">
        <v>25</v>
      </c>
      <c r="AA1941">
        <f t="shared" si="690"/>
        <v>41914.696643518517</v>
      </c>
      <c r="AB1941" t="str">
        <f t="shared" si="691"/>
        <v>41914Murilo/Kassio81</v>
      </c>
      <c r="AC1941" s="52">
        <v>41914</v>
      </c>
      <c r="AD1941" s="53" t="s">
        <v>20</v>
      </c>
      <c r="AE1941" s="54">
        <v>81</v>
      </c>
      <c r="AF1941" s="51" t="str">
        <f t="shared" si="692"/>
        <v/>
      </c>
      <c r="AG1941" s="51">
        <f t="shared" si="693"/>
        <v>0</v>
      </c>
      <c r="AH1941" s="51">
        <f t="shared" si="694"/>
        <v>0</v>
      </c>
      <c r="AI1941" s="51">
        <f t="shared" si="695"/>
        <v>21.612684000000002</v>
      </c>
      <c r="AJ1941" s="51">
        <f t="shared" si="696"/>
        <v>38.632705999999999</v>
      </c>
      <c r="AK1941" s="51">
        <f t="shared" si="697"/>
        <v>35.853580000000001</v>
      </c>
      <c r="AL1941" s="51">
        <f t="shared" si="698"/>
        <v>36.558444999999999</v>
      </c>
      <c r="AM1941" s="51">
        <f t="shared" si="699"/>
        <v>33.628551000000002</v>
      </c>
      <c r="AN1941" s="51">
        <f t="shared" si="700"/>
        <v>24.217213000000001</v>
      </c>
      <c r="AO1941" s="51">
        <f t="shared" si="701"/>
        <v>23.899007999999998</v>
      </c>
      <c r="AP1941" s="51">
        <f t="shared" si="702"/>
        <v>32.505577000000002</v>
      </c>
      <c r="AQ1941" s="51">
        <f t="shared" si="703"/>
        <v>33.327229000000003</v>
      </c>
      <c r="AR1941" s="51">
        <f t="shared" si="704"/>
        <v>31.255997000000001</v>
      </c>
      <c r="AS1941" s="51">
        <f t="shared" si="705"/>
        <v>27.724340000000002</v>
      </c>
      <c r="AT1941" s="51">
        <f t="shared" si="706"/>
        <v>29.041008000000001</v>
      </c>
      <c r="AU1941" s="51">
        <f t="shared" si="707"/>
        <v>31.474726</v>
      </c>
      <c r="AV1941" s="51">
        <f t="shared" si="708"/>
        <v>35.542458000000003</v>
      </c>
      <c r="AY1941">
        <v>42274</v>
      </c>
      <c r="AZ1941">
        <v>42274</v>
      </c>
      <c r="BA1941" t="s">
        <v>29</v>
      </c>
      <c r="BB1941" s="1">
        <f t="shared" si="689"/>
        <v>42274</v>
      </c>
    </row>
    <row r="1942" spans="1:54">
      <c r="A1942" t="str">
        <f t="shared" si="709"/>
        <v>41740Leandro68</v>
      </c>
      <c r="B1942" s="50">
        <v>41740.699999999997</v>
      </c>
      <c r="C1942" s="44">
        <f t="shared" si="688"/>
        <v>41740</v>
      </c>
      <c r="D1942" s="45" t="s">
        <v>28</v>
      </c>
      <c r="E1942" s="42">
        <v>68</v>
      </c>
      <c r="G1942" s="49" t="e">
        <f>VLOOKUP(C1942,#REF!,2,0)</f>
        <v>#REF!</v>
      </c>
      <c r="I1942" s="39" t="s">
        <v>25</v>
      </c>
      <c r="J1942" s="39">
        <v>36.245561998426808</v>
      </c>
      <c r="K1942" s="39">
        <v>31.84162040246088</v>
      </c>
      <c r="L1942" s="39">
        <v>26.574826227597942</v>
      </c>
      <c r="M1942" s="39">
        <v>31.403447314375562</v>
      </c>
      <c r="N1942" s="39">
        <v>31.768327996209337</v>
      </c>
      <c r="O1942" s="39">
        <v>42.7811117177406</v>
      </c>
      <c r="P1942" s="39">
        <v>34.161765106987808</v>
      </c>
      <c r="Q1942" s="39">
        <v>31.84162040246088</v>
      </c>
      <c r="R1942" s="39">
        <v>40.103907664553084</v>
      </c>
      <c r="S1942" s="39" t="s">
        <v>25</v>
      </c>
      <c r="T1942" s="39" t="s">
        <v>25</v>
      </c>
      <c r="U1942" s="39" t="s">
        <v>25</v>
      </c>
      <c r="V1942" s="39" t="s">
        <v>25</v>
      </c>
      <c r="W1942" s="39" t="s">
        <v>25</v>
      </c>
      <c r="X1942" s="39" t="s">
        <v>25</v>
      </c>
      <c r="AA1942">
        <f t="shared" si="690"/>
        <v>41919.590196759258</v>
      </c>
      <c r="AB1942" t="str">
        <f t="shared" si="691"/>
        <v>41919Murilo/Kassio81</v>
      </c>
      <c r="AC1942" s="52">
        <v>41919</v>
      </c>
      <c r="AD1942" s="53" t="s">
        <v>20</v>
      </c>
      <c r="AE1942" s="54">
        <v>81</v>
      </c>
      <c r="AF1942" s="51" t="str">
        <f t="shared" si="692"/>
        <v/>
      </c>
      <c r="AG1942" s="51">
        <f t="shared" si="693"/>
        <v>0</v>
      </c>
      <c r="AH1942" s="51">
        <f t="shared" si="694"/>
        <v>0</v>
      </c>
      <c r="AI1942" s="51">
        <f t="shared" si="695"/>
        <v>4.3415889999999999</v>
      </c>
      <c r="AJ1942" s="51">
        <f t="shared" si="696"/>
        <v>37.270088000000001</v>
      </c>
      <c r="AK1942" s="51">
        <f t="shared" si="697"/>
        <v>35.853580000000001</v>
      </c>
      <c r="AL1942" s="51">
        <f t="shared" si="698"/>
        <v>32.877800000000001</v>
      </c>
      <c r="AM1942" s="51">
        <f t="shared" si="699"/>
        <v>32.431399999999996</v>
      </c>
      <c r="AN1942" s="51">
        <f t="shared" si="700"/>
        <v>26.908846</v>
      </c>
      <c r="AO1942" s="51">
        <f t="shared" si="701"/>
        <v>21.854040000000001</v>
      </c>
      <c r="AP1942" s="51">
        <f t="shared" si="702"/>
        <v>30.748636000000001</v>
      </c>
      <c r="AQ1942" s="51">
        <f t="shared" si="703"/>
        <v>31.038038</v>
      </c>
      <c r="AR1942" s="51">
        <f t="shared" si="704"/>
        <v>28.552289999999999</v>
      </c>
      <c r="AS1942" s="51">
        <f t="shared" si="705"/>
        <v>26.372135</v>
      </c>
      <c r="AT1942" s="51">
        <f t="shared" si="706"/>
        <v>27.792849</v>
      </c>
      <c r="AU1942" s="51">
        <f t="shared" si="707"/>
        <v>30.388791999999999</v>
      </c>
      <c r="AV1942" s="51">
        <f t="shared" si="708"/>
        <v>33.855441999999996</v>
      </c>
      <c r="AY1942">
        <v>42276</v>
      </c>
      <c r="AZ1942">
        <v>42276</v>
      </c>
      <c r="BA1942" t="s">
        <v>29</v>
      </c>
      <c r="BB1942" s="1">
        <f t="shared" si="689"/>
        <v>42276</v>
      </c>
    </row>
    <row r="1943" spans="1:54">
      <c r="A1943" t="str">
        <f t="shared" si="709"/>
        <v>41745Leandro68</v>
      </c>
      <c r="B1943" s="50">
        <v>41745.72</v>
      </c>
      <c r="C1943" s="44">
        <f t="shared" si="688"/>
        <v>41745</v>
      </c>
      <c r="D1943" s="45" t="s">
        <v>28</v>
      </c>
      <c r="E1943" s="42">
        <v>68</v>
      </c>
      <c r="G1943" s="49" t="e">
        <f>VLOOKUP(C1943,#REF!,2,0)</f>
        <v>#REF!</v>
      </c>
      <c r="I1943" s="39" t="s">
        <v>25</v>
      </c>
      <c r="J1943" s="39">
        <v>38.150335700268052</v>
      </c>
      <c r="K1943" s="39">
        <v>33.781697356001921</v>
      </c>
      <c r="L1943" s="39">
        <v>30.604880373507672</v>
      </c>
      <c r="M1943" s="39">
        <v>34.696764314225788</v>
      </c>
      <c r="N1943" s="39">
        <v>29.394988201374424</v>
      </c>
      <c r="O1943" s="39">
        <v>47.305386652263373</v>
      </c>
      <c r="P1943" s="39">
        <v>48.926046162148573</v>
      </c>
      <c r="Q1943" s="39">
        <v>49.467738146255002</v>
      </c>
      <c r="R1943" s="39">
        <v>47.931534986486014</v>
      </c>
      <c r="S1943" s="39" t="s">
        <v>25</v>
      </c>
      <c r="T1943" s="39" t="s">
        <v>25</v>
      </c>
      <c r="U1943" s="39" t="s">
        <v>25</v>
      </c>
      <c r="V1943" s="39" t="s">
        <v>25</v>
      </c>
      <c r="W1943" s="39" t="s">
        <v>25</v>
      </c>
      <c r="X1943" s="39" t="s">
        <v>25</v>
      </c>
      <c r="AA1943">
        <f t="shared" si="690"/>
        <v>41922.404074074075</v>
      </c>
      <c r="AB1943" t="str">
        <f t="shared" si="691"/>
        <v>41922Murilo/Kassio81</v>
      </c>
      <c r="AC1943" s="52">
        <v>41922</v>
      </c>
      <c r="AD1943" s="53" t="s">
        <v>20</v>
      </c>
      <c r="AE1943" s="54">
        <v>81</v>
      </c>
      <c r="AF1943" s="51" t="str">
        <f t="shared" si="692"/>
        <v/>
      </c>
      <c r="AG1943" s="51">
        <f t="shared" si="693"/>
        <v>0</v>
      </c>
      <c r="AH1943" s="51">
        <f t="shared" si="694"/>
        <v>0</v>
      </c>
      <c r="AI1943" s="51">
        <f t="shared" si="695"/>
        <v>3.1427860000000001</v>
      </c>
      <c r="AJ1943" s="51">
        <f t="shared" si="696"/>
        <v>34.693863</v>
      </c>
      <c r="AK1943" s="51">
        <f t="shared" si="697"/>
        <v>35.155479</v>
      </c>
      <c r="AL1943" s="51">
        <f t="shared" si="698"/>
        <v>31.620987</v>
      </c>
      <c r="AM1943" s="51">
        <f t="shared" si="699"/>
        <v>30.965553</v>
      </c>
      <c r="AN1943" s="51">
        <f t="shared" si="700"/>
        <v>23.583013999999999</v>
      </c>
      <c r="AO1943" s="51">
        <f t="shared" si="701"/>
        <v>21.134211000000001</v>
      </c>
      <c r="AP1943" s="51">
        <f t="shared" si="702"/>
        <v>29.817532</v>
      </c>
      <c r="AQ1943" s="51">
        <f t="shared" si="703"/>
        <v>30.031096000000002</v>
      </c>
      <c r="AR1943" s="51">
        <f t="shared" si="704"/>
        <v>27.587548999999999</v>
      </c>
      <c r="AS1943" s="51">
        <f t="shared" si="705"/>
        <v>25.446300999999998</v>
      </c>
      <c r="AT1943" s="51">
        <f t="shared" si="706"/>
        <v>27.043897999999999</v>
      </c>
      <c r="AU1943" s="51">
        <f t="shared" si="707"/>
        <v>29.67557</v>
      </c>
      <c r="AV1943" s="51">
        <f t="shared" si="708"/>
        <v>33.177067000000001</v>
      </c>
      <c r="AY1943">
        <v>42278</v>
      </c>
      <c r="AZ1943">
        <v>42278</v>
      </c>
      <c r="BA1943" t="s">
        <v>29</v>
      </c>
      <c r="BB1943" s="1">
        <f t="shared" si="689"/>
        <v>42278</v>
      </c>
    </row>
    <row r="1944" spans="1:54">
      <c r="A1944" t="str">
        <f t="shared" si="709"/>
        <v>41750Leandro68</v>
      </c>
      <c r="B1944" s="50">
        <v>41750.46</v>
      </c>
      <c r="C1944" s="44">
        <f t="shared" si="688"/>
        <v>41750</v>
      </c>
      <c r="D1944" s="45" t="s">
        <v>28</v>
      </c>
      <c r="E1944" s="42">
        <v>68</v>
      </c>
      <c r="G1944" s="49" t="e">
        <f>VLOOKUP(C1944,#REF!,2,0)</f>
        <v>#REF!</v>
      </c>
      <c r="I1944" s="39" t="s">
        <v>25</v>
      </c>
      <c r="J1944" s="39">
        <v>33.781697356001921</v>
      </c>
      <c r="K1944" s="39">
        <v>30.75078953614625</v>
      </c>
      <c r="L1944" s="39">
        <v>28.139154918659603</v>
      </c>
      <c r="M1944" s="39">
        <v>30.175291872823745</v>
      </c>
      <c r="N1944" s="39">
        <v>23.522034405505657</v>
      </c>
      <c r="O1944" s="39">
        <v>40.103907664553084</v>
      </c>
      <c r="P1944" s="39">
        <v>36.402608051995017</v>
      </c>
      <c r="Q1944" s="39">
        <v>31.403447314375562</v>
      </c>
      <c r="R1944" s="39">
        <v>35.621907547734033</v>
      </c>
      <c r="S1944" s="39" t="s">
        <v>25</v>
      </c>
      <c r="T1944" s="39" t="s">
        <v>25</v>
      </c>
      <c r="U1944" s="39" t="s">
        <v>25</v>
      </c>
      <c r="V1944" s="39" t="s">
        <v>25</v>
      </c>
      <c r="W1944" s="39" t="s">
        <v>25</v>
      </c>
      <c r="X1944" s="39" t="s">
        <v>25</v>
      </c>
      <c r="AA1944">
        <f t="shared" si="690"/>
        <v>41927.260752314818</v>
      </c>
      <c r="AB1944" t="str">
        <f t="shared" si="691"/>
        <v>41927Murilo/Kassio81</v>
      </c>
      <c r="AC1944" s="52">
        <v>41927</v>
      </c>
      <c r="AD1944" s="53" t="s">
        <v>20</v>
      </c>
      <c r="AE1944" s="54">
        <v>81</v>
      </c>
      <c r="AF1944" s="51" t="str">
        <f t="shared" si="692"/>
        <v/>
      </c>
      <c r="AG1944" s="51">
        <f t="shared" si="693"/>
        <v>0</v>
      </c>
      <c r="AH1944" s="51">
        <f t="shared" si="694"/>
        <v>0</v>
      </c>
      <c r="AI1944" s="51">
        <f t="shared" si="695"/>
        <v>8.3522490000000005</v>
      </c>
      <c r="AJ1944" s="51">
        <f t="shared" si="696"/>
        <v>31.038038</v>
      </c>
      <c r="AK1944" s="51">
        <f t="shared" si="697"/>
        <v>31.767537999999998</v>
      </c>
      <c r="AL1944" s="51">
        <f t="shared" si="698"/>
        <v>29.041008000000001</v>
      </c>
      <c r="AM1944" s="51">
        <f t="shared" si="699"/>
        <v>28.621839999999999</v>
      </c>
      <c r="AN1944" s="51">
        <f t="shared" si="700"/>
        <v>21.975241</v>
      </c>
      <c r="AO1944" s="51">
        <f t="shared" si="701"/>
        <v>19.276951</v>
      </c>
      <c r="AP1944" s="51">
        <f t="shared" si="702"/>
        <v>28.067778000000001</v>
      </c>
      <c r="AQ1944" s="51">
        <f t="shared" si="703"/>
        <v>28.761232</v>
      </c>
      <c r="AR1944" s="51">
        <f t="shared" si="704"/>
        <v>27.043897999999999</v>
      </c>
      <c r="AS1944" s="51">
        <f t="shared" si="705"/>
        <v>22.586582</v>
      </c>
      <c r="AT1944" s="51">
        <f t="shared" si="706"/>
        <v>26.039528000000001</v>
      </c>
      <c r="AU1944" s="51">
        <f t="shared" si="707"/>
        <v>28.970938</v>
      </c>
      <c r="AV1944" s="51">
        <f t="shared" si="708"/>
        <v>30.460581000000001</v>
      </c>
      <c r="AY1944">
        <v>42280</v>
      </c>
      <c r="AZ1944">
        <v>42280</v>
      </c>
      <c r="BA1944" t="s">
        <v>29</v>
      </c>
      <c r="BB1944" s="1">
        <f t="shared" si="689"/>
        <v>42280</v>
      </c>
    </row>
    <row r="1945" spans="1:54">
      <c r="A1945" t="str">
        <f t="shared" si="709"/>
        <v>41752Leandro68</v>
      </c>
      <c r="B1945" s="50">
        <v>41752.629999999997</v>
      </c>
      <c r="C1945" s="44">
        <f t="shared" si="688"/>
        <v>41752</v>
      </c>
      <c r="D1945" s="45" t="s">
        <v>28</v>
      </c>
      <c r="E1945" s="42">
        <v>68</v>
      </c>
      <c r="G1945" s="49" t="e">
        <f>VLOOKUP(C1945,#REF!,2,0)</f>
        <v>#REF!</v>
      </c>
      <c r="I1945" s="39" t="s">
        <v>25</v>
      </c>
      <c r="J1945" s="39">
        <v>37.113346205157384</v>
      </c>
      <c r="K1945" s="39">
        <v>32.506571542122735</v>
      </c>
      <c r="L1945" s="39">
        <v>29.112090410243216</v>
      </c>
      <c r="M1945" s="39">
        <v>30.175291872823745</v>
      </c>
      <c r="N1945" s="39">
        <v>24.219183387553727</v>
      </c>
      <c r="O1945" s="39">
        <v>39.857783111965396</v>
      </c>
      <c r="P1945" s="39">
        <v>36.088969583022212</v>
      </c>
      <c r="Q1945" s="39">
        <v>31.403447314375562</v>
      </c>
      <c r="R1945" s="39">
        <v>37.191460295730536</v>
      </c>
      <c r="S1945" s="39" t="s">
        <v>25</v>
      </c>
      <c r="T1945" s="39" t="s">
        <v>25</v>
      </c>
      <c r="U1945" s="39" t="s">
        <v>25</v>
      </c>
      <c r="V1945" s="39" t="s">
        <v>25</v>
      </c>
      <c r="W1945" s="39" t="s">
        <v>25</v>
      </c>
      <c r="X1945" s="39" t="s">
        <v>25</v>
      </c>
      <c r="AA1945">
        <f t="shared" si="690"/>
        <v>41929.374837962961</v>
      </c>
      <c r="AB1945" t="str">
        <f t="shared" si="691"/>
        <v>41929Murilo/Kassio81</v>
      </c>
      <c r="AC1945" s="52">
        <v>41929</v>
      </c>
      <c r="AD1945" s="53" t="s">
        <v>20</v>
      </c>
      <c r="AE1945" s="54">
        <v>81</v>
      </c>
      <c r="AF1945" s="51" t="str">
        <f t="shared" si="692"/>
        <v/>
      </c>
      <c r="AG1945" s="51">
        <f t="shared" si="693"/>
        <v>0</v>
      </c>
      <c r="AH1945" s="51">
        <f t="shared" si="694"/>
        <v>0</v>
      </c>
      <c r="AI1945" s="51">
        <f t="shared" si="695"/>
        <v>2.2496839999999998</v>
      </c>
      <c r="AJ1945" s="51">
        <f t="shared" si="696"/>
        <v>29.746500000000001</v>
      </c>
      <c r="AK1945" s="51">
        <f t="shared" si="697"/>
        <v>30.031096000000002</v>
      </c>
      <c r="AL1945" s="51">
        <f t="shared" si="698"/>
        <v>28.413414</v>
      </c>
      <c r="AM1945" s="51">
        <f t="shared" si="699"/>
        <v>27.792849</v>
      </c>
      <c r="AN1945" s="51">
        <f t="shared" si="700"/>
        <v>20.661383000000001</v>
      </c>
      <c r="AO1945" s="51">
        <f t="shared" si="701"/>
        <v>18.770948000000001</v>
      </c>
      <c r="AP1945" s="51">
        <f t="shared" si="702"/>
        <v>27.043897999999999</v>
      </c>
      <c r="AQ1945" s="51">
        <f t="shared" si="703"/>
        <v>28.067778000000001</v>
      </c>
      <c r="AR1945" s="51">
        <f t="shared" si="704"/>
        <v>26.30545</v>
      </c>
      <c r="AS1945" s="51">
        <f t="shared" si="705"/>
        <v>22.096827000000001</v>
      </c>
      <c r="AT1945" s="51">
        <f t="shared" si="706"/>
        <v>25.119790999999999</v>
      </c>
      <c r="AU1945" s="51">
        <f t="shared" si="707"/>
        <v>28.482813</v>
      </c>
      <c r="AV1945" s="51">
        <f t="shared" si="708"/>
        <v>30.676480999999999</v>
      </c>
      <c r="AY1945">
        <v>42283</v>
      </c>
      <c r="AZ1945">
        <v>42283</v>
      </c>
      <c r="BA1945" t="s">
        <v>29</v>
      </c>
      <c r="BB1945" s="1">
        <f t="shared" si="689"/>
        <v>42283</v>
      </c>
    </row>
    <row r="1946" spans="1:54">
      <c r="A1946" t="str">
        <f t="shared" si="709"/>
        <v>41754Leandro68</v>
      </c>
      <c r="B1946" s="50">
        <v>41754.53</v>
      </c>
      <c r="C1946" s="44">
        <f t="shared" si="688"/>
        <v>41754</v>
      </c>
      <c r="D1946" s="45" t="s">
        <v>28</v>
      </c>
      <c r="E1946" s="42">
        <v>68</v>
      </c>
      <c r="G1946" s="49" t="e">
        <f>VLOOKUP(C1946,#REF!,2,0)</f>
        <v>#REF!</v>
      </c>
      <c r="I1946" s="39" t="s">
        <v>25</v>
      </c>
      <c r="J1946" s="39">
        <v>36.325606044132755</v>
      </c>
      <c r="K1946" s="39">
        <v>31.258217366669225</v>
      </c>
      <c r="L1946" s="39">
        <v>30.462132046782727</v>
      </c>
      <c r="M1946" s="39">
        <v>30.175291872823745</v>
      </c>
      <c r="N1946" s="39">
        <v>23.083769142162957</v>
      </c>
      <c r="O1946" s="39">
        <v>39.60932690166424</v>
      </c>
      <c r="P1946" s="39">
        <v>35.777143019464752</v>
      </c>
      <c r="Q1946" s="39">
        <v>30.462132046782727</v>
      </c>
      <c r="R1946" s="39">
        <v>36.402608051995017</v>
      </c>
      <c r="S1946" s="39" t="s">
        <v>25</v>
      </c>
      <c r="T1946" s="39" t="s">
        <v>25</v>
      </c>
      <c r="U1946" s="39" t="s">
        <v>25</v>
      </c>
      <c r="V1946" s="39" t="s">
        <v>25</v>
      </c>
      <c r="W1946" s="39" t="s">
        <v>25</v>
      </c>
      <c r="X1946" s="39" t="s">
        <v>25</v>
      </c>
      <c r="AA1946">
        <f t="shared" si="690"/>
        <v>41933.360312500001</v>
      </c>
      <c r="AB1946" t="str">
        <f t="shared" si="691"/>
        <v>41933Murilo/Kassio81</v>
      </c>
      <c r="AC1946" s="52">
        <v>41933</v>
      </c>
      <c r="AD1946" s="53" t="s">
        <v>20</v>
      </c>
      <c r="AE1946" s="54">
        <v>81</v>
      </c>
      <c r="AF1946" s="51" t="str">
        <f t="shared" si="692"/>
        <v/>
      </c>
      <c r="AG1946" s="51">
        <f t="shared" si="693"/>
        <v>0</v>
      </c>
      <c r="AH1946" s="51">
        <f t="shared" si="694"/>
        <v>0</v>
      </c>
      <c r="AI1946" s="51">
        <f t="shared" si="695"/>
        <v>11.229143000000001</v>
      </c>
      <c r="AJ1946" s="51">
        <f t="shared" si="696"/>
        <v>28.067778000000001</v>
      </c>
      <c r="AK1946" s="51">
        <f t="shared" si="697"/>
        <v>27.998936</v>
      </c>
      <c r="AL1946" s="51">
        <f t="shared" si="698"/>
        <v>25.054773000000001</v>
      </c>
      <c r="AM1946" s="51">
        <f t="shared" si="699"/>
        <v>25.446300999999998</v>
      </c>
      <c r="AN1946" s="51">
        <f t="shared" si="700"/>
        <v>19.390362</v>
      </c>
      <c r="AO1946" s="51">
        <f t="shared" si="701"/>
        <v>17.403151999999999</v>
      </c>
      <c r="AP1946" s="51">
        <f t="shared" si="702"/>
        <v>25.511876999999998</v>
      </c>
      <c r="AQ1946" s="51">
        <f t="shared" si="703"/>
        <v>26.438934</v>
      </c>
      <c r="AR1946" s="51">
        <f t="shared" si="704"/>
        <v>24.860174000000001</v>
      </c>
      <c r="AS1946" s="51">
        <f t="shared" si="705"/>
        <v>20.720203000000001</v>
      </c>
      <c r="AT1946" s="51">
        <f t="shared" si="706"/>
        <v>24.409174</v>
      </c>
      <c r="AU1946" s="51">
        <f t="shared" si="707"/>
        <v>27.315038999999999</v>
      </c>
      <c r="AV1946" s="51">
        <f t="shared" si="708"/>
        <v>28.621839999999999</v>
      </c>
      <c r="AY1946">
        <v>42287</v>
      </c>
      <c r="AZ1946">
        <v>42287</v>
      </c>
      <c r="BA1946" t="s">
        <v>29</v>
      </c>
      <c r="BB1946" s="1">
        <f t="shared" si="689"/>
        <v>42287</v>
      </c>
    </row>
    <row r="1947" spans="1:54">
      <c r="A1947" t="str">
        <f t="shared" si="709"/>
        <v>41757Leandro68</v>
      </c>
      <c r="B1947" s="50">
        <v>41757.449999999997</v>
      </c>
      <c r="C1947" s="44">
        <f t="shared" si="688"/>
        <v>41757</v>
      </c>
      <c r="D1947" s="45" t="s">
        <v>28</v>
      </c>
      <c r="E1947" s="42">
        <v>68</v>
      </c>
      <c r="G1947" s="49" t="e">
        <f>VLOOKUP(C1947,#REF!,2,0)</f>
        <v>#REF!</v>
      </c>
      <c r="I1947" s="39" t="s">
        <v>25</v>
      </c>
      <c r="J1947" s="39">
        <v>37.351232876159472</v>
      </c>
      <c r="K1947" s="39">
        <v>31.768327996209337</v>
      </c>
      <c r="L1947" s="39">
        <v>28.902522043260518</v>
      </c>
      <c r="M1947" s="39">
        <v>30.390978983240046</v>
      </c>
      <c r="N1947" s="39">
        <v>24.219183387553727</v>
      </c>
      <c r="O1947" s="39">
        <v>39.36536607570833</v>
      </c>
      <c r="P1947" s="39">
        <v>36.245561998426808</v>
      </c>
      <c r="Q1947" s="39">
        <v>30.246107040112751</v>
      </c>
      <c r="R1947" s="39">
        <v>35.542784362635231</v>
      </c>
      <c r="S1947" s="39" t="s">
        <v>25</v>
      </c>
      <c r="T1947" s="39" t="s">
        <v>25</v>
      </c>
      <c r="U1947" s="39" t="s">
        <v>25</v>
      </c>
      <c r="V1947" s="39" t="s">
        <v>25</v>
      </c>
      <c r="W1947" s="39" t="s">
        <v>25</v>
      </c>
      <c r="X1947" s="39" t="s">
        <v>25</v>
      </c>
      <c r="AA1947">
        <f t="shared" si="690"/>
        <v>41936.349722222221</v>
      </c>
      <c r="AB1947" t="str">
        <f t="shared" si="691"/>
        <v>41936Murilo/Kassio81</v>
      </c>
      <c r="AC1947" s="52">
        <v>41936</v>
      </c>
      <c r="AD1947" s="53" t="s">
        <v>20</v>
      </c>
      <c r="AE1947" s="54">
        <v>81</v>
      </c>
      <c r="AF1947" s="51" t="str">
        <f t="shared" si="692"/>
        <v/>
      </c>
      <c r="AG1947" s="51">
        <f t="shared" si="693"/>
        <v>0</v>
      </c>
      <c r="AH1947" s="51">
        <f t="shared" si="694"/>
        <v>0</v>
      </c>
      <c r="AI1947" s="51">
        <f t="shared" si="695"/>
        <v>8.4595570000000002</v>
      </c>
      <c r="AJ1947" s="51">
        <f t="shared" si="696"/>
        <v>26.976317999999999</v>
      </c>
      <c r="AK1947" s="51">
        <f t="shared" si="697"/>
        <v>25.577513</v>
      </c>
      <c r="AL1947" s="51">
        <f t="shared" si="698"/>
        <v>24.026022000000001</v>
      </c>
      <c r="AM1947" s="51">
        <f t="shared" si="699"/>
        <v>24.026022000000001</v>
      </c>
      <c r="AN1947" s="51">
        <f t="shared" si="700"/>
        <v>17.672270000000001</v>
      </c>
      <c r="AO1947" s="51">
        <f t="shared" si="701"/>
        <v>16.713868999999999</v>
      </c>
      <c r="AP1947" s="51">
        <f t="shared" si="702"/>
        <v>24.730868999999998</v>
      </c>
      <c r="AQ1947" s="51">
        <f t="shared" si="703"/>
        <v>26.172321</v>
      </c>
      <c r="AR1947" s="51">
        <f t="shared" si="704"/>
        <v>24.409174</v>
      </c>
      <c r="AS1947" s="51">
        <f t="shared" si="705"/>
        <v>20.897102</v>
      </c>
      <c r="AT1947" s="51">
        <f t="shared" si="706"/>
        <v>23.772342999999999</v>
      </c>
      <c r="AU1947" s="51">
        <f t="shared" si="707"/>
        <v>26.706914999999999</v>
      </c>
      <c r="AV1947" s="51">
        <f t="shared" si="708"/>
        <v>28.970938</v>
      </c>
      <c r="AY1947">
        <v>42291</v>
      </c>
      <c r="AZ1947">
        <v>42291</v>
      </c>
      <c r="BA1947" t="s">
        <v>29</v>
      </c>
      <c r="BB1947" s="1">
        <f t="shared" si="689"/>
        <v>42291</v>
      </c>
    </row>
    <row r="1948" spans="1:54">
      <c r="A1948" t="str">
        <f t="shared" si="709"/>
        <v>41759Leandro68</v>
      </c>
      <c r="B1948" s="50">
        <v>41759.56</v>
      </c>
      <c r="C1948" s="44">
        <f t="shared" si="688"/>
        <v>41759</v>
      </c>
      <c r="D1948" s="45" t="s">
        <v>28</v>
      </c>
      <c r="E1948" s="42">
        <v>68</v>
      </c>
      <c r="G1948" s="49" t="e">
        <f>VLOOKUP(C1948,#REF!,2,0)</f>
        <v>#REF!</v>
      </c>
      <c r="I1948" s="39" t="s">
        <v>25</v>
      </c>
      <c r="J1948" s="39">
        <v>34.619139064403328</v>
      </c>
      <c r="K1948" s="39">
        <v>31.621971117182234</v>
      </c>
      <c r="L1948" s="39">
        <v>28.831122782783769</v>
      </c>
      <c r="M1948" s="39">
        <v>29.253310661859192</v>
      </c>
      <c r="N1948" s="39">
        <v>24.282823926654327</v>
      </c>
      <c r="O1948" s="39">
        <v>39.122284404032307</v>
      </c>
      <c r="P1948" s="39">
        <v>35.312669820468869</v>
      </c>
      <c r="Q1948" s="39">
        <v>30.246107040112751</v>
      </c>
      <c r="R1948" s="39">
        <v>36.718063720960735</v>
      </c>
      <c r="S1948" s="39" t="s">
        <v>25</v>
      </c>
      <c r="T1948" s="39" t="s">
        <v>25</v>
      </c>
      <c r="U1948" s="39" t="s">
        <v>25</v>
      </c>
      <c r="V1948" s="39" t="s">
        <v>25</v>
      </c>
      <c r="W1948" s="39" t="s">
        <v>25</v>
      </c>
      <c r="X1948" s="39" t="s">
        <v>25</v>
      </c>
      <c r="AA1948">
        <f t="shared" si="690"/>
        <v>41943.343182870369</v>
      </c>
      <c r="AB1948" t="str">
        <f t="shared" si="691"/>
        <v>41943Murilo/Kassio81</v>
      </c>
      <c r="AC1948" s="52">
        <v>41943</v>
      </c>
      <c r="AD1948" s="53" t="s">
        <v>20</v>
      </c>
      <c r="AE1948" s="54">
        <v>81</v>
      </c>
      <c r="AF1948" s="51" t="str">
        <f t="shared" si="692"/>
        <v/>
      </c>
      <c r="AG1948" s="51">
        <f t="shared" si="693"/>
        <v>0</v>
      </c>
      <c r="AH1948" s="51">
        <f t="shared" si="694"/>
        <v>0</v>
      </c>
      <c r="AI1948" s="51">
        <f t="shared" si="695"/>
        <v>2.7564570000000002</v>
      </c>
      <c r="AJ1948" s="51">
        <f t="shared" si="696"/>
        <v>27.655892999999999</v>
      </c>
      <c r="AK1948" s="51">
        <f t="shared" si="697"/>
        <v>25.577513</v>
      </c>
      <c r="AL1948" s="51">
        <f t="shared" si="698"/>
        <v>22.957595999999999</v>
      </c>
      <c r="AM1948" s="51">
        <f t="shared" si="699"/>
        <v>20.779087000000001</v>
      </c>
      <c r="AN1948" s="51">
        <f t="shared" si="700"/>
        <v>15.130922999999999</v>
      </c>
      <c r="AO1948" s="51">
        <f t="shared" si="701"/>
        <v>15.733523999999999</v>
      </c>
      <c r="AP1948" s="51">
        <f t="shared" si="702"/>
        <v>22.157710999999999</v>
      </c>
      <c r="AQ1948" s="51">
        <f t="shared" si="703"/>
        <v>23.144293000000001</v>
      </c>
      <c r="AR1948" s="51">
        <f t="shared" si="704"/>
        <v>21.193718000000001</v>
      </c>
      <c r="AS1948" s="51">
        <f t="shared" si="705"/>
        <v>20.136236</v>
      </c>
      <c r="AT1948" s="51">
        <f t="shared" si="706"/>
        <v>21.552569999999999</v>
      </c>
      <c r="AU1948" s="51">
        <f t="shared" si="707"/>
        <v>23.520077000000001</v>
      </c>
      <c r="AV1948" s="51">
        <f t="shared" si="708"/>
        <v>26.706914999999999</v>
      </c>
      <c r="AY1948">
        <v>42292</v>
      </c>
      <c r="AZ1948">
        <v>42292</v>
      </c>
      <c r="BA1948" t="s">
        <v>29</v>
      </c>
      <c r="BB1948" s="1">
        <f t="shared" si="689"/>
        <v>42292</v>
      </c>
    </row>
    <row r="1949" spans="1:54">
      <c r="A1949" t="str">
        <f t="shared" si="709"/>
        <v>41760Leandro68</v>
      </c>
      <c r="B1949" s="50">
        <v>41760.42</v>
      </c>
      <c r="C1949" s="44">
        <f t="shared" si="688"/>
        <v>41760</v>
      </c>
      <c r="D1949" s="45" t="s">
        <v>28</v>
      </c>
      <c r="E1949" s="42">
        <v>68</v>
      </c>
      <c r="G1949" s="49" t="e">
        <f>VLOOKUP(C1949,#REF!,2,0)</f>
        <v>#REF!</v>
      </c>
      <c r="I1949" s="39" t="s">
        <v>25</v>
      </c>
      <c r="J1949" s="39">
        <v>33.781697356001921</v>
      </c>
      <c r="K1949" s="39">
        <v>30.822613260455196</v>
      </c>
      <c r="L1949" s="39">
        <v>27.658165572886247</v>
      </c>
      <c r="M1949" s="39">
        <v>28.483630792249368</v>
      </c>
      <c r="N1949" s="39">
        <v>24.989886479598269</v>
      </c>
      <c r="O1949" s="39">
        <v>38.552559717758321</v>
      </c>
      <c r="P1949" s="39">
        <v>34.389885205617105</v>
      </c>
      <c r="Q1949" s="39">
        <v>30.031108717450216</v>
      </c>
      <c r="R1949" s="39">
        <v>36.325606044132755</v>
      </c>
      <c r="S1949" s="39" t="s">
        <v>25</v>
      </c>
      <c r="T1949" s="39" t="s">
        <v>25</v>
      </c>
      <c r="U1949" s="39" t="s">
        <v>25</v>
      </c>
      <c r="V1949" s="39" t="s">
        <v>25</v>
      </c>
      <c r="W1949" s="39" t="s">
        <v>25</v>
      </c>
      <c r="X1949" s="39" t="s">
        <v>25</v>
      </c>
      <c r="AA1949">
        <f t="shared" si="690"/>
        <v>41946.603194444448</v>
      </c>
      <c r="AB1949" t="str">
        <f t="shared" si="691"/>
        <v>41946Murilo/Kassio81</v>
      </c>
      <c r="AC1949" s="52">
        <v>41946</v>
      </c>
      <c r="AD1949" s="53" t="s">
        <v>20</v>
      </c>
      <c r="AE1949" s="54">
        <v>81</v>
      </c>
      <c r="AF1949" s="51" t="str">
        <f t="shared" si="692"/>
        <v/>
      </c>
      <c r="AG1949" s="51">
        <f t="shared" si="693"/>
        <v>0</v>
      </c>
      <c r="AH1949" s="51">
        <f t="shared" si="694"/>
        <v>0</v>
      </c>
      <c r="AI1949" s="51">
        <f t="shared" si="695"/>
        <v>24.217213000000001</v>
      </c>
      <c r="AJ1949" s="51">
        <f t="shared" si="696"/>
        <v>39.937035000000002</v>
      </c>
      <c r="AK1949" s="51">
        <f t="shared" si="697"/>
        <v>36.087780000000002</v>
      </c>
      <c r="AL1949" s="51">
        <f t="shared" si="698"/>
        <v>36.558444999999999</v>
      </c>
      <c r="AM1949" s="51">
        <f t="shared" si="699"/>
        <v>34.235270999999997</v>
      </c>
      <c r="AN1949" s="51">
        <f t="shared" si="700"/>
        <v>25.119790999999999</v>
      </c>
      <c r="AO1949" s="51">
        <f t="shared" si="701"/>
        <v>17.943619000000002</v>
      </c>
      <c r="AP1949" s="51">
        <f t="shared" si="702"/>
        <v>22.036000999999999</v>
      </c>
      <c r="AQ1949" s="51">
        <f t="shared" si="703"/>
        <v>22.957595999999999</v>
      </c>
      <c r="AR1949" s="51">
        <f t="shared" si="704"/>
        <v>20.720203000000001</v>
      </c>
      <c r="AS1949" s="51">
        <f t="shared" si="705"/>
        <v>19.675467000000001</v>
      </c>
      <c r="AT1949" s="51">
        <f t="shared" si="706"/>
        <v>21.134211000000001</v>
      </c>
      <c r="AU1949" s="51">
        <f t="shared" si="707"/>
        <v>23.019756000000001</v>
      </c>
      <c r="AV1949" s="51">
        <f t="shared" si="708"/>
        <v>25.907093</v>
      </c>
      <c r="AY1949">
        <v>42294</v>
      </c>
      <c r="AZ1949">
        <v>42294</v>
      </c>
      <c r="BA1949" t="s">
        <v>29</v>
      </c>
      <c r="BB1949" s="1">
        <f t="shared" si="689"/>
        <v>42294</v>
      </c>
    </row>
    <row r="1950" spans="1:54">
      <c r="A1950" t="str">
        <f t="shared" si="709"/>
        <v>41764Leandro68</v>
      </c>
      <c r="B1950" s="50">
        <v>41764.46</v>
      </c>
      <c r="C1950" s="44">
        <f t="shared" si="688"/>
        <v>41764</v>
      </c>
      <c r="D1950" s="45" t="s">
        <v>28</v>
      </c>
      <c r="E1950" s="42">
        <v>68</v>
      </c>
      <c r="G1950" s="49" t="e">
        <f>VLOOKUP(C1950,#REF!,2,0)</f>
        <v>#REF!</v>
      </c>
      <c r="I1950" s="39" t="s">
        <v>25</v>
      </c>
      <c r="J1950" s="39">
        <v>21.434729101605356</v>
      </c>
      <c r="K1950" s="39">
        <v>30.246107040112751</v>
      </c>
      <c r="L1950" s="39">
        <v>27.931552188211633</v>
      </c>
      <c r="M1950" s="39">
        <v>27.794634146367645</v>
      </c>
      <c r="N1950" s="39">
        <v>24.602517203561465</v>
      </c>
      <c r="O1950" s="39">
        <v>38.392641408422328</v>
      </c>
      <c r="P1950" s="39">
        <v>34.161765106987808</v>
      </c>
      <c r="Q1950" s="39">
        <v>29.043062329143439</v>
      </c>
      <c r="R1950" s="39">
        <v>35.856494196413479</v>
      </c>
      <c r="S1950" s="39" t="s">
        <v>25</v>
      </c>
      <c r="T1950" s="39" t="s">
        <v>25</v>
      </c>
      <c r="U1950" s="39" t="s">
        <v>25</v>
      </c>
      <c r="V1950" s="39" t="s">
        <v>25</v>
      </c>
      <c r="W1950" s="39" t="s">
        <v>25</v>
      </c>
      <c r="X1950" s="39" t="s">
        <v>25</v>
      </c>
      <c r="AA1950">
        <f t="shared" si="690"/>
        <v>41948.662511574075</v>
      </c>
      <c r="AB1950" t="str">
        <f t="shared" si="691"/>
        <v>41948Murilo/Kassio81</v>
      </c>
      <c r="AC1950" s="52">
        <v>41948</v>
      </c>
      <c r="AD1950" s="53" t="s">
        <v>20</v>
      </c>
      <c r="AE1950" s="54">
        <v>81</v>
      </c>
      <c r="AF1950" s="51" t="str">
        <f t="shared" si="692"/>
        <v/>
      </c>
      <c r="AG1950" s="51">
        <f t="shared" si="693"/>
        <v>0</v>
      </c>
      <c r="AH1950" s="51">
        <f t="shared" si="694"/>
        <v>0</v>
      </c>
      <c r="AI1950" s="51">
        <f t="shared" si="695"/>
        <v>25.577513</v>
      </c>
      <c r="AJ1950" s="51">
        <f t="shared" si="696"/>
        <v>41.513213999999998</v>
      </c>
      <c r="AK1950" s="51">
        <f t="shared" si="697"/>
        <v>38.956802000000003</v>
      </c>
      <c r="AL1950" s="51">
        <f t="shared" si="698"/>
        <v>40.514282000000001</v>
      </c>
      <c r="AM1950" s="51">
        <f t="shared" si="699"/>
        <v>37.988486999999999</v>
      </c>
      <c r="AN1950" s="51">
        <f t="shared" si="700"/>
        <v>29.604711999999999</v>
      </c>
      <c r="AO1950" s="51">
        <f t="shared" si="701"/>
        <v>27.451124</v>
      </c>
      <c r="AP1950" s="51">
        <f t="shared" si="702"/>
        <v>36.166004000000001</v>
      </c>
      <c r="AQ1950" s="51">
        <f t="shared" si="703"/>
        <v>38.068714</v>
      </c>
      <c r="AR1950" s="51">
        <f t="shared" si="704"/>
        <v>35.078319999999998</v>
      </c>
      <c r="AS1950" s="51">
        <f t="shared" si="705"/>
        <v>32.505577000000002</v>
      </c>
      <c r="AT1950" s="51">
        <f t="shared" si="706"/>
        <v>32.877800000000001</v>
      </c>
      <c r="AU1950" s="51">
        <f t="shared" si="707"/>
        <v>33.855441999999996</v>
      </c>
      <c r="AV1950" s="51">
        <f t="shared" si="708"/>
        <v>27.247107</v>
      </c>
      <c r="AY1950">
        <v>42296</v>
      </c>
      <c r="AZ1950">
        <v>42296</v>
      </c>
      <c r="BA1950" t="s">
        <v>29</v>
      </c>
      <c r="BB1950" s="1">
        <f t="shared" si="689"/>
        <v>42296</v>
      </c>
    </row>
    <row r="1951" spans="1:54">
      <c r="A1951" t="str">
        <f t="shared" si="709"/>
        <v>41766Leandro68</v>
      </c>
      <c r="B1951" s="50">
        <v>41766.54</v>
      </c>
      <c r="C1951" s="44">
        <f t="shared" si="688"/>
        <v>41766</v>
      </c>
      <c r="D1951" s="45" t="s">
        <v>28</v>
      </c>
      <c r="E1951" s="42">
        <v>68</v>
      </c>
      <c r="G1951" s="49" t="e">
        <f>VLOOKUP(C1951,#REF!,2,0)</f>
        <v>#REF!</v>
      </c>
      <c r="I1951" s="39" t="s">
        <v>25</v>
      </c>
      <c r="J1951" s="39">
        <v>29.464574189094961</v>
      </c>
      <c r="K1951" s="39">
        <v>27.861664730243923</v>
      </c>
      <c r="L1951" s="39">
        <v>25.446882333642481</v>
      </c>
      <c r="M1951" s="39">
        <v>25.776720178758325</v>
      </c>
      <c r="N1951" s="39">
        <v>23.963438803754038</v>
      </c>
      <c r="O1951" s="39">
        <v>37.751051712033558</v>
      </c>
      <c r="P1951" s="39">
        <v>33.404581978244948</v>
      </c>
      <c r="Q1951" s="39">
        <v>28.483630792249368</v>
      </c>
      <c r="R1951" s="39">
        <v>35.621907547734033</v>
      </c>
      <c r="S1951" s="39" t="s">
        <v>25</v>
      </c>
      <c r="T1951" s="39" t="s">
        <v>25</v>
      </c>
      <c r="U1951" s="39" t="s">
        <v>25</v>
      </c>
      <c r="V1951" s="39" t="s">
        <v>25</v>
      </c>
      <c r="W1951" s="39" t="s">
        <v>25</v>
      </c>
      <c r="X1951" s="39" t="s">
        <v>25</v>
      </c>
      <c r="AA1951">
        <f t="shared" si="690"/>
        <v>41950.353668981479</v>
      </c>
      <c r="AB1951" t="str">
        <f t="shared" si="691"/>
        <v>41950Murilo/Kassio81</v>
      </c>
      <c r="AC1951" s="52">
        <v>41950</v>
      </c>
      <c r="AD1951" s="53" t="s">
        <v>20</v>
      </c>
      <c r="AE1951" s="54">
        <v>81</v>
      </c>
      <c r="AF1951" s="51" t="str">
        <f t="shared" si="692"/>
        <v/>
      </c>
      <c r="AG1951" s="51">
        <f t="shared" si="693"/>
        <v>0</v>
      </c>
      <c r="AH1951" s="51">
        <f t="shared" si="694"/>
        <v>0</v>
      </c>
      <c r="AI1951" s="51">
        <f t="shared" si="695"/>
        <v>21.854040000000001</v>
      </c>
      <c r="AJ1951" s="51">
        <f t="shared" si="696"/>
        <v>39.119338999999997</v>
      </c>
      <c r="AK1951" s="51">
        <f t="shared" si="697"/>
        <v>35.232684999999996</v>
      </c>
      <c r="AL1951" s="51">
        <f t="shared" si="698"/>
        <v>36.087780000000002</v>
      </c>
      <c r="AM1951" s="51">
        <f t="shared" si="699"/>
        <v>33.553108000000002</v>
      </c>
      <c r="AN1951" s="51">
        <f t="shared" si="700"/>
        <v>25.315441</v>
      </c>
      <c r="AO1951" s="51">
        <f t="shared" si="701"/>
        <v>23.835629999999998</v>
      </c>
      <c r="AP1951" s="51">
        <f t="shared" si="702"/>
        <v>32.505577000000002</v>
      </c>
      <c r="AQ1951" s="51">
        <f t="shared" si="703"/>
        <v>32.803176999999998</v>
      </c>
      <c r="AR1951" s="51">
        <f t="shared" si="704"/>
        <v>30.820837000000001</v>
      </c>
      <c r="AS1951" s="51">
        <f t="shared" si="705"/>
        <v>27.930150999999999</v>
      </c>
      <c r="AT1951" s="51">
        <f t="shared" si="706"/>
        <v>28.970938</v>
      </c>
      <c r="AU1951" s="51">
        <f t="shared" si="707"/>
        <v>30.820837000000001</v>
      </c>
      <c r="AV1951" s="51">
        <f t="shared" si="708"/>
        <v>28.344125999999999</v>
      </c>
      <c r="AY1951">
        <v>42301</v>
      </c>
      <c r="AZ1951">
        <v>42301</v>
      </c>
      <c r="BA1951" t="s">
        <v>29</v>
      </c>
      <c r="BB1951" s="1">
        <f t="shared" si="689"/>
        <v>42301</v>
      </c>
    </row>
    <row r="1952" spans="1:54">
      <c r="A1952" t="str">
        <f t="shared" si="709"/>
        <v>41767Leandro68</v>
      </c>
      <c r="B1952" s="50">
        <v>41767.35</v>
      </c>
      <c r="C1952" s="44">
        <f t="shared" si="688"/>
        <v>41767</v>
      </c>
      <c r="D1952" s="45" t="s">
        <v>28</v>
      </c>
      <c r="E1952" s="42">
        <v>68</v>
      </c>
      <c r="G1952" s="49" t="e">
        <f>VLOOKUP(C1952,#REF!,2,0)</f>
        <v>#REF!</v>
      </c>
      <c r="I1952" s="39" t="s">
        <v>25</v>
      </c>
      <c r="J1952" s="39">
        <v>32.655651188840409</v>
      </c>
      <c r="K1952" s="39">
        <v>27.248845407295399</v>
      </c>
      <c r="L1952" s="39">
        <v>25.119878410560382</v>
      </c>
      <c r="M1952" s="39">
        <v>25.315760451482923</v>
      </c>
      <c r="N1952" s="39">
        <v>23.64696572414719</v>
      </c>
      <c r="O1952" s="39">
        <v>37.035341884762246</v>
      </c>
      <c r="P1952" s="39">
        <v>32.581110782745441</v>
      </c>
      <c r="Q1952" s="39">
        <v>27.931552188211633</v>
      </c>
      <c r="R1952" s="39">
        <v>34.771441104919724</v>
      </c>
      <c r="S1952" s="39" t="s">
        <v>25</v>
      </c>
      <c r="T1952" s="39" t="s">
        <v>25</v>
      </c>
      <c r="U1952" s="39" t="s">
        <v>25</v>
      </c>
      <c r="V1952" s="39" t="s">
        <v>25</v>
      </c>
      <c r="W1952" s="39" t="s">
        <v>25</v>
      </c>
      <c r="X1952" s="39" t="s">
        <v>25</v>
      </c>
      <c r="AA1952">
        <f t="shared" si="690"/>
        <v>41956.680243055554</v>
      </c>
      <c r="AB1952" t="str">
        <f t="shared" si="691"/>
        <v>41956Murilo/Kassio81</v>
      </c>
      <c r="AC1952" s="52">
        <v>41956</v>
      </c>
      <c r="AD1952" s="53" t="s">
        <v>20</v>
      </c>
      <c r="AE1952" s="54">
        <v>81</v>
      </c>
      <c r="AF1952" s="51" t="str">
        <f t="shared" si="692"/>
        <v/>
      </c>
      <c r="AG1952" s="51">
        <f t="shared" si="693"/>
        <v>0</v>
      </c>
      <c r="AH1952" s="51">
        <f t="shared" si="694"/>
        <v>0</v>
      </c>
      <c r="AI1952" s="51">
        <f t="shared" si="695"/>
        <v>24.153390999999999</v>
      </c>
      <c r="AJ1952" s="51">
        <f t="shared" si="696"/>
        <v>40.183948999999998</v>
      </c>
      <c r="AK1952" s="51">
        <f t="shared" si="697"/>
        <v>31.474726</v>
      </c>
      <c r="AL1952" s="51">
        <f t="shared" si="698"/>
        <v>31.328807999999999</v>
      </c>
      <c r="AM1952" s="51">
        <f t="shared" si="699"/>
        <v>29.817532</v>
      </c>
      <c r="AN1952" s="51">
        <f t="shared" si="700"/>
        <v>22.340997999999999</v>
      </c>
      <c r="AO1952" s="51">
        <f t="shared" si="701"/>
        <v>21.015474000000001</v>
      </c>
      <c r="AP1952" s="51">
        <f t="shared" si="702"/>
        <v>28.761232</v>
      </c>
      <c r="AQ1952" s="51">
        <f t="shared" si="703"/>
        <v>30.031096000000002</v>
      </c>
      <c r="AR1952" s="51">
        <f t="shared" si="704"/>
        <v>27.792849</v>
      </c>
      <c r="AS1952" s="51">
        <f t="shared" si="705"/>
        <v>25.119790999999999</v>
      </c>
      <c r="AT1952" s="51">
        <f t="shared" si="706"/>
        <v>25.774999999999999</v>
      </c>
      <c r="AU1952" s="51">
        <f t="shared" si="707"/>
        <v>26.639799</v>
      </c>
      <c r="AV1952" s="51">
        <f t="shared" si="708"/>
        <v>27.451124</v>
      </c>
      <c r="AY1952">
        <v>42303</v>
      </c>
      <c r="AZ1952">
        <v>42303</v>
      </c>
      <c r="BA1952" t="s">
        <v>29</v>
      </c>
      <c r="BB1952" s="1">
        <f t="shared" si="689"/>
        <v>42303</v>
      </c>
    </row>
    <row r="1953" spans="1:54">
      <c r="A1953" t="str">
        <f t="shared" si="709"/>
        <v>41771Leandro68</v>
      </c>
      <c r="B1953" s="50">
        <v>41771.75</v>
      </c>
      <c r="C1953" s="44">
        <f t="shared" si="688"/>
        <v>41771</v>
      </c>
      <c r="D1953" s="45" t="s">
        <v>28</v>
      </c>
      <c r="E1953" s="42">
        <v>68</v>
      </c>
      <c r="G1953" s="49" t="e">
        <f>VLOOKUP(C1953,#REF!,2,0)</f>
        <v>#REF!</v>
      </c>
      <c r="I1953" s="39" t="s">
        <v>25</v>
      </c>
      <c r="J1953" s="39">
        <v>30.031108717450216</v>
      </c>
      <c r="K1953" s="39">
        <v>26.307862303285166</v>
      </c>
      <c r="L1953" s="39">
        <v>23.837482654854014</v>
      </c>
      <c r="M1953" s="39">
        <v>22.833715895611057</v>
      </c>
      <c r="N1953" s="39">
        <v>21.493296083704617</v>
      </c>
      <c r="O1953" s="39">
        <v>35.621907547734033</v>
      </c>
      <c r="P1953" s="39">
        <v>31.038429479387379</v>
      </c>
      <c r="Q1953" s="39">
        <v>26.173788070111378</v>
      </c>
      <c r="R1953" s="39">
        <v>33.177773243229012</v>
      </c>
      <c r="S1953" s="39" t="s">
        <v>25</v>
      </c>
      <c r="T1953" s="39" t="s">
        <v>25</v>
      </c>
      <c r="U1953" s="39" t="s">
        <v>25</v>
      </c>
      <c r="V1953" s="39" t="s">
        <v>25</v>
      </c>
      <c r="W1953" s="39" t="s">
        <v>25</v>
      </c>
      <c r="X1953" s="39" t="s">
        <v>25</v>
      </c>
      <c r="AA1953">
        <f t="shared" si="690"/>
        <v>41957.319641203707</v>
      </c>
      <c r="AB1953" t="str">
        <f t="shared" si="691"/>
        <v>41957Murilo/Kassio81</v>
      </c>
      <c r="AC1953" s="52">
        <v>41957</v>
      </c>
      <c r="AD1953" s="53" t="s">
        <v>20</v>
      </c>
      <c r="AE1953" s="54">
        <v>81</v>
      </c>
      <c r="AF1953" s="51" t="str">
        <f t="shared" si="692"/>
        <v/>
      </c>
      <c r="AG1953" s="51">
        <f t="shared" si="693"/>
        <v>0</v>
      </c>
      <c r="AH1953" s="51">
        <f t="shared" si="694"/>
        <v>0</v>
      </c>
      <c r="AI1953" s="51">
        <f t="shared" si="695"/>
        <v>23.394455000000001</v>
      </c>
      <c r="AJ1953" s="51">
        <f t="shared" si="696"/>
        <v>39.937035000000002</v>
      </c>
      <c r="AK1953" s="51">
        <f t="shared" si="697"/>
        <v>35.464916000000002</v>
      </c>
      <c r="AL1953" s="51">
        <f t="shared" si="698"/>
        <v>31.988050000000001</v>
      </c>
      <c r="AM1953" s="51">
        <f t="shared" si="699"/>
        <v>29.392672999999998</v>
      </c>
      <c r="AN1953" s="51">
        <f t="shared" si="700"/>
        <v>21.612684000000002</v>
      </c>
      <c r="AO1953" s="51">
        <f t="shared" si="701"/>
        <v>20.427109000000002</v>
      </c>
      <c r="AP1953" s="51">
        <f t="shared" si="702"/>
        <v>27.998936</v>
      </c>
      <c r="AQ1953" s="51">
        <f t="shared" si="703"/>
        <v>29.463267999999999</v>
      </c>
      <c r="AR1953" s="51">
        <f t="shared" si="704"/>
        <v>26.976317999999999</v>
      </c>
      <c r="AS1953" s="51">
        <f t="shared" si="705"/>
        <v>24.153390999999999</v>
      </c>
      <c r="AT1953" s="51">
        <f t="shared" si="706"/>
        <v>24.924942000000001</v>
      </c>
      <c r="AU1953" s="51">
        <f t="shared" si="707"/>
        <v>26.105858000000001</v>
      </c>
      <c r="AV1953" s="51">
        <f t="shared" si="708"/>
        <v>26.908846</v>
      </c>
      <c r="AY1953">
        <v>42306</v>
      </c>
      <c r="AZ1953">
        <v>42306</v>
      </c>
      <c r="BA1953" t="s">
        <v>29</v>
      </c>
      <c r="BB1953" s="1">
        <f t="shared" si="689"/>
        <v>42306</v>
      </c>
    </row>
    <row r="1954" spans="1:54">
      <c r="A1954" t="str">
        <f t="shared" si="709"/>
        <v>41773Leandro68</v>
      </c>
      <c r="B1954" s="50">
        <v>41773.550000000003</v>
      </c>
      <c r="C1954" s="44">
        <f t="shared" si="688"/>
        <v>41773</v>
      </c>
      <c r="D1954" s="45" t="s">
        <v>28</v>
      </c>
      <c r="E1954" s="42">
        <v>68</v>
      </c>
      <c r="G1954" s="49" t="e">
        <f>VLOOKUP(C1954,#REF!,2,0)</f>
        <v>#REF!</v>
      </c>
      <c r="I1954" s="39" t="s">
        <v>25</v>
      </c>
      <c r="J1954" s="39">
        <v>29.184058792032907</v>
      </c>
      <c r="K1954" s="39">
        <v>26.106873952140823</v>
      </c>
      <c r="L1954" s="39">
        <v>22.897306562415068</v>
      </c>
      <c r="M1954" s="39">
        <v>22.096959106349075</v>
      </c>
      <c r="N1954" s="39">
        <v>21.975313970293982</v>
      </c>
      <c r="O1954" s="39">
        <v>35.621907547734033</v>
      </c>
      <c r="P1954" s="39">
        <v>30.966378857049193</v>
      </c>
      <c r="Q1954" s="39">
        <v>26.574826227597942</v>
      </c>
      <c r="R1954" s="39">
        <v>33.858178302968909</v>
      </c>
      <c r="S1954" s="39" t="s">
        <v>25</v>
      </c>
      <c r="T1954" s="39" t="s">
        <v>25</v>
      </c>
      <c r="U1954" s="39" t="s">
        <v>25</v>
      </c>
      <c r="V1954" s="39" t="s">
        <v>25</v>
      </c>
      <c r="W1954" s="39" t="s">
        <v>25</v>
      </c>
      <c r="X1954" s="39" t="s">
        <v>25</v>
      </c>
      <c r="AA1954">
        <f t="shared" si="690"/>
        <v>41960.659386574072</v>
      </c>
      <c r="AB1954" t="str">
        <f t="shared" si="691"/>
        <v>41960Murilo/Kassio81</v>
      </c>
      <c r="AC1954" s="52">
        <v>41960</v>
      </c>
      <c r="AD1954" s="53" t="s">
        <v>20</v>
      </c>
      <c r="AE1954" s="54">
        <v>81</v>
      </c>
      <c r="AF1954" s="51" t="str">
        <f t="shared" si="692"/>
        <v/>
      </c>
      <c r="AG1954" s="51">
        <f t="shared" si="693"/>
        <v>0</v>
      </c>
      <c r="AH1954" s="51">
        <f t="shared" si="694"/>
        <v>0</v>
      </c>
      <c r="AI1954" s="51">
        <f t="shared" si="695"/>
        <v>17.189468000000002</v>
      </c>
      <c r="AJ1954" s="51">
        <f t="shared" si="696"/>
        <v>35.387413000000002</v>
      </c>
      <c r="AK1954" s="51">
        <f t="shared" si="697"/>
        <v>29.251740000000002</v>
      </c>
      <c r="AL1954" s="51">
        <f t="shared" si="698"/>
        <v>26.774146999999999</v>
      </c>
      <c r="AM1954" s="51">
        <f t="shared" si="699"/>
        <v>25.907093</v>
      </c>
      <c r="AN1954" s="51">
        <f t="shared" si="700"/>
        <v>19.618271</v>
      </c>
      <c r="AO1954" s="51">
        <f t="shared" si="701"/>
        <v>18.272144000000001</v>
      </c>
      <c r="AP1954" s="51">
        <f t="shared" si="702"/>
        <v>24.795479</v>
      </c>
      <c r="AQ1954" s="51">
        <f t="shared" si="703"/>
        <v>26.238823</v>
      </c>
      <c r="AR1954" s="51">
        <f t="shared" si="704"/>
        <v>23.772342999999999</v>
      </c>
      <c r="AS1954" s="51">
        <f t="shared" si="705"/>
        <v>22.096827000000001</v>
      </c>
      <c r="AT1954" s="51">
        <f t="shared" si="706"/>
        <v>22.957595999999999</v>
      </c>
      <c r="AU1954" s="51">
        <f t="shared" si="707"/>
        <v>24.345112</v>
      </c>
      <c r="AV1954" s="51">
        <f t="shared" si="708"/>
        <v>26.372135</v>
      </c>
      <c r="AY1954">
        <v>42311</v>
      </c>
      <c r="AZ1954">
        <v>42311</v>
      </c>
      <c r="BA1954" t="s">
        <v>29</v>
      </c>
      <c r="BB1954" s="1">
        <f t="shared" si="689"/>
        <v>42311</v>
      </c>
    </row>
    <row r="1955" spans="1:54">
      <c r="A1955" t="str">
        <f t="shared" si="709"/>
        <v>41774Leandro68</v>
      </c>
      <c r="B1955" s="50">
        <v>41774.379999999997</v>
      </c>
      <c r="C1955" s="44">
        <f t="shared" si="688"/>
        <v>41774</v>
      </c>
      <c r="D1955" s="45" t="s">
        <v>28</v>
      </c>
      <c r="E1955" s="42">
        <v>68</v>
      </c>
      <c r="G1955" s="49" t="e">
        <f>VLOOKUP(C1955,#REF!,2,0)</f>
        <v>#REF!</v>
      </c>
      <c r="I1955" s="39" t="s">
        <v>25</v>
      </c>
      <c r="J1955" s="39">
        <v>28.001556757001723</v>
      </c>
      <c r="K1955" s="39">
        <v>24.602517203561465</v>
      </c>
      <c r="L1955" s="39">
        <v>22.648608032144889</v>
      </c>
      <c r="M1955" s="39">
        <v>22.219053634360627</v>
      </c>
      <c r="N1955" s="39">
        <v>21.854117390459347</v>
      </c>
      <c r="O1955" s="39">
        <v>34.849294431697061</v>
      </c>
      <c r="P1955" s="39">
        <v>30.390978983240046</v>
      </c>
      <c r="Q1955" s="39">
        <v>26.040074307289224</v>
      </c>
      <c r="R1955" s="39">
        <v>33.328787872985892</v>
      </c>
      <c r="S1955" s="39" t="s">
        <v>25</v>
      </c>
      <c r="T1955" s="39" t="s">
        <v>25</v>
      </c>
      <c r="U1955" s="39" t="s">
        <v>25</v>
      </c>
      <c r="V1955" s="39" t="s">
        <v>25</v>
      </c>
      <c r="W1955" s="39" t="s">
        <v>25</v>
      </c>
      <c r="X1955" s="39" t="s">
        <v>25</v>
      </c>
      <c r="AA1955">
        <f t="shared" si="690"/>
        <v>41960.659386574072</v>
      </c>
      <c r="AB1955" t="str">
        <f t="shared" si="691"/>
        <v>41960Murilo/Kassio81</v>
      </c>
      <c r="AC1955" s="52">
        <v>41960</v>
      </c>
      <c r="AD1955" s="53" t="s">
        <v>20</v>
      </c>
      <c r="AE1955" s="54">
        <v>81</v>
      </c>
      <c r="AF1955" s="51" t="str">
        <f t="shared" si="692"/>
        <v/>
      </c>
      <c r="AG1955" s="51">
        <f t="shared" si="693"/>
        <v>0</v>
      </c>
      <c r="AH1955" s="51">
        <f t="shared" si="694"/>
        <v>0</v>
      </c>
      <c r="AI1955" s="51">
        <f t="shared" si="695"/>
        <v>17.189468000000002</v>
      </c>
      <c r="AJ1955" s="51">
        <f t="shared" si="696"/>
        <v>35.387413000000002</v>
      </c>
      <c r="AK1955" s="51">
        <f t="shared" si="697"/>
        <v>29.251740000000002</v>
      </c>
      <c r="AL1955" s="51">
        <f t="shared" si="698"/>
        <v>26.774146999999999</v>
      </c>
      <c r="AM1955" s="51">
        <f t="shared" si="699"/>
        <v>25.907093</v>
      </c>
      <c r="AN1955" s="51">
        <f t="shared" si="700"/>
        <v>19.618271</v>
      </c>
      <c r="AO1955" s="51">
        <f t="shared" si="701"/>
        <v>18.272144000000001</v>
      </c>
      <c r="AP1955" s="51">
        <f t="shared" si="702"/>
        <v>24.795479</v>
      </c>
      <c r="AQ1955" s="51">
        <f t="shared" si="703"/>
        <v>26.238823</v>
      </c>
      <c r="AR1955" s="51">
        <f t="shared" si="704"/>
        <v>23.772342999999999</v>
      </c>
      <c r="AS1955" s="51">
        <f t="shared" si="705"/>
        <v>22.096827000000001</v>
      </c>
      <c r="AT1955" s="51">
        <f t="shared" si="706"/>
        <v>22.957595999999999</v>
      </c>
      <c r="AU1955" s="51">
        <f t="shared" si="707"/>
        <v>24.345112</v>
      </c>
      <c r="AV1955" s="51">
        <f t="shared" si="708"/>
        <v>26.372135</v>
      </c>
      <c r="AY1955">
        <v>42312</v>
      </c>
      <c r="AZ1955">
        <v>42312</v>
      </c>
      <c r="BA1955" t="s">
        <v>29</v>
      </c>
      <c r="BB1955" s="1">
        <f t="shared" si="689"/>
        <v>42312</v>
      </c>
    </row>
    <row r="1956" spans="1:54">
      <c r="A1956" t="str">
        <f t="shared" si="709"/>
        <v>41775Leandro68</v>
      </c>
      <c r="B1956" s="50">
        <v>41775.69</v>
      </c>
      <c r="C1956" s="44">
        <f t="shared" si="688"/>
        <v>41775</v>
      </c>
      <c r="D1956" s="45" t="s">
        <v>28</v>
      </c>
      <c r="E1956" s="42">
        <v>68</v>
      </c>
      <c r="G1956" s="49" t="e">
        <f>VLOOKUP(C1956,#REF!,2,0)</f>
        <v>#REF!</v>
      </c>
      <c r="I1956" s="39" t="s">
        <v>25</v>
      </c>
      <c r="J1956" s="39">
        <v>25.909529037293083</v>
      </c>
      <c r="K1956" s="39">
        <v>24.155654460829485</v>
      </c>
      <c r="L1956" s="39">
        <v>23.145399941092769</v>
      </c>
      <c r="M1956" s="39">
        <v>21.313326536105389</v>
      </c>
      <c r="N1956" s="39">
        <v>18.218527346829909</v>
      </c>
      <c r="O1956" s="39">
        <v>32.358059956614142</v>
      </c>
      <c r="P1956" s="39">
        <v>31.988655686204989</v>
      </c>
      <c r="Q1956" s="39">
        <v>26.307862303285166</v>
      </c>
      <c r="R1956" s="39">
        <v>32.955066753006612</v>
      </c>
      <c r="S1956" s="39" t="s">
        <v>25</v>
      </c>
      <c r="T1956" s="39" t="s">
        <v>25</v>
      </c>
      <c r="U1956" s="39" t="s">
        <v>25</v>
      </c>
      <c r="V1956" s="39" t="s">
        <v>25</v>
      </c>
      <c r="W1956" s="39" t="s">
        <v>25</v>
      </c>
      <c r="X1956" s="39" t="s">
        <v>25</v>
      </c>
      <c r="AA1956">
        <f t="shared" si="690"/>
        <v>41962.625115740739</v>
      </c>
      <c r="AB1956" t="str">
        <f t="shared" si="691"/>
        <v>41962Murilo/Kassio81</v>
      </c>
      <c r="AC1956" s="52">
        <v>41962</v>
      </c>
      <c r="AD1956" s="53" t="s">
        <v>20</v>
      </c>
      <c r="AE1956" s="54">
        <v>81</v>
      </c>
      <c r="AF1956" s="51" t="str">
        <f t="shared" si="692"/>
        <v/>
      </c>
      <c r="AG1956" s="51">
        <f t="shared" si="693"/>
        <v>0</v>
      </c>
      <c r="AH1956" s="51">
        <f t="shared" si="694"/>
        <v>0</v>
      </c>
      <c r="AI1956" s="51">
        <f t="shared" si="695"/>
        <v>3.8479329999999998</v>
      </c>
      <c r="AJ1956" s="51">
        <f t="shared" si="696"/>
        <v>31.988050000000001</v>
      </c>
      <c r="AK1956" s="51">
        <f t="shared" si="697"/>
        <v>25.774999999999999</v>
      </c>
      <c r="AL1956" s="51">
        <f t="shared" si="698"/>
        <v>24.281115</v>
      </c>
      <c r="AM1956" s="51">
        <f t="shared" si="699"/>
        <v>23.772342999999999</v>
      </c>
      <c r="AN1956" s="51">
        <f t="shared" si="700"/>
        <v>17.998139999999999</v>
      </c>
      <c r="AO1956" s="51">
        <f t="shared" si="701"/>
        <v>17.242757999999998</v>
      </c>
      <c r="AP1956" s="51">
        <f t="shared" si="702"/>
        <v>23.772342999999999</v>
      </c>
      <c r="AQ1956" s="51">
        <f t="shared" si="703"/>
        <v>24.537593999999999</v>
      </c>
      <c r="AR1956" s="51">
        <f t="shared" si="704"/>
        <v>23.019756000000001</v>
      </c>
      <c r="AS1956" s="51">
        <f t="shared" si="705"/>
        <v>21.253294</v>
      </c>
      <c r="AT1956" s="51">
        <f t="shared" si="706"/>
        <v>22.402258</v>
      </c>
      <c r="AU1956" s="51">
        <f t="shared" si="707"/>
        <v>23.835629999999998</v>
      </c>
      <c r="AV1956" s="51">
        <f t="shared" si="708"/>
        <v>25.973248999999999</v>
      </c>
      <c r="AY1956">
        <v>42317</v>
      </c>
      <c r="AZ1956">
        <v>42317</v>
      </c>
      <c r="BA1956" t="s">
        <v>29</v>
      </c>
      <c r="BB1956" s="1">
        <f t="shared" si="689"/>
        <v>42317</v>
      </c>
    </row>
    <row r="1957" spans="1:54">
      <c r="A1957" t="str">
        <f t="shared" si="709"/>
        <v>41778Leandro68</v>
      </c>
      <c r="B1957" s="50">
        <v>41778.75</v>
      </c>
      <c r="C1957" s="44">
        <f t="shared" si="688"/>
        <v>41778</v>
      </c>
      <c r="D1957" s="45" t="s">
        <v>28</v>
      </c>
      <c r="E1957" s="42">
        <v>68</v>
      </c>
      <c r="G1957" s="49" t="e">
        <f>VLOOKUP(C1957,#REF!,2,0)</f>
        <v>#REF!</v>
      </c>
      <c r="I1957" s="39" t="s">
        <v>25</v>
      </c>
      <c r="J1957" s="39">
        <v>25.776720178758325</v>
      </c>
      <c r="K1957" s="39">
        <v>23.333209084164729</v>
      </c>
      <c r="L1957" s="39">
        <v>20.487195067058593</v>
      </c>
      <c r="M1957" s="39">
        <v>20.079055763063803</v>
      </c>
      <c r="N1957" s="39">
        <v>19.849195557168187</v>
      </c>
      <c r="O1957" s="39">
        <v>33.102437790416751</v>
      </c>
      <c r="P1957" s="39">
        <v>28.831122782783769</v>
      </c>
      <c r="Q1957" s="39">
        <v>24.925012339102864</v>
      </c>
      <c r="R1957" s="39">
        <v>31.988655686204989</v>
      </c>
      <c r="S1957" s="39" t="s">
        <v>25</v>
      </c>
      <c r="T1957" s="39" t="s">
        <v>25</v>
      </c>
      <c r="U1957" s="39" t="s">
        <v>25</v>
      </c>
      <c r="V1957" s="39" t="s">
        <v>25</v>
      </c>
      <c r="W1957" s="39" t="s">
        <v>25</v>
      </c>
      <c r="X1957" s="39" t="s">
        <v>25</v>
      </c>
      <c r="AA1957">
        <f t="shared" si="690"/>
        <v>41963.379178240742</v>
      </c>
      <c r="AB1957" t="str">
        <f t="shared" si="691"/>
        <v>41963Murilo/Kassio81</v>
      </c>
      <c r="AC1957" s="52">
        <v>41963</v>
      </c>
      <c r="AD1957" s="53" t="s">
        <v>20</v>
      </c>
      <c r="AE1957" s="54">
        <v>81</v>
      </c>
      <c r="AF1957" s="51" t="str">
        <f t="shared" si="692"/>
        <v/>
      </c>
      <c r="AG1957" s="51">
        <f t="shared" si="693"/>
        <v>0</v>
      </c>
      <c r="AH1957" s="51">
        <f t="shared" si="694"/>
        <v>0</v>
      </c>
      <c r="AI1957" s="51">
        <f t="shared" si="695"/>
        <v>12.894133999999999</v>
      </c>
      <c r="AJ1957" s="51">
        <f t="shared" si="696"/>
        <v>31.328807999999999</v>
      </c>
      <c r="AK1957" s="51">
        <f t="shared" si="697"/>
        <v>25.315441</v>
      </c>
      <c r="AL1957" s="51">
        <f t="shared" si="698"/>
        <v>24.281115</v>
      </c>
      <c r="AM1957" s="51">
        <f t="shared" si="699"/>
        <v>23.269210999999999</v>
      </c>
      <c r="AN1957" s="51">
        <f t="shared" si="700"/>
        <v>17.672270000000001</v>
      </c>
      <c r="AO1957" s="51">
        <f t="shared" si="701"/>
        <v>16.977198000000001</v>
      </c>
      <c r="AP1957" s="51">
        <f t="shared" si="702"/>
        <v>23.331790999999999</v>
      </c>
      <c r="AQ1957" s="51">
        <f t="shared" si="703"/>
        <v>23.962475000000001</v>
      </c>
      <c r="AR1957" s="51">
        <f t="shared" si="704"/>
        <v>22.340997999999999</v>
      </c>
      <c r="AS1957" s="51">
        <f t="shared" si="705"/>
        <v>21.015474000000001</v>
      </c>
      <c r="AT1957" s="51">
        <f t="shared" si="706"/>
        <v>22.218719</v>
      </c>
      <c r="AU1957" s="51">
        <f t="shared" si="707"/>
        <v>23.709154000000002</v>
      </c>
      <c r="AV1957" s="51">
        <f t="shared" si="708"/>
        <v>25.840996000000001</v>
      </c>
      <c r="AY1957">
        <v>42319</v>
      </c>
      <c r="AZ1957">
        <v>42319</v>
      </c>
      <c r="BA1957" t="s">
        <v>29</v>
      </c>
      <c r="BB1957" s="1">
        <f t="shared" si="689"/>
        <v>42319</v>
      </c>
    </row>
    <row r="1958" spans="1:54">
      <c r="A1958" t="str">
        <f t="shared" si="709"/>
        <v>41654Leandro69</v>
      </c>
      <c r="B1958" s="50">
        <v>41654.57</v>
      </c>
      <c r="C1958" s="44">
        <f t="shared" si="688"/>
        <v>41654</v>
      </c>
      <c r="D1958" s="45" t="s">
        <v>28</v>
      </c>
      <c r="E1958" s="42">
        <v>69</v>
      </c>
      <c r="G1958" s="49" t="e">
        <f>VLOOKUP(C1958,#REF!,2,0)</f>
        <v>#REF!</v>
      </c>
      <c r="I1958" s="39">
        <v>18.107659111350387</v>
      </c>
      <c r="J1958" s="39">
        <v>36.954255180090499</v>
      </c>
      <c r="K1958" s="39">
        <v>38.876906203911368</v>
      </c>
      <c r="L1958" s="39">
        <v>40.681883767285562</v>
      </c>
      <c r="M1958" s="39">
        <v>39.857783111965396</v>
      </c>
      <c r="N1958" s="39">
        <v>42.18680203015613</v>
      </c>
      <c r="O1958" s="39">
        <v>41.851155630318324</v>
      </c>
      <c r="P1958" s="39">
        <v>44.23480666802979</v>
      </c>
      <c r="Q1958" s="39">
        <v>45.541915132699252</v>
      </c>
      <c r="R1958" s="39">
        <v>43.547386195817019</v>
      </c>
      <c r="S1958" s="39">
        <v>43.547386195817019</v>
      </c>
      <c r="T1958" s="39">
        <v>41.181796781271338</v>
      </c>
      <c r="U1958" s="39">
        <v>43.377440112165701</v>
      </c>
      <c r="V1958" s="39">
        <v>39.038169431670951</v>
      </c>
      <c r="W1958" s="39">
        <v>39.284226983157829</v>
      </c>
      <c r="X1958" s="39">
        <v>40.59893966295413</v>
      </c>
      <c r="AA1958">
        <f t="shared" si="690"/>
        <v>41967.672407407408</v>
      </c>
      <c r="AB1958" t="str">
        <f t="shared" si="691"/>
        <v>41967Murilo/Kassio81</v>
      </c>
      <c r="AC1958" s="52">
        <v>41967</v>
      </c>
      <c r="AD1958" s="53" t="s">
        <v>20</v>
      </c>
      <c r="AE1958" s="54">
        <v>81</v>
      </c>
      <c r="AF1958" s="51" t="str">
        <f t="shared" si="692"/>
        <v/>
      </c>
      <c r="AG1958" s="51">
        <f t="shared" si="693"/>
        <v>0</v>
      </c>
      <c r="AH1958" s="51">
        <f t="shared" si="694"/>
        <v>0</v>
      </c>
      <c r="AI1958" s="51">
        <f t="shared" si="695"/>
        <v>11.69796</v>
      </c>
      <c r="AJ1958" s="51">
        <f t="shared" si="696"/>
        <v>28.274913999999999</v>
      </c>
      <c r="AK1958" s="51">
        <f t="shared" si="697"/>
        <v>24.730868999999998</v>
      </c>
      <c r="AL1958" s="51">
        <f t="shared" si="698"/>
        <v>23.772342999999999</v>
      </c>
      <c r="AM1958" s="51">
        <f t="shared" si="699"/>
        <v>22.709892</v>
      </c>
      <c r="AN1958" s="51">
        <f t="shared" si="700"/>
        <v>16.193897</v>
      </c>
      <c r="AO1958" s="51">
        <f t="shared" si="701"/>
        <v>16.039642000000001</v>
      </c>
      <c r="AP1958" s="51">
        <f t="shared" si="702"/>
        <v>22.036000999999999</v>
      </c>
      <c r="AQ1958" s="51">
        <f t="shared" si="703"/>
        <v>23.081987000000002</v>
      </c>
      <c r="AR1958" s="51">
        <f t="shared" si="704"/>
        <v>20.779087000000001</v>
      </c>
      <c r="AS1958" s="51">
        <f t="shared" si="705"/>
        <v>19.732771</v>
      </c>
      <c r="AT1958" s="51">
        <f t="shared" si="706"/>
        <v>20.779087000000001</v>
      </c>
      <c r="AU1958" s="51">
        <f t="shared" si="707"/>
        <v>23.081987000000002</v>
      </c>
      <c r="AV1958" s="51">
        <f t="shared" si="708"/>
        <v>25.511876999999998</v>
      </c>
      <c r="AY1958">
        <v>42322</v>
      </c>
      <c r="AZ1958">
        <v>42322</v>
      </c>
      <c r="BA1958" t="s">
        <v>29</v>
      </c>
      <c r="BB1958" s="1">
        <f t="shared" si="689"/>
        <v>42322</v>
      </c>
    </row>
    <row r="1959" spans="1:54">
      <c r="A1959" t="str">
        <f t="shared" si="709"/>
        <v>41659Leandro69</v>
      </c>
      <c r="B1959" s="50">
        <v>41659.42</v>
      </c>
      <c r="C1959" s="44">
        <f t="shared" si="688"/>
        <v>41659</v>
      </c>
      <c r="D1959" s="45" t="s">
        <v>28</v>
      </c>
      <c r="E1959" s="42">
        <v>69</v>
      </c>
      <c r="G1959" s="49" t="e">
        <f>VLOOKUP(C1959,#REF!,2,0)</f>
        <v>#REF!</v>
      </c>
      <c r="I1959" s="39">
        <v>13.032228645323988</v>
      </c>
      <c r="J1959" s="39">
        <v>32.955066753006612</v>
      </c>
      <c r="K1959" s="39">
        <v>36.560108405557301</v>
      </c>
      <c r="L1959" s="39">
        <v>39.446617140753638</v>
      </c>
      <c r="M1959" s="39">
        <v>39.527851834913129</v>
      </c>
      <c r="N1959" s="39">
        <v>41.098304169108744</v>
      </c>
      <c r="O1959" s="39">
        <v>42.524243457784117</v>
      </c>
      <c r="P1959" s="39">
        <v>43.891918288673978</v>
      </c>
      <c r="Q1959" s="39">
        <v>45.366940983273587</v>
      </c>
      <c r="R1959" s="39">
        <v>42.949493168463</v>
      </c>
      <c r="S1959" s="39">
        <v>43.03561690640003</v>
      </c>
      <c r="T1959" s="39">
        <v>40.103907664553084</v>
      </c>
      <c r="U1959" s="39">
        <v>43.121719918902052</v>
      </c>
      <c r="V1959" s="39">
        <v>38.472545008275063</v>
      </c>
      <c r="W1959" s="39">
        <v>39.284226983157829</v>
      </c>
      <c r="X1959" s="39">
        <v>40.103907664553084</v>
      </c>
      <c r="AA1959">
        <f t="shared" si="690"/>
        <v>41970.59002314815</v>
      </c>
      <c r="AB1959" t="str">
        <f t="shared" si="691"/>
        <v>41970Murilo/Kassio81</v>
      </c>
      <c r="AC1959" s="52">
        <v>41970</v>
      </c>
      <c r="AD1959" s="53" t="s">
        <v>20</v>
      </c>
      <c r="AE1959" s="54">
        <v>81</v>
      </c>
      <c r="AF1959" s="51" t="str">
        <f t="shared" si="692"/>
        <v/>
      </c>
      <c r="AG1959" s="51">
        <f t="shared" si="693"/>
        <v>0</v>
      </c>
      <c r="AH1959" s="51">
        <f t="shared" si="694"/>
        <v>0</v>
      </c>
      <c r="AI1959" s="51">
        <f t="shared" si="695"/>
        <v>22.895551999999999</v>
      </c>
      <c r="AJ1959" s="51">
        <f t="shared" si="696"/>
        <v>41.012264000000002</v>
      </c>
      <c r="AK1959" s="51">
        <f t="shared" si="697"/>
        <v>37.748286999999998</v>
      </c>
      <c r="AL1959" s="51">
        <f t="shared" si="698"/>
        <v>38.309925</v>
      </c>
      <c r="AM1959" s="51">
        <f t="shared" si="699"/>
        <v>36.716000000000001</v>
      </c>
      <c r="AN1959" s="51">
        <f t="shared" si="700"/>
        <v>28.552289999999999</v>
      </c>
      <c r="AO1959" s="51">
        <f t="shared" si="701"/>
        <v>26.706914999999999</v>
      </c>
      <c r="AP1959" s="51">
        <f t="shared" si="702"/>
        <v>35.001258999999997</v>
      </c>
      <c r="AQ1959" s="51">
        <f t="shared" si="703"/>
        <v>36.009644000000002</v>
      </c>
      <c r="AR1959" s="51">
        <f t="shared" si="704"/>
        <v>33.855441999999996</v>
      </c>
      <c r="AS1959" s="51">
        <f t="shared" si="705"/>
        <v>26.372135</v>
      </c>
      <c r="AT1959" s="51">
        <f t="shared" si="706"/>
        <v>21.854040000000001</v>
      </c>
      <c r="AU1959" s="51">
        <f t="shared" si="707"/>
        <v>24.153390999999999</v>
      </c>
      <c r="AV1959" s="51">
        <f t="shared" si="708"/>
        <v>26.774146999999999</v>
      </c>
      <c r="AY1959">
        <v>42324</v>
      </c>
      <c r="AZ1959">
        <v>42324</v>
      </c>
      <c r="BA1959" t="s">
        <v>29</v>
      </c>
      <c r="BB1959" s="1">
        <f t="shared" si="689"/>
        <v>42324</v>
      </c>
    </row>
    <row r="1960" spans="1:54">
      <c r="A1960" t="str">
        <f t="shared" si="709"/>
        <v>41667Leandro69</v>
      </c>
      <c r="B1960" s="50">
        <v>41667.32</v>
      </c>
      <c r="C1960" s="44">
        <f t="shared" si="688"/>
        <v>41667</v>
      </c>
      <c r="D1960" s="45" t="s">
        <v>28</v>
      </c>
      <c r="E1960" s="42">
        <v>69</v>
      </c>
      <c r="G1960" s="49" t="e">
        <f>VLOOKUP(C1960,#REF!,2,0)</f>
        <v>#REF!</v>
      </c>
      <c r="I1960" s="39">
        <v>5.3813244118649921</v>
      </c>
      <c r="J1960" s="39">
        <v>22.958514906117738</v>
      </c>
      <c r="K1960" s="39">
        <v>24.86034508255312</v>
      </c>
      <c r="L1960" s="39">
        <v>28.762437188833452</v>
      </c>
      <c r="M1960" s="39">
        <v>27.931552188211633</v>
      </c>
      <c r="N1960" s="39">
        <v>30.104480601658707</v>
      </c>
      <c r="O1960" s="39">
        <v>33.030177882040043</v>
      </c>
      <c r="P1960" s="39">
        <v>37.429681257237121</v>
      </c>
      <c r="Q1960" s="39">
        <v>39.857783111965396</v>
      </c>
      <c r="R1960" s="39">
        <v>37.909054595079319</v>
      </c>
      <c r="S1960" s="39">
        <v>38.876906203911368</v>
      </c>
      <c r="T1960" s="39">
        <v>36.402608051995017</v>
      </c>
      <c r="U1960" s="39">
        <v>39.446617140753638</v>
      </c>
      <c r="V1960" s="39">
        <v>35.155698334218776</v>
      </c>
      <c r="W1960" s="39">
        <v>36.48288372906638</v>
      </c>
      <c r="X1960" s="39">
        <v>37.829935647348108</v>
      </c>
      <c r="AA1960">
        <f t="shared" si="690"/>
        <v>41971.438634259262</v>
      </c>
      <c r="AB1960" t="str">
        <f t="shared" si="691"/>
        <v>41971Murilo/Kassio81</v>
      </c>
      <c r="AC1960" s="52">
        <v>41971</v>
      </c>
      <c r="AD1960" s="53" t="s">
        <v>20</v>
      </c>
      <c r="AE1960" s="54">
        <v>81</v>
      </c>
      <c r="AF1960" s="51" t="str">
        <f t="shared" si="692"/>
        <v/>
      </c>
      <c r="AG1960" s="51">
        <f t="shared" si="693"/>
        <v>0</v>
      </c>
      <c r="AH1960" s="51">
        <f t="shared" si="694"/>
        <v>0</v>
      </c>
      <c r="AI1960" s="51">
        <f t="shared" si="695"/>
        <v>22.218719</v>
      </c>
      <c r="AJ1960" s="51">
        <f t="shared" si="696"/>
        <v>39.038032999999999</v>
      </c>
      <c r="AK1960" s="51">
        <f t="shared" si="697"/>
        <v>36.637206999999997</v>
      </c>
      <c r="AL1960" s="51">
        <f t="shared" si="698"/>
        <v>37.748286999999998</v>
      </c>
      <c r="AM1960" s="51">
        <f t="shared" si="699"/>
        <v>35.078319999999998</v>
      </c>
      <c r="AN1960" s="51">
        <f t="shared" si="700"/>
        <v>25.907093</v>
      </c>
      <c r="AO1960" s="51">
        <f t="shared" si="701"/>
        <v>25.184933000000001</v>
      </c>
      <c r="AP1960" s="51">
        <f t="shared" si="702"/>
        <v>33.931216999999997</v>
      </c>
      <c r="AQ1960" s="51">
        <f t="shared" si="703"/>
        <v>34.540657000000003</v>
      </c>
      <c r="AR1960" s="51">
        <f t="shared" si="704"/>
        <v>32.061729</v>
      </c>
      <c r="AS1960" s="51">
        <f t="shared" si="705"/>
        <v>27.247107</v>
      </c>
      <c r="AT1960" s="51">
        <f t="shared" si="706"/>
        <v>22.279807999999999</v>
      </c>
      <c r="AU1960" s="51">
        <f t="shared" si="707"/>
        <v>23.646038000000001</v>
      </c>
      <c r="AV1960" s="51">
        <f t="shared" si="708"/>
        <v>26.30545</v>
      </c>
      <c r="AY1960">
        <v>42326</v>
      </c>
      <c r="AZ1960">
        <v>42326</v>
      </c>
      <c r="BA1960" t="s">
        <v>29</v>
      </c>
      <c r="BB1960" s="1">
        <f t="shared" si="689"/>
        <v>42326</v>
      </c>
    </row>
    <row r="1961" spans="1:54">
      <c r="A1961" t="str">
        <f t="shared" si="709"/>
        <v>41678Leandro69</v>
      </c>
      <c r="B1961" s="50">
        <v>41678.74</v>
      </c>
      <c r="C1961" s="44">
        <f t="shared" si="688"/>
        <v>41678</v>
      </c>
      <c r="D1961" s="45" t="s">
        <v>28</v>
      </c>
      <c r="E1961" s="42">
        <v>69</v>
      </c>
      <c r="G1961" s="49" t="e">
        <f>VLOOKUP(C1961,#REF!,2,0)</f>
        <v>#REF!</v>
      </c>
      <c r="I1961" s="39">
        <v>4.6656123132977028</v>
      </c>
      <c r="J1961" s="39">
        <v>19.791481078294115</v>
      </c>
      <c r="K1961" s="39">
        <v>21.554281471248252</v>
      </c>
      <c r="L1961" s="39">
        <v>24.219183387553727</v>
      </c>
      <c r="M1961" s="39">
        <v>23.333209084164729</v>
      </c>
      <c r="N1961" s="39">
        <v>24.219183387553727</v>
      </c>
      <c r="O1961" s="39">
        <v>24.538317446922779</v>
      </c>
      <c r="P1961" s="39">
        <v>28.693964749431132</v>
      </c>
      <c r="Q1961" s="39">
        <v>32.730305529349842</v>
      </c>
      <c r="R1961" s="39">
        <v>32.209890711538037</v>
      </c>
      <c r="S1961" s="39">
        <v>33.480376313521646</v>
      </c>
      <c r="T1961" s="39">
        <v>30.894440146650005</v>
      </c>
      <c r="U1961" s="39">
        <v>35.002272217801462</v>
      </c>
      <c r="V1961" s="39">
        <v>31.695148470910805</v>
      </c>
      <c r="W1961" s="39">
        <v>32.80507389203661</v>
      </c>
      <c r="X1961" s="39">
        <v>35.002272217801462</v>
      </c>
      <c r="AA1961">
        <f t="shared" si="690"/>
        <v>41974.648333333331</v>
      </c>
      <c r="AB1961" t="str">
        <f t="shared" si="691"/>
        <v>41974Murilo/Kassio81</v>
      </c>
      <c r="AC1961" s="52">
        <v>41974</v>
      </c>
      <c r="AD1961" s="53" t="s">
        <v>20</v>
      </c>
      <c r="AE1961" s="54">
        <v>81</v>
      </c>
      <c r="AF1961" s="51" t="str">
        <f t="shared" si="692"/>
        <v/>
      </c>
      <c r="AG1961" s="51">
        <f t="shared" si="693"/>
        <v>0</v>
      </c>
      <c r="AH1961" s="51">
        <f t="shared" si="694"/>
        <v>0</v>
      </c>
      <c r="AI1961" s="51">
        <f t="shared" si="695"/>
        <v>5.2438890000000002</v>
      </c>
      <c r="AJ1961" s="51">
        <f t="shared" si="696"/>
        <v>33.931216999999997</v>
      </c>
      <c r="AK1961" s="51">
        <f t="shared" si="697"/>
        <v>33.102134999999997</v>
      </c>
      <c r="AL1961" s="51">
        <f t="shared" si="698"/>
        <v>31.474726</v>
      </c>
      <c r="AM1961" s="51">
        <f t="shared" si="699"/>
        <v>31.620987</v>
      </c>
      <c r="AN1961" s="51">
        <f t="shared" si="700"/>
        <v>25.380849999999999</v>
      </c>
      <c r="AO1961" s="51">
        <f t="shared" si="701"/>
        <v>21.312973</v>
      </c>
      <c r="AP1961" s="51">
        <f t="shared" si="702"/>
        <v>29.111183</v>
      </c>
      <c r="AQ1961" s="51">
        <f t="shared" si="703"/>
        <v>30.245471999999999</v>
      </c>
      <c r="AR1961" s="51">
        <f t="shared" si="704"/>
        <v>28.691483999999999</v>
      </c>
      <c r="AS1961" s="51">
        <f t="shared" si="705"/>
        <v>23.331790999999999</v>
      </c>
      <c r="AT1961" s="51">
        <f t="shared" si="706"/>
        <v>23.646038000000001</v>
      </c>
      <c r="AU1961" s="51">
        <f t="shared" si="707"/>
        <v>24.601942000000001</v>
      </c>
      <c r="AV1961" s="51">
        <f t="shared" si="708"/>
        <v>25.250136999999999</v>
      </c>
      <c r="AY1961">
        <v>42333</v>
      </c>
      <c r="AZ1961">
        <v>42333</v>
      </c>
      <c r="BA1961" t="s">
        <v>29</v>
      </c>
      <c r="BB1961" s="1">
        <f t="shared" si="689"/>
        <v>42333</v>
      </c>
    </row>
    <row r="1962" spans="1:54">
      <c r="A1962" t="str">
        <f t="shared" si="709"/>
        <v>41679Leandro69</v>
      </c>
      <c r="B1962" s="50">
        <v>41679.730000000003</v>
      </c>
      <c r="C1962" s="44">
        <f t="shared" ref="C1962:C2025" si="710">DATE(YEAR(B1962),MONTH(B1962),DAY(B1962))</f>
        <v>41679</v>
      </c>
      <c r="D1962" s="45" t="s">
        <v>28</v>
      </c>
      <c r="E1962" s="42">
        <v>69</v>
      </c>
      <c r="G1962" s="49" t="e">
        <f>VLOOKUP(C1962,#REF!,2,0)</f>
        <v>#REF!</v>
      </c>
      <c r="I1962" s="39">
        <v>3.8028123084884307</v>
      </c>
      <c r="J1962" s="39">
        <v>19.16400988737157</v>
      </c>
      <c r="K1962" s="39">
        <v>21.373970189116459</v>
      </c>
      <c r="L1962" s="39">
        <v>24.219183387553727</v>
      </c>
      <c r="M1962" s="39">
        <v>22.958514906117738</v>
      </c>
      <c r="N1962" s="39">
        <v>23.774625204109729</v>
      </c>
      <c r="O1962" s="39">
        <v>23.837482654854014</v>
      </c>
      <c r="P1962" s="39">
        <v>28.068920443799996</v>
      </c>
      <c r="Q1962" s="39">
        <v>31.915025777414179</v>
      </c>
      <c r="R1962" s="39">
        <v>31.621971117182234</v>
      </c>
      <c r="S1962" s="39">
        <v>33.253223241495107</v>
      </c>
      <c r="T1962" s="39">
        <v>30.246107040112751</v>
      </c>
      <c r="U1962" s="39">
        <v>34.389885205617105</v>
      </c>
      <c r="V1962" s="39">
        <v>31.258217366669225</v>
      </c>
      <c r="W1962" s="39">
        <v>32.506571542122735</v>
      </c>
      <c r="X1962" s="39">
        <v>34.541630014443257</v>
      </c>
      <c r="AA1962">
        <f t="shared" si="690"/>
        <v>41976.574525462966</v>
      </c>
      <c r="AB1962" t="str">
        <f t="shared" si="691"/>
        <v>41976Murilo/Kassio81</v>
      </c>
      <c r="AC1962" s="52">
        <v>41976</v>
      </c>
      <c r="AD1962" s="53" t="s">
        <v>20</v>
      </c>
      <c r="AE1962" s="54">
        <v>81</v>
      </c>
      <c r="AF1962" s="51" t="str">
        <f t="shared" si="692"/>
        <v>Medida Errada (tubo errado)</v>
      </c>
      <c r="AG1962" s="51">
        <f t="shared" si="693"/>
        <v>0</v>
      </c>
      <c r="AH1962" s="51">
        <f t="shared" si="694"/>
        <v>0</v>
      </c>
      <c r="AI1962" s="51">
        <f t="shared" si="695"/>
        <v>4.589162</v>
      </c>
      <c r="AJ1962" s="51">
        <f t="shared" si="696"/>
        <v>34.083092000000001</v>
      </c>
      <c r="AK1962" s="51">
        <f t="shared" si="697"/>
        <v>31.401717999999999</v>
      </c>
      <c r="AL1962" s="51">
        <f t="shared" si="698"/>
        <v>29.959826</v>
      </c>
      <c r="AM1962" s="51">
        <f t="shared" si="699"/>
        <v>30.102467999999998</v>
      </c>
      <c r="AN1962" s="51">
        <f t="shared" si="700"/>
        <v>23.772342999999999</v>
      </c>
      <c r="AO1962" s="51">
        <f t="shared" si="701"/>
        <v>19.675467000000001</v>
      </c>
      <c r="AP1962" s="51">
        <f t="shared" si="702"/>
        <v>25.446300999999998</v>
      </c>
      <c r="AQ1962" s="51">
        <f t="shared" si="703"/>
        <v>28.482813</v>
      </c>
      <c r="AR1962" s="51">
        <f t="shared" si="704"/>
        <v>27.724340000000002</v>
      </c>
      <c r="AS1962" s="51">
        <f t="shared" si="705"/>
        <v>22.096827000000001</v>
      </c>
      <c r="AT1962" s="51">
        <f t="shared" si="706"/>
        <v>22.340997999999999</v>
      </c>
      <c r="AU1962" s="51">
        <f t="shared" si="707"/>
        <v>23.835629999999998</v>
      </c>
      <c r="AV1962" s="51">
        <f t="shared" si="708"/>
        <v>26.30545</v>
      </c>
      <c r="AY1962">
        <v>42333</v>
      </c>
      <c r="AZ1962">
        <v>42333</v>
      </c>
      <c r="BA1962" t="s">
        <v>29</v>
      </c>
      <c r="BB1962" s="1">
        <f t="shared" si="689"/>
        <v>42333</v>
      </c>
    </row>
    <row r="1963" spans="1:54">
      <c r="A1963" t="str">
        <f t="shared" si="709"/>
        <v>41681Leandro69</v>
      </c>
      <c r="B1963" s="50">
        <v>41681.410000000003</v>
      </c>
      <c r="C1963" s="44">
        <f t="shared" si="710"/>
        <v>41681</v>
      </c>
      <c r="D1963" s="45" t="s">
        <v>28</v>
      </c>
      <c r="E1963" s="42">
        <v>69</v>
      </c>
      <c r="G1963" s="49" t="e">
        <f>VLOOKUP(C1963,#REF!,2,0)</f>
        <v>#REF!</v>
      </c>
      <c r="I1963" s="39">
        <v>5.2439463200745582</v>
      </c>
      <c r="J1963" s="39">
        <v>18.327927995954092</v>
      </c>
      <c r="K1963" s="39">
        <v>20.838925335090934</v>
      </c>
      <c r="L1963" s="39">
        <v>24.155654460829485</v>
      </c>
      <c r="M1963" s="39">
        <v>22.958514906117738</v>
      </c>
      <c r="N1963" s="39">
        <v>24.410347195130651</v>
      </c>
      <c r="O1963" s="39">
        <v>24.282823926654327</v>
      </c>
      <c r="P1963" s="39">
        <v>28.554557094774719</v>
      </c>
      <c r="Q1963" s="39">
        <v>31.915025777414179</v>
      </c>
      <c r="R1963" s="39">
        <v>31.258217366669225</v>
      </c>
      <c r="S1963" s="39">
        <v>32.655651188840409</v>
      </c>
      <c r="T1963" s="39">
        <v>30.104480601658707</v>
      </c>
      <c r="U1963" s="39">
        <v>34.161765106987808</v>
      </c>
      <c r="V1963" s="39">
        <v>30.679186204259342</v>
      </c>
      <c r="W1963" s="39">
        <v>31.915025777414179</v>
      </c>
      <c r="X1963" s="39">
        <v>34.008235439891195</v>
      </c>
      <c r="AA1963">
        <f t="shared" si="690"/>
        <v>41976.574525462966</v>
      </c>
      <c r="AB1963" t="str">
        <f t="shared" si="691"/>
        <v>41976Murilo/Kassio81</v>
      </c>
      <c r="AC1963" s="52">
        <v>41976</v>
      </c>
      <c r="AD1963" s="53" t="s">
        <v>20</v>
      </c>
      <c r="AE1963" s="54">
        <v>81</v>
      </c>
      <c r="AF1963" s="51" t="str">
        <f t="shared" si="692"/>
        <v>Medida Errada (tubo errado)</v>
      </c>
      <c r="AG1963" s="51">
        <f t="shared" si="693"/>
        <v>0</v>
      </c>
      <c r="AH1963" s="51">
        <f t="shared" si="694"/>
        <v>0</v>
      </c>
      <c r="AI1963" s="51">
        <f t="shared" si="695"/>
        <v>4.589162</v>
      </c>
      <c r="AJ1963" s="51">
        <f t="shared" si="696"/>
        <v>34.083092000000001</v>
      </c>
      <c r="AK1963" s="51">
        <f t="shared" si="697"/>
        <v>31.401717999999999</v>
      </c>
      <c r="AL1963" s="51">
        <f t="shared" si="698"/>
        <v>29.959826</v>
      </c>
      <c r="AM1963" s="51">
        <f t="shared" si="699"/>
        <v>30.102467999999998</v>
      </c>
      <c r="AN1963" s="51">
        <f t="shared" si="700"/>
        <v>23.772342999999999</v>
      </c>
      <c r="AO1963" s="51">
        <f t="shared" si="701"/>
        <v>19.675467000000001</v>
      </c>
      <c r="AP1963" s="51">
        <f t="shared" si="702"/>
        <v>25.446300999999998</v>
      </c>
      <c r="AQ1963" s="51">
        <f t="shared" si="703"/>
        <v>28.482813</v>
      </c>
      <c r="AR1963" s="51">
        <f t="shared" si="704"/>
        <v>27.724340000000002</v>
      </c>
      <c r="AS1963" s="51">
        <f t="shared" si="705"/>
        <v>22.096827000000001</v>
      </c>
      <c r="AT1963" s="51">
        <f t="shared" si="706"/>
        <v>22.340997999999999</v>
      </c>
      <c r="AU1963" s="51">
        <f t="shared" si="707"/>
        <v>23.835629999999998</v>
      </c>
      <c r="AV1963" s="51">
        <f t="shared" si="708"/>
        <v>26.30545</v>
      </c>
      <c r="AY1963">
        <v>42336</v>
      </c>
      <c r="AZ1963">
        <v>42336</v>
      </c>
      <c r="BA1963" t="s">
        <v>29</v>
      </c>
      <c r="BB1963" s="1">
        <f t="shared" si="689"/>
        <v>42336</v>
      </c>
    </row>
    <row r="1964" spans="1:54">
      <c r="A1964" t="str">
        <f t="shared" si="709"/>
        <v>41687Leandro69</v>
      </c>
      <c r="B1964" s="50">
        <v>41687.56</v>
      </c>
      <c r="C1964" s="44">
        <f t="shared" si="710"/>
        <v>41687</v>
      </c>
      <c r="D1964" s="45" t="s">
        <v>28</v>
      </c>
      <c r="E1964" s="42">
        <v>69</v>
      </c>
      <c r="G1964" s="49" t="e">
        <f>VLOOKUP(C1964,#REF!,2,0)</f>
        <v>#REF!</v>
      </c>
      <c r="I1964" s="39">
        <v>13.354650841363981</v>
      </c>
      <c r="J1964" s="39">
        <v>31.621971117182234</v>
      </c>
      <c r="K1964" s="39">
        <v>27.045762726157019</v>
      </c>
      <c r="L1964" s="39">
        <v>27.931552188211633</v>
      </c>
      <c r="M1964" s="39">
        <v>26.106873952140823</v>
      </c>
      <c r="N1964" s="39">
        <v>27.725077330140639</v>
      </c>
      <c r="O1964" s="39">
        <v>27.588837375393055</v>
      </c>
      <c r="P1964" s="39">
        <v>30.822613260455196</v>
      </c>
      <c r="Q1964" s="39">
        <v>33.858178302968909</v>
      </c>
      <c r="R1964" s="39">
        <v>32.80507389203661</v>
      </c>
      <c r="S1964" s="39">
        <v>33.705447445625907</v>
      </c>
      <c r="T1964" s="39">
        <v>30.894440146650005</v>
      </c>
      <c r="U1964" s="39">
        <v>35.155698334218776</v>
      </c>
      <c r="V1964" s="39">
        <v>31.768327996209337</v>
      </c>
      <c r="W1964" s="39">
        <v>33.030177882040043</v>
      </c>
      <c r="X1964" s="39">
        <v>35.002272217801462</v>
      </c>
      <c r="AA1964">
        <f t="shared" si="690"/>
        <v>41978.710868055554</v>
      </c>
      <c r="AB1964" t="str">
        <f t="shared" si="691"/>
        <v>41978Murilo/Kassio81</v>
      </c>
      <c r="AC1964" s="52">
        <v>41978</v>
      </c>
      <c r="AD1964" s="53" t="s">
        <v>20</v>
      </c>
      <c r="AE1964" s="54">
        <v>81</v>
      </c>
      <c r="AF1964" s="51" t="str">
        <f t="shared" si="692"/>
        <v/>
      </c>
      <c r="AG1964" s="51">
        <f t="shared" si="693"/>
        <v>0</v>
      </c>
      <c r="AH1964" s="51">
        <f t="shared" si="694"/>
        <v>0</v>
      </c>
      <c r="AI1964" s="51">
        <f t="shared" si="695"/>
        <v>14.011765</v>
      </c>
      <c r="AJ1964" s="51">
        <f t="shared" si="696"/>
        <v>32.061729</v>
      </c>
      <c r="AK1964" s="51">
        <f t="shared" si="697"/>
        <v>28.552289999999999</v>
      </c>
      <c r="AL1964" s="51">
        <f t="shared" si="698"/>
        <v>30.317093</v>
      </c>
      <c r="AM1964" s="51">
        <f t="shared" si="699"/>
        <v>28.831005000000001</v>
      </c>
      <c r="AN1964" s="51">
        <f t="shared" si="700"/>
        <v>22.036000999999999</v>
      </c>
      <c r="AO1964" s="51">
        <f t="shared" si="701"/>
        <v>20.838056999999999</v>
      </c>
      <c r="AP1964" s="51">
        <f t="shared" si="702"/>
        <v>27.111529999999998</v>
      </c>
      <c r="AQ1964" s="51">
        <f t="shared" si="703"/>
        <v>27.587548999999999</v>
      </c>
      <c r="AR1964" s="51">
        <f t="shared" si="704"/>
        <v>24.601942000000001</v>
      </c>
      <c r="AS1964" s="51">
        <f t="shared" si="705"/>
        <v>22.771705999999998</v>
      </c>
      <c r="AT1964" s="51">
        <f t="shared" si="706"/>
        <v>22.036000999999999</v>
      </c>
      <c r="AU1964" s="51">
        <f t="shared" si="707"/>
        <v>23.899007999999998</v>
      </c>
      <c r="AV1964" s="51">
        <f t="shared" si="708"/>
        <v>26.572737</v>
      </c>
      <c r="AY1964">
        <v>42338</v>
      </c>
      <c r="AZ1964">
        <v>42338</v>
      </c>
      <c r="BA1964" t="s">
        <v>29</v>
      </c>
      <c r="BB1964" s="1">
        <f t="shared" si="689"/>
        <v>42338</v>
      </c>
    </row>
    <row r="1965" spans="1:54">
      <c r="A1965" t="str">
        <f t="shared" si="709"/>
        <v>41692Leandro69</v>
      </c>
      <c r="B1965" s="50">
        <v>41692.449999999997</v>
      </c>
      <c r="C1965" s="44">
        <f t="shared" si="710"/>
        <v>41692</v>
      </c>
      <c r="D1965" s="45" t="s">
        <v>28</v>
      </c>
      <c r="E1965" s="42">
        <v>69</v>
      </c>
      <c r="G1965" s="49" t="e">
        <f>VLOOKUP(C1965,#REF!,2,0)</f>
        <v>#REF!</v>
      </c>
      <c r="I1965" s="39">
        <v>10.527037331564141</v>
      </c>
      <c r="J1965" s="39">
        <v>26.173788070111378</v>
      </c>
      <c r="K1965" s="39">
        <v>24.989886479598269</v>
      </c>
      <c r="L1965" s="39">
        <v>27.248845407295399</v>
      </c>
      <c r="M1965" s="39">
        <v>27.861664730243923</v>
      </c>
      <c r="N1965" s="39">
        <v>29.819900035798465</v>
      </c>
      <c r="O1965" s="39">
        <v>29.464574189094961</v>
      </c>
      <c r="P1965" s="39">
        <v>32.581110782745441</v>
      </c>
      <c r="Q1965" s="39">
        <v>35.234125631414877</v>
      </c>
      <c r="R1965" s="39">
        <v>33.177773243229012</v>
      </c>
      <c r="S1965" s="39">
        <v>33.705447445625907</v>
      </c>
      <c r="T1965" s="39">
        <v>30.679186204259342</v>
      </c>
      <c r="U1965" s="39">
        <v>34.619139064403328</v>
      </c>
      <c r="V1965" s="39">
        <v>31.185825891243251</v>
      </c>
      <c r="W1965" s="39">
        <v>32.432258913868395</v>
      </c>
      <c r="X1965" s="39">
        <v>34.541630014443257</v>
      </c>
      <c r="AA1965">
        <f t="shared" si="690"/>
        <v>41981.355555555558</v>
      </c>
      <c r="AB1965" t="str">
        <f t="shared" si="691"/>
        <v>41981Murilo/Kassio81</v>
      </c>
      <c r="AC1965" s="52">
        <v>41981</v>
      </c>
      <c r="AD1965" s="53" t="s">
        <v>20</v>
      </c>
      <c r="AE1965" s="54">
        <v>81</v>
      </c>
      <c r="AF1965" s="51" t="str">
        <f t="shared" si="692"/>
        <v/>
      </c>
      <c r="AG1965" s="51">
        <f t="shared" si="693"/>
        <v>0</v>
      </c>
      <c r="AH1965" s="51">
        <f t="shared" si="694"/>
        <v>0</v>
      </c>
      <c r="AI1965" s="51">
        <f t="shared" si="695"/>
        <v>10.203430000000001</v>
      </c>
      <c r="AJ1965" s="51">
        <f t="shared" si="696"/>
        <v>28.344125999999999</v>
      </c>
      <c r="AK1965" s="51">
        <f t="shared" si="697"/>
        <v>25.446300999999998</v>
      </c>
      <c r="AL1965" s="51">
        <f t="shared" si="698"/>
        <v>26.30545</v>
      </c>
      <c r="AM1965" s="51">
        <f t="shared" si="699"/>
        <v>25.511876999999998</v>
      </c>
      <c r="AN1965" s="51">
        <f t="shared" si="700"/>
        <v>18.826830000000001</v>
      </c>
      <c r="AO1965" s="51">
        <f t="shared" si="701"/>
        <v>17.834807999999999</v>
      </c>
      <c r="AP1965" s="51">
        <f t="shared" si="702"/>
        <v>24.281115</v>
      </c>
      <c r="AQ1965" s="51">
        <f t="shared" si="703"/>
        <v>25.315441</v>
      </c>
      <c r="AR1965" s="51">
        <f t="shared" si="704"/>
        <v>23.144293000000001</v>
      </c>
      <c r="AS1965" s="51">
        <f t="shared" si="705"/>
        <v>21.015474000000001</v>
      </c>
      <c r="AT1965" s="51">
        <f t="shared" si="706"/>
        <v>21.612684000000002</v>
      </c>
      <c r="AU1965" s="51">
        <f t="shared" si="707"/>
        <v>23.394455000000001</v>
      </c>
      <c r="AV1965" s="51">
        <f t="shared" si="708"/>
        <v>25.774999999999999</v>
      </c>
      <c r="AY1965">
        <v>42341</v>
      </c>
      <c r="AZ1965">
        <v>42341</v>
      </c>
      <c r="BA1965" t="s">
        <v>29</v>
      </c>
      <c r="BB1965" s="1">
        <f t="shared" si="689"/>
        <v>42341</v>
      </c>
    </row>
    <row r="1966" spans="1:54">
      <c r="A1966" t="str">
        <f t="shared" si="709"/>
        <v>41697Leandro69</v>
      </c>
      <c r="B1966" s="50">
        <v>41697.629999999997</v>
      </c>
      <c r="C1966" s="44">
        <f t="shared" si="710"/>
        <v>41697</v>
      </c>
      <c r="D1966" s="45" t="s">
        <v>28</v>
      </c>
      <c r="E1966" s="42">
        <v>69</v>
      </c>
      <c r="G1966" s="49" t="e">
        <f>VLOOKUP(C1966,#REF!,2,0)</f>
        <v>#REF!</v>
      </c>
      <c r="I1966" s="39">
        <v>3.7358651503338223</v>
      </c>
      <c r="J1966" s="39">
        <v>21.613152327334177</v>
      </c>
      <c r="K1966" s="39">
        <v>23.20705070867184</v>
      </c>
      <c r="L1966" s="39">
        <v>24.731159572665216</v>
      </c>
      <c r="M1966" s="39">
        <v>23.963438803754038</v>
      </c>
      <c r="N1966" s="39">
        <v>25.119878410560382</v>
      </c>
      <c r="O1966" s="39">
        <v>24.346483297671789</v>
      </c>
      <c r="P1966" s="39">
        <v>28.206739658535756</v>
      </c>
      <c r="Q1966" s="39">
        <v>32.283974582601871</v>
      </c>
      <c r="R1966" s="39">
        <v>31.258217366669225</v>
      </c>
      <c r="S1966" s="39">
        <v>32.581110782745441</v>
      </c>
      <c r="T1966" s="39">
        <v>29.676855377172963</v>
      </c>
      <c r="U1966" s="39">
        <v>34.161765106987808</v>
      </c>
      <c r="V1966" s="39">
        <v>30.679186204259342</v>
      </c>
      <c r="W1966" s="39">
        <v>31.695148470910805</v>
      </c>
      <c r="X1966" s="39">
        <v>34.389885205617105</v>
      </c>
      <c r="AA1966">
        <f t="shared" si="690"/>
        <v>41984.457013888888</v>
      </c>
      <c r="AB1966" t="str">
        <f t="shared" si="691"/>
        <v>41984Murilo/Kassio81</v>
      </c>
      <c r="AC1966" s="52">
        <v>41984</v>
      </c>
      <c r="AD1966" s="53" t="s">
        <v>20</v>
      </c>
      <c r="AE1966" s="54">
        <v>81</v>
      </c>
      <c r="AF1966" s="51" t="str">
        <f t="shared" si="692"/>
        <v/>
      </c>
      <c r="AG1966" s="51">
        <f t="shared" si="693"/>
        <v>0</v>
      </c>
      <c r="AH1966" s="51">
        <f t="shared" si="694"/>
        <v>0</v>
      </c>
      <c r="AI1966" s="51">
        <f t="shared" si="695"/>
        <v>6.0979950000000001</v>
      </c>
      <c r="AJ1966" s="51">
        <f t="shared" si="696"/>
        <v>36.952976</v>
      </c>
      <c r="AK1966" s="51">
        <f t="shared" si="697"/>
        <v>35.853580000000001</v>
      </c>
      <c r="AL1966" s="51">
        <f t="shared" si="698"/>
        <v>34.083092000000001</v>
      </c>
      <c r="AM1966" s="51">
        <f t="shared" si="699"/>
        <v>31.694199000000001</v>
      </c>
      <c r="AN1966" s="51">
        <f t="shared" si="700"/>
        <v>21.854040000000001</v>
      </c>
      <c r="AO1966" s="51">
        <f t="shared" si="701"/>
        <v>17.136265000000002</v>
      </c>
      <c r="AP1966" s="51">
        <f t="shared" si="702"/>
        <v>23.520077000000001</v>
      </c>
      <c r="AQ1966" s="51">
        <f t="shared" si="703"/>
        <v>24.989811</v>
      </c>
      <c r="AR1966" s="51">
        <f t="shared" si="704"/>
        <v>23.394455000000001</v>
      </c>
      <c r="AS1966" s="51">
        <f t="shared" si="705"/>
        <v>19.561176</v>
      </c>
      <c r="AT1966" s="51">
        <f t="shared" si="706"/>
        <v>21.733191999999999</v>
      </c>
      <c r="AU1966" s="51">
        <f t="shared" si="707"/>
        <v>24.345112</v>
      </c>
      <c r="AV1966" s="51">
        <f t="shared" si="708"/>
        <v>26.105858000000001</v>
      </c>
      <c r="AY1966">
        <v>42343</v>
      </c>
      <c r="AZ1966">
        <v>42343</v>
      </c>
      <c r="BA1966" t="s">
        <v>29</v>
      </c>
      <c r="BB1966" s="1">
        <f t="shared" si="689"/>
        <v>42343</v>
      </c>
    </row>
    <row r="1967" spans="1:54">
      <c r="A1967" t="str">
        <f t="shared" si="709"/>
        <v>41711Leandro69</v>
      </c>
      <c r="B1967" s="50">
        <v>41711.58</v>
      </c>
      <c r="C1967" s="44">
        <f t="shared" si="710"/>
        <v>41711</v>
      </c>
      <c r="D1967" s="45" t="s">
        <v>28</v>
      </c>
      <c r="E1967" s="42">
        <v>69</v>
      </c>
      <c r="G1967" s="49" t="e">
        <f>VLOOKUP(C1967,#REF!,2,0)</f>
        <v>#REF!</v>
      </c>
      <c r="I1967" s="39">
        <v>23.709506160801649</v>
      </c>
      <c r="J1967" s="39">
        <v>36.325606044132755</v>
      </c>
      <c r="K1967" s="39">
        <v>36.245561998426808</v>
      </c>
      <c r="L1967" s="39">
        <v>38.552559717758321</v>
      </c>
      <c r="M1967" s="39">
        <v>36.088969583022212</v>
      </c>
      <c r="N1967" s="39">
        <v>38.150335700268052</v>
      </c>
      <c r="O1967" s="39">
        <v>31.330831047951751</v>
      </c>
      <c r="P1967" s="39">
        <v>34.084942477374447</v>
      </c>
      <c r="Q1967" s="39">
        <v>39.60932690166424</v>
      </c>
      <c r="R1967" s="39">
        <v>39.203199785224641</v>
      </c>
      <c r="S1967" s="39">
        <v>40.18604458417505</v>
      </c>
      <c r="T1967" s="39">
        <v>39.284226983157829</v>
      </c>
      <c r="U1967" s="39">
        <v>39.203199785224641</v>
      </c>
      <c r="V1967" s="39">
        <v>35.155698334218776</v>
      </c>
      <c r="W1967" s="39">
        <v>35.777143019464752</v>
      </c>
      <c r="X1967" s="39">
        <v>36.560108405557301</v>
      </c>
      <c r="AA1967">
        <f t="shared" si="690"/>
        <v>41987.642060185186</v>
      </c>
      <c r="AB1967" t="str">
        <f t="shared" si="691"/>
        <v>41987Murilo/Kassio81</v>
      </c>
      <c r="AC1967" s="52">
        <v>41987</v>
      </c>
      <c r="AD1967" s="53" t="s">
        <v>20</v>
      </c>
      <c r="AE1967" s="54">
        <v>81</v>
      </c>
      <c r="AF1967" s="51" t="str">
        <f t="shared" si="692"/>
        <v/>
      </c>
      <c r="AG1967" s="51">
        <f t="shared" si="693"/>
        <v>0</v>
      </c>
      <c r="AH1967" s="51">
        <f t="shared" si="694"/>
        <v>0</v>
      </c>
      <c r="AI1967" s="51">
        <f t="shared" si="695"/>
        <v>5.6900430000000002</v>
      </c>
      <c r="AJ1967" s="51">
        <f t="shared" si="696"/>
        <v>40.183948999999998</v>
      </c>
      <c r="AK1967" s="51">
        <f t="shared" si="697"/>
        <v>37.190693000000003</v>
      </c>
      <c r="AL1967" s="51">
        <f t="shared" si="698"/>
        <v>38.068714</v>
      </c>
      <c r="AM1967" s="51">
        <f t="shared" si="699"/>
        <v>36.166004000000001</v>
      </c>
      <c r="AN1967" s="51">
        <f t="shared" si="700"/>
        <v>27.451124</v>
      </c>
      <c r="AO1967" s="51">
        <f t="shared" si="701"/>
        <v>25.577513</v>
      </c>
      <c r="AP1967" s="51">
        <f t="shared" si="702"/>
        <v>34.464176000000002</v>
      </c>
      <c r="AQ1967" s="51">
        <f t="shared" si="703"/>
        <v>35.697848999999998</v>
      </c>
      <c r="AR1967" s="51">
        <f t="shared" si="704"/>
        <v>33.553108000000002</v>
      </c>
      <c r="AS1967" s="51">
        <f t="shared" si="705"/>
        <v>29.604711999999999</v>
      </c>
      <c r="AT1967" s="51">
        <f t="shared" si="706"/>
        <v>26.372135</v>
      </c>
      <c r="AU1967" s="51">
        <f t="shared" si="707"/>
        <v>24.153390999999999</v>
      </c>
      <c r="AV1967" s="51">
        <f t="shared" si="708"/>
        <v>26.706914999999999</v>
      </c>
      <c r="AY1967">
        <v>42346</v>
      </c>
      <c r="AZ1967">
        <v>42346</v>
      </c>
      <c r="BA1967" t="s">
        <v>29</v>
      </c>
      <c r="BB1967" s="1">
        <f t="shared" si="689"/>
        <v>42346</v>
      </c>
    </row>
    <row r="1968" spans="1:54">
      <c r="A1968" t="str">
        <f t="shared" si="709"/>
        <v>41726Leandro69</v>
      </c>
      <c r="B1968" s="50">
        <v>41726.65</v>
      </c>
      <c r="C1968" s="44">
        <f t="shared" si="710"/>
        <v>41726</v>
      </c>
      <c r="D1968" s="45" t="s">
        <v>28</v>
      </c>
      <c r="E1968" s="42">
        <v>69</v>
      </c>
      <c r="G1968" s="49" t="e">
        <f>VLOOKUP(C1968,#REF!,2,0)</f>
        <v>#REF!</v>
      </c>
      <c r="I1968" s="39">
        <v>5.8342942706571224</v>
      </c>
      <c r="J1968" s="39">
        <v>22.464506193996261</v>
      </c>
      <c r="K1968" s="39">
        <v>25.381312530099521</v>
      </c>
      <c r="L1968" s="39">
        <v>28.277101765412603</v>
      </c>
      <c r="M1968" s="39">
        <v>25.315760451482923</v>
      </c>
      <c r="N1968" s="39">
        <v>25.381312530099521</v>
      </c>
      <c r="O1968" s="39">
        <v>22.833715895611057</v>
      </c>
      <c r="P1968" s="39">
        <v>26.240719109506419</v>
      </c>
      <c r="Q1968" s="39">
        <v>31.915025777414179</v>
      </c>
      <c r="R1968" s="39" t="s">
        <v>25</v>
      </c>
      <c r="S1968" s="39" t="s">
        <v>25</v>
      </c>
      <c r="T1968" s="39" t="s">
        <v>25</v>
      </c>
      <c r="U1968" s="39" t="s">
        <v>25</v>
      </c>
      <c r="V1968" s="39" t="s">
        <v>25</v>
      </c>
      <c r="W1968" s="39" t="s">
        <v>25</v>
      </c>
      <c r="X1968" s="39" t="s">
        <v>25</v>
      </c>
      <c r="AA1968">
        <f t="shared" si="690"/>
        <v>41995.40896990741</v>
      </c>
      <c r="AB1968" t="str">
        <f t="shared" si="691"/>
        <v>41995Murilo/Kassio81</v>
      </c>
      <c r="AC1968" s="52">
        <v>41995</v>
      </c>
      <c r="AD1968" s="53" t="s">
        <v>20</v>
      </c>
      <c r="AE1968" s="54">
        <v>81</v>
      </c>
      <c r="AF1968" s="51" t="str">
        <f t="shared" si="692"/>
        <v/>
      </c>
      <c r="AG1968" s="51">
        <f t="shared" si="693"/>
        <v>0</v>
      </c>
      <c r="AH1968" s="51">
        <f t="shared" si="694"/>
        <v>0</v>
      </c>
      <c r="AI1968" s="51">
        <f t="shared" si="695"/>
        <v>18.272144000000001</v>
      </c>
      <c r="AJ1968" s="51">
        <f t="shared" si="696"/>
        <v>35.620097999999999</v>
      </c>
      <c r="AK1968" s="51">
        <f t="shared" si="697"/>
        <v>34.770592000000001</v>
      </c>
      <c r="AL1968" s="51">
        <f t="shared" si="698"/>
        <v>35.697848999999998</v>
      </c>
      <c r="AM1968" s="51">
        <f t="shared" si="699"/>
        <v>33.931216999999997</v>
      </c>
      <c r="AN1968" s="51">
        <f t="shared" si="700"/>
        <v>24.989811</v>
      </c>
      <c r="AO1968" s="51">
        <f t="shared" si="701"/>
        <v>23.520077000000001</v>
      </c>
      <c r="AP1968" s="51">
        <f t="shared" si="702"/>
        <v>31.401717999999999</v>
      </c>
      <c r="AQ1968" s="51">
        <f t="shared" si="703"/>
        <v>28.413414</v>
      </c>
      <c r="AR1968" s="51">
        <f t="shared" si="704"/>
        <v>25.380849999999999</v>
      </c>
      <c r="AS1968" s="51">
        <f t="shared" si="705"/>
        <v>23.019756000000001</v>
      </c>
      <c r="AT1968" s="51">
        <f t="shared" si="706"/>
        <v>22.895551999999999</v>
      </c>
      <c r="AU1968" s="51">
        <f t="shared" si="707"/>
        <v>23.962475000000001</v>
      </c>
      <c r="AV1968" s="51">
        <f t="shared" si="708"/>
        <v>26.372135</v>
      </c>
      <c r="AY1968">
        <v>42349</v>
      </c>
      <c r="AZ1968">
        <v>42349</v>
      </c>
      <c r="BA1968" t="s">
        <v>29</v>
      </c>
      <c r="BB1968" s="1">
        <f t="shared" si="689"/>
        <v>42349</v>
      </c>
    </row>
    <row r="1969" spans="1:54">
      <c r="A1969" t="str">
        <f t="shared" si="709"/>
        <v>41732Leandro69</v>
      </c>
      <c r="B1969" s="50">
        <v>41732.68</v>
      </c>
      <c r="C1969" s="44">
        <f t="shared" si="710"/>
        <v>41732</v>
      </c>
      <c r="D1969" s="45" t="s">
        <v>28</v>
      </c>
      <c r="E1969" s="42">
        <v>69</v>
      </c>
      <c r="G1969" s="49" t="e">
        <f>VLOOKUP(C1969,#REF!,2,0)</f>
        <v>#REF!</v>
      </c>
      <c r="I1969" s="39">
        <v>25.644463412991701</v>
      </c>
      <c r="J1969" s="39">
        <v>37.113346205157384</v>
      </c>
      <c r="K1969" s="39">
        <v>38.472545008275063</v>
      </c>
      <c r="L1969" s="39">
        <v>41.265534892412319</v>
      </c>
      <c r="M1969" s="39">
        <v>40.18604458417505</v>
      </c>
      <c r="N1969" s="39">
        <v>40.268423927350582</v>
      </c>
      <c r="O1969" s="39">
        <v>39.60932690166424</v>
      </c>
      <c r="P1969" s="39">
        <v>39.775966583981919</v>
      </c>
      <c r="Q1969" s="39">
        <v>40.931395720768784</v>
      </c>
      <c r="R1969" s="39" t="s">
        <v>25</v>
      </c>
      <c r="S1969" s="39" t="s">
        <v>25</v>
      </c>
      <c r="T1969" s="39" t="s">
        <v>25</v>
      </c>
      <c r="U1969" s="39" t="s">
        <v>25</v>
      </c>
      <c r="V1969" s="39" t="s">
        <v>25</v>
      </c>
      <c r="W1969" s="39" t="s">
        <v>25</v>
      </c>
      <c r="X1969" s="39" t="s">
        <v>25</v>
      </c>
      <c r="AA1969">
        <f t="shared" si="690"/>
        <v>42001.696898148148</v>
      </c>
      <c r="AB1969" t="str">
        <f t="shared" si="691"/>
        <v>42001Murilo/Kassio81</v>
      </c>
      <c r="AC1969" s="52">
        <v>42001</v>
      </c>
      <c r="AD1969" s="53" t="s">
        <v>20</v>
      </c>
      <c r="AE1969" s="54">
        <v>81</v>
      </c>
      <c r="AF1969" s="51" t="str">
        <f t="shared" si="692"/>
        <v/>
      </c>
      <c r="AG1969" s="51">
        <f t="shared" si="693"/>
        <v>0</v>
      </c>
      <c r="AH1969" s="51">
        <f t="shared" si="694"/>
        <v>0</v>
      </c>
      <c r="AI1969" s="51">
        <f t="shared" si="695"/>
        <v>6.1277619999999997</v>
      </c>
      <c r="AJ1969" s="51">
        <f t="shared" si="696"/>
        <v>29.959826</v>
      </c>
      <c r="AK1969" s="51">
        <f t="shared" si="697"/>
        <v>28.413414</v>
      </c>
      <c r="AL1969" s="51">
        <f t="shared" si="698"/>
        <v>30.965553</v>
      </c>
      <c r="AM1969" s="51">
        <f t="shared" si="699"/>
        <v>29.959826</v>
      </c>
      <c r="AN1969" s="51">
        <f t="shared" si="700"/>
        <v>23.331790999999999</v>
      </c>
      <c r="AO1969" s="51">
        <f t="shared" si="701"/>
        <v>22.036000999999999</v>
      </c>
      <c r="AP1969" s="51">
        <f t="shared" si="702"/>
        <v>29.746500000000001</v>
      </c>
      <c r="AQ1969" s="51">
        <f t="shared" si="703"/>
        <v>31.110600999999999</v>
      </c>
      <c r="AR1969" s="51">
        <f t="shared" si="704"/>
        <v>29.604711999999999</v>
      </c>
      <c r="AS1969" s="51">
        <f t="shared" si="705"/>
        <v>27.179286999999999</v>
      </c>
      <c r="AT1969" s="51">
        <f t="shared" si="706"/>
        <v>28.067778000000001</v>
      </c>
      <c r="AU1969" s="51">
        <f t="shared" si="707"/>
        <v>30.604437000000001</v>
      </c>
      <c r="AV1969" s="51">
        <f t="shared" si="708"/>
        <v>33.477725999999997</v>
      </c>
      <c r="AY1969">
        <v>42354</v>
      </c>
      <c r="AZ1969">
        <v>42354</v>
      </c>
      <c r="BA1969" t="s">
        <v>29</v>
      </c>
      <c r="BB1969" s="1">
        <f t="shared" si="689"/>
        <v>42354</v>
      </c>
    </row>
    <row r="1970" spans="1:54">
      <c r="A1970" t="str">
        <f t="shared" si="709"/>
        <v>41736Leandro69</v>
      </c>
      <c r="B1970" s="50">
        <v>41736.47</v>
      </c>
      <c r="C1970" s="44">
        <f t="shared" si="710"/>
        <v>41736</v>
      </c>
      <c r="D1970" s="45" t="s">
        <v>28</v>
      </c>
      <c r="E1970" s="42">
        <v>69</v>
      </c>
      <c r="G1970" s="49" t="e">
        <f>VLOOKUP(C1970,#REF!,2,0)</f>
        <v>#REF!</v>
      </c>
      <c r="I1970" s="39">
        <v>14.785335681303614</v>
      </c>
      <c r="J1970" s="39">
        <v>29.184058792032907</v>
      </c>
      <c r="K1970" s="39">
        <v>32.955066753006612</v>
      </c>
      <c r="L1970" s="39">
        <v>36.954255180090499</v>
      </c>
      <c r="M1970" s="39">
        <v>35.932830143967273</v>
      </c>
      <c r="N1970" s="39">
        <v>34.696764314225788</v>
      </c>
      <c r="O1970" s="39">
        <v>34.084942477374447</v>
      </c>
      <c r="P1970" s="39">
        <v>34.541630014443257</v>
      </c>
      <c r="Q1970" s="39">
        <v>36.560108405557301</v>
      </c>
      <c r="R1970" s="39" t="s">
        <v>25</v>
      </c>
      <c r="S1970" s="39" t="s">
        <v>25</v>
      </c>
      <c r="T1970" s="39" t="s">
        <v>25</v>
      </c>
      <c r="U1970" s="39" t="s">
        <v>25</v>
      </c>
      <c r="V1970" s="39" t="s">
        <v>25</v>
      </c>
      <c r="W1970" s="39" t="s">
        <v>25</v>
      </c>
      <c r="X1970" s="39" t="s">
        <v>25</v>
      </c>
      <c r="AA1970">
        <f t="shared" si="690"/>
        <v>42012.700300925928</v>
      </c>
      <c r="AB1970" t="str">
        <f t="shared" si="691"/>
        <v>42012Murilo/Kassio81</v>
      </c>
      <c r="AC1970" s="52">
        <v>42012</v>
      </c>
      <c r="AD1970" s="53" t="s">
        <v>20</v>
      </c>
      <c r="AE1970" s="54">
        <v>81</v>
      </c>
      <c r="AF1970" s="51" t="str">
        <f t="shared" si="692"/>
        <v/>
      </c>
      <c r="AG1970" s="51">
        <f t="shared" si="693"/>
        <v>0</v>
      </c>
      <c r="AH1970" s="51">
        <f t="shared" si="694"/>
        <v>0</v>
      </c>
      <c r="AI1970" s="51">
        <f t="shared" si="695"/>
        <v>5.32592</v>
      </c>
      <c r="AJ1970" s="51">
        <f t="shared" si="696"/>
        <v>36.166004000000001</v>
      </c>
      <c r="AK1970" s="51">
        <f t="shared" si="697"/>
        <v>34.617221999999998</v>
      </c>
      <c r="AL1970" s="51">
        <f t="shared" si="698"/>
        <v>32.505577000000002</v>
      </c>
      <c r="AM1970" s="51">
        <f t="shared" si="699"/>
        <v>34.159145000000002</v>
      </c>
      <c r="AN1970" s="51">
        <f t="shared" si="700"/>
        <v>28.136752999999999</v>
      </c>
      <c r="AO1970" s="51">
        <f t="shared" si="701"/>
        <v>24.026022000000001</v>
      </c>
      <c r="AP1970" s="51">
        <f t="shared" si="702"/>
        <v>32.952477000000002</v>
      </c>
      <c r="AQ1970" s="51">
        <f t="shared" si="703"/>
        <v>33.779738999999999</v>
      </c>
      <c r="AR1970" s="51">
        <f t="shared" si="704"/>
        <v>33.252102000000001</v>
      </c>
      <c r="AS1970" s="51">
        <f t="shared" si="705"/>
        <v>28.067778000000001</v>
      </c>
      <c r="AT1970" s="51">
        <f t="shared" si="706"/>
        <v>30.173922000000001</v>
      </c>
      <c r="AU1970" s="51">
        <f t="shared" si="707"/>
        <v>31.694199000000001</v>
      </c>
      <c r="AV1970" s="51">
        <f t="shared" si="708"/>
        <v>31.767537999999998</v>
      </c>
      <c r="AY1970">
        <v>42355</v>
      </c>
      <c r="AZ1970">
        <v>42355</v>
      </c>
      <c r="BA1970" t="s">
        <v>29</v>
      </c>
      <c r="BB1970" s="1">
        <f t="shared" si="689"/>
        <v>42355</v>
      </c>
    </row>
    <row r="1971" spans="1:54">
      <c r="A1971" t="str">
        <f t="shared" si="709"/>
        <v>41738Leandro69</v>
      </c>
      <c r="B1971" s="50">
        <v>41738.629999999997</v>
      </c>
      <c r="C1971" s="44">
        <f t="shared" si="710"/>
        <v>41738</v>
      </c>
      <c r="D1971" s="45" t="s">
        <v>28</v>
      </c>
      <c r="E1971" s="42">
        <v>69</v>
      </c>
      <c r="G1971" s="49" t="e">
        <f>VLOOKUP(C1971,#REF!,2,0)</f>
        <v>#REF!</v>
      </c>
      <c r="I1971" s="39">
        <v>21.194585562851437</v>
      </c>
      <c r="J1971" s="39">
        <v>35.08047059093365</v>
      </c>
      <c r="K1971" s="39">
        <v>37.751051712033558</v>
      </c>
      <c r="L1971" s="39">
        <v>39.939712082798962</v>
      </c>
      <c r="M1971" s="39">
        <v>38.472545008275063</v>
      </c>
      <c r="N1971" s="39">
        <v>38.472545008275063</v>
      </c>
      <c r="O1971" s="39">
        <v>37.829935647348108</v>
      </c>
      <c r="P1971" s="39">
        <v>36.954255180090499</v>
      </c>
      <c r="Q1971" s="39">
        <v>39.36536607570833</v>
      </c>
      <c r="R1971" s="39" t="s">
        <v>25</v>
      </c>
      <c r="S1971" s="39" t="s">
        <v>25</v>
      </c>
      <c r="T1971" s="39" t="s">
        <v>25</v>
      </c>
      <c r="U1971" s="39" t="s">
        <v>25</v>
      </c>
      <c r="V1971" s="39" t="s">
        <v>25</v>
      </c>
      <c r="W1971" s="39" t="s">
        <v>25</v>
      </c>
      <c r="X1971" s="39" t="s">
        <v>25</v>
      </c>
      <c r="AA1971">
        <f t="shared" si="690"/>
        <v>42020.774583333332</v>
      </c>
      <c r="AB1971" t="str">
        <f t="shared" si="691"/>
        <v>42020Murilo/Kassio81</v>
      </c>
      <c r="AC1971" s="52">
        <v>42020</v>
      </c>
      <c r="AD1971" s="53" t="s">
        <v>20</v>
      </c>
      <c r="AE1971" s="54">
        <v>81</v>
      </c>
      <c r="AF1971" s="51" t="str">
        <f t="shared" si="692"/>
        <v/>
      </c>
      <c r="AG1971" s="51">
        <f t="shared" si="693"/>
        <v>0</v>
      </c>
      <c r="AH1971" s="51">
        <f t="shared" si="694"/>
        <v>0</v>
      </c>
      <c r="AI1971" s="51">
        <f t="shared" si="695"/>
        <v>1.761425</v>
      </c>
      <c r="AJ1971" s="51">
        <f t="shared" si="696"/>
        <v>25.511876999999998</v>
      </c>
      <c r="AK1971" s="51">
        <f t="shared" si="697"/>
        <v>24.989811</v>
      </c>
      <c r="AL1971" s="51">
        <f t="shared" si="698"/>
        <v>22.525047000000001</v>
      </c>
      <c r="AM1971" s="51">
        <f t="shared" si="699"/>
        <v>23.772342999999999</v>
      </c>
      <c r="AN1971" s="51">
        <f t="shared" si="700"/>
        <v>19.790144000000002</v>
      </c>
      <c r="AO1971" s="51">
        <f t="shared" si="701"/>
        <v>17.834807999999999</v>
      </c>
      <c r="AP1971" s="51">
        <f t="shared" si="702"/>
        <v>23.269210999999999</v>
      </c>
      <c r="AQ1971" s="51">
        <f t="shared" si="703"/>
        <v>24.666338</v>
      </c>
      <c r="AR1971" s="51">
        <f t="shared" si="704"/>
        <v>24.153390999999999</v>
      </c>
      <c r="AS1971" s="51">
        <f t="shared" si="705"/>
        <v>21.975241</v>
      </c>
      <c r="AT1971" s="51">
        <f t="shared" si="706"/>
        <v>23.520077000000001</v>
      </c>
      <c r="AU1971" s="51">
        <f t="shared" si="707"/>
        <v>24.345112</v>
      </c>
      <c r="AV1971" s="51">
        <f t="shared" si="708"/>
        <v>25.315441</v>
      </c>
      <c r="AY1971">
        <v>42356</v>
      </c>
      <c r="AZ1971">
        <v>42356</v>
      </c>
      <c r="BA1971" t="s">
        <v>29</v>
      </c>
      <c r="BB1971" s="1">
        <f t="shared" si="689"/>
        <v>42356</v>
      </c>
    </row>
    <row r="1972" spans="1:54">
      <c r="A1972" t="str">
        <f t="shared" si="709"/>
        <v>41739Leandro69</v>
      </c>
      <c r="B1972" s="50">
        <v>41739.370000000003</v>
      </c>
      <c r="C1972" s="44">
        <f t="shared" si="710"/>
        <v>41739</v>
      </c>
      <c r="D1972" s="45" t="s">
        <v>28</v>
      </c>
      <c r="E1972" s="42">
        <v>69</v>
      </c>
      <c r="G1972" s="49" t="e">
        <f>VLOOKUP(C1972,#REF!,2,0)</f>
        <v>#REF!</v>
      </c>
      <c r="I1972" s="39">
        <v>29.890156692518342</v>
      </c>
      <c r="J1972" s="39">
        <v>39.203199785224641</v>
      </c>
      <c r="K1972" s="39">
        <v>41.682340786945879</v>
      </c>
      <c r="L1972" s="39">
        <v>42.863484741931728</v>
      </c>
      <c r="M1972" s="39">
        <v>42.101952095192772</v>
      </c>
      <c r="N1972" s="39">
        <v>42.7811117177406</v>
      </c>
      <c r="O1972" s="39">
        <v>42.442441708962924</v>
      </c>
      <c r="P1972" s="39">
        <v>42.18680203015613</v>
      </c>
      <c r="Q1972" s="39">
        <v>43.290995928933825</v>
      </c>
      <c r="R1972" s="39" t="s">
        <v>25</v>
      </c>
      <c r="S1972" s="39" t="s">
        <v>25</v>
      </c>
      <c r="T1972" s="39" t="s">
        <v>25</v>
      </c>
      <c r="U1972" s="39" t="s">
        <v>25</v>
      </c>
      <c r="V1972" s="39" t="s">
        <v>25</v>
      </c>
      <c r="W1972" s="39" t="s">
        <v>25</v>
      </c>
      <c r="X1972" s="39" t="s">
        <v>25</v>
      </c>
      <c r="AA1972">
        <f t="shared" si="690"/>
        <v>42023.780439814815</v>
      </c>
      <c r="AB1972" t="str">
        <f t="shared" si="691"/>
        <v>42023Murilo/Kassio81</v>
      </c>
      <c r="AC1972" s="52">
        <v>42023</v>
      </c>
      <c r="AD1972" s="53" t="s">
        <v>20</v>
      </c>
      <c r="AE1972" s="54">
        <v>81</v>
      </c>
      <c r="AF1972" s="51" t="str">
        <f t="shared" si="692"/>
        <v/>
      </c>
      <c r="AG1972" s="51">
        <f t="shared" si="693"/>
        <v>0</v>
      </c>
      <c r="AH1972" s="51">
        <f t="shared" si="694"/>
        <v>0</v>
      </c>
      <c r="AI1972" s="51">
        <f t="shared" si="695"/>
        <v>2.9458090000000001</v>
      </c>
      <c r="AJ1972" s="51">
        <f t="shared" si="696"/>
        <v>24.217213000000001</v>
      </c>
      <c r="AK1972" s="51">
        <f t="shared" si="697"/>
        <v>24.026022000000001</v>
      </c>
      <c r="AL1972" s="51">
        <f t="shared" si="698"/>
        <v>22.957595999999999</v>
      </c>
      <c r="AM1972" s="51">
        <f t="shared" si="699"/>
        <v>24.795479</v>
      </c>
      <c r="AN1972" s="51">
        <f t="shared" si="700"/>
        <v>16.661472</v>
      </c>
      <c r="AO1972" s="51">
        <f t="shared" si="701"/>
        <v>15.280357</v>
      </c>
      <c r="AP1972" s="51">
        <f t="shared" si="702"/>
        <v>21.015474000000001</v>
      </c>
      <c r="AQ1972" s="51">
        <f t="shared" si="703"/>
        <v>22.218719</v>
      </c>
      <c r="AR1972" s="51">
        <f t="shared" si="704"/>
        <v>20.310499</v>
      </c>
      <c r="AS1972" s="51">
        <f t="shared" si="705"/>
        <v>28.552289999999999</v>
      </c>
      <c r="AT1972" s="51">
        <f t="shared" si="706"/>
        <v>21.0748</v>
      </c>
      <c r="AU1972" s="51">
        <f t="shared" si="707"/>
        <v>23.520077000000001</v>
      </c>
      <c r="AV1972" s="51">
        <f t="shared" si="708"/>
        <v>24.730868999999998</v>
      </c>
      <c r="AY1972">
        <v>42392</v>
      </c>
      <c r="AZ1972">
        <v>42392</v>
      </c>
      <c r="BA1972" t="s">
        <v>29</v>
      </c>
      <c r="BB1972" s="1">
        <f t="shared" si="689"/>
        <v>42392</v>
      </c>
    </row>
    <row r="1973" spans="1:54">
      <c r="A1973" t="str">
        <f t="shared" si="709"/>
        <v>41740Leandro69</v>
      </c>
      <c r="B1973" s="50">
        <v>41740.699999999997</v>
      </c>
      <c r="C1973" s="44">
        <f t="shared" si="710"/>
        <v>41740</v>
      </c>
      <c r="D1973" s="45" t="s">
        <v>28</v>
      </c>
      <c r="E1973" s="42">
        <v>69</v>
      </c>
      <c r="G1973" s="49" t="e">
        <f>VLOOKUP(C1973,#REF!,2,0)</f>
        <v>#REF!</v>
      </c>
      <c r="I1973" s="39">
        <v>23.963438803754038</v>
      </c>
      <c r="J1973" s="39">
        <v>36.012411939620371</v>
      </c>
      <c r="K1973" s="39">
        <v>38.876906203911368</v>
      </c>
      <c r="L1973" s="39">
        <v>40.350916102682504</v>
      </c>
      <c r="M1973" s="39">
        <v>39.690914174425103</v>
      </c>
      <c r="N1973" s="39">
        <v>40.103907664553084</v>
      </c>
      <c r="O1973" s="39">
        <v>38.716215636246979</v>
      </c>
      <c r="P1973" s="39">
        <v>38.150335700268052</v>
      </c>
      <c r="Q1973" s="39">
        <v>40.51623926137092</v>
      </c>
      <c r="R1973" s="39" t="s">
        <v>25</v>
      </c>
      <c r="S1973" s="39" t="s">
        <v>25</v>
      </c>
      <c r="T1973" s="39" t="s">
        <v>25</v>
      </c>
      <c r="U1973" s="39" t="s">
        <v>25</v>
      </c>
      <c r="V1973" s="39" t="s">
        <v>25</v>
      </c>
      <c r="W1973" s="39" t="s">
        <v>25</v>
      </c>
      <c r="X1973" s="39" t="s">
        <v>25</v>
      </c>
      <c r="AA1973">
        <f t="shared" si="690"/>
        <v>42025.750069444446</v>
      </c>
      <c r="AB1973" t="str">
        <f t="shared" si="691"/>
        <v>42025Murilo/Kassio81</v>
      </c>
      <c r="AC1973" s="52">
        <v>42025</v>
      </c>
      <c r="AD1973" s="53" t="s">
        <v>20</v>
      </c>
      <c r="AE1973" s="54">
        <v>81</v>
      </c>
      <c r="AF1973" s="51" t="str">
        <f t="shared" si="692"/>
        <v/>
      </c>
      <c r="AG1973" s="51">
        <f t="shared" si="693"/>
        <v>0</v>
      </c>
      <c r="AH1973" s="51">
        <f t="shared" si="694"/>
        <v>0</v>
      </c>
      <c r="AI1973" s="51">
        <f t="shared" si="695"/>
        <v>5.2167089999999998</v>
      </c>
      <c r="AJ1973" s="51">
        <f t="shared" si="696"/>
        <v>35.155479</v>
      </c>
      <c r="AK1973" s="51">
        <f t="shared" si="697"/>
        <v>25.973248999999999</v>
      </c>
      <c r="AL1973" s="51">
        <f t="shared" si="698"/>
        <v>21.134211000000001</v>
      </c>
      <c r="AM1973" s="51">
        <f t="shared" si="699"/>
        <v>21.672909000000001</v>
      </c>
      <c r="AN1973" s="51">
        <f t="shared" si="700"/>
        <v>17.083164</v>
      </c>
      <c r="AO1973" s="51">
        <f t="shared" si="701"/>
        <v>14.541122</v>
      </c>
      <c r="AP1973" s="51">
        <f t="shared" si="702"/>
        <v>21.0748</v>
      </c>
      <c r="AQ1973" s="51">
        <f t="shared" si="703"/>
        <v>22.218719</v>
      </c>
      <c r="AR1973" s="51">
        <f t="shared" si="704"/>
        <v>20.838056999999999</v>
      </c>
      <c r="AS1973" s="51">
        <f t="shared" si="705"/>
        <v>18.548376000000001</v>
      </c>
      <c r="AT1973" s="51">
        <f t="shared" si="706"/>
        <v>21.372751000000001</v>
      </c>
      <c r="AU1973" s="51">
        <f t="shared" si="707"/>
        <v>23.835629999999998</v>
      </c>
      <c r="AV1973" s="51">
        <f t="shared" si="708"/>
        <v>25.119790999999999</v>
      </c>
      <c r="AY1973">
        <v>42430</v>
      </c>
      <c r="AZ1973">
        <v>42430</v>
      </c>
      <c r="BA1973" t="s">
        <v>29</v>
      </c>
      <c r="BB1973" s="1">
        <f t="shared" si="689"/>
        <v>42430</v>
      </c>
    </row>
    <row r="1974" spans="1:54">
      <c r="A1974" t="str">
        <f t="shared" si="709"/>
        <v>41745Leandro69</v>
      </c>
      <c r="B1974" s="50">
        <v>41745.72</v>
      </c>
      <c r="C1974" s="44">
        <f t="shared" si="710"/>
        <v>41745</v>
      </c>
      <c r="D1974" s="45" t="s">
        <v>28</v>
      </c>
      <c r="E1974" s="42">
        <v>69</v>
      </c>
      <c r="G1974" s="49" t="e">
        <f>VLOOKUP(C1974,#REF!,2,0)</f>
        <v>#REF!</v>
      </c>
      <c r="I1974" s="39">
        <v>29.394988201374424</v>
      </c>
      <c r="J1974" s="39">
        <v>37.829935647348108</v>
      </c>
      <c r="K1974" s="39">
        <v>41.014793178406613</v>
      </c>
      <c r="L1974" s="39">
        <v>41.935801005658512</v>
      </c>
      <c r="M1974" s="39">
        <v>41.851155630318324</v>
      </c>
      <c r="N1974" s="39">
        <v>42.357113736021191</v>
      </c>
      <c r="O1974" s="39">
        <v>41.5138491348443</v>
      </c>
      <c r="P1974" s="39">
        <v>41.014793178406613</v>
      </c>
      <c r="Q1974" s="39">
        <v>43.377440112165701</v>
      </c>
      <c r="R1974" s="39" t="s">
        <v>25</v>
      </c>
      <c r="S1974" s="39" t="s">
        <v>25</v>
      </c>
      <c r="T1974" s="39" t="s">
        <v>25</v>
      </c>
      <c r="U1974" s="39" t="s">
        <v>25</v>
      </c>
      <c r="V1974" s="39" t="s">
        <v>25</v>
      </c>
      <c r="W1974" s="39" t="s">
        <v>25</v>
      </c>
      <c r="X1974" s="39" t="s">
        <v>25</v>
      </c>
      <c r="AA1974">
        <f t="shared" si="690"/>
        <v>42031.638402777775</v>
      </c>
      <c r="AB1974" t="str">
        <f t="shared" si="691"/>
        <v>42031Murilo/Kassio81</v>
      </c>
      <c r="AC1974" s="52">
        <v>42031</v>
      </c>
      <c r="AD1974" s="53" t="s">
        <v>20</v>
      </c>
      <c r="AE1974" s="54">
        <v>81</v>
      </c>
      <c r="AF1974" s="51" t="str">
        <f t="shared" si="692"/>
        <v/>
      </c>
      <c r="AG1974" s="51">
        <f t="shared" si="693"/>
        <v>0</v>
      </c>
      <c r="AH1974" s="51">
        <f t="shared" si="694"/>
        <v>0</v>
      </c>
      <c r="AI1974" s="51">
        <f t="shared" si="695"/>
        <v>6.3081659999999999</v>
      </c>
      <c r="AJ1974" s="51">
        <f t="shared" si="696"/>
        <v>37.828285000000001</v>
      </c>
      <c r="AK1974" s="51">
        <f t="shared" si="697"/>
        <v>36.637206999999997</v>
      </c>
      <c r="AL1974" s="51">
        <f t="shared" si="698"/>
        <v>33.931216999999997</v>
      </c>
      <c r="AM1974" s="51">
        <f t="shared" si="699"/>
        <v>33.931216999999997</v>
      </c>
      <c r="AN1974" s="51">
        <f t="shared" si="700"/>
        <v>27.724340000000002</v>
      </c>
      <c r="AO1974" s="51">
        <f t="shared" si="701"/>
        <v>23.457239000000001</v>
      </c>
      <c r="AP1974" s="51">
        <f t="shared" si="702"/>
        <v>31.767537999999998</v>
      </c>
      <c r="AQ1974" s="51">
        <f t="shared" si="703"/>
        <v>33.177067000000001</v>
      </c>
      <c r="AR1974" s="51">
        <f t="shared" si="704"/>
        <v>32.877800000000001</v>
      </c>
      <c r="AS1974" s="51">
        <f t="shared" si="705"/>
        <v>27.655892999999999</v>
      </c>
      <c r="AT1974" s="51">
        <f t="shared" si="706"/>
        <v>31.110600999999999</v>
      </c>
      <c r="AU1974" s="51">
        <f t="shared" si="707"/>
        <v>34.464176000000002</v>
      </c>
      <c r="AV1974" s="51">
        <f t="shared" si="708"/>
        <v>35.931556999999998</v>
      </c>
      <c r="AY1974">
        <v>42198</v>
      </c>
      <c r="AZ1974">
        <v>42198</v>
      </c>
      <c r="BA1974" t="s">
        <v>29</v>
      </c>
      <c r="BB1974" s="1">
        <f t="shared" si="689"/>
        <v>42198</v>
      </c>
    </row>
    <row r="1975" spans="1:54">
      <c r="A1975" t="str">
        <f t="shared" si="709"/>
        <v>41750Leandro69</v>
      </c>
      <c r="B1975" s="50">
        <v>41750.46</v>
      </c>
      <c r="C1975" s="44">
        <f t="shared" si="710"/>
        <v>41750</v>
      </c>
      <c r="D1975" s="45" t="s">
        <v>28</v>
      </c>
      <c r="E1975" s="42">
        <v>69</v>
      </c>
      <c r="G1975" s="49" t="e">
        <f>VLOOKUP(C1975,#REF!,2,0)</f>
        <v>#REF!</v>
      </c>
      <c r="I1975" s="39">
        <v>21.134282837030561</v>
      </c>
      <c r="J1975" s="39">
        <v>33.62931269179915</v>
      </c>
      <c r="K1975" s="39">
        <v>37.351232876159472</v>
      </c>
      <c r="L1975" s="39">
        <v>39.446617140753638</v>
      </c>
      <c r="M1975" s="39">
        <v>38.472545008275063</v>
      </c>
      <c r="N1975" s="39">
        <v>38.796568709622228</v>
      </c>
      <c r="O1975" s="39">
        <v>37.511463714612816</v>
      </c>
      <c r="P1975" s="39">
        <v>37.99166068381912</v>
      </c>
      <c r="Q1975" s="39">
        <v>40.681883767285562</v>
      </c>
      <c r="R1975" s="39" t="s">
        <v>25</v>
      </c>
      <c r="S1975" s="39" t="s">
        <v>25</v>
      </c>
      <c r="T1975" s="39" t="s">
        <v>25</v>
      </c>
      <c r="U1975" s="39" t="s">
        <v>25</v>
      </c>
      <c r="V1975" s="39" t="s">
        <v>25</v>
      </c>
      <c r="W1975" s="39" t="s">
        <v>25</v>
      </c>
      <c r="X1975" s="39" t="s">
        <v>25</v>
      </c>
      <c r="AA1975">
        <f t="shared" si="690"/>
        <v>42033.581226851849</v>
      </c>
      <c r="AB1975" t="str">
        <f t="shared" si="691"/>
        <v>42033Murilo/Kassio81</v>
      </c>
      <c r="AC1975" s="52">
        <v>42033</v>
      </c>
      <c r="AD1975" s="53" t="s">
        <v>20</v>
      </c>
      <c r="AE1975" s="54">
        <v>81</v>
      </c>
      <c r="AF1975" s="51" t="str">
        <f t="shared" si="692"/>
        <v/>
      </c>
      <c r="AG1975" s="51">
        <f t="shared" si="693"/>
        <v>0</v>
      </c>
      <c r="AH1975" s="51">
        <f t="shared" si="694"/>
        <v>0</v>
      </c>
      <c r="AI1975" s="51">
        <f t="shared" si="695"/>
        <v>19.051168000000001</v>
      </c>
      <c r="AJ1975" s="51">
        <f t="shared" si="696"/>
        <v>39.119338999999997</v>
      </c>
      <c r="AK1975" s="51">
        <f t="shared" si="697"/>
        <v>36.087780000000002</v>
      </c>
      <c r="AL1975" s="51">
        <f t="shared" si="698"/>
        <v>36.009644000000002</v>
      </c>
      <c r="AM1975" s="51">
        <f t="shared" si="699"/>
        <v>33.027275000000003</v>
      </c>
      <c r="AN1975" s="51">
        <f t="shared" si="700"/>
        <v>24.281115</v>
      </c>
      <c r="AO1975" s="51">
        <f t="shared" si="701"/>
        <v>21.914597000000001</v>
      </c>
      <c r="AP1975" s="51">
        <f t="shared" si="702"/>
        <v>29.888642999999998</v>
      </c>
      <c r="AQ1975" s="51">
        <f t="shared" si="703"/>
        <v>30.965553</v>
      </c>
      <c r="AR1975" s="51">
        <f t="shared" si="704"/>
        <v>28.900929999999999</v>
      </c>
      <c r="AS1975" s="51">
        <f t="shared" si="705"/>
        <v>26.774146999999999</v>
      </c>
      <c r="AT1975" s="51">
        <f t="shared" si="706"/>
        <v>28.413414</v>
      </c>
      <c r="AU1975" s="51">
        <f t="shared" si="707"/>
        <v>31.183260000000001</v>
      </c>
      <c r="AV1975" s="51">
        <f t="shared" si="708"/>
        <v>34.311497000000003</v>
      </c>
      <c r="AY1975">
        <v>42199</v>
      </c>
      <c r="AZ1975">
        <v>42199</v>
      </c>
      <c r="BA1975" t="s">
        <v>29</v>
      </c>
      <c r="BB1975" s="1">
        <f t="shared" si="689"/>
        <v>42199</v>
      </c>
    </row>
    <row r="1976" spans="1:54">
      <c r="A1976" t="str">
        <f t="shared" si="709"/>
        <v>41752Leandro69</v>
      </c>
      <c r="B1976" s="50">
        <v>41752.629999999997</v>
      </c>
      <c r="C1976" s="44">
        <f t="shared" si="710"/>
        <v>41752</v>
      </c>
      <c r="D1976" s="45" t="s">
        <v>28</v>
      </c>
      <c r="E1976" s="42">
        <v>69</v>
      </c>
      <c r="G1976" s="49" t="e">
        <f>VLOOKUP(C1976,#REF!,2,0)</f>
        <v>#REF!</v>
      </c>
      <c r="I1976" s="39">
        <v>28.068920443799996</v>
      </c>
      <c r="J1976" s="39">
        <v>36.168782334924884</v>
      </c>
      <c r="K1976" s="39">
        <v>38.716215636246979</v>
      </c>
      <c r="L1976" s="39">
        <v>40.18604458417505</v>
      </c>
      <c r="M1976" s="39">
        <v>38.957482027829471</v>
      </c>
      <c r="N1976" s="39">
        <v>39.527851834913129</v>
      </c>
      <c r="O1976" s="39">
        <v>38.472545008275063</v>
      </c>
      <c r="P1976" s="39">
        <v>38.070880302387359</v>
      </c>
      <c r="Q1976" s="39">
        <v>40.433521188059444</v>
      </c>
      <c r="R1976" s="39" t="s">
        <v>25</v>
      </c>
      <c r="S1976" s="39" t="s">
        <v>25</v>
      </c>
      <c r="T1976" s="39" t="s">
        <v>25</v>
      </c>
      <c r="U1976" s="39" t="s">
        <v>25</v>
      </c>
      <c r="V1976" s="39" t="s">
        <v>25</v>
      </c>
      <c r="W1976" s="39" t="s">
        <v>25</v>
      </c>
      <c r="X1976" s="39" t="s">
        <v>25</v>
      </c>
      <c r="AA1976">
        <f t="shared" si="690"/>
        <v>42038.781956018516</v>
      </c>
      <c r="AB1976" t="str">
        <f t="shared" si="691"/>
        <v>42038Murilo/Kassio81</v>
      </c>
      <c r="AC1976" s="52">
        <v>42038</v>
      </c>
      <c r="AD1976" s="53" t="s">
        <v>20</v>
      </c>
      <c r="AE1976" s="54">
        <v>81</v>
      </c>
      <c r="AF1976" s="51" t="str">
        <f t="shared" si="692"/>
        <v/>
      </c>
      <c r="AG1976" s="51">
        <f t="shared" si="693"/>
        <v>0</v>
      </c>
      <c r="AH1976" s="51">
        <f t="shared" si="694"/>
        <v>0</v>
      </c>
      <c r="AI1976" s="51">
        <f t="shared" si="695"/>
        <v>5.8919620000000004</v>
      </c>
      <c r="AJ1976" s="51">
        <f t="shared" si="696"/>
        <v>35.775677000000002</v>
      </c>
      <c r="AK1976" s="51">
        <f t="shared" si="697"/>
        <v>32.283279</v>
      </c>
      <c r="AL1976" s="51">
        <f t="shared" si="698"/>
        <v>29.251740000000002</v>
      </c>
      <c r="AM1976" s="51">
        <f t="shared" si="699"/>
        <v>29.322168000000001</v>
      </c>
      <c r="AN1976" s="51">
        <f t="shared" si="700"/>
        <v>24.089666000000001</v>
      </c>
      <c r="AO1976" s="51">
        <f t="shared" si="701"/>
        <v>19.962803000000001</v>
      </c>
      <c r="AP1976" s="51">
        <f t="shared" si="702"/>
        <v>27.519283000000001</v>
      </c>
      <c r="AQ1976" s="51">
        <f t="shared" si="703"/>
        <v>27.655892999999999</v>
      </c>
      <c r="AR1976" s="51">
        <f t="shared" si="704"/>
        <v>25.315441</v>
      </c>
      <c r="AS1976" s="51">
        <f t="shared" si="705"/>
        <v>24.345112</v>
      </c>
      <c r="AT1976" s="51">
        <f t="shared" si="706"/>
        <v>26.30545</v>
      </c>
      <c r="AU1976" s="51">
        <f t="shared" si="707"/>
        <v>28.067778000000001</v>
      </c>
      <c r="AV1976" s="51">
        <f t="shared" si="708"/>
        <v>29.746500000000001</v>
      </c>
      <c r="AY1976">
        <v>42226</v>
      </c>
      <c r="AZ1976">
        <v>42226</v>
      </c>
      <c r="BA1976" t="s">
        <v>29</v>
      </c>
      <c r="BB1976" s="1">
        <f t="shared" si="689"/>
        <v>42226</v>
      </c>
    </row>
    <row r="1977" spans="1:54">
      <c r="A1977" t="str">
        <f t="shared" si="709"/>
        <v>41754Leandro69</v>
      </c>
      <c r="B1977" s="50">
        <v>41754.53</v>
      </c>
      <c r="C1977" s="44">
        <f t="shared" si="710"/>
        <v>41754</v>
      </c>
      <c r="D1977" s="45" t="s">
        <v>28</v>
      </c>
      <c r="E1977" s="42">
        <v>69</v>
      </c>
      <c r="G1977" s="49" t="e">
        <f>VLOOKUP(C1977,#REF!,2,0)</f>
        <v>#REF!</v>
      </c>
      <c r="I1977" s="39">
        <v>22.527319668576844</v>
      </c>
      <c r="J1977" s="39">
        <v>36.637442297713307</v>
      </c>
      <c r="K1977" s="39">
        <v>38.472545008275063</v>
      </c>
      <c r="L1977" s="39">
        <v>40.350916102682504</v>
      </c>
      <c r="M1977" s="39">
        <v>39.857783111965396</v>
      </c>
      <c r="N1977" s="39">
        <v>38.552559717758321</v>
      </c>
      <c r="O1977" s="39">
        <v>37.829935647348108</v>
      </c>
      <c r="P1977" s="39">
        <v>37.590136862485892</v>
      </c>
      <c r="Q1977" s="39">
        <v>40.268423927350582</v>
      </c>
      <c r="R1977" s="39" t="s">
        <v>25</v>
      </c>
      <c r="S1977" s="39" t="s">
        <v>25</v>
      </c>
      <c r="T1977" s="39" t="s">
        <v>25</v>
      </c>
      <c r="U1977" s="39" t="s">
        <v>25</v>
      </c>
      <c r="V1977" s="39" t="s">
        <v>25</v>
      </c>
      <c r="W1977" s="39" t="s">
        <v>25</v>
      </c>
      <c r="X1977" s="39" t="s">
        <v>25</v>
      </c>
      <c r="AA1977">
        <f t="shared" si="690"/>
        <v>42041.595914351848</v>
      </c>
      <c r="AB1977" t="str">
        <f t="shared" si="691"/>
        <v>42041Murilo/Kassio81</v>
      </c>
      <c r="AC1977" s="52">
        <v>42041</v>
      </c>
      <c r="AD1977" s="53" t="s">
        <v>20</v>
      </c>
      <c r="AE1977" s="54">
        <v>81</v>
      </c>
      <c r="AF1977" s="51" t="str">
        <f t="shared" si="692"/>
        <v/>
      </c>
      <c r="AG1977" s="51">
        <f t="shared" si="693"/>
        <v>0</v>
      </c>
      <c r="AH1977" s="51">
        <f t="shared" si="694"/>
        <v>0</v>
      </c>
      <c r="AI1977" s="51">
        <f t="shared" si="695"/>
        <v>6.0091900000000003</v>
      </c>
      <c r="AJ1977" s="51">
        <f t="shared" si="696"/>
        <v>39.690842000000004</v>
      </c>
      <c r="AK1977" s="51">
        <f t="shared" si="697"/>
        <v>38.875652000000002</v>
      </c>
      <c r="AL1977" s="51">
        <f t="shared" si="698"/>
        <v>37.349601999999997</v>
      </c>
      <c r="AM1977" s="51">
        <f t="shared" si="699"/>
        <v>36.716000000000001</v>
      </c>
      <c r="AN1977" s="51">
        <f t="shared" si="700"/>
        <v>31.694199000000001</v>
      </c>
      <c r="AO1977" s="51">
        <f t="shared" si="701"/>
        <v>26.639799</v>
      </c>
      <c r="AP1977" s="51">
        <f t="shared" si="702"/>
        <v>30.317093</v>
      </c>
      <c r="AQ1977" s="51">
        <f t="shared" si="703"/>
        <v>36.401234000000002</v>
      </c>
      <c r="AR1977" s="51">
        <f t="shared" si="704"/>
        <v>35.542458000000003</v>
      </c>
      <c r="AS1977" s="51">
        <f t="shared" si="705"/>
        <v>30.388791999999999</v>
      </c>
      <c r="AT1977" s="51">
        <f t="shared" si="706"/>
        <v>33.177067000000001</v>
      </c>
      <c r="AU1977" s="51">
        <f t="shared" si="707"/>
        <v>35.853580000000001</v>
      </c>
      <c r="AV1977" s="51">
        <f t="shared" si="708"/>
        <v>35.697848999999998</v>
      </c>
      <c r="AY1977">
        <v>42229</v>
      </c>
      <c r="AZ1977">
        <v>42229</v>
      </c>
      <c r="BA1977" t="s">
        <v>29</v>
      </c>
      <c r="BB1977" s="1">
        <f t="shared" si="689"/>
        <v>42229</v>
      </c>
    </row>
    <row r="1978" spans="1:54">
      <c r="A1978" t="str">
        <f t="shared" si="709"/>
        <v>41757Leandro69</v>
      </c>
      <c r="B1978" s="50">
        <v>41757.449999999997</v>
      </c>
      <c r="C1978" s="44">
        <f t="shared" si="710"/>
        <v>41757</v>
      </c>
      <c r="D1978" s="45" t="s">
        <v>28</v>
      </c>
      <c r="E1978" s="42">
        <v>69</v>
      </c>
      <c r="G1978" s="49" t="e">
        <f>VLOOKUP(C1978,#REF!,2,0)</f>
        <v>#REF!</v>
      </c>
      <c r="I1978" s="39">
        <v>19.733878907716537</v>
      </c>
      <c r="J1978" s="39">
        <v>36.560108405557301</v>
      </c>
      <c r="K1978" s="39">
        <v>38.796568709622228</v>
      </c>
      <c r="L1978" s="39">
        <v>41.014793178406613</v>
      </c>
      <c r="M1978" s="39">
        <v>39.446617140753638</v>
      </c>
      <c r="N1978" s="39">
        <v>40.681883767285562</v>
      </c>
      <c r="O1978" s="39">
        <v>39.446617140753638</v>
      </c>
      <c r="P1978" s="39">
        <v>37.751051712033558</v>
      </c>
      <c r="Q1978" s="39">
        <v>40.350916102682504</v>
      </c>
      <c r="R1978" s="39" t="s">
        <v>25</v>
      </c>
      <c r="S1978" s="39" t="s">
        <v>25</v>
      </c>
      <c r="T1978" s="39" t="s">
        <v>25</v>
      </c>
      <c r="U1978" s="39" t="s">
        <v>25</v>
      </c>
      <c r="V1978" s="39" t="s">
        <v>25</v>
      </c>
      <c r="W1978" s="39" t="s">
        <v>25</v>
      </c>
      <c r="X1978" s="39" t="s">
        <v>25</v>
      </c>
      <c r="AA1978">
        <f t="shared" si="690"/>
        <v>42044.711377314816</v>
      </c>
      <c r="AB1978" t="str">
        <f t="shared" si="691"/>
        <v>42044Murilo/Kassio81</v>
      </c>
      <c r="AC1978" s="52">
        <v>42044</v>
      </c>
      <c r="AD1978" s="53" t="s">
        <v>20</v>
      </c>
      <c r="AE1978" s="54">
        <v>81</v>
      </c>
      <c r="AF1978" s="51" t="str">
        <f t="shared" si="692"/>
        <v/>
      </c>
      <c r="AG1978" s="51">
        <f t="shared" si="693"/>
        <v>0</v>
      </c>
      <c r="AH1978" s="51">
        <f t="shared" si="694"/>
        <v>0</v>
      </c>
      <c r="AI1978" s="51">
        <f t="shared" si="695"/>
        <v>6.2175849999999997</v>
      </c>
      <c r="AJ1978" s="51">
        <f t="shared" si="696"/>
        <v>37.988486999999999</v>
      </c>
      <c r="AK1978" s="51">
        <f t="shared" si="697"/>
        <v>32.877800000000001</v>
      </c>
      <c r="AL1978" s="51">
        <f t="shared" si="698"/>
        <v>34.007137</v>
      </c>
      <c r="AM1978" s="51">
        <f t="shared" si="699"/>
        <v>32.505577000000002</v>
      </c>
      <c r="AN1978" s="51">
        <f t="shared" si="700"/>
        <v>24.153390999999999</v>
      </c>
      <c r="AO1978" s="51">
        <f t="shared" si="701"/>
        <v>23.899007999999998</v>
      </c>
      <c r="AP1978" s="51">
        <f t="shared" si="702"/>
        <v>31.840954</v>
      </c>
      <c r="AQ1978" s="51">
        <f t="shared" si="703"/>
        <v>31.694199000000001</v>
      </c>
      <c r="AR1978" s="51">
        <f t="shared" si="704"/>
        <v>29.533953</v>
      </c>
      <c r="AS1978" s="51">
        <f t="shared" si="705"/>
        <v>27.315038999999999</v>
      </c>
      <c r="AT1978" s="51">
        <f t="shared" si="706"/>
        <v>28.205767000000002</v>
      </c>
      <c r="AU1978" s="51">
        <f t="shared" si="707"/>
        <v>30.893166999999998</v>
      </c>
      <c r="AV1978" s="51">
        <f t="shared" si="708"/>
        <v>32.803176999999998</v>
      </c>
      <c r="AY1978">
        <v>42232</v>
      </c>
      <c r="AZ1978">
        <v>42232</v>
      </c>
      <c r="BA1978" t="s">
        <v>29</v>
      </c>
      <c r="BB1978" s="1">
        <f t="shared" si="689"/>
        <v>42232</v>
      </c>
    </row>
    <row r="1979" spans="1:54">
      <c r="A1979" t="str">
        <f t="shared" si="709"/>
        <v>41759Leandro69</v>
      </c>
      <c r="B1979" s="50">
        <v>41759.56</v>
      </c>
      <c r="C1979" s="44">
        <f t="shared" si="710"/>
        <v>41759</v>
      </c>
      <c r="D1979" s="45" t="s">
        <v>28</v>
      </c>
      <c r="E1979" s="42">
        <v>69</v>
      </c>
      <c r="G1979" s="49" t="e">
        <f>VLOOKUP(C1979,#REF!,2,0)</f>
        <v>#REF!</v>
      </c>
      <c r="I1979" s="39">
        <v>19.791481078294115</v>
      </c>
      <c r="J1979" s="39">
        <v>35.08047059093365</v>
      </c>
      <c r="K1979" s="39">
        <v>37.829935647348108</v>
      </c>
      <c r="L1979" s="39">
        <v>39.203199785224641</v>
      </c>
      <c r="M1979" s="39">
        <v>38.472545008275063</v>
      </c>
      <c r="N1979" s="39">
        <v>37.668920254047606</v>
      </c>
      <c r="O1979" s="39">
        <v>36.876474660068979</v>
      </c>
      <c r="P1979" s="39">
        <v>37.272894502010722</v>
      </c>
      <c r="Q1979" s="39">
        <v>39.122284404032307</v>
      </c>
      <c r="R1979" s="39" t="s">
        <v>25</v>
      </c>
      <c r="S1979" s="39" t="s">
        <v>25</v>
      </c>
      <c r="T1979" s="39" t="s">
        <v>25</v>
      </c>
      <c r="U1979" s="39" t="s">
        <v>25</v>
      </c>
      <c r="V1979" s="39" t="s">
        <v>25</v>
      </c>
      <c r="W1979" s="39" t="s">
        <v>25</v>
      </c>
      <c r="X1979" s="39" t="s">
        <v>25</v>
      </c>
      <c r="AA1979">
        <f t="shared" si="690"/>
        <v>42046.424733796295</v>
      </c>
      <c r="AB1979" t="str">
        <f t="shared" si="691"/>
        <v>42046Murilo/Kassio81</v>
      </c>
      <c r="AC1979" s="52">
        <v>42046</v>
      </c>
      <c r="AD1979" s="53" t="s">
        <v>20</v>
      </c>
      <c r="AE1979" s="54">
        <v>81</v>
      </c>
      <c r="AF1979" s="51" t="str">
        <f t="shared" si="692"/>
        <v/>
      </c>
      <c r="AG1979" s="51">
        <f t="shared" si="693"/>
        <v>0</v>
      </c>
      <c r="AH1979" s="51">
        <f t="shared" si="694"/>
        <v>0</v>
      </c>
      <c r="AI1979" s="51">
        <f t="shared" si="695"/>
        <v>23.583013999999999</v>
      </c>
      <c r="AJ1979" s="51">
        <f t="shared" si="696"/>
        <v>42.101398000000003</v>
      </c>
      <c r="AK1979" s="51">
        <f t="shared" si="697"/>
        <v>38.309925</v>
      </c>
      <c r="AL1979" s="51">
        <f t="shared" si="698"/>
        <v>38.875652000000002</v>
      </c>
      <c r="AM1979" s="51">
        <f t="shared" si="699"/>
        <v>37.668388</v>
      </c>
      <c r="AN1979" s="51">
        <f t="shared" si="700"/>
        <v>30.102467999999998</v>
      </c>
      <c r="AO1979" s="51">
        <f t="shared" si="701"/>
        <v>28.136752999999999</v>
      </c>
      <c r="AP1979" s="51">
        <f t="shared" si="702"/>
        <v>36.166004000000001</v>
      </c>
      <c r="AQ1979" s="51">
        <f t="shared" si="703"/>
        <v>37.032131</v>
      </c>
      <c r="AR1979" s="51">
        <f t="shared" si="704"/>
        <v>36.873905000000001</v>
      </c>
      <c r="AS1979" s="51">
        <f t="shared" si="705"/>
        <v>32.579844999999999</v>
      </c>
      <c r="AT1979" s="51">
        <f t="shared" si="706"/>
        <v>33.931216999999997</v>
      </c>
      <c r="AU1979" s="51">
        <f t="shared" si="707"/>
        <v>37.111370000000001</v>
      </c>
      <c r="AV1979" s="51">
        <f t="shared" si="708"/>
        <v>40.348948999999998</v>
      </c>
      <c r="AY1979">
        <v>42233</v>
      </c>
      <c r="AZ1979">
        <v>42233</v>
      </c>
      <c r="BA1979" t="s">
        <v>29</v>
      </c>
      <c r="BB1979" s="1">
        <f t="shared" si="689"/>
        <v>42233</v>
      </c>
    </row>
    <row r="1980" spans="1:54">
      <c r="A1980" t="str">
        <f t="shared" si="709"/>
        <v>41760Leandro69</v>
      </c>
      <c r="B1980" s="50">
        <v>41760.42</v>
      </c>
      <c r="C1980" s="44">
        <f t="shared" si="710"/>
        <v>41760</v>
      </c>
      <c r="D1980" s="45" t="s">
        <v>28</v>
      </c>
      <c r="E1980" s="42">
        <v>69</v>
      </c>
      <c r="G1980" s="49" t="e">
        <f>VLOOKUP(C1980,#REF!,2,0)</f>
        <v>#REF!</v>
      </c>
      <c r="I1980" s="39">
        <v>18.164029309798458</v>
      </c>
      <c r="J1980" s="39">
        <v>33.253223241495107</v>
      </c>
      <c r="K1980" s="39">
        <v>36.088969583022212</v>
      </c>
      <c r="L1980" s="39">
        <v>38.070880302387359</v>
      </c>
      <c r="M1980" s="39">
        <v>37.909054595079319</v>
      </c>
      <c r="N1980" s="39">
        <v>36.325606044132755</v>
      </c>
      <c r="O1980" s="39">
        <v>36.402608051995017</v>
      </c>
      <c r="P1980" s="39">
        <v>36.402608051995017</v>
      </c>
      <c r="Q1980" s="39">
        <v>38.150335700268052</v>
      </c>
      <c r="R1980" s="39" t="s">
        <v>25</v>
      </c>
      <c r="S1980" s="39" t="s">
        <v>25</v>
      </c>
      <c r="T1980" s="39" t="s">
        <v>25</v>
      </c>
      <c r="U1980" s="39" t="s">
        <v>25</v>
      </c>
      <c r="V1980" s="39" t="s">
        <v>25</v>
      </c>
      <c r="W1980" s="39" t="s">
        <v>25</v>
      </c>
      <c r="X1980" s="39" t="s">
        <v>25</v>
      </c>
      <c r="AA1980">
        <f t="shared" si="690"/>
        <v>42047.366157407407</v>
      </c>
      <c r="AB1980" t="str">
        <f t="shared" si="691"/>
        <v>42047Murilo/Kassio81</v>
      </c>
      <c r="AC1980" s="52">
        <v>42047</v>
      </c>
      <c r="AD1980" s="53" t="s">
        <v>20</v>
      </c>
      <c r="AE1980" s="54">
        <v>81</v>
      </c>
      <c r="AF1980" s="51" t="str">
        <f t="shared" si="692"/>
        <v/>
      </c>
      <c r="AG1980" s="51">
        <f t="shared" si="693"/>
        <v>0</v>
      </c>
      <c r="AH1980" s="51">
        <f t="shared" si="694"/>
        <v>0</v>
      </c>
      <c r="AI1980" s="51">
        <f t="shared" si="695"/>
        <v>1.906193</v>
      </c>
      <c r="AJ1980" s="51">
        <f t="shared" si="696"/>
        <v>40.183948999999998</v>
      </c>
      <c r="AK1980" s="51">
        <f t="shared" si="697"/>
        <v>39.445445999999997</v>
      </c>
      <c r="AL1980" s="51">
        <f t="shared" si="698"/>
        <v>34.617221999999998</v>
      </c>
      <c r="AM1980" s="51">
        <f t="shared" si="699"/>
        <v>36.873905000000001</v>
      </c>
      <c r="AN1980" s="51">
        <f t="shared" si="700"/>
        <v>32.579844999999999</v>
      </c>
      <c r="AO1980" s="51">
        <f t="shared" si="701"/>
        <v>24.153390999999999</v>
      </c>
      <c r="AP1980" s="51">
        <f t="shared" si="702"/>
        <v>33.628551000000002</v>
      </c>
      <c r="AQ1980" s="51">
        <f t="shared" si="703"/>
        <v>35.931556999999998</v>
      </c>
      <c r="AR1980" s="51">
        <f t="shared" si="704"/>
        <v>35.697848999999998</v>
      </c>
      <c r="AS1980" s="51">
        <f t="shared" si="705"/>
        <v>27.792849</v>
      </c>
      <c r="AT1980" s="51">
        <f t="shared" si="706"/>
        <v>33.553108000000002</v>
      </c>
      <c r="AU1980" s="51">
        <f t="shared" si="707"/>
        <v>36.087780000000002</v>
      </c>
      <c r="AV1980" s="51">
        <f t="shared" si="708"/>
        <v>35.931556999999998</v>
      </c>
      <c r="AY1980">
        <v>42235</v>
      </c>
      <c r="AZ1980">
        <v>42235</v>
      </c>
      <c r="BA1980" t="s">
        <v>29</v>
      </c>
      <c r="BB1980" s="1">
        <f t="shared" si="689"/>
        <v>42235</v>
      </c>
    </row>
    <row r="1981" spans="1:54">
      <c r="A1981" t="str">
        <f t="shared" si="709"/>
        <v>41764Leandro69</v>
      </c>
      <c r="B1981" s="50">
        <v>41764.46</v>
      </c>
      <c r="C1981" s="44">
        <f t="shared" si="710"/>
        <v>41764</v>
      </c>
      <c r="D1981" s="45" t="s">
        <v>28</v>
      </c>
      <c r="E1981" s="42">
        <v>69</v>
      </c>
      <c r="G1981" s="49" t="e">
        <f>VLOOKUP(C1981,#REF!,2,0)</f>
        <v>#REF!</v>
      </c>
      <c r="I1981" s="39">
        <v>11.527671871635313</v>
      </c>
      <c r="J1981" s="39">
        <v>30.894440146650005</v>
      </c>
      <c r="K1981" s="39">
        <v>35.08047059093365</v>
      </c>
      <c r="L1981" s="39">
        <v>36.795620764905223</v>
      </c>
      <c r="M1981" s="39">
        <v>35.312669820468869</v>
      </c>
      <c r="N1981" s="39">
        <v>34.696764314225788</v>
      </c>
      <c r="O1981" s="39">
        <v>35.621907547734033</v>
      </c>
      <c r="P1981" s="39">
        <v>35.234125631414877</v>
      </c>
      <c r="Q1981" s="39">
        <v>37.113346205157384</v>
      </c>
      <c r="R1981" s="39" t="s">
        <v>25</v>
      </c>
      <c r="S1981" s="39" t="s">
        <v>25</v>
      </c>
      <c r="T1981" s="39" t="s">
        <v>25</v>
      </c>
      <c r="U1981" s="39" t="s">
        <v>25</v>
      </c>
      <c r="V1981" s="39" t="s">
        <v>25</v>
      </c>
      <c r="W1981" s="39" t="s">
        <v>25</v>
      </c>
      <c r="X1981" s="39" t="s">
        <v>25</v>
      </c>
      <c r="AA1981">
        <f t="shared" si="690"/>
        <v>42064.380104166667</v>
      </c>
      <c r="AB1981" t="str">
        <f t="shared" si="691"/>
        <v>42064Murilo/Kassio81</v>
      </c>
      <c r="AC1981" s="52">
        <v>42064</v>
      </c>
      <c r="AD1981" s="53" t="s">
        <v>20</v>
      </c>
      <c r="AE1981" s="54">
        <v>81</v>
      </c>
      <c r="AF1981" s="51" t="str">
        <f t="shared" si="692"/>
        <v/>
      </c>
      <c r="AG1981" s="51">
        <f t="shared" si="693"/>
        <v>0</v>
      </c>
      <c r="AH1981" s="51">
        <f t="shared" si="694"/>
        <v>4.2499999999999998E-4</v>
      </c>
      <c r="AI1981" s="51">
        <f t="shared" si="695"/>
        <v>23.331790999999999</v>
      </c>
      <c r="AJ1981" s="51">
        <f t="shared" si="696"/>
        <v>39.690842000000004</v>
      </c>
      <c r="AK1981" s="51">
        <f t="shared" si="697"/>
        <v>36.558444999999999</v>
      </c>
      <c r="AL1981" s="51">
        <f t="shared" si="698"/>
        <v>37.270088000000001</v>
      </c>
      <c r="AM1981" s="51">
        <f t="shared" si="699"/>
        <v>34.693863</v>
      </c>
      <c r="AN1981" s="51">
        <f t="shared" si="700"/>
        <v>27.315038999999999</v>
      </c>
      <c r="AO1981" s="51">
        <f t="shared" si="701"/>
        <v>26.238823</v>
      </c>
      <c r="AP1981" s="51">
        <f t="shared" si="702"/>
        <v>35.853580000000001</v>
      </c>
      <c r="AQ1981" s="51">
        <f t="shared" si="703"/>
        <v>34.770592000000001</v>
      </c>
      <c r="AR1981" s="51">
        <f t="shared" si="704"/>
        <v>33.704093999999998</v>
      </c>
      <c r="AS1981" s="51">
        <f t="shared" si="705"/>
        <v>29.959826</v>
      </c>
      <c r="AT1981" s="51">
        <f t="shared" si="706"/>
        <v>31.401717999999999</v>
      </c>
      <c r="AU1981" s="51">
        <f t="shared" si="707"/>
        <v>33.628551000000002</v>
      </c>
      <c r="AV1981" s="51">
        <f t="shared" si="708"/>
        <v>37.349601999999997</v>
      </c>
      <c r="AY1981">
        <v>42241</v>
      </c>
      <c r="AZ1981">
        <v>42241</v>
      </c>
      <c r="BA1981" t="s">
        <v>29</v>
      </c>
      <c r="BB1981" s="1">
        <f t="shared" si="689"/>
        <v>42241</v>
      </c>
    </row>
    <row r="1982" spans="1:54">
      <c r="A1982" t="str">
        <f t="shared" si="709"/>
        <v>41766Leandro69</v>
      </c>
      <c r="B1982" s="50">
        <v>41766.54</v>
      </c>
      <c r="C1982" s="44">
        <f t="shared" si="710"/>
        <v>41766</v>
      </c>
      <c r="D1982" s="45" t="s">
        <v>28</v>
      </c>
      <c r="E1982" s="42">
        <v>69</v>
      </c>
      <c r="G1982" s="49" t="e">
        <f>VLOOKUP(C1982,#REF!,2,0)</f>
        <v>#REF!</v>
      </c>
      <c r="I1982" s="39">
        <v>14.300468654687423</v>
      </c>
      <c r="J1982" s="39">
        <v>28.831122782783769</v>
      </c>
      <c r="K1982" s="39">
        <v>33.177773243229012</v>
      </c>
      <c r="L1982" s="39">
        <v>35.697909338763658</v>
      </c>
      <c r="M1982" s="39">
        <v>34.389885205617105</v>
      </c>
      <c r="N1982" s="39">
        <v>33.553293006743878</v>
      </c>
      <c r="O1982" s="39">
        <v>34.849294431697061</v>
      </c>
      <c r="P1982" s="39">
        <v>34.619139064403328</v>
      </c>
      <c r="Q1982" s="39">
        <v>37.035341884762246</v>
      </c>
      <c r="R1982" s="39" t="s">
        <v>25</v>
      </c>
      <c r="S1982" s="39" t="s">
        <v>25</v>
      </c>
      <c r="T1982" s="39" t="s">
        <v>25</v>
      </c>
      <c r="U1982" s="39" t="s">
        <v>25</v>
      </c>
      <c r="V1982" s="39" t="s">
        <v>25</v>
      </c>
      <c r="W1982" s="39" t="s">
        <v>25</v>
      </c>
      <c r="X1982" s="39" t="s">
        <v>25</v>
      </c>
      <c r="AA1982">
        <f t="shared" si="690"/>
        <v>42065.766967592594</v>
      </c>
      <c r="AB1982" t="str">
        <f t="shared" si="691"/>
        <v>42065Murilo/Kassio81</v>
      </c>
      <c r="AC1982" s="52">
        <v>42065</v>
      </c>
      <c r="AD1982" s="53" t="s">
        <v>20</v>
      </c>
      <c r="AE1982" s="54">
        <v>81</v>
      </c>
      <c r="AF1982" s="51" t="str">
        <f t="shared" si="692"/>
        <v/>
      </c>
      <c r="AG1982" s="51">
        <f t="shared" si="693"/>
        <v>0</v>
      </c>
      <c r="AH1982" s="51">
        <f t="shared" si="694"/>
        <v>0</v>
      </c>
      <c r="AI1982" s="51">
        <f t="shared" si="695"/>
        <v>20.310499</v>
      </c>
      <c r="AJ1982" s="51">
        <f t="shared" si="696"/>
        <v>36.401234000000002</v>
      </c>
      <c r="AK1982" s="51">
        <f t="shared" si="697"/>
        <v>34.693863</v>
      </c>
      <c r="AL1982" s="51">
        <f t="shared" si="698"/>
        <v>34.770592000000001</v>
      </c>
      <c r="AM1982" s="51">
        <f t="shared" si="699"/>
        <v>33.027275000000003</v>
      </c>
      <c r="AN1982" s="51">
        <f t="shared" si="700"/>
        <v>25.446300999999998</v>
      </c>
      <c r="AO1982" s="51">
        <f t="shared" si="701"/>
        <v>24.153390999999999</v>
      </c>
      <c r="AP1982" s="51">
        <f t="shared" si="702"/>
        <v>32.654209000000002</v>
      </c>
      <c r="AQ1982" s="51">
        <f t="shared" si="703"/>
        <v>33.102134999999997</v>
      </c>
      <c r="AR1982" s="51">
        <f t="shared" si="704"/>
        <v>31.474726</v>
      </c>
      <c r="AS1982" s="51">
        <f t="shared" si="705"/>
        <v>28.482813</v>
      </c>
      <c r="AT1982" s="51">
        <f t="shared" si="706"/>
        <v>29.746500000000001</v>
      </c>
      <c r="AU1982" s="51">
        <f t="shared" si="707"/>
        <v>32.505577000000002</v>
      </c>
      <c r="AV1982" s="51">
        <f t="shared" si="708"/>
        <v>35.697848999999998</v>
      </c>
      <c r="AY1982">
        <v>42242</v>
      </c>
      <c r="AZ1982">
        <v>42242</v>
      </c>
      <c r="BA1982" t="s">
        <v>29</v>
      </c>
      <c r="BB1982" s="1">
        <f t="shared" si="689"/>
        <v>42242</v>
      </c>
    </row>
    <row r="1983" spans="1:54">
      <c r="A1983" t="str">
        <f t="shared" si="709"/>
        <v>41767Leandro69</v>
      </c>
      <c r="B1983" s="50">
        <v>41767.35</v>
      </c>
      <c r="C1983" s="44">
        <f t="shared" si="710"/>
        <v>41767</v>
      </c>
      <c r="D1983" s="45" t="s">
        <v>28</v>
      </c>
      <c r="E1983" s="42">
        <v>69</v>
      </c>
      <c r="G1983" s="49" t="e">
        <f>VLOOKUP(C1983,#REF!,2,0)</f>
        <v>#REF!</v>
      </c>
      <c r="I1983" s="39">
        <v>22.772730307267469</v>
      </c>
      <c r="J1983" s="39">
        <v>29.253310661859192</v>
      </c>
      <c r="K1983" s="39">
        <v>32.955066753006612</v>
      </c>
      <c r="L1983" s="39">
        <v>35.08047059093365</v>
      </c>
      <c r="M1983" s="39">
        <v>34.008235439891195</v>
      </c>
      <c r="N1983" s="39">
        <v>33.781697356001921</v>
      </c>
      <c r="O1983" s="39">
        <v>34.467283693384729</v>
      </c>
      <c r="P1983" s="39">
        <v>34.161765106987808</v>
      </c>
      <c r="Q1983" s="39">
        <v>36.795620764905223</v>
      </c>
      <c r="R1983" s="39" t="s">
        <v>25</v>
      </c>
      <c r="S1983" s="39" t="s">
        <v>25</v>
      </c>
      <c r="T1983" s="39" t="s">
        <v>25</v>
      </c>
      <c r="U1983" s="39" t="s">
        <v>25</v>
      </c>
      <c r="V1983" s="39" t="s">
        <v>25</v>
      </c>
      <c r="W1983" s="39" t="s">
        <v>25</v>
      </c>
      <c r="X1983" s="39" t="s">
        <v>25</v>
      </c>
      <c r="AA1983">
        <f t="shared" si="690"/>
        <v>41856.779108796298</v>
      </c>
      <c r="AB1983" t="str">
        <f t="shared" si="691"/>
        <v>41856Murilo/Kassio82</v>
      </c>
      <c r="AC1983" s="52">
        <v>41856</v>
      </c>
      <c r="AD1983" s="53" t="s">
        <v>20</v>
      </c>
      <c r="AE1983" s="54">
        <v>82</v>
      </c>
      <c r="AF1983" s="51" t="str">
        <f t="shared" si="692"/>
        <v/>
      </c>
      <c r="AG1983" s="51">
        <f t="shared" si="693"/>
        <v>0</v>
      </c>
      <c r="AH1983" s="51">
        <f t="shared" si="694"/>
        <v>0</v>
      </c>
      <c r="AI1983" s="51">
        <f t="shared" si="695"/>
        <v>0</v>
      </c>
      <c r="AJ1983" s="51">
        <f t="shared" si="696"/>
        <v>0</v>
      </c>
      <c r="AK1983" s="51">
        <f t="shared" si="697"/>
        <v>0</v>
      </c>
      <c r="AL1983" s="51">
        <f t="shared" si="698"/>
        <v>0</v>
      </c>
      <c r="AM1983" s="51">
        <f t="shared" si="699"/>
        <v>0</v>
      </c>
      <c r="AN1983" s="51">
        <f t="shared" si="700"/>
        <v>18.826830000000001</v>
      </c>
      <c r="AO1983" s="51">
        <f t="shared" si="701"/>
        <v>19.333618000000001</v>
      </c>
      <c r="AP1983" s="51">
        <f t="shared" si="702"/>
        <v>25.973248999999999</v>
      </c>
      <c r="AQ1983" s="51">
        <f t="shared" si="703"/>
        <v>30.676480999999999</v>
      </c>
      <c r="AR1983" s="51">
        <f t="shared" si="704"/>
        <v>30.604437000000001</v>
      </c>
      <c r="AS1983" s="51">
        <f t="shared" si="705"/>
        <v>30.604437000000001</v>
      </c>
      <c r="AT1983" s="51">
        <f t="shared" si="706"/>
        <v>30.532489999999999</v>
      </c>
      <c r="AU1983" s="51">
        <f t="shared" si="707"/>
        <v>28.344125999999999</v>
      </c>
      <c r="AV1983" s="51">
        <f t="shared" si="708"/>
        <v>27.043897999999999</v>
      </c>
      <c r="AY1983">
        <v>42245</v>
      </c>
      <c r="AZ1983">
        <v>42245</v>
      </c>
      <c r="BA1983" t="s">
        <v>29</v>
      </c>
      <c r="BB1983" s="1">
        <f t="shared" si="689"/>
        <v>42245</v>
      </c>
    </row>
    <row r="1984" spans="1:54">
      <c r="A1984" t="str">
        <f t="shared" si="709"/>
        <v>41768Leandro69</v>
      </c>
      <c r="B1984" s="50">
        <v>41768.54</v>
      </c>
      <c r="C1984" s="44">
        <f t="shared" si="710"/>
        <v>41768</v>
      </c>
      <c r="D1984" s="45" t="s">
        <v>28</v>
      </c>
      <c r="E1984" s="42">
        <v>69</v>
      </c>
      <c r="G1984" s="49" t="e">
        <f>VLOOKUP(C1984,#REF!,2,0)</f>
        <v>#REF!</v>
      </c>
      <c r="I1984" s="39">
        <v>23.395284162874638</v>
      </c>
      <c r="J1984" s="39">
        <v>31.768327996209337</v>
      </c>
      <c r="K1984" s="39">
        <v>34.927264218259175</v>
      </c>
      <c r="L1984" s="39">
        <v>36.245561998426808</v>
      </c>
      <c r="M1984" s="39">
        <v>35.932830143967273</v>
      </c>
      <c r="N1984" s="39">
        <v>35.38834926680935</v>
      </c>
      <c r="O1984" s="39">
        <v>34.849294431697061</v>
      </c>
      <c r="P1984" s="39">
        <v>35.621907547734033</v>
      </c>
      <c r="Q1984" s="39">
        <v>37.590136862485892</v>
      </c>
      <c r="R1984" s="39" t="s">
        <v>25</v>
      </c>
      <c r="S1984" s="39" t="s">
        <v>25</v>
      </c>
      <c r="T1984" s="39" t="s">
        <v>25</v>
      </c>
      <c r="U1984" s="39" t="s">
        <v>25</v>
      </c>
      <c r="V1984" s="39" t="s">
        <v>25</v>
      </c>
      <c r="W1984" s="39" t="s">
        <v>25</v>
      </c>
      <c r="X1984" s="39" t="s">
        <v>25</v>
      </c>
      <c r="AA1984">
        <f t="shared" si="690"/>
        <v>41859.724988425929</v>
      </c>
      <c r="AB1984" t="str">
        <f t="shared" si="691"/>
        <v>41859Murilo/Kassio82</v>
      </c>
      <c r="AC1984" s="52">
        <v>41859</v>
      </c>
      <c r="AD1984" s="53" t="s">
        <v>20</v>
      </c>
      <c r="AE1984" s="54">
        <v>82</v>
      </c>
      <c r="AF1984" s="51" t="str">
        <f t="shared" si="692"/>
        <v/>
      </c>
      <c r="AG1984" s="51">
        <f t="shared" si="693"/>
        <v>0</v>
      </c>
      <c r="AH1984" s="51">
        <f t="shared" si="694"/>
        <v>0</v>
      </c>
      <c r="AI1984" s="51">
        <f t="shared" si="695"/>
        <v>0</v>
      </c>
      <c r="AJ1984" s="51">
        <f t="shared" si="696"/>
        <v>0</v>
      </c>
      <c r="AK1984" s="51">
        <f t="shared" si="697"/>
        <v>0</v>
      </c>
      <c r="AL1984" s="51">
        <f t="shared" si="698"/>
        <v>0</v>
      </c>
      <c r="AM1984" s="51">
        <f t="shared" si="699"/>
        <v>0</v>
      </c>
      <c r="AN1984" s="51">
        <f t="shared" si="700"/>
        <v>18.770948000000001</v>
      </c>
      <c r="AO1984" s="51">
        <f t="shared" si="701"/>
        <v>19.051168000000001</v>
      </c>
      <c r="AP1984" s="51">
        <f t="shared" si="702"/>
        <v>26.372135</v>
      </c>
      <c r="AQ1984" s="51">
        <f t="shared" si="703"/>
        <v>31.474726</v>
      </c>
      <c r="AR1984" s="51">
        <f t="shared" si="704"/>
        <v>31.474726</v>
      </c>
      <c r="AS1984" s="51">
        <f t="shared" si="705"/>
        <v>30.965553</v>
      </c>
      <c r="AT1984" s="51">
        <f t="shared" si="706"/>
        <v>31.255997000000001</v>
      </c>
      <c r="AU1984" s="51">
        <f t="shared" si="707"/>
        <v>27.724340000000002</v>
      </c>
      <c r="AV1984" s="51">
        <f t="shared" si="708"/>
        <v>26.105858000000001</v>
      </c>
      <c r="AY1984">
        <v>42247</v>
      </c>
      <c r="AZ1984">
        <v>42247</v>
      </c>
      <c r="BA1984" t="s">
        <v>29</v>
      </c>
      <c r="BB1984" s="1">
        <f t="shared" si="689"/>
        <v>42247</v>
      </c>
    </row>
    <row r="1985" spans="1:54">
      <c r="A1985" t="str">
        <f t="shared" si="709"/>
        <v>41771Leandro69</v>
      </c>
      <c r="B1985" s="50">
        <v>41771.75</v>
      </c>
      <c r="C1985" s="44">
        <f t="shared" si="710"/>
        <v>41771</v>
      </c>
      <c r="D1985" s="45" t="s">
        <v>28</v>
      </c>
      <c r="E1985" s="42">
        <v>69</v>
      </c>
      <c r="G1985" s="49" t="e">
        <f>VLOOKUP(C1985,#REF!,2,0)</f>
        <v>#REF!</v>
      </c>
      <c r="I1985" s="39">
        <v>15.632300437062046</v>
      </c>
      <c r="J1985" s="39">
        <v>30.319937126071071</v>
      </c>
      <c r="K1985" s="39">
        <v>32.209890711538037</v>
      </c>
      <c r="L1985" s="39">
        <v>34.467283693384729</v>
      </c>
      <c r="M1985" s="39">
        <v>32.880069909578808</v>
      </c>
      <c r="N1985" s="39">
        <v>32.432258913868395</v>
      </c>
      <c r="O1985" s="39">
        <v>33.328787872985892</v>
      </c>
      <c r="P1985" s="39">
        <v>33.102437790416751</v>
      </c>
      <c r="Q1985" s="39">
        <v>35.697909338763658</v>
      </c>
      <c r="R1985" s="39" t="s">
        <v>25</v>
      </c>
      <c r="S1985" s="39" t="s">
        <v>25</v>
      </c>
      <c r="T1985" s="39" t="s">
        <v>25</v>
      </c>
      <c r="U1985" s="39" t="s">
        <v>25</v>
      </c>
      <c r="V1985" s="39" t="s">
        <v>25</v>
      </c>
      <c r="W1985" s="39" t="s">
        <v>25</v>
      </c>
      <c r="X1985" s="39" t="s">
        <v>25</v>
      </c>
      <c r="AA1985">
        <f t="shared" si="690"/>
        <v>41862.462164351855</v>
      </c>
      <c r="AB1985" t="str">
        <f t="shared" si="691"/>
        <v>41862Murilo/Kassio82</v>
      </c>
      <c r="AC1985" s="52">
        <v>41862</v>
      </c>
      <c r="AD1985" s="53" t="s">
        <v>20</v>
      </c>
      <c r="AE1985" s="54">
        <v>82</v>
      </c>
      <c r="AF1985" s="51" t="str">
        <f t="shared" si="692"/>
        <v/>
      </c>
      <c r="AG1985" s="51">
        <f t="shared" si="693"/>
        <v>0</v>
      </c>
      <c r="AH1985" s="51">
        <f t="shared" si="694"/>
        <v>0</v>
      </c>
      <c r="AI1985" s="51">
        <f t="shared" si="695"/>
        <v>0</v>
      </c>
      <c r="AJ1985" s="51">
        <f t="shared" si="696"/>
        <v>0</v>
      </c>
      <c r="AK1985" s="51">
        <f t="shared" si="697"/>
        <v>0</v>
      </c>
      <c r="AL1985" s="51">
        <f t="shared" si="698"/>
        <v>0</v>
      </c>
      <c r="AM1985" s="51">
        <f t="shared" si="699"/>
        <v>0</v>
      </c>
      <c r="AN1985" s="51">
        <f t="shared" si="700"/>
        <v>18.052766999999999</v>
      </c>
      <c r="AO1985" s="51">
        <f t="shared" si="701"/>
        <v>18.382359999999998</v>
      </c>
      <c r="AP1985" s="51">
        <f t="shared" si="702"/>
        <v>25.774999999999999</v>
      </c>
      <c r="AQ1985" s="51">
        <f t="shared" si="703"/>
        <v>31.328807999999999</v>
      </c>
      <c r="AR1985" s="51">
        <f t="shared" si="704"/>
        <v>31.183260000000001</v>
      </c>
      <c r="AS1985" s="51">
        <f t="shared" si="705"/>
        <v>30.532489999999999</v>
      </c>
      <c r="AT1985" s="51">
        <f t="shared" si="706"/>
        <v>30.460581000000001</v>
      </c>
      <c r="AU1985" s="51">
        <f t="shared" si="707"/>
        <v>27.792849</v>
      </c>
      <c r="AV1985" s="51">
        <f t="shared" si="708"/>
        <v>26.238823</v>
      </c>
      <c r="AY1985">
        <v>42249</v>
      </c>
      <c r="AZ1985">
        <v>42249</v>
      </c>
      <c r="BA1985" t="s">
        <v>29</v>
      </c>
      <c r="BB1985" s="1">
        <f t="shared" si="689"/>
        <v>42249</v>
      </c>
    </row>
    <row r="1986" spans="1:54">
      <c r="A1986" t="str">
        <f t="shared" si="709"/>
        <v>41773Leandro69</v>
      </c>
      <c r="B1986" s="50">
        <v>41773.550000000003</v>
      </c>
      <c r="C1986" s="44">
        <f t="shared" si="710"/>
        <v>41773</v>
      </c>
      <c r="D1986" s="45" t="s">
        <v>28</v>
      </c>
      <c r="E1986" s="42">
        <v>69</v>
      </c>
      <c r="G1986" s="49" t="e">
        <f>VLOOKUP(C1986,#REF!,2,0)</f>
        <v>#REF!</v>
      </c>
      <c r="I1986" s="39">
        <v>13.68065729406789</v>
      </c>
      <c r="J1986" s="39">
        <v>28.831122782783769</v>
      </c>
      <c r="K1986" s="39">
        <v>31.768327996209337</v>
      </c>
      <c r="L1986" s="39">
        <v>33.480376313521646</v>
      </c>
      <c r="M1986" s="39">
        <v>32.730305529349842</v>
      </c>
      <c r="N1986" s="39">
        <v>31.768327996209337</v>
      </c>
      <c r="O1986" s="39">
        <v>32.506571542122735</v>
      </c>
      <c r="P1986" s="39">
        <v>32.655651188840409</v>
      </c>
      <c r="Q1986" s="39">
        <v>35.467123067011158</v>
      </c>
      <c r="R1986" s="39" t="s">
        <v>25</v>
      </c>
      <c r="S1986" s="39" t="s">
        <v>25</v>
      </c>
      <c r="T1986" s="39" t="s">
        <v>25</v>
      </c>
      <c r="U1986" s="39" t="s">
        <v>25</v>
      </c>
      <c r="V1986" s="39" t="s">
        <v>25</v>
      </c>
      <c r="W1986" s="39" t="s">
        <v>25</v>
      </c>
      <c r="X1986" s="39" t="s">
        <v>25</v>
      </c>
      <c r="AA1986">
        <f t="shared" si="690"/>
        <v>41866.385300925926</v>
      </c>
      <c r="AB1986" t="str">
        <f t="shared" si="691"/>
        <v>41866Murilo/Kassio82</v>
      </c>
      <c r="AC1986" s="52">
        <v>41866</v>
      </c>
      <c r="AD1986" s="53" t="s">
        <v>20</v>
      </c>
      <c r="AE1986" s="54">
        <v>82</v>
      </c>
      <c r="AF1986" s="51" t="str">
        <f t="shared" si="692"/>
        <v/>
      </c>
      <c r="AG1986" s="51">
        <f t="shared" si="693"/>
        <v>0</v>
      </c>
      <c r="AH1986" s="51">
        <f t="shared" si="694"/>
        <v>0</v>
      </c>
      <c r="AI1986" s="51">
        <f t="shared" si="695"/>
        <v>0</v>
      </c>
      <c r="AJ1986" s="51">
        <f t="shared" si="696"/>
        <v>0</v>
      </c>
      <c r="AK1986" s="51">
        <f t="shared" si="697"/>
        <v>0</v>
      </c>
      <c r="AL1986" s="51">
        <f t="shared" si="698"/>
        <v>0</v>
      </c>
      <c r="AM1986" s="51">
        <f t="shared" si="699"/>
        <v>0</v>
      </c>
      <c r="AN1986" s="51">
        <f t="shared" si="700"/>
        <v>22.279807999999999</v>
      </c>
      <c r="AO1986" s="51">
        <f t="shared" si="701"/>
        <v>19.504138999999999</v>
      </c>
      <c r="AP1986" s="51">
        <f t="shared" si="702"/>
        <v>26.438934</v>
      </c>
      <c r="AQ1986" s="51">
        <f t="shared" si="703"/>
        <v>31.474726</v>
      </c>
      <c r="AR1986" s="51">
        <f t="shared" si="704"/>
        <v>31.694199000000001</v>
      </c>
      <c r="AS1986" s="51">
        <f t="shared" si="705"/>
        <v>31.110600999999999</v>
      </c>
      <c r="AT1986" s="51">
        <f t="shared" si="706"/>
        <v>31.328807999999999</v>
      </c>
      <c r="AU1986" s="51">
        <f t="shared" si="707"/>
        <v>28.067778000000001</v>
      </c>
      <c r="AV1986" s="51">
        <f t="shared" si="708"/>
        <v>26.505780999999999</v>
      </c>
      <c r="AY1986">
        <v>42252</v>
      </c>
      <c r="AZ1986">
        <v>42252</v>
      </c>
      <c r="BA1986" t="s">
        <v>29</v>
      </c>
      <c r="BB1986" s="1">
        <f t="shared" si="689"/>
        <v>42252</v>
      </c>
    </row>
    <row r="1987" spans="1:54">
      <c r="A1987" t="str">
        <f t="shared" si="709"/>
        <v>41774Leandro69</v>
      </c>
      <c r="B1987" s="50">
        <v>41774.379999999997</v>
      </c>
      <c r="C1987" s="44">
        <f t="shared" si="710"/>
        <v>41774</v>
      </c>
      <c r="D1987" s="45" t="s">
        <v>28</v>
      </c>
      <c r="E1987" s="42">
        <v>69</v>
      </c>
      <c r="F1987" s="43" t="s">
        <v>158</v>
      </c>
      <c r="G1987" s="49" t="e">
        <f>VLOOKUP(C1987,#REF!,2,0)</f>
        <v>#REF!</v>
      </c>
      <c r="H1987" s="43" t="s">
        <v>165</v>
      </c>
      <c r="I1987" s="39">
        <v>1.1615507540123682</v>
      </c>
      <c r="J1987" s="39">
        <v>3.3480719051776551</v>
      </c>
      <c r="K1987" s="39">
        <v>3.6255949491311341</v>
      </c>
      <c r="L1987" s="39">
        <v>4.2213784356828352</v>
      </c>
      <c r="M1987" s="39">
        <v>3.8028123084884307</v>
      </c>
      <c r="N1987" s="39">
        <v>3.7134968438373797</v>
      </c>
      <c r="O1987" s="39">
        <v>3.8483553998215974</v>
      </c>
      <c r="P1987" s="39">
        <v>3.9398181136124379</v>
      </c>
      <c r="Q1987" s="39">
        <v>4.3908280896285614</v>
      </c>
      <c r="R1987" s="39" t="s">
        <v>25</v>
      </c>
      <c r="S1987" s="39" t="s">
        <v>25</v>
      </c>
      <c r="T1987" s="39" t="s">
        <v>25</v>
      </c>
      <c r="U1987" s="39" t="s">
        <v>25</v>
      </c>
      <c r="V1987" s="39" t="s">
        <v>25</v>
      </c>
      <c r="W1987" s="39" t="s">
        <v>25</v>
      </c>
      <c r="X1987" s="39" t="s">
        <v>25</v>
      </c>
      <c r="AA1987">
        <f t="shared" si="690"/>
        <v>41869.498541666668</v>
      </c>
      <c r="AB1987" t="str">
        <f t="shared" si="691"/>
        <v>41869Murilo/Kassio82</v>
      </c>
      <c r="AC1987" s="52">
        <v>41869</v>
      </c>
      <c r="AD1987" s="53" t="s">
        <v>20</v>
      </c>
      <c r="AE1987" s="54">
        <v>82</v>
      </c>
      <c r="AF1987" s="51" t="str">
        <f t="shared" si="692"/>
        <v/>
      </c>
      <c r="AG1987" s="51">
        <f t="shared" si="693"/>
        <v>0</v>
      </c>
      <c r="AH1987" s="51">
        <f t="shared" si="694"/>
        <v>0</v>
      </c>
      <c r="AI1987" s="51">
        <f t="shared" si="695"/>
        <v>0</v>
      </c>
      <c r="AJ1987" s="51">
        <f t="shared" si="696"/>
        <v>0</v>
      </c>
      <c r="AK1987" s="51">
        <f t="shared" si="697"/>
        <v>0</v>
      </c>
      <c r="AL1987" s="51">
        <f t="shared" si="698"/>
        <v>0</v>
      </c>
      <c r="AM1987" s="51">
        <f t="shared" si="699"/>
        <v>0</v>
      </c>
      <c r="AN1987" s="51">
        <f t="shared" si="700"/>
        <v>16.92436</v>
      </c>
      <c r="AO1987" s="51">
        <f t="shared" si="701"/>
        <v>19.504138999999999</v>
      </c>
      <c r="AP1987" s="51">
        <f t="shared" si="702"/>
        <v>25.907093</v>
      </c>
      <c r="AQ1987" s="51">
        <f t="shared" si="703"/>
        <v>31.183260000000001</v>
      </c>
      <c r="AR1987" s="51">
        <f t="shared" si="704"/>
        <v>31.694199000000001</v>
      </c>
      <c r="AS1987" s="51">
        <f t="shared" si="705"/>
        <v>30.676480999999999</v>
      </c>
      <c r="AT1987" s="51">
        <f t="shared" si="706"/>
        <v>31.110600999999999</v>
      </c>
      <c r="AU1987" s="51">
        <f t="shared" si="707"/>
        <v>28.274913999999999</v>
      </c>
      <c r="AV1987" s="51">
        <f t="shared" si="708"/>
        <v>26.706914999999999</v>
      </c>
      <c r="AY1987">
        <v>42257</v>
      </c>
      <c r="AZ1987">
        <v>42257</v>
      </c>
      <c r="BA1987" t="s">
        <v>29</v>
      </c>
      <c r="BB1987" s="1">
        <f t="shared" ref="BB1987:BB2050" si="711">DATE(YEAR(AZ1987),MONTH(AZ1987),DAY(AZ1987))</f>
        <v>42257</v>
      </c>
    </row>
    <row r="1988" spans="1:54">
      <c r="A1988" t="str">
        <f t="shared" si="709"/>
        <v>41775Leandro69</v>
      </c>
      <c r="B1988" s="50">
        <v>41775.69</v>
      </c>
      <c r="C1988" s="44">
        <f t="shared" si="710"/>
        <v>41775</v>
      </c>
      <c r="D1988" s="45" t="s">
        <v>28</v>
      </c>
      <c r="E1988" s="42">
        <v>69</v>
      </c>
      <c r="G1988" s="49" t="e">
        <f>VLOOKUP(C1988,#REF!,2,0)</f>
        <v>#REF!</v>
      </c>
      <c r="I1988" s="39">
        <v>12.354686133415662</v>
      </c>
      <c r="J1988" s="39">
        <v>26.307862303285166</v>
      </c>
      <c r="K1988" s="39">
        <v>29.394988201374424</v>
      </c>
      <c r="L1988" s="39">
        <v>31.330831047951751</v>
      </c>
      <c r="M1988" s="39">
        <v>29.394988201374424</v>
      </c>
      <c r="N1988" s="39">
        <v>29.819900035798465</v>
      </c>
      <c r="O1988" s="39">
        <v>30.462132046782727</v>
      </c>
      <c r="P1988" s="39">
        <v>30.533396404425385</v>
      </c>
      <c r="Q1988" s="39">
        <v>34.235670323544745</v>
      </c>
      <c r="R1988" s="39" t="s">
        <v>25</v>
      </c>
      <c r="S1988" s="39" t="s">
        <v>25</v>
      </c>
      <c r="T1988" s="39" t="s">
        <v>25</v>
      </c>
      <c r="U1988" s="39" t="s">
        <v>25</v>
      </c>
      <c r="V1988" s="39" t="s">
        <v>25</v>
      </c>
      <c r="W1988" s="39" t="s">
        <v>25</v>
      </c>
      <c r="X1988" s="39" t="s">
        <v>25</v>
      </c>
      <c r="AA1988">
        <f t="shared" ref="AA1988:AA2051" si="712">VLOOKUP(AB1988,$A$4:$B$4281,2,0)</f>
        <v>41870.714861111112</v>
      </c>
      <c r="AB1988" t="str">
        <f t="shared" ref="AB1988:AB2051" si="713">AC1988&amp;AD1988&amp;AE1988</f>
        <v>41870Murilo/Kassio82</v>
      </c>
      <c r="AC1988" s="52">
        <v>41870</v>
      </c>
      <c r="AD1988" s="53" t="s">
        <v>20</v>
      </c>
      <c r="AE1988" s="54">
        <v>82</v>
      </c>
      <c r="AF1988" s="51" t="str">
        <f t="shared" ref="AF1988:AF2051" si="714">IF(VLOOKUP(AB1988,$A$4:$H$4281,8,0)=0,"",VLOOKUP(AB1988,$A$4:$H$4281,8,0))</f>
        <v/>
      </c>
      <c r="AG1988" s="51">
        <f t="shared" ref="AG1988:AG2051" si="715">IFERROR(AVERAGEIFS(I:I,$C:$C,$AC1988,$D:$D,$AD1988,$E:$E,$AE1988,$F:$F,"&lt;&gt;X"),"N/A")</f>
        <v>0</v>
      </c>
      <c r="AH1988" s="51">
        <f t="shared" ref="AH1988:AH2051" si="716">IFERROR(AVERAGEIFS(J:J,$C:$C,$AC1988,$D:$D,$AD1988,$E:$E,$AE1988,$F:$F,"&lt;&gt;X"),"N/A")</f>
        <v>0</v>
      </c>
      <c r="AI1988" s="51">
        <f t="shared" ref="AI1988:AI2051" si="717">IFERROR(AVERAGEIFS(K:K,$C:$C,$AC1988,$D:$D,$AD1988,$E:$E,$AE1988,$F:$F,"&lt;&gt;X"),"N/A")</f>
        <v>0</v>
      </c>
      <c r="AJ1988" s="51">
        <f t="shared" ref="AJ1988:AJ2051" si="718">IFERROR(AVERAGEIFS(L:L,$C:$C,$AC1988,$D:$D,$AD1988,$E:$E,$AE1988,$F:$F,"&lt;&gt;X"),"N/A")</f>
        <v>0</v>
      </c>
      <c r="AK1988" s="51">
        <f t="shared" ref="AK1988:AK2051" si="719">IFERROR(AVERAGEIFS(M:M,$C:$C,$AC1988,$D:$D,$AD1988,$E:$E,$AE1988,$F:$F,"&lt;&gt;X"),"N/A")</f>
        <v>0</v>
      </c>
      <c r="AL1988" s="51">
        <f t="shared" ref="AL1988:AL2051" si="720">IFERROR(AVERAGEIFS(N:N,$C:$C,$AC1988,$D:$D,$AD1988,$E:$E,$AE1988,$F:$F,"&lt;&gt;X"),"N/A")</f>
        <v>0</v>
      </c>
      <c r="AM1988" s="51">
        <f t="shared" ref="AM1988:AM2051" si="721">IFERROR(AVERAGEIFS(O:O,$C:$C,$AC1988,$D:$D,$AD1988,$E:$E,$AE1988,$F:$F,"&lt;&gt;X"),"N/A")</f>
        <v>0</v>
      </c>
      <c r="AN1988" s="51">
        <f t="shared" ref="AN1988:AN2051" si="722">IFERROR(AVERAGEIFS(P:P,$C:$C,$AC1988,$D:$D,$AD1988,$E:$E,$AE1988,$F:$F,"&lt;&gt;X"),"N/A")</f>
        <v>22.648201</v>
      </c>
      <c r="AO1988" s="51">
        <f t="shared" ref="AO1988:AO2051" si="723">IFERROR(AVERAGEIFS(Q:Q,$C:$C,$AC1988,$D:$D,$AD1988,$E:$E,$AE1988,$F:$F,"&lt;&gt;X"),"N/A")</f>
        <v>19.163879000000001</v>
      </c>
      <c r="AP1988" s="51">
        <f t="shared" ref="AP1988:AP2051" si="724">IFERROR(AVERAGEIFS(R:R,$C:$C,$AC1988,$D:$D,$AD1988,$E:$E,$AE1988,$F:$F,"&lt;&gt;X"),"N/A")</f>
        <v>25.973248999999999</v>
      </c>
      <c r="AQ1988" s="51">
        <f t="shared" ref="AQ1988:AQ2051" si="725">IFERROR(AVERAGEIFS(S:S,$C:$C,$AC1988,$D:$D,$AD1988,$E:$E,$AE1988,$F:$F,"&lt;&gt;X"),"N/A")</f>
        <v>31.183260000000001</v>
      </c>
      <c r="AR1988" s="51">
        <f t="shared" ref="AR1988:AR2051" si="726">IFERROR(AVERAGEIFS(T:T,$C:$C,$AC1988,$D:$D,$AD1988,$E:$E,$AE1988,$F:$F,"&lt;&gt;X"),"N/A")</f>
        <v>31.474726</v>
      </c>
      <c r="AS1988" s="51">
        <f t="shared" ref="AS1988:AS2051" si="727">IFERROR(AVERAGEIFS(U:U,$C:$C,$AC1988,$D:$D,$AD1988,$E:$E,$AE1988,$F:$F,"&lt;&gt;X"),"N/A")</f>
        <v>30.748636000000001</v>
      </c>
      <c r="AT1988" s="51">
        <f t="shared" ref="AT1988:AT2051" si="728">IFERROR(AVERAGEIFS(V:V,$C:$C,$AC1988,$D:$D,$AD1988,$E:$E,$AE1988,$F:$F,"&lt;&gt;X"),"N/A")</f>
        <v>30.820837000000001</v>
      </c>
      <c r="AU1988" s="51">
        <f t="shared" ref="AU1988:AU2051" si="729">IFERROR(AVERAGEIFS(W:W,$C:$C,$AC1988,$D:$D,$AD1988,$E:$E,$AE1988,$F:$F,"&lt;&gt;X"),"N/A")</f>
        <v>27.930150999999999</v>
      </c>
      <c r="AV1988" s="51">
        <f t="shared" ref="AV1988:AV2051" si="730">IFERROR(AVERAGEIFS(X:X,$C:$C,$AC1988,$D:$D,$AD1988,$E:$E,$AE1988,$F:$F,"&lt;&gt;X"),"N/A")</f>
        <v>26.238823</v>
      </c>
      <c r="AY1988">
        <v>42261</v>
      </c>
      <c r="AZ1988">
        <v>42261</v>
      </c>
      <c r="BA1988" t="s">
        <v>29</v>
      </c>
      <c r="BB1988" s="1">
        <f t="shared" si="711"/>
        <v>42261</v>
      </c>
    </row>
    <row r="1989" spans="1:54">
      <c r="A1989" t="str">
        <f t="shared" ref="A1989:A2052" si="731">C1989&amp;D1989&amp;E1989</f>
        <v>41778Leandro69</v>
      </c>
      <c r="B1989" s="50">
        <v>41778.75</v>
      </c>
      <c r="C1989" s="44">
        <f t="shared" si="710"/>
        <v>41778</v>
      </c>
      <c r="D1989" s="45" t="s">
        <v>28</v>
      </c>
      <c r="E1989" s="42">
        <v>69</v>
      </c>
      <c r="F1989" s="43" t="s">
        <v>158</v>
      </c>
      <c r="G1989" s="49" t="e">
        <f>VLOOKUP(C1989,#REF!,2,0)</f>
        <v>#REF!</v>
      </c>
      <c r="H1989" s="43" t="s">
        <v>165</v>
      </c>
      <c r="I1989" s="39">
        <v>0.77409348518085297</v>
      </c>
      <c r="J1989" s="39">
        <v>2.7940551668042843</v>
      </c>
      <c r="K1989" s="39">
        <v>28.001556757001723</v>
      </c>
      <c r="L1989" s="39">
        <v>30.319937126071071</v>
      </c>
      <c r="M1989" s="39">
        <v>28.277101765412603</v>
      </c>
      <c r="N1989" s="39">
        <v>27.588837375393055</v>
      </c>
      <c r="O1989" s="39">
        <v>28.762437188833452</v>
      </c>
      <c r="P1989" s="39">
        <v>29.960630635232683</v>
      </c>
      <c r="Q1989" s="39">
        <v>33.253223241495107</v>
      </c>
      <c r="R1989" s="39" t="s">
        <v>25</v>
      </c>
      <c r="S1989" s="39" t="s">
        <v>25</v>
      </c>
      <c r="T1989" s="39" t="s">
        <v>25</v>
      </c>
      <c r="U1989" s="39" t="s">
        <v>25</v>
      </c>
      <c r="V1989" s="39" t="s">
        <v>25</v>
      </c>
      <c r="W1989" s="39" t="s">
        <v>25</v>
      </c>
      <c r="X1989" s="39" t="s">
        <v>25</v>
      </c>
      <c r="AA1989">
        <f t="shared" si="712"/>
        <v>41873.464513888888</v>
      </c>
      <c r="AB1989" t="str">
        <f t="shared" si="713"/>
        <v>41873Murilo/Kassio82</v>
      </c>
      <c r="AC1989" s="52">
        <v>41873</v>
      </c>
      <c r="AD1989" s="53" t="s">
        <v>20</v>
      </c>
      <c r="AE1989" s="54">
        <v>82</v>
      </c>
      <c r="AF1989" s="51" t="str">
        <f t="shared" si="714"/>
        <v/>
      </c>
      <c r="AG1989" s="51">
        <f t="shared" si="715"/>
        <v>0</v>
      </c>
      <c r="AH1989" s="51">
        <f t="shared" si="716"/>
        <v>0</v>
      </c>
      <c r="AI1989" s="51">
        <f t="shared" si="717"/>
        <v>0</v>
      </c>
      <c r="AJ1989" s="51">
        <f t="shared" si="718"/>
        <v>0</v>
      </c>
      <c r="AK1989" s="51">
        <f t="shared" si="719"/>
        <v>0</v>
      </c>
      <c r="AL1989" s="51">
        <f t="shared" si="720"/>
        <v>0</v>
      </c>
      <c r="AM1989" s="51">
        <f t="shared" si="721"/>
        <v>0</v>
      </c>
      <c r="AN1989" s="51">
        <f t="shared" si="722"/>
        <v>8.3879370000000009</v>
      </c>
      <c r="AO1989" s="51">
        <f t="shared" si="723"/>
        <v>22.402258</v>
      </c>
      <c r="AP1989" s="51">
        <f t="shared" si="724"/>
        <v>24.153390999999999</v>
      </c>
      <c r="AQ1989" s="51">
        <f t="shared" si="725"/>
        <v>24.989811</v>
      </c>
      <c r="AR1989" s="51">
        <f t="shared" si="726"/>
        <v>26.706914999999999</v>
      </c>
      <c r="AS1989" s="51">
        <f t="shared" si="727"/>
        <v>30.604437000000001</v>
      </c>
      <c r="AT1989" s="51">
        <f t="shared" si="728"/>
        <v>30.676480999999999</v>
      </c>
      <c r="AU1989" s="51">
        <f t="shared" si="729"/>
        <v>27.724340000000002</v>
      </c>
      <c r="AV1989" s="51">
        <f t="shared" si="730"/>
        <v>26.105858000000001</v>
      </c>
      <c r="AY1989">
        <v>42262</v>
      </c>
      <c r="AZ1989">
        <v>42262</v>
      </c>
      <c r="BA1989" t="s">
        <v>29</v>
      </c>
      <c r="BB1989" s="1">
        <f t="shared" si="711"/>
        <v>42262</v>
      </c>
    </row>
    <row r="1990" spans="1:54">
      <c r="A1990" t="str">
        <f t="shared" si="731"/>
        <v>41654Leandro70</v>
      </c>
      <c r="B1990" s="50">
        <v>41654.58</v>
      </c>
      <c r="C1990" s="44">
        <f t="shared" si="710"/>
        <v>41654</v>
      </c>
      <c r="D1990" s="45" t="s">
        <v>28</v>
      </c>
      <c r="E1990" s="42">
        <v>70</v>
      </c>
      <c r="G1990" s="49" t="e">
        <f>VLOOKUP(C1990,#REF!,2,0)</f>
        <v>#REF!</v>
      </c>
      <c r="I1990" s="39">
        <v>1.3460125944136593E-7</v>
      </c>
      <c r="J1990" s="39">
        <v>4.1079790869406253E-2</v>
      </c>
      <c r="K1990" s="39">
        <v>37.668920254047606</v>
      </c>
      <c r="L1990" s="39">
        <v>41.098304169108744</v>
      </c>
      <c r="M1990" s="39">
        <v>41.5138491348443</v>
      </c>
      <c r="N1990" s="39">
        <v>37.113346205157384</v>
      </c>
      <c r="O1990" s="39">
        <v>35.234125631414877</v>
      </c>
      <c r="P1990" s="39">
        <v>37.590136862485892</v>
      </c>
      <c r="Q1990" s="39">
        <v>32.136032412503269</v>
      </c>
      <c r="R1990" s="39">
        <v>37.035341884762246</v>
      </c>
      <c r="S1990" s="39">
        <v>39.203199785224641</v>
      </c>
      <c r="T1990" s="39">
        <v>41.265534892412319</v>
      </c>
      <c r="U1990" s="39">
        <v>37.191460295730536</v>
      </c>
      <c r="V1990" s="39">
        <v>42.60979631372868</v>
      </c>
      <c r="W1990" s="39">
        <v>40.681883767285562</v>
      </c>
      <c r="X1990" s="39">
        <v>47.038143186449069</v>
      </c>
      <c r="AA1990">
        <f t="shared" si="712"/>
        <v>41880.773263888892</v>
      </c>
      <c r="AB1990" t="str">
        <f t="shared" si="713"/>
        <v>41880Murilo/Kassio82</v>
      </c>
      <c r="AC1990" s="52">
        <v>41880</v>
      </c>
      <c r="AD1990" s="53" t="s">
        <v>20</v>
      </c>
      <c r="AE1990" s="54">
        <v>82</v>
      </c>
      <c r="AF1990" s="51" t="str">
        <f t="shared" si="714"/>
        <v/>
      </c>
      <c r="AG1990" s="51">
        <f t="shared" si="715"/>
        <v>0</v>
      </c>
      <c r="AH1990" s="51">
        <f t="shared" si="716"/>
        <v>0</v>
      </c>
      <c r="AI1990" s="51">
        <f t="shared" si="717"/>
        <v>0</v>
      </c>
      <c r="AJ1990" s="51">
        <f t="shared" si="718"/>
        <v>0</v>
      </c>
      <c r="AK1990" s="51">
        <f t="shared" si="719"/>
        <v>0</v>
      </c>
      <c r="AL1990" s="51">
        <f t="shared" si="720"/>
        <v>0</v>
      </c>
      <c r="AM1990" s="51">
        <f t="shared" si="721"/>
        <v>0</v>
      </c>
      <c r="AN1990" s="51">
        <f t="shared" si="722"/>
        <v>7.3550630000000004</v>
      </c>
      <c r="AO1990" s="51">
        <f t="shared" si="723"/>
        <v>18.938821999999998</v>
      </c>
      <c r="AP1990" s="51">
        <f t="shared" si="724"/>
        <v>24.217213000000001</v>
      </c>
      <c r="AQ1990" s="51">
        <f t="shared" si="725"/>
        <v>30.317093</v>
      </c>
      <c r="AR1990" s="51">
        <f t="shared" si="726"/>
        <v>30.748636000000001</v>
      </c>
      <c r="AS1990" s="51">
        <f t="shared" si="727"/>
        <v>30.604437000000001</v>
      </c>
      <c r="AT1990" s="51">
        <f t="shared" si="728"/>
        <v>30.388791999999999</v>
      </c>
      <c r="AU1990" s="51">
        <f t="shared" si="729"/>
        <v>28.831005000000001</v>
      </c>
      <c r="AV1990" s="51">
        <f t="shared" si="730"/>
        <v>26.438934</v>
      </c>
      <c r="AY1990">
        <v>42263</v>
      </c>
      <c r="AZ1990">
        <v>42263</v>
      </c>
      <c r="BA1990" t="s">
        <v>29</v>
      </c>
      <c r="BB1990" s="1">
        <f t="shared" si="711"/>
        <v>42263</v>
      </c>
    </row>
    <row r="1991" spans="1:54">
      <c r="A1991" t="str">
        <f t="shared" si="731"/>
        <v>41659Leandro70</v>
      </c>
      <c r="B1991" s="50">
        <v>41659.42</v>
      </c>
      <c r="C1991" s="44">
        <f t="shared" si="710"/>
        <v>41659</v>
      </c>
      <c r="D1991" s="45" t="s">
        <v>28</v>
      </c>
      <c r="E1991" s="42">
        <v>70</v>
      </c>
      <c r="G1991" s="49" t="e">
        <f>VLOOKUP(C1991,#REF!,2,0)</f>
        <v>#REF!</v>
      </c>
      <c r="I1991" s="39" t="s">
        <v>25</v>
      </c>
      <c r="J1991" s="39">
        <v>2.3737215652611651E-2</v>
      </c>
      <c r="K1991" s="39">
        <v>31.988655686204989</v>
      </c>
      <c r="L1991" s="39">
        <v>35.38834926680935</v>
      </c>
      <c r="M1991" s="39">
        <v>34.312719838566416</v>
      </c>
      <c r="N1991" s="39">
        <v>33.480376313521646</v>
      </c>
      <c r="O1991" s="39">
        <v>32.955066753006612</v>
      </c>
      <c r="P1991" s="39">
        <v>36.245561998426808</v>
      </c>
      <c r="Q1991" s="39">
        <v>31.11070152372757</v>
      </c>
      <c r="R1991" s="39">
        <v>36.876474660068979</v>
      </c>
      <c r="S1991" s="39">
        <v>38.150335700268052</v>
      </c>
      <c r="T1991" s="39">
        <v>39.60932690166424</v>
      </c>
      <c r="U1991" s="39">
        <v>35.856494196413479</v>
      </c>
      <c r="V1991" s="39">
        <v>41.265534892412319</v>
      </c>
      <c r="W1991" s="39">
        <v>39.446617140753638</v>
      </c>
      <c r="X1991" s="39">
        <v>45.717339912175099</v>
      </c>
      <c r="AA1991">
        <f t="shared" si="712"/>
        <v>41883.549560185187</v>
      </c>
      <c r="AB1991" t="str">
        <f t="shared" si="713"/>
        <v>41883Murilo/Kassio82</v>
      </c>
      <c r="AC1991" s="52">
        <v>41883</v>
      </c>
      <c r="AD1991" s="53" t="s">
        <v>20</v>
      </c>
      <c r="AE1991" s="54">
        <v>82</v>
      </c>
      <c r="AF1991" s="51" t="str">
        <f t="shared" si="714"/>
        <v/>
      </c>
      <c r="AG1991" s="51">
        <f t="shared" si="715"/>
        <v>0</v>
      </c>
      <c r="AH1991" s="51">
        <f t="shared" si="716"/>
        <v>0</v>
      </c>
      <c r="AI1991" s="51">
        <f t="shared" si="717"/>
        <v>0</v>
      </c>
      <c r="AJ1991" s="51">
        <f t="shared" si="718"/>
        <v>0</v>
      </c>
      <c r="AK1991" s="51">
        <f t="shared" si="719"/>
        <v>0</v>
      </c>
      <c r="AL1991" s="51">
        <f t="shared" si="720"/>
        <v>0</v>
      </c>
      <c r="AM1991" s="51">
        <f t="shared" si="721"/>
        <v>0</v>
      </c>
      <c r="AN1991" s="51">
        <f t="shared" si="722"/>
        <v>27.724340000000002</v>
      </c>
      <c r="AO1991" s="51">
        <f t="shared" si="723"/>
        <v>23.269210999999999</v>
      </c>
      <c r="AP1991" s="51">
        <f t="shared" si="724"/>
        <v>26.039528000000001</v>
      </c>
      <c r="AQ1991" s="51">
        <f t="shared" si="725"/>
        <v>30.388791999999999</v>
      </c>
      <c r="AR1991" s="51">
        <f t="shared" si="726"/>
        <v>30.965553</v>
      </c>
      <c r="AS1991" s="51">
        <f t="shared" si="727"/>
        <v>30.388791999999999</v>
      </c>
      <c r="AT1991" s="51">
        <f t="shared" si="728"/>
        <v>30.604437000000001</v>
      </c>
      <c r="AU1991" s="51">
        <f t="shared" si="729"/>
        <v>27.587548999999999</v>
      </c>
      <c r="AV1991" s="51">
        <f t="shared" si="730"/>
        <v>26.039528000000001</v>
      </c>
      <c r="AY1991">
        <v>42265</v>
      </c>
      <c r="AZ1991">
        <v>42265</v>
      </c>
      <c r="BA1991" t="s">
        <v>29</v>
      </c>
      <c r="BB1991" s="1">
        <f t="shared" si="711"/>
        <v>42265</v>
      </c>
    </row>
    <row r="1992" spans="1:54">
      <c r="A1992" t="str">
        <f t="shared" si="731"/>
        <v>41667Leandro70</v>
      </c>
      <c r="B1992" s="50">
        <v>41667.32</v>
      </c>
      <c r="C1992" s="44">
        <f t="shared" si="710"/>
        <v>41667</v>
      </c>
      <c r="D1992" s="45" t="s">
        <v>28</v>
      </c>
      <c r="E1992" s="42">
        <v>70</v>
      </c>
      <c r="G1992" s="49" t="e">
        <f>VLOOKUP(C1992,#REF!,2,0)</f>
        <v>#REF!</v>
      </c>
      <c r="I1992" s="39" t="s">
        <v>25</v>
      </c>
      <c r="J1992" s="39">
        <v>1.3247331748668602E-2</v>
      </c>
      <c r="K1992" s="39">
        <v>18.382754163994107</v>
      </c>
      <c r="L1992" s="39">
        <v>24.989886479598269</v>
      </c>
      <c r="M1992" s="39">
        <v>24.925012339102864</v>
      </c>
      <c r="N1992" s="39">
        <v>22.404094130700372</v>
      </c>
      <c r="O1992" s="39">
        <v>21.194585562851437</v>
      </c>
      <c r="P1992" s="39">
        <v>24.08983915959962</v>
      </c>
      <c r="Q1992" s="39">
        <v>21.373970189116459</v>
      </c>
      <c r="R1992" s="39">
        <v>28.693964749431132</v>
      </c>
      <c r="S1992" s="39">
        <v>32.655651188840409</v>
      </c>
      <c r="T1992" s="39">
        <v>35.621907547734033</v>
      </c>
      <c r="U1992" s="39">
        <v>32.432258913868395</v>
      </c>
      <c r="V1992" s="39">
        <v>37.511463714612816</v>
      </c>
      <c r="W1992" s="39">
        <v>36.402608051995017</v>
      </c>
      <c r="X1992" s="39">
        <v>41.935801005658512</v>
      </c>
      <c r="AA1992">
        <f t="shared" si="712"/>
        <v>41885.478715277779</v>
      </c>
      <c r="AB1992" t="str">
        <f t="shared" si="713"/>
        <v>41885Murilo/Kassio82</v>
      </c>
      <c r="AC1992" s="52">
        <v>41885</v>
      </c>
      <c r="AD1992" s="53" t="s">
        <v>20</v>
      </c>
      <c r="AE1992" s="54">
        <v>82</v>
      </c>
      <c r="AF1992" s="51" t="str">
        <f t="shared" si="714"/>
        <v/>
      </c>
      <c r="AG1992" s="51">
        <f t="shared" si="715"/>
        <v>0</v>
      </c>
      <c r="AH1992" s="51">
        <f t="shared" si="716"/>
        <v>0</v>
      </c>
      <c r="AI1992" s="51">
        <f t="shared" si="717"/>
        <v>0</v>
      </c>
      <c r="AJ1992" s="51">
        <f t="shared" si="718"/>
        <v>0</v>
      </c>
      <c r="AK1992" s="51">
        <f t="shared" si="719"/>
        <v>0</v>
      </c>
      <c r="AL1992" s="51">
        <f t="shared" si="720"/>
        <v>0</v>
      </c>
      <c r="AM1992" s="51">
        <f t="shared" si="721"/>
        <v>0</v>
      </c>
      <c r="AN1992" s="51">
        <f t="shared" si="722"/>
        <v>31.328807999999999</v>
      </c>
      <c r="AO1992" s="51">
        <f t="shared" si="723"/>
        <v>27.111529999999998</v>
      </c>
      <c r="AP1992" s="51">
        <f t="shared" si="724"/>
        <v>32.357277000000003</v>
      </c>
      <c r="AQ1992" s="51">
        <f t="shared" si="725"/>
        <v>38.068714</v>
      </c>
      <c r="AR1992" s="51">
        <f t="shared" si="726"/>
        <v>38.471161000000002</v>
      </c>
      <c r="AS1992" s="51">
        <f t="shared" si="727"/>
        <v>34.540657000000003</v>
      </c>
      <c r="AT1992" s="51">
        <f t="shared" si="728"/>
        <v>31.474726</v>
      </c>
      <c r="AU1992" s="51">
        <f t="shared" si="729"/>
        <v>28.205767000000002</v>
      </c>
      <c r="AV1992" s="51">
        <f t="shared" si="730"/>
        <v>26.30545</v>
      </c>
      <c r="AY1992">
        <v>42268</v>
      </c>
      <c r="AZ1992">
        <v>42268</v>
      </c>
      <c r="BA1992" t="s">
        <v>29</v>
      </c>
      <c r="BB1992" s="1">
        <f t="shared" si="711"/>
        <v>42268</v>
      </c>
    </row>
    <row r="1993" spans="1:54">
      <c r="A1993" t="str">
        <f t="shared" si="731"/>
        <v>41678Leandro70</v>
      </c>
      <c r="B1993" s="50">
        <v>41678.75</v>
      </c>
      <c r="C1993" s="44">
        <f t="shared" si="710"/>
        <v>41678</v>
      </c>
      <c r="D1993" s="45" t="s">
        <v>28</v>
      </c>
      <c r="E1993" s="42">
        <v>70</v>
      </c>
      <c r="G1993" s="49" t="e">
        <f>VLOOKUP(C1993,#REF!,2,0)</f>
        <v>#REF!</v>
      </c>
      <c r="I1993" s="39" t="s">
        <v>25</v>
      </c>
      <c r="J1993" s="39">
        <v>9.9038273044717781E-3</v>
      </c>
      <c r="K1993" s="39">
        <v>17.189910460092296</v>
      </c>
      <c r="L1993" s="39">
        <v>23.083769142162957</v>
      </c>
      <c r="M1993" s="39">
        <v>23.395284162874638</v>
      </c>
      <c r="N1993" s="39">
        <v>21.016210334362221</v>
      </c>
      <c r="O1993" s="39">
        <v>19.10763582692643</v>
      </c>
      <c r="P1993" s="39">
        <v>21.554281471248252</v>
      </c>
      <c r="Q1993" s="39">
        <v>17.297067168843871</v>
      </c>
      <c r="R1993" s="39">
        <v>20.838925335090934</v>
      </c>
      <c r="S1993" s="39">
        <v>22.281407616218882</v>
      </c>
      <c r="T1993" s="39">
        <v>27.861664730243923</v>
      </c>
      <c r="U1993" s="39">
        <v>28.345010577843095</v>
      </c>
      <c r="V1993" s="39">
        <v>33.328787872985892</v>
      </c>
      <c r="W1993" s="39">
        <v>33.253223241495107</v>
      </c>
      <c r="X1993" s="39">
        <v>38.150335700268052</v>
      </c>
      <c r="AA1993">
        <f t="shared" si="712"/>
        <v>41891.718761574077</v>
      </c>
      <c r="AB1993" t="str">
        <f t="shared" si="713"/>
        <v>41891Murilo/Kassio82</v>
      </c>
      <c r="AC1993" s="52">
        <v>41891</v>
      </c>
      <c r="AD1993" s="53" t="s">
        <v>20</v>
      </c>
      <c r="AE1993" s="54">
        <v>82</v>
      </c>
      <c r="AF1993" s="51" t="str">
        <f t="shared" si="714"/>
        <v/>
      </c>
      <c r="AG1993" s="51">
        <f t="shared" si="715"/>
        <v>0</v>
      </c>
      <c r="AH1993" s="51">
        <f t="shared" si="716"/>
        <v>0</v>
      </c>
      <c r="AI1993" s="51">
        <f t="shared" si="717"/>
        <v>0</v>
      </c>
      <c r="AJ1993" s="51">
        <f t="shared" si="718"/>
        <v>0</v>
      </c>
      <c r="AK1993" s="51">
        <f t="shared" si="719"/>
        <v>0</v>
      </c>
      <c r="AL1993" s="51">
        <f t="shared" si="720"/>
        <v>0</v>
      </c>
      <c r="AM1993" s="51">
        <f t="shared" si="721"/>
        <v>0</v>
      </c>
      <c r="AN1993" s="51">
        <f t="shared" si="722"/>
        <v>9.5758500000000009</v>
      </c>
      <c r="AO1993" s="51">
        <f t="shared" si="723"/>
        <v>28.136752999999999</v>
      </c>
      <c r="AP1993" s="51">
        <f t="shared" si="724"/>
        <v>27.383023999999999</v>
      </c>
      <c r="AQ1993" s="51">
        <f t="shared" si="725"/>
        <v>35.232684999999996</v>
      </c>
      <c r="AR1993" s="51">
        <f t="shared" si="726"/>
        <v>35.001258999999997</v>
      </c>
      <c r="AS1993" s="51">
        <f t="shared" si="727"/>
        <v>33.855441999999996</v>
      </c>
      <c r="AT1993" s="51">
        <f t="shared" si="728"/>
        <v>32.135517</v>
      </c>
      <c r="AU1993" s="51">
        <f t="shared" si="729"/>
        <v>29.1814</v>
      </c>
      <c r="AV1993" s="51">
        <f t="shared" si="730"/>
        <v>27.247107</v>
      </c>
      <c r="AY1993">
        <v>42270</v>
      </c>
      <c r="AZ1993">
        <v>42270</v>
      </c>
      <c r="BA1993" t="s">
        <v>29</v>
      </c>
      <c r="BB1993" s="1">
        <f t="shared" si="711"/>
        <v>42270</v>
      </c>
    </row>
    <row r="1994" spans="1:54">
      <c r="A1994" t="str">
        <f t="shared" si="731"/>
        <v>41679Leandro70</v>
      </c>
      <c r="B1994" s="50">
        <v>41679.730000000003</v>
      </c>
      <c r="C1994" s="44">
        <f t="shared" si="710"/>
        <v>41679</v>
      </c>
      <c r="D1994" s="45" t="s">
        <v>28</v>
      </c>
      <c r="E1994" s="42">
        <v>70</v>
      </c>
      <c r="G1994" s="49" t="e">
        <f>VLOOKUP(C1994,#REF!,2,0)</f>
        <v>#REF!</v>
      </c>
      <c r="I1994" s="39" t="s">
        <v>25</v>
      </c>
      <c r="J1994" s="39">
        <v>4.3779473303312546E-3</v>
      </c>
      <c r="K1994" s="39">
        <v>17.030996399397488</v>
      </c>
      <c r="L1994" s="39">
        <v>23.271244224023039</v>
      </c>
      <c r="M1994" s="39">
        <v>23.584444756164913</v>
      </c>
      <c r="N1994" s="39">
        <v>20.779217851666974</v>
      </c>
      <c r="O1994" s="39">
        <v>18.9952205492432</v>
      </c>
      <c r="P1994" s="39">
        <v>21.434729101605356</v>
      </c>
      <c r="Q1994" s="39">
        <v>17.404595361817073</v>
      </c>
      <c r="R1994" s="39">
        <v>20.838925335090934</v>
      </c>
      <c r="S1994" s="39">
        <v>22.096959106349075</v>
      </c>
      <c r="T1994" s="39">
        <v>27.315093718216414</v>
      </c>
      <c r="U1994" s="39">
        <v>28.206739658535756</v>
      </c>
      <c r="V1994" s="39">
        <v>33.253223241495107</v>
      </c>
      <c r="W1994" s="39">
        <v>33.030177882040043</v>
      </c>
      <c r="X1994" s="39">
        <v>38.150335700268052</v>
      </c>
      <c r="AA1994">
        <f t="shared" si="712"/>
        <v>41894.419432870367</v>
      </c>
      <c r="AB1994" t="str">
        <f t="shared" si="713"/>
        <v>41894Murilo/Kassio82</v>
      </c>
      <c r="AC1994" s="52">
        <v>41894</v>
      </c>
      <c r="AD1994" s="53" t="s">
        <v>20</v>
      </c>
      <c r="AE1994" s="54">
        <v>82</v>
      </c>
      <c r="AF1994" s="51" t="str">
        <f t="shared" si="714"/>
        <v/>
      </c>
      <c r="AG1994" s="51">
        <f t="shared" si="715"/>
        <v>0</v>
      </c>
      <c r="AH1994" s="51">
        <f t="shared" si="716"/>
        <v>0</v>
      </c>
      <c r="AI1994" s="51">
        <f t="shared" si="717"/>
        <v>0</v>
      </c>
      <c r="AJ1994" s="51">
        <f t="shared" si="718"/>
        <v>0</v>
      </c>
      <c r="AK1994" s="51">
        <f t="shared" si="719"/>
        <v>0</v>
      </c>
      <c r="AL1994" s="51">
        <f t="shared" si="720"/>
        <v>0</v>
      </c>
      <c r="AM1994" s="51">
        <f t="shared" si="721"/>
        <v>0</v>
      </c>
      <c r="AN1994" s="51">
        <f t="shared" si="722"/>
        <v>8.6401489999999992</v>
      </c>
      <c r="AO1994" s="51">
        <f t="shared" si="723"/>
        <v>26.572737</v>
      </c>
      <c r="AP1994" s="51">
        <f t="shared" si="724"/>
        <v>27.247107</v>
      </c>
      <c r="AQ1994" s="51">
        <f t="shared" si="725"/>
        <v>34.083092000000001</v>
      </c>
      <c r="AR1994" s="51">
        <f t="shared" si="726"/>
        <v>33.931216999999997</v>
      </c>
      <c r="AS1994" s="51">
        <f t="shared" si="727"/>
        <v>33.027275000000003</v>
      </c>
      <c r="AT1994" s="51">
        <f t="shared" si="728"/>
        <v>31.547816999999998</v>
      </c>
      <c r="AU1994" s="51">
        <f t="shared" si="729"/>
        <v>27.861469</v>
      </c>
      <c r="AV1994" s="51">
        <f t="shared" si="730"/>
        <v>26.238823</v>
      </c>
      <c r="AY1994">
        <v>42273</v>
      </c>
      <c r="AZ1994">
        <v>42273</v>
      </c>
      <c r="BA1994" t="s">
        <v>29</v>
      </c>
      <c r="BB1994" s="1">
        <f t="shared" si="711"/>
        <v>42273</v>
      </c>
    </row>
    <row r="1995" spans="1:54">
      <c r="A1995" t="str">
        <f t="shared" si="731"/>
        <v>41681Leandro70</v>
      </c>
      <c r="B1995" s="50">
        <v>41681.410000000003</v>
      </c>
      <c r="C1995" s="44">
        <f t="shared" si="710"/>
        <v>41681</v>
      </c>
      <c r="D1995" s="45" t="s">
        <v>28</v>
      </c>
      <c r="E1995" s="42">
        <v>70</v>
      </c>
      <c r="G1995" s="49" t="e">
        <f>VLOOKUP(C1995,#REF!,2,0)</f>
        <v>#REF!</v>
      </c>
      <c r="I1995" s="39" t="s">
        <v>25</v>
      </c>
      <c r="J1995" s="39">
        <v>6.7686508018686689E-3</v>
      </c>
      <c r="K1995" s="39">
        <v>15.938874261987813</v>
      </c>
      <c r="L1995" s="39">
        <v>22.958514906117738</v>
      </c>
      <c r="M1995" s="39">
        <v>23.271244224023039</v>
      </c>
      <c r="N1995" s="39">
        <v>20.721959681318811</v>
      </c>
      <c r="O1995" s="39">
        <v>18.883169960509665</v>
      </c>
      <c r="P1995" s="39">
        <v>21.076287707623898</v>
      </c>
      <c r="Q1995" s="39">
        <v>17.189910460092296</v>
      </c>
      <c r="R1995" s="39">
        <v>20.603273890406879</v>
      </c>
      <c r="S1995" s="39">
        <v>21.975313970293982</v>
      </c>
      <c r="T1995" s="39">
        <v>26.63987616391508</v>
      </c>
      <c r="U1995" s="39">
        <v>27.658165572886247</v>
      </c>
      <c r="V1995" s="39">
        <v>32.506571542122735</v>
      </c>
      <c r="W1995" s="39">
        <v>32.506571542122735</v>
      </c>
      <c r="X1995" s="39">
        <v>37.272894502010722</v>
      </c>
      <c r="AA1995">
        <f t="shared" si="712"/>
        <v>41897.639733796299</v>
      </c>
      <c r="AB1995" t="str">
        <f t="shared" si="713"/>
        <v>41897Murilo/Kassio82</v>
      </c>
      <c r="AC1995" s="52">
        <v>41897</v>
      </c>
      <c r="AD1995" s="53" t="s">
        <v>20</v>
      </c>
      <c r="AE1995" s="54">
        <v>82</v>
      </c>
      <c r="AF1995" s="51" t="str">
        <f t="shared" si="714"/>
        <v/>
      </c>
      <c r="AG1995" s="51">
        <f t="shared" si="715"/>
        <v>0</v>
      </c>
      <c r="AH1995" s="51">
        <f t="shared" si="716"/>
        <v>0</v>
      </c>
      <c r="AI1995" s="51">
        <f t="shared" si="717"/>
        <v>0</v>
      </c>
      <c r="AJ1995" s="51">
        <f t="shared" si="718"/>
        <v>0</v>
      </c>
      <c r="AK1995" s="51">
        <f t="shared" si="719"/>
        <v>0</v>
      </c>
      <c r="AL1995" s="51">
        <f t="shared" si="720"/>
        <v>0</v>
      </c>
      <c r="AM1995" s="51">
        <f t="shared" si="721"/>
        <v>0</v>
      </c>
      <c r="AN1995" s="51">
        <f t="shared" si="722"/>
        <v>7.5554160000000001</v>
      </c>
      <c r="AO1995" s="51">
        <f t="shared" si="723"/>
        <v>24.217213000000001</v>
      </c>
      <c r="AP1995" s="51">
        <f t="shared" si="724"/>
        <v>26.908846</v>
      </c>
      <c r="AQ1995" s="51">
        <f t="shared" si="725"/>
        <v>33.402434999999997</v>
      </c>
      <c r="AR1995" s="51">
        <f t="shared" si="726"/>
        <v>33.252102000000001</v>
      </c>
      <c r="AS1995" s="51">
        <f t="shared" si="727"/>
        <v>32.135517</v>
      </c>
      <c r="AT1995" s="51">
        <f t="shared" si="728"/>
        <v>31.183260000000001</v>
      </c>
      <c r="AU1995" s="51">
        <f t="shared" si="729"/>
        <v>27.861469</v>
      </c>
      <c r="AV1995" s="51">
        <f t="shared" si="730"/>
        <v>26.30545</v>
      </c>
      <c r="AY1995">
        <v>42274</v>
      </c>
      <c r="AZ1995">
        <v>42274</v>
      </c>
      <c r="BA1995" t="s">
        <v>29</v>
      </c>
      <c r="BB1995" s="1">
        <f t="shared" si="711"/>
        <v>42274</v>
      </c>
    </row>
    <row r="1996" spans="1:54">
      <c r="A1996" t="str">
        <f t="shared" si="731"/>
        <v>41687Leandro70</v>
      </c>
      <c r="B1996" s="50">
        <v>41687.56</v>
      </c>
      <c r="C1996" s="44">
        <f t="shared" si="710"/>
        <v>41687</v>
      </c>
      <c r="D1996" s="45" t="s">
        <v>28</v>
      </c>
      <c r="E1996" s="42">
        <v>70</v>
      </c>
      <c r="G1996" s="49" t="e">
        <f>VLOOKUP(C1996,#REF!,2,0)</f>
        <v>#REF!</v>
      </c>
      <c r="I1996" s="39" t="s">
        <v>25</v>
      </c>
      <c r="J1996" s="39">
        <v>3.4988849281464604E-2</v>
      </c>
      <c r="K1996" s="39">
        <v>29.53427022837133</v>
      </c>
      <c r="L1996" s="39">
        <v>30.822613260455196</v>
      </c>
      <c r="M1996" s="39">
        <v>24.474323001253534</v>
      </c>
      <c r="N1996" s="39">
        <v>20.898663553066747</v>
      </c>
      <c r="O1996" s="39">
        <v>19.16400988737157</v>
      </c>
      <c r="P1996" s="39">
        <v>21.674364777234384</v>
      </c>
      <c r="Q1996" s="39">
        <v>17.565828185638082</v>
      </c>
      <c r="R1996" s="39">
        <v>21.076287707623898</v>
      </c>
      <c r="S1996" s="39">
        <v>22.464506193996261</v>
      </c>
      <c r="T1996" s="39">
        <v>26.439843088011564</v>
      </c>
      <c r="U1996" s="39">
        <v>27.725077330140639</v>
      </c>
      <c r="V1996" s="39">
        <v>32.283974582601871</v>
      </c>
      <c r="W1996" s="39">
        <v>32.358059956614142</v>
      </c>
      <c r="X1996" s="39">
        <v>36.954255180090499</v>
      </c>
      <c r="AA1996">
        <f t="shared" si="712"/>
        <v>41901.395358796297</v>
      </c>
      <c r="AB1996" t="str">
        <f t="shared" si="713"/>
        <v>41901Murilo/Kassio82</v>
      </c>
      <c r="AC1996" s="52">
        <v>41901</v>
      </c>
      <c r="AD1996" s="53" t="s">
        <v>20</v>
      </c>
      <c r="AE1996" s="54">
        <v>82</v>
      </c>
      <c r="AF1996" s="51" t="str">
        <f t="shared" si="714"/>
        <v/>
      </c>
      <c r="AG1996" s="51">
        <f t="shared" si="715"/>
        <v>0</v>
      </c>
      <c r="AH1996" s="51">
        <f t="shared" si="716"/>
        <v>0</v>
      </c>
      <c r="AI1996" s="51">
        <f t="shared" si="717"/>
        <v>0</v>
      </c>
      <c r="AJ1996" s="51">
        <f t="shared" si="718"/>
        <v>0</v>
      </c>
      <c r="AK1996" s="51">
        <f t="shared" si="719"/>
        <v>0</v>
      </c>
      <c r="AL1996" s="51">
        <f t="shared" si="720"/>
        <v>0</v>
      </c>
      <c r="AM1996" s="51">
        <f t="shared" si="721"/>
        <v>0</v>
      </c>
      <c r="AN1996" s="51">
        <f t="shared" si="722"/>
        <v>18.715187</v>
      </c>
      <c r="AO1996" s="51">
        <f t="shared" si="723"/>
        <v>21.612684000000002</v>
      </c>
      <c r="AP1996" s="51">
        <f t="shared" si="724"/>
        <v>27.724340000000002</v>
      </c>
      <c r="AQ1996" s="51">
        <f t="shared" si="725"/>
        <v>32.803176999999998</v>
      </c>
      <c r="AR1996" s="51">
        <f t="shared" si="726"/>
        <v>33.027275000000003</v>
      </c>
      <c r="AS1996" s="51">
        <f t="shared" si="727"/>
        <v>31.474726</v>
      </c>
      <c r="AT1996" s="51">
        <f t="shared" si="728"/>
        <v>30.893166999999998</v>
      </c>
      <c r="AU1996" s="51">
        <f t="shared" si="729"/>
        <v>27.724340000000002</v>
      </c>
      <c r="AV1996" s="51">
        <f t="shared" si="730"/>
        <v>26.30545</v>
      </c>
      <c r="AY1996">
        <v>42276</v>
      </c>
      <c r="AZ1996">
        <v>42276</v>
      </c>
      <c r="BA1996" t="s">
        <v>29</v>
      </c>
      <c r="BB1996" s="1">
        <f t="shared" si="711"/>
        <v>42276</v>
      </c>
    </row>
    <row r="1997" spans="1:54">
      <c r="A1997" t="str">
        <f t="shared" si="731"/>
        <v>41692Leandro70</v>
      </c>
      <c r="B1997" s="50">
        <v>41692.449999999997</v>
      </c>
      <c r="C1997" s="44">
        <f t="shared" si="710"/>
        <v>41692</v>
      </c>
      <c r="D1997" s="45" t="s">
        <v>28</v>
      </c>
      <c r="E1997" s="42">
        <v>70</v>
      </c>
      <c r="G1997" s="49" t="e">
        <f>VLOOKUP(C1997,#REF!,2,0)</f>
        <v>#REF!</v>
      </c>
      <c r="I1997" s="39" t="s">
        <v>25</v>
      </c>
      <c r="J1997" s="39">
        <v>2.7488798184617975E-2</v>
      </c>
      <c r="K1997" s="39">
        <v>27.658165572886247</v>
      </c>
      <c r="L1997" s="39">
        <v>29.043062329143439</v>
      </c>
      <c r="M1997" s="39">
        <v>25.315760451482923</v>
      </c>
      <c r="N1997" s="39">
        <v>21.975313970293982</v>
      </c>
      <c r="O1997" s="39">
        <v>19.962847104789528</v>
      </c>
      <c r="P1997" s="39">
        <v>22.464506193996261</v>
      </c>
      <c r="Q1997" s="39">
        <v>17.999216063486418</v>
      </c>
      <c r="R1997" s="39">
        <v>21.373970189116459</v>
      </c>
      <c r="S1997" s="39">
        <v>23.145399941092769</v>
      </c>
      <c r="T1997" s="39">
        <v>26.909183568089023</v>
      </c>
      <c r="U1997" s="39">
        <v>27.588837375393055</v>
      </c>
      <c r="V1997" s="39">
        <v>32.730305529349842</v>
      </c>
      <c r="W1997" s="39">
        <v>32.730305529349842</v>
      </c>
      <c r="X1997" s="39">
        <v>37.511463714612816</v>
      </c>
      <c r="AA1997">
        <f t="shared" si="712"/>
        <v>41904.730578703704</v>
      </c>
      <c r="AB1997" t="str">
        <f t="shared" si="713"/>
        <v>41904Murilo/Kassio82</v>
      </c>
      <c r="AC1997" s="52">
        <v>41904</v>
      </c>
      <c r="AD1997" s="53" t="s">
        <v>20</v>
      </c>
      <c r="AE1997" s="54">
        <v>82</v>
      </c>
      <c r="AF1997" s="51" t="str">
        <f t="shared" si="714"/>
        <v/>
      </c>
      <c r="AG1997" s="51">
        <f t="shared" si="715"/>
        <v>0</v>
      </c>
      <c r="AH1997" s="51">
        <f t="shared" si="716"/>
        <v>0</v>
      </c>
      <c r="AI1997" s="51">
        <f t="shared" si="717"/>
        <v>0</v>
      </c>
      <c r="AJ1997" s="51">
        <f t="shared" si="718"/>
        <v>0</v>
      </c>
      <c r="AK1997" s="51">
        <f t="shared" si="719"/>
        <v>0</v>
      </c>
      <c r="AL1997" s="51">
        <f t="shared" si="720"/>
        <v>0</v>
      </c>
      <c r="AM1997" s="51">
        <f t="shared" si="721"/>
        <v>0</v>
      </c>
      <c r="AN1997" s="51">
        <f t="shared" si="722"/>
        <v>26.372135</v>
      </c>
      <c r="AO1997" s="51">
        <f t="shared" si="723"/>
        <v>24.409174</v>
      </c>
      <c r="AP1997" s="51">
        <f t="shared" si="724"/>
        <v>28.136752999999999</v>
      </c>
      <c r="AQ1997" s="51">
        <f t="shared" si="725"/>
        <v>33.553108000000002</v>
      </c>
      <c r="AR1997" s="51">
        <f t="shared" si="726"/>
        <v>32.728637999999997</v>
      </c>
      <c r="AS1997" s="51">
        <f t="shared" si="727"/>
        <v>31.474726</v>
      </c>
      <c r="AT1997" s="51">
        <f t="shared" si="728"/>
        <v>30.893166999999998</v>
      </c>
      <c r="AU1997" s="51">
        <f t="shared" si="729"/>
        <v>27.655892999999999</v>
      </c>
      <c r="AV1997" s="51">
        <f t="shared" si="730"/>
        <v>26.572737</v>
      </c>
      <c r="AY1997">
        <v>42278</v>
      </c>
      <c r="AZ1997">
        <v>42278</v>
      </c>
      <c r="BA1997" t="s">
        <v>29</v>
      </c>
      <c r="BB1997" s="1">
        <f t="shared" si="711"/>
        <v>42278</v>
      </c>
    </row>
    <row r="1998" spans="1:54">
      <c r="A1998" t="str">
        <f t="shared" si="731"/>
        <v>41697Leandro70</v>
      </c>
      <c r="B1998" s="50">
        <v>41697.629999999997</v>
      </c>
      <c r="C1998" s="44">
        <f t="shared" si="710"/>
        <v>41697</v>
      </c>
      <c r="D1998" s="45" t="s">
        <v>28</v>
      </c>
      <c r="E1998" s="42">
        <v>70</v>
      </c>
      <c r="G1998" s="49" t="e">
        <f>VLOOKUP(C1998,#REF!,2,0)</f>
        <v>#REF!</v>
      </c>
      <c r="I1998" s="39" t="s">
        <v>25</v>
      </c>
      <c r="J1998" s="39">
        <v>5.6626830716075566E-3</v>
      </c>
      <c r="K1998" s="39">
        <v>17.999216063486418</v>
      </c>
      <c r="L1998" s="39">
        <v>23.900451121700829</v>
      </c>
      <c r="M1998" s="39">
        <v>23.774625204109729</v>
      </c>
      <c r="N1998" s="39">
        <v>20.898663553066747</v>
      </c>
      <c r="O1998" s="39">
        <v>18.9952205492432</v>
      </c>
      <c r="P1998" s="39">
        <v>21.373970189116459</v>
      </c>
      <c r="Q1998" s="39">
        <v>17.349812872391883</v>
      </c>
      <c r="R1998" s="39">
        <v>20.721959681318811</v>
      </c>
      <c r="S1998" s="39">
        <v>21.733454620733948</v>
      </c>
      <c r="T1998" s="39">
        <v>24.925012339102864</v>
      </c>
      <c r="U1998" s="39">
        <v>25.710583100104259</v>
      </c>
      <c r="V1998" s="39">
        <v>30.822613260455196</v>
      </c>
      <c r="W1998" s="39">
        <v>31.038429479387379</v>
      </c>
      <c r="X1998" s="39">
        <v>35.542784362635231</v>
      </c>
      <c r="AA1998">
        <f t="shared" si="712"/>
        <v>41908.474618055552</v>
      </c>
      <c r="AB1998" t="str">
        <f t="shared" si="713"/>
        <v>41908Murilo/Kassio82</v>
      </c>
      <c r="AC1998" s="52">
        <v>41908</v>
      </c>
      <c r="AD1998" s="53" t="s">
        <v>20</v>
      </c>
      <c r="AE1998" s="54">
        <v>82</v>
      </c>
      <c r="AF1998" s="51" t="str">
        <f t="shared" si="714"/>
        <v/>
      </c>
      <c r="AG1998" s="51">
        <f t="shared" si="715"/>
        <v>0</v>
      </c>
      <c r="AH1998" s="51">
        <f t="shared" si="716"/>
        <v>0</v>
      </c>
      <c r="AI1998" s="51">
        <f t="shared" si="717"/>
        <v>0</v>
      </c>
      <c r="AJ1998" s="51">
        <f t="shared" si="718"/>
        <v>0</v>
      </c>
      <c r="AK1998" s="51">
        <f t="shared" si="719"/>
        <v>0</v>
      </c>
      <c r="AL1998" s="51">
        <f t="shared" si="720"/>
        <v>0</v>
      </c>
      <c r="AM1998" s="51">
        <f t="shared" si="721"/>
        <v>0</v>
      </c>
      <c r="AN1998" s="51">
        <f t="shared" si="722"/>
        <v>30.893166999999998</v>
      </c>
      <c r="AO1998" s="51">
        <f t="shared" si="723"/>
        <v>29.322168000000001</v>
      </c>
      <c r="AP1998" s="51">
        <f t="shared" si="724"/>
        <v>32.431399999999996</v>
      </c>
      <c r="AQ1998" s="51">
        <f t="shared" si="725"/>
        <v>38.551903000000003</v>
      </c>
      <c r="AR1998" s="51">
        <f t="shared" si="726"/>
        <v>39.854869999999998</v>
      </c>
      <c r="AS1998" s="51">
        <f t="shared" si="727"/>
        <v>38.713603999999997</v>
      </c>
      <c r="AT1998" s="51">
        <f t="shared" si="728"/>
        <v>35.620097999999999</v>
      </c>
      <c r="AU1998" s="51">
        <f t="shared" si="729"/>
        <v>28.344125999999999</v>
      </c>
      <c r="AV1998" s="51">
        <f t="shared" si="730"/>
        <v>26.774146999999999</v>
      </c>
      <c r="AY1998">
        <v>42280</v>
      </c>
      <c r="AZ1998">
        <v>42280</v>
      </c>
      <c r="BA1998" t="s">
        <v>29</v>
      </c>
      <c r="BB1998" s="1">
        <f t="shared" si="711"/>
        <v>42280</v>
      </c>
    </row>
    <row r="1999" spans="1:54">
      <c r="A1999" t="str">
        <f t="shared" si="731"/>
        <v>41732Leandro70</v>
      </c>
      <c r="B1999" s="50">
        <v>41732.69</v>
      </c>
      <c r="C1999" s="44">
        <f t="shared" si="710"/>
        <v>41732</v>
      </c>
      <c r="D1999" s="45" t="s">
        <v>28</v>
      </c>
      <c r="E1999" s="42">
        <v>70</v>
      </c>
      <c r="G1999" s="49" t="e">
        <f>VLOOKUP(C1999,#REF!,2,0)</f>
        <v>#REF!</v>
      </c>
      <c r="I1999" s="39" t="s">
        <v>25</v>
      </c>
      <c r="J1999" s="39" t="s">
        <v>25</v>
      </c>
      <c r="K1999" s="39">
        <v>36.48288372906638</v>
      </c>
      <c r="L1999" s="39">
        <v>40.681883767285562</v>
      </c>
      <c r="M1999" s="39">
        <v>40.931395720768784</v>
      </c>
      <c r="N1999" s="39">
        <v>37.909054595079319</v>
      </c>
      <c r="O1999" s="39">
        <v>35.467123067011158</v>
      </c>
      <c r="P1999" s="39">
        <v>38.312848840332997</v>
      </c>
      <c r="Q1999" s="39">
        <v>32.655651188840409</v>
      </c>
      <c r="R1999" s="39">
        <v>37.272894502010722</v>
      </c>
      <c r="S1999" s="39">
        <v>39.690914174425103</v>
      </c>
      <c r="T1999" s="39" t="s">
        <v>25</v>
      </c>
      <c r="U1999" s="39" t="s">
        <v>25</v>
      </c>
      <c r="V1999" s="39" t="s">
        <v>25</v>
      </c>
      <c r="W1999" s="39" t="s">
        <v>25</v>
      </c>
      <c r="X1999" s="39" t="s">
        <v>25</v>
      </c>
      <c r="AA1999">
        <f t="shared" si="712"/>
        <v>41914.699826388889</v>
      </c>
      <c r="AB1999" t="str">
        <f t="shared" si="713"/>
        <v>41914Murilo/Kassio82</v>
      </c>
      <c r="AC1999" s="52">
        <v>41914</v>
      </c>
      <c r="AD1999" s="53" t="s">
        <v>20</v>
      </c>
      <c r="AE1999" s="54">
        <v>82</v>
      </c>
      <c r="AF1999" s="51" t="str">
        <f t="shared" si="714"/>
        <v/>
      </c>
      <c r="AG1999" s="51">
        <f t="shared" si="715"/>
        <v>0</v>
      </c>
      <c r="AH1999" s="51">
        <f t="shared" si="716"/>
        <v>0</v>
      </c>
      <c r="AI1999" s="51">
        <f t="shared" si="717"/>
        <v>0</v>
      </c>
      <c r="AJ1999" s="51">
        <f t="shared" si="718"/>
        <v>0</v>
      </c>
      <c r="AK1999" s="51">
        <f t="shared" si="719"/>
        <v>0</v>
      </c>
      <c r="AL1999" s="51">
        <f t="shared" si="720"/>
        <v>0</v>
      </c>
      <c r="AM1999" s="51">
        <f t="shared" si="721"/>
        <v>0</v>
      </c>
      <c r="AN1999" s="51">
        <f t="shared" si="722"/>
        <v>7.7588819999999998</v>
      </c>
      <c r="AO1999" s="51">
        <f t="shared" si="723"/>
        <v>27.247107</v>
      </c>
      <c r="AP1999" s="51">
        <f t="shared" si="724"/>
        <v>30.173922000000001</v>
      </c>
      <c r="AQ1999" s="51">
        <f t="shared" si="725"/>
        <v>36.401234000000002</v>
      </c>
      <c r="AR1999" s="51">
        <f t="shared" si="726"/>
        <v>37.032131</v>
      </c>
      <c r="AS1999" s="51">
        <f t="shared" si="727"/>
        <v>36.716000000000001</v>
      </c>
      <c r="AT1999" s="51">
        <f t="shared" si="728"/>
        <v>36.952976</v>
      </c>
      <c r="AU1999" s="51">
        <f t="shared" si="729"/>
        <v>33.477725999999997</v>
      </c>
      <c r="AV1999" s="51">
        <f t="shared" si="730"/>
        <v>31.620987</v>
      </c>
      <c r="AY1999">
        <v>42283</v>
      </c>
      <c r="AZ1999">
        <v>42283</v>
      </c>
      <c r="BA1999" t="s">
        <v>29</v>
      </c>
      <c r="BB1999" s="1">
        <f t="shared" si="711"/>
        <v>42283</v>
      </c>
    </row>
    <row r="2000" spans="1:54">
      <c r="A2000" t="str">
        <f t="shared" si="731"/>
        <v>41736Leandro70</v>
      </c>
      <c r="B2000" s="50">
        <v>41736.480000000003</v>
      </c>
      <c r="C2000" s="44">
        <f t="shared" si="710"/>
        <v>41736</v>
      </c>
      <c r="D2000" s="45" t="s">
        <v>28</v>
      </c>
      <c r="E2000" s="42">
        <v>70</v>
      </c>
      <c r="G2000" s="49" t="e">
        <f>VLOOKUP(C2000,#REF!,2,0)</f>
        <v>#REF!</v>
      </c>
      <c r="I2000" s="39" t="s">
        <v>25</v>
      </c>
      <c r="J2000" s="39" t="s">
        <v>25</v>
      </c>
      <c r="K2000" s="39">
        <v>29.676855377172963</v>
      </c>
      <c r="L2000" s="39">
        <v>33.328787872985892</v>
      </c>
      <c r="M2000" s="39">
        <v>32.730305529349842</v>
      </c>
      <c r="N2000" s="39">
        <v>30.175291872823745</v>
      </c>
      <c r="O2000" s="39">
        <v>27.519524655766851</v>
      </c>
      <c r="P2000" s="39">
        <v>29.960630635232683</v>
      </c>
      <c r="Q2000" s="39">
        <v>25.776720178758325</v>
      </c>
      <c r="R2000" s="39">
        <v>31.258217366669225</v>
      </c>
      <c r="S2000" s="39">
        <v>32.80507389203661</v>
      </c>
      <c r="T2000" s="39" t="s">
        <v>25</v>
      </c>
      <c r="U2000" s="39" t="s">
        <v>25</v>
      </c>
      <c r="V2000" s="39" t="s">
        <v>25</v>
      </c>
      <c r="W2000" s="39" t="s">
        <v>25</v>
      </c>
      <c r="X2000" s="39" t="s">
        <v>25</v>
      </c>
      <c r="AA2000">
        <f t="shared" si="712"/>
        <v>41919.593333333331</v>
      </c>
      <c r="AB2000" t="str">
        <f t="shared" si="713"/>
        <v>41919Murilo/Kassio82</v>
      </c>
      <c r="AC2000" s="52">
        <v>41919</v>
      </c>
      <c r="AD2000" s="53" t="s">
        <v>20</v>
      </c>
      <c r="AE2000" s="54">
        <v>82</v>
      </c>
      <c r="AF2000" s="51" t="str">
        <f t="shared" si="714"/>
        <v/>
      </c>
      <c r="AG2000" s="51">
        <f t="shared" si="715"/>
        <v>0</v>
      </c>
      <c r="AH2000" s="51">
        <f t="shared" si="716"/>
        <v>0</v>
      </c>
      <c r="AI2000" s="51">
        <f t="shared" si="717"/>
        <v>0</v>
      </c>
      <c r="AJ2000" s="51">
        <f t="shared" si="718"/>
        <v>0</v>
      </c>
      <c r="AK2000" s="51">
        <f t="shared" si="719"/>
        <v>0</v>
      </c>
      <c r="AL2000" s="51">
        <f t="shared" si="720"/>
        <v>0</v>
      </c>
      <c r="AM2000" s="51">
        <f t="shared" si="721"/>
        <v>0</v>
      </c>
      <c r="AN2000" s="51">
        <f t="shared" si="722"/>
        <v>28.067778000000001</v>
      </c>
      <c r="AO2000" s="51">
        <f t="shared" si="723"/>
        <v>25.511876999999998</v>
      </c>
      <c r="AP2000" s="51">
        <f t="shared" si="724"/>
        <v>28.552289999999999</v>
      </c>
      <c r="AQ2000" s="51">
        <f t="shared" si="725"/>
        <v>35.775677000000002</v>
      </c>
      <c r="AR2000" s="51">
        <f t="shared" si="726"/>
        <v>35.620097999999999</v>
      </c>
      <c r="AS2000" s="51">
        <f t="shared" si="727"/>
        <v>35.931556999999998</v>
      </c>
      <c r="AT2000" s="51">
        <f t="shared" si="728"/>
        <v>35.310035999999997</v>
      </c>
      <c r="AU2000" s="51">
        <f t="shared" si="729"/>
        <v>32.803176999999998</v>
      </c>
      <c r="AV2000" s="51">
        <f t="shared" si="730"/>
        <v>30.748636000000001</v>
      </c>
      <c r="AY2000">
        <v>42287</v>
      </c>
      <c r="AZ2000">
        <v>42287</v>
      </c>
      <c r="BA2000" t="s">
        <v>29</v>
      </c>
      <c r="BB2000" s="1">
        <f t="shared" si="711"/>
        <v>42287</v>
      </c>
    </row>
    <row r="2001" spans="1:54">
      <c r="A2001" t="str">
        <f t="shared" si="731"/>
        <v>41738Leandro70</v>
      </c>
      <c r="B2001" s="50">
        <v>41738.639999999999</v>
      </c>
      <c r="C2001" s="44">
        <f t="shared" si="710"/>
        <v>41738</v>
      </c>
      <c r="D2001" s="45" t="s">
        <v>28</v>
      </c>
      <c r="E2001" s="42">
        <v>70</v>
      </c>
      <c r="G2001" s="49" t="e">
        <f>VLOOKUP(C2001,#REF!,2,0)</f>
        <v>#REF!</v>
      </c>
      <c r="I2001" s="39" t="s">
        <v>25</v>
      </c>
      <c r="J2001" s="39" t="s">
        <v>25</v>
      </c>
      <c r="K2001" s="39">
        <v>34.235670323544745</v>
      </c>
      <c r="L2001" s="39">
        <v>38.552559717758321</v>
      </c>
      <c r="M2001" s="39">
        <v>38.472545008275063</v>
      </c>
      <c r="N2001" s="39">
        <v>35.542784362635231</v>
      </c>
      <c r="O2001" s="39">
        <v>32.80507389203661</v>
      </c>
      <c r="P2001" s="39">
        <v>35.234125631414877</v>
      </c>
      <c r="Q2001" s="39">
        <v>30.390978983240046</v>
      </c>
      <c r="R2001" s="39">
        <v>35.312669820468869</v>
      </c>
      <c r="S2001" s="39">
        <v>36.48288372906638</v>
      </c>
      <c r="T2001" s="39" t="s">
        <v>25</v>
      </c>
      <c r="U2001" s="39" t="s">
        <v>25</v>
      </c>
      <c r="V2001" s="39" t="s">
        <v>25</v>
      </c>
      <c r="W2001" s="39" t="s">
        <v>25</v>
      </c>
      <c r="X2001" s="39" t="s">
        <v>25</v>
      </c>
      <c r="AA2001">
        <f t="shared" si="712"/>
        <v>41922.407627314817</v>
      </c>
      <c r="AB2001" t="str">
        <f t="shared" si="713"/>
        <v>41922Murilo/Kassio82</v>
      </c>
      <c r="AC2001" s="52">
        <v>41922</v>
      </c>
      <c r="AD2001" s="53" t="s">
        <v>20</v>
      </c>
      <c r="AE2001" s="54">
        <v>82</v>
      </c>
      <c r="AF2001" s="51" t="str">
        <f t="shared" si="714"/>
        <v>INC</v>
      </c>
      <c r="AG2001" s="51">
        <f t="shared" si="715"/>
        <v>0</v>
      </c>
      <c r="AH2001" s="51">
        <f t="shared" si="716"/>
        <v>0</v>
      </c>
      <c r="AI2001" s="51">
        <f t="shared" si="717"/>
        <v>0</v>
      </c>
      <c r="AJ2001" s="51">
        <f t="shared" si="718"/>
        <v>0</v>
      </c>
      <c r="AK2001" s="51">
        <f t="shared" si="719"/>
        <v>0</v>
      </c>
      <c r="AL2001" s="51">
        <f t="shared" si="720"/>
        <v>0</v>
      </c>
      <c r="AM2001" s="51">
        <f t="shared" si="721"/>
        <v>0</v>
      </c>
      <c r="AN2001" s="51" t="str">
        <f t="shared" si="722"/>
        <v>N/A</v>
      </c>
      <c r="AO2001" s="51" t="str">
        <f t="shared" si="723"/>
        <v>N/A</v>
      </c>
      <c r="AP2001" s="51">
        <f t="shared" si="724"/>
        <v>29.1814</v>
      </c>
      <c r="AQ2001" s="51">
        <f t="shared" si="725"/>
        <v>35.387413000000002</v>
      </c>
      <c r="AR2001" s="51">
        <f t="shared" si="726"/>
        <v>35.931556999999998</v>
      </c>
      <c r="AS2001" s="51">
        <f t="shared" si="727"/>
        <v>35.697848999999998</v>
      </c>
      <c r="AT2001" s="51">
        <f t="shared" si="728"/>
        <v>35.387413000000002</v>
      </c>
      <c r="AU2001" s="51">
        <f t="shared" si="729"/>
        <v>32.431399999999996</v>
      </c>
      <c r="AV2001" s="51">
        <f t="shared" si="730"/>
        <v>30.532489999999999</v>
      </c>
      <c r="AY2001">
        <v>42291</v>
      </c>
      <c r="AZ2001">
        <v>42291</v>
      </c>
      <c r="BA2001" t="s">
        <v>29</v>
      </c>
      <c r="BB2001" s="1">
        <f t="shared" si="711"/>
        <v>42291</v>
      </c>
    </row>
    <row r="2002" spans="1:54">
      <c r="A2002" t="str">
        <f t="shared" si="731"/>
        <v>41739Leandro70</v>
      </c>
      <c r="B2002" s="50">
        <v>41739.379999999997</v>
      </c>
      <c r="C2002" s="44">
        <f t="shared" si="710"/>
        <v>41739</v>
      </c>
      <c r="D2002" s="45" t="s">
        <v>28</v>
      </c>
      <c r="E2002" s="42">
        <v>70</v>
      </c>
      <c r="G2002" s="49" t="e">
        <f>VLOOKUP(C2002,#REF!,2,0)</f>
        <v>#REF!</v>
      </c>
      <c r="I2002" s="39" t="s">
        <v>25</v>
      </c>
      <c r="J2002" s="39" t="s">
        <v>25</v>
      </c>
      <c r="K2002" s="39">
        <v>38.957482027829471</v>
      </c>
      <c r="L2002" s="39">
        <v>43.721211204003488</v>
      </c>
      <c r="M2002" s="39">
        <v>44.322644618575012</v>
      </c>
      <c r="N2002" s="39">
        <v>41.098304169108744</v>
      </c>
      <c r="O2002" s="39">
        <v>39.36536607570833</v>
      </c>
      <c r="P2002" s="39">
        <v>41.935801005658512</v>
      </c>
      <c r="Q2002" s="39">
        <v>37.272894502010722</v>
      </c>
      <c r="R2002" s="39">
        <v>41.265534892412319</v>
      </c>
      <c r="S2002" s="39">
        <v>43.891918288673978</v>
      </c>
      <c r="T2002" s="39" t="s">
        <v>25</v>
      </c>
      <c r="U2002" s="39" t="s">
        <v>25</v>
      </c>
      <c r="V2002" s="39" t="s">
        <v>25</v>
      </c>
      <c r="W2002" s="39" t="s">
        <v>25</v>
      </c>
      <c r="X2002" s="39" t="s">
        <v>25</v>
      </c>
      <c r="AA2002">
        <f t="shared" si="712"/>
        <v>41927.264224537037</v>
      </c>
      <c r="AB2002" t="str">
        <f t="shared" si="713"/>
        <v>41927Murilo/Kassio82</v>
      </c>
      <c r="AC2002" s="52">
        <v>41927</v>
      </c>
      <c r="AD2002" s="53" t="s">
        <v>20</v>
      </c>
      <c r="AE2002" s="54">
        <v>82</v>
      </c>
      <c r="AF2002" s="51" t="str">
        <f t="shared" si="714"/>
        <v/>
      </c>
      <c r="AG2002" s="51">
        <f t="shared" si="715"/>
        <v>0</v>
      </c>
      <c r="AH2002" s="51">
        <f t="shared" si="716"/>
        <v>0</v>
      </c>
      <c r="AI2002" s="51">
        <f t="shared" si="717"/>
        <v>0</v>
      </c>
      <c r="AJ2002" s="51">
        <f t="shared" si="718"/>
        <v>0</v>
      </c>
      <c r="AK2002" s="51">
        <f t="shared" si="719"/>
        <v>0</v>
      </c>
      <c r="AL2002" s="51">
        <f t="shared" si="720"/>
        <v>0</v>
      </c>
      <c r="AM2002" s="51">
        <f t="shared" si="721"/>
        <v>0</v>
      </c>
      <c r="AN2002" s="51">
        <f t="shared" si="722"/>
        <v>6.6156069999999998</v>
      </c>
      <c r="AO2002" s="51">
        <f t="shared" si="723"/>
        <v>26.105858000000001</v>
      </c>
      <c r="AP2002" s="51">
        <f t="shared" si="724"/>
        <v>27.179286999999999</v>
      </c>
      <c r="AQ2002" s="51">
        <f t="shared" si="725"/>
        <v>33.553108000000002</v>
      </c>
      <c r="AR2002" s="51">
        <f t="shared" si="726"/>
        <v>34.387813999999999</v>
      </c>
      <c r="AS2002" s="51">
        <f t="shared" si="727"/>
        <v>33.855441999999996</v>
      </c>
      <c r="AT2002" s="51">
        <f t="shared" si="728"/>
        <v>33.779738999999999</v>
      </c>
      <c r="AU2002" s="51">
        <f t="shared" si="729"/>
        <v>30.604437000000001</v>
      </c>
      <c r="AV2002" s="51">
        <f t="shared" si="730"/>
        <v>28.831005000000001</v>
      </c>
      <c r="AY2002">
        <v>42292</v>
      </c>
      <c r="AZ2002">
        <v>42292</v>
      </c>
      <c r="BA2002" t="s">
        <v>29</v>
      </c>
      <c r="BB2002" s="1">
        <f t="shared" si="711"/>
        <v>42292</v>
      </c>
    </row>
    <row r="2003" spans="1:54">
      <c r="A2003" t="str">
        <f t="shared" si="731"/>
        <v>41740Leandro70</v>
      </c>
      <c r="B2003" s="50">
        <v>41740.699999999997</v>
      </c>
      <c r="C2003" s="44">
        <f t="shared" si="710"/>
        <v>41740</v>
      </c>
      <c r="D2003" s="45" t="s">
        <v>28</v>
      </c>
      <c r="E2003" s="42">
        <v>70</v>
      </c>
      <c r="G2003" s="49" t="e">
        <f>VLOOKUP(C2003,#REF!,2,0)</f>
        <v>#REF!</v>
      </c>
      <c r="I2003" s="39" t="s">
        <v>25</v>
      </c>
      <c r="J2003" s="39" t="s">
        <v>25</v>
      </c>
      <c r="K2003" s="39">
        <v>35.777143019464752</v>
      </c>
      <c r="L2003" s="39">
        <v>40.021753574366556</v>
      </c>
      <c r="M2003" s="39">
        <v>39.939712082798962</v>
      </c>
      <c r="N2003" s="39">
        <v>36.560108405557301</v>
      </c>
      <c r="O2003" s="39">
        <v>34.771441104919724</v>
      </c>
      <c r="P2003" s="39">
        <v>37.429681257237121</v>
      </c>
      <c r="Q2003" s="39">
        <v>31.768327996209337</v>
      </c>
      <c r="R2003" s="39">
        <v>36.718063720960735</v>
      </c>
      <c r="S2003" s="39">
        <v>38.472545008275063</v>
      </c>
      <c r="T2003" s="39" t="s">
        <v>25</v>
      </c>
      <c r="U2003" s="39" t="s">
        <v>25</v>
      </c>
      <c r="V2003" s="39" t="s">
        <v>25</v>
      </c>
      <c r="W2003" s="39" t="s">
        <v>25</v>
      </c>
      <c r="X2003" s="39" t="s">
        <v>25</v>
      </c>
      <c r="AA2003">
        <f t="shared" si="712"/>
        <v>41929.377210648148</v>
      </c>
      <c r="AB2003" t="str">
        <f t="shared" si="713"/>
        <v>41929Murilo/Kassio82</v>
      </c>
      <c r="AC2003" s="52">
        <v>41929</v>
      </c>
      <c r="AD2003" s="53" t="s">
        <v>20</v>
      </c>
      <c r="AE2003" s="54">
        <v>82</v>
      </c>
      <c r="AF2003" s="51" t="str">
        <f t="shared" si="714"/>
        <v/>
      </c>
      <c r="AG2003" s="51">
        <f t="shared" si="715"/>
        <v>0</v>
      </c>
      <c r="AH2003" s="51">
        <f t="shared" si="716"/>
        <v>0</v>
      </c>
      <c r="AI2003" s="51">
        <f t="shared" si="717"/>
        <v>0</v>
      </c>
      <c r="AJ2003" s="51">
        <f t="shared" si="718"/>
        <v>0</v>
      </c>
      <c r="AK2003" s="51">
        <f t="shared" si="719"/>
        <v>0</v>
      </c>
      <c r="AL2003" s="51">
        <f t="shared" si="720"/>
        <v>0</v>
      </c>
      <c r="AM2003" s="51">
        <f t="shared" si="721"/>
        <v>0</v>
      </c>
      <c r="AN2003" s="51">
        <f t="shared" si="722"/>
        <v>17.780535</v>
      </c>
      <c r="AO2003" s="51">
        <f t="shared" si="723"/>
        <v>23.20673</v>
      </c>
      <c r="AP2003" s="51">
        <f t="shared" si="724"/>
        <v>27.724340000000002</v>
      </c>
      <c r="AQ2003" s="51">
        <f t="shared" si="725"/>
        <v>33.931216999999997</v>
      </c>
      <c r="AR2003" s="51">
        <f t="shared" si="726"/>
        <v>34.159145000000002</v>
      </c>
      <c r="AS2003" s="51">
        <f t="shared" si="727"/>
        <v>33.553108000000002</v>
      </c>
      <c r="AT2003" s="51">
        <f t="shared" si="728"/>
        <v>33.027275000000003</v>
      </c>
      <c r="AU2003" s="51">
        <f t="shared" si="729"/>
        <v>30.173922000000001</v>
      </c>
      <c r="AV2003" s="51">
        <f t="shared" si="730"/>
        <v>28.621839999999999</v>
      </c>
      <c r="AY2003">
        <v>42294</v>
      </c>
      <c r="AZ2003">
        <v>42294</v>
      </c>
      <c r="BA2003" t="s">
        <v>29</v>
      </c>
      <c r="BB2003" s="1">
        <f t="shared" si="711"/>
        <v>42294</v>
      </c>
    </row>
    <row r="2004" spans="1:54">
      <c r="A2004" t="str">
        <f t="shared" si="731"/>
        <v>41745Leandro70</v>
      </c>
      <c r="B2004" s="50">
        <v>41745.72</v>
      </c>
      <c r="C2004" s="44">
        <f t="shared" si="710"/>
        <v>41745</v>
      </c>
      <c r="D2004" s="45" t="s">
        <v>28</v>
      </c>
      <c r="E2004" s="42">
        <v>70</v>
      </c>
      <c r="G2004" s="49" t="e">
        <f>VLOOKUP(C2004,#REF!,2,0)</f>
        <v>#REF!</v>
      </c>
      <c r="I2004" s="39" t="s">
        <v>25</v>
      </c>
      <c r="J2004" s="39" t="s">
        <v>25</v>
      </c>
      <c r="K2004" s="39">
        <v>38.312848840332997</v>
      </c>
      <c r="L2004" s="39">
        <v>42.18680203015613</v>
      </c>
      <c r="M2004" s="39">
        <v>42.524243457784117</v>
      </c>
      <c r="N2004" s="39">
        <v>40.103907664553084</v>
      </c>
      <c r="O2004" s="39">
        <v>38.150335700268052</v>
      </c>
      <c r="P2004" s="39">
        <v>41.014793178406613</v>
      </c>
      <c r="Q2004" s="39">
        <v>34.771441104919724</v>
      </c>
      <c r="R2004" s="39">
        <v>38.876906203911368</v>
      </c>
      <c r="S2004" s="39">
        <v>41.42977434327323</v>
      </c>
      <c r="T2004" s="39" t="s">
        <v>25</v>
      </c>
      <c r="U2004" s="39" t="s">
        <v>25</v>
      </c>
      <c r="V2004" s="39" t="s">
        <v>25</v>
      </c>
      <c r="W2004" s="39" t="s">
        <v>25</v>
      </c>
      <c r="X2004" s="39" t="s">
        <v>25</v>
      </c>
      <c r="AA2004">
        <f t="shared" si="712"/>
        <v>41933.363807870373</v>
      </c>
      <c r="AB2004" t="str">
        <f t="shared" si="713"/>
        <v>41933Murilo/Kassio82</v>
      </c>
      <c r="AC2004" s="52">
        <v>41933</v>
      </c>
      <c r="AD2004" s="53" t="s">
        <v>20</v>
      </c>
      <c r="AE2004" s="54">
        <v>82</v>
      </c>
      <c r="AF2004" s="51" t="str">
        <f t="shared" si="714"/>
        <v/>
      </c>
      <c r="AG2004" s="51">
        <f t="shared" si="715"/>
        <v>0</v>
      </c>
      <c r="AH2004" s="51">
        <f t="shared" si="716"/>
        <v>0</v>
      </c>
      <c r="AI2004" s="51">
        <f t="shared" si="717"/>
        <v>0</v>
      </c>
      <c r="AJ2004" s="51">
        <f t="shared" si="718"/>
        <v>0</v>
      </c>
      <c r="AK2004" s="51">
        <f t="shared" si="719"/>
        <v>0</v>
      </c>
      <c r="AL2004" s="51">
        <f t="shared" si="720"/>
        <v>0</v>
      </c>
      <c r="AM2004" s="51">
        <f t="shared" si="721"/>
        <v>0</v>
      </c>
      <c r="AN2004" s="51">
        <f t="shared" si="722"/>
        <v>10.853529</v>
      </c>
      <c r="AO2004" s="51">
        <f t="shared" si="723"/>
        <v>26.172321</v>
      </c>
      <c r="AP2004" s="51">
        <f t="shared" si="724"/>
        <v>26.976317999999999</v>
      </c>
      <c r="AQ2004" s="51">
        <f t="shared" si="725"/>
        <v>33.102134999999997</v>
      </c>
      <c r="AR2004" s="51">
        <f t="shared" si="726"/>
        <v>33.855441999999996</v>
      </c>
      <c r="AS2004" s="51">
        <f t="shared" si="727"/>
        <v>32.505577000000002</v>
      </c>
      <c r="AT2004" s="51">
        <f t="shared" si="728"/>
        <v>32.135517</v>
      </c>
      <c r="AU2004" s="51">
        <f t="shared" si="729"/>
        <v>30.676480999999999</v>
      </c>
      <c r="AV2004" s="51">
        <f t="shared" si="730"/>
        <v>27.861469</v>
      </c>
      <c r="AY2004">
        <v>42296</v>
      </c>
      <c r="AZ2004">
        <v>42296</v>
      </c>
      <c r="BA2004" t="s">
        <v>29</v>
      </c>
      <c r="BB2004" s="1">
        <f t="shared" si="711"/>
        <v>42296</v>
      </c>
    </row>
    <row r="2005" spans="1:54">
      <c r="A2005" t="str">
        <f t="shared" si="731"/>
        <v>41750Leandro70</v>
      </c>
      <c r="B2005" s="50">
        <v>41750.46</v>
      </c>
      <c r="C2005" s="44">
        <f t="shared" si="710"/>
        <v>41750</v>
      </c>
      <c r="D2005" s="45" t="s">
        <v>28</v>
      </c>
      <c r="E2005" s="42">
        <v>70</v>
      </c>
      <c r="G2005" s="49" t="e">
        <f>VLOOKUP(C2005,#REF!,2,0)</f>
        <v>#REF!</v>
      </c>
      <c r="I2005" s="39" t="s">
        <v>25</v>
      </c>
      <c r="J2005" s="39" t="s">
        <v>25</v>
      </c>
      <c r="K2005" s="39">
        <v>30.462132046782727</v>
      </c>
      <c r="L2005" s="39">
        <v>34.927264218259175</v>
      </c>
      <c r="M2005" s="39">
        <v>34.771441104919724</v>
      </c>
      <c r="N2005" s="39">
        <v>32.80507389203661</v>
      </c>
      <c r="O2005" s="39">
        <v>29.53427022837133</v>
      </c>
      <c r="P2005" s="39">
        <v>33.102437790416751</v>
      </c>
      <c r="Q2005" s="39">
        <v>28.693964749431132</v>
      </c>
      <c r="R2005" s="39">
        <v>33.858178302968909</v>
      </c>
      <c r="S2005" s="39">
        <v>36.48288372906638</v>
      </c>
      <c r="T2005" s="39" t="s">
        <v>25</v>
      </c>
      <c r="U2005" s="39" t="s">
        <v>25</v>
      </c>
      <c r="V2005" s="39" t="s">
        <v>25</v>
      </c>
      <c r="W2005" s="39" t="s">
        <v>25</v>
      </c>
      <c r="X2005" s="39" t="s">
        <v>25</v>
      </c>
      <c r="AA2005">
        <f t="shared" si="712"/>
        <v>41936.353229166663</v>
      </c>
      <c r="AB2005" t="str">
        <f t="shared" si="713"/>
        <v>41936Murilo/Kassio82</v>
      </c>
      <c r="AC2005" s="52">
        <v>41936</v>
      </c>
      <c r="AD2005" s="53" t="s">
        <v>20</v>
      </c>
      <c r="AE2005" s="54">
        <v>82</v>
      </c>
      <c r="AF2005" s="51" t="str">
        <f t="shared" si="714"/>
        <v/>
      </c>
      <c r="AG2005" s="51">
        <f t="shared" si="715"/>
        <v>0</v>
      </c>
      <c r="AH2005" s="51">
        <f t="shared" si="716"/>
        <v>0</v>
      </c>
      <c r="AI2005" s="51">
        <f t="shared" si="717"/>
        <v>0</v>
      </c>
      <c r="AJ2005" s="51">
        <f t="shared" si="718"/>
        <v>0</v>
      </c>
      <c r="AK2005" s="51">
        <f t="shared" si="719"/>
        <v>0</v>
      </c>
      <c r="AL2005" s="51">
        <f t="shared" si="720"/>
        <v>0</v>
      </c>
      <c r="AM2005" s="51">
        <f t="shared" si="721"/>
        <v>0</v>
      </c>
      <c r="AN2005" s="51">
        <f t="shared" si="722"/>
        <v>15.031736</v>
      </c>
      <c r="AO2005" s="51">
        <f t="shared" si="723"/>
        <v>22.402258</v>
      </c>
      <c r="AP2005" s="51">
        <f t="shared" si="724"/>
        <v>26.908846</v>
      </c>
      <c r="AQ2005" s="51">
        <f t="shared" si="725"/>
        <v>32.135517</v>
      </c>
      <c r="AR2005" s="51">
        <f t="shared" si="726"/>
        <v>32.431399999999996</v>
      </c>
      <c r="AS2005" s="51">
        <f t="shared" si="727"/>
        <v>31.255997000000001</v>
      </c>
      <c r="AT2005" s="51">
        <f t="shared" si="728"/>
        <v>31.328807999999999</v>
      </c>
      <c r="AU2005" s="51">
        <f t="shared" si="729"/>
        <v>28.482813</v>
      </c>
      <c r="AV2005" s="51">
        <f t="shared" si="730"/>
        <v>27.315038999999999</v>
      </c>
      <c r="AY2005">
        <v>42301</v>
      </c>
      <c r="AZ2005">
        <v>42301</v>
      </c>
      <c r="BA2005" t="s">
        <v>29</v>
      </c>
      <c r="BB2005" s="1">
        <f t="shared" si="711"/>
        <v>42301</v>
      </c>
    </row>
    <row r="2006" spans="1:54">
      <c r="A2006" t="str">
        <f t="shared" si="731"/>
        <v>41752Leandro70</v>
      </c>
      <c r="B2006" s="50">
        <v>41752.620000000003</v>
      </c>
      <c r="C2006" s="44">
        <f t="shared" si="710"/>
        <v>41752</v>
      </c>
      <c r="D2006" s="45" t="s">
        <v>28</v>
      </c>
      <c r="E2006" s="42">
        <v>70</v>
      </c>
      <c r="G2006" s="49" t="e">
        <f>VLOOKUP(C2006,#REF!,2,0)</f>
        <v>#REF!</v>
      </c>
      <c r="I2006" s="39" t="s">
        <v>25</v>
      </c>
      <c r="J2006" s="39" t="s">
        <v>25</v>
      </c>
      <c r="K2006" s="39">
        <v>35.312669820468869</v>
      </c>
      <c r="L2006" s="39">
        <v>40.268423927350582</v>
      </c>
      <c r="M2006" s="39">
        <v>40.84811171829918</v>
      </c>
      <c r="N2006" s="39">
        <v>37.272894502010722</v>
      </c>
      <c r="O2006" s="39">
        <v>33.030177882040043</v>
      </c>
      <c r="P2006" s="39">
        <v>34.849294431697061</v>
      </c>
      <c r="Q2006" s="39">
        <v>28.762437188833452</v>
      </c>
      <c r="R2006" s="39">
        <v>33.931527946568522</v>
      </c>
      <c r="S2006" s="39">
        <v>36.718063720960735</v>
      </c>
      <c r="T2006" s="39" t="s">
        <v>25</v>
      </c>
      <c r="U2006" s="39" t="s">
        <v>25</v>
      </c>
      <c r="V2006" s="39" t="s">
        <v>25</v>
      </c>
      <c r="W2006" s="39" t="s">
        <v>25</v>
      </c>
      <c r="X2006" s="39" t="s">
        <v>25</v>
      </c>
      <c r="AA2006">
        <f t="shared" si="712"/>
        <v>41943.345879629633</v>
      </c>
      <c r="AB2006" t="str">
        <f t="shared" si="713"/>
        <v>41943Murilo/Kassio82</v>
      </c>
      <c r="AC2006" s="52">
        <v>41943</v>
      </c>
      <c r="AD2006" s="53" t="s">
        <v>20</v>
      </c>
      <c r="AE2006" s="54">
        <v>82</v>
      </c>
      <c r="AF2006" s="51" t="str">
        <f t="shared" si="714"/>
        <v/>
      </c>
      <c r="AG2006" s="51">
        <f t="shared" si="715"/>
        <v>0</v>
      </c>
      <c r="AH2006" s="51">
        <f t="shared" si="716"/>
        <v>0</v>
      </c>
      <c r="AI2006" s="51">
        <f t="shared" si="717"/>
        <v>0</v>
      </c>
      <c r="AJ2006" s="51">
        <f t="shared" si="718"/>
        <v>0</v>
      </c>
      <c r="AK2006" s="51">
        <f t="shared" si="719"/>
        <v>0</v>
      </c>
      <c r="AL2006" s="51">
        <f t="shared" si="720"/>
        <v>0</v>
      </c>
      <c r="AM2006" s="51">
        <f t="shared" si="721"/>
        <v>0</v>
      </c>
      <c r="AN2006" s="51">
        <f t="shared" si="722"/>
        <v>2.8124639999999999</v>
      </c>
      <c r="AO2006" s="51">
        <f t="shared" si="723"/>
        <v>24.537593999999999</v>
      </c>
      <c r="AP2006" s="51">
        <f t="shared" si="724"/>
        <v>27.519283000000001</v>
      </c>
      <c r="AQ2006" s="51">
        <f t="shared" si="725"/>
        <v>31.620987</v>
      </c>
      <c r="AR2006" s="51">
        <f t="shared" si="726"/>
        <v>31.547816999999998</v>
      </c>
      <c r="AS2006" s="51">
        <f t="shared" si="727"/>
        <v>29.604711999999999</v>
      </c>
      <c r="AT2006" s="51">
        <f t="shared" si="728"/>
        <v>30.102467999999998</v>
      </c>
      <c r="AU2006" s="51">
        <f t="shared" si="729"/>
        <v>27.519283000000001</v>
      </c>
      <c r="AV2006" s="51">
        <f t="shared" si="730"/>
        <v>26.372135</v>
      </c>
      <c r="AY2006">
        <v>42303</v>
      </c>
      <c r="AZ2006">
        <v>42303</v>
      </c>
      <c r="BA2006" t="s">
        <v>29</v>
      </c>
      <c r="BB2006" s="1">
        <f t="shared" si="711"/>
        <v>42303</v>
      </c>
    </row>
    <row r="2007" spans="1:54">
      <c r="A2007" t="str">
        <f t="shared" si="731"/>
        <v>41754Leandro70</v>
      </c>
      <c r="B2007" s="50">
        <v>41754.53</v>
      </c>
      <c r="C2007" s="44">
        <f t="shared" si="710"/>
        <v>41754</v>
      </c>
      <c r="D2007" s="45" t="s">
        <v>28</v>
      </c>
      <c r="E2007" s="42">
        <v>70</v>
      </c>
      <c r="G2007" s="49" t="e">
        <f>VLOOKUP(C2007,#REF!,2,0)</f>
        <v>#REF!</v>
      </c>
      <c r="I2007" s="39" t="s">
        <v>25</v>
      </c>
      <c r="J2007" s="39" t="s">
        <v>25</v>
      </c>
      <c r="K2007" s="39">
        <v>31.185825891243251</v>
      </c>
      <c r="L2007" s="39">
        <v>38.472545008275063</v>
      </c>
      <c r="M2007" s="39">
        <v>39.60932690166424</v>
      </c>
      <c r="N2007" s="39">
        <v>36.637442297713307</v>
      </c>
      <c r="O2007" s="39">
        <v>34.389885205617105</v>
      </c>
      <c r="P2007" s="39">
        <v>36.012411939620371</v>
      </c>
      <c r="Q2007" s="39">
        <v>30.031108717450216</v>
      </c>
      <c r="R2007" s="39">
        <v>34.696764314225788</v>
      </c>
      <c r="S2007" s="39">
        <v>36.637442297713307</v>
      </c>
      <c r="T2007" s="39" t="s">
        <v>25</v>
      </c>
      <c r="U2007" s="39" t="s">
        <v>25</v>
      </c>
      <c r="V2007" s="39" t="s">
        <v>25</v>
      </c>
      <c r="W2007" s="39" t="s">
        <v>25</v>
      </c>
      <c r="X2007" s="39" t="s">
        <v>25</v>
      </c>
      <c r="AA2007">
        <f t="shared" si="712"/>
        <v>41948.65965277778</v>
      </c>
      <c r="AB2007" t="str">
        <f t="shared" si="713"/>
        <v>41948Murilo/Kassio82</v>
      </c>
      <c r="AC2007" s="52">
        <v>41948</v>
      </c>
      <c r="AD2007" s="53" t="s">
        <v>20</v>
      </c>
      <c r="AE2007" s="54">
        <v>82</v>
      </c>
      <c r="AF2007" s="51" t="str">
        <f t="shared" si="714"/>
        <v/>
      </c>
      <c r="AG2007" s="51">
        <f t="shared" si="715"/>
        <v>0</v>
      </c>
      <c r="AH2007" s="51">
        <f t="shared" si="716"/>
        <v>0</v>
      </c>
      <c r="AI2007" s="51">
        <f t="shared" si="717"/>
        <v>0</v>
      </c>
      <c r="AJ2007" s="51">
        <f t="shared" si="718"/>
        <v>0</v>
      </c>
      <c r="AK2007" s="51">
        <f t="shared" si="719"/>
        <v>0</v>
      </c>
      <c r="AL2007" s="51">
        <f t="shared" si="720"/>
        <v>0</v>
      </c>
      <c r="AM2007" s="51">
        <f t="shared" si="721"/>
        <v>0</v>
      </c>
      <c r="AN2007" s="51">
        <f t="shared" si="722"/>
        <v>33.177067000000001</v>
      </c>
      <c r="AO2007" s="51">
        <f t="shared" si="723"/>
        <v>30.893166999999998</v>
      </c>
      <c r="AP2007" s="51">
        <f t="shared" si="724"/>
        <v>33.102134999999997</v>
      </c>
      <c r="AQ2007" s="51">
        <f t="shared" si="725"/>
        <v>38.956802000000003</v>
      </c>
      <c r="AR2007" s="51">
        <f t="shared" si="726"/>
        <v>39.937035000000002</v>
      </c>
      <c r="AS2007" s="51">
        <f t="shared" si="727"/>
        <v>40.019249000000002</v>
      </c>
      <c r="AT2007" s="51">
        <f t="shared" si="728"/>
        <v>40.597068999999998</v>
      </c>
      <c r="AU2007" s="51">
        <f t="shared" si="729"/>
        <v>37.349601999999997</v>
      </c>
      <c r="AV2007" s="51">
        <f t="shared" si="730"/>
        <v>36.952976</v>
      </c>
      <c r="AY2007">
        <v>42306</v>
      </c>
      <c r="AZ2007">
        <v>42306</v>
      </c>
      <c r="BA2007" t="s">
        <v>29</v>
      </c>
      <c r="BB2007" s="1">
        <f t="shared" si="711"/>
        <v>42306</v>
      </c>
    </row>
    <row r="2008" spans="1:54">
      <c r="A2008" t="str">
        <f t="shared" si="731"/>
        <v>41757Leandro70</v>
      </c>
      <c r="B2008" s="50">
        <v>41757.449999999997</v>
      </c>
      <c r="C2008" s="44">
        <f t="shared" si="710"/>
        <v>41757</v>
      </c>
      <c r="D2008" s="45" t="s">
        <v>28</v>
      </c>
      <c r="E2008" s="42">
        <v>70</v>
      </c>
      <c r="G2008" s="49" t="e">
        <f>VLOOKUP(C2008,#REF!,2,0)</f>
        <v>#REF!</v>
      </c>
      <c r="I2008" s="39" t="s">
        <v>25</v>
      </c>
      <c r="J2008" s="39" t="s">
        <v>25</v>
      </c>
      <c r="K2008" s="39">
        <v>33.553293006743878</v>
      </c>
      <c r="L2008" s="39">
        <v>37.99166068381912</v>
      </c>
      <c r="M2008" s="39">
        <v>37.909054595079319</v>
      </c>
      <c r="N2008" s="39">
        <v>34.927264218259175</v>
      </c>
      <c r="O2008" s="39">
        <v>31.549017261247293</v>
      </c>
      <c r="P2008" s="39">
        <v>34.927264218259175</v>
      </c>
      <c r="Q2008" s="39">
        <v>29.394988201374424</v>
      </c>
      <c r="R2008" s="39">
        <v>33.253223241495107</v>
      </c>
      <c r="S2008" s="39">
        <v>35.697909338763658</v>
      </c>
      <c r="T2008" s="39" t="s">
        <v>25</v>
      </c>
      <c r="U2008" s="39" t="s">
        <v>25</v>
      </c>
      <c r="V2008" s="39" t="s">
        <v>25</v>
      </c>
      <c r="W2008" s="39" t="s">
        <v>25</v>
      </c>
      <c r="X2008" s="39" t="s">
        <v>25</v>
      </c>
      <c r="AA2008">
        <f t="shared" si="712"/>
        <v>41950.352060185185</v>
      </c>
      <c r="AB2008" t="str">
        <f t="shared" si="713"/>
        <v>41950Murilo/Kassio82</v>
      </c>
      <c r="AC2008" s="52">
        <v>41950</v>
      </c>
      <c r="AD2008" s="53" t="s">
        <v>20</v>
      </c>
      <c r="AE2008" s="54">
        <v>82</v>
      </c>
      <c r="AF2008" s="51" t="str">
        <f t="shared" si="714"/>
        <v/>
      </c>
      <c r="AG2008" s="51">
        <f t="shared" si="715"/>
        <v>0</v>
      </c>
      <c r="AH2008" s="51">
        <f t="shared" si="716"/>
        <v>0</v>
      </c>
      <c r="AI2008" s="51">
        <f t="shared" si="717"/>
        <v>0</v>
      </c>
      <c r="AJ2008" s="51">
        <f t="shared" si="718"/>
        <v>0</v>
      </c>
      <c r="AK2008" s="51">
        <f t="shared" si="719"/>
        <v>0</v>
      </c>
      <c r="AL2008" s="51">
        <f t="shared" si="720"/>
        <v>0</v>
      </c>
      <c r="AM2008" s="51">
        <f t="shared" si="721"/>
        <v>0</v>
      </c>
      <c r="AN2008" s="51">
        <f t="shared" si="722"/>
        <v>30.173922000000001</v>
      </c>
      <c r="AO2008" s="51">
        <f t="shared" si="723"/>
        <v>29.604711999999999</v>
      </c>
      <c r="AP2008" s="51">
        <f t="shared" si="724"/>
        <v>31.255997000000001</v>
      </c>
      <c r="AQ2008" s="51">
        <f t="shared" si="725"/>
        <v>37.748286999999998</v>
      </c>
      <c r="AR2008" s="51">
        <f t="shared" si="726"/>
        <v>38.632705999999999</v>
      </c>
      <c r="AS2008" s="51">
        <f t="shared" si="727"/>
        <v>38.713603999999997</v>
      </c>
      <c r="AT2008" s="51">
        <f t="shared" si="728"/>
        <v>39.282215000000001</v>
      </c>
      <c r="AU2008" s="51">
        <f t="shared" si="729"/>
        <v>35.697848999999998</v>
      </c>
      <c r="AV2008" s="51">
        <f t="shared" si="730"/>
        <v>33.855441999999996</v>
      </c>
      <c r="AY2008">
        <v>42311</v>
      </c>
      <c r="AZ2008">
        <v>42311</v>
      </c>
      <c r="BA2008" t="s">
        <v>29</v>
      </c>
      <c r="BB2008" s="1">
        <f t="shared" si="711"/>
        <v>42311</v>
      </c>
    </row>
    <row r="2009" spans="1:54">
      <c r="A2009" t="str">
        <f t="shared" si="731"/>
        <v>41759Leandro70</v>
      </c>
      <c r="B2009" s="50">
        <v>41759.56</v>
      </c>
      <c r="C2009" s="44">
        <f t="shared" si="710"/>
        <v>41759</v>
      </c>
      <c r="D2009" s="45" t="s">
        <v>28</v>
      </c>
      <c r="E2009" s="42">
        <v>70</v>
      </c>
      <c r="G2009" s="49" t="e">
        <f>VLOOKUP(C2009,#REF!,2,0)</f>
        <v>#REF!</v>
      </c>
      <c r="I2009" s="39" t="s">
        <v>25</v>
      </c>
      <c r="J2009" s="39" t="s">
        <v>25</v>
      </c>
      <c r="K2009" s="39">
        <v>31.330831047951751</v>
      </c>
      <c r="L2009" s="39">
        <v>35.467123067011158</v>
      </c>
      <c r="M2009" s="39">
        <v>34.927264218259175</v>
      </c>
      <c r="N2009" s="39">
        <v>31.768327996209337</v>
      </c>
      <c r="O2009" s="39">
        <v>29.184058792032907</v>
      </c>
      <c r="P2009" s="39">
        <v>31.549017261247293</v>
      </c>
      <c r="Q2009" s="39">
        <v>26.909183568089023</v>
      </c>
      <c r="R2009" s="39">
        <v>32.581110782745441</v>
      </c>
      <c r="S2009" s="39">
        <v>34.541630014443257</v>
      </c>
      <c r="T2009" s="39" t="s">
        <v>25</v>
      </c>
      <c r="U2009" s="39" t="s">
        <v>25</v>
      </c>
      <c r="V2009" s="39" t="s">
        <v>25</v>
      </c>
      <c r="W2009" s="39" t="s">
        <v>25</v>
      </c>
      <c r="X2009" s="39" t="s">
        <v>25</v>
      </c>
      <c r="AA2009">
        <f t="shared" si="712"/>
        <v>41957.314814814818</v>
      </c>
      <c r="AB2009" t="str">
        <f t="shared" si="713"/>
        <v>41957Murilo/Kassio82</v>
      </c>
      <c r="AC2009" s="52">
        <v>41957</v>
      </c>
      <c r="AD2009" s="53" t="s">
        <v>20</v>
      </c>
      <c r="AE2009" s="54">
        <v>82</v>
      </c>
      <c r="AF2009" s="51" t="str">
        <f t="shared" si="714"/>
        <v/>
      </c>
      <c r="AG2009" s="51">
        <f t="shared" si="715"/>
        <v>0</v>
      </c>
      <c r="AH2009" s="51">
        <f t="shared" si="716"/>
        <v>0</v>
      </c>
      <c r="AI2009" s="51">
        <f t="shared" si="717"/>
        <v>0</v>
      </c>
      <c r="AJ2009" s="51">
        <f t="shared" si="718"/>
        <v>0</v>
      </c>
      <c r="AK2009" s="51">
        <f t="shared" si="719"/>
        <v>0</v>
      </c>
      <c r="AL2009" s="51">
        <f t="shared" si="720"/>
        <v>0</v>
      </c>
      <c r="AM2009" s="51">
        <f t="shared" si="721"/>
        <v>0</v>
      </c>
      <c r="AN2009" s="51">
        <f t="shared" si="722"/>
        <v>31.620987</v>
      </c>
      <c r="AO2009" s="51">
        <f t="shared" si="723"/>
        <v>30.173922000000001</v>
      </c>
      <c r="AP2009" s="51">
        <f t="shared" si="724"/>
        <v>32.135517</v>
      </c>
      <c r="AQ2009" s="51">
        <f t="shared" si="725"/>
        <v>37.668388</v>
      </c>
      <c r="AR2009" s="51">
        <f t="shared" si="726"/>
        <v>37.988486999999999</v>
      </c>
      <c r="AS2009" s="51">
        <f t="shared" si="727"/>
        <v>36.794913999999999</v>
      </c>
      <c r="AT2009" s="51">
        <f t="shared" si="728"/>
        <v>37.032131</v>
      </c>
      <c r="AU2009" s="51">
        <f t="shared" si="729"/>
        <v>33.779738999999999</v>
      </c>
      <c r="AV2009" s="51">
        <f t="shared" si="730"/>
        <v>32.357277000000003</v>
      </c>
      <c r="AY2009">
        <v>42312</v>
      </c>
      <c r="AZ2009">
        <v>42312</v>
      </c>
      <c r="BA2009" t="s">
        <v>29</v>
      </c>
      <c r="BB2009" s="1">
        <f t="shared" si="711"/>
        <v>42312</v>
      </c>
    </row>
    <row r="2010" spans="1:54">
      <c r="A2010" t="str">
        <f t="shared" si="731"/>
        <v>41760Leandro70</v>
      </c>
      <c r="B2010" s="50">
        <v>41760.42</v>
      </c>
      <c r="C2010" s="44">
        <f t="shared" si="710"/>
        <v>41760</v>
      </c>
      <c r="D2010" s="45" t="s">
        <v>28</v>
      </c>
      <c r="E2010" s="42">
        <v>70</v>
      </c>
      <c r="G2010" s="49" t="e">
        <f>VLOOKUP(C2010,#REF!,2,0)</f>
        <v>#REF!</v>
      </c>
      <c r="I2010" s="39" t="s">
        <v>25</v>
      </c>
      <c r="J2010" s="39" t="s">
        <v>25</v>
      </c>
      <c r="K2010" s="39">
        <v>31.185825891243251</v>
      </c>
      <c r="L2010" s="39">
        <v>34.619139064403328</v>
      </c>
      <c r="M2010" s="39">
        <v>34.235670323544745</v>
      </c>
      <c r="N2010" s="39">
        <v>31.915025777414179</v>
      </c>
      <c r="O2010" s="39">
        <v>29.960630635232683</v>
      </c>
      <c r="P2010" s="39">
        <v>32.283974582601871</v>
      </c>
      <c r="Q2010" s="39">
        <v>26.977365620735547</v>
      </c>
      <c r="R2010" s="39">
        <v>32.80507389203661</v>
      </c>
      <c r="S2010" s="39">
        <v>35.155698334218776</v>
      </c>
      <c r="T2010" s="39" t="s">
        <v>25</v>
      </c>
      <c r="U2010" s="39" t="s">
        <v>25</v>
      </c>
      <c r="V2010" s="39" t="s">
        <v>25</v>
      </c>
      <c r="W2010" s="39" t="s">
        <v>25</v>
      </c>
      <c r="X2010" s="39" t="s">
        <v>25</v>
      </c>
      <c r="AA2010">
        <f t="shared" si="712"/>
        <v>41960.662118055552</v>
      </c>
      <c r="AB2010" t="str">
        <f t="shared" si="713"/>
        <v>41960Murilo/Kassio82</v>
      </c>
      <c r="AC2010" s="52">
        <v>41960</v>
      </c>
      <c r="AD2010" s="53" t="s">
        <v>20</v>
      </c>
      <c r="AE2010" s="54">
        <v>82</v>
      </c>
      <c r="AF2010" s="51" t="str">
        <f t="shared" si="714"/>
        <v/>
      </c>
      <c r="AG2010" s="51">
        <f t="shared" si="715"/>
        <v>0</v>
      </c>
      <c r="AH2010" s="51">
        <f t="shared" si="716"/>
        <v>0</v>
      </c>
      <c r="AI2010" s="51">
        <f t="shared" si="717"/>
        <v>0</v>
      </c>
      <c r="AJ2010" s="51">
        <f t="shared" si="718"/>
        <v>0</v>
      </c>
      <c r="AK2010" s="51">
        <f t="shared" si="719"/>
        <v>0</v>
      </c>
      <c r="AL2010" s="51">
        <f t="shared" si="720"/>
        <v>0</v>
      </c>
      <c r="AM2010" s="51">
        <f t="shared" si="721"/>
        <v>0</v>
      </c>
      <c r="AN2010" s="51">
        <f t="shared" si="722"/>
        <v>5.2167089999999998</v>
      </c>
      <c r="AO2010" s="51">
        <f t="shared" si="723"/>
        <v>32.803176999999998</v>
      </c>
      <c r="AP2010" s="51">
        <f t="shared" si="724"/>
        <v>29.888642999999998</v>
      </c>
      <c r="AQ2010" s="51">
        <f t="shared" si="725"/>
        <v>36.244323999999999</v>
      </c>
      <c r="AR2010" s="51">
        <f t="shared" si="726"/>
        <v>36.716000000000001</v>
      </c>
      <c r="AS2010" s="51">
        <f t="shared" si="727"/>
        <v>36.009644000000002</v>
      </c>
      <c r="AT2010" s="51">
        <f t="shared" si="728"/>
        <v>36.166004000000001</v>
      </c>
      <c r="AU2010" s="51">
        <f t="shared" si="729"/>
        <v>32.952477000000002</v>
      </c>
      <c r="AV2010" s="51">
        <f t="shared" si="730"/>
        <v>31.328807999999999</v>
      </c>
      <c r="AY2010">
        <v>42317</v>
      </c>
      <c r="AZ2010">
        <v>42317</v>
      </c>
      <c r="BA2010" t="s">
        <v>29</v>
      </c>
      <c r="BB2010" s="1">
        <f t="shared" si="711"/>
        <v>42317</v>
      </c>
    </row>
    <row r="2011" spans="1:54">
      <c r="A2011" t="str">
        <f t="shared" si="731"/>
        <v>41764Leandro70</v>
      </c>
      <c r="B2011" s="50">
        <v>41764.46</v>
      </c>
      <c r="C2011" s="44">
        <f t="shared" si="710"/>
        <v>41764</v>
      </c>
      <c r="D2011" s="45" t="s">
        <v>28</v>
      </c>
      <c r="E2011" s="42">
        <v>70</v>
      </c>
      <c r="G2011" s="49" t="e">
        <f>VLOOKUP(C2011,#REF!,2,0)</f>
        <v>#REF!</v>
      </c>
      <c r="I2011" s="39" t="s">
        <v>25</v>
      </c>
      <c r="J2011" s="39" t="s">
        <v>25</v>
      </c>
      <c r="K2011" s="39">
        <v>26.240719109506419</v>
      </c>
      <c r="L2011" s="39">
        <v>28.554557094774719</v>
      </c>
      <c r="M2011" s="39">
        <v>28.415603015260945</v>
      </c>
      <c r="N2011" s="39">
        <v>26.106873952140823</v>
      </c>
      <c r="O2011" s="39">
        <v>24.795696076969286</v>
      </c>
      <c r="P2011" s="39">
        <v>27.453045764058597</v>
      </c>
      <c r="Q2011" s="39">
        <v>24.282823926654327</v>
      </c>
      <c r="R2011" s="39">
        <v>30.894440146650005</v>
      </c>
      <c r="S2011" s="39">
        <v>33.253223241495107</v>
      </c>
      <c r="T2011" s="39" t="s">
        <v>25</v>
      </c>
      <c r="U2011" s="39" t="s">
        <v>25</v>
      </c>
      <c r="V2011" s="39" t="s">
        <v>25</v>
      </c>
      <c r="W2011" s="39" t="s">
        <v>25</v>
      </c>
      <c r="X2011" s="39" t="s">
        <v>25</v>
      </c>
      <c r="AA2011">
        <f t="shared" si="712"/>
        <v>41962.621377314812</v>
      </c>
      <c r="AB2011" t="str">
        <f t="shared" si="713"/>
        <v>41962Murilo/Kassio82</v>
      </c>
      <c r="AC2011" s="52">
        <v>41962</v>
      </c>
      <c r="AD2011" s="53" t="s">
        <v>20</v>
      </c>
      <c r="AE2011" s="54">
        <v>82</v>
      </c>
      <c r="AF2011" s="51" t="str">
        <f t="shared" si="714"/>
        <v/>
      </c>
      <c r="AG2011" s="51">
        <f t="shared" si="715"/>
        <v>0</v>
      </c>
      <c r="AH2011" s="51">
        <f t="shared" si="716"/>
        <v>0</v>
      </c>
      <c r="AI2011" s="51">
        <f t="shared" si="717"/>
        <v>0</v>
      </c>
      <c r="AJ2011" s="51">
        <f t="shared" si="718"/>
        <v>0</v>
      </c>
      <c r="AK2011" s="51">
        <f t="shared" si="719"/>
        <v>0</v>
      </c>
      <c r="AL2011" s="51">
        <f t="shared" si="720"/>
        <v>0</v>
      </c>
      <c r="AM2011" s="51">
        <f t="shared" si="721"/>
        <v>0</v>
      </c>
      <c r="AN2011" s="51">
        <f t="shared" si="722"/>
        <v>7.6907170000000002</v>
      </c>
      <c r="AO2011" s="51">
        <f t="shared" si="723"/>
        <v>29.533953</v>
      </c>
      <c r="AP2011" s="51">
        <f t="shared" si="724"/>
        <v>29.533953</v>
      </c>
      <c r="AQ2011" s="51">
        <f t="shared" si="725"/>
        <v>33.931216999999997</v>
      </c>
      <c r="AR2011" s="51">
        <f t="shared" si="726"/>
        <v>35.001258999999997</v>
      </c>
      <c r="AS2011" s="51">
        <f t="shared" si="727"/>
        <v>33.931216999999997</v>
      </c>
      <c r="AT2011" s="51">
        <f t="shared" si="728"/>
        <v>34.540657000000003</v>
      </c>
      <c r="AU2011" s="51">
        <f t="shared" si="729"/>
        <v>31.694199000000001</v>
      </c>
      <c r="AV2011" s="51">
        <f t="shared" si="730"/>
        <v>30.748636000000001</v>
      </c>
      <c r="AY2011">
        <v>42319</v>
      </c>
      <c r="AZ2011">
        <v>42319</v>
      </c>
      <c r="BA2011" t="s">
        <v>29</v>
      </c>
      <c r="BB2011" s="1">
        <f t="shared" si="711"/>
        <v>42319</v>
      </c>
    </row>
    <row r="2012" spans="1:54">
      <c r="A2012" t="str">
        <f t="shared" si="731"/>
        <v>41766Leandro70</v>
      </c>
      <c r="B2012" s="50">
        <v>41766.53</v>
      </c>
      <c r="C2012" s="44">
        <f t="shared" si="710"/>
        <v>41766</v>
      </c>
      <c r="D2012" s="45" t="s">
        <v>28</v>
      </c>
      <c r="E2012" s="42">
        <v>70</v>
      </c>
      <c r="G2012" s="49" t="e">
        <f>VLOOKUP(C2012,#REF!,2,0)</f>
        <v>#REF!</v>
      </c>
      <c r="H2012" s="43" t="s">
        <v>171</v>
      </c>
      <c r="I2012" s="39" t="s">
        <v>25</v>
      </c>
      <c r="J2012" s="39" t="s">
        <v>25</v>
      </c>
      <c r="K2012" s="39">
        <v>2.7384688618476041</v>
      </c>
      <c r="L2012" s="39">
        <f>AVERAGE(L2011,L2013)</f>
        <v>27.969259258663193</v>
      </c>
      <c r="M2012" s="39">
        <v>26.707700226323308</v>
      </c>
      <c r="N2012" s="39">
        <v>24.474323001253534</v>
      </c>
      <c r="O2012" s="39">
        <v>23.083769142162957</v>
      </c>
      <c r="P2012" s="39">
        <v>25.973486020984875</v>
      </c>
      <c r="Q2012" s="39">
        <v>23.333209084164729</v>
      </c>
      <c r="R2012" s="39">
        <v>29.819900035798465</v>
      </c>
      <c r="S2012" s="39">
        <v>32.80507389203661</v>
      </c>
      <c r="T2012" s="39" t="s">
        <v>25</v>
      </c>
      <c r="U2012" s="39" t="s">
        <v>25</v>
      </c>
      <c r="V2012" s="39" t="s">
        <v>25</v>
      </c>
      <c r="W2012" s="39" t="s">
        <v>25</v>
      </c>
      <c r="X2012" s="39" t="s">
        <v>25</v>
      </c>
      <c r="AA2012">
        <f t="shared" si="712"/>
        <v>41963.374340277776</v>
      </c>
      <c r="AB2012" t="str">
        <f t="shared" si="713"/>
        <v>41963Murilo/Kassio82</v>
      </c>
      <c r="AC2012" s="52">
        <v>41963</v>
      </c>
      <c r="AD2012" s="53" t="s">
        <v>20</v>
      </c>
      <c r="AE2012" s="54">
        <v>82</v>
      </c>
      <c r="AF2012" s="51" t="str">
        <f t="shared" si="714"/>
        <v/>
      </c>
      <c r="AG2012" s="51">
        <f t="shared" si="715"/>
        <v>0</v>
      </c>
      <c r="AH2012" s="51">
        <f t="shared" si="716"/>
        <v>0</v>
      </c>
      <c r="AI2012" s="51">
        <f t="shared" si="717"/>
        <v>0</v>
      </c>
      <c r="AJ2012" s="51">
        <f t="shared" si="718"/>
        <v>0</v>
      </c>
      <c r="AK2012" s="51">
        <f t="shared" si="719"/>
        <v>0</v>
      </c>
      <c r="AL2012" s="51">
        <f t="shared" si="720"/>
        <v>0</v>
      </c>
      <c r="AM2012" s="51">
        <f t="shared" si="721"/>
        <v>0</v>
      </c>
      <c r="AN2012" s="51">
        <f t="shared" si="722"/>
        <v>22.157710999999999</v>
      </c>
      <c r="AO2012" s="51">
        <f t="shared" si="723"/>
        <v>26.774146999999999</v>
      </c>
      <c r="AP2012" s="51">
        <f t="shared" si="724"/>
        <v>29.463267999999999</v>
      </c>
      <c r="AQ2012" s="51">
        <f t="shared" si="725"/>
        <v>34.540657000000003</v>
      </c>
      <c r="AR2012" s="51">
        <f t="shared" si="726"/>
        <v>35.078319999999998</v>
      </c>
      <c r="AS2012" s="51">
        <f t="shared" si="727"/>
        <v>34.311497000000003</v>
      </c>
      <c r="AT2012" s="51">
        <f t="shared" si="728"/>
        <v>34.693863</v>
      </c>
      <c r="AU2012" s="51">
        <f t="shared" si="729"/>
        <v>31.620987</v>
      </c>
      <c r="AV2012" s="51">
        <f t="shared" si="730"/>
        <v>30.245471999999999</v>
      </c>
      <c r="AY2012">
        <v>42322</v>
      </c>
      <c r="AZ2012">
        <v>42322</v>
      </c>
      <c r="BA2012" t="s">
        <v>29</v>
      </c>
      <c r="BB2012" s="1">
        <f t="shared" si="711"/>
        <v>42322</v>
      </c>
    </row>
    <row r="2013" spans="1:54">
      <c r="A2013" t="str">
        <f t="shared" si="731"/>
        <v>41767Leandro70</v>
      </c>
      <c r="B2013" s="50">
        <v>41767.35</v>
      </c>
      <c r="C2013" s="44">
        <f t="shared" si="710"/>
        <v>41767</v>
      </c>
      <c r="D2013" s="45" t="s">
        <v>28</v>
      </c>
      <c r="E2013" s="42">
        <v>70</v>
      </c>
      <c r="G2013" s="49" t="e">
        <f>VLOOKUP(C2013,#REF!,2,0)</f>
        <v>#REF!</v>
      </c>
      <c r="I2013" s="39" t="s">
        <v>25</v>
      </c>
      <c r="J2013" s="39" t="s">
        <v>25</v>
      </c>
      <c r="K2013" s="39">
        <v>31.84162040246088</v>
      </c>
      <c r="L2013" s="39">
        <v>27.383961422551671</v>
      </c>
      <c r="M2013" s="39">
        <v>27.045762726157019</v>
      </c>
      <c r="N2013" s="39">
        <v>24.666829165165282</v>
      </c>
      <c r="O2013" s="39">
        <v>23.019922013620036</v>
      </c>
      <c r="P2013" s="39">
        <v>25.973486020984875</v>
      </c>
      <c r="Q2013" s="39">
        <v>23.522034405505657</v>
      </c>
      <c r="R2013" s="39">
        <v>30.75078953614625</v>
      </c>
      <c r="S2013" s="39">
        <v>33.858178302968909</v>
      </c>
      <c r="T2013" s="39" t="s">
        <v>25</v>
      </c>
      <c r="U2013" s="39" t="s">
        <v>25</v>
      </c>
      <c r="V2013" s="39" t="s">
        <v>25</v>
      </c>
      <c r="W2013" s="39" t="s">
        <v>25</v>
      </c>
      <c r="X2013" s="39" t="s">
        <v>25</v>
      </c>
      <c r="AA2013">
        <f t="shared" si="712"/>
        <v>41967.676261574074</v>
      </c>
      <c r="AB2013" t="str">
        <f t="shared" si="713"/>
        <v>41967Murilo/Kassio82</v>
      </c>
      <c r="AC2013" s="52">
        <v>41967</v>
      </c>
      <c r="AD2013" s="53" t="s">
        <v>20</v>
      </c>
      <c r="AE2013" s="54">
        <v>82</v>
      </c>
      <c r="AF2013" s="51" t="str">
        <f t="shared" si="714"/>
        <v/>
      </c>
      <c r="AG2013" s="51">
        <f t="shared" si="715"/>
        <v>0</v>
      </c>
      <c r="AH2013" s="51">
        <f t="shared" si="716"/>
        <v>0</v>
      </c>
      <c r="AI2013" s="51">
        <f t="shared" si="717"/>
        <v>0</v>
      </c>
      <c r="AJ2013" s="51">
        <f t="shared" si="718"/>
        <v>0</v>
      </c>
      <c r="AK2013" s="51">
        <f t="shared" si="719"/>
        <v>0</v>
      </c>
      <c r="AL2013" s="51">
        <f t="shared" si="720"/>
        <v>0</v>
      </c>
      <c r="AM2013" s="51">
        <f t="shared" si="721"/>
        <v>0</v>
      </c>
      <c r="AN2013" s="51">
        <f t="shared" si="722"/>
        <v>24.795479</v>
      </c>
      <c r="AO2013" s="51">
        <f t="shared" si="723"/>
        <v>25.907093</v>
      </c>
      <c r="AP2013" s="51">
        <f t="shared" si="724"/>
        <v>27.724340000000002</v>
      </c>
      <c r="AQ2013" s="51">
        <f t="shared" si="725"/>
        <v>31.767537999999998</v>
      </c>
      <c r="AR2013" s="51">
        <f t="shared" si="726"/>
        <v>32.728637999999997</v>
      </c>
      <c r="AS2013" s="51">
        <f t="shared" si="727"/>
        <v>32.654209000000002</v>
      </c>
      <c r="AT2013" s="51">
        <f t="shared" si="728"/>
        <v>33.102134999999997</v>
      </c>
      <c r="AU2013" s="51">
        <f t="shared" si="729"/>
        <v>30.460581000000001</v>
      </c>
      <c r="AV2013" s="51">
        <f t="shared" si="730"/>
        <v>29.251740000000002</v>
      </c>
      <c r="AY2013">
        <v>42324</v>
      </c>
      <c r="AZ2013">
        <v>42324</v>
      </c>
      <c r="BA2013" t="s">
        <v>29</v>
      </c>
      <c r="BB2013" s="1">
        <f t="shared" si="711"/>
        <v>42324</v>
      </c>
    </row>
    <row r="2014" spans="1:54">
      <c r="A2014" t="str">
        <f t="shared" si="731"/>
        <v>41768Leandro70</v>
      </c>
      <c r="B2014" s="50">
        <v>41768.54</v>
      </c>
      <c r="C2014" s="44">
        <f t="shared" si="710"/>
        <v>41768</v>
      </c>
      <c r="D2014" s="45" t="s">
        <v>28</v>
      </c>
      <c r="E2014" s="42">
        <v>70</v>
      </c>
      <c r="G2014" s="49" t="e">
        <f>VLOOKUP(C2014,#REF!,2,0)</f>
        <v>#REF!</v>
      </c>
      <c r="I2014" s="39" t="s">
        <v>25</v>
      </c>
      <c r="J2014" s="39" t="s">
        <v>25</v>
      </c>
      <c r="K2014" s="39">
        <v>5.5767924256684216</v>
      </c>
      <c r="L2014" s="39">
        <v>28.483630792249368</v>
      </c>
      <c r="M2014" s="39">
        <v>27.180205175633393</v>
      </c>
      <c r="N2014" s="39">
        <v>24.08983915959962</v>
      </c>
      <c r="O2014" s="39">
        <v>22.404094130700372</v>
      </c>
      <c r="P2014" s="39">
        <v>24.989886479598269</v>
      </c>
      <c r="Q2014" s="39">
        <v>22.341510697243432</v>
      </c>
      <c r="R2014" s="39">
        <v>29.322672316529104</v>
      </c>
      <c r="S2014" s="39">
        <v>31.84162040246088</v>
      </c>
      <c r="T2014" s="39" t="s">
        <v>25</v>
      </c>
      <c r="U2014" s="39" t="s">
        <v>25</v>
      </c>
      <c r="V2014" s="39" t="s">
        <v>25</v>
      </c>
      <c r="W2014" s="39" t="s">
        <v>25</v>
      </c>
      <c r="X2014" s="39" t="s">
        <v>25</v>
      </c>
      <c r="AA2014">
        <f t="shared" si="712"/>
        <v>41970.584652777776</v>
      </c>
      <c r="AB2014" t="str">
        <f t="shared" si="713"/>
        <v>41970Murilo/Kassio82</v>
      </c>
      <c r="AC2014" s="52">
        <v>41970</v>
      </c>
      <c r="AD2014" s="53" t="s">
        <v>20</v>
      </c>
      <c r="AE2014" s="54">
        <v>82</v>
      </c>
      <c r="AF2014" s="51" t="str">
        <f t="shared" si="714"/>
        <v/>
      </c>
      <c r="AG2014" s="51">
        <f t="shared" si="715"/>
        <v>0</v>
      </c>
      <c r="AH2014" s="51">
        <f t="shared" si="716"/>
        <v>0</v>
      </c>
      <c r="AI2014" s="51">
        <f t="shared" si="717"/>
        <v>0</v>
      </c>
      <c r="AJ2014" s="51">
        <f t="shared" si="718"/>
        <v>0</v>
      </c>
      <c r="AK2014" s="51">
        <f t="shared" si="719"/>
        <v>0</v>
      </c>
      <c r="AL2014" s="51">
        <f t="shared" si="720"/>
        <v>0</v>
      </c>
      <c r="AM2014" s="51">
        <f t="shared" si="721"/>
        <v>0</v>
      </c>
      <c r="AN2014" s="51">
        <f t="shared" si="722"/>
        <v>32.803176999999998</v>
      </c>
      <c r="AO2014" s="51">
        <f t="shared" si="723"/>
        <v>32.877800000000001</v>
      </c>
      <c r="AP2014" s="51">
        <f t="shared" si="724"/>
        <v>32.654209000000002</v>
      </c>
      <c r="AQ2014" s="51">
        <f t="shared" si="725"/>
        <v>38.794598000000001</v>
      </c>
      <c r="AR2014" s="51">
        <f t="shared" si="726"/>
        <v>40.101554999999998</v>
      </c>
      <c r="AS2014" s="51">
        <f t="shared" si="727"/>
        <v>40.266392000000003</v>
      </c>
      <c r="AT2014" s="51">
        <f t="shared" si="728"/>
        <v>40.929091999999997</v>
      </c>
      <c r="AU2014" s="51">
        <f t="shared" si="729"/>
        <v>41.262374999999999</v>
      </c>
      <c r="AV2014" s="51">
        <f t="shared" si="730"/>
        <v>47.127128999999996</v>
      </c>
      <c r="AY2014">
        <v>42326</v>
      </c>
      <c r="AZ2014">
        <v>42326</v>
      </c>
      <c r="BA2014" t="s">
        <v>29</v>
      </c>
      <c r="BB2014" s="1">
        <f t="shared" si="711"/>
        <v>42326</v>
      </c>
    </row>
    <row r="2015" spans="1:54">
      <c r="A2015" t="str">
        <f t="shared" si="731"/>
        <v>41771Leandro70</v>
      </c>
      <c r="B2015" s="50">
        <v>41771.75</v>
      </c>
      <c r="C2015" s="44">
        <f t="shared" si="710"/>
        <v>41771</v>
      </c>
      <c r="D2015" s="45" t="s">
        <v>28</v>
      </c>
      <c r="E2015" s="42">
        <v>70</v>
      </c>
      <c r="G2015" s="49" t="e">
        <f>VLOOKUP(C2015,#REF!,2,0)</f>
        <v>#REF!</v>
      </c>
      <c r="I2015" s="39" t="s">
        <v>25</v>
      </c>
      <c r="J2015" s="39" t="s">
        <v>25</v>
      </c>
      <c r="K2015" s="39">
        <v>26.507326366737452</v>
      </c>
      <c r="L2015" s="39">
        <v>27.045762726157019</v>
      </c>
      <c r="M2015" s="39">
        <v>26.240719109506419</v>
      </c>
      <c r="N2015" s="39">
        <v>23.395284162874638</v>
      </c>
      <c r="O2015" s="39">
        <v>21.794894558574811</v>
      </c>
      <c r="P2015" s="39">
        <v>24.282823926654327</v>
      </c>
      <c r="Q2015" s="39">
        <v>21.434729101605356</v>
      </c>
      <c r="R2015" s="39">
        <v>28.345010577843095</v>
      </c>
      <c r="S2015" s="39">
        <v>30.390978983240046</v>
      </c>
      <c r="T2015" s="39" t="s">
        <v>25</v>
      </c>
      <c r="U2015" s="39" t="s">
        <v>25</v>
      </c>
      <c r="V2015" s="39" t="s">
        <v>25</v>
      </c>
      <c r="W2015" s="39" t="s">
        <v>25</v>
      </c>
      <c r="X2015" s="39" t="s">
        <v>25</v>
      </c>
      <c r="AA2015">
        <f t="shared" si="712"/>
        <v>41971.432951388888</v>
      </c>
      <c r="AB2015" t="str">
        <f t="shared" si="713"/>
        <v>41971Murilo/Kassio82</v>
      </c>
      <c r="AC2015" s="52">
        <v>41971</v>
      </c>
      <c r="AD2015" s="53" t="s">
        <v>20</v>
      </c>
      <c r="AE2015" s="54">
        <v>82</v>
      </c>
      <c r="AF2015" s="51" t="str">
        <f t="shared" si="714"/>
        <v/>
      </c>
      <c r="AG2015" s="51">
        <f t="shared" si="715"/>
        <v>0</v>
      </c>
      <c r="AH2015" s="51">
        <f t="shared" si="716"/>
        <v>0</v>
      </c>
      <c r="AI2015" s="51">
        <f t="shared" si="717"/>
        <v>0</v>
      </c>
      <c r="AJ2015" s="51">
        <f t="shared" si="718"/>
        <v>0</v>
      </c>
      <c r="AK2015" s="51">
        <f t="shared" si="719"/>
        <v>0</v>
      </c>
      <c r="AL2015" s="51">
        <f t="shared" si="720"/>
        <v>0</v>
      </c>
      <c r="AM2015" s="51">
        <f t="shared" si="721"/>
        <v>0</v>
      </c>
      <c r="AN2015" s="51">
        <f t="shared" si="722"/>
        <v>32.135517</v>
      </c>
      <c r="AO2015" s="51">
        <f t="shared" si="723"/>
        <v>30.965553</v>
      </c>
      <c r="AP2015" s="51">
        <f t="shared" si="724"/>
        <v>31.255997000000001</v>
      </c>
      <c r="AQ2015" s="51">
        <f t="shared" si="725"/>
        <v>37.508831000000001</v>
      </c>
      <c r="AR2015" s="51">
        <f t="shared" si="726"/>
        <v>38.956802000000003</v>
      </c>
      <c r="AS2015" s="51">
        <f t="shared" si="727"/>
        <v>38.632705999999999</v>
      </c>
      <c r="AT2015" s="51">
        <f t="shared" si="728"/>
        <v>39.690842000000004</v>
      </c>
      <c r="AU2015" s="51">
        <f t="shared" si="729"/>
        <v>37.748286999999998</v>
      </c>
      <c r="AV2015" s="51">
        <f t="shared" si="730"/>
        <v>40.266392000000003</v>
      </c>
      <c r="AY2015">
        <v>42333</v>
      </c>
      <c r="AZ2015">
        <v>42333</v>
      </c>
      <c r="BA2015" t="s">
        <v>29</v>
      </c>
      <c r="BB2015" s="1">
        <f t="shared" si="711"/>
        <v>42333</v>
      </c>
    </row>
    <row r="2016" spans="1:54">
      <c r="A2016" t="str">
        <f t="shared" si="731"/>
        <v>41773Leandro70</v>
      </c>
      <c r="B2016" s="50">
        <v>41773.54</v>
      </c>
      <c r="C2016" s="44">
        <f t="shared" si="710"/>
        <v>41773</v>
      </c>
      <c r="D2016" s="45" t="s">
        <v>28</v>
      </c>
      <c r="E2016" s="42">
        <v>70</v>
      </c>
      <c r="G2016" s="49" t="e">
        <f>VLOOKUP(C2016,#REF!,2,0)</f>
        <v>#REF!</v>
      </c>
      <c r="I2016" s="39" t="s">
        <v>25</v>
      </c>
      <c r="J2016" s="39" t="s">
        <v>25</v>
      </c>
      <c r="K2016" s="39">
        <v>24.155654460829485</v>
      </c>
      <c r="L2016" s="39">
        <v>26.439843088011564</v>
      </c>
      <c r="M2016" s="39">
        <v>25.381312530099521</v>
      </c>
      <c r="N2016" s="39">
        <v>23.019922013620036</v>
      </c>
      <c r="O2016" s="39">
        <v>21.373970189116459</v>
      </c>
      <c r="P2016" s="39">
        <v>24.410347195130651</v>
      </c>
      <c r="Q2016" s="39">
        <v>20.779217851666974</v>
      </c>
      <c r="R2016" s="39">
        <v>26.843595369446891</v>
      </c>
      <c r="S2016" s="39">
        <v>29.322672316529104</v>
      </c>
      <c r="T2016" s="39" t="s">
        <v>25</v>
      </c>
      <c r="U2016" s="39" t="s">
        <v>25</v>
      </c>
      <c r="V2016" s="39" t="s">
        <v>25</v>
      </c>
      <c r="W2016" s="39" t="s">
        <v>25</v>
      </c>
      <c r="X2016" s="39" t="s">
        <v>25</v>
      </c>
      <c r="AA2016">
        <f t="shared" si="712"/>
        <v>41974.653379629628</v>
      </c>
      <c r="AB2016" t="str">
        <f t="shared" si="713"/>
        <v>41974Murilo/Kassio82</v>
      </c>
      <c r="AC2016" s="52">
        <v>41974</v>
      </c>
      <c r="AD2016" s="53" t="s">
        <v>20</v>
      </c>
      <c r="AE2016" s="54">
        <v>82</v>
      </c>
      <c r="AF2016" s="51" t="str">
        <f t="shared" si="714"/>
        <v/>
      </c>
      <c r="AG2016" s="51">
        <f t="shared" si="715"/>
        <v>0</v>
      </c>
      <c r="AH2016" s="51">
        <f t="shared" si="716"/>
        <v>0</v>
      </c>
      <c r="AI2016" s="51">
        <f t="shared" si="717"/>
        <v>0</v>
      </c>
      <c r="AJ2016" s="51">
        <f t="shared" si="718"/>
        <v>0</v>
      </c>
      <c r="AK2016" s="51">
        <f t="shared" si="719"/>
        <v>0</v>
      </c>
      <c r="AL2016" s="51">
        <f t="shared" si="720"/>
        <v>0</v>
      </c>
      <c r="AM2016" s="51">
        <f t="shared" si="721"/>
        <v>0</v>
      </c>
      <c r="AN2016" s="51">
        <f t="shared" si="722"/>
        <v>21.372751000000001</v>
      </c>
      <c r="AO2016" s="51">
        <f t="shared" si="723"/>
        <v>29.111183</v>
      </c>
      <c r="AP2016" s="51">
        <f t="shared" si="724"/>
        <v>30.460581000000001</v>
      </c>
      <c r="AQ2016" s="51">
        <f t="shared" si="725"/>
        <v>35.931556999999998</v>
      </c>
      <c r="AR2016" s="51">
        <f t="shared" si="726"/>
        <v>37.190693000000003</v>
      </c>
      <c r="AS2016" s="51">
        <f t="shared" si="727"/>
        <v>36.952976</v>
      </c>
      <c r="AT2016" s="51">
        <f t="shared" si="728"/>
        <v>37.508831000000001</v>
      </c>
      <c r="AU2016" s="51">
        <f t="shared" si="729"/>
        <v>35.001258999999997</v>
      </c>
      <c r="AV2016" s="51">
        <f t="shared" si="730"/>
        <v>34.235270999999997</v>
      </c>
      <c r="AY2016">
        <v>42333</v>
      </c>
      <c r="AZ2016">
        <v>42333</v>
      </c>
      <c r="BA2016" t="s">
        <v>29</v>
      </c>
      <c r="BB2016" s="1">
        <f t="shared" si="711"/>
        <v>42333</v>
      </c>
    </row>
    <row r="2017" spans="1:54">
      <c r="A2017" t="str">
        <f t="shared" si="731"/>
        <v>41774Leandro70</v>
      </c>
      <c r="B2017" s="50">
        <v>41774.39</v>
      </c>
      <c r="C2017" s="44">
        <f t="shared" si="710"/>
        <v>41774</v>
      </c>
      <c r="D2017" s="45" t="s">
        <v>28</v>
      </c>
      <c r="E2017" s="42">
        <v>70</v>
      </c>
      <c r="G2017" s="49" t="e">
        <f>VLOOKUP(C2017,#REF!,2,0)</f>
        <v>#REF!</v>
      </c>
      <c r="I2017" s="39" t="s">
        <v>25</v>
      </c>
      <c r="J2017" s="39" t="s">
        <v>25</v>
      </c>
      <c r="K2017" s="39">
        <v>21.076287707623898</v>
      </c>
      <c r="L2017" s="39">
        <v>25.973486020984875</v>
      </c>
      <c r="M2017" s="39">
        <v>26.574826227597942</v>
      </c>
      <c r="N2017" s="39">
        <v>23.395284162874638</v>
      </c>
      <c r="O2017" s="39">
        <v>22.0372099975718</v>
      </c>
      <c r="P2017" s="39">
        <v>25.381312530099521</v>
      </c>
      <c r="Q2017" s="39">
        <v>21.134282837030561</v>
      </c>
      <c r="R2017" s="39">
        <v>27.725077330140639</v>
      </c>
      <c r="S2017" s="39">
        <v>30.966378857049193</v>
      </c>
      <c r="T2017" s="39" t="s">
        <v>25</v>
      </c>
      <c r="U2017" s="39" t="s">
        <v>25</v>
      </c>
      <c r="V2017" s="39" t="s">
        <v>25</v>
      </c>
      <c r="W2017" s="39" t="s">
        <v>25</v>
      </c>
      <c r="X2017" s="39" t="s">
        <v>25</v>
      </c>
      <c r="AA2017">
        <f t="shared" si="712"/>
        <v>41976.574293981481</v>
      </c>
      <c r="AB2017" t="str">
        <f t="shared" si="713"/>
        <v>41976Murilo/Kassio82</v>
      </c>
      <c r="AC2017" s="52">
        <v>41976</v>
      </c>
      <c r="AD2017" s="53" t="s">
        <v>20</v>
      </c>
      <c r="AE2017" s="54">
        <v>82</v>
      </c>
      <c r="AF2017" s="51" t="str">
        <f t="shared" si="714"/>
        <v/>
      </c>
      <c r="AG2017" s="51">
        <f t="shared" si="715"/>
        <v>0</v>
      </c>
      <c r="AH2017" s="51">
        <f t="shared" si="716"/>
        <v>0</v>
      </c>
      <c r="AI2017" s="51">
        <f t="shared" si="717"/>
        <v>0</v>
      </c>
      <c r="AJ2017" s="51">
        <f t="shared" si="718"/>
        <v>0</v>
      </c>
      <c r="AK2017" s="51">
        <f t="shared" si="719"/>
        <v>0</v>
      </c>
      <c r="AL2017" s="51">
        <f t="shared" si="720"/>
        <v>0</v>
      </c>
      <c r="AM2017" s="51">
        <f t="shared" si="721"/>
        <v>0</v>
      </c>
      <c r="AN2017" s="51">
        <f t="shared" si="722"/>
        <v>10.004889</v>
      </c>
      <c r="AO2017" s="51">
        <f t="shared" si="723"/>
        <v>32.357277000000003</v>
      </c>
      <c r="AP2017" s="51">
        <f t="shared" si="724"/>
        <v>30.388791999999999</v>
      </c>
      <c r="AQ2017" s="51">
        <f t="shared" si="725"/>
        <v>35.232684999999996</v>
      </c>
      <c r="AR2017" s="51">
        <f t="shared" si="726"/>
        <v>37.190693000000003</v>
      </c>
      <c r="AS2017" s="51">
        <f t="shared" si="727"/>
        <v>37.508831000000001</v>
      </c>
      <c r="AT2017" s="51">
        <f t="shared" si="728"/>
        <v>37.588543000000001</v>
      </c>
      <c r="AU2017" s="51">
        <f t="shared" si="729"/>
        <v>35.853580000000001</v>
      </c>
      <c r="AV2017" s="51">
        <f t="shared" si="730"/>
        <v>33.327229000000003</v>
      </c>
      <c r="AY2017">
        <v>42336</v>
      </c>
      <c r="AZ2017">
        <v>42336</v>
      </c>
      <c r="BA2017" t="s">
        <v>29</v>
      </c>
      <c r="BB2017" s="1">
        <f t="shared" si="711"/>
        <v>42336</v>
      </c>
    </row>
    <row r="2018" spans="1:54">
      <c r="A2018" t="str">
        <f t="shared" si="731"/>
        <v>41775Leandro70</v>
      </c>
      <c r="B2018" s="50">
        <v>41775.69</v>
      </c>
      <c r="C2018" s="44">
        <f t="shared" si="710"/>
        <v>41775</v>
      </c>
      <c r="D2018" s="45" t="s">
        <v>28</v>
      </c>
      <c r="E2018" s="42">
        <v>70</v>
      </c>
      <c r="G2018" s="49" t="e">
        <f>VLOOKUP(C2018,#REF!,2,0)</f>
        <v>#REF!</v>
      </c>
      <c r="I2018" s="39" t="s">
        <v>25</v>
      </c>
      <c r="J2018" s="39" t="s">
        <v>25</v>
      </c>
      <c r="K2018" s="39">
        <v>22.772730307267469</v>
      </c>
      <c r="L2018" s="39">
        <v>26.439843088011564</v>
      </c>
      <c r="M2018" s="39">
        <v>25.578457511247642</v>
      </c>
      <c r="N2018" s="39">
        <v>22.711765057660376</v>
      </c>
      <c r="O2018" s="39">
        <v>20.779217851666974</v>
      </c>
      <c r="P2018" s="39">
        <v>23.457378961404295</v>
      </c>
      <c r="Q2018" s="39">
        <v>20.195715845070939</v>
      </c>
      <c r="R2018" s="39">
        <v>26.040074307289224</v>
      </c>
      <c r="S2018" s="39">
        <v>28.139154918659603</v>
      </c>
      <c r="T2018" s="39" t="s">
        <v>25</v>
      </c>
      <c r="U2018" s="39" t="s">
        <v>25</v>
      </c>
      <c r="V2018" s="39" t="s">
        <v>25</v>
      </c>
      <c r="W2018" s="39" t="s">
        <v>25</v>
      </c>
      <c r="X2018" s="39" t="s">
        <v>25</v>
      </c>
      <c r="AA2018">
        <f t="shared" si="712"/>
        <v>41978.706388888888</v>
      </c>
      <c r="AB2018" t="str">
        <f t="shared" si="713"/>
        <v>41978Murilo/Kassio82</v>
      </c>
      <c r="AC2018" s="52">
        <v>41978</v>
      </c>
      <c r="AD2018" s="53" t="s">
        <v>20</v>
      </c>
      <c r="AE2018" s="54">
        <v>82</v>
      </c>
      <c r="AF2018" s="51" t="str">
        <f t="shared" si="714"/>
        <v/>
      </c>
      <c r="AG2018" s="51">
        <f t="shared" si="715"/>
        <v>0</v>
      </c>
      <c r="AH2018" s="51">
        <f t="shared" si="716"/>
        <v>0</v>
      </c>
      <c r="AI2018" s="51">
        <f t="shared" si="717"/>
        <v>0</v>
      </c>
      <c r="AJ2018" s="51">
        <f t="shared" si="718"/>
        <v>0</v>
      </c>
      <c r="AK2018" s="51">
        <f t="shared" si="719"/>
        <v>0</v>
      </c>
      <c r="AL2018" s="51">
        <f t="shared" si="720"/>
        <v>0</v>
      </c>
      <c r="AM2018" s="51">
        <f t="shared" si="721"/>
        <v>0</v>
      </c>
      <c r="AN2018" s="51">
        <f t="shared" si="722"/>
        <v>22.771705999999998</v>
      </c>
      <c r="AO2018" s="51">
        <f t="shared" si="723"/>
        <v>27.043897999999999</v>
      </c>
      <c r="AP2018" s="51">
        <f t="shared" si="724"/>
        <v>29.041008000000001</v>
      </c>
      <c r="AQ2018" s="51">
        <f t="shared" si="725"/>
        <v>34.924286000000002</v>
      </c>
      <c r="AR2018" s="51">
        <f t="shared" si="726"/>
        <v>35.775677000000002</v>
      </c>
      <c r="AS2018" s="51">
        <f t="shared" si="727"/>
        <v>35.464916000000002</v>
      </c>
      <c r="AT2018" s="51">
        <f t="shared" si="728"/>
        <v>36.166004000000001</v>
      </c>
      <c r="AU2018" s="51">
        <f t="shared" si="729"/>
        <v>33.704093999999998</v>
      </c>
      <c r="AV2018" s="51">
        <f t="shared" si="730"/>
        <v>32.283279</v>
      </c>
      <c r="AY2018">
        <v>42338</v>
      </c>
      <c r="AZ2018">
        <v>42338</v>
      </c>
      <c r="BA2018" t="s">
        <v>29</v>
      </c>
      <c r="BB2018" s="1">
        <f t="shared" si="711"/>
        <v>42338</v>
      </c>
    </row>
    <row r="2019" spans="1:54">
      <c r="A2019" t="str">
        <f t="shared" si="731"/>
        <v>41778Leandro70</v>
      </c>
      <c r="B2019" s="50">
        <v>41778.75</v>
      </c>
      <c r="C2019" s="44">
        <f t="shared" si="710"/>
        <v>41778</v>
      </c>
      <c r="D2019" s="45" t="s">
        <v>28</v>
      </c>
      <c r="E2019" s="42">
        <v>70</v>
      </c>
      <c r="G2019" s="49" t="e">
        <f>VLOOKUP(C2019,#REF!,2,0)</f>
        <v>#REF!</v>
      </c>
      <c r="I2019" s="39" t="s">
        <v>25</v>
      </c>
      <c r="J2019" s="39" t="s">
        <v>25</v>
      </c>
      <c r="K2019" s="39">
        <v>21.134282837030561</v>
      </c>
      <c r="L2019" s="39">
        <v>25.973486020984875</v>
      </c>
      <c r="M2019" s="39">
        <v>25.512661126435809</v>
      </c>
      <c r="N2019" s="39">
        <v>22.587865251289752</v>
      </c>
      <c r="O2019" s="39">
        <v>20.956247566401089</v>
      </c>
      <c r="P2019" s="39">
        <v>23.522034405505657</v>
      </c>
      <c r="Q2019" s="39">
        <v>19.619011050147236</v>
      </c>
      <c r="R2019" s="39">
        <v>24.925012339102864</v>
      </c>
      <c r="S2019" s="39">
        <v>26.439843088011564</v>
      </c>
      <c r="T2019" s="39" t="s">
        <v>25</v>
      </c>
      <c r="U2019" s="39" t="s">
        <v>25</v>
      </c>
      <c r="V2019" s="39" t="s">
        <v>25</v>
      </c>
      <c r="W2019" s="39" t="s">
        <v>25</v>
      </c>
      <c r="X2019" s="39" t="s">
        <v>25</v>
      </c>
      <c r="AA2019">
        <f t="shared" si="712"/>
        <v>41981.348113425927</v>
      </c>
      <c r="AB2019" t="str">
        <f t="shared" si="713"/>
        <v>41981Murilo/Kassio82</v>
      </c>
      <c r="AC2019" s="52">
        <v>41981</v>
      </c>
      <c r="AD2019" s="53" t="s">
        <v>20</v>
      </c>
      <c r="AE2019" s="54">
        <v>82</v>
      </c>
      <c r="AF2019" s="51" t="str">
        <f t="shared" si="714"/>
        <v/>
      </c>
      <c r="AG2019" s="51">
        <f t="shared" si="715"/>
        <v>0</v>
      </c>
      <c r="AH2019" s="51">
        <f t="shared" si="716"/>
        <v>0</v>
      </c>
      <c r="AI2019" s="51">
        <f t="shared" si="717"/>
        <v>0</v>
      </c>
      <c r="AJ2019" s="51">
        <f t="shared" si="718"/>
        <v>0</v>
      </c>
      <c r="AK2019" s="51">
        <f t="shared" si="719"/>
        <v>0</v>
      </c>
      <c r="AL2019" s="51">
        <f t="shared" si="720"/>
        <v>0</v>
      </c>
      <c r="AM2019" s="51">
        <f t="shared" si="721"/>
        <v>0</v>
      </c>
      <c r="AN2019" s="51">
        <f t="shared" si="722"/>
        <v>17.88917</v>
      </c>
      <c r="AO2019" s="51">
        <f t="shared" si="723"/>
        <v>24.795479</v>
      </c>
      <c r="AP2019" s="51">
        <f t="shared" si="724"/>
        <v>27.861469</v>
      </c>
      <c r="AQ2019" s="51">
        <f t="shared" si="725"/>
        <v>34.464176000000002</v>
      </c>
      <c r="AR2019" s="51">
        <f t="shared" si="726"/>
        <v>35.620097999999999</v>
      </c>
      <c r="AS2019" s="51">
        <f t="shared" si="727"/>
        <v>35.310035999999997</v>
      </c>
      <c r="AT2019" s="51">
        <f t="shared" si="728"/>
        <v>35.775677000000002</v>
      </c>
      <c r="AU2019" s="51">
        <f t="shared" si="729"/>
        <v>32.877800000000001</v>
      </c>
      <c r="AV2019" s="51">
        <f t="shared" si="730"/>
        <v>31.328807999999999</v>
      </c>
      <c r="AY2019">
        <v>42341</v>
      </c>
      <c r="AZ2019">
        <v>42341</v>
      </c>
      <c r="BA2019" t="s">
        <v>29</v>
      </c>
      <c r="BB2019" s="1">
        <f t="shared" si="711"/>
        <v>42341</v>
      </c>
    </row>
    <row r="2020" spans="1:54">
      <c r="A2020" t="str">
        <f t="shared" si="731"/>
        <v>41654Leandro71</v>
      </c>
      <c r="B2020" s="50">
        <v>41654.58</v>
      </c>
      <c r="C2020" s="44">
        <f t="shared" si="710"/>
        <v>41654</v>
      </c>
      <c r="D2020" s="45" t="s">
        <v>28</v>
      </c>
      <c r="E2020" s="42">
        <v>71</v>
      </c>
      <c r="G2020" s="49" t="e">
        <f>VLOOKUP(C2020,#REF!,2,0)</f>
        <v>#REF!</v>
      </c>
      <c r="I2020" s="39">
        <v>4.2089436467114956E-6</v>
      </c>
      <c r="J2020" s="39">
        <v>9.0836374880603437</v>
      </c>
      <c r="K2020" s="39">
        <v>42.18680203015613</v>
      </c>
      <c r="L2020" s="39">
        <v>42.7811117177406</v>
      </c>
      <c r="M2020" s="39">
        <v>36.088969583022212</v>
      </c>
      <c r="N2020" s="39">
        <v>33.253223241495107</v>
      </c>
      <c r="O2020" s="39">
        <v>30.390978983240046</v>
      </c>
      <c r="P2020" s="39">
        <v>32.655651188840409</v>
      </c>
      <c r="Q2020" s="39">
        <v>28.971326700944612</v>
      </c>
      <c r="R2020" s="39">
        <v>26.909183568089023</v>
      </c>
      <c r="S2020" s="39">
        <v>35.312669820468869</v>
      </c>
      <c r="T2020" s="39">
        <v>36.245561998426808</v>
      </c>
      <c r="U2020" s="39">
        <v>37.511463714612816</v>
      </c>
      <c r="V2020" s="39">
        <v>22.527319668576844</v>
      </c>
      <c r="W2020" s="39">
        <v>24.026629437252215</v>
      </c>
      <c r="X2020" s="39">
        <v>28.831122782783769</v>
      </c>
      <c r="AA2020">
        <f t="shared" si="712"/>
        <v>41984.449895833335</v>
      </c>
      <c r="AB2020" t="str">
        <f t="shared" si="713"/>
        <v>41984Murilo/Kassio82</v>
      </c>
      <c r="AC2020" s="52">
        <v>41984</v>
      </c>
      <c r="AD2020" s="53" t="s">
        <v>20</v>
      </c>
      <c r="AE2020" s="54">
        <v>82</v>
      </c>
      <c r="AF2020" s="51" t="str">
        <f t="shared" si="714"/>
        <v/>
      </c>
      <c r="AG2020" s="51">
        <f t="shared" si="715"/>
        <v>0</v>
      </c>
      <c r="AH2020" s="51">
        <f t="shared" si="716"/>
        <v>0</v>
      </c>
      <c r="AI2020" s="51">
        <f t="shared" si="717"/>
        <v>0</v>
      </c>
      <c r="AJ2020" s="51">
        <f t="shared" si="718"/>
        <v>0</v>
      </c>
      <c r="AK2020" s="51">
        <f t="shared" si="719"/>
        <v>0</v>
      </c>
      <c r="AL2020" s="51">
        <f t="shared" si="720"/>
        <v>0</v>
      </c>
      <c r="AM2020" s="51">
        <f t="shared" si="721"/>
        <v>0</v>
      </c>
      <c r="AN2020" s="51">
        <f t="shared" si="722"/>
        <v>13.30724</v>
      </c>
      <c r="AO2020" s="51">
        <f t="shared" si="723"/>
        <v>32.728637999999997</v>
      </c>
      <c r="AP2020" s="51">
        <f t="shared" si="724"/>
        <v>30.173922000000001</v>
      </c>
      <c r="AQ2020" s="51">
        <f t="shared" si="725"/>
        <v>37.032131</v>
      </c>
      <c r="AR2020" s="51">
        <f t="shared" si="726"/>
        <v>38.794598000000001</v>
      </c>
      <c r="AS2020" s="51">
        <f t="shared" si="727"/>
        <v>38.471161000000002</v>
      </c>
      <c r="AT2020" s="51">
        <f t="shared" si="728"/>
        <v>38.632705999999999</v>
      </c>
      <c r="AU2020" s="51">
        <f t="shared" si="729"/>
        <v>34.693863</v>
      </c>
      <c r="AV2020" s="51">
        <f t="shared" si="730"/>
        <v>32.579844999999999</v>
      </c>
      <c r="AY2020">
        <v>42343</v>
      </c>
      <c r="AZ2020">
        <v>42343</v>
      </c>
      <c r="BA2020" t="s">
        <v>29</v>
      </c>
      <c r="BB2020" s="1">
        <f t="shared" si="711"/>
        <v>42343</v>
      </c>
    </row>
    <row r="2021" spans="1:54">
      <c r="A2021" t="str">
        <f t="shared" si="731"/>
        <v>41659Leandro71</v>
      </c>
      <c r="B2021" s="50">
        <v>41659.42</v>
      </c>
      <c r="C2021" s="44">
        <f t="shared" si="710"/>
        <v>41659</v>
      </c>
      <c r="D2021" s="45" t="s">
        <v>28</v>
      </c>
      <c r="E2021" s="42">
        <v>71</v>
      </c>
      <c r="G2021" s="49" t="e">
        <f>VLOOKUP(C2021,#REF!,2,0)</f>
        <v>#REF!</v>
      </c>
      <c r="I2021" s="39">
        <v>4.256157864495574E-4</v>
      </c>
      <c r="J2021" s="39">
        <v>3.3480719051776551</v>
      </c>
      <c r="K2021" s="39">
        <v>32.880069909578808</v>
      </c>
      <c r="L2021" s="39">
        <v>37.351232876159472</v>
      </c>
      <c r="M2021" s="39">
        <v>34.619139064403328</v>
      </c>
      <c r="N2021" s="39">
        <v>33.931527946568522</v>
      </c>
      <c r="O2021" s="39">
        <v>30.966378857049193</v>
      </c>
      <c r="P2021" s="39">
        <v>32.506571542122735</v>
      </c>
      <c r="Q2021" s="39">
        <v>28.831122782783769</v>
      </c>
      <c r="R2021" s="39">
        <v>26.507326366737452</v>
      </c>
      <c r="S2021" s="39">
        <v>35.155698334218776</v>
      </c>
      <c r="T2021" s="39">
        <v>36.718063720960735</v>
      </c>
      <c r="U2021" s="39">
        <v>37.511463714612816</v>
      </c>
      <c r="V2021" s="39">
        <v>22.096959106349075</v>
      </c>
      <c r="W2021" s="39">
        <v>24.474323001253534</v>
      </c>
      <c r="X2021" s="39">
        <v>29.746992803803217</v>
      </c>
      <c r="AA2021">
        <f t="shared" si="712"/>
        <v>41987.646956018521</v>
      </c>
      <c r="AB2021" t="str">
        <f t="shared" si="713"/>
        <v>41987Murilo/Kassio82</v>
      </c>
      <c r="AC2021" s="52">
        <v>41987</v>
      </c>
      <c r="AD2021" s="53" t="s">
        <v>20</v>
      </c>
      <c r="AE2021" s="54">
        <v>82</v>
      </c>
      <c r="AF2021" s="51" t="str">
        <f t="shared" si="714"/>
        <v/>
      </c>
      <c r="AG2021" s="51">
        <f t="shared" si="715"/>
        <v>0</v>
      </c>
      <c r="AH2021" s="51">
        <f t="shared" si="716"/>
        <v>0</v>
      </c>
      <c r="AI2021" s="51">
        <f t="shared" si="717"/>
        <v>0</v>
      </c>
      <c r="AJ2021" s="51">
        <f t="shared" si="718"/>
        <v>0</v>
      </c>
      <c r="AK2021" s="51">
        <f t="shared" si="719"/>
        <v>0</v>
      </c>
      <c r="AL2021" s="51">
        <f t="shared" si="720"/>
        <v>0</v>
      </c>
      <c r="AM2021" s="51">
        <f t="shared" si="721"/>
        <v>0</v>
      </c>
      <c r="AN2021" s="51">
        <f t="shared" si="722"/>
        <v>32.952477000000002</v>
      </c>
      <c r="AO2021" s="51">
        <f t="shared" si="723"/>
        <v>32.061729</v>
      </c>
      <c r="AP2021" s="51">
        <f t="shared" si="724"/>
        <v>32.952477000000002</v>
      </c>
      <c r="AQ2021" s="51">
        <f t="shared" si="725"/>
        <v>38.713603999999997</v>
      </c>
      <c r="AR2021" s="51">
        <f t="shared" si="726"/>
        <v>40.762917000000002</v>
      </c>
      <c r="AS2021" s="51">
        <f t="shared" si="727"/>
        <v>40.679943000000002</v>
      </c>
      <c r="AT2021" s="51">
        <f t="shared" si="728"/>
        <v>41.513213999999998</v>
      </c>
      <c r="AU2021" s="51">
        <f t="shared" si="729"/>
        <v>39.445445999999997</v>
      </c>
      <c r="AV2021" s="51">
        <f t="shared" si="730"/>
        <v>43.375126000000002</v>
      </c>
      <c r="AY2021">
        <v>42346</v>
      </c>
      <c r="AZ2021">
        <v>42346</v>
      </c>
      <c r="BA2021" t="s">
        <v>29</v>
      </c>
      <c r="BB2021" s="1">
        <f t="shared" si="711"/>
        <v>42346</v>
      </c>
    </row>
    <row r="2022" spans="1:54">
      <c r="A2022" t="str">
        <f t="shared" si="731"/>
        <v>41667Leandro71</v>
      </c>
      <c r="B2022" s="50">
        <v>41667.32</v>
      </c>
      <c r="C2022" s="44">
        <f t="shared" si="710"/>
        <v>41667</v>
      </c>
      <c r="D2022" s="45" t="s">
        <v>28</v>
      </c>
      <c r="E2022" s="42">
        <v>71</v>
      </c>
      <c r="G2022" s="49" t="e">
        <f>VLOOKUP(C2022,#REF!,2,0)</f>
        <v>#REF!</v>
      </c>
      <c r="I2022" s="39" t="s">
        <v>25</v>
      </c>
      <c r="J2022" s="39">
        <v>2.2010535530630517</v>
      </c>
      <c r="K2022" s="39">
        <v>21.434729101605356</v>
      </c>
      <c r="L2022" s="39">
        <v>26.507326366737452</v>
      </c>
      <c r="M2022" s="39">
        <v>22.833715895611057</v>
      </c>
      <c r="N2022" s="39">
        <v>20.544101811610314</v>
      </c>
      <c r="O2022" s="39">
        <v>20.544101811610314</v>
      </c>
      <c r="P2022" s="39">
        <v>25.973486020984875</v>
      </c>
      <c r="Q2022" s="39">
        <v>25.315760451482923</v>
      </c>
      <c r="R2022" s="39">
        <v>24.666829165165282</v>
      </c>
      <c r="S2022" s="39">
        <v>32.730305529349842</v>
      </c>
      <c r="T2022" s="39">
        <v>35.856494196413479</v>
      </c>
      <c r="U2022" s="39">
        <v>36.954255180090499</v>
      </c>
      <c r="V2022" s="39">
        <v>20.603273890406879</v>
      </c>
      <c r="W2022" s="39">
        <v>21.613152327334177</v>
      </c>
      <c r="X2022" s="39">
        <v>26.37247477265009</v>
      </c>
      <c r="AA2022">
        <f t="shared" si="712"/>
        <v>41995.415682870371</v>
      </c>
      <c r="AB2022" t="str">
        <f t="shared" si="713"/>
        <v>41995Murilo/Kassio82</v>
      </c>
      <c r="AC2022" s="52">
        <v>41995</v>
      </c>
      <c r="AD2022" s="53" t="s">
        <v>20</v>
      </c>
      <c r="AE2022" s="54">
        <v>82</v>
      </c>
      <c r="AF2022" s="51" t="str">
        <f t="shared" si="714"/>
        <v/>
      </c>
      <c r="AG2022" s="51">
        <f t="shared" si="715"/>
        <v>0</v>
      </c>
      <c r="AH2022" s="51">
        <f t="shared" si="716"/>
        <v>0</v>
      </c>
      <c r="AI2022" s="51">
        <f t="shared" si="717"/>
        <v>0</v>
      </c>
      <c r="AJ2022" s="51">
        <f t="shared" si="718"/>
        <v>0</v>
      </c>
      <c r="AK2022" s="51">
        <f t="shared" si="719"/>
        <v>0</v>
      </c>
      <c r="AL2022" s="51">
        <f t="shared" si="720"/>
        <v>0</v>
      </c>
      <c r="AM2022" s="51">
        <f t="shared" si="721"/>
        <v>0</v>
      </c>
      <c r="AN2022" s="51">
        <f t="shared" si="722"/>
        <v>28.274913999999999</v>
      </c>
      <c r="AO2022" s="51">
        <f t="shared" si="723"/>
        <v>28.970938</v>
      </c>
      <c r="AP2022" s="51">
        <f t="shared" si="724"/>
        <v>31.474726</v>
      </c>
      <c r="AQ2022" s="51">
        <f t="shared" si="725"/>
        <v>38.149062999999998</v>
      </c>
      <c r="AR2022" s="51">
        <f t="shared" si="726"/>
        <v>39.282215000000001</v>
      </c>
      <c r="AS2022" s="51">
        <f t="shared" si="727"/>
        <v>39.038032999999999</v>
      </c>
      <c r="AT2022" s="51">
        <f t="shared" si="728"/>
        <v>39.690842000000004</v>
      </c>
      <c r="AU2022" s="51">
        <f t="shared" si="729"/>
        <v>36.952976</v>
      </c>
      <c r="AV2022" s="51">
        <f t="shared" si="730"/>
        <v>36.637206999999997</v>
      </c>
      <c r="AY2022">
        <v>42349</v>
      </c>
      <c r="AZ2022">
        <v>42349</v>
      </c>
      <c r="BA2022" t="s">
        <v>29</v>
      </c>
      <c r="BB2022" s="1">
        <f t="shared" si="711"/>
        <v>42349</v>
      </c>
    </row>
    <row r="2023" spans="1:54">
      <c r="A2023" t="str">
        <f t="shared" si="731"/>
        <v>41678Leandro71</v>
      </c>
      <c r="B2023" s="50">
        <v>41678.75</v>
      </c>
      <c r="C2023" s="44">
        <f t="shared" si="710"/>
        <v>41678</v>
      </c>
      <c r="D2023" s="45" t="s">
        <v>28</v>
      </c>
      <c r="E2023" s="42">
        <v>71</v>
      </c>
      <c r="G2023" s="49" t="e">
        <f>VLOOKUP(C2023,#REF!,2,0)</f>
        <v>#REF!</v>
      </c>
      <c r="I2023" s="39" t="s">
        <v>25</v>
      </c>
      <c r="J2023" s="39">
        <v>2.1687548975754765</v>
      </c>
      <c r="K2023" s="39">
        <v>20.02089506112808</v>
      </c>
      <c r="L2023" s="39">
        <v>24.795696076969286</v>
      </c>
      <c r="M2023" s="39">
        <v>21.016210334362221</v>
      </c>
      <c r="N2023" s="39">
        <v>18.549903731471108</v>
      </c>
      <c r="O2023" s="39">
        <v>15.785993477613872</v>
      </c>
      <c r="P2023" s="39">
        <v>17.945157750342162</v>
      </c>
      <c r="Q2023" s="39">
        <v>20.369410842675759</v>
      </c>
      <c r="R2023" s="39">
        <v>21.493296083704617</v>
      </c>
      <c r="S2023" s="39">
        <v>29.676855377172963</v>
      </c>
      <c r="T2023" s="39">
        <v>33.62931269179915</v>
      </c>
      <c r="U2023" s="39">
        <v>37.351232876159472</v>
      </c>
      <c r="V2023" s="39">
        <v>20.487195067058593</v>
      </c>
      <c r="W2023" s="39">
        <v>21.313326536105389</v>
      </c>
      <c r="X2023" s="39">
        <v>25.973486020984875</v>
      </c>
      <c r="AA2023">
        <f t="shared" si="712"/>
        <v>42001.687268518515</v>
      </c>
      <c r="AB2023" t="str">
        <f t="shared" si="713"/>
        <v>42001Murilo/Kassio82</v>
      </c>
      <c r="AC2023" s="52">
        <v>42001</v>
      </c>
      <c r="AD2023" s="53" t="s">
        <v>20</v>
      </c>
      <c r="AE2023" s="54">
        <v>82</v>
      </c>
      <c r="AF2023" s="51" t="str">
        <f t="shared" si="714"/>
        <v/>
      </c>
      <c r="AG2023" s="51">
        <f t="shared" si="715"/>
        <v>0</v>
      </c>
      <c r="AH2023" s="51">
        <f t="shared" si="716"/>
        <v>0</v>
      </c>
      <c r="AI2023" s="51">
        <f t="shared" si="717"/>
        <v>0</v>
      </c>
      <c r="AJ2023" s="51">
        <f t="shared" si="718"/>
        <v>0</v>
      </c>
      <c r="AK2023" s="51">
        <f t="shared" si="719"/>
        <v>0</v>
      </c>
      <c r="AL2023" s="51">
        <f t="shared" si="720"/>
        <v>0</v>
      </c>
      <c r="AM2023" s="51">
        <f t="shared" si="721"/>
        <v>0</v>
      </c>
      <c r="AN2023" s="51">
        <f t="shared" si="722"/>
        <v>20.720203000000001</v>
      </c>
      <c r="AO2023" s="51">
        <f t="shared" si="723"/>
        <v>26.238823</v>
      </c>
      <c r="AP2023" s="51">
        <f t="shared" si="724"/>
        <v>29.888642999999998</v>
      </c>
      <c r="AQ2023" s="51">
        <f t="shared" si="725"/>
        <v>37.032131</v>
      </c>
      <c r="AR2023" s="51">
        <f t="shared" si="726"/>
        <v>38.309925</v>
      </c>
      <c r="AS2023" s="51">
        <f t="shared" si="727"/>
        <v>38.309925</v>
      </c>
      <c r="AT2023" s="51">
        <f t="shared" si="728"/>
        <v>39.282215000000001</v>
      </c>
      <c r="AU2023" s="51">
        <f t="shared" si="729"/>
        <v>36.401234000000002</v>
      </c>
      <c r="AV2023" s="51">
        <f t="shared" si="730"/>
        <v>35.232684999999996</v>
      </c>
      <c r="AY2023">
        <v>42354</v>
      </c>
      <c r="AZ2023">
        <v>42354</v>
      </c>
      <c r="BA2023" t="s">
        <v>29</v>
      </c>
      <c r="BB2023" s="1">
        <f t="shared" si="711"/>
        <v>42354</v>
      </c>
    </row>
    <row r="2024" spans="1:54">
      <c r="A2024" t="str">
        <f t="shared" si="731"/>
        <v>41679Leandro71</v>
      </c>
      <c r="B2024" s="50">
        <v>41679.74</v>
      </c>
      <c r="C2024" s="44">
        <f t="shared" si="710"/>
        <v>41679</v>
      </c>
      <c r="D2024" s="45" t="s">
        <v>28</v>
      </c>
      <c r="E2024" s="42">
        <v>71</v>
      </c>
      <c r="G2024" s="49" t="e">
        <f>VLOOKUP(C2024,#REF!,2,0)</f>
        <v>#REF!</v>
      </c>
      <c r="I2024" s="39" t="s">
        <v>25</v>
      </c>
      <c r="J2024" s="39">
        <v>1.1835021234699594</v>
      </c>
      <c r="K2024" s="39">
        <v>19.907022454666972</v>
      </c>
      <c r="L2024" s="39">
        <v>24.86034508255312</v>
      </c>
      <c r="M2024" s="39">
        <v>20.779217851666974</v>
      </c>
      <c r="N2024" s="39">
        <v>18.327927995954092</v>
      </c>
      <c r="O2024" s="39">
        <v>15.835613493485553</v>
      </c>
      <c r="P2024" s="39">
        <v>17.565828185638082</v>
      </c>
      <c r="Q2024" s="39">
        <v>20.254215445819174</v>
      </c>
      <c r="R2024" s="39">
        <v>21.194585562851437</v>
      </c>
      <c r="S2024" s="39">
        <v>29.322672316529104</v>
      </c>
      <c r="T2024" s="39">
        <v>33.404581978244948</v>
      </c>
      <c r="U2024" s="39">
        <v>37.035341884762246</v>
      </c>
      <c r="V2024" s="39">
        <v>20.662559810191727</v>
      </c>
      <c r="W2024" s="39">
        <v>21.554281471248252</v>
      </c>
      <c r="X2024" s="39">
        <v>25.973486020984875</v>
      </c>
      <c r="AA2024">
        <f t="shared" si="712"/>
        <v>42010.627893518518</v>
      </c>
      <c r="AB2024" t="str">
        <f t="shared" si="713"/>
        <v>42010Murilo/Kassio82</v>
      </c>
      <c r="AC2024" s="52">
        <v>42010</v>
      </c>
      <c r="AD2024" s="53" t="s">
        <v>20</v>
      </c>
      <c r="AE2024" s="54">
        <v>82</v>
      </c>
      <c r="AF2024" s="51" t="str">
        <f t="shared" si="714"/>
        <v/>
      </c>
      <c r="AG2024" s="51">
        <f t="shared" si="715"/>
        <v>0</v>
      </c>
      <c r="AH2024" s="51">
        <f t="shared" si="716"/>
        <v>0</v>
      </c>
      <c r="AI2024" s="51">
        <f t="shared" si="717"/>
        <v>0</v>
      </c>
      <c r="AJ2024" s="51">
        <f t="shared" si="718"/>
        <v>0</v>
      </c>
      <c r="AK2024" s="51">
        <f t="shared" si="719"/>
        <v>0</v>
      </c>
      <c r="AL2024" s="51">
        <f t="shared" si="720"/>
        <v>0</v>
      </c>
      <c r="AM2024" s="51">
        <f t="shared" si="721"/>
        <v>0</v>
      </c>
      <c r="AN2024" s="51">
        <f t="shared" si="722"/>
        <v>35.155479</v>
      </c>
      <c r="AO2024" s="51">
        <f t="shared" si="723"/>
        <v>31.988050000000001</v>
      </c>
      <c r="AP2024" s="51">
        <f t="shared" si="724"/>
        <v>33.779738999999999</v>
      </c>
      <c r="AQ2024" s="51">
        <f t="shared" si="725"/>
        <v>39.690842000000004</v>
      </c>
      <c r="AR2024" s="51">
        <f t="shared" si="726"/>
        <v>41.178967</v>
      </c>
      <c r="AS2024" s="51">
        <f t="shared" si="727"/>
        <v>41.095592000000003</v>
      </c>
      <c r="AT2024" s="51">
        <f t="shared" si="728"/>
        <v>42.101398000000003</v>
      </c>
      <c r="AU2024" s="51">
        <f t="shared" si="729"/>
        <v>45.276226000000001</v>
      </c>
      <c r="AV2024" s="51">
        <f t="shared" si="730"/>
        <v>46.506252000000003</v>
      </c>
      <c r="AY2024">
        <v>42355</v>
      </c>
      <c r="AZ2024">
        <v>42355</v>
      </c>
      <c r="BA2024" t="s">
        <v>29</v>
      </c>
      <c r="BB2024" s="1">
        <f t="shared" si="711"/>
        <v>42355</v>
      </c>
    </row>
    <row r="2025" spans="1:54">
      <c r="A2025" t="str">
        <f t="shared" si="731"/>
        <v>41681Leandro71</v>
      </c>
      <c r="B2025" s="50">
        <v>41681.410000000003</v>
      </c>
      <c r="C2025" s="44">
        <f t="shared" si="710"/>
        <v>41681</v>
      </c>
      <c r="D2025" s="45" t="s">
        <v>28</v>
      </c>
      <c r="E2025" s="42">
        <v>71</v>
      </c>
      <c r="G2025" s="49" t="e">
        <f>VLOOKUP(C2025,#REF!,2,0)</f>
        <v>#REF!</v>
      </c>
      <c r="I2025" s="39" t="s">
        <v>25</v>
      </c>
      <c r="J2025" s="39">
        <v>2.7567198549196332</v>
      </c>
      <c r="K2025" s="39">
        <v>18.273211264160057</v>
      </c>
      <c r="L2025" s="39">
        <v>23.900451121700829</v>
      </c>
      <c r="M2025" s="39">
        <v>20.254215445819174</v>
      </c>
      <c r="N2025" s="39">
        <v>17.88916725695006</v>
      </c>
      <c r="O2025" s="39">
        <v>15.532161283279578</v>
      </c>
      <c r="P2025" s="39">
        <v>17.510632216129721</v>
      </c>
      <c r="Q2025" s="39">
        <v>20.02089506112808</v>
      </c>
      <c r="R2025" s="39">
        <v>20.721959681318811</v>
      </c>
      <c r="S2025" s="39">
        <v>29.112090410243216</v>
      </c>
      <c r="T2025" s="39">
        <v>32.655651188840409</v>
      </c>
      <c r="U2025" s="39">
        <v>36.718063720960735</v>
      </c>
      <c r="V2025" s="39">
        <v>20.721959681318811</v>
      </c>
      <c r="W2025" s="39">
        <v>21.313326536105389</v>
      </c>
      <c r="X2025" s="39">
        <v>26.040074307289224</v>
      </c>
      <c r="AA2025">
        <f t="shared" si="712"/>
        <v>42012.703009259261</v>
      </c>
      <c r="AB2025" t="str">
        <f t="shared" si="713"/>
        <v>42012Murilo/Kassio82</v>
      </c>
      <c r="AC2025" s="52">
        <v>42012</v>
      </c>
      <c r="AD2025" s="53" t="s">
        <v>20</v>
      </c>
      <c r="AE2025" s="54">
        <v>82</v>
      </c>
      <c r="AF2025" s="51" t="str">
        <f t="shared" si="714"/>
        <v/>
      </c>
      <c r="AG2025" s="51">
        <f t="shared" si="715"/>
        <v>0</v>
      </c>
      <c r="AH2025" s="51">
        <f t="shared" si="716"/>
        <v>0</v>
      </c>
      <c r="AI2025" s="51">
        <f t="shared" si="717"/>
        <v>0</v>
      </c>
      <c r="AJ2025" s="51">
        <f t="shared" si="718"/>
        <v>0</v>
      </c>
      <c r="AK2025" s="51">
        <f t="shared" si="719"/>
        <v>0</v>
      </c>
      <c r="AL2025" s="51">
        <f t="shared" si="720"/>
        <v>0</v>
      </c>
      <c r="AM2025" s="51">
        <f t="shared" si="721"/>
        <v>0</v>
      </c>
      <c r="AN2025" s="51">
        <f t="shared" si="722"/>
        <v>10.323612000000001</v>
      </c>
      <c r="AO2025" s="51">
        <f t="shared" si="723"/>
        <v>32.505577000000002</v>
      </c>
      <c r="AP2025" s="51">
        <f t="shared" si="724"/>
        <v>30.820837000000001</v>
      </c>
      <c r="AQ2025" s="51">
        <f t="shared" si="725"/>
        <v>37.828285000000001</v>
      </c>
      <c r="AR2025" s="51">
        <f t="shared" si="726"/>
        <v>39.200752000000001</v>
      </c>
      <c r="AS2025" s="51">
        <f t="shared" si="727"/>
        <v>39.772838999999998</v>
      </c>
      <c r="AT2025" s="51">
        <f t="shared" si="728"/>
        <v>39.445445999999997</v>
      </c>
      <c r="AU2025" s="51">
        <f t="shared" si="729"/>
        <v>38.875652000000002</v>
      </c>
      <c r="AV2025" s="51">
        <f t="shared" si="730"/>
        <v>37.748286999999998</v>
      </c>
      <c r="AY2025">
        <v>42356</v>
      </c>
      <c r="AZ2025">
        <v>42356</v>
      </c>
      <c r="BA2025" t="s">
        <v>29</v>
      </c>
      <c r="BB2025" s="1">
        <f t="shared" si="711"/>
        <v>42356</v>
      </c>
    </row>
    <row r="2026" spans="1:54">
      <c r="A2026" t="str">
        <f t="shared" si="731"/>
        <v>41687Leandro71</v>
      </c>
      <c r="B2026" s="50">
        <v>41687.56</v>
      </c>
      <c r="C2026" s="44">
        <f t="shared" ref="C2026:C2089" si="732">DATE(YEAR(B2026),MONTH(B2026),DAY(B2026))</f>
        <v>41687</v>
      </c>
      <c r="D2026" s="45" t="s">
        <v>28</v>
      </c>
      <c r="E2026" s="42">
        <v>71</v>
      </c>
      <c r="G2026" s="49" t="e">
        <f>VLOOKUP(C2026,#REF!,2,0)</f>
        <v>#REF!</v>
      </c>
      <c r="I2026" s="39">
        <v>9.2249208951413603E-4</v>
      </c>
      <c r="J2026" s="39">
        <v>7.4553047464915361</v>
      </c>
      <c r="K2026" s="39">
        <v>29.676855377172963</v>
      </c>
      <c r="L2026" s="39">
        <v>28.068920443799996</v>
      </c>
      <c r="M2026" s="39">
        <v>21.134282837030561</v>
      </c>
      <c r="N2026" s="39">
        <v>18.883169960509665</v>
      </c>
      <c r="O2026" s="39">
        <v>16.350796073727857</v>
      </c>
      <c r="P2026" s="39">
        <v>17.88916725695006</v>
      </c>
      <c r="Q2026" s="39">
        <v>19.791481078294115</v>
      </c>
      <c r="R2026" s="39">
        <v>20.779217851666974</v>
      </c>
      <c r="S2026" s="39">
        <v>28.831122782783769</v>
      </c>
      <c r="T2026" s="39">
        <v>32.730305529349842</v>
      </c>
      <c r="U2026" s="39">
        <v>37.590136862485892</v>
      </c>
      <c r="V2026" s="39">
        <v>22.587865251289752</v>
      </c>
      <c r="W2026" s="39">
        <v>23.64696572414719</v>
      </c>
      <c r="X2026" s="39">
        <v>28.762437188833452</v>
      </c>
      <c r="AA2026">
        <f t="shared" si="712"/>
        <v>42016.603888888887</v>
      </c>
      <c r="AB2026" t="str">
        <f t="shared" si="713"/>
        <v>42016Murilo/Kassio82</v>
      </c>
      <c r="AC2026" s="52">
        <v>42016</v>
      </c>
      <c r="AD2026" s="53" t="s">
        <v>20</v>
      </c>
      <c r="AE2026" s="54">
        <v>82</v>
      </c>
      <c r="AF2026" s="51" t="str">
        <f t="shared" si="714"/>
        <v/>
      </c>
      <c r="AG2026" s="51">
        <f t="shared" si="715"/>
        <v>0</v>
      </c>
      <c r="AH2026" s="51">
        <f t="shared" si="716"/>
        <v>0</v>
      </c>
      <c r="AI2026" s="51">
        <f t="shared" si="717"/>
        <v>0</v>
      </c>
      <c r="AJ2026" s="51">
        <f t="shared" si="718"/>
        <v>0</v>
      </c>
      <c r="AK2026" s="51">
        <f t="shared" si="719"/>
        <v>0</v>
      </c>
      <c r="AL2026" s="51">
        <f t="shared" si="720"/>
        <v>0</v>
      </c>
      <c r="AM2026" s="51">
        <f t="shared" si="721"/>
        <v>0</v>
      </c>
      <c r="AN2026" s="51">
        <f t="shared" si="722"/>
        <v>4.9494790000000002</v>
      </c>
      <c r="AO2026" s="51">
        <f t="shared" si="723"/>
        <v>26.172321</v>
      </c>
      <c r="AP2026" s="51">
        <f t="shared" si="724"/>
        <v>28.413414</v>
      </c>
      <c r="AQ2026" s="51">
        <f t="shared" si="725"/>
        <v>35.853580000000001</v>
      </c>
      <c r="AR2026" s="51">
        <f t="shared" si="726"/>
        <v>37.032131</v>
      </c>
      <c r="AS2026" s="51">
        <f t="shared" si="727"/>
        <v>37.508831000000001</v>
      </c>
      <c r="AT2026" s="51">
        <f t="shared" si="728"/>
        <v>37.748286999999998</v>
      </c>
      <c r="AU2026" s="51">
        <f t="shared" si="729"/>
        <v>36.087780000000002</v>
      </c>
      <c r="AV2026" s="51">
        <f t="shared" si="730"/>
        <v>33.779738999999999</v>
      </c>
      <c r="AY2026">
        <v>42374</v>
      </c>
      <c r="AZ2026">
        <v>42374</v>
      </c>
      <c r="BA2026" t="s">
        <v>29</v>
      </c>
      <c r="BB2026" s="1">
        <f t="shared" si="711"/>
        <v>42374</v>
      </c>
    </row>
    <row r="2027" spans="1:54">
      <c r="A2027" t="str">
        <f t="shared" si="731"/>
        <v>41692Leandro71</v>
      </c>
      <c r="B2027" s="50">
        <v>41692.449999999997</v>
      </c>
      <c r="C2027" s="44">
        <f t="shared" si="732"/>
        <v>41692</v>
      </c>
      <c r="D2027" s="45" t="s">
        <v>28</v>
      </c>
      <c r="E2027" s="42">
        <v>71</v>
      </c>
      <c r="G2027" s="49" t="e">
        <f>VLOOKUP(C2027,#REF!,2,0)</f>
        <v>#REF!</v>
      </c>
      <c r="I2027" s="39" t="s">
        <v>25</v>
      </c>
      <c r="J2027" s="39">
        <v>3.3899046847398537</v>
      </c>
      <c r="K2027" s="39">
        <v>21.915785078891329</v>
      </c>
      <c r="L2027" s="39">
        <v>24.86034508255312</v>
      </c>
      <c r="M2027" s="39">
        <v>20.721959681318811</v>
      </c>
      <c r="N2027" s="39">
        <v>18.660551772487175</v>
      </c>
      <c r="O2027" s="39">
        <v>16.143004089896468</v>
      </c>
      <c r="P2027" s="39">
        <v>17.565828185638082</v>
      </c>
      <c r="Q2027" s="39">
        <v>18.883169960509665</v>
      </c>
      <c r="R2027" s="39">
        <v>19.849195557168187</v>
      </c>
      <c r="S2027" s="39">
        <v>27.519524655766851</v>
      </c>
      <c r="T2027" s="39">
        <v>31.330831047951751</v>
      </c>
      <c r="U2027" s="39">
        <v>36.402608051995017</v>
      </c>
      <c r="V2027" s="39">
        <v>22.587865251289752</v>
      </c>
      <c r="W2027" s="39">
        <v>24.538317446922779</v>
      </c>
      <c r="X2027" s="39">
        <v>30.390978983240046</v>
      </c>
      <c r="AA2027">
        <f t="shared" si="712"/>
        <v>42020.777337962965</v>
      </c>
      <c r="AB2027" t="str">
        <f t="shared" si="713"/>
        <v>42020Murilo/Kassio82</v>
      </c>
      <c r="AC2027" s="52">
        <v>42020</v>
      </c>
      <c r="AD2027" s="53" t="s">
        <v>20</v>
      </c>
      <c r="AE2027" s="54">
        <v>82</v>
      </c>
      <c r="AF2027" s="51" t="str">
        <f t="shared" si="714"/>
        <v/>
      </c>
      <c r="AG2027" s="51">
        <f t="shared" si="715"/>
        <v>0</v>
      </c>
      <c r="AH2027" s="51">
        <f t="shared" si="716"/>
        <v>0</v>
      </c>
      <c r="AI2027" s="51">
        <f t="shared" si="717"/>
        <v>0</v>
      </c>
      <c r="AJ2027" s="51">
        <f t="shared" si="718"/>
        <v>0</v>
      </c>
      <c r="AK2027" s="51">
        <f t="shared" si="719"/>
        <v>0</v>
      </c>
      <c r="AL2027" s="51">
        <f t="shared" si="720"/>
        <v>0</v>
      </c>
      <c r="AM2027" s="51">
        <f t="shared" si="721"/>
        <v>0</v>
      </c>
      <c r="AN2027" s="51">
        <f t="shared" si="722"/>
        <v>2.8691559999999998</v>
      </c>
      <c r="AO2027" s="51">
        <f t="shared" si="723"/>
        <v>20.956261000000001</v>
      </c>
      <c r="AP2027" s="51">
        <f t="shared" si="724"/>
        <v>25.643274000000002</v>
      </c>
      <c r="AQ2027" s="51">
        <f t="shared" si="725"/>
        <v>33.704093999999998</v>
      </c>
      <c r="AR2027" s="51">
        <f t="shared" si="726"/>
        <v>34.387813999999999</v>
      </c>
      <c r="AS2027" s="51">
        <f t="shared" si="727"/>
        <v>34.693863</v>
      </c>
      <c r="AT2027" s="51">
        <f t="shared" si="728"/>
        <v>35.464916000000002</v>
      </c>
      <c r="AU2027" s="51">
        <f t="shared" si="729"/>
        <v>33.252102000000001</v>
      </c>
      <c r="AV2027" s="51">
        <f t="shared" si="730"/>
        <v>32.061729</v>
      </c>
      <c r="AY2027">
        <v>42375</v>
      </c>
      <c r="AZ2027">
        <v>42375</v>
      </c>
      <c r="BA2027" t="s">
        <v>29</v>
      </c>
      <c r="BB2027" s="1">
        <f t="shared" si="711"/>
        <v>42375</v>
      </c>
    </row>
    <row r="2028" spans="1:54">
      <c r="A2028" t="str">
        <f t="shared" si="731"/>
        <v>41697Leandro71</v>
      </c>
      <c r="B2028" s="50">
        <v>41697.629999999997</v>
      </c>
      <c r="C2028" s="44">
        <f t="shared" si="732"/>
        <v>41697</v>
      </c>
      <c r="D2028" s="45" t="s">
        <v>28</v>
      </c>
      <c r="E2028" s="42">
        <v>71</v>
      </c>
      <c r="G2028" s="49" t="e">
        <f>VLOOKUP(C2028,#REF!,2,0)</f>
        <v>#REF!</v>
      </c>
      <c r="I2028" s="39" t="s">
        <v>25</v>
      </c>
      <c r="J2028" s="39">
        <v>1.2169465487725446</v>
      </c>
      <c r="K2028" s="39">
        <v>19.561745142508364</v>
      </c>
      <c r="L2028" s="39">
        <v>24.08983915959962</v>
      </c>
      <c r="M2028" s="39">
        <v>20.137329320932277</v>
      </c>
      <c r="N2028" s="39">
        <v>17.999216063486418</v>
      </c>
      <c r="O2028" s="39">
        <v>15.583107499129984</v>
      </c>
      <c r="P2028" s="39">
        <v>16.558430723672583</v>
      </c>
      <c r="Q2028" s="39">
        <v>17.835330262301596</v>
      </c>
      <c r="R2028" s="39">
        <v>19.277091402997524</v>
      </c>
      <c r="S2028" s="39">
        <v>26.843595369446891</v>
      </c>
      <c r="T2028" s="39">
        <v>30.462132046782727</v>
      </c>
      <c r="U2028" s="39">
        <v>34.849294431697061</v>
      </c>
      <c r="V2028" s="39">
        <v>22.0372099975718</v>
      </c>
      <c r="W2028" s="39">
        <v>23.963438803754038</v>
      </c>
      <c r="X2028" s="39">
        <v>30.104480601658707</v>
      </c>
      <c r="AA2028">
        <f t="shared" si="712"/>
        <v>42023.786423611113</v>
      </c>
      <c r="AB2028" t="str">
        <f t="shared" si="713"/>
        <v>42023Murilo/Kassio82</v>
      </c>
      <c r="AC2028" s="52">
        <v>42023</v>
      </c>
      <c r="AD2028" s="53" t="s">
        <v>20</v>
      </c>
      <c r="AE2028" s="54">
        <v>82</v>
      </c>
      <c r="AF2028" s="51" t="str">
        <f t="shared" si="714"/>
        <v/>
      </c>
      <c r="AG2028" s="51">
        <f t="shared" si="715"/>
        <v>0</v>
      </c>
      <c r="AH2028" s="51">
        <f t="shared" si="716"/>
        <v>0</v>
      </c>
      <c r="AI2028" s="51">
        <f t="shared" si="717"/>
        <v>0</v>
      </c>
      <c r="AJ2028" s="51">
        <f t="shared" si="718"/>
        <v>0</v>
      </c>
      <c r="AK2028" s="51">
        <f t="shared" si="719"/>
        <v>0</v>
      </c>
      <c r="AL2028" s="51">
        <f t="shared" si="720"/>
        <v>0</v>
      </c>
      <c r="AM2028" s="51">
        <f t="shared" si="721"/>
        <v>0</v>
      </c>
      <c r="AN2028" s="51">
        <f t="shared" si="722"/>
        <v>1.8474470000000001</v>
      </c>
      <c r="AO2028" s="51">
        <f t="shared" si="723"/>
        <v>17.726357</v>
      </c>
      <c r="AP2028" s="51">
        <f t="shared" si="724"/>
        <v>23.019756000000001</v>
      </c>
      <c r="AQ2028" s="51">
        <f t="shared" si="725"/>
        <v>30.893166999999998</v>
      </c>
      <c r="AR2028" s="51">
        <f t="shared" si="726"/>
        <v>32.209347000000001</v>
      </c>
      <c r="AS2028" s="51">
        <f t="shared" si="727"/>
        <v>31.840954</v>
      </c>
      <c r="AT2028" s="51">
        <f t="shared" si="728"/>
        <v>33.402434999999997</v>
      </c>
      <c r="AU2028" s="51">
        <f t="shared" si="729"/>
        <v>32.505577000000002</v>
      </c>
      <c r="AV2028" s="51">
        <f t="shared" si="730"/>
        <v>30.676480999999999</v>
      </c>
      <c r="AY2028">
        <v>42377</v>
      </c>
      <c r="AZ2028">
        <v>42377</v>
      </c>
      <c r="BA2028" t="s">
        <v>29</v>
      </c>
      <c r="BB2028" s="1">
        <f t="shared" si="711"/>
        <v>42377</v>
      </c>
    </row>
    <row r="2029" spans="1:54">
      <c r="A2029" t="str">
        <f t="shared" si="731"/>
        <v>41711Leandro71</v>
      </c>
      <c r="B2029" s="50">
        <v>41711.58</v>
      </c>
      <c r="C2029" s="44">
        <f t="shared" si="732"/>
        <v>41711</v>
      </c>
      <c r="D2029" s="45" t="s">
        <v>28</v>
      </c>
      <c r="E2029" s="42">
        <v>71</v>
      </c>
      <c r="G2029" s="49" t="e">
        <f>VLOOKUP(C2029,#REF!,2,0)</f>
        <v>#REF!</v>
      </c>
      <c r="I2029" s="39" t="s">
        <v>25</v>
      </c>
      <c r="J2029" s="39">
        <v>1.6917179707158121</v>
      </c>
      <c r="K2029" s="39">
        <v>34.541630014443257</v>
      </c>
      <c r="L2029" s="39">
        <v>35.467123067011158</v>
      </c>
      <c r="M2029" s="39">
        <v>26.977365620735547</v>
      </c>
      <c r="N2029" s="39">
        <v>20.898663553066747</v>
      </c>
      <c r="O2029" s="39">
        <v>16.558430723672583</v>
      </c>
      <c r="P2029" s="39">
        <v>17.404595361817073</v>
      </c>
      <c r="Q2029" s="39">
        <v>17.945157750342162</v>
      </c>
      <c r="R2029" s="39">
        <v>18.494744588199765</v>
      </c>
      <c r="S2029" s="39">
        <v>25.381312530099521</v>
      </c>
      <c r="T2029" s="39">
        <v>29.112090410243216</v>
      </c>
      <c r="U2029" s="39">
        <v>33.705447445625907</v>
      </c>
      <c r="V2029" s="39">
        <v>21.194585562851437</v>
      </c>
      <c r="W2029" s="39">
        <v>23.395284162874638</v>
      </c>
      <c r="X2029" s="39">
        <v>29.184058792032907</v>
      </c>
      <c r="AA2029">
        <f t="shared" si="712"/>
        <v>42025.753136574072</v>
      </c>
      <c r="AB2029" t="str">
        <f t="shared" si="713"/>
        <v>42025Murilo/Kassio82</v>
      </c>
      <c r="AC2029" s="52">
        <v>42025</v>
      </c>
      <c r="AD2029" s="53" t="s">
        <v>20</v>
      </c>
      <c r="AE2029" s="54">
        <v>82</v>
      </c>
      <c r="AF2029" s="51" t="str">
        <f t="shared" si="714"/>
        <v/>
      </c>
      <c r="AG2029" s="51">
        <f t="shared" si="715"/>
        <v>0</v>
      </c>
      <c r="AH2029" s="51">
        <f t="shared" si="716"/>
        <v>0</v>
      </c>
      <c r="AI2029" s="51">
        <f t="shared" si="717"/>
        <v>0</v>
      </c>
      <c r="AJ2029" s="51">
        <f t="shared" si="718"/>
        <v>0</v>
      </c>
      <c r="AK2029" s="51">
        <f t="shared" si="719"/>
        <v>0</v>
      </c>
      <c r="AL2029" s="51">
        <f t="shared" si="720"/>
        <v>0</v>
      </c>
      <c r="AM2029" s="51">
        <f t="shared" si="721"/>
        <v>0</v>
      </c>
      <c r="AN2029" s="51">
        <f t="shared" si="722"/>
        <v>3.6912069999999999</v>
      </c>
      <c r="AO2029" s="51">
        <f t="shared" si="723"/>
        <v>26.841442000000001</v>
      </c>
      <c r="AP2029" s="51">
        <f t="shared" si="724"/>
        <v>25.577513</v>
      </c>
      <c r="AQ2029" s="51">
        <f t="shared" si="725"/>
        <v>33.252102000000001</v>
      </c>
      <c r="AR2029" s="51">
        <f t="shared" si="726"/>
        <v>35.620097999999999</v>
      </c>
      <c r="AS2029" s="51">
        <f t="shared" si="727"/>
        <v>35.697848999999998</v>
      </c>
      <c r="AT2029" s="51">
        <f t="shared" si="728"/>
        <v>36.087780000000002</v>
      </c>
      <c r="AU2029" s="51">
        <f t="shared" si="729"/>
        <v>32.135517</v>
      </c>
      <c r="AV2029" s="51">
        <f t="shared" si="730"/>
        <v>29.67557</v>
      </c>
      <c r="AY2029">
        <v>42383</v>
      </c>
      <c r="AZ2029">
        <v>42383</v>
      </c>
      <c r="BA2029" t="s">
        <v>29</v>
      </c>
      <c r="BB2029" s="1">
        <f t="shared" si="711"/>
        <v>42383</v>
      </c>
    </row>
    <row r="2030" spans="1:54">
      <c r="A2030" t="str">
        <f t="shared" si="731"/>
        <v>41726Leandro71</v>
      </c>
      <c r="B2030" s="50">
        <v>41726.65</v>
      </c>
      <c r="C2030" s="44">
        <f t="shared" si="732"/>
        <v>41726</v>
      </c>
      <c r="D2030" s="45" t="s">
        <v>28</v>
      </c>
      <c r="E2030" s="42">
        <v>71</v>
      </c>
      <c r="G2030" s="49" t="e">
        <f>VLOOKUP(C2030,#REF!,2,0)</f>
        <v>#REF!</v>
      </c>
      <c r="I2030" s="39" t="s">
        <v>25</v>
      </c>
      <c r="J2030" s="39">
        <v>1.0046664766132054</v>
      </c>
      <c r="K2030" s="39">
        <v>20.195715845070939</v>
      </c>
      <c r="L2030" s="39">
        <v>23.584444756164913</v>
      </c>
      <c r="M2030" s="39">
        <v>21.313326536105389</v>
      </c>
      <c r="N2030" s="39">
        <v>18.273211264160057</v>
      </c>
      <c r="O2030" s="39">
        <v>15.632300437062046</v>
      </c>
      <c r="P2030" s="39">
        <v>16.767748511751172</v>
      </c>
      <c r="Q2030" s="39">
        <v>17.672520143812463</v>
      </c>
      <c r="R2030" s="39">
        <v>17.999216063486418</v>
      </c>
      <c r="S2030" s="39" t="s">
        <v>25</v>
      </c>
      <c r="T2030" s="39" t="s">
        <v>25</v>
      </c>
      <c r="U2030" s="39" t="s">
        <v>25</v>
      </c>
      <c r="V2030" s="39" t="s">
        <v>25</v>
      </c>
      <c r="W2030" s="39" t="s">
        <v>25</v>
      </c>
      <c r="X2030" s="39" t="s">
        <v>25</v>
      </c>
      <c r="AA2030">
        <f t="shared" si="712"/>
        <v>42031.62736111111</v>
      </c>
      <c r="AB2030" t="str">
        <f t="shared" si="713"/>
        <v>42031Murilo/Kassio82</v>
      </c>
      <c r="AC2030" s="52">
        <v>42031</v>
      </c>
      <c r="AD2030" s="53" t="s">
        <v>20</v>
      </c>
      <c r="AE2030" s="54">
        <v>82</v>
      </c>
      <c r="AF2030" s="51" t="str">
        <f t="shared" si="714"/>
        <v/>
      </c>
      <c r="AG2030" s="51">
        <f t="shared" si="715"/>
        <v>0</v>
      </c>
      <c r="AH2030" s="51">
        <f t="shared" si="716"/>
        <v>0</v>
      </c>
      <c r="AI2030" s="51">
        <f t="shared" si="717"/>
        <v>0</v>
      </c>
      <c r="AJ2030" s="51">
        <f t="shared" si="718"/>
        <v>0</v>
      </c>
      <c r="AK2030" s="51">
        <f t="shared" si="719"/>
        <v>0</v>
      </c>
      <c r="AL2030" s="51">
        <f t="shared" si="720"/>
        <v>0</v>
      </c>
      <c r="AM2030" s="51">
        <f t="shared" si="721"/>
        <v>0</v>
      </c>
      <c r="AN2030" s="51">
        <f t="shared" si="722"/>
        <v>25.380849999999999</v>
      </c>
      <c r="AO2030" s="51">
        <f t="shared" si="723"/>
        <v>28.205767000000002</v>
      </c>
      <c r="AP2030" s="51">
        <f t="shared" si="724"/>
        <v>32.357277000000003</v>
      </c>
      <c r="AQ2030" s="51">
        <f t="shared" si="725"/>
        <v>37.748286999999998</v>
      </c>
      <c r="AR2030" s="51">
        <f t="shared" si="726"/>
        <v>38.713603999999997</v>
      </c>
      <c r="AS2030" s="51">
        <f t="shared" si="727"/>
        <v>38.390529999999998</v>
      </c>
      <c r="AT2030" s="51">
        <f t="shared" si="728"/>
        <v>38.875652000000002</v>
      </c>
      <c r="AU2030" s="51">
        <f t="shared" si="729"/>
        <v>36.637206999999997</v>
      </c>
      <c r="AV2030" s="51">
        <f t="shared" si="730"/>
        <v>36.401234000000002</v>
      </c>
      <c r="AY2030">
        <v>42388</v>
      </c>
      <c r="AZ2030">
        <v>42388</v>
      </c>
      <c r="BA2030" t="s">
        <v>29</v>
      </c>
      <c r="BB2030" s="1">
        <f t="shared" si="711"/>
        <v>42388</v>
      </c>
    </row>
    <row r="2031" spans="1:54">
      <c r="A2031" t="str">
        <f t="shared" si="731"/>
        <v>41732Leandro71</v>
      </c>
      <c r="B2031" s="50">
        <v>41732.68</v>
      </c>
      <c r="C2031" s="44">
        <f t="shared" si="732"/>
        <v>41732</v>
      </c>
      <c r="D2031" s="45" t="s">
        <v>28</v>
      </c>
      <c r="E2031" s="42">
        <v>71</v>
      </c>
      <c r="G2031" s="49" t="e">
        <f>VLOOKUP(C2031,#REF!,2,0)</f>
        <v>#REF!</v>
      </c>
      <c r="I2031" s="39" t="s">
        <v>25</v>
      </c>
      <c r="J2031" s="39">
        <v>1.1615507540123682</v>
      </c>
      <c r="K2031" s="39">
        <v>37.191460295730536</v>
      </c>
      <c r="L2031" s="39">
        <v>37.909054595079319</v>
      </c>
      <c r="M2031" s="39">
        <v>34.849294431697061</v>
      </c>
      <c r="N2031" s="39">
        <v>31.621971117182234</v>
      </c>
      <c r="O2031" s="39">
        <v>27.794634146367645</v>
      </c>
      <c r="P2031" s="39">
        <v>25.710583100104259</v>
      </c>
      <c r="Q2031" s="39">
        <v>22.0372099975718</v>
      </c>
      <c r="R2031" s="39">
        <v>21.194585562851437</v>
      </c>
      <c r="S2031" s="39" t="s">
        <v>25</v>
      </c>
      <c r="T2031" s="39" t="s">
        <v>25</v>
      </c>
      <c r="U2031" s="39" t="s">
        <v>25</v>
      </c>
      <c r="V2031" s="39" t="s">
        <v>25</v>
      </c>
      <c r="W2031" s="39" t="s">
        <v>25</v>
      </c>
      <c r="X2031" s="39" t="s">
        <v>25</v>
      </c>
      <c r="AA2031">
        <f t="shared" si="712"/>
        <v>42033.575833333336</v>
      </c>
      <c r="AB2031" t="str">
        <f t="shared" si="713"/>
        <v>42033Murilo/Kassio82</v>
      </c>
      <c r="AC2031" s="52">
        <v>42033</v>
      </c>
      <c r="AD2031" s="53" t="s">
        <v>20</v>
      </c>
      <c r="AE2031" s="54">
        <v>82</v>
      </c>
      <c r="AF2031" s="51" t="str">
        <f t="shared" si="714"/>
        <v/>
      </c>
      <c r="AG2031" s="51">
        <f t="shared" si="715"/>
        <v>0</v>
      </c>
      <c r="AH2031" s="51">
        <f t="shared" si="716"/>
        <v>0</v>
      </c>
      <c r="AI2031" s="51">
        <f t="shared" si="717"/>
        <v>0</v>
      </c>
      <c r="AJ2031" s="51">
        <f t="shared" si="718"/>
        <v>0</v>
      </c>
      <c r="AK2031" s="51">
        <f t="shared" si="719"/>
        <v>0</v>
      </c>
      <c r="AL2031" s="51">
        <f t="shared" si="720"/>
        <v>0</v>
      </c>
      <c r="AM2031" s="51">
        <f t="shared" si="721"/>
        <v>0</v>
      </c>
      <c r="AN2031" s="51">
        <f t="shared" si="722"/>
        <v>26.172321</v>
      </c>
      <c r="AO2031" s="51">
        <f t="shared" si="723"/>
        <v>28.274913999999999</v>
      </c>
      <c r="AP2031" s="51">
        <f t="shared" si="724"/>
        <v>31.255997000000001</v>
      </c>
      <c r="AQ2031" s="51">
        <f t="shared" si="725"/>
        <v>37.748286999999998</v>
      </c>
      <c r="AR2031" s="51">
        <f t="shared" si="726"/>
        <v>38.551903000000003</v>
      </c>
      <c r="AS2031" s="51">
        <f t="shared" si="727"/>
        <v>37.588543000000001</v>
      </c>
      <c r="AT2031" s="51">
        <f t="shared" si="728"/>
        <v>38.229481</v>
      </c>
      <c r="AU2031" s="51">
        <f t="shared" si="729"/>
        <v>35.310035999999997</v>
      </c>
      <c r="AV2031" s="51">
        <f t="shared" si="730"/>
        <v>33.855441999999996</v>
      </c>
      <c r="AY2031">
        <v>42392</v>
      </c>
      <c r="AZ2031">
        <v>42392</v>
      </c>
      <c r="BA2031" t="s">
        <v>29</v>
      </c>
      <c r="BB2031" s="1">
        <f t="shared" si="711"/>
        <v>42392</v>
      </c>
    </row>
    <row r="2032" spans="1:54">
      <c r="A2032" t="str">
        <f t="shared" si="731"/>
        <v>41736Leandro71</v>
      </c>
      <c r="B2032" s="50">
        <v>41736.480000000003</v>
      </c>
      <c r="C2032" s="44">
        <f t="shared" si="732"/>
        <v>41736</v>
      </c>
      <c r="D2032" s="45" t="s">
        <v>28</v>
      </c>
      <c r="E2032" s="42">
        <v>71</v>
      </c>
      <c r="G2032" s="49" t="e">
        <f>VLOOKUP(C2032,#REF!,2,0)</f>
        <v>#REF!</v>
      </c>
      <c r="I2032" s="39" t="s">
        <v>25</v>
      </c>
      <c r="J2032" s="39">
        <v>3.7358651503338223</v>
      </c>
      <c r="K2032" s="39">
        <v>30.246107040112751</v>
      </c>
      <c r="L2032" s="39">
        <v>31.84162040246088</v>
      </c>
      <c r="M2032" s="39">
        <v>27.931552188211633</v>
      </c>
      <c r="N2032" s="39">
        <v>25.119878410560382</v>
      </c>
      <c r="O2032" s="39">
        <v>21.915785078891329</v>
      </c>
      <c r="P2032" s="39">
        <v>22.587865251289752</v>
      </c>
      <c r="Q2032" s="39">
        <v>21.554281471248252</v>
      </c>
      <c r="R2032" s="39">
        <v>19.849195557168187</v>
      </c>
      <c r="S2032" s="39" t="s">
        <v>25</v>
      </c>
      <c r="T2032" s="39" t="s">
        <v>25</v>
      </c>
      <c r="U2032" s="39" t="s">
        <v>25</v>
      </c>
      <c r="V2032" s="39" t="s">
        <v>25</v>
      </c>
      <c r="W2032" s="39" t="s">
        <v>25</v>
      </c>
      <c r="X2032" s="39" t="s">
        <v>25</v>
      </c>
      <c r="AA2032">
        <f t="shared" si="712"/>
        <v>42038.784398148149</v>
      </c>
      <c r="AB2032" t="str">
        <f t="shared" si="713"/>
        <v>42038Murilo/Kassio82</v>
      </c>
      <c r="AC2032" s="52">
        <v>42038</v>
      </c>
      <c r="AD2032" s="53" t="s">
        <v>20</v>
      </c>
      <c r="AE2032" s="54">
        <v>82</v>
      </c>
      <c r="AF2032" s="51" t="str">
        <f t="shared" si="714"/>
        <v/>
      </c>
      <c r="AG2032" s="51">
        <f t="shared" si="715"/>
        <v>0</v>
      </c>
      <c r="AH2032" s="51">
        <f t="shared" si="716"/>
        <v>0</v>
      </c>
      <c r="AI2032" s="51">
        <f t="shared" si="717"/>
        <v>0</v>
      </c>
      <c r="AJ2032" s="51">
        <f t="shared" si="718"/>
        <v>0</v>
      </c>
      <c r="AK2032" s="51">
        <f t="shared" si="719"/>
        <v>0</v>
      </c>
      <c r="AL2032" s="51">
        <f t="shared" si="720"/>
        <v>0</v>
      </c>
      <c r="AM2032" s="51">
        <f t="shared" si="721"/>
        <v>0</v>
      </c>
      <c r="AN2032" s="51">
        <f t="shared" si="722"/>
        <v>6.8995649999999999</v>
      </c>
      <c r="AO2032" s="51">
        <f t="shared" si="723"/>
        <v>30.031096000000002</v>
      </c>
      <c r="AP2032" s="51">
        <f t="shared" si="724"/>
        <v>30.031096000000002</v>
      </c>
      <c r="AQ2032" s="51">
        <f t="shared" si="725"/>
        <v>38.551903000000003</v>
      </c>
      <c r="AR2032" s="51">
        <f t="shared" si="726"/>
        <v>37.828285000000001</v>
      </c>
      <c r="AS2032" s="51">
        <f t="shared" si="727"/>
        <v>36.716000000000001</v>
      </c>
      <c r="AT2032" s="51">
        <f t="shared" si="728"/>
        <v>37.349601999999997</v>
      </c>
      <c r="AU2032" s="51">
        <f t="shared" si="729"/>
        <v>34.159145000000002</v>
      </c>
      <c r="AV2032" s="51">
        <f t="shared" si="730"/>
        <v>32.654209000000002</v>
      </c>
      <c r="AY2032">
        <v>42398</v>
      </c>
      <c r="AZ2032">
        <v>42398</v>
      </c>
      <c r="BA2032" t="s">
        <v>29</v>
      </c>
      <c r="BB2032" s="1">
        <f t="shared" si="711"/>
        <v>42398</v>
      </c>
    </row>
    <row r="2033" spans="1:54">
      <c r="A2033" t="str">
        <f t="shared" si="731"/>
        <v>41738Leandro71</v>
      </c>
      <c r="B2033" s="50">
        <v>41738.639999999999</v>
      </c>
      <c r="C2033" s="44">
        <f t="shared" si="732"/>
        <v>41738</v>
      </c>
      <c r="D2033" s="45" t="s">
        <v>28</v>
      </c>
      <c r="E2033" s="42">
        <v>71</v>
      </c>
      <c r="G2033" s="49" t="e">
        <f>VLOOKUP(C2033,#REF!,2,0)</f>
        <v>#REF!</v>
      </c>
      <c r="I2033" s="39" t="s">
        <v>25</v>
      </c>
      <c r="J2033" s="39">
        <v>7.1905890264555339</v>
      </c>
      <c r="K2033" s="39">
        <v>37.272894502010722</v>
      </c>
      <c r="L2033" s="39">
        <v>38.635973909302507</v>
      </c>
      <c r="M2033" s="39">
        <v>36.795620764905223</v>
      </c>
      <c r="N2033" s="39">
        <v>35.234125631414877</v>
      </c>
      <c r="O2033" s="39">
        <v>31.185825891243251</v>
      </c>
      <c r="P2033" s="39">
        <v>34.389885205617105</v>
      </c>
      <c r="Q2033" s="39">
        <v>31.038429479387379</v>
      </c>
      <c r="R2033" s="39">
        <v>27.931552188211633</v>
      </c>
      <c r="S2033" s="39" t="s">
        <v>25</v>
      </c>
      <c r="T2033" s="39" t="s">
        <v>25</v>
      </c>
      <c r="U2033" s="39" t="s">
        <v>25</v>
      </c>
      <c r="V2033" s="39" t="s">
        <v>25</v>
      </c>
      <c r="W2033" s="39" t="s">
        <v>25</v>
      </c>
      <c r="X2033" s="39" t="s">
        <v>25</v>
      </c>
      <c r="AA2033">
        <f t="shared" si="712"/>
        <v>42041.601145833331</v>
      </c>
      <c r="AB2033" t="str">
        <f t="shared" si="713"/>
        <v>42041Murilo/Kassio82</v>
      </c>
      <c r="AC2033" s="52">
        <v>42041</v>
      </c>
      <c r="AD2033" s="53" t="s">
        <v>20</v>
      </c>
      <c r="AE2033" s="54">
        <v>82</v>
      </c>
      <c r="AF2033" s="51" t="str">
        <f t="shared" si="714"/>
        <v/>
      </c>
      <c r="AG2033" s="51">
        <f t="shared" si="715"/>
        <v>0</v>
      </c>
      <c r="AH2033" s="51">
        <f t="shared" si="716"/>
        <v>0</v>
      </c>
      <c r="AI2033" s="51">
        <f t="shared" si="717"/>
        <v>0</v>
      </c>
      <c r="AJ2033" s="51">
        <f t="shared" si="718"/>
        <v>0</v>
      </c>
      <c r="AK2033" s="51">
        <f t="shared" si="719"/>
        <v>0</v>
      </c>
      <c r="AL2033" s="51">
        <f t="shared" si="720"/>
        <v>0</v>
      </c>
      <c r="AM2033" s="51">
        <f t="shared" si="721"/>
        <v>0</v>
      </c>
      <c r="AN2033" s="51">
        <f t="shared" si="722"/>
        <v>29.111183</v>
      </c>
      <c r="AO2033" s="51">
        <f t="shared" si="723"/>
        <v>29.888642999999998</v>
      </c>
      <c r="AP2033" s="51">
        <f t="shared" si="724"/>
        <v>33.704093999999998</v>
      </c>
      <c r="AQ2033" s="51">
        <f t="shared" si="725"/>
        <v>39.363810999999998</v>
      </c>
      <c r="AR2033" s="51">
        <f t="shared" si="726"/>
        <v>39.690842000000004</v>
      </c>
      <c r="AS2033" s="51">
        <f t="shared" si="727"/>
        <v>39.282215000000001</v>
      </c>
      <c r="AT2033" s="51">
        <f t="shared" si="728"/>
        <v>39.772838999999998</v>
      </c>
      <c r="AU2033" s="51">
        <f t="shared" si="729"/>
        <v>37.508831000000001</v>
      </c>
      <c r="AV2033" s="51">
        <f t="shared" si="730"/>
        <v>38.956802000000003</v>
      </c>
      <c r="AY2033">
        <v>42399</v>
      </c>
      <c r="AZ2033">
        <v>42399</v>
      </c>
      <c r="BA2033" t="s">
        <v>29</v>
      </c>
      <c r="BB2033" s="1">
        <f t="shared" si="711"/>
        <v>42399</v>
      </c>
    </row>
    <row r="2034" spans="1:54">
      <c r="A2034" t="str">
        <f t="shared" si="731"/>
        <v>41739Leandro71</v>
      </c>
      <c r="B2034" s="50">
        <v>41739.379999999997</v>
      </c>
      <c r="C2034" s="44">
        <f t="shared" si="732"/>
        <v>41739</v>
      </c>
      <c r="D2034" s="45" t="s">
        <v>28</v>
      </c>
      <c r="E2034" s="42">
        <v>71</v>
      </c>
      <c r="G2034" s="49" t="e">
        <f>VLOOKUP(C2034,#REF!,2,0)</f>
        <v>#REF!</v>
      </c>
      <c r="I2034" s="39" t="s">
        <v>25</v>
      </c>
      <c r="J2034" s="39">
        <v>9.8476998752516032</v>
      </c>
      <c r="K2034" s="39">
        <v>40.433521188059444</v>
      </c>
      <c r="L2034" s="39">
        <v>42.020560767415787</v>
      </c>
      <c r="M2034" s="39">
        <v>41.265534892412319</v>
      </c>
      <c r="N2034" s="39">
        <v>39.690914174425103</v>
      </c>
      <c r="O2034" s="39">
        <v>36.325606044132755</v>
      </c>
      <c r="P2034" s="39">
        <v>38.472545008275063</v>
      </c>
      <c r="Q2034" s="39">
        <v>35.542784362635231</v>
      </c>
      <c r="R2034" s="39">
        <v>33.480376313521646</v>
      </c>
      <c r="S2034" s="39" t="s">
        <v>25</v>
      </c>
      <c r="T2034" s="39" t="s">
        <v>25</v>
      </c>
      <c r="U2034" s="39" t="s">
        <v>25</v>
      </c>
      <c r="V2034" s="39" t="s">
        <v>25</v>
      </c>
      <c r="W2034" s="39" t="s">
        <v>25</v>
      </c>
      <c r="X2034" s="39" t="s">
        <v>25</v>
      </c>
      <c r="AA2034">
        <f t="shared" si="712"/>
        <v>42044.702777777777</v>
      </c>
      <c r="AB2034" t="str">
        <f t="shared" si="713"/>
        <v>42044Murilo/Kassio82</v>
      </c>
      <c r="AC2034" s="52">
        <v>42044</v>
      </c>
      <c r="AD2034" s="53" t="s">
        <v>20</v>
      </c>
      <c r="AE2034" s="54">
        <v>82</v>
      </c>
      <c r="AF2034" s="51" t="str">
        <f t="shared" si="714"/>
        <v/>
      </c>
      <c r="AG2034" s="51">
        <f t="shared" si="715"/>
        <v>0</v>
      </c>
      <c r="AH2034" s="51">
        <f t="shared" si="716"/>
        <v>0</v>
      </c>
      <c r="AI2034" s="51">
        <f t="shared" si="717"/>
        <v>0</v>
      </c>
      <c r="AJ2034" s="51">
        <f t="shared" si="718"/>
        <v>0</v>
      </c>
      <c r="AK2034" s="51">
        <f t="shared" si="719"/>
        <v>0</v>
      </c>
      <c r="AL2034" s="51">
        <f t="shared" si="720"/>
        <v>0</v>
      </c>
      <c r="AM2034" s="51">
        <f t="shared" si="721"/>
        <v>0</v>
      </c>
      <c r="AN2034" s="51">
        <f t="shared" si="722"/>
        <v>25.907093</v>
      </c>
      <c r="AO2034" s="51">
        <f t="shared" si="723"/>
        <v>27.861469</v>
      </c>
      <c r="AP2034" s="51">
        <f t="shared" si="724"/>
        <v>31.914465</v>
      </c>
      <c r="AQ2034" s="51">
        <f t="shared" si="725"/>
        <v>38.471161000000002</v>
      </c>
      <c r="AR2034" s="51">
        <f t="shared" si="726"/>
        <v>38.309925</v>
      </c>
      <c r="AS2034" s="51">
        <f t="shared" si="727"/>
        <v>38.068714</v>
      </c>
      <c r="AT2034" s="51">
        <f t="shared" si="728"/>
        <v>38.713603999999997</v>
      </c>
      <c r="AU2034" s="51">
        <f t="shared" si="729"/>
        <v>35.620097999999999</v>
      </c>
      <c r="AV2034" s="51">
        <f t="shared" si="730"/>
        <v>34.387813999999999</v>
      </c>
      <c r="AY2034">
        <v>42402</v>
      </c>
      <c r="AZ2034">
        <v>42402</v>
      </c>
      <c r="BA2034" t="s">
        <v>29</v>
      </c>
      <c r="BB2034" s="1">
        <f t="shared" si="711"/>
        <v>42402</v>
      </c>
    </row>
    <row r="2035" spans="1:54">
      <c r="A2035" t="str">
        <f t="shared" si="731"/>
        <v>41740Leandro71</v>
      </c>
      <c r="B2035" s="50">
        <v>41740.699999999997</v>
      </c>
      <c r="C2035" s="44">
        <f t="shared" si="732"/>
        <v>41740</v>
      </c>
      <c r="D2035" s="45" t="s">
        <v>28</v>
      </c>
      <c r="E2035" s="42">
        <v>71</v>
      </c>
      <c r="G2035" s="49" t="e">
        <f>VLOOKUP(C2035,#REF!,2,0)</f>
        <v>#REF!</v>
      </c>
      <c r="I2035" s="39" t="s">
        <v>25</v>
      </c>
      <c r="J2035" s="39">
        <v>7.8962352553808719</v>
      </c>
      <c r="K2035" s="39">
        <v>38.392641408422328</v>
      </c>
      <c r="L2035" s="39">
        <v>39.203199785224641</v>
      </c>
      <c r="M2035" s="39">
        <v>38.472545008275063</v>
      </c>
      <c r="N2035" s="39">
        <v>36.954255180090499</v>
      </c>
      <c r="O2035" s="39">
        <v>33.705447445625907</v>
      </c>
      <c r="P2035" s="39">
        <v>35.312669820468869</v>
      </c>
      <c r="Q2035" s="39">
        <v>31.621971117182234</v>
      </c>
      <c r="R2035" s="39">
        <v>29.53427022837133</v>
      </c>
      <c r="S2035" s="39" t="s">
        <v>25</v>
      </c>
      <c r="T2035" s="39" t="s">
        <v>25</v>
      </c>
      <c r="U2035" s="39" t="s">
        <v>25</v>
      </c>
      <c r="V2035" s="39" t="s">
        <v>25</v>
      </c>
      <c r="W2035" s="39" t="s">
        <v>25</v>
      </c>
      <c r="X2035" s="39" t="s">
        <v>25</v>
      </c>
      <c r="AA2035">
        <f t="shared" si="712"/>
        <v>42046.417129629626</v>
      </c>
      <c r="AB2035" t="str">
        <f t="shared" si="713"/>
        <v>42046Murilo/Kassio82</v>
      </c>
      <c r="AC2035" s="52">
        <v>42046</v>
      </c>
      <c r="AD2035" s="53" t="s">
        <v>20</v>
      </c>
      <c r="AE2035" s="54">
        <v>82</v>
      </c>
      <c r="AF2035" s="51" t="str">
        <f t="shared" si="714"/>
        <v/>
      </c>
      <c r="AG2035" s="51">
        <f t="shared" si="715"/>
        <v>0</v>
      </c>
      <c r="AH2035" s="51">
        <f t="shared" si="716"/>
        <v>0</v>
      </c>
      <c r="AI2035" s="51">
        <f t="shared" si="717"/>
        <v>0</v>
      </c>
      <c r="AJ2035" s="51">
        <f t="shared" si="718"/>
        <v>0</v>
      </c>
      <c r="AK2035" s="51">
        <f t="shared" si="719"/>
        <v>0</v>
      </c>
      <c r="AL2035" s="51">
        <f t="shared" si="720"/>
        <v>0</v>
      </c>
      <c r="AM2035" s="51">
        <f t="shared" si="721"/>
        <v>0</v>
      </c>
      <c r="AN2035" s="51">
        <f t="shared" si="722"/>
        <v>12.265822</v>
      </c>
      <c r="AO2035" s="51">
        <f t="shared" si="723"/>
        <v>35.155479</v>
      </c>
      <c r="AP2035" s="51">
        <f t="shared" si="724"/>
        <v>33.779738999999999</v>
      </c>
      <c r="AQ2035" s="51">
        <f t="shared" si="725"/>
        <v>40.597068999999998</v>
      </c>
      <c r="AR2035" s="51">
        <f t="shared" si="726"/>
        <v>41.429546000000002</v>
      </c>
      <c r="AS2035" s="51">
        <f t="shared" si="727"/>
        <v>40.845965999999997</v>
      </c>
      <c r="AT2035" s="51">
        <f t="shared" si="728"/>
        <v>41.429546000000002</v>
      </c>
      <c r="AU2035" s="51">
        <f t="shared" si="729"/>
        <v>39.363810999999998</v>
      </c>
      <c r="AV2035" s="51">
        <f t="shared" si="730"/>
        <v>41.513213999999998</v>
      </c>
      <c r="AY2035">
        <v>42403</v>
      </c>
      <c r="AZ2035">
        <v>42403</v>
      </c>
      <c r="BA2035" t="s">
        <v>29</v>
      </c>
      <c r="BB2035" s="1">
        <f t="shared" si="711"/>
        <v>42403</v>
      </c>
    </row>
    <row r="2036" spans="1:54">
      <c r="A2036" t="str">
        <f t="shared" si="731"/>
        <v>41745Leandro71</v>
      </c>
      <c r="B2036" s="50">
        <v>41745.72</v>
      </c>
      <c r="C2036" s="44">
        <f t="shared" si="732"/>
        <v>41745</v>
      </c>
      <c r="D2036" s="45" t="s">
        <v>28</v>
      </c>
      <c r="E2036" s="42">
        <v>71</v>
      </c>
      <c r="G2036" s="49" t="e">
        <f>VLOOKUP(C2036,#REF!,2,0)</f>
        <v>#REF!</v>
      </c>
      <c r="I2036" s="39" t="s">
        <v>25</v>
      </c>
      <c r="J2036" s="39">
        <v>9.157440505064514</v>
      </c>
      <c r="K2036" s="39">
        <v>39.284226983157829</v>
      </c>
      <c r="L2036" s="39">
        <v>40.84811171829918</v>
      </c>
      <c r="M2036" s="39">
        <v>39.60932690166424</v>
      </c>
      <c r="N2036" s="39">
        <v>38.312848840332997</v>
      </c>
      <c r="O2036" s="39">
        <v>35.234125631414877</v>
      </c>
      <c r="P2036" s="39">
        <v>36.876474660068979</v>
      </c>
      <c r="Q2036" s="39">
        <v>32.955066753006612</v>
      </c>
      <c r="R2036" s="39">
        <v>30.822613260455196</v>
      </c>
      <c r="S2036" s="39" t="s">
        <v>25</v>
      </c>
      <c r="T2036" s="39" t="s">
        <v>25</v>
      </c>
      <c r="U2036" s="39" t="s">
        <v>25</v>
      </c>
      <c r="V2036" s="39" t="s">
        <v>25</v>
      </c>
      <c r="W2036" s="39" t="s">
        <v>25</v>
      </c>
      <c r="X2036" s="39" t="s">
        <v>25</v>
      </c>
      <c r="AA2036">
        <f t="shared" si="712"/>
        <v>42047.361238425925</v>
      </c>
      <c r="AB2036" t="str">
        <f t="shared" si="713"/>
        <v>42047Murilo/Kassio82</v>
      </c>
      <c r="AC2036" s="52">
        <v>42047</v>
      </c>
      <c r="AD2036" s="53" t="s">
        <v>20</v>
      </c>
      <c r="AE2036" s="54">
        <v>82</v>
      </c>
      <c r="AF2036" s="51" t="str">
        <f t="shared" si="714"/>
        <v/>
      </c>
      <c r="AG2036" s="51">
        <f t="shared" si="715"/>
        <v>0</v>
      </c>
      <c r="AH2036" s="51">
        <f t="shared" si="716"/>
        <v>0</v>
      </c>
      <c r="AI2036" s="51">
        <f t="shared" si="717"/>
        <v>0</v>
      </c>
      <c r="AJ2036" s="51">
        <f t="shared" si="718"/>
        <v>0</v>
      </c>
      <c r="AK2036" s="51">
        <f t="shared" si="719"/>
        <v>0</v>
      </c>
      <c r="AL2036" s="51">
        <f t="shared" si="720"/>
        <v>0</v>
      </c>
      <c r="AM2036" s="51">
        <f t="shared" si="721"/>
        <v>0</v>
      </c>
      <c r="AN2036" s="51">
        <f t="shared" si="722"/>
        <v>28.831005000000001</v>
      </c>
      <c r="AO2036" s="51">
        <f t="shared" si="723"/>
        <v>29.817532</v>
      </c>
      <c r="AP2036" s="51">
        <f t="shared" si="724"/>
        <v>33.628551000000002</v>
      </c>
      <c r="AQ2036" s="51">
        <f t="shared" si="725"/>
        <v>39.445445999999997</v>
      </c>
      <c r="AR2036" s="51">
        <f t="shared" si="726"/>
        <v>39.937035000000002</v>
      </c>
      <c r="AS2036" s="51">
        <f t="shared" si="727"/>
        <v>39.445445999999997</v>
      </c>
      <c r="AT2036" s="51">
        <f t="shared" si="728"/>
        <v>40.348948999999998</v>
      </c>
      <c r="AU2036" s="51">
        <f t="shared" si="729"/>
        <v>37.588543000000001</v>
      </c>
      <c r="AV2036" s="51">
        <f t="shared" si="730"/>
        <v>37.270088000000001</v>
      </c>
      <c r="AY2036">
        <v>42405</v>
      </c>
      <c r="AZ2036">
        <v>42405</v>
      </c>
      <c r="BA2036" t="s">
        <v>29</v>
      </c>
      <c r="BB2036" s="1">
        <f t="shared" si="711"/>
        <v>42405</v>
      </c>
    </row>
    <row r="2037" spans="1:54">
      <c r="A2037" t="str">
        <f t="shared" si="731"/>
        <v>41750Leandro71</v>
      </c>
      <c r="B2037" s="50">
        <v>41750.46</v>
      </c>
      <c r="C2037" s="44">
        <f t="shared" si="732"/>
        <v>41750</v>
      </c>
      <c r="D2037" s="45" t="s">
        <v>28</v>
      </c>
      <c r="E2037" s="42">
        <v>71</v>
      </c>
      <c r="G2037" s="49" t="e">
        <f>VLOOKUP(C2037,#REF!,2,0)</f>
        <v>#REF!</v>
      </c>
      <c r="I2037" s="39" t="s">
        <v>25</v>
      </c>
      <c r="J2037" s="39">
        <v>6.1581617812633578</v>
      </c>
      <c r="K2037" s="39">
        <v>34.619139064403328</v>
      </c>
      <c r="L2037" s="39">
        <v>36.795620764905223</v>
      </c>
      <c r="M2037" s="39">
        <v>35.312669820468869</v>
      </c>
      <c r="N2037" s="39">
        <v>32.955066753006612</v>
      </c>
      <c r="O2037" s="39">
        <v>30.104480601658707</v>
      </c>
      <c r="P2037" s="39">
        <v>31.768327996209337</v>
      </c>
      <c r="Q2037" s="39">
        <v>28.762437188833452</v>
      </c>
      <c r="R2037" s="39">
        <v>25.973486020984875</v>
      </c>
      <c r="S2037" s="39" t="s">
        <v>25</v>
      </c>
      <c r="T2037" s="39" t="s">
        <v>25</v>
      </c>
      <c r="U2037" s="39" t="s">
        <v>25</v>
      </c>
      <c r="V2037" s="39" t="s">
        <v>25</v>
      </c>
      <c r="W2037" s="39" t="s">
        <v>25</v>
      </c>
      <c r="X2037" s="39" t="s">
        <v>25</v>
      </c>
      <c r="AA2037">
        <f t="shared" si="712"/>
        <v>42064.373344907406</v>
      </c>
      <c r="AB2037" t="str">
        <f t="shared" si="713"/>
        <v>42064Murilo/Kassio82</v>
      </c>
      <c r="AC2037" s="52">
        <v>42064</v>
      </c>
      <c r="AD2037" s="53" t="s">
        <v>20</v>
      </c>
      <c r="AE2037" s="54">
        <v>82</v>
      </c>
      <c r="AF2037" s="51" t="str">
        <f t="shared" si="714"/>
        <v/>
      </c>
      <c r="AG2037" s="51">
        <f t="shared" si="715"/>
        <v>0</v>
      </c>
      <c r="AH2037" s="51">
        <f t="shared" si="716"/>
        <v>0</v>
      </c>
      <c r="AI2037" s="51">
        <f t="shared" si="717"/>
        <v>0</v>
      </c>
      <c r="AJ2037" s="51">
        <f t="shared" si="718"/>
        <v>0</v>
      </c>
      <c r="AK2037" s="51">
        <f t="shared" si="719"/>
        <v>0</v>
      </c>
      <c r="AL2037" s="51">
        <f t="shared" si="720"/>
        <v>0</v>
      </c>
      <c r="AM2037" s="51">
        <f t="shared" si="721"/>
        <v>1.4899999999999999E-4</v>
      </c>
      <c r="AN2037" s="51">
        <f t="shared" si="722"/>
        <v>31.547816999999998</v>
      </c>
      <c r="AO2037" s="51">
        <f t="shared" si="723"/>
        <v>28.900929999999999</v>
      </c>
      <c r="AP2037" s="51">
        <f t="shared" si="724"/>
        <v>33.553108000000002</v>
      </c>
      <c r="AQ2037" s="51">
        <f t="shared" si="725"/>
        <v>38.956802000000003</v>
      </c>
      <c r="AR2037" s="51">
        <f t="shared" si="726"/>
        <v>39.690842000000004</v>
      </c>
      <c r="AS2037" s="51">
        <f t="shared" si="727"/>
        <v>38.875652000000002</v>
      </c>
      <c r="AT2037" s="51">
        <f t="shared" si="728"/>
        <v>39.937035000000002</v>
      </c>
      <c r="AU2037" s="51">
        <f t="shared" si="729"/>
        <v>37.42915</v>
      </c>
      <c r="AV2037" s="51">
        <f t="shared" si="730"/>
        <v>36.794913999999999</v>
      </c>
      <c r="AY2037">
        <v>42410</v>
      </c>
      <c r="AZ2037">
        <v>42410</v>
      </c>
      <c r="BA2037" t="s">
        <v>29</v>
      </c>
      <c r="BB2037" s="1">
        <f t="shared" si="711"/>
        <v>42410</v>
      </c>
    </row>
    <row r="2038" spans="1:54">
      <c r="A2038" t="str">
        <f t="shared" si="731"/>
        <v>41752Leandro71</v>
      </c>
      <c r="B2038" s="50">
        <v>41752.620000000003</v>
      </c>
      <c r="C2038" s="44">
        <f t="shared" si="732"/>
        <v>41752</v>
      </c>
      <c r="D2038" s="45" t="s">
        <v>28</v>
      </c>
      <c r="E2038" s="42">
        <v>71</v>
      </c>
      <c r="G2038" s="49" t="e">
        <f>VLOOKUP(C2038,#REF!,2,0)</f>
        <v>#REF!</v>
      </c>
      <c r="I2038" s="39" t="s">
        <v>25</v>
      </c>
      <c r="J2038" s="39">
        <v>10.044537129245635</v>
      </c>
      <c r="K2038" s="39">
        <v>38.070880302387359</v>
      </c>
      <c r="L2038" s="39">
        <v>39.284226983157829</v>
      </c>
      <c r="M2038" s="39">
        <v>36.718063720960735</v>
      </c>
      <c r="N2038" s="39">
        <v>33.480376313521646</v>
      </c>
      <c r="O2038" s="39">
        <v>29.819900035798465</v>
      </c>
      <c r="P2038" s="39">
        <v>31.11070152372757</v>
      </c>
      <c r="Q2038" s="39">
        <v>28.206739658535756</v>
      </c>
      <c r="R2038" s="39">
        <v>25.446882333642481</v>
      </c>
      <c r="S2038" s="39" t="s">
        <v>25</v>
      </c>
      <c r="T2038" s="39" t="s">
        <v>25</v>
      </c>
      <c r="U2038" s="39" t="s">
        <v>25</v>
      </c>
      <c r="V2038" s="39" t="s">
        <v>25</v>
      </c>
      <c r="W2038" s="39" t="s">
        <v>25</v>
      </c>
      <c r="X2038" s="39" t="s">
        <v>25</v>
      </c>
      <c r="AA2038">
        <f t="shared" si="712"/>
        <v>42065.760370370372</v>
      </c>
      <c r="AB2038" t="str">
        <f t="shared" si="713"/>
        <v>42065Murilo/Kassio82</v>
      </c>
      <c r="AC2038" s="52">
        <v>42065</v>
      </c>
      <c r="AD2038" s="53" t="s">
        <v>20</v>
      </c>
      <c r="AE2038" s="54">
        <v>82</v>
      </c>
      <c r="AF2038" s="51" t="str">
        <f t="shared" si="714"/>
        <v/>
      </c>
      <c r="AG2038" s="51">
        <f t="shared" si="715"/>
        <v>0</v>
      </c>
      <c r="AH2038" s="51">
        <f t="shared" si="716"/>
        <v>0</v>
      </c>
      <c r="AI2038" s="51">
        <f t="shared" si="717"/>
        <v>0</v>
      </c>
      <c r="AJ2038" s="51">
        <f t="shared" si="718"/>
        <v>0</v>
      </c>
      <c r="AK2038" s="51">
        <f t="shared" si="719"/>
        <v>0</v>
      </c>
      <c r="AL2038" s="51">
        <f t="shared" si="720"/>
        <v>0</v>
      </c>
      <c r="AM2038" s="51">
        <f t="shared" si="721"/>
        <v>0</v>
      </c>
      <c r="AN2038" s="51">
        <f t="shared" si="722"/>
        <v>29.959826</v>
      </c>
      <c r="AO2038" s="51">
        <f t="shared" si="723"/>
        <v>29.533953</v>
      </c>
      <c r="AP2038" s="51">
        <f t="shared" si="724"/>
        <v>32.431399999999996</v>
      </c>
      <c r="AQ2038" s="51">
        <f t="shared" si="725"/>
        <v>38.551903000000003</v>
      </c>
      <c r="AR2038" s="51">
        <f t="shared" si="726"/>
        <v>39.363810999999998</v>
      </c>
      <c r="AS2038" s="51">
        <f t="shared" si="727"/>
        <v>38.713603999999997</v>
      </c>
      <c r="AT2038" s="51">
        <f t="shared" si="728"/>
        <v>39.937035000000002</v>
      </c>
      <c r="AU2038" s="51">
        <f t="shared" si="729"/>
        <v>37.270088000000001</v>
      </c>
      <c r="AV2038" s="51">
        <f t="shared" si="730"/>
        <v>36.558444999999999</v>
      </c>
      <c r="AY2038">
        <v>42412</v>
      </c>
      <c r="AZ2038">
        <v>42412</v>
      </c>
      <c r="BA2038" t="s">
        <v>29</v>
      </c>
      <c r="BB2038" s="1">
        <f t="shared" si="711"/>
        <v>42412</v>
      </c>
    </row>
    <row r="2039" spans="1:54">
      <c r="A2039" t="str">
        <f t="shared" si="731"/>
        <v>41754Leandro71</v>
      </c>
      <c r="B2039" s="50">
        <v>41754.53</v>
      </c>
      <c r="C2039" s="44">
        <f t="shared" si="732"/>
        <v>41754</v>
      </c>
      <c r="D2039" s="45" t="s">
        <v>28</v>
      </c>
      <c r="E2039" s="42">
        <v>71</v>
      </c>
      <c r="G2039" s="49" t="e">
        <f>VLOOKUP(C2039,#REF!,2,0)</f>
        <v>#REF!</v>
      </c>
      <c r="I2039" s="39" t="s">
        <v>25</v>
      </c>
      <c r="J2039" s="39">
        <v>10.323906835584502</v>
      </c>
      <c r="K2039" s="39">
        <v>37.668920254047606</v>
      </c>
      <c r="L2039" s="39">
        <v>38.716215636246979</v>
      </c>
      <c r="M2039" s="39">
        <v>36.876474660068979</v>
      </c>
      <c r="N2039" s="39">
        <v>34.161765106987808</v>
      </c>
      <c r="O2039" s="39">
        <v>30.319937126071071</v>
      </c>
      <c r="P2039" s="39">
        <v>31.549017261247293</v>
      </c>
      <c r="Q2039" s="39">
        <v>28.554557094774719</v>
      </c>
      <c r="R2039" s="39">
        <v>25.446882333642481</v>
      </c>
      <c r="S2039" s="39" t="s">
        <v>25</v>
      </c>
      <c r="T2039" s="39" t="s">
        <v>25</v>
      </c>
      <c r="U2039" s="39" t="s">
        <v>25</v>
      </c>
      <c r="V2039" s="39" t="s">
        <v>25</v>
      </c>
      <c r="W2039" s="39" t="s">
        <v>25</v>
      </c>
      <c r="X2039" s="39" t="s">
        <v>25</v>
      </c>
      <c r="AA2039">
        <f t="shared" si="712"/>
        <v>42082.43204861111</v>
      </c>
      <c r="AB2039" t="str">
        <f t="shared" si="713"/>
        <v>42082Murilo/Kassio82</v>
      </c>
      <c r="AC2039" s="52">
        <v>42082</v>
      </c>
      <c r="AD2039" s="53" t="s">
        <v>20</v>
      </c>
      <c r="AE2039" s="54">
        <v>82</v>
      </c>
      <c r="AF2039" s="51" t="str">
        <f t="shared" si="714"/>
        <v/>
      </c>
      <c r="AG2039" s="51">
        <f t="shared" si="715"/>
        <v>0</v>
      </c>
      <c r="AH2039" s="51">
        <f t="shared" si="716"/>
        <v>0</v>
      </c>
      <c r="AI2039" s="51">
        <f t="shared" si="717"/>
        <v>0</v>
      </c>
      <c r="AJ2039" s="51">
        <f t="shared" si="718"/>
        <v>9.9999999999999995E-7</v>
      </c>
      <c r="AK2039" s="51">
        <f t="shared" si="719"/>
        <v>0</v>
      </c>
      <c r="AL2039" s="51">
        <f t="shared" si="720"/>
        <v>1.866E-3</v>
      </c>
      <c r="AM2039" s="51">
        <f t="shared" si="721"/>
        <v>0.14302899999999999</v>
      </c>
      <c r="AN2039" s="51">
        <f t="shared" si="722"/>
        <v>36.166004000000001</v>
      </c>
      <c r="AO2039" s="51">
        <f t="shared" si="723"/>
        <v>32.505577000000002</v>
      </c>
      <c r="AP2039" s="51">
        <f t="shared" si="724"/>
        <v>35.155479</v>
      </c>
      <c r="AQ2039" s="51">
        <f t="shared" si="725"/>
        <v>40.845965999999997</v>
      </c>
      <c r="AR2039" s="51">
        <f t="shared" si="726"/>
        <v>42.017142999999997</v>
      </c>
      <c r="AS2039" s="51">
        <f t="shared" si="727"/>
        <v>43.289664999999999</v>
      </c>
      <c r="AT2039" s="51">
        <f t="shared" si="728"/>
        <v>45.977169000000004</v>
      </c>
      <c r="AU2039" s="51">
        <f t="shared" si="729"/>
        <v>46.153187000000003</v>
      </c>
      <c r="AV2039" s="51">
        <f t="shared" si="730"/>
        <v>46.329594</v>
      </c>
      <c r="AY2039">
        <v>42420</v>
      </c>
      <c r="AZ2039">
        <v>42420</v>
      </c>
      <c r="BA2039" t="s">
        <v>29</v>
      </c>
      <c r="BB2039" s="1">
        <f t="shared" si="711"/>
        <v>42420</v>
      </c>
    </row>
    <row r="2040" spans="1:54">
      <c r="A2040" t="str">
        <f t="shared" si="731"/>
        <v>41757Leandro71</v>
      </c>
      <c r="B2040" s="50">
        <v>41757.449999999997</v>
      </c>
      <c r="C2040" s="44">
        <f t="shared" si="732"/>
        <v>41757</v>
      </c>
      <c r="D2040" s="45" t="s">
        <v>28</v>
      </c>
      <c r="E2040" s="42">
        <v>71</v>
      </c>
      <c r="G2040" s="49" t="e">
        <f>VLOOKUP(C2040,#REF!,2,0)</f>
        <v>#REF!</v>
      </c>
      <c r="I2040" s="39" t="s">
        <v>25</v>
      </c>
      <c r="J2040" s="39">
        <v>10.936928442860383</v>
      </c>
      <c r="K2040" s="39">
        <v>38.957482027829471</v>
      </c>
      <c r="L2040" s="39">
        <v>39.122284404032307</v>
      </c>
      <c r="M2040" s="39">
        <v>36.088969583022212</v>
      </c>
      <c r="N2040" s="39">
        <v>32.581110782745441</v>
      </c>
      <c r="O2040" s="39">
        <v>30.246107040112751</v>
      </c>
      <c r="P2040" s="39">
        <v>31.403447314375562</v>
      </c>
      <c r="Q2040" s="39">
        <v>28.139154918659603</v>
      </c>
      <c r="R2040" s="39">
        <v>25.119878410560382</v>
      </c>
      <c r="S2040" s="39" t="s">
        <v>25</v>
      </c>
      <c r="T2040" s="39" t="s">
        <v>25</v>
      </c>
      <c r="U2040" s="39" t="s">
        <v>25</v>
      </c>
      <c r="V2040" s="39" t="s">
        <v>25</v>
      </c>
      <c r="W2040" s="39" t="s">
        <v>25</v>
      </c>
      <c r="X2040" s="39" t="s">
        <v>25</v>
      </c>
      <c r="AA2040">
        <f t="shared" si="712"/>
        <v>42084.44840277778</v>
      </c>
      <c r="AB2040" t="str">
        <f t="shared" si="713"/>
        <v>42084Murilo/Kassio82</v>
      </c>
      <c r="AC2040" s="52">
        <v>42084</v>
      </c>
      <c r="AD2040" s="53" t="s">
        <v>20</v>
      </c>
      <c r="AE2040" s="54">
        <v>82</v>
      </c>
      <c r="AF2040" s="51" t="str">
        <f t="shared" si="714"/>
        <v/>
      </c>
      <c r="AG2040" s="51">
        <f t="shared" si="715"/>
        <v>0</v>
      </c>
      <c r="AH2040" s="51">
        <f t="shared" si="716"/>
        <v>0</v>
      </c>
      <c r="AI2040" s="51">
        <f t="shared" si="717"/>
        <v>0</v>
      </c>
      <c r="AJ2040" s="51">
        <f t="shared" si="718"/>
        <v>0</v>
      </c>
      <c r="AK2040" s="51">
        <f t="shared" si="719"/>
        <v>0</v>
      </c>
      <c r="AL2040" s="51">
        <f t="shared" si="720"/>
        <v>6.3800000000000003E-3</v>
      </c>
      <c r="AM2040" s="51">
        <f t="shared" si="721"/>
        <v>0.26871499999999998</v>
      </c>
      <c r="AN2040" s="51">
        <f t="shared" si="722"/>
        <v>34.617221999999998</v>
      </c>
      <c r="AO2040" s="51">
        <f t="shared" si="723"/>
        <v>32.728637999999997</v>
      </c>
      <c r="AP2040" s="51">
        <f t="shared" si="724"/>
        <v>35.853580000000001</v>
      </c>
      <c r="AQ2040" s="51">
        <f t="shared" si="725"/>
        <v>40.679943000000002</v>
      </c>
      <c r="AR2040" s="51">
        <f t="shared" si="726"/>
        <v>41.262374999999999</v>
      </c>
      <c r="AS2040" s="51">
        <f t="shared" si="727"/>
        <v>40.183948999999998</v>
      </c>
      <c r="AT2040" s="51">
        <f t="shared" si="728"/>
        <v>41.345923999999997</v>
      </c>
      <c r="AU2040" s="51">
        <f t="shared" si="729"/>
        <v>38.632705999999999</v>
      </c>
      <c r="AV2040" s="51">
        <f t="shared" si="730"/>
        <v>38.956802000000003</v>
      </c>
      <c r="AY2040">
        <v>42424</v>
      </c>
      <c r="AZ2040">
        <v>42424</v>
      </c>
      <c r="BA2040" t="s">
        <v>29</v>
      </c>
      <c r="BB2040" s="1">
        <f t="shared" si="711"/>
        <v>42424</v>
      </c>
    </row>
    <row r="2041" spans="1:54">
      <c r="A2041" t="str">
        <f t="shared" si="731"/>
        <v>41759Leandro71</v>
      </c>
      <c r="B2041" s="50">
        <v>41759.56</v>
      </c>
      <c r="C2041" s="44">
        <f t="shared" si="732"/>
        <v>41759</v>
      </c>
      <c r="D2041" s="45" t="s">
        <v>28</v>
      </c>
      <c r="E2041" s="42">
        <v>71</v>
      </c>
      <c r="G2041" s="49" t="e">
        <f>VLOOKUP(C2041,#REF!,2,0)</f>
        <v>#REF!</v>
      </c>
      <c r="I2041" s="39" t="s">
        <v>25</v>
      </c>
      <c r="J2041" s="39">
        <v>8.2111760577760808</v>
      </c>
      <c r="K2041" s="39">
        <v>35.932830143967273</v>
      </c>
      <c r="L2041" s="39">
        <v>37.429681257237121</v>
      </c>
      <c r="M2041" s="39">
        <v>34.084942477374447</v>
      </c>
      <c r="N2041" s="39">
        <v>30.75078953614625</v>
      </c>
      <c r="O2041" s="39">
        <v>27.383961422551671</v>
      </c>
      <c r="P2041" s="39">
        <v>29.53427022837133</v>
      </c>
      <c r="Q2041" s="39">
        <v>27.588837375393055</v>
      </c>
      <c r="R2041" s="39">
        <v>24.795696076969286</v>
      </c>
      <c r="S2041" s="39" t="s">
        <v>25</v>
      </c>
      <c r="T2041" s="39" t="s">
        <v>25</v>
      </c>
      <c r="U2041" s="39" t="s">
        <v>25</v>
      </c>
      <c r="V2041" s="39" t="s">
        <v>25</v>
      </c>
      <c r="W2041" s="39" t="s">
        <v>25</v>
      </c>
      <c r="X2041" s="39" t="s">
        <v>25</v>
      </c>
      <c r="AA2041">
        <f t="shared" si="712"/>
        <v>42086.726759259262</v>
      </c>
      <c r="AB2041" t="str">
        <f t="shared" si="713"/>
        <v>42086Murilo/Kassio82</v>
      </c>
      <c r="AC2041" s="52">
        <v>42086</v>
      </c>
      <c r="AD2041" s="53" t="s">
        <v>20</v>
      </c>
      <c r="AE2041" s="54">
        <v>82</v>
      </c>
      <c r="AF2041" s="51" t="str">
        <f t="shared" si="714"/>
        <v/>
      </c>
      <c r="AG2041" s="51">
        <f t="shared" si="715"/>
        <v>0</v>
      </c>
      <c r="AH2041" s="51">
        <f t="shared" si="716"/>
        <v>0</v>
      </c>
      <c r="AI2041" s="51">
        <f t="shared" si="717"/>
        <v>0</v>
      </c>
      <c r="AJ2041" s="51">
        <f t="shared" si="718"/>
        <v>0</v>
      </c>
      <c r="AK2041" s="51">
        <f t="shared" si="719"/>
        <v>0</v>
      </c>
      <c r="AL2041" s="51">
        <f t="shared" si="720"/>
        <v>1.2E-4</v>
      </c>
      <c r="AM2041" s="51">
        <f t="shared" si="721"/>
        <v>0.131772</v>
      </c>
      <c r="AN2041" s="51">
        <f t="shared" si="722"/>
        <v>36.716000000000001</v>
      </c>
      <c r="AO2041" s="51">
        <f t="shared" si="723"/>
        <v>32.357277000000003</v>
      </c>
      <c r="AP2041" s="51">
        <f t="shared" si="724"/>
        <v>34.924286000000002</v>
      </c>
      <c r="AQ2041" s="51">
        <f t="shared" si="725"/>
        <v>40.348948999999998</v>
      </c>
      <c r="AR2041" s="51">
        <f t="shared" si="726"/>
        <v>40.431556999999998</v>
      </c>
      <c r="AS2041" s="51">
        <f t="shared" si="727"/>
        <v>39.937035000000002</v>
      </c>
      <c r="AT2041" s="51">
        <f t="shared" si="728"/>
        <v>40.929091999999997</v>
      </c>
      <c r="AU2041" s="51">
        <f t="shared" si="729"/>
        <v>38.632705999999999</v>
      </c>
      <c r="AV2041" s="51">
        <f t="shared" si="730"/>
        <v>39.038032999999999</v>
      </c>
      <c r="AY2041">
        <v>42430</v>
      </c>
      <c r="AZ2041">
        <v>42430</v>
      </c>
      <c r="BA2041" t="s">
        <v>29</v>
      </c>
      <c r="BB2041" s="1">
        <f t="shared" si="711"/>
        <v>42430</v>
      </c>
    </row>
    <row r="2042" spans="1:54">
      <c r="A2042" t="str">
        <f t="shared" si="731"/>
        <v>41760Leandro71</v>
      </c>
      <c r="B2042" s="50">
        <v>41760.42</v>
      </c>
      <c r="C2042" s="44">
        <f t="shared" si="732"/>
        <v>41760</v>
      </c>
      <c r="D2042" s="45" t="s">
        <v>28</v>
      </c>
      <c r="E2042" s="42">
        <v>71</v>
      </c>
      <c r="G2042" s="49" t="e">
        <f>VLOOKUP(C2042,#REF!,2,0)</f>
        <v>#REF!</v>
      </c>
      <c r="I2042" s="39" t="s">
        <v>25</v>
      </c>
      <c r="J2042" s="39">
        <v>8.0708414439149312</v>
      </c>
      <c r="K2042" s="39">
        <v>34.467283693384729</v>
      </c>
      <c r="L2042" s="39">
        <v>35.856494196413479</v>
      </c>
      <c r="M2042" s="39">
        <v>33.102437790416751</v>
      </c>
      <c r="N2042" s="39">
        <v>30.679186204259342</v>
      </c>
      <c r="O2042" s="39">
        <v>27.519524655766851</v>
      </c>
      <c r="P2042" s="39">
        <v>29.53427022837133</v>
      </c>
      <c r="Q2042" s="39">
        <v>26.977365620735547</v>
      </c>
      <c r="R2042" s="39">
        <v>24.989886479598269</v>
      </c>
      <c r="S2042" s="39" t="s">
        <v>25</v>
      </c>
      <c r="T2042" s="39" t="s">
        <v>25</v>
      </c>
      <c r="U2042" s="39" t="s">
        <v>25</v>
      </c>
      <c r="V2042" s="39" t="s">
        <v>25</v>
      </c>
      <c r="W2042" s="39" t="s">
        <v>25</v>
      </c>
      <c r="X2042" s="39" t="s">
        <v>25</v>
      </c>
      <c r="AA2042">
        <f t="shared" si="712"/>
        <v>42089.773356481484</v>
      </c>
      <c r="AB2042" t="str">
        <f t="shared" si="713"/>
        <v>42089Murilo/Kassio82</v>
      </c>
      <c r="AC2042" s="52">
        <v>42089</v>
      </c>
      <c r="AD2042" s="53" t="s">
        <v>20</v>
      </c>
      <c r="AE2042" s="54">
        <v>82</v>
      </c>
      <c r="AF2042" s="51" t="str">
        <f t="shared" si="714"/>
        <v/>
      </c>
      <c r="AG2042" s="51">
        <f t="shared" si="715"/>
        <v>0</v>
      </c>
      <c r="AH2042" s="51">
        <f t="shared" si="716"/>
        <v>0</v>
      </c>
      <c r="AI2042" s="51">
        <f t="shared" si="717"/>
        <v>0</v>
      </c>
      <c r="AJ2042" s="51">
        <f t="shared" si="718"/>
        <v>0</v>
      </c>
      <c r="AK2042" s="51">
        <f t="shared" si="719"/>
        <v>0</v>
      </c>
      <c r="AL2042" s="51">
        <f t="shared" si="720"/>
        <v>0</v>
      </c>
      <c r="AM2042" s="51">
        <f t="shared" si="721"/>
        <v>7.2333999999999996E-2</v>
      </c>
      <c r="AN2042" s="51">
        <f t="shared" si="722"/>
        <v>35.387413000000002</v>
      </c>
      <c r="AO2042" s="51">
        <f t="shared" si="723"/>
        <v>30.965553</v>
      </c>
      <c r="AP2042" s="51">
        <f t="shared" si="724"/>
        <v>33.252102000000001</v>
      </c>
      <c r="AQ2042" s="51">
        <f t="shared" si="725"/>
        <v>39.772838999999998</v>
      </c>
      <c r="AR2042" s="51">
        <f t="shared" si="726"/>
        <v>39.690842000000004</v>
      </c>
      <c r="AS2042" s="51">
        <f t="shared" si="727"/>
        <v>38.794598000000001</v>
      </c>
      <c r="AT2042" s="51">
        <f t="shared" si="728"/>
        <v>39.937035000000002</v>
      </c>
      <c r="AU2042" s="51">
        <f t="shared" si="729"/>
        <v>37.270088000000001</v>
      </c>
      <c r="AV2042" s="51">
        <f t="shared" si="730"/>
        <v>37.032131</v>
      </c>
      <c r="AY2042">
        <v>42434</v>
      </c>
      <c r="AZ2042">
        <v>42434</v>
      </c>
      <c r="BA2042" t="s">
        <v>29</v>
      </c>
      <c r="BB2042" s="1">
        <f t="shared" si="711"/>
        <v>42434</v>
      </c>
    </row>
    <row r="2043" spans="1:54">
      <c r="A2043" t="str">
        <f t="shared" si="731"/>
        <v>41764Leandro71</v>
      </c>
      <c r="B2043" s="50">
        <v>41764.46</v>
      </c>
      <c r="C2043" s="44">
        <f t="shared" si="732"/>
        <v>41764</v>
      </c>
      <c r="D2043" s="45" t="s">
        <v>28</v>
      </c>
      <c r="E2043" s="42">
        <v>71</v>
      </c>
      <c r="G2043" s="49" t="e">
        <f>VLOOKUP(C2043,#REF!,2,0)</f>
        <v>#REF!</v>
      </c>
      <c r="I2043" s="39" t="s">
        <v>25</v>
      </c>
      <c r="J2043" s="39">
        <v>3.1228768751835578</v>
      </c>
      <c r="K2043" s="39">
        <v>31.258217366669225</v>
      </c>
      <c r="L2043" s="39">
        <v>32.506571542122735</v>
      </c>
      <c r="M2043" s="39">
        <v>29.53427022837133</v>
      </c>
      <c r="N2043" s="39">
        <v>26.775639643512328</v>
      </c>
      <c r="O2043" s="39">
        <v>25.512661126435809</v>
      </c>
      <c r="P2043" s="39">
        <v>28.206739658535756</v>
      </c>
      <c r="Q2043" s="39">
        <v>26.106873952140823</v>
      </c>
      <c r="R2043" s="39">
        <v>24.026629437252215</v>
      </c>
      <c r="S2043" s="39" t="s">
        <v>25</v>
      </c>
      <c r="T2043" s="39" t="s">
        <v>25</v>
      </c>
      <c r="U2043" s="39" t="s">
        <v>25</v>
      </c>
      <c r="V2043" s="39" t="s">
        <v>25</v>
      </c>
      <c r="W2043" s="39" t="s">
        <v>25</v>
      </c>
      <c r="X2043" s="39" t="s">
        <v>25</v>
      </c>
      <c r="AA2043">
        <f t="shared" si="712"/>
        <v>42102.725659722222</v>
      </c>
      <c r="AB2043" t="str">
        <f t="shared" si="713"/>
        <v>42102Murilo/Kassio82</v>
      </c>
      <c r="AC2043" s="52">
        <v>42102</v>
      </c>
      <c r="AD2043" s="53" t="s">
        <v>20</v>
      </c>
      <c r="AE2043" s="54">
        <v>82</v>
      </c>
      <c r="AF2043" s="51" t="str">
        <f t="shared" si="714"/>
        <v/>
      </c>
      <c r="AG2043" s="51">
        <f t="shared" si="715"/>
        <v>0</v>
      </c>
      <c r="AH2043" s="51">
        <f t="shared" si="716"/>
        <v>0</v>
      </c>
      <c r="AI2043" s="51">
        <f t="shared" si="717"/>
        <v>0</v>
      </c>
      <c r="AJ2043" s="51">
        <f t="shared" si="718"/>
        <v>0</v>
      </c>
      <c r="AK2043" s="51">
        <f t="shared" si="719"/>
        <v>0</v>
      </c>
      <c r="AL2043" s="51">
        <f t="shared" si="720"/>
        <v>0</v>
      </c>
      <c r="AM2043" s="51">
        <f t="shared" si="721"/>
        <v>7.1640000000000002E-3</v>
      </c>
      <c r="AN2043" s="51">
        <f t="shared" si="722"/>
        <v>19.618271</v>
      </c>
      <c r="AO2043" s="51">
        <f t="shared" si="723"/>
        <v>31.840954</v>
      </c>
      <c r="AP2043" s="51">
        <f t="shared" si="724"/>
        <v>34.007137</v>
      </c>
      <c r="AQ2043" s="51">
        <f t="shared" si="725"/>
        <v>39.527172</v>
      </c>
      <c r="AR2043" s="51">
        <f t="shared" si="726"/>
        <v>39.200752000000001</v>
      </c>
      <c r="AS2043" s="51">
        <f t="shared" si="727"/>
        <v>37.668388</v>
      </c>
      <c r="AT2043" s="51">
        <f t="shared" si="728"/>
        <v>38.471161000000002</v>
      </c>
      <c r="AU2043" s="51">
        <f t="shared" si="729"/>
        <v>35.775677000000002</v>
      </c>
      <c r="AV2043" s="51">
        <f t="shared" si="730"/>
        <v>34.770592000000001</v>
      </c>
      <c r="AY2043">
        <v>42198</v>
      </c>
      <c r="AZ2043">
        <v>42198</v>
      </c>
      <c r="BA2043" t="s">
        <v>29</v>
      </c>
      <c r="BB2043" s="1">
        <f t="shared" si="711"/>
        <v>42198</v>
      </c>
    </row>
    <row r="2044" spans="1:54">
      <c r="A2044" t="str">
        <f t="shared" si="731"/>
        <v>41766Leandro71</v>
      </c>
      <c r="B2044" s="50">
        <v>41766.53</v>
      </c>
      <c r="C2044" s="44">
        <f t="shared" si="732"/>
        <v>41766</v>
      </c>
      <c r="D2044" s="45" t="s">
        <v>28</v>
      </c>
      <c r="E2044" s="42">
        <v>71</v>
      </c>
      <c r="G2044" s="49" t="e">
        <f>VLOOKUP(C2044,#REF!,2,0)</f>
        <v>#REF!</v>
      </c>
      <c r="I2044" s="39" t="s">
        <v>25</v>
      </c>
      <c r="J2044" s="39">
        <v>3.7583233618681824</v>
      </c>
      <c r="K2044" s="39">
        <v>28.415603015260945</v>
      </c>
      <c r="L2044" s="39">
        <v>30.604880373507672</v>
      </c>
      <c r="M2044" s="39">
        <v>27.111580839774192</v>
      </c>
      <c r="N2044" s="39">
        <v>24.538317446922779</v>
      </c>
      <c r="O2044" s="39">
        <v>23.963438803754038</v>
      </c>
      <c r="P2044" s="39">
        <v>28.001556757001723</v>
      </c>
      <c r="Q2044" s="39">
        <v>25.776720178758325</v>
      </c>
      <c r="R2044" s="39">
        <v>23.584444756164913</v>
      </c>
      <c r="S2044" s="39" t="s">
        <v>25</v>
      </c>
      <c r="T2044" s="39" t="s">
        <v>25</v>
      </c>
      <c r="U2044" s="39" t="s">
        <v>25</v>
      </c>
      <c r="V2044" s="39" t="s">
        <v>25</v>
      </c>
      <c r="W2044" s="39" t="s">
        <v>25</v>
      </c>
      <c r="X2044" s="39" t="s">
        <v>25</v>
      </c>
      <c r="AA2044">
        <f t="shared" si="712"/>
        <v>42104.470763888887</v>
      </c>
      <c r="AB2044" t="str">
        <f t="shared" si="713"/>
        <v>42104Murilo/Kassio82</v>
      </c>
      <c r="AC2044" s="52">
        <v>42104</v>
      </c>
      <c r="AD2044" s="53" t="s">
        <v>20</v>
      </c>
      <c r="AE2044" s="54">
        <v>82</v>
      </c>
      <c r="AF2044" s="51" t="str">
        <f t="shared" si="714"/>
        <v/>
      </c>
      <c r="AG2044" s="51">
        <f t="shared" si="715"/>
        <v>0</v>
      </c>
      <c r="AH2044" s="51">
        <f t="shared" si="716"/>
        <v>0</v>
      </c>
      <c r="AI2044" s="51">
        <f t="shared" si="717"/>
        <v>0</v>
      </c>
      <c r="AJ2044" s="51">
        <f t="shared" si="718"/>
        <v>0</v>
      </c>
      <c r="AK2044" s="51">
        <f t="shared" si="719"/>
        <v>0</v>
      </c>
      <c r="AL2044" s="51">
        <f t="shared" si="720"/>
        <v>5.5999999999999999E-5</v>
      </c>
      <c r="AM2044" s="51">
        <f t="shared" si="721"/>
        <v>5.3119999999999999E-3</v>
      </c>
      <c r="AN2044" s="51">
        <f t="shared" si="722"/>
        <v>16.661472</v>
      </c>
      <c r="AO2044" s="51">
        <f t="shared" si="723"/>
        <v>33.704093999999998</v>
      </c>
      <c r="AP2044" s="51">
        <f t="shared" si="724"/>
        <v>31.840954</v>
      </c>
      <c r="AQ2044" s="51">
        <f t="shared" si="725"/>
        <v>38.794598000000001</v>
      </c>
      <c r="AR2044" s="51">
        <f t="shared" si="726"/>
        <v>38.713603999999997</v>
      </c>
      <c r="AS2044" s="51">
        <f t="shared" si="727"/>
        <v>38.149062999999998</v>
      </c>
      <c r="AT2044" s="51">
        <f t="shared" si="728"/>
        <v>38.229481</v>
      </c>
      <c r="AU2044" s="51">
        <f t="shared" si="729"/>
        <v>35.542458000000003</v>
      </c>
      <c r="AV2044" s="51">
        <f t="shared" si="730"/>
        <v>34.617221999999998</v>
      </c>
      <c r="AY2044">
        <v>42199</v>
      </c>
      <c r="AZ2044">
        <v>42199</v>
      </c>
      <c r="BA2044" t="s">
        <v>29</v>
      </c>
      <c r="BB2044" s="1">
        <f t="shared" si="711"/>
        <v>42199</v>
      </c>
    </row>
    <row r="2045" spans="1:54">
      <c r="A2045" t="str">
        <f t="shared" si="731"/>
        <v>41767Leandro71</v>
      </c>
      <c r="B2045" s="50">
        <v>41767.35</v>
      </c>
      <c r="C2045" s="44">
        <f t="shared" si="732"/>
        <v>41767</v>
      </c>
      <c r="D2045" s="45" t="s">
        <v>28</v>
      </c>
      <c r="E2045" s="42">
        <v>71</v>
      </c>
      <c r="G2045" s="49" t="e">
        <f>VLOOKUP(C2045,#REF!,2,0)</f>
        <v>#REF!</v>
      </c>
      <c r="I2045" s="39" t="s">
        <v>25</v>
      </c>
      <c r="J2045" s="39">
        <v>10.48509942420027</v>
      </c>
      <c r="K2045" s="39">
        <v>35.621907547734033</v>
      </c>
      <c r="L2045" s="39">
        <v>31.4761760228931</v>
      </c>
      <c r="M2045" s="39">
        <v>27.861664730243923</v>
      </c>
      <c r="N2045" s="39">
        <v>25.776720178758325</v>
      </c>
      <c r="O2045" s="39">
        <v>25.054778740426812</v>
      </c>
      <c r="P2045" s="39">
        <v>28.483630792249368</v>
      </c>
      <c r="Q2045" s="39">
        <v>26.843595369446891</v>
      </c>
      <c r="R2045" s="39">
        <v>24.795696076969286</v>
      </c>
      <c r="S2045" s="39" t="s">
        <v>25</v>
      </c>
      <c r="T2045" s="39" t="s">
        <v>25</v>
      </c>
      <c r="U2045" s="39" t="s">
        <v>25</v>
      </c>
      <c r="V2045" s="39" t="s">
        <v>25</v>
      </c>
      <c r="W2045" s="39" t="s">
        <v>25</v>
      </c>
      <c r="X2045" s="39" t="s">
        <v>25</v>
      </c>
      <c r="AA2045">
        <f t="shared" si="712"/>
        <v>42111.724733796298</v>
      </c>
      <c r="AB2045" t="str">
        <f t="shared" si="713"/>
        <v>42111Murilo/Kassio82</v>
      </c>
      <c r="AC2045" s="52">
        <v>42111</v>
      </c>
      <c r="AD2045" s="53" t="s">
        <v>20</v>
      </c>
      <c r="AE2045" s="54">
        <v>82</v>
      </c>
      <c r="AF2045" s="51" t="str">
        <f t="shared" si="714"/>
        <v/>
      </c>
      <c r="AG2045" s="51">
        <f t="shared" si="715"/>
        <v>0</v>
      </c>
      <c r="AH2045" s="51">
        <f t="shared" si="716"/>
        <v>0</v>
      </c>
      <c r="AI2045" s="51">
        <f t="shared" si="717"/>
        <v>0</v>
      </c>
      <c r="AJ2045" s="51">
        <f t="shared" si="718"/>
        <v>0</v>
      </c>
      <c r="AK2045" s="51">
        <f t="shared" si="719"/>
        <v>0</v>
      </c>
      <c r="AL2045" s="51">
        <f t="shared" si="720"/>
        <v>0</v>
      </c>
      <c r="AM2045" s="51">
        <f t="shared" si="721"/>
        <v>8.9189999999999998E-3</v>
      </c>
      <c r="AN2045" s="51">
        <f t="shared" si="722"/>
        <v>32.505577000000002</v>
      </c>
      <c r="AO2045" s="51">
        <f t="shared" si="723"/>
        <v>32.952477000000002</v>
      </c>
      <c r="AP2045" s="51">
        <f t="shared" si="724"/>
        <v>32.728637999999997</v>
      </c>
      <c r="AQ2045" s="51">
        <f t="shared" si="725"/>
        <v>39.038032999999999</v>
      </c>
      <c r="AR2045" s="51">
        <f t="shared" si="726"/>
        <v>38.632705999999999</v>
      </c>
      <c r="AS2045" s="51">
        <f t="shared" si="727"/>
        <v>37.588543000000001</v>
      </c>
      <c r="AT2045" s="51">
        <f t="shared" si="728"/>
        <v>37.270088000000001</v>
      </c>
      <c r="AU2045" s="51">
        <f t="shared" si="729"/>
        <v>35.853580000000001</v>
      </c>
      <c r="AV2045" s="51">
        <f t="shared" si="730"/>
        <v>33.327229000000003</v>
      </c>
      <c r="AY2045">
        <v>42226</v>
      </c>
      <c r="AZ2045">
        <v>42226</v>
      </c>
      <c r="BA2045" t="s">
        <v>29</v>
      </c>
      <c r="BB2045" s="1">
        <f t="shared" si="711"/>
        <v>42226</v>
      </c>
    </row>
    <row r="2046" spans="1:54">
      <c r="A2046" t="str">
        <f t="shared" si="731"/>
        <v>41768Leandro71</v>
      </c>
      <c r="B2046" s="50">
        <v>41768.54</v>
      </c>
      <c r="C2046" s="44">
        <f t="shared" si="732"/>
        <v>41768</v>
      </c>
      <c r="D2046" s="45" t="s">
        <v>28</v>
      </c>
      <c r="E2046" s="42">
        <v>71</v>
      </c>
      <c r="G2046" s="49" t="e">
        <f>VLOOKUP(C2046,#REF!,2,0)</f>
        <v>#REF!</v>
      </c>
      <c r="I2046" s="39" t="s">
        <v>25</v>
      </c>
      <c r="J2046" s="39">
        <v>9.7702173901226104</v>
      </c>
      <c r="K2046" s="39">
        <v>35.697909338763658</v>
      </c>
      <c r="L2046" s="39">
        <v>30.894440146650005</v>
      </c>
      <c r="M2046" s="39">
        <v>26.173788070111378</v>
      </c>
      <c r="N2046" s="39">
        <v>24.346483297671789</v>
      </c>
      <c r="O2046" s="39">
        <v>23.271244224023039</v>
      </c>
      <c r="P2046" s="39">
        <v>27.383961422551671</v>
      </c>
      <c r="Q2046" s="39">
        <v>26.040074307289224</v>
      </c>
      <c r="R2046" s="39">
        <v>24.08983915959962</v>
      </c>
      <c r="S2046" s="39" t="s">
        <v>25</v>
      </c>
      <c r="T2046" s="39" t="s">
        <v>25</v>
      </c>
      <c r="U2046" s="39" t="s">
        <v>25</v>
      </c>
      <c r="V2046" s="39" t="s">
        <v>25</v>
      </c>
      <c r="W2046" s="39" t="s">
        <v>25</v>
      </c>
      <c r="X2046" s="39" t="s">
        <v>25</v>
      </c>
      <c r="AA2046">
        <f t="shared" si="712"/>
        <v>42116.735231481478</v>
      </c>
      <c r="AB2046" t="str">
        <f t="shared" si="713"/>
        <v>42116Murilo/Kassio82</v>
      </c>
      <c r="AC2046" s="52">
        <v>42116</v>
      </c>
      <c r="AD2046" s="53" t="s">
        <v>20</v>
      </c>
      <c r="AE2046" s="54">
        <v>82</v>
      </c>
      <c r="AF2046" s="51" t="str">
        <f t="shared" si="714"/>
        <v/>
      </c>
      <c r="AG2046" s="51">
        <f t="shared" si="715"/>
        <v>0</v>
      </c>
      <c r="AH2046" s="51">
        <f t="shared" si="716"/>
        <v>0</v>
      </c>
      <c r="AI2046" s="51">
        <f t="shared" si="717"/>
        <v>0</v>
      </c>
      <c r="AJ2046" s="51">
        <f t="shared" si="718"/>
        <v>0</v>
      </c>
      <c r="AK2046" s="51">
        <f t="shared" si="719"/>
        <v>0</v>
      </c>
      <c r="AL2046" s="51">
        <f t="shared" si="720"/>
        <v>0</v>
      </c>
      <c r="AM2046" s="51">
        <f t="shared" si="721"/>
        <v>8.0099999999999998E-3</v>
      </c>
      <c r="AN2046" s="51">
        <f t="shared" si="722"/>
        <v>30.965553</v>
      </c>
      <c r="AO2046" s="51">
        <f t="shared" si="723"/>
        <v>29.392672999999998</v>
      </c>
      <c r="AP2046" s="51">
        <f t="shared" si="724"/>
        <v>31.401717999999999</v>
      </c>
      <c r="AQ2046" s="51">
        <f t="shared" si="725"/>
        <v>37.588543000000001</v>
      </c>
      <c r="AR2046" s="51">
        <f t="shared" si="726"/>
        <v>37.111370000000001</v>
      </c>
      <c r="AS2046" s="51">
        <f t="shared" si="727"/>
        <v>36.322754000000003</v>
      </c>
      <c r="AT2046" s="51">
        <f t="shared" si="728"/>
        <v>36.952976</v>
      </c>
      <c r="AU2046" s="51">
        <f t="shared" si="729"/>
        <v>34.083092000000001</v>
      </c>
      <c r="AV2046" s="51">
        <f t="shared" si="730"/>
        <v>32.579844999999999</v>
      </c>
      <c r="AY2046">
        <v>42229</v>
      </c>
      <c r="AZ2046">
        <v>42229</v>
      </c>
      <c r="BA2046" t="s">
        <v>29</v>
      </c>
      <c r="BB2046" s="1">
        <f t="shared" si="711"/>
        <v>42229</v>
      </c>
    </row>
    <row r="2047" spans="1:54">
      <c r="A2047" t="str">
        <f t="shared" si="731"/>
        <v>41771Leandro71</v>
      </c>
      <c r="B2047" s="50">
        <v>41771.75</v>
      </c>
      <c r="C2047" s="44">
        <f t="shared" si="732"/>
        <v>41771</v>
      </c>
      <c r="D2047" s="45" t="s">
        <v>28</v>
      </c>
      <c r="E2047" s="42">
        <v>71</v>
      </c>
      <c r="G2047" s="49" t="e">
        <f>VLOOKUP(C2047,#REF!,2,0)</f>
        <v>#REF!</v>
      </c>
      <c r="I2047" s="39" t="s">
        <v>25</v>
      </c>
      <c r="J2047" s="39">
        <v>6.2783081931338991</v>
      </c>
      <c r="K2047" s="39">
        <v>31.621971117182234</v>
      </c>
      <c r="L2047" s="39">
        <v>29.960630635232683</v>
      </c>
      <c r="M2047" s="39">
        <v>25.054778740426812</v>
      </c>
      <c r="N2047" s="39">
        <v>22.772730307267469</v>
      </c>
      <c r="O2047" s="39">
        <v>21.255003221053485</v>
      </c>
      <c r="P2047" s="39">
        <v>25.512661126435809</v>
      </c>
      <c r="Q2047" s="39">
        <v>24.86034508255312</v>
      </c>
      <c r="R2047" s="39">
        <v>23.271244224023039</v>
      </c>
      <c r="S2047" s="39" t="s">
        <v>25</v>
      </c>
      <c r="T2047" s="39" t="s">
        <v>25</v>
      </c>
      <c r="U2047" s="39" t="s">
        <v>25</v>
      </c>
      <c r="V2047" s="39" t="s">
        <v>25</v>
      </c>
      <c r="W2047" s="39" t="s">
        <v>25</v>
      </c>
      <c r="X2047" s="39" t="s">
        <v>25</v>
      </c>
      <c r="AA2047">
        <f t="shared" si="712"/>
        <v>42119.455451388887</v>
      </c>
      <c r="AB2047" t="str">
        <f t="shared" si="713"/>
        <v>42119Murilo/Kassio82</v>
      </c>
      <c r="AC2047" s="52">
        <v>42119</v>
      </c>
      <c r="AD2047" s="53" t="s">
        <v>20</v>
      </c>
      <c r="AE2047" s="54">
        <v>82</v>
      </c>
      <c r="AF2047" s="51" t="str">
        <f t="shared" si="714"/>
        <v/>
      </c>
      <c r="AG2047" s="51">
        <f t="shared" si="715"/>
        <v>0</v>
      </c>
      <c r="AH2047" s="51">
        <f t="shared" si="716"/>
        <v>0</v>
      </c>
      <c r="AI2047" s="51">
        <f t="shared" si="717"/>
        <v>0</v>
      </c>
      <c r="AJ2047" s="51">
        <f t="shared" si="718"/>
        <v>0</v>
      </c>
      <c r="AK2047" s="51">
        <f t="shared" si="719"/>
        <v>0</v>
      </c>
      <c r="AL2047" s="51">
        <f t="shared" si="720"/>
        <v>0</v>
      </c>
      <c r="AM2047" s="51">
        <f t="shared" si="721"/>
        <v>7.0491999999999999E-2</v>
      </c>
      <c r="AN2047" s="51">
        <f t="shared" si="722"/>
        <v>29.041008000000001</v>
      </c>
      <c r="AO2047" s="51">
        <f t="shared" si="723"/>
        <v>27.043897999999999</v>
      </c>
      <c r="AP2047" s="51">
        <f t="shared" si="724"/>
        <v>31.038038</v>
      </c>
      <c r="AQ2047" s="51">
        <f t="shared" si="725"/>
        <v>36.637206999999997</v>
      </c>
      <c r="AR2047" s="51">
        <f t="shared" si="726"/>
        <v>36.479773999999999</v>
      </c>
      <c r="AS2047" s="51">
        <f t="shared" si="727"/>
        <v>35.078319999999998</v>
      </c>
      <c r="AT2047" s="51">
        <f t="shared" si="728"/>
        <v>36.322754000000003</v>
      </c>
      <c r="AU2047" s="51">
        <f t="shared" si="729"/>
        <v>33.931216999999997</v>
      </c>
      <c r="AV2047" s="51">
        <f t="shared" si="730"/>
        <v>32.431399999999996</v>
      </c>
      <c r="AY2047">
        <v>42232</v>
      </c>
      <c r="AZ2047">
        <v>42232</v>
      </c>
      <c r="BA2047" t="s">
        <v>29</v>
      </c>
      <c r="BB2047" s="1">
        <f t="shared" si="711"/>
        <v>42232</v>
      </c>
    </row>
    <row r="2048" spans="1:54">
      <c r="A2048" t="str">
        <f t="shared" si="731"/>
        <v>41773Leandro71</v>
      </c>
      <c r="B2048" s="50">
        <v>41773.54</v>
      </c>
      <c r="C2048" s="44">
        <f t="shared" si="732"/>
        <v>41773</v>
      </c>
      <c r="D2048" s="45" t="s">
        <v>28</v>
      </c>
      <c r="E2048" s="42">
        <v>71</v>
      </c>
      <c r="G2048" s="49" t="e">
        <f>VLOOKUP(C2048,#REF!,2,0)</f>
        <v>#REF!</v>
      </c>
      <c r="I2048" s="39" t="s">
        <v>25</v>
      </c>
      <c r="J2048" s="39">
        <v>4.1263156510826882</v>
      </c>
      <c r="K2048" s="39">
        <v>28.415603015260945</v>
      </c>
      <c r="L2048" s="39">
        <v>28.693964749431132</v>
      </c>
      <c r="M2048" s="39">
        <v>24.538317446922779</v>
      </c>
      <c r="N2048" s="39">
        <v>21.733454620733948</v>
      </c>
      <c r="O2048" s="39">
        <v>19.962847104789528</v>
      </c>
      <c r="P2048" s="39">
        <v>24.666829165165282</v>
      </c>
      <c r="Q2048" s="39">
        <v>24.410347195130651</v>
      </c>
      <c r="R2048" s="39">
        <v>22.587865251289752</v>
      </c>
      <c r="S2048" s="39" t="s">
        <v>25</v>
      </c>
      <c r="T2048" s="39" t="s">
        <v>25</v>
      </c>
      <c r="U2048" s="39" t="s">
        <v>25</v>
      </c>
      <c r="V2048" s="39" t="s">
        <v>25</v>
      </c>
      <c r="W2048" s="39" t="s">
        <v>25</v>
      </c>
      <c r="X2048" s="39" t="s">
        <v>25</v>
      </c>
      <c r="AA2048">
        <f t="shared" si="712"/>
        <v>42121.683993055558</v>
      </c>
      <c r="AB2048" t="str">
        <f t="shared" si="713"/>
        <v>42121Murilo/Kassio82</v>
      </c>
      <c r="AC2048" s="52">
        <v>42121</v>
      </c>
      <c r="AD2048" s="53" t="s">
        <v>20</v>
      </c>
      <c r="AE2048" s="54">
        <v>82</v>
      </c>
      <c r="AF2048" s="51" t="str">
        <f t="shared" si="714"/>
        <v/>
      </c>
      <c r="AG2048" s="51">
        <f t="shared" si="715"/>
        <v>0</v>
      </c>
      <c r="AH2048" s="51">
        <f t="shared" si="716"/>
        <v>0</v>
      </c>
      <c r="AI2048" s="51">
        <f t="shared" si="717"/>
        <v>0</v>
      </c>
      <c r="AJ2048" s="51">
        <f t="shared" si="718"/>
        <v>0</v>
      </c>
      <c r="AK2048" s="51">
        <f t="shared" si="719"/>
        <v>0</v>
      </c>
      <c r="AL2048" s="51">
        <f t="shared" si="720"/>
        <v>0</v>
      </c>
      <c r="AM2048" s="51">
        <f t="shared" si="721"/>
        <v>3.3838E-2</v>
      </c>
      <c r="AN2048" s="51">
        <f t="shared" si="722"/>
        <v>25.840996000000001</v>
      </c>
      <c r="AO2048" s="51">
        <f t="shared" si="723"/>
        <v>27.724340000000002</v>
      </c>
      <c r="AP2048" s="51">
        <f t="shared" si="724"/>
        <v>31.474726</v>
      </c>
      <c r="AQ2048" s="51">
        <f t="shared" si="725"/>
        <v>37.111370000000001</v>
      </c>
      <c r="AR2048" s="51">
        <f t="shared" si="726"/>
        <v>36.952976</v>
      </c>
      <c r="AS2048" s="51">
        <f t="shared" si="727"/>
        <v>35.620097999999999</v>
      </c>
      <c r="AT2048" s="51">
        <f t="shared" si="728"/>
        <v>36.322754000000003</v>
      </c>
      <c r="AU2048" s="51">
        <f t="shared" si="729"/>
        <v>33.177067000000001</v>
      </c>
      <c r="AV2048" s="51">
        <f t="shared" si="730"/>
        <v>31.620987</v>
      </c>
      <c r="AY2048">
        <v>42233</v>
      </c>
      <c r="AZ2048">
        <v>42233</v>
      </c>
      <c r="BA2048" t="s">
        <v>29</v>
      </c>
      <c r="BB2048" s="1">
        <f t="shared" si="711"/>
        <v>42233</v>
      </c>
    </row>
    <row r="2049" spans="1:54">
      <c r="A2049" t="str">
        <f t="shared" si="731"/>
        <v>41774Leandro71</v>
      </c>
      <c r="B2049" s="50">
        <v>41774.39</v>
      </c>
      <c r="C2049" s="44">
        <f t="shared" si="732"/>
        <v>41774</v>
      </c>
      <c r="D2049" s="45" t="s">
        <v>28</v>
      </c>
      <c r="E2049" s="42">
        <v>71</v>
      </c>
      <c r="G2049" s="49" t="e">
        <f>VLOOKUP(C2049,#REF!,2,0)</f>
        <v>#REF!</v>
      </c>
      <c r="I2049" s="39" t="s">
        <v>25</v>
      </c>
      <c r="J2049" s="39">
        <v>4.2694540890042658</v>
      </c>
      <c r="K2049" s="39">
        <v>28.277101765412603</v>
      </c>
      <c r="L2049" s="39">
        <v>28.693964749431132</v>
      </c>
      <c r="M2049" s="39">
        <v>25.185091075813251</v>
      </c>
      <c r="N2049" s="39">
        <v>22.404094130700372</v>
      </c>
      <c r="O2049" s="39">
        <v>20.487195067058593</v>
      </c>
      <c r="P2049" s="39">
        <v>25.185091075813251</v>
      </c>
      <c r="Q2049" s="39">
        <v>24.925012339102864</v>
      </c>
      <c r="R2049" s="39">
        <v>22.833715895611057</v>
      </c>
      <c r="S2049" s="39" t="s">
        <v>25</v>
      </c>
      <c r="T2049" s="39" t="s">
        <v>25</v>
      </c>
      <c r="U2049" s="39" t="s">
        <v>25</v>
      </c>
      <c r="V2049" s="39" t="s">
        <v>25</v>
      </c>
      <c r="W2049" s="39" t="s">
        <v>25</v>
      </c>
      <c r="X2049" s="39" t="s">
        <v>25</v>
      </c>
      <c r="AA2049">
        <f t="shared" si="712"/>
        <v>42123.605104166665</v>
      </c>
      <c r="AB2049" t="str">
        <f t="shared" si="713"/>
        <v>42123Murilo/Kassio82</v>
      </c>
      <c r="AC2049" s="52">
        <v>42123</v>
      </c>
      <c r="AD2049" s="53" t="s">
        <v>20</v>
      </c>
      <c r="AE2049" s="54">
        <v>82</v>
      </c>
      <c r="AF2049" s="51" t="str">
        <f t="shared" si="714"/>
        <v/>
      </c>
      <c r="AG2049" s="51">
        <f t="shared" si="715"/>
        <v>0</v>
      </c>
      <c r="AH2049" s="51">
        <f t="shared" si="716"/>
        <v>0</v>
      </c>
      <c r="AI2049" s="51">
        <f t="shared" si="717"/>
        <v>0</v>
      </c>
      <c r="AJ2049" s="51">
        <f t="shared" si="718"/>
        <v>0</v>
      </c>
      <c r="AK2049" s="51">
        <f t="shared" si="719"/>
        <v>0</v>
      </c>
      <c r="AL2049" s="51">
        <f t="shared" si="720"/>
        <v>0</v>
      </c>
      <c r="AM2049" s="51">
        <f t="shared" si="721"/>
        <v>3.2719999999999999E-2</v>
      </c>
      <c r="AN2049" s="51">
        <f t="shared" si="722"/>
        <v>22.957595999999999</v>
      </c>
      <c r="AO2049" s="51">
        <f t="shared" si="723"/>
        <v>26.976317999999999</v>
      </c>
      <c r="AP2049" s="51">
        <f t="shared" si="724"/>
        <v>31.840954</v>
      </c>
      <c r="AQ2049" s="51">
        <f t="shared" si="725"/>
        <v>36.716000000000001</v>
      </c>
      <c r="AR2049" s="51">
        <f t="shared" si="726"/>
        <v>36.794913999999999</v>
      </c>
      <c r="AS2049" s="51">
        <f t="shared" si="727"/>
        <v>35.387413000000002</v>
      </c>
      <c r="AT2049" s="51">
        <f t="shared" si="728"/>
        <v>36.009644000000002</v>
      </c>
      <c r="AU2049" s="51">
        <f t="shared" si="729"/>
        <v>33.102134999999997</v>
      </c>
      <c r="AV2049" s="51">
        <f t="shared" si="730"/>
        <v>31.474726</v>
      </c>
      <c r="AY2049">
        <v>42235</v>
      </c>
      <c r="AZ2049">
        <v>42235</v>
      </c>
      <c r="BA2049" t="s">
        <v>29</v>
      </c>
      <c r="BB2049" s="1">
        <f t="shared" si="711"/>
        <v>42235</v>
      </c>
    </row>
    <row r="2050" spans="1:54">
      <c r="A2050" t="str">
        <f t="shared" si="731"/>
        <v>41775Leandro71</v>
      </c>
      <c r="B2050" s="50">
        <v>41775.69</v>
      </c>
      <c r="C2050" s="44">
        <f t="shared" si="732"/>
        <v>41775</v>
      </c>
      <c r="D2050" s="45" t="s">
        <v>28</v>
      </c>
      <c r="E2050" s="42">
        <v>71</v>
      </c>
      <c r="G2050" s="49" t="e">
        <f>VLOOKUP(C2050,#REF!,2,0)</f>
        <v>#REF!</v>
      </c>
      <c r="I2050" s="39" t="s">
        <v>25</v>
      </c>
      <c r="J2050" s="39">
        <v>0.70809420854155525</v>
      </c>
      <c r="K2050" s="39">
        <v>25.512661126435809</v>
      </c>
      <c r="L2050" s="39">
        <v>27.861664730243923</v>
      </c>
      <c r="M2050" s="39">
        <v>24.474323001253534</v>
      </c>
      <c r="N2050" s="39">
        <v>21.554281471248252</v>
      </c>
      <c r="O2050" s="39">
        <v>19.333799078795504</v>
      </c>
      <c r="P2050" s="39">
        <v>23.900451121700829</v>
      </c>
      <c r="Q2050" s="39">
        <v>24.538317446922779</v>
      </c>
      <c r="R2050" s="39">
        <v>22.711765057660376</v>
      </c>
      <c r="S2050" s="39" t="s">
        <v>25</v>
      </c>
      <c r="T2050" s="39" t="s">
        <v>25</v>
      </c>
      <c r="U2050" s="39" t="s">
        <v>25</v>
      </c>
      <c r="V2050" s="39" t="s">
        <v>25</v>
      </c>
      <c r="W2050" s="39" t="s">
        <v>25</v>
      </c>
      <c r="X2050" s="39" t="s">
        <v>25</v>
      </c>
      <c r="AA2050">
        <f t="shared" si="712"/>
        <v>42128.712326388886</v>
      </c>
      <c r="AB2050" t="str">
        <f t="shared" si="713"/>
        <v>42128Murilo/Kassio82</v>
      </c>
      <c r="AC2050" s="52">
        <v>42128</v>
      </c>
      <c r="AD2050" s="53" t="s">
        <v>20</v>
      </c>
      <c r="AE2050" s="54">
        <v>82</v>
      </c>
      <c r="AF2050" s="51" t="str">
        <f t="shared" si="714"/>
        <v/>
      </c>
      <c r="AG2050" s="51">
        <f t="shared" si="715"/>
        <v>3.0000000000000001E-5</v>
      </c>
      <c r="AH2050" s="51">
        <f t="shared" si="716"/>
        <v>0</v>
      </c>
      <c r="AI2050" s="51">
        <f t="shared" si="717"/>
        <v>0</v>
      </c>
      <c r="AJ2050" s="51">
        <f t="shared" si="718"/>
        <v>0</v>
      </c>
      <c r="AK2050" s="51">
        <f t="shared" si="719"/>
        <v>0</v>
      </c>
      <c r="AL2050" s="51">
        <f t="shared" si="720"/>
        <v>5.5999999999999999E-5</v>
      </c>
      <c r="AM2050" s="51">
        <f t="shared" si="721"/>
        <v>8.4043999999999994E-2</v>
      </c>
      <c r="AN2050" s="51">
        <f t="shared" si="722"/>
        <v>31.110600999999999</v>
      </c>
      <c r="AO2050" s="51">
        <f t="shared" si="723"/>
        <v>32.135517</v>
      </c>
      <c r="AP2050" s="51">
        <f t="shared" si="724"/>
        <v>34.159145000000002</v>
      </c>
      <c r="AQ2050" s="51">
        <f t="shared" si="725"/>
        <v>36.794913999999999</v>
      </c>
      <c r="AR2050" s="51">
        <f t="shared" si="726"/>
        <v>35.853580000000001</v>
      </c>
      <c r="AS2050" s="51">
        <f t="shared" si="727"/>
        <v>34.770592000000001</v>
      </c>
      <c r="AT2050" s="51">
        <f t="shared" si="728"/>
        <v>35.232684999999996</v>
      </c>
      <c r="AU2050" s="51">
        <f t="shared" si="729"/>
        <v>32.357277000000003</v>
      </c>
      <c r="AV2050" s="51">
        <f t="shared" si="730"/>
        <v>30.676480999999999</v>
      </c>
      <c r="AY2050">
        <v>42241</v>
      </c>
      <c r="AZ2050">
        <v>42241</v>
      </c>
      <c r="BA2050" t="s">
        <v>29</v>
      </c>
      <c r="BB2050" s="1">
        <f t="shared" si="711"/>
        <v>42241</v>
      </c>
    </row>
    <row r="2051" spans="1:54">
      <c r="A2051" t="str">
        <f t="shared" si="731"/>
        <v>41778Leandro71</v>
      </c>
      <c r="B2051" s="50">
        <v>41778.75</v>
      </c>
      <c r="C2051" s="44">
        <f t="shared" si="732"/>
        <v>41778</v>
      </c>
      <c r="D2051" s="45" t="s">
        <v>28</v>
      </c>
      <c r="E2051" s="42">
        <v>71</v>
      </c>
      <c r="G2051" s="49" t="e">
        <f>VLOOKUP(C2051,#REF!,2,0)</f>
        <v>#REF!</v>
      </c>
      <c r="I2051" s="39" t="s">
        <v>25</v>
      </c>
      <c r="J2051" s="39">
        <v>2.539198817553785</v>
      </c>
      <c r="K2051" s="39">
        <v>23.963438803754038</v>
      </c>
      <c r="L2051" s="39">
        <v>26.173788070111378</v>
      </c>
      <c r="M2051" s="39">
        <v>23.333209084164729</v>
      </c>
      <c r="N2051" s="39">
        <v>20.369410842675759</v>
      </c>
      <c r="O2051" s="39">
        <v>18.107659111350387</v>
      </c>
      <c r="P2051" s="39">
        <v>22.648608032144889</v>
      </c>
      <c r="Q2051" s="39">
        <v>23.333209084164729</v>
      </c>
      <c r="R2051" s="39">
        <v>22.341510697243432</v>
      </c>
      <c r="S2051" s="39" t="s">
        <v>25</v>
      </c>
      <c r="T2051" s="39" t="s">
        <v>25</v>
      </c>
      <c r="U2051" s="39" t="s">
        <v>25</v>
      </c>
      <c r="V2051" s="39" t="s">
        <v>25</v>
      </c>
      <c r="W2051" s="39" t="s">
        <v>25</v>
      </c>
      <c r="X2051" s="39" t="s">
        <v>25</v>
      </c>
      <c r="AA2051">
        <f t="shared" si="712"/>
        <v>42131.485486111109</v>
      </c>
      <c r="AB2051" t="str">
        <f t="shared" si="713"/>
        <v>42131Murilo/Kassio82</v>
      </c>
      <c r="AC2051" s="52">
        <v>42131</v>
      </c>
      <c r="AD2051" s="53" t="s">
        <v>20</v>
      </c>
      <c r="AE2051" s="54">
        <v>82</v>
      </c>
      <c r="AF2051" s="51" t="str">
        <f t="shared" si="714"/>
        <v/>
      </c>
      <c r="AG2051" s="51">
        <f t="shared" si="715"/>
        <v>0</v>
      </c>
      <c r="AH2051" s="51">
        <f t="shared" si="716"/>
        <v>0</v>
      </c>
      <c r="AI2051" s="51">
        <f t="shared" si="717"/>
        <v>0</v>
      </c>
      <c r="AJ2051" s="51">
        <f t="shared" si="718"/>
        <v>0</v>
      </c>
      <c r="AK2051" s="51">
        <f t="shared" si="719"/>
        <v>0</v>
      </c>
      <c r="AL2051" s="51">
        <f t="shared" si="720"/>
        <v>9.9999999999999995E-7</v>
      </c>
      <c r="AM2051" s="51">
        <f t="shared" si="721"/>
        <v>6.8681000000000006E-2</v>
      </c>
      <c r="AN2051" s="51">
        <f t="shared" si="722"/>
        <v>29.67557</v>
      </c>
      <c r="AO2051" s="51">
        <f t="shared" si="723"/>
        <v>29.604711999999999</v>
      </c>
      <c r="AP2051" s="51">
        <f t="shared" si="724"/>
        <v>32.803176999999998</v>
      </c>
      <c r="AQ2051" s="51">
        <f t="shared" si="725"/>
        <v>36.637206999999997</v>
      </c>
      <c r="AR2051" s="51">
        <f t="shared" si="726"/>
        <v>36.401234000000002</v>
      </c>
      <c r="AS2051" s="51">
        <f t="shared" si="727"/>
        <v>34.693863</v>
      </c>
      <c r="AT2051" s="51">
        <f t="shared" si="728"/>
        <v>35.310035999999997</v>
      </c>
      <c r="AU2051" s="51">
        <f t="shared" si="729"/>
        <v>32.357277000000003</v>
      </c>
      <c r="AV2051" s="51">
        <f t="shared" si="730"/>
        <v>30.604437000000001</v>
      </c>
      <c r="AY2051">
        <v>42242</v>
      </c>
      <c r="AZ2051">
        <v>42242</v>
      </c>
      <c r="BA2051" t="s">
        <v>29</v>
      </c>
      <c r="BB2051" s="1">
        <f t="shared" ref="BB2051:BB2114" si="733">DATE(YEAR(AZ2051),MONTH(AZ2051),DAY(AZ2051))</f>
        <v>42242</v>
      </c>
    </row>
    <row r="2052" spans="1:54">
      <c r="A2052" t="str">
        <f t="shared" si="731"/>
        <v>41654Leandro72</v>
      </c>
      <c r="B2052" s="50">
        <v>41654.589999999997</v>
      </c>
      <c r="C2052" s="44">
        <f t="shared" si="732"/>
        <v>41654</v>
      </c>
      <c r="D2052" s="45" t="s">
        <v>28</v>
      </c>
      <c r="E2052" s="42">
        <v>72</v>
      </c>
      <c r="G2052" s="49" t="e">
        <f>VLOOKUP(C2052,#REF!,2,0)</f>
        <v>#REF!</v>
      </c>
      <c r="H2052" s="43" t="s">
        <v>175</v>
      </c>
      <c r="I2052" s="39">
        <v>1.0324198869956661E-3</v>
      </c>
      <c r="J2052" s="39">
        <v>5.2986059079141743</v>
      </c>
      <c r="K2052" s="39">
        <v>37.351232876159472</v>
      </c>
      <c r="L2052" s="39">
        <v>58.565881823370169</v>
      </c>
      <c r="M2052" s="39">
        <v>66.050481680246506</v>
      </c>
      <c r="N2052" s="39">
        <v>63.782294343985825</v>
      </c>
      <c r="O2052" s="39">
        <v>63.070550610048997</v>
      </c>
      <c r="P2052" s="39">
        <v>57.000807542600789</v>
      </c>
      <c r="Q2052" s="39">
        <v>47.12966374707257</v>
      </c>
      <c r="R2052" s="39">
        <v>45.366940983273587</v>
      </c>
      <c r="S2052" s="39">
        <v>40.268423927350582</v>
      </c>
      <c r="T2052" s="39">
        <v>39.038169431670951</v>
      </c>
      <c r="U2052" s="39">
        <v>38.312848840332997</v>
      </c>
      <c r="V2052" s="39">
        <v>34.235670323544745</v>
      </c>
      <c r="W2052" s="39">
        <v>30.533396404425385</v>
      </c>
      <c r="X2052" s="39">
        <v>27.453045764058597</v>
      </c>
      <c r="AA2052">
        <f t="shared" ref="AA2052:AA2115" si="734">VLOOKUP(AB2052,$A$4:$B$4281,2,0)</f>
        <v>41856.778819444444</v>
      </c>
      <c r="AB2052" t="str">
        <f t="shared" ref="AB2052:AB2115" si="735">AC2052&amp;AD2052&amp;AE2052</f>
        <v>41856Murilo/Kassio83</v>
      </c>
      <c r="AC2052" s="52">
        <v>41856</v>
      </c>
      <c r="AD2052" s="53" t="s">
        <v>20</v>
      </c>
      <c r="AE2052" s="54">
        <v>83</v>
      </c>
      <c r="AF2052" s="51" t="str">
        <f t="shared" ref="AF2052:AF2115" si="736">IF(VLOOKUP(AB2052,$A$4:$H$4281,8,0)=0,"",VLOOKUP(AB2052,$A$4:$H$4281,8,0))</f>
        <v/>
      </c>
      <c r="AG2052" s="51">
        <f t="shared" ref="AG2052:AG2115" si="737">IFERROR(AVERAGEIFS(I:I,$C:$C,$AC2052,$D:$D,$AD2052,$E:$E,$AE2052,$F:$F,"&lt;&gt;X"),"N/A")</f>
        <v>0</v>
      </c>
      <c r="AH2052" s="51">
        <f t="shared" ref="AH2052:AH2115" si="738">IFERROR(AVERAGEIFS(J:J,$C:$C,$AC2052,$D:$D,$AD2052,$E:$E,$AE2052,$F:$F,"&lt;&gt;X"),"N/A")</f>
        <v>0</v>
      </c>
      <c r="AI2052" s="51">
        <f t="shared" ref="AI2052:AI2115" si="739">IFERROR(AVERAGEIFS(K:K,$C:$C,$AC2052,$D:$D,$AD2052,$E:$E,$AE2052,$F:$F,"&lt;&gt;X"),"N/A")</f>
        <v>0</v>
      </c>
      <c r="AJ2052" s="51">
        <f t="shared" ref="AJ2052:AJ2115" si="740">IFERROR(AVERAGEIFS(L:L,$C:$C,$AC2052,$D:$D,$AD2052,$E:$E,$AE2052,$F:$F,"&lt;&gt;X"),"N/A")</f>
        <v>0</v>
      </c>
      <c r="AK2052" s="51">
        <f t="shared" ref="AK2052:AK2115" si="741">IFERROR(AVERAGEIFS(M:M,$C:$C,$AC2052,$D:$D,$AD2052,$E:$E,$AE2052,$F:$F,"&lt;&gt;X"),"N/A")</f>
        <v>6.5534379999999999</v>
      </c>
      <c r="AL2052" s="51">
        <f t="shared" ref="AL2052:AL2115" si="742">IFERROR(AVERAGEIFS(N:N,$C:$C,$AC2052,$D:$D,$AD2052,$E:$E,$AE2052,$F:$F,"&lt;&gt;X"),"N/A")</f>
        <v>19.675467000000001</v>
      </c>
      <c r="AM2052" s="51">
        <f t="shared" ref="AM2052:AM2115" si="743">IFERROR(AVERAGEIFS(O:O,$C:$C,$AC2052,$D:$D,$AD2052,$E:$E,$AE2052,$F:$F,"&lt;&gt;X"),"N/A")</f>
        <v>26.172321</v>
      </c>
      <c r="AN2052" s="51">
        <f t="shared" ref="AN2052:AN2115" si="744">IFERROR(AVERAGEIFS(P:P,$C:$C,$AC2052,$D:$D,$AD2052,$E:$E,$AE2052,$F:$F,"&lt;&gt;X"),"N/A")</f>
        <v>15.835217</v>
      </c>
      <c r="AO2052" s="51">
        <f t="shared" ref="AO2052:AO2115" si="745">IFERROR(AVERAGEIFS(Q:Q,$C:$C,$AC2052,$D:$D,$AD2052,$E:$E,$AE2052,$F:$F,"&lt;&gt;X"),"N/A")</f>
        <v>21.612684000000002</v>
      </c>
      <c r="AP2052" s="51">
        <f t="shared" ref="AP2052:AP2115" si="746">IFERROR(AVERAGEIFS(R:R,$C:$C,$AC2052,$D:$D,$AD2052,$E:$E,$AE2052,$F:$F,"&lt;&gt;X"),"N/A")</f>
        <v>27.998936</v>
      </c>
      <c r="AQ2052" s="51">
        <f t="shared" ref="AQ2052:AQ2115" si="747">IFERROR(AVERAGEIFS(S:S,$C:$C,$AC2052,$D:$D,$AD2052,$E:$E,$AE2052,$F:$F,"&lt;&gt;X"),"N/A")</f>
        <v>25.054773000000001</v>
      </c>
      <c r="AR2052" s="51">
        <f t="shared" ref="AR2052:AR2115" si="748">IFERROR(AVERAGEIFS(T:T,$C:$C,$AC2052,$D:$D,$AD2052,$E:$E,$AE2052,$F:$F,"&lt;&gt;X"),"N/A")</f>
        <v>21.432604000000001</v>
      </c>
      <c r="AS2052" s="51">
        <f t="shared" ref="AS2052:AS2115" si="749">IFERROR(AVERAGEIFS(U:U,$C:$C,$AC2052,$D:$D,$AD2052,$E:$E,$AE2052,$F:$F,"&lt;&gt;X"),"N/A")</f>
        <v>24.281115</v>
      </c>
      <c r="AT2052" s="51">
        <f t="shared" ref="AT2052:AT2115" si="750">IFERROR(AVERAGEIFS(V:V,$C:$C,$AC2052,$D:$D,$AD2052,$E:$E,$AE2052,$F:$F,"&lt;&gt;X"),"N/A")</f>
        <v>25.446300999999998</v>
      </c>
      <c r="AU2052" s="51">
        <f t="shared" ref="AU2052:AU2115" si="751">IFERROR(AVERAGEIFS(W:W,$C:$C,$AC2052,$D:$D,$AD2052,$E:$E,$AE2052,$F:$F,"&lt;&gt;X"),"N/A")</f>
        <v>27.247107</v>
      </c>
      <c r="AV2052" s="51">
        <f t="shared" ref="AV2052:AV2115" si="752">IFERROR(AVERAGEIFS(X:X,$C:$C,$AC2052,$D:$D,$AD2052,$E:$E,$AE2052,$F:$F,"&lt;&gt;X"),"N/A")</f>
        <v>32.877800000000001</v>
      </c>
      <c r="AY2052">
        <v>42245</v>
      </c>
      <c r="AZ2052">
        <v>42245</v>
      </c>
      <c r="BA2052" t="s">
        <v>29</v>
      </c>
      <c r="BB2052" s="1">
        <f t="shared" si="733"/>
        <v>42245</v>
      </c>
    </row>
    <row r="2053" spans="1:54">
      <c r="A2053" t="str">
        <f t="shared" ref="A2053:A2116" si="753">C2053&amp;D2053&amp;E2053</f>
        <v>41659Leandro72</v>
      </c>
      <c r="B2053" s="50">
        <v>41659.42</v>
      </c>
      <c r="C2053" s="44">
        <f t="shared" si="732"/>
        <v>41659</v>
      </c>
      <c r="D2053" s="45" t="s">
        <v>28</v>
      </c>
      <c r="E2053" s="42">
        <v>72</v>
      </c>
      <c r="G2053" s="49" t="e">
        <f>VLOOKUP(C2053,#REF!,2,0)</f>
        <v>#REF!</v>
      </c>
      <c r="H2053" s="43" t="s">
        <v>175</v>
      </c>
      <c r="I2053" s="39">
        <v>1.2744325338415762E-3</v>
      </c>
      <c r="J2053" s="39">
        <v>15.938874261987813</v>
      </c>
      <c r="K2053" s="39">
        <v>35.697909338763658</v>
      </c>
      <c r="L2053" s="39">
        <v>49.196393675108745</v>
      </c>
      <c r="M2053" s="39">
        <v>62.258285240604295</v>
      </c>
      <c r="N2053" s="39">
        <v>60.546453411688312</v>
      </c>
      <c r="O2053" s="39">
        <v>60.749574186376101</v>
      </c>
      <c r="P2053" s="39">
        <v>54.976403473471343</v>
      </c>
      <c r="Q2053" s="39">
        <v>46.065844845509837</v>
      </c>
      <c r="R2053" s="39">
        <v>45.803449979159687</v>
      </c>
      <c r="S2053" s="39">
        <v>40.350916102682504</v>
      </c>
      <c r="T2053" s="39">
        <v>39.038169431670951</v>
      </c>
      <c r="U2053" s="39">
        <v>38.229901893123383</v>
      </c>
      <c r="V2053" s="39">
        <v>34.619139064403328</v>
      </c>
      <c r="W2053" s="39">
        <v>30.533396404425385</v>
      </c>
      <c r="X2053" s="39">
        <v>27.453045764058597</v>
      </c>
      <c r="AA2053">
        <f t="shared" si="734"/>
        <v>41859.724456018521</v>
      </c>
      <c r="AB2053" t="str">
        <f t="shared" si="735"/>
        <v>41859Murilo/Kassio83</v>
      </c>
      <c r="AC2053" s="52">
        <v>41859</v>
      </c>
      <c r="AD2053" s="53" t="s">
        <v>20</v>
      </c>
      <c r="AE2053" s="54">
        <v>83</v>
      </c>
      <c r="AF2053" s="51" t="str">
        <f t="shared" si="736"/>
        <v/>
      </c>
      <c r="AG2053" s="51">
        <f t="shared" si="737"/>
        <v>0</v>
      </c>
      <c r="AH2053" s="51">
        <f t="shared" si="738"/>
        <v>0</v>
      </c>
      <c r="AI2053" s="51">
        <f t="shared" si="739"/>
        <v>0</v>
      </c>
      <c r="AJ2053" s="51">
        <f t="shared" si="740"/>
        <v>0</v>
      </c>
      <c r="AK2053" s="51">
        <f t="shared" si="741"/>
        <v>6.8995649999999999</v>
      </c>
      <c r="AL2053" s="51">
        <f t="shared" si="742"/>
        <v>18.659481</v>
      </c>
      <c r="AM2053" s="51">
        <f t="shared" si="743"/>
        <v>25.511876999999998</v>
      </c>
      <c r="AN2053" s="51">
        <f t="shared" si="744"/>
        <v>16.297181999999999</v>
      </c>
      <c r="AO2053" s="51">
        <f t="shared" si="745"/>
        <v>22.340997999999999</v>
      </c>
      <c r="AP2053" s="51">
        <f t="shared" si="746"/>
        <v>28.136752999999999</v>
      </c>
      <c r="AQ2053" s="51">
        <f t="shared" si="747"/>
        <v>24.666338</v>
      </c>
      <c r="AR2053" s="51">
        <f t="shared" si="748"/>
        <v>21.253294</v>
      </c>
      <c r="AS2053" s="51">
        <f t="shared" si="749"/>
        <v>24.345112</v>
      </c>
      <c r="AT2053" s="51">
        <f t="shared" si="750"/>
        <v>25.446300999999998</v>
      </c>
      <c r="AU2053" s="51">
        <f t="shared" si="751"/>
        <v>27.451124</v>
      </c>
      <c r="AV2053" s="51">
        <f t="shared" si="752"/>
        <v>33.027275000000003</v>
      </c>
      <c r="AY2053">
        <v>42247</v>
      </c>
      <c r="AZ2053">
        <v>42247</v>
      </c>
      <c r="BA2053" t="s">
        <v>29</v>
      </c>
      <c r="BB2053" s="1">
        <f t="shared" si="733"/>
        <v>42247</v>
      </c>
    </row>
    <row r="2054" spans="1:54">
      <c r="A2054" t="str">
        <f t="shared" si="753"/>
        <v>41667Leandro72</v>
      </c>
      <c r="B2054" s="50">
        <v>41667.32</v>
      </c>
      <c r="C2054" s="44">
        <f t="shared" si="732"/>
        <v>41667</v>
      </c>
      <c r="D2054" s="45" t="s">
        <v>28</v>
      </c>
      <c r="E2054" s="42">
        <v>72</v>
      </c>
      <c r="G2054" s="49" t="e">
        <f>VLOOKUP(C2054,#REF!,2,0)</f>
        <v>#REF!</v>
      </c>
      <c r="I2054" s="39">
        <v>8.23152614209489E-4</v>
      </c>
      <c r="J2054" s="39">
        <v>10.204157687978599</v>
      </c>
      <c r="K2054" s="39">
        <v>24.155654460829485</v>
      </c>
      <c r="L2054" s="39">
        <v>32.655651188840409</v>
      </c>
      <c r="M2054" s="39">
        <v>39.857783111965396</v>
      </c>
      <c r="N2054" s="39">
        <v>37.668920254047606</v>
      </c>
      <c r="O2054" s="39">
        <v>40.681883767285562</v>
      </c>
      <c r="P2054" s="39">
        <v>42.020560767415787</v>
      </c>
      <c r="Q2054" s="39">
        <v>39.36536607570833</v>
      </c>
      <c r="R2054" s="39">
        <v>40.021753574366556</v>
      </c>
      <c r="S2054" s="39">
        <v>37.511463714612816</v>
      </c>
      <c r="T2054" s="39">
        <v>36.402608051995017</v>
      </c>
      <c r="U2054" s="39">
        <v>35.542784362635231</v>
      </c>
      <c r="V2054" s="39">
        <v>32.880069909578808</v>
      </c>
      <c r="W2054" s="39">
        <v>29.464574189094961</v>
      </c>
      <c r="X2054" s="39">
        <v>26.775639643512328</v>
      </c>
      <c r="AA2054">
        <f t="shared" si="734"/>
        <v>41862.461817129632</v>
      </c>
      <c r="AB2054" t="str">
        <f t="shared" si="735"/>
        <v>41862Murilo/Kassio83</v>
      </c>
      <c r="AC2054" s="52">
        <v>41862</v>
      </c>
      <c r="AD2054" s="53" t="s">
        <v>20</v>
      </c>
      <c r="AE2054" s="54">
        <v>83</v>
      </c>
      <c r="AF2054" s="51" t="str">
        <f t="shared" si="736"/>
        <v/>
      </c>
      <c r="AG2054" s="51">
        <f t="shared" si="737"/>
        <v>0</v>
      </c>
      <c r="AH2054" s="51">
        <f t="shared" si="738"/>
        <v>0</v>
      </c>
      <c r="AI2054" s="51">
        <f t="shared" si="739"/>
        <v>0</v>
      </c>
      <c r="AJ2054" s="51">
        <f t="shared" si="740"/>
        <v>0</v>
      </c>
      <c r="AK2054" s="51">
        <f t="shared" si="741"/>
        <v>2.31589</v>
      </c>
      <c r="AL2054" s="51">
        <f t="shared" si="742"/>
        <v>16.609161</v>
      </c>
      <c r="AM2054" s="51">
        <f t="shared" si="743"/>
        <v>25.315441</v>
      </c>
      <c r="AN2054" s="51">
        <f t="shared" si="744"/>
        <v>16.090966999999999</v>
      </c>
      <c r="AO2054" s="51">
        <f t="shared" si="745"/>
        <v>22.709892</v>
      </c>
      <c r="AP2054" s="51">
        <f t="shared" si="746"/>
        <v>28.482813</v>
      </c>
      <c r="AQ2054" s="51">
        <f t="shared" si="747"/>
        <v>25.380849999999999</v>
      </c>
      <c r="AR2054" s="51">
        <f t="shared" si="748"/>
        <v>22.096827000000001</v>
      </c>
      <c r="AS2054" s="51">
        <f t="shared" si="749"/>
        <v>24.795479</v>
      </c>
      <c r="AT2054" s="51">
        <f t="shared" si="750"/>
        <v>25.709078000000002</v>
      </c>
      <c r="AU2054" s="51">
        <f t="shared" si="751"/>
        <v>27.519283000000001</v>
      </c>
      <c r="AV2054" s="51">
        <f t="shared" si="752"/>
        <v>33.027275000000003</v>
      </c>
      <c r="AY2054">
        <v>42249</v>
      </c>
      <c r="AZ2054">
        <v>42249</v>
      </c>
      <c r="BA2054" t="s">
        <v>29</v>
      </c>
      <c r="BB2054" s="1">
        <f t="shared" si="733"/>
        <v>42249</v>
      </c>
    </row>
    <row r="2055" spans="1:54">
      <c r="A2055" t="str">
        <f t="shared" si="753"/>
        <v>41678Leandro72</v>
      </c>
      <c r="B2055" s="50">
        <v>41678.75</v>
      </c>
      <c r="C2055" s="44">
        <f t="shared" si="732"/>
        <v>41678</v>
      </c>
      <c r="D2055" s="45" t="s">
        <v>28</v>
      </c>
      <c r="E2055" s="42">
        <v>72</v>
      </c>
      <c r="G2055" s="49" t="e">
        <f>VLOOKUP(C2055,#REF!,2,0)</f>
        <v>#REF!</v>
      </c>
      <c r="I2055" s="39">
        <v>6.7921038749817087E-7</v>
      </c>
      <c r="J2055" s="39">
        <v>2.6284335970659858</v>
      </c>
      <c r="K2055" s="39">
        <v>19.447548817918385</v>
      </c>
      <c r="L2055" s="39">
        <v>28.483630792249368</v>
      </c>
      <c r="M2055" s="39">
        <v>36.168782334924884</v>
      </c>
      <c r="N2055" s="39">
        <v>33.705447445625907</v>
      </c>
      <c r="O2055" s="39">
        <v>32.955066753006612</v>
      </c>
      <c r="P2055" s="39">
        <v>31.549017261247293</v>
      </c>
      <c r="Q2055" s="39">
        <v>29.184058792032907</v>
      </c>
      <c r="R2055" s="39">
        <v>30.679186204259342</v>
      </c>
      <c r="S2055" s="39">
        <v>31.185825891243251</v>
      </c>
      <c r="T2055" s="39">
        <v>31.403447314375562</v>
      </c>
      <c r="U2055" s="39">
        <v>31.11070152372757</v>
      </c>
      <c r="V2055" s="39">
        <v>29.676855377172963</v>
      </c>
      <c r="W2055" s="39">
        <v>27.315093718216414</v>
      </c>
      <c r="X2055" s="39">
        <v>25.446882333642481</v>
      </c>
      <c r="AA2055">
        <f t="shared" si="734"/>
        <v>41866.385057870371</v>
      </c>
      <c r="AB2055" t="str">
        <f t="shared" si="735"/>
        <v>41866Murilo/Kassio83</v>
      </c>
      <c r="AC2055" s="52">
        <v>41866</v>
      </c>
      <c r="AD2055" s="53" t="s">
        <v>20</v>
      </c>
      <c r="AE2055" s="54">
        <v>83</v>
      </c>
      <c r="AF2055" s="51" t="str">
        <f t="shared" si="736"/>
        <v/>
      </c>
      <c r="AG2055" s="51">
        <f t="shared" si="737"/>
        <v>0</v>
      </c>
      <c r="AH2055" s="51">
        <f t="shared" si="738"/>
        <v>0</v>
      </c>
      <c r="AI2055" s="51">
        <f t="shared" si="739"/>
        <v>0</v>
      </c>
      <c r="AJ2055" s="51">
        <f t="shared" si="740"/>
        <v>0</v>
      </c>
      <c r="AK2055" s="51">
        <f t="shared" si="741"/>
        <v>7.8962409999999998</v>
      </c>
      <c r="AL2055" s="51">
        <f t="shared" si="742"/>
        <v>16.766361</v>
      </c>
      <c r="AM2055" s="51">
        <f t="shared" si="743"/>
        <v>25.446300999999998</v>
      </c>
      <c r="AN2055" s="51">
        <f t="shared" si="744"/>
        <v>15.682817999999999</v>
      </c>
      <c r="AO2055" s="51">
        <f t="shared" si="745"/>
        <v>22.463629000000001</v>
      </c>
      <c r="AP2055" s="51">
        <f t="shared" si="746"/>
        <v>28.205767000000002</v>
      </c>
      <c r="AQ2055" s="51">
        <f t="shared" si="747"/>
        <v>24.924942000000001</v>
      </c>
      <c r="AR2055" s="51">
        <f t="shared" si="748"/>
        <v>21.372751000000001</v>
      </c>
      <c r="AS2055" s="51">
        <f t="shared" si="749"/>
        <v>24.409174</v>
      </c>
      <c r="AT2055" s="51">
        <f t="shared" si="750"/>
        <v>25.511876999999998</v>
      </c>
      <c r="AU2055" s="51">
        <f t="shared" si="751"/>
        <v>27.587548999999999</v>
      </c>
      <c r="AV2055" s="51">
        <f t="shared" si="752"/>
        <v>33.102134999999997</v>
      </c>
      <c r="AY2055">
        <v>42252</v>
      </c>
      <c r="AZ2055">
        <v>42252</v>
      </c>
      <c r="BA2055" t="s">
        <v>29</v>
      </c>
      <c r="BB2055" s="1">
        <f t="shared" si="733"/>
        <v>42252</v>
      </c>
    </row>
    <row r="2056" spans="1:54">
      <c r="A2056" t="str">
        <f t="shared" si="753"/>
        <v>41679Leandro72</v>
      </c>
      <c r="B2056" s="50">
        <v>41679.74</v>
      </c>
      <c r="C2056" s="44">
        <f t="shared" si="732"/>
        <v>41679</v>
      </c>
      <c r="D2056" s="45" t="s">
        <v>28</v>
      </c>
      <c r="E2056" s="42">
        <v>72</v>
      </c>
      <c r="G2056" s="49" t="e">
        <f>VLOOKUP(C2056,#REF!,2,0)</f>
        <v>#REF!</v>
      </c>
      <c r="I2056" s="39" t="s">
        <v>25</v>
      </c>
      <c r="J2056" s="39">
        <v>7.0290034102735</v>
      </c>
      <c r="K2056" s="39">
        <v>22.096959106349075</v>
      </c>
      <c r="L2056" s="39">
        <v>30.104480601658707</v>
      </c>
      <c r="M2056" s="39">
        <v>35.312669820468869</v>
      </c>
      <c r="N2056" s="39">
        <v>32.432258913868395</v>
      </c>
      <c r="O2056" s="39">
        <v>32.655651188840409</v>
      </c>
      <c r="P2056" s="39">
        <v>30.822613260455196</v>
      </c>
      <c r="Q2056" s="39">
        <v>28.554557094774719</v>
      </c>
      <c r="R2056" s="39">
        <v>30.104480601658707</v>
      </c>
      <c r="S2056" s="39">
        <v>30.822613260455196</v>
      </c>
      <c r="T2056" s="39">
        <v>30.822613260455196</v>
      </c>
      <c r="U2056" s="39">
        <v>30.604880373507672</v>
      </c>
      <c r="V2056" s="39">
        <v>29.253310661859192</v>
      </c>
      <c r="W2056" s="39">
        <v>26.977365620735547</v>
      </c>
      <c r="X2056" s="39">
        <v>25.250321664335946</v>
      </c>
      <c r="AA2056">
        <f t="shared" si="734"/>
        <v>41869.499201388891</v>
      </c>
      <c r="AB2056" t="str">
        <f t="shared" si="735"/>
        <v>41869Murilo/Kassio83</v>
      </c>
      <c r="AC2056" s="52">
        <v>41869</v>
      </c>
      <c r="AD2056" s="53" t="s">
        <v>20</v>
      </c>
      <c r="AE2056" s="54">
        <v>83</v>
      </c>
      <c r="AF2056" s="51" t="str">
        <f t="shared" si="736"/>
        <v/>
      </c>
      <c r="AG2056" s="51">
        <f t="shared" si="737"/>
        <v>0</v>
      </c>
      <c r="AH2056" s="51">
        <f t="shared" si="738"/>
        <v>0</v>
      </c>
      <c r="AI2056" s="51">
        <f t="shared" si="739"/>
        <v>0</v>
      </c>
      <c r="AJ2056" s="51">
        <f t="shared" si="740"/>
        <v>0</v>
      </c>
      <c r="AK2056" s="51">
        <f t="shared" si="741"/>
        <v>3.6252219999999999</v>
      </c>
      <c r="AL2056" s="51">
        <f t="shared" si="742"/>
        <v>16.977198000000001</v>
      </c>
      <c r="AM2056" s="51">
        <f t="shared" si="743"/>
        <v>25.511876999999998</v>
      </c>
      <c r="AN2056" s="51">
        <f t="shared" si="744"/>
        <v>15.988391</v>
      </c>
      <c r="AO2056" s="51">
        <f t="shared" si="745"/>
        <v>22.648201</v>
      </c>
      <c r="AP2056" s="51">
        <f t="shared" si="746"/>
        <v>28.552289999999999</v>
      </c>
      <c r="AQ2056" s="51">
        <f t="shared" si="747"/>
        <v>24.989811</v>
      </c>
      <c r="AR2056" s="51">
        <f t="shared" si="748"/>
        <v>21.253294</v>
      </c>
      <c r="AS2056" s="51">
        <f t="shared" si="749"/>
        <v>24.601942000000001</v>
      </c>
      <c r="AT2056" s="51">
        <f t="shared" si="750"/>
        <v>25.643274000000002</v>
      </c>
      <c r="AU2056" s="51">
        <f t="shared" si="751"/>
        <v>27.655892999999999</v>
      </c>
      <c r="AV2056" s="51">
        <f t="shared" si="752"/>
        <v>33.177067000000001</v>
      </c>
      <c r="AY2056">
        <v>42257</v>
      </c>
      <c r="AZ2056">
        <v>42257</v>
      </c>
      <c r="BA2056" t="s">
        <v>29</v>
      </c>
      <c r="BB2056" s="1">
        <f t="shared" si="733"/>
        <v>42257</v>
      </c>
    </row>
    <row r="2057" spans="1:54">
      <c r="A2057" t="str">
        <f t="shared" si="753"/>
        <v>41681Leandro72</v>
      </c>
      <c r="B2057" s="50">
        <v>41681.410000000003</v>
      </c>
      <c r="C2057" s="44">
        <f t="shared" si="732"/>
        <v>41681</v>
      </c>
      <c r="D2057" s="45" t="s">
        <v>28</v>
      </c>
      <c r="E2057" s="42">
        <v>72</v>
      </c>
      <c r="G2057" s="49" t="e">
        <f>VLOOKUP(C2057,#REF!,2,0)</f>
        <v>#REF!</v>
      </c>
      <c r="I2057" s="39">
        <v>6.7921038749817087E-7</v>
      </c>
      <c r="J2057" s="39">
        <v>6.6162458004845881</v>
      </c>
      <c r="K2057" s="39">
        <v>20.898663553066747</v>
      </c>
      <c r="L2057" s="39">
        <v>29.322672316529104</v>
      </c>
      <c r="M2057" s="39">
        <v>35.234125631414877</v>
      </c>
      <c r="N2057" s="39">
        <v>31.915025777414179</v>
      </c>
      <c r="O2057" s="39">
        <v>32.209890711538037</v>
      </c>
      <c r="P2057" s="39">
        <v>29.960630635232683</v>
      </c>
      <c r="Q2057" s="39">
        <v>27.383961422551671</v>
      </c>
      <c r="R2057" s="39">
        <v>29.112090410243216</v>
      </c>
      <c r="S2057" s="39">
        <v>30.031108717450216</v>
      </c>
      <c r="T2057" s="39">
        <v>30.246107040112751</v>
      </c>
      <c r="U2057" s="39">
        <v>30.031108717450216</v>
      </c>
      <c r="V2057" s="39">
        <v>28.693964749431132</v>
      </c>
      <c r="W2057" s="39">
        <v>26.574826227597942</v>
      </c>
      <c r="X2057" s="39">
        <v>24.795696076969286</v>
      </c>
      <c r="AA2057">
        <f t="shared" si="734"/>
        <v>41870.714444444442</v>
      </c>
      <c r="AB2057" t="str">
        <f t="shared" si="735"/>
        <v>41870Murilo/Kassio83</v>
      </c>
      <c r="AC2057" s="52">
        <v>41870</v>
      </c>
      <c r="AD2057" s="53" t="s">
        <v>20</v>
      </c>
      <c r="AE2057" s="54">
        <v>83</v>
      </c>
      <c r="AF2057" s="51" t="str">
        <f t="shared" si="736"/>
        <v/>
      </c>
      <c r="AG2057" s="51">
        <f t="shared" si="737"/>
        <v>0</v>
      </c>
      <c r="AH2057" s="51">
        <f t="shared" si="738"/>
        <v>0</v>
      </c>
      <c r="AI2057" s="51">
        <f t="shared" si="739"/>
        <v>0</v>
      </c>
      <c r="AJ2057" s="51">
        <f t="shared" si="740"/>
        <v>0</v>
      </c>
      <c r="AK2057" s="51">
        <f t="shared" si="741"/>
        <v>2.9651589999999999</v>
      </c>
      <c r="AL2057" s="51">
        <f t="shared" si="742"/>
        <v>16.348943999999999</v>
      </c>
      <c r="AM2057" s="51">
        <f t="shared" si="743"/>
        <v>24.409174</v>
      </c>
      <c r="AN2057" s="51">
        <f t="shared" si="744"/>
        <v>17.998139999999999</v>
      </c>
      <c r="AO2057" s="51">
        <f t="shared" si="745"/>
        <v>21.914597000000001</v>
      </c>
      <c r="AP2057" s="51">
        <f t="shared" si="746"/>
        <v>27.519283000000001</v>
      </c>
      <c r="AQ2057" s="51">
        <f t="shared" si="747"/>
        <v>26.238823</v>
      </c>
      <c r="AR2057" s="51">
        <f t="shared" si="748"/>
        <v>22.709892</v>
      </c>
      <c r="AS2057" s="51">
        <f t="shared" si="749"/>
        <v>23.709154000000002</v>
      </c>
      <c r="AT2057" s="51">
        <f t="shared" si="750"/>
        <v>24.989811</v>
      </c>
      <c r="AU2057" s="51">
        <f t="shared" si="751"/>
        <v>26.505780999999999</v>
      </c>
      <c r="AV2057" s="51">
        <f t="shared" si="752"/>
        <v>31.988050000000001</v>
      </c>
      <c r="AY2057">
        <v>42261</v>
      </c>
      <c r="AZ2057">
        <v>42261</v>
      </c>
      <c r="BA2057" t="s">
        <v>29</v>
      </c>
      <c r="BB2057" s="1">
        <f t="shared" si="733"/>
        <v>42261</v>
      </c>
    </row>
    <row r="2058" spans="1:54">
      <c r="A2058" t="str">
        <f t="shared" si="753"/>
        <v>41687Leandro72</v>
      </c>
      <c r="B2058" s="50">
        <v>41687.56</v>
      </c>
      <c r="C2058" s="44">
        <f t="shared" si="732"/>
        <v>41687</v>
      </c>
      <c r="D2058" s="45" t="s">
        <v>28</v>
      </c>
      <c r="E2058" s="42">
        <v>72</v>
      </c>
      <c r="G2058" s="49" t="e">
        <f>VLOOKUP(C2058,#REF!,2,0)</f>
        <v>#REF!</v>
      </c>
      <c r="I2058" s="39">
        <v>2.0415419888059534E-3</v>
      </c>
      <c r="J2058" s="39">
        <v>22.648608032144889</v>
      </c>
      <c r="K2058" s="39">
        <v>37.272894502010722</v>
      </c>
      <c r="L2058" s="39">
        <v>36.325606044132755</v>
      </c>
      <c r="M2058" s="39">
        <v>35.38834926680935</v>
      </c>
      <c r="N2058" s="39">
        <v>31.915025777414179</v>
      </c>
      <c r="O2058" s="39">
        <v>32.283974582601871</v>
      </c>
      <c r="P2058" s="39">
        <v>29.746992803803217</v>
      </c>
      <c r="Q2058" s="39">
        <v>26.63987616391508</v>
      </c>
      <c r="R2058" s="39">
        <v>28.345010577843095</v>
      </c>
      <c r="S2058" s="39">
        <v>29.322672316529104</v>
      </c>
      <c r="T2058" s="39">
        <v>30.031108717450216</v>
      </c>
      <c r="U2058" s="39">
        <v>29.960630635232683</v>
      </c>
      <c r="V2058" s="39">
        <v>28.554557094774719</v>
      </c>
      <c r="W2058" s="39">
        <v>26.507326366737452</v>
      </c>
      <c r="X2058" s="39">
        <v>24.86034508255312</v>
      </c>
      <c r="AA2058">
        <f t="shared" si="734"/>
        <v>41873.464178240742</v>
      </c>
      <c r="AB2058" t="str">
        <f t="shared" si="735"/>
        <v>41873Murilo/Kassio83</v>
      </c>
      <c r="AC2058" s="52">
        <v>41873</v>
      </c>
      <c r="AD2058" s="53" t="s">
        <v>20</v>
      </c>
      <c r="AE2058" s="54">
        <v>83</v>
      </c>
      <c r="AF2058" s="51" t="str">
        <f t="shared" si="736"/>
        <v/>
      </c>
      <c r="AG2058" s="51">
        <f t="shared" si="737"/>
        <v>0</v>
      </c>
      <c r="AH2058" s="51">
        <f t="shared" si="738"/>
        <v>0</v>
      </c>
      <c r="AI2058" s="51">
        <f t="shared" si="739"/>
        <v>0</v>
      </c>
      <c r="AJ2058" s="51">
        <f t="shared" si="740"/>
        <v>0</v>
      </c>
      <c r="AK2058" s="51">
        <f t="shared" si="741"/>
        <v>8.1048899999999993</v>
      </c>
      <c r="AL2058" s="51">
        <f t="shared" si="742"/>
        <v>18.272144000000001</v>
      </c>
      <c r="AM2058" s="51">
        <f t="shared" si="743"/>
        <v>25.774999999999999</v>
      </c>
      <c r="AN2058" s="51">
        <f t="shared" si="744"/>
        <v>16.245488999999999</v>
      </c>
      <c r="AO2058" s="51">
        <f t="shared" si="745"/>
        <v>22.648201</v>
      </c>
      <c r="AP2058" s="51">
        <f t="shared" si="746"/>
        <v>28.552289999999999</v>
      </c>
      <c r="AQ2058" s="51">
        <f t="shared" si="747"/>
        <v>25.184933000000001</v>
      </c>
      <c r="AR2058" s="51">
        <f t="shared" si="748"/>
        <v>21.733191999999999</v>
      </c>
      <c r="AS2058" s="51">
        <f t="shared" si="749"/>
        <v>24.666338</v>
      </c>
      <c r="AT2058" s="51">
        <f t="shared" si="750"/>
        <v>25.709078000000002</v>
      </c>
      <c r="AU2058" s="51">
        <f t="shared" si="751"/>
        <v>27.451124</v>
      </c>
      <c r="AV2058" s="51">
        <f t="shared" si="752"/>
        <v>32.952477000000002</v>
      </c>
      <c r="AY2058">
        <v>42262</v>
      </c>
      <c r="AZ2058">
        <v>42262</v>
      </c>
      <c r="BA2058" t="s">
        <v>29</v>
      </c>
      <c r="BB2058" s="1">
        <f t="shared" si="733"/>
        <v>42262</v>
      </c>
    </row>
    <row r="2059" spans="1:54">
      <c r="A2059" t="str">
        <f t="shared" si="753"/>
        <v>41692Leandro72</v>
      </c>
      <c r="B2059" s="50">
        <v>41692.46</v>
      </c>
      <c r="C2059" s="44">
        <f t="shared" si="732"/>
        <v>41692</v>
      </c>
      <c r="D2059" s="45" t="s">
        <v>28</v>
      </c>
      <c r="E2059" s="42">
        <v>72</v>
      </c>
      <c r="G2059" s="49" t="e">
        <f>VLOOKUP(C2059,#REF!,2,0)</f>
        <v>#REF!</v>
      </c>
      <c r="I2059" s="39">
        <v>6.4442169044439724E-4</v>
      </c>
      <c r="J2059" s="39">
        <v>19.10763582692643</v>
      </c>
      <c r="K2059" s="39">
        <v>29.112090410243216</v>
      </c>
      <c r="L2059" s="39">
        <v>29.960630635232683</v>
      </c>
      <c r="M2059" s="39">
        <v>34.849294431697061</v>
      </c>
      <c r="N2059" s="39">
        <v>31.549017261247293</v>
      </c>
      <c r="O2059" s="39">
        <v>31.768327996209337</v>
      </c>
      <c r="P2059" s="39">
        <v>29.112090410243216</v>
      </c>
      <c r="Q2059" s="39">
        <v>25.512661126435809</v>
      </c>
      <c r="R2059" s="39">
        <v>27.315093718216414</v>
      </c>
      <c r="S2059" s="39">
        <v>28.001556757001723</v>
      </c>
      <c r="T2059" s="39">
        <v>28.554557094774719</v>
      </c>
      <c r="U2059" s="39">
        <v>28.693964749431132</v>
      </c>
      <c r="V2059" s="39">
        <v>27.519524655766851</v>
      </c>
      <c r="W2059" s="39">
        <v>25.315760451482923</v>
      </c>
      <c r="X2059" s="39">
        <v>24.219183387553727</v>
      </c>
      <c r="AA2059">
        <f t="shared" si="734"/>
        <v>41880.772858796299</v>
      </c>
      <c r="AB2059" t="str">
        <f t="shared" si="735"/>
        <v>41880Murilo/Kassio83</v>
      </c>
      <c r="AC2059" s="52">
        <v>41880</v>
      </c>
      <c r="AD2059" s="53" t="s">
        <v>20</v>
      </c>
      <c r="AE2059" s="54">
        <v>83</v>
      </c>
      <c r="AF2059" s="51" t="str">
        <f t="shared" si="736"/>
        <v/>
      </c>
      <c r="AG2059" s="51">
        <f t="shared" si="737"/>
        <v>0</v>
      </c>
      <c r="AH2059" s="51">
        <f t="shared" si="738"/>
        <v>0</v>
      </c>
      <c r="AI2059" s="51">
        <f t="shared" si="739"/>
        <v>0</v>
      </c>
      <c r="AJ2059" s="51">
        <f t="shared" si="740"/>
        <v>0</v>
      </c>
      <c r="AK2059" s="51">
        <f t="shared" si="741"/>
        <v>3.8479329999999998</v>
      </c>
      <c r="AL2059" s="51">
        <f t="shared" si="742"/>
        <v>15.130922999999999</v>
      </c>
      <c r="AM2059" s="51">
        <f t="shared" si="743"/>
        <v>24.860174000000001</v>
      </c>
      <c r="AN2059" s="51">
        <f t="shared" si="744"/>
        <v>15.784326999999999</v>
      </c>
      <c r="AO2059" s="51">
        <f t="shared" si="745"/>
        <v>22.340997999999999</v>
      </c>
      <c r="AP2059" s="51">
        <f t="shared" si="746"/>
        <v>28.136752999999999</v>
      </c>
      <c r="AQ2059" s="51">
        <f t="shared" si="747"/>
        <v>25.054773000000001</v>
      </c>
      <c r="AR2059" s="51">
        <f t="shared" si="748"/>
        <v>21.793571</v>
      </c>
      <c r="AS2059" s="51">
        <f t="shared" si="749"/>
        <v>24.537593999999999</v>
      </c>
      <c r="AT2059" s="51">
        <f t="shared" si="750"/>
        <v>25.446300999999998</v>
      </c>
      <c r="AU2059" s="51">
        <f t="shared" si="751"/>
        <v>27.315038999999999</v>
      </c>
      <c r="AV2059" s="51">
        <f t="shared" si="752"/>
        <v>32.803176999999998</v>
      </c>
      <c r="AY2059">
        <v>42263</v>
      </c>
      <c r="AZ2059">
        <v>42263</v>
      </c>
      <c r="BA2059" t="s">
        <v>29</v>
      </c>
      <c r="BB2059" s="1">
        <f t="shared" si="733"/>
        <v>42263</v>
      </c>
    </row>
    <row r="2060" spans="1:54">
      <c r="A2060" t="str">
        <f t="shared" si="753"/>
        <v>41697Leandro72</v>
      </c>
      <c r="B2060" s="50">
        <v>41697.629999999997</v>
      </c>
      <c r="C2060" s="44">
        <f t="shared" si="732"/>
        <v>41697</v>
      </c>
      <c r="D2060" s="45" t="s">
        <v>28</v>
      </c>
      <c r="E2060" s="42">
        <v>72</v>
      </c>
      <c r="G2060" s="49" t="e">
        <f>VLOOKUP(C2060,#REF!,2,0)</f>
        <v>#REF!</v>
      </c>
      <c r="I2060" s="39">
        <v>1.9366708394580773E-6</v>
      </c>
      <c r="J2060" s="39">
        <v>8.1048942745698174</v>
      </c>
      <c r="K2060" s="39">
        <v>23.774625204109729</v>
      </c>
      <c r="L2060" s="39">
        <v>29.184058792032907</v>
      </c>
      <c r="M2060" s="39">
        <v>34.389885205617105</v>
      </c>
      <c r="N2060" s="39">
        <v>31.330831047951751</v>
      </c>
      <c r="O2060" s="39">
        <v>31.621971117182234</v>
      </c>
      <c r="P2060" s="39">
        <v>29.112090410243216</v>
      </c>
      <c r="Q2060" s="39">
        <v>25.578457511247642</v>
      </c>
      <c r="R2060" s="39">
        <v>27.045762726157019</v>
      </c>
      <c r="S2060" s="39">
        <v>27.453045764058597</v>
      </c>
      <c r="T2060" s="39">
        <v>27.861664730243923</v>
      </c>
      <c r="U2060" s="39">
        <v>28.001556757001723</v>
      </c>
      <c r="V2060" s="39">
        <v>26.977365620735547</v>
      </c>
      <c r="W2060" s="39">
        <v>25.119878410560382</v>
      </c>
      <c r="X2060" s="39">
        <v>23.837482654854014</v>
      </c>
      <c r="AA2060">
        <f t="shared" si="734"/>
        <v>41883.549259259256</v>
      </c>
      <c r="AB2060" t="str">
        <f t="shared" si="735"/>
        <v>41883Murilo/Kassio83</v>
      </c>
      <c r="AC2060" s="52">
        <v>41883</v>
      </c>
      <c r="AD2060" s="53" t="s">
        <v>20</v>
      </c>
      <c r="AE2060" s="54">
        <v>83</v>
      </c>
      <c r="AF2060" s="51" t="str">
        <f t="shared" si="736"/>
        <v/>
      </c>
      <c r="AG2060" s="51">
        <f t="shared" si="737"/>
        <v>0</v>
      </c>
      <c r="AH2060" s="51">
        <f t="shared" si="738"/>
        <v>0</v>
      </c>
      <c r="AI2060" s="51">
        <f t="shared" si="739"/>
        <v>0</v>
      </c>
      <c r="AJ2060" s="51">
        <f t="shared" si="740"/>
        <v>0</v>
      </c>
      <c r="AK2060" s="51">
        <f t="shared" si="741"/>
        <v>10.894907999999999</v>
      </c>
      <c r="AL2060" s="51">
        <f t="shared" si="742"/>
        <v>18.603891000000001</v>
      </c>
      <c r="AM2060" s="51">
        <f t="shared" si="743"/>
        <v>25.119790999999999</v>
      </c>
      <c r="AN2060" s="51">
        <f t="shared" si="744"/>
        <v>15.733523999999999</v>
      </c>
      <c r="AO2060" s="51">
        <f t="shared" si="745"/>
        <v>22.771705999999998</v>
      </c>
      <c r="AP2060" s="51">
        <f t="shared" si="746"/>
        <v>28.413414</v>
      </c>
      <c r="AQ2060" s="51">
        <f t="shared" si="747"/>
        <v>25.184933000000001</v>
      </c>
      <c r="AR2060" s="51">
        <f t="shared" si="748"/>
        <v>21.672909000000001</v>
      </c>
      <c r="AS2060" s="51">
        <f t="shared" si="749"/>
        <v>24.601942000000001</v>
      </c>
      <c r="AT2060" s="51">
        <f t="shared" si="750"/>
        <v>25.577513</v>
      </c>
      <c r="AU2060" s="51">
        <f t="shared" si="751"/>
        <v>27.247107</v>
      </c>
      <c r="AV2060" s="51">
        <f t="shared" si="752"/>
        <v>32.877800000000001</v>
      </c>
      <c r="AY2060">
        <v>42265</v>
      </c>
      <c r="AZ2060">
        <v>42265</v>
      </c>
      <c r="BA2060" t="s">
        <v>29</v>
      </c>
      <c r="BB2060" s="1">
        <f t="shared" si="733"/>
        <v>42265</v>
      </c>
    </row>
    <row r="2061" spans="1:54">
      <c r="A2061" t="str">
        <f t="shared" si="753"/>
        <v>41711Leandro72</v>
      </c>
      <c r="B2061" s="50">
        <v>41711.58</v>
      </c>
      <c r="C2061" s="44">
        <f t="shared" si="732"/>
        <v>41711</v>
      </c>
      <c r="D2061" s="45" t="s">
        <v>28</v>
      </c>
      <c r="E2061" s="42">
        <v>72</v>
      </c>
      <c r="G2061" s="49" t="e">
        <f>VLOOKUP(C2061,#REF!,2,0)</f>
        <v>#REF!</v>
      </c>
      <c r="H2061" s="43" t="s">
        <v>175</v>
      </c>
      <c r="I2061" s="39">
        <v>3.8126547696337109E-3</v>
      </c>
      <c r="J2061" s="39">
        <v>32.955066753006612</v>
      </c>
      <c r="K2061" s="39">
        <v>46.333098630232762</v>
      </c>
      <c r="L2061" s="39">
        <v>47.573643361926763</v>
      </c>
      <c r="M2061" s="39">
        <v>51.399505628610406</v>
      </c>
      <c r="N2061" s="39">
        <v>58.468891202704079</v>
      </c>
      <c r="O2061" s="39">
        <v>61.854788547562542</v>
      </c>
      <c r="P2061" s="39">
        <v>57.876109655182113</v>
      </c>
      <c r="Q2061" s="39">
        <v>49.377228774500566</v>
      </c>
      <c r="R2061" s="39">
        <v>50.108775676568364</v>
      </c>
      <c r="S2061" s="39">
        <v>44.494917181414905</v>
      </c>
      <c r="T2061" s="39">
        <v>38.876906203911368</v>
      </c>
      <c r="U2061" s="39">
        <v>28.831122782783769</v>
      </c>
      <c r="V2061" s="39">
        <v>26.707700226323308</v>
      </c>
      <c r="W2061" s="39">
        <v>24.666829165165282</v>
      </c>
      <c r="X2061" s="39">
        <v>23.395284162874638</v>
      </c>
      <c r="AA2061">
        <f t="shared" si="734"/>
        <v>41885.478263888886</v>
      </c>
      <c r="AB2061" t="str">
        <f t="shared" si="735"/>
        <v>41885Murilo/Kassio83</v>
      </c>
      <c r="AC2061" s="52">
        <v>41885</v>
      </c>
      <c r="AD2061" s="53" t="s">
        <v>20</v>
      </c>
      <c r="AE2061" s="54">
        <v>83</v>
      </c>
      <c r="AF2061" s="51" t="str">
        <f t="shared" si="736"/>
        <v/>
      </c>
      <c r="AG2061" s="51">
        <f t="shared" si="737"/>
        <v>0</v>
      </c>
      <c r="AH2061" s="51">
        <f t="shared" si="738"/>
        <v>0</v>
      </c>
      <c r="AI2061" s="51">
        <f t="shared" si="739"/>
        <v>0</v>
      </c>
      <c r="AJ2061" s="51">
        <f t="shared" si="740"/>
        <v>0</v>
      </c>
      <c r="AK2061" s="51">
        <f t="shared" si="741"/>
        <v>15.682817999999999</v>
      </c>
      <c r="AL2061" s="51">
        <f t="shared" si="742"/>
        <v>27.655892999999999</v>
      </c>
      <c r="AM2061" s="51">
        <f t="shared" si="743"/>
        <v>34.387813999999999</v>
      </c>
      <c r="AN2061" s="51">
        <f t="shared" si="744"/>
        <v>19.847597</v>
      </c>
      <c r="AO2061" s="51">
        <f t="shared" si="745"/>
        <v>23.269210999999999</v>
      </c>
      <c r="AP2061" s="51">
        <f t="shared" si="746"/>
        <v>28.552289999999999</v>
      </c>
      <c r="AQ2061" s="51">
        <f t="shared" si="747"/>
        <v>25.380849999999999</v>
      </c>
      <c r="AR2061" s="51">
        <f t="shared" si="748"/>
        <v>21.854040000000001</v>
      </c>
      <c r="AS2061" s="51">
        <f t="shared" si="749"/>
        <v>24.730868999999998</v>
      </c>
      <c r="AT2061" s="51">
        <f t="shared" si="750"/>
        <v>25.907093</v>
      </c>
      <c r="AU2061" s="51">
        <f t="shared" si="751"/>
        <v>27.724340000000002</v>
      </c>
      <c r="AV2061" s="51">
        <f t="shared" si="752"/>
        <v>33.327229000000003</v>
      </c>
      <c r="AY2061">
        <v>42268</v>
      </c>
      <c r="AZ2061">
        <v>42268</v>
      </c>
      <c r="BA2061" t="s">
        <v>29</v>
      </c>
      <c r="BB2061" s="1">
        <f t="shared" si="733"/>
        <v>42268</v>
      </c>
    </row>
    <row r="2062" spans="1:54">
      <c r="A2062" t="str">
        <f t="shared" si="753"/>
        <v>41726Leandro72</v>
      </c>
      <c r="B2062" s="50">
        <v>41726.65</v>
      </c>
      <c r="C2062" s="44">
        <f t="shared" si="732"/>
        <v>41726</v>
      </c>
      <c r="D2062" s="45" t="s">
        <v>28</v>
      </c>
      <c r="E2062" s="42">
        <v>72</v>
      </c>
      <c r="G2062" s="49" t="e">
        <f>VLOOKUP(C2062,#REF!,2,0)</f>
        <v>#REF!</v>
      </c>
      <c r="I2062" s="39" t="s">
        <v>25</v>
      </c>
      <c r="J2062" s="39">
        <v>10.812461570411706</v>
      </c>
      <c r="K2062" s="39">
        <v>26.977365620735547</v>
      </c>
      <c r="L2062" s="39">
        <v>27.658165572886247</v>
      </c>
      <c r="M2062" s="39">
        <v>31.403447314375562</v>
      </c>
      <c r="N2062" s="39">
        <v>34.389885205617105</v>
      </c>
      <c r="O2062" s="39">
        <v>37.272894502010722</v>
      </c>
      <c r="P2062" s="39">
        <v>34.084942477374447</v>
      </c>
      <c r="Q2062" s="39">
        <v>29.890156692518342</v>
      </c>
      <c r="R2062" s="39">
        <v>30.75078953614625</v>
      </c>
      <c r="S2062" s="39" t="s">
        <v>25</v>
      </c>
      <c r="T2062" s="39" t="s">
        <v>25</v>
      </c>
      <c r="U2062" s="39" t="s">
        <v>25</v>
      </c>
      <c r="V2062" s="39" t="s">
        <v>25</v>
      </c>
      <c r="W2062" s="39" t="s">
        <v>25</v>
      </c>
      <c r="X2062" s="39" t="s">
        <v>25</v>
      </c>
      <c r="AA2062">
        <f t="shared" si="734"/>
        <v>41891.718472222223</v>
      </c>
      <c r="AB2062" t="str">
        <f t="shared" si="735"/>
        <v>41891Murilo/Kassio83</v>
      </c>
      <c r="AC2062" s="52">
        <v>41891</v>
      </c>
      <c r="AD2062" s="53" t="s">
        <v>20</v>
      </c>
      <c r="AE2062" s="54">
        <v>83</v>
      </c>
      <c r="AF2062" s="51" t="str">
        <f t="shared" si="736"/>
        <v/>
      </c>
      <c r="AG2062" s="51">
        <f t="shared" si="737"/>
        <v>0</v>
      </c>
      <c r="AH2062" s="51">
        <f t="shared" si="738"/>
        <v>0</v>
      </c>
      <c r="AI2062" s="51">
        <f t="shared" si="739"/>
        <v>0</v>
      </c>
      <c r="AJ2062" s="51">
        <f t="shared" si="740"/>
        <v>0</v>
      </c>
      <c r="AK2062" s="51">
        <f t="shared" si="741"/>
        <v>3.264672</v>
      </c>
      <c r="AL2062" s="51">
        <f t="shared" si="742"/>
        <v>23.962475000000001</v>
      </c>
      <c r="AM2062" s="51">
        <f t="shared" si="743"/>
        <v>30.893166999999998</v>
      </c>
      <c r="AN2062" s="51">
        <f t="shared" si="744"/>
        <v>19.561176</v>
      </c>
      <c r="AO2062" s="51">
        <f t="shared" si="745"/>
        <v>24.409174</v>
      </c>
      <c r="AP2062" s="51">
        <f t="shared" si="746"/>
        <v>29.322168000000001</v>
      </c>
      <c r="AQ2062" s="51">
        <f t="shared" si="747"/>
        <v>25.315441</v>
      </c>
      <c r="AR2062" s="51">
        <f t="shared" si="748"/>
        <v>21.854040000000001</v>
      </c>
      <c r="AS2062" s="51">
        <f t="shared" si="749"/>
        <v>24.795479</v>
      </c>
      <c r="AT2062" s="51">
        <f t="shared" si="750"/>
        <v>25.840996000000001</v>
      </c>
      <c r="AU2062" s="51">
        <f t="shared" si="751"/>
        <v>27.451124</v>
      </c>
      <c r="AV2062" s="51">
        <f t="shared" si="752"/>
        <v>33.102134999999997</v>
      </c>
      <c r="AY2062">
        <v>42270</v>
      </c>
      <c r="AZ2062">
        <v>42270</v>
      </c>
      <c r="BA2062" t="s">
        <v>29</v>
      </c>
      <c r="BB2062" s="1">
        <f t="shared" si="733"/>
        <v>42270</v>
      </c>
    </row>
    <row r="2063" spans="1:54">
      <c r="A2063" t="str">
        <f t="shared" si="753"/>
        <v>41732Leandro72</v>
      </c>
      <c r="B2063" s="50">
        <v>41732.69</v>
      </c>
      <c r="C2063" s="44">
        <f t="shared" si="732"/>
        <v>41732</v>
      </c>
      <c r="D2063" s="45" t="s">
        <v>28</v>
      </c>
      <c r="E2063" s="42">
        <v>72</v>
      </c>
      <c r="G2063" s="49" t="e">
        <f>VLOOKUP(C2063,#REF!,2,0)</f>
        <v>#REF!</v>
      </c>
      <c r="I2063" s="39" t="s">
        <v>25</v>
      </c>
      <c r="J2063" s="39">
        <v>32.283974582601871</v>
      </c>
      <c r="K2063" s="39">
        <v>47.305386652263373</v>
      </c>
      <c r="L2063" s="39">
        <v>47.573643361926763</v>
      </c>
      <c r="M2063" s="39">
        <v>49.467738146255002</v>
      </c>
      <c r="N2063" s="39">
        <v>50.383471404358964</v>
      </c>
      <c r="O2063" s="39">
        <v>51.492476141199518</v>
      </c>
      <c r="P2063" s="39">
        <v>49.286681355844692</v>
      </c>
      <c r="Q2063" s="39">
        <v>40.268423927350582</v>
      </c>
      <c r="R2063" s="39">
        <v>34.008235439891195</v>
      </c>
      <c r="S2063" s="39" t="s">
        <v>25</v>
      </c>
      <c r="T2063" s="39" t="s">
        <v>25</v>
      </c>
      <c r="U2063" s="39" t="s">
        <v>25</v>
      </c>
      <c r="V2063" s="39" t="s">
        <v>25</v>
      </c>
      <c r="W2063" s="39" t="s">
        <v>25</v>
      </c>
      <c r="X2063" s="39" t="s">
        <v>25</v>
      </c>
      <c r="AA2063">
        <f t="shared" si="734"/>
        <v>41894.418981481482</v>
      </c>
      <c r="AB2063" t="str">
        <f t="shared" si="735"/>
        <v>41894Murilo/Kassio83</v>
      </c>
      <c r="AC2063" s="52">
        <v>41894</v>
      </c>
      <c r="AD2063" s="53" t="s">
        <v>20</v>
      </c>
      <c r="AE2063" s="54">
        <v>83</v>
      </c>
      <c r="AF2063" s="51" t="str">
        <f t="shared" si="736"/>
        <v/>
      </c>
      <c r="AG2063" s="51">
        <f t="shared" si="737"/>
        <v>0</v>
      </c>
      <c r="AH2063" s="51">
        <f t="shared" si="738"/>
        <v>0</v>
      </c>
      <c r="AI2063" s="51">
        <f t="shared" si="739"/>
        <v>0</v>
      </c>
      <c r="AJ2063" s="51">
        <f t="shared" si="740"/>
        <v>0</v>
      </c>
      <c r="AK2063" s="51">
        <f t="shared" si="741"/>
        <v>8.4955119999999997</v>
      </c>
      <c r="AL2063" s="51">
        <f t="shared" si="742"/>
        <v>22.648201</v>
      </c>
      <c r="AM2063" s="51">
        <f t="shared" si="743"/>
        <v>29.111183</v>
      </c>
      <c r="AN2063" s="51">
        <f t="shared" si="744"/>
        <v>20.897102</v>
      </c>
      <c r="AO2063" s="51">
        <f t="shared" si="745"/>
        <v>24.026022000000001</v>
      </c>
      <c r="AP2063" s="51">
        <f t="shared" si="746"/>
        <v>28.621839999999999</v>
      </c>
      <c r="AQ2063" s="51">
        <f t="shared" si="747"/>
        <v>27.179286999999999</v>
      </c>
      <c r="AR2063" s="51">
        <f t="shared" si="748"/>
        <v>22.525047000000001</v>
      </c>
      <c r="AS2063" s="51">
        <f t="shared" si="749"/>
        <v>23.269210999999999</v>
      </c>
      <c r="AT2063" s="51">
        <f t="shared" si="750"/>
        <v>25.840996000000001</v>
      </c>
      <c r="AU2063" s="51">
        <f t="shared" si="751"/>
        <v>27.315038999999999</v>
      </c>
      <c r="AV2063" s="51">
        <f t="shared" si="752"/>
        <v>32.803176999999998</v>
      </c>
      <c r="AY2063">
        <v>42273</v>
      </c>
      <c r="AZ2063">
        <v>42273</v>
      </c>
      <c r="BA2063" t="s">
        <v>29</v>
      </c>
      <c r="BB2063" s="1">
        <f t="shared" si="733"/>
        <v>42273</v>
      </c>
    </row>
    <row r="2064" spans="1:54">
      <c r="A2064" t="str">
        <f t="shared" si="753"/>
        <v>41736Leandro72</v>
      </c>
      <c r="B2064" s="50">
        <v>41736.480000000003</v>
      </c>
      <c r="C2064" s="44">
        <f t="shared" si="732"/>
        <v>41736</v>
      </c>
      <c r="D2064" s="45" t="s">
        <v>28</v>
      </c>
      <c r="E2064" s="42">
        <v>72</v>
      </c>
      <c r="G2064" s="49" t="e">
        <f>VLOOKUP(C2064,#REF!,2,0)</f>
        <v>#REF!</v>
      </c>
      <c r="I2064" s="39" t="s">
        <v>25</v>
      </c>
      <c r="J2064" s="39">
        <v>20.721959681318811</v>
      </c>
      <c r="K2064" s="39">
        <v>37.191460295730536</v>
      </c>
      <c r="L2064" s="39">
        <v>38.070880302387359</v>
      </c>
      <c r="M2064" s="39">
        <v>41.014793178406613</v>
      </c>
      <c r="N2064" s="39">
        <v>42.695464172735235</v>
      </c>
      <c r="O2064" s="39">
        <v>45.717339912175099</v>
      </c>
      <c r="P2064" s="39">
        <v>42.60979631372868</v>
      </c>
      <c r="Q2064" s="39">
        <v>37.191460295730536</v>
      </c>
      <c r="R2064" s="39">
        <v>36.325606044132755</v>
      </c>
      <c r="S2064" s="39" t="s">
        <v>25</v>
      </c>
      <c r="T2064" s="39" t="s">
        <v>25</v>
      </c>
      <c r="U2064" s="39" t="s">
        <v>25</v>
      </c>
      <c r="V2064" s="39" t="s">
        <v>25</v>
      </c>
      <c r="W2064" s="39" t="s">
        <v>25</v>
      </c>
      <c r="X2064" s="39" t="s">
        <v>25</v>
      </c>
      <c r="AA2064">
        <f t="shared" si="734"/>
        <v>41897.639409722222</v>
      </c>
      <c r="AB2064" t="str">
        <f t="shared" si="735"/>
        <v>41897Murilo/Kassio83</v>
      </c>
      <c r="AC2064" s="52">
        <v>41897</v>
      </c>
      <c r="AD2064" s="53" t="s">
        <v>20</v>
      </c>
      <c r="AE2064" s="54">
        <v>83</v>
      </c>
      <c r="AF2064" s="51" t="str">
        <f t="shared" si="736"/>
        <v/>
      </c>
      <c r="AG2064" s="51">
        <f t="shared" si="737"/>
        <v>0</v>
      </c>
      <c r="AH2064" s="51">
        <f t="shared" si="738"/>
        <v>0</v>
      </c>
      <c r="AI2064" s="51">
        <f t="shared" si="739"/>
        <v>0</v>
      </c>
      <c r="AJ2064" s="51">
        <f t="shared" si="740"/>
        <v>0</v>
      </c>
      <c r="AK2064" s="51">
        <f t="shared" si="741"/>
        <v>2.1846380000000001</v>
      </c>
      <c r="AL2064" s="51">
        <f t="shared" si="742"/>
        <v>20.602689999999999</v>
      </c>
      <c r="AM2064" s="51">
        <f t="shared" si="743"/>
        <v>28.344125999999999</v>
      </c>
      <c r="AN2064" s="51">
        <f t="shared" si="744"/>
        <v>20.368765</v>
      </c>
      <c r="AO2064" s="51">
        <f t="shared" si="745"/>
        <v>23.962475000000001</v>
      </c>
      <c r="AP2064" s="51">
        <f t="shared" si="746"/>
        <v>28.691483999999999</v>
      </c>
      <c r="AQ2064" s="51">
        <f t="shared" si="747"/>
        <v>26.841442000000001</v>
      </c>
      <c r="AR2064" s="51">
        <f t="shared" si="748"/>
        <v>22.586582</v>
      </c>
      <c r="AS2064" s="51">
        <f t="shared" si="749"/>
        <v>23.081987000000002</v>
      </c>
      <c r="AT2064" s="51">
        <f t="shared" si="750"/>
        <v>24.537593999999999</v>
      </c>
      <c r="AU2064" s="51">
        <f t="shared" si="751"/>
        <v>26.172321</v>
      </c>
      <c r="AV2064" s="51">
        <f t="shared" si="752"/>
        <v>31.401717999999999</v>
      </c>
      <c r="AY2064">
        <v>42274</v>
      </c>
      <c r="AZ2064">
        <v>42274</v>
      </c>
      <c r="BA2064" t="s">
        <v>29</v>
      </c>
      <c r="BB2064" s="1">
        <f t="shared" si="733"/>
        <v>42274</v>
      </c>
    </row>
    <row r="2065" spans="1:54">
      <c r="A2065" t="str">
        <f t="shared" si="753"/>
        <v>41738Leandro72</v>
      </c>
      <c r="B2065" s="50">
        <v>41738.639999999999</v>
      </c>
      <c r="C2065" s="44">
        <f t="shared" si="732"/>
        <v>41738</v>
      </c>
      <c r="D2065" s="45" t="s">
        <v>28</v>
      </c>
      <c r="E2065" s="42">
        <v>72</v>
      </c>
      <c r="G2065" s="49" t="e">
        <f>VLOOKUP(C2065,#REF!,2,0)</f>
        <v>#REF!</v>
      </c>
      <c r="I2065" s="39" t="s">
        <v>25</v>
      </c>
      <c r="J2065" s="39">
        <v>27.453045764058597</v>
      </c>
      <c r="K2065" s="39">
        <v>44.583100019212239</v>
      </c>
      <c r="L2065" s="39">
        <v>45.103429798259462</v>
      </c>
      <c r="M2065" s="39">
        <v>45.103429798259462</v>
      </c>
      <c r="N2065" s="39">
        <v>45.541915132699252</v>
      </c>
      <c r="O2065" s="39">
        <v>50.108775676568364</v>
      </c>
      <c r="P2065" s="39">
        <v>47.931534986486014</v>
      </c>
      <c r="Q2065" s="39">
        <v>42.18680203015613</v>
      </c>
      <c r="R2065" s="39">
        <v>42.271900535722438</v>
      </c>
      <c r="S2065" s="39" t="s">
        <v>25</v>
      </c>
      <c r="T2065" s="39" t="s">
        <v>25</v>
      </c>
      <c r="U2065" s="39" t="s">
        <v>25</v>
      </c>
      <c r="V2065" s="39" t="s">
        <v>25</v>
      </c>
      <c r="W2065" s="39" t="s">
        <v>25</v>
      </c>
      <c r="X2065" s="39" t="s">
        <v>25</v>
      </c>
      <c r="AA2065">
        <f t="shared" si="734"/>
        <v>41901.395590277774</v>
      </c>
      <c r="AB2065" t="str">
        <f t="shared" si="735"/>
        <v>41901Murilo/Kassio83</v>
      </c>
      <c r="AC2065" s="52">
        <v>41901</v>
      </c>
      <c r="AD2065" s="53" t="s">
        <v>20</v>
      </c>
      <c r="AE2065" s="54">
        <v>83</v>
      </c>
      <c r="AF2065" s="51" t="str">
        <f t="shared" si="736"/>
        <v/>
      </c>
      <c r="AG2065" s="51">
        <f t="shared" si="737"/>
        <v>0</v>
      </c>
      <c r="AH2065" s="51">
        <f t="shared" si="738"/>
        <v>0</v>
      </c>
      <c r="AI2065" s="51">
        <f t="shared" si="739"/>
        <v>0</v>
      </c>
      <c r="AJ2065" s="51">
        <f t="shared" si="740"/>
        <v>0</v>
      </c>
      <c r="AK2065" s="51">
        <f t="shared" si="741"/>
        <v>5.5202359999999997</v>
      </c>
      <c r="AL2065" s="51">
        <f t="shared" si="742"/>
        <v>18.548376000000001</v>
      </c>
      <c r="AM2065" s="51">
        <f t="shared" si="743"/>
        <v>27.861469</v>
      </c>
      <c r="AN2065" s="51">
        <f t="shared" si="744"/>
        <v>17.403151999999999</v>
      </c>
      <c r="AO2065" s="51">
        <f t="shared" si="745"/>
        <v>23.835629999999998</v>
      </c>
      <c r="AP2065" s="51">
        <f t="shared" si="746"/>
        <v>29.251740000000002</v>
      </c>
      <c r="AQ2065" s="51">
        <f t="shared" si="747"/>
        <v>25.446300999999998</v>
      </c>
      <c r="AR2065" s="51">
        <f t="shared" si="748"/>
        <v>21.492553999999998</v>
      </c>
      <c r="AS2065" s="51">
        <f t="shared" si="749"/>
        <v>24.345112</v>
      </c>
      <c r="AT2065" s="51">
        <f t="shared" si="750"/>
        <v>25.315441</v>
      </c>
      <c r="AU2065" s="51">
        <f t="shared" si="751"/>
        <v>27.247107</v>
      </c>
      <c r="AV2065" s="51">
        <f t="shared" si="752"/>
        <v>32.728637999999997</v>
      </c>
      <c r="AY2065">
        <v>42276</v>
      </c>
      <c r="AZ2065">
        <v>42276</v>
      </c>
      <c r="BA2065" t="s">
        <v>29</v>
      </c>
      <c r="BB2065" s="1">
        <f t="shared" si="733"/>
        <v>42276</v>
      </c>
    </row>
    <row r="2066" spans="1:54">
      <c r="A2066" t="str">
        <f t="shared" si="753"/>
        <v>41739Leandro72</v>
      </c>
      <c r="B2066" s="50">
        <v>41739.379999999997</v>
      </c>
      <c r="C2066" s="44">
        <f t="shared" si="732"/>
        <v>41739</v>
      </c>
      <c r="D2066" s="45" t="s">
        <v>28</v>
      </c>
      <c r="E2066" s="42">
        <v>72</v>
      </c>
      <c r="G2066" s="49" t="e">
        <f>VLOOKUP(C2066,#REF!,2,0)</f>
        <v>#REF!</v>
      </c>
      <c r="I2066" s="39" t="s">
        <v>25</v>
      </c>
      <c r="J2066" s="39">
        <v>32.655651188840409</v>
      </c>
      <c r="K2066" s="39">
        <v>49.653127924427686</v>
      </c>
      <c r="L2066" s="39">
        <v>50.108775676568364</v>
      </c>
      <c r="M2066" s="39">
        <v>50.291844871824821</v>
      </c>
      <c r="N2066" s="39">
        <v>50.108775676568364</v>
      </c>
      <c r="O2066" s="39">
        <v>53.834330111295891</v>
      </c>
      <c r="P2066" s="39">
        <v>54.214615612005865</v>
      </c>
      <c r="Q2066" s="39">
        <v>47.038143186449069</v>
      </c>
      <c r="R2066" s="39">
        <v>48.384218277166021</v>
      </c>
      <c r="S2066" s="39" t="s">
        <v>25</v>
      </c>
      <c r="T2066" s="39" t="s">
        <v>25</v>
      </c>
      <c r="U2066" s="39" t="s">
        <v>25</v>
      </c>
      <c r="V2066" s="39" t="s">
        <v>25</v>
      </c>
      <c r="W2066" s="39" t="s">
        <v>25</v>
      </c>
      <c r="X2066" s="39" t="s">
        <v>25</v>
      </c>
      <c r="AA2066">
        <f t="shared" si="734"/>
        <v>41904.730312500003</v>
      </c>
      <c r="AB2066" t="str">
        <f t="shared" si="735"/>
        <v>41904Murilo/Kassio83</v>
      </c>
      <c r="AC2066" s="52">
        <v>41904</v>
      </c>
      <c r="AD2066" s="53" t="s">
        <v>20</v>
      </c>
      <c r="AE2066" s="54">
        <v>83</v>
      </c>
      <c r="AF2066" s="51" t="str">
        <f t="shared" si="736"/>
        <v/>
      </c>
      <c r="AG2066" s="51">
        <f t="shared" si="737"/>
        <v>0</v>
      </c>
      <c r="AH2066" s="51">
        <f t="shared" si="738"/>
        <v>0</v>
      </c>
      <c r="AI2066" s="51">
        <f t="shared" si="739"/>
        <v>0</v>
      </c>
      <c r="AJ2066" s="51">
        <f t="shared" si="740"/>
        <v>0</v>
      </c>
      <c r="AK2066" s="51">
        <f t="shared" si="741"/>
        <v>2.6646160000000001</v>
      </c>
      <c r="AL2066" s="51">
        <f t="shared" si="742"/>
        <v>22.096827000000001</v>
      </c>
      <c r="AM2066" s="51">
        <f t="shared" si="743"/>
        <v>27.792849</v>
      </c>
      <c r="AN2066" s="51">
        <f t="shared" si="744"/>
        <v>17.403151999999999</v>
      </c>
      <c r="AO2066" s="51">
        <f t="shared" si="745"/>
        <v>23.772342999999999</v>
      </c>
      <c r="AP2066" s="51">
        <f t="shared" si="746"/>
        <v>29.1814</v>
      </c>
      <c r="AQ2066" s="51">
        <f t="shared" si="747"/>
        <v>25.446300999999998</v>
      </c>
      <c r="AR2066" s="51">
        <f t="shared" si="748"/>
        <v>21.854040000000001</v>
      </c>
      <c r="AS2066" s="51">
        <f t="shared" si="749"/>
        <v>24.666338</v>
      </c>
      <c r="AT2066" s="51">
        <f t="shared" si="750"/>
        <v>25.643274000000002</v>
      </c>
      <c r="AU2066" s="51">
        <f t="shared" si="751"/>
        <v>27.451124</v>
      </c>
      <c r="AV2066" s="51">
        <f t="shared" si="752"/>
        <v>32.952477000000002</v>
      </c>
      <c r="AY2066">
        <v>42278</v>
      </c>
      <c r="AZ2066">
        <v>42278</v>
      </c>
      <c r="BA2066" t="s">
        <v>29</v>
      </c>
      <c r="BB2066" s="1">
        <f t="shared" si="733"/>
        <v>42278</v>
      </c>
    </row>
    <row r="2067" spans="1:54">
      <c r="A2067" t="str">
        <f t="shared" si="753"/>
        <v>41740Leandro72</v>
      </c>
      <c r="B2067" s="50">
        <v>41740.699999999997</v>
      </c>
      <c r="C2067" s="44">
        <f t="shared" si="732"/>
        <v>41740</v>
      </c>
      <c r="D2067" s="45" t="s">
        <v>28</v>
      </c>
      <c r="E2067" s="42">
        <v>72</v>
      </c>
      <c r="G2067" s="49" t="e">
        <f>VLOOKUP(C2067,#REF!,2,0)</f>
        <v>#REF!</v>
      </c>
      <c r="I2067" s="39" t="s">
        <v>25</v>
      </c>
      <c r="J2067" s="39">
        <v>27.861664730243923</v>
      </c>
      <c r="K2067" s="39">
        <v>44.840943940050302</v>
      </c>
      <c r="L2067" s="39">
        <v>45.19227642882511</v>
      </c>
      <c r="M2067" s="39">
        <v>45.62766285651437</v>
      </c>
      <c r="N2067" s="39">
        <v>44.23480666802979</v>
      </c>
      <c r="O2067" s="39">
        <v>47.12966374707257</v>
      </c>
      <c r="P2067" s="39">
        <v>49.835083103625514</v>
      </c>
      <c r="Q2067" s="39">
        <v>43.721211204003488</v>
      </c>
      <c r="R2067" s="39">
        <v>42.695464172735235</v>
      </c>
      <c r="S2067" s="39" t="s">
        <v>25</v>
      </c>
      <c r="T2067" s="39" t="s">
        <v>25</v>
      </c>
      <c r="U2067" s="39" t="s">
        <v>25</v>
      </c>
      <c r="V2067" s="39" t="s">
        <v>25</v>
      </c>
      <c r="W2067" s="39" t="s">
        <v>25</v>
      </c>
      <c r="X2067" s="39" t="s">
        <v>25</v>
      </c>
      <c r="AA2067">
        <f t="shared" si="734"/>
        <v>41908.474351851852</v>
      </c>
      <c r="AB2067" t="str">
        <f t="shared" si="735"/>
        <v>41908Murilo/Kassio83</v>
      </c>
      <c r="AC2067" s="52">
        <v>41908</v>
      </c>
      <c r="AD2067" s="53" t="s">
        <v>20</v>
      </c>
      <c r="AE2067" s="54">
        <v>83</v>
      </c>
      <c r="AF2067" s="51" t="str">
        <f t="shared" si="736"/>
        <v/>
      </c>
      <c r="AG2067" s="51">
        <f t="shared" si="737"/>
        <v>0</v>
      </c>
      <c r="AH2067" s="51">
        <f t="shared" si="738"/>
        <v>0</v>
      </c>
      <c r="AI2067" s="51">
        <f t="shared" si="739"/>
        <v>0</v>
      </c>
      <c r="AJ2067" s="51">
        <f t="shared" si="740"/>
        <v>0</v>
      </c>
      <c r="AK2067" s="51">
        <f t="shared" si="741"/>
        <v>17.780535</v>
      </c>
      <c r="AL2067" s="51">
        <f t="shared" si="742"/>
        <v>28.761232</v>
      </c>
      <c r="AM2067" s="51">
        <f t="shared" si="743"/>
        <v>35.078319999999998</v>
      </c>
      <c r="AN2067" s="51">
        <f t="shared" si="744"/>
        <v>22.525047000000001</v>
      </c>
      <c r="AO2067" s="51">
        <f t="shared" si="745"/>
        <v>24.924942000000001</v>
      </c>
      <c r="AP2067" s="51">
        <f t="shared" si="746"/>
        <v>29.888642999999998</v>
      </c>
      <c r="AQ2067" s="51">
        <f t="shared" si="747"/>
        <v>25.577513</v>
      </c>
      <c r="AR2067" s="51">
        <f t="shared" si="748"/>
        <v>21.854040000000001</v>
      </c>
      <c r="AS2067" s="51">
        <f t="shared" si="749"/>
        <v>24.860174000000001</v>
      </c>
      <c r="AT2067" s="51">
        <f t="shared" si="750"/>
        <v>25.907093</v>
      </c>
      <c r="AU2067" s="51">
        <f t="shared" si="751"/>
        <v>27.998936</v>
      </c>
      <c r="AV2067" s="51">
        <f t="shared" si="752"/>
        <v>33.477725999999997</v>
      </c>
      <c r="AY2067">
        <v>42280</v>
      </c>
      <c r="AZ2067">
        <v>42280</v>
      </c>
      <c r="BA2067" t="s">
        <v>29</v>
      </c>
      <c r="BB2067" s="1">
        <f t="shared" si="733"/>
        <v>42280</v>
      </c>
    </row>
    <row r="2068" spans="1:54">
      <c r="A2068" t="str">
        <f t="shared" si="753"/>
        <v>41745Leandro72</v>
      </c>
      <c r="B2068" s="50">
        <v>41745.72</v>
      </c>
      <c r="C2068" s="44">
        <f t="shared" si="732"/>
        <v>41745</v>
      </c>
      <c r="D2068" s="45" t="s">
        <v>28</v>
      </c>
      <c r="E2068" s="42">
        <v>72</v>
      </c>
      <c r="G2068" s="49" t="e">
        <f>VLOOKUP(C2068,#REF!,2,0)</f>
        <v>#REF!</v>
      </c>
      <c r="I2068" s="39" t="s">
        <v>25</v>
      </c>
      <c r="J2068" s="39">
        <v>32.209890711538037</v>
      </c>
      <c r="K2068" s="39">
        <v>47.931534986486014</v>
      </c>
      <c r="L2068" s="39">
        <v>47.931534986486014</v>
      </c>
      <c r="M2068" s="39">
        <v>47.754259402404145</v>
      </c>
      <c r="N2068" s="39">
        <v>45.979547249048984</v>
      </c>
      <c r="O2068" s="39">
        <v>47.038143186449069</v>
      </c>
      <c r="P2068" s="39">
        <v>45.452468367198641</v>
      </c>
      <c r="Q2068" s="39">
        <v>39.939712082798962</v>
      </c>
      <c r="R2068" s="39">
        <v>43.634309424371743</v>
      </c>
      <c r="S2068" s="39" t="s">
        <v>25</v>
      </c>
      <c r="T2068" s="39" t="s">
        <v>25</v>
      </c>
      <c r="U2068" s="39" t="s">
        <v>25</v>
      </c>
      <c r="V2068" s="39" t="s">
        <v>25</v>
      </c>
      <c r="W2068" s="39" t="s">
        <v>25</v>
      </c>
      <c r="X2068" s="39" t="s">
        <v>25</v>
      </c>
      <c r="AA2068">
        <f t="shared" si="734"/>
        <v>41914.70034722222</v>
      </c>
      <c r="AB2068" t="str">
        <f t="shared" si="735"/>
        <v>41914Murilo/Kassio83</v>
      </c>
      <c r="AC2068" s="52">
        <v>41914</v>
      </c>
      <c r="AD2068" s="53" t="s">
        <v>20</v>
      </c>
      <c r="AE2068" s="54">
        <v>83</v>
      </c>
      <c r="AF2068" s="51" t="str">
        <f t="shared" si="736"/>
        <v/>
      </c>
      <c r="AG2068" s="51">
        <f t="shared" si="737"/>
        <v>0</v>
      </c>
      <c r="AH2068" s="51">
        <f t="shared" si="738"/>
        <v>0</v>
      </c>
      <c r="AI2068" s="51">
        <f t="shared" si="739"/>
        <v>0</v>
      </c>
      <c r="AJ2068" s="51">
        <f t="shared" si="740"/>
        <v>0</v>
      </c>
      <c r="AK2068" s="51">
        <f t="shared" si="741"/>
        <v>15.380443</v>
      </c>
      <c r="AL2068" s="51">
        <f t="shared" si="742"/>
        <v>25.907093</v>
      </c>
      <c r="AM2068" s="51">
        <f t="shared" si="743"/>
        <v>31.328807999999999</v>
      </c>
      <c r="AN2068" s="51">
        <f t="shared" si="744"/>
        <v>21.312973</v>
      </c>
      <c r="AO2068" s="51">
        <f t="shared" si="745"/>
        <v>28.344125999999999</v>
      </c>
      <c r="AP2068" s="51">
        <f t="shared" si="746"/>
        <v>35.697848999999998</v>
      </c>
      <c r="AQ2068" s="51">
        <f t="shared" si="747"/>
        <v>33.704093999999998</v>
      </c>
      <c r="AR2068" s="51">
        <f t="shared" si="748"/>
        <v>27.861469</v>
      </c>
      <c r="AS2068" s="51">
        <f t="shared" si="749"/>
        <v>30.317093</v>
      </c>
      <c r="AT2068" s="51">
        <f t="shared" si="750"/>
        <v>29.67557</v>
      </c>
      <c r="AU2068" s="51">
        <f t="shared" si="751"/>
        <v>29.746500000000001</v>
      </c>
      <c r="AV2068" s="51">
        <f t="shared" si="752"/>
        <v>34.007137</v>
      </c>
      <c r="AY2068">
        <v>42283</v>
      </c>
      <c r="AZ2068">
        <v>42283</v>
      </c>
      <c r="BA2068" t="s">
        <v>29</v>
      </c>
      <c r="BB2068" s="1">
        <f t="shared" si="733"/>
        <v>42283</v>
      </c>
    </row>
    <row r="2069" spans="1:54">
      <c r="A2069" t="str">
        <f t="shared" si="753"/>
        <v>41750Leandro72</v>
      </c>
      <c r="B2069" s="50">
        <v>41750.46</v>
      </c>
      <c r="C2069" s="44">
        <f t="shared" si="732"/>
        <v>41750</v>
      </c>
      <c r="D2069" s="45" t="s">
        <v>28</v>
      </c>
      <c r="E2069" s="42">
        <v>72</v>
      </c>
      <c r="G2069" s="49" t="e">
        <f>VLOOKUP(C2069,#REF!,2,0)</f>
        <v>#REF!</v>
      </c>
      <c r="I2069" s="39" t="s">
        <v>25</v>
      </c>
      <c r="J2069" s="39">
        <v>25.250321664335946</v>
      </c>
      <c r="K2069" s="39">
        <v>40.59893966295413</v>
      </c>
      <c r="L2069" s="39">
        <v>41.098304169108744</v>
      </c>
      <c r="M2069" s="39">
        <v>40.931395720768784</v>
      </c>
      <c r="N2069" s="39">
        <v>39.60932690166424</v>
      </c>
      <c r="O2069" s="39">
        <v>41.682340786945879</v>
      </c>
      <c r="P2069" s="39">
        <v>39.857783111965396</v>
      </c>
      <c r="Q2069" s="39">
        <v>34.696764314225788</v>
      </c>
      <c r="R2069" s="39">
        <v>35.932830143967273</v>
      </c>
      <c r="S2069" s="39" t="s">
        <v>25</v>
      </c>
      <c r="T2069" s="39" t="s">
        <v>25</v>
      </c>
      <c r="U2069" s="39" t="s">
        <v>25</v>
      </c>
      <c r="V2069" s="39" t="s">
        <v>25</v>
      </c>
      <c r="W2069" s="39" t="s">
        <v>25</v>
      </c>
      <c r="X2069" s="39" t="s">
        <v>25</v>
      </c>
      <c r="AA2069">
        <f t="shared" si="734"/>
        <v>41919.593090277776</v>
      </c>
      <c r="AB2069" t="str">
        <f t="shared" si="735"/>
        <v>41919Murilo/Kassio83</v>
      </c>
      <c r="AC2069" s="52">
        <v>41919</v>
      </c>
      <c r="AD2069" s="53" t="s">
        <v>20</v>
      </c>
      <c r="AE2069" s="54">
        <v>83</v>
      </c>
      <c r="AF2069" s="51" t="str">
        <f t="shared" si="736"/>
        <v/>
      </c>
      <c r="AG2069" s="51">
        <f t="shared" si="737"/>
        <v>0</v>
      </c>
      <c r="AH2069" s="51">
        <f t="shared" si="738"/>
        <v>0</v>
      </c>
      <c r="AI2069" s="51">
        <f t="shared" si="739"/>
        <v>0</v>
      </c>
      <c r="AJ2069" s="51">
        <f t="shared" si="740"/>
        <v>0</v>
      </c>
      <c r="AK2069" s="51">
        <f t="shared" si="741"/>
        <v>9.9654480000000003</v>
      </c>
      <c r="AL2069" s="51">
        <f t="shared" si="742"/>
        <v>23.331790999999999</v>
      </c>
      <c r="AM2069" s="51">
        <f t="shared" si="743"/>
        <v>29.604711999999999</v>
      </c>
      <c r="AN2069" s="51">
        <f t="shared" si="744"/>
        <v>19.847597</v>
      </c>
      <c r="AO2069" s="51">
        <f t="shared" si="745"/>
        <v>27.179286999999999</v>
      </c>
      <c r="AP2069" s="51">
        <f t="shared" si="746"/>
        <v>34.540657000000003</v>
      </c>
      <c r="AQ2069" s="51">
        <f t="shared" si="747"/>
        <v>31.328807999999999</v>
      </c>
      <c r="AR2069" s="51">
        <f t="shared" si="748"/>
        <v>26.639799</v>
      </c>
      <c r="AS2069" s="51">
        <f t="shared" si="749"/>
        <v>28.552289999999999</v>
      </c>
      <c r="AT2069" s="51">
        <f t="shared" si="750"/>
        <v>28.274913999999999</v>
      </c>
      <c r="AU2069" s="51">
        <f t="shared" si="751"/>
        <v>29.322168000000001</v>
      </c>
      <c r="AV2069" s="51">
        <f t="shared" si="752"/>
        <v>33.779738999999999</v>
      </c>
      <c r="AY2069">
        <v>42287</v>
      </c>
      <c r="AZ2069">
        <v>42287</v>
      </c>
      <c r="BA2069" t="s">
        <v>29</v>
      </c>
      <c r="BB2069" s="1">
        <f t="shared" si="733"/>
        <v>42287</v>
      </c>
    </row>
    <row r="2070" spans="1:54">
      <c r="A2070" t="str">
        <f t="shared" si="753"/>
        <v>41752Leandro72</v>
      </c>
      <c r="B2070" s="50">
        <v>41752.629999999997</v>
      </c>
      <c r="C2070" s="44">
        <f t="shared" si="732"/>
        <v>41752</v>
      </c>
      <c r="D2070" s="45" t="s">
        <v>28</v>
      </c>
      <c r="E2070" s="42">
        <v>72</v>
      </c>
      <c r="G2070" s="49" t="e">
        <f>VLOOKUP(C2070,#REF!,2,0)</f>
        <v>#REF!</v>
      </c>
      <c r="I2070" s="39" t="s">
        <v>25</v>
      </c>
      <c r="J2070" s="39">
        <v>31.185825891243251</v>
      </c>
      <c r="K2070" s="39">
        <v>46.156096604540451</v>
      </c>
      <c r="L2070" s="39">
        <v>46.242758163470569</v>
      </c>
      <c r="M2070" s="39">
        <v>45.103429798259462</v>
      </c>
      <c r="N2070" s="39">
        <v>42.357113736021191</v>
      </c>
      <c r="O2070" s="39">
        <v>42.863484741931728</v>
      </c>
      <c r="P2070" s="39">
        <v>40.51623926137092</v>
      </c>
      <c r="Q2070" s="39">
        <v>34.161765106987808</v>
      </c>
      <c r="R2070" s="39">
        <v>35.08047059093365</v>
      </c>
      <c r="S2070" s="39" t="s">
        <v>25</v>
      </c>
      <c r="T2070" s="39" t="s">
        <v>25</v>
      </c>
      <c r="U2070" s="39" t="s">
        <v>25</v>
      </c>
      <c r="V2070" s="39" t="s">
        <v>25</v>
      </c>
      <c r="W2070" s="39" t="s">
        <v>25</v>
      </c>
      <c r="X2070" s="39" t="s">
        <v>25</v>
      </c>
      <c r="AA2070">
        <f t="shared" si="734"/>
        <v>41922.407951388886</v>
      </c>
      <c r="AB2070" t="str">
        <f t="shared" si="735"/>
        <v>41922Murilo/Kassio83</v>
      </c>
      <c r="AC2070" s="52">
        <v>41922</v>
      </c>
      <c r="AD2070" s="53" t="s">
        <v>20</v>
      </c>
      <c r="AE2070" s="54">
        <v>83</v>
      </c>
      <c r="AF2070" s="51" t="str">
        <f t="shared" si="736"/>
        <v/>
      </c>
      <c r="AG2070" s="51">
        <f t="shared" si="737"/>
        <v>0</v>
      </c>
      <c r="AH2070" s="51">
        <f t="shared" si="738"/>
        <v>0</v>
      </c>
      <c r="AI2070" s="51">
        <f t="shared" si="739"/>
        <v>0</v>
      </c>
      <c r="AJ2070" s="51">
        <f t="shared" si="740"/>
        <v>0</v>
      </c>
      <c r="AK2070" s="51">
        <f t="shared" si="741"/>
        <v>7.1577909999999996</v>
      </c>
      <c r="AL2070" s="51">
        <f t="shared" si="742"/>
        <v>21.372751000000001</v>
      </c>
      <c r="AM2070" s="51">
        <f t="shared" si="743"/>
        <v>28.205767000000002</v>
      </c>
      <c r="AN2070" s="51">
        <f t="shared" si="744"/>
        <v>19.675467000000001</v>
      </c>
      <c r="AO2070" s="51">
        <f t="shared" si="745"/>
        <v>26.172321</v>
      </c>
      <c r="AP2070" s="51">
        <f t="shared" si="746"/>
        <v>33.553108000000002</v>
      </c>
      <c r="AQ2070" s="51">
        <f t="shared" si="747"/>
        <v>30.173922000000001</v>
      </c>
      <c r="AR2070" s="51">
        <f t="shared" si="748"/>
        <v>26.372135</v>
      </c>
      <c r="AS2070" s="51">
        <f t="shared" si="749"/>
        <v>27.998936</v>
      </c>
      <c r="AT2070" s="51">
        <f t="shared" si="750"/>
        <v>28.205767000000002</v>
      </c>
      <c r="AU2070" s="51">
        <f t="shared" si="751"/>
        <v>29.251740000000002</v>
      </c>
      <c r="AV2070" s="51">
        <f t="shared" si="752"/>
        <v>33.855441999999996</v>
      </c>
      <c r="AY2070">
        <v>42291</v>
      </c>
      <c r="AZ2070">
        <v>42291</v>
      </c>
      <c r="BA2070" t="s">
        <v>29</v>
      </c>
      <c r="BB2070" s="1">
        <f t="shared" si="733"/>
        <v>42291</v>
      </c>
    </row>
    <row r="2071" spans="1:54">
      <c r="A2071" t="str">
        <f t="shared" si="753"/>
        <v>41754Leandro72</v>
      </c>
      <c r="B2071" s="50">
        <v>41754.53</v>
      </c>
      <c r="C2071" s="44">
        <f t="shared" si="732"/>
        <v>41754</v>
      </c>
      <c r="D2071" s="45" t="s">
        <v>28</v>
      </c>
      <c r="E2071" s="42">
        <v>72</v>
      </c>
      <c r="G2071" s="49" t="e">
        <f>VLOOKUP(C2071,#REF!,2,0)</f>
        <v>#REF!</v>
      </c>
      <c r="I2071" s="39" t="s">
        <v>25</v>
      </c>
      <c r="J2071" s="39">
        <v>31.988655686204989</v>
      </c>
      <c r="K2071" s="39">
        <v>46.065844845509837</v>
      </c>
      <c r="L2071" s="39">
        <v>46.065844845509837</v>
      </c>
      <c r="M2071" s="39">
        <v>44.929444645702759</v>
      </c>
      <c r="N2071" s="39">
        <v>42.60979631372868</v>
      </c>
      <c r="O2071" s="39">
        <v>43.547386195817019</v>
      </c>
      <c r="P2071" s="39">
        <v>41.598037923434411</v>
      </c>
      <c r="Q2071" s="39">
        <v>35.08047059093365</v>
      </c>
      <c r="R2071" s="39">
        <v>36.088969583022212</v>
      </c>
      <c r="S2071" s="39" t="s">
        <v>25</v>
      </c>
      <c r="T2071" s="39" t="s">
        <v>25</v>
      </c>
      <c r="U2071" s="39" t="s">
        <v>25</v>
      </c>
      <c r="V2071" s="39" t="s">
        <v>25</v>
      </c>
      <c r="W2071" s="39" t="s">
        <v>25</v>
      </c>
      <c r="X2071" s="39" t="s">
        <v>25</v>
      </c>
      <c r="AA2071">
        <f t="shared" si="734"/>
        <v>41927.264421296299</v>
      </c>
      <c r="AB2071" t="str">
        <f t="shared" si="735"/>
        <v>41927Murilo/Kassio83</v>
      </c>
      <c r="AC2071" s="52">
        <v>41927</v>
      </c>
      <c r="AD2071" s="53" t="s">
        <v>20</v>
      </c>
      <c r="AE2071" s="54">
        <v>83</v>
      </c>
      <c r="AF2071" s="51" t="str">
        <f t="shared" si="736"/>
        <v/>
      </c>
      <c r="AG2071" s="51">
        <f t="shared" si="737"/>
        <v>0</v>
      </c>
      <c r="AH2071" s="51">
        <f t="shared" si="738"/>
        <v>0</v>
      </c>
      <c r="AI2071" s="51">
        <f t="shared" si="739"/>
        <v>0</v>
      </c>
      <c r="AJ2071" s="51">
        <f t="shared" si="740"/>
        <v>0</v>
      </c>
      <c r="AK2071" s="51">
        <f t="shared" si="741"/>
        <v>4.2688980000000001</v>
      </c>
      <c r="AL2071" s="51">
        <f t="shared" si="742"/>
        <v>15.581656000000001</v>
      </c>
      <c r="AM2071" s="51">
        <f t="shared" si="743"/>
        <v>25.054773000000001</v>
      </c>
      <c r="AN2071" s="51">
        <f t="shared" si="744"/>
        <v>16.661472</v>
      </c>
      <c r="AO2071" s="51">
        <f t="shared" si="745"/>
        <v>23.899007999999998</v>
      </c>
      <c r="AP2071" s="51">
        <f t="shared" si="746"/>
        <v>29.746500000000001</v>
      </c>
      <c r="AQ2071" s="51">
        <f t="shared" si="747"/>
        <v>25.511876999999998</v>
      </c>
      <c r="AR2071" s="51">
        <f t="shared" si="748"/>
        <v>22.340997999999999</v>
      </c>
      <c r="AS2071" s="51">
        <f t="shared" si="749"/>
        <v>24.730868999999998</v>
      </c>
      <c r="AT2071" s="51">
        <f t="shared" si="750"/>
        <v>25.973248999999999</v>
      </c>
      <c r="AU2071" s="51">
        <f t="shared" si="751"/>
        <v>27.998936</v>
      </c>
      <c r="AV2071" s="51">
        <f t="shared" si="752"/>
        <v>33.027275000000003</v>
      </c>
      <c r="AY2071">
        <v>42292</v>
      </c>
      <c r="AZ2071">
        <v>42292</v>
      </c>
      <c r="BA2071" t="s">
        <v>29</v>
      </c>
      <c r="BB2071" s="1">
        <f t="shared" si="733"/>
        <v>42292</v>
      </c>
    </row>
    <row r="2072" spans="1:54">
      <c r="A2072" t="str">
        <f t="shared" si="753"/>
        <v>41757Leandro72</v>
      </c>
      <c r="B2072" s="50">
        <v>41757.449999999997</v>
      </c>
      <c r="C2072" s="44">
        <f t="shared" si="732"/>
        <v>41757</v>
      </c>
      <c r="D2072" s="45" t="s">
        <v>28</v>
      </c>
      <c r="E2072" s="42">
        <v>72</v>
      </c>
      <c r="G2072" s="49" t="e">
        <f>VLOOKUP(C2072,#REF!,2,0)</f>
        <v>#REF!</v>
      </c>
      <c r="I2072" s="39" t="s">
        <v>25</v>
      </c>
      <c r="J2072" s="39">
        <v>29.322672316529104</v>
      </c>
      <c r="K2072" s="39">
        <v>45.889526523792561</v>
      </c>
      <c r="L2072" s="39">
        <v>45.889526523792561</v>
      </c>
      <c r="M2072" s="39">
        <v>44.410599110723645</v>
      </c>
      <c r="N2072" s="39">
        <v>40.931395720768784</v>
      </c>
      <c r="O2072" s="39">
        <v>41.5138491348443</v>
      </c>
      <c r="P2072" s="39">
        <v>39.939712082798962</v>
      </c>
      <c r="Q2072" s="39">
        <v>33.62931269179915</v>
      </c>
      <c r="R2072" s="39">
        <v>34.696764314225788</v>
      </c>
      <c r="S2072" s="39" t="s">
        <v>25</v>
      </c>
      <c r="T2072" s="39" t="s">
        <v>25</v>
      </c>
      <c r="U2072" s="39" t="s">
        <v>25</v>
      </c>
      <c r="V2072" s="39" t="s">
        <v>25</v>
      </c>
      <c r="W2072" s="39" t="s">
        <v>25</v>
      </c>
      <c r="X2072" s="39" t="s">
        <v>25</v>
      </c>
      <c r="AA2072">
        <f t="shared" si="734"/>
        <v>41929.377442129633</v>
      </c>
      <c r="AB2072" t="str">
        <f t="shared" si="735"/>
        <v>41929Murilo/Kassio83</v>
      </c>
      <c r="AC2072" s="52">
        <v>41929</v>
      </c>
      <c r="AD2072" s="53" t="s">
        <v>20</v>
      </c>
      <c r="AE2072" s="54">
        <v>83</v>
      </c>
      <c r="AF2072" s="51" t="str">
        <f t="shared" si="736"/>
        <v/>
      </c>
      <c r="AG2072" s="51">
        <f t="shared" si="737"/>
        <v>0</v>
      </c>
      <c r="AH2072" s="51">
        <f t="shared" si="738"/>
        <v>0</v>
      </c>
      <c r="AI2072" s="51">
        <f t="shared" si="739"/>
        <v>0</v>
      </c>
      <c r="AJ2072" s="51">
        <f t="shared" si="740"/>
        <v>0</v>
      </c>
      <c r="AK2072" s="51">
        <f t="shared" si="741"/>
        <v>4.2208389999999998</v>
      </c>
      <c r="AL2072" s="51">
        <f t="shared" si="742"/>
        <v>13.30724</v>
      </c>
      <c r="AM2072" s="51">
        <f t="shared" si="743"/>
        <v>23.520077000000001</v>
      </c>
      <c r="AN2072" s="51">
        <f t="shared" si="744"/>
        <v>17.998139999999999</v>
      </c>
      <c r="AO2072" s="51">
        <f t="shared" si="745"/>
        <v>22.648201</v>
      </c>
      <c r="AP2072" s="51">
        <f t="shared" si="746"/>
        <v>27.179286999999999</v>
      </c>
      <c r="AQ2072" s="51">
        <f t="shared" si="747"/>
        <v>26.976317999999999</v>
      </c>
      <c r="AR2072" s="51">
        <f t="shared" si="748"/>
        <v>23.331790999999999</v>
      </c>
      <c r="AS2072" s="51">
        <f t="shared" si="749"/>
        <v>24.089666000000001</v>
      </c>
      <c r="AT2072" s="51">
        <f t="shared" si="750"/>
        <v>25.973248999999999</v>
      </c>
      <c r="AU2072" s="51">
        <f t="shared" si="751"/>
        <v>27.861469</v>
      </c>
      <c r="AV2072" s="51">
        <f t="shared" si="752"/>
        <v>33.177067000000001</v>
      </c>
      <c r="AY2072">
        <v>42294</v>
      </c>
      <c r="AZ2072">
        <v>42294</v>
      </c>
      <c r="BA2072" t="s">
        <v>29</v>
      </c>
      <c r="BB2072" s="1">
        <f t="shared" si="733"/>
        <v>42294</v>
      </c>
    </row>
    <row r="2073" spans="1:54">
      <c r="A2073" t="str">
        <f t="shared" si="753"/>
        <v>41759Leandro72</v>
      </c>
      <c r="B2073" s="50">
        <v>41759.56</v>
      </c>
      <c r="C2073" s="44">
        <f t="shared" si="732"/>
        <v>41759</v>
      </c>
      <c r="D2073" s="45" t="s">
        <v>28</v>
      </c>
      <c r="E2073" s="42">
        <v>72</v>
      </c>
      <c r="G2073" s="49" t="e">
        <f>VLOOKUP(C2073,#REF!,2,0)</f>
        <v>#REF!</v>
      </c>
      <c r="I2073" s="39" t="s">
        <v>25</v>
      </c>
      <c r="J2073" s="39">
        <v>27.588837375393055</v>
      </c>
      <c r="K2073" s="39">
        <v>42.60979631372868</v>
      </c>
      <c r="L2073" s="39">
        <v>42.949493168463</v>
      </c>
      <c r="M2073" s="39">
        <v>42.020560767415787</v>
      </c>
      <c r="N2073" s="39">
        <v>39.775966583981919</v>
      </c>
      <c r="O2073" s="39">
        <v>40.84811171829918</v>
      </c>
      <c r="P2073" s="39">
        <v>38.472545008275063</v>
      </c>
      <c r="Q2073" s="39">
        <v>32.581110782745441</v>
      </c>
      <c r="R2073" s="39">
        <v>33.177773243229012</v>
      </c>
      <c r="S2073" s="39" t="s">
        <v>25</v>
      </c>
      <c r="T2073" s="39" t="s">
        <v>25</v>
      </c>
      <c r="U2073" s="39" t="s">
        <v>25</v>
      </c>
      <c r="V2073" s="39" t="s">
        <v>25</v>
      </c>
      <c r="W2073" s="39" t="s">
        <v>25</v>
      </c>
      <c r="X2073" s="39" t="s">
        <v>25</v>
      </c>
      <c r="AA2073">
        <f t="shared" si="734"/>
        <v>41933.364062499997</v>
      </c>
      <c r="AB2073" t="str">
        <f t="shared" si="735"/>
        <v>41933Murilo/Kassio83</v>
      </c>
      <c r="AC2073" s="52">
        <v>41933</v>
      </c>
      <c r="AD2073" s="53" t="s">
        <v>20</v>
      </c>
      <c r="AE2073" s="54">
        <v>83</v>
      </c>
      <c r="AF2073" s="51" t="str">
        <f t="shared" si="736"/>
        <v/>
      </c>
      <c r="AG2073" s="51">
        <f t="shared" si="737"/>
        <v>0</v>
      </c>
      <c r="AH2073" s="51">
        <f t="shared" si="738"/>
        <v>0</v>
      </c>
      <c r="AI2073" s="51">
        <f t="shared" si="739"/>
        <v>0</v>
      </c>
      <c r="AJ2073" s="51">
        <f t="shared" si="740"/>
        <v>0</v>
      </c>
      <c r="AK2073" s="51">
        <f t="shared" si="741"/>
        <v>1.719354</v>
      </c>
      <c r="AL2073" s="51">
        <f t="shared" si="742"/>
        <v>12.001863</v>
      </c>
      <c r="AM2073" s="51">
        <f t="shared" si="743"/>
        <v>22.036000999999999</v>
      </c>
      <c r="AN2073" s="51">
        <f t="shared" si="744"/>
        <v>16.297181999999999</v>
      </c>
      <c r="AO2073" s="51">
        <f t="shared" si="745"/>
        <v>21.134211000000001</v>
      </c>
      <c r="AP2073" s="51">
        <f t="shared" si="746"/>
        <v>26.039528000000001</v>
      </c>
      <c r="AQ2073" s="51">
        <f t="shared" si="747"/>
        <v>24.730868999999998</v>
      </c>
      <c r="AR2073" s="51">
        <f t="shared" si="748"/>
        <v>21.134211000000001</v>
      </c>
      <c r="AS2073" s="51">
        <f t="shared" si="749"/>
        <v>21.975241</v>
      </c>
      <c r="AT2073" s="51">
        <f t="shared" si="750"/>
        <v>24.026022000000001</v>
      </c>
      <c r="AU2073" s="51">
        <f t="shared" si="751"/>
        <v>26.908846</v>
      </c>
      <c r="AV2073" s="51">
        <f t="shared" si="752"/>
        <v>32.357277000000003</v>
      </c>
      <c r="AY2073">
        <v>42296</v>
      </c>
      <c r="AZ2073">
        <v>42296</v>
      </c>
      <c r="BA2073" t="s">
        <v>29</v>
      </c>
      <c r="BB2073" s="1">
        <f t="shared" si="733"/>
        <v>42296</v>
      </c>
    </row>
    <row r="2074" spans="1:54">
      <c r="A2074" t="str">
        <f t="shared" si="753"/>
        <v>41760Leandro72</v>
      </c>
      <c r="B2074" s="50">
        <v>41760.42</v>
      </c>
      <c r="C2074" s="44">
        <f t="shared" si="732"/>
        <v>41760</v>
      </c>
      <c r="D2074" s="45" t="s">
        <v>28</v>
      </c>
      <c r="E2074" s="42">
        <v>72</v>
      </c>
      <c r="G2074" s="49" t="e">
        <f>VLOOKUP(C2074,#REF!,2,0)</f>
        <v>#REF!</v>
      </c>
      <c r="I2074" s="39" t="s">
        <v>25</v>
      </c>
      <c r="J2074" s="39">
        <v>26.63987616391508</v>
      </c>
      <c r="K2074" s="39">
        <v>41.42977434327323</v>
      </c>
      <c r="L2074" s="39">
        <v>42.101952095192772</v>
      </c>
      <c r="M2074" s="39">
        <v>41.349386770188218</v>
      </c>
      <c r="N2074" s="39">
        <v>38.716215636246979</v>
      </c>
      <c r="O2074" s="39">
        <v>40.021753574366556</v>
      </c>
      <c r="P2074" s="39">
        <v>37.511463714612816</v>
      </c>
      <c r="Q2074" s="39">
        <v>32.209890711538037</v>
      </c>
      <c r="R2074" s="39">
        <v>32.880069909578808</v>
      </c>
      <c r="S2074" s="39" t="s">
        <v>25</v>
      </c>
      <c r="T2074" s="39" t="s">
        <v>25</v>
      </c>
      <c r="U2074" s="39" t="s">
        <v>25</v>
      </c>
      <c r="V2074" s="39" t="s">
        <v>25</v>
      </c>
      <c r="W2074" s="39" t="s">
        <v>25</v>
      </c>
      <c r="X2074" s="39" t="s">
        <v>25</v>
      </c>
      <c r="AA2074">
        <f t="shared" si="734"/>
        <v>41936.354016203702</v>
      </c>
      <c r="AB2074" t="str">
        <f t="shared" si="735"/>
        <v>41936Murilo/Kassio83</v>
      </c>
      <c r="AC2074" s="52">
        <v>41936</v>
      </c>
      <c r="AD2074" s="53" t="s">
        <v>20</v>
      </c>
      <c r="AE2074" s="54">
        <v>83</v>
      </c>
      <c r="AF2074" s="51" t="str">
        <f t="shared" si="736"/>
        <v/>
      </c>
      <c r="AG2074" s="51">
        <f t="shared" si="737"/>
        <v>0</v>
      </c>
      <c r="AH2074" s="51">
        <f t="shared" si="738"/>
        <v>0</v>
      </c>
      <c r="AI2074" s="51">
        <f t="shared" si="739"/>
        <v>0</v>
      </c>
      <c r="AJ2074" s="51">
        <f t="shared" si="740"/>
        <v>0</v>
      </c>
      <c r="AK2074" s="51">
        <f t="shared" si="741"/>
        <v>1.1074820000000001</v>
      </c>
      <c r="AL2074" s="51">
        <f t="shared" si="742"/>
        <v>11.103146000000001</v>
      </c>
      <c r="AM2074" s="51">
        <f t="shared" si="743"/>
        <v>22.036000999999999</v>
      </c>
      <c r="AN2074" s="51">
        <f t="shared" si="744"/>
        <v>16.504814</v>
      </c>
      <c r="AO2074" s="51">
        <f t="shared" si="745"/>
        <v>20.897102</v>
      </c>
      <c r="AP2074" s="51">
        <f t="shared" si="746"/>
        <v>26.172321</v>
      </c>
      <c r="AQ2074" s="51">
        <f t="shared" si="747"/>
        <v>24.666338</v>
      </c>
      <c r="AR2074" s="51">
        <f t="shared" si="748"/>
        <v>21.312973</v>
      </c>
      <c r="AS2074" s="51">
        <f t="shared" si="749"/>
        <v>21.612684000000002</v>
      </c>
      <c r="AT2074" s="51">
        <f t="shared" si="750"/>
        <v>23.899007999999998</v>
      </c>
      <c r="AU2074" s="51">
        <f t="shared" si="751"/>
        <v>26.572737</v>
      </c>
      <c r="AV2074" s="51">
        <f t="shared" si="752"/>
        <v>31.988050000000001</v>
      </c>
      <c r="AY2074">
        <v>42301</v>
      </c>
      <c r="AZ2074">
        <v>42301</v>
      </c>
      <c r="BA2074" t="s">
        <v>29</v>
      </c>
      <c r="BB2074" s="1">
        <f t="shared" si="733"/>
        <v>42301</v>
      </c>
    </row>
    <row r="2075" spans="1:54">
      <c r="A2075" t="str">
        <f t="shared" si="753"/>
        <v>41764Leandro72</v>
      </c>
      <c r="B2075" s="50">
        <v>41764.46</v>
      </c>
      <c r="C2075" s="44">
        <f t="shared" si="732"/>
        <v>41764</v>
      </c>
      <c r="D2075" s="45" t="s">
        <v>28</v>
      </c>
      <c r="E2075" s="42">
        <v>72</v>
      </c>
      <c r="G2075" s="49" t="e">
        <f>VLOOKUP(C2075,#REF!,2,0)</f>
        <v>#REF!</v>
      </c>
      <c r="I2075" s="39" t="s">
        <v>25</v>
      </c>
      <c r="J2075" s="39">
        <v>23.271244224023039</v>
      </c>
      <c r="K2075" s="39">
        <v>36.402608051995017</v>
      </c>
      <c r="L2075" s="39">
        <v>37.035341884762246</v>
      </c>
      <c r="M2075" s="39">
        <v>37.272894502010722</v>
      </c>
      <c r="N2075" s="39">
        <v>36.012411939620371</v>
      </c>
      <c r="O2075" s="39">
        <v>38.070880302387359</v>
      </c>
      <c r="P2075" s="39">
        <v>35.697909338763658</v>
      </c>
      <c r="Q2075" s="39">
        <v>30.822613260455196</v>
      </c>
      <c r="R2075" s="39">
        <v>31.549017261247293</v>
      </c>
      <c r="S2075" s="39" t="s">
        <v>25</v>
      </c>
      <c r="T2075" s="39" t="s">
        <v>25</v>
      </c>
      <c r="U2075" s="39" t="s">
        <v>25</v>
      </c>
      <c r="V2075" s="39" t="s">
        <v>25</v>
      </c>
      <c r="W2075" s="39" t="s">
        <v>25</v>
      </c>
      <c r="X2075" s="39" t="s">
        <v>25</v>
      </c>
      <c r="AA2075">
        <f t="shared" si="734"/>
        <v>41943.34615740741</v>
      </c>
      <c r="AB2075" t="str">
        <f t="shared" si="735"/>
        <v>41943Murilo/Kassio83</v>
      </c>
      <c r="AC2075" s="52">
        <v>41943</v>
      </c>
      <c r="AD2075" s="53" t="s">
        <v>20</v>
      </c>
      <c r="AE2075" s="54">
        <v>83</v>
      </c>
      <c r="AF2075" s="51" t="str">
        <f t="shared" si="736"/>
        <v/>
      </c>
      <c r="AG2075" s="51">
        <f t="shared" si="737"/>
        <v>0</v>
      </c>
      <c r="AH2075" s="51">
        <f t="shared" si="738"/>
        <v>0</v>
      </c>
      <c r="AI2075" s="51">
        <f t="shared" si="739"/>
        <v>0</v>
      </c>
      <c r="AJ2075" s="51">
        <f t="shared" si="740"/>
        <v>0</v>
      </c>
      <c r="AK2075" s="51">
        <f t="shared" si="741"/>
        <v>1.4296720000000001</v>
      </c>
      <c r="AL2075" s="51">
        <f t="shared" si="742"/>
        <v>14.299173</v>
      </c>
      <c r="AM2075" s="51">
        <f t="shared" si="743"/>
        <v>23.520077000000001</v>
      </c>
      <c r="AN2075" s="51">
        <f t="shared" si="744"/>
        <v>14.492557</v>
      </c>
      <c r="AO2075" s="51">
        <f t="shared" si="745"/>
        <v>21.193718000000001</v>
      </c>
      <c r="AP2075" s="51">
        <f t="shared" si="746"/>
        <v>26.105858000000001</v>
      </c>
      <c r="AQ2075" s="51">
        <f t="shared" si="747"/>
        <v>23.394455000000001</v>
      </c>
      <c r="AR2075" s="51">
        <f t="shared" si="748"/>
        <v>20.485567</v>
      </c>
      <c r="AS2075" s="51">
        <f t="shared" si="749"/>
        <v>22.036000999999999</v>
      </c>
      <c r="AT2075" s="51">
        <f t="shared" si="750"/>
        <v>23.20673</v>
      </c>
      <c r="AU2075" s="51">
        <f t="shared" si="751"/>
        <v>25.315441</v>
      </c>
      <c r="AV2075" s="51">
        <f t="shared" si="752"/>
        <v>31.038038</v>
      </c>
      <c r="AY2075">
        <v>42303</v>
      </c>
      <c r="AZ2075">
        <v>42303</v>
      </c>
      <c r="BA2075" t="s">
        <v>29</v>
      </c>
      <c r="BB2075" s="1">
        <f t="shared" si="733"/>
        <v>42303</v>
      </c>
    </row>
    <row r="2076" spans="1:54">
      <c r="A2076" t="str">
        <f t="shared" si="753"/>
        <v>41766Leandro72</v>
      </c>
      <c r="B2076" s="50">
        <v>41766.53</v>
      </c>
      <c r="C2076" s="44">
        <f t="shared" si="732"/>
        <v>41766</v>
      </c>
      <c r="D2076" s="45" t="s">
        <v>28</v>
      </c>
      <c r="E2076" s="42">
        <v>72</v>
      </c>
      <c r="G2076" s="49" t="e">
        <f>VLOOKUP(C2076,#REF!,2,0)</f>
        <v>#REF!</v>
      </c>
      <c r="H2076" s="43" t="s">
        <v>172</v>
      </c>
      <c r="I2076" s="39" t="s">
        <v>25</v>
      </c>
      <c r="J2076" s="39" t="s">
        <v>172</v>
      </c>
      <c r="K2076" s="39" t="s">
        <v>172</v>
      </c>
      <c r="L2076" s="39" t="s">
        <v>172</v>
      </c>
      <c r="M2076" s="39">
        <v>35.467123067011158</v>
      </c>
      <c r="N2076" s="39">
        <v>34.312719838566416</v>
      </c>
      <c r="O2076" s="39">
        <v>35.777143019464752</v>
      </c>
      <c r="P2076" s="39">
        <v>35.932830143967273</v>
      </c>
      <c r="Q2076" s="39">
        <v>29.819900035798465</v>
      </c>
      <c r="R2076" s="39">
        <v>30.390978983240046</v>
      </c>
      <c r="S2076" s="39" t="s">
        <v>25</v>
      </c>
      <c r="T2076" s="39" t="s">
        <v>25</v>
      </c>
      <c r="U2076" s="39" t="s">
        <v>25</v>
      </c>
      <c r="V2076" s="39" t="s">
        <v>25</v>
      </c>
      <c r="W2076" s="39" t="s">
        <v>25</v>
      </c>
      <c r="X2076" s="39" t="s">
        <v>25</v>
      </c>
      <c r="AA2076">
        <f t="shared" si="734"/>
        <v>41946.606840277775</v>
      </c>
      <c r="AB2076" t="str">
        <f t="shared" si="735"/>
        <v>41946Murilo/Kassio83</v>
      </c>
      <c r="AC2076" s="52">
        <v>41946</v>
      </c>
      <c r="AD2076" s="53" t="s">
        <v>20</v>
      </c>
      <c r="AE2076" s="54">
        <v>83</v>
      </c>
      <c r="AF2076" s="51" t="str">
        <f t="shared" si="736"/>
        <v/>
      </c>
      <c r="AG2076" s="51">
        <f t="shared" si="737"/>
        <v>0</v>
      </c>
      <c r="AH2076" s="51">
        <f t="shared" si="738"/>
        <v>0</v>
      </c>
      <c r="AI2076" s="51">
        <f t="shared" si="739"/>
        <v>0</v>
      </c>
      <c r="AJ2076" s="51">
        <f t="shared" si="740"/>
        <v>0</v>
      </c>
      <c r="AK2076" s="51">
        <f t="shared" si="741"/>
        <v>6.3081659999999999</v>
      </c>
      <c r="AL2076" s="51">
        <f t="shared" si="742"/>
        <v>29.1814</v>
      </c>
      <c r="AM2076" s="51">
        <f t="shared" si="743"/>
        <v>32.728637999999997</v>
      </c>
      <c r="AN2076" s="51">
        <f t="shared" si="744"/>
        <v>23.269210999999999</v>
      </c>
      <c r="AO2076" s="51">
        <f t="shared" si="745"/>
        <v>29.251740000000002</v>
      </c>
      <c r="AP2076" s="51">
        <f t="shared" si="746"/>
        <v>32.877800000000001</v>
      </c>
      <c r="AQ2076" s="51">
        <f t="shared" si="747"/>
        <v>26.841442000000001</v>
      </c>
      <c r="AR2076" s="51">
        <f t="shared" si="748"/>
        <v>22.279807999999999</v>
      </c>
      <c r="AS2076" s="51">
        <f t="shared" si="749"/>
        <v>23.646038000000001</v>
      </c>
      <c r="AT2076" s="51">
        <f t="shared" si="750"/>
        <v>24.217213000000001</v>
      </c>
      <c r="AU2076" s="51">
        <f t="shared" si="751"/>
        <v>25.774999999999999</v>
      </c>
      <c r="AV2076" s="51">
        <f t="shared" si="752"/>
        <v>31.183260000000001</v>
      </c>
      <c r="AY2076">
        <v>42306</v>
      </c>
      <c r="AZ2076">
        <v>42306</v>
      </c>
      <c r="BA2076" t="s">
        <v>29</v>
      </c>
      <c r="BB2076" s="1">
        <f t="shared" si="733"/>
        <v>42306</v>
      </c>
    </row>
    <row r="2077" spans="1:54">
      <c r="A2077" t="str">
        <f t="shared" si="753"/>
        <v>41767Leandro72</v>
      </c>
      <c r="B2077" s="50">
        <v>41767.35</v>
      </c>
      <c r="C2077" s="44">
        <f t="shared" si="732"/>
        <v>41767</v>
      </c>
      <c r="D2077" s="45" t="s">
        <v>28</v>
      </c>
      <c r="E2077" s="42">
        <v>72</v>
      </c>
      <c r="G2077" s="49" t="e">
        <f>VLOOKUP(C2077,#REF!,2,0)</f>
        <v>#REF!</v>
      </c>
      <c r="I2077" s="39" t="s">
        <v>25</v>
      </c>
      <c r="J2077" s="39">
        <v>27.453045764058597</v>
      </c>
      <c r="K2077" s="39">
        <v>35.932830143967273</v>
      </c>
      <c r="L2077" s="39">
        <v>35.155698334218776</v>
      </c>
      <c r="M2077" s="39">
        <v>35.312669820468869</v>
      </c>
      <c r="N2077" s="39">
        <v>34.467283693384729</v>
      </c>
      <c r="O2077" s="39">
        <v>36.560108405557301</v>
      </c>
      <c r="P2077" s="39">
        <v>34.389885205617105</v>
      </c>
      <c r="Q2077" s="39">
        <v>30.031108717450216</v>
      </c>
      <c r="R2077" s="39">
        <v>30.822613260455196</v>
      </c>
      <c r="S2077" s="39" t="s">
        <v>25</v>
      </c>
      <c r="T2077" s="39" t="s">
        <v>25</v>
      </c>
      <c r="U2077" s="39" t="s">
        <v>25</v>
      </c>
      <c r="V2077" s="39" t="s">
        <v>25</v>
      </c>
      <c r="W2077" s="39" t="s">
        <v>25</v>
      </c>
      <c r="X2077" s="39" t="s">
        <v>25</v>
      </c>
      <c r="AA2077">
        <f t="shared" si="734"/>
        <v>41946.606840277775</v>
      </c>
      <c r="AB2077" t="str">
        <f t="shared" si="735"/>
        <v>41946Murilo/Kassio83</v>
      </c>
      <c r="AC2077" s="52">
        <v>41946</v>
      </c>
      <c r="AD2077" s="53" t="s">
        <v>20</v>
      </c>
      <c r="AE2077" s="54">
        <v>83</v>
      </c>
      <c r="AF2077" s="51" t="str">
        <f t="shared" si="736"/>
        <v/>
      </c>
      <c r="AG2077" s="51">
        <f t="shared" si="737"/>
        <v>0</v>
      </c>
      <c r="AH2077" s="51">
        <f t="shared" si="738"/>
        <v>0</v>
      </c>
      <c r="AI2077" s="51">
        <f t="shared" si="739"/>
        <v>0</v>
      </c>
      <c r="AJ2077" s="51">
        <f t="shared" si="740"/>
        <v>0</v>
      </c>
      <c r="AK2077" s="51">
        <f t="shared" si="741"/>
        <v>6.3081659999999999</v>
      </c>
      <c r="AL2077" s="51">
        <f t="shared" si="742"/>
        <v>29.1814</v>
      </c>
      <c r="AM2077" s="51">
        <f t="shared" si="743"/>
        <v>32.728637999999997</v>
      </c>
      <c r="AN2077" s="51">
        <f t="shared" si="744"/>
        <v>23.269210999999999</v>
      </c>
      <c r="AO2077" s="51">
        <f t="shared" si="745"/>
        <v>29.251740000000002</v>
      </c>
      <c r="AP2077" s="51">
        <f t="shared" si="746"/>
        <v>32.877800000000001</v>
      </c>
      <c r="AQ2077" s="51">
        <f t="shared" si="747"/>
        <v>26.841442000000001</v>
      </c>
      <c r="AR2077" s="51">
        <f t="shared" si="748"/>
        <v>22.279807999999999</v>
      </c>
      <c r="AS2077" s="51">
        <f t="shared" si="749"/>
        <v>23.646038000000001</v>
      </c>
      <c r="AT2077" s="51">
        <f t="shared" si="750"/>
        <v>24.217213000000001</v>
      </c>
      <c r="AU2077" s="51">
        <f t="shared" si="751"/>
        <v>25.774999999999999</v>
      </c>
      <c r="AV2077" s="51">
        <f t="shared" si="752"/>
        <v>31.183260000000001</v>
      </c>
      <c r="AY2077">
        <v>42311</v>
      </c>
      <c r="AZ2077">
        <v>42311</v>
      </c>
      <c r="BA2077" t="s">
        <v>29</v>
      </c>
      <c r="BB2077" s="1">
        <f t="shared" si="733"/>
        <v>42311</v>
      </c>
    </row>
    <row r="2078" spans="1:54">
      <c r="A2078" t="str">
        <f t="shared" si="753"/>
        <v>41768Leandro72</v>
      </c>
      <c r="B2078" s="50">
        <v>41768.54</v>
      </c>
      <c r="C2078" s="44">
        <f t="shared" si="732"/>
        <v>41768</v>
      </c>
      <c r="D2078" s="45" t="s">
        <v>28</v>
      </c>
      <c r="E2078" s="42">
        <v>72</v>
      </c>
      <c r="G2078" s="49" t="e">
        <f>VLOOKUP(C2078,#REF!,2,0)</f>
        <v>#REF!</v>
      </c>
      <c r="I2078" s="39" t="s">
        <v>25</v>
      </c>
      <c r="J2078" s="39">
        <v>23.457378961404295</v>
      </c>
      <c r="K2078" s="39">
        <v>37.590136862485892</v>
      </c>
      <c r="L2078" s="39">
        <v>35.697909338763658</v>
      </c>
      <c r="M2078" s="39">
        <v>35.155698334218776</v>
      </c>
      <c r="N2078" s="39">
        <v>33.404581978244948</v>
      </c>
      <c r="O2078" s="39">
        <v>35.621907547734033</v>
      </c>
      <c r="P2078" s="39">
        <v>33.553293006743878</v>
      </c>
      <c r="Q2078" s="39">
        <v>29.394988201374424</v>
      </c>
      <c r="R2078" s="39">
        <v>30.246107040112751</v>
      </c>
      <c r="S2078" s="39" t="s">
        <v>25</v>
      </c>
      <c r="T2078" s="39" t="s">
        <v>25</v>
      </c>
      <c r="U2078" s="39" t="s">
        <v>25</v>
      </c>
      <c r="V2078" s="39" t="s">
        <v>25</v>
      </c>
      <c r="W2078" s="39" t="s">
        <v>25</v>
      </c>
      <c r="X2078" s="39" t="s">
        <v>25</v>
      </c>
      <c r="AA2078">
        <f t="shared" si="734"/>
        <v>41948.660150462965</v>
      </c>
      <c r="AB2078" t="str">
        <f t="shared" si="735"/>
        <v>41948Murilo/Kassio83</v>
      </c>
      <c r="AC2078" s="52">
        <v>41948</v>
      </c>
      <c r="AD2078" s="53" t="s">
        <v>20</v>
      </c>
      <c r="AE2078" s="54">
        <v>83</v>
      </c>
      <c r="AF2078" s="51" t="str">
        <f t="shared" si="736"/>
        <v/>
      </c>
      <c r="AG2078" s="51">
        <f t="shared" si="737"/>
        <v>0</v>
      </c>
      <c r="AH2078" s="51">
        <f t="shared" si="738"/>
        <v>0</v>
      </c>
      <c r="AI2078" s="51">
        <f t="shared" si="739"/>
        <v>0</v>
      </c>
      <c r="AJ2078" s="51">
        <f t="shared" si="740"/>
        <v>0</v>
      </c>
      <c r="AK2078" s="51">
        <f t="shared" si="741"/>
        <v>18.882774000000001</v>
      </c>
      <c r="AL2078" s="51">
        <f t="shared" si="742"/>
        <v>31.038038</v>
      </c>
      <c r="AM2078" s="51">
        <f t="shared" si="743"/>
        <v>35.620097999999999</v>
      </c>
      <c r="AN2078" s="51">
        <f t="shared" si="744"/>
        <v>25.315441</v>
      </c>
      <c r="AO2078" s="51">
        <f t="shared" si="745"/>
        <v>31.988050000000001</v>
      </c>
      <c r="AP2078" s="51">
        <f t="shared" si="746"/>
        <v>38.229481</v>
      </c>
      <c r="AQ2078" s="51">
        <f t="shared" si="747"/>
        <v>37.42915</v>
      </c>
      <c r="AR2078" s="51">
        <f t="shared" si="748"/>
        <v>31.694199000000001</v>
      </c>
      <c r="AS2078" s="51">
        <f t="shared" si="749"/>
        <v>33.327229000000003</v>
      </c>
      <c r="AT2078" s="51">
        <f t="shared" si="750"/>
        <v>34.387813999999999</v>
      </c>
      <c r="AU2078" s="51">
        <f t="shared" si="751"/>
        <v>35.697848999999998</v>
      </c>
      <c r="AV2078" s="51">
        <f t="shared" si="752"/>
        <v>39.200752000000001</v>
      </c>
      <c r="AY2078">
        <v>42312</v>
      </c>
      <c r="AZ2078">
        <v>42312</v>
      </c>
      <c r="BA2078" t="s">
        <v>29</v>
      </c>
      <c r="BB2078" s="1">
        <f t="shared" si="733"/>
        <v>42312</v>
      </c>
    </row>
    <row r="2079" spans="1:54">
      <c r="A2079" t="str">
        <f t="shared" si="753"/>
        <v>41771Leandro72</v>
      </c>
      <c r="B2079" s="50">
        <v>41771.75</v>
      </c>
      <c r="C2079" s="44">
        <f t="shared" si="732"/>
        <v>41771</v>
      </c>
      <c r="D2079" s="45" t="s">
        <v>28</v>
      </c>
      <c r="E2079" s="42">
        <v>72</v>
      </c>
      <c r="G2079" s="49" t="e">
        <f>VLOOKUP(C2079,#REF!,2,0)</f>
        <v>#REF!</v>
      </c>
      <c r="I2079" s="39" t="s">
        <v>25</v>
      </c>
      <c r="J2079" s="39">
        <v>22.711765057660376</v>
      </c>
      <c r="K2079" s="39">
        <v>34.312719838566416</v>
      </c>
      <c r="L2079" s="39">
        <v>33.931527946568522</v>
      </c>
      <c r="M2079" s="39">
        <v>33.177773243229012</v>
      </c>
      <c r="N2079" s="39">
        <v>31.915025777414179</v>
      </c>
      <c r="O2079" s="39">
        <v>34.161765106987808</v>
      </c>
      <c r="P2079" s="39">
        <v>31.988655686204989</v>
      </c>
      <c r="Q2079" s="39">
        <v>28.483630792249368</v>
      </c>
      <c r="R2079" s="39">
        <v>28.971326700944612</v>
      </c>
      <c r="S2079" s="39" t="s">
        <v>25</v>
      </c>
      <c r="T2079" s="39" t="s">
        <v>25</v>
      </c>
      <c r="U2079" s="39" t="s">
        <v>25</v>
      </c>
      <c r="V2079" s="39" t="s">
        <v>25</v>
      </c>
      <c r="W2079" s="39" t="s">
        <v>25</v>
      </c>
      <c r="X2079" s="39" t="s">
        <v>25</v>
      </c>
      <c r="AA2079">
        <f t="shared" si="734"/>
        <v>41950.352581018517</v>
      </c>
      <c r="AB2079" t="str">
        <f t="shared" si="735"/>
        <v>41950Murilo/Kassio83</v>
      </c>
      <c r="AC2079" s="52">
        <v>41950</v>
      </c>
      <c r="AD2079" s="53" t="s">
        <v>20</v>
      </c>
      <c r="AE2079" s="54">
        <v>83</v>
      </c>
      <c r="AF2079" s="51" t="str">
        <f t="shared" si="736"/>
        <v/>
      </c>
      <c r="AG2079" s="51">
        <f t="shared" si="737"/>
        <v>0</v>
      </c>
      <c r="AH2079" s="51">
        <f t="shared" si="738"/>
        <v>0</v>
      </c>
      <c r="AI2079" s="51">
        <f t="shared" si="739"/>
        <v>0</v>
      </c>
      <c r="AJ2079" s="51">
        <f t="shared" si="740"/>
        <v>0</v>
      </c>
      <c r="AK2079" s="51">
        <f t="shared" si="741"/>
        <v>15.784326999999999</v>
      </c>
      <c r="AL2079" s="51">
        <f t="shared" si="742"/>
        <v>28.482813</v>
      </c>
      <c r="AM2079" s="51">
        <f t="shared" si="743"/>
        <v>33.252102000000001</v>
      </c>
      <c r="AN2079" s="51">
        <f t="shared" si="744"/>
        <v>23.646038000000001</v>
      </c>
      <c r="AO2079" s="51">
        <f t="shared" si="745"/>
        <v>30.460581000000001</v>
      </c>
      <c r="AP2079" s="51">
        <f t="shared" si="746"/>
        <v>36.479773999999999</v>
      </c>
      <c r="AQ2079" s="51">
        <f t="shared" si="747"/>
        <v>35.542458000000003</v>
      </c>
      <c r="AR2079" s="51">
        <f t="shared" si="748"/>
        <v>29.959826</v>
      </c>
      <c r="AS2079" s="51">
        <f t="shared" si="749"/>
        <v>31.840954</v>
      </c>
      <c r="AT2079" s="51">
        <f t="shared" si="750"/>
        <v>31.988050000000001</v>
      </c>
      <c r="AU2079" s="51">
        <f t="shared" si="751"/>
        <v>32.357277000000003</v>
      </c>
      <c r="AV2079" s="51">
        <f t="shared" si="752"/>
        <v>36.009644000000002</v>
      </c>
      <c r="AY2079">
        <v>42317</v>
      </c>
      <c r="AZ2079">
        <v>42317</v>
      </c>
      <c r="BA2079" t="s">
        <v>29</v>
      </c>
      <c r="BB2079" s="1">
        <f t="shared" si="733"/>
        <v>42317</v>
      </c>
    </row>
    <row r="2080" spans="1:54">
      <c r="A2080" t="str">
        <f t="shared" si="753"/>
        <v>41773Leandro72</v>
      </c>
      <c r="B2080" s="50">
        <v>41773.550000000003</v>
      </c>
      <c r="C2080" s="44">
        <f t="shared" si="732"/>
        <v>41773</v>
      </c>
      <c r="D2080" s="45" t="s">
        <v>28</v>
      </c>
      <c r="E2080" s="42">
        <v>72</v>
      </c>
      <c r="G2080" s="49" t="e">
        <f>VLOOKUP(C2080,#REF!,2,0)</f>
        <v>#REF!</v>
      </c>
      <c r="I2080" s="39" t="s">
        <v>25</v>
      </c>
      <c r="J2080" s="39">
        <v>19.220495042626052</v>
      </c>
      <c r="K2080" s="39">
        <v>32.209890711538037</v>
      </c>
      <c r="L2080" s="39">
        <v>32.432258913868395</v>
      </c>
      <c r="M2080" s="39">
        <v>32.209890711538037</v>
      </c>
      <c r="N2080" s="39">
        <v>30.894440146650005</v>
      </c>
      <c r="O2080" s="39">
        <v>33.030177882040043</v>
      </c>
      <c r="P2080" s="39">
        <v>31.11070152372757</v>
      </c>
      <c r="Q2080" s="39">
        <v>27.725077330140639</v>
      </c>
      <c r="R2080" s="39">
        <v>28.554557094774719</v>
      </c>
      <c r="S2080" s="39" t="s">
        <v>25</v>
      </c>
      <c r="T2080" s="39" t="s">
        <v>25</v>
      </c>
      <c r="U2080" s="39" t="s">
        <v>25</v>
      </c>
      <c r="V2080" s="39" t="s">
        <v>25</v>
      </c>
      <c r="W2080" s="39" t="s">
        <v>25</v>
      </c>
      <c r="X2080" s="39" t="s">
        <v>25</v>
      </c>
      <c r="AA2080">
        <f t="shared" si="734"/>
        <v>41957.314502314817</v>
      </c>
      <c r="AB2080" t="str">
        <f t="shared" si="735"/>
        <v>41957Murilo/Kassio83</v>
      </c>
      <c r="AC2080" s="52">
        <v>41957</v>
      </c>
      <c r="AD2080" s="53" t="s">
        <v>20</v>
      </c>
      <c r="AE2080" s="54">
        <v>83</v>
      </c>
      <c r="AF2080" s="51" t="str">
        <f t="shared" si="736"/>
        <v/>
      </c>
      <c r="AG2080" s="51">
        <f t="shared" si="737"/>
        <v>0</v>
      </c>
      <c r="AH2080" s="51">
        <f t="shared" si="738"/>
        <v>0</v>
      </c>
      <c r="AI2080" s="51">
        <f t="shared" si="739"/>
        <v>0</v>
      </c>
      <c r="AJ2080" s="51">
        <f t="shared" si="740"/>
        <v>0</v>
      </c>
      <c r="AK2080" s="51">
        <f t="shared" si="741"/>
        <v>17.083164</v>
      </c>
      <c r="AL2080" s="51">
        <f t="shared" si="742"/>
        <v>29.888642999999998</v>
      </c>
      <c r="AM2080" s="51">
        <f t="shared" si="743"/>
        <v>34.311497000000003</v>
      </c>
      <c r="AN2080" s="51">
        <f t="shared" si="744"/>
        <v>23.646038000000001</v>
      </c>
      <c r="AO2080" s="51">
        <f t="shared" si="745"/>
        <v>30.460581000000001</v>
      </c>
      <c r="AP2080" s="51">
        <f t="shared" si="746"/>
        <v>36.087780000000002</v>
      </c>
      <c r="AQ2080" s="51">
        <f t="shared" si="747"/>
        <v>34.007137</v>
      </c>
      <c r="AR2080" s="51">
        <f t="shared" si="748"/>
        <v>28.761232</v>
      </c>
      <c r="AS2080" s="51">
        <f t="shared" si="749"/>
        <v>30.031096000000002</v>
      </c>
      <c r="AT2080" s="51">
        <f t="shared" si="750"/>
        <v>30.317093</v>
      </c>
      <c r="AU2080" s="51">
        <f t="shared" si="751"/>
        <v>30.965553</v>
      </c>
      <c r="AV2080" s="51">
        <f t="shared" si="752"/>
        <v>35.387413000000002</v>
      </c>
      <c r="AY2080">
        <v>42319</v>
      </c>
      <c r="AZ2080">
        <v>42319</v>
      </c>
      <c r="BA2080" t="s">
        <v>29</v>
      </c>
      <c r="BB2080" s="1">
        <f t="shared" si="733"/>
        <v>42319</v>
      </c>
    </row>
    <row r="2081" spans="1:54">
      <c r="A2081" t="str">
        <f t="shared" si="753"/>
        <v>41774Leandro72</v>
      </c>
      <c r="B2081" s="50">
        <v>41774.39</v>
      </c>
      <c r="C2081" s="44">
        <f t="shared" si="732"/>
        <v>41774</v>
      </c>
      <c r="D2081" s="45" t="s">
        <v>28</v>
      </c>
      <c r="E2081" s="42">
        <v>72</v>
      </c>
      <c r="G2081" s="49" t="e">
        <f>VLOOKUP(C2081,#REF!,2,0)</f>
        <v>#REF!</v>
      </c>
      <c r="I2081" s="39" t="s">
        <v>25</v>
      </c>
      <c r="J2081" s="39">
        <v>19.447548817918385</v>
      </c>
      <c r="K2081" s="39">
        <v>31.621971117182234</v>
      </c>
      <c r="L2081" s="39">
        <v>31.915025777414179</v>
      </c>
      <c r="M2081" s="39">
        <v>31.915025777414179</v>
      </c>
      <c r="N2081" s="39">
        <v>30.462132046782727</v>
      </c>
      <c r="O2081" s="39">
        <v>32.655651188840409</v>
      </c>
      <c r="P2081" s="39">
        <v>30.822613260455196</v>
      </c>
      <c r="Q2081" s="39">
        <v>27.519524655766851</v>
      </c>
      <c r="R2081" s="39">
        <v>28.415603015260945</v>
      </c>
      <c r="S2081" s="39" t="s">
        <v>25</v>
      </c>
      <c r="T2081" s="39" t="s">
        <v>25</v>
      </c>
      <c r="U2081" s="39" t="s">
        <v>25</v>
      </c>
      <c r="V2081" s="39" t="s">
        <v>25</v>
      </c>
      <c r="W2081" s="39" t="s">
        <v>25</v>
      </c>
      <c r="X2081" s="39" t="s">
        <v>25</v>
      </c>
      <c r="AA2081">
        <f t="shared" si="734"/>
        <v>41960.662627314814</v>
      </c>
      <c r="AB2081" t="str">
        <f t="shared" si="735"/>
        <v>41960Murilo/Kassio83</v>
      </c>
      <c r="AC2081" s="52">
        <v>41960</v>
      </c>
      <c r="AD2081" s="53" t="s">
        <v>20</v>
      </c>
      <c r="AE2081" s="54">
        <v>83</v>
      </c>
      <c r="AF2081" s="51" t="str">
        <f t="shared" si="736"/>
        <v/>
      </c>
      <c r="AG2081" s="51">
        <f t="shared" si="737"/>
        <v>0</v>
      </c>
      <c r="AH2081" s="51">
        <f t="shared" si="738"/>
        <v>0</v>
      </c>
      <c r="AI2081" s="51">
        <f t="shared" si="739"/>
        <v>0</v>
      </c>
      <c r="AJ2081" s="51">
        <f t="shared" si="740"/>
        <v>0</v>
      </c>
      <c r="AK2081" s="51">
        <f t="shared" si="741"/>
        <v>12.045631</v>
      </c>
      <c r="AL2081" s="51">
        <f t="shared" si="742"/>
        <v>26.976317999999999</v>
      </c>
      <c r="AM2081" s="51">
        <f t="shared" si="743"/>
        <v>31.547816999999998</v>
      </c>
      <c r="AN2081" s="51">
        <f t="shared" si="744"/>
        <v>22.218719</v>
      </c>
      <c r="AO2081" s="51">
        <f t="shared" si="745"/>
        <v>28.970938</v>
      </c>
      <c r="AP2081" s="51">
        <f t="shared" si="746"/>
        <v>34.464176000000002</v>
      </c>
      <c r="AQ2081" s="51">
        <f t="shared" si="747"/>
        <v>31.988050000000001</v>
      </c>
      <c r="AR2081" s="51">
        <f t="shared" si="748"/>
        <v>27.519283000000001</v>
      </c>
      <c r="AS2081" s="51">
        <f t="shared" si="749"/>
        <v>29.1814</v>
      </c>
      <c r="AT2081" s="51">
        <f t="shared" si="750"/>
        <v>29.251740000000002</v>
      </c>
      <c r="AU2081" s="51">
        <f t="shared" si="751"/>
        <v>30.460581000000001</v>
      </c>
      <c r="AV2081" s="51">
        <f t="shared" si="752"/>
        <v>34.847389</v>
      </c>
      <c r="AY2081">
        <v>42322</v>
      </c>
      <c r="AZ2081">
        <v>42322</v>
      </c>
      <c r="BA2081" t="s">
        <v>29</v>
      </c>
      <c r="BB2081" s="1">
        <f t="shared" si="733"/>
        <v>42322</v>
      </c>
    </row>
    <row r="2082" spans="1:54">
      <c r="A2082" t="str">
        <f t="shared" si="753"/>
        <v>41775Leandro72</v>
      </c>
      <c r="B2082" s="50">
        <v>41775.69</v>
      </c>
      <c r="C2082" s="44">
        <f t="shared" si="732"/>
        <v>41775</v>
      </c>
      <c r="D2082" s="45" t="s">
        <v>28</v>
      </c>
      <c r="E2082" s="42">
        <v>72</v>
      </c>
      <c r="G2082" s="49" t="e">
        <f>VLOOKUP(C2082,#REF!,2,0)</f>
        <v>#REF!</v>
      </c>
      <c r="I2082" s="39" t="s">
        <v>25</v>
      </c>
      <c r="J2082" s="39">
        <v>17.45755996122503</v>
      </c>
      <c r="K2082" s="39">
        <v>29.960630635232683</v>
      </c>
      <c r="L2082" s="39">
        <v>30.679186204259342</v>
      </c>
      <c r="M2082" s="39">
        <v>30.822613260455196</v>
      </c>
      <c r="N2082" s="39">
        <v>29.890156692518342</v>
      </c>
      <c r="O2082" s="39">
        <v>31.403447314375562</v>
      </c>
      <c r="P2082" s="39">
        <v>31.549017261247293</v>
      </c>
      <c r="Q2082" s="39">
        <v>29.043062329143439</v>
      </c>
      <c r="R2082" s="39">
        <v>27.861664730243923</v>
      </c>
      <c r="S2082" s="39" t="s">
        <v>25</v>
      </c>
      <c r="T2082" s="39" t="s">
        <v>25</v>
      </c>
      <c r="U2082" s="39" t="s">
        <v>25</v>
      </c>
      <c r="V2082" s="39" t="s">
        <v>25</v>
      </c>
      <c r="W2082" s="39" t="s">
        <v>25</v>
      </c>
      <c r="X2082" s="39" t="s">
        <v>25</v>
      </c>
      <c r="AA2082">
        <f t="shared" si="734"/>
        <v>41962.621805555558</v>
      </c>
      <c r="AB2082" t="str">
        <f t="shared" si="735"/>
        <v>41962Murilo/Kassio83</v>
      </c>
      <c r="AC2082" s="52">
        <v>41962</v>
      </c>
      <c r="AD2082" s="53" t="s">
        <v>20</v>
      </c>
      <c r="AE2082" s="54">
        <v>83</v>
      </c>
      <c r="AF2082" s="51" t="str">
        <f t="shared" si="736"/>
        <v/>
      </c>
      <c r="AG2082" s="51">
        <f t="shared" si="737"/>
        <v>0</v>
      </c>
      <c r="AH2082" s="51">
        <f t="shared" si="738"/>
        <v>0</v>
      </c>
      <c r="AI2082" s="51">
        <f t="shared" si="739"/>
        <v>0</v>
      </c>
      <c r="AJ2082" s="51">
        <f t="shared" si="740"/>
        <v>0</v>
      </c>
      <c r="AK2082" s="51">
        <f t="shared" si="741"/>
        <v>3.023679</v>
      </c>
      <c r="AL2082" s="51">
        <f t="shared" si="742"/>
        <v>25.315441</v>
      </c>
      <c r="AM2082" s="51">
        <f t="shared" si="743"/>
        <v>30.173922000000001</v>
      </c>
      <c r="AN2082" s="51">
        <f t="shared" si="744"/>
        <v>23.269210999999999</v>
      </c>
      <c r="AO2082" s="51">
        <f t="shared" si="745"/>
        <v>27.861469</v>
      </c>
      <c r="AP2082" s="51">
        <f t="shared" si="746"/>
        <v>32.654209000000002</v>
      </c>
      <c r="AQ2082" s="51">
        <f t="shared" si="747"/>
        <v>32.505577000000002</v>
      </c>
      <c r="AR2082" s="51">
        <f t="shared" si="748"/>
        <v>27.519283000000001</v>
      </c>
      <c r="AS2082" s="51">
        <f t="shared" si="749"/>
        <v>26.976317999999999</v>
      </c>
      <c r="AT2082" s="51">
        <f t="shared" si="750"/>
        <v>27.247107</v>
      </c>
      <c r="AU2082" s="51">
        <f t="shared" si="751"/>
        <v>29.322168000000001</v>
      </c>
      <c r="AV2082" s="51">
        <f t="shared" si="752"/>
        <v>34.235270999999997</v>
      </c>
      <c r="AY2082">
        <v>42324</v>
      </c>
      <c r="AZ2082">
        <v>42324</v>
      </c>
      <c r="BA2082" t="s">
        <v>29</v>
      </c>
      <c r="BB2082" s="1">
        <f t="shared" si="733"/>
        <v>42324</v>
      </c>
    </row>
    <row r="2083" spans="1:54">
      <c r="A2083" t="str">
        <f t="shared" si="753"/>
        <v>41778Leandro72</v>
      </c>
      <c r="B2083" s="50">
        <v>41778.75</v>
      </c>
      <c r="C2083" s="44">
        <f t="shared" si="732"/>
        <v>41778</v>
      </c>
      <c r="D2083" s="45" t="s">
        <v>28</v>
      </c>
      <c r="E2083" s="42">
        <v>72</v>
      </c>
      <c r="G2083" s="49" t="e">
        <f>VLOOKUP(C2083,#REF!,2,0)</f>
        <v>#REF!</v>
      </c>
      <c r="I2083" s="39" t="s">
        <v>25</v>
      </c>
      <c r="J2083" s="39">
        <v>15.583107499129984</v>
      </c>
      <c r="K2083" s="39">
        <v>27.931552188211633</v>
      </c>
      <c r="L2083" s="39">
        <v>29.184058792032907</v>
      </c>
      <c r="M2083" s="39">
        <v>29.606934460499193</v>
      </c>
      <c r="N2083" s="39">
        <v>28.554557094774719</v>
      </c>
      <c r="O2083" s="39">
        <v>30.462132046782727</v>
      </c>
      <c r="P2083" s="39">
        <v>28.902522043260518</v>
      </c>
      <c r="Q2083" s="39">
        <v>25.909529037293083</v>
      </c>
      <c r="R2083" s="39">
        <v>26.775639643512328</v>
      </c>
      <c r="S2083" s="39" t="s">
        <v>25</v>
      </c>
      <c r="T2083" s="39" t="s">
        <v>25</v>
      </c>
      <c r="U2083" s="39" t="s">
        <v>25</v>
      </c>
      <c r="V2083" s="39" t="s">
        <v>25</v>
      </c>
      <c r="W2083" s="39" t="s">
        <v>25</v>
      </c>
      <c r="X2083" s="39" t="s">
        <v>25</v>
      </c>
      <c r="AA2083">
        <f t="shared" si="734"/>
        <v>41963.374097222222</v>
      </c>
      <c r="AB2083" t="str">
        <f t="shared" si="735"/>
        <v>41963Murilo/Kassio83</v>
      </c>
      <c r="AC2083" s="52">
        <v>41963</v>
      </c>
      <c r="AD2083" s="53" t="s">
        <v>20</v>
      </c>
      <c r="AE2083" s="54">
        <v>83</v>
      </c>
      <c r="AF2083" s="51" t="str">
        <f t="shared" si="736"/>
        <v/>
      </c>
      <c r="AG2083" s="51">
        <f t="shared" si="737"/>
        <v>0</v>
      </c>
      <c r="AH2083" s="51">
        <f t="shared" si="738"/>
        <v>0</v>
      </c>
      <c r="AI2083" s="51">
        <f t="shared" si="739"/>
        <v>0</v>
      </c>
      <c r="AJ2083" s="51">
        <f t="shared" si="740"/>
        <v>0</v>
      </c>
      <c r="AK2083" s="51">
        <f t="shared" si="741"/>
        <v>9.0451280000000001</v>
      </c>
      <c r="AL2083" s="51">
        <f t="shared" si="742"/>
        <v>24.601942000000001</v>
      </c>
      <c r="AM2083" s="51">
        <f t="shared" si="743"/>
        <v>30.031096000000002</v>
      </c>
      <c r="AN2083" s="51">
        <f t="shared" si="744"/>
        <v>21.015474000000001</v>
      </c>
      <c r="AO2083" s="51">
        <f t="shared" si="745"/>
        <v>27.587548999999999</v>
      </c>
      <c r="AP2083" s="51">
        <f t="shared" si="746"/>
        <v>32.952477000000002</v>
      </c>
      <c r="AQ2083" s="51">
        <f t="shared" si="747"/>
        <v>30.245471999999999</v>
      </c>
      <c r="AR2083" s="51">
        <f t="shared" si="748"/>
        <v>25.907093</v>
      </c>
      <c r="AS2083" s="51">
        <f t="shared" si="749"/>
        <v>27.519283000000001</v>
      </c>
      <c r="AT2083" s="51">
        <f t="shared" si="750"/>
        <v>27.655892999999999</v>
      </c>
      <c r="AU2083" s="51">
        <f t="shared" si="751"/>
        <v>29.111183</v>
      </c>
      <c r="AV2083" s="51">
        <f t="shared" si="752"/>
        <v>34.007137</v>
      </c>
      <c r="AY2083">
        <v>42326</v>
      </c>
      <c r="AZ2083">
        <v>42326</v>
      </c>
      <c r="BA2083" t="s">
        <v>29</v>
      </c>
      <c r="BB2083" s="1">
        <f t="shared" si="733"/>
        <v>42326</v>
      </c>
    </row>
    <row r="2084" spans="1:54">
      <c r="A2084" t="str">
        <f t="shared" si="753"/>
        <v>41654Leandro73</v>
      </c>
      <c r="B2084" s="50">
        <v>41654.6</v>
      </c>
      <c r="C2084" s="44">
        <f t="shared" si="732"/>
        <v>41654</v>
      </c>
      <c r="D2084" s="45" t="s">
        <v>28</v>
      </c>
      <c r="E2084" s="42">
        <v>73</v>
      </c>
      <c r="G2084" s="49" t="e">
        <f>VLOOKUP(C2084,#REF!,2,0)</f>
        <v>#REF!</v>
      </c>
      <c r="I2084" s="39">
        <v>7.4160024620614814E-5</v>
      </c>
      <c r="J2084" s="39">
        <v>1.3460125944136593E-7</v>
      </c>
      <c r="K2084" s="39">
        <v>1.3460125944136593E-7</v>
      </c>
      <c r="L2084" s="39">
        <v>24.86034508255312</v>
      </c>
      <c r="M2084" s="39">
        <v>42.863484741931728</v>
      </c>
      <c r="N2084" s="39">
        <v>41.265534892412319</v>
      </c>
      <c r="O2084" s="39">
        <v>45.103429798259462</v>
      </c>
      <c r="P2084" s="39">
        <v>46.772054744803505</v>
      </c>
      <c r="Q2084" s="39">
        <v>49.196393675108745</v>
      </c>
      <c r="R2084" s="39">
        <v>47.665713463761946</v>
      </c>
      <c r="S2084" s="39">
        <v>49.467738146255002</v>
      </c>
      <c r="T2084" s="39">
        <v>32.581110782745441</v>
      </c>
      <c r="U2084" s="39">
        <v>42.949493168463</v>
      </c>
      <c r="V2084" s="39">
        <v>46.597659733968889</v>
      </c>
      <c r="W2084" s="39">
        <v>18.494744588199765</v>
      </c>
      <c r="X2084" s="39">
        <v>44.840943940050302</v>
      </c>
      <c r="AA2084">
        <f t="shared" si="734"/>
        <v>41967.676585648151</v>
      </c>
      <c r="AB2084" t="str">
        <f t="shared" si="735"/>
        <v>41967Murilo/Kassio83</v>
      </c>
      <c r="AC2084" s="52">
        <v>41967</v>
      </c>
      <c r="AD2084" s="53" t="s">
        <v>20</v>
      </c>
      <c r="AE2084" s="54">
        <v>83</v>
      </c>
      <c r="AF2084" s="51" t="str">
        <f t="shared" si="736"/>
        <v/>
      </c>
      <c r="AG2084" s="51">
        <f t="shared" si="737"/>
        <v>0</v>
      </c>
      <c r="AH2084" s="51">
        <f t="shared" si="738"/>
        <v>0</v>
      </c>
      <c r="AI2084" s="51">
        <f t="shared" si="739"/>
        <v>0</v>
      </c>
      <c r="AJ2084" s="51">
        <f t="shared" si="740"/>
        <v>0</v>
      </c>
      <c r="AK2084" s="51">
        <f t="shared" si="741"/>
        <v>12.577807999999999</v>
      </c>
      <c r="AL2084" s="51">
        <f t="shared" si="742"/>
        <v>23.772342999999999</v>
      </c>
      <c r="AM2084" s="51">
        <f t="shared" si="743"/>
        <v>29.041008000000001</v>
      </c>
      <c r="AN2084" s="51">
        <f t="shared" si="744"/>
        <v>19.675467000000001</v>
      </c>
      <c r="AO2084" s="51">
        <f t="shared" si="745"/>
        <v>26.372135</v>
      </c>
      <c r="AP2084" s="51">
        <f t="shared" si="746"/>
        <v>31.547816999999998</v>
      </c>
      <c r="AQ2084" s="51">
        <f t="shared" si="747"/>
        <v>28.900929999999999</v>
      </c>
      <c r="AR2084" s="51">
        <f t="shared" si="748"/>
        <v>24.860174000000001</v>
      </c>
      <c r="AS2084" s="51">
        <f t="shared" si="749"/>
        <v>26.372135</v>
      </c>
      <c r="AT2084" s="51">
        <f t="shared" si="750"/>
        <v>26.639799</v>
      </c>
      <c r="AU2084" s="51">
        <f t="shared" si="751"/>
        <v>28.205767000000002</v>
      </c>
      <c r="AV2084" s="51">
        <f t="shared" si="752"/>
        <v>33.402434999999997</v>
      </c>
      <c r="AY2084">
        <v>42333</v>
      </c>
      <c r="AZ2084">
        <v>42333</v>
      </c>
      <c r="BA2084" t="s">
        <v>29</v>
      </c>
      <c r="BB2084" s="1">
        <f t="shared" si="733"/>
        <v>42333</v>
      </c>
    </row>
    <row r="2085" spans="1:54">
      <c r="A2085" t="str">
        <f t="shared" si="753"/>
        <v>41659Leandro73</v>
      </c>
      <c r="B2085" s="50">
        <v>41659.43</v>
      </c>
      <c r="C2085" s="44">
        <f t="shared" si="732"/>
        <v>41659</v>
      </c>
      <c r="D2085" s="45" t="s">
        <v>28</v>
      </c>
      <c r="E2085" s="42">
        <v>73</v>
      </c>
      <c r="G2085" s="49" t="e">
        <f>VLOOKUP(C2085,#REF!,2,0)</f>
        <v>#REF!</v>
      </c>
      <c r="I2085" s="39" t="s">
        <v>25</v>
      </c>
      <c r="J2085" s="39" t="s">
        <v>25</v>
      </c>
      <c r="K2085" s="39">
        <v>1.3460125944136593E-7</v>
      </c>
      <c r="L2085" s="39">
        <v>14.933418989664814</v>
      </c>
      <c r="M2085" s="39">
        <v>36.795620764905223</v>
      </c>
      <c r="N2085" s="39">
        <v>36.954255180090499</v>
      </c>
      <c r="O2085" s="39">
        <v>42.357113736021191</v>
      </c>
      <c r="P2085" s="39">
        <v>44.063208524967472</v>
      </c>
      <c r="Q2085" s="39">
        <v>46.597659733968889</v>
      </c>
      <c r="R2085" s="39">
        <v>44.583100019212239</v>
      </c>
      <c r="S2085" s="39">
        <v>45.889526523792561</v>
      </c>
      <c r="T2085" s="39">
        <v>30.462132046782727</v>
      </c>
      <c r="U2085" s="39">
        <v>39.857783111965396</v>
      </c>
      <c r="V2085" s="39">
        <v>44.667636853994097</v>
      </c>
      <c r="W2085" s="39">
        <v>16.454358687170267</v>
      </c>
      <c r="X2085" s="39">
        <v>38.635973909302507</v>
      </c>
      <c r="AA2085">
        <f t="shared" si="734"/>
        <v>41970.585150462961</v>
      </c>
      <c r="AB2085" t="str">
        <f t="shared" si="735"/>
        <v>41970Murilo/Kassio83</v>
      </c>
      <c r="AC2085" s="52">
        <v>41970</v>
      </c>
      <c r="AD2085" s="53" t="s">
        <v>20</v>
      </c>
      <c r="AE2085" s="54">
        <v>83</v>
      </c>
      <c r="AF2085" s="51" t="str">
        <f t="shared" si="736"/>
        <v/>
      </c>
      <c r="AG2085" s="51">
        <f t="shared" si="737"/>
        <v>0</v>
      </c>
      <c r="AH2085" s="51">
        <f t="shared" si="738"/>
        <v>0</v>
      </c>
      <c r="AI2085" s="51">
        <f t="shared" si="739"/>
        <v>0</v>
      </c>
      <c r="AJ2085" s="51">
        <f t="shared" si="740"/>
        <v>0</v>
      </c>
      <c r="AK2085" s="51">
        <f t="shared" si="741"/>
        <v>20.544087999999999</v>
      </c>
      <c r="AL2085" s="51">
        <f t="shared" si="742"/>
        <v>31.840954</v>
      </c>
      <c r="AM2085" s="51">
        <f t="shared" si="743"/>
        <v>35.078319999999998</v>
      </c>
      <c r="AN2085" s="51">
        <f t="shared" si="744"/>
        <v>25.119790999999999</v>
      </c>
      <c r="AO2085" s="51">
        <f t="shared" si="745"/>
        <v>32.357277000000003</v>
      </c>
      <c r="AP2085" s="51">
        <f t="shared" si="746"/>
        <v>39.119338999999997</v>
      </c>
      <c r="AQ2085" s="51">
        <f t="shared" si="747"/>
        <v>37.988486999999999</v>
      </c>
      <c r="AR2085" s="51">
        <f t="shared" si="748"/>
        <v>32.654209000000002</v>
      </c>
      <c r="AS2085" s="51">
        <f t="shared" si="749"/>
        <v>34.770592000000001</v>
      </c>
      <c r="AT2085" s="51">
        <f t="shared" si="750"/>
        <v>35.155479</v>
      </c>
      <c r="AU2085" s="51">
        <f t="shared" si="751"/>
        <v>36.716000000000001</v>
      </c>
      <c r="AV2085" s="51">
        <f t="shared" si="752"/>
        <v>40.266392000000003</v>
      </c>
      <c r="AY2085">
        <v>42333</v>
      </c>
      <c r="AZ2085">
        <v>42333</v>
      </c>
      <c r="BA2085" t="s">
        <v>29</v>
      </c>
      <c r="BB2085" s="1">
        <f t="shared" si="733"/>
        <v>42333</v>
      </c>
    </row>
    <row r="2086" spans="1:54">
      <c r="A2086" t="str">
        <f t="shared" si="753"/>
        <v>41667Leandro73</v>
      </c>
      <c r="B2086" s="50">
        <v>41667.360000000001</v>
      </c>
      <c r="C2086" s="44">
        <f t="shared" si="732"/>
        <v>41667</v>
      </c>
      <c r="D2086" s="45" t="s">
        <v>28</v>
      </c>
      <c r="E2086" s="42">
        <v>73</v>
      </c>
      <c r="G2086" s="49" t="e">
        <f>VLOOKUP(C2086,#REF!,2,0)</f>
        <v>#REF!</v>
      </c>
      <c r="I2086" s="39" t="s">
        <v>25</v>
      </c>
      <c r="J2086" s="39" t="s">
        <v>25</v>
      </c>
      <c r="K2086" s="39">
        <v>5.6228179510771378E-5</v>
      </c>
      <c r="L2086" s="39">
        <v>12.177851759677933</v>
      </c>
      <c r="M2086" s="39">
        <v>21.794894558574811</v>
      </c>
      <c r="N2086" s="39">
        <v>22.096959106349075</v>
      </c>
      <c r="O2086" s="39">
        <v>29.112090410243216</v>
      </c>
      <c r="P2086" s="39">
        <v>31.988655686204989</v>
      </c>
      <c r="Q2086" s="39">
        <v>38.796568709622228</v>
      </c>
      <c r="R2086" s="39">
        <v>38.070880302387359</v>
      </c>
      <c r="S2086" s="39">
        <v>39.203199785224641</v>
      </c>
      <c r="T2086" s="39">
        <v>25.119878410560382</v>
      </c>
      <c r="U2086" s="39">
        <v>34.541630014443257</v>
      </c>
      <c r="V2086" s="39">
        <v>37.909054595079319</v>
      </c>
      <c r="W2086" s="39">
        <v>14.204439117266295</v>
      </c>
      <c r="X2086" s="39">
        <v>36.876474660068979</v>
      </c>
      <c r="AA2086">
        <f t="shared" si="734"/>
        <v>41971.432743055557</v>
      </c>
      <c r="AB2086" t="str">
        <f t="shared" si="735"/>
        <v>41971Murilo/Kassio83</v>
      </c>
      <c r="AC2086" s="52">
        <v>41971</v>
      </c>
      <c r="AD2086" s="53" t="s">
        <v>20</v>
      </c>
      <c r="AE2086" s="54">
        <v>83</v>
      </c>
      <c r="AF2086" s="51" t="str">
        <f t="shared" si="736"/>
        <v/>
      </c>
      <c r="AG2086" s="51">
        <f t="shared" si="737"/>
        <v>0</v>
      </c>
      <c r="AH2086" s="51">
        <f t="shared" si="738"/>
        <v>0</v>
      </c>
      <c r="AI2086" s="51">
        <f t="shared" si="739"/>
        <v>0</v>
      </c>
      <c r="AJ2086" s="51">
        <f t="shared" si="740"/>
        <v>0</v>
      </c>
      <c r="AK2086" s="51">
        <f t="shared" si="741"/>
        <v>19.905152999999999</v>
      </c>
      <c r="AL2086" s="51">
        <f t="shared" si="742"/>
        <v>31.038038</v>
      </c>
      <c r="AM2086" s="51">
        <f t="shared" si="743"/>
        <v>34.617221999999998</v>
      </c>
      <c r="AN2086" s="51">
        <f t="shared" si="744"/>
        <v>23.962475000000001</v>
      </c>
      <c r="AO2086" s="51">
        <f t="shared" si="745"/>
        <v>31.988050000000001</v>
      </c>
      <c r="AP2086" s="51">
        <f t="shared" si="746"/>
        <v>38.390529999999998</v>
      </c>
      <c r="AQ2086" s="51">
        <f t="shared" si="747"/>
        <v>37.508831000000001</v>
      </c>
      <c r="AR2086" s="51">
        <f t="shared" si="748"/>
        <v>32.505577000000002</v>
      </c>
      <c r="AS2086" s="51">
        <f t="shared" si="749"/>
        <v>34.311497000000003</v>
      </c>
      <c r="AT2086" s="51">
        <f t="shared" si="750"/>
        <v>34.770592000000001</v>
      </c>
      <c r="AU2086" s="51">
        <f t="shared" si="751"/>
        <v>35.542458000000003</v>
      </c>
      <c r="AV2086" s="51">
        <f t="shared" si="752"/>
        <v>39.282215000000001</v>
      </c>
      <c r="AY2086">
        <v>42336</v>
      </c>
      <c r="AZ2086">
        <v>42336</v>
      </c>
      <c r="BA2086" t="s">
        <v>29</v>
      </c>
      <c r="BB2086" s="1">
        <f t="shared" si="733"/>
        <v>42336</v>
      </c>
    </row>
    <row r="2087" spans="1:54">
      <c r="A2087" t="str">
        <f t="shared" si="753"/>
        <v>41679Leandro73</v>
      </c>
      <c r="B2087" s="50">
        <v>41679.78</v>
      </c>
      <c r="C2087" s="44">
        <f t="shared" si="732"/>
        <v>41679</v>
      </c>
      <c r="D2087" s="45" t="s">
        <v>28</v>
      </c>
      <c r="E2087" s="42">
        <v>73</v>
      </c>
      <c r="G2087" s="49" t="e">
        <f>VLOOKUP(C2087,#REF!,2,0)</f>
        <v>#REF!</v>
      </c>
      <c r="I2087" s="39">
        <v>4.3779473303312546E-3</v>
      </c>
      <c r="J2087" s="39">
        <v>4.9188183778820849E-4</v>
      </c>
      <c r="K2087" s="39">
        <v>1.3460125944136593E-7</v>
      </c>
      <c r="L2087" s="39">
        <v>5.8920525295696295</v>
      </c>
      <c r="M2087" s="39">
        <v>17.244355034730233</v>
      </c>
      <c r="N2087" s="39">
        <v>15.887152876950179</v>
      </c>
      <c r="O2087" s="39">
        <v>20.195715845070939</v>
      </c>
      <c r="P2087" s="39">
        <v>21.554281471248252</v>
      </c>
      <c r="Q2087" s="39">
        <v>26.173788070111378</v>
      </c>
      <c r="R2087" s="39">
        <v>25.644463412991701</v>
      </c>
      <c r="S2087" s="39">
        <v>26.977365620735547</v>
      </c>
      <c r="T2087" s="39">
        <v>17.13749044158283</v>
      </c>
      <c r="U2087" s="39">
        <v>25.843067567148548</v>
      </c>
      <c r="V2087" s="39">
        <v>30.319937126071071</v>
      </c>
      <c r="W2087" s="39">
        <v>10.895315545188966</v>
      </c>
      <c r="X2087" s="39">
        <v>32.730305529349842</v>
      </c>
      <c r="AA2087">
        <f t="shared" si="734"/>
        <v>41974.653668981482</v>
      </c>
      <c r="AB2087" t="str">
        <f t="shared" si="735"/>
        <v>41974Murilo/Kassio83</v>
      </c>
      <c r="AC2087" s="52">
        <v>41974</v>
      </c>
      <c r="AD2087" s="53" t="s">
        <v>20</v>
      </c>
      <c r="AE2087" s="54">
        <v>83</v>
      </c>
      <c r="AF2087" s="51" t="str">
        <f t="shared" si="736"/>
        <v/>
      </c>
      <c r="AG2087" s="51">
        <f t="shared" si="737"/>
        <v>0</v>
      </c>
      <c r="AH2087" s="51">
        <f t="shared" si="738"/>
        <v>0</v>
      </c>
      <c r="AI2087" s="51">
        <f t="shared" si="739"/>
        <v>0</v>
      </c>
      <c r="AJ2087" s="51">
        <f t="shared" si="740"/>
        <v>0</v>
      </c>
      <c r="AK2087" s="51">
        <f t="shared" si="741"/>
        <v>6.6781059999999997</v>
      </c>
      <c r="AL2087" s="51">
        <f t="shared" si="742"/>
        <v>29.746500000000001</v>
      </c>
      <c r="AM2087" s="51">
        <f t="shared" si="743"/>
        <v>31.914465</v>
      </c>
      <c r="AN2087" s="51">
        <f t="shared" si="744"/>
        <v>28.344125999999999</v>
      </c>
      <c r="AO2087" s="51">
        <f t="shared" si="745"/>
        <v>30.748636000000001</v>
      </c>
      <c r="AP2087" s="51">
        <f t="shared" si="746"/>
        <v>36.716000000000001</v>
      </c>
      <c r="AQ2087" s="51">
        <f t="shared" si="747"/>
        <v>35.232684999999996</v>
      </c>
      <c r="AR2087" s="51">
        <f t="shared" si="748"/>
        <v>30.460581000000001</v>
      </c>
      <c r="AS2087" s="51">
        <f t="shared" si="749"/>
        <v>32.357277000000003</v>
      </c>
      <c r="AT2087" s="51">
        <f t="shared" si="750"/>
        <v>32.728637999999997</v>
      </c>
      <c r="AU2087" s="51">
        <f t="shared" si="751"/>
        <v>33.327229000000003</v>
      </c>
      <c r="AV2087" s="51">
        <f t="shared" si="752"/>
        <v>37.508831000000001</v>
      </c>
      <c r="AY2087">
        <v>42338</v>
      </c>
      <c r="AZ2087">
        <v>42338</v>
      </c>
      <c r="BA2087" t="s">
        <v>29</v>
      </c>
      <c r="BB2087" s="1">
        <f t="shared" si="733"/>
        <v>42338</v>
      </c>
    </row>
    <row r="2088" spans="1:54">
      <c r="A2088" t="str">
        <f t="shared" si="753"/>
        <v>41681Leandro73</v>
      </c>
      <c r="B2088" s="50">
        <v>41681.43</v>
      </c>
      <c r="C2088" s="44">
        <f t="shared" si="732"/>
        <v>41681</v>
      </c>
      <c r="D2088" s="45" t="s">
        <v>28</v>
      </c>
      <c r="E2088" s="42">
        <v>73</v>
      </c>
      <c r="G2088" s="49" t="e">
        <f>VLOOKUP(C2088,#REF!,2,0)</f>
        <v>#REF!</v>
      </c>
      <c r="I2088" s="39" t="s">
        <v>25</v>
      </c>
      <c r="J2088" s="39" t="s">
        <v>25</v>
      </c>
      <c r="K2088" s="39" t="s">
        <v>25</v>
      </c>
      <c r="L2088" s="39">
        <v>10.364048515257428</v>
      </c>
      <c r="M2088" s="39">
        <v>16.195280600289138</v>
      </c>
      <c r="N2088" s="39">
        <v>15.430671646259018</v>
      </c>
      <c r="O2088" s="39">
        <v>19.619011050147236</v>
      </c>
      <c r="P2088" s="39">
        <v>21.194585562851437</v>
      </c>
      <c r="Q2088" s="39">
        <v>25.446882333642481</v>
      </c>
      <c r="R2088" s="39">
        <v>24.989886479598269</v>
      </c>
      <c r="S2088" s="39">
        <v>26.106873952140823</v>
      </c>
      <c r="T2088" s="39">
        <v>16.558430723672583</v>
      </c>
      <c r="U2088" s="39">
        <v>24.602517203561465</v>
      </c>
      <c r="V2088" s="39">
        <v>29.606934460499193</v>
      </c>
      <c r="W2088" s="39">
        <v>10.444644673269977</v>
      </c>
      <c r="X2088" s="39">
        <v>31.621971117182234</v>
      </c>
      <c r="AA2088">
        <f t="shared" si="734"/>
        <v>41978.706863425927</v>
      </c>
      <c r="AB2088" t="str">
        <f t="shared" si="735"/>
        <v>41978Murilo/Kassio83</v>
      </c>
      <c r="AC2088" s="52">
        <v>41978</v>
      </c>
      <c r="AD2088" s="53" t="s">
        <v>20</v>
      </c>
      <c r="AE2088" s="54">
        <v>83</v>
      </c>
      <c r="AF2088" s="51" t="str">
        <f t="shared" si="736"/>
        <v/>
      </c>
      <c r="AG2088" s="51">
        <f t="shared" si="737"/>
        <v>0</v>
      </c>
      <c r="AH2088" s="51">
        <f t="shared" si="738"/>
        <v>0</v>
      </c>
      <c r="AI2088" s="51">
        <f t="shared" si="739"/>
        <v>0</v>
      </c>
      <c r="AJ2088" s="51">
        <f t="shared" si="740"/>
        <v>0</v>
      </c>
      <c r="AK2088" s="51">
        <f t="shared" si="741"/>
        <v>17.349615</v>
      </c>
      <c r="AL2088" s="51">
        <f t="shared" si="742"/>
        <v>28.552289999999999</v>
      </c>
      <c r="AM2088" s="51">
        <f t="shared" si="743"/>
        <v>32.728637999999997</v>
      </c>
      <c r="AN2088" s="51">
        <f t="shared" si="744"/>
        <v>22.340997999999999</v>
      </c>
      <c r="AO2088" s="51">
        <f t="shared" si="745"/>
        <v>29.604711999999999</v>
      </c>
      <c r="AP2088" s="51">
        <f t="shared" si="746"/>
        <v>35.464916000000002</v>
      </c>
      <c r="AQ2088" s="51">
        <f t="shared" si="747"/>
        <v>33.177067000000001</v>
      </c>
      <c r="AR2088" s="51">
        <f t="shared" si="748"/>
        <v>28.621839999999999</v>
      </c>
      <c r="AS2088" s="51">
        <f t="shared" si="749"/>
        <v>30.388791999999999</v>
      </c>
      <c r="AT2088" s="51">
        <f t="shared" si="750"/>
        <v>30.604437000000001</v>
      </c>
      <c r="AU2088" s="51">
        <f t="shared" si="751"/>
        <v>31.401717999999999</v>
      </c>
      <c r="AV2088" s="51">
        <f t="shared" si="752"/>
        <v>35.931556999999998</v>
      </c>
      <c r="AY2088">
        <v>42341</v>
      </c>
      <c r="AZ2088">
        <v>42341</v>
      </c>
      <c r="BA2088" t="s">
        <v>29</v>
      </c>
      <c r="BB2088" s="1">
        <f t="shared" si="733"/>
        <v>42341</v>
      </c>
    </row>
    <row r="2089" spans="1:54">
      <c r="A2089" t="str">
        <f t="shared" si="753"/>
        <v>41687Leandro73</v>
      </c>
      <c r="B2089" s="50">
        <v>41687.56</v>
      </c>
      <c r="C2089" s="44">
        <f t="shared" si="732"/>
        <v>41687</v>
      </c>
      <c r="D2089" s="45" t="s">
        <v>28</v>
      </c>
      <c r="E2089" s="42">
        <v>73</v>
      </c>
      <c r="G2089" s="49" t="e">
        <f>VLOOKUP(C2089,#REF!,2,0)</f>
        <v>#REF!</v>
      </c>
      <c r="I2089" s="39">
        <v>3.2172745231381664E-9</v>
      </c>
      <c r="J2089" s="39">
        <v>3.2172745231381664E-9</v>
      </c>
      <c r="K2089" s="39">
        <v>6.4442169044439724E-4</v>
      </c>
      <c r="L2089" s="39">
        <v>13.964620286454094</v>
      </c>
      <c r="M2089" s="39">
        <v>24.219183387553727</v>
      </c>
      <c r="N2089" s="39">
        <v>16.662869863315866</v>
      </c>
      <c r="O2089" s="39">
        <v>20.079055763063803</v>
      </c>
      <c r="P2089" s="39">
        <v>21.493296083704617</v>
      </c>
      <c r="Q2089" s="39">
        <v>25.381312530099521</v>
      </c>
      <c r="R2089" s="39">
        <v>24.219183387553727</v>
      </c>
      <c r="S2089" s="39">
        <v>25.578457511247642</v>
      </c>
      <c r="T2089" s="39">
        <v>16.350796073727857</v>
      </c>
      <c r="U2089" s="39">
        <v>24.155654460829485</v>
      </c>
      <c r="V2089" s="39">
        <v>29.322672316529104</v>
      </c>
      <c r="W2089" s="39">
        <v>10.527037331564141</v>
      </c>
      <c r="X2089" s="39">
        <v>31.330831047951751</v>
      </c>
      <c r="AA2089">
        <f t="shared" si="734"/>
        <v>41981.347662037035</v>
      </c>
      <c r="AB2089" t="str">
        <f t="shared" si="735"/>
        <v>41981Murilo/Kassio83</v>
      </c>
      <c r="AC2089" s="52">
        <v>41981</v>
      </c>
      <c r="AD2089" s="53" t="s">
        <v>20</v>
      </c>
      <c r="AE2089" s="54">
        <v>83</v>
      </c>
      <c r="AF2089" s="51" t="str">
        <f t="shared" si="736"/>
        <v/>
      </c>
      <c r="AG2089" s="51">
        <f t="shared" si="737"/>
        <v>0</v>
      </c>
      <c r="AH2089" s="51">
        <f t="shared" si="738"/>
        <v>0</v>
      </c>
      <c r="AI2089" s="51">
        <f t="shared" si="739"/>
        <v>0</v>
      </c>
      <c r="AJ2089" s="51">
        <f t="shared" si="740"/>
        <v>0</v>
      </c>
      <c r="AK2089" s="51">
        <f t="shared" si="741"/>
        <v>14.736297</v>
      </c>
      <c r="AL2089" s="51">
        <f t="shared" si="742"/>
        <v>25.907093</v>
      </c>
      <c r="AM2089" s="51">
        <f t="shared" si="743"/>
        <v>30.965553</v>
      </c>
      <c r="AN2089" s="51">
        <f t="shared" si="744"/>
        <v>21.672909000000001</v>
      </c>
      <c r="AO2089" s="51">
        <f t="shared" si="745"/>
        <v>28.621839999999999</v>
      </c>
      <c r="AP2089" s="51">
        <f t="shared" si="746"/>
        <v>34.311497000000003</v>
      </c>
      <c r="AQ2089" s="51">
        <f t="shared" si="747"/>
        <v>31.767537999999998</v>
      </c>
      <c r="AR2089" s="51">
        <f t="shared" si="748"/>
        <v>27.111529999999998</v>
      </c>
      <c r="AS2089" s="51">
        <f t="shared" si="749"/>
        <v>28.691483999999999</v>
      </c>
      <c r="AT2089" s="51">
        <f t="shared" si="750"/>
        <v>28.831005000000001</v>
      </c>
      <c r="AU2089" s="51">
        <f t="shared" si="751"/>
        <v>30.245471999999999</v>
      </c>
      <c r="AV2089" s="51">
        <f t="shared" si="752"/>
        <v>35.078319999999998</v>
      </c>
      <c r="AY2089">
        <v>42343</v>
      </c>
      <c r="AZ2089">
        <v>42343</v>
      </c>
      <c r="BA2089" t="s">
        <v>29</v>
      </c>
      <c r="BB2089" s="1">
        <f t="shared" si="733"/>
        <v>42343</v>
      </c>
    </row>
    <row r="2090" spans="1:54">
      <c r="A2090" t="str">
        <f t="shared" si="753"/>
        <v>41692Leandro73</v>
      </c>
      <c r="B2090" s="50">
        <v>41692.47</v>
      </c>
      <c r="C2090" s="44">
        <f t="shared" ref="C2090:C2153" si="754">DATE(YEAR(B2090),MONTH(B2090),DAY(B2090))</f>
        <v>41692</v>
      </c>
      <c r="D2090" s="45" t="s">
        <v>28</v>
      </c>
      <c r="E2090" s="42">
        <v>73</v>
      </c>
      <c r="G2090" s="49" t="e">
        <f>VLOOKUP(C2090,#REF!,2,0)</f>
        <v>#REF!</v>
      </c>
      <c r="I2090" s="39">
        <v>4.2089436467114956E-6</v>
      </c>
      <c r="J2090" s="39" t="s">
        <v>25</v>
      </c>
      <c r="K2090" s="39">
        <v>1.3460125944136593E-7</v>
      </c>
      <c r="L2090" s="39">
        <v>8.4966751428785336</v>
      </c>
      <c r="M2090" s="39">
        <v>18.605172756137986</v>
      </c>
      <c r="N2090" s="39">
        <v>16.143004089896468</v>
      </c>
      <c r="O2090" s="39">
        <v>19.791481078294115</v>
      </c>
      <c r="P2090" s="39">
        <v>21.313326536105389</v>
      </c>
      <c r="Q2090" s="39">
        <v>25.185091075813251</v>
      </c>
      <c r="R2090" s="39">
        <v>23.963438803754038</v>
      </c>
      <c r="S2090" s="39">
        <v>25.185091075813251</v>
      </c>
      <c r="T2090" s="39">
        <v>16.092741803148826</v>
      </c>
      <c r="U2090" s="39">
        <v>23.709506160801649</v>
      </c>
      <c r="V2090" s="39">
        <v>28.831122782783769</v>
      </c>
      <c r="W2090" s="39">
        <v>10.085289286410418</v>
      </c>
      <c r="X2090" s="39">
        <v>30.390978983240046</v>
      </c>
      <c r="AA2090">
        <f t="shared" si="734"/>
        <v>41984.449513888889</v>
      </c>
      <c r="AB2090" t="str">
        <f t="shared" si="735"/>
        <v>41984Murilo/Kassio83</v>
      </c>
      <c r="AC2090" s="52">
        <v>41984</v>
      </c>
      <c r="AD2090" s="53" t="s">
        <v>20</v>
      </c>
      <c r="AE2090" s="54">
        <v>83</v>
      </c>
      <c r="AF2090" s="51" t="str">
        <f t="shared" si="736"/>
        <v/>
      </c>
      <c r="AG2090" s="51">
        <f t="shared" si="737"/>
        <v>0</v>
      </c>
      <c r="AH2090" s="51">
        <f t="shared" si="738"/>
        <v>0</v>
      </c>
      <c r="AI2090" s="51">
        <f t="shared" si="739"/>
        <v>0</v>
      </c>
      <c r="AJ2090" s="51">
        <f t="shared" si="740"/>
        <v>0</v>
      </c>
      <c r="AK2090" s="51">
        <f t="shared" si="741"/>
        <v>21.253294</v>
      </c>
      <c r="AL2090" s="51">
        <f t="shared" si="742"/>
        <v>32.283279</v>
      </c>
      <c r="AM2090" s="51">
        <f t="shared" si="743"/>
        <v>35.155479</v>
      </c>
      <c r="AN2090" s="51">
        <f t="shared" si="744"/>
        <v>24.860174000000001</v>
      </c>
      <c r="AO2090" s="51">
        <f t="shared" si="745"/>
        <v>31.914465</v>
      </c>
      <c r="AP2090" s="51">
        <f t="shared" si="746"/>
        <v>36.558444999999999</v>
      </c>
      <c r="AQ2090" s="51">
        <f t="shared" si="747"/>
        <v>32.357277000000003</v>
      </c>
      <c r="AR2090" s="51">
        <f t="shared" si="748"/>
        <v>26.639799</v>
      </c>
      <c r="AS2090" s="51">
        <f t="shared" si="749"/>
        <v>27.930150999999999</v>
      </c>
      <c r="AT2090" s="51">
        <f t="shared" si="750"/>
        <v>27.930150999999999</v>
      </c>
      <c r="AU2090" s="51">
        <f t="shared" si="751"/>
        <v>29.322168000000001</v>
      </c>
      <c r="AV2090" s="51">
        <f t="shared" si="752"/>
        <v>34.387813999999999</v>
      </c>
      <c r="AY2090">
        <v>42346</v>
      </c>
      <c r="AZ2090">
        <v>42346</v>
      </c>
      <c r="BA2090" t="s">
        <v>29</v>
      </c>
      <c r="BB2090" s="1">
        <f t="shared" si="733"/>
        <v>42346</v>
      </c>
    </row>
    <row r="2091" spans="1:54">
      <c r="A2091" t="str">
        <f t="shared" si="753"/>
        <v>41697Leandro73</v>
      </c>
      <c r="B2091" s="50">
        <v>41697.64</v>
      </c>
      <c r="C2091" s="44">
        <f t="shared" si="754"/>
        <v>41697</v>
      </c>
      <c r="D2091" s="45" t="s">
        <v>28</v>
      </c>
      <c r="E2091" s="42">
        <v>73</v>
      </c>
      <c r="G2091" s="49" t="e">
        <f>VLOOKUP(C2091,#REF!,2,0)</f>
        <v>#REF!</v>
      </c>
      <c r="I2091" s="39" t="s">
        <v>25</v>
      </c>
      <c r="J2091" s="39" t="s">
        <v>25</v>
      </c>
      <c r="K2091" s="39" t="s">
        <v>25</v>
      </c>
      <c r="L2091" s="39">
        <v>6.009661094895808</v>
      </c>
      <c r="M2091" s="39">
        <v>17.45755996122503</v>
      </c>
      <c r="N2091" s="39">
        <v>16.040686939666092</v>
      </c>
      <c r="O2091" s="39">
        <v>19.733878907716537</v>
      </c>
      <c r="P2091" s="39">
        <v>21.076287707623898</v>
      </c>
      <c r="Q2091" s="39">
        <v>24.795696076969286</v>
      </c>
      <c r="R2091" s="39">
        <v>23.395284162874638</v>
      </c>
      <c r="S2091" s="39">
        <v>24.602517203561465</v>
      </c>
      <c r="T2091" s="39">
        <v>15.632300437062046</v>
      </c>
      <c r="U2091" s="39">
        <v>23.457378961404295</v>
      </c>
      <c r="V2091" s="39">
        <v>28.831122782783769</v>
      </c>
      <c r="W2091" s="39">
        <v>10.48509942420027</v>
      </c>
      <c r="X2091" s="39">
        <v>30.604880373507672</v>
      </c>
      <c r="AA2091">
        <f t="shared" si="734"/>
        <v>41987.646655092591</v>
      </c>
      <c r="AB2091" t="str">
        <f t="shared" si="735"/>
        <v>41987Murilo/Kassio83</v>
      </c>
      <c r="AC2091" s="52">
        <v>41987</v>
      </c>
      <c r="AD2091" s="53" t="s">
        <v>20</v>
      </c>
      <c r="AE2091" s="54">
        <v>83</v>
      </c>
      <c r="AF2091" s="51" t="str">
        <f t="shared" si="736"/>
        <v/>
      </c>
      <c r="AG2091" s="51">
        <f t="shared" si="737"/>
        <v>0</v>
      </c>
      <c r="AH2091" s="51">
        <f t="shared" si="738"/>
        <v>0</v>
      </c>
      <c r="AI2091" s="51">
        <f t="shared" si="739"/>
        <v>0</v>
      </c>
      <c r="AJ2091" s="51">
        <f t="shared" si="740"/>
        <v>0</v>
      </c>
      <c r="AK2091" s="51">
        <f t="shared" si="741"/>
        <v>21.914597000000001</v>
      </c>
      <c r="AL2091" s="51">
        <f t="shared" si="742"/>
        <v>32.803176999999998</v>
      </c>
      <c r="AM2091" s="51">
        <f t="shared" si="743"/>
        <v>35.155479</v>
      </c>
      <c r="AN2091" s="51">
        <f t="shared" si="744"/>
        <v>25.184933000000001</v>
      </c>
      <c r="AO2091" s="51">
        <f t="shared" si="745"/>
        <v>32.803176999999998</v>
      </c>
      <c r="AP2091" s="51">
        <f t="shared" si="746"/>
        <v>38.794598000000001</v>
      </c>
      <c r="AQ2091" s="51">
        <f t="shared" si="747"/>
        <v>37.828285000000001</v>
      </c>
      <c r="AR2091" s="51">
        <f t="shared" si="748"/>
        <v>32.431399999999996</v>
      </c>
      <c r="AS2091" s="51">
        <f t="shared" si="749"/>
        <v>34.311497000000003</v>
      </c>
      <c r="AT2091" s="51">
        <f t="shared" si="750"/>
        <v>34.924286000000002</v>
      </c>
      <c r="AU2091" s="51">
        <f t="shared" si="751"/>
        <v>36.794913999999999</v>
      </c>
      <c r="AV2091" s="51">
        <f t="shared" si="752"/>
        <v>41.345923999999997</v>
      </c>
      <c r="AY2091">
        <v>42349</v>
      </c>
      <c r="AZ2091">
        <v>42349</v>
      </c>
      <c r="BA2091" t="s">
        <v>29</v>
      </c>
      <c r="BB2091" s="1">
        <f t="shared" si="733"/>
        <v>42349</v>
      </c>
    </row>
    <row r="2092" spans="1:54">
      <c r="A2092" t="str">
        <f t="shared" si="753"/>
        <v>41711Leandro73</v>
      </c>
      <c r="B2092" s="50">
        <v>41711.589999999997</v>
      </c>
      <c r="C2092" s="44">
        <f t="shared" si="754"/>
        <v>41711</v>
      </c>
      <c r="D2092" s="45" t="s">
        <v>28</v>
      </c>
      <c r="E2092" s="42">
        <v>73</v>
      </c>
      <c r="G2092" s="49" t="e">
        <f>VLOOKUP(C2092,#REF!,2,0)</f>
        <v>#REF!</v>
      </c>
      <c r="I2092" s="39">
        <v>4.1455884137776685E-5</v>
      </c>
      <c r="J2092" s="39">
        <v>3.6704257262804154E-4</v>
      </c>
      <c r="K2092" s="39">
        <v>4.9884322278643161E-3</v>
      </c>
      <c r="L2092" s="39">
        <v>23.584444756164913</v>
      </c>
      <c r="M2092" s="39">
        <v>37.191460295730536</v>
      </c>
      <c r="N2092" s="39">
        <v>35.234125631414877</v>
      </c>
      <c r="O2092" s="39">
        <v>40.268423927350582</v>
      </c>
      <c r="P2092" s="39">
        <v>41.098304169108744</v>
      </c>
      <c r="Q2092" s="39">
        <v>45.018202147793779</v>
      </c>
      <c r="R2092" s="39">
        <v>43.03561690640003</v>
      </c>
      <c r="S2092" s="39">
        <v>41.181796781271338</v>
      </c>
      <c r="T2092" s="39">
        <v>27.045762726157019</v>
      </c>
      <c r="U2092" s="39">
        <v>34.771441104919724</v>
      </c>
      <c r="V2092" s="39">
        <v>39.527851834913129</v>
      </c>
      <c r="W2092" s="39">
        <v>16.143004089896468</v>
      </c>
      <c r="X2092" s="39">
        <v>42.60979631372868</v>
      </c>
      <c r="AA2092">
        <f t="shared" si="734"/>
        <v>41995.415034722224</v>
      </c>
      <c r="AB2092" t="str">
        <f t="shared" si="735"/>
        <v>41995Murilo/Kassio83</v>
      </c>
      <c r="AC2092" s="52">
        <v>41995</v>
      </c>
      <c r="AD2092" s="53" t="s">
        <v>20</v>
      </c>
      <c r="AE2092" s="54">
        <v>83</v>
      </c>
      <c r="AF2092" s="51" t="str">
        <f t="shared" si="736"/>
        <v/>
      </c>
      <c r="AG2092" s="51">
        <f t="shared" si="737"/>
        <v>0</v>
      </c>
      <c r="AH2092" s="51">
        <f t="shared" si="738"/>
        <v>0</v>
      </c>
      <c r="AI2092" s="51">
        <f t="shared" si="739"/>
        <v>0</v>
      </c>
      <c r="AJ2092" s="51">
        <f t="shared" si="740"/>
        <v>0</v>
      </c>
      <c r="AK2092" s="51">
        <f t="shared" si="741"/>
        <v>21.134211000000001</v>
      </c>
      <c r="AL2092" s="51">
        <f t="shared" si="742"/>
        <v>31.914465</v>
      </c>
      <c r="AM2092" s="51">
        <f t="shared" si="743"/>
        <v>34.235270999999997</v>
      </c>
      <c r="AN2092" s="51">
        <f t="shared" si="744"/>
        <v>24.281115</v>
      </c>
      <c r="AO2092" s="51">
        <f t="shared" si="745"/>
        <v>31.694199000000001</v>
      </c>
      <c r="AP2092" s="51">
        <f t="shared" si="746"/>
        <v>37.748286999999998</v>
      </c>
      <c r="AQ2092" s="51">
        <f t="shared" si="747"/>
        <v>36.952976</v>
      </c>
      <c r="AR2092" s="51">
        <f t="shared" si="748"/>
        <v>31.620987</v>
      </c>
      <c r="AS2092" s="51">
        <f t="shared" si="749"/>
        <v>33.779738999999999</v>
      </c>
      <c r="AT2092" s="51">
        <f t="shared" si="750"/>
        <v>34.770592000000001</v>
      </c>
      <c r="AU2092" s="51">
        <f t="shared" si="751"/>
        <v>36.322754000000003</v>
      </c>
      <c r="AV2092" s="51">
        <f t="shared" si="752"/>
        <v>41.513213999999998</v>
      </c>
      <c r="AY2092">
        <v>42354</v>
      </c>
      <c r="AZ2092">
        <v>42354</v>
      </c>
      <c r="BA2092" t="s">
        <v>29</v>
      </c>
      <c r="BB2092" s="1">
        <f t="shared" si="733"/>
        <v>42354</v>
      </c>
    </row>
    <row r="2093" spans="1:54">
      <c r="A2093" t="str">
        <f t="shared" si="753"/>
        <v>41726Leandro73</v>
      </c>
      <c r="B2093" s="50">
        <v>41726.660000000003</v>
      </c>
      <c r="C2093" s="44">
        <f t="shared" si="754"/>
        <v>41726</v>
      </c>
      <c r="D2093" s="45" t="s">
        <v>28</v>
      </c>
      <c r="E2093" s="42">
        <v>73</v>
      </c>
      <c r="G2093" s="49" t="e">
        <f>VLOOKUP(C2093,#REF!,2,0)</f>
        <v>#REF!</v>
      </c>
      <c r="I2093" s="39" t="s">
        <v>25</v>
      </c>
      <c r="J2093" s="39" t="s">
        <v>25</v>
      </c>
      <c r="K2093" s="39" t="s">
        <v>25</v>
      </c>
      <c r="L2093" s="39">
        <v>9.4997148702685834</v>
      </c>
      <c r="M2093" s="39">
        <v>21.434729101605356</v>
      </c>
      <c r="N2093" s="39">
        <v>20.603273890406879</v>
      </c>
      <c r="O2093" s="39">
        <v>27.315093718216414</v>
      </c>
      <c r="P2093" s="39">
        <v>26.775639643512328</v>
      </c>
      <c r="Q2093" s="39">
        <v>28.622807020332626</v>
      </c>
      <c r="R2093" s="39">
        <v>25.776720178758325</v>
      </c>
      <c r="S2093" s="39">
        <v>25.250321664335946</v>
      </c>
      <c r="T2093" s="39">
        <v>14.83463163247289</v>
      </c>
      <c r="U2093" s="39" t="s">
        <v>25</v>
      </c>
      <c r="V2093" s="39" t="s">
        <v>25</v>
      </c>
      <c r="W2093" s="39" t="s">
        <v>25</v>
      </c>
      <c r="X2093" s="39" t="s">
        <v>25</v>
      </c>
      <c r="AA2093">
        <f t="shared" si="734"/>
        <v>42001.686180555553</v>
      </c>
      <c r="AB2093" t="str">
        <f t="shared" si="735"/>
        <v>42001Murilo/Kassio83</v>
      </c>
      <c r="AC2093" s="52">
        <v>42001</v>
      </c>
      <c r="AD2093" s="53" t="s">
        <v>20</v>
      </c>
      <c r="AE2093" s="54">
        <v>83</v>
      </c>
      <c r="AF2093" s="51" t="str">
        <f t="shared" si="736"/>
        <v/>
      </c>
      <c r="AG2093" s="51">
        <f t="shared" si="737"/>
        <v>0</v>
      </c>
      <c r="AH2093" s="51">
        <f t="shared" si="738"/>
        <v>0</v>
      </c>
      <c r="AI2093" s="51">
        <f t="shared" si="739"/>
        <v>0</v>
      </c>
      <c r="AJ2093" s="51">
        <f t="shared" si="740"/>
        <v>0</v>
      </c>
      <c r="AK2093" s="51">
        <f t="shared" si="741"/>
        <v>14.9329</v>
      </c>
      <c r="AL2093" s="51">
        <f t="shared" si="742"/>
        <v>27.724340000000002</v>
      </c>
      <c r="AM2093" s="51">
        <f t="shared" si="743"/>
        <v>32.431399999999996</v>
      </c>
      <c r="AN2093" s="51">
        <f t="shared" si="744"/>
        <v>23.835629999999998</v>
      </c>
      <c r="AO2093" s="51">
        <f t="shared" si="745"/>
        <v>31.183260000000001</v>
      </c>
      <c r="AP2093" s="51">
        <f t="shared" si="746"/>
        <v>37.349601999999997</v>
      </c>
      <c r="AQ2093" s="51">
        <f t="shared" si="747"/>
        <v>36.322754000000003</v>
      </c>
      <c r="AR2093" s="51">
        <f t="shared" si="748"/>
        <v>31.620987</v>
      </c>
      <c r="AS2093" s="51">
        <f t="shared" si="749"/>
        <v>34.159145000000002</v>
      </c>
      <c r="AT2093" s="51">
        <f t="shared" si="750"/>
        <v>35.232684999999996</v>
      </c>
      <c r="AU2093" s="51">
        <f t="shared" si="751"/>
        <v>37.668388</v>
      </c>
      <c r="AV2093" s="51">
        <f t="shared" si="752"/>
        <v>43.289664999999999</v>
      </c>
      <c r="AY2093">
        <v>42355</v>
      </c>
      <c r="AZ2093">
        <v>42355</v>
      </c>
      <c r="BA2093" t="s">
        <v>29</v>
      </c>
      <c r="BB2093" s="1">
        <f t="shared" si="733"/>
        <v>42355</v>
      </c>
    </row>
    <row r="2094" spans="1:54">
      <c r="A2094" t="str">
        <f t="shared" si="753"/>
        <v>41732Leandro73</v>
      </c>
      <c r="B2094" s="50">
        <v>41732.67</v>
      </c>
      <c r="C2094" s="44">
        <f t="shared" si="754"/>
        <v>41732</v>
      </c>
      <c r="D2094" s="45" t="s">
        <v>28</v>
      </c>
      <c r="E2094" s="42">
        <v>73</v>
      </c>
      <c r="G2094" s="49" t="e">
        <f>VLOOKUP(C2094,#REF!,2,0)</f>
        <v>#REF!</v>
      </c>
      <c r="I2094" s="39" t="s">
        <v>25</v>
      </c>
      <c r="J2094" s="39" t="s">
        <v>25</v>
      </c>
      <c r="K2094" s="39" t="s">
        <v>25</v>
      </c>
      <c r="L2094" s="39">
        <v>21.554281471248252</v>
      </c>
      <c r="M2094" s="39">
        <v>36.402608051995017</v>
      </c>
      <c r="N2094" s="39">
        <v>34.541630014443257</v>
      </c>
      <c r="O2094" s="39">
        <v>38.635973909302507</v>
      </c>
      <c r="P2094" s="39">
        <v>39.203199785224641</v>
      </c>
      <c r="Q2094" s="39">
        <v>41.598037923434411</v>
      </c>
      <c r="R2094" s="39">
        <v>40.764941093102841</v>
      </c>
      <c r="S2094" s="39">
        <v>40.764941093102841</v>
      </c>
      <c r="T2094" s="39">
        <v>28.693964749431132</v>
      </c>
      <c r="U2094" s="39" t="s">
        <v>25</v>
      </c>
      <c r="V2094" s="39" t="s">
        <v>25</v>
      </c>
      <c r="W2094" s="39" t="s">
        <v>25</v>
      </c>
      <c r="X2094" s="39" t="s">
        <v>25</v>
      </c>
      <c r="AA2094">
        <f t="shared" si="734"/>
        <v>42010.628495370373</v>
      </c>
      <c r="AB2094" t="str">
        <f t="shared" si="735"/>
        <v>42010Murilo/Kassio83</v>
      </c>
      <c r="AC2094" s="52">
        <v>42010</v>
      </c>
      <c r="AD2094" s="53" t="s">
        <v>20</v>
      </c>
      <c r="AE2094" s="54">
        <v>83</v>
      </c>
      <c r="AF2094" s="51" t="str">
        <f t="shared" si="736"/>
        <v/>
      </c>
      <c r="AG2094" s="51">
        <f t="shared" si="737"/>
        <v>0</v>
      </c>
      <c r="AH2094" s="51">
        <f t="shared" si="738"/>
        <v>0</v>
      </c>
      <c r="AI2094" s="51">
        <f t="shared" si="739"/>
        <v>0</v>
      </c>
      <c r="AJ2094" s="51">
        <f t="shared" si="740"/>
        <v>0</v>
      </c>
      <c r="AK2094" s="51">
        <f t="shared" si="741"/>
        <v>10.004889</v>
      </c>
      <c r="AL2094" s="51">
        <f t="shared" si="742"/>
        <v>37.111370000000001</v>
      </c>
      <c r="AM2094" s="51">
        <f t="shared" si="743"/>
        <v>37.349601999999997</v>
      </c>
      <c r="AN2094" s="51">
        <f t="shared" si="744"/>
        <v>27.587548999999999</v>
      </c>
      <c r="AO2094" s="51">
        <f t="shared" si="745"/>
        <v>34.693863</v>
      </c>
      <c r="AP2094" s="51">
        <f t="shared" si="746"/>
        <v>40.762917000000002</v>
      </c>
      <c r="AQ2094" s="51">
        <f t="shared" si="747"/>
        <v>40.929091999999997</v>
      </c>
      <c r="AR2094" s="51">
        <f t="shared" si="748"/>
        <v>37.42915</v>
      </c>
      <c r="AS2094" s="51">
        <f t="shared" si="749"/>
        <v>46.153187000000003</v>
      </c>
      <c r="AT2094" s="51">
        <f t="shared" si="750"/>
        <v>47.038212000000001</v>
      </c>
      <c r="AU2094" s="51">
        <f t="shared" si="751"/>
        <v>46.329594</v>
      </c>
      <c r="AV2094" s="51">
        <f t="shared" si="752"/>
        <v>47.216155999999998</v>
      </c>
      <c r="AY2094">
        <v>42356</v>
      </c>
      <c r="AZ2094">
        <v>42356</v>
      </c>
      <c r="BA2094" t="s">
        <v>29</v>
      </c>
      <c r="BB2094" s="1">
        <f t="shared" si="733"/>
        <v>42356</v>
      </c>
    </row>
    <row r="2095" spans="1:54">
      <c r="A2095" t="str">
        <f t="shared" si="753"/>
        <v>41736Leandro73</v>
      </c>
      <c r="B2095" s="50">
        <v>41736.480000000003</v>
      </c>
      <c r="C2095" s="44">
        <f t="shared" si="754"/>
        <v>41736</v>
      </c>
      <c r="D2095" s="45" t="s">
        <v>28</v>
      </c>
      <c r="E2095" s="42">
        <v>73</v>
      </c>
      <c r="G2095" s="49" t="e">
        <f>VLOOKUP(C2095,#REF!,2,0)</f>
        <v>#REF!</v>
      </c>
      <c r="I2095" s="39" t="s">
        <v>25</v>
      </c>
      <c r="J2095" s="39" t="s">
        <v>25</v>
      </c>
      <c r="K2095" s="39" t="s">
        <v>25</v>
      </c>
      <c r="L2095" s="39">
        <v>15.331467018151473</v>
      </c>
      <c r="M2095" s="39">
        <v>30.319937126071071</v>
      </c>
      <c r="N2095" s="39">
        <v>28.068920443799996</v>
      </c>
      <c r="O2095" s="39">
        <v>34.008235439891195</v>
      </c>
      <c r="P2095" s="39">
        <v>33.177773243229012</v>
      </c>
      <c r="Q2095" s="39">
        <v>35.08047059093365</v>
      </c>
      <c r="R2095" s="39">
        <v>31.84162040246088</v>
      </c>
      <c r="S2095" s="39">
        <v>31.4761760228931</v>
      </c>
      <c r="T2095" s="39">
        <v>19.220495042626052</v>
      </c>
      <c r="U2095" s="39" t="s">
        <v>25</v>
      </c>
      <c r="V2095" s="39" t="s">
        <v>25</v>
      </c>
      <c r="W2095" s="39" t="s">
        <v>25</v>
      </c>
      <c r="X2095" s="39" t="s">
        <v>25</v>
      </c>
      <c r="AA2095">
        <f t="shared" si="734"/>
        <v>42012.703587962962</v>
      </c>
      <c r="AB2095" t="str">
        <f t="shared" si="735"/>
        <v>42012Murilo/Kassio83</v>
      </c>
      <c r="AC2095" s="52">
        <v>42012</v>
      </c>
      <c r="AD2095" s="53" t="s">
        <v>20</v>
      </c>
      <c r="AE2095" s="54">
        <v>83</v>
      </c>
      <c r="AF2095" s="51" t="str">
        <f t="shared" si="736"/>
        <v/>
      </c>
      <c r="AG2095" s="51">
        <f t="shared" si="737"/>
        <v>0</v>
      </c>
      <c r="AH2095" s="51">
        <f t="shared" si="738"/>
        <v>0</v>
      </c>
      <c r="AI2095" s="51">
        <f t="shared" si="739"/>
        <v>0</v>
      </c>
      <c r="AJ2095" s="51">
        <f t="shared" si="740"/>
        <v>0</v>
      </c>
      <c r="AK2095" s="51">
        <f t="shared" si="741"/>
        <v>5.6615320000000002</v>
      </c>
      <c r="AL2095" s="51">
        <f t="shared" si="742"/>
        <v>32.505577000000002</v>
      </c>
      <c r="AM2095" s="51">
        <f t="shared" si="743"/>
        <v>34.540657000000003</v>
      </c>
      <c r="AN2095" s="51">
        <f t="shared" si="744"/>
        <v>24.989811</v>
      </c>
      <c r="AO2095" s="51">
        <f t="shared" si="745"/>
        <v>32.803176999999998</v>
      </c>
      <c r="AP2095" s="51">
        <f t="shared" si="746"/>
        <v>39.038032999999999</v>
      </c>
      <c r="AQ2095" s="51">
        <f t="shared" si="747"/>
        <v>38.229481</v>
      </c>
      <c r="AR2095" s="51">
        <f t="shared" si="748"/>
        <v>33.252102000000001</v>
      </c>
      <c r="AS2095" s="51">
        <f t="shared" si="749"/>
        <v>35.931556999999998</v>
      </c>
      <c r="AT2095" s="51">
        <f t="shared" si="750"/>
        <v>37.42915</v>
      </c>
      <c r="AU2095" s="51">
        <f t="shared" si="751"/>
        <v>41.095592000000003</v>
      </c>
      <c r="AV2095" s="51">
        <f t="shared" si="752"/>
        <v>45.977169000000004</v>
      </c>
      <c r="AY2095">
        <v>42374</v>
      </c>
      <c r="AZ2095">
        <v>42374</v>
      </c>
      <c r="BA2095" t="s">
        <v>29</v>
      </c>
      <c r="BB2095" s="1">
        <f t="shared" si="733"/>
        <v>42374</v>
      </c>
    </row>
    <row r="2096" spans="1:54">
      <c r="A2096" t="str">
        <f t="shared" si="753"/>
        <v>41738Leandro73</v>
      </c>
      <c r="B2096" s="50">
        <v>41738.65</v>
      </c>
      <c r="C2096" s="44">
        <f t="shared" si="754"/>
        <v>41738</v>
      </c>
      <c r="D2096" s="45" t="s">
        <v>28</v>
      </c>
      <c r="E2096" s="42">
        <v>73</v>
      </c>
      <c r="G2096" s="49" t="e">
        <f>VLOOKUP(C2096,#REF!,2,0)</f>
        <v>#REF!</v>
      </c>
      <c r="I2096" s="39" t="s">
        <v>25</v>
      </c>
      <c r="J2096" s="39" t="s">
        <v>25</v>
      </c>
      <c r="K2096" s="39" t="s">
        <v>25</v>
      </c>
      <c r="L2096" s="39">
        <v>17.727981469153487</v>
      </c>
      <c r="M2096" s="39">
        <v>34.927264218259175</v>
      </c>
      <c r="N2096" s="39">
        <v>33.404581978244948</v>
      </c>
      <c r="O2096" s="39">
        <v>38.070880302387359</v>
      </c>
      <c r="P2096" s="39">
        <v>38.472545008275063</v>
      </c>
      <c r="Q2096" s="39">
        <v>40.103907664553084</v>
      </c>
      <c r="R2096" s="39">
        <v>37.829935647348108</v>
      </c>
      <c r="S2096" s="39">
        <v>39.446617140753638</v>
      </c>
      <c r="T2096" s="39">
        <v>27.519524655766851</v>
      </c>
      <c r="U2096" s="39" t="s">
        <v>25</v>
      </c>
      <c r="V2096" s="39" t="s">
        <v>25</v>
      </c>
      <c r="W2096" s="39" t="s">
        <v>25</v>
      </c>
      <c r="X2096" s="39" t="s">
        <v>25</v>
      </c>
      <c r="AA2096">
        <f t="shared" si="734"/>
        <v>42016.604537037034</v>
      </c>
      <c r="AB2096" t="str">
        <f t="shared" si="735"/>
        <v>42016Murilo/Kassio83</v>
      </c>
      <c r="AC2096" s="52">
        <v>42016</v>
      </c>
      <c r="AD2096" s="53" t="s">
        <v>20</v>
      </c>
      <c r="AE2096" s="54">
        <v>83</v>
      </c>
      <c r="AF2096" s="51" t="str">
        <f t="shared" si="736"/>
        <v/>
      </c>
      <c r="AG2096" s="51">
        <f t="shared" si="737"/>
        <v>0</v>
      </c>
      <c r="AH2096" s="51">
        <f t="shared" si="738"/>
        <v>0</v>
      </c>
      <c r="AI2096" s="51">
        <f t="shared" si="739"/>
        <v>0</v>
      </c>
      <c r="AJ2096" s="51">
        <f t="shared" si="740"/>
        <v>0</v>
      </c>
      <c r="AK2096" s="51">
        <f t="shared" si="741"/>
        <v>9.4989810000000006</v>
      </c>
      <c r="AL2096" s="51">
        <f t="shared" si="742"/>
        <v>24.026022000000001</v>
      </c>
      <c r="AM2096" s="51">
        <f t="shared" si="743"/>
        <v>29.888642999999998</v>
      </c>
      <c r="AN2096" s="51">
        <f t="shared" si="744"/>
        <v>22.957595999999999</v>
      </c>
      <c r="AO2096" s="51">
        <f t="shared" si="745"/>
        <v>30.532489999999999</v>
      </c>
      <c r="AP2096" s="51">
        <f t="shared" si="746"/>
        <v>36.716000000000001</v>
      </c>
      <c r="AQ2096" s="51">
        <f t="shared" si="747"/>
        <v>34.770592000000001</v>
      </c>
      <c r="AR2096" s="51">
        <f t="shared" si="748"/>
        <v>30.820837000000001</v>
      </c>
      <c r="AS2096" s="51">
        <f t="shared" si="749"/>
        <v>33.177067000000001</v>
      </c>
      <c r="AT2096" s="51">
        <f t="shared" si="750"/>
        <v>33.931216999999997</v>
      </c>
      <c r="AU2096" s="51">
        <f t="shared" si="751"/>
        <v>35.310035999999997</v>
      </c>
      <c r="AV2096" s="51">
        <f t="shared" si="752"/>
        <v>40.101554999999998</v>
      </c>
      <c r="AY2096">
        <v>42375</v>
      </c>
      <c r="AZ2096">
        <v>42375</v>
      </c>
      <c r="BA2096" t="s">
        <v>29</v>
      </c>
      <c r="BB2096" s="1">
        <f t="shared" si="733"/>
        <v>42375</v>
      </c>
    </row>
    <row r="2097" spans="1:54">
      <c r="A2097" t="str">
        <f t="shared" si="753"/>
        <v>41739Leandro73</v>
      </c>
      <c r="B2097" s="50">
        <v>41739.39</v>
      </c>
      <c r="C2097" s="44">
        <f t="shared" si="754"/>
        <v>41739</v>
      </c>
      <c r="D2097" s="45" t="s">
        <v>28</v>
      </c>
      <c r="E2097" s="42">
        <v>73</v>
      </c>
      <c r="G2097" s="49" t="e">
        <f>VLOOKUP(C2097,#REF!,2,0)</f>
        <v>#REF!</v>
      </c>
      <c r="I2097" s="39" t="s">
        <v>25</v>
      </c>
      <c r="J2097" s="39" t="s">
        <v>25</v>
      </c>
      <c r="K2097" s="39" t="s">
        <v>25</v>
      </c>
      <c r="L2097" s="39">
        <v>21.434729101605356</v>
      </c>
      <c r="M2097" s="39">
        <v>38.796568709622228</v>
      </c>
      <c r="N2097" s="39">
        <v>38.635973909302507</v>
      </c>
      <c r="O2097" s="39">
        <v>43.03561690640003</v>
      </c>
      <c r="P2097" s="39">
        <v>43.721211204003488</v>
      </c>
      <c r="Q2097" s="39">
        <v>45.717339912175099</v>
      </c>
      <c r="R2097" s="39">
        <v>44.494917181414905</v>
      </c>
      <c r="S2097" s="39">
        <v>45.103429798259462</v>
      </c>
      <c r="T2097" s="39">
        <v>36.795620764905223</v>
      </c>
      <c r="U2097" s="39" t="s">
        <v>25</v>
      </c>
      <c r="V2097" s="39" t="s">
        <v>25</v>
      </c>
      <c r="W2097" s="39" t="s">
        <v>25</v>
      </c>
      <c r="X2097" s="39" t="s">
        <v>25</v>
      </c>
      <c r="AA2097">
        <f t="shared" si="734"/>
        <v>42020.777962962966</v>
      </c>
      <c r="AB2097" t="str">
        <f t="shared" si="735"/>
        <v>42020Murilo/Kassio83</v>
      </c>
      <c r="AC2097" s="52">
        <v>42020</v>
      </c>
      <c r="AD2097" s="53" t="s">
        <v>20</v>
      </c>
      <c r="AE2097" s="54">
        <v>83</v>
      </c>
      <c r="AF2097" s="51" t="str">
        <f t="shared" si="736"/>
        <v/>
      </c>
      <c r="AG2097" s="51">
        <f t="shared" si="737"/>
        <v>0</v>
      </c>
      <c r="AH2097" s="51">
        <f t="shared" si="738"/>
        <v>0</v>
      </c>
      <c r="AI2097" s="51">
        <f t="shared" si="739"/>
        <v>0</v>
      </c>
      <c r="AJ2097" s="51">
        <f t="shared" si="740"/>
        <v>0</v>
      </c>
      <c r="AK2097" s="51">
        <f t="shared" si="741"/>
        <v>1.7333069999999999</v>
      </c>
      <c r="AL2097" s="51">
        <f t="shared" si="742"/>
        <v>16.661472</v>
      </c>
      <c r="AM2097" s="51">
        <f t="shared" si="743"/>
        <v>25.380849999999999</v>
      </c>
      <c r="AN2097" s="51">
        <f t="shared" si="744"/>
        <v>20.252334999999999</v>
      </c>
      <c r="AO2097" s="51">
        <f t="shared" si="745"/>
        <v>28.067778000000001</v>
      </c>
      <c r="AP2097" s="51">
        <f t="shared" si="746"/>
        <v>33.704093999999998</v>
      </c>
      <c r="AQ2097" s="51">
        <f t="shared" si="747"/>
        <v>33.628551000000002</v>
      </c>
      <c r="AR2097" s="51">
        <f t="shared" si="748"/>
        <v>29.392672999999998</v>
      </c>
      <c r="AS2097" s="51">
        <f t="shared" si="749"/>
        <v>30.820837000000001</v>
      </c>
      <c r="AT2097" s="51">
        <f t="shared" si="750"/>
        <v>31.328807999999999</v>
      </c>
      <c r="AU2097" s="51">
        <f t="shared" si="751"/>
        <v>32.505577000000002</v>
      </c>
      <c r="AV2097" s="51">
        <f t="shared" si="752"/>
        <v>37.190693000000003</v>
      </c>
      <c r="AY2097">
        <v>42377</v>
      </c>
      <c r="AZ2097">
        <v>42377</v>
      </c>
      <c r="BA2097" t="s">
        <v>29</v>
      </c>
      <c r="BB2097" s="1">
        <f t="shared" si="733"/>
        <v>42377</v>
      </c>
    </row>
    <row r="2098" spans="1:54">
      <c r="A2098" t="str">
        <f t="shared" si="753"/>
        <v>41740Leandro73</v>
      </c>
      <c r="B2098" s="50">
        <v>41740.71</v>
      </c>
      <c r="C2098" s="44">
        <f t="shared" si="754"/>
        <v>41740</v>
      </c>
      <c r="D2098" s="45" t="s">
        <v>28</v>
      </c>
      <c r="E2098" s="42">
        <v>73</v>
      </c>
      <c r="G2098" s="49" t="e">
        <f>VLOOKUP(C2098,#REF!,2,0)</f>
        <v>#REF!</v>
      </c>
      <c r="I2098" s="39" t="s">
        <v>25</v>
      </c>
      <c r="J2098" s="39" t="s">
        <v>25</v>
      </c>
      <c r="K2098" s="39" t="s">
        <v>25</v>
      </c>
      <c r="L2098" s="39">
        <v>20.137329320932277</v>
      </c>
      <c r="M2098" s="39">
        <v>36.325606044132755</v>
      </c>
      <c r="N2098" s="39">
        <v>34.619139064403328</v>
      </c>
      <c r="O2098" s="39">
        <v>39.203199785224641</v>
      </c>
      <c r="P2098" s="39">
        <v>39.446617140753638</v>
      </c>
      <c r="Q2098" s="39">
        <v>40.931395720768784</v>
      </c>
      <c r="R2098" s="39">
        <v>38.635973909302507</v>
      </c>
      <c r="S2098" s="39">
        <v>39.939712082798962</v>
      </c>
      <c r="T2098" s="39">
        <v>28.971326700944612</v>
      </c>
      <c r="U2098" s="39" t="s">
        <v>25</v>
      </c>
      <c r="V2098" s="39" t="s">
        <v>25</v>
      </c>
      <c r="W2098" s="39" t="s">
        <v>25</v>
      </c>
      <c r="X2098" s="39" t="s">
        <v>25</v>
      </c>
      <c r="AA2098">
        <f t="shared" si="734"/>
        <v>42023.787164351852</v>
      </c>
      <c r="AB2098" t="str">
        <f t="shared" si="735"/>
        <v>42023Murilo/Kassio83</v>
      </c>
      <c r="AC2098" s="52">
        <v>42023</v>
      </c>
      <c r="AD2098" s="53" t="s">
        <v>20</v>
      </c>
      <c r="AE2098" s="54">
        <v>83</v>
      </c>
      <c r="AF2098" s="51" t="str">
        <f t="shared" si="736"/>
        <v/>
      </c>
      <c r="AG2098" s="51">
        <f t="shared" si="737"/>
        <v>0</v>
      </c>
      <c r="AH2098" s="51">
        <f t="shared" si="738"/>
        <v>0</v>
      </c>
      <c r="AI2098" s="51">
        <f t="shared" si="739"/>
        <v>0</v>
      </c>
      <c r="AJ2098" s="51">
        <f t="shared" si="740"/>
        <v>0</v>
      </c>
      <c r="AK2098" s="51">
        <f t="shared" si="741"/>
        <v>1.368382</v>
      </c>
      <c r="AL2098" s="51">
        <f t="shared" si="742"/>
        <v>12.894133999999999</v>
      </c>
      <c r="AM2098" s="51">
        <f t="shared" si="743"/>
        <v>22.833573999999999</v>
      </c>
      <c r="AN2098" s="51">
        <f t="shared" si="744"/>
        <v>18.492947000000001</v>
      </c>
      <c r="AO2098" s="51">
        <f t="shared" si="745"/>
        <v>25.907093</v>
      </c>
      <c r="AP2098" s="51">
        <f t="shared" si="746"/>
        <v>31.914465</v>
      </c>
      <c r="AQ2098" s="51">
        <f t="shared" si="747"/>
        <v>31.328807999999999</v>
      </c>
      <c r="AR2098" s="51">
        <f t="shared" si="748"/>
        <v>26.976317999999999</v>
      </c>
      <c r="AS2098" s="51">
        <f t="shared" si="749"/>
        <v>27.587548999999999</v>
      </c>
      <c r="AT2098" s="51">
        <f t="shared" si="750"/>
        <v>28.482813</v>
      </c>
      <c r="AU2098" s="51">
        <f t="shared" si="751"/>
        <v>30.388791999999999</v>
      </c>
      <c r="AV2098" s="51">
        <f t="shared" si="752"/>
        <v>35.387413000000002</v>
      </c>
      <c r="AY2098">
        <v>42383</v>
      </c>
      <c r="AZ2098">
        <v>42383</v>
      </c>
      <c r="BA2098" t="s">
        <v>29</v>
      </c>
      <c r="BB2098" s="1">
        <f t="shared" si="733"/>
        <v>42383</v>
      </c>
    </row>
    <row r="2099" spans="1:54">
      <c r="A2099" t="str">
        <f t="shared" si="753"/>
        <v>41745Leandro73</v>
      </c>
      <c r="B2099" s="50">
        <v>41745.72</v>
      </c>
      <c r="C2099" s="44">
        <f t="shared" si="754"/>
        <v>41745</v>
      </c>
      <c r="D2099" s="45" t="s">
        <v>28</v>
      </c>
      <c r="E2099" s="42">
        <v>73</v>
      </c>
      <c r="G2099" s="49" t="e">
        <f>VLOOKUP(C2099,#REF!,2,0)</f>
        <v>#REF!</v>
      </c>
      <c r="I2099" s="39" t="s">
        <v>25</v>
      </c>
      <c r="J2099" s="39" t="s">
        <v>25</v>
      </c>
      <c r="K2099" s="39" t="s">
        <v>25</v>
      </c>
      <c r="L2099" s="39">
        <v>22.281407616218882</v>
      </c>
      <c r="M2099" s="39">
        <v>38.472545008275063</v>
      </c>
      <c r="N2099" s="39">
        <v>37.035341884762246</v>
      </c>
      <c r="O2099" s="39">
        <v>40.51623926137092</v>
      </c>
      <c r="P2099" s="39">
        <v>41.181796781271338</v>
      </c>
      <c r="Q2099" s="39">
        <v>43.03561690640003</v>
      </c>
      <c r="R2099" s="39">
        <v>41.265534892412319</v>
      </c>
      <c r="S2099" s="39">
        <v>42.442441708962924</v>
      </c>
      <c r="T2099" s="39">
        <v>34.161765106987808</v>
      </c>
      <c r="U2099" s="39" t="s">
        <v>25</v>
      </c>
      <c r="V2099" s="39" t="s">
        <v>25</v>
      </c>
      <c r="W2099" s="39" t="s">
        <v>25</v>
      </c>
      <c r="X2099" s="39" t="s">
        <v>25</v>
      </c>
      <c r="AA2099">
        <f t="shared" si="734"/>
        <v>42025.753622685188</v>
      </c>
      <c r="AB2099" t="str">
        <f t="shared" si="735"/>
        <v>42025Murilo/Kassio83</v>
      </c>
      <c r="AC2099" s="52">
        <v>42025</v>
      </c>
      <c r="AD2099" s="53" t="s">
        <v>20</v>
      </c>
      <c r="AE2099" s="54">
        <v>83</v>
      </c>
      <c r="AF2099" s="51" t="str">
        <f t="shared" si="736"/>
        <v/>
      </c>
      <c r="AG2099" s="51">
        <f t="shared" si="737"/>
        <v>0</v>
      </c>
      <c r="AH2099" s="51">
        <f t="shared" si="738"/>
        <v>0</v>
      </c>
      <c r="AI2099" s="51">
        <f t="shared" si="739"/>
        <v>0</v>
      </c>
      <c r="AJ2099" s="51">
        <f t="shared" si="740"/>
        <v>0</v>
      </c>
      <c r="AK2099" s="51">
        <f t="shared" si="741"/>
        <v>4.3172759999999997</v>
      </c>
      <c r="AL2099" s="51">
        <f t="shared" si="742"/>
        <v>24.026022000000001</v>
      </c>
      <c r="AM2099" s="51">
        <f t="shared" si="743"/>
        <v>24.345112</v>
      </c>
      <c r="AN2099" s="51">
        <f t="shared" si="744"/>
        <v>18.882774000000001</v>
      </c>
      <c r="AO2099" s="51">
        <f t="shared" si="745"/>
        <v>26.238823</v>
      </c>
      <c r="AP2099" s="51">
        <f t="shared" si="746"/>
        <v>31.183260000000001</v>
      </c>
      <c r="AQ2099" s="51">
        <f t="shared" si="747"/>
        <v>30.604437000000001</v>
      </c>
      <c r="AR2099" s="51">
        <f t="shared" si="748"/>
        <v>26.30545</v>
      </c>
      <c r="AS2099" s="51">
        <f t="shared" si="749"/>
        <v>26.438934</v>
      </c>
      <c r="AT2099" s="51">
        <f t="shared" si="750"/>
        <v>26.774146999999999</v>
      </c>
      <c r="AU2099" s="51">
        <f t="shared" si="751"/>
        <v>28.274913999999999</v>
      </c>
      <c r="AV2099" s="51">
        <f t="shared" si="752"/>
        <v>33.102134999999997</v>
      </c>
      <c r="AY2099">
        <v>42388</v>
      </c>
      <c r="AZ2099">
        <v>42388</v>
      </c>
      <c r="BA2099" t="s">
        <v>29</v>
      </c>
      <c r="BB2099" s="1">
        <f t="shared" si="733"/>
        <v>42388</v>
      </c>
    </row>
    <row r="2100" spans="1:54">
      <c r="A2100" t="str">
        <f t="shared" si="753"/>
        <v>41750Leandro73</v>
      </c>
      <c r="B2100" s="50">
        <v>41750.47</v>
      </c>
      <c r="C2100" s="44">
        <f t="shared" si="754"/>
        <v>41750</v>
      </c>
      <c r="D2100" s="45" t="s">
        <v>28</v>
      </c>
      <c r="E2100" s="42">
        <v>73</v>
      </c>
      <c r="G2100" s="49" t="e">
        <f>VLOOKUP(C2100,#REF!,2,0)</f>
        <v>#REF!</v>
      </c>
      <c r="I2100" s="39" t="s">
        <v>25</v>
      </c>
      <c r="J2100" s="39" t="s">
        <v>25</v>
      </c>
      <c r="K2100" s="39" t="s">
        <v>25</v>
      </c>
      <c r="L2100" s="39">
        <v>5.0025920381177142</v>
      </c>
      <c r="M2100" s="39">
        <v>35.002272217801462</v>
      </c>
      <c r="N2100" s="39">
        <v>33.62931269179915</v>
      </c>
      <c r="O2100" s="39">
        <v>37.272894502010722</v>
      </c>
      <c r="P2100" s="39">
        <v>37.909054595079319</v>
      </c>
      <c r="Q2100" s="39">
        <v>39.775966583981919</v>
      </c>
      <c r="R2100" s="39">
        <v>37.751051712033558</v>
      </c>
      <c r="S2100" s="39">
        <v>40.103907664553084</v>
      </c>
      <c r="T2100" s="39">
        <v>29.184058792032907</v>
      </c>
      <c r="U2100" s="39" t="s">
        <v>25</v>
      </c>
      <c r="V2100" s="39" t="s">
        <v>25</v>
      </c>
      <c r="W2100" s="39" t="s">
        <v>25</v>
      </c>
      <c r="X2100" s="39" t="s">
        <v>25</v>
      </c>
      <c r="AA2100">
        <f t="shared" si="734"/>
        <v>42031.62699074074</v>
      </c>
      <c r="AB2100" t="str">
        <f t="shared" si="735"/>
        <v>42031Murilo/Kassio83</v>
      </c>
      <c r="AC2100" s="52">
        <v>42031</v>
      </c>
      <c r="AD2100" s="53" t="s">
        <v>20</v>
      </c>
      <c r="AE2100" s="54">
        <v>83</v>
      </c>
      <c r="AF2100" s="51" t="str">
        <f t="shared" si="736"/>
        <v/>
      </c>
      <c r="AG2100" s="51">
        <f t="shared" si="737"/>
        <v>0</v>
      </c>
      <c r="AH2100" s="51">
        <f t="shared" si="738"/>
        <v>0</v>
      </c>
      <c r="AI2100" s="51">
        <f t="shared" si="739"/>
        <v>0</v>
      </c>
      <c r="AJ2100" s="51">
        <f t="shared" si="740"/>
        <v>0</v>
      </c>
      <c r="AK2100" s="51">
        <f t="shared" si="741"/>
        <v>15.480886</v>
      </c>
      <c r="AL2100" s="51">
        <f t="shared" si="742"/>
        <v>31.110600999999999</v>
      </c>
      <c r="AM2100" s="51">
        <f t="shared" si="743"/>
        <v>33.027275000000003</v>
      </c>
      <c r="AN2100" s="51">
        <f t="shared" si="744"/>
        <v>24.345112</v>
      </c>
      <c r="AO2100" s="51">
        <f t="shared" si="745"/>
        <v>32.728637999999997</v>
      </c>
      <c r="AP2100" s="51">
        <f t="shared" si="746"/>
        <v>37.349601999999997</v>
      </c>
      <c r="AQ2100" s="51">
        <f t="shared" si="747"/>
        <v>36.322754000000003</v>
      </c>
      <c r="AR2100" s="51">
        <f t="shared" si="748"/>
        <v>31.401717999999999</v>
      </c>
      <c r="AS2100" s="51">
        <f t="shared" si="749"/>
        <v>32.654209000000002</v>
      </c>
      <c r="AT2100" s="51">
        <f t="shared" si="750"/>
        <v>32.283279</v>
      </c>
      <c r="AU2100" s="51">
        <f t="shared" si="751"/>
        <v>32.877800000000001</v>
      </c>
      <c r="AV2100" s="51">
        <f t="shared" si="752"/>
        <v>36.716000000000001</v>
      </c>
      <c r="AY2100">
        <v>42392</v>
      </c>
      <c r="AZ2100">
        <v>42392</v>
      </c>
      <c r="BA2100" t="s">
        <v>29</v>
      </c>
      <c r="BB2100" s="1">
        <f t="shared" si="733"/>
        <v>42392</v>
      </c>
    </row>
    <row r="2101" spans="1:54">
      <c r="A2101" t="str">
        <f t="shared" si="753"/>
        <v>41752Leandro73</v>
      </c>
      <c r="B2101" s="50">
        <v>41752.639999999999</v>
      </c>
      <c r="C2101" s="44">
        <f t="shared" si="754"/>
        <v>41752</v>
      </c>
      <c r="D2101" s="45" t="s">
        <v>28</v>
      </c>
      <c r="E2101" s="42">
        <v>73</v>
      </c>
      <c r="G2101" s="49" t="e">
        <f>VLOOKUP(C2101,#REF!,2,0)</f>
        <v>#REF!</v>
      </c>
      <c r="I2101" s="39" t="s">
        <v>25</v>
      </c>
      <c r="J2101" s="39" t="s">
        <v>25</v>
      </c>
      <c r="K2101" s="39" t="s">
        <v>25</v>
      </c>
      <c r="L2101" s="39">
        <v>17.835330262301596</v>
      </c>
      <c r="M2101" s="39">
        <v>36.718063720960735</v>
      </c>
      <c r="N2101" s="39">
        <v>33.404581978244948</v>
      </c>
      <c r="O2101" s="39">
        <v>37.668920254047606</v>
      </c>
      <c r="P2101" s="39">
        <v>38.552559717758321</v>
      </c>
      <c r="Q2101" s="39">
        <v>40.59893966295413</v>
      </c>
      <c r="R2101" s="39">
        <v>38.229901893123383</v>
      </c>
      <c r="S2101" s="39">
        <v>40.350916102682504</v>
      </c>
      <c r="T2101" s="39">
        <v>29.53427022837133</v>
      </c>
      <c r="U2101" s="39" t="s">
        <v>25</v>
      </c>
      <c r="V2101" s="39" t="s">
        <v>25</v>
      </c>
      <c r="W2101" s="39" t="s">
        <v>25</v>
      </c>
      <c r="X2101" s="39" t="s">
        <v>25</v>
      </c>
      <c r="AA2101">
        <f t="shared" si="734"/>
        <v>42033.576273148145</v>
      </c>
      <c r="AB2101" t="str">
        <f t="shared" si="735"/>
        <v>42033Murilo/Kassio83</v>
      </c>
      <c r="AC2101" s="52">
        <v>42033</v>
      </c>
      <c r="AD2101" s="53" t="s">
        <v>20</v>
      </c>
      <c r="AE2101" s="54">
        <v>83</v>
      </c>
      <c r="AF2101" s="51" t="str">
        <f t="shared" si="736"/>
        <v/>
      </c>
      <c r="AG2101" s="51">
        <f t="shared" si="737"/>
        <v>0</v>
      </c>
      <c r="AH2101" s="51">
        <f t="shared" si="738"/>
        <v>0</v>
      </c>
      <c r="AI2101" s="51">
        <f t="shared" si="739"/>
        <v>0</v>
      </c>
      <c r="AJ2101" s="51">
        <f t="shared" si="740"/>
        <v>0</v>
      </c>
      <c r="AK2101" s="51">
        <f t="shared" si="741"/>
        <v>7.027997</v>
      </c>
      <c r="AL2101" s="51">
        <f t="shared" si="742"/>
        <v>33.779738999999999</v>
      </c>
      <c r="AM2101" s="51">
        <f t="shared" si="743"/>
        <v>34.387813999999999</v>
      </c>
      <c r="AN2101" s="51">
        <f t="shared" si="744"/>
        <v>25.119790999999999</v>
      </c>
      <c r="AO2101" s="51">
        <f t="shared" si="745"/>
        <v>31.474726</v>
      </c>
      <c r="AP2101" s="51">
        <f t="shared" si="746"/>
        <v>36.244323999999999</v>
      </c>
      <c r="AQ2101" s="51">
        <f t="shared" si="747"/>
        <v>35.078319999999998</v>
      </c>
      <c r="AR2101" s="51">
        <f t="shared" si="748"/>
        <v>30.388791999999999</v>
      </c>
      <c r="AS2101" s="51">
        <f t="shared" si="749"/>
        <v>31.474726</v>
      </c>
      <c r="AT2101" s="51">
        <f t="shared" si="750"/>
        <v>31.038038</v>
      </c>
      <c r="AU2101" s="51">
        <f t="shared" si="751"/>
        <v>31.255997000000001</v>
      </c>
      <c r="AV2101" s="51">
        <f t="shared" si="752"/>
        <v>35.464916000000002</v>
      </c>
      <c r="AY2101">
        <v>42398</v>
      </c>
      <c r="AZ2101">
        <v>42398</v>
      </c>
      <c r="BA2101" t="s">
        <v>29</v>
      </c>
      <c r="BB2101" s="1">
        <f t="shared" si="733"/>
        <v>42398</v>
      </c>
    </row>
    <row r="2102" spans="1:54">
      <c r="A2102" t="str">
        <f t="shared" si="753"/>
        <v>41757Leandro73</v>
      </c>
      <c r="B2102" s="50">
        <v>41757.46</v>
      </c>
      <c r="C2102" s="44">
        <f t="shared" si="754"/>
        <v>41757</v>
      </c>
      <c r="D2102" s="45" t="s">
        <v>28</v>
      </c>
      <c r="E2102" s="42">
        <v>73</v>
      </c>
      <c r="G2102" s="49" t="e">
        <f>VLOOKUP(C2102,#REF!,2,0)</f>
        <v>#REF!</v>
      </c>
      <c r="I2102" s="39" t="s">
        <v>25</v>
      </c>
      <c r="J2102" s="39" t="s">
        <v>25</v>
      </c>
      <c r="K2102" s="39" t="s">
        <v>25</v>
      </c>
      <c r="L2102" s="39">
        <v>20.956247566401089</v>
      </c>
      <c r="M2102" s="39">
        <v>39.038169431670951</v>
      </c>
      <c r="N2102" s="39">
        <v>35.312669820468869</v>
      </c>
      <c r="O2102" s="39">
        <v>38.635973909302507</v>
      </c>
      <c r="P2102" s="39">
        <v>38.957482027829471</v>
      </c>
      <c r="Q2102" s="39">
        <v>40.268423927350582</v>
      </c>
      <c r="R2102" s="39">
        <v>37.99166068381912</v>
      </c>
      <c r="S2102" s="39">
        <v>40.103907664553084</v>
      </c>
      <c r="T2102" s="39">
        <v>28.831122782783769</v>
      </c>
      <c r="U2102" s="39" t="s">
        <v>25</v>
      </c>
      <c r="V2102" s="39" t="s">
        <v>25</v>
      </c>
      <c r="W2102" s="39" t="s">
        <v>25</v>
      </c>
      <c r="X2102" s="39" t="s">
        <v>25</v>
      </c>
      <c r="AA2102">
        <f t="shared" si="734"/>
        <v>42038.785173611112</v>
      </c>
      <c r="AB2102" t="str">
        <f t="shared" si="735"/>
        <v>42038Murilo/Kassio83</v>
      </c>
      <c r="AC2102" s="52">
        <v>42038</v>
      </c>
      <c r="AD2102" s="53" t="s">
        <v>20</v>
      </c>
      <c r="AE2102" s="54">
        <v>83</v>
      </c>
      <c r="AF2102" s="51" t="str">
        <f t="shared" si="736"/>
        <v/>
      </c>
      <c r="AG2102" s="51">
        <f t="shared" si="737"/>
        <v>0</v>
      </c>
      <c r="AH2102" s="51">
        <f t="shared" si="738"/>
        <v>0</v>
      </c>
      <c r="AI2102" s="51">
        <f t="shared" si="739"/>
        <v>0</v>
      </c>
      <c r="AJ2102" s="51">
        <f t="shared" si="740"/>
        <v>0</v>
      </c>
      <c r="AK2102" s="51">
        <f t="shared" si="741"/>
        <v>5.6331069999999999</v>
      </c>
      <c r="AL2102" s="51">
        <f t="shared" si="742"/>
        <v>32.803176999999998</v>
      </c>
      <c r="AM2102" s="51">
        <f t="shared" si="743"/>
        <v>31.255997000000001</v>
      </c>
      <c r="AN2102" s="51">
        <f t="shared" si="744"/>
        <v>24.345112</v>
      </c>
      <c r="AO2102" s="51">
        <f t="shared" si="745"/>
        <v>30.245471999999999</v>
      </c>
      <c r="AP2102" s="51">
        <f t="shared" si="746"/>
        <v>35.078319999999998</v>
      </c>
      <c r="AQ2102" s="51">
        <f t="shared" si="747"/>
        <v>34.693863</v>
      </c>
      <c r="AR2102" s="51">
        <f t="shared" si="748"/>
        <v>29.533953</v>
      </c>
      <c r="AS2102" s="51">
        <f t="shared" si="749"/>
        <v>30.317093</v>
      </c>
      <c r="AT2102" s="51">
        <f t="shared" si="750"/>
        <v>30.173922000000001</v>
      </c>
      <c r="AU2102" s="51">
        <f t="shared" si="751"/>
        <v>30.604437000000001</v>
      </c>
      <c r="AV2102" s="51">
        <f t="shared" si="752"/>
        <v>35.310035999999997</v>
      </c>
      <c r="AY2102">
        <v>42399</v>
      </c>
      <c r="AZ2102">
        <v>42399</v>
      </c>
      <c r="BA2102" t="s">
        <v>29</v>
      </c>
      <c r="BB2102" s="1">
        <f t="shared" si="733"/>
        <v>42399</v>
      </c>
    </row>
    <row r="2103" spans="1:54">
      <c r="A2103" t="str">
        <f t="shared" si="753"/>
        <v>41759Leandro73</v>
      </c>
      <c r="B2103" s="50">
        <v>41759.56</v>
      </c>
      <c r="C2103" s="44">
        <f t="shared" si="754"/>
        <v>41759</v>
      </c>
      <c r="D2103" s="45" t="s">
        <v>28</v>
      </c>
      <c r="E2103" s="42">
        <v>73</v>
      </c>
      <c r="G2103" s="49" t="e">
        <f>VLOOKUP(C2103,#REF!,2,0)</f>
        <v>#REF!</v>
      </c>
      <c r="I2103" s="39" t="s">
        <v>25</v>
      </c>
      <c r="J2103" s="39" t="s">
        <v>25</v>
      </c>
      <c r="K2103" s="39" t="s">
        <v>25</v>
      </c>
      <c r="L2103" s="39">
        <v>18.605172756137986</v>
      </c>
      <c r="M2103" s="39">
        <v>35.932830143967273</v>
      </c>
      <c r="N2103" s="39">
        <v>32.655651188840409</v>
      </c>
      <c r="O2103" s="39">
        <v>36.795620764905223</v>
      </c>
      <c r="P2103" s="39">
        <v>37.035341884762246</v>
      </c>
      <c r="Q2103" s="39">
        <v>38.552559717758321</v>
      </c>
      <c r="R2103" s="39">
        <v>35.697909338763658</v>
      </c>
      <c r="S2103" s="39">
        <v>37.829935647348108</v>
      </c>
      <c r="T2103" s="39">
        <v>26.439843088011564</v>
      </c>
      <c r="U2103" s="39" t="s">
        <v>25</v>
      </c>
      <c r="V2103" s="39" t="s">
        <v>25</v>
      </c>
      <c r="W2103" s="39" t="s">
        <v>25</v>
      </c>
      <c r="X2103" s="39" t="s">
        <v>25</v>
      </c>
      <c r="AA2103">
        <f t="shared" si="734"/>
        <v>42038.785173611112</v>
      </c>
      <c r="AB2103" t="str">
        <f t="shared" si="735"/>
        <v>42038Murilo/Kassio83</v>
      </c>
      <c r="AC2103" s="52">
        <v>42038</v>
      </c>
      <c r="AD2103" s="53" t="s">
        <v>20</v>
      </c>
      <c r="AE2103" s="54">
        <v>83</v>
      </c>
      <c r="AF2103" s="51" t="str">
        <f t="shared" si="736"/>
        <v/>
      </c>
      <c r="AG2103" s="51">
        <f t="shared" si="737"/>
        <v>0</v>
      </c>
      <c r="AH2103" s="51">
        <f t="shared" si="738"/>
        <v>0</v>
      </c>
      <c r="AI2103" s="51">
        <f t="shared" si="739"/>
        <v>0</v>
      </c>
      <c r="AJ2103" s="51">
        <f t="shared" si="740"/>
        <v>0</v>
      </c>
      <c r="AK2103" s="51">
        <f t="shared" si="741"/>
        <v>5.6331069999999999</v>
      </c>
      <c r="AL2103" s="51">
        <f t="shared" si="742"/>
        <v>32.803176999999998</v>
      </c>
      <c r="AM2103" s="51">
        <f t="shared" si="743"/>
        <v>31.255997000000001</v>
      </c>
      <c r="AN2103" s="51">
        <f t="shared" si="744"/>
        <v>24.345112</v>
      </c>
      <c r="AO2103" s="51">
        <f t="shared" si="745"/>
        <v>30.245471999999999</v>
      </c>
      <c r="AP2103" s="51">
        <f t="shared" si="746"/>
        <v>35.078319999999998</v>
      </c>
      <c r="AQ2103" s="51">
        <f t="shared" si="747"/>
        <v>34.693863</v>
      </c>
      <c r="AR2103" s="51">
        <f t="shared" si="748"/>
        <v>29.533953</v>
      </c>
      <c r="AS2103" s="51">
        <f t="shared" si="749"/>
        <v>30.317093</v>
      </c>
      <c r="AT2103" s="51">
        <f t="shared" si="750"/>
        <v>30.173922000000001</v>
      </c>
      <c r="AU2103" s="51">
        <f t="shared" si="751"/>
        <v>30.604437000000001</v>
      </c>
      <c r="AV2103" s="51">
        <f t="shared" si="752"/>
        <v>35.310035999999997</v>
      </c>
      <c r="AY2103">
        <v>42402</v>
      </c>
      <c r="AZ2103">
        <v>42402</v>
      </c>
      <c r="BA2103" t="s">
        <v>29</v>
      </c>
      <c r="BB2103" s="1">
        <f t="shared" si="733"/>
        <v>42402</v>
      </c>
    </row>
    <row r="2104" spans="1:54">
      <c r="A2104" t="str">
        <f t="shared" si="753"/>
        <v>41760Leandro73</v>
      </c>
      <c r="B2104" s="50">
        <v>41760.43</v>
      </c>
      <c r="C2104" s="44">
        <f t="shared" si="754"/>
        <v>41760</v>
      </c>
      <c r="D2104" s="45" t="s">
        <v>28</v>
      </c>
      <c r="E2104" s="42">
        <v>73</v>
      </c>
      <c r="G2104" s="49" t="e">
        <f>VLOOKUP(C2104,#REF!,2,0)</f>
        <v>#REF!</v>
      </c>
      <c r="I2104" s="39" t="s">
        <v>25</v>
      </c>
      <c r="J2104" s="39" t="s">
        <v>25</v>
      </c>
      <c r="K2104" s="39" t="s">
        <v>25</v>
      </c>
      <c r="L2104" s="39">
        <v>17.189910460092296</v>
      </c>
      <c r="M2104" s="39">
        <v>35.467123067011158</v>
      </c>
      <c r="N2104" s="39">
        <v>32.730305529349842</v>
      </c>
      <c r="O2104" s="39">
        <v>36.637442297713307</v>
      </c>
      <c r="P2104" s="39">
        <v>36.876474660068979</v>
      </c>
      <c r="Q2104" s="39">
        <v>38.552559717758321</v>
      </c>
      <c r="R2104" s="39">
        <v>35.542784362635231</v>
      </c>
      <c r="S2104" s="39">
        <v>37.511463714612816</v>
      </c>
      <c r="T2104" s="39">
        <v>26.173788070111378</v>
      </c>
      <c r="U2104" s="39" t="s">
        <v>25</v>
      </c>
      <c r="V2104" s="39" t="s">
        <v>25</v>
      </c>
      <c r="W2104" s="39" t="s">
        <v>25</v>
      </c>
      <c r="X2104" s="39" t="s">
        <v>25</v>
      </c>
      <c r="AA2104">
        <f t="shared" si="734"/>
        <v>42038.785173611112</v>
      </c>
      <c r="AB2104" t="str">
        <f t="shared" si="735"/>
        <v>42038Murilo/Kassio83</v>
      </c>
      <c r="AC2104" s="52">
        <v>42038</v>
      </c>
      <c r="AD2104" s="53" t="s">
        <v>20</v>
      </c>
      <c r="AE2104" s="54">
        <v>83</v>
      </c>
      <c r="AF2104" s="51" t="str">
        <f t="shared" si="736"/>
        <v/>
      </c>
      <c r="AG2104" s="51">
        <f t="shared" si="737"/>
        <v>0</v>
      </c>
      <c r="AH2104" s="51">
        <f t="shared" si="738"/>
        <v>0</v>
      </c>
      <c r="AI2104" s="51">
        <f t="shared" si="739"/>
        <v>0</v>
      </c>
      <c r="AJ2104" s="51">
        <f t="shared" si="740"/>
        <v>0</v>
      </c>
      <c r="AK2104" s="51">
        <f t="shared" si="741"/>
        <v>5.6331069999999999</v>
      </c>
      <c r="AL2104" s="51">
        <f t="shared" si="742"/>
        <v>32.803176999999998</v>
      </c>
      <c r="AM2104" s="51">
        <f t="shared" si="743"/>
        <v>31.255997000000001</v>
      </c>
      <c r="AN2104" s="51">
        <f t="shared" si="744"/>
        <v>24.345112</v>
      </c>
      <c r="AO2104" s="51">
        <f t="shared" si="745"/>
        <v>30.245471999999999</v>
      </c>
      <c r="AP2104" s="51">
        <f t="shared" si="746"/>
        <v>35.078319999999998</v>
      </c>
      <c r="AQ2104" s="51">
        <f t="shared" si="747"/>
        <v>34.693863</v>
      </c>
      <c r="AR2104" s="51">
        <f t="shared" si="748"/>
        <v>29.533953</v>
      </c>
      <c r="AS2104" s="51">
        <f t="shared" si="749"/>
        <v>30.317093</v>
      </c>
      <c r="AT2104" s="51">
        <f t="shared" si="750"/>
        <v>30.173922000000001</v>
      </c>
      <c r="AU2104" s="51">
        <f t="shared" si="751"/>
        <v>30.604437000000001</v>
      </c>
      <c r="AV2104" s="51">
        <f t="shared" si="752"/>
        <v>35.310035999999997</v>
      </c>
      <c r="AY2104">
        <v>42403</v>
      </c>
      <c r="AZ2104">
        <v>42403</v>
      </c>
      <c r="BA2104" t="s">
        <v>29</v>
      </c>
      <c r="BB2104" s="1">
        <f t="shared" si="733"/>
        <v>42403</v>
      </c>
    </row>
    <row r="2105" spans="1:54">
      <c r="A2105" t="str">
        <f t="shared" si="753"/>
        <v>41764Leandro73</v>
      </c>
      <c r="B2105" s="50">
        <v>41764.47</v>
      </c>
      <c r="C2105" s="44">
        <f t="shared" si="754"/>
        <v>41764</v>
      </c>
      <c r="D2105" s="45" t="s">
        <v>28</v>
      </c>
      <c r="E2105" s="42">
        <v>73</v>
      </c>
      <c r="G2105" s="49" t="e">
        <f>VLOOKUP(C2105,#REF!,2,0)</f>
        <v>#REF!</v>
      </c>
      <c r="I2105" s="39" t="s">
        <v>25</v>
      </c>
      <c r="J2105" s="39" t="s">
        <v>25</v>
      </c>
      <c r="K2105" s="39" t="s">
        <v>25</v>
      </c>
      <c r="L2105" s="39">
        <v>3.5384045799584869</v>
      </c>
      <c r="M2105" s="39">
        <v>32.432258913868395</v>
      </c>
      <c r="N2105" s="39">
        <v>30.533396404425385</v>
      </c>
      <c r="O2105" s="39">
        <v>33.102437790416751</v>
      </c>
      <c r="P2105" s="39">
        <v>34.312719838566416</v>
      </c>
      <c r="Q2105" s="39">
        <v>35.932830143967273</v>
      </c>
      <c r="R2105" s="39">
        <v>33.253223241495107</v>
      </c>
      <c r="S2105" s="39">
        <v>35.234125631414877</v>
      </c>
      <c r="T2105" s="39">
        <v>24.282823926654327</v>
      </c>
      <c r="U2105" s="39" t="s">
        <v>25</v>
      </c>
      <c r="V2105" s="39" t="s">
        <v>25</v>
      </c>
      <c r="W2105" s="39" t="s">
        <v>25</v>
      </c>
      <c r="X2105" s="39" t="s">
        <v>25</v>
      </c>
      <c r="AA2105">
        <f t="shared" si="734"/>
        <v>42038.785173611112</v>
      </c>
      <c r="AB2105" t="str">
        <f t="shared" si="735"/>
        <v>42038Murilo/Kassio83</v>
      </c>
      <c r="AC2105" s="52">
        <v>42038</v>
      </c>
      <c r="AD2105" s="53" t="s">
        <v>20</v>
      </c>
      <c r="AE2105" s="54">
        <v>83</v>
      </c>
      <c r="AF2105" s="51" t="str">
        <f t="shared" si="736"/>
        <v/>
      </c>
      <c r="AG2105" s="51">
        <f t="shared" si="737"/>
        <v>0</v>
      </c>
      <c r="AH2105" s="51">
        <f t="shared" si="738"/>
        <v>0</v>
      </c>
      <c r="AI2105" s="51">
        <f t="shared" si="739"/>
        <v>0</v>
      </c>
      <c r="AJ2105" s="51">
        <f t="shared" si="740"/>
        <v>0</v>
      </c>
      <c r="AK2105" s="51">
        <f t="shared" si="741"/>
        <v>5.6331069999999999</v>
      </c>
      <c r="AL2105" s="51">
        <f t="shared" si="742"/>
        <v>32.803176999999998</v>
      </c>
      <c r="AM2105" s="51">
        <f t="shared" si="743"/>
        <v>31.255997000000001</v>
      </c>
      <c r="AN2105" s="51">
        <f t="shared" si="744"/>
        <v>24.345112</v>
      </c>
      <c r="AO2105" s="51">
        <f t="shared" si="745"/>
        <v>30.245471999999999</v>
      </c>
      <c r="AP2105" s="51">
        <f t="shared" si="746"/>
        <v>35.078319999999998</v>
      </c>
      <c r="AQ2105" s="51">
        <f t="shared" si="747"/>
        <v>34.693863</v>
      </c>
      <c r="AR2105" s="51">
        <f t="shared" si="748"/>
        <v>29.533953</v>
      </c>
      <c r="AS2105" s="51">
        <f t="shared" si="749"/>
        <v>30.317093</v>
      </c>
      <c r="AT2105" s="51">
        <f t="shared" si="750"/>
        <v>30.173922000000001</v>
      </c>
      <c r="AU2105" s="51">
        <f t="shared" si="751"/>
        <v>30.604437000000001</v>
      </c>
      <c r="AV2105" s="51">
        <f t="shared" si="752"/>
        <v>35.310035999999997</v>
      </c>
      <c r="AY2105">
        <v>42405</v>
      </c>
      <c r="AZ2105">
        <v>42405</v>
      </c>
      <c r="BA2105" t="s">
        <v>29</v>
      </c>
      <c r="BB2105" s="1">
        <f t="shared" si="733"/>
        <v>42405</v>
      </c>
    </row>
    <row r="2106" spans="1:54">
      <c r="A2106" t="str">
        <f t="shared" si="753"/>
        <v>41766Leandro73</v>
      </c>
      <c r="B2106" s="50">
        <v>41766.54</v>
      </c>
      <c r="C2106" s="44">
        <f t="shared" si="754"/>
        <v>41766</v>
      </c>
      <c r="D2106" s="45" t="s">
        <v>28</v>
      </c>
      <c r="E2106" s="42">
        <v>73</v>
      </c>
      <c r="G2106" s="49" t="e">
        <f>VLOOKUP(C2106,#REF!,2,0)</f>
        <v>#REF!</v>
      </c>
      <c r="I2106" s="39" t="s">
        <v>25</v>
      </c>
      <c r="J2106" s="39" t="s">
        <v>25</v>
      </c>
      <c r="K2106" s="39" t="s">
        <v>25</v>
      </c>
      <c r="L2106" s="39">
        <v>3.7808716603235712</v>
      </c>
      <c r="M2106" s="39">
        <v>30.894440146650005</v>
      </c>
      <c r="N2106" s="39">
        <v>28.139154918659603</v>
      </c>
      <c r="O2106" s="39">
        <v>33.480376313521646</v>
      </c>
      <c r="P2106" s="39">
        <v>32.955066753006612</v>
      </c>
      <c r="Q2106" s="39">
        <v>34.927264218259175</v>
      </c>
      <c r="R2106" s="39">
        <v>32.062287433310082</v>
      </c>
      <c r="S2106" s="39">
        <v>34.008235439891195</v>
      </c>
      <c r="T2106" s="39">
        <v>23.20705070867184</v>
      </c>
      <c r="U2106" s="39" t="s">
        <v>25</v>
      </c>
      <c r="V2106" s="39" t="s">
        <v>25</v>
      </c>
      <c r="W2106" s="39" t="s">
        <v>25</v>
      </c>
      <c r="X2106" s="39" t="s">
        <v>25</v>
      </c>
      <c r="AA2106">
        <f t="shared" si="734"/>
        <v>42041.602129629631</v>
      </c>
      <c r="AB2106" t="str">
        <f t="shared" si="735"/>
        <v>42041Murilo/Kassio83</v>
      </c>
      <c r="AC2106" s="52">
        <v>42041</v>
      </c>
      <c r="AD2106" s="53" t="s">
        <v>20</v>
      </c>
      <c r="AE2106" s="54">
        <v>83</v>
      </c>
      <c r="AF2106" s="51" t="str">
        <f t="shared" si="736"/>
        <v/>
      </c>
      <c r="AG2106" s="51">
        <f t="shared" si="737"/>
        <v>0</v>
      </c>
      <c r="AH2106" s="51">
        <f t="shared" si="738"/>
        <v>0</v>
      </c>
      <c r="AI2106" s="51">
        <f t="shared" si="739"/>
        <v>0</v>
      </c>
      <c r="AJ2106" s="51">
        <f t="shared" si="740"/>
        <v>0</v>
      </c>
      <c r="AK2106" s="51">
        <f t="shared" si="741"/>
        <v>20.602689999999999</v>
      </c>
      <c r="AL2106" s="51">
        <f t="shared" si="742"/>
        <v>34.847389</v>
      </c>
      <c r="AM2106" s="51">
        <f t="shared" si="743"/>
        <v>35.775677000000002</v>
      </c>
      <c r="AN2106" s="51">
        <f t="shared" si="744"/>
        <v>27.247107</v>
      </c>
      <c r="AO2106" s="51">
        <f t="shared" si="745"/>
        <v>33.327229000000003</v>
      </c>
      <c r="AP2106" s="51">
        <f t="shared" si="746"/>
        <v>38.551903000000003</v>
      </c>
      <c r="AQ2106" s="51">
        <f t="shared" si="747"/>
        <v>39.608974000000003</v>
      </c>
      <c r="AR2106" s="51">
        <f t="shared" si="748"/>
        <v>34.311497000000003</v>
      </c>
      <c r="AS2106" s="51">
        <f t="shared" si="749"/>
        <v>35.542458000000003</v>
      </c>
      <c r="AT2106" s="51">
        <f t="shared" si="750"/>
        <v>35.001258999999997</v>
      </c>
      <c r="AU2106" s="51">
        <f t="shared" si="751"/>
        <v>35.155479</v>
      </c>
      <c r="AV2106" s="51">
        <f t="shared" si="752"/>
        <v>38.471161000000002</v>
      </c>
      <c r="AY2106">
        <v>42410</v>
      </c>
      <c r="AZ2106">
        <v>42410</v>
      </c>
      <c r="BA2106" t="s">
        <v>29</v>
      </c>
      <c r="BB2106" s="1">
        <f t="shared" si="733"/>
        <v>42410</v>
      </c>
    </row>
    <row r="2107" spans="1:54">
      <c r="A2107" t="str">
        <f t="shared" si="753"/>
        <v>41767Leandro73</v>
      </c>
      <c r="B2107" s="50">
        <v>41767.35</v>
      </c>
      <c r="C2107" s="44">
        <f t="shared" si="754"/>
        <v>41767</v>
      </c>
      <c r="D2107" s="45" t="s">
        <v>28</v>
      </c>
      <c r="E2107" s="42">
        <v>73</v>
      </c>
      <c r="G2107" s="49" t="e">
        <f>VLOOKUP(C2107,#REF!,2,0)</f>
        <v>#REF!</v>
      </c>
      <c r="I2107" s="39" t="s">
        <v>25</v>
      </c>
      <c r="J2107" s="39" t="s">
        <v>25</v>
      </c>
      <c r="K2107" s="39" t="s">
        <v>25</v>
      </c>
      <c r="L2107" s="39">
        <v>20.254215445819174</v>
      </c>
      <c r="M2107" s="39">
        <v>35.38834926680935</v>
      </c>
      <c r="N2107" s="39">
        <v>29.464574189094961</v>
      </c>
      <c r="O2107" s="39">
        <v>35.08047059093365</v>
      </c>
      <c r="P2107" s="39">
        <v>35.932830143967273</v>
      </c>
      <c r="Q2107" s="39">
        <v>37.751051712033558</v>
      </c>
      <c r="R2107" s="39">
        <v>34.771441104919724</v>
      </c>
      <c r="S2107" s="39">
        <v>37.035341884762246</v>
      </c>
      <c r="T2107" s="39">
        <v>25.644463412991701</v>
      </c>
      <c r="U2107" s="39" t="s">
        <v>25</v>
      </c>
      <c r="V2107" s="39" t="s">
        <v>25</v>
      </c>
      <c r="W2107" s="39" t="s">
        <v>25</v>
      </c>
      <c r="X2107" s="39" t="s">
        <v>25</v>
      </c>
      <c r="AA2107">
        <f t="shared" si="734"/>
        <v>42041.602129629631</v>
      </c>
      <c r="AB2107" t="str">
        <f t="shared" si="735"/>
        <v>42041Murilo/Kassio83</v>
      </c>
      <c r="AC2107" s="52">
        <v>42041</v>
      </c>
      <c r="AD2107" s="53" t="s">
        <v>20</v>
      </c>
      <c r="AE2107" s="54">
        <v>83</v>
      </c>
      <c r="AF2107" s="51" t="str">
        <f t="shared" si="736"/>
        <v/>
      </c>
      <c r="AG2107" s="51">
        <f t="shared" si="737"/>
        <v>0</v>
      </c>
      <c r="AH2107" s="51">
        <f t="shared" si="738"/>
        <v>0</v>
      </c>
      <c r="AI2107" s="51">
        <f t="shared" si="739"/>
        <v>0</v>
      </c>
      <c r="AJ2107" s="51">
        <f t="shared" si="740"/>
        <v>0</v>
      </c>
      <c r="AK2107" s="51">
        <f t="shared" si="741"/>
        <v>20.602689999999999</v>
      </c>
      <c r="AL2107" s="51">
        <f t="shared" si="742"/>
        <v>34.847389</v>
      </c>
      <c r="AM2107" s="51">
        <f t="shared" si="743"/>
        <v>35.775677000000002</v>
      </c>
      <c r="AN2107" s="51">
        <f t="shared" si="744"/>
        <v>27.247107</v>
      </c>
      <c r="AO2107" s="51">
        <f t="shared" si="745"/>
        <v>33.327229000000003</v>
      </c>
      <c r="AP2107" s="51">
        <f t="shared" si="746"/>
        <v>38.551903000000003</v>
      </c>
      <c r="AQ2107" s="51">
        <f t="shared" si="747"/>
        <v>39.608974000000003</v>
      </c>
      <c r="AR2107" s="51">
        <f t="shared" si="748"/>
        <v>34.311497000000003</v>
      </c>
      <c r="AS2107" s="51">
        <f t="shared" si="749"/>
        <v>35.542458000000003</v>
      </c>
      <c r="AT2107" s="51">
        <f t="shared" si="750"/>
        <v>35.001258999999997</v>
      </c>
      <c r="AU2107" s="51">
        <f t="shared" si="751"/>
        <v>35.155479</v>
      </c>
      <c r="AV2107" s="51">
        <f t="shared" si="752"/>
        <v>38.471161000000002</v>
      </c>
      <c r="AY2107">
        <v>42412</v>
      </c>
      <c r="AZ2107">
        <v>42412</v>
      </c>
      <c r="BA2107" t="s">
        <v>29</v>
      </c>
      <c r="BB2107" s="1">
        <f t="shared" si="733"/>
        <v>42412</v>
      </c>
    </row>
    <row r="2108" spans="1:54">
      <c r="A2108" t="str">
        <f t="shared" si="753"/>
        <v>41768Leandro73</v>
      </c>
      <c r="B2108" s="50">
        <v>41768.550000000003</v>
      </c>
      <c r="C2108" s="44">
        <f t="shared" si="754"/>
        <v>41768</v>
      </c>
      <c r="D2108" s="45" t="s">
        <v>28</v>
      </c>
      <c r="E2108" s="42">
        <v>73</v>
      </c>
      <c r="G2108" s="49" t="e">
        <f>VLOOKUP(C2108,#REF!,2,0)</f>
        <v>#REF!</v>
      </c>
      <c r="I2108" s="39" t="s">
        <v>25</v>
      </c>
      <c r="J2108" s="39" t="s">
        <v>25</v>
      </c>
      <c r="K2108" s="39" t="s">
        <v>25</v>
      </c>
      <c r="L2108" s="39">
        <v>4.6908614912139166</v>
      </c>
      <c r="M2108" s="39">
        <v>35.621907547734033</v>
      </c>
      <c r="N2108" s="39">
        <v>31.84162040246088</v>
      </c>
      <c r="O2108" s="39">
        <v>35.856494196413479</v>
      </c>
      <c r="P2108" s="39">
        <v>36.325606044132755</v>
      </c>
      <c r="Q2108" s="39">
        <v>38.472545008275063</v>
      </c>
      <c r="R2108" s="39">
        <v>35.234125631414877</v>
      </c>
      <c r="S2108" s="39">
        <v>36.718063720960735</v>
      </c>
      <c r="T2108" s="39">
        <v>24.925012339102864</v>
      </c>
      <c r="U2108" s="39" t="s">
        <v>25</v>
      </c>
      <c r="V2108" s="39" t="s">
        <v>25</v>
      </c>
      <c r="W2108" s="39" t="s">
        <v>25</v>
      </c>
      <c r="X2108" s="39" t="s">
        <v>25</v>
      </c>
      <c r="AA2108">
        <f t="shared" si="734"/>
        <v>42044.702557870369</v>
      </c>
      <c r="AB2108" t="str">
        <f t="shared" si="735"/>
        <v>42044Murilo/Kassio83</v>
      </c>
      <c r="AC2108" s="52">
        <v>42044</v>
      </c>
      <c r="AD2108" s="53" t="s">
        <v>20</v>
      </c>
      <c r="AE2108" s="54">
        <v>83</v>
      </c>
      <c r="AF2108" s="51" t="str">
        <f t="shared" si="736"/>
        <v/>
      </c>
      <c r="AG2108" s="51">
        <f t="shared" si="737"/>
        <v>0</v>
      </c>
      <c r="AH2108" s="51">
        <f t="shared" si="738"/>
        <v>0</v>
      </c>
      <c r="AI2108" s="51">
        <f t="shared" si="739"/>
        <v>0</v>
      </c>
      <c r="AJ2108" s="51">
        <f t="shared" si="740"/>
        <v>0</v>
      </c>
      <c r="AK2108" s="51">
        <f t="shared" si="741"/>
        <v>15.632203000000001</v>
      </c>
      <c r="AL2108" s="51">
        <f t="shared" si="742"/>
        <v>32.135517</v>
      </c>
      <c r="AM2108" s="51">
        <f t="shared" si="743"/>
        <v>32.283279</v>
      </c>
      <c r="AN2108" s="51">
        <f t="shared" si="744"/>
        <v>24.666338</v>
      </c>
      <c r="AO2108" s="51">
        <f t="shared" si="745"/>
        <v>32.061729</v>
      </c>
      <c r="AP2108" s="51">
        <f t="shared" si="746"/>
        <v>37.270088000000001</v>
      </c>
      <c r="AQ2108" s="51">
        <f t="shared" si="747"/>
        <v>36.009644000000002</v>
      </c>
      <c r="AR2108" s="51">
        <f t="shared" si="748"/>
        <v>31.183260000000001</v>
      </c>
      <c r="AS2108" s="51">
        <f t="shared" si="749"/>
        <v>32.803176999999998</v>
      </c>
      <c r="AT2108" s="51">
        <f t="shared" si="750"/>
        <v>32.431399999999996</v>
      </c>
      <c r="AU2108" s="51">
        <f t="shared" si="751"/>
        <v>32.654209000000002</v>
      </c>
      <c r="AV2108" s="51">
        <f t="shared" si="752"/>
        <v>36.479773999999999</v>
      </c>
      <c r="AY2108">
        <v>42420</v>
      </c>
      <c r="AZ2108">
        <v>42420</v>
      </c>
      <c r="BA2108" t="s">
        <v>29</v>
      </c>
      <c r="BB2108" s="1">
        <f t="shared" si="733"/>
        <v>42420</v>
      </c>
    </row>
    <row r="2109" spans="1:54">
      <c r="A2109" t="str">
        <f t="shared" si="753"/>
        <v>41771Leandro73</v>
      </c>
      <c r="B2109" s="50">
        <v>41771.75</v>
      </c>
      <c r="C2109" s="44">
        <f t="shared" si="754"/>
        <v>41771</v>
      </c>
      <c r="D2109" s="45" t="s">
        <v>28</v>
      </c>
      <c r="E2109" s="42">
        <v>73</v>
      </c>
      <c r="G2109" s="49" t="e">
        <f>VLOOKUP(C2109,#REF!,2,0)</f>
        <v>#REF!</v>
      </c>
      <c r="I2109" s="39" t="s">
        <v>25</v>
      </c>
      <c r="J2109" s="39" t="s">
        <v>25</v>
      </c>
      <c r="K2109" s="39" t="s">
        <v>25</v>
      </c>
      <c r="L2109" s="39">
        <v>15.835613493485553</v>
      </c>
      <c r="M2109" s="39">
        <v>33.404581978244948</v>
      </c>
      <c r="N2109" s="39">
        <v>28.622807020332626</v>
      </c>
      <c r="O2109" s="39">
        <v>33.781697356001921</v>
      </c>
      <c r="P2109" s="39">
        <v>33.253223241495107</v>
      </c>
      <c r="Q2109" s="39">
        <v>34.541630014443257</v>
      </c>
      <c r="R2109" s="39">
        <v>31.695148470910805</v>
      </c>
      <c r="S2109" s="39">
        <v>33.102437790416751</v>
      </c>
      <c r="T2109" s="39">
        <v>22.219053634360627</v>
      </c>
      <c r="U2109" s="39" t="s">
        <v>25</v>
      </c>
      <c r="V2109" s="39" t="s">
        <v>25</v>
      </c>
      <c r="W2109" s="39" t="s">
        <v>25</v>
      </c>
      <c r="X2109" s="39" t="s">
        <v>25</v>
      </c>
      <c r="AA2109">
        <f t="shared" si="734"/>
        <v>42046.417696759258</v>
      </c>
      <c r="AB2109" t="str">
        <f t="shared" si="735"/>
        <v>42046Murilo/Kassio83</v>
      </c>
      <c r="AC2109" s="52">
        <v>42046</v>
      </c>
      <c r="AD2109" s="53" t="s">
        <v>20</v>
      </c>
      <c r="AE2109" s="54">
        <v>83</v>
      </c>
      <c r="AF2109" s="51" t="str">
        <f t="shared" si="736"/>
        <v/>
      </c>
      <c r="AG2109" s="51">
        <f t="shared" si="737"/>
        <v>0</v>
      </c>
      <c r="AH2109" s="51">
        <f t="shared" si="738"/>
        <v>0</v>
      </c>
      <c r="AI2109" s="51">
        <f t="shared" si="739"/>
        <v>0</v>
      </c>
      <c r="AJ2109" s="51">
        <f t="shared" si="740"/>
        <v>0</v>
      </c>
      <c r="AK2109" s="51">
        <f t="shared" si="741"/>
        <v>20.779087000000001</v>
      </c>
      <c r="AL2109" s="51">
        <f t="shared" si="742"/>
        <v>36.794913999999999</v>
      </c>
      <c r="AM2109" s="51">
        <f t="shared" si="743"/>
        <v>36.401234000000002</v>
      </c>
      <c r="AN2109" s="51">
        <f t="shared" si="744"/>
        <v>28.205767000000002</v>
      </c>
      <c r="AO2109" s="51">
        <f t="shared" si="745"/>
        <v>35.232684999999996</v>
      </c>
      <c r="AP2109" s="51">
        <f t="shared" si="746"/>
        <v>40.266392000000003</v>
      </c>
      <c r="AQ2109" s="51">
        <f t="shared" si="747"/>
        <v>39.854869999999998</v>
      </c>
      <c r="AR2109" s="51">
        <f t="shared" si="748"/>
        <v>35.464916000000002</v>
      </c>
      <c r="AS2109" s="51">
        <f t="shared" si="749"/>
        <v>37.270088000000001</v>
      </c>
      <c r="AT2109" s="51">
        <f t="shared" si="750"/>
        <v>37.828285000000001</v>
      </c>
      <c r="AU2109" s="51">
        <f t="shared" si="751"/>
        <v>41.178967</v>
      </c>
      <c r="AV2109" s="51">
        <f t="shared" si="752"/>
        <v>45.713706999999999</v>
      </c>
      <c r="AY2109">
        <v>42424</v>
      </c>
      <c r="AZ2109">
        <v>42424</v>
      </c>
      <c r="BA2109" t="s">
        <v>29</v>
      </c>
      <c r="BB2109" s="1">
        <f t="shared" si="733"/>
        <v>42424</v>
      </c>
    </row>
    <row r="2110" spans="1:54">
      <c r="A2110" t="str">
        <f t="shared" si="753"/>
        <v>41773Leandro73</v>
      </c>
      <c r="B2110" s="50">
        <v>41773.550000000003</v>
      </c>
      <c r="C2110" s="44">
        <f t="shared" si="754"/>
        <v>41773</v>
      </c>
      <c r="D2110" s="45" t="s">
        <v>28</v>
      </c>
      <c r="E2110" s="42">
        <v>73</v>
      </c>
      <c r="G2110" s="49" t="e">
        <f>VLOOKUP(C2110,#REF!,2,0)</f>
        <v>#REF!</v>
      </c>
      <c r="I2110" s="39" t="s">
        <v>25</v>
      </c>
      <c r="J2110" s="39" t="s">
        <v>25</v>
      </c>
      <c r="K2110" s="39" t="s">
        <v>25</v>
      </c>
      <c r="L2110" s="39">
        <v>3.7808716603235712</v>
      </c>
      <c r="M2110" s="39">
        <v>32.80507389203661</v>
      </c>
      <c r="N2110" s="39">
        <v>28.139154918659603</v>
      </c>
      <c r="O2110" s="39">
        <v>33.102437790416751</v>
      </c>
      <c r="P2110" s="39">
        <v>32.062287433310082</v>
      </c>
      <c r="Q2110" s="39">
        <v>34.008235439891195</v>
      </c>
      <c r="R2110" s="39">
        <v>30.75078953614625</v>
      </c>
      <c r="S2110" s="39">
        <v>32.209890711538037</v>
      </c>
      <c r="T2110" s="39">
        <v>21.493296083704617</v>
      </c>
      <c r="U2110" s="39" t="s">
        <v>25</v>
      </c>
      <c r="V2110" s="39" t="s">
        <v>25</v>
      </c>
      <c r="W2110" s="39" t="s">
        <v>25</v>
      </c>
      <c r="X2110" s="39" t="s">
        <v>25</v>
      </c>
      <c r="AA2110">
        <f t="shared" si="734"/>
        <v>42047.361493055556</v>
      </c>
      <c r="AB2110" t="str">
        <f t="shared" si="735"/>
        <v>42047Murilo/Kassio83</v>
      </c>
      <c r="AC2110" s="52">
        <v>42047</v>
      </c>
      <c r="AD2110" s="53" t="s">
        <v>20</v>
      </c>
      <c r="AE2110" s="54">
        <v>83</v>
      </c>
      <c r="AF2110" s="51" t="str">
        <f t="shared" si="736"/>
        <v/>
      </c>
      <c r="AG2110" s="51">
        <f t="shared" si="737"/>
        <v>0</v>
      </c>
      <c r="AH2110" s="51">
        <f t="shared" si="738"/>
        <v>0</v>
      </c>
      <c r="AI2110" s="51">
        <f t="shared" si="739"/>
        <v>0</v>
      </c>
      <c r="AJ2110" s="51">
        <f t="shared" si="740"/>
        <v>0</v>
      </c>
      <c r="AK2110" s="51">
        <f t="shared" si="741"/>
        <v>20.310499</v>
      </c>
      <c r="AL2110" s="51">
        <f t="shared" si="742"/>
        <v>34.617221999999998</v>
      </c>
      <c r="AM2110" s="51">
        <f t="shared" si="743"/>
        <v>35.387413000000002</v>
      </c>
      <c r="AN2110" s="51">
        <f t="shared" si="744"/>
        <v>25.774999999999999</v>
      </c>
      <c r="AO2110" s="51">
        <f t="shared" si="745"/>
        <v>33.855441999999996</v>
      </c>
      <c r="AP2110" s="51">
        <f t="shared" si="746"/>
        <v>39.038032999999999</v>
      </c>
      <c r="AQ2110" s="51">
        <f t="shared" si="747"/>
        <v>39.119338999999997</v>
      </c>
      <c r="AR2110" s="51">
        <f t="shared" si="748"/>
        <v>34.235270999999997</v>
      </c>
      <c r="AS2110" s="51">
        <f t="shared" si="749"/>
        <v>36.087780000000002</v>
      </c>
      <c r="AT2110" s="51">
        <f t="shared" si="750"/>
        <v>37.349601999999997</v>
      </c>
      <c r="AU2110" s="51">
        <f t="shared" si="751"/>
        <v>43.204273000000001</v>
      </c>
      <c r="AV2110" s="51">
        <f t="shared" si="752"/>
        <v>45.276226000000001</v>
      </c>
      <c r="AY2110">
        <v>42430</v>
      </c>
      <c r="AZ2110">
        <v>42430</v>
      </c>
      <c r="BA2110" t="s">
        <v>29</v>
      </c>
      <c r="BB2110" s="1">
        <f t="shared" si="733"/>
        <v>42430</v>
      </c>
    </row>
    <row r="2111" spans="1:54">
      <c r="A2111" t="str">
        <f t="shared" si="753"/>
        <v>41774Leandro73</v>
      </c>
      <c r="B2111" s="50">
        <v>41774.379999999997</v>
      </c>
      <c r="C2111" s="44">
        <f t="shared" si="754"/>
        <v>41774</v>
      </c>
      <c r="D2111" s="45" t="s">
        <v>28</v>
      </c>
      <c r="E2111" s="42">
        <v>73</v>
      </c>
      <c r="G2111" s="49" t="e">
        <f>VLOOKUP(C2111,#REF!,2,0)</f>
        <v>#REF!</v>
      </c>
      <c r="I2111" s="39" t="s">
        <v>25</v>
      </c>
      <c r="J2111" s="39" t="s">
        <v>25</v>
      </c>
      <c r="K2111" s="39" t="s">
        <v>25</v>
      </c>
      <c r="L2111" s="39">
        <v>3.9857294457582224</v>
      </c>
      <c r="M2111" s="39">
        <v>30.822613260455196</v>
      </c>
      <c r="N2111" s="39">
        <v>27.111580839774192</v>
      </c>
      <c r="O2111" s="39">
        <v>32.655651188840409</v>
      </c>
      <c r="P2111" s="39">
        <v>31.403447314375562</v>
      </c>
      <c r="Q2111" s="39">
        <v>33.030177882040043</v>
      </c>
      <c r="R2111" s="39">
        <v>30.104480601658707</v>
      </c>
      <c r="S2111" s="39">
        <v>31.403447314375562</v>
      </c>
      <c r="T2111" s="39">
        <v>21.076287707623898</v>
      </c>
      <c r="U2111" s="39" t="s">
        <v>25</v>
      </c>
      <c r="V2111" s="39" t="s">
        <v>25</v>
      </c>
      <c r="W2111" s="39" t="s">
        <v>25</v>
      </c>
      <c r="X2111" s="39" t="s">
        <v>25</v>
      </c>
      <c r="AA2111">
        <f t="shared" si="734"/>
        <v>42064.373969907407</v>
      </c>
      <c r="AB2111" t="str">
        <f t="shared" si="735"/>
        <v>42064Murilo/Kassio83</v>
      </c>
      <c r="AC2111" s="52">
        <v>42064</v>
      </c>
      <c r="AD2111" s="53" t="s">
        <v>20</v>
      </c>
      <c r="AE2111" s="54">
        <v>83</v>
      </c>
      <c r="AF2111" s="51" t="str">
        <f t="shared" si="736"/>
        <v/>
      </c>
      <c r="AG2111" s="51">
        <f t="shared" si="737"/>
        <v>0</v>
      </c>
      <c r="AH2111" s="51">
        <f t="shared" si="738"/>
        <v>0</v>
      </c>
      <c r="AI2111" s="51">
        <f t="shared" si="739"/>
        <v>1.9999999999999999E-6</v>
      </c>
      <c r="AJ2111" s="51">
        <f t="shared" si="740"/>
        <v>2.4139999999999999E-3</v>
      </c>
      <c r="AK2111" s="51">
        <f t="shared" si="741"/>
        <v>23.520077000000001</v>
      </c>
      <c r="AL2111" s="51">
        <f t="shared" si="742"/>
        <v>36.166004000000001</v>
      </c>
      <c r="AM2111" s="51">
        <f t="shared" si="743"/>
        <v>35.542458000000003</v>
      </c>
      <c r="AN2111" s="51">
        <f t="shared" si="744"/>
        <v>25.840996000000001</v>
      </c>
      <c r="AO2111" s="51">
        <f t="shared" si="745"/>
        <v>33.931216999999997</v>
      </c>
      <c r="AP2111" s="51">
        <f t="shared" si="746"/>
        <v>38.713603999999997</v>
      </c>
      <c r="AQ2111" s="51">
        <f t="shared" si="747"/>
        <v>38.309925</v>
      </c>
      <c r="AR2111" s="51">
        <f t="shared" si="748"/>
        <v>34.083092000000001</v>
      </c>
      <c r="AS2111" s="51">
        <f t="shared" si="749"/>
        <v>35.775677000000002</v>
      </c>
      <c r="AT2111" s="51">
        <f t="shared" si="750"/>
        <v>36.637206999999997</v>
      </c>
      <c r="AU2111" s="51">
        <f t="shared" si="751"/>
        <v>39.527172</v>
      </c>
      <c r="AV2111" s="51">
        <f t="shared" si="752"/>
        <v>45.014687000000002</v>
      </c>
      <c r="AY2111">
        <v>42431</v>
      </c>
      <c r="AZ2111">
        <v>42431</v>
      </c>
      <c r="BA2111" t="s">
        <v>29</v>
      </c>
      <c r="BB2111" s="1">
        <f t="shared" si="733"/>
        <v>42431</v>
      </c>
    </row>
    <row r="2112" spans="1:54">
      <c r="A2112" t="str">
        <f t="shared" si="753"/>
        <v>41775Leandro73</v>
      </c>
      <c r="B2112" s="50">
        <v>41775.69</v>
      </c>
      <c r="C2112" s="44">
        <f t="shared" si="754"/>
        <v>41775</v>
      </c>
      <c r="D2112" s="45" t="s">
        <v>28</v>
      </c>
      <c r="E2112" s="42">
        <v>73</v>
      </c>
      <c r="G2112" s="49" t="e">
        <f>VLOOKUP(C2112,#REF!,2,0)</f>
        <v>#REF!</v>
      </c>
      <c r="I2112" s="39" t="s">
        <v>25</v>
      </c>
      <c r="J2112" s="39" t="s">
        <v>25</v>
      </c>
      <c r="K2112" s="39" t="s">
        <v>25</v>
      </c>
      <c r="L2112" s="39">
        <v>3.5384045799584869</v>
      </c>
      <c r="M2112" s="39">
        <v>30.822613260455196</v>
      </c>
      <c r="N2112" s="39">
        <v>27.453045764058597</v>
      </c>
      <c r="O2112" s="39">
        <v>31.768327996209337</v>
      </c>
      <c r="P2112" s="39">
        <v>30.75078953614625</v>
      </c>
      <c r="Q2112" s="39">
        <v>32.506571542122735</v>
      </c>
      <c r="R2112" s="39">
        <v>29.464574189094961</v>
      </c>
      <c r="S2112" s="39">
        <v>30.894440146650005</v>
      </c>
      <c r="T2112" s="39">
        <v>20.487195067058593</v>
      </c>
      <c r="U2112" s="39" t="s">
        <v>25</v>
      </c>
      <c r="V2112" s="39" t="s">
        <v>25</v>
      </c>
      <c r="W2112" s="39" t="s">
        <v>25</v>
      </c>
      <c r="X2112" s="39" t="s">
        <v>25</v>
      </c>
      <c r="AA2112">
        <f t="shared" si="734"/>
        <v>42065.76085648148</v>
      </c>
      <c r="AB2112" t="str">
        <f t="shared" si="735"/>
        <v>42065Murilo/Kassio83</v>
      </c>
      <c r="AC2112" s="52">
        <v>42065</v>
      </c>
      <c r="AD2112" s="53" t="s">
        <v>20</v>
      </c>
      <c r="AE2112" s="54">
        <v>83</v>
      </c>
      <c r="AF2112" s="51" t="str">
        <f t="shared" si="736"/>
        <v/>
      </c>
      <c r="AG2112" s="51">
        <f t="shared" si="737"/>
        <v>0</v>
      </c>
      <c r="AH2112" s="51">
        <f t="shared" si="738"/>
        <v>0</v>
      </c>
      <c r="AI2112" s="51">
        <f t="shared" si="739"/>
        <v>0</v>
      </c>
      <c r="AJ2112" s="51">
        <f t="shared" si="740"/>
        <v>3.0000000000000001E-5</v>
      </c>
      <c r="AK2112" s="51">
        <f t="shared" si="741"/>
        <v>20.020527000000001</v>
      </c>
      <c r="AL2112" s="51">
        <f t="shared" si="742"/>
        <v>34.387813999999999</v>
      </c>
      <c r="AM2112" s="51">
        <f t="shared" si="743"/>
        <v>33.704093999999998</v>
      </c>
      <c r="AN2112" s="51">
        <f t="shared" si="744"/>
        <v>24.730868999999998</v>
      </c>
      <c r="AO2112" s="51">
        <f t="shared" si="745"/>
        <v>33.402434999999997</v>
      </c>
      <c r="AP2112" s="51">
        <f t="shared" si="746"/>
        <v>38.149062999999998</v>
      </c>
      <c r="AQ2112" s="51">
        <f t="shared" si="747"/>
        <v>37.270088000000001</v>
      </c>
      <c r="AR2112" s="51">
        <f t="shared" si="748"/>
        <v>32.877800000000001</v>
      </c>
      <c r="AS2112" s="51">
        <f t="shared" si="749"/>
        <v>35.155479</v>
      </c>
      <c r="AT2112" s="51">
        <f t="shared" si="750"/>
        <v>35.853580000000001</v>
      </c>
      <c r="AU2112" s="51">
        <f t="shared" si="751"/>
        <v>38.068714</v>
      </c>
      <c r="AV2112" s="51">
        <f t="shared" si="752"/>
        <v>43.717888000000002</v>
      </c>
      <c r="AY2112">
        <v>42434</v>
      </c>
      <c r="AZ2112">
        <v>42434</v>
      </c>
      <c r="BA2112" t="s">
        <v>29</v>
      </c>
      <c r="BB2112" s="1">
        <f t="shared" si="733"/>
        <v>42434</v>
      </c>
    </row>
    <row r="2113" spans="1:54">
      <c r="A2113" t="str">
        <f t="shared" si="753"/>
        <v>41778Leandro73</v>
      </c>
      <c r="B2113" s="50">
        <v>41778.75</v>
      </c>
      <c r="C2113" s="44">
        <f t="shared" si="754"/>
        <v>41778</v>
      </c>
      <c r="D2113" s="45" t="s">
        <v>28</v>
      </c>
      <c r="E2113" s="42">
        <v>73</v>
      </c>
      <c r="G2113" s="49" t="e">
        <f>VLOOKUP(C2113,#REF!,2,0)</f>
        <v>#REF!</v>
      </c>
      <c r="I2113" s="39" t="s">
        <v>25</v>
      </c>
      <c r="J2113" s="39" t="s">
        <v>25</v>
      </c>
      <c r="K2113" s="39" t="s">
        <v>25</v>
      </c>
      <c r="L2113" s="39">
        <v>12.895413441478409</v>
      </c>
      <c r="M2113" s="39">
        <v>27.931552188211633</v>
      </c>
      <c r="N2113" s="39">
        <v>24.026629437252215</v>
      </c>
      <c r="O2113" s="39">
        <v>30.104480601658707</v>
      </c>
      <c r="P2113" s="39">
        <v>28.693964749431132</v>
      </c>
      <c r="Q2113" s="39">
        <v>30.533396404425385</v>
      </c>
      <c r="R2113" s="39">
        <v>27.725077330140639</v>
      </c>
      <c r="S2113" s="39">
        <v>28.902522043260518</v>
      </c>
      <c r="T2113" s="39">
        <v>19.277091402997524</v>
      </c>
      <c r="U2113" s="39" t="s">
        <v>25</v>
      </c>
      <c r="V2113" s="39" t="s">
        <v>25</v>
      </c>
      <c r="W2113" s="39" t="s">
        <v>25</v>
      </c>
      <c r="X2113" s="39" t="s">
        <v>25</v>
      </c>
      <c r="AA2113">
        <f t="shared" si="734"/>
        <v>42082.43309027778</v>
      </c>
      <c r="AB2113" t="str">
        <f t="shared" si="735"/>
        <v>42082Murilo/Kassio83</v>
      </c>
      <c r="AC2113" s="52">
        <v>42082</v>
      </c>
      <c r="AD2113" s="53" t="s">
        <v>20</v>
      </c>
      <c r="AE2113" s="54">
        <v>83</v>
      </c>
      <c r="AF2113" s="51" t="str">
        <f t="shared" si="736"/>
        <v/>
      </c>
      <c r="AG2113" s="51">
        <f t="shared" si="737"/>
        <v>0</v>
      </c>
      <c r="AH2113" s="51">
        <f t="shared" si="738"/>
        <v>3.0000000000000001E-5</v>
      </c>
      <c r="AI2113" s="51">
        <f t="shared" si="739"/>
        <v>4.2499999999999998E-4</v>
      </c>
      <c r="AJ2113" s="51">
        <f t="shared" si="740"/>
        <v>2.1132999999999999E-2</v>
      </c>
      <c r="AK2113" s="51">
        <f t="shared" si="741"/>
        <v>25.709078000000002</v>
      </c>
      <c r="AL2113" s="51">
        <f t="shared" si="742"/>
        <v>38.229481</v>
      </c>
      <c r="AM2113" s="51">
        <f t="shared" si="743"/>
        <v>37.988486999999999</v>
      </c>
      <c r="AN2113" s="51">
        <f t="shared" si="744"/>
        <v>28.136752999999999</v>
      </c>
      <c r="AO2113" s="51">
        <f t="shared" si="745"/>
        <v>37.42915</v>
      </c>
      <c r="AP2113" s="51">
        <f t="shared" si="746"/>
        <v>42.778446000000002</v>
      </c>
      <c r="AQ2113" s="51">
        <f t="shared" si="747"/>
        <v>45.713706999999999</v>
      </c>
      <c r="AR2113" s="51">
        <f t="shared" si="748"/>
        <v>47.931125999999999</v>
      </c>
      <c r="AS2113" s="51">
        <f t="shared" si="749"/>
        <v>47.038212000000001</v>
      </c>
      <c r="AT2113" s="51">
        <f t="shared" si="750"/>
        <v>47.305241000000002</v>
      </c>
      <c r="AU2113" s="51">
        <f t="shared" si="751"/>
        <v>46.594707</v>
      </c>
      <c r="AV2113" s="51">
        <f t="shared" si="752"/>
        <v>46.683235000000003</v>
      </c>
      <c r="AY2113">
        <v>42198</v>
      </c>
      <c r="AZ2113">
        <v>42198</v>
      </c>
      <c r="BA2113" t="s">
        <v>29</v>
      </c>
      <c r="BB2113" s="1">
        <f t="shared" si="733"/>
        <v>42198</v>
      </c>
    </row>
    <row r="2114" spans="1:54">
      <c r="A2114" t="str">
        <f t="shared" si="753"/>
        <v>41654Leandro74</v>
      </c>
      <c r="B2114" s="50">
        <v>41654.6</v>
      </c>
      <c r="C2114" s="44">
        <f t="shared" si="754"/>
        <v>41654</v>
      </c>
      <c r="D2114" s="45" t="s">
        <v>28</v>
      </c>
      <c r="E2114" s="42">
        <v>74</v>
      </c>
      <c r="G2114" s="49" t="e">
        <f>VLOOKUP(C2114,#REF!,2,0)</f>
        <v>#REF!</v>
      </c>
      <c r="H2114" s="43" t="s">
        <v>175</v>
      </c>
      <c r="I2114" s="39" t="s">
        <v>25</v>
      </c>
      <c r="J2114" s="39">
        <v>1.4673807732533914</v>
      </c>
      <c r="K2114" s="39">
        <v>38.796568709622228</v>
      </c>
      <c r="L2114" s="39">
        <v>42.863484741931728</v>
      </c>
      <c r="M2114" s="39">
        <v>41.265534892412319</v>
      </c>
      <c r="N2114" s="39">
        <v>45.452468367198641</v>
      </c>
      <c r="O2114" s="39">
        <v>46.333098630232762</v>
      </c>
      <c r="P2114" s="39">
        <v>49.467738146255002</v>
      </c>
      <c r="Q2114" s="39">
        <v>46.950631604479319</v>
      </c>
      <c r="R2114" s="39">
        <v>46.156096604540451</v>
      </c>
      <c r="S2114" s="39">
        <v>46.242758163470569</v>
      </c>
      <c r="T2114" s="39">
        <v>43.804789722616334</v>
      </c>
      <c r="U2114" s="39">
        <v>44.840943940050302</v>
      </c>
      <c r="V2114" s="39">
        <v>48.11305779192039</v>
      </c>
      <c r="W2114" s="39">
        <v>42.271900535722438</v>
      </c>
      <c r="X2114" s="39">
        <v>47.931534986486014</v>
      </c>
      <c r="AA2114">
        <f t="shared" si="734"/>
        <v>42084.448692129627</v>
      </c>
      <c r="AB2114" t="str">
        <f t="shared" si="735"/>
        <v>42084Murilo/Kassio83</v>
      </c>
      <c r="AC2114" s="52">
        <v>42084</v>
      </c>
      <c r="AD2114" s="53" t="s">
        <v>20</v>
      </c>
      <c r="AE2114" s="54">
        <v>83</v>
      </c>
      <c r="AF2114" s="51" t="str">
        <f t="shared" si="736"/>
        <v/>
      </c>
      <c r="AG2114" s="51">
        <f t="shared" si="737"/>
        <v>0</v>
      </c>
      <c r="AH2114" s="51">
        <f t="shared" si="738"/>
        <v>1.9999999999999999E-6</v>
      </c>
      <c r="AI2114" s="51">
        <f t="shared" si="739"/>
        <v>1.9999999999999999E-6</v>
      </c>
      <c r="AJ2114" s="51">
        <f t="shared" si="740"/>
        <v>2.6512000000000001E-2</v>
      </c>
      <c r="AK2114" s="51">
        <f t="shared" si="741"/>
        <v>26.841442000000001</v>
      </c>
      <c r="AL2114" s="51">
        <f t="shared" si="742"/>
        <v>38.551903000000003</v>
      </c>
      <c r="AM2114" s="51">
        <f t="shared" si="743"/>
        <v>38.149062999999998</v>
      </c>
      <c r="AN2114" s="51">
        <f t="shared" si="744"/>
        <v>27.930150999999999</v>
      </c>
      <c r="AO2114" s="51">
        <f t="shared" si="745"/>
        <v>36.322754000000003</v>
      </c>
      <c r="AP2114" s="51">
        <f t="shared" si="746"/>
        <v>40.845965999999997</v>
      </c>
      <c r="AQ2114" s="51">
        <f t="shared" si="747"/>
        <v>40.597068999999998</v>
      </c>
      <c r="AR2114" s="51">
        <f t="shared" si="748"/>
        <v>36.166004000000001</v>
      </c>
      <c r="AS2114" s="51">
        <f t="shared" si="749"/>
        <v>38.229481</v>
      </c>
      <c r="AT2114" s="51">
        <f t="shared" si="750"/>
        <v>40.514282000000001</v>
      </c>
      <c r="AU2114" s="51">
        <f t="shared" si="751"/>
        <v>45.713706999999999</v>
      </c>
      <c r="AV2114" s="51">
        <f t="shared" si="752"/>
        <v>46.329594</v>
      </c>
      <c r="AY2114">
        <v>42199</v>
      </c>
      <c r="AZ2114">
        <v>42199</v>
      </c>
      <c r="BA2114" t="s">
        <v>29</v>
      </c>
      <c r="BB2114" s="1">
        <f t="shared" si="733"/>
        <v>42199</v>
      </c>
    </row>
    <row r="2115" spans="1:54">
      <c r="A2115" t="str">
        <f t="shared" si="753"/>
        <v>41659Leandro74</v>
      </c>
      <c r="B2115" s="50">
        <v>41659.43</v>
      </c>
      <c r="C2115" s="44">
        <f t="shared" si="754"/>
        <v>41659</v>
      </c>
      <c r="D2115" s="45" t="s">
        <v>28</v>
      </c>
      <c r="E2115" s="42">
        <v>74</v>
      </c>
      <c r="G2115" s="49" t="e">
        <f>VLOOKUP(C2115,#REF!,2,0)</f>
        <v>#REF!</v>
      </c>
      <c r="H2115" s="43" t="s">
        <v>175</v>
      </c>
      <c r="I2115" s="39">
        <v>2.0156184743771569E-5</v>
      </c>
      <c r="J2115" s="39">
        <v>1.0349490944246225</v>
      </c>
      <c r="K2115" s="39">
        <v>32.880069909578808</v>
      </c>
      <c r="L2115" s="39">
        <v>40.931395720768784</v>
      </c>
      <c r="M2115" s="39">
        <v>39.939712082798962</v>
      </c>
      <c r="N2115" s="39">
        <v>44.322644618575012</v>
      </c>
      <c r="O2115" s="39">
        <v>45.277724209295862</v>
      </c>
      <c r="P2115" s="39">
        <v>49.106068175373871</v>
      </c>
      <c r="Q2115" s="39">
        <v>46.597659733968889</v>
      </c>
      <c r="R2115" s="39">
        <v>45.277724209295862</v>
      </c>
      <c r="S2115" s="39">
        <v>45.366940983273587</v>
      </c>
      <c r="T2115" s="39">
        <v>43.377440112165701</v>
      </c>
      <c r="U2115" s="39">
        <v>44.23480666802979</v>
      </c>
      <c r="V2115" s="39">
        <v>47.573643361926763</v>
      </c>
      <c r="W2115" s="39">
        <v>40.764941093102841</v>
      </c>
      <c r="X2115" s="39">
        <v>46.684731025577655</v>
      </c>
      <c r="AA2115">
        <f t="shared" si="734"/>
        <v>42086.727268518516</v>
      </c>
      <c r="AB2115" t="str">
        <f t="shared" si="735"/>
        <v>42086Murilo/Kassio83</v>
      </c>
      <c r="AC2115" s="52">
        <v>42086</v>
      </c>
      <c r="AD2115" s="53" t="s">
        <v>20</v>
      </c>
      <c r="AE2115" s="54">
        <v>83</v>
      </c>
      <c r="AF2115" s="51" t="str">
        <f t="shared" si="736"/>
        <v/>
      </c>
      <c r="AG2115" s="51">
        <f t="shared" si="737"/>
        <v>0</v>
      </c>
      <c r="AH2115" s="51">
        <f t="shared" si="738"/>
        <v>0</v>
      </c>
      <c r="AI2115" s="51">
        <f t="shared" si="739"/>
        <v>0</v>
      </c>
      <c r="AJ2115" s="51">
        <f t="shared" si="740"/>
        <v>5.6300000000000002E-4</v>
      </c>
      <c r="AK2115" s="51">
        <f t="shared" si="741"/>
        <v>5.2711430000000004</v>
      </c>
      <c r="AL2115" s="51">
        <f t="shared" si="742"/>
        <v>31.183260000000001</v>
      </c>
      <c r="AM2115" s="51">
        <f t="shared" si="743"/>
        <v>37.190693000000003</v>
      </c>
      <c r="AN2115" s="51">
        <f t="shared" si="744"/>
        <v>27.315038999999999</v>
      </c>
      <c r="AO2115" s="51">
        <f t="shared" si="745"/>
        <v>35.853580000000001</v>
      </c>
      <c r="AP2115" s="51">
        <f t="shared" si="746"/>
        <v>40.348948999999998</v>
      </c>
      <c r="AQ2115" s="51">
        <f t="shared" si="747"/>
        <v>40.431556999999998</v>
      </c>
      <c r="AR2115" s="51">
        <f t="shared" si="748"/>
        <v>36.087780000000002</v>
      </c>
      <c r="AS2115" s="51">
        <f t="shared" si="749"/>
        <v>38.551903000000003</v>
      </c>
      <c r="AT2115" s="51">
        <f t="shared" si="750"/>
        <v>42.439273999999997</v>
      </c>
      <c r="AU2115" s="51">
        <f t="shared" si="751"/>
        <v>45.538505999999998</v>
      </c>
      <c r="AV2115" s="51">
        <f t="shared" si="752"/>
        <v>45.713706999999999</v>
      </c>
      <c r="AY2115">
        <v>42226</v>
      </c>
      <c r="AZ2115">
        <v>42226</v>
      </c>
      <c r="BA2115" t="s">
        <v>29</v>
      </c>
      <c r="BB2115" s="1">
        <f t="shared" ref="BB2115:BB2178" si="755">DATE(YEAR(AZ2115),MONTH(AZ2115),DAY(AZ2115))</f>
        <v>42226</v>
      </c>
    </row>
    <row r="2116" spans="1:54">
      <c r="A2116" t="str">
        <f t="shared" si="753"/>
        <v>41667Leandro74</v>
      </c>
      <c r="B2116" s="50">
        <v>41667.360000000001</v>
      </c>
      <c r="C2116" s="44">
        <f t="shared" si="754"/>
        <v>41667</v>
      </c>
      <c r="D2116" s="45" t="s">
        <v>28</v>
      </c>
      <c r="E2116" s="42">
        <v>74</v>
      </c>
      <c r="G2116" s="49" t="e">
        <f>VLOOKUP(C2116,#REF!,2,0)</f>
        <v>#REF!</v>
      </c>
      <c r="I2116" s="39">
        <v>4.1455884137776685E-5</v>
      </c>
      <c r="J2116" s="39">
        <v>1.0145977475905132</v>
      </c>
      <c r="K2116" s="39">
        <v>21.194585562851437</v>
      </c>
      <c r="L2116" s="39">
        <v>23.333209084164729</v>
      </c>
      <c r="M2116" s="39">
        <v>24.795696076969286</v>
      </c>
      <c r="N2116" s="39">
        <v>34.084942477374447</v>
      </c>
      <c r="O2116" s="39">
        <v>36.168782334924884</v>
      </c>
      <c r="P2116" s="39">
        <v>43.377440112165701</v>
      </c>
      <c r="Q2116" s="39">
        <v>41.181796781271338</v>
      </c>
      <c r="R2116" s="39">
        <v>40.268423927350582</v>
      </c>
      <c r="S2116" s="39">
        <v>41.098304169108744</v>
      </c>
      <c r="T2116" s="39">
        <v>39.038169431670951</v>
      </c>
      <c r="U2116" s="39">
        <v>40.931395720768784</v>
      </c>
      <c r="V2116" s="39">
        <v>45.979547249048984</v>
      </c>
      <c r="W2116" s="39">
        <v>38.876906203911368</v>
      </c>
      <c r="X2116" s="39">
        <v>45.277724209295862</v>
      </c>
      <c r="AA2116">
        <f t="shared" ref="AA2116:AA2179" si="756">VLOOKUP(AB2116,$A$4:$B$4281,2,0)</f>
        <v>42102.726134259261</v>
      </c>
      <c r="AB2116" t="str">
        <f t="shared" ref="AB2116:AB2179" si="757">AC2116&amp;AD2116&amp;AE2116</f>
        <v>42102Murilo/Kassio83</v>
      </c>
      <c r="AC2116" s="52">
        <v>42102</v>
      </c>
      <c r="AD2116" s="53" t="s">
        <v>20</v>
      </c>
      <c r="AE2116" s="54">
        <v>83</v>
      </c>
      <c r="AF2116" s="51" t="str">
        <f t="shared" ref="AF2116:AF2179" si="758">IF(VLOOKUP(AB2116,$A$4:$H$4281,8,0)=0,"",VLOOKUP(AB2116,$A$4:$H$4281,8,0))</f>
        <v/>
      </c>
      <c r="AG2116" s="51">
        <f t="shared" ref="AG2116:AG2179" si="759">IFERROR(AVERAGEIFS(I:I,$C:$C,$AC2116,$D:$D,$AD2116,$E:$E,$AE2116,$F:$F,"&lt;&gt;X"),"N/A")</f>
        <v>0</v>
      </c>
      <c r="AH2116" s="51">
        <f t="shared" ref="AH2116:AH2179" si="760">IFERROR(AVERAGEIFS(J:J,$C:$C,$AC2116,$D:$D,$AD2116,$E:$E,$AE2116,$F:$F,"&lt;&gt;X"),"N/A")</f>
        <v>0</v>
      </c>
      <c r="AI2116" s="51">
        <f t="shared" ref="AI2116:AI2179" si="761">IFERROR(AVERAGEIFS(K:K,$C:$C,$AC2116,$D:$D,$AD2116,$E:$E,$AE2116,$F:$F,"&lt;&gt;X"),"N/A")</f>
        <v>0</v>
      </c>
      <c r="AJ2116" s="51">
        <f t="shared" ref="AJ2116:AJ2179" si="762">IFERROR(AVERAGEIFS(L:L,$C:$C,$AC2116,$D:$D,$AD2116,$E:$E,$AE2116,$F:$F,"&lt;&gt;X"),"N/A")</f>
        <v>2.0000000000000002E-5</v>
      </c>
      <c r="AK2116" s="51">
        <f t="shared" ref="AK2116:AK2179" si="763">IFERROR(AVERAGEIFS(M:M,$C:$C,$AC2116,$D:$D,$AD2116,$E:$E,$AE2116,$F:$F,"&lt;&gt;X"),"N/A")</f>
        <v>7.8617749999999997</v>
      </c>
      <c r="AL2116" s="51">
        <f t="shared" ref="AL2116:AL2179" si="764">IFERROR(AVERAGEIFS(N:N,$C:$C,$AC2116,$D:$D,$AD2116,$E:$E,$AE2116,$F:$F,"&lt;&gt;X"),"N/A")</f>
        <v>37.508831000000001</v>
      </c>
      <c r="AM2116" s="51">
        <f t="shared" ref="AM2116:AM2179" si="765">IFERROR(AVERAGEIFS(O:O,$C:$C,$AC2116,$D:$D,$AD2116,$E:$E,$AE2116,$F:$F,"&lt;&gt;X"),"N/A")</f>
        <v>35.464916000000002</v>
      </c>
      <c r="AN2116" s="51">
        <f t="shared" ref="AN2116:AN2179" si="766">IFERROR(AVERAGEIFS(P:P,$C:$C,$AC2116,$D:$D,$AD2116,$E:$E,$AE2116,$F:$F,"&lt;&gt;X"),"N/A")</f>
        <v>26.572737</v>
      </c>
      <c r="AO2116" s="51">
        <f t="shared" ref="AO2116:AO2179" si="767">IFERROR(AVERAGEIFS(Q:Q,$C:$C,$AC2116,$D:$D,$AD2116,$E:$E,$AE2116,$F:$F,"&lt;&gt;X"),"N/A")</f>
        <v>32.654209000000002</v>
      </c>
      <c r="AP2116" s="51">
        <f t="shared" ref="AP2116:AP2179" si="768">IFERROR(AVERAGEIFS(R:R,$C:$C,$AC2116,$D:$D,$AD2116,$E:$E,$AE2116,$F:$F,"&lt;&gt;X"),"N/A")</f>
        <v>36.952976</v>
      </c>
      <c r="AQ2116" s="51">
        <f t="shared" ref="AQ2116:AQ2179" si="769">IFERROR(AVERAGEIFS(S:S,$C:$C,$AC2116,$D:$D,$AD2116,$E:$E,$AE2116,$F:$F,"&lt;&gt;X"),"N/A")</f>
        <v>36.637206999999997</v>
      </c>
      <c r="AR2116" s="51">
        <f t="shared" ref="AR2116:AR2179" si="770">IFERROR(AVERAGEIFS(T:T,$C:$C,$AC2116,$D:$D,$AD2116,$E:$E,$AE2116,$F:$F,"&lt;&gt;X"),"N/A")</f>
        <v>32.283279</v>
      </c>
      <c r="AS2116" s="51">
        <f t="shared" ref="AS2116:AS2179" si="771">IFERROR(AVERAGEIFS(U:U,$C:$C,$AC2116,$D:$D,$AD2116,$E:$E,$AE2116,$F:$F,"&lt;&gt;X"),"N/A")</f>
        <v>32.579844999999999</v>
      </c>
      <c r="AT2116" s="51">
        <f t="shared" ref="AT2116:AT2179" si="772">IFERROR(AVERAGEIFS(V:V,$C:$C,$AC2116,$D:$D,$AD2116,$E:$E,$AE2116,$F:$F,"&lt;&gt;X"),"N/A")</f>
        <v>33.102134999999997</v>
      </c>
      <c r="AU2116" s="51">
        <f t="shared" ref="AU2116:AU2179" si="773">IFERROR(AVERAGEIFS(W:W,$C:$C,$AC2116,$D:$D,$AD2116,$E:$E,$AE2116,$F:$F,"&lt;&gt;X"),"N/A")</f>
        <v>34.235270999999997</v>
      </c>
      <c r="AV2116" s="51">
        <f t="shared" ref="AV2116:AV2179" si="774">IFERROR(AVERAGEIFS(X:X,$C:$C,$AC2116,$D:$D,$AD2116,$E:$E,$AE2116,$F:$F,"&lt;&gt;X"),"N/A")</f>
        <v>38.551903000000003</v>
      </c>
      <c r="AY2116">
        <v>42229</v>
      </c>
      <c r="AZ2116">
        <v>42229</v>
      </c>
      <c r="BA2116" t="s">
        <v>29</v>
      </c>
      <c r="BB2116" s="1">
        <f t="shared" si="755"/>
        <v>42229</v>
      </c>
    </row>
    <row r="2117" spans="1:54">
      <c r="A2117" t="str">
        <f t="shared" ref="A2117:A2180" si="775">C2117&amp;D2117&amp;E2117</f>
        <v>41679Leandro74</v>
      </c>
      <c r="B2117" s="50">
        <v>41679.78</v>
      </c>
      <c r="C2117" s="44">
        <f t="shared" si="754"/>
        <v>41679</v>
      </c>
      <c r="D2117" s="45" t="s">
        <v>28</v>
      </c>
      <c r="E2117" s="42">
        <v>74</v>
      </c>
      <c r="G2117" s="49" t="e">
        <f>VLOOKUP(C2117,#REF!,2,0)</f>
        <v>#REF!</v>
      </c>
      <c r="I2117" s="39">
        <v>9.5560523725199534E-5</v>
      </c>
      <c r="J2117" s="39">
        <v>0.21617804087320269</v>
      </c>
      <c r="K2117" s="39">
        <v>12.134710887268868</v>
      </c>
      <c r="L2117" s="39">
        <v>16.662869863315866</v>
      </c>
      <c r="M2117" s="39">
        <v>15.132446459102011</v>
      </c>
      <c r="N2117" s="39">
        <v>20.721959681318811</v>
      </c>
      <c r="O2117" s="39">
        <v>22.096959106349075</v>
      </c>
      <c r="P2117" s="39">
        <v>29.253310661859192</v>
      </c>
      <c r="Q2117" s="39">
        <v>28.277101765412603</v>
      </c>
      <c r="R2117" s="39">
        <v>28.345010577843095</v>
      </c>
      <c r="S2117" s="39">
        <v>30.104480601658707</v>
      </c>
      <c r="T2117" s="39">
        <v>28.831122782783769</v>
      </c>
      <c r="U2117" s="39">
        <v>32.358059956614142</v>
      </c>
      <c r="V2117" s="39">
        <v>39.527851834913129</v>
      </c>
      <c r="W2117" s="39">
        <v>33.253223241495107</v>
      </c>
      <c r="X2117" s="39">
        <v>41.349386770188218</v>
      </c>
      <c r="AA2117">
        <f t="shared" si="756"/>
        <v>42104.471261574072</v>
      </c>
      <c r="AB2117" t="str">
        <f t="shared" si="757"/>
        <v>42104Murilo/Kassio83</v>
      </c>
      <c r="AC2117" s="52">
        <v>42104</v>
      </c>
      <c r="AD2117" s="53" t="s">
        <v>20</v>
      </c>
      <c r="AE2117" s="54">
        <v>83</v>
      </c>
      <c r="AF2117" s="51" t="str">
        <f t="shared" si="758"/>
        <v/>
      </c>
      <c r="AG2117" s="51">
        <f t="shared" si="759"/>
        <v>0</v>
      </c>
      <c r="AH2117" s="51">
        <f t="shared" si="760"/>
        <v>0</v>
      </c>
      <c r="AI2117" s="51">
        <f t="shared" si="761"/>
        <v>0</v>
      </c>
      <c r="AJ2117" s="51">
        <f t="shared" si="762"/>
        <v>1.4899999999999999E-4</v>
      </c>
      <c r="AK2117" s="51">
        <f t="shared" si="763"/>
        <v>22.157710999999999</v>
      </c>
      <c r="AL2117" s="51">
        <f t="shared" si="764"/>
        <v>36.009644000000002</v>
      </c>
      <c r="AM2117" s="51">
        <f t="shared" si="765"/>
        <v>35.232684999999996</v>
      </c>
      <c r="AN2117" s="51">
        <f t="shared" si="766"/>
        <v>30.102467999999998</v>
      </c>
      <c r="AO2117" s="51">
        <f t="shared" si="767"/>
        <v>34.235270999999997</v>
      </c>
      <c r="AP2117" s="51">
        <f t="shared" si="768"/>
        <v>31.988050000000001</v>
      </c>
      <c r="AQ2117" s="51">
        <f t="shared" si="769"/>
        <v>35.697848999999998</v>
      </c>
      <c r="AR2117" s="51">
        <f t="shared" si="770"/>
        <v>31.547816999999998</v>
      </c>
      <c r="AS2117" s="51">
        <f t="shared" si="771"/>
        <v>33.177067000000001</v>
      </c>
      <c r="AT2117" s="51">
        <f t="shared" si="772"/>
        <v>33.252102000000001</v>
      </c>
      <c r="AU2117" s="51">
        <f t="shared" si="773"/>
        <v>33.704093999999998</v>
      </c>
      <c r="AV2117" s="51">
        <f t="shared" si="774"/>
        <v>38.149062999999998</v>
      </c>
      <c r="AY2117">
        <v>42232</v>
      </c>
      <c r="AZ2117">
        <v>42232</v>
      </c>
      <c r="BA2117" t="s">
        <v>29</v>
      </c>
      <c r="BB2117" s="1">
        <f t="shared" si="755"/>
        <v>42232</v>
      </c>
    </row>
    <row r="2118" spans="1:54">
      <c r="A2118" t="str">
        <f t="shared" si="775"/>
        <v>41681Leandro74</v>
      </c>
      <c r="B2118" s="50">
        <v>41681.43</v>
      </c>
      <c r="C2118" s="44">
        <f t="shared" si="754"/>
        <v>41681</v>
      </c>
      <c r="D2118" s="45" t="s">
        <v>28</v>
      </c>
      <c r="E2118" s="42">
        <v>74</v>
      </c>
      <c r="G2118" s="49" t="e">
        <f>VLOOKUP(C2118,#REF!,2,0)</f>
        <v>#REF!</v>
      </c>
      <c r="I2118" s="39" t="s">
        <v>25</v>
      </c>
      <c r="J2118" s="39">
        <v>0.52507221458244746</v>
      </c>
      <c r="K2118" s="39">
        <v>11.527671871635313</v>
      </c>
      <c r="L2118" s="39">
        <v>15.38190406920582</v>
      </c>
      <c r="M2118" s="39">
        <v>14.204439117266295</v>
      </c>
      <c r="N2118" s="39">
        <v>19.849195557168187</v>
      </c>
      <c r="O2118" s="39">
        <v>21.434729101605356</v>
      </c>
      <c r="P2118" s="39">
        <v>28.206739658535756</v>
      </c>
      <c r="Q2118" s="39">
        <v>27.180205175633393</v>
      </c>
      <c r="R2118" s="39">
        <v>26.909183568089023</v>
      </c>
      <c r="S2118" s="39">
        <v>29.043062329143439</v>
      </c>
      <c r="T2118" s="39">
        <v>27.725077330140639</v>
      </c>
      <c r="U2118" s="39">
        <v>31.258217366669225</v>
      </c>
      <c r="V2118" s="39">
        <v>38.552559717758321</v>
      </c>
      <c r="W2118" s="39">
        <v>32.062287433310082</v>
      </c>
      <c r="X2118" s="39">
        <v>40.350916102682504</v>
      </c>
      <c r="AA2118">
        <f t="shared" si="756"/>
        <v>42111.724999999999</v>
      </c>
      <c r="AB2118" t="str">
        <f t="shared" si="757"/>
        <v>42111Murilo/Kassio83</v>
      </c>
      <c r="AC2118" s="52">
        <v>42111</v>
      </c>
      <c r="AD2118" s="53" t="s">
        <v>20</v>
      </c>
      <c r="AE2118" s="54">
        <v>83</v>
      </c>
      <c r="AF2118" s="51" t="str">
        <f t="shared" si="758"/>
        <v/>
      </c>
      <c r="AG2118" s="51">
        <f t="shared" si="759"/>
        <v>0</v>
      </c>
      <c r="AH2118" s="51">
        <f t="shared" si="760"/>
        <v>0</v>
      </c>
      <c r="AI2118" s="51">
        <f t="shared" si="761"/>
        <v>0</v>
      </c>
      <c r="AJ2118" s="51">
        <f t="shared" si="762"/>
        <v>3.9999999999999998E-6</v>
      </c>
      <c r="AK2118" s="51">
        <f t="shared" si="763"/>
        <v>5.8049150000000003</v>
      </c>
      <c r="AL2118" s="51">
        <f t="shared" si="764"/>
        <v>33.704093999999998</v>
      </c>
      <c r="AM2118" s="51">
        <f t="shared" si="765"/>
        <v>31.988050000000001</v>
      </c>
      <c r="AN2118" s="51">
        <f t="shared" si="766"/>
        <v>24.089666000000001</v>
      </c>
      <c r="AO2118" s="51">
        <f t="shared" si="767"/>
        <v>30.532489999999999</v>
      </c>
      <c r="AP2118" s="51">
        <f t="shared" si="768"/>
        <v>35.542458000000003</v>
      </c>
      <c r="AQ2118" s="51">
        <f t="shared" si="769"/>
        <v>34.387813999999999</v>
      </c>
      <c r="AR2118" s="51">
        <f t="shared" si="770"/>
        <v>30.317093</v>
      </c>
      <c r="AS2118" s="51">
        <f t="shared" si="771"/>
        <v>30.820837000000001</v>
      </c>
      <c r="AT2118" s="51">
        <f t="shared" si="772"/>
        <v>31.401717999999999</v>
      </c>
      <c r="AU2118" s="51">
        <f t="shared" si="773"/>
        <v>31.914465</v>
      </c>
      <c r="AV2118" s="51">
        <f t="shared" si="774"/>
        <v>36.637206999999997</v>
      </c>
      <c r="AY2118">
        <v>42233</v>
      </c>
      <c r="AZ2118">
        <v>42233</v>
      </c>
      <c r="BA2118" t="s">
        <v>29</v>
      </c>
      <c r="BB2118" s="1">
        <f t="shared" si="755"/>
        <v>42233</v>
      </c>
    </row>
    <row r="2119" spans="1:54">
      <c r="A2119" t="str">
        <f t="shared" si="775"/>
        <v>41687Leandro74</v>
      </c>
      <c r="B2119" s="50">
        <v>41687.57</v>
      </c>
      <c r="C2119" s="44">
        <f t="shared" si="754"/>
        <v>41687</v>
      </c>
      <c r="D2119" s="45" t="s">
        <v>28</v>
      </c>
      <c r="E2119" s="42">
        <v>74</v>
      </c>
      <c r="G2119" s="49" t="e">
        <f>VLOOKUP(C2119,#REF!,2,0)</f>
        <v>#REF!</v>
      </c>
      <c r="I2119" s="39">
        <v>3.6704257262804154E-4</v>
      </c>
      <c r="J2119" s="39">
        <v>0.66102398006303553</v>
      </c>
      <c r="K2119" s="39">
        <v>18.327927995954092</v>
      </c>
      <c r="L2119" s="39">
        <v>22.711765057660376</v>
      </c>
      <c r="M2119" s="39">
        <v>18.883169960509665</v>
      </c>
      <c r="N2119" s="39">
        <v>22.404094130700372</v>
      </c>
      <c r="O2119" s="39">
        <v>22.711765057660376</v>
      </c>
      <c r="P2119" s="39">
        <v>28.831122782783769</v>
      </c>
      <c r="Q2119" s="39">
        <v>27.383961422551671</v>
      </c>
      <c r="R2119" s="39">
        <v>26.775639643512328</v>
      </c>
      <c r="S2119" s="39">
        <v>28.762437188833452</v>
      </c>
      <c r="T2119" s="39">
        <v>27.453045764058597</v>
      </c>
      <c r="U2119" s="39">
        <v>30.822613260455196</v>
      </c>
      <c r="V2119" s="39">
        <v>38.312848840332997</v>
      </c>
      <c r="W2119" s="39">
        <v>31.695148470910805</v>
      </c>
      <c r="X2119" s="39">
        <v>40.433521188059444</v>
      </c>
      <c r="AA2119">
        <f t="shared" si="756"/>
        <v>42116.735648148147</v>
      </c>
      <c r="AB2119" t="str">
        <f t="shared" si="757"/>
        <v>42116Murilo/Kassio83</v>
      </c>
      <c r="AC2119" s="52">
        <v>42116</v>
      </c>
      <c r="AD2119" s="53" t="s">
        <v>20</v>
      </c>
      <c r="AE2119" s="54">
        <v>83</v>
      </c>
      <c r="AF2119" s="51" t="str">
        <f t="shared" si="758"/>
        <v/>
      </c>
      <c r="AG2119" s="51">
        <f t="shared" si="759"/>
        <v>0</v>
      </c>
      <c r="AH2119" s="51">
        <f t="shared" si="760"/>
        <v>0</v>
      </c>
      <c r="AI2119" s="51">
        <f t="shared" si="761"/>
        <v>0</v>
      </c>
      <c r="AJ2119" s="51">
        <f t="shared" si="762"/>
        <v>0</v>
      </c>
      <c r="AK2119" s="51">
        <f t="shared" si="763"/>
        <v>5.1356700000000002</v>
      </c>
      <c r="AL2119" s="51">
        <f t="shared" si="764"/>
        <v>30.173922000000001</v>
      </c>
      <c r="AM2119" s="51">
        <f t="shared" si="765"/>
        <v>30.031096000000002</v>
      </c>
      <c r="AN2119" s="51">
        <f t="shared" si="766"/>
        <v>23.331790999999999</v>
      </c>
      <c r="AO2119" s="51">
        <f t="shared" si="767"/>
        <v>29.67557</v>
      </c>
      <c r="AP2119" s="51">
        <f t="shared" si="768"/>
        <v>34.464176000000002</v>
      </c>
      <c r="AQ2119" s="51">
        <f t="shared" si="769"/>
        <v>33.477725999999997</v>
      </c>
      <c r="AR2119" s="51">
        <f t="shared" si="770"/>
        <v>29.251740000000002</v>
      </c>
      <c r="AS2119" s="51">
        <f t="shared" si="771"/>
        <v>29.604711999999999</v>
      </c>
      <c r="AT2119" s="51">
        <f t="shared" si="772"/>
        <v>29.888642999999998</v>
      </c>
      <c r="AU2119" s="51">
        <f t="shared" si="773"/>
        <v>30.604437000000001</v>
      </c>
      <c r="AV2119" s="51">
        <f t="shared" si="774"/>
        <v>35.464916000000002</v>
      </c>
      <c r="AY2119">
        <v>42235</v>
      </c>
      <c r="AZ2119">
        <v>42235</v>
      </c>
      <c r="BA2119" t="s">
        <v>29</v>
      </c>
      <c r="BB2119" s="1">
        <f t="shared" si="755"/>
        <v>42235</v>
      </c>
    </row>
    <row r="2120" spans="1:54">
      <c r="A2120" t="str">
        <f t="shared" si="775"/>
        <v>41692Leandro74</v>
      </c>
      <c r="B2120" s="50">
        <v>41692.47</v>
      </c>
      <c r="C2120" s="44">
        <f t="shared" si="754"/>
        <v>41692</v>
      </c>
      <c r="D2120" s="45" t="s">
        <v>28</v>
      </c>
      <c r="E2120" s="42">
        <v>74</v>
      </c>
      <c r="G2120" s="49" t="e">
        <f>VLOOKUP(C2120,#REF!,2,0)</f>
        <v>#REF!</v>
      </c>
      <c r="I2120" s="39" t="s">
        <v>25</v>
      </c>
      <c r="J2120" s="39">
        <v>0.23548888581254065</v>
      </c>
      <c r="K2120" s="39">
        <v>14.252367346523771</v>
      </c>
      <c r="L2120" s="39">
        <v>20.544101811610314</v>
      </c>
      <c r="M2120" s="39">
        <v>16.609588444905302</v>
      </c>
      <c r="N2120" s="39">
        <v>20.956247566401089</v>
      </c>
      <c r="O2120" s="39">
        <v>21.674364777234384</v>
      </c>
      <c r="P2120" s="39">
        <v>27.519524655766851</v>
      </c>
      <c r="Q2120" s="39">
        <v>26.37247477265009</v>
      </c>
      <c r="R2120" s="39">
        <v>25.644463412991701</v>
      </c>
      <c r="S2120" s="39">
        <v>27.588837375393055</v>
      </c>
      <c r="T2120" s="39">
        <v>26.507326366737452</v>
      </c>
      <c r="U2120" s="39">
        <v>29.960630635232683</v>
      </c>
      <c r="V2120" s="39">
        <v>37.113346205157384</v>
      </c>
      <c r="W2120" s="39">
        <v>30.679186204259342</v>
      </c>
      <c r="X2120" s="39">
        <v>39.203199785224641</v>
      </c>
      <c r="AA2120">
        <f t="shared" si="756"/>
        <v>42119.455787037034</v>
      </c>
      <c r="AB2120" t="str">
        <f t="shared" si="757"/>
        <v>42119Murilo/Kassio83</v>
      </c>
      <c r="AC2120" s="52">
        <v>42119</v>
      </c>
      <c r="AD2120" s="53" t="s">
        <v>20</v>
      </c>
      <c r="AE2120" s="54">
        <v>83</v>
      </c>
      <c r="AF2120" s="51" t="str">
        <f t="shared" si="758"/>
        <v/>
      </c>
      <c r="AG2120" s="51">
        <f t="shared" si="759"/>
        <v>0</v>
      </c>
      <c r="AH2120" s="51">
        <f t="shared" si="760"/>
        <v>0</v>
      </c>
      <c r="AI2120" s="51">
        <f t="shared" si="761"/>
        <v>0</v>
      </c>
      <c r="AJ2120" s="51">
        <f t="shared" si="762"/>
        <v>9.9999999999999995E-7</v>
      </c>
      <c r="AK2120" s="51">
        <f t="shared" si="763"/>
        <v>4.2208389999999998</v>
      </c>
      <c r="AL2120" s="51">
        <f t="shared" si="764"/>
        <v>27.724340000000002</v>
      </c>
      <c r="AM2120" s="51">
        <f t="shared" si="765"/>
        <v>29.959826</v>
      </c>
      <c r="AN2120" s="51">
        <f t="shared" si="766"/>
        <v>20.602689999999999</v>
      </c>
      <c r="AO2120" s="51">
        <f t="shared" si="767"/>
        <v>29.888642999999998</v>
      </c>
      <c r="AP2120" s="51">
        <f t="shared" si="768"/>
        <v>34.159145000000002</v>
      </c>
      <c r="AQ2120" s="51">
        <f t="shared" si="769"/>
        <v>31.620987</v>
      </c>
      <c r="AR2120" s="51">
        <f t="shared" si="770"/>
        <v>27.998936</v>
      </c>
      <c r="AS2120" s="51">
        <f t="shared" si="771"/>
        <v>29.67557</v>
      </c>
      <c r="AT2120" s="51">
        <f t="shared" si="772"/>
        <v>29.392672999999998</v>
      </c>
      <c r="AU2120" s="51">
        <f t="shared" si="773"/>
        <v>30.460581000000001</v>
      </c>
      <c r="AV2120" s="51">
        <f t="shared" si="774"/>
        <v>35.155479</v>
      </c>
      <c r="AY2120">
        <v>42241</v>
      </c>
      <c r="AZ2120">
        <v>42241</v>
      </c>
      <c r="BA2120" t="s">
        <v>29</v>
      </c>
      <c r="BB2120" s="1">
        <f t="shared" si="755"/>
        <v>42241</v>
      </c>
    </row>
    <row r="2121" spans="1:54">
      <c r="A2121" t="str">
        <f t="shared" si="775"/>
        <v>41697Leandro74</v>
      </c>
      <c r="B2121" s="50">
        <v>41697.64</v>
      </c>
      <c r="C2121" s="44">
        <f t="shared" si="754"/>
        <v>41697</v>
      </c>
      <c r="D2121" s="45" t="s">
        <v>28</v>
      </c>
      <c r="E2121" s="42">
        <v>74</v>
      </c>
      <c r="G2121" s="49" t="e">
        <f>VLOOKUP(C2121,#REF!,2,0)</f>
        <v>#REF!</v>
      </c>
      <c r="I2121" s="39" t="s">
        <v>25</v>
      </c>
      <c r="J2121" s="39">
        <v>0.18386123695706713</v>
      </c>
      <c r="K2121" s="39">
        <v>10.771166103302173</v>
      </c>
      <c r="L2121" s="39">
        <v>15.785993477613872</v>
      </c>
      <c r="M2121" s="39">
        <v>13.729106906626988</v>
      </c>
      <c r="N2121" s="39">
        <v>19.333799078795504</v>
      </c>
      <c r="O2121" s="39">
        <v>20.779217851666974</v>
      </c>
      <c r="P2121" s="39">
        <v>26.707700226323308</v>
      </c>
      <c r="Q2121" s="39">
        <v>25.644463412991701</v>
      </c>
      <c r="R2121" s="39">
        <v>25.250321664335946</v>
      </c>
      <c r="S2121" s="39">
        <v>27.180205175633393</v>
      </c>
      <c r="T2121" s="39">
        <v>26.040074307289224</v>
      </c>
      <c r="U2121" s="39">
        <v>29.253310661859192</v>
      </c>
      <c r="V2121" s="39">
        <v>36.795620764905223</v>
      </c>
      <c r="W2121" s="39">
        <v>30.031108717450216</v>
      </c>
      <c r="X2121" s="39">
        <v>38.957482027829471</v>
      </c>
      <c r="AA2121">
        <f t="shared" si="756"/>
        <v>42121.684212962966</v>
      </c>
      <c r="AB2121" t="str">
        <f t="shared" si="757"/>
        <v>42121Murilo/Kassio83</v>
      </c>
      <c r="AC2121" s="52">
        <v>42121</v>
      </c>
      <c r="AD2121" s="53" t="s">
        <v>20</v>
      </c>
      <c r="AE2121" s="54">
        <v>83</v>
      </c>
      <c r="AF2121" s="51" t="str">
        <f t="shared" si="758"/>
        <v/>
      </c>
      <c r="AG2121" s="51">
        <f t="shared" si="759"/>
        <v>0</v>
      </c>
      <c r="AH2121" s="51">
        <f t="shared" si="760"/>
        <v>0</v>
      </c>
      <c r="AI2121" s="51">
        <f t="shared" si="761"/>
        <v>0</v>
      </c>
      <c r="AJ2121" s="51">
        <f t="shared" si="762"/>
        <v>3.9999999999999998E-6</v>
      </c>
      <c r="AK2121" s="51">
        <f t="shared" si="763"/>
        <v>13.214812999999999</v>
      </c>
      <c r="AL2121" s="51">
        <f t="shared" si="764"/>
        <v>25.577513</v>
      </c>
      <c r="AM2121" s="51">
        <f t="shared" si="765"/>
        <v>29.041008000000001</v>
      </c>
      <c r="AN2121" s="51">
        <f t="shared" si="766"/>
        <v>19.905152999999999</v>
      </c>
      <c r="AO2121" s="51">
        <f t="shared" si="767"/>
        <v>29.322168000000001</v>
      </c>
      <c r="AP2121" s="51">
        <f t="shared" si="768"/>
        <v>33.931216999999997</v>
      </c>
      <c r="AQ2121" s="51">
        <f t="shared" si="769"/>
        <v>31.474726</v>
      </c>
      <c r="AR2121" s="51">
        <f t="shared" si="770"/>
        <v>28.136752999999999</v>
      </c>
      <c r="AS2121" s="51">
        <f t="shared" si="771"/>
        <v>29.392672999999998</v>
      </c>
      <c r="AT2121" s="51">
        <f t="shared" si="772"/>
        <v>29.1814</v>
      </c>
      <c r="AU2121" s="51">
        <f t="shared" si="773"/>
        <v>30.031096000000002</v>
      </c>
      <c r="AV2121" s="51">
        <f t="shared" si="774"/>
        <v>34.847389</v>
      </c>
      <c r="AY2121">
        <v>42242</v>
      </c>
      <c r="AZ2121">
        <v>42242</v>
      </c>
      <c r="BA2121" t="s">
        <v>29</v>
      </c>
      <c r="BB2121" s="1">
        <f t="shared" si="755"/>
        <v>42242</v>
      </c>
    </row>
    <row r="2122" spans="1:54">
      <c r="A2122" t="str">
        <f t="shared" si="775"/>
        <v>41711Leandro74</v>
      </c>
      <c r="B2122" s="50">
        <v>41711.589999999997</v>
      </c>
      <c r="C2122" s="44">
        <f t="shared" si="754"/>
        <v>41711</v>
      </c>
      <c r="D2122" s="45" t="s">
        <v>28</v>
      </c>
      <c r="E2122" s="42">
        <v>74</v>
      </c>
      <c r="G2122" s="49" t="e">
        <f>VLOOKUP(C2122,#REF!,2,0)</f>
        <v>#REF!</v>
      </c>
      <c r="I2122" s="39">
        <v>6.4442169044439724E-4</v>
      </c>
      <c r="J2122" s="39">
        <v>1.7759802379147414</v>
      </c>
      <c r="K2122" s="39">
        <v>31.695148470910805</v>
      </c>
      <c r="L2122" s="39">
        <v>36.954255180090499</v>
      </c>
      <c r="M2122" s="39">
        <v>28.345010577843095</v>
      </c>
      <c r="N2122" s="39">
        <v>30.390978983240046</v>
      </c>
      <c r="O2122" s="39">
        <v>29.322672316529104</v>
      </c>
      <c r="P2122" s="39">
        <v>36.876474660068979</v>
      </c>
      <c r="Q2122" s="39">
        <v>33.858178302968909</v>
      </c>
      <c r="R2122" s="39">
        <v>28.483630792249368</v>
      </c>
      <c r="S2122" s="39">
        <v>28.622807020332626</v>
      </c>
      <c r="T2122" s="39">
        <v>27.180205175633393</v>
      </c>
      <c r="U2122" s="39">
        <v>30.104480601658707</v>
      </c>
      <c r="V2122" s="39">
        <v>37.511463714612816</v>
      </c>
      <c r="W2122" s="39">
        <v>30.679186204259342</v>
      </c>
      <c r="X2122" s="39">
        <v>39.60932690166424</v>
      </c>
      <c r="AA2122">
        <f t="shared" si="756"/>
        <v>42123.605439814812</v>
      </c>
      <c r="AB2122" t="str">
        <f t="shared" si="757"/>
        <v>42123Murilo/Kassio83</v>
      </c>
      <c r="AC2122" s="52">
        <v>42123</v>
      </c>
      <c r="AD2122" s="53" t="s">
        <v>20</v>
      </c>
      <c r="AE2122" s="54">
        <v>83</v>
      </c>
      <c r="AF2122" s="51" t="str">
        <f t="shared" si="758"/>
        <v/>
      </c>
      <c r="AG2122" s="51">
        <f t="shared" si="759"/>
        <v>0</v>
      </c>
      <c r="AH2122" s="51">
        <f t="shared" si="760"/>
        <v>0</v>
      </c>
      <c r="AI2122" s="51">
        <f t="shared" si="761"/>
        <v>0</v>
      </c>
      <c r="AJ2122" s="51">
        <f t="shared" si="762"/>
        <v>0</v>
      </c>
      <c r="AK2122" s="51">
        <f t="shared" si="763"/>
        <v>3.7355860000000001</v>
      </c>
      <c r="AL2122" s="51">
        <f t="shared" si="764"/>
        <v>26.238823</v>
      </c>
      <c r="AM2122" s="51">
        <f t="shared" si="765"/>
        <v>28.136752999999999</v>
      </c>
      <c r="AN2122" s="51">
        <f t="shared" si="766"/>
        <v>21.492553999999998</v>
      </c>
      <c r="AO2122" s="51">
        <f t="shared" si="767"/>
        <v>28.621839999999999</v>
      </c>
      <c r="AP2122" s="51">
        <f t="shared" si="768"/>
        <v>33.177067000000001</v>
      </c>
      <c r="AQ2122" s="51">
        <f t="shared" si="769"/>
        <v>31.767537999999998</v>
      </c>
      <c r="AR2122" s="51">
        <f t="shared" si="770"/>
        <v>27.861469</v>
      </c>
      <c r="AS2122" s="51">
        <f t="shared" si="771"/>
        <v>29.251740000000002</v>
      </c>
      <c r="AT2122" s="51">
        <f t="shared" si="772"/>
        <v>29.041008000000001</v>
      </c>
      <c r="AU2122" s="51">
        <f t="shared" si="773"/>
        <v>29.817532</v>
      </c>
      <c r="AV2122" s="51">
        <f t="shared" si="774"/>
        <v>34.693863</v>
      </c>
      <c r="AY2122">
        <v>42245</v>
      </c>
      <c r="AZ2122">
        <v>42245</v>
      </c>
      <c r="BA2122" t="s">
        <v>29</v>
      </c>
      <c r="BB2122" s="1">
        <f t="shared" si="755"/>
        <v>42245</v>
      </c>
    </row>
    <row r="2123" spans="1:54">
      <c r="A2123" t="str">
        <f t="shared" si="775"/>
        <v>41726Leandro74</v>
      </c>
      <c r="B2123" s="50">
        <v>41726.660000000003</v>
      </c>
      <c r="C2123" s="44">
        <f t="shared" si="754"/>
        <v>41726</v>
      </c>
      <c r="D2123" s="45" t="s">
        <v>28</v>
      </c>
      <c r="E2123" s="42">
        <v>74</v>
      </c>
      <c r="G2123" s="49" t="e">
        <f>VLOOKUP(C2123,#REF!,2,0)</f>
        <v>#REF!</v>
      </c>
      <c r="I2123" s="39" t="s">
        <v>25</v>
      </c>
      <c r="J2123" s="39" t="s">
        <v>25</v>
      </c>
      <c r="K2123" s="39">
        <v>21.016210334362221</v>
      </c>
      <c r="L2123" s="39">
        <v>23.333209084164729</v>
      </c>
      <c r="M2123" s="39">
        <v>19.220495042626052</v>
      </c>
      <c r="N2123" s="39">
        <v>22.648608032144889</v>
      </c>
      <c r="O2123" s="39">
        <v>23.709506160801649</v>
      </c>
      <c r="P2123" s="39">
        <v>30.604880373507672</v>
      </c>
      <c r="Q2123" s="39">
        <v>30.031108717450216</v>
      </c>
      <c r="R2123" s="39">
        <v>27.931552188211633</v>
      </c>
      <c r="S2123" s="39">
        <v>29.043062329143439</v>
      </c>
      <c r="T2123" s="39" t="s">
        <v>25</v>
      </c>
      <c r="U2123" s="39" t="s">
        <v>25</v>
      </c>
      <c r="V2123" s="39" t="s">
        <v>25</v>
      </c>
      <c r="W2123" s="39" t="s">
        <v>25</v>
      </c>
      <c r="X2123" s="39" t="s">
        <v>25</v>
      </c>
      <c r="AA2123">
        <f t="shared" si="756"/>
        <v>42128.712546296294</v>
      </c>
      <c r="AB2123" t="str">
        <f t="shared" si="757"/>
        <v>42128Murilo/Kassio83</v>
      </c>
      <c r="AC2123" s="52">
        <v>42128</v>
      </c>
      <c r="AD2123" s="53" t="s">
        <v>20</v>
      </c>
      <c r="AE2123" s="54">
        <v>83</v>
      </c>
      <c r="AF2123" s="51" t="str">
        <f t="shared" si="758"/>
        <v/>
      </c>
      <c r="AG2123" s="51">
        <f t="shared" si="759"/>
        <v>0</v>
      </c>
      <c r="AH2123" s="51">
        <f t="shared" si="760"/>
        <v>0</v>
      </c>
      <c r="AI2123" s="51">
        <f t="shared" si="761"/>
        <v>0</v>
      </c>
      <c r="AJ2123" s="51">
        <f t="shared" si="762"/>
        <v>4.9100000000000001E-4</v>
      </c>
      <c r="AK2123" s="51">
        <f t="shared" si="763"/>
        <v>7.092727</v>
      </c>
      <c r="AL2123" s="51">
        <f t="shared" si="764"/>
        <v>37.42915</v>
      </c>
      <c r="AM2123" s="51">
        <f t="shared" si="765"/>
        <v>35.931556999999998</v>
      </c>
      <c r="AN2123" s="51">
        <f t="shared" si="766"/>
        <v>24.860174000000001</v>
      </c>
      <c r="AO2123" s="51">
        <f t="shared" si="767"/>
        <v>27.247107</v>
      </c>
      <c r="AP2123" s="51">
        <f t="shared" si="768"/>
        <v>31.694199000000001</v>
      </c>
      <c r="AQ2123" s="51">
        <f t="shared" si="769"/>
        <v>30.676480999999999</v>
      </c>
      <c r="AR2123" s="51">
        <f t="shared" si="770"/>
        <v>26.976317999999999</v>
      </c>
      <c r="AS2123" s="51">
        <f t="shared" si="771"/>
        <v>27.519283000000001</v>
      </c>
      <c r="AT2123" s="51">
        <f t="shared" si="772"/>
        <v>27.519283000000001</v>
      </c>
      <c r="AU2123" s="51">
        <f t="shared" si="773"/>
        <v>28.621839999999999</v>
      </c>
      <c r="AV2123" s="51">
        <f t="shared" si="774"/>
        <v>33.027275000000003</v>
      </c>
      <c r="AY2123">
        <v>42247</v>
      </c>
      <c r="AZ2123">
        <v>42247</v>
      </c>
      <c r="BA2123" t="s">
        <v>29</v>
      </c>
      <c r="BB2123" s="1">
        <f t="shared" si="755"/>
        <v>42247</v>
      </c>
    </row>
    <row r="2124" spans="1:54">
      <c r="A2124" t="str">
        <f t="shared" si="775"/>
        <v>41732Leandro74</v>
      </c>
      <c r="B2124" s="50">
        <v>41732.68</v>
      </c>
      <c r="C2124" s="44">
        <f t="shared" si="754"/>
        <v>41732</v>
      </c>
      <c r="D2124" s="45" t="s">
        <v>28</v>
      </c>
      <c r="E2124" s="42">
        <v>74</v>
      </c>
      <c r="G2124" s="49" t="e">
        <f>VLOOKUP(C2124,#REF!,2,0)</f>
        <v>#REF!</v>
      </c>
      <c r="I2124" s="39" t="s">
        <v>25</v>
      </c>
      <c r="J2124" s="39" t="s">
        <v>25</v>
      </c>
      <c r="K2124" s="39">
        <v>38.229901893123383</v>
      </c>
      <c r="L2124" s="39">
        <v>37.590136862485892</v>
      </c>
      <c r="M2124" s="39">
        <v>29.112090410243216</v>
      </c>
      <c r="N2124" s="39">
        <v>30.604880373507672</v>
      </c>
      <c r="O2124" s="39">
        <v>29.322672316529104</v>
      </c>
      <c r="P2124" s="39">
        <v>35.697909338763658</v>
      </c>
      <c r="Q2124" s="39">
        <v>33.102437790416751</v>
      </c>
      <c r="R2124" s="39">
        <v>28.902522043260518</v>
      </c>
      <c r="S2124" s="39">
        <v>29.676855377172963</v>
      </c>
      <c r="T2124" s="39" t="s">
        <v>25</v>
      </c>
      <c r="U2124" s="39" t="s">
        <v>25</v>
      </c>
      <c r="V2124" s="39" t="s">
        <v>25</v>
      </c>
      <c r="W2124" s="39" t="s">
        <v>25</v>
      </c>
      <c r="X2124" s="39" t="s">
        <v>25</v>
      </c>
      <c r="AA2124">
        <f t="shared" si="756"/>
        <v>42131.486064814817</v>
      </c>
      <c r="AB2124" t="str">
        <f t="shared" si="757"/>
        <v>42131Murilo/Kassio83</v>
      </c>
      <c r="AC2124" s="52">
        <v>42131</v>
      </c>
      <c r="AD2124" s="53" t="s">
        <v>20</v>
      </c>
      <c r="AE2124" s="54">
        <v>83</v>
      </c>
      <c r="AF2124" s="51" t="str">
        <f t="shared" si="758"/>
        <v/>
      </c>
      <c r="AG2124" s="51">
        <f t="shared" si="759"/>
        <v>0</v>
      </c>
      <c r="AH2124" s="51">
        <f t="shared" si="760"/>
        <v>0</v>
      </c>
      <c r="AI2124" s="51">
        <f t="shared" si="761"/>
        <v>0</v>
      </c>
      <c r="AJ2124" s="51">
        <f t="shared" si="762"/>
        <v>3.1199999999999999E-4</v>
      </c>
      <c r="AK2124" s="51">
        <f t="shared" si="763"/>
        <v>18.272144000000001</v>
      </c>
      <c r="AL2124" s="51">
        <f t="shared" si="764"/>
        <v>34.693863</v>
      </c>
      <c r="AM2124" s="51">
        <f t="shared" si="765"/>
        <v>32.803176999999998</v>
      </c>
      <c r="AN2124" s="51">
        <f t="shared" si="766"/>
        <v>20.485567</v>
      </c>
      <c r="AO2124" s="51">
        <f t="shared" si="767"/>
        <v>28.205767000000002</v>
      </c>
      <c r="AP2124" s="51">
        <f t="shared" si="768"/>
        <v>32.061729</v>
      </c>
      <c r="AQ2124" s="51">
        <f t="shared" si="769"/>
        <v>29.817532</v>
      </c>
      <c r="AR2124" s="51">
        <f t="shared" si="770"/>
        <v>26.372135</v>
      </c>
      <c r="AS2124" s="51">
        <f t="shared" si="771"/>
        <v>27.724340000000002</v>
      </c>
      <c r="AT2124" s="51">
        <f t="shared" si="772"/>
        <v>27.724340000000002</v>
      </c>
      <c r="AU2124" s="51">
        <f t="shared" si="773"/>
        <v>29.111183</v>
      </c>
      <c r="AV2124" s="51">
        <f t="shared" si="774"/>
        <v>34.159145000000002</v>
      </c>
      <c r="AY2124">
        <v>42249</v>
      </c>
      <c r="AZ2124">
        <v>42249</v>
      </c>
      <c r="BA2124" t="s">
        <v>29</v>
      </c>
      <c r="BB2124" s="1">
        <f t="shared" si="755"/>
        <v>42249</v>
      </c>
    </row>
    <row r="2125" spans="1:54">
      <c r="A2125" t="str">
        <f t="shared" si="775"/>
        <v>41736Leandro74</v>
      </c>
      <c r="B2125" s="50">
        <v>41736.480000000003</v>
      </c>
      <c r="C2125" s="44">
        <f t="shared" si="754"/>
        <v>41736</v>
      </c>
      <c r="D2125" s="45" t="s">
        <v>28</v>
      </c>
      <c r="E2125" s="42">
        <v>74</v>
      </c>
      <c r="G2125" s="49" t="e">
        <f>VLOOKUP(C2125,#REF!,2,0)</f>
        <v>#REF!</v>
      </c>
      <c r="I2125" s="39" t="s">
        <v>25</v>
      </c>
      <c r="J2125" s="39" t="s">
        <v>25</v>
      </c>
      <c r="K2125" s="39">
        <v>35.777143019464752</v>
      </c>
      <c r="L2125" s="39">
        <v>35.38834926680935</v>
      </c>
      <c r="M2125" s="39">
        <v>29.464574189094961</v>
      </c>
      <c r="N2125" s="39">
        <v>33.781697356001921</v>
      </c>
      <c r="O2125" s="39">
        <v>25.446882333642481</v>
      </c>
      <c r="P2125" s="39">
        <v>31.4761760228931</v>
      </c>
      <c r="Q2125" s="39">
        <v>35.932830143967273</v>
      </c>
      <c r="R2125" s="39">
        <v>31.915025777414179</v>
      </c>
      <c r="S2125" s="39">
        <v>36.560108405557301</v>
      </c>
      <c r="T2125" s="39" t="s">
        <v>25</v>
      </c>
      <c r="U2125" s="39" t="s">
        <v>25</v>
      </c>
      <c r="V2125" s="39" t="s">
        <v>25</v>
      </c>
      <c r="W2125" s="39" t="s">
        <v>25</v>
      </c>
      <c r="X2125" s="39" t="s">
        <v>25</v>
      </c>
      <c r="AA2125">
        <f t="shared" si="756"/>
        <v>42136.424050925925</v>
      </c>
      <c r="AB2125" t="str">
        <f t="shared" si="757"/>
        <v>42136Murilo/Kassio83</v>
      </c>
      <c r="AC2125" s="52">
        <v>42136</v>
      </c>
      <c r="AD2125" s="53" t="s">
        <v>20</v>
      </c>
      <c r="AE2125" s="54">
        <v>83</v>
      </c>
      <c r="AF2125" s="51" t="str">
        <f t="shared" si="758"/>
        <v/>
      </c>
      <c r="AG2125" s="51">
        <f t="shared" si="759"/>
        <v>2.0000000000000002E-5</v>
      </c>
      <c r="AH2125" s="51">
        <f t="shared" si="760"/>
        <v>0</v>
      </c>
      <c r="AI2125" s="51">
        <f t="shared" si="761"/>
        <v>0</v>
      </c>
      <c r="AJ2125" s="51">
        <f t="shared" si="762"/>
        <v>1.408E-3</v>
      </c>
      <c r="AK2125" s="51">
        <f t="shared" si="763"/>
        <v>17.510534</v>
      </c>
      <c r="AL2125" s="51">
        <f t="shared" si="764"/>
        <v>37.032131</v>
      </c>
      <c r="AM2125" s="51">
        <f t="shared" si="765"/>
        <v>34.770592000000001</v>
      </c>
      <c r="AN2125" s="51">
        <f t="shared" si="766"/>
        <v>23.269210999999999</v>
      </c>
      <c r="AO2125" s="51">
        <f t="shared" si="767"/>
        <v>29.888642999999998</v>
      </c>
      <c r="AP2125" s="51">
        <f t="shared" si="768"/>
        <v>32.728637999999997</v>
      </c>
      <c r="AQ2125" s="51">
        <f t="shared" si="769"/>
        <v>30.173922000000001</v>
      </c>
      <c r="AR2125" s="51">
        <f t="shared" si="770"/>
        <v>26.172321</v>
      </c>
      <c r="AS2125" s="51">
        <f t="shared" si="771"/>
        <v>27.655892999999999</v>
      </c>
      <c r="AT2125" s="51">
        <f t="shared" si="772"/>
        <v>27.383023999999999</v>
      </c>
      <c r="AU2125" s="51">
        <f t="shared" si="773"/>
        <v>28.761232</v>
      </c>
      <c r="AV2125" s="51">
        <f t="shared" si="774"/>
        <v>33.628551000000002</v>
      </c>
      <c r="AY2125">
        <v>42252</v>
      </c>
      <c r="AZ2125">
        <v>42252</v>
      </c>
      <c r="BA2125" t="s">
        <v>29</v>
      </c>
      <c r="BB2125" s="1">
        <f t="shared" si="755"/>
        <v>42252</v>
      </c>
    </row>
    <row r="2126" spans="1:54">
      <c r="A2126" t="str">
        <f t="shared" si="775"/>
        <v>41738Leandro74</v>
      </c>
      <c r="B2126" s="50">
        <v>41738.639999999999</v>
      </c>
      <c r="C2126" s="44">
        <f t="shared" si="754"/>
        <v>41738</v>
      </c>
      <c r="D2126" s="45" t="s">
        <v>28</v>
      </c>
      <c r="E2126" s="42">
        <v>74</v>
      </c>
      <c r="G2126" s="49" t="e">
        <f>VLOOKUP(C2126,#REF!,2,0)</f>
        <v>#REF!</v>
      </c>
      <c r="I2126" s="39" t="s">
        <v>25</v>
      </c>
      <c r="J2126" s="39" t="s">
        <v>25</v>
      </c>
      <c r="K2126" s="39">
        <v>40.59893966295413</v>
      </c>
      <c r="L2126" s="39">
        <v>39.122284404032307</v>
      </c>
      <c r="M2126" s="39">
        <v>32.955066753006612</v>
      </c>
      <c r="N2126" s="39">
        <v>37.191460295730536</v>
      </c>
      <c r="O2126" s="39">
        <v>26.977365620735547</v>
      </c>
      <c r="P2126" s="39">
        <v>34.541630014443257</v>
      </c>
      <c r="Q2126" s="39">
        <v>41.5138491348443</v>
      </c>
      <c r="R2126" s="39">
        <v>40.764941093102841</v>
      </c>
      <c r="S2126" s="39">
        <v>47.305386652263373</v>
      </c>
      <c r="T2126" s="39" t="s">
        <v>25</v>
      </c>
      <c r="U2126" s="39" t="s">
        <v>25</v>
      </c>
      <c r="V2126" s="39" t="s">
        <v>25</v>
      </c>
      <c r="W2126" s="39" t="s">
        <v>25</v>
      </c>
      <c r="X2126" s="39" t="s">
        <v>25</v>
      </c>
      <c r="AA2126">
        <f t="shared" si="756"/>
        <v>41856.77952546296</v>
      </c>
      <c r="AB2126" t="str">
        <f t="shared" si="757"/>
        <v>41856Murilo/Kassio84</v>
      </c>
      <c r="AC2126" s="52">
        <v>41856</v>
      </c>
      <c r="AD2126" s="53" t="s">
        <v>20</v>
      </c>
      <c r="AE2126" s="54">
        <v>84</v>
      </c>
      <c r="AF2126" s="51" t="str">
        <f t="shared" si="758"/>
        <v/>
      </c>
      <c r="AG2126" s="51">
        <f t="shared" si="759"/>
        <v>0</v>
      </c>
      <c r="AH2126" s="51">
        <f t="shared" si="760"/>
        <v>0</v>
      </c>
      <c r="AI2126" s="51">
        <f t="shared" si="761"/>
        <v>0</v>
      </c>
      <c r="AJ2126" s="51">
        <f t="shared" si="762"/>
        <v>2.2826390000000001</v>
      </c>
      <c r="AK2126" s="51">
        <f t="shared" si="763"/>
        <v>19.847597</v>
      </c>
      <c r="AL2126" s="51">
        <f t="shared" si="764"/>
        <v>22.402258</v>
      </c>
      <c r="AM2126" s="51">
        <f t="shared" si="765"/>
        <v>24.601942000000001</v>
      </c>
      <c r="AN2126" s="51">
        <f t="shared" si="766"/>
        <v>10.894907999999999</v>
      </c>
      <c r="AO2126" s="51">
        <f t="shared" si="767"/>
        <v>23.709154000000002</v>
      </c>
      <c r="AP2126" s="51">
        <f t="shared" si="768"/>
        <v>26.639799</v>
      </c>
      <c r="AQ2126" s="51">
        <f t="shared" si="769"/>
        <v>20.720203000000001</v>
      </c>
      <c r="AR2126" s="51">
        <f t="shared" si="770"/>
        <v>23.331790999999999</v>
      </c>
      <c r="AS2126" s="51">
        <f t="shared" si="771"/>
        <v>26.438934</v>
      </c>
      <c r="AT2126" s="51">
        <f t="shared" si="772"/>
        <v>29.817532</v>
      </c>
      <c r="AU2126" s="51">
        <f t="shared" si="773"/>
        <v>28.344125999999999</v>
      </c>
      <c r="AV2126" s="51">
        <f t="shared" si="774"/>
        <v>28.621839999999999</v>
      </c>
      <c r="AY2126">
        <v>42257</v>
      </c>
      <c r="AZ2126">
        <v>42257</v>
      </c>
      <c r="BA2126" t="s">
        <v>29</v>
      </c>
      <c r="BB2126" s="1">
        <f t="shared" si="755"/>
        <v>42257</v>
      </c>
    </row>
    <row r="2127" spans="1:54">
      <c r="A2127" t="str">
        <f t="shared" si="775"/>
        <v>41739Leandro74</v>
      </c>
      <c r="B2127" s="50">
        <v>41739.39</v>
      </c>
      <c r="C2127" s="44">
        <f t="shared" si="754"/>
        <v>41739</v>
      </c>
      <c r="D2127" s="45" t="s">
        <v>28</v>
      </c>
      <c r="E2127" s="42">
        <v>74</v>
      </c>
      <c r="G2127" s="49" t="e">
        <f>VLOOKUP(C2127,#REF!,2,0)</f>
        <v>#REF!</v>
      </c>
      <c r="I2127" s="39" t="s">
        <v>25</v>
      </c>
      <c r="J2127" s="39" t="s">
        <v>25</v>
      </c>
      <c r="K2127" s="39">
        <v>36.954255180090499</v>
      </c>
      <c r="L2127" s="39">
        <v>35.932830143967273</v>
      </c>
      <c r="M2127" s="39">
        <v>30.390978983240046</v>
      </c>
      <c r="N2127" s="39">
        <v>35.155698334218776</v>
      </c>
      <c r="O2127" s="39">
        <v>26.106873952140823</v>
      </c>
      <c r="P2127" s="39">
        <v>33.62931269179915</v>
      </c>
      <c r="Q2127" s="39">
        <v>39.857783111965396</v>
      </c>
      <c r="R2127" s="39">
        <v>38.150335700268052</v>
      </c>
      <c r="S2127" s="39">
        <v>43.204530711551172</v>
      </c>
      <c r="T2127" s="39" t="s">
        <v>25</v>
      </c>
      <c r="U2127" s="39" t="s">
        <v>25</v>
      </c>
      <c r="V2127" s="39" t="s">
        <v>25</v>
      </c>
      <c r="W2127" s="39" t="s">
        <v>25</v>
      </c>
      <c r="X2127" s="39" t="s">
        <v>25</v>
      </c>
      <c r="AA2127">
        <f t="shared" si="756"/>
        <v>41859.725289351853</v>
      </c>
      <c r="AB2127" t="str">
        <f t="shared" si="757"/>
        <v>41859Murilo/Kassio84</v>
      </c>
      <c r="AC2127" s="52">
        <v>41859</v>
      </c>
      <c r="AD2127" s="53" t="s">
        <v>20</v>
      </c>
      <c r="AE2127" s="54">
        <v>84</v>
      </c>
      <c r="AF2127" s="51" t="str">
        <f t="shared" si="758"/>
        <v/>
      </c>
      <c r="AG2127" s="51">
        <f t="shared" si="759"/>
        <v>0</v>
      </c>
      <c r="AH2127" s="51">
        <f t="shared" si="760"/>
        <v>0</v>
      </c>
      <c r="AI2127" s="51">
        <f t="shared" si="761"/>
        <v>0</v>
      </c>
      <c r="AJ2127" s="51">
        <f t="shared" si="762"/>
        <v>3.4953859999999999</v>
      </c>
      <c r="AK2127" s="51">
        <f t="shared" si="763"/>
        <v>18.938821999999998</v>
      </c>
      <c r="AL2127" s="51">
        <f t="shared" si="764"/>
        <v>22.957595999999999</v>
      </c>
      <c r="AM2127" s="51">
        <f t="shared" si="765"/>
        <v>23.269210999999999</v>
      </c>
      <c r="AN2127" s="51">
        <f t="shared" si="766"/>
        <v>11.187061999999999</v>
      </c>
      <c r="AO2127" s="51">
        <f t="shared" si="767"/>
        <v>24.601942000000001</v>
      </c>
      <c r="AP2127" s="51">
        <f t="shared" si="768"/>
        <v>26.706914999999999</v>
      </c>
      <c r="AQ2127" s="51">
        <f t="shared" si="769"/>
        <v>20.544087999999999</v>
      </c>
      <c r="AR2127" s="51">
        <f t="shared" si="770"/>
        <v>23.646038000000001</v>
      </c>
      <c r="AS2127" s="51">
        <f t="shared" si="771"/>
        <v>26.505780999999999</v>
      </c>
      <c r="AT2127" s="51">
        <f t="shared" si="772"/>
        <v>30.173922000000001</v>
      </c>
      <c r="AU2127" s="51">
        <f t="shared" si="773"/>
        <v>28.482813</v>
      </c>
      <c r="AV2127" s="51">
        <f t="shared" si="774"/>
        <v>28.970938</v>
      </c>
      <c r="AY2127">
        <v>42261</v>
      </c>
      <c r="AZ2127">
        <v>42261</v>
      </c>
      <c r="BA2127" t="s">
        <v>29</v>
      </c>
      <c r="BB2127" s="1">
        <f t="shared" si="755"/>
        <v>42261</v>
      </c>
    </row>
    <row r="2128" spans="1:54">
      <c r="A2128" t="str">
        <f t="shared" si="775"/>
        <v>41740Leandro74</v>
      </c>
      <c r="B2128" s="50">
        <v>41740.71</v>
      </c>
      <c r="C2128" s="44">
        <f t="shared" si="754"/>
        <v>41740</v>
      </c>
      <c r="D2128" s="45" t="s">
        <v>28</v>
      </c>
      <c r="E2128" s="42">
        <v>74</v>
      </c>
      <c r="G2128" s="49" t="e">
        <f>VLOOKUP(C2128,#REF!,2,0)</f>
        <v>#REF!</v>
      </c>
      <c r="I2128" s="39" t="s">
        <v>25</v>
      </c>
      <c r="J2128" s="39" t="s">
        <v>25</v>
      </c>
      <c r="K2128" s="39">
        <v>41.181796781271338</v>
      </c>
      <c r="L2128" s="39">
        <v>39.038169431670951</v>
      </c>
      <c r="M2128" s="39">
        <v>34.161765106987808</v>
      </c>
      <c r="N2128" s="39">
        <v>36.560108405557301</v>
      </c>
      <c r="O2128" s="39">
        <v>27.180205175633393</v>
      </c>
      <c r="P2128" s="39">
        <v>35.234125631414877</v>
      </c>
      <c r="Q2128" s="39">
        <v>41.935801005658512</v>
      </c>
      <c r="R2128" s="39">
        <v>40.268423927350582</v>
      </c>
      <c r="S2128" s="39">
        <v>45.889526523792561</v>
      </c>
      <c r="T2128" s="39" t="s">
        <v>25</v>
      </c>
      <c r="U2128" s="39" t="s">
        <v>25</v>
      </c>
      <c r="V2128" s="39" t="s">
        <v>25</v>
      </c>
      <c r="W2128" s="39" t="s">
        <v>25</v>
      </c>
      <c r="X2128" s="39" t="s">
        <v>25</v>
      </c>
      <c r="AA2128">
        <f t="shared" si="756"/>
        <v>41862.462500000001</v>
      </c>
      <c r="AB2128" t="str">
        <f t="shared" si="757"/>
        <v>41862Murilo/Kassio84</v>
      </c>
      <c r="AC2128" s="52">
        <v>41862</v>
      </c>
      <c r="AD2128" s="53" t="s">
        <v>20</v>
      </c>
      <c r="AE2128" s="54">
        <v>84</v>
      </c>
      <c r="AF2128" s="51" t="str">
        <f t="shared" si="758"/>
        <v/>
      </c>
      <c r="AG2128" s="51">
        <f t="shared" si="759"/>
        <v>0</v>
      </c>
      <c r="AH2128" s="51">
        <f t="shared" si="760"/>
        <v>0</v>
      </c>
      <c r="AI2128" s="51">
        <f t="shared" si="761"/>
        <v>0</v>
      </c>
      <c r="AJ2128" s="51">
        <f t="shared" si="762"/>
        <v>3.3683700000000001</v>
      </c>
      <c r="AK2128" s="51">
        <f t="shared" si="763"/>
        <v>17.943619000000002</v>
      </c>
      <c r="AL2128" s="51">
        <f t="shared" si="764"/>
        <v>22.709892</v>
      </c>
      <c r="AM2128" s="51">
        <f t="shared" si="765"/>
        <v>23.394455000000001</v>
      </c>
      <c r="AN2128" s="51">
        <f t="shared" si="766"/>
        <v>11.569044999999999</v>
      </c>
      <c r="AO2128" s="51">
        <f t="shared" si="767"/>
        <v>25.511876999999998</v>
      </c>
      <c r="AP2128" s="51">
        <f t="shared" si="768"/>
        <v>27.315038999999999</v>
      </c>
      <c r="AQ2128" s="51">
        <f t="shared" si="769"/>
        <v>20.956261000000001</v>
      </c>
      <c r="AR2128" s="51">
        <f t="shared" si="770"/>
        <v>23.835629999999998</v>
      </c>
      <c r="AS2128" s="51">
        <f t="shared" si="771"/>
        <v>26.706914999999999</v>
      </c>
      <c r="AT2128" s="51">
        <f t="shared" si="772"/>
        <v>30.245471999999999</v>
      </c>
      <c r="AU2128" s="51">
        <f t="shared" si="773"/>
        <v>28.552289999999999</v>
      </c>
      <c r="AV2128" s="51">
        <f t="shared" si="774"/>
        <v>29.111183</v>
      </c>
      <c r="AY2128">
        <v>42262</v>
      </c>
      <c r="AZ2128">
        <v>42262</v>
      </c>
      <c r="BA2128" t="s">
        <v>29</v>
      </c>
      <c r="BB2128" s="1">
        <f t="shared" si="755"/>
        <v>42262</v>
      </c>
    </row>
    <row r="2129" spans="1:54">
      <c r="A2129" t="str">
        <f t="shared" si="775"/>
        <v>41745Leandro74</v>
      </c>
      <c r="B2129" s="50">
        <v>41745.72</v>
      </c>
      <c r="C2129" s="44">
        <f t="shared" si="754"/>
        <v>41745</v>
      </c>
      <c r="D2129" s="45" t="s">
        <v>28</v>
      </c>
      <c r="E2129" s="42">
        <v>74</v>
      </c>
      <c r="G2129" s="49" t="e">
        <f>VLOOKUP(C2129,#REF!,2,0)</f>
        <v>#REF!</v>
      </c>
      <c r="I2129" s="39" t="s">
        <v>25</v>
      </c>
      <c r="J2129" s="39" t="s">
        <v>25</v>
      </c>
      <c r="K2129" s="39">
        <v>35.777143019464752</v>
      </c>
      <c r="L2129" s="39">
        <v>35.002272217801462</v>
      </c>
      <c r="M2129" s="39">
        <v>30.966378857049193</v>
      </c>
      <c r="N2129" s="39">
        <v>34.161765106987808</v>
      </c>
      <c r="O2129" s="39">
        <v>25.843067567148548</v>
      </c>
      <c r="P2129" s="39">
        <v>33.62931269179915</v>
      </c>
      <c r="Q2129" s="39">
        <v>40.433521188059444</v>
      </c>
      <c r="R2129" s="39">
        <v>38.229901893123383</v>
      </c>
      <c r="S2129" s="39">
        <v>43.804789722616334</v>
      </c>
      <c r="T2129" s="39" t="s">
        <v>25</v>
      </c>
      <c r="U2129" s="39" t="s">
        <v>25</v>
      </c>
      <c r="V2129" s="39" t="s">
        <v>25</v>
      </c>
      <c r="W2129" s="39" t="s">
        <v>25</v>
      </c>
      <c r="X2129" s="39" t="s">
        <v>25</v>
      </c>
      <c r="AA2129">
        <f t="shared" si="756"/>
        <v>41866.385636574072</v>
      </c>
      <c r="AB2129" t="str">
        <f t="shared" si="757"/>
        <v>41866Murilo/Kassio84</v>
      </c>
      <c r="AC2129" s="52">
        <v>41866</v>
      </c>
      <c r="AD2129" s="53" t="s">
        <v>20</v>
      </c>
      <c r="AE2129" s="54">
        <v>84</v>
      </c>
      <c r="AF2129" s="51" t="str">
        <f t="shared" si="758"/>
        <v/>
      </c>
      <c r="AG2129" s="51">
        <f t="shared" si="759"/>
        <v>0</v>
      </c>
      <c r="AH2129" s="51">
        <f t="shared" si="760"/>
        <v>0</v>
      </c>
      <c r="AI2129" s="51">
        <f t="shared" si="761"/>
        <v>0</v>
      </c>
      <c r="AJ2129" s="51">
        <f t="shared" si="762"/>
        <v>6.835871</v>
      </c>
      <c r="AK2129" s="51">
        <f t="shared" si="763"/>
        <v>19.220372999999999</v>
      </c>
      <c r="AL2129" s="51">
        <f t="shared" si="764"/>
        <v>22.525047000000001</v>
      </c>
      <c r="AM2129" s="51">
        <f t="shared" si="765"/>
        <v>23.457239000000001</v>
      </c>
      <c r="AN2129" s="51">
        <f t="shared" si="766"/>
        <v>11.44092</v>
      </c>
      <c r="AO2129" s="51">
        <f t="shared" si="767"/>
        <v>24.730868999999998</v>
      </c>
      <c r="AP2129" s="51">
        <f t="shared" si="768"/>
        <v>26.908846</v>
      </c>
      <c r="AQ2129" s="51">
        <f t="shared" si="769"/>
        <v>20.956261000000001</v>
      </c>
      <c r="AR2129" s="51">
        <f t="shared" si="770"/>
        <v>24.026022000000001</v>
      </c>
      <c r="AS2129" s="51">
        <f t="shared" si="771"/>
        <v>26.908846</v>
      </c>
      <c r="AT2129" s="51">
        <f t="shared" si="772"/>
        <v>30.388791999999999</v>
      </c>
      <c r="AU2129" s="51">
        <f t="shared" si="773"/>
        <v>28.831005000000001</v>
      </c>
      <c r="AV2129" s="51">
        <f t="shared" si="774"/>
        <v>29.251740000000002</v>
      </c>
      <c r="AY2129">
        <v>42263</v>
      </c>
      <c r="AZ2129">
        <v>42263</v>
      </c>
      <c r="BA2129" t="s">
        <v>29</v>
      </c>
      <c r="BB2129" s="1">
        <f t="shared" si="755"/>
        <v>42263</v>
      </c>
    </row>
    <row r="2130" spans="1:54">
      <c r="A2130" t="str">
        <f t="shared" si="775"/>
        <v>41750Leandro74</v>
      </c>
      <c r="B2130" s="50">
        <v>41750.47</v>
      </c>
      <c r="C2130" s="44">
        <f t="shared" si="754"/>
        <v>41750</v>
      </c>
      <c r="D2130" s="45" t="s">
        <v>28</v>
      </c>
      <c r="E2130" s="42">
        <v>74</v>
      </c>
      <c r="G2130" s="49" t="e">
        <f>VLOOKUP(C2130,#REF!,2,0)</f>
        <v>#REF!</v>
      </c>
      <c r="I2130" s="39" t="s">
        <v>25</v>
      </c>
      <c r="J2130" s="39" t="s">
        <v>25</v>
      </c>
      <c r="K2130" s="39">
        <v>40.764941093102841</v>
      </c>
      <c r="L2130" s="39">
        <v>36.560108405557301</v>
      </c>
      <c r="M2130" s="39">
        <v>31.695148470910805</v>
      </c>
      <c r="N2130" s="39">
        <v>34.541630014443257</v>
      </c>
      <c r="O2130" s="39">
        <v>26.240719109506419</v>
      </c>
      <c r="P2130" s="39">
        <v>33.705447445625907</v>
      </c>
      <c r="Q2130" s="39">
        <v>40.18604458417505</v>
      </c>
      <c r="R2130" s="39">
        <v>37.909054595079319</v>
      </c>
      <c r="S2130" s="39">
        <v>43.204530711551172</v>
      </c>
      <c r="T2130" s="39" t="s">
        <v>25</v>
      </c>
      <c r="U2130" s="39" t="s">
        <v>25</v>
      </c>
      <c r="V2130" s="39" t="s">
        <v>25</v>
      </c>
      <c r="W2130" s="39" t="s">
        <v>25</v>
      </c>
      <c r="X2130" s="39" t="s">
        <v>25</v>
      </c>
      <c r="AA2130">
        <f t="shared" si="756"/>
        <v>41869.498819444445</v>
      </c>
      <c r="AB2130" t="str">
        <f t="shared" si="757"/>
        <v>41869Murilo/Kassio84</v>
      </c>
      <c r="AC2130" s="52">
        <v>41869</v>
      </c>
      <c r="AD2130" s="53" t="s">
        <v>20</v>
      </c>
      <c r="AE2130" s="54">
        <v>84</v>
      </c>
      <c r="AF2130" s="51" t="str">
        <f t="shared" si="758"/>
        <v/>
      </c>
      <c r="AG2130" s="51">
        <f t="shared" si="759"/>
        <v>0</v>
      </c>
      <c r="AH2130" s="51">
        <f t="shared" si="760"/>
        <v>0</v>
      </c>
      <c r="AI2130" s="51">
        <f t="shared" si="761"/>
        <v>0</v>
      </c>
      <c r="AJ2130" s="51">
        <f t="shared" si="762"/>
        <v>1.4421299999999999</v>
      </c>
      <c r="AK2130" s="51">
        <f t="shared" si="763"/>
        <v>18.715187</v>
      </c>
      <c r="AL2130" s="51">
        <f t="shared" si="764"/>
        <v>20.252334999999999</v>
      </c>
      <c r="AM2130" s="51">
        <f t="shared" si="765"/>
        <v>23.520077000000001</v>
      </c>
      <c r="AN2130" s="51">
        <f t="shared" si="766"/>
        <v>10.977942000000001</v>
      </c>
      <c r="AO2130" s="51">
        <f t="shared" si="767"/>
        <v>24.601942000000001</v>
      </c>
      <c r="AP2130" s="51">
        <f t="shared" si="768"/>
        <v>26.572737</v>
      </c>
      <c r="AQ2130" s="51">
        <f t="shared" si="769"/>
        <v>20.720203000000001</v>
      </c>
      <c r="AR2130" s="51">
        <f t="shared" si="770"/>
        <v>23.835629999999998</v>
      </c>
      <c r="AS2130" s="51">
        <f t="shared" si="771"/>
        <v>26.841442000000001</v>
      </c>
      <c r="AT2130" s="51">
        <f t="shared" si="772"/>
        <v>30.173922000000001</v>
      </c>
      <c r="AU2130" s="51">
        <f t="shared" si="773"/>
        <v>28.552289999999999</v>
      </c>
      <c r="AV2130" s="51">
        <f t="shared" si="774"/>
        <v>28.900929999999999</v>
      </c>
      <c r="AY2130">
        <v>42265</v>
      </c>
      <c r="AZ2130">
        <v>42265</v>
      </c>
      <c r="BA2130" t="s">
        <v>29</v>
      </c>
      <c r="BB2130" s="1">
        <f t="shared" si="755"/>
        <v>42265</v>
      </c>
    </row>
    <row r="2131" spans="1:54">
      <c r="A2131" t="str">
        <f t="shared" si="775"/>
        <v>41752Leandro74</v>
      </c>
      <c r="B2131" s="50">
        <v>41752.639999999999</v>
      </c>
      <c r="C2131" s="44">
        <f t="shared" si="754"/>
        <v>41752</v>
      </c>
      <c r="D2131" s="45" t="s">
        <v>28</v>
      </c>
      <c r="E2131" s="42">
        <v>74</v>
      </c>
      <c r="G2131" s="49" t="e">
        <f>VLOOKUP(C2131,#REF!,2,0)</f>
        <v>#REF!</v>
      </c>
      <c r="I2131" s="39" t="s">
        <v>25</v>
      </c>
      <c r="J2131" s="39" t="s">
        <v>25</v>
      </c>
      <c r="K2131" s="39">
        <v>38.876906203911368</v>
      </c>
      <c r="L2131" s="39">
        <v>36.088969583022212</v>
      </c>
      <c r="M2131" s="39">
        <v>31.621971117182234</v>
      </c>
      <c r="N2131" s="39">
        <v>34.541630014443257</v>
      </c>
      <c r="O2131" s="39">
        <v>25.578457511247642</v>
      </c>
      <c r="P2131" s="39">
        <v>33.553293006743878</v>
      </c>
      <c r="Q2131" s="39">
        <v>40.268423927350582</v>
      </c>
      <c r="R2131" s="39">
        <v>37.668920254047606</v>
      </c>
      <c r="S2131" s="39">
        <v>42.863484741931728</v>
      </c>
      <c r="T2131" s="39" t="s">
        <v>25</v>
      </c>
      <c r="U2131" s="39" t="s">
        <v>25</v>
      </c>
      <c r="V2131" s="39" t="s">
        <v>25</v>
      </c>
      <c r="W2131" s="39" t="s">
        <v>25</v>
      </c>
      <c r="X2131" s="39" t="s">
        <v>25</v>
      </c>
      <c r="AA2131">
        <f t="shared" si="756"/>
        <v>41870.714074074072</v>
      </c>
      <c r="AB2131" t="str">
        <f t="shared" si="757"/>
        <v>41870Murilo/Kassio84</v>
      </c>
      <c r="AC2131" s="52">
        <v>41870</v>
      </c>
      <c r="AD2131" s="53" t="s">
        <v>20</v>
      </c>
      <c r="AE2131" s="54">
        <v>84</v>
      </c>
      <c r="AF2131" s="51" t="str">
        <f t="shared" si="758"/>
        <v/>
      </c>
      <c r="AG2131" s="51">
        <f t="shared" si="759"/>
        <v>0</v>
      </c>
      <c r="AH2131" s="51">
        <f t="shared" si="760"/>
        <v>0</v>
      </c>
      <c r="AI2131" s="51">
        <f t="shared" si="761"/>
        <v>0</v>
      </c>
      <c r="AJ2131" s="51">
        <f t="shared" si="762"/>
        <v>4.6143679999999998</v>
      </c>
      <c r="AK2131" s="51">
        <f t="shared" si="763"/>
        <v>18.715187</v>
      </c>
      <c r="AL2131" s="51">
        <f t="shared" si="764"/>
        <v>22.096827000000001</v>
      </c>
      <c r="AM2131" s="51">
        <f t="shared" si="765"/>
        <v>22.648201</v>
      </c>
      <c r="AN2131" s="51">
        <f t="shared" si="766"/>
        <v>10.647949000000001</v>
      </c>
      <c r="AO2131" s="51">
        <f t="shared" si="767"/>
        <v>24.730868999999998</v>
      </c>
      <c r="AP2131" s="51">
        <f t="shared" si="768"/>
        <v>26.438934</v>
      </c>
      <c r="AQ2131" s="51">
        <f t="shared" si="769"/>
        <v>20.779087000000001</v>
      </c>
      <c r="AR2131" s="51">
        <f t="shared" si="770"/>
        <v>23.772342999999999</v>
      </c>
      <c r="AS2131" s="51">
        <f t="shared" si="771"/>
        <v>26.706914999999999</v>
      </c>
      <c r="AT2131" s="51">
        <f t="shared" si="772"/>
        <v>29.959826</v>
      </c>
      <c r="AU2131" s="51">
        <f t="shared" si="773"/>
        <v>28.413414</v>
      </c>
      <c r="AV2131" s="51">
        <f t="shared" si="774"/>
        <v>28.900929999999999</v>
      </c>
      <c r="AY2131">
        <v>42268</v>
      </c>
      <c r="AZ2131">
        <v>42268</v>
      </c>
      <c r="BA2131" t="s">
        <v>29</v>
      </c>
      <c r="BB2131" s="1">
        <f t="shared" si="755"/>
        <v>42268</v>
      </c>
    </row>
    <row r="2132" spans="1:54">
      <c r="A2132" t="str">
        <f t="shared" si="775"/>
        <v>41754Leandro74</v>
      </c>
      <c r="B2132" s="50">
        <v>41754.54</v>
      </c>
      <c r="C2132" s="44">
        <f t="shared" si="754"/>
        <v>41754</v>
      </c>
      <c r="D2132" s="45" t="s">
        <v>28</v>
      </c>
      <c r="E2132" s="42">
        <v>74</v>
      </c>
      <c r="G2132" s="49" t="e">
        <f>VLOOKUP(C2132,#REF!,2,0)</f>
        <v>#REF!</v>
      </c>
      <c r="I2132" s="39" t="s">
        <v>25</v>
      </c>
      <c r="J2132" s="39" t="s">
        <v>25</v>
      </c>
      <c r="K2132" s="39">
        <v>39.36536607570833</v>
      </c>
      <c r="L2132" s="39">
        <v>36.637442297713307</v>
      </c>
      <c r="M2132" s="39">
        <v>31.988655686204989</v>
      </c>
      <c r="N2132" s="39">
        <v>34.696764314225788</v>
      </c>
      <c r="O2132" s="39">
        <v>25.843067567148548</v>
      </c>
      <c r="P2132" s="39">
        <v>33.480376313521646</v>
      </c>
      <c r="Q2132" s="39">
        <v>39.939712082798962</v>
      </c>
      <c r="R2132" s="39">
        <v>37.351232876159472</v>
      </c>
      <c r="S2132" s="39">
        <v>42.60979631372868</v>
      </c>
      <c r="T2132" s="39" t="s">
        <v>25</v>
      </c>
      <c r="U2132" s="39" t="s">
        <v>25</v>
      </c>
      <c r="V2132" s="39" t="s">
        <v>25</v>
      </c>
      <c r="W2132" s="39" t="s">
        <v>25</v>
      </c>
      <c r="X2132" s="39" t="s">
        <v>25</v>
      </c>
      <c r="AA2132">
        <f t="shared" si="756"/>
        <v>41873.463877314818</v>
      </c>
      <c r="AB2132" t="str">
        <f t="shared" si="757"/>
        <v>41873Murilo/Kassio84</v>
      </c>
      <c r="AC2132" s="52">
        <v>41873</v>
      </c>
      <c r="AD2132" s="53" t="s">
        <v>20</v>
      </c>
      <c r="AE2132" s="54">
        <v>84</v>
      </c>
      <c r="AF2132" s="51" t="str">
        <f t="shared" si="758"/>
        <v/>
      </c>
      <c r="AG2132" s="51">
        <f t="shared" si="759"/>
        <v>0</v>
      </c>
      <c r="AH2132" s="51">
        <f t="shared" si="760"/>
        <v>0</v>
      </c>
      <c r="AI2132" s="51">
        <f t="shared" si="761"/>
        <v>0</v>
      </c>
      <c r="AJ2132" s="51">
        <f t="shared" si="762"/>
        <v>4.1731040000000004</v>
      </c>
      <c r="AK2132" s="51">
        <f t="shared" si="763"/>
        <v>18.770948000000001</v>
      </c>
      <c r="AL2132" s="51">
        <f t="shared" si="764"/>
        <v>22.036000999999999</v>
      </c>
      <c r="AM2132" s="51">
        <f t="shared" si="765"/>
        <v>23.144293000000001</v>
      </c>
      <c r="AN2132" s="51">
        <f t="shared" si="766"/>
        <v>10.894907999999999</v>
      </c>
      <c r="AO2132" s="51">
        <f t="shared" si="767"/>
        <v>24.153390999999999</v>
      </c>
      <c r="AP2132" s="51">
        <f t="shared" si="768"/>
        <v>26.505780999999999</v>
      </c>
      <c r="AQ2132" s="51">
        <f t="shared" si="769"/>
        <v>20.544087999999999</v>
      </c>
      <c r="AR2132" s="51">
        <f t="shared" si="770"/>
        <v>23.709154000000002</v>
      </c>
      <c r="AS2132" s="51">
        <f t="shared" si="771"/>
        <v>26.639799</v>
      </c>
      <c r="AT2132" s="51">
        <f t="shared" si="772"/>
        <v>29.959826</v>
      </c>
      <c r="AU2132" s="51">
        <f t="shared" si="773"/>
        <v>28.552289999999999</v>
      </c>
      <c r="AV2132" s="51">
        <f t="shared" si="774"/>
        <v>28.900929999999999</v>
      </c>
      <c r="AY2132">
        <v>42270</v>
      </c>
      <c r="AZ2132">
        <v>42270</v>
      </c>
      <c r="BA2132" t="s">
        <v>29</v>
      </c>
      <c r="BB2132" s="1">
        <f t="shared" si="755"/>
        <v>42270</v>
      </c>
    </row>
    <row r="2133" spans="1:54">
      <c r="A2133" t="str">
        <f t="shared" si="775"/>
        <v>41757Leandro74</v>
      </c>
      <c r="B2133" s="50">
        <v>41757.46</v>
      </c>
      <c r="C2133" s="44">
        <f t="shared" si="754"/>
        <v>41757</v>
      </c>
      <c r="D2133" s="45" t="s">
        <v>28</v>
      </c>
      <c r="E2133" s="42">
        <v>74</v>
      </c>
      <c r="G2133" s="49" t="e">
        <f>VLOOKUP(C2133,#REF!,2,0)</f>
        <v>#REF!</v>
      </c>
      <c r="H2133" s="43" t="s">
        <v>172</v>
      </c>
      <c r="I2133" s="39" t="s">
        <v>25</v>
      </c>
      <c r="J2133" s="39" t="s">
        <v>25</v>
      </c>
      <c r="K2133" s="39">
        <v>35.542784362635231</v>
      </c>
      <c r="L2133" s="39">
        <v>33.328787872985892</v>
      </c>
      <c r="M2133" s="39">
        <v>30.246107040112751</v>
      </c>
      <c r="N2133" s="39" t="s">
        <v>172</v>
      </c>
      <c r="O2133" s="39" t="s">
        <v>172</v>
      </c>
      <c r="P2133" s="39">
        <v>34.696764314225788</v>
      </c>
      <c r="Q2133" s="39">
        <v>36.954255180090499</v>
      </c>
      <c r="R2133" s="39">
        <v>33.705447445625907</v>
      </c>
      <c r="S2133" s="39">
        <v>37.909054595079319</v>
      </c>
      <c r="T2133" s="39" t="s">
        <v>25</v>
      </c>
      <c r="U2133" s="39" t="s">
        <v>25</v>
      </c>
      <c r="V2133" s="39" t="s">
        <v>25</v>
      </c>
      <c r="W2133" s="39" t="s">
        <v>25</v>
      </c>
      <c r="X2133" s="39" t="s">
        <v>25</v>
      </c>
      <c r="AA2133">
        <f t="shared" si="756"/>
        <v>41880.772534722222</v>
      </c>
      <c r="AB2133" t="str">
        <f t="shared" si="757"/>
        <v>41880Murilo/Kassio84</v>
      </c>
      <c r="AC2133" s="52">
        <v>41880</v>
      </c>
      <c r="AD2133" s="53" t="s">
        <v>20</v>
      </c>
      <c r="AE2133" s="54">
        <v>84</v>
      </c>
      <c r="AF2133" s="51" t="str">
        <f t="shared" si="758"/>
        <v/>
      </c>
      <c r="AG2133" s="51">
        <f t="shared" si="759"/>
        <v>0</v>
      </c>
      <c r="AH2133" s="51">
        <f t="shared" si="760"/>
        <v>0</v>
      </c>
      <c r="AI2133" s="51">
        <f t="shared" si="761"/>
        <v>0</v>
      </c>
      <c r="AJ2133" s="51">
        <f t="shared" si="762"/>
        <v>2.9651589999999999</v>
      </c>
      <c r="AK2133" s="51">
        <f t="shared" si="763"/>
        <v>15.230460000000001</v>
      </c>
      <c r="AL2133" s="51">
        <f t="shared" si="764"/>
        <v>21.253294</v>
      </c>
      <c r="AM2133" s="51">
        <f t="shared" si="765"/>
        <v>22.218719</v>
      </c>
      <c r="AN2133" s="51">
        <f t="shared" si="766"/>
        <v>10.485072000000001</v>
      </c>
      <c r="AO2133" s="51">
        <f t="shared" si="767"/>
        <v>24.345112</v>
      </c>
      <c r="AP2133" s="51">
        <f t="shared" si="768"/>
        <v>26.438934</v>
      </c>
      <c r="AQ2133" s="51">
        <f t="shared" si="769"/>
        <v>20.720203000000001</v>
      </c>
      <c r="AR2133" s="51">
        <f t="shared" si="770"/>
        <v>23.646038000000001</v>
      </c>
      <c r="AS2133" s="51">
        <f t="shared" si="771"/>
        <v>26.438934</v>
      </c>
      <c r="AT2133" s="51">
        <f t="shared" si="772"/>
        <v>29.888642999999998</v>
      </c>
      <c r="AU2133" s="51">
        <f t="shared" si="773"/>
        <v>28.344125999999999</v>
      </c>
      <c r="AV2133" s="51">
        <f t="shared" si="774"/>
        <v>28.970938</v>
      </c>
      <c r="AY2133">
        <v>42273</v>
      </c>
      <c r="AZ2133">
        <v>42273</v>
      </c>
      <c r="BA2133" t="s">
        <v>29</v>
      </c>
      <c r="BB2133" s="1">
        <f t="shared" si="755"/>
        <v>42273</v>
      </c>
    </row>
    <row r="2134" spans="1:54">
      <c r="A2134" t="str">
        <f t="shared" si="775"/>
        <v>41759Leandro74</v>
      </c>
      <c r="B2134" s="50">
        <v>41759.56</v>
      </c>
      <c r="C2134" s="44">
        <f t="shared" si="754"/>
        <v>41759</v>
      </c>
      <c r="D2134" s="45" t="s">
        <v>28</v>
      </c>
      <c r="E2134" s="42">
        <v>74</v>
      </c>
      <c r="G2134" s="49" t="e">
        <f>VLOOKUP(C2134,#REF!,2,0)</f>
        <v>#REF!</v>
      </c>
      <c r="I2134" s="39" t="s">
        <v>25</v>
      </c>
      <c r="J2134" s="39" t="s">
        <v>25</v>
      </c>
      <c r="K2134" s="39">
        <v>36.088969583022212</v>
      </c>
      <c r="L2134" s="39">
        <v>34.161765106987808</v>
      </c>
      <c r="M2134" s="39">
        <v>30.533396404425385</v>
      </c>
      <c r="N2134" s="39">
        <v>33.480376313521646</v>
      </c>
      <c r="O2134" s="39">
        <v>25.119878410560382</v>
      </c>
      <c r="P2134" s="39">
        <v>32.358059956614142</v>
      </c>
      <c r="Q2134" s="39">
        <v>38.796568709622228</v>
      </c>
      <c r="R2134" s="39">
        <v>36.402608051995017</v>
      </c>
      <c r="S2134" s="39">
        <v>41.598037923434411</v>
      </c>
      <c r="T2134" s="39" t="s">
        <v>25</v>
      </c>
      <c r="U2134" s="39" t="s">
        <v>25</v>
      </c>
      <c r="V2134" s="39" t="s">
        <v>25</v>
      </c>
      <c r="W2134" s="39" t="s">
        <v>25</v>
      </c>
      <c r="X2134" s="39" t="s">
        <v>25</v>
      </c>
      <c r="AA2134">
        <f t="shared" si="756"/>
        <v>41883.548958333333</v>
      </c>
      <c r="AB2134" t="str">
        <f t="shared" si="757"/>
        <v>41883Murilo/Kassio84</v>
      </c>
      <c r="AC2134" s="52">
        <v>41883</v>
      </c>
      <c r="AD2134" s="53" t="s">
        <v>20</v>
      </c>
      <c r="AE2134" s="54">
        <v>84</v>
      </c>
      <c r="AF2134" s="51" t="str">
        <f t="shared" si="758"/>
        <v/>
      </c>
      <c r="AG2134" s="51">
        <f t="shared" si="759"/>
        <v>0</v>
      </c>
      <c r="AH2134" s="51">
        <f t="shared" si="760"/>
        <v>0</v>
      </c>
      <c r="AI2134" s="51">
        <f t="shared" si="761"/>
        <v>0</v>
      </c>
      <c r="AJ2134" s="51">
        <f t="shared" si="762"/>
        <v>10.163546</v>
      </c>
      <c r="AK2134" s="51">
        <f t="shared" si="763"/>
        <v>20.485567</v>
      </c>
      <c r="AL2134" s="51">
        <f t="shared" si="764"/>
        <v>24.730868999999998</v>
      </c>
      <c r="AM2134" s="51">
        <f t="shared" si="765"/>
        <v>25.184933000000001</v>
      </c>
      <c r="AN2134" s="51">
        <f t="shared" si="766"/>
        <v>11.526236000000001</v>
      </c>
      <c r="AO2134" s="51">
        <f t="shared" si="767"/>
        <v>24.795479</v>
      </c>
      <c r="AP2134" s="51">
        <f t="shared" si="768"/>
        <v>26.706914999999999</v>
      </c>
      <c r="AQ2134" s="51">
        <f t="shared" si="769"/>
        <v>20.779087000000001</v>
      </c>
      <c r="AR2134" s="51">
        <f t="shared" si="770"/>
        <v>23.772342999999999</v>
      </c>
      <c r="AS2134" s="51">
        <f t="shared" si="771"/>
        <v>26.572737</v>
      </c>
      <c r="AT2134" s="51">
        <f t="shared" si="772"/>
        <v>30.102467999999998</v>
      </c>
      <c r="AU2134" s="51">
        <f t="shared" si="773"/>
        <v>28.552289999999999</v>
      </c>
      <c r="AV2134" s="51">
        <f t="shared" si="774"/>
        <v>28.970938</v>
      </c>
      <c r="AY2134">
        <v>42274</v>
      </c>
      <c r="AZ2134">
        <v>42274</v>
      </c>
      <c r="BA2134" t="s">
        <v>29</v>
      </c>
      <c r="BB2134" s="1">
        <f t="shared" si="755"/>
        <v>42274</v>
      </c>
    </row>
    <row r="2135" spans="1:54">
      <c r="A2135" t="str">
        <f t="shared" si="775"/>
        <v>41760Leandro74</v>
      </c>
      <c r="B2135" s="50">
        <v>41760.42</v>
      </c>
      <c r="C2135" s="44">
        <f t="shared" si="754"/>
        <v>41760</v>
      </c>
      <c r="D2135" s="45" t="s">
        <v>28</v>
      </c>
      <c r="E2135" s="42">
        <v>74</v>
      </c>
      <c r="G2135" s="49" t="e">
        <f>VLOOKUP(C2135,#REF!,2,0)</f>
        <v>#REF!</v>
      </c>
      <c r="I2135" s="39" t="s">
        <v>25</v>
      </c>
      <c r="J2135" s="39" t="s">
        <v>25</v>
      </c>
      <c r="K2135" s="39">
        <v>32.730305529349842</v>
      </c>
      <c r="L2135" s="39">
        <v>32.506571542122735</v>
      </c>
      <c r="M2135" s="39">
        <v>29.464574189094961</v>
      </c>
      <c r="N2135" s="39">
        <v>32.432258913868395</v>
      </c>
      <c r="O2135" s="39">
        <v>24.666829165165282</v>
      </c>
      <c r="P2135" s="39">
        <v>32.358059956614142</v>
      </c>
      <c r="Q2135" s="39">
        <v>38.552559717758321</v>
      </c>
      <c r="R2135" s="39">
        <v>35.856494196413479</v>
      </c>
      <c r="S2135" s="39">
        <v>40.931395720768784</v>
      </c>
      <c r="T2135" s="39" t="s">
        <v>25</v>
      </c>
      <c r="U2135" s="39" t="s">
        <v>25</v>
      </c>
      <c r="V2135" s="39" t="s">
        <v>25</v>
      </c>
      <c r="W2135" s="39" t="s">
        <v>25</v>
      </c>
      <c r="X2135" s="39" t="s">
        <v>25</v>
      </c>
      <c r="AA2135">
        <f t="shared" si="756"/>
        <v>41885.479016203702</v>
      </c>
      <c r="AB2135" t="str">
        <f t="shared" si="757"/>
        <v>41885Murilo/Kassio84</v>
      </c>
      <c r="AC2135" s="52">
        <v>41885</v>
      </c>
      <c r="AD2135" s="53" t="s">
        <v>20</v>
      </c>
      <c r="AE2135" s="54">
        <v>84</v>
      </c>
      <c r="AF2135" s="51" t="str">
        <f t="shared" si="758"/>
        <v/>
      </c>
      <c r="AG2135" s="51">
        <f t="shared" si="759"/>
        <v>0</v>
      </c>
      <c r="AH2135" s="51">
        <f t="shared" si="760"/>
        <v>0</v>
      </c>
      <c r="AI2135" s="51">
        <f t="shared" si="761"/>
        <v>0</v>
      </c>
      <c r="AJ2135" s="51">
        <f t="shared" si="762"/>
        <v>11.611912999999999</v>
      </c>
      <c r="AK2135" s="51">
        <f t="shared" si="763"/>
        <v>27.451124</v>
      </c>
      <c r="AL2135" s="51">
        <f t="shared" si="764"/>
        <v>30.245471999999999</v>
      </c>
      <c r="AM2135" s="51">
        <f t="shared" si="765"/>
        <v>31.038038</v>
      </c>
      <c r="AN2135" s="51">
        <f t="shared" si="766"/>
        <v>15.230460000000001</v>
      </c>
      <c r="AO2135" s="51">
        <f t="shared" si="767"/>
        <v>29.533953</v>
      </c>
      <c r="AP2135" s="51">
        <f t="shared" si="768"/>
        <v>30.245471999999999</v>
      </c>
      <c r="AQ2135" s="51">
        <f t="shared" si="769"/>
        <v>20.956261000000001</v>
      </c>
      <c r="AR2135" s="51">
        <f t="shared" si="770"/>
        <v>23.962475000000001</v>
      </c>
      <c r="AS2135" s="51">
        <f t="shared" si="771"/>
        <v>26.908846</v>
      </c>
      <c r="AT2135" s="51">
        <f t="shared" si="772"/>
        <v>30.388791999999999</v>
      </c>
      <c r="AU2135" s="51">
        <f t="shared" si="773"/>
        <v>28.761232</v>
      </c>
      <c r="AV2135" s="51">
        <f t="shared" si="774"/>
        <v>29.111183</v>
      </c>
      <c r="AY2135">
        <v>42276</v>
      </c>
      <c r="AZ2135">
        <v>42276</v>
      </c>
      <c r="BA2135" t="s">
        <v>29</v>
      </c>
      <c r="BB2135" s="1">
        <f t="shared" si="755"/>
        <v>42276</v>
      </c>
    </row>
    <row r="2136" spans="1:54">
      <c r="A2136" t="str">
        <f t="shared" si="775"/>
        <v>41764Leandro74</v>
      </c>
      <c r="B2136" s="50">
        <v>41764.47</v>
      </c>
      <c r="C2136" s="44">
        <f t="shared" si="754"/>
        <v>41764</v>
      </c>
      <c r="D2136" s="45" t="s">
        <v>28</v>
      </c>
      <c r="E2136" s="42">
        <v>74</v>
      </c>
      <c r="G2136" s="49" t="e">
        <f>VLOOKUP(C2136,#REF!,2,0)</f>
        <v>#REF!</v>
      </c>
      <c r="I2136" s="39" t="s">
        <v>25</v>
      </c>
      <c r="J2136" s="39" t="s">
        <v>25</v>
      </c>
      <c r="K2136" s="39">
        <v>31.330831047951751</v>
      </c>
      <c r="L2136" s="39">
        <v>31.330831047951751</v>
      </c>
      <c r="M2136" s="39">
        <v>28.622807020332626</v>
      </c>
      <c r="N2136" s="39">
        <v>31.768327996209337</v>
      </c>
      <c r="O2136" s="39">
        <v>23.774625204109729</v>
      </c>
      <c r="P2136" s="39">
        <v>31.403447314375562</v>
      </c>
      <c r="Q2136" s="39">
        <v>37.909054595079319</v>
      </c>
      <c r="R2136" s="39">
        <v>35.542784362635231</v>
      </c>
      <c r="S2136" s="39">
        <v>40.268423927350582</v>
      </c>
      <c r="T2136" s="39" t="s">
        <v>25</v>
      </c>
      <c r="U2136" s="39" t="s">
        <v>25</v>
      </c>
      <c r="V2136" s="39" t="s">
        <v>25</v>
      </c>
      <c r="W2136" s="39" t="s">
        <v>25</v>
      </c>
      <c r="X2136" s="39" t="s">
        <v>25</v>
      </c>
      <c r="AA2136">
        <f t="shared" si="756"/>
        <v>41891.718090277776</v>
      </c>
      <c r="AB2136" t="str">
        <f t="shared" si="757"/>
        <v>41891Murilo/Kassio84</v>
      </c>
      <c r="AC2136" s="52">
        <v>41891</v>
      </c>
      <c r="AD2136" s="53" t="s">
        <v>20</v>
      </c>
      <c r="AE2136" s="54">
        <v>84</v>
      </c>
      <c r="AF2136" s="51" t="str">
        <f t="shared" si="758"/>
        <v/>
      </c>
      <c r="AG2136" s="51">
        <f t="shared" si="759"/>
        <v>0</v>
      </c>
      <c r="AH2136" s="51">
        <f t="shared" si="760"/>
        <v>0</v>
      </c>
      <c r="AI2136" s="51">
        <f t="shared" si="761"/>
        <v>0</v>
      </c>
      <c r="AJ2136" s="51">
        <f t="shared" si="762"/>
        <v>5.0022640000000003</v>
      </c>
      <c r="AK2136" s="51">
        <f t="shared" si="763"/>
        <v>23.331790999999999</v>
      </c>
      <c r="AL2136" s="51">
        <f t="shared" si="764"/>
        <v>27.179286999999999</v>
      </c>
      <c r="AM2136" s="51">
        <f t="shared" si="765"/>
        <v>27.724340000000002</v>
      </c>
      <c r="AN2136" s="51">
        <f t="shared" si="766"/>
        <v>12.667740999999999</v>
      </c>
      <c r="AO2136" s="51">
        <f t="shared" si="767"/>
        <v>26.774146999999999</v>
      </c>
      <c r="AP2136" s="51">
        <f t="shared" si="768"/>
        <v>27.792849</v>
      </c>
      <c r="AQ2136" s="51">
        <f t="shared" si="769"/>
        <v>20.779087000000001</v>
      </c>
      <c r="AR2136" s="51">
        <f t="shared" si="770"/>
        <v>23.646038000000001</v>
      </c>
      <c r="AS2136" s="51">
        <f t="shared" si="771"/>
        <v>26.572737</v>
      </c>
      <c r="AT2136" s="51">
        <f t="shared" si="772"/>
        <v>29.959826</v>
      </c>
      <c r="AU2136" s="51">
        <f t="shared" si="773"/>
        <v>28.274913999999999</v>
      </c>
      <c r="AV2136" s="51">
        <f t="shared" si="774"/>
        <v>28.900929999999999</v>
      </c>
      <c r="AY2136">
        <v>42278</v>
      </c>
      <c r="AZ2136">
        <v>42278</v>
      </c>
      <c r="BA2136" t="s">
        <v>29</v>
      </c>
      <c r="BB2136" s="1">
        <f t="shared" si="755"/>
        <v>42278</v>
      </c>
    </row>
    <row r="2137" spans="1:54">
      <c r="A2137" t="str">
        <f t="shared" si="775"/>
        <v>41766Leandro74</v>
      </c>
      <c r="B2137" s="50">
        <v>41766.54</v>
      </c>
      <c r="C2137" s="44">
        <f t="shared" si="754"/>
        <v>41766</v>
      </c>
      <c r="D2137" s="45" t="s">
        <v>28</v>
      </c>
      <c r="E2137" s="42">
        <v>74</v>
      </c>
      <c r="G2137" s="49" t="e">
        <f>VLOOKUP(C2137,#REF!,2,0)</f>
        <v>#REF!</v>
      </c>
      <c r="I2137" s="39" t="s">
        <v>25</v>
      </c>
      <c r="J2137" s="39" t="s">
        <v>25</v>
      </c>
      <c r="K2137" s="39">
        <v>36.795620764905223</v>
      </c>
      <c r="L2137" s="39">
        <v>35.08047059093365</v>
      </c>
      <c r="M2137" s="39">
        <v>31.330831047951751</v>
      </c>
      <c r="N2137" s="39">
        <v>33.404581978244948</v>
      </c>
      <c r="O2137" s="39">
        <v>24.666829165165282</v>
      </c>
      <c r="P2137" s="39">
        <v>32.581110782745441</v>
      </c>
      <c r="Q2137" s="39">
        <v>38.876906203911368</v>
      </c>
      <c r="R2137" s="39">
        <v>36.325606044132755</v>
      </c>
      <c r="S2137" s="39">
        <v>41.014793178406613</v>
      </c>
      <c r="T2137" s="39" t="s">
        <v>25</v>
      </c>
      <c r="U2137" s="39" t="s">
        <v>25</v>
      </c>
      <c r="V2137" s="39" t="s">
        <v>25</v>
      </c>
      <c r="W2137" s="39" t="s">
        <v>25</v>
      </c>
      <c r="X2137" s="39" t="s">
        <v>25</v>
      </c>
      <c r="AA2137">
        <f t="shared" si="756"/>
        <v>41894.418449074074</v>
      </c>
      <c r="AB2137" t="str">
        <f t="shared" si="757"/>
        <v>41894Murilo/Kassio84</v>
      </c>
      <c r="AC2137" s="52">
        <v>41894</v>
      </c>
      <c r="AD2137" s="53" t="s">
        <v>20</v>
      </c>
      <c r="AE2137" s="54">
        <v>84</v>
      </c>
      <c r="AF2137" s="51" t="str">
        <f t="shared" si="758"/>
        <v/>
      </c>
      <c r="AG2137" s="51">
        <f t="shared" si="759"/>
        <v>0</v>
      </c>
      <c r="AH2137" s="51">
        <f t="shared" si="760"/>
        <v>0</v>
      </c>
      <c r="AI2137" s="51">
        <f t="shared" si="761"/>
        <v>0</v>
      </c>
      <c r="AJ2137" s="51">
        <f t="shared" si="762"/>
        <v>4.2930450000000002</v>
      </c>
      <c r="AK2137" s="51">
        <f t="shared" si="763"/>
        <v>21.253294</v>
      </c>
      <c r="AL2137" s="51">
        <f t="shared" si="764"/>
        <v>26.774146999999999</v>
      </c>
      <c r="AM2137" s="51">
        <f t="shared" si="765"/>
        <v>26.976317999999999</v>
      </c>
      <c r="AN2137" s="51">
        <f t="shared" si="766"/>
        <v>12.712842999999999</v>
      </c>
      <c r="AO2137" s="51">
        <f t="shared" si="767"/>
        <v>26.105858000000001</v>
      </c>
      <c r="AP2137" s="51">
        <f t="shared" si="768"/>
        <v>27.724340000000002</v>
      </c>
      <c r="AQ2137" s="51">
        <f t="shared" si="769"/>
        <v>20.661383000000001</v>
      </c>
      <c r="AR2137" s="51">
        <f t="shared" si="770"/>
        <v>23.331790999999999</v>
      </c>
      <c r="AS2137" s="51">
        <f t="shared" si="771"/>
        <v>26.238823</v>
      </c>
      <c r="AT2137" s="51">
        <f t="shared" si="772"/>
        <v>29.817532</v>
      </c>
      <c r="AU2137" s="51">
        <f t="shared" si="773"/>
        <v>28.205767000000002</v>
      </c>
      <c r="AV2137" s="51">
        <f t="shared" si="774"/>
        <v>28.761232</v>
      </c>
      <c r="AY2137">
        <v>42280</v>
      </c>
      <c r="AZ2137">
        <v>42280</v>
      </c>
      <c r="BA2137" t="s">
        <v>29</v>
      </c>
      <c r="BB2137" s="1">
        <f t="shared" si="755"/>
        <v>42280</v>
      </c>
    </row>
    <row r="2138" spans="1:54">
      <c r="A2138" t="str">
        <f t="shared" si="775"/>
        <v>41767Leandro74</v>
      </c>
      <c r="B2138" s="50">
        <v>41767.35</v>
      </c>
      <c r="C2138" s="44">
        <f t="shared" si="754"/>
        <v>41767</v>
      </c>
      <c r="D2138" s="45" t="s">
        <v>28</v>
      </c>
      <c r="E2138" s="42">
        <v>74</v>
      </c>
      <c r="G2138" s="49" t="e">
        <f>VLOOKUP(C2138,#REF!,2,0)</f>
        <v>#REF!</v>
      </c>
      <c r="I2138" s="39" t="s">
        <v>25</v>
      </c>
      <c r="J2138" s="39" t="s">
        <v>25</v>
      </c>
      <c r="K2138" s="39">
        <v>38.312848840332997</v>
      </c>
      <c r="L2138" s="39">
        <v>33.931527946568522</v>
      </c>
      <c r="M2138" s="39">
        <v>26.775639643512328</v>
      </c>
      <c r="N2138" s="39">
        <v>32.283974582601871</v>
      </c>
      <c r="O2138" s="39">
        <v>27.453045764058597</v>
      </c>
      <c r="P2138" s="39">
        <v>28.001556757001723</v>
      </c>
      <c r="Q2138" s="39">
        <v>36.954255180090499</v>
      </c>
      <c r="R2138" s="39">
        <v>35.155698334218776</v>
      </c>
      <c r="S2138" s="39">
        <v>40.18604458417505</v>
      </c>
      <c r="T2138" s="39" t="s">
        <v>25</v>
      </c>
      <c r="U2138" s="39" t="s">
        <v>25</v>
      </c>
      <c r="V2138" s="39" t="s">
        <v>25</v>
      </c>
      <c r="W2138" s="39" t="s">
        <v>25</v>
      </c>
      <c r="X2138" s="39" t="s">
        <v>25</v>
      </c>
      <c r="AA2138">
        <f t="shared" si="756"/>
        <v>41897.639062499999</v>
      </c>
      <c r="AB2138" t="str">
        <f t="shared" si="757"/>
        <v>41897Murilo/Kassio84</v>
      </c>
      <c r="AC2138" s="52">
        <v>41897</v>
      </c>
      <c r="AD2138" s="53" t="s">
        <v>20</v>
      </c>
      <c r="AE2138" s="54">
        <v>84</v>
      </c>
      <c r="AF2138" s="51" t="str">
        <f t="shared" si="758"/>
        <v/>
      </c>
      <c r="AG2138" s="51">
        <f t="shared" si="759"/>
        <v>0</v>
      </c>
      <c r="AH2138" s="51">
        <f t="shared" si="760"/>
        <v>0</v>
      </c>
      <c r="AI2138" s="51">
        <f t="shared" si="761"/>
        <v>0</v>
      </c>
      <c r="AJ2138" s="51">
        <f t="shared" si="762"/>
        <v>3.1227420000000001</v>
      </c>
      <c r="AK2138" s="51">
        <f t="shared" si="763"/>
        <v>19.220372999999999</v>
      </c>
      <c r="AL2138" s="51">
        <f t="shared" si="764"/>
        <v>27.383023999999999</v>
      </c>
      <c r="AM2138" s="51">
        <f t="shared" si="765"/>
        <v>26.438934</v>
      </c>
      <c r="AN2138" s="51">
        <f t="shared" si="766"/>
        <v>12.089489</v>
      </c>
      <c r="AO2138" s="51">
        <f t="shared" si="767"/>
        <v>26.505780999999999</v>
      </c>
      <c r="AP2138" s="51">
        <f t="shared" si="768"/>
        <v>27.587548999999999</v>
      </c>
      <c r="AQ2138" s="51">
        <f t="shared" si="769"/>
        <v>20.897102</v>
      </c>
      <c r="AR2138" s="51">
        <f t="shared" si="770"/>
        <v>23.772342999999999</v>
      </c>
      <c r="AS2138" s="51">
        <f t="shared" si="771"/>
        <v>26.639799</v>
      </c>
      <c r="AT2138" s="51">
        <f t="shared" si="772"/>
        <v>29.959826</v>
      </c>
      <c r="AU2138" s="51">
        <f t="shared" si="773"/>
        <v>28.344125999999999</v>
      </c>
      <c r="AV2138" s="51">
        <f t="shared" si="774"/>
        <v>29.111183</v>
      </c>
      <c r="AY2138">
        <v>42283</v>
      </c>
      <c r="AZ2138">
        <v>42283</v>
      </c>
      <c r="BA2138" t="s">
        <v>29</v>
      </c>
      <c r="BB2138" s="1">
        <f t="shared" si="755"/>
        <v>42283</v>
      </c>
    </row>
    <row r="2139" spans="1:54">
      <c r="A2139" t="str">
        <f t="shared" si="775"/>
        <v>41768Leandro74</v>
      </c>
      <c r="B2139" s="50">
        <v>41768.550000000003</v>
      </c>
      <c r="C2139" s="44">
        <f t="shared" si="754"/>
        <v>41768</v>
      </c>
      <c r="D2139" s="45" t="s">
        <v>28</v>
      </c>
      <c r="E2139" s="42">
        <v>74</v>
      </c>
      <c r="G2139" s="49" t="e">
        <f>VLOOKUP(C2139,#REF!,2,0)</f>
        <v>#REF!</v>
      </c>
      <c r="I2139" s="39" t="s">
        <v>25</v>
      </c>
      <c r="J2139" s="39" t="s">
        <v>25</v>
      </c>
      <c r="K2139" s="39">
        <v>31.4761760228931</v>
      </c>
      <c r="L2139" s="39">
        <v>32.283974582601871</v>
      </c>
      <c r="M2139" s="39">
        <v>29.043062329143439</v>
      </c>
      <c r="N2139" s="39">
        <v>31.621971117182234</v>
      </c>
      <c r="O2139" s="39">
        <v>23.584444756164913</v>
      </c>
      <c r="P2139" s="39">
        <v>30.966378857049193</v>
      </c>
      <c r="Q2139" s="39">
        <v>37.113346205157384</v>
      </c>
      <c r="R2139" s="39">
        <v>34.467283693384729</v>
      </c>
      <c r="S2139" s="39">
        <v>38.957482027829471</v>
      </c>
      <c r="T2139" s="39" t="s">
        <v>25</v>
      </c>
      <c r="U2139" s="39" t="s">
        <v>25</v>
      </c>
      <c r="V2139" s="39" t="s">
        <v>25</v>
      </c>
      <c r="W2139" s="39" t="s">
        <v>25</v>
      </c>
      <c r="X2139" s="39" t="s">
        <v>25</v>
      </c>
      <c r="AA2139">
        <f t="shared" si="756"/>
        <v>41901.395844907405</v>
      </c>
      <c r="AB2139" t="str">
        <f t="shared" si="757"/>
        <v>41901Murilo/Kassio84</v>
      </c>
      <c r="AC2139" s="52">
        <v>41901</v>
      </c>
      <c r="AD2139" s="53" t="s">
        <v>20</v>
      </c>
      <c r="AE2139" s="54">
        <v>84</v>
      </c>
      <c r="AF2139" s="51" t="str">
        <f t="shared" si="758"/>
        <v/>
      </c>
      <c r="AG2139" s="51">
        <f t="shared" si="759"/>
        <v>0</v>
      </c>
      <c r="AH2139" s="51">
        <f t="shared" si="760"/>
        <v>0</v>
      </c>
      <c r="AI2139" s="51">
        <f t="shared" si="761"/>
        <v>0</v>
      </c>
      <c r="AJ2139" s="51">
        <f t="shared" si="762"/>
        <v>3.1227420000000001</v>
      </c>
      <c r="AK2139" s="51">
        <f t="shared" si="763"/>
        <v>17.083164</v>
      </c>
      <c r="AL2139" s="51">
        <f t="shared" si="764"/>
        <v>26.105858000000001</v>
      </c>
      <c r="AM2139" s="51">
        <f t="shared" si="765"/>
        <v>25.250136999999999</v>
      </c>
      <c r="AN2139" s="51">
        <f t="shared" si="766"/>
        <v>12.177478000000001</v>
      </c>
      <c r="AO2139" s="51">
        <f t="shared" si="767"/>
        <v>26.372135</v>
      </c>
      <c r="AP2139" s="51">
        <f t="shared" si="768"/>
        <v>27.315038999999999</v>
      </c>
      <c r="AQ2139" s="51">
        <f t="shared" si="769"/>
        <v>20.720203000000001</v>
      </c>
      <c r="AR2139" s="51">
        <f t="shared" si="770"/>
        <v>23.709154000000002</v>
      </c>
      <c r="AS2139" s="51">
        <f t="shared" si="771"/>
        <v>26.505780999999999</v>
      </c>
      <c r="AT2139" s="51">
        <f t="shared" si="772"/>
        <v>30.031096000000002</v>
      </c>
      <c r="AU2139" s="51">
        <f t="shared" si="773"/>
        <v>28.205767000000002</v>
      </c>
      <c r="AV2139" s="51">
        <f t="shared" si="774"/>
        <v>28.970938</v>
      </c>
      <c r="AY2139">
        <v>42287</v>
      </c>
      <c r="AZ2139">
        <v>42287</v>
      </c>
      <c r="BA2139" t="s">
        <v>29</v>
      </c>
      <c r="BB2139" s="1">
        <f t="shared" si="755"/>
        <v>42287</v>
      </c>
    </row>
    <row r="2140" spans="1:54">
      <c r="A2140" t="str">
        <f t="shared" si="775"/>
        <v>41771Leandro74</v>
      </c>
      <c r="B2140" s="50">
        <v>41771.75</v>
      </c>
      <c r="C2140" s="44">
        <f t="shared" si="754"/>
        <v>41771</v>
      </c>
      <c r="D2140" s="45" t="s">
        <v>28</v>
      </c>
      <c r="E2140" s="42">
        <v>74</v>
      </c>
      <c r="G2140" s="49" t="e">
        <f>VLOOKUP(C2140,#REF!,2,0)</f>
        <v>#REF!</v>
      </c>
      <c r="I2140" s="39" t="s">
        <v>25</v>
      </c>
      <c r="J2140" s="39" t="s">
        <v>25</v>
      </c>
      <c r="K2140" s="39">
        <v>30.604880373507672</v>
      </c>
      <c r="L2140" s="39">
        <v>31.11070152372757</v>
      </c>
      <c r="M2140" s="39">
        <v>28.622807020332626</v>
      </c>
      <c r="N2140" s="39">
        <v>31.11070152372757</v>
      </c>
      <c r="O2140" s="39">
        <v>22.958514906117738</v>
      </c>
      <c r="P2140" s="39">
        <v>30.462132046782727</v>
      </c>
      <c r="Q2140" s="39">
        <v>36.560108405557301</v>
      </c>
      <c r="R2140" s="39">
        <v>34.008235439891195</v>
      </c>
      <c r="S2140" s="39">
        <v>38.392641408422328</v>
      </c>
      <c r="T2140" s="39" t="s">
        <v>25</v>
      </c>
      <c r="U2140" s="39" t="s">
        <v>25</v>
      </c>
      <c r="V2140" s="39" t="s">
        <v>25</v>
      </c>
      <c r="W2140" s="39" t="s">
        <v>25</v>
      </c>
      <c r="X2140" s="39" t="s">
        <v>25</v>
      </c>
      <c r="AA2140">
        <f t="shared" si="756"/>
        <v>41904.72997685185</v>
      </c>
      <c r="AB2140" t="str">
        <f t="shared" si="757"/>
        <v>41904Murilo/Kassio84</v>
      </c>
      <c r="AC2140" s="52">
        <v>41904</v>
      </c>
      <c r="AD2140" s="53" t="s">
        <v>20</v>
      </c>
      <c r="AE2140" s="54">
        <v>84</v>
      </c>
      <c r="AF2140" s="51" t="str">
        <f t="shared" si="758"/>
        <v/>
      </c>
      <c r="AG2140" s="51">
        <f t="shared" si="759"/>
        <v>0</v>
      </c>
      <c r="AH2140" s="51">
        <f t="shared" si="760"/>
        <v>0</v>
      </c>
      <c r="AI2140" s="51">
        <f t="shared" si="761"/>
        <v>0</v>
      </c>
      <c r="AJ2140" s="51">
        <f t="shared" si="762"/>
        <v>5.6615320000000002</v>
      </c>
      <c r="AK2140" s="51">
        <f t="shared" si="763"/>
        <v>20.602689999999999</v>
      </c>
      <c r="AL2140" s="51">
        <f t="shared" si="764"/>
        <v>26.706914999999999</v>
      </c>
      <c r="AM2140" s="51">
        <f t="shared" si="765"/>
        <v>25.577513</v>
      </c>
      <c r="AN2140" s="51">
        <f t="shared" si="766"/>
        <v>11.44092</v>
      </c>
      <c r="AO2140" s="51">
        <f t="shared" si="767"/>
        <v>25.446300999999998</v>
      </c>
      <c r="AP2140" s="51">
        <f t="shared" si="768"/>
        <v>27.179286999999999</v>
      </c>
      <c r="AQ2140" s="51">
        <f t="shared" si="769"/>
        <v>20.956261000000001</v>
      </c>
      <c r="AR2140" s="51">
        <f t="shared" si="770"/>
        <v>23.772342999999999</v>
      </c>
      <c r="AS2140" s="51">
        <f t="shared" si="771"/>
        <v>26.706914999999999</v>
      </c>
      <c r="AT2140" s="51">
        <f t="shared" si="772"/>
        <v>30.173922000000001</v>
      </c>
      <c r="AU2140" s="51">
        <f t="shared" si="773"/>
        <v>28.274913999999999</v>
      </c>
      <c r="AV2140" s="51">
        <f t="shared" si="774"/>
        <v>29.322168000000001</v>
      </c>
      <c r="AY2140">
        <v>42291</v>
      </c>
      <c r="AZ2140">
        <v>42291</v>
      </c>
      <c r="BA2140" t="s">
        <v>29</v>
      </c>
      <c r="BB2140" s="1">
        <f t="shared" si="755"/>
        <v>42291</v>
      </c>
    </row>
    <row r="2141" spans="1:54">
      <c r="A2141" t="str">
        <f t="shared" si="775"/>
        <v>41774Leandro74</v>
      </c>
      <c r="B2141" s="50">
        <v>41774.379999999997</v>
      </c>
      <c r="C2141" s="44">
        <f t="shared" si="754"/>
        <v>41774</v>
      </c>
      <c r="D2141" s="45" t="s">
        <v>28</v>
      </c>
      <c r="E2141" s="42">
        <v>74</v>
      </c>
      <c r="G2141" s="49" t="e">
        <f>VLOOKUP(C2141,#REF!,2,0)</f>
        <v>#REF!</v>
      </c>
      <c r="I2141" s="39" t="s">
        <v>25</v>
      </c>
      <c r="J2141" s="39" t="s">
        <v>25</v>
      </c>
      <c r="K2141" s="39">
        <v>29.960630635232683</v>
      </c>
      <c r="L2141" s="39">
        <v>30.822613260455196</v>
      </c>
      <c r="M2141" s="39">
        <v>28.345010577843095</v>
      </c>
      <c r="N2141" s="39">
        <v>30.679186204259342</v>
      </c>
      <c r="O2141" s="39">
        <v>23.019922013620036</v>
      </c>
      <c r="P2141" s="39">
        <v>30.462132046782727</v>
      </c>
      <c r="Q2141" s="39">
        <v>36.402608051995017</v>
      </c>
      <c r="R2141" s="39">
        <v>34.084942477374447</v>
      </c>
      <c r="S2141" s="39">
        <v>38.635973909302507</v>
      </c>
      <c r="T2141" s="39" t="s">
        <v>25</v>
      </c>
      <c r="U2141" s="39" t="s">
        <v>25</v>
      </c>
      <c r="V2141" s="39" t="s">
        <v>25</v>
      </c>
      <c r="W2141" s="39" t="s">
        <v>25</v>
      </c>
      <c r="X2141" s="39" t="s">
        <v>25</v>
      </c>
      <c r="AA2141">
        <f t="shared" si="756"/>
        <v>41908.474085648151</v>
      </c>
      <c r="AB2141" t="str">
        <f t="shared" si="757"/>
        <v>41908Murilo/Kassio84</v>
      </c>
      <c r="AC2141" s="52">
        <v>41908</v>
      </c>
      <c r="AD2141" s="53" t="s">
        <v>20</v>
      </c>
      <c r="AE2141" s="54">
        <v>84</v>
      </c>
      <c r="AF2141" s="51" t="str">
        <f t="shared" si="758"/>
        <v/>
      </c>
      <c r="AG2141" s="51">
        <f t="shared" si="759"/>
        <v>0</v>
      </c>
      <c r="AH2141" s="51">
        <f t="shared" si="760"/>
        <v>0</v>
      </c>
      <c r="AI2141" s="51">
        <f t="shared" si="761"/>
        <v>0</v>
      </c>
      <c r="AJ2141" s="51">
        <f t="shared" si="762"/>
        <v>13.400024</v>
      </c>
      <c r="AK2141" s="51">
        <f t="shared" si="763"/>
        <v>29.111183</v>
      </c>
      <c r="AL2141" s="51">
        <f t="shared" si="764"/>
        <v>33.477725999999997</v>
      </c>
      <c r="AM2141" s="51">
        <f t="shared" si="765"/>
        <v>32.357277000000003</v>
      </c>
      <c r="AN2141" s="51">
        <f t="shared" si="766"/>
        <v>16.039642000000001</v>
      </c>
      <c r="AO2141" s="51">
        <f t="shared" si="767"/>
        <v>31.988050000000001</v>
      </c>
      <c r="AP2141" s="51">
        <f t="shared" si="768"/>
        <v>34.007137</v>
      </c>
      <c r="AQ2141" s="51">
        <f t="shared" si="769"/>
        <v>25.643274000000002</v>
      </c>
      <c r="AR2141" s="51">
        <f t="shared" si="770"/>
        <v>26.505780999999999</v>
      </c>
      <c r="AS2141" s="51">
        <f t="shared" si="771"/>
        <v>27.111529999999998</v>
      </c>
      <c r="AT2141" s="51">
        <f t="shared" si="772"/>
        <v>30.676480999999999</v>
      </c>
      <c r="AU2141" s="51">
        <f t="shared" si="773"/>
        <v>28.900929999999999</v>
      </c>
      <c r="AV2141" s="51">
        <f t="shared" si="774"/>
        <v>29.67557</v>
      </c>
      <c r="AY2141">
        <v>42292</v>
      </c>
      <c r="AZ2141">
        <v>42292</v>
      </c>
      <c r="BA2141" t="s">
        <v>29</v>
      </c>
      <c r="BB2141" s="1">
        <f t="shared" si="755"/>
        <v>42292</v>
      </c>
    </row>
    <row r="2142" spans="1:54">
      <c r="A2142" t="str">
        <f t="shared" si="775"/>
        <v>41775Leandro74</v>
      </c>
      <c r="B2142" s="50">
        <v>41775.69</v>
      </c>
      <c r="C2142" s="44">
        <f t="shared" si="754"/>
        <v>41775</v>
      </c>
      <c r="D2142" s="45" t="s">
        <v>28</v>
      </c>
      <c r="E2142" s="42">
        <v>74</v>
      </c>
      <c r="G2142" s="49" t="e">
        <f>VLOOKUP(C2142,#REF!,2,0)</f>
        <v>#REF!</v>
      </c>
      <c r="I2142" s="39" t="s">
        <v>25</v>
      </c>
      <c r="J2142" s="39" t="s">
        <v>25</v>
      </c>
      <c r="K2142" s="39">
        <v>30.175291872823745</v>
      </c>
      <c r="L2142" s="39">
        <v>28.762437188833452</v>
      </c>
      <c r="M2142" s="39">
        <v>25.250321664335946</v>
      </c>
      <c r="N2142" s="39">
        <v>30.104480601658707</v>
      </c>
      <c r="O2142" s="39">
        <v>22.096959106349075</v>
      </c>
      <c r="P2142" s="39">
        <v>29.606934460499193</v>
      </c>
      <c r="Q2142" s="39">
        <v>35.856494196413479</v>
      </c>
      <c r="R2142" s="39">
        <v>33.404581978244948</v>
      </c>
      <c r="S2142" s="39">
        <v>37.99166068381912</v>
      </c>
      <c r="T2142" s="39" t="s">
        <v>25</v>
      </c>
      <c r="U2142" s="39" t="s">
        <v>25</v>
      </c>
      <c r="V2142" s="39" t="s">
        <v>25</v>
      </c>
      <c r="W2142" s="39" t="s">
        <v>25</v>
      </c>
      <c r="X2142" s="39" t="s">
        <v>25</v>
      </c>
      <c r="AA2142">
        <f t="shared" si="756"/>
        <v>41914.70008101852</v>
      </c>
      <c r="AB2142" t="str">
        <f t="shared" si="757"/>
        <v>41914Murilo/Kassio84</v>
      </c>
      <c r="AC2142" s="52">
        <v>41914</v>
      </c>
      <c r="AD2142" s="53" t="s">
        <v>20</v>
      </c>
      <c r="AE2142" s="54">
        <v>84</v>
      </c>
      <c r="AF2142" s="51" t="str">
        <f t="shared" si="758"/>
        <v/>
      </c>
      <c r="AG2142" s="51">
        <f t="shared" si="759"/>
        <v>0</v>
      </c>
      <c r="AH2142" s="51">
        <f t="shared" si="760"/>
        <v>0</v>
      </c>
      <c r="AI2142" s="51">
        <f t="shared" si="761"/>
        <v>0</v>
      </c>
      <c r="AJ2142" s="51">
        <f t="shared" si="762"/>
        <v>10.404165000000001</v>
      </c>
      <c r="AK2142" s="51">
        <f t="shared" si="763"/>
        <v>27.861469</v>
      </c>
      <c r="AL2142" s="51">
        <f t="shared" si="764"/>
        <v>31.038038</v>
      </c>
      <c r="AM2142" s="51">
        <f t="shared" si="765"/>
        <v>28.691483999999999</v>
      </c>
      <c r="AN2142" s="51">
        <f t="shared" si="766"/>
        <v>13.869260000000001</v>
      </c>
      <c r="AO2142" s="51">
        <f t="shared" si="767"/>
        <v>29.392672999999998</v>
      </c>
      <c r="AP2142" s="51">
        <f t="shared" si="768"/>
        <v>32.579844999999999</v>
      </c>
      <c r="AQ2142" s="51">
        <f t="shared" si="769"/>
        <v>26.039528000000001</v>
      </c>
      <c r="AR2142" s="51">
        <f t="shared" si="770"/>
        <v>27.930150999999999</v>
      </c>
      <c r="AS2142" s="51">
        <f t="shared" si="771"/>
        <v>29.817532</v>
      </c>
      <c r="AT2142" s="51">
        <f t="shared" si="772"/>
        <v>32.135517</v>
      </c>
      <c r="AU2142" s="51">
        <f t="shared" si="773"/>
        <v>29.67557</v>
      </c>
      <c r="AV2142" s="51">
        <f t="shared" si="774"/>
        <v>29.533953</v>
      </c>
      <c r="AY2142">
        <v>42296</v>
      </c>
      <c r="AZ2142">
        <v>42296</v>
      </c>
      <c r="BA2142" t="s">
        <v>29</v>
      </c>
      <c r="BB2142" s="1">
        <f t="shared" si="755"/>
        <v>42296</v>
      </c>
    </row>
    <row r="2143" spans="1:54">
      <c r="A2143" t="str">
        <f t="shared" si="775"/>
        <v>41778Leandro74</v>
      </c>
      <c r="B2143" s="50">
        <v>41778.75</v>
      </c>
      <c r="C2143" s="44">
        <f t="shared" si="754"/>
        <v>41778</v>
      </c>
      <c r="D2143" s="45" t="s">
        <v>28</v>
      </c>
      <c r="E2143" s="42">
        <v>74</v>
      </c>
      <c r="G2143" s="49" t="e">
        <f>VLOOKUP(C2143,#REF!,2,0)</f>
        <v>#REF!</v>
      </c>
      <c r="I2143" s="39" t="s">
        <v>25</v>
      </c>
      <c r="J2143" s="39" t="s">
        <v>25</v>
      </c>
      <c r="K2143" s="39">
        <v>28.622807020332626</v>
      </c>
      <c r="L2143" s="39">
        <v>26.909183568089023</v>
      </c>
      <c r="M2143" s="39">
        <v>23.457378961404295</v>
      </c>
      <c r="N2143" s="39">
        <v>28.345010577843095</v>
      </c>
      <c r="O2143" s="39">
        <v>21.076287707623898</v>
      </c>
      <c r="P2143" s="39">
        <v>28.622807020332626</v>
      </c>
      <c r="Q2143" s="39">
        <v>34.849294431697061</v>
      </c>
      <c r="R2143" s="39">
        <v>32.581110782745441</v>
      </c>
      <c r="S2143" s="39">
        <v>37.113346205157384</v>
      </c>
      <c r="T2143" s="39" t="s">
        <v>25</v>
      </c>
      <c r="U2143" s="39" t="s">
        <v>25</v>
      </c>
      <c r="V2143" s="39" t="s">
        <v>25</v>
      </c>
      <c r="W2143" s="39" t="s">
        <v>25</v>
      </c>
      <c r="X2143" s="39" t="s">
        <v>25</v>
      </c>
      <c r="AA2143">
        <f t="shared" si="756"/>
        <v>41919.592824074076</v>
      </c>
      <c r="AB2143" t="str">
        <f t="shared" si="757"/>
        <v>41919Murilo/Kassio84</v>
      </c>
      <c r="AC2143" s="52">
        <v>41919</v>
      </c>
      <c r="AD2143" s="53" t="s">
        <v>20</v>
      </c>
      <c r="AE2143" s="54">
        <v>84</v>
      </c>
      <c r="AF2143" s="51" t="str">
        <f t="shared" si="758"/>
        <v/>
      </c>
      <c r="AG2143" s="51">
        <f t="shared" si="759"/>
        <v>0</v>
      </c>
      <c r="AH2143" s="51">
        <f t="shared" si="760"/>
        <v>0</v>
      </c>
      <c r="AI2143" s="51">
        <f t="shared" si="761"/>
        <v>0</v>
      </c>
      <c r="AJ2143" s="51">
        <f t="shared" si="762"/>
        <v>5.1896089999999999</v>
      </c>
      <c r="AK2143" s="51">
        <f t="shared" si="763"/>
        <v>24.281115</v>
      </c>
      <c r="AL2143" s="51">
        <f t="shared" si="764"/>
        <v>29.463267999999999</v>
      </c>
      <c r="AM2143" s="51">
        <f t="shared" si="765"/>
        <v>27.655892999999999</v>
      </c>
      <c r="AN2143" s="51">
        <f t="shared" si="766"/>
        <v>13.30724</v>
      </c>
      <c r="AO2143" s="51">
        <f t="shared" si="767"/>
        <v>28.621839999999999</v>
      </c>
      <c r="AP2143" s="51">
        <f t="shared" si="768"/>
        <v>30.893166999999998</v>
      </c>
      <c r="AQ2143" s="51">
        <f t="shared" si="769"/>
        <v>24.924942000000001</v>
      </c>
      <c r="AR2143" s="51">
        <f t="shared" si="770"/>
        <v>27.043897999999999</v>
      </c>
      <c r="AS2143" s="51">
        <f t="shared" si="771"/>
        <v>29.392672999999998</v>
      </c>
      <c r="AT2143" s="51">
        <f t="shared" si="772"/>
        <v>31.988050000000001</v>
      </c>
      <c r="AU2143" s="51">
        <f t="shared" si="773"/>
        <v>29.604711999999999</v>
      </c>
      <c r="AV2143" s="51">
        <f t="shared" si="774"/>
        <v>29.67557</v>
      </c>
      <c r="AY2143">
        <v>42303</v>
      </c>
      <c r="AZ2143">
        <v>42303</v>
      </c>
      <c r="BA2143" t="s">
        <v>29</v>
      </c>
      <c r="BB2143" s="1">
        <f t="shared" si="755"/>
        <v>42303</v>
      </c>
    </row>
    <row r="2144" spans="1:54">
      <c r="A2144" t="str">
        <f t="shared" si="775"/>
        <v>41654Leandro76</v>
      </c>
      <c r="B2144" s="50">
        <v>41654.6</v>
      </c>
      <c r="C2144" s="44">
        <f t="shared" si="754"/>
        <v>41654</v>
      </c>
      <c r="D2144" s="45" t="s">
        <v>28</v>
      </c>
      <c r="E2144" s="42">
        <v>76</v>
      </c>
      <c r="G2144" s="49" t="e">
        <f>VLOOKUP(C2144,#REF!,2,0)</f>
        <v>#REF!</v>
      </c>
      <c r="I2144" s="39">
        <v>1.9366708394580773E-6</v>
      </c>
      <c r="J2144" s="39">
        <v>9.5560523725199534E-5</v>
      </c>
      <c r="K2144" s="39">
        <v>26.240719109506419</v>
      </c>
      <c r="L2144" s="39">
        <v>29.53427022837133</v>
      </c>
      <c r="M2144" s="39">
        <v>35.621907547734033</v>
      </c>
      <c r="N2144" s="39">
        <v>30.533396404425385</v>
      </c>
      <c r="O2144" s="39">
        <v>37.99166068381912</v>
      </c>
      <c r="P2144" s="39">
        <v>37.668920254047606</v>
      </c>
      <c r="Q2144" s="39">
        <v>37.113346205157384</v>
      </c>
      <c r="R2144" s="39">
        <v>37.590136862485892</v>
      </c>
      <c r="S2144" s="39">
        <v>37.429681257237121</v>
      </c>
      <c r="T2144" s="39">
        <v>36.168782334924884</v>
      </c>
      <c r="U2144" s="39">
        <v>38.312848840332997</v>
      </c>
      <c r="V2144" s="39">
        <v>35.002272217801462</v>
      </c>
      <c r="W2144" s="39">
        <v>42.949493168463</v>
      </c>
      <c r="X2144" s="39">
        <v>41.098304169108744</v>
      </c>
      <c r="AA2144">
        <f t="shared" si="756"/>
        <v>41922.407187500001</v>
      </c>
      <c r="AB2144" t="str">
        <f t="shared" si="757"/>
        <v>41922Murilo/Kassio84</v>
      </c>
      <c r="AC2144" s="52">
        <v>41922</v>
      </c>
      <c r="AD2144" s="53" t="s">
        <v>20</v>
      </c>
      <c r="AE2144" s="54">
        <v>84</v>
      </c>
      <c r="AF2144" s="51" t="str">
        <f t="shared" si="758"/>
        <v/>
      </c>
      <c r="AG2144" s="51">
        <f t="shared" si="759"/>
        <v>0</v>
      </c>
      <c r="AH2144" s="51">
        <f t="shared" si="760"/>
        <v>0</v>
      </c>
      <c r="AI2144" s="51">
        <f t="shared" si="761"/>
        <v>0</v>
      </c>
      <c r="AJ2144" s="51">
        <f t="shared" si="762"/>
        <v>0</v>
      </c>
      <c r="AK2144" s="51">
        <f t="shared" si="763"/>
        <v>19.732771</v>
      </c>
      <c r="AL2144" s="51">
        <f t="shared" si="764"/>
        <v>26.105858000000001</v>
      </c>
      <c r="AM2144" s="51">
        <f t="shared" si="765"/>
        <v>28.621839999999999</v>
      </c>
      <c r="AN2144" s="51">
        <f t="shared" si="766"/>
        <v>13.30724</v>
      </c>
      <c r="AO2144" s="51">
        <f t="shared" si="767"/>
        <v>26.639799</v>
      </c>
      <c r="AP2144" s="51">
        <f t="shared" si="768"/>
        <v>28.552289999999999</v>
      </c>
      <c r="AQ2144" s="51">
        <f t="shared" si="769"/>
        <v>26.172321</v>
      </c>
      <c r="AR2144" s="51">
        <f t="shared" si="770"/>
        <v>27.998936</v>
      </c>
      <c r="AS2144" s="51">
        <f t="shared" si="771"/>
        <v>29.463267999999999</v>
      </c>
      <c r="AT2144" s="51">
        <f t="shared" si="772"/>
        <v>31.255997000000001</v>
      </c>
      <c r="AU2144" s="51">
        <f t="shared" si="773"/>
        <v>30.532489999999999</v>
      </c>
      <c r="AV2144" s="51">
        <f t="shared" si="774"/>
        <v>29.67557</v>
      </c>
      <c r="AY2144">
        <v>42306</v>
      </c>
      <c r="AZ2144">
        <v>42306</v>
      </c>
      <c r="BA2144" t="s">
        <v>29</v>
      </c>
      <c r="BB2144" s="1">
        <f t="shared" si="755"/>
        <v>42306</v>
      </c>
    </row>
    <row r="2145" spans="1:54">
      <c r="A2145" t="str">
        <f t="shared" si="775"/>
        <v>41659Leandro76</v>
      </c>
      <c r="B2145" s="50">
        <v>41659.43</v>
      </c>
      <c r="C2145" s="44">
        <f t="shared" si="754"/>
        <v>41659</v>
      </c>
      <c r="D2145" s="45" t="s">
        <v>28</v>
      </c>
      <c r="E2145" s="42">
        <v>76</v>
      </c>
      <c r="G2145" s="49" t="e">
        <f>VLOOKUP(C2145,#REF!,2,0)</f>
        <v>#REF!</v>
      </c>
      <c r="I2145" s="39" t="s">
        <v>25</v>
      </c>
      <c r="J2145" s="39">
        <v>4.1455884137776685E-5</v>
      </c>
      <c r="K2145" s="39">
        <v>20.02089506112808</v>
      </c>
      <c r="L2145" s="39">
        <v>23.837482654854014</v>
      </c>
      <c r="M2145" s="39">
        <v>31.330831047951751</v>
      </c>
      <c r="N2145" s="39">
        <v>28.277101765412603</v>
      </c>
      <c r="O2145" s="39">
        <v>36.012411939620371</v>
      </c>
      <c r="P2145" s="39">
        <v>35.932830143967273</v>
      </c>
      <c r="Q2145" s="39">
        <v>35.312669820468869</v>
      </c>
      <c r="R2145" s="39">
        <v>35.542784362635231</v>
      </c>
      <c r="S2145" s="39">
        <v>35.697909338763658</v>
      </c>
      <c r="T2145" s="39">
        <v>34.312719838566416</v>
      </c>
      <c r="U2145" s="39">
        <v>36.012411939620371</v>
      </c>
      <c r="V2145" s="39">
        <v>33.781697356001921</v>
      </c>
      <c r="W2145" s="39">
        <v>41.014793178406613</v>
      </c>
      <c r="X2145" s="39">
        <v>38.876906203911368</v>
      </c>
      <c r="AA2145">
        <f t="shared" si="756"/>
        <v>41927.264016203706</v>
      </c>
      <c r="AB2145" t="str">
        <f t="shared" si="757"/>
        <v>41927Murilo/Kassio84</v>
      </c>
      <c r="AC2145" s="52">
        <v>41927</v>
      </c>
      <c r="AD2145" s="53" t="s">
        <v>20</v>
      </c>
      <c r="AE2145" s="54">
        <v>84</v>
      </c>
      <c r="AF2145" s="51" t="str">
        <f t="shared" si="758"/>
        <v/>
      </c>
      <c r="AG2145" s="51">
        <f t="shared" si="759"/>
        <v>0</v>
      </c>
      <c r="AH2145" s="51">
        <f t="shared" si="760"/>
        <v>0</v>
      </c>
      <c r="AI2145" s="51">
        <f t="shared" si="761"/>
        <v>0</v>
      </c>
      <c r="AJ2145" s="51">
        <f t="shared" si="762"/>
        <v>2.9073250000000002</v>
      </c>
      <c r="AK2145" s="51">
        <f t="shared" si="763"/>
        <v>16.039642000000001</v>
      </c>
      <c r="AL2145" s="51">
        <f t="shared" si="764"/>
        <v>24.153390999999999</v>
      </c>
      <c r="AM2145" s="51">
        <f t="shared" si="765"/>
        <v>23.646038000000001</v>
      </c>
      <c r="AN2145" s="51">
        <f t="shared" si="766"/>
        <v>11.187061999999999</v>
      </c>
      <c r="AO2145" s="51">
        <f t="shared" si="767"/>
        <v>25.380849999999999</v>
      </c>
      <c r="AP2145" s="51">
        <f t="shared" si="768"/>
        <v>27.861469</v>
      </c>
      <c r="AQ2145" s="51">
        <f t="shared" si="769"/>
        <v>21.733191999999999</v>
      </c>
      <c r="AR2145" s="51">
        <f t="shared" si="770"/>
        <v>24.217213000000001</v>
      </c>
      <c r="AS2145" s="51">
        <f t="shared" si="771"/>
        <v>27.247107</v>
      </c>
      <c r="AT2145" s="51">
        <f t="shared" si="772"/>
        <v>30.532489999999999</v>
      </c>
      <c r="AU2145" s="51">
        <f t="shared" si="773"/>
        <v>28.621839999999999</v>
      </c>
      <c r="AV2145" s="51">
        <f t="shared" si="774"/>
        <v>28.761232</v>
      </c>
      <c r="AY2145">
        <v>42311</v>
      </c>
      <c r="AZ2145">
        <v>42311</v>
      </c>
      <c r="BA2145" t="s">
        <v>29</v>
      </c>
      <c r="BB2145" s="1">
        <f t="shared" si="755"/>
        <v>42311</v>
      </c>
    </row>
    <row r="2146" spans="1:54">
      <c r="A2146" t="str">
        <f t="shared" si="775"/>
        <v>41667Leandro76</v>
      </c>
      <c r="B2146" s="50">
        <v>41667.360000000001</v>
      </c>
      <c r="C2146" s="44">
        <f t="shared" si="754"/>
        <v>41667</v>
      </c>
      <c r="D2146" s="45" t="s">
        <v>28</v>
      </c>
      <c r="E2146" s="42">
        <v>76</v>
      </c>
      <c r="G2146" s="49" t="e">
        <f>VLOOKUP(C2146,#REF!,2,0)</f>
        <v>#REF!</v>
      </c>
      <c r="I2146" s="39" t="s">
        <v>25</v>
      </c>
      <c r="J2146" s="39">
        <v>1.3013408647953161E-5</v>
      </c>
      <c r="K2146" s="39">
        <v>12.895413441478409</v>
      </c>
      <c r="L2146" s="39">
        <v>14.348678382463323</v>
      </c>
      <c r="M2146" s="39">
        <v>19.447548817918385</v>
      </c>
      <c r="N2146" s="39">
        <v>19.619011050147236</v>
      </c>
      <c r="O2146" s="39">
        <v>28.206739658535756</v>
      </c>
      <c r="P2146" s="39">
        <v>29.606934460499193</v>
      </c>
      <c r="Q2146" s="39">
        <v>29.676855377172963</v>
      </c>
      <c r="R2146" s="39">
        <v>30.390978983240046</v>
      </c>
      <c r="S2146" s="39">
        <v>29.819900035798465</v>
      </c>
      <c r="T2146" s="39">
        <v>28.139154918659603</v>
      </c>
      <c r="U2146" s="39">
        <v>30.679186204259342</v>
      </c>
      <c r="V2146" s="39">
        <v>30.390978983240046</v>
      </c>
      <c r="W2146" s="39">
        <v>36.637442297713307</v>
      </c>
      <c r="X2146" s="39">
        <v>34.927264218259175</v>
      </c>
      <c r="AA2146">
        <f t="shared" si="756"/>
        <v>41929.377789351849</v>
      </c>
      <c r="AB2146" t="str">
        <f t="shared" si="757"/>
        <v>41929Murilo/Kassio84</v>
      </c>
      <c r="AC2146" s="52">
        <v>41929</v>
      </c>
      <c r="AD2146" s="53" t="s">
        <v>20</v>
      </c>
      <c r="AE2146" s="54">
        <v>84</v>
      </c>
      <c r="AF2146" s="51" t="str">
        <f t="shared" si="758"/>
        <v/>
      </c>
      <c r="AG2146" s="51">
        <f t="shared" si="759"/>
        <v>0</v>
      </c>
      <c r="AH2146" s="51">
        <f t="shared" si="760"/>
        <v>0</v>
      </c>
      <c r="AI2146" s="51">
        <f t="shared" si="761"/>
        <v>0</v>
      </c>
      <c r="AJ2146" s="51">
        <f t="shared" si="762"/>
        <v>2.9265300000000001</v>
      </c>
      <c r="AK2146" s="51">
        <f t="shared" si="763"/>
        <v>15.581656000000001</v>
      </c>
      <c r="AL2146" s="51">
        <f t="shared" si="764"/>
        <v>23.394455000000001</v>
      </c>
      <c r="AM2146" s="51">
        <f t="shared" si="765"/>
        <v>23.835629999999998</v>
      </c>
      <c r="AN2146" s="51">
        <f t="shared" si="766"/>
        <v>11.313587999999999</v>
      </c>
      <c r="AO2146" s="51">
        <f t="shared" si="767"/>
        <v>25.184933000000001</v>
      </c>
      <c r="AP2146" s="51">
        <f t="shared" si="768"/>
        <v>27.587548999999999</v>
      </c>
      <c r="AQ2146" s="51">
        <f t="shared" si="769"/>
        <v>21.432604000000001</v>
      </c>
      <c r="AR2146" s="51">
        <f t="shared" si="770"/>
        <v>24.026022000000001</v>
      </c>
      <c r="AS2146" s="51">
        <f t="shared" si="771"/>
        <v>26.976317999999999</v>
      </c>
      <c r="AT2146" s="51">
        <f t="shared" si="772"/>
        <v>30.604437000000001</v>
      </c>
      <c r="AU2146" s="51">
        <f t="shared" si="773"/>
        <v>28.831005000000001</v>
      </c>
      <c r="AV2146" s="51">
        <f t="shared" si="774"/>
        <v>29.1814</v>
      </c>
      <c r="AY2146">
        <v>42312</v>
      </c>
      <c r="AZ2146">
        <v>42312</v>
      </c>
      <c r="BA2146" t="s">
        <v>29</v>
      </c>
      <c r="BB2146" s="1">
        <f t="shared" si="755"/>
        <v>42312</v>
      </c>
    </row>
    <row r="2147" spans="1:54">
      <c r="A2147" t="str">
        <f t="shared" si="775"/>
        <v>41679Leandro76</v>
      </c>
      <c r="B2147" s="50">
        <v>41679.78</v>
      </c>
      <c r="C2147" s="44">
        <f t="shared" si="754"/>
        <v>41679</v>
      </c>
      <c r="D2147" s="45" t="s">
        <v>28</v>
      </c>
      <c r="E2147" s="42">
        <v>76</v>
      </c>
      <c r="G2147" s="49" t="e">
        <f>VLOOKUP(C2147,#REF!,2,0)</f>
        <v>#REF!</v>
      </c>
      <c r="I2147" s="39" t="s">
        <v>25</v>
      </c>
      <c r="J2147" s="39" t="s">
        <v>25</v>
      </c>
      <c r="K2147" s="39">
        <v>6.5538250987585318</v>
      </c>
      <c r="L2147" s="39">
        <v>10.444644673269977</v>
      </c>
      <c r="M2147" s="39">
        <v>15.632300437062046</v>
      </c>
      <c r="N2147" s="39">
        <v>14.493827990220836</v>
      </c>
      <c r="O2147" s="39">
        <v>20.487195067058593</v>
      </c>
      <c r="P2147" s="39">
        <v>21.076287707623898</v>
      </c>
      <c r="Q2147" s="39">
        <v>21.915785078891329</v>
      </c>
      <c r="R2147" s="39">
        <v>23.333209084164729</v>
      </c>
      <c r="S2147" s="39">
        <v>20.956247566401089</v>
      </c>
      <c r="T2147" s="39">
        <v>21.134282837030561</v>
      </c>
      <c r="U2147" s="39">
        <v>24.602517203561465</v>
      </c>
      <c r="V2147" s="39">
        <v>27.111580839774192</v>
      </c>
      <c r="W2147" s="39">
        <v>32.80507389203661</v>
      </c>
      <c r="X2147" s="39">
        <v>30.966378857049193</v>
      </c>
      <c r="AA2147">
        <f t="shared" si="756"/>
        <v>41933.363518518519</v>
      </c>
      <c r="AB2147" t="str">
        <f t="shared" si="757"/>
        <v>41933Murilo/Kassio84</v>
      </c>
      <c r="AC2147" s="52">
        <v>41933</v>
      </c>
      <c r="AD2147" s="53" t="s">
        <v>20</v>
      </c>
      <c r="AE2147" s="54">
        <v>84</v>
      </c>
      <c r="AF2147" s="51" t="str">
        <f t="shared" si="758"/>
        <v/>
      </c>
      <c r="AG2147" s="51">
        <f t="shared" si="759"/>
        <v>0</v>
      </c>
      <c r="AH2147" s="51">
        <f t="shared" si="760"/>
        <v>0</v>
      </c>
      <c r="AI2147" s="51">
        <f t="shared" si="761"/>
        <v>0</v>
      </c>
      <c r="AJ2147" s="51">
        <f t="shared" si="762"/>
        <v>3.581629</v>
      </c>
      <c r="AK2147" s="51">
        <f t="shared" si="763"/>
        <v>15.430617</v>
      </c>
      <c r="AL2147" s="51">
        <f t="shared" si="764"/>
        <v>21.914597000000001</v>
      </c>
      <c r="AM2147" s="51">
        <f t="shared" si="765"/>
        <v>22.036000999999999</v>
      </c>
      <c r="AN2147" s="51">
        <f t="shared" si="766"/>
        <v>10.323612000000001</v>
      </c>
      <c r="AO2147" s="51">
        <f t="shared" si="767"/>
        <v>23.709154000000002</v>
      </c>
      <c r="AP2147" s="51">
        <f t="shared" si="768"/>
        <v>26.039528000000001</v>
      </c>
      <c r="AQ2147" s="51">
        <f t="shared" si="769"/>
        <v>20.310499</v>
      </c>
      <c r="AR2147" s="51">
        <f t="shared" si="770"/>
        <v>23.019756000000001</v>
      </c>
      <c r="AS2147" s="51">
        <f t="shared" si="771"/>
        <v>26.30545</v>
      </c>
      <c r="AT2147" s="51">
        <f t="shared" si="772"/>
        <v>29.746500000000001</v>
      </c>
      <c r="AU2147" s="51">
        <f t="shared" si="773"/>
        <v>28.205767000000002</v>
      </c>
      <c r="AV2147" s="51">
        <f t="shared" si="774"/>
        <v>28.691483999999999</v>
      </c>
      <c r="AY2147">
        <v>42317</v>
      </c>
      <c r="AZ2147">
        <v>42317</v>
      </c>
      <c r="BA2147" t="s">
        <v>29</v>
      </c>
      <c r="BB2147" s="1">
        <f t="shared" si="755"/>
        <v>42317</v>
      </c>
    </row>
    <row r="2148" spans="1:54">
      <c r="A2148" t="str">
        <f t="shared" si="775"/>
        <v>41681Leandro76</v>
      </c>
      <c r="B2148" s="50">
        <v>41681.43</v>
      </c>
      <c r="C2148" s="44">
        <f t="shared" si="754"/>
        <v>41681</v>
      </c>
      <c r="D2148" s="45" t="s">
        <v>28</v>
      </c>
      <c r="E2148" s="42">
        <v>76</v>
      </c>
      <c r="G2148" s="49" t="e">
        <f>VLOOKUP(C2148,#REF!,2,0)</f>
        <v>#REF!</v>
      </c>
      <c r="I2148" s="39" t="s">
        <v>25</v>
      </c>
      <c r="J2148" s="39" t="s">
        <v>25</v>
      </c>
      <c r="K2148" s="39">
        <v>10.364048515257428</v>
      </c>
      <c r="L2148" s="39">
        <v>10.608477648508732</v>
      </c>
      <c r="M2148" s="39">
        <v>15.38190406920582</v>
      </c>
      <c r="N2148" s="39">
        <v>14.300468654687423</v>
      </c>
      <c r="O2148" s="39">
        <v>19.733878907716537</v>
      </c>
      <c r="P2148" s="39">
        <v>20.42824619788647</v>
      </c>
      <c r="Q2148" s="39">
        <v>21.434729101605356</v>
      </c>
      <c r="R2148" s="39">
        <v>22.833715895611057</v>
      </c>
      <c r="S2148" s="39">
        <v>20.721959681318811</v>
      </c>
      <c r="T2148" s="39">
        <v>20.603273890406879</v>
      </c>
      <c r="U2148" s="39">
        <v>24.026629437252215</v>
      </c>
      <c r="V2148" s="39">
        <v>26.775639643512328</v>
      </c>
      <c r="W2148" s="39">
        <v>32.283974582601871</v>
      </c>
      <c r="X2148" s="39">
        <v>30.822613260455196</v>
      </c>
      <c r="AA2148">
        <f t="shared" si="756"/>
        <v>41936.353692129633</v>
      </c>
      <c r="AB2148" t="str">
        <f t="shared" si="757"/>
        <v>41936Murilo/Kassio84</v>
      </c>
      <c r="AC2148" s="52">
        <v>41936</v>
      </c>
      <c r="AD2148" s="53" t="s">
        <v>20</v>
      </c>
      <c r="AE2148" s="54">
        <v>84</v>
      </c>
      <c r="AF2148" s="51" t="str">
        <f t="shared" si="758"/>
        <v/>
      </c>
      <c r="AG2148" s="51">
        <f t="shared" si="759"/>
        <v>0</v>
      </c>
      <c r="AH2148" s="51">
        <f t="shared" si="760"/>
        <v>0</v>
      </c>
      <c r="AI2148" s="51">
        <f t="shared" si="761"/>
        <v>0</v>
      </c>
      <c r="AJ2148" s="51">
        <f t="shared" si="762"/>
        <v>2.4691459999999998</v>
      </c>
      <c r="AK2148" s="51">
        <f t="shared" si="763"/>
        <v>13.964169999999999</v>
      </c>
      <c r="AL2148" s="51">
        <f t="shared" si="764"/>
        <v>21.612684000000002</v>
      </c>
      <c r="AM2148" s="51">
        <f t="shared" si="765"/>
        <v>21.492553999999998</v>
      </c>
      <c r="AN2148" s="51">
        <f t="shared" si="766"/>
        <v>9.769558</v>
      </c>
      <c r="AO2148" s="51">
        <f t="shared" si="767"/>
        <v>23.081987000000002</v>
      </c>
      <c r="AP2148" s="51">
        <f t="shared" si="768"/>
        <v>25.446300999999998</v>
      </c>
      <c r="AQ2148" s="51">
        <f t="shared" si="769"/>
        <v>19.905152999999999</v>
      </c>
      <c r="AR2148" s="51">
        <f t="shared" si="770"/>
        <v>22.648201</v>
      </c>
      <c r="AS2148" s="51">
        <f t="shared" si="771"/>
        <v>25.774999999999999</v>
      </c>
      <c r="AT2148" s="51">
        <f t="shared" si="772"/>
        <v>29.1814</v>
      </c>
      <c r="AU2148" s="51">
        <f t="shared" si="773"/>
        <v>27.861469</v>
      </c>
      <c r="AV2148" s="51">
        <f t="shared" si="774"/>
        <v>28.482813</v>
      </c>
      <c r="AY2148">
        <v>42319</v>
      </c>
      <c r="AZ2148">
        <v>42319</v>
      </c>
      <c r="BA2148" t="s">
        <v>29</v>
      </c>
      <c r="BB2148" s="1">
        <f t="shared" si="755"/>
        <v>42319</v>
      </c>
    </row>
    <row r="2149" spans="1:54">
      <c r="A2149" t="str">
        <f t="shared" si="775"/>
        <v>41687Leandro76</v>
      </c>
      <c r="B2149" s="50">
        <v>41687.57</v>
      </c>
      <c r="C2149" s="44">
        <f t="shared" si="754"/>
        <v>41687</v>
      </c>
      <c r="D2149" s="45" t="s">
        <v>28</v>
      </c>
      <c r="E2149" s="42">
        <v>76</v>
      </c>
      <c r="G2149" s="49" t="e">
        <f>VLOOKUP(C2149,#REF!,2,0)</f>
        <v>#REF!</v>
      </c>
      <c r="I2149" s="39" t="s">
        <v>25</v>
      </c>
      <c r="J2149" s="39">
        <v>1.5000624184335545E-4</v>
      </c>
      <c r="K2149" s="39">
        <v>17.619120169514446</v>
      </c>
      <c r="L2149" s="39">
        <v>17.835330262301596</v>
      </c>
      <c r="M2149" s="39">
        <v>22.0372099975718</v>
      </c>
      <c r="N2149" s="39">
        <v>15.988814892566207</v>
      </c>
      <c r="O2149" s="39">
        <v>20.254215445819174</v>
      </c>
      <c r="P2149" s="39">
        <v>21.016210334362221</v>
      </c>
      <c r="Q2149" s="39">
        <v>21.554281471248252</v>
      </c>
      <c r="R2149" s="39">
        <v>23.145399941092769</v>
      </c>
      <c r="S2149" s="39">
        <v>20.721959681318811</v>
      </c>
      <c r="T2149" s="39">
        <v>20.42824619788647</v>
      </c>
      <c r="U2149" s="39">
        <v>24.282823926654327</v>
      </c>
      <c r="V2149" s="39">
        <v>26.909183568089023</v>
      </c>
      <c r="W2149" s="39">
        <v>32.730305529349842</v>
      </c>
      <c r="X2149" s="39">
        <v>31.185825891243251</v>
      </c>
      <c r="AA2149">
        <f t="shared" si="756"/>
        <v>41943.34646990741</v>
      </c>
      <c r="AB2149" t="str">
        <f t="shared" si="757"/>
        <v>41943Murilo/Kassio84</v>
      </c>
      <c r="AC2149" s="52">
        <v>41943</v>
      </c>
      <c r="AD2149" s="53" t="s">
        <v>20</v>
      </c>
      <c r="AE2149" s="54">
        <v>84</v>
      </c>
      <c r="AF2149" s="51" t="str">
        <f t="shared" si="758"/>
        <v/>
      </c>
      <c r="AG2149" s="51">
        <f t="shared" si="759"/>
        <v>0</v>
      </c>
      <c r="AH2149" s="51">
        <f t="shared" si="760"/>
        <v>0</v>
      </c>
      <c r="AI2149" s="51">
        <f t="shared" si="761"/>
        <v>0</v>
      </c>
      <c r="AJ2149" s="51">
        <f t="shared" si="762"/>
        <v>2.7379370000000001</v>
      </c>
      <c r="AK2149" s="51">
        <f t="shared" si="763"/>
        <v>14.982269000000001</v>
      </c>
      <c r="AL2149" s="51">
        <f t="shared" si="764"/>
        <v>21.015474000000001</v>
      </c>
      <c r="AM2149" s="51">
        <f t="shared" si="765"/>
        <v>21.0748</v>
      </c>
      <c r="AN2149" s="51">
        <f t="shared" si="766"/>
        <v>9.0824750000000005</v>
      </c>
      <c r="AO2149" s="51">
        <f t="shared" si="767"/>
        <v>21.372751000000001</v>
      </c>
      <c r="AP2149" s="51">
        <f t="shared" si="768"/>
        <v>23.962475000000001</v>
      </c>
      <c r="AQ2149" s="51">
        <f t="shared" si="769"/>
        <v>18.826830000000001</v>
      </c>
      <c r="AR2149" s="51">
        <f t="shared" si="770"/>
        <v>21.253294</v>
      </c>
      <c r="AS2149" s="51">
        <f t="shared" si="771"/>
        <v>24.537593999999999</v>
      </c>
      <c r="AT2149" s="51">
        <f t="shared" si="772"/>
        <v>27.792849</v>
      </c>
      <c r="AU2149" s="51">
        <f t="shared" si="773"/>
        <v>26.172321</v>
      </c>
      <c r="AV2149" s="51">
        <f t="shared" si="774"/>
        <v>26.908846</v>
      </c>
      <c r="AY2149">
        <v>42322</v>
      </c>
      <c r="AZ2149">
        <v>42322</v>
      </c>
      <c r="BA2149" t="s">
        <v>29</v>
      </c>
      <c r="BB2149" s="1">
        <f t="shared" si="755"/>
        <v>42322</v>
      </c>
    </row>
    <row r="2150" spans="1:54">
      <c r="A2150" t="str">
        <f t="shared" si="775"/>
        <v>41692Leandro76</v>
      </c>
      <c r="B2150" s="50">
        <v>41692.47</v>
      </c>
      <c r="C2150" s="44">
        <f t="shared" si="754"/>
        <v>41692</v>
      </c>
      <c r="D2150" s="45" t="s">
        <v>28</v>
      </c>
      <c r="E2150" s="42">
        <v>76</v>
      </c>
      <c r="G2150" s="49" t="e">
        <f>VLOOKUP(C2150,#REF!,2,0)</f>
        <v>#REF!</v>
      </c>
      <c r="I2150" s="39" t="s">
        <v>25</v>
      </c>
      <c r="J2150" s="39">
        <v>3.2172745231381664E-9</v>
      </c>
      <c r="K2150" s="39">
        <v>10.771166103302173</v>
      </c>
      <c r="L2150" s="39">
        <v>12.443713889452217</v>
      </c>
      <c r="M2150" s="39">
        <v>16.454358687170267</v>
      </c>
      <c r="N2150" s="39">
        <v>14.591159754169176</v>
      </c>
      <c r="O2150" s="39">
        <v>19.390618180331373</v>
      </c>
      <c r="P2150" s="39">
        <v>19.791481078294115</v>
      </c>
      <c r="Q2150" s="39">
        <v>20.42824619788647</v>
      </c>
      <c r="R2150" s="39">
        <v>22.0372099975718</v>
      </c>
      <c r="S2150" s="39">
        <v>19.561745142508364</v>
      </c>
      <c r="T2150" s="39">
        <v>19.447548817918385</v>
      </c>
      <c r="U2150" s="39">
        <v>23.20705070867184</v>
      </c>
      <c r="V2150" s="39">
        <v>26.240719109506419</v>
      </c>
      <c r="W2150" s="39">
        <v>31.988655686204989</v>
      </c>
      <c r="X2150" s="39">
        <v>30.319937126071071</v>
      </c>
      <c r="AA2150">
        <f t="shared" si="756"/>
        <v>41946.606608796297</v>
      </c>
      <c r="AB2150" t="str">
        <f t="shared" si="757"/>
        <v>41946Murilo/Kassio84</v>
      </c>
      <c r="AC2150" s="52">
        <v>41946</v>
      </c>
      <c r="AD2150" s="53" t="s">
        <v>20</v>
      </c>
      <c r="AE2150" s="54">
        <v>84</v>
      </c>
      <c r="AF2150" s="51" t="str">
        <f t="shared" si="758"/>
        <v/>
      </c>
      <c r="AG2150" s="51">
        <f t="shared" si="759"/>
        <v>0</v>
      </c>
      <c r="AH2150" s="51">
        <f t="shared" si="760"/>
        <v>0</v>
      </c>
      <c r="AI2150" s="51">
        <f t="shared" si="761"/>
        <v>0</v>
      </c>
      <c r="AJ2150" s="51">
        <f t="shared" si="762"/>
        <v>13.122749000000001</v>
      </c>
      <c r="AK2150" s="51">
        <f t="shared" si="763"/>
        <v>24.860174000000001</v>
      </c>
      <c r="AL2150" s="51">
        <f t="shared" si="764"/>
        <v>30.893166999999998</v>
      </c>
      <c r="AM2150" s="51">
        <f t="shared" si="765"/>
        <v>29.604711999999999</v>
      </c>
      <c r="AN2150" s="51">
        <f t="shared" si="766"/>
        <v>14.25104</v>
      </c>
      <c r="AO2150" s="51">
        <f t="shared" si="767"/>
        <v>30.604437000000001</v>
      </c>
      <c r="AP2150" s="51">
        <f t="shared" si="768"/>
        <v>31.988050000000001</v>
      </c>
      <c r="AQ2150" s="51">
        <f t="shared" si="769"/>
        <v>24.345112</v>
      </c>
      <c r="AR2150" s="51">
        <f t="shared" si="770"/>
        <v>25.643274000000002</v>
      </c>
      <c r="AS2150" s="51">
        <f t="shared" si="771"/>
        <v>27.451124</v>
      </c>
      <c r="AT2150" s="51">
        <f t="shared" si="772"/>
        <v>29.604711999999999</v>
      </c>
      <c r="AU2150" s="51">
        <f t="shared" si="773"/>
        <v>26.505780999999999</v>
      </c>
      <c r="AV2150" s="51">
        <f t="shared" si="774"/>
        <v>26.639799</v>
      </c>
      <c r="AY2150">
        <v>42324</v>
      </c>
      <c r="AZ2150">
        <v>42324</v>
      </c>
      <c r="BA2150" t="s">
        <v>29</v>
      </c>
      <c r="BB2150" s="1">
        <f t="shared" si="755"/>
        <v>42324</v>
      </c>
    </row>
    <row r="2151" spans="1:54">
      <c r="A2151" t="str">
        <f t="shared" si="775"/>
        <v>41697Leandro76</v>
      </c>
      <c r="B2151" s="50">
        <v>41697.64</v>
      </c>
      <c r="C2151" s="44">
        <f t="shared" si="754"/>
        <v>41697</v>
      </c>
      <c r="D2151" s="45" t="s">
        <v>28</v>
      </c>
      <c r="E2151" s="42">
        <v>76</v>
      </c>
      <c r="G2151" s="49" t="e">
        <f>VLOOKUP(C2151,#REF!,2,0)</f>
        <v>#REF!</v>
      </c>
      <c r="I2151" s="39" t="s">
        <v>25</v>
      </c>
      <c r="J2151" s="39" t="s">
        <v>25</v>
      </c>
      <c r="K2151" s="39">
        <v>5.5484443190411472</v>
      </c>
      <c r="L2151" s="39">
        <v>10.444644673269977</v>
      </c>
      <c r="M2151" s="39">
        <v>15.583107499129984</v>
      </c>
      <c r="N2151" s="39">
        <v>14.059499636295554</v>
      </c>
      <c r="O2151" s="39">
        <v>19.390618180331373</v>
      </c>
      <c r="P2151" s="39">
        <v>19.561745142508364</v>
      </c>
      <c r="Q2151" s="39">
        <v>20.254215445819174</v>
      </c>
      <c r="R2151" s="39">
        <v>21.434729101605356</v>
      </c>
      <c r="S2151" s="39">
        <v>18.883169960509665</v>
      </c>
      <c r="T2151" s="39">
        <v>18.827349874525179</v>
      </c>
      <c r="U2151" s="39">
        <v>22.958514906117738</v>
      </c>
      <c r="V2151" s="39">
        <v>26.63987616391508</v>
      </c>
      <c r="W2151" s="39">
        <v>32.062287433310082</v>
      </c>
      <c r="X2151" s="39">
        <v>30.604880373507672</v>
      </c>
      <c r="AA2151">
        <f t="shared" si="756"/>
        <v>41948.659918981481</v>
      </c>
      <c r="AB2151" t="str">
        <f t="shared" si="757"/>
        <v>41948Murilo/Kassio84</v>
      </c>
      <c r="AC2151" s="52">
        <v>41948</v>
      </c>
      <c r="AD2151" s="53" t="s">
        <v>20</v>
      </c>
      <c r="AE2151" s="54">
        <v>84</v>
      </c>
      <c r="AF2151" s="51" t="str">
        <f t="shared" si="758"/>
        <v/>
      </c>
      <c r="AG2151" s="51">
        <f t="shared" si="759"/>
        <v>0</v>
      </c>
      <c r="AH2151" s="51">
        <f t="shared" si="760"/>
        <v>0</v>
      </c>
      <c r="AI2151" s="51">
        <f t="shared" si="761"/>
        <v>0</v>
      </c>
      <c r="AJ2151" s="51">
        <f t="shared" si="762"/>
        <v>17.672270000000001</v>
      </c>
      <c r="AK2151" s="51">
        <f t="shared" si="763"/>
        <v>31.620987</v>
      </c>
      <c r="AL2151" s="51">
        <f t="shared" si="764"/>
        <v>35.232684999999996</v>
      </c>
      <c r="AM2151" s="51">
        <f t="shared" si="765"/>
        <v>34.235270999999997</v>
      </c>
      <c r="AN2151" s="51">
        <f t="shared" si="766"/>
        <v>17.943619000000002</v>
      </c>
      <c r="AO2151" s="51">
        <f t="shared" si="767"/>
        <v>34.007137</v>
      </c>
      <c r="AP2151" s="51">
        <f t="shared" si="768"/>
        <v>37.270088000000001</v>
      </c>
      <c r="AQ2151" s="51">
        <f t="shared" si="769"/>
        <v>30.317093</v>
      </c>
      <c r="AR2151" s="51">
        <f t="shared" si="770"/>
        <v>32.135517</v>
      </c>
      <c r="AS2151" s="51">
        <f t="shared" si="771"/>
        <v>33.102134999999997</v>
      </c>
      <c r="AT2151" s="51">
        <f t="shared" si="772"/>
        <v>34.770592000000001</v>
      </c>
      <c r="AU2151" s="51">
        <f t="shared" si="773"/>
        <v>32.209347000000001</v>
      </c>
      <c r="AV2151" s="51">
        <f t="shared" si="774"/>
        <v>31.183260000000001</v>
      </c>
      <c r="AY2151">
        <v>42326</v>
      </c>
      <c r="AZ2151">
        <v>42326</v>
      </c>
      <c r="BA2151" t="s">
        <v>29</v>
      </c>
      <c r="BB2151" s="1">
        <f t="shared" si="755"/>
        <v>42326</v>
      </c>
    </row>
    <row r="2152" spans="1:54">
      <c r="A2152" t="str">
        <f t="shared" si="775"/>
        <v>41711Leandro76</v>
      </c>
      <c r="B2152" s="50">
        <v>41711.589999999997</v>
      </c>
      <c r="C2152" s="44">
        <f t="shared" si="754"/>
        <v>41711</v>
      </c>
      <c r="D2152" s="45" t="s">
        <v>28</v>
      </c>
      <c r="E2152" s="42">
        <v>76</v>
      </c>
      <c r="G2152" s="49" t="e">
        <f>VLOOKUP(C2152,#REF!,2,0)</f>
        <v>#REF!</v>
      </c>
      <c r="I2152" s="39" t="s">
        <v>25</v>
      </c>
      <c r="J2152" s="39">
        <v>3.1282269232856859E-4</v>
      </c>
      <c r="K2152" s="39">
        <v>24.474323001253534</v>
      </c>
      <c r="L2152" s="39">
        <v>26.775639643512328</v>
      </c>
      <c r="M2152" s="39">
        <v>32.880069909578808</v>
      </c>
      <c r="N2152" s="39">
        <v>28.068920443799996</v>
      </c>
      <c r="O2152" s="39">
        <v>33.62931269179915</v>
      </c>
      <c r="P2152" s="39">
        <v>32.80507389203661</v>
      </c>
      <c r="Q2152" s="39">
        <v>29.184058792032907</v>
      </c>
      <c r="R2152" s="39">
        <v>27.180205175633393</v>
      </c>
      <c r="S2152" s="39">
        <v>23.271244224023039</v>
      </c>
      <c r="T2152" s="39">
        <v>22.897306562415068</v>
      </c>
      <c r="U2152" s="39">
        <v>26.843595369446891</v>
      </c>
      <c r="V2152" s="39">
        <v>27.453045764058597</v>
      </c>
      <c r="W2152" s="39">
        <v>32.955066753006612</v>
      </c>
      <c r="X2152" s="39">
        <v>30.894440146650005</v>
      </c>
      <c r="AA2152">
        <f t="shared" si="756"/>
        <v>41950.352314814816</v>
      </c>
      <c r="AB2152" t="str">
        <f t="shared" si="757"/>
        <v>41950Murilo/Kassio84</v>
      </c>
      <c r="AC2152" s="52">
        <v>41950</v>
      </c>
      <c r="AD2152" s="53" t="s">
        <v>20</v>
      </c>
      <c r="AE2152" s="54">
        <v>84</v>
      </c>
      <c r="AF2152" s="51" t="str">
        <f t="shared" si="758"/>
        <v/>
      </c>
      <c r="AG2152" s="51">
        <f t="shared" si="759"/>
        <v>0</v>
      </c>
      <c r="AH2152" s="51">
        <f t="shared" si="760"/>
        <v>0</v>
      </c>
      <c r="AI2152" s="51">
        <f t="shared" si="761"/>
        <v>0</v>
      </c>
      <c r="AJ2152" s="51">
        <f t="shared" si="762"/>
        <v>4.3172759999999997</v>
      </c>
      <c r="AK2152" s="51">
        <f t="shared" si="763"/>
        <v>30.388791999999999</v>
      </c>
      <c r="AL2152" s="51">
        <f t="shared" si="764"/>
        <v>33.177067000000001</v>
      </c>
      <c r="AM2152" s="51">
        <f t="shared" si="765"/>
        <v>31.328807999999999</v>
      </c>
      <c r="AN2152" s="51">
        <f t="shared" si="766"/>
        <v>15.886170999999999</v>
      </c>
      <c r="AO2152" s="51">
        <f t="shared" si="767"/>
        <v>32.357277000000003</v>
      </c>
      <c r="AP2152" s="51">
        <f t="shared" si="768"/>
        <v>35.078319999999998</v>
      </c>
      <c r="AQ2152" s="51">
        <f t="shared" si="769"/>
        <v>28.344125999999999</v>
      </c>
      <c r="AR2152" s="51">
        <f t="shared" si="770"/>
        <v>29.67557</v>
      </c>
      <c r="AS2152" s="51">
        <f t="shared" si="771"/>
        <v>30.965553</v>
      </c>
      <c r="AT2152" s="51">
        <f t="shared" si="772"/>
        <v>32.431399999999996</v>
      </c>
      <c r="AU2152" s="51">
        <f t="shared" si="773"/>
        <v>29.604711999999999</v>
      </c>
      <c r="AV2152" s="51">
        <f t="shared" si="774"/>
        <v>28.831005000000001</v>
      </c>
      <c r="AY2152">
        <v>42333</v>
      </c>
      <c r="AZ2152">
        <v>42333</v>
      </c>
      <c r="BA2152" t="s">
        <v>29</v>
      </c>
      <c r="BB2152" s="1">
        <f t="shared" si="755"/>
        <v>42333</v>
      </c>
    </row>
    <row r="2153" spans="1:54">
      <c r="A2153" t="str">
        <f t="shared" si="775"/>
        <v>41726Leandro76</v>
      </c>
      <c r="B2153" s="50">
        <v>41726.660000000003</v>
      </c>
      <c r="C2153" s="44">
        <f t="shared" si="754"/>
        <v>41726</v>
      </c>
      <c r="D2153" s="45" t="s">
        <v>28</v>
      </c>
      <c r="E2153" s="42">
        <v>76</v>
      </c>
      <c r="G2153" s="49" t="e">
        <f>VLOOKUP(C2153,#REF!,2,0)</f>
        <v>#REF!</v>
      </c>
      <c r="I2153" s="39" t="s">
        <v>25</v>
      </c>
      <c r="J2153" s="39" t="s">
        <v>25</v>
      </c>
      <c r="K2153" s="39">
        <v>4.3666714263984483</v>
      </c>
      <c r="L2153" s="39">
        <v>12.985438409250714</v>
      </c>
      <c r="M2153" s="39">
        <v>18.053383147066643</v>
      </c>
      <c r="N2153" s="39">
        <v>16.609588444905302</v>
      </c>
      <c r="O2153" s="39">
        <v>23.395284162874638</v>
      </c>
      <c r="P2153" s="39">
        <v>23.774625204109729</v>
      </c>
      <c r="Q2153" s="39">
        <v>23.584444756164913</v>
      </c>
      <c r="R2153" s="39">
        <v>24.282823926654327</v>
      </c>
      <c r="S2153" s="39">
        <v>20.838925335090934</v>
      </c>
      <c r="T2153" s="39" t="s">
        <v>25</v>
      </c>
      <c r="U2153" s="39" t="s">
        <v>25</v>
      </c>
      <c r="V2153" s="39" t="s">
        <v>25</v>
      </c>
      <c r="W2153" s="39" t="s">
        <v>25</v>
      </c>
      <c r="X2153" s="39" t="s">
        <v>25</v>
      </c>
      <c r="AA2153">
        <f t="shared" si="756"/>
        <v>41957.315092592595</v>
      </c>
      <c r="AB2153" t="str">
        <f t="shared" si="757"/>
        <v>41957Murilo/Kassio84</v>
      </c>
      <c r="AC2153" s="52">
        <v>41957</v>
      </c>
      <c r="AD2153" s="53" t="s">
        <v>20</v>
      </c>
      <c r="AE2153" s="54">
        <v>84</v>
      </c>
      <c r="AF2153" s="51" t="str">
        <f t="shared" si="758"/>
        <v/>
      </c>
      <c r="AG2153" s="51">
        <f t="shared" si="759"/>
        <v>0</v>
      </c>
      <c r="AH2153" s="51">
        <f t="shared" si="760"/>
        <v>0</v>
      </c>
      <c r="AI2153" s="51">
        <f t="shared" si="761"/>
        <v>0</v>
      </c>
      <c r="AJ2153" s="51">
        <f t="shared" si="762"/>
        <v>16.142382000000001</v>
      </c>
      <c r="AK2153" s="51">
        <f t="shared" si="763"/>
        <v>30.031096000000002</v>
      </c>
      <c r="AL2153" s="51">
        <f t="shared" si="764"/>
        <v>31.988050000000001</v>
      </c>
      <c r="AM2153" s="51">
        <f t="shared" si="765"/>
        <v>29.67557</v>
      </c>
      <c r="AN2153" s="51">
        <f t="shared" si="766"/>
        <v>15.081277</v>
      </c>
      <c r="AO2153" s="51">
        <f t="shared" si="767"/>
        <v>31.767537999999998</v>
      </c>
      <c r="AP2153" s="51">
        <f t="shared" si="768"/>
        <v>33.402434999999997</v>
      </c>
      <c r="AQ2153" s="51">
        <f t="shared" si="769"/>
        <v>26.572737</v>
      </c>
      <c r="AR2153" s="51">
        <f t="shared" si="770"/>
        <v>28.413414</v>
      </c>
      <c r="AS2153" s="51">
        <f t="shared" si="771"/>
        <v>30.604437000000001</v>
      </c>
      <c r="AT2153" s="51">
        <f t="shared" si="772"/>
        <v>32.505577000000002</v>
      </c>
      <c r="AU2153" s="51">
        <f t="shared" si="773"/>
        <v>29.1814</v>
      </c>
      <c r="AV2153" s="51">
        <f t="shared" si="774"/>
        <v>28.136752999999999</v>
      </c>
      <c r="AY2153">
        <v>42333</v>
      </c>
      <c r="AZ2153">
        <v>42333</v>
      </c>
      <c r="BA2153" t="s">
        <v>29</v>
      </c>
      <c r="BB2153" s="1">
        <f t="shared" si="755"/>
        <v>42333</v>
      </c>
    </row>
    <row r="2154" spans="1:54">
      <c r="A2154" t="str">
        <f t="shared" si="775"/>
        <v>41732Leandro76</v>
      </c>
      <c r="B2154" s="50">
        <v>41732.68</v>
      </c>
      <c r="C2154" s="44">
        <f t="shared" ref="C2154:C2217" si="776">DATE(YEAR(B2154),MONTH(B2154),DAY(B2154))</f>
        <v>41732</v>
      </c>
      <c r="D2154" s="45" t="s">
        <v>28</v>
      </c>
      <c r="E2154" s="42">
        <v>76</v>
      </c>
      <c r="G2154" s="49" t="e">
        <f>VLOOKUP(C2154,#REF!,2,0)</f>
        <v>#REF!</v>
      </c>
      <c r="I2154" s="39" t="s">
        <v>25</v>
      </c>
      <c r="J2154" s="39" t="s">
        <v>25</v>
      </c>
      <c r="K2154" s="39">
        <v>27.180205175633393</v>
      </c>
      <c r="L2154" s="39">
        <v>26.37247477265009</v>
      </c>
      <c r="M2154" s="39">
        <v>32.136032412503269</v>
      </c>
      <c r="N2154" s="39">
        <v>28.831122782783769</v>
      </c>
      <c r="O2154" s="39">
        <v>34.619139064403328</v>
      </c>
      <c r="P2154" s="39">
        <v>34.696764314225788</v>
      </c>
      <c r="Q2154" s="39">
        <v>34.008235439891195</v>
      </c>
      <c r="R2154" s="39">
        <v>34.467283693384729</v>
      </c>
      <c r="S2154" s="39">
        <v>34.467283693384729</v>
      </c>
      <c r="T2154" s="39" t="s">
        <v>25</v>
      </c>
      <c r="U2154" s="39" t="s">
        <v>25</v>
      </c>
      <c r="V2154" s="39" t="s">
        <v>25</v>
      </c>
      <c r="W2154" s="39" t="s">
        <v>25</v>
      </c>
      <c r="X2154" s="39" t="s">
        <v>25</v>
      </c>
      <c r="AA2154">
        <f t="shared" si="756"/>
        <v>41960.662395833337</v>
      </c>
      <c r="AB2154" t="str">
        <f t="shared" si="757"/>
        <v>41960Murilo/Kassio84</v>
      </c>
      <c r="AC2154" s="52">
        <v>41960</v>
      </c>
      <c r="AD2154" s="53" t="s">
        <v>20</v>
      </c>
      <c r="AE2154" s="54">
        <v>84</v>
      </c>
      <c r="AF2154" s="51" t="str">
        <f t="shared" si="758"/>
        <v/>
      </c>
      <c r="AG2154" s="51">
        <f t="shared" si="759"/>
        <v>0</v>
      </c>
      <c r="AH2154" s="51">
        <f t="shared" si="760"/>
        <v>0</v>
      </c>
      <c r="AI2154" s="51">
        <f t="shared" si="761"/>
        <v>0</v>
      </c>
      <c r="AJ2154" s="51">
        <f t="shared" si="762"/>
        <v>7.5218040000000004</v>
      </c>
      <c r="AK2154" s="51">
        <f t="shared" si="763"/>
        <v>25.907093</v>
      </c>
      <c r="AL2154" s="51">
        <f t="shared" si="764"/>
        <v>28.552289999999999</v>
      </c>
      <c r="AM2154" s="51">
        <f t="shared" si="765"/>
        <v>28.344125999999999</v>
      </c>
      <c r="AN2154" s="51">
        <f t="shared" si="766"/>
        <v>13.916674</v>
      </c>
      <c r="AO2154" s="51">
        <f t="shared" si="767"/>
        <v>30.317093</v>
      </c>
      <c r="AP2154" s="51">
        <f t="shared" si="768"/>
        <v>31.988050000000001</v>
      </c>
      <c r="AQ2154" s="51">
        <f t="shared" si="769"/>
        <v>25.054773000000001</v>
      </c>
      <c r="AR2154" s="51">
        <f t="shared" si="770"/>
        <v>26.908846</v>
      </c>
      <c r="AS2154" s="51">
        <f t="shared" si="771"/>
        <v>29.111183</v>
      </c>
      <c r="AT2154" s="51">
        <f t="shared" si="772"/>
        <v>31.474726</v>
      </c>
      <c r="AU2154" s="51">
        <f t="shared" si="773"/>
        <v>28.831005000000001</v>
      </c>
      <c r="AV2154" s="51">
        <f t="shared" si="774"/>
        <v>27.861469</v>
      </c>
      <c r="AY2154">
        <v>42336</v>
      </c>
      <c r="AZ2154">
        <v>42336</v>
      </c>
      <c r="BA2154" t="s">
        <v>29</v>
      </c>
      <c r="BB2154" s="1">
        <f t="shared" si="755"/>
        <v>42336</v>
      </c>
    </row>
    <row r="2155" spans="1:54">
      <c r="A2155" t="str">
        <f t="shared" si="775"/>
        <v>41736Leandro76</v>
      </c>
      <c r="B2155" s="50">
        <v>41736.480000000003</v>
      </c>
      <c r="C2155" s="44">
        <f t="shared" si="776"/>
        <v>41736</v>
      </c>
      <c r="D2155" s="45" t="s">
        <v>28</v>
      </c>
      <c r="E2155" s="42">
        <v>76</v>
      </c>
      <c r="G2155" s="49" t="e">
        <f>VLOOKUP(C2155,#REF!,2,0)</f>
        <v>#REF!</v>
      </c>
      <c r="I2155" s="39" t="s">
        <v>25</v>
      </c>
      <c r="J2155" s="39" t="s">
        <v>25</v>
      </c>
      <c r="K2155" s="39">
        <v>28.622807020332626</v>
      </c>
      <c r="L2155" s="39">
        <v>28.345010577843095</v>
      </c>
      <c r="M2155" s="39">
        <v>24.08983915959962</v>
      </c>
      <c r="N2155" s="39">
        <v>28.068920443799996</v>
      </c>
      <c r="O2155" s="39">
        <v>26.307862303285166</v>
      </c>
      <c r="P2155" s="39">
        <v>33.030177882040043</v>
      </c>
      <c r="Q2155" s="39">
        <v>31.549017261247293</v>
      </c>
      <c r="R2155" s="39">
        <v>27.931552188211633</v>
      </c>
      <c r="S2155" s="39">
        <v>28.693964749431132</v>
      </c>
      <c r="T2155" s="39" t="s">
        <v>25</v>
      </c>
      <c r="U2155" s="39" t="s">
        <v>25</v>
      </c>
      <c r="V2155" s="39" t="s">
        <v>25</v>
      </c>
      <c r="W2155" s="39" t="s">
        <v>25</v>
      </c>
      <c r="X2155" s="39" t="s">
        <v>25</v>
      </c>
      <c r="AA2155">
        <f t="shared" si="756"/>
        <v>41962.621574074074</v>
      </c>
      <c r="AB2155" t="str">
        <f t="shared" si="757"/>
        <v>41962Murilo/Kassio84</v>
      </c>
      <c r="AC2155" s="52">
        <v>41962</v>
      </c>
      <c r="AD2155" s="53" t="s">
        <v>20</v>
      </c>
      <c r="AE2155" s="54">
        <v>84</v>
      </c>
      <c r="AF2155" s="51" t="str">
        <f t="shared" si="758"/>
        <v/>
      </c>
      <c r="AG2155" s="51">
        <f t="shared" si="759"/>
        <v>0</v>
      </c>
      <c r="AH2155" s="51">
        <f t="shared" si="760"/>
        <v>0</v>
      </c>
      <c r="AI2155" s="51">
        <f t="shared" si="761"/>
        <v>0</v>
      </c>
      <c r="AJ2155" s="51">
        <f t="shared" si="762"/>
        <v>4.6650260000000001</v>
      </c>
      <c r="AK2155" s="51">
        <f t="shared" si="763"/>
        <v>21.372751000000001</v>
      </c>
      <c r="AL2155" s="51">
        <f t="shared" si="764"/>
        <v>25.709078000000002</v>
      </c>
      <c r="AM2155" s="51">
        <f t="shared" si="765"/>
        <v>25.709078000000002</v>
      </c>
      <c r="AN2155" s="51">
        <f t="shared" si="766"/>
        <v>12.310122</v>
      </c>
      <c r="AO2155" s="51">
        <f t="shared" si="767"/>
        <v>27.998936</v>
      </c>
      <c r="AP2155" s="51">
        <f t="shared" si="768"/>
        <v>30.245471999999999</v>
      </c>
      <c r="AQ2155" s="51">
        <f t="shared" si="769"/>
        <v>23.457239000000001</v>
      </c>
      <c r="AR2155" s="51">
        <f t="shared" si="770"/>
        <v>25.250136999999999</v>
      </c>
      <c r="AS2155" s="51">
        <f t="shared" si="771"/>
        <v>27.861469</v>
      </c>
      <c r="AT2155" s="51">
        <f t="shared" si="772"/>
        <v>30.102467999999998</v>
      </c>
      <c r="AU2155" s="51">
        <f t="shared" si="773"/>
        <v>27.930150999999999</v>
      </c>
      <c r="AV2155" s="51">
        <f t="shared" si="774"/>
        <v>27.111529999999998</v>
      </c>
      <c r="AY2155">
        <v>42338</v>
      </c>
      <c r="AZ2155">
        <v>42338</v>
      </c>
      <c r="BA2155" t="s">
        <v>29</v>
      </c>
      <c r="BB2155" s="1">
        <f t="shared" si="755"/>
        <v>42338</v>
      </c>
    </row>
    <row r="2156" spans="1:54">
      <c r="A2156" t="str">
        <f t="shared" si="775"/>
        <v>41738Leandro76</v>
      </c>
      <c r="B2156" s="50">
        <v>41738.639999999999</v>
      </c>
      <c r="C2156" s="44">
        <f t="shared" si="776"/>
        <v>41738</v>
      </c>
      <c r="D2156" s="45" t="s">
        <v>28</v>
      </c>
      <c r="E2156" s="42">
        <v>76</v>
      </c>
      <c r="G2156" s="49" t="e">
        <f>VLOOKUP(C2156,#REF!,2,0)</f>
        <v>#REF!</v>
      </c>
      <c r="I2156" s="39" t="s">
        <v>25</v>
      </c>
      <c r="J2156" s="39" t="s">
        <v>25</v>
      </c>
      <c r="K2156" s="39">
        <v>23.774625204109729</v>
      </c>
      <c r="L2156" s="39">
        <v>24.795696076969286</v>
      </c>
      <c r="M2156" s="39">
        <v>30.822613260455196</v>
      </c>
      <c r="N2156" s="39">
        <v>28.277101765412603</v>
      </c>
      <c r="O2156" s="39">
        <v>34.084942477374447</v>
      </c>
      <c r="P2156" s="39">
        <v>33.858178302968909</v>
      </c>
      <c r="Q2156" s="39">
        <v>33.102437790416751</v>
      </c>
      <c r="R2156" s="39">
        <v>33.62931269179915</v>
      </c>
      <c r="S2156" s="39">
        <v>33.553293006743878</v>
      </c>
      <c r="T2156" s="39" t="s">
        <v>25</v>
      </c>
      <c r="U2156" s="39" t="s">
        <v>25</v>
      </c>
      <c r="V2156" s="39" t="s">
        <v>25</v>
      </c>
      <c r="W2156" s="39" t="s">
        <v>25</v>
      </c>
      <c r="X2156" s="39" t="s">
        <v>25</v>
      </c>
      <c r="AA2156">
        <f t="shared" si="756"/>
        <v>41963.374571759261</v>
      </c>
      <c r="AB2156" t="str">
        <f t="shared" si="757"/>
        <v>41963Murilo/Kassio84</v>
      </c>
      <c r="AC2156" s="52">
        <v>41963</v>
      </c>
      <c r="AD2156" s="53" t="s">
        <v>20</v>
      </c>
      <c r="AE2156" s="54">
        <v>84</v>
      </c>
      <c r="AF2156" s="51" t="str">
        <f t="shared" si="758"/>
        <v/>
      </c>
      <c r="AG2156" s="51">
        <f t="shared" si="759"/>
        <v>0</v>
      </c>
      <c r="AH2156" s="51">
        <f t="shared" si="760"/>
        <v>0</v>
      </c>
      <c r="AI2156" s="51">
        <f t="shared" si="761"/>
        <v>0</v>
      </c>
      <c r="AJ2156" s="51">
        <f t="shared" si="762"/>
        <v>4.9758290000000001</v>
      </c>
      <c r="AK2156" s="51">
        <f t="shared" si="763"/>
        <v>21.193718000000001</v>
      </c>
      <c r="AL2156" s="51">
        <f t="shared" si="764"/>
        <v>25.446300999999998</v>
      </c>
      <c r="AM2156" s="51">
        <f t="shared" si="765"/>
        <v>24.537593999999999</v>
      </c>
      <c r="AN2156" s="51">
        <f t="shared" si="766"/>
        <v>12.177478000000001</v>
      </c>
      <c r="AO2156" s="51">
        <f t="shared" si="767"/>
        <v>27.587548999999999</v>
      </c>
      <c r="AP2156" s="51">
        <f t="shared" si="768"/>
        <v>29.817532</v>
      </c>
      <c r="AQ2156" s="51">
        <f t="shared" si="769"/>
        <v>23.081987000000002</v>
      </c>
      <c r="AR2156" s="51">
        <f t="shared" si="770"/>
        <v>25.119790999999999</v>
      </c>
      <c r="AS2156" s="51">
        <f t="shared" si="771"/>
        <v>27.724340000000002</v>
      </c>
      <c r="AT2156" s="51">
        <f t="shared" si="772"/>
        <v>30.102467999999998</v>
      </c>
      <c r="AU2156" s="51">
        <f t="shared" si="773"/>
        <v>27.861469</v>
      </c>
      <c r="AV2156" s="51">
        <f t="shared" si="774"/>
        <v>27.247107</v>
      </c>
      <c r="AY2156">
        <v>42341</v>
      </c>
      <c r="AZ2156">
        <v>42341</v>
      </c>
      <c r="BA2156" t="s">
        <v>29</v>
      </c>
      <c r="BB2156" s="1">
        <f t="shared" si="755"/>
        <v>42341</v>
      </c>
    </row>
    <row r="2157" spans="1:54">
      <c r="A2157" t="str">
        <f t="shared" si="775"/>
        <v>41739Leandro76</v>
      </c>
      <c r="B2157" s="50">
        <v>41739.39</v>
      </c>
      <c r="C2157" s="44">
        <f t="shared" si="776"/>
        <v>41739</v>
      </c>
      <c r="D2157" s="45" t="s">
        <v>28</v>
      </c>
      <c r="E2157" s="42">
        <v>76</v>
      </c>
      <c r="G2157" s="49" t="e">
        <f>VLOOKUP(C2157,#REF!,2,0)</f>
        <v>#REF!</v>
      </c>
      <c r="I2157" s="39" t="s">
        <v>25</v>
      </c>
      <c r="J2157" s="39" t="s">
        <v>25</v>
      </c>
      <c r="K2157" s="39">
        <v>27.725077330140639</v>
      </c>
      <c r="L2157" s="39">
        <v>28.762437188833452</v>
      </c>
      <c r="M2157" s="39">
        <v>34.927264218259175</v>
      </c>
      <c r="N2157" s="39">
        <v>32.955066753006612</v>
      </c>
      <c r="O2157" s="39">
        <v>38.796568709622228</v>
      </c>
      <c r="P2157" s="39">
        <v>38.070880302387359</v>
      </c>
      <c r="Q2157" s="39">
        <v>37.668920254047606</v>
      </c>
      <c r="R2157" s="39">
        <v>38.635973909302507</v>
      </c>
      <c r="S2157" s="39">
        <v>39.939712082798962</v>
      </c>
      <c r="T2157" s="39" t="s">
        <v>25</v>
      </c>
      <c r="U2157" s="39" t="s">
        <v>25</v>
      </c>
      <c r="V2157" s="39" t="s">
        <v>25</v>
      </c>
      <c r="W2157" s="39" t="s">
        <v>25</v>
      </c>
      <c r="X2157" s="39" t="s">
        <v>25</v>
      </c>
      <c r="AA2157">
        <f t="shared" si="756"/>
        <v>41967.676886574074</v>
      </c>
      <c r="AB2157" t="str">
        <f t="shared" si="757"/>
        <v>41967Murilo/Kassio84</v>
      </c>
      <c r="AC2157" s="52">
        <v>41967</v>
      </c>
      <c r="AD2157" s="53" t="s">
        <v>20</v>
      </c>
      <c r="AE2157" s="54">
        <v>84</v>
      </c>
      <c r="AF2157" s="51" t="str">
        <f t="shared" si="758"/>
        <v/>
      </c>
      <c r="AG2157" s="51">
        <f t="shared" si="759"/>
        <v>0</v>
      </c>
      <c r="AH2157" s="51">
        <f t="shared" si="760"/>
        <v>0</v>
      </c>
      <c r="AI2157" s="51">
        <f t="shared" si="761"/>
        <v>0</v>
      </c>
      <c r="AJ2157" s="51">
        <f t="shared" si="762"/>
        <v>4.6143679999999998</v>
      </c>
      <c r="AK2157" s="51">
        <f t="shared" si="763"/>
        <v>19.220372999999999</v>
      </c>
      <c r="AL2157" s="51">
        <f t="shared" si="764"/>
        <v>23.394455000000001</v>
      </c>
      <c r="AM2157" s="51">
        <f t="shared" si="765"/>
        <v>23.583013999999999</v>
      </c>
      <c r="AN2157" s="51">
        <f t="shared" si="766"/>
        <v>11.187061999999999</v>
      </c>
      <c r="AO2157" s="51">
        <f t="shared" si="767"/>
        <v>26.238823</v>
      </c>
      <c r="AP2157" s="51">
        <f t="shared" si="768"/>
        <v>28.205767000000002</v>
      </c>
      <c r="AQ2157" s="51">
        <f t="shared" si="769"/>
        <v>21.793571</v>
      </c>
      <c r="AR2157" s="51">
        <f t="shared" si="770"/>
        <v>24.026022000000001</v>
      </c>
      <c r="AS2157" s="51">
        <f t="shared" si="771"/>
        <v>26.774146999999999</v>
      </c>
      <c r="AT2157" s="51">
        <f t="shared" si="772"/>
        <v>29.746500000000001</v>
      </c>
      <c r="AU2157" s="51">
        <f t="shared" si="773"/>
        <v>27.519283000000001</v>
      </c>
      <c r="AV2157" s="51">
        <f t="shared" si="774"/>
        <v>27.043897999999999</v>
      </c>
      <c r="AY2157">
        <v>42343</v>
      </c>
      <c r="AZ2157">
        <v>42343</v>
      </c>
      <c r="BA2157" t="s">
        <v>29</v>
      </c>
      <c r="BB2157" s="1">
        <f t="shared" si="755"/>
        <v>42343</v>
      </c>
    </row>
    <row r="2158" spans="1:54">
      <c r="A2158" t="str">
        <f t="shared" si="775"/>
        <v>41740Leandro76</v>
      </c>
      <c r="B2158" s="50">
        <v>41740.71</v>
      </c>
      <c r="C2158" s="44">
        <f t="shared" si="776"/>
        <v>41740</v>
      </c>
      <c r="D2158" s="45" t="s">
        <v>28</v>
      </c>
      <c r="E2158" s="42">
        <v>76</v>
      </c>
      <c r="G2158" s="49" t="e">
        <f>VLOOKUP(C2158,#REF!,2,0)</f>
        <v>#REF!</v>
      </c>
      <c r="I2158" s="39" t="s">
        <v>25</v>
      </c>
      <c r="J2158" s="39" t="s">
        <v>25</v>
      </c>
      <c r="K2158" s="39">
        <v>23.900451121700829</v>
      </c>
      <c r="L2158" s="39">
        <v>24.08983915959962</v>
      </c>
      <c r="M2158" s="39">
        <v>30.966378857049193</v>
      </c>
      <c r="N2158" s="39">
        <v>29.112090410243216</v>
      </c>
      <c r="O2158" s="39">
        <v>35.08047059093365</v>
      </c>
      <c r="P2158" s="39">
        <v>35.155698334218776</v>
      </c>
      <c r="Q2158" s="39">
        <v>34.235670323544745</v>
      </c>
      <c r="R2158" s="39">
        <v>34.084942477374447</v>
      </c>
      <c r="S2158" s="39">
        <v>35.234125631414877</v>
      </c>
      <c r="T2158" s="39" t="s">
        <v>25</v>
      </c>
      <c r="U2158" s="39" t="s">
        <v>25</v>
      </c>
      <c r="V2158" s="39" t="s">
        <v>25</v>
      </c>
      <c r="W2158" s="39" t="s">
        <v>25</v>
      </c>
      <c r="X2158" s="39" t="s">
        <v>25</v>
      </c>
      <c r="AA2158">
        <f t="shared" si="756"/>
        <v>41970.584918981483</v>
      </c>
      <c r="AB2158" t="str">
        <f t="shared" si="757"/>
        <v>41970Murilo/Kassio84</v>
      </c>
      <c r="AC2158" s="52">
        <v>41970</v>
      </c>
      <c r="AD2158" s="53" t="s">
        <v>20</v>
      </c>
      <c r="AE2158" s="54">
        <v>84</v>
      </c>
      <c r="AF2158" s="51" t="str">
        <f t="shared" si="758"/>
        <v/>
      </c>
      <c r="AG2158" s="51">
        <f t="shared" si="759"/>
        <v>0</v>
      </c>
      <c r="AH2158" s="51">
        <f t="shared" si="760"/>
        <v>0</v>
      </c>
      <c r="AI2158" s="51">
        <f t="shared" si="761"/>
        <v>0</v>
      </c>
      <c r="AJ2158" s="51">
        <f t="shared" si="762"/>
        <v>16.245488999999999</v>
      </c>
      <c r="AK2158" s="51">
        <f t="shared" si="763"/>
        <v>32.579844999999999</v>
      </c>
      <c r="AL2158" s="51">
        <f t="shared" si="764"/>
        <v>33.855441999999996</v>
      </c>
      <c r="AM2158" s="51">
        <f t="shared" si="765"/>
        <v>31.840954</v>
      </c>
      <c r="AN2158" s="51">
        <f t="shared" si="766"/>
        <v>15.531226999999999</v>
      </c>
      <c r="AO2158" s="51">
        <f t="shared" si="767"/>
        <v>33.779738999999999</v>
      </c>
      <c r="AP2158" s="51">
        <f t="shared" si="768"/>
        <v>36.873905000000001</v>
      </c>
      <c r="AQ2158" s="51">
        <f t="shared" si="769"/>
        <v>31.620987</v>
      </c>
      <c r="AR2158" s="51">
        <f t="shared" si="770"/>
        <v>33.779738999999999</v>
      </c>
      <c r="AS2158" s="51">
        <f t="shared" si="771"/>
        <v>35.542458000000003</v>
      </c>
      <c r="AT2158" s="51">
        <f t="shared" si="772"/>
        <v>38.471161000000002</v>
      </c>
      <c r="AU2158" s="51">
        <f t="shared" si="773"/>
        <v>36.952976</v>
      </c>
      <c r="AV2158" s="51">
        <f t="shared" si="774"/>
        <v>36.873905000000001</v>
      </c>
      <c r="AY2158">
        <v>42346</v>
      </c>
      <c r="AZ2158">
        <v>42346</v>
      </c>
      <c r="BA2158" t="s">
        <v>29</v>
      </c>
      <c r="BB2158" s="1">
        <f t="shared" si="755"/>
        <v>42346</v>
      </c>
    </row>
    <row r="2159" spans="1:54">
      <c r="A2159" t="str">
        <f t="shared" si="775"/>
        <v>41745Leandro76</v>
      </c>
      <c r="B2159" s="50">
        <v>41745.72</v>
      </c>
      <c r="C2159" s="44">
        <f t="shared" si="776"/>
        <v>41745</v>
      </c>
      <c r="D2159" s="45" t="s">
        <v>28</v>
      </c>
      <c r="E2159" s="42">
        <v>76</v>
      </c>
      <c r="G2159" s="49" t="e">
        <f>VLOOKUP(C2159,#REF!,2,0)</f>
        <v>#REF!</v>
      </c>
      <c r="I2159" s="39" t="s">
        <v>25</v>
      </c>
      <c r="J2159" s="39" t="s">
        <v>25</v>
      </c>
      <c r="K2159" s="39">
        <v>24.989886479598269</v>
      </c>
      <c r="L2159" s="39">
        <v>27.861664730243923</v>
      </c>
      <c r="M2159" s="39">
        <v>33.328787872985892</v>
      </c>
      <c r="N2159" s="39">
        <v>30.75078953614625</v>
      </c>
      <c r="O2159" s="39">
        <v>36.168782334924884</v>
      </c>
      <c r="P2159" s="39">
        <v>36.088969583022212</v>
      </c>
      <c r="Q2159" s="39">
        <v>35.234125631414877</v>
      </c>
      <c r="R2159" s="39">
        <v>35.467123067011158</v>
      </c>
      <c r="S2159" s="39">
        <v>36.718063720960735</v>
      </c>
      <c r="T2159" s="39" t="s">
        <v>25</v>
      </c>
      <c r="U2159" s="39" t="s">
        <v>25</v>
      </c>
      <c r="V2159" s="39" t="s">
        <v>25</v>
      </c>
      <c r="W2159" s="39" t="s">
        <v>25</v>
      </c>
      <c r="X2159" s="39" t="s">
        <v>25</v>
      </c>
      <c r="AA2159">
        <f t="shared" si="756"/>
        <v>41971.433171296296</v>
      </c>
      <c r="AB2159" t="str">
        <f t="shared" si="757"/>
        <v>41971Murilo/Kassio84</v>
      </c>
      <c r="AC2159" s="52">
        <v>41971</v>
      </c>
      <c r="AD2159" s="53" t="s">
        <v>20</v>
      </c>
      <c r="AE2159" s="54">
        <v>84</v>
      </c>
      <c r="AF2159" s="51" t="str">
        <f t="shared" si="758"/>
        <v/>
      </c>
      <c r="AG2159" s="51">
        <f t="shared" si="759"/>
        <v>0</v>
      </c>
      <c r="AH2159" s="51">
        <f t="shared" si="760"/>
        <v>0</v>
      </c>
      <c r="AI2159" s="51">
        <f t="shared" si="761"/>
        <v>0</v>
      </c>
      <c r="AJ2159" s="51">
        <f t="shared" si="762"/>
        <v>14.736297</v>
      </c>
      <c r="AK2159" s="51">
        <f t="shared" si="763"/>
        <v>30.748636000000001</v>
      </c>
      <c r="AL2159" s="51">
        <f t="shared" si="764"/>
        <v>33.252102000000001</v>
      </c>
      <c r="AM2159" s="51">
        <f t="shared" si="765"/>
        <v>31.255997000000001</v>
      </c>
      <c r="AN2159" s="51">
        <f t="shared" si="766"/>
        <v>15.531226999999999</v>
      </c>
      <c r="AO2159" s="51">
        <f t="shared" si="767"/>
        <v>32.505577000000002</v>
      </c>
      <c r="AP2159" s="51">
        <f t="shared" si="768"/>
        <v>35.620097999999999</v>
      </c>
      <c r="AQ2159" s="51">
        <f t="shared" si="769"/>
        <v>29.888642999999998</v>
      </c>
      <c r="AR2159" s="51">
        <f t="shared" si="770"/>
        <v>32.283279</v>
      </c>
      <c r="AS2159" s="51">
        <f t="shared" si="771"/>
        <v>34.464176000000002</v>
      </c>
      <c r="AT2159" s="51">
        <f t="shared" si="772"/>
        <v>36.794913999999999</v>
      </c>
      <c r="AU2159" s="51">
        <f t="shared" si="773"/>
        <v>34.235270999999997</v>
      </c>
      <c r="AV2159" s="51">
        <f t="shared" si="774"/>
        <v>33.628551000000002</v>
      </c>
      <c r="AY2159">
        <v>42349</v>
      </c>
      <c r="AZ2159">
        <v>42349</v>
      </c>
      <c r="BA2159" t="s">
        <v>29</v>
      </c>
      <c r="BB2159" s="1">
        <f t="shared" si="755"/>
        <v>42349</v>
      </c>
    </row>
    <row r="2160" spans="1:54">
      <c r="A2160" t="str">
        <f t="shared" si="775"/>
        <v>41750Leandro76</v>
      </c>
      <c r="B2160" s="50">
        <v>41750.47</v>
      </c>
      <c r="C2160" s="44">
        <f t="shared" si="776"/>
        <v>41750</v>
      </c>
      <c r="D2160" s="45" t="s">
        <v>28</v>
      </c>
      <c r="E2160" s="42">
        <v>76</v>
      </c>
      <c r="G2160" s="49" t="e">
        <f>VLOOKUP(C2160,#REF!,2,0)</f>
        <v>#REF!</v>
      </c>
      <c r="I2160" s="39" t="s">
        <v>25</v>
      </c>
      <c r="J2160" s="39" t="s">
        <v>25</v>
      </c>
      <c r="K2160" s="39">
        <v>23.457378961404295</v>
      </c>
      <c r="L2160" s="39">
        <v>21.554281471248252</v>
      </c>
      <c r="M2160" s="39">
        <v>28.001556757001723</v>
      </c>
      <c r="N2160" s="39">
        <v>26.307862303285166</v>
      </c>
      <c r="O2160" s="39">
        <v>32.432258913868395</v>
      </c>
      <c r="P2160" s="39">
        <v>32.80507389203661</v>
      </c>
      <c r="Q2160" s="39">
        <v>32.136032412503269</v>
      </c>
      <c r="R2160" s="39">
        <v>32.730305529349842</v>
      </c>
      <c r="S2160" s="39">
        <v>33.858178302968909</v>
      </c>
      <c r="T2160" s="39" t="s">
        <v>25</v>
      </c>
      <c r="U2160" s="39" t="s">
        <v>25</v>
      </c>
      <c r="V2160" s="39" t="s">
        <v>25</v>
      </c>
      <c r="W2160" s="39" t="s">
        <v>25</v>
      </c>
      <c r="X2160" s="39" t="s">
        <v>25</v>
      </c>
      <c r="AA2160">
        <f t="shared" si="756"/>
        <v>41974.653935185182</v>
      </c>
      <c r="AB2160" t="str">
        <f t="shared" si="757"/>
        <v>41974Murilo/Kassio84</v>
      </c>
      <c r="AC2160" s="52">
        <v>41974</v>
      </c>
      <c r="AD2160" s="53" t="s">
        <v>20</v>
      </c>
      <c r="AE2160" s="54">
        <v>84</v>
      </c>
      <c r="AF2160" s="51" t="str">
        <f t="shared" si="758"/>
        <v/>
      </c>
      <c r="AG2160" s="51">
        <f t="shared" si="759"/>
        <v>0</v>
      </c>
      <c r="AH2160" s="51">
        <f t="shared" si="760"/>
        <v>0</v>
      </c>
      <c r="AI2160" s="51">
        <f t="shared" si="761"/>
        <v>0</v>
      </c>
      <c r="AJ2160" s="51">
        <f t="shared" si="762"/>
        <v>8.2811360000000001</v>
      </c>
      <c r="AK2160" s="51">
        <f t="shared" si="763"/>
        <v>24.989811</v>
      </c>
      <c r="AL2160" s="51">
        <f t="shared" si="764"/>
        <v>28.831005000000001</v>
      </c>
      <c r="AM2160" s="51">
        <f t="shared" si="765"/>
        <v>28.552289999999999</v>
      </c>
      <c r="AN2160" s="51">
        <f t="shared" si="766"/>
        <v>14.011765</v>
      </c>
      <c r="AO2160" s="51">
        <f t="shared" si="767"/>
        <v>31.110600999999999</v>
      </c>
      <c r="AP2160" s="51">
        <f t="shared" si="768"/>
        <v>33.931216999999997</v>
      </c>
      <c r="AQ2160" s="51">
        <f t="shared" si="769"/>
        <v>27.655892999999999</v>
      </c>
      <c r="AR2160" s="51">
        <f t="shared" si="770"/>
        <v>29.67557</v>
      </c>
      <c r="AS2160" s="51">
        <f t="shared" si="771"/>
        <v>32.135517</v>
      </c>
      <c r="AT2160" s="51">
        <f t="shared" si="772"/>
        <v>34.617221999999998</v>
      </c>
      <c r="AU2160" s="51">
        <f t="shared" si="773"/>
        <v>31.840954</v>
      </c>
      <c r="AV2160" s="51">
        <f t="shared" si="774"/>
        <v>30.460581000000001</v>
      </c>
      <c r="AY2160">
        <v>42349</v>
      </c>
      <c r="AZ2160">
        <v>42349</v>
      </c>
      <c r="BA2160" t="s">
        <v>29</v>
      </c>
      <c r="BB2160" s="1">
        <f t="shared" si="755"/>
        <v>42349</v>
      </c>
    </row>
    <row r="2161" spans="1:54">
      <c r="A2161" t="str">
        <f t="shared" si="775"/>
        <v>41752Leandro76</v>
      </c>
      <c r="B2161" s="50">
        <v>41752.639999999999</v>
      </c>
      <c r="C2161" s="44">
        <f t="shared" si="776"/>
        <v>41752</v>
      </c>
      <c r="D2161" s="45" t="s">
        <v>28</v>
      </c>
      <c r="E2161" s="42">
        <v>76</v>
      </c>
      <c r="G2161" s="49" t="e">
        <f>VLOOKUP(C2161,#REF!,2,0)</f>
        <v>#REF!</v>
      </c>
      <c r="I2161" s="39" t="s">
        <v>25</v>
      </c>
      <c r="J2161" s="39" t="s">
        <v>25</v>
      </c>
      <c r="K2161" s="39">
        <v>25.185091075813251</v>
      </c>
      <c r="L2161" s="39">
        <v>25.185091075813251</v>
      </c>
      <c r="M2161" s="39">
        <v>30.894440146650005</v>
      </c>
      <c r="N2161" s="39">
        <v>28.001556757001723</v>
      </c>
      <c r="O2161" s="39">
        <v>33.480376313521646</v>
      </c>
      <c r="P2161" s="39">
        <v>32.80507389203661</v>
      </c>
      <c r="Q2161" s="39">
        <v>32.209890711538037</v>
      </c>
      <c r="R2161" s="39">
        <v>32.655651188840409</v>
      </c>
      <c r="S2161" s="39">
        <v>32.955066753006612</v>
      </c>
      <c r="T2161" s="39" t="s">
        <v>25</v>
      </c>
      <c r="U2161" s="39" t="s">
        <v>25</v>
      </c>
      <c r="V2161" s="39" t="s">
        <v>25</v>
      </c>
      <c r="W2161" s="39" t="s">
        <v>25</v>
      </c>
      <c r="X2161" s="39" t="s">
        <v>25</v>
      </c>
      <c r="AA2161">
        <f t="shared" si="756"/>
        <v>41978.706643518519</v>
      </c>
      <c r="AB2161" t="str">
        <f t="shared" si="757"/>
        <v>41978Murilo/Kassio84</v>
      </c>
      <c r="AC2161" s="52">
        <v>41978</v>
      </c>
      <c r="AD2161" s="53" t="s">
        <v>20</v>
      </c>
      <c r="AE2161" s="54">
        <v>84</v>
      </c>
      <c r="AF2161" s="51" t="str">
        <f t="shared" si="758"/>
        <v/>
      </c>
      <c r="AG2161" s="51">
        <f t="shared" si="759"/>
        <v>0</v>
      </c>
      <c r="AH2161" s="51">
        <f t="shared" si="760"/>
        <v>0</v>
      </c>
      <c r="AI2161" s="51">
        <f t="shared" si="761"/>
        <v>0</v>
      </c>
      <c r="AJ2161" s="51">
        <f t="shared" si="762"/>
        <v>6.7094880000000003</v>
      </c>
      <c r="AK2161" s="51">
        <f t="shared" si="763"/>
        <v>22.096827000000001</v>
      </c>
      <c r="AL2161" s="51">
        <f t="shared" si="764"/>
        <v>25.774999999999999</v>
      </c>
      <c r="AM2161" s="51">
        <f t="shared" si="765"/>
        <v>26.105858000000001</v>
      </c>
      <c r="AN2161" s="51">
        <f t="shared" si="766"/>
        <v>14.155058</v>
      </c>
      <c r="AO2161" s="51">
        <f t="shared" si="767"/>
        <v>30.102467999999998</v>
      </c>
      <c r="AP2161" s="51">
        <f t="shared" si="768"/>
        <v>32.431399999999996</v>
      </c>
      <c r="AQ2161" s="51">
        <f t="shared" si="769"/>
        <v>25.840996000000001</v>
      </c>
      <c r="AR2161" s="51">
        <f t="shared" si="770"/>
        <v>27.861469</v>
      </c>
      <c r="AS2161" s="51">
        <f t="shared" si="771"/>
        <v>30.173922000000001</v>
      </c>
      <c r="AT2161" s="51">
        <f t="shared" si="772"/>
        <v>33.102134999999997</v>
      </c>
      <c r="AU2161" s="51">
        <f t="shared" si="773"/>
        <v>30.604437000000001</v>
      </c>
      <c r="AV2161" s="51">
        <f t="shared" si="774"/>
        <v>29.463267999999999</v>
      </c>
      <c r="AY2161">
        <v>42354</v>
      </c>
      <c r="AZ2161">
        <v>42354</v>
      </c>
      <c r="BA2161" t="s">
        <v>29</v>
      </c>
      <c r="BB2161" s="1">
        <f t="shared" si="755"/>
        <v>42354</v>
      </c>
    </row>
    <row r="2162" spans="1:54">
      <c r="A2162" t="str">
        <f t="shared" si="775"/>
        <v>41754Leandro76</v>
      </c>
      <c r="B2162" s="50">
        <v>41754.54</v>
      </c>
      <c r="C2162" s="44">
        <f t="shared" si="776"/>
        <v>41754</v>
      </c>
      <c r="D2162" s="45" t="s">
        <v>28</v>
      </c>
      <c r="E2162" s="42">
        <v>76</v>
      </c>
      <c r="G2162" s="49" t="e">
        <f>VLOOKUP(C2162,#REF!,2,0)</f>
        <v>#REF!</v>
      </c>
      <c r="I2162" s="39" t="s">
        <v>25</v>
      </c>
      <c r="J2162" s="39" t="s">
        <v>25</v>
      </c>
      <c r="K2162" s="39">
        <v>2.9534555131102686E-5</v>
      </c>
      <c r="L2162" s="39">
        <v>17.083271801180938</v>
      </c>
      <c r="M2162" s="39">
        <v>36.637442297713307</v>
      </c>
      <c r="N2162" s="39">
        <v>34.008235439891195</v>
      </c>
      <c r="O2162" s="39">
        <v>37.511463714612816</v>
      </c>
      <c r="P2162" s="39">
        <v>39.203199785224641</v>
      </c>
      <c r="Q2162" s="39">
        <v>40.51623926137092</v>
      </c>
      <c r="R2162" s="39">
        <v>38.957482027829471</v>
      </c>
      <c r="S2162" s="39">
        <v>39.446617140753638</v>
      </c>
      <c r="T2162" s="39" t="s">
        <v>25</v>
      </c>
      <c r="U2162" s="39" t="s">
        <v>25</v>
      </c>
      <c r="V2162" s="39" t="s">
        <v>25</v>
      </c>
      <c r="W2162" s="39" t="s">
        <v>25</v>
      </c>
      <c r="X2162" s="39" t="s">
        <v>25</v>
      </c>
      <c r="AA2162">
        <f t="shared" si="756"/>
        <v>41981.348483796297</v>
      </c>
      <c r="AB2162" t="str">
        <f t="shared" si="757"/>
        <v>41981Murilo/Kassio84</v>
      </c>
      <c r="AC2162" s="52">
        <v>41981</v>
      </c>
      <c r="AD2162" s="53" t="s">
        <v>20</v>
      </c>
      <c r="AE2162" s="54">
        <v>84</v>
      </c>
      <c r="AF2162" s="51" t="str">
        <f t="shared" si="758"/>
        <v/>
      </c>
      <c r="AG2162" s="51">
        <f t="shared" si="759"/>
        <v>0</v>
      </c>
      <c r="AH2162" s="51">
        <f t="shared" si="760"/>
        <v>0</v>
      </c>
      <c r="AI2162" s="51">
        <f t="shared" si="761"/>
        <v>0</v>
      </c>
      <c r="AJ2162" s="51">
        <f t="shared" si="762"/>
        <v>5.2167089999999998</v>
      </c>
      <c r="AK2162" s="51">
        <f t="shared" si="763"/>
        <v>19.732771</v>
      </c>
      <c r="AL2162" s="51">
        <f t="shared" si="764"/>
        <v>24.473331000000002</v>
      </c>
      <c r="AM2162" s="51">
        <f t="shared" si="765"/>
        <v>24.281115</v>
      </c>
      <c r="AN2162" s="51">
        <f t="shared" si="766"/>
        <v>12.310122</v>
      </c>
      <c r="AO2162" s="51">
        <f t="shared" si="767"/>
        <v>28.482813</v>
      </c>
      <c r="AP2162" s="51">
        <f t="shared" si="768"/>
        <v>31.183260000000001</v>
      </c>
      <c r="AQ2162" s="51">
        <f t="shared" si="769"/>
        <v>24.345112</v>
      </c>
      <c r="AR2162" s="51">
        <f t="shared" si="770"/>
        <v>26.30545</v>
      </c>
      <c r="AS2162" s="51">
        <f t="shared" si="771"/>
        <v>29.111183</v>
      </c>
      <c r="AT2162" s="51">
        <f t="shared" si="772"/>
        <v>31.840954</v>
      </c>
      <c r="AU2162" s="51">
        <f t="shared" si="773"/>
        <v>29.604711999999999</v>
      </c>
      <c r="AV2162" s="51">
        <f t="shared" si="774"/>
        <v>28.761232</v>
      </c>
      <c r="AY2162">
        <v>42355</v>
      </c>
      <c r="AZ2162">
        <v>42355</v>
      </c>
      <c r="BA2162" t="s">
        <v>29</v>
      </c>
      <c r="BB2162" s="1">
        <f t="shared" si="755"/>
        <v>42355</v>
      </c>
    </row>
    <row r="2163" spans="1:54">
      <c r="A2163" t="str">
        <f t="shared" si="775"/>
        <v>41757Leandro76</v>
      </c>
      <c r="B2163" s="50">
        <v>41757.46</v>
      </c>
      <c r="C2163" s="44">
        <f t="shared" si="776"/>
        <v>41757</v>
      </c>
      <c r="D2163" s="45" t="s">
        <v>28</v>
      </c>
      <c r="E2163" s="42">
        <v>76</v>
      </c>
      <c r="G2163" s="49" t="e">
        <f>VLOOKUP(C2163,#REF!,2,0)</f>
        <v>#REF!</v>
      </c>
      <c r="I2163" s="39" t="s">
        <v>25</v>
      </c>
      <c r="J2163" s="39" t="s">
        <v>25</v>
      </c>
      <c r="K2163" s="39">
        <v>28.001556757001723</v>
      </c>
      <c r="L2163" s="39">
        <v>28.139154918659603</v>
      </c>
      <c r="M2163" s="39">
        <v>34.161765106987808</v>
      </c>
      <c r="N2163" s="39">
        <v>30.966378857049193</v>
      </c>
      <c r="O2163" s="39">
        <v>36.876474660068979</v>
      </c>
      <c r="P2163" s="39">
        <v>36.876474660068979</v>
      </c>
      <c r="Q2163" s="39">
        <v>35.155698334218776</v>
      </c>
      <c r="R2163" s="39">
        <v>35.467123067011158</v>
      </c>
      <c r="S2163" s="39">
        <v>35.38834926680935</v>
      </c>
      <c r="T2163" s="39" t="s">
        <v>25</v>
      </c>
      <c r="U2163" s="39" t="s">
        <v>25</v>
      </c>
      <c r="V2163" s="39" t="s">
        <v>25</v>
      </c>
      <c r="W2163" s="39" t="s">
        <v>25</v>
      </c>
      <c r="X2163" s="39" t="s">
        <v>25</v>
      </c>
      <c r="AA2163">
        <f t="shared" si="756"/>
        <v>41984.450324074074</v>
      </c>
      <c r="AB2163" t="str">
        <f t="shared" si="757"/>
        <v>41984Murilo/Kassio84</v>
      </c>
      <c r="AC2163" s="52">
        <v>41984</v>
      </c>
      <c r="AD2163" s="53" t="s">
        <v>20</v>
      </c>
      <c r="AE2163" s="54">
        <v>84</v>
      </c>
      <c r="AF2163" s="51" t="str">
        <f t="shared" si="758"/>
        <v/>
      </c>
      <c r="AG2163" s="51">
        <f t="shared" si="759"/>
        <v>0</v>
      </c>
      <c r="AH2163" s="51">
        <f t="shared" si="760"/>
        <v>0</v>
      </c>
      <c r="AI2163" s="51">
        <f t="shared" si="761"/>
        <v>0</v>
      </c>
      <c r="AJ2163" s="51">
        <f t="shared" si="762"/>
        <v>12.133437000000001</v>
      </c>
      <c r="AK2163" s="51">
        <f t="shared" si="763"/>
        <v>25.119790999999999</v>
      </c>
      <c r="AL2163" s="51">
        <f t="shared" si="764"/>
        <v>31.255997000000001</v>
      </c>
      <c r="AM2163" s="51">
        <f t="shared" si="765"/>
        <v>30.748636000000001</v>
      </c>
      <c r="AN2163" s="51">
        <f t="shared" si="766"/>
        <v>14.834424</v>
      </c>
      <c r="AO2163" s="51">
        <f t="shared" si="767"/>
        <v>32.061729</v>
      </c>
      <c r="AP2163" s="51">
        <f t="shared" si="768"/>
        <v>34.770592000000001</v>
      </c>
      <c r="AQ2163" s="51">
        <f t="shared" si="769"/>
        <v>28.970938</v>
      </c>
      <c r="AR2163" s="51">
        <f t="shared" si="770"/>
        <v>30.245471999999999</v>
      </c>
      <c r="AS2163" s="51">
        <f t="shared" si="771"/>
        <v>32.579844999999999</v>
      </c>
      <c r="AT2163" s="51">
        <f t="shared" si="772"/>
        <v>35.464916000000002</v>
      </c>
      <c r="AU2163" s="51">
        <f t="shared" si="773"/>
        <v>33.327229000000003</v>
      </c>
      <c r="AV2163" s="51">
        <f t="shared" si="774"/>
        <v>32.431399999999996</v>
      </c>
      <c r="AY2163">
        <v>42356</v>
      </c>
      <c r="AZ2163">
        <v>42356</v>
      </c>
      <c r="BA2163" t="s">
        <v>29</v>
      </c>
      <c r="BB2163" s="1">
        <f t="shared" si="755"/>
        <v>42356</v>
      </c>
    </row>
    <row r="2164" spans="1:54">
      <c r="A2164" t="str">
        <f t="shared" si="775"/>
        <v>41759Leandro76</v>
      </c>
      <c r="B2164" s="50">
        <v>41759.56</v>
      </c>
      <c r="C2164" s="44">
        <f t="shared" si="776"/>
        <v>41759</v>
      </c>
      <c r="D2164" s="45" t="s">
        <v>28</v>
      </c>
      <c r="E2164" s="42">
        <v>76</v>
      </c>
      <c r="G2164" s="49" t="e">
        <f>VLOOKUP(C2164,#REF!,2,0)</f>
        <v>#REF!</v>
      </c>
      <c r="I2164" s="39" t="s">
        <v>25</v>
      </c>
      <c r="J2164" s="39" t="s">
        <v>25</v>
      </c>
      <c r="K2164" s="39">
        <v>20.838925335090934</v>
      </c>
      <c r="L2164" s="39">
        <v>25.512661126435809</v>
      </c>
      <c r="M2164" s="39">
        <v>29.960630635232683</v>
      </c>
      <c r="N2164" s="39">
        <v>27.861664730243923</v>
      </c>
      <c r="O2164" s="39">
        <v>32.955066753006612</v>
      </c>
      <c r="P2164" s="39">
        <v>33.328787872985892</v>
      </c>
      <c r="Q2164" s="39">
        <v>32.432258913868395</v>
      </c>
      <c r="R2164" s="39">
        <v>32.358059956614142</v>
      </c>
      <c r="S2164" s="39">
        <v>33.253223241495107</v>
      </c>
      <c r="T2164" s="39" t="s">
        <v>25</v>
      </c>
      <c r="U2164" s="39" t="s">
        <v>25</v>
      </c>
      <c r="V2164" s="39" t="s">
        <v>25</v>
      </c>
      <c r="W2164" s="39" t="s">
        <v>25</v>
      </c>
      <c r="X2164" s="39" t="s">
        <v>25</v>
      </c>
      <c r="AA2164">
        <f t="shared" si="756"/>
        <v>41987.647291666668</v>
      </c>
      <c r="AB2164" t="str">
        <f t="shared" si="757"/>
        <v>41987Murilo/Kassio84</v>
      </c>
      <c r="AC2164" s="52">
        <v>41987</v>
      </c>
      <c r="AD2164" s="53" t="s">
        <v>20</v>
      </c>
      <c r="AE2164" s="54">
        <v>84</v>
      </c>
      <c r="AF2164" s="51" t="str">
        <f t="shared" si="758"/>
        <v/>
      </c>
      <c r="AG2164" s="51">
        <f t="shared" si="759"/>
        <v>0</v>
      </c>
      <c r="AH2164" s="51">
        <f t="shared" si="760"/>
        <v>0</v>
      </c>
      <c r="AI2164" s="51">
        <f t="shared" si="761"/>
        <v>0</v>
      </c>
      <c r="AJ2164" s="51">
        <f t="shared" si="762"/>
        <v>16.92436</v>
      </c>
      <c r="AK2164" s="51">
        <f t="shared" si="763"/>
        <v>31.401717999999999</v>
      </c>
      <c r="AL2164" s="51">
        <f t="shared" si="764"/>
        <v>34.924286000000002</v>
      </c>
      <c r="AM2164" s="51">
        <f t="shared" si="765"/>
        <v>33.252102000000001</v>
      </c>
      <c r="AN2164" s="51">
        <f t="shared" si="766"/>
        <v>18.052766999999999</v>
      </c>
      <c r="AO2164" s="51">
        <f t="shared" si="767"/>
        <v>34.540657000000003</v>
      </c>
      <c r="AP2164" s="51">
        <f t="shared" si="768"/>
        <v>38.149062999999998</v>
      </c>
      <c r="AQ2164" s="51">
        <f t="shared" si="769"/>
        <v>31.401717999999999</v>
      </c>
      <c r="AR2164" s="51">
        <f t="shared" si="770"/>
        <v>34.464176000000002</v>
      </c>
      <c r="AS2164" s="51">
        <f t="shared" si="771"/>
        <v>37.349601999999997</v>
      </c>
      <c r="AT2164" s="51">
        <f t="shared" si="772"/>
        <v>41.262374999999999</v>
      </c>
      <c r="AU2164" s="51">
        <f t="shared" si="773"/>
        <v>39.200752000000001</v>
      </c>
      <c r="AV2164" s="51">
        <f t="shared" si="774"/>
        <v>37.42915</v>
      </c>
      <c r="AY2164">
        <v>42374</v>
      </c>
      <c r="AZ2164">
        <v>42374</v>
      </c>
      <c r="BA2164" t="s">
        <v>29</v>
      </c>
      <c r="BB2164" s="1">
        <f t="shared" si="755"/>
        <v>42374</v>
      </c>
    </row>
    <row r="2165" spans="1:54">
      <c r="A2165" t="str">
        <f t="shared" si="775"/>
        <v>41760Leandro76</v>
      </c>
      <c r="B2165" s="50">
        <v>41760.42</v>
      </c>
      <c r="C2165" s="44">
        <f t="shared" si="776"/>
        <v>41760</v>
      </c>
      <c r="D2165" s="45" t="s">
        <v>28</v>
      </c>
      <c r="E2165" s="42">
        <v>76</v>
      </c>
      <c r="G2165" s="49" t="e">
        <f>VLOOKUP(C2165,#REF!,2,0)</f>
        <v>#REF!</v>
      </c>
      <c r="I2165" s="39" t="s">
        <v>25</v>
      </c>
      <c r="J2165" s="39" t="s">
        <v>25</v>
      </c>
      <c r="K2165" s="39">
        <v>22.464506193996261</v>
      </c>
      <c r="L2165" s="39">
        <v>22.958514906117738</v>
      </c>
      <c r="M2165" s="39">
        <v>29.746992803803217</v>
      </c>
      <c r="N2165" s="39">
        <v>26.977365620735547</v>
      </c>
      <c r="O2165" s="39">
        <v>31.915025777414179</v>
      </c>
      <c r="P2165" s="39">
        <v>32.136032412503269</v>
      </c>
      <c r="Q2165" s="39">
        <v>31.403447314375562</v>
      </c>
      <c r="R2165" s="39">
        <v>31.695148470910805</v>
      </c>
      <c r="S2165" s="39">
        <v>31.84162040246088</v>
      </c>
      <c r="T2165" s="39" t="s">
        <v>25</v>
      </c>
      <c r="U2165" s="39" t="s">
        <v>25</v>
      </c>
      <c r="V2165" s="39" t="s">
        <v>25</v>
      </c>
      <c r="W2165" s="39" t="s">
        <v>25</v>
      </c>
      <c r="X2165" s="39" t="s">
        <v>25</v>
      </c>
      <c r="AA2165">
        <f t="shared" si="756"/>
        <v>41995.415381944447</v>
      </c>
      <c r="AB2165" t="str">
        <f t="shared" si="757"/>
        <v>41995Murilo/Kassio84</v>
      </c>
      <c r="AC2165" s="52">
        <v>41995</v>
      </c>
      <c r="AD2165" s="53" t="s">
        <v>20</v>
      </c>
      <c r="AE2165" s="54">
        <v>84</v>
      </c>
      <c r="AF2165" s="51" t="str">
        <f t="shared" si="758"/>
        <v/>
      </c>
      <c r="AG2165" s="51">
        <f t="shared" si="759"/>
        <v>0</v>
      </c>
      <c r="AH2165" s="51">
        <f t="shared" si="760"/>
        <v>0</v>
      </c>
      <c r="AI2165" s="51">
        <f t="shared" si="761"/>
        <v>0</v>
      </c>
      <c r="AJ2165" s="51">
        <f t="shared" si="762"/>
        <v>12.089489</v>
      </c>
      <c r="AK2165" s="51">
        <f t="shared" si="763"/>
        <v>27.315038999999999</v>
      </c>
      <c r="AL2165" s="51">
        <f t="shared" si="764"/>
        <v>31.547816999999998</v>
      </c>
      <c r="AM2165" s="51">
        <f t="shared" si="765"/>
        <v>31.474726</v>
      </c>
      <c r="AN2165" s="51">
        <f t="shared" si="766"/>
        <v>16.039642000000001</v>
      </c>
      <c r="AO2165" s="51">
        <f t="shared" si="767"/>
        <v>32.952477000000002</v>
      </c>
      <c r="AP2165" s="51">
        <f t="shared" si="768"/>
        <v>36.166004000000001</v>
      </c>
      <c r="AQ2165" s="51">
        <f t="shared" si="769"/>
        <v>29.604711999999999</v>
      </c>
      <c r="AR2165" s="51">
        <f t="shared" si="770"/>
        <v>32.283279</v>
      </c>
      <c r="AS2165" s="51">
        <f t="shared" si="771"/>
        <v>35.310035999999997</v>
      </c>
      <c r="AT2165" s="51">
        <f t="shared" si="772"/>
        <v>39.445445999999997</v>
      </c>
      <c r="AU2165" s="51">
        <f t="shared" si="773"/>
        <v>38.229481</v>
      </c>
      <c r="AV2165" s="51">
        <f t="shared" si="774"/>
        <v>37.588543000000001</v>
      </c>
      <c r="AY2165">
        <v>42375</v>
      </c>
      <c r="AZ2165">
        <v>42375</v>
      </c>
      <c r="BA2165" t="s">
        <v>29</v>
      </c>
      <c r="BB2165" s="1">
        <f t="shared" si="755"/>
        <v>42375</v>
      </c>
    </row>
    <row r="2166" spans="1:54">
      <c r="A2166" t="str">
        <f t="shared" si="775"/>
        <v>41764Leandro76</v>
      </c>
      <c r="B2166" s="50">
        <v>41764.47</v>
      </c>
      <c r="C2166" s="44">
        <f t="shared" si="776"/>
        <v>41764</v>
      </c>
      <c r="D2166" s="45" t="s">
        <v>28</v>
      </c>
      <c r="E2166" s="42">
        <v>76</v>
      </c>
      <c r="G2166" s="49" t="e">
        <f>VLOOKUP(C2166,#REF!,2,0)</f>
        <v>#REF!</v>
      </c>
      <c r="I2166" s="39" t="s">
        <v>25</v>
      </c>
      <c r="J2166" s="39" t="s">
        <v>25</v>
      </c>
      <c r="K2166" s="39">
        <v>18.605172756137986</v>
      </c>
      <c r="L2166" s="39">
        <v>19.619011050147236</v>
      </c>
      <c r="M2166" s="39">
        <v>26.040074307289224</v>
      </c>
      <c r="N2166" s="39">
        <v>24.86034508255312</v>
      </c>
      <c r="O2166" s="39">
        <v>30.679186204259342</v>
      </c>
      <c r="P2166" s="39">
        <v>31.549017261247293</v>
      </c>
      <c r="Q2166" s="39">
        <v>30.533396404425385</v>
      </c>
      <c r="R2166" s="39">
        <v>30.822613260455196</v>
      </c>
      <c r="S2166" s="39">
        <v>31.258217366669225</v>
      </c>
      <c r="T2166" s="39" t="s">
        <v>25</v>
      </c>
      <c r="U2166" s="39" t="s">
        <v>25</v>
      </c>
      <c r="V2166" s="39" t="s">
        <v>25</v>
      </c>
      <c r="W2166" s="39" t="s">
        <v>25</v>
      </c>
      <c r="X2166" s="39" t="s">
        <v>25</v>
      </c>
      <c r="AA2166">
        <f t="shared" si="756"/>
        <v>42001.686793981484</v>
      </c>
      <c r="AB2166" t="str">
        <f t="shared" si="757"/>
        <v>42001Murilo/Kassio84</v>
      </c>
      <c r="AC2166" s="52">
        <v>42001</v>
      </c>
      <c r="AD2166" s="53" t="s">
        <v>20</v>
      </c>
      <c r="AE2166" s="54">
        <v>84</v>
      </c>
      <c r="AF2166" s="51" t="str">
        <f t="shared" si="758"/>
        <v/>
      </c>
      <c r="AG2166" s="51">
        <f t="shared" si="759"/>
        <v>0</v>
      </c>
      <c r="AH2166" s="51">
        <f t="shared" si="760"/>
        <v>0</v>
      </c>
      <c r="AI2166" s="51">
        <f t="shared" si="761"/>
        <v>0</v>
      </c>
      <c r="AJ2166" s="51">
        <f t="shared" si="762"/>
        <v>7.7588819999999998</v>
      </c>
      <c r="AK2166" s="51">
        <f t="shared" si="763"/>
        <v>26.039528000000001</v>
      </c>
      <c r="AL2166" s="51">
        <f t="shared" si="764"/>
        <v>29.041008000000001</v>
      </c>
      <c r="AM2166" s="51">
        <f t="shared" si="765"/>
        <v>27.792849</v>
      </c>
      <c r="AN2166" s="51">
        <f t="shared" si="766"/>
        <v>14.155058</v>
      </c>
      <c r="AO2166" s="51">
        <f t="shared" si="767"/>
        <v>32.505577000000002</v>
      </c>
      <c r="AP2166" s="51">
        <f t="shared" si="768"/>
        <v>35.310035999999997</v>
      </c>
      <c r="AQ2166" s="51">
        <f t="shared" si="769"/>
        <v>29.392672999999998</v>
      </c>
      <c r="AR2166" s="51">
        <f t="shared" si="770"/>
        <v>32.061729</v>
      </c>
      <c r="AS2166" s="51">
        <f t="shared" si="771"/>
        <v>35.155479</v>
      </c>
      <c r="AT2166" s="51">
        <f t="shared" si="772"/>
        <v>40.019249000000002</v>
      </c>
      <c r="AU2166" s="51">
        <f t="shared" si="773"/>
        <v>39.772838999999998</v>
      </c>
      <c r="AV2166" s="51">
        <f t="shared" si="774"/>
        <v>40.348948999999998</v>
      </c>
      <c r="AY2166">
        <v>42377</v>
      </c>
      <c r="AZ2166">
        <v>42377</v>
      </c>
      <c r="BA2166" t="s">
        <v>29</v>
      </c>
      <c r="BB2166" s="1">
        <f t="shared" si="755"/>
        <v>42377</v>
      </c>
    </row>
    <row r="2167" spans="1:54">
      <c r="A2167" t="str">
        <f t="shared" si="775"/>
        <v>41766Leandro76</v>
      </c>
      <c r="B2167" s="50">
        <v>41766.54</v>
      </c>
      <c r="C2167" s="44">
        <f t="shared" si="776"/>
        <v>41766</v>
      </c>
      <c r="D2167" s="45" t="s">
        <v>28</v>
      </c>
      <c r="E2167" s="42">
        <v>76</v>
      </c>
      <c r="G2167" s="49" t="e">
        <f>VLOOKUP(C2167,#REF!,2,0)</f>
        <v>#REF!</v>
      </c>
      <c r="I2167" s="39" t="s">
        <v>25</v>
      </c>
      <c r="J2167" s="39" t="s">
        <v>25</v>
      </c>
      <c r="K2167" s="39">
        <v>17.244355034730233</v>
      </c>
      <c r="L2167" s="39">
        <v>18.218527346829909</v>
      </c>
      <c r="M2167" s="39">
        <v>24.925012339102864</v>
      </c>
      <c r="N2167" s="39">
        <v>23.900451121700829</v>
      </c>
      <c r="O2167" s="39">
        <v>29.746992803803217</v>
      </c>
      <c r="P2167" s="39">
        <v>30.966378857049193</v>
      </c>
      <c r="Q2167" s="39">
        <v>30.104480601658707</v>
      </c>
      <c r="R2167" s="39">
        <v>30.679186204259342</v>
      </c>
      <c r="S2167" s="39">
        <v>30.175291872823745</v>
      </c>
      <c r="T2167" s="39" t="s">
        <v>25</v>
      </c>
      <c r="U2167" s="39" t="s">
        <v>25</v>
      </c>
      <c r="V2167" s="39" t="s">
        <v>25</v>
      </c>
      <c r="W2167" s="39" t="s">
        <v>25</v>
      </c>
      <c r="X2167" s="39" t="s">
        <v>25</v>
      </c>
      <c r="AA2167">
        <f t="shared" si="756"/>
        <v>42010.628252314818</v>
      </c>
      <c r="AB2167" t="str">
        <f t="shared" si="757"/>
        <v>42010Murilo/Kassio84</v>
      </c>
      <c r="AC2167" s="52">
        <v>42010</v>
      </c>
      <c r="AD2167" s="53" t="s">
        <v>20</v>
      </c>
      <c r="AE2167" s="54">
        <v>84</v>
      </c>
      <c r="AF2167" s="51" t="str">
        <f t="shared" si="758"/>
        <v/>
      </c>
      <c r="AG2167" s="51">
        <f t="shared" si="759"/>
        <v>0</v>
      </c>
      <c r="AH2167" s="51">
        <f t="shared" si="760"/>
        <v>0</v>
      </c>
      <c r="AI2167" s="51">
        <f t="shared" si="761"/>
        <v>0</v>
      </c>
      <c r="AJ2167" s="51">
        <f t="shared" si="762"/>
        <v>19.675467000000001</v>
      </c>
      <c r="AK2167" s="51">
        <f t="shared" si="763"/>
        <v>34.464176000000002</v>
      </c>
      <c r="AL2167" s="51">
        <f t="shared" si="764"/>
        <v>36.637206999999997</v>
      </c>
      <c r="AM2167" s="51">
        <f t="shared" si="765"/>
        <v>34.159145000000002</v>
      </c>
      <c r="AN2167" s="51">
        <f t="shared" si="766"/>
        <v>17.998139999999999</v>
      </c>
      <c r="AO2167" s="51">
        <f t="shared" si="767"/>
        <v>36.401234000000002</v>
      </c>
      <c r="AP2167" s="51">
        <f t="shared" si="768"/>
        <v>39.200752000000001</v>
      </c>
      <c r="AQ2167" s="51">
        <f t="shared" si="769"/>
        <v>32.952477000000002</v>
      </c>
      <c r="AR2167" s="51">
        <f t="shared" si="770"/>
        <v>36.479773999999999</v>
      </c>
      <c r="AS2167" s="51">
        <f t="shared" si="771"/>
        <v>41.262374999999999</v>
      </c>
      <c r="AT2167" s="51">
        <f t="shared" si="772"/>
        <v>47.573013000000003</v>
      </c>
      <c r="AU2167" s="51">
        <f t="shared" si="773"/>
        <v>47.841434</v>
      </c>
      <c r="AV2167" s="51">
        <f t="shared" si="774"/>
        <v>46.594707</v>
      </c>
      <c r="AY2167">
        <v>42383</v>
      </c>
      <c r="AZ2167">
        <v>42383</v>
      </c>
      <c r="BA2167" t="s">
        <v>29</v>
      </c>
      <c r="BB2167" s="1">
        <f t="shared" si="755"/>
        <v>42383</v>
      </c>
    </row>
    <row r="2168" spans="1:54">
      <c r="A2168" t="str">
        <f t="shared" si="775"/>
        <v>41767Leandro76</v>
      </c>
      <c r="B2168" s="50">
        <v>41767.35</v>
      </c>
      <c r="C2168" s="44">
        <f t="shared" si="776"/>
        <v>41767</v>
      </c>
      <c r="D2168" s="45" t="s">
        <v>28</v>
      </c>
      <c r="E2168" s="42">
        <v>76</v>
      </c>
      <c r="G2168" s="49" t="e">
        <f>VLOOKUP(C2168,#REF!,2,0)</f>
        <v>#REF!</v>
      </c>
      <c r="I2168" s="39" t="s">
        <v>25</v>
      </c>
      <c r="J2168" s="39" t="s">
        <v>25</v>
      </c>
      <c r="K2168" s="39">
        <v>29.322672316529104</v>
      </c>
      <c r="L2168" s="39">
        <v>28.622807020332626</v>
      </c>
      <c r="M2168" s="39">
        <v>35.08047059093365</v>
      </c>
      <c r="N2168" s="39">
        <v>32.136032412503269</v>
      </c>
      <c r="O2168" s="39">
        <v>36.876474660068979</v>
      </c>
      <c r="P2168" s="39">
        <v>36.402608051995017</v>
      </c>
      <c r="Q2168" s="39">
        <v>34.849294431697061</v>
      </c>
      <c r="R2168" s="39">
        <v>35.002272217801462</v>
      </c>
      <c r="S2168" s="39">
        <v>34.467283693384729</v>
      </c>
      <c r="T2168" s="39" t="s">
        <v>25</v>
      </c>
      <c r="U2168" s="39" t="s">
        <v>25</v>
      </c>
      <c r="V2168" s="39" t="s">
        <v>25</v>
      </c>
      <c r="W2168" s="39" t="s">
        <v>25</v>
      </c>
      <c r="X2168" s="39" t="s">
        <v>25</v>
      </c>
      <c r="AA2168">
        <f t="shared" si="756"/>
        <v>42012.703298611108</v>
      </c>
      <c r="AB2168" t="str">
        <f t="shared" si="757"/>
        <v>42012Murilo/Kassio84</v>
      </c>
      <c r="AC2168" s="52">
        <v>42012</v>
      </c>
      <c r="AD2168" s="53" t="s">
        <v>20</v>
      </c>
      <c r="AE2168" s="54">
        <v>84</v>
      </c>
      <c r="AF2168" s="51" t="str">
        <f t="shared" si="758"/>
        <v/>
      </c>
      <c r="AG2168" s="51">
        <f t="shared" si="759"/>
        <v>0</v>
      </c>
      <c r="AH2168" s="51">
        <f t="shared" si="760"/>
        <v>0</v>
      </c>
      <c r="AI2168" s="51">
        <f t="shared" si="761"/>
        <v>0</v>
      </c>
      <c r="AJ2168" s="51">
        <f t="shared" si="762"/>
        <v>13.400024</v>
      </c>
      <c r="AK2168" s="51">
        <f t="shared" si="763"/>
        <v>29.959826</v>
      </c>
      <c r="AL2168" s="51">
        <f t="shared" si="764"/>
        <v>32.431399999999996</v>
      </c>
      <c r="AM2168" s="51">
        <f t="shared" si="765"/>
        <v>30.893166999999998</v>
      </c>
      <c r="AN2168" s="51">
        <f t="shared" si="766"/>
        <v>16.039642000000001</v>
      </c>
      <c r="AO2168" s="51">
        <f t="shared" si="767"/>
        <v>34.693863</v>
      </c>
      <c r="AP2168" s="51">
        <f t="shared" si="768"/>
        <v>37.190693000000003</v>
      </c>
      <c r="AQ2168" s="51">
        <f t="shared" si="769"/>
        <v>30.748636000000001</v>
      </c>
      <c r="AR2168" s="51">
        <f t="shared" si="770"/>
        <v>33.931216999999997</v>
      </c>
      <c r="AS2168" s="51">
        <f t="shared" si="771"/>
        <v>37.270088000000001</v>
      </c>
      <c r="AT2168" s="51">
        <f t="shared" si="772"/>
        <v>42.948523999999999</v>
      </c>
      <c r="AU2168" s="51">
        <f t="shared" si="773"/>
        <v>44.061951000000001</v>
      </c>
      <c r="AV2168" s="51">
        <f t="shared" si="774"/>
        <v>45.889277999999997</v>
      </c>
      <c r="AY2168">
        <v>42388</v>
      </c>
      <c r="AZ2168">
        <v>42388</v>
      </c>
      <c r="BA2168" t="s">
        <v>29</v>
      </c>
      <c r="BB2168" s="1">
        <f t="shared" si="755"/>
        <v>42388</v>
      </c>
    </row>
    <row r="2169" spans="1:54">
      <c r="A2169" t="str">
        <f t="shared" si="775"/>
        <v>41768Leandro76</v>
      </c>
      <c r="B2169" s="50">
        <v>41768.550000000003</v>
      </c>
      <c r="C2169" s="44">
        <f t="shared" si="776"/>
        <v>41768</v>
      </c>
      <c r="D2169" s="45" t="s">
        <v>28</v>
      </c>
      <c r="E2169" s="42">
        <v>76</v>
      </c>
      <c r="G2169" s="49" t="e">
        <f>VLOOKUP(C2169,#REF!,2,0)</f>
        <v>#REF!</v>
      </c>
      <c r="I2169" s="39" t="s">
        <v>25</v>
      </c>
      <c r="J2169" s="39" t="s">
        <v>25</v>
      </c>
      <c r="K2169" s="39">
        <v>27.180205175633393</v>
      </c>
      <c r="L2169" s="39">
        <v>26.240719109506419</v>
      </c>
      <c r="M2169" s="39">
        <v>33.253223241495107</v>
      </c>
      <c r="N2169" s="39">
        <v>30.75078953614625</v>
      </c>
      <c r="O2169" s="39">
        <v>36.088969583022212</v>
      </c>
      <c r="P2169" s="39">
        <v>36.402608051995017</v>
      </c>
      <c r="Q2169" s="39">
        <v>34.541630014443257</v>
      </c>
      <c r="R2169" s="39">
        <v>34.467283693384729</v>
      </c>
      <c r="S2169" s="39">
        <v>34.771441104919724</v>
      </c>
      <c r="T2169" s="39" t="s">
        <v>25</v>
      </c>
      <c r="U2169" s="39" t="s">
        <v>25</v>
      </c>
      <c r="V2169" s="39" t="s">
        <v>25</v>
      </c>
      <c r="W2169" s="39" t="s">
        <v>25</v>
      </c>
      <c r="X2169" s="39" t="s">
        <v>25</v>
      </c>
      <c r="AA2169">
        <f t="shared" si="756"/>
        <v>42016.604259259257</v>
      </c>
      <c r="AB2169" t="str">
        <f t="shared" si="757"/>
        <v>42016Murilo/Kassio84</v>
      </c>
      <c r="AC2169" s="52">
        <v>42016</v>
      </c>
      <c r="AD2169" s="53" t="s">
        <v>20</v>
      </c>
      <c r="AE2169" s="54">
        <v>84</v>
      </c>
      <c r="AF2169" s="51" t="str">
        <f t="shared" si="758"/>
        <v/>
      </c>
      <c r="AG2169" s="51">
        <f t="shared" si="759"/>
        <v>0</v>
      </c>
      <c r="AH2169" s="51">
        <f t="shared" si="760"/>
        <v>0</v>
      </c>
      <c r="AI2169" s="51">
        <f t="shared" si="761"/>
        <v>0</v>
      </c>
      <c r="AJ2169" s="51">
        <f t="shared" si="762"/>
        <v>5.3534240000000004</v>
      </c>
      <c r="AK2169" s="51">
        <f t="shared" si="763"/>
        <v>21.492553999999998</v>
      </c>
      <c r="AL2169" s="51">
        <f t="shared" si="764"/>
        <v>27.043897999999999</v>
      </c>
      <c r="AM2169" s="51">
        <f t="shared" si="765"/>
        <v>26.841442000000001</v>
      </c>
      <c r="AN2169" s="51">
        <f t="shared" si="766"/>
        <v>13.916674</v>
      </c>
      <c r="AO2169" s="51">
        <f t="shared" si="767"/>
        <v>32.803176999999998</v>
      </c>
      <c r="AP2169" s="51">
        <f t="shared" si="768"/>
        <v>34.693863</v>
      </c>
      <c r="AQ2169" s="51">
        <f t="shared" si="769"/>
        <v>28.761232</v>
      </c>
      <c r="AR2169" s="51">
        <f t="shared" si="770"/>
        <v>31.401717999999999</v>
      </c>
      <c r="AS2169" s="51">
        <f t="shared" si="771"/>
        <v>34.159145000000002</v>
      </c>
      <c r="AT2169" s="51">
        <f t="shared" si="772"/>
        <v>38.551903000000003</v>
      </c>
      <c r="AU2169" s="51">
        <f t="shared" si="773"/>
        <v>37.668388</v>
      </c>
      <c r="AV2169" s="51">
        <f t="shared" si="774"/>
        <v>37.42915</v>
      </c>
      <c r="AY2169">
        <v>42390</v>
      </c>
      <c r="AZ2169">
        <v>42390</v>
      </c>
      <c r="BA2169" t="s">
        <v>29</v>
      </c>
      <c r="BB2169" s="1">
        <f t="shared" si="755"/>
        <v>42390</v>
      </c>
    </row>
    <row r="2170" spans="1:54">
      <c r="A2170" t="str">
        <f t="shared" si="775"/>
        <v>41771Leandro76</v>
      </c>
      <c r="B2170" s="50">
        <v>41771.75</v>
      </c>
      <c r="C2170" s="44">
        <f t="shared" si="776"/>
        <v>41771</v>
      </c>
      <c r="D2170" s="45" t="s">
        <v>28</v>
      </c>
      <c r="E2170" s="42">
        <v>76</v>
      </c>
      <c r="G2170" s="49" t="e">
        <f>VLOOKUP(C2170,#REF!,2,0)</f>
        <v>#REF!</v>
      </c>
      <c r="I2170" s="39" t="s">
        <v>25</v>
      </c>
      <c r="J2170" s="39" t="s">
        <v>25</v>
      </c>
      <c r="K2170" s="39">
        <v>20.956247566401089</v>
      </c>
      <c r="L2170" s="39">
        <v>21.794894558574811</v>
      </c>
      <c r="M2170" s="39">
        <v>28.139154918659603</v>
      </c>
      <c r="N2170" s="39">
        <v>25.909529037293083</v>
      </c>
      <c r="O2170" s="39">
        <v>30.533396404425385</v>
      </c>
      <c r="P2170" s="39">
        <v>32.880069909578808</v>
      </c>
      <c r="Q2170" s="39">
        <v>31.330831047951751</v>
      </c>
      <c r="R2170" s="39">
        <v>30.75078953614625</v>
      </c>
      <c r="S2170" s="39">
        <v>31.038429479387379</v>
      </c>
      <c r="T2170" s="39" t="s">
        <v>25</v>
      </c>
      <c r="U2170" s="39" t="s">
        <v>25</v>
      </c>
      <c r="V2170" s="39" t="s">
        <v>25</v>
      </c>
      <c r="W2170" s="39" t="s">
        <v>25</v>
      </c>
      <c r="X2170" s="39" t="s">
        <v>25</v>
      </c>
      <c r="AA2170">
        <f t="shared" si="756"/>
        <v>42020.777673611112</v>
      </c>
      <c r="AB2170" t="str">
        <f t="shared" si="757"/>
        <v>42020Murilo/Kassio84</v>
      </c>
      <c r="AC2170" s="52">
        <v>42020</v>
      </c>
      <c r="AD2170" s="53" t="s">
        <v>20</v>
      </c>
      <c r="AE2170" s="54">
        <v>84</v>
      </c>
      <c r="AF2170" s="51" t="str">
        <f t="shared" si="758"/>
        <v/>
      </c>
      <c r="AG2170" s="51">
        <f t="shared" si="759"/>
        <v>0</v>
      </c>
      <c r="AH2170" s="51">
        <f t="shared" si="760"/>
        <v>0</v>
      </c>
      <c r="AI2170" s="51">
        <f t="shared" si="761"/>
        <v>0</v>
      </c>
      <c r="AJ2170" s="51">
        <f t="shared" si="762"/>
        <v>0</v>
      </c>
      <c r="AK2170" s="51">
        <f t="shared" si="763"/>
        <v>16.556944000000001</v>
      </c>
      <c r="AL2170" s="51">
        <f t="shared" si="764"/>
        <v>21.432604000000001</v>
      </c>
      <c r="AM2170" s="51">
        <f t="shared" si="765"/>
        <v>25.446300999999998</v>
      </c>
      <c r="AN2170" s="51">
        <f t="shared" si="766"/>
        <v>13.633533</v>
      </c>
      <c r="AO2170" s="51">
        <f t="shared" si="767"/>
        <v>22.463629000000001</v>
      </c>
      <c r="AP2170" s="51">
        <f t="shared" si="768"/>
        <v>30.820837000000001</v>
      </c>
      <c r="AQ2170" s="51">
        <f t="shared" si="769"/>
        <v>25.184933000000001</v>
      </c>
      <c r="AR2170" s="51">
        <f t="shared" si="770"/>
        <v>27.998936</v>
      </c>
      <c r="AS2170" s="51">
        <f t="shared" si="771"/>
        <v>30.460581000000001</v>
      </c>
      <c r="AT2170" s="51">
        <f t="shared" si="772"/>
        <v>34.387813999999999</v>
      </c>
      <c r="AU2170" s="51">
        <f t="shared" si="773"/>
        <v>33.252102000000001</v>
      </c>
      <c r="AV2170" s="51">
        <f t="shared" si="774"/>
        <v>32.877800000000001</v>
      </c>
      <c r="AY2170">
        <v>42392</v>
      </c>
      <c r="AZ2170">
        <v>42392</v>
      </c>
      <c r="BA2170" t="s">
        <v>29</v>
      </c>
      <c r="BB2170" s="1">
        <f t="shared" si="755"/>
        <v>42392</v>
      </c>
    </row>
    <row r="2171" spans="1:54">
      <c r="A2171" t="str">
        <f t="shared" si="775"/>
        <v>41774Leandro76</v>
      </c>
      <c r="B2171" s="50">
        <v>41774.379999999997</v>
      </c>
      <c r="C2171" s="44">
        <f t="shared" si="776"/>
        <v>41774</v>
      </c>
      <c r="D2171" s="45" t="s">
        <v>28</v>
      </c>
      <c r="E2171" s="42">
        <v>76</v>
      </c>
      <c r="G2171" s="49" t="e">
        <f>VLOOKUP(C2171,#REF!,2,0)</f>
        <v>#REF!</v>
      </c>
      <c r="I2171" s="39" t="s">
        <v>25</v>
      </c>
      <c r="J2171" s="39" t="s">
        <v>25</v>
      </c>
      <c r="K2171" s="39">
        <v>19.447548817918385</v>
      </c>
      <c r="L2171" s="39">
        <v>20.662559810191727</v>
      </c>
      <c r="M2171" s="39">
        <v>26.507326366737452</v>
      </c>
      <c r="N2171" s="39">
        <v>25.054778740426812</v>
      </c>
      <c r="O2171" s="39">
        <v>29.746992803803217</v>
      </c>
      <c r="P2171" s="39">
        <v>30.533396404425385</v>
      </c>
      <c r="Q2171" s="39">
        <v>29.676855377172963</v>
      </c>
      <c r="R2171" s="39">
        <v>29.464574189094961</v>
      </c>
      <c r="S2171" s="39">
        <v>29.322672316529104</v>
      </c>
      <c r="T2171" s="39" t="s">
        <v>25</v>
      </c>
      <c r="U2171" s="39" t="s">
        <v>25</v>
      </c>
      <c r="V2171" s="39" t="s">
        <v>25</v>
      </c>
      <c r="W2171" s="39" t="s">
        <v>25</v>
      </c>
      <c r="X2171" s="39" t="s">
        <v>25</v>
      </c>
      <c r="AA2171">
        <f t="shared" si="756"/>
        <v>42023.786805555559</v>
      </c>
      <c r="AB2171" t="str">
        <f t="shared" si="757"/>
        <v>42023Murilo/Kassio84</v>
      </c>
      <c r="AC2171" s="52">
        <v>42023</v>
      </c>
      <c r="AD2171" s="53" t="s">
        <v>20</v>
      </c>
      <c r="AE2171" s="54">
        <v>84</v>
      </c>
      <c r="AF2171" s="51" t="str">
        <f t="shared" si="758"/>
        <v/>
      </c>
      <c r="AG2171" s="51">
        <f t="shared" si="759"/>
        <v>0</v>
      </c>
      <c r="AH2171" s="51">
        <f t="shared" si="760"/>
        <v>0</v>
      </c>
      <c r="AI2171" s="51">
        <f t="shared" si="761"/>
        <v>0</v>
      </c>
      <c r="AJ2171" s="51">
        <f t="shared" si="762"/>
        <v>0</v>
      </c>
      <c r="AK2171" s="51">
        <f t="shared" si="763"/>
        <v>13.916674</v>
      </c>
      <c r="AL2171" s="51">
        <f t="shared" si="764"/>
        <v>19.276951</v>
      </c>
      <c r="AM2171" s="51">
        <f t="shared" si="765"/>
        <v>23.331790999999999</v>
      </c>
      <c r="AN2171" s="51">
        <f t="shared" si="766"/>
        <v>13.168736000000001</v>
      </c>
      <c r="AO2171" s="51">
        <f t="shared" si="767"/>
        <v>26.706914999999999</v>
      </c>
      <c r="AP2171" s="51">
        <f t="shared" si="768"/>
        <v>29.463267999999999</v>
      </c>
      <c r="AQ2171" s="51">
        <f t="shared" si="769"/>
        <v>23.899007999999998</v>
      </c>
      <c r="AR2171" s="51">
        <f t="shared" si="770"/>
        <v>25.119790999999999</v>
      </c>
      <c r="AS2171" s="51">
        <f t="shared" si="771"/>
        <v>28.067778000000001</v>
      </c>
      <c r="AT2171" s="51">
        <f t="shared" si="772"/>
        <v>31.620987</v>
      </c>
      <c r="AU2171" s="51">
        <f t="shared" si="773"/>
        <v>29.604711999999999</v>
      </c>
      <c r="AV2171" s="51">
        <f t="shared" si="774"/>
        <v>29.463267999999999</v>
      </c>
      <c r="AY2171">
        <v>42398</v>
      </c>
      <c r="AZ2171">
        <v>42398</v>
      </c>
      <c r="BA2171" t="s">
        <v>29</v>
      </c>
      <c r="BB2171" s="1">
        <f t="shared" si="755"/>
        <v>42398</v>
      </c>
    </row>
    <row r="2172" spans="1:54">
      <c r="A2172" t="str">
        <f t="shared" si="775"/>
        <v>41775Leandro76</v>
      </c>
      <c r="B2172" s="50">
        <v>41775.69</v>
      </c>
      <c r="C2172" s="44">
        <f t="shared" si="776"/>
        <v>41775</v>
      </c>
      <c r="D2172" s="45" t="s">
        <v>28</v>
      </c>
      <c r="E2172" s="42">
        <v>76</v>
      </c>
      <c r="G2172" s="49" t="e">
        <f>VLOOKUP(C2172,#REF!,2,0)</f>
        <v>#REF!</v>
      </c>
      <c r="I2172" s="39" t="s">
        <v>25</v>
      </c>
      <c r="J2172" s="39" t="s">
        <v>25</v>
      </c>
      <c r="K2172" s="39">
        <v>5.8342942706571224</v>
      </c>
      <c r="L2172" s="39">
        <v>18.716040890807378</v>
      </c>
      <c r="M2172" s="39">
        <v>21.554281471248252</v>
      </c>
      <c r="N2172" s="39">
        <v>23.64696572414719</v>
      </c>
      <c r="O2172" s="39">
        <v>28.831122782783769</v>
      </c>
      <c r="P2172" s="39">
        <v>30.031108717450216</v>
      </c>
      <c r="Q2172" s="39">
        <v>29.043062329143439</v>
      </c>
      <c r="R2172" s="39">
        <v>28.971326700944612</v>
      </c>
      <c r="S2172" s="39">
        <v>28.762437188833452</v>
      </c>
      <c r="T2172" s="39" t="s">
        <v>25</v>
      </c>
      <c r="U2172" s="39" t="s">
        <v>25</v>
      </c>
      <c r="V2172" s="39" t="s">
        <v>25</v>
      </c>
      <c r="W2172" s="39" t="s">
        <v>25</v>
      </c>
      <c r="X2172" s="39" t="s">
        <v>25</v>
      </c>
      <c r="AA2172">
        <f t="shared" si="756"/>
        <v>42025.754027777781</v>
      </c>
      <c r="AB2172" t="str">
        <f t="shared" si="757"/>
        <v>42025Murilo/Kassio84</v>
      </c>
      <c r="AC2172" s="52">
        <v>42025</v>
      </c>
      <c r="AD2172" s="53" t="s">
        <v>20</v>
      </c>
      <c r="AE2172" s="54">
        <v>84</v>
      </c>
      <c r="AF2172" s="51" t="str">
        <f t="shared" si="758"/>
        <v/>
      </c>
      <c r="AG2172" s="51">
        <f t="shared" si="759"/>
        <v>0</v>
      </c>
      <c r="AH2172" s="51">
        <f t="shared" si="760"/>
        <v>0</v>
      </c>
      <c r="AI2172" s="51">
        <f t="shared" si="761"/>
        <v>0</v>
      </c>
      <c r="AJ2172" s="51">
        <f t="shared" si="762"/>
        <v>9.8868220000000004</v>
      </c>
      <c r="AK2172" s="51">
        <f t="shared" si="763"/>
        <v>21.914597000000001</v>
      </c>
      <c r="AL2172" s="51">
        <f t="shared" si="764"/>
        <v>24.153390999999999</v>
      </c>
      <c r="AM2172" s="51">
        <f t="shared" si="765"/>
        <v>21.975241</v>
      </c>
      <c r="AN2172" s="51">
        <f t="shared" si="766"/>
        <v>11.44092</v>
      </c>
      <c r="AO2172" s="51">
        <f t="shared" si="767"/>
        <v>28.970938</v>
      </c>
      <c r="AP2172" s="51">
        <f t="shared" si="768"/>
        <v>31.110600999999999</v>
      </c>
      <c r="AQ2172" s="51">
        <f t="shared" si="769"/>
        <v>22.771705999999998</v>
      </c>
      <c r="AR2172" s="51">
        <f t="shared" si="770"/>
        <v>24.795479</v>
      </c>
      <c r="AS2172" s="51">
        <f t="shared" si="771"/>
        <v>27.930150999999999</v>
      </c>
      <c r="AT2172" s="51">
        <f t="shared" si="772"/>
        <v>31.038038</v>
      </c>
      <c r="AU2172" s="51">
        <f t="shared" si="773"/>
        <v>29.1814</v>
      </c>
      <c r="AV2172" s="51">
        <f t="shared" si="774"/>
        <v>29.1814</v>
      </c>
      <c r="AY2172">
        <v>42399</v>
      </c>
      <c r="AZ2172">
        <v>42399</v>
      </c>
      <c r="BA2172" t="s">
        <v>29</v>
      </c>
      <c r="BB2172" s="1">
        <f t="shared" si="755"/>
        <v>42399</v>
      </c>
    </row>
    <row r="2173" spans="1:54">
      <c r="A2173" t="str">
        <f t="shared" si="775"/>
        <v>41778Leandro76</v>
      </c>
      <c r="B2173" s="50">
        <v>41778.75</v>
      </c>
      <c r="C2173" s="44">
        <f t="shared" si="776"/>
        <v>41778</v>
      </c>
      <c r="D2173" s="45" t="s">
        <v>28</v>
      </c>
      <c r="E2173" s="42">
        <v>76</v>
      </c>
      <c r="G2173" s="49" t="e">
        <f>VLOOKUP(C2173,#REF!,2,0)</f>
        <v>#REF!</v>
      </c>
      <c r="I2173" s="39" t="s">
        <v>25</v>
      </c>
      <c r="J2173" s="39" t="s">
        <v>25</v>
      </c>
      <c r="K2173" s="39">
        <v>12.985438409250714</v>
      </c>
      <c r="L2173" s="39">
        <v>16.245685808157774</v>
      </c>
      <c r="M2173" s="39">
        <v>23.019922013620036</v>
      </c>
      <c r="N2173" s="39">
        <v>21.794894558574811</v>
      </c>
      <c r="O2173" s="39">
        <v>27.315093718216414</v>
      </c>
      <c r="P2173" s="39">
        <v>28.762437188833452</v>
      </c>
      <c r="Q2173" s="39">
        <v>27.931552188211633</v>
      </c>
      <c r="R2173" s="39">
        <v>27.861664730243923</v>
      </c>
      <c r="S2173" s="39">
        <v>27.658165572886247</v>
      </c>
      <c r="T2173" s="39" t="s">
        <v>25</v>
      </c>
      <c r="U2173" s="39" t="s">
        <v>25</v>
      </c>
      <c r="V2173" s="39" t="s">
        <v>25</v>
      </c>
      <c r="W2173" s="39" t="s">
        <v>25</v>
      </c>
      <c r="X2173" s="39" t="s">
        <v>25</v>
      </c>
      <c r="AA2173">
        <f t="shared" si="756"/>
        <v>42031.627696759257</v>
      </c>
      <c r="AB2173" t="str">
        <f t="shared" si="757"/>
        <v>42031Murilo/Kassio84</v>
      </c>
      <c r="AC2173" s="52">
        <v>42031</v>
      </c>
      <c r="AD2173" s="53" t="s">
        <v>20</v>
      </c>
      <c r="AE2173" s="54">
        <v>84</v>
      </c>
      <c r="AF2173" s="51" t="str">
        <f t="shared" si="758"/>
        <v/>
      </c>
      <c r="AG2173" s="51">
        <f t="shared" si="759"/>
        <v>0</v>
      </c>
      <c r="AH2173" s="51">
        <f t="shared" si="760"/>
        <v>0</v>
      </c>
      <c r="AI2173" s="51">
        <f t="shared" si="761"/>
        <v>0</v>
      </c>
      <c r="AJ2173" s="51">
        <f t="shared" si="762"/>
        <v>15.430617</v>
      </c>
      <c r="AK2173" s="51">
        <f t="shared" si="763"/>
        <v>30.965553</v>
      </c>
      <c r="AL2173" s="51">
        <f t="shared" si="764"/>
        <v>33.027275000000003</v>
      </c>
      <c r="AM2173" s="51">
        <f t="shared" si="765"/>
        <v>31.328807999999999</v>
      </c>
      <c r="AN2173" s="51">
        <f t="shared" si="766"/>
        <v>15.330352</v>
      </c>
      <c r="AO2173" s="51">
        <f t="shared" si="767"/>
        <v>34.159145000000002</v>
      </c>
      <c r="AP2173" s="51">
        <f t="shared" si="768"/>
        <v>36.322754000000003</v>
      </c>
      <c r="AQ2173" s="51">
        <f t="shared" si="769"/>
        <v>30.676480999999999</v>
      </c>
      <c r="AR2173" s="51">
        <f t="shared" si="770"/>
        <v>32.728637999999997</v>
      </c>
      <c r="AS2173" s="51">
        <f t="shared" si="771"/>
        <v>34.924286000000002</v>
      </c>
      <c r="AT2173" s="51">
        <f t="shared" si="772"/>
        <v>37.748286999999998</v>
      </c>
      <c r="AU2173" s="51">
        <f t="shared" si="773"/>
        <v>36.009644000000002</v>
      </c>
      <c r="AV2173" s="51">
        <f t="shared" si="774"/>
        <v>35.310035999999997</v>
      </c>
      <c r="AY2173">
        <v>42402</v>
      </c>
      <c r="AZ2173">
        <v>42402</v>
      </c>
      <c r="BA2173" t="s">
        <v>29</v>
      </c>
      <c r="BB2173" s="1">
        <f t="shared" si="755"/>
        <v>42402</v>
      </c>
    </row>
    <row r="2174" spans="1:54">
      <c r="A2174" t="str">
        <f t="shared" si="775"/>
        <v>41654Leandro77</v>
      </c>
      <c r="B2174" s="50">
        <v>41654.61</v>
      </c>
      <c r="C2174" s="44">
        <f t="shared" si="776"/>
        <v>41654</v>
      </c>
      <c r="D2174" s="45" t="s">
        <v>28</v>
      </c>
      <c r="E2174" s="42">
        <v>77</v>
      </c>
      <c r="G2174" s="49" t="e">
        <f>VLOOKUP(C2174,#REF!,2,0)</f>
        <v>#REF!</v>
      </c>
      <c r="I2174" s="39">
        <v>7.7995921527458737E-6</v>
      </c>
      <c r="J2174" s="39">
        <v>0.151880457750287</v>
      </c>
      <c r="K2174" s="39">
        <v>25.054778740426812</v>
      </c>
      <c r="L2174" s="39">
        <v>34.696764314225788</v>
      </c>
      <c r="M2174" s="39">
        <v>32.730305529349842</v>
      </c>
      <c r="N2174" s="39">
        <v>34.008235439891195</v>
      </c>
      <c r="O2174" s="39">
        <v>37.351232876159472</v>
      </c>
      <c r="P2174" s="39">
        <v>26.240719109506419</v>
      </c>
      <c r="Q2174" s="39">
        <v>29.53427022837133</v>
      </c>
      <c r="R2174" s="39">
        <v>36.168782334924884</v>
      </c>
      <c r="S2174" s="39">
        <v>42.18680203015613</v>
      </c>
      <c r="T2174" s="39">
        <v>41.682340786945879</v>
      </c>
      <c r="U2174" s="39">
        <v>36.954255180090499</v>
      </c>
      <c r="V2174" s="39">
        <v>41.42977434327323</v>
      </c>
      <c r="W2174" s="39">
        <v>41.935801005658512</v>
      </c>
      <c r="X2174" s="39">
        <v>46.506831419951688</v>
      </c>
      <c r="AA2174">
        <f t="shared" si="756"/>
        <v>42033.576053240744</v>
      </c>
      <c r="AB2174" t="str">
        <f t="shared" si="757"/>
        <v>42033Murilo/Kassio84</v>
      </c>
      <c r="AC2174" s="52">
        <v>42033</v>
      </c>
      <c r="AD2174" s="53" t="s">
        <v>20</v>
      </c>
      <c r="AE2174" s="54">
        <v>84</v>
      </c>
      <c r="AF2174" s="51" t="str">
        <f t="shared" si="758"/>
        <v/>
      </c>
      <c r="AG2174" s="51">
        <f t="shared" si="759"/>
        <v>0</v>
      </c>
      <c r="AH2174" s="51">
        <f t="shared" si="760"/>
        <v>0</v>
      </c>
      <c r="AI2174" s="51">
        <f t="shared" si="761"/>
        <v>0</v>
      </c>
      <c r="AJ2174" s="51">
        <f t="shared" si="762"/>
        <v>15.430617</v>
      </c>
      <c r="AK2174" s="51">
        <f t="shared" si="763"/>
        <v>29.533953</v>
      </c>
      <c r="AL2174" s="51">
        <f t="shared" si="764"/>
        <v>31.914465</v>
      </c>
      <c r="AM2174" s="51">
        <f t="shared" si="765"/>
        <v>31.547816999999998</v>
      </c>
      <c r="AN2174" s="51">
        <f t="shared" si="766"/>
        <v>14.982269000000001</v>
      </c>
      <c r="AO2174" s="51">
        <f t="shared" si="767"/>
        <v>33.704093999999998</v>
      </c>
      <c r="AP2174" s="51">
        <f t="shared" si="768"/>
        <v>36.322754000000003</v>
      </c>
      <c r="AQ2174" s="51">
        <f t="shared" si="769"/>
        <v>30.031096000000002</v>
      </c>
      <c r="AR2174" s="51">
        <f t="shared" si="770"/>
        <v>31.840954</v>
      </c>
      <c r="AS2174" s="51">
        <f t="shared" si="771"/>
        <v>33.628551000000002</v>
      </c>
      <c r="AT2174" s="51">
        <f t="shared" si="772"/>
        <v>35.775677000000002</v>
      </c>
      <c r="AU2174" s="51">
        <f t="shared" si="773"/>
        <v>33.102134999999997</v>
      </c>
      <c r="AV2174" s="51">
        <f t="shared" si="774"/>
        <v>32.135517</v>
      </c>
      <c r="AY2174">
        <v>42403</v>
      </c>
      <c r="AZ2174">
        <v>42403</v>
      </c>
      <c r="BA2174" t="s">
        <v>29</v>
      </c>
      <c r="BB2174" s="1">
        <f t="shared" si="755"/>
        <v>42403</v>
      </c>
    </row>
    <row r="2175" spans="1:54">
      <c r="A2175" t="str">
        <f t="shared" si="775"/>
        <v>41659Leandro77</v>
      </c>
      <c r="B2175" s="50">
        <v>41659.43</v>
      </c>
      <c r="C2175" s="44">
        <f t="shared" si="776"/>
        <v>41659</v>
      </c>
      <c r="D2175" s="45" t="s">
        <v>28</v>
      </c>
      <c r="E2175" s="42">
        <v>77</v>
      </c>
      <c r="G2175" s="49" t="e">
        <f>VLOOKUP(C2175,#REF!,2,0)</f>
        <v>#REF!</v>
      </c>
      <c r="I2175" s="39">
        <v>4.2089436467114956E-6</v>
      </c>
      <c r="J2175" s="39">
        <v>6.6936033191084141E-2</v>
      </c>
      <c r="K2175" s="39">
        <v>21.915785078891329</v>
      </c>
      <c r="L2175" s="39">
        <v>30.031108717450216</v>
      </c>
      <c r="M2175" s="39">
        <v>28.345010577843095</v>
      </c>
      <c r="N2175" s="39">
        <v>30.679186204259342</v>
      </c>
      <c r="O2175" s="39">
        <v>34.389885205617105</v>
      </c>
      <c r="P2175" s="39">
        <v>24.08983915959962</v>
      </c>
      <c r="Q2175" s="39">
        <v>26.977365620735547</v>
      </c>
      <c r="R2175" s="39">
        <v>34.927264218259175</v>
      </c>
      <c r="S2175" s="39">
        <v>41.014793178406613</v>
      </c>
      <c r="T2175" s="39">
        <v>39.60932690166424</v>
      </c>
      <c r="U2175" s="39">
        <v>35.542784362635231</v>
      </c>
      <c r="V2175" s="39">
        <v>39.60932690166424</v>
      </c>
      <c r="W2175" s="39">
        <v>40.681883767285562</v>
      </c>
      <c r="X2175" s="39">
        <v>45.018202147793779</v>
      </c>
      <c r="AA2175">
        <f t="shared" si="756"/>
        <v>42038.784837962965</v>
      </c>
      <c r="AB2175" t="str">
        <f t="shared" si="757"/>
        <v>42038Murilo/Kassio84</v>
      </c>
      <c r="AC2175" s="52">
        <v>42038</v>
      </c>
      <c r="AD2175" s="53" t="s">
        <v>20</v>
      </c>
      <c r="AE2175" s="54">
        <v>84</v>
      </c>
      <c r="AF2175" s="51" t="str">
        <f t="shared" si="758"/>
        <v/>
      </c>
      <c r="AG2175" s="51">
        <f t="shared" si="759"/>
        <v>0</v>
      </c>
      <c r="AH2175" s="51">
        <f t="shared" si="760"/>
        <v>0</v>
      </c>
      <c r="AI2175" s="51">
        <f t="shared" si="761"/>
        <v>0</v>
      </c>
      <c r="AJ2175" s="51">
        <f t="shared" si="762"/>
        <v>11.741101</v>
      </c>
      <c r="AK2175" s="51">
        <f t="shared" si="763"/>
        <v>25.119790999999999</v>
      </c>
      <c r="AL2175" s="51">
        <f t="shared" si="764"/>
        <v>31.038038</v>
      </c>
      <c r="AM2175" s="51">
        <f t="shared" si="765"/>
        <v>31.183260000000001</v>
      </c>
      <c r="AN2175" s="51">
        <f t="shared" si="766"/>
        <v>15.081277</v>
      </c>
      <c r="AO2175" s="51">
        <f t="shared" si="767"/>
        <v>32.877800000000001</v>
      </c>
      <c r="AP2175" s="51">
        <f t="shared" si="768"/>
        <v>35.155479</v>
      </c>
      <c r="AQ2175" s="51">
        <f t="shared" si="769"/>
        <v>27.792849</v>
      </c>
      <c r="AR2175" s="51">
        <f t="shared" si="770"/>
        <v>29.392672999999998</v>
      </c>
      <c r="AS2175" s="51">
        <f t="shared" si="771"/>
        <v>31.474726</v>
      </c>
      <c r="AT2175" s="51">
        <f t="shared" si="772"/>
        <v>34.007137</v>
      </c>
      <c r="AU2175" s="51">
        <f t="shared" si="773"/>
        <v>31.694199000000001</v>
      </c>
      <c r="AV2175" s="51">
        <f t="shared" si="774"/>
        <v>30.820837000000001</v>
      </c>
      <c r="AY2175">
        <v>42405</v>
      </c>
      <c r="AZ2175">
        <v>42405</v>
      </c>
      <c r="BA2175" t="s">
        <v>29</v>
      </c>
      <c r="BB2175" s="1">
        <f t="shared" si="755"/>
        <v>42405</v>
      </c>
    </row>
    <row r="2176" spans="1:54">
      <c r="A2176" t="str">
        <f t="shared" si="775"/>
        <v>41667Leandro77</v>
      </c>
      <c r="B2176" s="50">
        <v>41667.35</v>
      </c>
      <c r="C2176" s="44">
        <f t="shared" si="776"/>
        <v>41667</v>
      </c>
      <c r="D2176" s="45" t="s">
        <v>28</v>
      </c>
      <c r="E2176" s="42">
        <v>77</v>
      </c>
      <c r="G2176" s="49" t="e">
        <f>VLOOKUP(C2176,#REF!,2,0)</f>
        <v>#REF!</v>
      </c>
      <c r="I2176" s="39">
        <v>7.4160024620614814E-5</v>
      </c>
      <c r="J2176" s="39">
        <v>0.13456192838050593</v>
      </c>
      <c r="K2176" s="39">
        <v>13.917277664466525</v>
      </c>
      <c r="L2176" s="39">
        <v>21.733454620733948</v>
      </c>
      <c r="M2176" s="39">
        <v>19.390618180331373</v>
      </c>
      <c r="N2176" s="39">
        <v>20.42824619788647</v>
      </c>
      <c r="O2176" s="39">
        <v>22.772730307267469</v>
      </c>
      <c r="P2176" s="39">
        <v>18.273211264160057</v>
      </c>
      <c r="Q2176" s="39">
        <v>22.711765057660376</v>
      </c>
      <c r="R2176" s="39">
        <v>30.319937126071071</v>
      </c>
      <c r="S2176" s="39">
        <v>38.070880302387359</v>
      </c>
      <c r="T2176" s="39">
        <v>36.718063720960735</v>
      </c>
      <c r="U2176" s="39">
        <v>32.880069909578808</v>
      </c>
      <c r="V2176" s="39">
        <v>37.590136862485892</v>
      </c>
      <c r="W2176" s="39">
        <v>39.36536607570833</v>
      </c>
      <c r="X2176" s="39">
        <v>43.121719918902052</v>
      </c>
      <c r="AA2176">
        <f t="shared" si="756"/>
        <v>42041.601643518516</v>
      </c>
      <c r="AB2176" t="str">
        <f t="shared" si="757"/>
        <v>42041Murilo/Kassio84</v>
      </c>
      <c r="AC2176" s="52">
        <v>42041</v>
      </c>
      <c r="AD2176" s="53" t="s">
        <v>20</v>
      </c>
      <c r="AE2176" s="54">
        <v>84</v>
      </c>
      <c r="AF2176" s="51" t="str">
        <f t="shared" si="758"/>
        <v/>
      </c>
      <c r="AG2176" s="51">
        <f t="shared" si="759"/>
        <v>0</v>
      </c>
      <c r="AH2176" s="51">
        <f t="shared" si="760"/>
        <v>0</v>
      </c>
      <c r="AI2176" s="51">
        <f t="shared" si="761"/>
        <v>0</v>
      </c>
      <c r="AJ2176" s="51">
        <f t="shared" si="762"/>
        <v>17.998139999999999</v>
      </c>
      <c r="AK2176" s="51">
        <f t="shared" si="763"/>
        <v>32.654209000000002</v>
      </c>
      <c r="AL2176" s="51">
        <f t="shared" si="764"/>
        <v>35.155479</v>
      </c>
      <c r="AM2176" s="51">
        <f t="shared" si="765"/>
        <v>33.252102000000001</v>
      </c>
      <c r="AN2176" s="51">
        <f t="shared" si="766"/>
        <v>16.297181999999999</v>
      </c>
      <c r="AO2176" s="51">
        <f t="shared" si="767"/>
        <v>35.001258999999997</v>
      </c>
      <c r="AP2176" s="51">
        <f t="shared" si="768"/>
        <v>37.588543000000001</v>
      </c>
      <c r="AQ2176" s="51">
        <f t="shared" si="769"/>
        <v>31.474726</v>
      </c>
      <c r="AR2176" s="51">
        <f t="shared" si="770"/>
        <v>34.083092000000001</v>
      </c>
      <c r="AS2176" s="51">
        <f t="shared" si="771"/>
        <v>36.716000000000001</v>
      </c>
      <c r="AT2176" s="51">
        <f t="shared" si="772"/>
        <v>40.514282000000001</v>
      </c>
      <c r="AU2176" s="51">
        <f t="shared" si="773"/>
        <v>39.937035000000002</v>
      </c>
      <c r="AV2176" s="51">
        <f t="shared" si="774"/>
        <v>40.762917000000002</v>
      </c>
      <c r="AY2176">
        <v>42410</v>
      </c>
      <c r="AZ2176">
        <v>42410</v>
      </c>
      <c r="BA2176" t="s">
        <v>29</v>
      </c>
      <c r="BB2176" s="1">
        <f t="shared" si="755"/>
        <v>42410</v>
      </c>
    </row>
    <row r="2177" spans="1:54">
      <c r="A2177" t="str">
        <f t="shared" si="775"/>
        <v>41679Leandro77</v>
      </c>
      <c r="B2177" s="50">
        <v>41679.75</v>
      </c>
      <c r="C2177" s="44">
        <f t="shared" si="776"/>
        <v>41679</v>
      </c>
      <c r="D2177" s="45" t="s">
        <v>28</v>
      </c>
      <c r="E2177" s="42">
        <v>77</v>
      </c>
      <c r="G2177" s="49" t="e">
        <f>VLOOKUP(C2177,#REF!,2,0)</f>
        <v>#REF!</v>
      </c>
      <c r="I2177" s="39" t="s">
        <v>25</v>
      </c>
      <c r="J2177" s="39">
        <v>8.0099919128891906E-3</v>
      </c>
      <c r="K2177" s="39">
        <v>8.8609303264260362</v>
      </c>
      <c r="L2177" s="39">
        <v>18.660551772487175</v>
      </c>
      <c r="M2177" s="39">
        <v>16.71431521257345</v>
      </c>
      <c r="N2177" s="39">
        <v>17.999216063486418</v>
      </c>
      <c r="O2177" s="39">
        <v>19.676388935109092</v>
      </c>
      <c r="P2177" s="39">
        <v>12.985438409250714</v>
      </c>
      <c r="Q2177" s="39">
        <v>15.785993477613872</v>
      </c>
      <c r="R2177" s="39">
        <v>20.838925335090934</v>
      </c>
      <c r="S2177" s="39">
        <v>29.960630635232683</v>
      </c>
      <c r="T2177" s="39">
        <v>30.031108717450216</v>
      </c>
      <c r="U2177" s="39">
        <v>27.658165572886247</v>
      </c>
      <c r="V2177" s="39">
        <v>32.880069909578808</v>
      </c>
      <c r="W2177" s="39">
        <v>35.002272217801462</v>
      </c>
      <c r="X2177" s="39">
        <v>39.122284404032307</v>
      </c>
      <c r="AA2177">
        <f t="shared" si="756"/>
        <v>42044.703009259261</v>
      </c>
      <c r="AB2177" t="str">
        <f t="shared" si="757"/>
        <v>42044Murilo/Kassio84</v>
      </c>
      <c r="AC2177" s="52">
        <v>42044</v>
      </c>
      <c r="AD2177" s="53" t="s">
        <v>20</v>
      </c>
      <c r="AE2177" s="54">
        <v>84</v>
      </c>
      <c r="AF2177" s="51" t="str">
        <f t="shared" si="758"/>
        <v/>
      </c>
      <c r="AG2177" s="51">
        <f t="shared" si="759"/>
        <v>0</v>
      </c>
      <c r="AH2177" s="51">
        <f t="shared" si="760"/>
        <v>0</v>
      </c>
      <c r="AI2177" s="51">
        <f t="shared" si="761"/>
        <v>0</v>
      </c>
      <c r="AJ2177" s="51">
        <f t="shared" si="762"/>
        <v>11.827680000000001</v>
      </c>
      <c r="AK2177" s="51">
        <f t="shared" si="763"/>
        <v>27.111529999999998</v>
      </c>
      <c r="AL2177" s="51">
        <f t="shared" si="764"/>
        <v>32.283279</v>
      </c>
      <c r="AM2177" s="51">
        <f t="shared" si="765"/>
        <v>31.038038</v>
      </c>
      <c r="AN2177" s="51">
        <f t="shared" si="766"/>
        <v>15.280357</v>
      </c>
      <c r="AO2177" s="51">
        <f t="shared" si="767"/>
        <v>33.177067000000001</v>
      </c>
      <c r="AP2177" s="51">
        <f t="shared" si="768"/>
        <v>35.542458000000003</v>
      </c>
      <c r="AQ2177" s="51">
        <f t="shared" si="769"/>
        <v>29.111183</v>
      </c>
      <c r="AR2177" s="51">
        <f t="shared" si="770"/>
        <v>31.401717999999999</v>
      </c>
      <c r="AS2177" s="51">
        <f t="shared" si="771"/>
        <v>33.931216999999997</v>
      </c>
      <c r="AT2177" s="51">
        <f t="shared" si="772"/>
        <v>37.190693000000003</v>
      </c>
      <c r="AU2177" s="51">
        <f t="shared" si="773"/>
        <v>34.770592000000001</v>
      </c>
      <c r="AV2177" s="51">
        <f t="shared" si="774"/>
        <v>33.477725999999997</v>
      </c>
      <c r="AY2177">
        <v>42412</v>
      </c>
      <c r="AZ2177">
        <v>42412</v>
      </c>
      <c r="BA2177" t="s">
        <v>29</v>
      </c>
      <c r="BB2177" s="1">
        <f t="shared" si="755"/>
        <v>42412</v>
      </c>
    </row>
    <row r="2178" spans="1:54">
      <c r="A2178" t="str">
        <f t="shared" si="775"/>
        <v>41681Leandro77</v>
      </c>
      <c r="B2178" s="50">
        <v>41681.43</v>
      </c>
      <c r="C2178" s="44">
        <f t="shared" si="776"/>
        <v>41681</v>
      </c>
      <c r="D2178" s="45" t="s">
        <v>28</v>
      </c>
      <c r="E2178" s="42">
        <v>77</v>
      </c>
      <c r="G2178" s="49" t="e">
        <f>VLOOKUP(C2178,#REF!,2,0)</f>
        <v>#REF!</v>
      </c>
      <c r="I2178" s="39" t="s">
        <v>25</v>
      </c>
      <c r="J2178" s="39">
        <v>2.4652543141219365E-2</v>
      </c>
      <c r="K2178" s="39">
        <v>8.4240600022325527</v>
      </c>
      <c r="L2178" s="39">
        <v>18.716040890807378</v>
      </c>
      <c r="M2178" s="39">
        <v>17.45755996122503</v>
      </c>
      <c r="N2178" s="39">
        <v>18.107659111350387</v>
      </c>
      <c r="O2178" s="39">
        <v>20.544101811610314</v>
      </c>
      <c r="P2178" s="39">
        <v>13.169949373567583</v>
      </c>
      <c r="Q2178" s="39">
        <v>16.350796073727857</v>
      </c>
      <c r="R2178" s="39">
        <v>21.373970189116459</v>
      </c>
      <c r="S2178" s="39">
        <v>30.894440146650005</v>
      </c>
      <c r="T2178" s="39">
        <v>30.75078953614625</v>
      </c>
      <c r="U2178" s="39">
        <v>28.622807020332626</v>
      </c>
      <c r="V2178" s="39">
        <v>34.389885205617105</v>
      </c>
      <c r="W2178" s="39">
        <v>35.697909338763658</v>
      </c>
      <c r="X2178" s="39">
        <v>39.939712082798962</v>
      </c>
      <c r="AA2178">
        <f t="shared" si="756"/>
        <v>42046.41741898148</v>
      </c>
      <c r="AB2178" t="str">
        <f t="shared" si="757"/>
        <v>42046Murilo/Kassio84</v>
      </c>
      <c r="AC2178" s="52">
        <v>42046</v>
      </c>
      <c r="AD2178" s="53" t="s">
        <v>20</v>
      </c>
      <c r="AE2178" s="54">
        <v>84</v>
      </c>
      <c r="AF2178" s="51" t="str">
        <f t="shared" si="758"/>
        <v/>
      </c>
      <c r="AG2178" s="51">
        <f t="shared" si="759"/>
        <v>0</v>
      </c>
      <c r="AH2178" s="51">
        <f t="shared" si="760"/>
        <v>0</v>
      </c>
      <c r="AI2178" s="51">
        <f t="shared" si="761"/>
        <v>0</v>
      </c>
      <c r="AJ2178" s="51">
        <f t="shared" si="762"/>
        <v>20.078351999999999</v>
      </c>
      <c r="AK2178" s="51">
        <f t="shared" si="763"/>
        <v>34.464176000000002</v>
      </c>
      <c r="AL2178" s="51">
        <f t="shared" si="764"/>
        <v>36.952976</v>
      </c>
      <c r="AM2178" s="51">
        <f t="shared" si="765"/>
        <v>34.464176000000002</v>
      </c>
      <c r="AN2178" s="51">
        <f t="shared" si="766"/>
        <v>18.052766999999999</v>
      </c>
      <c r="AO2178" s="51">
        <f t="shared" si="767"/>
        <v>36.479773999999999</v>
      </c>
      <c r="AP2178" s="51">
        <f t="shared" si="768"/>
        <v>39.608974000000003</v>
      </c>
      <c r="AQ2178" s="51">
        <f t="shared" si="769"/>
        <v>33.177067000000001</v>
      </c>
      <c r="AR2178" s="51">
        <f t="shared" si="770"/>
        <v>37.032131</v>
      </c>
      <c r="AS2178" s="51">
        <f t="shared" si="771"/>
        <v>40.929091999999997</v>
      </c>
      <c r="AT2178" s="51">
        <f t="shared" si="772"/>
        <v>46.241351999999999</v>
      </c>
      <c r="AU2178" s="51">
        <f t="shared" si="773"/>
        <v>46.506252000000003</v>
      </c>
      <c r="AV2178" s="51">
        <f t="shared" si="774"/>
        <v>45.188960999999999</v>
      </c>
      <c r="AY2178">
        <v>42420</v>
      </c>
      <c r="AZ2178">
        <v>42420</v>
      </c>
      <c r="BA2178" t="s">
        <v>29</v>
      </c>
      <c r="BB2178" s="1">
        <f t="shared" si="755"/>
        <v>42420</v>
      </c>
    </row>
    <row r="2179" spans="1:54">
      <c r="A2179" t="str">
        <f t="shared" si="775"/>
        <v>41687Leandro77</v>
      </c>
      <c r="B2179" s="50">
        <v>41687.57</v>
      </c>
      <c r="C2179" s="44">
        <f t="shared" si="776"/>
        <v>41687</v>
      </c>
      <c r="D2179" s="45" t="s">
        <v>28</v>
      </c>
      <c r="E2179" s="42">
        <v>77</v>
      </c>
      <c r="G2179" s="49" t="e">
        <f>VLOOKUP(C2179,#REF!,2,0)</f>
        <v>#REF!</v>
      </c>
      <c r="I2179" s="39">
        <v>6.7921038749817087E-7</v>
      </c>
      <c r="J2179" s="39">
        <v>7.8069293810505758E-2</v>
      </c>
      <c r="K2179" s="39">
        <v>17.619120169514446</v>
      </c>
      <c r="L2179" s="39">
        <v>21.854117390459347</v>
      </c>
      <c r="M2179" s="39">
        <v>18.382754163994107</v>
      </c>
      <c r="N2179" s="39">
        <v>18.494744588199765</v>
      </c>
      <c r="O2179" s="39">
        <v>20.779217851666974</v>
      </c>
      <c r="P2179" s="39">
        <v>13.308701806452035</v>
      </c>
      <c r="Q2179" s="39">
        <v>16.195280600289138</v>
      </c>
      <c r="R2179" s="39">
        <v>21.975313970293982</v>
      </c>
      <c r="S2179" s="39">
        <v>30.679186204259342</v>
      </c>
      <c r="T2179" s="39">
        <v>29.676855377172963</v>
      </c>
      <c r="U2179" s="39">
        <v>27.658165572886247</v>
      </c>
      <c r="V2179" s="39">
        <v>33.177773243229012</v>
      </c>
      <c r="W2179" s="39">
        <v>35.542784362635231</v>
      </c>
      <c r="X2179" s="39">
        <v>39.36536607570833</v>
      </c>
      <c r="AA2179">
        <f t="shared" si="756"/>
        <v>42047.360983796294</v>
      </c>
      <c r="AB2179" t="str">
        <f t="shared" si="757"/>
        <v>42047Murilo/Kassio84</v>
      </c>
      <c r="AC2179" s="52">
        <v>42047</v>
      </c>
      <c r="AD2179" s="53" t="s">
        <v>20</v>
      </c>
      <c r="AE2179" s="54">
        <v>84</v>
      </c>
      <c r="AF2179" s="51" t="str">
        <f t="shared" si="758"/>
        <v/>
      </c>
      <c r="AG2179" s="51">
        <f t="shared" si="759"/>
        <v>0</v>
      </c>
      <c r="AH2179" s="51">
        <f t="shared" si="760"/>
        <v>0</v>
      </c>
      <c r="AI2179" s="51">
        <f t="shared" si="761"/>
        <v>0</v>
      </c>
      <c r="AJ2179" s="51">
        <f t="shared" si="762"/>
        <v>15.18064</v>
      </c>
      <c r="AK2179" s="51">
        <f t="shared" si="763"/>
        <v>32.579844999999999</v>
      </c>
      <c r="AL2179" s="51">
        <f t="shared" si="764"/>
        <v>34.540657000000003</v>
      </c>
      <c r="AM2179" s="51">
        <f t="shared" si="765"/>
        <v>32.728637999999997</v>
      </c>
      <c r="AN2179" s="51">
        <f t="shared" si="766"/>
        <v>15.988391</v>
      </c>
      <c r="AO2179" s="51">
        <f t="shared" si="767"/>
        <v>34.387813999999999</v>
      </c>
      <c r="AP2179" s="51">
        <f t="shared" si="768"/>
        <v>37.508831000000001</v>
      </c>
      <c r="AQ2179" s="51">
        <f t="shared" si="769"/>
        <v>31.767537999999998</v>
      </c>
      <c r="AR2179" s="51">
        <f t="shared" si="770"/>
        <v>34.617221999999998</v>
      </c>
      <c r="AS2179" s="51">
        <f t="shared" si="771"/>
        <v>37.588543000000001</v>
      </c>
      <c r="AT2179" s="51">
        <f t="shared" si="772"/>
        <v>42.354678999999997</v>
      </c>
      <c r="AU2179" s="51">
        <f t="shared" si="773"/>
        <v>44.493800999999998</v>
      </c>
      <c r="AV2179" s="51">
        <f t="shared" si="774"/>
        <v>44.580418000000002</v>
      </c>
      <c r="AY2179">
        <v>42424</v>
      </c>
      <c r="AZ2179">
        <v>42424</v>
      </c>
      <c r="BA2179" t="s">
        <v>29</v>
      </c>
      <c r="BB2179" s="1">
        <f t="shared" ref="BB2179:BB2242" si="777">DATE(YEAR(AZ2179),MONTH(AZ2179),DAY(AZ2179))</f>
        <v>42424</v>
      </c>
    </row>
    <row r="2180" spans="1:54">
      <c r="A2180" t="str">
        <f t="shared" si="775"/>
        <v>41692Leandro77</v>
      </c>
      <c r="B2180" s="50">
        <v>41692.47</v>
      </c>
      <c r="C2180" s="44">
        <f t="shared" si="776"/>
        <v>41692</v>
      </c>
      <c r="D2180" s="45" t="s">
        <v>28</v>
      </c>
      <c r="E2180" s="42">
        <v>77</v>
      </c>
      <c r="G2180" s="49" t="e">
        <f>VLOOKUP(C2180,#REF!,2,0)</f>
        <v>#REF!</v>
      </c>
      <c r="I2180" s="39" t="s">
        <v>25</v>
      </c>
      <c r="J2180" s="39">
        <v>3.8591312934670829E-2</v>
      </c>
      <c r="K2180" s="39">
        <v>16.71431521257345</v>
      </c>
      <c r="L2180" s="39">
        <v>21.313326536105389</v>
      </c>
      <c r="M2180" s="39">
        <v>17.030996399397488</v>
      </c>
      <c r="N2180" s="39">
        <v>18.218527346829909</v>
      </c>
      <c r="O2180" s="39">
        <v>19.849195557168187</v>
      </c>
      <c r="P2180" s="39">
        <v>12.759561915245936</v>
      </c>
      <c r="Q2180" s="39">
        <v>15.683396690911357</v>
      </c>
      <c r="R2180" s="39">
        <v>21.076287707623898</v>
      </c>
      <c r="S2180" s="39">
        <v>29.322672316529104</v>
      </c>
      <c r="T2180" s="39">
        <v>28.345010577843095</v>
      </c>
      <c r="U2180" s="39">
        <v>26.439843088011564</v>
      </c>
      <c r="V2180" s="39">
        <v>31.768327996209337</v>
      </c>
      <c r="W2180" s="39">
        <v>33.404581978244948</v>
      </c>
      <c r="X2180" s="39">
        <v>37.909054595079319</v>
      </c>
      <c r="AA2180">
        <f t="shared" ref="AA2180:AA2243" si="778">VLOOKUP(AB2180,$A$4:$B$4281,2,0)</f>
        <v>42064.373599537037</v>
      </c>
      <c r="AB2180" t="str">
        <f t="shared" ref="AB2180:AB2243" si="779">AC2180&amp;AD2180&amp;AE2180</f>
        <v>42064Murilo/Kassio84</v>
      </c>
      <c r="AC2180" s="52">
        <v>42064</v>
      </c>
      <c r="AD2180" s="53" t="s">
        <v>20</v>
      </c>
      <c r="AE2180" s="54">
        <v>84</v>
      </c>
      <c r="AF2180" s="51" t="str">
        <f t="shared" ref="AF2180:AF2243" si="780">IF(VLOOKUP(AB2180,$A$4:$H$4281,8,0)=0,"",VLOOKUP(AB2180,$A$4:$H$4281,8,0))</f>
        <v/>
      </c>
      <c r="AG2180" s="51">
        <f t="shared" ref="AG2180:AG2243" si="781">IFERROR(AVERAGEIFS(I:I,$C:$C,$AC2180,$D:$D,$AD2180,$E:$E,$AE2180,$F:$F,"&lt;&gt;X"),"N/A")</f>
        <v>0</v>
      </c>
      <c r="AH2180" s="51">
        <f t="shared" ref="AH2180:AH2243" si="782">IFERROR(AVERAGEIFS(J:J,$C:$C,$AC2180,$D:$D,$AD2180,$E:$E,$AE2180,$F:$F,"&lt;&gt;X"),"N/A")</f>
        <v>0</v>
      </c>
      <c r="AI2180" s="51">
        <f t="shared" ref="AI2180:AI2243" si="783">IFERROR(AVERAGEIFS(K:K,$C:$C,$AC2180,$D:$D,$AD2180,$E:$E,$AE2180,$F:$F,"&lt;&gt;X"),"N/A")</f>
        <v>1.2999999999999999E-5</v>
      </c>
      <c r="AJ2180" s="51">
        <f t="shared" ref="AJ2180:AJ2243" si="784">IFERROR(AVERAGEIFS(L:L,$C:$C,$AC2180,$D:$D,$AD2180,$E:$E,$AE2180,$F:$F,"&lt;&gt;X"),"N/A")</f>
        <v>15.682817999999999</v>
      </c>
      <c r="AK2180" s="51">
        <f t="shared" ref="AK2180:AK2243" si="785">IFERROR(AVERAGEIFS(M:M,$C:$C,$AC2180,$D:$D,$AD2180,$E:$E,$AE2180,$F:$F,"&lt;&gt;X"),"N/A")</f>
        <v>29.959826</v>
      </c>
      <c r="AL2180" s="51">
        <f t="shared" ref="AL2180:AL2243" si="786">IFERROR(AVERAGEIFS(N:N,$C:$C,$AC2180,$D:$D,$AD2180,$E:$E,$AE2180,$F:$F,"&lt;&gt;X"),"N/A")</f>
        <v>34.007137</v>
      </c>
      <c r="AM2180" s="51">
        <f t="shared" ref="AM2180:AM2243" si="787">IFERROR(AVERAGEIFS(O:O,$C:$C,$AC2180,$D:$D,$AD2180,$E:$E,$AE2180,$F:$F,"&lt;&gt;X"),"N/A")</f>
        <v>32.505577000000002</v>
      </c>
      <c r="AN2180" s="51">
        <f t="shared" ref="AN2180:AN2243" si="788">IFERROR(AVERAGEIFS(P:P,$C:$C,$AC2180,$D:$D,$AD2180,$E:$E,$AE2180,$F:$F,"&lt;&gt;X"),"N/A")</f>
        <v>16.40082</v>
      </c>
      <c r="AO2180" s="51">
        <f t="shared" ref="AO2180:AO2243" si="789">IFERROR(AVERAGEIFS(Q:Q,$C:$C,$AC2180,$D:$D,$AD2180,$E:$E,$AE2180,$F:$F,"&lt;&gt;X"),"N/A")</f>
        <v>34.847389</v>
      </c>
      <c r="AP2180" s="51">
        <f t="shared" ref="AP2180:AP2243" si="790">IFERROR(AVERAGEIFS(R:R,$C:$C,$AC2180,$D:$D,$AD2180,$E:$E,$AE2180,$F:$F,"&lt;&gt;X"),"N/A")</f>
        <v>37.508831000000001</v>
      </c>
      <c r="AQ2180" s="51">
        <f t="shared" ref="AQ2180:AQ2243" si="791">IFERROR(AVERAGEIFS(S:S,$C:$C,$AC2180,$D:$D,$AD2180,$E:$E,$AE2180,$F:$F,"&lt;&gt;X"),"N/A")</f>
        <v>31.547816999999998</v>
      </c>
      <c r="AR2180" s="51">
        <f t="shared" ref="AR2180:AR2243" si="792">IFERROR(AVERAGEIFS(T:T,$C:$C,$AC2180,$D:$D,$AD2180,$E:$E,$AE2180,$F:$F,"&lt;&gt;X"),"N/A")</f>
        <v>34.617221999999998</v>
      </c>
      <c r="AS2180" s="51">
        <f t="shared" ref="AS2180:AS2243" si="793">IFERROR(AVERAGEIFS(U:U,$C:$C,$AC2180,$D:$D,$AD2180,$E:$E,$AE2180,$F:$F,"&lt;&gt;X"),"N/A")</f>
        <v>37.908324999999998</v>
      </c>
      <c r="AT2180" s="51">
        <f t="shared" ref="AT2180:AT2243" si="794">IFERROR(AVERAGEIFS(V:V,$C:$C,$AC2180,$D:$D,$AD2180,$E:$E,$AE2180,$F:$F,"&lt;&gt;X"),"N/A")</f>
        <v>43.033695000000002</v>
      </c>
      <c r="AU2180" s="51">
        <f t="shared" ref="AU2180:AU2243" si="795">IFERROR(AVERAGEIFS(W:W,$C:$C,$AC2180,$D:$D,$AD2180,$E:$E,$AE2180,$F:$F,"&lt;&gt;X"),"N/A")</f>
        <v>44.667095000000003</v>
      </c>
      <c r="AV2180" s="51">
        <f t="shared" ref="AV2180:AV2243" si="796">IFERROR(AVERAGEIFS(X:X,$C:$C,$AC2180,$D:$D,$AD2180,$E:$E,$AE2180,$F:$F,"&lt;&gt;X"),"N/A")</f>
        <v>45.101790999999999</v>
      </c>
      <c r="AY2180">
        <v>42430</v>
      </c>
      <c r="AZ2180">
        <v>42430</v>
      </c>
      <c r="BA2180" t="s">
        <v>29</v>
      </c>
      <c r="BB2180" s="1">
        <f t="shared" si="777"/>
        <v>42430</v>
      </c>
    </row>
    <row r="2181" spans="1:54">
      <c r="A2181" t="str">
        <f t="shared" ref="A2181:A2244" si="797">C2181&amp;D2181&amp;E2181</f>
        <v>41697Leandro77</v>
      </c>
      <c r="B2181" s="50">
        <v>41697.64</v>
      </c>
      <c r="C2181" s="44">
        <f t="shared" si="776"/>
        <v>41697</v>
      </c>
      <c r="D2181" s="45" t="s">
        <v>28</v>
      </c>
      <c r="E2181" s="42">
        <v>77</v>
      </c>
      <c r="G2181" s="49" t="e">
        <f>VLOOKUP(C2181,#REF!,2,0)</f>
        <v>#REF!</v>
      </c>
      <c r="I2181" s="39" t="s">
        <v>25</v>
      </c>
      <c r="J2181" s="39">
        <v>1.8735746568091079E-2</v>
      </c>
      <c r="K2181" s="39">
        <v>11.95849159084862</v>
      </c>
      <c r="L2181" s="39">
        <v>19.16400988737157</v>
      </c>
      <c r="M2181" s="39">
        <v>17.565828185638082</v>
      </c>
      <c r="N2181" s="39">
        <v>18.771640221389223</v>
      </c>
      <c r="O2181" s="39">
        <v>20.603273890406879</v>
      </c>
      <c r="P2181" s="39">
        <v>13.308701806452035</v>
      </c>
      <c r="Q2181" s="39">
        <v>15.785993477613872</v>
      </c>
      <c r="R2181" s="39">
        <v>21.016210334362221</v>
      </c>
      <c r="S2181" s="39">
        <v>28.831122782783769</v>
      </c>
      <c r="T2181" s="39">
        <v>28.001556757001723</v>
      </c>
      <c r="U2181" s="39">
        <v>26.173788070111378</v>
      </c>
      <c r="V2181" s="39">
        <v>31.258217366669225</v>
      </c>
      <c r="W2181" s="39">
        <v>32.880069909578808</v>
      </c>
      <c r="X2181" s="39">
        <v>37.191460295730536</v>
      </c>
      <c r="AA2181">
        <f t="shared" si="778"/>
        <v>42065.760636574072</v>
      </c>
      <c r="AB2181" t="str">
        <f t="shared" si="779"/>
        <v>42065Murilo/Kassio84</v>
      </c>
      <c r="AC2181" s="52">
        <v>42065</v>
      </c>
      <c r="AD2181" s="53" t="s">
        <v>20</v>
      </c>
      <c r="AE2181" s="54">
        <v>84</v>
      </c>
      <c r="AF2181" s="51" t="str">
        <f t="shared" si="780"/>
        <v/>
      </c>
      <c r="AG2181" s="51">
        <f t="shared" si="781"/>
        <v>0</v>
      </c>
      <c r="AH2181" s="51">
        <f t="shared" si="782"/>
        <v>0</v>
      </c>
      <c r="AI2181" s="51">
        <f t="shared" si="783"/>
        <v>0</v>
      </c>
      <c r="AJ2181" s="51">
        <f t="shared" si="784"/>
        <v>11.187061999999999</v>
      </c>
      <c r="AK2181" s="51">
        <f t="shared" si="785"/>
        <v>26.30545</v>
      </c>
      <c r="AL2181" s="51">
        <f t="shared" si="786"/>
        <v>32.877800000000001</v>
      </c>
      <c r="AM2181" s="51">
        <f t="shared" si="787"/>
        <v>32.357277000000003</v>
      </c>
      <c r="AN2181" s="51">
        <f t="shared" si="788"/>
        <v>16.297181999999999</v>
      </c>
      <c r="AO2181" s="51">
        <f t="shared" si="789"/>
        <v>34.540657000000003</v>
      </c>
      <c r="AP2181" s="51">
        <f t="shared" si="790"/>
        <v>37.032131</v>
      </c>
      <c r="AQ2181" s="51">
        <f t="shared" si="791"/>
        <v>30.748636000000001</v>
      </c>
      <c r="AR2181" s="51">
        <f t="shared" si="792"/>
        <v>33.779738999999999</v>
      </c>
      <c r="AS2181" s="51">
        <f t="shared" si="793"/>
        <v>37.190693000000003</v>
      </c>
      <c r="AT2181" s="51">
        <f t="shared" si="794"/>
        <v>42.185752999999998</v>
      </c>
      <c r="AU2181" s="51">
        <f t="shared" si="795"/>
        <v>42.608719000000001</v>
      </c>
      <c r="AV2181" s="51">
        <f t="shared" si="796"/>
        <v>44.407268999999999</v>
      </c>
      <c r="AY2181">
        <v>42431</v>
      </c>
      <c r="AZ2181">
        <v>42431</v>
      </c>
      <c r="BA2181" t="s">
        <v>29</v>
      </c>
      <c r="BB2181" s="1">
        <f t="shared" si="777"/>
        <v>42431</v>
      </c>
    </row>
    <row r="2182" spans="1:54">
      <c r="A2182" t="str">
        <f t="shared" si="797"/>
        <v>41711Leandro77</v>
      </c>
      <c r="B2182" s="50">
        <v>41711.599999999999</v>
      </c>
      <c r="C2182" s="44">
        <f t="shared" si="776"/>
        <v>41711</v>
      </c>
      <c r="D2182" s="45" t="s">
        <v>28</v>
      </c>
      <c r="E2182" s="42">
        <v>77</v>
      </c>
      <c r="G2182" s="49" t="e">
        <f>VLOOKUP(C2182,#REF!,2,0)</f>
        <v>#REF!</v>
      </c>
      <c r="I2182" s="39">
        <v>1.8367190230108373E-4</v>
      </c>
      <c r="J2182" s="39">
        <v>0.32411115878664831</v>
      </c>
      <c r="K2182" s="39">
        <v>25.381312530099521</v>
      </c>
      <c r="L2182" s="39">
        <v>36.168782334924884</v>
      </c>
      <c r="M2182" s="39">
        <v>33.404581978244948</v>
      </c>
      <c r="N2182" s="39">
        <v>34.619139064403328</v>
      </c>
      <c r="O2182" s="39">
        <v>39.939712082798962</v>
      </c>
      <c r="P2182" s="39">
        <v>28.139154918659603</v>
      </c>
      <c r="Q2182" s="39">
        <v>29.960630635232683</v>
      </c>
      <c r="R2182" s="39">
        <v>37.590136862485892</v>
      </c>
      <c r="S2182" s="39">
        <v>42.271900535722438</v>
      </c>
      <c r="T2182" s="39">
        <v>41.935801005658512</v>
      </c>
      <c r="U2182" s="39">
        <v>38.472545008275063</v>
      </c>
      <c r="V2182" s="39">
        <v>41.42977434327323</v>
      </c>
      <c r="W2182" s="39">
        <v>39.60932690166424</v>
      </c>
      <c r="X2182" s="39">
        <v>42.020560767415787</v>
      </c>
      <c r="AA2182">
        <f t="shared" si="778"/>
        <v>42082.432673611111</v>
      </c>
      <c r="AB2182" t="str">
        <f t="shared" si="779"/>
        <v>42082Murilo/Kassio84</v>
      </c>
      <c r="AC2182" s="52">
        <v>42082</v>
      </c>
      <c r="AD2182" s="53" t="s">
        <v>20</v>
      </c>
      <c r="AE2182" s="54">
        <v>84</v>
      </c>
      <c r="AF2182" s="51" t="str">
        <f t="shared" si="780"/>
        <v/>
      </c>
      <c r="AG2182" s="51">
        <f t="shared" si="781"/>
        <v>1.2999999999999999E-5</v>
      </c>
      <c r="AH2182" s="51">
        <f t="shared" si="782"/>
        <v>1.2999999999999999E-5</v>
      </c>
      <c r="AI2182" s="51">
        <f t="shared" si="783"/>
        <v>1.83E-4</v>
      </c>
      <c r="AJ2182" s="51">
        <f t="shared" si="784"/>
        <v>21.134211000000001</v>
      </c>
      <c r="AK2182" s="51">
        <f t="shared" si="785"/>
        <v>38.956802000000003</v>
      </c>
      <c r="AL2182" s="51">
        <f t="shared" si="786"/>
        <v>38.875652000000002</v>
      </c>
      <c r="AM2182" s="51">
        <f t="shared" si="787"/>
        <v>36.166004000000001</v>
      </c>
      <c r="AN2182" s="51">
        <f t="shared" si="788"/>
        <v>17.564371000000001</v>
      </c>
      <c r="AO2182" s="51">
        <f t="shared" si="789"/>
        <v>37.42915</v>
      </c>
      <c r="AP2182" s="51">
        <f t="shared" si="790"/>
        <v>41.095592000000003</v>
      </c>
      <c r="AQ2182" s="51">
        <f t="shared" si="791"/>
        <v>37.270088000000001</v>
      </c>
      <c r="AR2182" s="51">
        <f t="shared" si="792"/>
        <v>46.860550000000003</v>
      </c>
      <c r="AS2182" s="51">
        <f t="shared" si="793"/>
        <v>49.103760000000001</v>
      </c>
      <c r="AT2182" s="51">
        <f t="shared" si="794"/>
        <v>48.290481999999997</v>
      </c>
      <c r="AU2182" s="51">
        <f t="shared" si="795"/>
        <v>48.651164999999999</v>
      </c>
      <c r="AV2182" s="51">
        <f t="shared" si="796"/>
        <v>47.394382</v>
      </c>
      <c r="AY2182">
        <v>42434</v>
      </c>
      <c r="AZ2182">
        <v>42434</v>
      </c>
      <c r="BA2182" t="s">
        <v>29</v>
      </c>
      <c r="BB2182" s="1">
        <f t="shared" si="777"/>
        <v>42434</v>
      </c>
    </row>
    <row r="2183" spans="1:54">
      <c r="A2183" t="str">
        <f t="shared" si="797"/>
        <v>41726Leandro77</v>
      </c>
      <c r="B2183" s="50">
        <v>41726.660000000003</v>
      </c>
      <c r="C2183" s="44">
        <f t="shared" si="776"/>
        <v>41726</v>
      </c>
      <c r="D2183" s="45" t="s">
        <v>28</v>
      </c>
      <c r="E2183" s="42">
        <v>77</v>
      </c>
      <c r="G2183" s="49" t="e">
        <f>VLOOKUP(C2183,#REF!,2,0)</f>
        <v>#REF!</v>
      </c>
      <c r="I2183" s="39" t="s">
        <v>25</v>
      </c>
      <c r="J2183" s="39" t="s">
        <v>25</v>
      </c>
      <c r="K2183" s="39">
        <v>13.400643514871836</v>
      </c>
      <c r="L2183" s="39">
        <v>20.42824619788647</v>
      </c>
      <c r="M2183" s="39">
        <v>19.10763582692643</v>
      </c>
      <c r="N2183" s="39">
        <v>19.962847104789528</v>
      </c>
      <c r="O2183" s="39">
        <v>22.219053634360627</v>
      </c>
      <c r="P2183" s="39">
        <v>16.195280600289138</v>
      </c>
      <c r="Q2183" s="39">
        <v>19.561745142508364</v>
      </c>
      <c r="R2183" s="39">
        <v>24.538317446922779</v>
      </c>
      <c r="S2183" s="39">
        <v>32.209890711538037</v>
      </c>
      <c r="T2183" s="39" t="s">
        <v>25</v>
      </c>
      <c r="U2183" s="39" t="s">
        <v>25</v>
      </c>
      <c r="V2183" s="39" t="s">
        <v>25</v>
      </c>
      <c r="W2183" s="39" t="s">
        <v>25</v>
      </c>
      <c r="X2183" s="39" t="s">
        <v>25</v>
      </c>
      <c r="AA2183">
        <f t="shared" si="778"/>
        <v>42084.448900462965</v>
      </c>
      <c r="AB2183" t="str">
        <f t="shared" si="779"/>
        <v>42084Murilo/Kassio84</v>
      </c>
      <c r="AC2183" s="52">
        <v>42084</v>
      </c>
      <c r="AD2183" s="53" t="s">
        <v>20</v>
      </c>
      <c r="AE2183" s="54">
        <v>84</v>
      </c>
      <c r="AF2183" s="51" t="str">
        <f t="shared" si="780"/>
        <v/>
      </c>
      <c r="AG2183" s="51">
        <f t="shared" si="781"/>
        <v>0</v>
      </c>
      <c r="AH2183" s="51">
        <f t="shared" si="782"/>
        <v>7.3999999999999996E-5</v>
      </c>
      <c r="AI2183" s="51">
        <f t="shared" si="783"/>
        <v>9.5000000000000005E-5</v>
      </c>
      <c r="AJ2183" s="51">
        <f t="shared" si="784"/>
        <v>21.432604000000001</v>
      </c>
      <c r="AK2183" s="51">
        <f t="shared" si="785"/>
        <v>38.875652000000002</v>
      </c>
      <c r="AL2183" s="51">
        <f t="shared" si="786"/>
        <v>37.908324999999998</v>
      </c>
      <c r="AM2183" s="51">
        <f t="shared" si="787"/>
        <v>34.770592000000001</v>
      </c>
      <c r="AN2183" s="51">
        <f t="shared" si="788"/>
        <v>16.92436</v>
      </c>
      <c r="AO2183" s="51">
        <f t="shared" si="789"/>
        <v>36.322754000000003</v>
      </c>
      <c r="AP2183" s="51">
        <f t="shared" si="790"/>
        <v>38.471161000000002</v>
      </c>
      <c r="AQ2183" s="51">
        <f t="shared" si="791"/>
        <v>32.952477000000002</v>
      </c>
      <c r="AR2183" s="51">
        <f t="shared" si="792"/>
        <v>36.087780000000002</v>
      </c>
      <c r="AS2183" s="51">
        <f t="shared" si="793"/>
        <v>39.690842000000004</v>
      </c>
      <c r="AT2183" s="51">
        <f t="shared" si="794"/>
        <v>45.713706999999999</v>
      </c>
      <c r="AU2183" s="51">
        <f t="shared" si="795"/>
        <v>48.020843999999997</v>
      </c>
      <c r="AV2183" s="51">
        <f t="shared" si="796"/>
        <v>46.949337</v>
      </c>
      <c r="AY2183">
        <v>42198</v>
      </c>
      <c r="AZ2183">
        <v>42198</v>
      </c>
      <c r="BA2183" t="s">
        <v>29</v>
      </c>
      <c r="BB2183" s="1">
        <f t="shared" si="777"/>
        <v>42198</v>
      </c>
    </row>
    <row r="2184" spans="1:54">
      <c r="A2184" t="str">
        <f t="shared" si="797"/>
        <v>41732Leandro77</v>
      </c>
      <c r="B2184" s="50">
        <v>41732.67</v>
      </c>
      <c r="C2184" s="44">
        <f t="shared" si="776"/>
        <v>41732</v>
      </c>
      <c r="D2184" s="45" t="s">
        <v>28</v>
      </c>
      <c r="E2184" s="42">
        <v>77</v>
      </c>
      <c r="G2184" s="49" t="e">
        <f>VLOOKUP(C2184,#REF!,2,0)</f>
        <v>#REF!</v>
      </c>
      <c r="I2184" s="39" t="s">
        <v>25</v>
      </c>
      <c r="J2184" s="39" t="s">
        <v>25</v>
      </c>
      <c r="K2184" s="39">
        <v>24.86034508255312</v>
      </c>
      <c r="L2184" s="39">
        <v>34.235670323544745</v>
      </c>
      <c r="M2184" s="39">
        <v>31.84162040246088</v>
      </c>
      <c r="N2184" s="39">
        <v>33.480376313521646</v>
      </c>
      <c r="O2184" s="39">
        <v>38.957482027829471</v>
      </c>
      <c r="P2184" s="39">
        <v>27.453045764058597</v>
      </c>
      <c r="Q2184" s="39">
        <v>29.960630635232683</v>
      </c>
      <c r="R2184" s="39">
        <v>38.392641408422328</v>
      </c>
      <c r="S2184" s="39">
        <v>43.634309424371743</v>
      </c>
      <c r="T2184" s="39" t="s">
        <v>25</v>
      </c>
      <c r="U2184" s="39" t="s">
        <v>25</v>
      </c>
      <c r="V2184" s="39" t="s">
        <v>25</v>
      </c>
      <c r="W2184" s="39" t="s">
        <v>25</v>
      </c>
      <c r="X2184" s="39" t="s">
        <v>25</v>
      </c>
      <c r="AA2184">
        <f t="shared" si="778"/>
        <v>42086.727812500001</v>
      </c>
      <c r="AB2184" t="str">
        <f t="shared" si="779"/>
        <v>42086Murilo/Kassio84</v>
      </c>
      <c r="AC2184" s="52">
        <v>42086</v>
      </c>
      <c r="AD2184" s="53" t="s">
        <v>20</v>
      </c>
      <c r="AE2184" s="54">
        <v>84</v>
      </c>
      <c r="AF2184" s="51" t="str">
        <f t="shared" si="780"/>
        <v/>
      </c>
      <c r="AG2184" s="51">
        <f t="shared" si="781"/>
        <v>0</v>
      </c>
      <c r="AH2184" s="51">
        <f t="shared" si="782"/>
        <v>0</v>
      </c>
      <c r="AI2184" s="51">
        <f t="shared" si="783"/>
        <v>1.9999999999999999E-6</v>
      </c>
      <c r="AJ2184" s="51">
        <f t="shared" si="784"/>
        <v>21.672909000000001</v>
      </c>
      <c r="AK2184" s="51">
        <f t="shared" si="785"/>
        <v>37.270088000000001</v>
      </c>
      <c r="AL2184" s="51">
        <f t="shared" si="786"/>
        <v>38.551903000000003</v>
      </c>
      <c r="AM2184" s="51">
        <f t="shared" si="787"/>
        <v>34.540657000000003</v>
      </c>
      <c r="AN2184" s="51">
        <f t="shared" si="788"/>
        <v>16.818943000000001</v>
      </c>
      <c r="AO2184" s="51">
        <f t="shared" si="789"/>
        <v>35.310035999999997</v>
      </c>
      <c r="AP2184" s="51">
        <f t="shared" si="790"/>
        <v>38.794598000000001</v>
      </c>
      <c r="AQ2184" s="51">
        <f t="shared" si="791"/>
        <v>32.505577000000002</v>
      </c>
      <c r="AR2184" s="51">
        <f t="shared" si="792"/>
        <v>36.009644000000002</v>
      </c>
      <c r="AS2184" s="51">
        <f t="shared" si="793"/>
        <v>40.266392000000003</v>
      </c>
      <c r="AT2184" s="51">
        <f t="shared" si="794"/>
        <v>46.329594</v>
      </c>
      <c r="AU2184" s="51">
        <f t="shared" si="795"/>
        <v>47.483643000000001</v>
      </c>
      <c r="AV2184" s="51">
        <f t="shared" si="796"/>
        <v>46.329594</v>
      </c>
      <c r="AY2184">
        <v>42199</v>
      </c>
      <c r="AZ2184">
        <v>42199</v>
      </c>
      <c r="BA2184" t="s">
        <v>29</v>
      </c>
      <c r="BB2184" s="1">
        <f t="shared" si="777"/>
        <v>42199</v>
      </c>
    </row>
    <row r="2185" spans="1:54">
      <c r="A2185" t="str">
        <f t="shared" si="797"/>
        <v>41736Leandro77</v>
      </c>
      <c r="B2185" s="50">
        <v>41736.49</v>
      </c>
      <c r="C2185" s="44">
        <f t="shared" si="776"/>
        <v>41736</v>
      </c>
      <c r="D2185" s="45" t="s">
        <v>28</v>
      </c>
      <c r="E2185" s="42">
        <v>77</v>
      </c>
      <c r="G2185" s="49" t="e">
        <f>VLOOKUP(C2185,#REF!,2,0)</f>
        <v>#REF!</v>
      </c>
      <c r="I2185" s="39" t="s">
        <v>25</v>
      </c>
      <c r="J2185" s="39" t="s">
        <v>25</v>
      </c>
      <c r="K2185" s="39">
        <v>21.076287707623898</v>
      </c>
      <c r="L2185" s="39">
        <v>30.894440146650005</v>
      </c>
      <c r="M2185" s="39">
        <v>28.762437188833452</v>
      </c>
      <c r="N2185" s="39">
        <v>29.394988201374424</v>
      </c>
      <c r="O2185" s="39">
        <v>34.161765106987808</v>
      </c>
      <c r="P2185" s="39">
        <v>22.0372099975718</v>
      </c>
      <c r="Q2185" s="39">
        <v>25.446882333642481</v>
      </c>
      <c r="R2185" s="39">
        <v>31.403447314375562</v>
      </c>
      <c r="S2185" s="39">
        <v>38.070880302387359</v>
      </c>
      <c r="T2185" s="39" t="s">
        <v>25</v>
      </c>
      <c r="U2185" s="39" t="s">
        <v>25</v>
      </c>
      <c r="V2185" s="39" t="s">
        <v>25</v>
      </c>
      <c r="W2185" s="39" t="s">
        <v>25</v>
      </c>
      <c r="X2185" s="39" t="s">
        <v>25</v>
      </c>
      <c r="AA2185">
        <f t="shared" si="778"/>
        <v>42089.774502314816</v>
      </c>
      <c r="AB2185" t="str">
        <f t="shared" si="779"/>
        <v>42089Murilo/Kassio84</v>
      </c>
      <c r="AC2185" s="52">
        <v>42089</v>
      </c>
      <c r="AD2185" s="53" t="s">
        <v>20</v>
      </c>
      <c r="AE2185" s="54">
        <v>84</v>
      </c>
      <c r="AF2185" s="51" t="str">
        <f t="shared" si="780"/>
        <v/>
      </c>
      <c r="AG2185" s="51">
        <f t="shared" si="781"/>
        <v>0</v>
      </c>
      <c r="AH2185" s="51">
        <f t="shared" si="782"/>
        <v>0</v>
      </c>
      <c r="AI2185" s="51">
        <f t="shared" si="783"/>
        <v>0</v>
      </c>
      <c r="AJ2185" s="51">
        <f t="shared" si="784"/>
        <v>19.276951</v>
      </c>
      <c r="AK2185" s="51">
        <f t="shared" si="785"/>
        <v>35.775677000000002</v>
      </c>
      <c r="AL2185" s="51">
        <f t="shared" si="786"/>
        <v>36.794913999999999</v>
      </c>
      <c r="AM2185" s="51">
        <f t="shared" si="787"/>
        <v>33.855441999999996</v>
      </c>
      <c r="AN2185" s="51">
        <f t="shared" si="788"/>
        <v>16.348943999999999</v>
      </c>
      <c r="AO2185" s="51">
        <f t="shared" si="789"/>
        <v>34.540657000000003</v>
      </c>
      <c r="AP2185" s="51">
        <f t="shared" si="790"/>
        <v>37.508831000000001</v>
      </c>
      <c r="AQ2185" s="51">
        <f t="shared" si="791"/>
        <v>31.547816999999998</v>
      </c>
      <c r="AR2185" s="51">
        <f t="shared" si="792"/>
        <v>34.847389</v>
      </c>
      <c r="AS2185" s="51">
        <f t="shared" si="793"/>
        <v>38.390529999999998</v>
      </c>
      <c r="AT2185" s="51">
        <f t="shared" si="794"/>
        <v>43.717888000000002</v>
      </c>
      <c r="AU2185" s="51">
        <f t="shared" si="795"/>
        <v>44.580418000000002</v>
      </c>
      <c r="AV2185" s="51">
        <f t="shared" si="796"/>
        <v>46.949337</v>
      </c>
      <c r="AY2185">
        <v>42226</v>
      </c>
      <c r="AZ2185">
        <v>42226</v>
      </c>
      <c r="BA2185" t="s">
        <v>29</v>
      </c>
      <c r="BB2185" s="1">
        <f t="shared" si="777"/>
        <v>42226</v>
      </c>
    </row>
    <row r="2186" spans="1:54">
      <c r="A2186" t="str">
        <f t="shared" si="797"/>
        <v>41738Leandro77</v>
      </c>
      <c r="B2186" s="50">
        <v>41738.65</v>
      </c>
      <c r="C2186" s="44">
        <f t="shared" si="776"/>
        <v>41738</v>
      </c>
      <c r="D2186" s="45" t="s">
        <v>28</v>
      </c>
      <c r="E2186" s="42">
        <v>77</v>
      </c>
      <c r="G2186" s="49" t="e">
        <f>VLOOKUP(C2186,#REF!,2,0)</f>
        <v>#REF!</v>
      </c>
      <c r="I2186" s="39" t="s">
        <v>25</v>
      </c>
      <c r="J2186" s="39" t="s">
        <v>25</v>
      </c>
      <c r="K2186" s="39">
        <v>24.86034508255312</v>
      </c>
      <c r="L2186" s="39">
        <v>34.927264218259175</v>
      </c>
      <c r="M2186" s="39">
        <v>32.506571542122735</v>
      </c>
      <c r="N2186" s="39">
        <v>33.253223241495107</v>
      </c>
      <c r="O2186" s="39">
        <v>38.552559717758321</v>
      </c>
      <c r="P2186" s="39">
        <v>26.507326366737452</v>
      </c>
      <c r="Q2186" s="39">
        <v>28.139154918659603</v>
      </c>
      <c r="R2186" s="39">
        <v>37.272894502010722</v>
      </c>
      <c r="S2186" s="39">
        <v>41.181796781271338</v>
      </c>
      <c r="T2186" s="39" t="s">
        <v>25</v>
      </c>
      <c r="U2186" s="39" t="s">
        <v>25</v>
      </c>
      <c r="V2186" s="39" t="s">
        <v>25</v>
      </c>
      <c r="W2186" s="39" t="s">
        <v>25</v>
      </c>
      <c r="X2186" s="39" t="s">
        <v>25</v>
      </c>
      <c r="AA2186">
        <f t="shared" si="778"/>
        <v>42094.764965277776</v>
      </c>
      <c r="AB2186" t="str">
        <f t="shared" si="779"/>
        <v>42094Murilo/Kassio84</v>
      </c>
      <c r="AC2186" s="52">
        <v>42094</v>
      </c>
      <c r="AD2186" s="53" t="s">
        <v>20</v>
      </c>
      <c r="AE2186" s="54">
        <v>84</v>
      </c>
      <c r="AF2186" s="51" t="str">
        <f t="shared" si="780"/>
        <v/>
      </c>
      <c r="AG2186" s="51">
        <f t="shared" si="781"/>
        <v>0</v>
      </c>
      <c r="AH2186" s="51">
        <f t="shared" si="782"/>
        <v>0</v>
      </c>
      <c r="AI2186" s="51">
        <f t="shared" si="783"/>
        <v>2.0000000000000002E-5</v>
      </c>
      <c r="AJ2186" s="51">
        <f t="shared" si="784"/>
        <v>21.612684000000002</v>
      </c>
      <c r="AK2186" s="51">
        <f t="shared" si="785"/>
        <v>37.668388</v>
      </c>
      <c r="AL2186" s="51">
        <f t="shared" si="786"/>
        <v>38.713603999999997</v>
      </c>
      <c r="AM2186" s="51">
        <f t="shared" si="787"/>
        <v>34.924286000000002</v>
      </c>
      <c r="AN2186" s="51">
        <f t="shared" si="788"/>
        <v>16.713868999999999</v>
      </c>
      <c r="AO2186" s="51">
        <f t="shared" si="789"/>
        <v>36.401234000000002</v>
      </c>
      <c r="AP2186" s="51">
        <f t="shared" si="790"/>
        <v>38.794598000000001</v>
      </c>
      <c r="AQ2186" s="51">
        <f t="shared" si="791"/>
        <v>32.357277000000003</v>
      </c>
      <c r="AR2186" s="51">
        <f t="shared" si="792"/>
        <v>35.078319999999998</v>
      </c>
      <c r="AS2186" s="51">
        <f t="shared" si="793"/>
        <v>38.068714</v>
      </c>
      <c r="AT2186" s="51">
        <f t="shared" si="794"/>
        <v>42.185752999999998</v>
      </c>
      <c r="AU2186" s="51">
        <f t="shared" si="795"/>
        <v>41.178967</v>
      </c>
      <c r="AV2186" s="51">
        <f t="shared" si="796"/>
        <v>40.597068999999998</v>
      </c>
      <c r="AY2186">
        <v>42229</v>
      </c>
      <c r="AZ2186">
        <v>42229</v>
      </c>
      <c r="BA2186" t="s">
        <v>29</v>
      </c>
      <c r="BB2186" s="1">
        <f t="shared" si="777"/>
        <v>42229</v>
      </c>
    </row>
    <row r="2187" spans="1:54">
      <c r="A2187" t="str">
        <f t="shared" si="797"/>
        <v>41739Leandro77</v>
      </c>
      <c r="B2187" s="50">
        <v>41739.39</v>
      </c>
      <c r="C2187" s="44">
        <f t="shared" si="776"/>
        <v>41739</v>
      </c>
      <c r="D2187" s="45" t="s">
        <v>28</v>
      </c>
      <c r="E2187" s="42">
        <v>77</v>
      </c>
      <c r="G2187" s="49" t="e">
        <f>VLOOKUP(C2187,#REF!,2,0)</f>
        <v>#REF!</v>
      </c>
      <c r="I2187" s="39" t="s">
        <v>25</v>
      </c>
      <c r="J2187" s="39" t="s">
        <v>25</v>
      </c>
      <c r="K2187" s="39">
        <v>25.973486020984875</v>
      </c>
      <c r="L2187" s="39">
        <v>37.668920254047606</v>
      </c>
      <c r="M2187" s="39">
        <v>36.876474660068979</v>
      </c>
      <c r="N2187" s="39">
        <v>37.668920254047606</v>
      </c>
      <c r="O2187" s="39">
        <v>42.60979631372868</v>
      </c>
      <c r="P2187" s="39">
        <v>31.185825891243251</v>
      </c>
      <c r="Q2187" s="39">
        <v>33.102437790416751</v>
      </c>
      <c r="R2187" s="39">
        <v>42.863484741931728</v>
      </c>
      <c r="S2187" s="39">
        <v>46.684731025577655</v>
      </c>
      <c r="T2187" s="39" t="s">
        <v>25</v>
      </c>
      <c r="U2187" s="39" t="s">
        <v>25</v>
      </c>
      <c r="V2187" s="39" t="s">
        <v>25</v>
      </c>
      <c r="W2187" s="39" t="s">
        <v>25</v>
      </c>
      <c r="X2187" s="39" t="s">
        <v>25</v>
      </c>
      <c r="AA2187">
        <f t="shared" si="778"/>
        <v>42102.726597222223</v>
      </c>
      <c r="AB2187" t="str">
        <f t="shared" si="779"/>
        <v>42102Murilo/Kassio84</v>
      </c>
      <c r="AC2187" s="52">
        <v>42102</v>
      </c>
      <c r="AD2187" s="53" t="s">
        <v>20</v>
      </c>
      <c r="AE2187" s="54">
        <v>84</v>
      </c>
      <c r="AF2187" s="51" t="str">
        <f t="shared" si="780"/>
        <v/>
      </c>
      <c r="AG2187" s="51">
        <f t="shared" si="781"/>
        <v>0</v>
      </c>
      <c r="AH2187" s="51">
        <f t="shared" si="782"/>
        <v>0</v>
      </c>
      <c r="AI2187" s="51">
        <f t="shared" si="783"/>
        <v>9.9999999999999995E-7</v>
      </c>
      <c r="AJ2187" s="51">
        <f t="shared" si="784"/>
        <v>20.310499</v>
      </c>
      <c r="AK2187" s="51">
        <f t="shared" si="785"/>
        <v>36.322754000000003</v>
      </c>
      <c r="AL2187" s="51">
        <f t="shared" si="786"/>
        <v>37.588543000000001</v>
      </c>
      <c r="AM2187" s="51">
        <f t="shared" si="787"/>
        <v>33.628551000000002</v>
      </c>
      <c r="AN2187" s="51">
        <f t="shared" si="788"/>
        <v>16.609161</v>
      </c>
      <c r="AO2187" s="51">
        <f t="shared" si="789"/>
        <v>34.617221999999998</v>
      </c>
      <c r="AP2187" s="51">
        <f t="shared" si="790"/>
        <v>36.558444999999999</v>
      </c>
      <c r="AQ2187" s="51">
        <f t="shared" si="791"/>
        <v>29.959826</v>
      </c>
      <c r="AR2187" s="51">
        <f t="shared" si="792"/>
        <v>32.952477000000002</v>
      </c>
      <c r="AS2187" s="51">
        <f t="shared" si="793"/>
        <v>35.775677000000002</v>
      </c>
      <c r="AT2187" s="51">
        <f t="shared" si="794"/>
        <v>39.445445999999997</v>
      </c>
      <c r="AU2187" s="51">
        <f t="shared" si="795"/>
        <v>37.748286999999998</v>
      </c>
      <c r="AV2187" s="51">
        <f t="shared" si="796"/>
        <v>36.952976</v>
      </c>
      <c r="AY2187">
        <v>42232</v>
      </c>
      <c r="AZ2187">
        <v>42232</v>
      </c>
      <c r="BA2187" t="s">
        <v>29</v>
      </c>
      <c r="BB2187" s="1">
        <f t="shared" si="777"/>
        <v>42232</v>
      </c>
    </row>
    <row r="2188" spans="1:54">
      <c r="A2188" t="str">
        <f t="shared" si="797"/>
        <v>41740Leandro77</v>
      </c>
      <c r="B2188" s="50">
        <v>41740.71</v>
      </c>
      <c r="C2188" s="44">
        <f t="shared" si="776"/>
        <v>41740</v>
      </c>
      <c r="D2188" s="45" t="s">
        <v>28</v>
      </c>
      <c r="E2188" s="42">
        <v>77</v>
      </c>
      <c r="G2188" s="49" t="e">
        <f>VLOOKUP(C2188,#REF!,2,0)</f>
        <v>#REF!</v>
      </c>
      <c r="I2188" s="39" t="s">
        <v>25</v>
      </c>
      <c r="J2188" s="39" t="s">
        <v>25</v>
      </c>
      <c r="K2188" s="39">
        <v>23.457378961404295</v>
      </c>
      <c r="L2188" s="39">
        <v>34.771441104919724</v>
      </c>
      <c r="M2188" s="39">
        <v>32.730305529349842</v>
      </c>
      <c r="N2188" s="39">
        <v>33.553293006743878</v>
      </c>
      <c r="O2188" s="39">
        <v>37.99166068381912</v>
      </c>
      <c r="P2188" s="39">
        <v>26.574826227597942</v>
      </c>
      <c r="Q2188" s="39">
        <v>28.483630792249368</v>
      </c>
      <c r="R2188" s="39">
        <v>36.48288372906638</v>
      </c>
      <c r="S2188" s="39">
        <v>41.851155630318324</v>
      </c>
      <c r="T2188" s="39" t="s">
        <v>25</v>
      </c>
      <c r="U2188" s="39" t="s">
        <v>25</v>
      </c>
      <c r="V2188" s="39" t="s">
        <v>25</v>
      </c>
      <c r="W2188" s="39" t="s">
        <v>25</v>
      </c>
      <c r="X2188" s="39" t="s">
        <v>25</v>
      </c>
      <c r="AA2188">
        <f t="shared" si="778"/>
        <v>42104.471030092594</v>
      </c>
      <c r="AB2188" t="str">
        <f t="shared" si="779"/>
        <v>42104Murilo/Kassio84</v>
      </c>
      <c r="AC2188" s="52">
        <v>42104</v>
      </c>
      <c r="AD2188" s="53" t="s">
        <v>20</v>
      </c>
      <c r="AE2188" s="54">
        <v>84</v>
      </c>
      <c r="AF2188" s="51" t="str">
        <f t="shared" si="780"/>
        <v/>
      </c>
      <c r="AG2188" s="51">
        <f t="shared" si="781"/>
        <v>0</v>
      </c>
      <c r="AH2188" s="51">
        <f t="shared" si="782"/>
        <v>0</v>
      </c>
      <c r="AI2188" s="51">
        <f t="shared" si="783"/>
        <v>9.9999999999999995E-7</v>
      </c>
      <c r="AJ2188" s="51">
        <f t="shared" si="784"/>
        <v>17.943619000000002</v>
      </c>
      <c r="AK2188" s="51">
        <f t="shared" si="785"/>
        <v>35.697848999999998</v>
      </c>
      <c r="AL2188" s="51">
        <f t="shared" si="786"/>
        <v>37.032131</v>
      </c>
      <c r="AM2188" s="51">
        <f t="shared" si="787"/>
        <v>33.477725999999997</v>
      </c>
      <c r="AN2188" s="51">
        <f t="shared" si="788"/>
        <v>15.784326999999999</v>
      </c>
      <c r="AO2188" s="51">
        <f t="shared" si="789"/>
        <v>34.159145000000002</v>
      </c>
      <c r="AP2188" s="51">
        <f t="shared" si="790"/>
        <v>36.244323999999999</v>
      </c>
      <c r="AQ2188" s="51">
        <f t="shared" si="791"/>
        <v>29.463267999999999</v>
      </c>
      <c r="AR2188" s="51">
        <f t="shared" si="792"/>
        <v>32.505577000000002</v>
      </c>
      <c r="AS2188" s="51">
        <f t="shared" si="793"/>
        <v>35.232684999999996</v>
      </c>
      <c r="AT2188" s="51">
        <f t="shared" si="794"/>
        <v>39.038032999999999</v>
      </c>
      <c r="AU2188" s="51">
        <f t="shared" si="795"/>
        <v>36.952976</v>
      </c>
      <c r="AV2188" s="51">
        <f t="shared" si="796"/>
        <v>36.322754000000003</v>
      </c>
      <c r="AY2188">
        <v>42233</v>
      </c>
      <c r="AZ2188">
        <v>42233</v>
      </c>
      <c r="BA2188" t="s">
        <v>29</v>
      </c>
      <c r="BB2188" s="1">
        <f t="shared" si="777"/>
        <v>42233</v>
      </c>
    </row>
    <row r="2189" spans="1:54">
      <c r="A2189" t="str">
        <f t="shared" si="797"/>
        <v>41745Leandro77</v>
      </c>
      <c r="B2189" s="50">
        <v>41745.730000000003</v>
      </c>
      <c r="C2189" s="44">
        <f t="shared" si="776"/>
        <v>41745</v>
      </c>
      <c r="D2189" s="45" t="s">
        <v>28</v>
      </c>
      <c r="E2189" s="42">
        <v>77</v>
      </c>
      <c r="G2189" s="49" t="e">
        <f>VLOOKUP(C2189,#REF!,2,0)</f>
        <v>#REF!</v>
      </c>
      <c r="I2189" s="39" t="s">
        <v>25</v>
      </c>
      <c r="J2189" s="39" t="s">
        <v>25</v>
      </c>
      <c r="K2189" s="39">
        <v>25.644463412991701</v>
      </c>
      <c r="L2189" s="39">
        <v>36.48288372906638</v>
      </c>
      <c r="M2189" s="39">
        <v>34.849294431697061</v>
      </c>
      <c r="N2189" s="39">
        <v>35.932830143967273</v>
      </c>
      <c r="O2189" s="39">
        <v>40.021753574366556</v>
      </c>
      <c r="P2189" s="39">
        <v>28.415603015260945</v>
      </c>
      <c r="Q2189" s="39">
        <v>30.104480601658707</v>
      </c>
      <c r="R2189" s="39">
        <v>38.957482027829471</v>
      </c>
      <c r="S2189" s="39">
        <v>43.634309424371743</v>
      </c>
      <c r="T2189" s="39" t="s">
        <v>25</v>
      </c>
      <c r="U2189" s="39" t="s">
        <v>25</v>
      </c>
      <c r="V2189" s="39" t="s">
        <v>25</v>
      </c>
      <c r="W2189" s="39" t="s">
        <v>25</v>
      </c>
      <c r="X2189" s="39" t="s">
        <v>25</v>
      </c>
      <c r="AA2189">
        <f t="shared" si="778"/>
        <v>42111.72451388889</v>
      </c>
      <c r="AB2189" t="str">
        <f t="shared" si="779"/>
        <v>42111Murilo/Kassio84</v>
      </c>
      <c r="AC2189" s="52">
        <v>42111</v>
      </c>
      <c r="AD2189" s="53" t="s">
        <v>20</v>
      </c>
      <c r="AE2189" s="54">
        <v>84</v>
      </c>
      <c r="AF2189" s="51" t="str">
        <f t="shared" si="780"/>
        <v/>
      </c>
      <c r="AG2189" s="51">
        <f t="shared" si="781"/>
        <v>0</v>
      </c>
      <c r="AH2189" s="51">
        <f t="shared" si="782"/>
        <v>0</v>
      </c>
      <c r="AI2189" s="51">
        <f t="shared" si="783"/>
        <v>0</v>
      </c>
      <c r="AJ2189" s="51">
        <f t="shared" si="784"/>
        <v>13.964169999999999</v>
      </c>
      <c r="AK2189" s="51">
        <f t="shared" si="785"/>
        <v>32.505577000000002</v>
      </c>
      <c r="AL2189" s="51">
        <f t="shared" si="786"/>
        <v>35.001258999999997</v>
      </c>
      <c r="AM2189" s="51">
        <f t="shared" si="787"/>
        <v>31.767537999999998</v>
      </c>
      <c r="AN2189" s="51">
        <f t="shared" si="788"/>
        <v>15.031736</v>
      </c>
      <c r="AO2189" s="51">
        <f t="shared" si="789"/>
        <v>32.952477000000002</v>
      </c>
      <c r="AP2189" s="51">
        <f t="shared" si="790"/>
        <v>35.001258999999997</v>
      </c>
      <c r="AQ2189" s="51">
        <f t="shared" si="791"/>
        <v>27.930150999999999</v>
      </c>
      <c r="AR2189" s="51">
        <f t="shared" si="792"/>
        <v>30.748636000000001</v>
      </c>
      <c r="AS2189" s="51">
        <f t="shared" si="793"/>
        <v>33.327229000000003</v>
      </c>
      <c r="AT2189" s="51">
        <f t="shared" si="794"/>
        <v>36.166004000000001</v>
      </c>
      <c r="AU2189" s="51">
        <f t="shared" si="795"/>
        <v>34.159145000000002</v>
      </c>
      <c r="AV2189" s="51">
        <f t="shared" si="796"/>
        <v>33.704093999999998</v>
      </c>
      <c r="AY2189">
        <v>42235</v>
      </c>
      <c r="AZ2189">
        <v>42235</v>
      </c>
      <c r="BA2189" t="s">
        <v>29</v>
      </c>
      <c r="BB2189" s="1">
        <f t="shared" si="777"/>
        <v>42235</v>
      </c>
    </row>
    <row r="2190" spans="1:54">
      <c r="A2190" t="str">
        <f t="shared" si="797"/>
        <v>41750Leandro77</v>
      </c>
      <c r="B2190" s="50">
        <v>41750.47</v>
      </c>
      <c r="C2190" s="44">
        <f t="shared" si="776"/>
        <v>41750</v>
      </c>
      <c r="D2190" s="45" t="s">
        <v>28</v>
      </c>
      <c r="E2190" s="42">
        <v>77</v>
      </c>
      <c r="G2190" s="49" t="e">
        <f>VLOOKUP(C2190,#REF!,2,0)</f>
        <v>#REF!</v>
      </c>
      <c r="I2190" s="39" t="s">
        <v>25</v>
      </c>
      <c r="J2190" s="39" t="s">
        <v>25</v>
      </c>
      <c r="K2190" s="39">
        <v>21.493296083704617</v>
      </c>
      <c r="L2190" s="39">
        <v>31.330831047951751</v>
      </c>
      <c r="M2190" s="39">
        <v>29.53427022837133</v>
      </c>
      <c r="N2190" s="39">
        <v>31.330831047951751</v>
      </c>
      <c r="O2190" s="39">
        <v>34.927264218259175</v>
      </c>
      <c r="P2190" s="39">
        <v>23.774625204109729</v>
      </c>
      <c r="Q2190" s="39">
        <v>26.63987616391508</v>
      </c>
      <c r="R2190" s="39">
        <v>33.553293006743878</v>
      </c>
      <c r="S2190" s="39">
        <v>39.690914174425103</v>
      </c>
      <c r="T2190" s="39" t="s">
        <v>25</v>
      </c>
      <c r="U2190" s="39" t="s">
        <v>25</v>
      </c>
      <c r="V2190" s="39" t="s">
        <v>25</v>
      </c>
      <c r="W2190" s="39" t="s">
        <v>25</v>
      </c>
      <c r="X2190" s="39" t="s">
        <v>25</v>
      </c>
      <c r="AA2190">
        <f t="shared" si="778"/>
        <v>42116.736041666663</v>
      </c>
      <c r="AB2190" t="str">
        <f t="shared" si="779"/>
        <v>42116Murilo/Kassio84</v>
      </c>
      <c r="AC2190" s="52">
        <v>42116</v>
      </c>
      <c r="AD2190" s="53" t="s">
        <v>20</v>
      </c>
      <c r="AE2190" s="54">
        <v>84</v>
      </c>
      <c r="AF2190" s="51" t="str">
        <f t="shared" si="780"/>
        <v/>
      </c>
      <c r="AG2190" s="51">
        <f t="shared" si="781"/>
        <v>0</v>
      </c>
      <c r="AH2190" s="51">
        <f t="shared" si="782"/>
        <v>0</v>
      </c>
      <c r="AI2190" s="51">
        <f t="shared" si="783"/>
        <v>0</v>
      </c>
      <c r="AJ2190" s="51">
        <f t="shared" si="784"/>
        <v>14.736297</v>
      </c>
      <c r="AK2190" s="51">
        <f t="shared" si="785"/>
        <v>33.177067000000001</v>
      </c>
      <c r="AL2190" s="51">
        <f t="shared" si="786"/>
        <v>34.235270999999997</v>
      </c>
      <c r="AM2190" s="51">
        <f t="shared" si="787"/>
        <v>31.110600999999999</v>
      </c>
      <c r="AN2190" s="51">
        <f t="shared" si="788"/>
        <v>15.280357</v>
      </c>
      <c r="AO2190" s="51">
        <f t="shared" si="789"/>
        <v>32.579844999999999</v>
      </c>
      <c r="AP2190" s="51">
        <f t="shared" si="790"/>
        <v>34.083092000000001</v>
      </c>
      <c r="AQ2190" s="51">
        <f t="shared" si="791"/>
        <v>26.774146999999999</v>
      </c>
      <c r="AR2190" s="51">
        <f t="shared" si="792"/>
        <v>29.746500000000001</v>
      </c>
      <c r="AS2190" s="51">
        <f t="shared" si="793"/>
        <v>31.988050000000001</v>
      </c>
      <c r="AT2190" s="51">
        <f t="shared" si="794"/>
        <v>35.001258999999997</v>
      </c>
      <c r="AU2190" s="51">
        <f t="shared" si="795"/>
        <v>32.877800000000001</v>
      </c>
      <c r="AV2190" s="51">
        <f t="shared" si="796"/>
        <v>32.357277000000003</v>
      </c>
      <c r="AY2190">
        <v>42241</v>
      </c>
      <c r="AZ2190">
        <v>42241</v>
      </c>
      <c r="BA2190" t="s">
        <v>29</v>
      </c>
      <c r="BB2190" s="1">
        <f t="shared" si="777"/>
        <v>42241</v>
      </c>
    </row>
    <row r="2191" spans="1:54">
      <c r="A2191" t="str">
        <f t="shared" si="797"/>
        <v>41752Leandro77</v>
      </c>
      <c r="B2191" s="50">
        <v>41752.629999999997</v>
      </c>
      <c r="C2191" s="44">
        <f t="shared" si="776"/>
        <v>41752</v>
      </c>
      <c r="D2191" s="45" t="s">
        <v>28</v>
      </c>
      <c r="E2191" s="42">
        <v>77</v>
      </c>
      <c r="G2191" s="49" t="e">
        <f>VLOOKUP(C2191,#REF!,2,0)</f>
        <v>#REF!</v>
      </c>
      <c r="I2191" s="39" t="s">
        <v>25</v>
      </c>
      <c r="J2191" s="39" t="s">
        <v>25</v>
      </c>
      <c r="K2191" s="39">
        <v>23.837482654854014</v>
      </c>
      <c r="L2191" s="39">
        <v>35.312669820468869</v>
      </c>
      <c r="M2191" s="39">
        <v>32.581110782745441</v>
      </c>
      <c r="N2191" s="39">
        <v>34.235670323544745</v>
      </c>
      <c r="O2191" s="39">
        <v>38.796568709622228</v>
      </c>
      <c r="P2191" s="39">
        <v>27.588837375393055</v>
      </c>
      <c r="Q2191" s="39">
        <v>30.104480601658707</v>
      </c>
      <c r="R2191" s="39">
        <v>38.150335700268052</v>
      </c>
      <c r="S2191" s="39">
        <v>42.357113736021191</v>
      </c>
      <c r="T2191" s="39" t="s">
        <v>25</v>
      </c>
      <c r="U2191" s="39" t="s">
        <v>25</v>
      </c>
      <c r="V2191" s="39" t="s">
        <v>25</v>
      </c>
      <c r="W2191" s="39" t="s">
        <v>25</v>
      </c>
      <c r="X2191" s="39" t="s">
        <v>25</v>
      </c>
      <c r="AA2191">
        <f t="shared" si="778"/>
        <v>42119.456076388888</v>
      </c>
      <c r="AB2191" t="str">
        <f t="shared" si="779"/>
        <v>42119Murilo/Kassio84</v>
      </c>
      <c r="AC2191" s="52">
        <v>42119</v>
      </c>
      <c r="AD2191" s="53" t="s">
        <v>20</v>
      </c>
      <c r="AE2191" s="54">
        <v>84</v>
      </c>
      <c r="AF2191" s="51" t="str">
        <f t="shared" si="780"/>
        <v/>
      </c>
      <c r="AG2191" s="51">
        <f t="shared" si="781"/>
        <v>0</v>
      </c>
      <c r="AH2191" s="51">
        <f t="shared" si="782"/>
        <v>0</v>
      </c>
      <c r="AI2191" s="51">
        <f t="shared" si="783"/>
        <v>0</v>
      </c>
      <c r="AJ2191" s="51">
        <f t="shared" si="784"/>
        <v>11.827680000000001</v>
      </c>
      <c r="AK2191" s="51">
        <f t="shared" si="785"/>
        <v>31.255997000000001</v>
      </c>
      <c r="AL2191" s="51">
        <f t="shared" si="786"/>
        <v>32.209347000000001</v>
      </c>
      <c r="AM2191" s="51">
        <f t="shared" si="787"/>
        <v>30.102467999999998</v>
      </c>
      <c r="AN2191" s="51">
        <f t="shared" si="788"/>
        <v>13.586651</v>
      </c>
      <c r="AO2191" s="51">
        <f t="shared" si="789"/>
        <v>31.183260000000001</v>
      </c>
      <c r="AP2191" s="51">
        <f t="shared" si="790"/>
        <v>33.027275000000003</v>
      </c>
      <c r="AQ2191" s="51">
        <f t="shared" si="791"/>
        <v>26.172321</v>
      </c>
      <c r="AR2191" s="51">
        <f t="shared" si="792"/>
        <v>29.1814</v>
      </c>
      <c r="AS2191" s="51">
        <f t="shared" si="793"/>
        <v>31.840954</v>
      </c>
      <c r="AT2191" s="51">
        <f t="shared" si="794"/>
        <v>34.235270999999997</v>
      </c>
      <c r="AU2191" s="51">
        <f t="shared" si="795"/>
        <v>32.135517</v>
      </c>
      <c r="AV2191" s="51">
        <f t="shared" si="796"/>
        <v>31.914465</v>
      </c>
      <c r="AY2191">
        <v>42242</v>
      </c>
      <c r="AZ2191">
        <v>42242</v>
      </c>
      <c r="BA2191" t="s">
        <v>29</v>
      </c>
      <c r="BB2191" s="1">
        <f t="shared" si="777"/>
        <v>42242</v>
      </c>
    </row>
    <row r="2192" spans="1:54">
      <c r="A2192" t="str">
        <f t="shared" si="797"/>
        <v>41754Leandro77</v>
      </c>
      <c r="B2192" s="50">
        <v>41754.54</v>
      </c>
      <c r="C2192" s="44">
        <f t="shared" si="776"/>
        <v>41754</v>
      </c>
      <c r="D2192" s="45" t="s">
        <v>28</v>
      </c>
      <c r="E2192" s="42">
        <v>77</v>
      </c>
      <c r="G2192" s="49" t="e">
        <f>VLOOKUP(C2192,#REF!,2,0)</f>
        <v>#REF!</v>
      </c>
      <c r="I2192" s="39" t="s">
        <v>25</v>
      </c>
      <c r="J2192" s="39" t="s">
        <v>25</v>
      </c>
      <c r="K2192" s="39">
        <v>23.395284162874638</v>
      </c>
      <c r="L2192" s="39">
        <v>34.927264218259175</v>
      </c>
      <c r="M2192" s="39">
        <v>33.030177882040043</v>
      </c>
      <c r="N2192" s="39">
        <v>34.084942477374447</v>
      </c>
      <c r="O2192" s="39">
        <v>38.312848840332997</v>
      </c>
      <c r="P2192" s="39">
        <v>27.248845407295399</v>
      </c>
      <c r="Q2192" s="39">
        <v>29.112090410243216</v>
      </c>
      <c r="R2192" s="39">
        <v>38.150335700268052</v>
      </c>
      <c r="S2192" s="39">
        <v>42.695464172735235</v>
      </c>
      <c r="T2192" s="39" t="s">
        <v>25</v>
      </c>
      <c r="U2192" s="39" t="s">
        <v>25</v>
      </c>
      <c r="V2192" s="39" t="s">
        <v>25</v>
      </c>
      <c r="W2192" s="39" t="s">
        <v>25</v>
      </c>
      <c r="X2192" s="39" t="s">
        <v>25</v>
      </c>
      <c r="AA2192">
        <f t="shared" si="778"/>
        <v>42121.684479166666</v>
      </c>
      <c r="AB2192" t="str">
        <f t="shared" si="779"/>
        <v>42121Murilo/Kassio84</v>
      </c>
      <c r="AC2192" s="52">
        <v>42121</v>
      </c>
      <c r="AD2192" s="53" t="s">
        <v>20</v>
      </c>
      <c r="AE2192" s="54">
        <v>84</v>
      </c>
      <c r="AF2192" s="51" t="str">
        <f t="shared" si="780"/>
        <v/>
      </c>
      <c r="AG2192" s="51">
        <f t="shared" si="781"/>
        <v>0</v>
      </c>
      <c r="AH2192" s="51">
        <f t="shared" si="782"/>
        <v>0</v>
      </c>
      <c r="AI2192" s="51">
        <f t="shared" si="783"/>
        <v>0</v>
      </c>
      <c r="AJ2192" s="51">
        <f t="shared" si="784"/>
        <v>9.8476440000000007</v>
      </c>
      <c r="AK2192" s="51">
        <f t="shared" si="785"/>
        <v>30.173922000000001</v>
      </c>
      <c r="AL2192" s="51">
        <f t="shared" si="786"/>
        <v>31.694199000000001</v>
      </c>
      <c r="AM2192" s="51">
        <f t="shared" si="787"/>
        <v>29.604711999999999</v>
      </c>
      <c r="AN2192" s="51">
        <f t="shared" si="788"/>
        <v>13.727542</v>
      </c>
      <c r="AO2192" s="51">
        <f t="shared" si="789"/>
        <v>30.965553</v>
      </c>
      <c r="AP2192" s="51">
        <f t="shared" si="790"/>
        <v>33.027275000000003</v>
      </c>
      <c r="AQ2192" s="51">
        <f t="shared" si="791"/>
        <v>25.840996000000001</v>
      </c>
      <c r="AR2192" s="51">
        <f t="shared" si="792"/>
        <v>28.691483999999999</v>
      </c>
      <c r="AS2192" s="51">
        <f t="shared" si="793"/>
        <v>31.038038</v>
      </c>
      <c r="AT2192" s="51">
        <f t="shared" si="794"/>
        <v>33.779738999999999</v>
      </c>
      <c r="AU2192" s="51">
        <f t="shared" si="795"/>
        <v>31.767537999999998</v>
      </c>
      <c r="AV2192" s="51">
        <f t="shared" si="796"/>
        <v>31.401717999999999</v>
      </c>
      <c r="AY2192">
        <v>42245</v>
      </c>
      <c r="AZ2192">
        <v>42245</v>
      </c>
      <c r="BA2192" t="s">
        <v>29</v>
      </c>
      <c r="BB2192" s="1">
        <f t="shared" si="777"/>
        <v>42245</v>
      </c>
    </row>
    <row r="2193" spans="1:54">
      <c r="A2193" t="str">
        <f t="shared" si="797"/>
        <v>41757Leandro77</v>
      </c>
      <c r="B2193" s="50">
        <v>41757.46</v>
      </c>
      <c r="C2193" s="44">
        <f t="shared" si="776"/>
        <v>41757</v>
      </c>
      <c r="D2193" s="45" t="s">
        <v>28</v>
      </c>
      <c r="E2193" s="42">
        <v>77</v>
      </c>
      <c r="G2193" s="49" t="e">
        <f>VLOOKUP(C2193,#REF!,2,0)</f>
        <v>#REF!</v>
      </c>
      <c r="I2193" s="39" t="s">
        <v>25</v>
      </c>
      <c r="J2193" s="39" t="s">
        <v>25</v>
      </c>
      <c r="K2193" s="39">
        <v>24.602517203561465</v>
      </c>
      <c r="L2193" s="39">
        <v>35.932830143967273</v>
      </c>
      <c r="M2193" s="39">
        <v>31.988655686204989</v>
      </c>
      <c r="N2193" s="39">
        <v>33.404581978244948</v>
      </c>
      <c r="O2193" s="39">
        <v>37.272894502010722</v>
      </c>
      <c r="P2193" s="39">
        <v>25.512661126435809</v>
      </c>
      <c r="Q2193" s="39">
        <v>26.040074307289224</v>
      </c>
      <c r="R2193" s="39">
        <v>35.002272217801462</v>
      </c>
      <c r="S2193" s="39">
        <v>39.857783111965396</v>
      </c>
      <c r="T2193" s="39" t="s">
        <v>25</v>
      </c>
      <c r="U2193" s="39" t="s">
        <v>25</v>
      </c>
      <c r="V2193" s="39" t="s">
        <v>25</v>
      </c>
      <c r="W2193" s="39" t="s">
        <v>25</v>
      </c>
      <c r="X2193" s="39" t="s">
        <v>25</v>
      </c>
      <c r="AA2193">
        <f t="shared" si="778"/>
        <v>42123.606076388889</v>
      </c>
      <c r="AB2193" t="str">
        <f t="shared" si="779"/>
        <v>42123Murilo/Kassio84</v>
      </c>
      <c r="AC2193" s="52">
        <v>42123</v>
      </c>
      <c r="AD2193" s="53" t="s">
        <v>20</v>
      </c>
      <c r="AE2193" s="54">
        <v>84</v>
      </c>
      <c r="AF2193" s="51" t="str">
        <f t="shared" si="780"/>
        <v/>
      </c>
      <c r="AG2193" s="51">
        <f t="shared" si="781"/>
        <v>0</v>
      </c>
      <c r="AH2193" s="51">
        <f t="shared" si="782"/>
        <v>0</v>
      </c>
      <c r="AI2193" s="51">
        <f t="shared" si="783"/>
        <v>0</v>
      </c>
      <c r="AJ2193" s="51">
        <f t="shared" si="784"/>
        <v>9.6144200000000009</v>
      </c>
      <c r="AK2193" s="51">
        <f t="shared" si="785"/>
        <v>29.392672999999998</v>
      </c>
      <c r="AL2193" s="51">
        <f t="shared" si="786"/>
        <v>31.474726</v>
      </c>
      <c r="AM2193" s="51">
        <f t="shared" si="787"/>
        <v>29.392672999999998</v>
      </c>
      <c r="AN2193" s="51">
        <f t="shared" si="788"/>
        <v>13.446540000000001</v>
      </c>
      <c r="AO2193" s="51">
        <f t="shared" si="789"/>
        <v>30.460581000000001</v>
      </c>
      <c r="AP2193" s="51">
        <f t="shared" si="790"/>
        <v>32.431399999999996</v>
      </c>
      <c r="AQ2193" s="51">
        <f t="shared" si="791"/>
        <v>25.577513</v>
      </c>
      <c r="AR2193" s="51">
        <f t="shared" si="792"/>
        <v>28.413414</v>
      </c>
      <c r="AS2193" s="51">
        <f t="shared" si="793"/>
        <v>30.748636000000001</v>
      </c>
      <c r="AT2193" s="51">
        <f t="shared" si="794"/>
        <v>33.477725999999997</v>
      </c>
      <c r="AU2193" s="51">
        <f t="shared" si="795"/>
        <v>31.328807999999999</v>
      </c>
      <c r="AV2193" s="51">
        <f t="shared" si="796"/>
        <v>31.110600999999999</v>
      </c>
      <c r="AY2193">
        <v>42247</v>
      </c>
      <c r="AZ2193">
        <v>42247</v>
      </c>
      <c r="BA2193" t="s">
        <v>29</v>
      </c>
      <c r="BB2193" s="1">
        <f t="shared" si="777"/>
        <v>42247</v>
      </c>
    </row>
    <row r="2194" spans="1:54">
      <c r="A2194" t="str">
        <f t="shared" si="797"/>
        <v>41759Leandro77</v>
      </c>
      <c r="B2194" s="50">
        <v>41759.56</v>
      </c>
      <c r="C2194" s="44">
        <f t="shared" si="776"/>
        <v>41759</v>
      </c>
      <c r="D2194" s="45" t="s">
        <v>28</v>
      </c>
      <c r="E2194" s="42">
        <v>77</v>
      </c>
      <c r="G2194" s="49" t="e">
        <f>VLOOKUP(C2194,#REF!,2,0)</f>
        <v>#REF!</v>
      </c>
      <c r="I2194" s="39" t="s">
        <v>25</v>
      </c>
      <c r="J2194" s="39" t="s">
        <v>25</v>
      </c>
      <c r="K2194" s="39">
        <v>21.915785078891329</v>
      </c>
      <c r="L2194" s="39">
        <v>33.253223241495107</v>
      </c>
      <c r="M2194" s="39">
        <v>30.75078953614625</v>
      </c>
      <c r="N2194" s="39">
        <v>31.988655686204989</v>
      </c>
      <c r="O2194" s="39">
        <v>35.155698334218776</v>
      </c>
      <c r="P2194" s="39">
        <v>24.155654460829485</v>
      </c>
      <c r="Q2194" s="39">
        <v>26.106873952140823</v>
      </c>
      <c r="R2194" s="39">
        <v>33.931527946568522</v>
      </c>
      <c r="S2194" s="39">
        <v>40.021753574366556</v>
      </c>
      <c r="T2194" s="39" t="s">
        <v>25</v>
      </c>
      <c r="U2194" s="39" t="s">
        <v>25</v>
      </c>
      <c r="V2194" s="39" t="s">
        <v>25</v>
      </c>
      <c r="W2194" s="39" t="s">
        <v>25</v>
      </c>
      <c r="X2194" s="39" t="s">
        <v>25</v>
      </c>
      <c r="AA2194">
        <f t="shared" si="778"/>
        <v>42128.712129629632</v>
      </c>
      <c r="AB2194" t="str">
        <f t="shared" si="779"/>
        <v>42128Murilo/Kassio84</v>
      </c>
      <c r="AC2194" s="52">
        <v>42128</v>
      </c>
      <c r="AD2194" s="53" t="s">
        <v>20</v>
      </c>
      <c r="AE2194" s="54">
        <v>84</v>
      </c>
      <c r="AF2194" s="51" t="str">
        <f t="shared" si="780"/>
        <v/>
      </c>
      <c r="AG2194" s="51">
        <f t="shared" si="781"/>
        <v>0</v>
      </c>
      <c r="AH2194" s="51">
        <f t="shared" si="782"/>
        <v>0</v>
      </c>
      <c r="AI2194" s="51">
        <f t="shared" si="783"/>
        <v>5.6300000000000002E-4</v>
      </c>
      <c r="AJ2194" s="51">
        <f t="shared" si="784"/>
        <v>19.847597</v>
      </c>
      <c r="AK2194" s="51">
        <f t="shared" si="785"/>
        <v>36.009644000000002</v>
      </c>
      <c r="AL2194" s="51">
        <f t="shared" si="786"/>
        <v>37.42915</v>
      </c>
      <c r="AM2194" s="51">
        <f t="shared" si="787"/>
        <v>32.209347000000001</v>
      </c>
      <c r="AN2194" s="51">
        <f t="shared" si="788"/>
        <v>15.280357</v>
      </c>
      <c r="AO2194" s="51">
        <f t="shared" si="789"/>
        <v>32.803176999999998</v>
      </c>
      <c r="AP2194" s="51">
        <f t="shared" si="790"/>
        <v>33.252102000000001</v>
      </c>
      <c r="AQ2194" s="51">
        <f t="shared" si="791"/>
        <v>24.989811</v>
      </c>
      <c r="AR2194" s="51">
        <f t="shared" si="792"/>
        <v>27.724340000000002</v>
      </c>
      <c r="AS2194" s="51">
        <f t="shared" si="793"/>
        <v>30.317093</v>
      </c>
      <c r="AT2194" s="51">
        <f t="shared" si="794"/>
        <v>32.952477000000002</v>
      </c>
      <c r="AU2194" s="51">
        <f t="shared" si="795"/>
        <v>30.748636000000001</v>
      </c>
      <c r="AV2194" s="51">
        <f t="shared" si="796"/>
        <v>30.532489999999999</v>
      </c>
      <c r="AY2194">
        <v>42249</v>
      </c>
      <c r="AZ2194">
        <v>42249</v>
      </c>
      <c r="BA2194" t="s">
        <v>29</v>
      </c>
      <c r="BB2194" s="1">
        <f t="shared" si="777"/>
        <v>42249</v>
      </c>
    </row>
    <row r="2195" spans="1:54">
      <c r="A2195" t="str">
        <f t="shared" si="797"/>
        <v>41760Leandro77</v>
      </c>
      <c r="B2195" s="50">
        <v>41760.43</v>
      </c>
      <c r="C2195" s="44">
        <f t="shared" si="776"/>
        <v>41760</v>
      </c>
      <c r="D2195" s="45" t="s">
        <v>28</v>
      </c>
      <c r="E2195" s="42">
        <v>77</v>
      </c>
      <c r="G2195" s="49" t="e">
        <f>VLOOKUP(C2195,#REF!,2,0)</f>
        <v>#REF!</v>
      </c>
      <c r="I2195" s="39" t="s">
        <v>25</v>
      </c>
      <c r="J2195" s="39" t="s">
        <v>25</v>
      </c>
      <c r="K2195" s="39">
        <v>22.0372099975718</v>
      </c>
      <c r="L2195" s="39">
        <v>32.655651188840409</v>
      </c>
      <c r="M2195" s="39">
        <v>29.960630635232683</v>
      </c>
      <c r="N2195" s="39">
        <v>30.894440146650005</v>
      </c>
      <c r="O2195" s="39">
        <v>34.312719838566416</v>
      </c>
      <c r="P2195" s="39">
        <v>23.395284162874638</v>
      </c>
      <c r="Q2195" s="39">
        <v>26.040074307289224</v>
      </c>
      <c r="R2195" s="39">
        <v>33.253223241495107</v>
      </c>
      <c r="S2195" s="39">
        <v>38.392641408422328</v>
      </c>
      <c r="T2195" s="39" t="s">
        <v>25</v>
      </c>
      <c r="U2195" s="39" t="s">
        <v>25</v>
      </c>
      <c r="V2195" s="39" t="s">
        <v>25</v>
      </c>
      <c r="W2195" s="39" t="s">
        <v>25</v>
      </c>
      <c r="X2195" s="39" t="s">
        <v>25</v>
      </c>
      <c r="AA2195">
        <f t="shared" si="778"/>
        <v>42131.48574074074</v>
      </c>
      <c r="AB2195" t="str">
        <f t="shared" si="779"/>
        <v>42131Murilo/Kassio84</v>
      </c>
      <c r="AC2195" s="52">
        <v>42131</v>
      </c>
      <c r="AD2195" s="53" t="s">
        <v>20</v>
      </c>
      <c r="AE2195" s="54">
        <v>84</v>
      </c>
      <c r="AF2195" s="51" t="str">
        <f t="shared" si="780"/>
        <v/>
      </c>
      <c r="AG2195" s="51">
        <f t="shared" si="781"/>
        <v>0</v>
      </c>
      <c r="AH2195" s="51">
        <f t="shared" si="782"/>
        <v>0</v>
      </c>
      <c r="AI2195" s="51">
        <f t="shared" si="783"/>
        <v>7.3999999999999996E-5</v>
      </c>
      <c r="AJ2195" s="51">
        <f t="shared" si="784"/>
        <v>14.9329</v>
      </c>
      <c r="AK2195" s="51">
        <f t="shared" si="785"/>
        <v>34.924286000000002</v>
      </c>
      <c r="AL2195" s="51">
        <f t="shared" si="786"/>
        <v>34.770592000000001</v>
      </c>
      <c r="AM2195" s="51">
        <f t="shared" si="787"/>
        <v>31.038038</v>
      </c>
      <c r="AN2195" s="51">
        <f t="shared" si="788"/>
        <v>13.964169999999999</v>
      </c>
      <c r="AO2195" s="51">
        <f t="shared" si="789"/>
        <v>30.748636000000001</v>
      </c>
      <c r="AP2195" s="51">
        <f t="shared" si="790"/>
        <v>32.061729</v>
      </c>
      <c r="AQ2195" s="51">
        <f t="shared" si="791"/>
        <v>24.730868999999998</v>
      </c>
      <c r="AR2195" s="51">
        <f t="shared" si="792"/>
        <v>27.247107</v>
      </c>
      <c r="AS2195" s="51">
        <f t="shared" si="793"/>
        <v>29.817532</v>
      </c>
      <c r="AT2195" s="51">
        <f t="shared" si="794"/>
        <v>32.579844999999999</v>
      </c>
      <c r="AU2195" s="51">
        <f t="shared" si="795"/>
        <v>30.317093</v>
      </c>
      <c r="AV2195" s="51">
        <f t="shared" si="796"/>
        <v>29.959826</v>
      </c>
      <c r="AY2195">
        <v>42252</v>
      </c>
      <c r="AZ2195">
        <v>42252</v>
      </c>
      <c r="BA2195" t="s">
        <v>29</v>
      </c>
      <c r="BB2195" s="1">
        <f t="shared" si="777"/>
        <v>42252</v>
      </c>
    </row>
    <row r="2196" spans="1:54">
      <c r="A2196" t="str">
        <f t="shared" si="797"/>
        <v>41764Leandro77</v>
      </c>
      <c r="B2196" s="50">
        <v>41764.46</v>
      </c>
      <c r="C2196" s="44">
        <f t="shared" si="776"/>
        <v>41764</v>
      </c>
      <c r="D2196" s="45" t="s">
        <v>28</v>
      </c>
      <c r="E2196" s="42">
        <v>77</v>
      </c>
      <c r="G2196" s="49" t="e">
        <f>VLOOKUP(C2196,#REF!,2,0)</f>
        <v>#REF!</v>
      </c>
      <c r="I2196" s="39" t="s">
        <v>25</v>
      </c>
      <c r="J2196" s="39" t="s">
        <v>25</v>
      </c>
      <c r="K2196" s="39">
        <v>20.310688891079767</v>
      </c>
      <c r="L2196" s="39">
        <v>29.322672316529104</v>
      </c>
      <c r="M2196" s="39">
        <v>27.519524655766851</v>
      </c>
      <c r="N2196" s="39">
        <v>28.206739658535756</v>
      </c>
      <c r="O2196" s="39">
        <v>30.966378857049193</v>
      </c>
      <c r="P2196" s="39">
        <v>21.554281471248252</v>
      </c>
      <c r="Q2196" s="39">
        <v>23.837482654854014</v>
      </c>
      <c r="R2196" s="39">
        <v>31.11070152372757</v>
      </c>
      <c r="S2196" s="39">
        <v>37.511463714612816</v>
      </c>
      <c r="T2196" s="39" t="s">
        <v>25</v>
      </c>
      <c r="U2196" s="39" t="s">
        <v>25</v>
      </c>
      <c r="V2196" s="39" t="s">
        <v>25</v>
      </c>
      <c r="W2196" s="39" t="s">
        <v>25</v>
      </c>
      <c r="X2196" s="39" t="s">
        <v>25</v>
      </c>
      <c r="AA2196">
        <f t="shared" si="778"/>
        <v>42136.424293981479</v>
      </c>
      <c r="AB2196" t="str">
        <f t="shared" si="779"/>
        <v>42136Murilo/Kassio84</v>
      </c>
      <c r="AC2196" s="52">
        <v>42136</v>
      </c>
      <c r="AD2196" s="53" t="s">
        <v>20</v>
      </c>
      <c r="AE2196" s="54">
        <v>84</v>
      </c>
      <c r="AF2196" s="51" t="str">
        <f t="shared" si="780"/>
        <v/>
      </c>
      <c r="AG2196" s="51">
        <f t="shared" si="781"/>
        <v>0</v>
      </c>
      <c r="AH2196" s="51">
        <f t="shared" si="782"/>
        <v>3.9999999999999998E-6</v>
      </c>
      <c r="AI2196" s="51">
        <f t="shared" si="783"/>
        <v>8.2100000000000001E-4</v>
      </c>
      <c r="AJ2196" s="51">
        <f t="shared" si="784"/>
        <v>17.189468000000002</v>
      </c>
      <c r="AK2196" s="51">
        <f t="shared" si="785"/>
        <v>36.009644000000002</v>
      </c>
      <c r="AL2196" s="51">
        <f t="shared" si="786"/>
        <v>37.42915</v>
      </c>
      <c r="AM2196" s="51">
        <f t="shared" si="787"/>
        <v>32.654209000000002</v>
      </c>
      <c r="AN2196" s="51">
        <f t="shared" si="788"/>
        <v>14.834424</v>
      </c>
      <c r="AO2196" s="51">
        <f t="shared" si="789"/>
        <v>33.553108000000002</v>
      </c>
      <c r="AP2196" s="51">
        <f t="shared" si="790"/>
        <v>36.087780000000002</v>
      </c>
      <c r="AQ2196" s="51">
        <f t="shared" si="791"/>
        <v>29.1814</v>
      </c>
      <c r="AR2196" s="51">
        <f t="shared" si="792"/>
        <v>31.183260000000001</v>
      </c>
      <c r="AS2196" s="51">
        <f t="shared" si="793"/>
        <v>33.177067000000001</v>
      </c>
      <c r="AT2196" s="51">
        <f t="shared" si="794"/>
        <v>35.310035999999997</v>
      </c>
      <c r="AU2196" s="51">
        <f t="shared" si="795"/>
        <v>33.027275000000003</v>
      </c>
      <c r="AV2196" s="51">
        <f t="shared" si="796"/>
        <v>32.357277000000003</v>
      </c>
      <c r="AY2196">
        <v>42257</v>
      </c>
      <c r="AZ2196">
        <v>42257</v>
      </c>
      <c r="BA2196" t="s">
        <v>29</v>
      </c>
      <c r="BB2196" s="1">
        <f t="shared" si="777"/>
        <v>42257</v>
      </c>
    </row>
    <row r="2197" spans="1:54">
      <c r="A2197" t="str">
        <f t="shared" si="797"/>
        <v>41766Leandro77</v>
      </c>
      <c r="B2197" s="50">
        <v>41766.54</v>
      </c>
      <c r="C2197" s="44">
        <f t="shared" si="776"/>
        <v>41766</v>
      </c>
      <c r="D2197" s="45" t="s">
        <v>28</v>
      </c>
      <c r="E2197" s="42">
        <v>77</v>
      </c>
      <c r="G2197" s="49" t="e">
        <f>VLOOKUP(C2197,#REF!,2,0)</f>
        <v>#REF!</v>
      </c>
      <c r="I2197" s="39" t="s">
        <v>25</v>
      </c>
      <c r="J2197" s="39" t="s">
        <v>25</v>
      </c>
      <c r="K2197" s="39">
        <v>18.827349874525179</v>
      </c>
      <c r="L2197" s="39">
        <v>27.931552188211633</v>
      </c>
      <c r="M2197" s="39">
        <v>25.644463412991701</v>
      </c>
      <c r="N2197" s="39">
        <v>26.909183568089023</v>
      </c>
      <c r="O2197" s="39">
        <v>30.390978983240046</v>
      </c>
      <c r="P2197" s="39">
        <v>20.721959681318811</v>
      </c>
      <c r="Q2197" s="39">
        <v>24.08983915959962</v>
      </c>
      <c r="R2197" s="39">
        <v>31.11070152372757</v>
      </c>
      <c r="S2197" s="39">
        <v>36.876474660068979</v>
      </c>
      <c r="T2197" s="39" t="s">
        <v>25</v>
      </c>
      <c r="U2197" s="39" t="s">
        <v>25</v>
      </c>
      <c r="V2197" s="39" t="s">
        <v>25</v>
      </c>
      <c r="W2197" s="39" t="s">
        <v>25</v>
      </c>
      <c r="X2197" s="39" t="s">
        <v>25</v>
      </c>
      <c r="AA2197">
        <f t="shared" si="778"/>
        <v>41856.776238425926</v>
      </c>
      <c r="AB2197" t="str">
        <f t="shared" si="779"/>
        <v>41856Murilo/Kassio86</v>
      </c>
      <c r="AC2197" s="52">
        <v>41856</v>
      </c>
      <c r="AD2197" s="53" t="s">
        <v>20</v>
      </c>
      <c r="AE2197" s="54">
        <v>86</v>
      </c>
      <c r="AF2197" s="51" t="str">
        <f t="shared" si="780"/>
        <v/>
      </c>
      <c r="AG2197" s="51">
        <f t="shared" si="781"/>
        <v>0</v>
      </c>
      <c r="AH2197" s="51">
        <f t="shared" si="782"/>
        <v>0</v>
      </c>
      <c r="AI2197" s="51">
        <f t="shared" si="783"/>
        <v>28.621839999999999</v>
      </c>
      <c r="AJ2197" s="51">
        <f t="shared" si="784"/>
        <v>35.387413000000002</v>
      </c>
      <c r="AK2197" s="51">
        <f t="shared" si="785"/>
        <v>32.209347000000001</v>
      </c>
      <c r="AL2197" s="51">
        <f t="shared" si="786"/>
        <v>31.038038</v>
      </c>
      <c r="AM2197" s="51">
        <f t="shared" si="787"/>
        <v>29.041008000000001</v>
      </c>
      <c r="AN2197" s="51">
        <f t="shared" si="788"/>
        <v>26.172321</v>
      </c>
      <c r="AO2197" s="51">
        <f t="shared" si="789"/>
        <v>19.276951</v>
      </c>
      <c r="AP2197" s="51">
        <f t="shared" si="790"/>
        <v>30.031096000000002</v>
      </c>
      <c r="AQ2197" s="51">
        <f t="shared" si="791"/>
        <v>24.537593999999999</v>
      </c>
      <c r="AR2197" s="51">
        <f t="shared" si="792"/>
        <v>15.230460000000001</v>
      </c>
      <c r="AS2197" s="51">
        <f t="shared" si="793"/>
        <v>13.214812999999999</v>
      </c>
      <c r="AT2197" s="51">
        <f t="shared" si="794"/>
        <v>16.977198000000001</v>
      </c>
      <c r="AU2197" s="51">
        <f t="shared" si="795"/>
        <v>14.203006999999999</v>
      </c>
      <c r="AV2197" s="51">
        <f t="shared" si="796"/>
        <v>20.720203000000001</v>
      </c>
      <c r="AY2197">
        <v>42261</v>
      </c>
      <c r="AZ2197">
        <v>42261</v>
      </c>
      <c r="BA2197" t="s">
        <v>29</v>
      </c>
      <c r="BB2197" s="1">
        <f t="shared" si="777"/>
        <v>42261</v>
      </c>
    </row>
    <row r="2198" spans="1:54">
      <c r="A2198" t="str">
        <f t="shared" si="797"/>
        <v>41767Leandro77</v>
      </c>
      <c r="B2198" s="50">
        <v>41767.360000000001</v>
      </c>
      <c r="C2198" s="44">
        <f t="shared" si="776"/>
        <v>41767</v>
      </c>
      <c r="D2198" s="45" t="s">
        <v>28</v>
      </c>
      <c r="E2198" s="42">
        <v>77</v>
      </c>
      <c r="G2198" s="49" t="e">
        <f>VLOOKUP(C2198,#REF!,2,0)</f>
        <v>#REF!</v>
      </c>
      <c r="I2198" s="39" t="s">
        <v>25</v>
      </c>
      <c r="J2198" s="39" t="s">
        <v>25</v>
      </c>
      <c r="K2198" s="39">
        <v>22.464506193996261</v>
      </c>
      <c r="L2198" s="39">
        <v>30.462132046782727</v>
      </c>
      <c r="M2198" s="39">
        <v>28.831122782783769</v>
      </c>
      <c r="N2198" s="39">
        <v>29.53427022837133</v>
      </c>
      <c r="O2198" s="39">
        <v>31.11070152372757</v>
      </c>
      <c r="P2198" s="39">
        <v>21.373970189116459</v>
      </c>
      <c r="Q2198" s="39">
        <v>24.731159572665216</v>
      </c>
      <c r="R2198" s="39">
        <v>32.432258913868395</v>
      </c>
      <c r="S2198" s="39">
        <v>39.038169431670951</v>
      </c>
      <c r="T2198" s="39" t="s">
        <v>25</v>
      </c>
      <c r="U2198" s="39" t="s">
        <v>25</v>
      </c>
      <c r="V2198" s="39" t="s">
        <v>25</v>
      </c>
      <c r="W2198" s="39" t="s">
        <v>25</v>
      </c>
      <c r="X2198" s="39" t="s">
        <v>25</v>
      </c>
      <c r="AA2198">
        <f t="shared" si="778"/>
        <v>41859.723611111112</v>
      </c>
      <c r="AB2198" t="str">
        <f t="shared" si="779"/>
        <v>41859Murilo/Kassio86</v>
      </c>
      <c r="AC2198" s="52">
        <v>41859</v>
      </c>
      <c r="AD2198" s="53" t="s">
        <v>20</v>
      </c>
      <c r="AE2198" s="54">
        <v>86</v>
      </c>
      <c r="AF2198" s="51" t="str">
        <f t="shared" si="780"/>
        <v/>
      </c>
      <c r="AG2198" s="51">
        <f t="shared" si="781"/>
        <v>0</v>
      </c>
      <c r="AH2198" s="51">
        <f t="shared" si="782"/>
        <v>0</v>
      </c>
      <c r="AI2198" s="51">
        <f t="shared" si="783"/>
        <v>25.446300999999998</v>
      </c>
      <c r="AJ2198" s="51">
        <f t="shared" si="784"/>
        <v>35.155479</v>
      </c>
      <c r="AK2198" s="51">
        <f t="shared" si="785"/>
        <v>32.877800000000001</v>
      </c>
      <c r="AL2198" s="51">
        <f t="shared" si="786"/>
        <v>31.183260000000001</v>
      </c>
      <c r="AM2198" s="51">
        <f t="shared" si="787"/>
        <v>27.792849</v>
      </c>
      <c r="AN2198" s="51">
        <f t="shared" si="788"/>
        <v>26.908846</v>
      </c>
      <c r="AO2198" s="51">
        <f t="shared" si="789"/>
        <v>22.157710999999999</v>
      </c>
      <c r="AP2198" s="51">
        <f t="shared" si="790"/>
        <v>26.105858000000001</v>
      </c>
      <c r="AQ2198" s="51">
        <f t="shared" si="791"/>
        <v>24.345112</v>
      </c>
      <c r="AR2198" s="51">
        <f t="shared" si="792"/>
        <v>15.031736</v>
      </c>
      <c r="AS2198" s="51">
        <f t="shared" si="793"/>
        <v>13.076852000000001</v>
      </c>
      <c r="AT2198" s="51">
        <f t="shared" si="794"/>
        <v>17.456810000000001</v>
      </c>
      <c r="AU2198" s="51">
        <f t="shared" si="795"/>
        <v>14.541122</v>
      </c>
      <c r="AV2198" s="51">
        <f t="shared" si="796"/>
        <v>20.078351999999999</v>
      </c>
      <c r="AY2198">
        <v>42262</v>
      </c>
      <c r="AZ2198">
        <v>42262</v>
      </c>
      <c r="BA2198" t="s">
        <v>29</v>
      </c>
      <c r="BB2198" s="1">
        <f t="shared" si="777"/>
        <v>42262</v>
      </c>
    </row>
    <row r="2199" spans="1:54">
      <c r="A2199" t="str">
        <f t="shared" si="797"/>
        <v>41768Leandro77</v>
      </c>
      <c r="B2199" s="50">
        <v>41768.550000000003</v>
      </c>
      <c r="C2199" s="44">
        <f t="shared" si="776"/>
        <v>41768</v>
      </c>
      <c r="D2199" s="45" t="s">
        <v>28</v>
      </c>
      <c r="E2199" s="42">
        <v>77</v>
      </c>
      <c r="G2199" s="49" t="e">
        <f>VLOOKUP(C2199,#REF!,2,0)</f>
        <v>#REF!</v>
      </c>
      <c r="I2199" s="39" t="s">
        <v>25</v>
      </c>
      <c r="J2199" s="39" t="s">
        <v>25</v>
      </c>
      <c r="K2199" s="39">
        <v>23.20705070867184</v>
      </c>
      <c r="L2199" s="39">
        <v>33.253223241495107</v>
      </c>
      <c r="M2199" s="39">
        <v>29.819900035798465</v>
      </c>
      <c r="N2199" s="39">
        <v>29.890156692518342</v>
      </c>
      <c r="O2199" s="39">
        <v>30.75078953614625</v>
      </c>
      <c r="P2199" s="39">
        <v>20.195715845070939</v>
      </c>
      <c r="Q2199" s="39">
        <v>23.522034405505657</v>
      </c>
      <c r="R2199" s="39">
        <v>30.604880373507672</v>
      </c>
      <c r="S2199" s="39">
        <v>36.637442297713307</v>
      </c>
      <c r="T2199" s="39" t="s">
        <v>25</v>
      </c>
      <c r="U2199" s="39" t="s">
        <v>25</v>
      </c>
      <c r="V2199" s="39" t="s">
        <v>25</v>
      </c>
      <c r="W2199" s="39" t="s">
        <v>25</v>
      </c>
      <c r="X2199" s="39" t="s">
        <v>25</v>
      </c>
      <c r="AA2199">
        <f t="shared" si="778"/>
        <v>41862.463634259257</v>
      </c>
      <c r="AB2199" t="str">
        <f t="shared" si="779"/>
        <v>41862Murilo/Kassio86</v>
      </c>
      <c r="AC2199" s="52">
        <v>41862</v>
      </c>
      <c r="AD2199" s="53" t="s">
        <v>20</v>
      </c>
      <c r="AE2199" s="54">
        <v>86</v>
      </c>
      <c r="AF2199" s="51" t="str">
        <f t="shared" si="780"/>
        <v/>
      </c>
      <c r="AG2199" s="51">
        <f t="shared" si="781"/>
        <v>0</v>
      </c>
      <c r="AH2199" s="51">
        <f t="shared" si="782"/>
        <v>0</v>
      </c>
      <c r="AI2199" s="51">
        <f t="shared" si="783"/>
        <v>27.519283000000001</v>
      </c>
      <c r="AJ2199" s="51">
        <f t="shared" si="784"/>
        <v>35.542458000000003</v>
      </c>
      <c r="AK2199" s="51">
        <f t="shared" si="785"/>
        <v>31.694199000000001</v>
      </c>
      <c r="AL2199" s="51">
        <f t="shared" si="786"/>
        <v>30.317093</v>
      </c>
      <c r="AM2199" s="51">
        <f t="shared" si="787"/>
        <v>28.831005000000001</v>
      </c>
      <c r="AN2199" s="51">
        <f t="shared" si="788"/>
        <v>25.380849999999999</v>
      </c>
      <c r="AO2199" s="51">
        <f t="shared" si="789"/>
        <v>19.276951</v>
      </c>
      <c r="AP2199" s="51">
        <f t="shared" si="790"/>
        <v>30.460581000000001</v>
      </c>
      <c r="AQ2199" s="51">
        <f t="shared" si="791"/>
        <v>24.345112</v>
      </c>
      <c r="AR2199" s="51">
        <f t="shared" si="792"/>
        <v>15.280357</v>
      </c>
      <c r="AS2199" s="51">
        <f t="shared" si="793"/>
        <v>13.122749000000001</v>
      </c>
      <c r="AT2199" s="51">
        <f t="shared" si="794"/>
        <v>17.403151999999999</v>
      </c>
      <c r="AU2199" s="51">
        <f t="shared" si="795"/>
        <v>14.638536999999999</v>
      </c>
      <c r="AV2199" s="51">
        <f t="shared" si="796"/>
        <v>20.020527000000001</v>
      </c>
      <c r="AY2199">
        <v>42263</v>
      </c>
      <c r="AZ2199">
        <v>42263</v>
      </c>
      <c r="BA2199" t="s">
        <v>29</v>
      </c>
      <c r="BB2199" s="1">
        <f t="shared" si="777"/>
        <v>42263</v>
      </c>
    </row>
    <row r="2200" spans="1:54">
      <c r="A2200" t="str">
        <f t="shared" si="797"/>
        <v>41771Leandro77</v>
      </c>
      <c r="B2200" s="50">
        <v>41771.760000000002</v>
      </c>
      <c r="C2200" s="44">
        <f t="shared" si="776"/>
        <v>41771</v>
      </c>
      <c r="D2200" s="45" t="s">
        <v>28</v>
      </c>
      <c r="E2200" s="42">
        <v>77</v>
      </c>
      <c r="G2200" s="49" t="e">
        <f>VLOOKUP(C2200,#REF!,2,0)</f>
        <v>#REF!</v>
      </c>
      <c r="I2200" s="39" t="s">
        <v>25</v>
      </c>
      <c r="J2200" s="39" t="s">
        <v>25</v>
      </c>
      <c r="K2200" s="39">
        <v>21.674364777234384</v>
      </c>
      <c r="L2200" s="39">
        <v>29.960630635232683</v>
      </c>
      <c r="M2200" s="39">
        <v>26.63987616391508</v>
      </c>
      <c r="N2200" s="39">
        <v>27.180205175633393</v>
      </c>
      <c r="O2200" s="39">
        <v>28.831122782783769</v>
      </c>
      <c r="P2200" s="39">
        <v>19.619011050147236</v>
      </c>
      <c r="Q2200" s="39">
        <v>22.096959106349075</v>
      </c>
      <c r="R2200" s="39">
        <v>29.184058792032907</v>
      </c>
      <c r="S2200" s="39">
        <v>36.245561998426808</v>
      </c>
      <c r="T2200" s="39" t="s">
        <v>25</v>
      </c>
      <c r="U2200" s="39" t="s">
        <v>25</v>
      </c>
      <c r="V2200" s="39" t="s">
        <v>25</v>
      </c>
      <c r="W2200" s="39" t="s">
        <v>25</v>
      </c>
      <c r="X2200" s="39" t="s">
        <v>25</v>
      </c>
      <c r="AA2200">
        <f t="shared" si="778"/>
        <v>41869.500358796293</v>
      </c>
      <c r="AB2200" t="str">
        <f t="shared" si="779"/>
        <v>41869Murilo/Kassio86</v>
      </c>
      <c r="AC2200" s="52">
        <v>41869</v>
      </c>
      <c r="AD2200" s="53" t="s">
        <v>20</v>
      </c>
      <c r="AE2200" s="54">
        <v>86</v>
      </c>
      <c r="AF2200" s="51" t="str">
        <f t="shared" si="780"/>
        <v/>
      </c>
      <c r="AG2200" s="51">
        <f t="shared" si="781"/>
        <v>0</v>
      </c>
      <c r="AH2200" s="51">
        <f t="shared" si="782"/>
        <v>0</v>
      </c>
      <c r="AI2200" s="51">
        <f t="shared" si="783"/>
        <v>28.970938</v>
      </c>
      <c r="AJ2200" s="51">
        <f t="shared" si="784"/>
        <v>36.401234000000002</v>
      </c>
      <c r="AK2200" s="51">
        <f t="shared" si="785"/>
        <v>31.401717999999999</v>
      </c>
      <c r="AL2200" s="51">
        <f t="shared" si="786"/>
        <v>29.111183</v>
      </c>
      <c r="AM2200" s="51">
        <f t="shared" si="787"/>
        <v>27.998936</v>
      </c>
      <c r="AN2200" s="51">
        <f t="shared" si="788"/>
        <v>25.840996000000001</v>
      </c>
      <c r="AO2200" s="51">
        <f t="shared" si="789"/>
        <v>19.732771</v>
      </c>
      <c r="AP2200" s="51">
        <f t="shared" si="790"/>
        <v>30.102467999999998</v>
      </c>
      <c r="AQ2200" s="51">
        <f t="shared" si="791"/>
        <v>24.666338</v>
      </c>
      <c r="AR2200" s="51">
        <f t="shared" si="792"/>
        <v>15.430617</v>
      </c>
      <c r="AS2200" s="51">
        <f t="shared" si="793"/>
        <v>13.214812999999999</v>
      </c>
      <c r="AT2200" s="51">
        <f t="shared" si="794"/>
        <v>17.564371000000001</v>
      </c>
      <c r="AU2200" s="51">
        <f t="shared" si="795"/>
        <v>14.687381999999999</v>
      </c>
      <c r="AV2200" s="51">
        <f t="shared" si="796"/>
        <v>20.020527000000001</v>
      </c>
      <c r="AY2200">
        <v>42265</v>
      </c>
      <c r="AZ2200">
        <v>42265</v>
      </c>
      <c r="BA2200" t="s">
        <v>29</v>
      </c>
      <c r="BB2200" s="1">
        <f t="shared" si="777"/>
        <v>42265</v>
      </c>
    </row>
    <row r="2201" spans="1:54">
      <c r="A2201" t="str">
        <f t="shared" si="797"/>
        <v>41773Leandro77</v>
      </c>
      <c r="B2201" s="50">
        <v>41773.550000000003</v>
      </c>
      <c r="C2201" s="44">
        <f t="shared" si="776"/>
        <v>41773</v>
      </c>
      <c r="D2201" s="45" t="s">
        <v>28</v>
      </c>
      <c r="E2201" s="42">
        <v>77</v>
      </c>
      <c r="G2201" s="49" t="e">
        <f>VLOOKUP(C2201,#REF!,2,0)</f>
        <v>#REF!</v>
      </c>
      <c r="I2201" s="39" t="s">
        <v>25</v>
      </c>
      <c r="J2201" s="39" t="s">
        <v>25</v>
      </c>
      <c r="K2201" s="39">
        <v>20.42824619788647</v>
      </c>
      <c r="L2201" s="39">
        <v>28.831122782783769</v>
      </c>
      <c r="M2201" s="39">
        <v>25.512661126435809</v>
      </c>
      <c r="N2201" s="39">
        <v>25.843067567148548</v>
      </c>
      <c r="O2201" s="39">
        <v>26.909183568089023</v>
      </c>
      <c r="P2201" s="39">
        <v>18.883169960509665</v>
      </c>
      <c r="Q2201" s="39">
        <v>21.255003221053485</v>
      </c>
      <c r="R2201" s="39">
        <v>28.971326700944612</v>
      </c>
      <c r="S2201" s="39">
        <v>36.560108405557301</v>
      </c>
      <c r="T2201" s="39" t="s">
        <v>25</v>
      </c>
      <c r="U2201" s="39" t="s">
        <v>25</v>
      </c>
      <c r="V2201" s="39" t="s">
        <v>25</v>
      </c>
      <c r="W2201" s="39" t="s">
        <v>25</v>
      </c>
      <c r="X2201" s="39" t="s">
        <v>25</v>
      </c>
      <c r="AA2201">
        <f t="shared" si="778"/>
        <v>41873.461747685185</v>
      </c>
      <c r="AB2201" t="str">
        <f t="shared" si="779"/>
        <v>41873Murilo/Kassio86</v>
      </c>
      <c r="AC2201" s="52">
        <v>41873</v>
      </c>
      <c r="AD2201" s="53" t="s">
        <v>20</v>
      </c>
      <c r="AE2201" s="54">
        <v>86</v>
      </c>
      <c r="AF2201" s="51" t="str">
        <f t="shared" si="780"/>
        <v/>
      </c>
      <c r="AG2201" s="51">
        <f t="shared" si="781"/>
        <v>0</v>
      </c>
      <c r="AH2201" s="51">
        <f t="shared" si="782"/>
        <v>0</v>
      </c>
      <c r="AI2201" s="51">
        <f t="shared" si="783"/>
        <v>27.724340000000002</v>
      </c>
      <c r="AJ2201" s="51">
        <f t="shared" si="784"/>
        <v>34.770592000000001</v>
      </c>
      <c r="AK2201" s="51">
        <f t="shared" si="785"/>
        <v>33.252102000000001</v>
      </c>
      <c r="AL2201" s="51">
        <f t="shared" si="786"/>
        <v>29.463267999999999</v>
      </c>
      <c r="AM2201" s="51">
        <f t="shared" si="787"/>
        <v>28.274913999999999</v>
      </c>
      <c r="AN2201" s="51">
        <f t="shared" si="788"/>
        <v>24.795479</v>
      </c>
      <c r="AO2201" s="51">
        <f t="shared" si="789"/>
        <v>18.994947</v>
      </c>
      <c r="AP2201" s="51">
        <f t="shared" si="790"/>
        <v>30.031096000000002</v>
      </c>
      <c r="AQ2201" s="51">
        <f t="shared" si="791"/>
        <v>24.281115</v>
      </c>
      <c r="AR2201" s="51">
        <f t="shared" si="792"/>
        <v>15.430617</v>
      </c>
      <c r="AS2201" s="51">
        <f t="shared" si="793"/>
        <v>13.168736000000001</v>
      </c>
      <c r="AT2201" s="51">
        <f t="shared" si="794"/>
        <v>17.296139</v>
      </c>
      <c r="AU2201" s="51">
        <f t="shared" si="795"/>
        <v>14.541122</v>
      </c>
      <c r="AV2201" s="51">
        <f t="shared" si="796"/>
        <v>19.905152999999999</v>
      </c>
      <c r="AY2201">
        <v>42268</v>
      </c>
      <c r="AZ2201">
        <v>42268</v>
      </c>
      <c r="BA2201" t="s">
        <v>29</v>
      </c>
      <c r="BB2201" s="1">
        <f t="shared" si="777"/>
        <v>42268</v>
      </c>
    </row>
    <row r="2202" spans="1:54">
      <c r="A2202" t="str">
        <f t="shared" si="797"/>
        <v>41774Leandro77</v>
      </c>
      <c r="B2202" s="50">
        <v>41774.379999999997</v>
      </c>
      <c r="C2202" s="44">
        <f t="shared" si="776"/>
        <v>41774</v>
      </c>
      <c r="D2202" s="45" t="s">
        <v>28</v>
      </c>
      <c r="E2202" s="42">
        <v>77</v>
      </c>
      <c r="G2202" s="49" t="e">
        <f>VLOOKUP(C2202,#REF!,2,0)</f>
        <v>#REF!</v>
      </c>
      <c r="I2202" s="39" t="s">
        <v>25</v>
      </c>
      <c r="J2202" s="39" t="s">
        <v>25</v>
      </c>
      <c r="K2202" s="39">
        <v>19.220495042626052</v>
      </c>
      <c r="L2202" s="39">
        <v>27.861664730243923</v>
      </c>
      <c r="M2202" s="39">
        <v>25.446882333642481</v>
      </c>
      <c r="N2202" s="39">
        <v>25.843067567148548</v>
      </c>
      <c r="O2202" s="39">
        <v>27.111580839774192</v>
      </c>
      <c r="P2202" s="39">
        <v>18.939179111399241</v>
      </c>
      <c r="Q2202" s="39">
        <v>21.733454620733948</v>
      </c>
      <c r="R2202" s="39">
        <v>28.277101765412603</v>
      </c>
      <c r="S2202" s="39">
        <v>35.155698334218776</v>
      </c>
      <c r="T2202" s="39" t="s">
        <v>25</v>
      </c>
      <c r="U2202" s="39" t="s">
        <v>25</v>
      </c>
      <c r="V2202" s="39" t="s">
        <v>25</v>
      </c>
      <c r="W2202" s="39" t="s">
        <v>25</v>
      </c>
      <c r="X2202" s="39" t="s">
        <v>25</v>
      </c>
      <c r="AA2202">
        <f t="shared" si="778"/>
        <v>41880.770011574074</v>
      </c>
      <c r="AB2202" t="str">
        <f t="shared" si="779"/>
        <v>41880Murilo/Kassio86</v>
      </c>
      <c r="AC2202" s="52">
        <v>41880</v>
      </c>
      <c r="AD2202" s="53" t="s">
        <v>20</v>
      </c>
      <c r="AE2202" s="54">
        <v>86</v>
      </c>
      <c r="AF2202" s="51" t="str">
        <f t="shared" si="780"/>
        <v/>
      </c>
      <c r="AG2202" s="51">
        <f t="shared" si="781"/>
        <v>0</v>
      </c>
      <c r="AH2202" s="51">
        <f t="shared" si="782"/>
        <v>0</v>
      </c>
      <c r="AI2202" s="51">
        <f t="shared" si="783"/>
        <v>20.020527000000001</v>
      </c>
      <c r="AJ2202" s="51">
        <f t="shared" si="784"/>
        <v>31.620987</v>
      </c>
      <c r="AK2202" s="51">
        <f t="shared" si="785"/>
        <v>32.061729</v>
      </c>
      <c r="AL2202" s="51">
        <f t="shared" si="786"/>
        <v>29.604711999999999</v>
      </c>
      <c r="AM2202" s="51">
        <f t="shared" si="787"/>
        <v>26.841442000000001</v>
      </c>
      <c r="AN2202" s="51">
        <f t="shared" si="788"/>
        <v>26.172321</v>
      </c>
      <c r="AO2202" s="51">
        <f t="shared" si="789"/>
        <v>20.838056999999999</v>
      </c>
      <c r="AP2202" s="51">
        <f t="shared" si="790"/>
        <v>24.989811</v>
      </c>
      <c r="AQ2202" s="51">
        <f t="shared" si="791"/>
        <v>26.706914999999999</v>
      </c>
      <c r="AR2202" s="51">
        <f t="shared" si="792"/>
        <v>18.327207999999999</v>
      </c>
      <c r="AS2202" s="51">
        <f t="shared" si="793"/>
        <v>13.964169999999999</v>
      </c>
      <c r="AT2202" s="51">
        <f t="shared" si="794"/>
        <v>14.834424</v>
      </c>
      <c r="AU2202" s="51">
        <f t="shared" si="795"/>
        <v>14.589788</v>
      </c>
      <c r="AV2202" s="51">
        <f t="shared" si="796"/>
        <v>19.561176</v>
      </c>
      <c r="AY2202">
        <v>42270</v>
      </c>
      <c r="AZ2202">
        <v>42270</v>
      </c>
      <c r="BA2202" t="s">
        <v>29</v>
      </c>
      <c r="BB2202" s="1">
        <f t="shared" si="777"/>
        <v>42270</v>
      </c>
    </row>
    <row r="2203" spans="1:54">
      <c r="A2203" t="str">
        <f t="shared" si="797"/>
        <v>41775Leandro77</v>
      </c>
      <c r="B2203" s="50">
        <v>41775.69</v>
      </c>
      <c r="C2203" s="44">
        <f t="shared" si="776"/>
        <v>41775</v>
      </c>
      <c r="D2203" s="45" t="s">
        <v>28</v>
      </c>
      <c r="E2203" s="42">
        <v>77</v>
      </c>
      <c r="G2203" s="49" t="e">
        <f>VLOOKUP(C2203,#REF!,2,0)</f>
        <v>#REF!</v>
      </c>
      <c r="I2203" s="39" t="s">
        <v>25</v>
      </c>
      <c r="J2203" s="39" t="s">
        <v>25</v>
      </c>
      <c r="K2203" s="39">
        <v>17.835330262301596</v>
      </c>
      <c r="L2203" s="39">
        <v>22.341510697243432</v>
      </c>
      <c r="M2203" s="39">
        <v>23.900451121700829</v>
      </c>
      <c r="N2203" s="39">
        <v>24.282823926654327</v>
      </c>
      <c r="O2203" s="39">
        <v>26.240719109506419</v>
      </c>
      <c r="P2203" s="39">
        <v>17.945157750342162</v>
      </c>
      <c r="Q2203" s="39">
        <v>20.079055763063803</v>
      </c>
      <c r="R2203" s="39">
        <v>26.707700226323308</v>
      </c>
      <c r="S2203" s="39">
        <v>33.781697356001921</v>
      </c>
      <c r="T2203" s="39" t="s">
        <v>25</v>
      </c>
      <c r="U2203" s="39" t="s">
        <v>25</v>
      </c>
      <c r="V2203" s="39" t="s">
        <v>25</v>
      </c>
      <c r="W2203" s="39" t="s">
        <v>25</v>
      </c>
      <c r="X2203" s="39" t="s">
        <v>25</v>
      </c>
      <c r="AA2203">
        <f t="shared" si="778"/>
        <v>41883.546446759261</v>
      </c>
      <c r="AB2203" t="str">
        <f t="shared" si="779"/>
        <v>41883Murilo/Kassio86</v>
      </c>
      <c r="AC2203" s="52">
        <v>41883</v>
      </c>
      <c r="AD2203" s="53" t="s">
        <v>20</v>
      </c>
      <c r="AE2203" s="54">
        <v>86</v>
      </c>
      <c r="AF2203" s="51" t="str">
        <f t="shared" si="780"/>
        <v/>
      </c>
      <c r="AG2203" s="51">
        <f t="shared" si="781"/>
        <v>0</v>
      </c>
      <c r="AH2203" s="51">
        <f t="shared" si="782"/>
        <v>0</v>
      </c>
      <c r="AI2203" s="51">
        <f t="shared" si="783"/>
        <v>31.328807999999999</v>
      </c>
      <c r="AJ2203" s="51">
        <f t="shared" si="784"/>
        <v>36.009644000000002</v>
      </c>
      <c r="AK2203" s="51">
        <f t="shared" si="785"/>
        <v>33.477725999999997</v>
      </c>
      <c r="AL2203" s="51">
        <f t="shared" si="786"/>
        <v>28.970938</v>
      </c>
      <c r="AM2203" s="51">
        <f t="shared" si="787"/>
        <v>27.315038999999999</v>
      </c>
      <c r="AN2203" s="51">
        <f t="shared" si="788"/>
        <v>24.666338</v>
      </c>
      <c r="AO2203" s="51">
        <f t="shared" si="789"/>
        <v>19.220372999999999</v>
      </c>
      <c r="AP2203" s="51">
        <f t="shared" si="790"/>
        <v>29.533953</v>
      </c>
      <c r="AQ2203" s="51">
        <f t="shared" si="791"/>
        <v>23.899007999999998</v>
      </c>
      <c r="AR2203" s="51">
        <f t="shared" si="792"/>
        <v>15.280357</v>
      </c>
      <c r="AS2203" s="51">
        <f t="shared" si="793"/>
        <v>12.84868</v>
      </c>
      <c r="AT2203" s="51">
        <f t="shared" si="794"/>
        <v>17.083164</v>
      </c>
      <c r="AU2203" s="51">
        <f t="shared" si="795"/>
        <v>14.203006999999999</v>
      </c>
      <c r="AV2203" s="51">
        <f t="shared" si="796"/>
        <v>19.618271</v>
      </c>
      <c r="AY2203">
        <v>42273</v>
      </c>
      <c r="AZ2203">
        <v>42273</v>
      </c>
      <c r="BA2203" t="s">
        <v>29</v>
      </c>
      <c r="BB2203" s="1">
        <f t="shared" si="777"/>
        <v>42273</v>
      </c>
    </row>
    <row r="2204" spans="1:54">
      <c r="A2204" t="str">
        <f t="shared" si="797"/>
        <v>41778Leandro77</v>
      </c>
      <c r="B2204" s="50">
        <v>41778.75</v>
      </c>
      <c r="C2204" s="44">
        <f t="shared" si="776"/>
        <v>41778</v>
      </c>
      <c r="D2204" s="45" t="s">
        <v>28</v>
      </c>
      <c r="E2204" s="42">
        <v>77</v>
      </c>
      <c r="G2204" s="49" t="e">
        <f>VLOOKUP(C2204,#REF!,2,0)</f>
        <v>#REF!</v>
      </c>
      <c r="I2204" s="39" t="s">
        <v>25</v>
      </c>
      <c r="J2204" s="39" t="s">
        <v>25</v>
      </c>
      <c r="K2204" s="39">
        <v>16.819410021185671</v>
      </c>
      <c r="L2204" s="39">
        <v>23.709506160801649</v>
      </c>
      <c r="M2204" s="39">
        <v>22.15908389809778</v>
      </c>
      <c r="N2204" s="39">
        <v>23.64696572414719</v>
      </c>
      <c r="O2204" s="39">
        <v>24.731159572665216</v>
      </c>
      <c r="P2204" s="39">
        <v>17.189910460092296</v>
      </c>
      <c r="Q2204" s="39">
        <v>19.791481078294115</v>
      </c>
      <c r="R2204" s="39">
        <v>26.307862303285166</v>
      </c>
      <c r="S2204" s="39">
        <v>33.858178302968909</v>
      </c>
      <c r="T2204" s="39" t="s">
        <v>25</v>
      </c>
      <c r="U2204" s="39" t="s">
        <v>25</v>
      </c>
      <c r="V2204" s="39" t="s">
        <v>25</v>
      </c>
      <c r="W2204" s="39" t="s">
        <v>25</v>
      </c>
      <c r="X2204" s="39" t="s">
        <v>25</v>
      </c>
      <c r="AA2204">
        <f t="shared" si="778"/>
        <v>41883.546446759261</v>
      </c>
      <c r="AB2204" t="str">
        <f t="shared" si="779"/>
        <v>41883Murilo/Kassio86</v>
      </c>
      <c r="AC2204" s="52">
        <v>41883</v>
      </c>
      <c r="AD2204" s="53" t="s">
        <v>20</v>
      </c>
      <c r="AE2204" s="54">
        <v>86</v>
      </c>
      <c r="AF2204" s="51" t="str">
        <f t="shared" si="780"/>
        <v/>
      </c>
      <c r="AG2204" s="51">
        <f t="shared" si="781"/>
        <v>0</v>
      </c>
      <c r="AH2204" s="51">
        <f t="shared" si="782"/>
        <v>0</v>
      </c>
      <c r="AI2204" s="51">
        <f t="shared" si="783"/>
        <v>31.328807999999999</v>
      </c>
      <c r="AJ2204" s="51">
        <f t="shared" si="784"/>
        <v>36.009644000000002</v>
      </c>
      <c r="AK2204" s="51">
        <f t="shared" si="785"/>
        <v>33.477725999999997</v>
      </c>
      <c r="AL2204" s="51">
        <f t="shared" si="786"/>
        <v>28.970938</v>
      </c>
      <c r="AM2204" s="51">
        <f t="shared" si="787"/>
        <v>27.315038999999999</v>
      </c>
      <c r="AN2204" s="51">
        <f t="shared" si="788"/>
        <v>24.666338</v>
      </c>
      <c r="AO2204" s="51">
        <f t="shared" si="789"/>
        <v>19.220372999999999</v>
      </c>
      <c r="AP2204" s="51">
        <f t="shared" si="790"/>
        <v>29.533953</v>
      </c>
      <c r="AQ2204" s="51">
        <f t="shared" si="791"/>
        <v>23.899007999999998</v>
      </c>
      <c r="AR2204" s="51">
        <f t="shared" si="792"/>
        <v>15.280357</v>
      </c>
      <c r="AS2204" s="51">
        <f t="shared" si="793"/>
        <v>12.84868</v>
      </c>
      <c r="AT2204" s="51">
        <f t="shared" si="794"/>
        <v>17.083164</v>
      </c>
      <c r="AU2204" s="51">
        <f t="shared" si="795"/>
        <v>14.203006999999999</v>
      </c>
      <c r="AV2204" s="51">
        <f t="shared" si="796"/>
        <v>19.618271</v>
      </c>
      <c r="AY2204">
        <v>42274</v>
      </c>
      <c r="AZ2204">
        <v>42274</v>
      </c>
      <c r="BA2204" t="s">
        <v>29</v>
      </c>
      <c r="BB2204" s="1">
        <f t="shared" si="777"/>
        <v>42274</v>
      </c>
    </row>
    <row r="2205" spans="1:54">
      <c r="A2205" t="str">
        <f t="shared" si="797"/>
        <v>41654Leandro80</v>
      </c>
      <c r="B2205" s="50">
        <v>41654.61</v>
      </c>
      <c r="C2205" s="44">
        <f t="shared" si="776"/>
        <v>41654</v>
      </c>
      <c r="D2205" s="45" t="s">
        <v>28</v>
      </c>
      <c r="E2205" s="42">
        <v>80</v>
      </c>
      <c r="G2205" s="49" t="e">
        <f>VLOOKUP(C2205,#REF!,2,0)</f>
        <v>#REF!</v>
      </c>
      <c r="I2205" s="39" t="s">
        <v>25</v>
      </c>
      <c r="J2205" s="39">
        <v>6.7686508018686689E-3</v>
      </c>
      <c r="K2205" s="39">
        <v>42.101952095192772</v>
      </c>
      <c r="L2205" s="39">
        <v>56.517142923761206</v>
      </c>
      <c r="M2205" s="39">
        <v>57.29163912871735</v>
      </c>
      <c r="N2205" s="39">
        <v>49.653127924427686</v>
      </c>
      <c r="O2205" s="39">
        <v>49.196393675108745</v>
      </c>
      <c r="P2205" s="39">
        <v>51.861786682715532</v>
      </c>
      <c r="Q2205" s="39">
        <v>46.156096604540451</v>
      </c>
      <c r="R2205" s="39">
        <v>46.419982178102387</v>
      </c>
      <c r="S2205" s="39">
        <v>47.931534986486014</v>
      </c>
      <c r="T2205" s="39">
        <v>44.840943940050302</v>
      </c>
      <c r="U2205" s="39">
        <v>40.59893966295413</v>
      </c>
      <c r="V2205" s="39">
        <v>32.062287433310082</v>
      </c>
      <c r="W2205" s="39">
        <v>38.796568709622228</v>
      </c>
      <c r="X2205" s="39">
        <v>34.161765106987808</v>
      </c>
      <c r="AA2205">
        <f t="shared" si="778"/>
        <v>41885.479675925926</v>
      </c>
      <c r="AB2205" t="str">
        <f t="shared" si="779"/>
        <v>41885Murilo/Kassio86</v>
      </c>
      <c r="AC2205" s="52">
        <v>41885</v>
      </c>
      <c r="AD2205" s="53" t="s">
        <v>20</v>
      </c>
      <c r="AE2205" s="54">
        <v>86</v>
      </c>
      <c r="AF2205" s="51" t="str">
        <f t="shared" si="780"/>
        <v/>
      </c>
      <c r="AG2205" s="51">
        <f t="shared" si="781"/>
        <v>0</v>
      </c>
      <c r="AH2205" s="51">
        <f t="shared" si="782"/>
        <v>0</v>
      </c>
      <c r="AI2205" s="51">
        <f t="shared" si="783"/>
        <v>36.952976</v>
      </c>
      <c r="AJ2205" s="51">
        <f t="shared" si="784"/>
        <v>43.204273000000001</v>
      </c>
      <c r="AK2205" s="51">
        <f t="shared" si="785"/>
        <v>40.514282000000001</v>
      </c>
      <c r="AL2205" s="51">
        <f t="shared" si="786"/>
        <v>38.713603999999997</v>
      </c>
      <c r="AM2205" s="51">
        <f t="shared" si="787"/>
        <v>37.270088000000001</v>
      </c>
      <c r="AN2205" s="51">
        <f t="shared" si="788"/>
        <v>33.252102000000001</v>
      </c>
      <c r="AO2205" s="51">
        <f t="shared" si="789"/>
        <v>24.153390999999999</v>
      </c>
      <c r="AP2205" s="51">
        <f t="shared" si="790"/>
        <v>30.965553</v>
      </c>
      <c r="AQ2205" s="51">
        <f t="shared" si="791"/>
        <v>24.473331000000002</v>
      </c>
      <c r="AR2205" s="51">
        <f t="shared" si="792"/>
        <v>15.480886</v>
      </c>
      <c r="AS2205" s="51">
        <f t="shared" si="793"/>
        <v>13.076852000000001</v>
      </c>
      <c r="AT2205" s="51">
        <f t="shared" si="794"/>
        <v>17.242757999999998</v>
      </c>
      <c r="AU2205" s="51">
        <f t="shared" si="795"/>
        <v>14.492557</v>
      </c>
      <c r="AV2205" s="51">
        <f t="shared" si="796"/>
        <v>20.078351999999999</v>
      </c>
      <c r="AY2205">
        <v>42276</v>
      </c>
      <c r="AZ2205">
        <v>42276</v>
      </c>
      <c r="BA2205" t="s">
        <v>29</v>
      </c>
      <c r="BB2205" s="1">
        <f t="shared" si="777"/>
        <v>42276</v>
      </c>
    </row>
    <row r="2206" spans="1:54">
      <c r="A2206" t="str">
        <f t="shared" si="797"/>
        <v>41659Leandro80</v>
      </c>
      <c r="B2206" s="50">
        <v>41659.43</v>
      </c>
      <c r="C2206" s="44">
        <f t="shared" si="776"/>
        <v>41659</v>
      </c>
      <c r="D2206" s="45" t="s">
        <v>28</v>
      </c>
      <c r="E2206" s="42">
        <v>80</v>
      </c>
      <c r="G2206" s="49" t="e">
        <f>VLOOKUP(C2206,#REF!,2,0)</f>
        <v>#REF!</v>
      </c>
      <c r="I2206" s="39" t="s">
        <v>25</v>
      </c>
      <c r="J2206" s="39">
        <v>5.3141083187879671E-3</v>
      </c>
      <c r="K2206" s="39">
        <v>37.113346205157384</v>
      </c>
      <c r="L2206" s="39">
        <v>50.108775676568364</v>
      </c>
      <c r="M2206" s="39">
        <v>52.798567927326744</v>
      </c>
      <c r="N2206" s="39">
        <v>45.277724209295862</v>
      </c>
      <c r="O2206" s="39">
        <v>43.979438484228893</v>
      </c>
      <c r="P2206" s="39">
        <v>47.217542858597326</v>
      </c>
      <c r="Q2206" s="39">
        <v>43.634309424371743</v>
      </c>
      <c r="R2206" s="39">
        <v>44.150818581000088</v>
      </c>
      <c r="S2206" s="39">
        <v>45.889526523792561</v>
      </c>
      <c r="T2206" s="39">
        <v>43.03561690640003</v>
      </c>
      <c r="U2206" s="39">
        <v>38.635973909302507</v>
      </c>
      <c r="V2206" s="39">
        <v>31.403447314375562</v>
      </c>
      <c r="W2206" s="39">
        <v>38.716215636246979</v>
      </c>
      <c r="X2206" s="39">
        <v>34.467283693384729</v>
      </c>
      <c r="AA2206">
        <f t="shared" si="778"/>
        <v>41885.479675925926</v>
      </c>
      <c r="AB2206" t="str">
        <f t="shared" si="779"/>
        <v>41885Murilo/Kassio86</v>
      </c>
      <c r="AC2206" s="52">
        <v>41885</v>
      </c>
      <c r="AD2206" s="53" t="s">
        <v>20</v>
      </c>
      <c r="AE2206" s="54">
        <v>86</v>
      </c>
      <c r="AF2206" s="51" t="str">
        <f t="shared" si="780"/>
        <v/>
      </c>
      <c r="AG2206" s="51">
        <f t="shared" si="781"/>
        <v>0</v>
      </c>
      <c r="AH2206" s="51">
        <f t="shared" si="782"/>
        <v>0</v>
      </c>
      <c r="AI2206" s="51">
        <f t="shared" si="783"/>
        <v>36.952976</v>
      </c>
      <c r="AJ2206" s="51">
        <f t="shared" si="784"/>
        <v>43.204273000000001</v>
      </c>
      <c r="AK2206" s="51">
        <f t="shared" si="785"/>
        <v>40.514282000000001</v>
      </c>
      <c r="AL2206" s="51">
        <f t="shared" si="786"/>
        <v>38.713603999999997</v>
      </c>
      <c r="AM2206" s="51">
        <f t="shared" si="787"/>
        <v>37.270088000000001</v>
      </c>
      <c r="AN2206" s="51">
        <f t="shared" si="788"/>
        <v>33.252102000000001</v>
      </c>
      <c r="AO2206" s="51">
        <f t="shared" si="789"/>
        <v>24.153390999999999</v>
      </c>
      <c r="AP2206" s="51">
        <f t="shared" si="790"/>
        <v>30.965553</v>
      </c>
      <c r="AQ2206" s="51">
        <f t="shared" si="791"/>
        <v>24.473331000000002</v>
      </c>
      <c r="AR2206" s="51">
        <f t="shared" si="792"/>
        <v>15.480886</v>
      </c>
      <c r="AS2206" s="51">
        <f t="shared" si="793"/>
        <v>13.076852000000001</v>
      </c>
      <c r="AT2206" s="51">
        <f t="shared" si="794"/>
        <v>17.242757999999998</v>
      </c>
      <c r="AU2206" s="51">
        <f t="shared" si="795"/>
        <v>14.492557</v>
      </c>
      <c r="AV2206" s="51">
        <f t="shared" si="796"/>
        <v>20.078351999999999</v>
      </c>
      <c r="AY2206">
        <v>42278</v>
      </c>
      <c r="AZ2206">
        <v>42278</v>
      </c>
      <c r="BA2206" t="s">
        <v>29</v>
      </c>
      <c r="BB2206" s="1">
        <f t="shared" si="777"/>
        <v>42278</v>
      </c>
    </row>
    <row r="2207" spans="1:54">
      <c r="A2207" t="str">
        <f t="shared" si="797"/>
        <v>41667Leandro80</v>
      </c>
      <c r="B2207" s="50">
        <v>41667.35</v>
      </c>
      <c r="C2207" s="44">
        <f t="shared" si="776"/>
        <v>41667</v>
      </c>
      <c r="D2207" s="45" t="s">
        <v>28</v>
      </c>
      <c r="E2207" s="42">
        <v>80</v>
      </c>
      <c r="G2207" s="49" t="e">
        <f>VLOOKUP(C2207,#REF!,2,0)</f>
        <v>#REF!</v>
      </c>
      <c r="I2207" s="39" t="s">
        <v>25</v>
      </c>
      <c r="J2207" s="39">
        <v>1.1494148945856847E-2</v>
      </c>
      <c r="K2207" s="39">
        <v>24.731159572665216</v>
      </c>
      <c r="L2207" s="39">
        <v>35.08047059093365</v>
      </c>
      <c r="M2207" s="39">
        <v>39.038169431670951</v>
      </c>
      <c r="N2207" s="39">
        <v>34.927264218259175</v>
      </c>
      <c r="O2207" s="39">
        <v>36.637442297713307</v>
      </c>
      <c r="P2207" s="39">
        <v>41.766757803282054</v>
      </c>
      <c r="Q2207" s="39">
        <v>38.070880302387359</v>
      </c>
      <c r="R2207" s="39">
        <v>39.60932690166424</v>
      </c>
      <c r="S2207" s="39">
        <v>41.5138491348443</v>
      </c>
      <c r="T2207" s="39">
        <v>38.876906203911368</v>
      </c>
      <c r="U2207" s="39">
        <v>34.619139064403328</v>
      </c>
      <c r="V2207" s="39">
        <v>29.322672316529104</v>
      </c>
      <c r="W2207" s="39">
        <v>36.954255180090499</v>
      </c>
      <c r="X2207" s="39">
        <v>32.730305529349842</v>
      </c>
      <c r="AA2207">
        <f t="shared" si="778"/>
        <v>41891.716168981482</v>
      </c>
      <c r="AB2207" t="str">
        <f t="shared" si="779"/>
        <v>41891Murilo/Kassio86</v>
      </c>
      <c r="AC2207" s="52">
        <v>41891</v>
      </c>
      <c r="AD2207" s="53" t="s">
        <v>20</v>
      </c>
      <c r="AE2207" s="54">
        <v>86</v>
      </c>
      <c r="AF2207" s="51" t="str">
        <f t="shared" si="780"/>
        <v/>
      </c>
      <c r="AG2207" s="51">
        <f t="shared" si="781"/>
        <v>0</v>
      </c>
      <c r="AH2207" s="51">
        <f t="shared" si="782"/>
        <v>0</v>
      </c>
      <c r="AI2207" s="51">
        <f t="shared" si="783"/>
        <v>31.110600999999999</v>
      </c>
      <c r="AJ2207" s="51">
        <f t="shared" si="784"/>
        <v>39.772838999999998</v>
      </c>
      <c r="AK2207" s="51">
        <f t="shared" si="785"/>
        <v>36.322754000000003</v>
      </c>
      <c r="AL2207" s="51">
        <f t="shared" si="786"/>
        <v>34.159145000000002</v>
      </c>
      <c r="AM2207" s="51">
        <f t="shared" si="787"/>
        <v>32.431399999999996</v>
      </c>
      <c r="AN2207" s="51">
        <f t="shared" si="788"/>
        <v>28.691483999999999</v>
      </c>
      <c r="AO2207" s="51">
        <f t="shared" si="789"/>
        <v>21.975241</v>
      </c>
      <c r="AP2207" s="51">
        <f t="shared" si="790"/>
        <v>32.728637999999997</v>
      </c>
      <c r="AQ2207" s="51">
        <f t="shared" si="791"/>
        <v>24.924942000000001</v>
      </c>
      <c r="AR2207" s="51">
        <f t="shared" si="792"/>
        <v>15.330352</v>
      </c>
      <c r="AS2207" s="51">
        <f t="shared" si="793"/>
        <v>12.985315</v>
      </c>
      <c r="AT2207" s="51">
        <f t="shared" si="794"/>
        <v>17.136265000000002</v>
      </c>
      <c r="AU2207" s="51">
        <f t="shared" si="795"/>
        <v>14.203006999999999</v>
      </c>
      <c r="AV2207" s="51">
        <f t="shared" si="796"/>
        <v>19.675467000000001</v>
      </c>
      <c r="AY2207">
        <v>42280</v>
      </c>
      <c r="AZ2207">
        <v>42280</v>
      </c>
      <c r="BA2207" t="s">
        <v>29</v>
      </c>
      <c r="BB2207" s="1">
        <f t="shared" si="777"/>
        <v>42280</v>
      </c>
    </row>
    <row r="2208" spans="1:54">
      <c r="A2208" t="str">
        <f t="shared" si="797"/>
        <v>41679Leandro80</v>
      </c>
      <c r="B2208" s="50">
        <v>41679.75</v>
      </c>
      <c r="C2208" s="44">
        <f t="shared" si="776"/>
        <v>41679</v>
      </c>
      <c r="D2208" s="45" t="s">
        <v>28</v>
      </c>
      <c r="E2208" s="42">
        <v>80</v>
      </c>
      <c r="G2208" s="49" t="e">
        <f>VLOOKUP(C2208,#REF!,2,0)</f>
        <v>#REF!</v>
      </c>
      <c r="I2208" s="39" t="s">
        <v>25</v>
      </c>
      <c r="J2208" s="39">
        <v>1.5000624184335545E-4</v>
      </c>
      <c r="K2208" s="39">
        <v>18.437689878559222</v>
      </c>
      <c r="L2208" s="39">
        <v>29.676855377172963</v>
      </c>
      <c r="M2208" s="39">
        <v>31.768327996209337</v>
      </c>
      <c r="N2208" s="39">
        <v>24.925012339102864</v>
      </c>
      <c r="O2208" s="39">
        <v>27.519524655766851</v>
      </c>
      <c r="P2208" s="39">
        <v>34.312719838566416</v>
      </c>
      <c r="Q2208" s="39">
        <v>31.4761760228931</v>
      </c>
      <c r="R2208" s="39">
        <v>33.62931269179915</v>
      </c>
      <c r="S2208" s="39">
        <v>35.697909338763658</v>
      </c>
      <c r="T2208" s="39">
        <v>33.253223241495107</v>
      </c>
      <c r="U2208" s="39">
        <v>29.746992803803217</v>
      </c>
      <c r="V2208" s="39">
        <v>25.710583100104259</v>
      </c>
      <c r="W2208" s="39">
        <v>33.931527946568522</v>
      </c>
      <c r="X2208" s="39">
        <v>30.894440146650005</v>
      </c>
      <c r="AA2208">
        <f t="shared" si="778"/>
        <v>41894.415266203701</v>
      </c>
      <c r="AB2208" t="str">
        <f t="shared" si="779"/>
        <v>41894Murilo/Kassio86</v>
      </c>
      <c r="AC2208" s="52">
        <v>41894</v>
      </c>
      <c r="AD2208" s="53" t="s">
        <v>20</v>
      </c>
      <c r="AE2208" s="54">
        <v>86</v>
      </c>
      <c r="AF2208" s="51" t="str">
        <f t="shared" si="780"/>
        <v/>
      </c>
      <c r="AG2208" s="51">
        <f t="shared" si="781"/>
        <v>0</v>
      </c>
      <c r="AH2208" s="51">
        <f t="shared" si="782"/>
        <v>0</v>
      </c>
      <c r="AI2208" s="51">
        <f t="shared" si="783"/>
        <v>29.463267999999999</v>
      </c>
      <c r="AJ2208" s="51">
        <f t="shared" si="784"/>
        <v>37.270088000000001</v>
      </c>
      <c r="AK2208" s="51">
        <f t="shared" si="785"/>
        <v>35.387413000000002</v>
      </c>
      <c r="AL2208" s="51">
        <f t="shared" si="786"/>
        <v>33.628551000000002</v>
      </c>
      <c r="AM2208" s="51">
        <f t="shared" si="787"/>
        <v>29.67557</v>
      </c>
      <c r="AN2208" s="51">
        <f t="shared" si="788"/>
        <v>28.970938</v>
      </c>
      <c r="AO2208" s="51">
        <f t="shared" si="789"/>
        <v>21.193718000000001</v>
      </c>
      <c r="AP2208" s="51">
        <f t="shared" si="790"/>
        <v>28.691483999999999</v>
      </c>
      <c r="AQ2208" s="51">
        <f t="shared" si="791"/>
        <v>25.907093</v>
      </c>
      <c r="AR2208" s="51">
        <f t="shared" si="792"/>
        <v>17.083164</v>
      </c>
      <c r="AS2208" s="51">
        <f t="shared" si="793"/>
        <v>12.939685000000001</v>
      </c>
      <c r="AT2208" s="51">
        <f t="shared" si="794"/>
        <v>17.189468000000002</v>
      </c>
      <c r="AU2208" s="51">
        <f t="shared" si="795"/>
        <v>14.25104</v>
      </c>
      <c r="AV2208" s="51">
        <f t="shared" si="796"/>
        <v>19.447222</v>
      </c>
      <c r="AY2208">
        <v>42283</v>
      </c>
      <c r="AZ2208">
        <v>42283</v>
      </c>
      <c r="BA2208" t="s">
        <v>29</v>
      </c>
      <c r="BB2208" s="1">
        <f t="shared" si="777"/>
        <v>42283</v>
      </c>
    </row>
    <row r="2209" spans="1:54">
      <c r="A2209" t="str">
        <f t="shared" si="797"/>
        <v>41681Leandro80</v>
      </c>
      <c r="B2209" s="50">
        <v>41681.43</v>
      </c>
      <c r="C2209" s="44">
        <f t="shared" si="776"/>
        <v>41681</v>
      </c>
      <c r="D2209" s="45" t="s">
        <v>28</v>
      </c>
      <c r="E2209" s="42">
        <v>80</v>
      </c>
      <c r="G2209" s="49" t="e">
        <f>VLOOKUP(C2209,#REF!,2,0)</f>
        <v>#REF!</v>
      </c>
      <c r="I2209" s="39" t="s">
        <v>25</v>
      </c>
      <c r="J2209" s="39">
        <v>4.6766835403493313E-3</v>
      </c>
      <c r="K2209" s="39">
        <v>21.434729101605356</v>
      </c>
      <c r="L2209" s="39">
        <v>28.206739658535756</v>
      </c>
      <c r="M2209" s="39">
        <v>31.84162040246088</v>
      </c>
      <c r="N2209" s="39">
        <v>24.474323001253534</v>
      </c>
      <c r="O2209" s="39">
        <v>27.383961422551671</v>
      </c>
      <c r="P2209" s="39">
        <v>33.480376313521646</v>
      </c>
      <c r="Q2209" s="39">
        <v>30.822613260455196</v>
      </c>
      <c r="R2209" s="39">
        <v>33.480376313521646</v>
      </c>
      <c r="S2209" s="39">
        <v>35.467123067011158</v>
      </c>
      <c r="T2209" s="39">
        <v>32.581110782745441</v>
      </c>
      <c r="U2209" s="39">
        <v>29.606934460499193</v>
      </c>
      <c r="V2209" s="39">
        <v>25.446882333642481</v>
      </c>
      <c r="W2209" s="39">
        <v>33.705447445625907</v>
      </c>
      <c r="X2209" s="39">
        <v>30.894440146650005</v>
      </c>
      <c r="AA2209">
        <f t="shared" si="778"/>
        <v>41897.637106481481</v>
      </c>
      <c r="AB2209" t="str">
        <f t="shared" si="779"/>
        <v>41897Murilo/Kassio86</v>
      </c>
      <c r="AC2209" s="52">
        <v>41897</v>
      </c>
      <c r="AD2209" s="53" t="s">
        <v>20</v>
      </c>
      <c r="AE2209" s="54">
        <v>86</v>
      </c>
      <c r="AF2209" s="51" t="str">
        <f t="shared" si="780"/>
        <v/>
      </c>
      <c r="AG2209" s="51">
        <f t="shared" si="781"/>
        <v>0</v>
      </c>
      <c r="AH2209" s="51">
        <f t="shared" si="782"/>
        <v>0</v>
      </c>
      <c r="AI2209" s="51">
        <f t="shared" si="783"/>
        <v>25.973248999999999</v>
      </c>
      <c r="AJ2209" s="51">
        <f t="shared" si="784"/>
        <v>36.087780000000002</v>
      </c>
      <c r="AK2209" s="51">
        <f t="shared" si="785"/>
        <v>35.078319999999998</v>
      </c>
      <c r="AL2209" s="51">
        <f t="shared" si="786"/>
        <v>32.803176999999998</v>
      </c>
      <c r="AM2209" s="51">
        <f t="shared" si="787"/>
        <v>29.533953</v>
      </c>
      <c r="AN2209" s="51">
        <f t="shared" si="788"/>
        <v>28.482813</v>
      </c>
      <c r="AO2209" s="51">
        <f t="shared" si="789"/>
        <v>21.0748</v>
      </c>
      <c r="AP2209" s="51">
        <f t="shared" si="790"/>
        <v>27.792849</v>
      </c>
      <c r="AQ2209" s="51">
        <f t="shared" si="791"/>
        <v>25.709078000000002</v>
      </c>
      <c r="AR2209" s="51">
        <f t="shared" si="792"/>
        <v>16.977198000000001</v>
      </c>
      <c r="AS2209" s="51">
        <f t="shared" si="793"/>
        <v>13.30724</v>
      </c>
      <c r="AT2209" s="51">
        <f t="shared" si="794"/>
        <v>16.713868999999999</v>
      </c>
      <c r="AU2209" s="51">
        <f t="shared" si="795"/>
        <v>14.203006999999999</v>
      </c>
      <c r="AV2209" s="51">
        <f t="shared" si="796"/>
        <v>19.447222</v>
      </c>
      <c r="AY2209">
        <v>42287</v>
      </c>
      <c r="AZ2209">
        <v>42287</v>
      </c>
      <c r="BA2209" t="s">
        <v>29</v>
      </c>
      <c r="BB2209" s="1">
        <f t="shared" si="777"/>
        <v>42287</v>
      </c>
    </row>
    <row r="2210" spans="1:54">
      <c r="A2210" t="str">
        <f t="shared" si="797"/>
        <v>41687Leandro80</v>
      </c>
      <c r="B2210" s="50">
        <v>41687.57</v>
      </c>
      <c r="C2210" s="44">
        <f t="shared" si="776"/>
        <v>41687</v>
      </c>
      <c r="D2210" s="45" t="s">
        <v>28</v>
      </c>
      <c r="E2210" s="42">
        <v>80</v>
      </c>
      <c r="G2210" s="49" t="e">
        <f>VLOOKUP(C2210,#REF!,2,0)</f>
        <v>#REF!</v>
      </c>
      <c r="I2210" s="39">
        <v>4.1455884137776685E-5</v>
      </c>
      <c r="J2210" s="39">
        <v>2.0322507554383591E-2</v>
      </c>
      <c r="K2210" s="39">
        <v>33.102437790416751</v>
      </c>
      <c r="L2210" s="39">
        <v>41.181796781271338</v>
      </c>
      <c r="M2210" s="39">
        <v>43.377440112165701</v>
      </c>
      <c r="N2210" s="39">
        <v>28.693964749431132</v>
      </c>
      <c r="O2210" s="39">
        <v>27.453045764058597</v>
      </c>
      <c r="P2210" s="39">
        <v>33.328787872985892</v>
      </c>
      <c r="Q2210" s="39">
        <v>29.890156692518342</v>
      </c>
      <c r="R2210" s="39">
        <v>32.209890711538037</v>
      </c>
      <c r="S2210" s="39">
        <v>34.389885205617105</v>
      </c>
      <c r="T2210" s="39">
        <v>32.136032412503269</v>
      </c>
      <c r="U2210" s="39">
        <v>29.043062329143439</v>
      </c>
      <c r="V2210" s="39">
        <v>25.185091075813251</v>
      </c>
      <c r="W2210" s="39">
        <v>33.62931269179915</v>
      </c>
      <c r="X2210" s="39">
        <v>31.988655686204989</v>
      </c>
      <c r="AA2210">
        <f t="shared" si="778"/>
        <v>41901.394641203704</v>
      </c>
      <c r="AB2210" t="str">
        <f t="shared" si="779"/>
        <v>41901Murilo/Kassio86</v>
      </c>
      <c r="AC2210" s="52">
        <v>41901</v>
      </c>
      <c r="AD2210" s="53" t="s">
        <v>20</v>
      </c>
      <c r="AE2210" s="54">
        <v>86</v>
      </c>
      <c r="AF2210" s="51" t="str">
        <f t="shared" si="780"/>
        <v/>
      </c>
      <c r="AG2210" s="51">
        <f t="shared" si="781"/>
        <v>0</v>
      </c>
      <c r="AH2210" s="51">
        <f t="shared" si="782"/>
        <v>0</v>
      </c>
      <c r="AI2210" s="51">
        <f t="shared" si="783"/>
        <v>25.054773000000001</v>
      </c>
      <c r="AJ2210" s="51">
        <f t="shared" si="784"/>
        <v>37.111370000000001</v>
      </c>
      <c r="AK2210" s="51">
        <f t="shared" si="785"/>
        <v>34.387813999999999</v>
      </c>
      <c r="AL2210" s="51">
        <f t="shared" si="786"/>
        <v>31.255997000000001</v>
      </c>
      <c r="AM2210" s="51">
        <f t="shared" si="787"/>
        <v>30.031096000000002</v>
      </c>
      <c r="AN2210" s="51">
        <f t="shared" si="788"/>
        <v>26.639799</v>
      </c>
      <c r="AO2210" s="51">
        <f t="shared" si="789"/>
        <v>19.905152999999999</v>
      </c>
      <c r="AP2210" s="51">
        <f t="shared" si="790"/>
        <v>30.820837000000001</v>
      </c>
      <c r="AQ2210" s="51">
        <f t="shared" si="791"/>
        <v>24.730868999999998</v>
      </c>
      <c r="AR2210" s="51">
        <f t="shared" si="792"/>
        <v>15.380443</v>
      </c>
      <c r="AS2210" s="51">
        <f t="shared" si="793"/>
        <v>12.667740999999999</v>
      </c>
      <c r="AT2210" s="51">
        <f t="shared" si="794"/>
        <v>16.818943000000001</v>
      </c>
      <c r="AU2210" s="51">
        <f t="shared" si="795"/>
        <v>13.869260000000001</v>
      </c>
      <c r="AV2210" s="51">
        <f t="shared" si="796"/>
        <v>19.447222</v>
      </c>
      <c r="AY2210">
        <v>42291</v>
      </c>
      <c r="AZ2210">
        <v>42291</v>
      </c>
      <c r="BA2210" t="s">
        <v>29</v>
      </c>
      <c r="BB2210" s="1">
        <f t="shared" si="777"/>
        <v>42291</v>
      </c>
    </row>
    <row r="2211" spans="1:54">
      <c r="A2211" t="str">
        <f t="shared" si="797"/>
        <v>41692Leandro80</v>
      </c>
      <c r="B2211" s="50">
        <v>41692.46</v>
      </c>
      <c r="C2211" s="44">
        <f t="shared" si="776"/>
        <v>41692</v>
      </c>
      <c r="D2211" s="45" t="s">
        <v>28</v>
      </c>
      <c r="E2211" s="42">
        <v>80</v>
      </c>
      <c r="G2211" s="49" t="e">
        <f>VLOOKUP(C2211,#REF!,2,0)</f>
        <v>#REF!</v>
      </c>
      <c r="I2211" s="39" t="s">
        <v>25</v>
      </c>
      <c r="J2211" s="39">
        <v>2.0415419888059534E-3</v>
      </c>
      <c r="K2211" s="39">
        <v>28.483630792249368</v>
      </c>
      <c r="L2211" s="39">
        <v>33.177773243229012</v>
      </c>
      <c r="M2211" s="39">
        <v>35.777143019464752</v>
      </c>
      <c r="N2211" s="39">
        <v>26.843595369446891</v>
      </c>
      <c r="O2211" s="39">
        <v>26.775639643512328</v>
      </c>
      <c r="P2211" s="39">
        <v>32.506571542122735</v>
      </c>
      <c r="Q2211" s="39">
        <v>28.971326700944612</v>
      </c>
      <c r="R2211" s="39">
        <v>30.966378857049193</v>
      </c>
      <c r="S2211" s="39">
        <v>32.880069909578808</v>
      </c>
      <c r="T2211" s="39">
        <v>30.462132046782727</v>
      </c>
      <c r="U2211" s="39">
        <v>28.068920443799996</v>
      </c>
      <c r="V2211" s="39">
        <v>24.08983915959962</v>
      </c>
      <c r="W2211" s="39">
        <v>32.209890711538037</v>
      </c>
      <c r="X2211" s="39">
        <v>30.533396404425385</v>
      </c>
      <c r="AA2211">
        <f t="shared" si="778"/>
        <v>41904.727662037039</v>
      </c>
      <c r="AB2211" t="str">
        <f t="shared" si="779"/>
        <v>41904Murilo/Kassio86</v>
      </c>
      <c r="AC2211" s="52">
        <v>41904</v>
      </c>
      <c r="AD2211" s="53" t="s">
        <v>20</v>
      </c>
      <c r="AE2211" s="54">
        <v>86</v>
      </c>
      <c r="AF2211" s="51" t="str">
        <f t="shared" si="780"/>
        <v/>
      </c>
      <c r="AG2211" s="51">
        <f t="shared" si="781"/>
        <v>0</v>
      </c>
      <c r="AH2211" s="51">
        <f t="shared" si="782"/>
        <v>0</v>
      </c>
      <c r="AI2211" s="51">
        <f t="shared" si="783"/>
        <v>31.694199000000001</v>
      </c>
      <c r="AJ2211" s="51">
        <f t="shared" si="784"/>
        <v>39.200752000000001</v>
      </c>
      <c r="AK2211" s="51">
        <f t="shared" si="785"/>
        <v>37.270088000000001</v>
      </c>
      <c r="AL2211" s="51">
        <f t="shared" si="786"/>
        <v>34.083092000000001</v>
      </c>
      <c r="AM2211" s="51">
        <f t="shared" si="787"/>
        <v>29.604711999999999</v>
      </c>
      <c r="AN2211" s="51">
        <f t="shared" si="788"/>
        <v>28.205767000000002</v>
      </c>
      <c r="AO2211" s="51">
        <f t="shared" si="789"/>
        <v>19.732771</v>
      </c>
      <c r="AP2211" s="51">
        <f t="shared" si="790"/>
        <v>29.322168000000001</v>
      </c>
      <c r="AQ2211" s="51">
        <f t="shared" si="791"/>
        <v>24.860174000000001</v>
      </c>
      <c r="AR2211" s="51">
        <f t="shared" si="792"/>
        <v>15.330352</v>
      </c>
      <c r="AS2211" s="51">
        <f t="shared" si="793"/>
        <v>12.622725000000001</v>
      </c>
      <c r="AT2211" s="51">
        <f t="shared" si="794"/>
        <v>16.766361</v>
      </c>
      <c r="AU2211" s="51">
        <f t="shared" si="795"/>
        <v>13.869260000000001</v>
      </c>
      <c r="AV2211" s="51">
        <f t="shared" si="796"/>
        <v>19.276951</v>
      </c>
      <c r="AY2211">
        <v>42292</v>
      </c>
      <c r="AZ2211">
        <v>42292</v>
      </c>
      <c r="BA2211" t="s">
        <v>29</v>
      </c>
      <c r="BB2211" s="1">
        <f t="shared" si="777"/>
        <v>42292</v>
      </c>
    </row>
    <row r="2212" spans="1:54">
      <c r="A2212" t="str">
        <f t="shared" si="797"/>
        <v>41697Leandro80</v>
      </c>
      <c r="B2212" s="50">
        <v>41697.64</v>
      </c>
      <c r="C2212" s="44">
        <f t="shared" si="776"/>
        <v>41697</v>
      </c>
      <c r="D2212" s="45" t="s">
        <v>28</v>
      </c>
      <c r="E2212" s="42">
        <v>80</v>
      </c>
      <c r="G2212" s="49" t="e">
        <f>VLOOKUP(C2212,#REF!,2,0)</f>
        <v>#REF!</v>
      </c>
      <c r="I2212" s="39" t="s">
        <v>25</v>
      </c>
      <c r="J2212" s="39">
        <v>1.9366708394580773E-6</v>
      </c>
      <c r="K2212" s="39">
        <v>20.137329320932277</v>
      </c>
      <c r="L2212" s="39">
        <v>26.909183568089023</v>
      </c>
      <c r="M2212" s="39">
        <v>31.549017261247293</v>
      </c>
      <c r="N2212" s="39">
        <v>25.843067567148548</v>
      </c>
      <c r="O2212" s="39">
        <v>25.710583100104259</v>
      </c>
      <c r="P2212" s="39">
        <v>30.679186204259342</v>
      </c>
      <c r="Q2212" s="39">
        <v>28.831122782783769</v>
      </c>
      <c r="R2212" s="39">
        <v>29.606934460499193</v>
      </c>
      <c r="S2212" s="39">
        <v>31.549017261247293</v>
      </c>
      <c r="T2212" s="39">
        <v>29.464574189094961</v>
      </c>
      <c r="U2212" s="39">
        <v>26.707700226323308</v>
      </c>
      <c r="V2212" s="39">
        <v>23.522034405505657</v>
      </c>
      <c r="W2212" s="39">
        <v>31.330831047951751</v>
      </c>
      <c r="X2212" s="39">
        <v>29.960630635232683</v>
      </c>
      <c r="AA2212">
        <f t="shared" si="778"/>
        <v>41908.471724537034</v>
      </c>
      <c r="AB2212" t="str">
        <f t="shared" si="779"/>
        <v>41908Murilo/Kassio86</v>
      </c>
      <c r="AC2212" s="52">
        <v>41908</v>
      </c>
      <c r="AD2212" s="53" t="s">
        <v>20</v>
      </c>
      <c r="AE2212" s="54">
        <v>86</v>
      </c>
      <c r="AF2212" s="51" t="str">
        <f t="shared" si="780"/>
        <v/>
      </c>
      <c r="AG2212" s="51">
        <f t="shared" si="781"/>
        <v>0</v>
      </c>
      <c r="AH2212" s="51">
        <f t="shared" si="782"/>
        <v>0</v>
      </c>
      <c r="AI2212" s="51">
        <f t="shared" si="783"/>
        <v>26.572737</v>
      </c>
      <c r="AJ2212" s="51">
        <f t="shared" si="784"/>
        <v>43.632098999999997</v>
      </c>
      <c r="AK2212" s="51">
        <f t="shared" si="785"/>
        <v>41.178967</v>
      </c>
      <c r="AL2212" s="51">
        <f t="shared" si="786"/>
        <v>39.690842000000004</v>
      </c>
      <c r="AM2212" s="51">
        <f t="shared" si="787"/>
        <v>38.471161000000002</v>
      </c>
      <c r="AN2212" s="51">
        <f t="shared" si="788"/>
        <v>35.775677000000002</v>
      </c>
      <c r="AO2212" s="51">
        <f t="shared" si="789"/>
        <v>27.383023999999999</v>
      </c>
      <c r="AP2212" s="51">
        <f t="shared" si="790"/>
        <v>39.445445999999997</v>
      </c>
      <c r="AQ2212" s="51">
        <f t="shared" si="791"/>
        <v>28.621839999999999</v>
      </c>
      <c r="AR2212" s="51">
        <f t="shared" si="792"/>
        <v>16.452760999999999</v>
      </c>
      <c r="AS2212" s="51">
        <f t="shared" si="793"/>
        <v>12.985315</v>
      </c>
      <c r="AT2212" s="51">
        <f t="shared" si="794"/>
        <v>17.083164</v>
      </c>
      <c r="AU2212" s="51">
        <f t="shared" si="795"/>
        <v>14.107203</v>
      </c>
      <c r="AV2212" s="51">
        <f t="shared" si="796"/>
        <v>19.790144000000002</v>
      </c>
      <c r="AY2212">
        <v>42296</v>
      </c>
      <c r="AZ2212">
        <v>42296</v>
      </c>
      <c r="BA2212" t="s">
        <v>29</v>
      </c>
      <c r="BB2212" s="1">
        <f t="shared" si="777"/>
        <v>42296</v>
      </c>
    </row>
    <row r="2213" spans="1:54">
      <c r="A2213" t="str">
        <f t="shared" si="797"/>
        <v>41711Leandro80</v>
      </c>
      <c r="B2213" s="50">
        <v>41711.589999999997</v>
      </c>
      <c r="C2213" s="44">
        <f t="shared" si="776"/>
        <v>41711</v>
      </c>
      <c r="D2213" s="45" t="s">
        <v>28</v>
      </c>
      <c r="E2213" s="42">
        <v>80</v>
      </c>
      <c r="G2213" s="49" t="e">
        <f>VLOOKUP(C2213,#REF!,2,0)</f>
        <v>#REF!</v>
      </c>
      <c r="I2213" s="39" t="s">
        <v>25</v>
      </c>
      <c r="J2213" s="39">
        <v>1.7993494912318327E-2</v>
      </c>
      <c r="K2213" s="39">
        <v>41.098304169108744</v>
      </c>
      <c r="L2213" s="39">
        <v>45.018202147793779</v>
      </c>
      <c r="M2213" s="39">
        <v>42.949493168463</v>
      </c>
      <c r="N2213" s="39">
        <v>38.472545008275063</v>
      </c>
      <c r="O2213" s="39">
        <v>41.181796781271338</v>
      </c>
      <c r="P2213" s="39">
        <v>45.979547249048984</v>
      </c>
      <c r="Q2213" s="39">
        <v>42.271900535722438</v>
      </c>
      <c r="R2213" s="39">
        <v>43.979438484228893</v>
      </c>
      <c r="S2213" s="39">
        <v>44.410599110723645</v>
      </c>
      <c r="T2213" s="39">
        <v>42.020560767415787</v>
      </c>
      <c r="U2213" s="39">
        <v>38.229901893123383</v>
      </c>
      <c r="V2213" s="39">
        <v>32.136032412503269</v>
      </c>
      <c r="W2213" s="39">
        <v>38.957482027829471</v>
      </c>
      <c r="X2213" s="39">
        <v>36.795620764905223</v>
      </c>
      <c r="AA2213">
        <f t="shared" si="778"/>
        <v>41914.69803240741</v>
      </c>
      <c r="AB2213" t="str">
        <f t="shared" si="779"/>
        <v>41914Murilo/Kassio86</v>
      </c>
      <c r="AC2213" s="52">
        <v>41914</v>
      </c>
      <c r="AD2213" s="53" t="s">
        <v>20</v>
      </c>
      <c r="AE2213" s="54">
        <v>86</v>
      </c>
      <c r="AF2213" s="51" t="str">
        <f t="shared" si="780"/>
        <v/>
      </c>
      <c r="AG2213" s="51">
        <f t="shared" si="781"/>
        <v>0</v>
      </c>
      <c r="AH2213" s="51">
        <f t="shared" si="782"/>
        <v>0</v>
      </c>
      <c r="AI2213" s="51">
        <f t="shared" si="783"/>
        <v>35.931556999999998</v>
      </c>
      <c r="AJ2213" s="51">
        <f t="shared" si="784"/>
        <v>41.012264000000002</v>
      </c>
      <c r="AK2213" s="51">
        <f t="shared" si="785"/>
        <v>37.828285000000001</v>
      </c>
      <c r="AL2213" s="51">
        <f t="shared" si="786"/>
        <v>35.697848999999998</v>
      </c>
      <c r="AM2213" s="51">
        <f t="shared" si="787"/>
        <v>34.387813999999999</v>
      </c>
      <c r="AN2213" s="51">
        <f t="shared" si="788"/>
        <v>31.620987</v>
      </c>
      <c r="AO2213" s="51">
        <f t="shared" si="789"/>
        <v>24.217213000000001</v>
      </c>
      <c r="AP2213" s="51">
        <f t="shared" si="790"/>
        <v>37.111370000000001</v>
      </c>
      <c r="AQ2213" s="51">
        <f t="shared" si="791"/>
        <v>29.959826</v>
      </c>
      <c r="AR2213" s="51">
        <f t="shared" si="792"/>
        <v>19.905152999999999</v>
      </c>
      <c r="AS2213" s="51">
        <f t="shared" si="793"/>
        <v>15.886170999999999</v>
      </c>
      <c r="AT2213" s="51">
        <f t="shared" si="794"/>
        <v>18.994947</v>
      </c>
      <c r="AU2213" s="51">
        <f t="shared" si="795"/>
        <v>15.784326999999999</v>
      </c>
      <c r="AV2213" s="51">
        <f t="shared" si="796"/>
        <v>20.897102</v>
      </c>
      <c r="AY2213">
        <v>42303</v>
      </c>
      <c r="AZ2213">
        <v>42303</v>
      </c>
      <c r="BA2213" t="s">
        <v>29</v>
      </c>
      <c r="BB2213" s="1">
        <f t="shared" si="777"/>
        <v>42303</v>
      </c>
    </row>
    <row r="2214" spans="1:54">
      <c r="A2214" t="str">
        <f t="shared" si="797"/>
        <v>41726Leandro80</v>
      </c>
      <c r="B2214" s="50">
        <v>41726.660000000003</v>
      </c>
      <c r="C2214" s="44">
        <f t="shared" si="776"/>
        <v>41726</v>
      </c>
      <c r="D2214" s="45" t="s">
        <v>28</v>
      </c>
      <c r="E2214" s="42">
        <v>80</v>
      </c>
      <c r="G2214" s="49" t="e">
        <f>VLOOKUP(C2214,#REF!,2,0)</f>
        <v>#REF!</v>
      </c>
      <c r="I2214" s="39" t="s">
        <v>25</v>
      </c>
      <c r="J2214" s="39" t="s">
        <v>25</v>
      </c>
      <c r="K2214" s="39">
        <v>16.040686939666092</v>
      </c>
      <c r="L2214" s="39">
        <v>28.693964749431132</v>
      </c>
      <c r="M2214" s="39">
        <v>30.104480601658707</v>
      </c>
      <c r="N2214" s="39">
        <v>24.282823926654327</v>
      </c>
      <c r="O2214" s="39">
        <v>25.710583100104259</v>
      </c>
      <c r="P2214" s="39">
        <v>31.330831047951751</v>
      </c>
      <c r="Q2214" s="39">
        <v>28.345010577843095</v>
      </c>
      <c r="R2214" s="39">
        <v>29.746992803803217</v>
      </c>
      <c r="S2214" s="39">
        <v>31.185825891243251</v>
      </c>
      <c r="T2214" s="39" t="s">
        <v>25</v>
      </c>
      <c r="U2214" s="39" t="s">
        <v>25</v>
      </c>
      <c r="V2214" s="39" t="s">
        <v>25</v>
      </c>
      <c r="W2214" s="39" t="s">
        <v>25</v>
      </c>
      <c r="X2214" s="39" t="s">
        <v>25</v>
      </c>
      <c r="AA2214">
        <f t="shared" si="778"/>
        <v>41919.591192129628</v>
      </c>
      <c r="AB2214" t="str">
        <f t="shared" si="779"/>
        <v>41919Murilo/Kassio86</v>
      </c>
      <c r="AC2214" s="52">
        <v>41919</v>
      </c>
      <c r="AD2214" s="53" t="s">
        <v>20</v>
      </c>
      <c r="AE2214" s="54">
        <v>86</v>
      </c>
      <c r="AF2214" s="51" t="str">
        <f t="shared" si="780"/>
        <v/>
      </c>
      <c r="AG2214" s="51">
        <f t="shared" si="781"/>
        <v>0</v>
      </c>
      <c r="AH2214" s="51">
        <f t="shared" si="782"/>
        <v>0</v>
      </c>
      <c r="AI2214" s="51">
        <f t="shared" si="783"/>
        <v>31.620987</v>
      </c>
      <c r="AJ2214" s="51">
        <f t="shared" si="784"/>
        <v>37.988486999999999</v>
      </c>
      <c r="AK2214" s="51">
        <f t="shared" si="785"/>
        <v>37.032131</v>
      </c>
      <c r="AL2214" s="51">
        <f t="shared" si="786"/>
        <v>35.155479</v>
      </c>
      <c r="AM2214" s="51">
        <f t="shared" si="787"/>
        <v>31.914465</v>
      </c>
      <c r="AN2214" s="51">
        <f t="shared" si="788"/>
        <v>31.110600999999999</v>
      </c>
      <c r="AO2214" s="51">
        <f t="shared" si="789"/>
        <v>23.709154000000002</v>
      </c>
      <c r="AP2214" s="51">
        <f t="shared" si="790"/>
        <v>35.387413000000002</v>
      </c>
      <c r="AQ2214" s="51">
        <f t="shared" si="791"/>
        <v>28.900929999999999</v>
      </c>
      <c r="AR2214" s="51">
        <f t="shared" si="792"/>
        <v>18.882774000000001</v>
      </c>
      <c r="AS2214" s="51">
        <f t="shared" si="793"/>
        <v>14.883616</v>
      </c>
      <c r="AT2214" s="51">
        <f t="shared" si="794"/>
        <v>18.107469999999999</v>
      </c>
      <c r="AU2214" s="51">
        <f t="shared" si="795"/>
        <v>14.9329</v>
      </c>
      <c r="AV2214" s="51">
        <f t="shared" si="796"/>
        <v>20.252334999999999</v>
      </c>
      <c r="AY2214">
        <v>42306</v>
      </c>
      <c r="AZ2214">
        <v>42306</v>
      </c>
      <c r="BA2214" t="s">
        <v>29</v>
      </c>
      <c r="BB2214" s="1">
        <f t="shared" si="777"/>
        <v>42306</v>
      </c>
    </row>
    <row r="2215" spans="1:54">
      <c r="A2215" t="str">
        <f t="shared" si="797"/>
        <v>41732Leandro80</v>
      </c>
      <c r="B2215" s="50">
        <v>41732.67</v>
      </c>
      <c r="C2215" s="44">
        <f t="shared" si="776"/>
        <v>41732</v>
      </c>
      <c r="D2215" s="45" t="s">
        <v>28</v>
      </c>
      <c r="E2215" s="42">
        <v>80</v>
      </c>
      <c r="G2215" s="49" t="e">
        <f>VLOOKUP(C2215,#REF!,2,0)</f>
        <v>#REF!</v>
      </c>
      <c r="I2215" s="39" t="s">
        <v>25</v>
      </c>
      <c r="J2215" s="39" t="s">
        <v>25</v>
      </c>
      <c r="K2215" s="39">
        <v>33.858178302968909</v>
      </c>
      <c r="L2215" s="39">
        <v>43.121719918902052</v>
      </c>
      <c r="M2215" s="39">
        <v>41.5138491348443</v>
      </c>
      <c r="N2215" s="39">
        <v>38.472545008275063</v>
      </c>
      <c r="O2215" s="39">
        <v>39.60932690166424</v>
      </c>
      <c r="P2215" s="39">
        <v>42.020560767415787</v>
      </c>
      <c r="Q2215" s="39">
        <v>40.433521188059444</v>
      </c>
      <c r="R2215" s="39">
        <v>40.764941093102841</v>
      </c>
      <c r="S2215" s="39">
        <v>38.876906203911368</v>
      </c>
      <c r="T2215" s="39" t="s">
        <v>25</v>
      </c>
      <c r="U2215" s="39" t="s">
        <v>25</v>
      </c>
      <c r="V2215" s="39" t="s">
        <v>25</v>
      </c>
      <c r="W2215" s="39" t="s">
        <v>25</v>
      </c>
      <c r="X2215" s="39" t="s">
        <v>25</v>
      </c>
      <c r="AA2215">
        <f t="shared" si="778"/>
        <v>41922.404652777775</v>
      </c>
      <c r="AB2215" t="str">
        <f t="shared" si="779"/>
        <v>41922Murilo/Kassio86</v>
      </c>
      <c r="AC2215" s="52">
        <v>41922</v>
      </c>
      <c r="AD2215" s="53" t="s">
        <v>20</v>
      </c>
      <c r="AE2215" s="54">
        <v>86</v>
      </c>
      <c r="AF2215" s="51" t="str">
        <f t="shared" si="780"/>
        <v/>
      </c>
      <c r="AG2215" s="51">
        <f t="shared" si="781"/>
        <v>0</v>
      </c>
      <c r="AH2215" s="51">
        <f t="shared" si="782"/>
        <v>0</v>
      </c>
      <c r="AI2215" s="51">
        <f t="shared" si="783"/>
        <v>28.831005000000001</v>
      </c>
      <c r="AJ2215" s="51">
        <f t="shared" si="784"/>
        <v>37.828285000000001</v>
      </c>
      <c r="AK2215" s="51">
        <f t="shared" si="785"/>
        <v>37.032131</v>
      </c>
      <c r="AL2215" s="51">
        <f t="shared" si="786"/>
        <v>34.540657000000003</v>
      </c>
      <c r="AM2215" s="51">
        <f t="shared" si="787"/>
        <v>31.401717999999999</v>
      </c>
      <c r="AN2215" s="51">
        <f t="shared" si="788"/>
        <v>30.820837000000001</v>
      </c>
      <c r="AO2215" s="51">
        <f t="shared" si="789"/>
        <v>23.331790999999999</v>
      </c>
      <c r="AP2215" s="51">
        <f t="shared" si="790"/>
        <v>30.604437000000001</v>
      </c>
      <c r="AQ2215" s="51">
        <f t="shared" si="791"/>
        <v>29.1814</v>
      </c>
      <c r="AR2215" s="51">
        <f t="shared" si="792"/>
        <v>20.136236</v>
      </c>
      <c r="AS2215" s="51">
        <f t="shared" si="793"/>
        <v>14.982269000000001</v>
      </c>
      <c r="AT2215" s="51">
        <f t="shared" si="794"/>
        <v>16.090966999999999</v>
      </c>
      <c r="AU2215" s="51">
        <f t="shared" si="795"/>
        <v>16.504814</v>
      </c>
      <c r="AV2215" s="51">
        <f t="shared" si="796"/>
        <v>20.136236</v>
      </c>
      <c r="AY2215">
        <v>42311</v>
      </c>
      <c r="AZ2215">
        <v>42311</v>
      </c>
      <c r="BA2215" t="s">
        <v>29</v>
      </c>
      <c r="BB2215" s="1">
        <f t="shared" si="777"/>
        <v>42311</v>
      </c>
    </row>
    <row r="2216" spans="1:54">
      <c r="A2216" t="str">
        <f t="shared" si="797"/>
        <v>41736Leandro80</v>
      </c>
      <c r="B2216" s="50">
        <v>41736.49</v>
      </c>
      <c r="C2216" s="44">
        <f t="shared" si="776"/>
        <v>41736</v>
      </c>
      <c r="D2216" s="45" t="s">
        <v>28</v>
      </c>
      <c r="E2216" s="42">
        <v>80</v>
      </c>
      <c r="G2216" s="49" t="e">
        <f>VLOOKUP(C2216,#REF!,2,0)</f>
        <v>#REF!</v>
      </c>
      <c r="I2216" s="39" t="s">
        <v>25</v>
      </c>
      <c r="J2216" s="39" t="s">
        <v>25</v>
      </c>
      <c r="K2216" s="39">
        <v>36.795620764905223</v>
      </c>
      <c r="L2216" s="39">
        <v>39.36536607570833</v>
      </c>
      <c r="M2216" s="39">
        <v>38.392641408422328</v>
      </c>
      <c r="N2216" s="39">
        <v>32.880069909578808</v>
      </c>
      <c r="O2216" s="39">
        <v>33.253223241495107</v>
      </c>
      <c r="P2216" s="39">
        <v>37.113346205157384</v>
      </c>
      <c r="Q2216" s="39">
        <v>34.467283693384729</v>
      </c>
      <c r="R2216" s="39">
        <v>35.38834926680935</v>
      </c>
      <c r="S2216" s="39">
        <v>35.312669820468869</v>
      </c>
      <c r="T2216" s="39" t="s">
        <v>25</v>
      </c>
      <c r="U2216" s="39" t="s">
        <v>25</v>
      </c>
      <c r="V2216" s="39" t="s">
        <v>25</v>
      </c>
      <c r="W2216" s="39" t="s">
        <v>25</v>
      </c>
      <c r="X2216" s="39" t="s">
        <v>25</v>
      </c>
      <c r="AA2216">
        <f t="shared" si="778"/>
        <v>41927.262245370373</v>
      </c>
      <c r="AB2216" t="str">
        <f t="shared" si="779"/>
        <v>41927Murilo/Kassio86</v>
      </c>
      <c r="AC2216" s="52">
        <v>41927</v>
      </c>
      <c r="AD2216" s="53" t="s">
        <v>20</v>
      </c>
      <c r="AE2216" s="54">
        <v>86</v>
      </c>
      <c r="AF2216" s="51" t="str">
        <f t="shared" si="780"/>
        <v/>
      </c>
      <c r="AG2216" s="51">
        <f t="shared" si="781"/>
        <v>0</v>
      </c>
      <c r="AH2216" s="51">
        <f t="shared" si="782"/>
        <v>0</v>
      </c>
      <c r="AI2216" s="51">
        <f t="shared" si="783"/>
        <v>28.274913999999999</v>
      </c>
      <c r="AJ2216" s="51">
        <f t="shared" si="784"/>
        <v>35.931556999999998</v>
      </c>
      <c r="AK2216" s="51">
        <f t="shared" si="785"/>
        <v>33.779738999999999</v>
      </c>
      <c r="AL2216" s="51">
        <f t="shared" si="786"/>
        <v>31.401717999999999</v>
      </c>
      <c r="AM2216" s="51">
        <f t="shared" si="787"/>
        <v>30.676480999999999</v>
      </c>
      <c r="AN2216" s="51">
        <f t="shared" si="788"/>
        <v>27.655892999999999</v>
      </c>
      <c r="AO2216" s="51">
        <f t="shared" si="789"/>
        <v>20.838056999999999</v>
      </c>
      <c r="AP2216" s="51">
        <f t="shared" si="790"/>
        <v>32.728637999999997</v>
      </c>
      <c r="AQ2216" s="51">
        <f t="shared" si="791"/>
        <v>26.976317999999999</v>
      </c>
      <c r="AR2216" s="51">
        <f t="shared" si="792"/>
        <v>17.296139</v>
      </c>
      <c r="AS2216" s="51">
        <f t="shared" si="793"/>
        <v>13.539853000000001</v>
      </c>
      <c r="AT2216" s="51">
        <f t="shared" si="794"/>
        <v>16.977198000000001</v>
      </c>
      <c r="AU2216" s="51">
        <f t="shared" si="795"/>
        <v>13.774701</v>
      </c>
      <c r="AV2216" s="51">
        <f t="shared" si="796"/>
        <v>18.826830000000001</v>
      </c>
      <c r="AY2216">
        <v>42312</v>
      </c>
      <c r="AZ2216">
        <v>42312</v>
      </c>
      <c r="BA2216" t="s">
        <v>29</v>
      </c>
      <c r="BB2216" s="1">
        <f t="shared" si="777"/>
        <v>42312</v>
      </c>
    </row>
    <row r="2217" spans="1:54">
      <c r="A2217" t="str">
        <f t="shared" si="797"/>
        <v>41738Leandro80</v>
      </c>
      <c r="B2217" s="50">
        <v>41738.65</v>
      </c>
      <c r="C2217" s="44">
        <f t="shared" si="776"/>
        <v>41738</v>
      </c>
      <c r="D2217" s="45" t="s">
        <v>28</v>
      </c>
      <c r="E2217" s="42">
        <v>80</v>
      </c>
      <c r="G2217" s="49" t="e">
        <f>VLOOKUP(C2217,#REF!,2,0)</f>
        <v>#REF!</v>
      </c>
      <c r="I2217" s="39" t="s">
        <v>25</v>
      </c>
      <c r="J2217" s="39" t="s">
        <v>25</v>
      </c>
      <c r="K2217" s="39">
        <v>40.18604458417505</v>
      </c>
      <c r="L2217" s="39">
        <v>41.766757803282054</v>
      </c>
      <c r="M2217" s="39">
        <v>41.181796781271338</v>
      </c>
      <c r="N2217" s="39">
        <v>36.325606044132755</v>
      </c>
      <c r="O2217" s="39">
        <v>38.070880302387359</v>
      </c>
      <c r="P2217" s="39">
        <v>41.851155630318324</v>
      </c>
      <c r="Q2217" s="39">
        <v>38.070880302387359</v>
      </c>
      <c r="R2217" s="39">
        <v>39.122284404032307</v>
      </c>
      <c r="S2217" s="39">
        <v>39.527851834913129</v>
      </c>
      <c r="T2217" s="39" t="s">
        <v>25</v>
      </c>
      <c r="U2217" s="39" t="s">
        <v>25</v>
      </c>
      <c r="V2217" s="39" t="s">
        <v>25</v>
      </c>
      <c r="W2217" s="39" t="s">
        <v>25</v>
      </c>
      <c r="X2217" s="39" t="s">
        <v>25</v>
      </c>
      <c r="AA2217">
        <f t="shared" si="778"/>
        <v>41929.378240740742</v>
      </c>
      <c r="AB2217" t="str">
        <f t="shared" si="779"/>
        <v>41929Murilo/Kassio86</v>
      </c>
      <c r="AC2217" s="52">
        <v>41929</v>
      </c>
      <c r="AD2217" s="53" t="s">
        <v>20</v>
      </c>
      <c r="AE2217" s="54">
        <v>86</v>
      </c>
      <c r="AF2217" s="51" t="str">
        <f t="shared" si="780"/>
        <v/>
      </c>
      <c r="AG2217" s="51">
        <f t="shared" si="781"/>
        <v>0</v>
      </c>
      <c r="AH2217" s="51">
        <f t="shared" si="782"/>
        <v>0</v>
      </c>
      <c r="AI2217" s="51">
        <f t="shared" si="783"/>
        <v>23.081987000000002</v>
      </c>
      <c r="AJ2217" s="51">
        <f t="shared" si="784"/>
        <v>34.311497000000003</v>
      </c>
      <c r="AK2217" s="51">
        <f t="shared" si="785"/>
        <v>34.007137</v>
      </c>
      <c r="AL2217" s="51">
        <f t="shared" si="786"/>
        <v>32.579844999999999</v>
      </c>
      <c r="AM2217" s="51">
        <f t="shared" si="787"/>
        <v>29.251740000000002</v>
      </c>
      <c r="AN2217" s="51">
        <f t="shared" si="788"/>
        <v>28.552289999999999</v>
      </c>
      <c r="AO2217" s="51">
        <f t="shared" si="789"/>
        <v>21.372751000000001</v>
      </c>
      <c r="AP2217" s="51">
        <f t="shared" si="790"/>
        <v>28.482813</v>
      </c>
      <c r="AQ2217" s="51">
        <f t="shared" si="791"/>
        <v>27.043897999999999</v>
      </c>
      <c r="AR2217" s="51">
        <f t="shared" si="792"/>
        <v>17.780535</v>
      </c>
      <c r="AS2217" s="51">
        <f t="shared" si="793"/>
        <v>13.680490000000001</v>
      </c>
      <c r="AT2217" s="51">
        <f t="shared" si="794"/>
        <v>17.136265000000002</v>
      </c>
      <c r="AU2217" s="51">
        <f t="shared" si="795"/>
        <v>14.011765</v>
      </c>
      <c r="AV2217" s="51">
        <f t="shared" si="796"/>
        <v>18.938821999999998</v>
      </c>
      <c r="AY2217">
        <v>42317</v>
      </c>
      <c r="AZ2217">
        <v>42317</v>
      </c>
      <c r="BA2217" t="s">
        <v>29</v>
      </c>
      <c r="BB2217" s="1">
        <f t="shared" si="777"/>
        <v>42317</v>
      </c>
    </row>
    <row r="2218" spans="1:54">
      <c r="A2218" t="str">
        <f t="shared" si="797"/>
        <v>41739Leandro80</v>
      </c>
      <c r="B2218" s="50">
        <v>41739.39</v>
      </c>
      <c r="C2218" s="44">
        <f t="shared" ref="C2218:C2281" si="798">DATE(YEAR(B2218),MONTH(B2218),DAY(B2218))</f>
        <v>41739</v>
      </c>
      <c r="D2218" s="45" t="s">
        <v>28</v>
      </c>
      <c r="E2218" s="42">
        <v>80</v>
      </c>
      <c r="G2218" s="49" t="e">
        <f>VLOOKUP(C2218,#REF!,2,0)</f>
        <v>#REF!</v>
      </c>
      <c r="I2218" s="39" t="s">
        <v>25</v>
      </c>
      <c r="J2218" s="39" t="s">
        <v>25</v>
      </c>
      <c r="K2218" s="39">
        <v>43.290995928933825</v>
      </c>
      <c r="L2218" s="39">
        <v>45.366940983273587</v>
      </c>
      <c r="M2218" s="39">
        <v>42.863484741931728</v>
      </c>
      <c r="N2218" s="39">
        <v>39.203199785224641</v>
      </c>
      <c r="O2218" s="39">
        <v>41.098304169108744</v>
      </c>
      <c r="P2218" s="39">
        <v>45.018202147793779</v>
      </c>
      <c r="Q2218" s="39">
        <v>42.271900535722438</v>
      </c>
      <c r="R2218" s="39">
        <v>43.891918288673978</v>
      </c>
      <c r="S2218" s="39">
        <v>44.322644618575012</v>
      </c>
      <c r="T2218" s="39" t="s">
        <v>25</v>
      </c>
      <c r="U2218" s="39" t="s">
        <v>25</v>
      </c>
      <c r="V2218" s="39" t="s">
        <v>25</v>
      </c>
      <c r="W2218" s="39" t="s">
        <v>25</v>
      </c>
      <c r="X2218" s="39" t="s">
        <v>25</v>
      </c>
      <c r="AA2218">
        <f t="shared" si="778"/>
        <v>41933.361319444448</v>
      </c>
      <c r="AB2218" t="str">
        <f t="shared" si="779"/>
        <v>41933Murilo/Kassio86</v>
      </c>
      <c r="AC2218" s="52">
        <v>41933</v>
      </c>
      <c r="AD2218" s="53" t="s">
        <v>20</v>
      </c>
      <c r="AE2218" s="54">
        <v>86</v>
      </c>
      <c r="AF2218" s="51" t="str">
        <f t="shared" si="780"/>
        <v/>
      </c>
      <c r="AG2218" s="51">
        <f t="shared" si="781"/>
        <v>0</v>
      </c>
      <c r="AH2218" s="51">
        <f t="shared" si="782"/>
        <v>0</v>
      </c>
      <c r="AI2218" s="51">
        <f t="shared" si="783"/>
        <v>22.709892</v>
      </c>
      <c r="AJ2218" s="51">
        <f t="shared" si="784"/>
        <v>33.177067000000001</v>
      </c>
      <c r="AK2218" s="51">
        <f t="shared" si="785"/>
        <v>32.431399999999996</v>
      </c>
      <c r="AL2218" s="51">
        <f t="shared" si="786"/>
        <v>30.245471999999999</v>
      </c>
      <c r="AM2218" s="51">
        <f t="shared" si="787"/>
        <v>27.111529999999998</v>
      </c>
      <c r="AN2218" s="51">
        <f t="shared" si="788"/>
        <v>26.908846</v>
      </c>
      <c r="AO2218" s="51">
        <f t="shared" si="789"/>
        <v>20.485567</v>
      </c>
      <c r="AP2218" s="51">
        <f t="shared" si="790"/>
        <v>27.655892999999999</v>
      </c>
      <c r="AQ2218" s="51">
        <f t="shared" si="791"/>
        <v>26.372135</v>
      </c>
      <c r="AR2218" s="51">
        <f t="shared" si="792"/>
        <v>17.834807999999999</v>
      </c>
      <c r="AS2218" s="51">
        <f t="shared" si="793"/>
        <v>13.727542</v>
      </c>
      <c r="AT2218" s="51">
        <f t="shared" si="794"/>
        <v>14.982269000000001</v>
      </c>
      <c r="AU2218" s="51">
        <f t="shared" si="795"/>
        <v>14.9329</v>
      </c>
      <c r="AV2218" s="51">
        <f t="shared" si="796"/>
        <v>15.784326999999999</v>
      </c>
      <c r="AY2218">
        <v>42319</v>
      </c>
      <c r="AZ2218">
        <v>42319</v>
      </c>
      <c r="BA2218" t="s">
        <v>29</v>
      </c>
      <c r="BB2218" s="1">
        <f t="shared" si="777"/>
        <v>42319</v>
      </c>
    </row>
    <row r="2219" spans="1:54">
      <c r="A2219" t="str">
        <f t="shared" si="797"/>
        <v>41740Leandro80</v>
      </c>
      <c r="B2219" s="50">
        <v>41740.71</v>
      </c>
      <c r="C2219" s="44">
        <f t="shared" si="798"/>
        <v>41740</v>
      </c>
      <c r="D2219" s="45" t="s">
        <v>28</v>
      </c>
      <c r="E2219" s="42">
        <v>80</v>
      </c>
      <c r="G2219" s="49" t="e">
        <f>VLOOKUP(C2219,#REF!,2,0)</f>
        <v>#REF!</v>
      </c>
      <c r="I2219" s="39" t="s">
        <v>25</v>
      </c>
      <c r="J2219" s="39" t="s">
        <v>25</v>
      </c>
      <c r="K2219" s="39">
        <v>41.014793178406613</v>
      </c>
      <c r="L2219" s="39">
        <v>43.804789722616334</v>
      </c>
      <c r="M2219" s="39">
        <v>41.265534892412319</v>
      </c>
      <c r="N2219" s="39">
        <v>37.035341884762246</v>
      </c>
      <c r="O2219" s="39">
        <v>38.070880302387359</v>
      </c>
      <c r="P2219" s="39">
        <v>42.020560767415787</v>
      </c>
      <c r="Q2219" s="39">
        <v>38.635973909302507</v>
      </c>
      <c r="R2219" s="39">
        <v>39.857783111965396</v>
      </c>
      <c r="S2219" s="39">
        <v>40.103907664553084</v>
      </c>
      <c r="T2219" s="39" t="s">
        <v>25</v>
      </c>
      <c r="U2219" s="39" t="s">
        <v>25</v>
      </c>
      <c r="V2219" s="39" t="s">
        <v>25</v>
      </c>
      <c r="W2219" s="39" t="s">
        <v>25</v>
      </c>
      <c r="X2219" s="39" t="s">
        <v>25</v>
      </c>
      <c r="AA2219">
        <f t="shared" si="778"/>
        <v>41936.351342592592</v>
      </c>
      <c r="AB2219" t="str">
        <f t="shared" si="779"/>
        <v>41936Murilo/Kassio86</v>
      </c>
      <c r="AC2219" s="52">
        <v>41936</v>
      </c>
      <c r="AD2219" s="53" t="s">
        <v>20</v>
      </c>
      <c r="AE2219" s="54">
        <v>86</v>
      </c>
      <c r="AF2219" s="51" t="str">
        <f t="shared" si="780"/>
        <v/>
      </c>
      <c r="AG2219" s="51">
        <f t="shared" si="781"/>
        <v>0</v>
      </c>
      <c r="AH2219" s="51">
        <f t="shared" si="782"/>
        <v>0</v>
      </c>
      <c r="AI2219" s="51">
        <f t="shared" si="783"/>
        <v>20.661383000000001</v>
      </c>
      <c r="AJ2219" s="51">
        <f t="shared" si="784"/>
        <v>31.328807999999999</v>
      </c>
      <c r="AK2219" s="51">
        <f t="shared" si="785"/>
        <v>29.817532</v>
      </c>
      <c r="AL2219" s="51">
        <f t="shared" si="786"/>
        <v>28.482813</v>
      </c>
      <c r="AM2219" s="51">
        <f t="shared" si="787"/>
        <v>27.861469</v>
      </c>
      <c r="AN2219" s="51">
        <f t="shared" si="788"/>
        <v>25.184933000000001</v>
      </c>
      <c r="AO2219" s="51">
        <f t="shared" si="789"/>
        <v>19.220372999999999</v>
      </c>
      <c r="AP2219" s="51">
        <f t="shared" si="790"/>
        <v>30.102467999999998</v>
      </c>
      <c r="AQ2219" s="51">
        <f t="shared" si="791"/>
        <v>25.250136999999999</v>
      </c>
      <c r="AR2219" s="51">
        <f t="shared" si="792"/>
        <v>16.297181999999999</v>
      </c>
      <c r="AS2219" s="51">
        <f t="shared" si="793"/>
        <v>12.803298</v>
      </c>
      <c r="AT2219" s="51">
        <f t="shared" si="794"/>
        <v>16.452760999999999</v>
      </c>
      <c r="AU2219" s="51">
        <f t="shared" si="795"/>
        <v>13.353581</v>
      </c>
      <c r="AV2219" s="51">
        <f t="shared" si="796"/>
        <v>18.052766999999999</v>
      </c>
      <c r="AY2219">
        <v>42322</v>
      </c>
      <c r="AZ2219">
        <v>42322</v>
      </c>
      <c r="BA2219" t="s">
        <v>29</v>
      </c>
      <c r="BB2219" s="1">
        <f t="shared" si="777"/>
        <v>42322</v>
      </c>
    </row>
    <row r="2220" spans="1:54">
      <c r="A2220" t="str">
        <f t="shared" si="797"/>
        <v>41745Leandro80</v>
      </c>
      <c r="B2220" s="50">
        <v>41745.730000000003</v>
      </c>
      <c r="C2220" s="44">
        <f t="shared" si="798"/>
        <v>41745</v>
      </c>
      <c r="D2220" s="45" t="s">
        <v>28</v>
      </c>
      <c r="E2220" s="42">
        <v>80</v>
      </c>
      <c r="G2220" s="49" t="e">
        <f>VLOOKUP(C2220,#REF!,2,0)</f>
        <v>#REF!</v>
      </c>
      <c r="I2220" s="39" t="s">
        <v>25</v>
      </c>
      <c r="J2220" s="39" t="s">
        <v>25</v>
      </c>
      <c r="K2220" s="39">
        <v>42.101952095192772</v>
      </c>
      <c r="L2220" s="39">
        <v>44.840943940050302</v>
      </c>
      <c r="M2220" s="39">
        <v>41.682340786945879</v>
      </c>
      <c r="N2220" s="39">
        <v>37.751051712033558</v>
      </c>
      <c r="O2220" s="39">
        <v>39.446617140753638</v>
      </c>
      <c r="P2220" s="39">
        <v>43.547386195817019</v>
      </c>
      <c r="Q2220" s="39">
        <v>40.021753574366556</v>
      </c>
      <c r="R2220" s="39">
        <v>41.42977434327323</v>
      </c>
      <c r="S2220" s="39">
        <v>41.181796781271338</v>
      </c>
      <c r="T2220" s="39" t="s">
        <v>25</v>
      </c>
      <c r="U2220" s="39" t="s">
        <v>25</v>
      </c>
      <c r="V2220" s="39" t="s">
        <v>25</v>
      </c>
      <c r="W2220" s="39" t="s">
        <v>25</v>
      </c>
      <c r="X2220" s="39" t="s">
        <v>25</v>
      </c>
      <c r="AA2220">
        <f t="shared" si="778"/>
        <v>41936.351597222223</v>
      </c>
      <c r="AB2220" t="str">
        <f t="shared" si="779"/>
        <v>41936Murilo/Kassio87</v>
      </c>
      <c r="AC2220" s="52">
        <v>41936</v>
      </c>
      <c r="AD2220" s="53" t="s">
        <v>20</v>
      </c>
      <c r="AE2220" s="54">
        <v>87</v>
      </c>
      <c r="AF2220" s="51" t="str">
        <f t="shared" si="780"/>
        <v>Corr</v>
      </c>
      <c r="AG2220" s="51">
        <f t="shared" si="781"/>
        <v>0</v>
      </c>
      <c r="AH2220" s="51">
        <f t="shared" si="782"/>
        <v>0</v>
      </c>
      <c r="AI2220" s="51">
        <f t="shared" si="783"/>
        <v>12.261516</v>
      </c>
      <c r="AJ2220" s="51">
        <f t="shared" si="784"/>
        <v>18.247861</v>
      </c>
      <c r="AK2220" s="51">
        <f t="shared" si="785"/>
        <v>14.423094500000001</v>
      </c>
      <c r="AL2220" s="51">
        <f t="shared" si="786"/>
        <v>17.349615</v>
      </c>
      <c r="AM2220" s="51">
        <f t="shared" si="787"/>
        <v>16.248344500000002</v>
      </c>
      <c r="AN2220" s="51">
        <f t="shared" si="788"/>
        <v>20.459532000000003</v>
      </c>
      <c r="AO2220" s="51">
        <f t="shared" si="789"/>
        <v>23.552420499999997</v>
      </c>
      <c r="AP2220" s="51">
        <f t="shared" si="790"/>
        <v>25.946968999999999</v>
      </c>
      <c r="AQ2220" s="51">
        <f t="shared" si="791"/>
        <v>30.532636499999999</v>
      </c>
      <c r="AR2220" s="51">
        <f t="shared" si="792"/>
        <v>27.010976999999997</v>
      </c>
      <c r="AS2220" s="51">
        <f t="shared" si="793"/>
        <v>28.171531000000002</v>
      </c>
      <c r="AT2220" s="51">
        <f t="shared" si="794"/>
        <v>23.745580500000003</v>
      </c>
      <c r="AU2220" s="51">
        <f t="shared" si="795"/>
        <v>20.051918999999998</v>
      </c>
      <c r="AV2220" s="51">
        <f t="shared" si="796"/>
        <v>33.753417999999996</v>
      </c>
      <c r="AY2220">
        <v>42324</v>
      </c>
      <c r="AZ2220">
        <v>42324</v>
      </c>
      <c r="BA2220" t="s">
        <v>29</v>
      </c>
      <c r="BB2220" s="1">
        <f t="shared" si="777"/>
        <v>42324</v>
      </c>
    </row>
    <row r="2221" spans="1:54">
      <c r="A2221" t="str">
        <f t="shared" si="797"/>
        <v>41750Leandro80</v>
      </c>
      <c r="B2221" s="50">
        <v>41750.47</v>
      </c>
      <c r="C2221" s="44">
        <f t="shared" si="798"/>
        <v>41750</v>
      </c>
      <c r="D2221" s="45" t="s">
        <v>28</v>
      </c>
      <c r="E2221" s="42">
        <v>80</v>
      </c>
      <c r="G2221" s="49" t="e">
        <f>VLOOKUP(C2221,#REF!,2,0)</f>
        <v>#REF!</v>
      </c>
      <c r="I2221" s="39" t="s">
        <v>25</v>
      </c>
      <c r="J2221" s="39" t="s">
        <v>25</v>
      </c>
      <c r="K2221" s="39">
        <v>38.150335700268052</v>
      </c>
      <c r="L2221" s="39">
        <v>41.349386770188218</v>
      </c>
      <c r="M2221" s="39">
        <v>38.876906203911368</v>
      </c>
      <c r="N2221" s="39">
        <v>34.084942477374447</v>
      </c>
      <c r="O2221" s="39">
        <v>35.312669820468869</v>
      </c>
      <c r="P2221" s="39">
        <v>39.284226983157829</v>
      </c>
      <c r="Q2221" s="39">
        <v>36.088969583022212</v>
      </c>
      <c r="R2221" s="39">
        <v>37.272894502010722</v>
      </c>
      <c r="S2221" s="39">
        <v>37.113346205157384</v>
      </c>
      <c r="T2221" s="39" t="s">
        <v>25</v>
      </c>
      <c r="U2221" s="39" t="s">
        <v>25</v>
      </c>
      <c r="V2221" s="39" t="s">
        <v>25</v>
      </c>
      <c r="W2221" s="39" t="s">
        <v>25</v>
      </c>
      <c r="X2221" s="39" t="s">
        <v>25</v>
      </c>
      <c r="AA2221">
        <f t="shared" si="778"/>
        <v>41936.352256944447</v>
      </c>
      <c r="AB2221" t="str">
        <f t="shared" si="779"/>
        <v>41936Murilo/Kassio88</v>
      </c>
      <c r="AC2221" s="52">
        <v>41936</v>
      </c>
      <c r="AD2221" s="53" t="s">
        <v>20</v>
      </c>
      <c r="AE2221" s="54">
        <v>88</v>
      </c>
      <c r="AF2221" s="51" t="str">
        <f t="shared" si="780"/>
        <v>Corr</v>
      </c>
      <c r="AG2221" s="51">
        <f t="shared" si="781"/>
        <v>0</v>
      </c>
      <c r="AH2221" s="51">
        <f t="shared" si="782"/>
        <v>1.8901429999999999</v>
      </c>
      <c r="AI2221" s="51">
        <f t="shared" si="783"/>
        <v>12.926486500000001</v>
      </c>
      <c r="AJ2221" s="51">
        <f t="shared" si="784"/>
        <v>20.3988035</v>
      </c>
      <c r="AK2221" s="51">
        <f t="shared" si="785"/>
        <v>15.707355</v>
      </c>
      <c r="AL2221" s="51">
        <f t="shared" si="786"/>
        <v>16.542984999999998</v>
      </c>
      <c r="AM2221" s="51">
        <f t="shared" si="787"/>
        <v>18.200733</v>
      </c>
      <c r="AN2221" s="51">
        <f t="shared" si="788"/>
        <v>22.001526999999999</v>
      </c>
      <c r="AO2221" s="51">
        <f t="shared" si="789"/>
        <v>21.968773500000001</v>
      </c>
      <c r="AP2221" s="51">
        <f t="shared" si="790"/>
        <v>21.777655500000002</v>
      </c>
      <c r="AQ2221" s="51">
        <f t="shared" si="791"/>
        <v>26.122405999999998</v>
      </c>
      <c r="AR2221" s="51">
        <f t="shared" si="792"/>
        <v>21.338861999999999</v>
      </c>
      <c r="AS2221" s="51">
        <f t="shared" si="793"/>
        <v>21.854301</v>
      </c>
      <c r="AT2221" s="51">
        <f t="shared" si="794"/>
        <v>13.718553999999999</v>
      </c>
      <c r="AU2221" s="51">
        <f t="shared" si="795"/>
        <v>18.159466000000002</v>
      </c>
      <c r="AV2221" s="51">
        <f t="shared" si="796"/>
        <v>17.131216500000001</v>
      </c>
      <c r="AY2221">
        <v>42326</v>
      </c>
      <c r="AZ2221">
        <v>42326</v>
      </c>
      <c r="BA2221" t="s">
        <v>29</v>
      </c>
      <c r="BB2221" s="1">
        <f t="shared" si="777"/>
        <v>42326</v>
      </c>
    </row>
    <row r="2222" spans="1:54">
      <c r="A2222" t="str">
        <f t="shared" si="797"/>
        <v>41752Leandro80</v>
      </c>
      <c r="B2222" s="50">
        <v>41752.629999999997</v>
      </c>
      <c r="C2222" s="44">
        <f t="shared" si="798"/>
        <v>41752</v>
      </c>
      <c r="D2222" s="45" t="s">
        <v>28</v>
      </c>
      <c r="E2222" s="42">
        <v>80</v>
      </c>
      <c r="G2222" s="49" t="e">
        <f>VLOOKUP(C2222,#REF!,2,0)</f>
        <v>#REF!</v>
      </c>
      <c r="I2222" s="39" t="s">
        <v>25</v>
      </c>
      <c r="J2222" s="39" t="s">
        <v>25</v>
      </c>
      <c r="K2222" s="39">
        <v>36.718063720960735</v>
      </c>
      <c r="L2222" s="39">
        <v>43.634309424371743</v>
      </c>
      <c r="M2222" s="39">
        <v>41.682340786945879</v>
      </c>
      <c r="N2222" s="39">
        <v>37.99166068381912</v>
      </c>
      <c r="O2222" s="39">
        <v>39.446617140753638</v>
      </c>
      <c r="P2222" s="39">
        <v>41.181796781271338</v>
      </c>
      <c r="Q2222" s="39">
        <v>38.229901893123383</v>
      </c>
      <c r="R2222" s="39">
        <v>37.351232876159472</v>
      </c>
      <c r="S2222" s="39">
        <v>36.637442297713307</v>
      </c>
      <c r="T2222" s="39" t="s">
        <v>25</v>
      </c>
      <c r="U2222" s="39" t="s">
        <v>25</v>
      </c>
      <c r="V2222" s="39" t="s">
        <v>25</v>
      </c>
      <c r="W2222" s="39" t="s">
        <v>25</v>
      </c>
      <c r="X2222" s="39" t="s">
        <v>25</v>
      </c>
      <c r="AA2222">
        <f t="shared" si="778"/>
        <v>41943.346990740742</v>
      </c>
      <c r="AB2222" t="str">
        <f t="shared" si="779"/>
        <v>41943Murilo/Kassio86</v>
      </c>
      <c r="AC2222" s="52">
        <v>41943</v>
      </c>
      <c r="AD2222" s="53" t="s">
        <v>20</v>
      </c>
      <c r="AE2222" s="54">
        <v>86</v>
      </c>
      <c r="AF2222" s="51" t="str">
        <f t="shared" si="780"/>
        <v/>
      </c>
      <c r="AG2222" s="51">
        <f t="shared" si="781"/>
        <v>0</v>
      </c>
      <c r="AH2222" s="51">
        <f t="shared" si="782"/>
        <v>0</v>
      </c>
      <c r="AI2222" s="51">
        <f t="shared" si="783"/>
        <v>25.774999999999999</v>
      </c>
      <c r="AJ2222" s="51">
        <f t="shared" si="784"/>
        <v>32.579844999999999</v>
      </c>
      <c r="AK2222" s="51">
        <f t="shared" si="785"/>
        <v>29.251740000000002</v>
      </c>
      <c r="AL2222" s="51">
        <f t="shared" si="786"/>
        <v>28.067778000000001</v>
      </c>
      <c r="AM2222" s="51">
        <f t="shared" si="787"/>
        <v>25.250136999999999</v>
      </c>
      <c r="AN2222" s="51">
        <f t="shared" si="788"/>
        <v>23.269210999999999</v>
      </c>
      <c r="AO2222" s="51">
        <f t="shared" si="789"/>
        <v>17.943619000000002</v>
      </c>
      <c r="AP2222" s="51">
        <f t="shared" si="790"/>
        <v>27.655892999999999</v>
      </c>
      <c r="AQ2222" s="51">
        <f t="shared" si="791"/>
        <v>23.646038000000001</v>
      </c>
      <c r="AR2222" s="51">
        <f t="shared" si="792"/>
        <v>15.531226999999999</v>
      </c>
      <c r="AS2222" s="51">
        <f t="shared" si="793"/>
        <v>12.265822</v>
      </c>
      <c r="AT2222" s="51">
        <f t="shared" si="794"/>
        <v>15.682817999999999</v>
      </c>
      <c r="AU2222" s="51">
        <f t="shared" si="795"/>
        <v>12.712842999999999</v>
      </c>
      <c r="AV2222" s="51">
        <f t="shared" si="796"/>
        <v>17.296139</v>
      </c>
      <c r="AY2222">
        <v>42333</v>
      </c>
      <c r="AZ2222">
        <v>42333</v>
      </c>
      <c r="BA2222" t="s">
        <v>29</v>
      </c>
      <c r="BB2222" s="1">
        <f t="shared" si="777"/>
        <v>42333</v>
      </c>
    </row>
    <row r="2223" spans="1:54">
      <c r="A2223" t="str">
        <f t="shared" si="797"/>
        <v>41754Leandro80</v>
      </c>
      <c r="B2223" s="50">
        <v>41754.54</v>
      </c>
      <c r="C2223" s="44">
        <f t="shared" si="798"/>
        <v>41754</v>
      </c>
      <c r="D2223" s="45" t="s">
        <v>28</v>
      </c>
      <c r="E2223" s="42">
        <v>80</v>
      </c>
      <c r="G2223" s="49" t="e">
        <f>VLOOKUP(C2223,#REF!,2,0)</f>
        <v>#REF!</v>
      </c>
      <c r="I2223" s="39" t="s">
        <v>25</v>
      </c>
      <c r="J2223" s="39" t="s">
        <v>25</v>
      </c>
      <c r="K2223" s="39">
        <v>41.014793178406613</v>
      </c>
      <c r="L2223" s="39">
        <v>43.464136464447144</v>
      </c>
      <c r="M2223" s="39">
        <v>41.265534892412319</v>
      </c>
      <c r="N2223" s="39">
        <v>36.718063720960735</v>
      </c>
      <c r="O2223" s="39">
        <v>38.716215636246979</v>
      </c>
      <c r="P2223" s="39">
        <v>41.265534892412319</v>
      </c>
      <c r="Q2223" s="39">
        <v>36.637442297713307</v>
      </c>
      <c r="R2223" s="39">
        <v>36.954255180090499</v>
      </c>
      <c r="S2223" s="39">
        <v>36.48288372906638</v>
      </c>
      <c r="T2223" s="39" t="s">
        <v>25</v>
      </c>
      <c r="U2223" s="39" t="s">
        <v>25</v>
      </c>
      <c r="V2223" s="39" t="s">
        <v>25</v>
      </c>
      <c r="W2223" s="39" t="s">
        <v>25</v>
      </c>
      <c r="X2223" s="39" t="s">
        <v>25</v>
      </c>
      <c r="AA2223">
        <f t="shared" si="778"/>
        <v>41946.604710648149</v>
      </c>
      <c r="AB2223" t="str">
        <f t="shared" si="779"/>
        <v>41946Murilo/Kassio86</v>
      </c>
      <c r="AC2223" s="52">
        <v>41946</v>
      </c>
      <c r="AD2223" s="53" t="s">
        <v>20</v>
      </c>
      <c r="AE2223" s="54">
        <v>86</v>
      </c>
      <c r="AF2223" s="51" t="str">
        <f t="shared" si="780"/>
        <v/>
      </c>
      <c r="AG2223" s="51">
        <f t="shared" si="781"/>
        <v>0</v>
      </c>
      <c r="AH2223" s="51">
        <f t="shared" si="782"/>
        <v>0</v>
      </c>
      <c r="AI2223" s="51">
        <f t="shared" si="783"/>
        <v>31.328807999999999</v>
      </c>
      <c r="AJ2223" s="51">
        <f t="shared" si="784"/>
        <v>39.038032999999999</v>
      </c>
      <c r="AK2223" s="51">
        <f t="shared" si="785"/>
        <v>38.149062999999998</v>
      </c>
      <c r="AL2223" s="51">
        <f t="shared" si="786"/>
        <v>36.637206999999997</v>
      </c>
      <c r="AM2223" s="51">
        <f t="shared" si="787"/>
        <v>33.177067000000001</v>
      </c>
      <c r="AN2223" s="51">
        <f t="shared" si="788"/>
        <v>32.283279</v>
      </c>
      <c r="AO2223" s="51">
        <f t="shared" si="789"/>
        <v>24.409174</v>
      </c>
      <c r="AP2223" s="51">
        <f t="shared" si="790"/>
        <v>38.068714</v>
      </c>
      <c r="AQ2223" s="51">
        <f t="shared" si="791"/>
        <v>30.893166999999998</v>
      </c>
      <c r="AR2223" s="51">
        <f t="shared" si="792"/>
        <v>21.372751000000001</v>
      </c>
      <c r="AS2223" s="51">
        <f t="shared" si="793"/>
        <v>15.230460000000001</v>
      </c>
      <c r="AT2223" s="51">
        <f t="shared" si="794"/>
        <v>15.988391</v>
      </c>
      <c r="AU2223" s="51">
        <f t="shared" si="795"/>
        <v>12.758029000000001</v>
      </c>
      <c r="AV2223" s="51">
        <f t="shared" si="796"/>
        <v>17.403151999999999</v>
      </c>
      <c r="AY2223">
        <v>42333</v>
      </c>
      <c r="AZ2223">
        <v>42333</v>
      </c>
      <c r="BA2223" t="s">
        <v>29</v>
      </c>
      <c r="BB2223" s="1">
        <f t="shared" si="777"/>
        <v>42333</v>
      </c>
    </row>
    <row r="2224" spans="1:54">
      <c r="A2224" t="str">
        <f t="shared" si="797"/>
        <v>41757Leandro80</v>
      </c>
      <c r="B2224" s="50">
        <v>41757.46</v>
      </c>
      <c r="C2224" s="44">
        <f t="shared" si="798"/>
        <v>41757</v>
      </c>
      <c r="D2224" s="45" t="s">
        <v>28</v>
      </c>
      <c r="E2224" s="42">
        <v>80</v>
      </c>
      <c r="G2224" s="49" t="e">
        <f>VLOOKUP(C2224,#REF!,2,0)</f>
        <v>#REF!</v>
      </c>
      <c r="I2224" s="39" t="s">
        <v>25</v>
      </c>
      <c r="J2224" s="39" t="s">
        <v>25</v>
      </c>
      <c r="K2224" s="39">
        <v>42.271900535722438</v>
      </c>
      <c r="L2224" s="39">
        <v>43.804789722616334</v>
      </c>
      <c r="M2224" s="39">
        <v>40.681883767285562</v>
      </c>
      <c r="N2224" s="39">
        <v>35.312669820468869</v>
      </c>
      <c r="O2224" s="39">
        <v>35.697909338763658</v>
      </c>
      <c r="P2224" s="39">
        <v>39.857783111965396</v>
      </c>
      <c r="Q2224" s="39">
        <v>36.012411939620371</v>
      </c>
      <c r="R2224" s="39">
        <v>36.402608051995017</v>
      </c>
      <c r="S2224" s="39">
        <v>36.245561998426808</v>
      </c>
      <c r="T2224" s="39" t="s">
        <v>25</v>
      </c>
      <c r="U2224" s="39" t="s">
        <v>25</v>
      </c>
      <c r="V2224" s="39" t="s">
        <v>25</v>
      </c>
      <c r="W2224" s="39" t="s">
        <v>25</v>
      </c>
      <c r="X2224" s="39" t="s">
        <v>25</v>
      </c>
      <c r="AA2224">
        <f t="shared" si="778"/>
        <v>41948.660891203705</v>
      </c>
      <c r="AB2224" t="str">
        <f t="shared" si="779"/>
        <v>41948Murilo/Kassio86</v>
      </c>
      <c r="AC2224" s="52">
        <v>41948</v>
      </c>
      <c r="AD2224" s="53" t="s">
        <v>20</v>
      </c>
      <c r="AE2224" s="54">
        <v>86</v>
      </c>
      <c r="AF2224" s="51" t="str">
        <f t="shared" si="780"/>
        <v/>
      </c>
      <c r="AG2224" s="51">
        <f t="shared" si="781"/>
        <v>0</v>
      </c>
      <c r="AH2224" s="51">
        <f t="shared" si="782"/>
        <v>0</v>
      </c>
      <c r="AI2224" s="51">
        <f t="shared" si="783"/>
        <v>34.924286000000002</v>
      </c>
      <c r="AJ2224" s="51">
        <f t="shared" si="784"/>
        <v>41.680878</v>
      </c>
      <c r="AK2224" s="51">
        <f t="shared" si="785"/>
        <v>40.183948999999998</v>
      </c>
      <c r="AL2224" s="51">
        <f t="shared" si="786"/>
        <v>37.908324999999998</v>
      </c>
      <c r="AM2224" s="51">
        <f t="shared" si="787"/>
        <v>37.111370000000001</v>
      </c>
      <c r="AN2224" s="51">
        <f t="shared" si="788"/>
        <v>35.155479</v>
      </c>
      <c r="AO2224" s="51">
        <f t="shared" si="789"/>
        <v>27.451124</v>
      </c>
      <c r="AP2224" s="51">
        <f t="shared" si="790"/>
        <v>41.095592000000003</v>
      </c>
      <c r="AQ2224" s="51">
        <f t="shared" si="791"/>
        <v>33.327229000000003</v>
      </c>
      <c r="AR2224" s="51">
        <f t="shared" si="792"/>
        <v>24.409174</v>
      </c>
      <c r="AS2224" s="51">
        <f t="shared" si="793"/>
        <v>20.194241999999999</v>
      </c>
      <c r="AT2224" s="51">
        <f t="shared" si="794"/>
        <v>23.144293000000001</v>
      </c>
      <c r="AU2224" s="51">
        <f t="shared" si="795"/>
        <v>19.504138999999999</v>
      </c>
      <c r="AV2224" s="51">
        <f t="shared" si="796"/>
        <v>25.840996000000001</v>
      </c>
      <c r="AY2224">
        <v>42336</v>
      </c>
      <c r="AZ2224">
        <v>42336</v>
      </c>
      <c r="BA2224" t="s">
        <v>29</v>
      </c>
      <c r="BB2224" s="1">
        <f t="shared" si="777"/>
        <v>42336</v>
      </c>
    </row>
    <row r="2225" spans="1:54">
      <c r="A2225" t="str">
        <f t="shared" si="797"/>
        <v>41759Leandro80</v>
      </c>
      <c r="B2225" s="50">
        <v>41759.56</v>
      </c>
      <c r="C2225" s="44">
        <f t="shared" si="798"/>
        <v>41759</v>
      </c>
      <c r="D2225" s="45" t="s">
        <v>28</v>
      </c>
      <c r="E2225" s="42">
        <v>80</v>
      </c>
      <c r="G2225" s="49" t="e">
        <f>VLOOKUP(C2225,#REF!,2,0)</f>
        <v>#REF!</v>
      </c>
      <c r="I2225" s="39" t="s">
        <v>25</v>
      </c>
      <c r="J2225" s="39" t="s">
        <v>25</v>
      </c>
      <c r="K2225" s="39">
        <v>39.60932690166424</v>
      </c>
      <c r="L2225" s="39">
        <v>41.851155630318324</v>
      </c>
      <c r="M2225" s="39">
        <v>39.60932690166424</v>
      </c>
      <c r="N2225" s="39">
        <v>33.62931269179915</v>
      </c>
      <c r="O2225" s="39">
        <v>34.927264218259175</v>
      </c>
      <c r="P2225" s="39">
        <v>37.829935647348108</v>
      </c>
      <c r="Q2225" s="39">
        <v>34.084942477374447</v>
      </c>
      <c r="R2225" s="39">
        <v>35.312669820468869</v>
      </c>
      <c r="S2225" s="39">
        <v>35.542784362635231</v>
      </c>
      <c r="T2225" s="39" t="s">
        <v>25</v>
      </c>
      <c r="U2225" s="39" t="s">
        <v>25</v>
      </c>
      <c r="V2225" s="39" t="s">
        <v>25</v>
      </c>
      <c r="W2225" s="39" t="s">
        <v>25</v>
      </c>
      <c r="X2225" s="39" t="s">
        <v>25</v>
      </c>
      <c r="AA2225">
        <f t="shared" si="778"/>
        <v>41950.351400462961</v>
      </c>
      <c r="AB2225" t="str">
        <f t="shared" si="779"/>
        <v>41950Murilo/Kassio86</v>
      </c>
      <c r="AC2225" s="52">
        <v>41950</v>
      </c>
      <c r="AD2225" s="53" t="s">
        <v>20</v>
      </c>
      <c r="AE2225" s="54">
        <v>86</v>
      </c>
      <c r="AF2225" s="51" t="str">
        <f t="shared" si="780"/>
        <v/>
      </c>
      <c r="AG2225" s="51">
        <f t="shared" si="781"/>
        <v>0</v>
      </c>
      <c r="AH2225" s="51">
        <f t="shared" si="782"/>
        <v>0</v>
      </c>
      <c r="AI2225" s="51">
        <f t="shared" si="783"/>
        <v>32.654209000000002</v>
      </c>
      <c r="AJ2225" s="51">
        <f t="shared" si="784"/>
        <v>39.445445999999997</v>
      </c>
      <c r="AK2225" s="51">
        <f t="shared" si="785"/>
        <v>37.748286999999998</v>
      </c>
      <c r="AL2225" s="51">
        <f t="shared" si="786"/>
        <v>36.322754000000003</v>
      </c>
      <c r="AM2225" s="51">
        <f t="shared" si="787"/>
        <v>34.693863</v>
      </c>
      <c r="AN2225" s="51">
        <f t="shared" si="788"/>
        <v>31.840954</v>
      </c>
      <c r="AO2225" s="51">
        <f t="shared" si="789"/>
        <v>24.601942000000001</v>
      </c>
      <c r="AP2225" s="51">
        <f t="shared" si="790"/>
        <v>38.632705999999999</v>
      </c>
      <c r="AQ2225" s="51">
        <f t="shared" si="791"/>
        <v>31.474726</v>
      </c>
      <c r="AR2225" s="51">
        <f t="shared" si="792"/>
        <v>21.312973</v>
      </c>
      <c r="AS2225" s="51">
        <f t="shared" si="793"/>
        <v>16.977198000000001</v>
      </c>
      <c r="AT2225" s="51">
        <f t="shared" si="794"/>
        <v>20.078351999999999</v>
      </c>
      <c r="AU2225" s="51">
        <f t="shared" si="795"/>
        <v>16.92436</v>
      </c>
      <c r="AV2225" s="51">
        <f t="shared" si="796"/>
        <v>22.648201</v>
      </c>
      <c r="AY2225">
        <v>42338</v>
      </c>
      <c r="AZ2225">
        <v>42338</v>
      </c>
      <c r="BA2225" t="s">
        <v>29</v>
      </c>
      <c r="BB2225" s="1">
        <f t="shared" si="777"/>
        <v>42338</v>
      </c>
    </row>
    <row r="2226" spans="1:54">
      <c r="A2226" t="str">
        <f t="shared" si="797"/>
        <v>41760Leandro80</v>
      </c>
      <c r="B2226" s="50">
        <v>41760.43</v>
      </c>
      <c r="C2226" s="44">
        <f t="shared" si="798"/>
        <v>41760</v>
      </c>
      <c r="D2226" s="45" t="s">
        <v>28</v>
      </c>
      <c r="E2226" s="42">
        <v>80</v>
      </c>
      <c r="G2226" s="49" t="e">
        <f>VLOOKUP(C2226,#REF!,2,0)</f>
        <v>#REF!</v>
      </c>
      <c r="I2226" s="39" t="s">
        <v>25</v>
      </c>
      <c r="J2226" s="39" t="s">
        <v>25</v>
      </c>
      <c r="K2226" s="39">
        <v>38.716215636246979</v>
      </c>
      <c r="L2226" s="39">
        <v>41.598037923434411</v>
      </c>
      <c r="M2226" s="39">
        <v>39.203199785224641</v>
      </c>
      <c r="N2226" s="39">
        <v>34.008235439891195</v>
      </c>
      <c r="O2226" s="39">
        <v>34.235670323544745</v>
      </c>
      <c r="P2226" s="39">
        <v>38.635973909302507</v>
      </c>
      <c r="Q2226" s="39">
        <v>34.696764314225788</v>
      </c>
      <c r="R2226" s="39">
        <v>35.621907547734033</v>
      </c>
      <c r="S2226" s="39">
        <v>35.08047059093365</v>
      </c>
      <c r="T2226" s="39" t="s">
        <v>25</v>
      </c>
      <c r="U2226" s="39" t="s">
        <v>25</v>
      </c>
      <c r="V2226" s="39" t="s">
        <v>25</v>
      </c>
      <c r="W2226" s="39" t="s">
        <v>25</v>
      </c>
      <c r="X2226" s="39" t="s">
        <v>25</v>
      </c>
      <c r="AA2226">
        <f t="shared" si="778"/>
        <v>41957.316550925927</v>
      </c>
      <c r="AB2226" t="str">
        <f t="shared" si="779"/>
        <v>41957Murilo/Kassio86</v>
      </c>
      <c r="AC2226" s="52">
        <v>41957</v>
      </c>
      <c r="AD2226" s="53" t="s">
        <v>20</v>
      </c>
      <c r="AE2226" s="54">
        <v>86</v>
      </c>
      <c r="AF2226" s="51" t="str">
        <f t="shared" si="780"/>
        <v/>
      </c>
      <c r="AG2226" s="51">
        <f t="shared" si="781"/>
        <v>0</v>
      </c>
      <c r="AH2226" s="51">
        <f t="shared" si="782"/>
        <v>0</v>
      </c>
      <c r="AI2226" s="51">
        <f t="shared" si="783"/>
        <v>34.847389</v>
      </c>
      <c r="AJ2226" s="51">
        <f t="shared" si="784"/>
        <v>40.266392000000003</v>
      </c>
      <c r="AK2226" s="51">
        <f t="shared" si="785"/>
        <v>37.42915</v>
      </c>
      <c r="AL2226" s="51">
        <f t="shared" si="786"/>
        <v>35.387413000000002</v>
      </c>
      <c r="AM2226" s="51">
        <f t="shared" si="787"/>
        <v>33.477725999999997</v>
      </c>
      <c r="AN2226" s="51">
        <f t="shared" si="788"/>
        <v>30.388791999999999</v>
      </c>
      <c r="AO2226" s="51">
        <f t="shared" si="789"/>
        <v>22.648201</v>
      </c>
      <c r="AP2226" s="51">
        <f t="shared" si="790"/>
        <v>35.232684999999996</v>
      </c>
      <c r="AQ2226" s="51">
        <f t="shared" si="791"/>
        <v>28.482813</v>
      </c>
      <c r="AR2226" s="51">
        <f t="shared" si="792"/>
        <v>19.107475000000001</v>
      </c>
      <c r="AS2226" s="51">
        <f t="shared" si="793"/>
        <v>15.081277</v>
      </c>
      <c r="AT2226" s="51">
        <f t="shared" si="794"/>
        <v>18.052766999999999</v>
      </c>
      <c r="AU2226" s="51">
        <f t="shared" si="795"/>
        <v>14.9329</v>
      </c>
      <c r="AV2226" s="51">
        <f t="shared" si="796"/>
        <v>20.194241999999999</v>
      </c>
      <c r="AY2226">
        <v>42341</v>
      </c>
      <c r="AZ2226">
        <v>42341</v>
      </c>
      <c r="BA2226" t="s">
        <v>29</v>
      </c>
      <c r="BB2226" s="1">
        <f t="shared" si="777"/>
        <v>42341</v>
      </c>
    </row>
    <row r="2227" spans="1:54">
      <c r="A2227" t="str">
        <f t="shared" si="797"/>
        <v>41764Leandro80</v>
      </c>
      <c r="B2227" s="50">
        <v>41764.46</v>
      </c>
      <c r="C2227" s="44">
        <f t="shared" si="798"/>
        <v>41764</v>
      </c>
      <c r="D2227" s="45" t="s">
        <v>28</v>
      </c>
      <c r="E2227" s="42">
        <v>80</v>
      </c>
      <c r="G2227" s="49" t="e">
        <f>VLOOKUP(C2227,#REF!,2,0)</f>
        <v>#REF!</v>
      </c>
      <c r="I2227" s="39" t="s">
        <v>25</v>
      </c>
      <c r="J2227" s="39" t="s">
        <v>25</v>
      </c>
      <c r="K2227" s="39">
        <v>36.402608051995017</v>
      </c>
      <c r="L2227" s="39">
        <v>39.446617140753638</v>
      </c>
      <c r="M2227" s="39">
        <v>36.954255180090499</v>
      </c>
      <c r="N2227" s="39">
        <v>31.549017261247293</v>
      </c>
      <c r="O2227" s="39">
        <v>31.988655686204989</v>
      </c>
      <c r="P2227" s="39">
        <v>35.777143019464752</v>
      </c>
      <c r="Q2227" s="39">
        <v>32.80507389203661</v>
      </c>
      <c r="R2227" s="39">
        <v>33.62931269179915</v>
      </c>
      <c r="S2227" s="39">
        <v>34.008235439891195</v>
      </c>
      <c r="T2227" s="39" t="s">
        <v>25</v>
      </c>
      <c r="U2227" s="39" t="s">
        <v>25</v>
      </c>
      <c r="V2227" s="39" t="s">
        <v>25</v>
      </c>
      <c r="W2227" s="39" t="s">
        <v>25</v>
      </c>
      <c r="X2227" s="39" t="s">
        <v>25</v>
      </c>
      <c r="AA2227">
        <f t="shared" si="778"/>
        <v>41960.660254629627</v>
      </c>
      <c r="AB2227" t="str">
        <f t="shared" si="779"/>
        <v>41960Murilo/Kassio86</v>
      </c>
      <c r="AC2227" s="52">
        <v>41960</v>
      </c>
      <c r="AD2227" s="53" t="s">
        <v>20</v>
      </c>
      <c r="AE2227" s="54">
        <v>86</v>
      </c>
      <c r="AF2227" s="51" t="str">
        <f t="shared" si="780"/>
        <v/>
      </c>
      <c r="AG2227" s="51">
        <f t="shared" si="781"/>
        <v>0</v>
      </c>
      <c r="AH2227" s="51">
        <f t="shared" si="782"/>
        <v>0</v>
      </c>
      <c r="AI2227" s="51">
        <f t="shared" si="783"/>
        <v>28.205767000000002</v>
      </c>
      <c r="AJ2227" s="51">
        <f t="shared" si="784"/>
        <v>35.853580000000001</v>
      </c>
      <c r="AK2227" s="51">
        <f t="shared" si="785"/>
        <v>34.007137</v>
      </c>
      <c r="AL2227" s="51">
        <f t="shared" si="786"/>
        <v>32.135517</v>
      </c>
      <c r="AM2227" s="51">
        <f t="shared" si="787"/>
        <v>30.317093</v>
      </c>
      <c r="AN2227" s="51">
        <f t="shared" si="788"/>
        <v>27.655892999999999</v>
      </c>
      <c r="AO2227" s="51">
        <f t="shared" si="789"/>
        <v>21.253294</v>
      </c>
      <c r="AP2227" s="51">
        <f t="shared" si="790"/>
        <v>33.027275000000003</v>
      </c>
      <c r="AQ2227" s="51">
        <f t="shared" si="791"/>
        <v>27.247107</v>
      </c>
      <c r="AR2227" s="51">
        <f t="shared" si="792"/>
        <v>17.943619000000002</v>
      </c>
      <c r="AS2227" s="51">
        <f t="shared" si="793"/>
        <v>14.203006999999999</v>
      </c>
      <c r="AT2227" s="51">
        <f t="shared" si="794"/>
        <v>17.189468000000002</v>
      </c>
      <c r="AU2227" s="51">
        <f t="shared" si="795"/>
        <v>13.774701</v>
      </c>
      <c r="AV2227" s="51">
        <f t="shared" si="796"/>
        <v>18.994947</v>
      </c>
      <c r="AY2227">
        <v>42343</v>
      </c>
      <c r="AZ2227">
        <v>42343</v>
      </c>
      <c r="BA2227" t="s">
        <v>29</v>
      </c>
      <c r="BB2227" s="1">
        <f t="shared" si="777"/>
        <v>42343</v>
      </c>
    </row>
    <row r="2228" spans="1:54">
      <c r="A2228" t="str">
        <f t="shared" si="797"/>
        <v>41766Leandro80</v>
      </c>
      <c r="B2228" s="50">
        <v>41766.54</v>
      </c>
      <c r="C2228" s="44">
        <f t="shared" si="798"/>
        <v>41766</v>
      </c>
      <c r="D2228" s="45" t="s">
        <v>28</v>
      </c>
      <c r="E2228" s="42">
        <v>80</v>
      </c>
      <c r="G2228" s="49" t="e">
        <f>VLOOKUP(C2228,#REF!,2,0)</f>
        <v>#REF!</v>
      </c>
      <c r="I2228" s="39" t="s">
        <v>25</v>
      </c>
      <c r="J2228" s="39" t="s">
        <v>25</v>
      </c>
      <c r="K2228" s="39">
        <v>35.08047059093365</v>
      </c>
      <c r="L2228" s="39">
        <v>37.511463714612816</v>
      </c>
      <c r="M2228" s="39">
        <v>35.697909338763658</v>
      </c>
      <c r="N2228" s="39">
        <v>30.533396404425385</v>
      </c>
      <c r="O2228" s="39">
        <v>31.549017261247293</v>
      </c>
      <c r="P2228" s="39">
        <v>35.234125631414877</v>
      </c>
      <c r="Q2228" s="39">
        <v>32.209890711538037</v>
      </c>
      <c r="R2228" s="39">
        <v>32.955066753006612</v>
      </c>
      <c r="S2228" s="39">
        <v>33.328787872985892</v>
      </c>
      <c r="T2228" s="39" t="s">
        <v>25</v>
      </c>
      <c r="U2228" s="39" t="s">
        <v>25</v>
      </c>
      <c r="V2228" s="39" t="s">
        <v>25</v>
      </c>
      <c r="W2228" s="39" t="s">
        <v>25</v>
      </c>
      <c r="X2228" s="39" t="s">
        <v>25</v>
      </c>
      <c r="AA2228">
        <f t="shared" si="778"/>
        <v>41962.620069444441</v>
      </c>
      <c r="AB2228" t="str">
        <f t="shared" si="779"/>
        <v>41962Murilo/Kassio86</v>
      </c>
      <c r="AC2228" s="52">
        <v>41962</v>
      </c>
      <c r="AD2228" s="53" t="s">
        <v>20</v>
      </c>
      <c r="AE2228" s="54">
        <v>86</v>
      </c>
      <c r="AF2228" s="51" t="str">
        <f t="shared" si="780"/>
        <v/>
      </c>
      <c r="AG2228" s="51">
        <f t="shared" si="781"/>
        <v>0</v>
      </c>
      <c r="AH2228" s="51">
        <f t="shared" si="782"/>
        <v>0</v>
      </c>
      <c r="AI2228" s="51">
        <f t="shared" si="783"/>
        <v>23.331790999999999</v>
      </c>
      <c r="AJ2228" s="51">
        <f t="shared" si="784"/>
        <v>31.401717999999999</v>
      </c>
      <c r="AK2228" s="51">
        <f t="shared" si="785"/>
        <v>31.694199000000001</v>
      </c>
      <c r="AL2228" s="51">
        <f t="shared" si="786"/>
        <v>30.965553</v>
      </c>
      <c r="AM2228" s="51">
        <f t="shared" si="787"/>
        <v>27.315038999999999</v>
      </c>
      <c r="AN2228" s="51">
        <f t="shared" si="788"/>
        <v>27.111529999999998</v>
      </c>
      <c r="AO2228" s="51">
        <f t="shared" si="789"/>
        <v>21.432604000000001</v>
      </c>
      <c r="AP2228" s="51">
        <f t="shared" si="790"/>
        <v>27.724340000000002</v>
      </c>
      <c r="AQ2228" s="51">
        <f t="shared" si="791"/>
        <v>27.930150999999999</v>
      </c>
      <c r="AR2228" s="51">
        <f t="shared" si="792"/>
        <v>17.189468000000002</v>
      </c>
      <c r="AS2228" s="51">
        <f t="shared" si="793"/>
        <v>13.821935</v>
      </c>
      <c r="AT2228" s="51">
        <f t="shared" si="794"/>
        <v>16.661472</v>
      </c>
      <c r="AU2228" s="51">
        <f t="shared" si="795"/>
        <v>13.214812999999999</v>
      </c>
      <c r="AV2228" s="51">
        <f t="shared" si="796"/>
        <v>18.217172999999999</v>
      </c>
      <c r="AY2228">
        <v>42346</v>
      </c>
      <c r="AZ2228">
        <v>42346</v>
      </c>
      <c r="BA2228" t="s">
        <v>29</v>
      </c>
      <c r="BB2228" s="1">
        <f t="shared" si="777"/>
        <v>42346</v>
      </c>
    </row>
    <row r="2229" spans="1:54">
      <c r="A2229" t="str">
        <f t="shared" si="797"/>
        <v>41767Leandro80</v>
      </c>
      <c r="B2229" s="50">
        <v>41767.360000000001</v>
      </c>
      <c r="C2229" s="44">
        <f t="shared" si="798"/>
        <v>41767</v>
      </c>
      <c r="D2229" s="45" t="s">
        <v>28</v>
      </c>
      <c r="E2229" s="42">
        <v>80</v>
      </c>
      <c r="G2229" s="49" t="e">
        <f>VLOOKUP(C2229,#REF!,2,0)</f>
        <v>#REF!</v>
      </c>
      <c r="I2229" s="39" t="s">
        <v>25</v>
      </c>
      <c r="J2229" s="39" t="s">
        <v>25</v>
      </c>
      <c r="K2229" s="39">
        <v>40.433521188059444</v>
      </c>
      <c r="L2229" s="39">
        <v>39.446617140753638</v>
      </c>
      <c r="M2229" s="39">
        <v>37.113346205157384</v>
      </c>
      <c r="N2229" s="39">
        <v>31.695148470910805</v>
      </c>
      <c r="O2229" s="39">
        <v>32.358059956614142</v>
      </c>
      <c r="P2229" s="39">
        <v>36.325606044132755</v>
      </c>
      <c r="Q2229" s="39">
        <v>33.030177882040043</v>
      </c>
      <c r="R2229" s="39">
        <v>34.235670323544745</v>
      </c>
      <c r="S2229" s="39">
        <v>35.08047059093365</v>
      </c>
      <c r="T2229" s="39" t="s">
        <v>25</v>
      </c>
      <c r="U2229" s="39" t="s">
        <v>25</v>
      </c>
      <c r="V2229" s="39" t="s">
        <v>25</v>
      </c>
      <c r="W2229" s="39" t="s">
        <v>25</v>
      </c>
      <c r="X2229" s="39" t="s">
        <v>25</v>
      </c>
      <c r="AA2229">
        <f t="shared" si="778"/>
        <v>41963.375254629631</v>
      </c>
      <c r="AB2229" t="str">
        <f t="shared" si="779"/>
        <v>41963Murilo/Kassio86</v>
      </c>
      <c r="AC2229" s="52">
        <v>41963</v>
      </c>
      <c r="AD2229" s="53" t="s">
        <v>20</v>
      </c>
      <c r="AE2229" s="54">
        <v>86</v>
      </c>
      <c r="AF2229" s="51" t="str">
        <f t="shared" si="780"/>
        <v/>
      </c>
      <c r="AG2229" s="51">
        <f t="shared" si="781"/>
        <v>0</v>
      </c>
      <c r="AH2229" s="51">
        <f t="shared" si="782"/>
        <v>0</v>
      </c>
      <c r="AI2229" s="51">
        <f t="shared" si="783"/>
        <v>23.899007999999998</v>
      </c>
      <c r="AJ2229" s="51">
        <f t="shared" si="784"/>
        <v>31.914465</v>
      </c>
      <c r="AK2229" s="51">
        <f t="shared" si="785"/>
        <v>30.031096000000002</v>
      </c>
      <c r="AL2229" s="51">
        <f t="shared" si="786"/>
        <v>29.322168000000001</v>
      </c>
      <c r="AM2229" s="51">
        <f t="shared" si="787"/>
        <v>27.655892999999999</v>
      </c>
      <c r="AN2229" s="51">
        <f t="shared" si="788"/>
        <v>25.577513</v>
      </c>
      <c r="AO2229" s="51">
        <f t="shared" si="789"/>
        <v>19.905152999999999</v>
      </c>
      <c r="AP2229" s="51">
        <f t="shared" si="790"/>
        <v>30.965553</v>
      </c>
      <c r="AQ2229" s="51">
        <f t="shared" si="791"/>
        <v>25.907093</v>
      </c>
      <c r="AR2229" s="51">
        <f t="shared" si="792"/>
        <v>17.030144</v>
      </c>
      <c r="AS2229" s="51">
        <f t="shared" si="793"/>
        <v>13.539853000000001</v>
      </c>
      <c r="AT2229" s="51">
        <f t="shared" si="794"/>
        <v>16.452760999999999</v>
      </c>
      <c r="AU2229" s="51">
        <f t="shared" si="795"/>
        <v>13.076852000000001</v>
      </c>
      <c r="AV2229" s="51">
        <f t="shared" si="796"/>
        <v>18.162282999999999</v>
      </c>
      <c r="AY2229">
        <v>42349</v>
      </c>
      <c r="AZ2229">
        <v>42349</v>
      </c>
      <c r="BA2229" t="s">
        <v>29</v>
      </c>
      <c r="BB2229" s="1">
        <f t="shared" si="777"/>
        <v>42349</v>
      </c>
    </row>
    <row r="2230" spans="1:54">
      <c r="A2230" t="str">
        <f t="shared" si="797"/>
        <v>41768Leandro80</v>
      </c>
      <c r="B2230" s="50">
        <v>41768.550000000003</v>
      </c>
      <c r="C2230" s="44">
        <f t="shared" si="798"/>
        <v>41768</v>
      </c>
      <c r="D2230" s="45" t="s">
        <v>28</v>
      </c>
      <c r="E2230" s="42">
        <v>80</v>
      </c>
      <c r="G2230" s="49" t="e">
        <f>VLOOKUP(C2230,#REF!,2,0)</f>
        <v>#REF!</v>
      </c>
      <c r="I2230" s="39" t="s">
        <v>25</v>
      </c>
      <c r="J2230" s="39" t="s">
        <v>25</v>
      </c>
      <c r="K2230" s="39">
        <v>40.18604458417505</v>
      </c>
      <c r="L2230" s="39">
        <v>40.268423927350582</v>
      </c>
      <c r="M2230" s="39">
        <v>36.48288372906638</v>
      </c>
      <c r="N2230" s="39">
        <v>29.746992803803217</v>
      </c>
      <c r="O2230" s="39">
        <v>30.679186204259342</v>
      </c>
      <c r="P2230" s="39">
        <v>34.927264218259175</v>
      </c>
      <c r="Q2230" s="39">
        <v>32.283974582601871</v>
      </c>
      <c r="R2230" s="39">
        <v>33.030177882040043</v>
      </c>
      <c r="S2230" s="39">
        <v>33.553293006743878</v>
      </c>
      <c r="T2230" s="39" t="s">
        <v>25</v>
      </c>
      <c r="U2230" s="39" t="s">
        <v>25</v>
      </c>
      <c r="V2230" s="39" t="s">
        <v>25</v>
      </c>
      <c r="W2230" s="39" t="s">
        <v>25</v>
      </c>
      <c r="X2230" s="39" t="s">
        <v>25</v>
      </c>
      <c r="AA2230">
        <f t="shared" si="778"/>
        <v>41967.673333333332</v>
      </c>
      <c r="AB2230" t="str">
        <f t="shared" si="779"/>
        <v>41967Murilo/Kassio86</v>
      </c>
      <c r="AC2230" s="52">
        <v>41967</v>
      </c>
      <c r="AD2230" s="53" t="s">
        <v>20</v>
      </c>
      <c r="AE2230" s="54">
        <v>86</v>
      </c>
      <c r="AF2230" s="51" t="str">
        <f t="shared" si="780"/>
        <v/>
      </c>
      <c r="AG2230" s="51">
        <f t="shared" si="781"/>
        <v>0</v>
      </c>
      <c r="AH2230" s="51">
        <f t="shared" si="782"/>
        <v>0</v>
      </c>
      <c r="AI2230" s="51">
        <f t="shared" si="783"/>
        <v>23.709154000000002</v>
      </c>
      <c r="AJ2230" s="51">
        <f t="shared" si="784"/>
        <v>30.245471999999999</v>
      </c>
      <c r="AK2230" s="51">
        <f t="shared" si="785"/>
        <v>30.102467999999998</v>
      </c>
      <c r="AL2230" s="51">
        <f t="shared" si="786"/>
        <v>27.930150999999999</v>
      </c>
      <c r="AM2230" s="51">
        <f t="shared" si="787"/>
        <v>26.172321</v>
      </c>
      <c r="AN2230" s="51">
        <f t="shared" si="788"/>
        <v>24.345112</v>
      </c>
      <c r="AO2230" s="51">
        <f t="shared" si="789"/>
        <v>19.504138999999999</v>
      </c>
      <c r="AP2230" s="51">
        <f t="shared" si="790"/>
        <v>29.888642999999998</v>
      </c>
      <c r="AQ2230" s="51">
        <f t="shared" si="791"/>
        <v>25.380849999999999</v>
      </c>
      <c r="AR2230" s="51">
        <f t="shared" si="792"/>
        <v>16.713868999999999</v>
      </c>
      <c r="AS2230" s="51">
        <f t="shared" si="793"/>
        <v>13.353581</v>
      </c>
      <c r="AT2230" s="51">
        <f t="shared" si="794"/>
        <v>16.556944000000001</v>
      </c>
      <c r="AU2230" s="51">
        <f t="shared" si="795"/>
        <v>13.214812999999999</v>
      </c>
      <c r="AV2230" s="51">
        <f t="shared" si="796"/>
        <v>18.162282999999999</v>
      </c>
      <c r="AY2230">
        <v>42349</v>
      </c>
      <c r="AZ2230">
        <v>42349</v>
      </c>
      <c r="BA2230" t="s">
        <v>29</v>
      </c>
      <c r="BB2230" s="1">
        <f t="shared" si="777"/>
        <v>42349</v>
      </c>
    </row>
    <row r="2231" spans="1:54">
      <c r="A2231" t="str">
        <f t="shared" si="797"/>
        <v>41771Leandro80</v>
      </c>
      <c r="B2231" s="50">
        <v>41771.75</v>
      </c>
      <c r="C2231" s="44">
        <f t="shared" si="798"/>
        <v>41771</v>
      </c>
      <c r="D2231" s="45" t="s">
        <v>28</v>
      </c>
      <c r="E2231" s="42">
        <v>80</v>
      </c>
      <c r="G2231" s="49" t="e">
        <f>VLOOKUP(C2231,#REF!,2,0)</f>
        <v>#REF!</v>
      </c>
      <c r="I2231" s="39" t="s">
        <v>25</v>
      </c>
      <c r="J2231" s="39" t="s">
        <v>25</v>
      </c>
      <c r="K2231" s="39">
        <v>29.819900035798465</v>
      </c>
      <c r="L2231" s="39">
        <v>37.751051712033558</v>
      </c>
      <c r="M2231" s="39">
        <v>35.932830143967273</v>
      </c>
      <c r="N2231" s="39">
        <v>30.246107040112751</v>
      </c>
      <c r="O2231" s="39">
        <v>29.394988201374424</v>
      </c>
      <c r="P2231" s="39">
        <v>33.328787872985892</v>
      </c>
      <c r="Q2231" s="39">
        <v>31.695148470910805</v>
      </c>
      <c r="R2231" s="39">
        <v>31.549017261247293</v>
      </c>
      <c r="S2231" s="39">
        <v>32.432258913868395</v>
      </c>
      <c r="T2231" s="39" t="s">
        <v>25</v>
      </c>
      <c r="U2231" s="39" t="s">
        <v>25</v>
      </c>
      <c r="V2231" s="39" t="s">
        <v>25</v>
      </c>
      <c r="W2231" s="39" t="s">
        <v>25</v>
      </c>
      <c r="X2231" s="39" t="s">
        <v>25</v>
      </c>
      <c r="AA2231">
        <f t="shared" si="778"/>
        <v>41970.586435185185</v>
      </c>
      <c r="AB2231" t="str">
        <f t="shared" si="779"/>
        <v>41970Murilo/Kassio86</v>
      </c>
      <c r="AC2231" s="52">
        <v>41970</v>
      </c>
      <c r="AD2231" s="53" t="s">
        <v>20</v>
      </c>
      <c r="AE2231" s="54">
        <v>86</v>
      </c>
      <c r="AF2231" s="51" t="str">
        <f t="shared" si="780"/>
        <v/>
      </c>
      <c r="AG2231" s="51">
        <f t="shared" si="781"/>
        <v>0</v>
      </c>
      <c r="AH2231" s="51">
        <f t="shared" si="782"/>
        <v>0</v>
      </c>
      <c r="AI2231" s="51">
        <f t="shared" si="783"/>
        <v>34.007137</v>
      </c>
      <c r="AJ2231" s="51">
        <f t="shared" si="784"/>
        <v>40.929091999999997</v>
      </c>
      <c r="AK2231" s="51">
        <f t="shared" si="785"/>
        <v>38.551903000000003</v>
      </c>
      <c r="AL2231" s="51">
        <f t="shared" si="786"/>
        <v>37.668388</v>
      </c>
      <c r="AM2231" s="51">
        <f t="shared" si="787"/>
        <v>36.952976</v>
      </c>
      <c r="AN2231" s="51">
        <f t="shared" si="788"/>
        <v>34.770592000000001</v>
      </c>
      <c r="AO2231" s="51">
        <f t="shared" si="789"/>
        <v>27.315038999999999</v>
      </c>
      <c r="AP2231" s="51">
        <f t="shared" si="790"/>
        <v>40.762917000000002</v>
      </c>
      <c r="AQ2231" s="51">
        <f t="shared" si="791"/>
        <v>33.402434999999997</v>
      </c>
      <c r="AR2231" s="51">
        <f t="shared" si="792"/>
        <v>24.409174</v>
      </c>
      <c r="AS2231" s="51">
        <f t="shared" si="793"/>
        <v>19.905152999999999</v>
      </c>
      <c r="AT2231" s="51">
        <f t="shared" si="794"/>
        <v>22.771705999999998</v>
      </c>
      <c r="AU2231" s="51">
        <f t="shared" si="795"/>
        <v>19.220372999999999</v>
      </c>
      <c r="AV2231" s="51">
        <f t="shared" si="796"/>
        <v>25.119790999999999</v>
      </c>
      <c r="AY2231">
        <v>42354</v>
      </c>
      <c r="AZ2231">
        <v>42354</v>
      </c>
      <c r="BA2231" t="s">
        <v>29</v>
      </c>
      <c r="BB2231" s="1">
        <f t="shared" si="777"/>
        <v>42354</v>
      </c>
    </row>
    <row r="2232" spans="1:54">
      <c r="A2232" t="str">
        <f t="shared" si="797"/>
        <v>41773Leandro80</v>
      </c>
      <c r="B2232" s="50">
        <v>41773.550000000003</v>
      </c>
      <c r="C2232" s="44">
        <f t="shared" si="798"/>
        <v>41773</v>
      </c>
      <c r="D2232" s="45" t="s">
        <v>28</v>
      </c>
      <c r="E2232" s="42">
        <v>80</v>
      </c>
      <c r="G2232" s="49" t="e">
        <f>VLOOKUP(C2232,#REF!,2,0)</f>
        <v>#REF!</v>
      </c>
      <c r="I2232" s="39" t="s">
        <v>25</v>
      </c>
      <c r="J2232" s="39" t="s">
        <v>25</v>
      </c>
      <c r="K2232" s="39">
        <v>35.002272217801462</v>
      </c>
      <c r="L2232" s="39">
        <v>36.48288372906638</v>
      </c>
      <c r="M2232" s="39">
        <v>34.619139064403328</v>
      </c>
      <c r="N2232" s="39">
        <v>28.277101765412603</v>
      </c>
      <c r="O2232" s="39">
        <v>29.112090410243216</v>
      </c>
      <c r="P2232" s="39">
        <v>32.955066753006612</v>
      </c>
      <c r="Q2232" s="39">
        <v>29.676855377172963</v>
      </c>
      <c r="R2232" s="39">
        <v>31.185825891243251</v>
      </c>
      <c r="S2232" s="39">
        <v>31.768327996209337</v>
      </c>
      <c r="T2232" s="39" t="s">
        <v>25</v>
      </c>
      <c r="U2232" s="39" t="s">
        <v>25</v>
      </c>
      <c r="V2232" s="39" t="s">
        <v>25</v>
      </c>
      <c r="W2232" s="39" t="s">
        <v>25</v>
      </c>
      <c r="X2232" s="39" t="s">
        <v>25</v>
      </c>
      <c r="AA2232">
        <f t="shared" si="778"/>
        <v>41971.433819444443</v>
      </c>
      <c r="AB2232" t="str">
        <f t="shared" si="779"/>
        <v>41971Murilo/Kassio86</v>
      </c>
      <c r="AC2232" s="52">
        <v>41971</v>
      </c>
      <c r="AD2232" s="53" t="s">
        <v>20</v>
      </c>
      <c r="AE2232" s="54">
        <v>86</v>
      </c>
      <c r="AF2232" s="51" t="str">
        <f t="shared" si="780"/>
        <v/>
      </c>
      <c r="AG2232" s="51">
        <f t="shared" si="781"/>
        <v>0</v>
      </c>
      <c r="AH2232" s="51">
        <f t="shared" si="782"/>
        <v>0</v>
      </c>
      <c r="AI2232" s="51">
        <f t="shared" si="783"/>
        <v>33.102134999999997</v>
      </c>
      <c r="AJ2232" s="51">
        <f t="shared" si="784"/>
        <v>39.200752000000001</v>
      </c>
      <c r="AK2232" s="51">
        <f t="shared" si="785"/>
        <v>38.956802000000003</v>
      </c>
      <c r="AL2232" s="51">
        <f t="shared" si="786"/>
        <v>38.471161000000002</v>
      </c>
      <c r="AM2232" s="51">
        <f t="shared" si="787"/>
        <v>34.617221999999998</v>
      </c>
      <c r="AN2232" s="51">
        <f t="shared" si="788"/>
        <v>34.693863</v>
      </c>
      <c r="AO2232" s="51">
        <f t="shared" si="789"/>
        <v>27.247107</v>
      </c>
      <c r="AP2232" s="51">
        <f t="shared" si="790"/>
        <v>34.540657000000003</v>
      </c>
      <c r="AQ2232" s="51">
        <f t="shared" si="791"/>
        <v>33.779738999999999</v>
      </c>
      <c r="AR2232" s="51">
        <f t="shared" si="792"/>
        <v>23.520077000000001</v>
      </c>
      <c r="AS2232" s="51">
        <f t="shared" si="793"/>
        <v>18.882774000000001</v>
      </c>
      <c r="AT2232" s="51">
        <f t="shared" si="794"/>
        <v>19.447222</v>
      </c>
      <c r="AU2232" s="51">
        <f t="shared" si="795"/>
        <v>18.826830000000001</v>
      </c>
      <c r="AV2232" s="51">
        <f t="shared" si="796"/>
        <v>25.119790999999999</v>
      </c>
      <c r="AY2232">
        <v>42355</v>
      </c>
      <c r="AZ2232">
        <v>42355</v>
      </c>
      <c r="BA2232" t="s">
        <v>29</v>
      </c>
      <c r="BB2232" s="1">
        <f t="shared" si="777"/>
        <v>42355</v>
      </c>
    </row>
    <row r="2233" spans="1:54">
      <c r="A2233" t="str">
        <f t="shared" si="797"/>
        <v>41774Leandro80</v>
      </c>
      <c r="B2233" s="50">
        <v>41774.379999999997</v>
      </c>
      <c r="C2233" s="44">
        <f t="shared" si="798"/>
        <v>41774</v>
      </c>
      <c r="D2233" s="45" t="s">
        <v>28</v>
      </c>
      <c r="E2233" s="42">
        <v>80</v>
      </c>
      <c r="G2233" s="49" t="e">
        <f>VLOOKUP(C2233,#REF!,2,0)</f>
        <v>#REF!</v>
      </c>
      <c r="I2233" s="39" t="s">
        <v>25</v>
      </c>
      <c r="J2233" s="39" t="s">
        <v>25</v>
      </c>
      <c r="K2233" s="39">
        <v>34.619139064403328</v>
      </c>
      <c r="L2233" s="39">
        <v>36.012411939620371</v>
      </c>
      <c r="M2233" s="39">
        <v>34.541630014443257</v>
      </c>
      <c r="N2233" s="39">
        <v>27.658165572886247</v>
      </c>
      <c r="O2233" s="39">
        <v>28.831122782783769</v>
      </c>
      <c r="P2233" s="39">
        <v>32.880069909578808</v>
      </c>
      <c r="Q2233" s="39">
        <v>30.031108717450216</v>
      </c>
      <c r="R2233" s="39">
        <v>31.11070152372757</v>
      </c>
      <c r="S2233" s="39">
        <v>31.988655686204989</v>
      </c>
      <c r="T2233" s="39" t="s">
        <v>25</v>
      </c>
      <c r="U2233" s="39" t="s">
        <v>25</v>
      </c>
      <c r="V2233" s="39" t="s">
        <v>25</v>
      </c>
      <c r="W2233" s="39" t="s">
        <v>25</v>
      </c>
      <c r="X2233" s="39" t="s">
        <v>25</v>
      </c>
      <c r="AA2233">
        <f t="shared" si="778"/>
        <v>41974.649837962963</v>
      </c>
      <c r="AB2233" t="str">
        <f t="shared" si="779"/>
        <v>41974Murilo/Kassio86</v>
      </c>
      <c r="AC2233" s="52">
        <v>41974</v>
      </c>
      <c r="AD2233" s="53" t="s">
        <v>20</v>
      </c>
      <c r="AE2233" s="54">
        <v>86</v>
      </c>
      <c r="AF2233" s="51" t="str">
        <f t="shared" si="780"/>
        <v/>
      </c>
      <c r="AG2233" s="51">
        <f t="shared" si="781"/>
        <v>0</v>
      </c>
      <c r="AH2233" s="51">
        <f t="shared" si="782"/>
        <v>0</v>
      </c>
      <c r="AI2233" s="51">
        <f t="shared" si="783"/>
        <v>29.463267999999999</v>
      </c>
      <c r="AJ2233" s="51">
        <f t="shared" si="784"/>
        <v>38.068714</v>
      </c>
      <c r="AK2233" s="51">
        <f t="shared" si="785"/>
        <v>36.637206999999997</v>
      </c>
      <c r="AL2233" s="51">
        <f t="shared" si="786"/>
        <v>35.542458000000003</v>
      </c>
      <c r="AM2233" s="51">
        <f t="shared" si="787"/>
        <v>33.177067000000001</v>
      </c>
      <c r="AN2233" s="51">
        <f t="shared" si="788"/>
        <v>32.061729</v>
      </c>
      <c r="AO2233" s="51">
        <f t="shared" si="789"/>
        <v>24.345112</v>
      </c>
      <c r="AP2233" s="51">
        <f t="shared" si="790"/>
        <v>31.840954</v>
      </c>
      <c r="AQ2233" s="51">
        <f t="shared" si="791"/>
        <v>30.317093</v>
      </c>
      <c r="AR2233" s="51">
        <f t="shared" si="792"/>
        <v>21.312973</v>
      </c>
      <c r="AS2233" s="51">
        <f t="shared" si="793"/>
        <v>16.609161</v>
      </c>
      <c r="AT2233" s="51">
        <f t="shared" si="794"/>
        <v>17.189468000000002</v>
      </c>
      <c r="AU2233" s="51">
        <f t="shared" si="795"/>
        <v>17.403151999999999</v>
      </c>
      <c r="AV2233" s="51">
        <f t="shared" si="796"/>
        <v>18.437611</v>
      </c>
      <c r="AY2233">
        <v>42356</v>
      </c>
      <c r="AZ2233">
        <v>42356</v>
      </c>
      <c r="BA2233" t="s">
        <v>29</v>
      </c>
      <c r="BB2233" s="1">
        <f t="shared" si="777"/>
        <v>42356</v>
      </c>
    </row>
    <row r="2234" spans="1:54">
      <c r="A2234" t="str">
        <f t="shared" si="797"/>
        <v>41775Leandro80</v>
      </c>
      <c r="B2234" s="50">
        <v>41775.69</v>
      </c>
      <c r="C2234" s="44">
        <f t="shared" si="798"/>
        <v>41775</v>
      </c>
      <c r="D2234" s="45" t="s">
        <v>28</v>
      </c>
      <c r="E2234" s="42">
        <v>80</v>
      </c>
      <c r="G2234" s="49" t="e">
        <f>VLOOKUP(C2234,#REF!,2,0)</f>
        <v>#REF!</v>
      </c>
      <c r="I2234" s="39" t="s">
        <v>25</v>
      </c>
      <c r="J2234" s="39" t="s">
        <v>25</v>
      </c>
      <c r="K2234" s="39">
        <v>32.655651188840409</v>
      </c>
      <c r="L2234" s="39">
        <v>35.002272217801462</v>
      </c>
      <c r="M2234" s="39">
        <v>34.235670323544745</v>
      </c>
      <c r="N2234" s="39">
        <v>27.248845407295399</v>
      </c>
      <c r="O2234" s="39">
        <v>28.345010577843095</v>
      </c>
      <c r="P2234" s="39">
        <v>32.506571542122735</v>
      </c>
      <c r="Q2234" s="39">
        <v>29.394988201374424</v>
      </c>
      <c r="R2234" s="39">
        <v>30.75078953614625</v>
      </c>
      <c r="S2234" s="39">
        <v>31.330831047951751</v>
      </c>
      <c r="T2234" s="39" t="s">
        <v>25</v>
      </c>
      <c r="U2234" s="39" t="s">
        <v>25</v>
      </c>
      <c r="V2234" s="39" t="s">
        <v>25</v>
      </c>
      <c r="W2234" s="39" t="s">
        <v>25</v>
      </c>
      <c r="X2234" s="39" t="s">
        <v>25</v>
      </c>
      <c r="AA2234">
        <f t="shared" si="778"/>
        <v>41976.576122685183</v>
      </c>
      <c r="AB2234" t="str">
        <f t="shared" si="779"/>
        <v>41976Murilo/Kassio86</v>
      </c>
      <c r="AC2234" s="52">
        <v>41976</v>
      </c>
      <c r="AD2234" s="53" t="s">
        <v>20</v>
      </c>
      <c r="AE2234" s="54">
        <v>86</v>
      </c>
      <c r="AF2234" s="51" t="str">
        <f t="shared" si="780"/>
        <v/>
      </c>
      <c r="AG2234" s="51">
        <f t="shared" si="781"/>
        <v>0</v>
      </c>
      <c r="AH2234" s="51">
        <f t="shared" si="782"/>
        <v>0</v>
      </c>
      <c r="AI2234" s="51">
        <f t="shared" si="783"/>
        <v>32.431399999999996</v>
      </c>
      <c r="AJ2234" s="51">
        <f t="shared" si="784"/>
        <v>39.772838999999998</v>
      </c>
      <c r="AK2234" s="51">
        <f t="shared" si="785"/>
        <v>38.309925</v>
      </c>
      <c r="AL2234" s="51">
        <f t="shared" si="786"/>
        <v>36.087780000000002</v>
      </c>
      <c r="AM2234" s="51">
        <f t="shared" si="787"/>
        <v>32.579844999999999</v>
      </c>
      <c r="AN2234" s="51">
        <f t="shared" si="788"/>
        <v>32.283279</v>
      </c>
      <c r="AO2234" s="51">
        <f t="shared" si="789"/>
        <v>24.473331000000002</v>
      </c>
      <c r="AP2234" s="51">
        <f t="shared" si="790"/>
        <v>31.840954</v>
      </c>
      <c r="AQ2234" s="51">
        <f t="shared" si="791"/>
        <v>30.317093</v>
      </c>
      <c r="AR2234" s="51">
        <f t="shared" si="792"/>
        <v>21.015474000000001</v>
      </c>
      <c r="AS2234" s="51">
        <f t="shared" si="793"/>
        <v>16.193897</v>
      </c>
      <c r="AT2234" s="51">
        <f t="shared" si="794"/>
        <v>17.083164</v>
      </c>
      <c r="AU2234" s="51">
        <f t="shared" si="795"/>
        <v>16.609161</v>
      </c>
      <c r="AV2234" s="51">
        <f t="shared" si="796"/>
        <v>22.340997999999999</v>
      </c>
      <c r="AY2234">
        <v>42374</v>
      </c>
      <c r="AZ2234">
        <v>42374</v>
      </c>
      <c r="BA2234" t="s">
        <v>29</v>
      </c>
      <c r="BB2234" s="1">
        <f t="shared" si="777"/>
        <v>42374</v>
      </c>
    </row>
    <row r="2235" spans="1:54">
      <c r="A2235" t="str">
        <f t="shared" si="797"/>
        <v>41778Leandro80</v>
      </c>
      <c r="B2235" s="50">
        <v>41778.75</v>
      </c>
      <c r="C2235" s="44">
        <f t="shared" si="798"/>
        <v>41778</v>
      </c>
      <c r="D2235" s="45" t="s">
        <v>28</v>
      </c>
      <c r="E2235" s="42">
        <v>80</v>
      </c>
      <c r="G2235" s="49" t="e">
        <f>VLOOKUP(C2235,#REF!,2,0)</f>
        <v>#REF!</v>
      </c>
      <c r="I2235" s="39" t="s">
        <v>25</v>
      </c>
      <c r="J2235" s="39" t="s">
        <v>25</v>
      </c>
      <c r="K2235" s="39">
        <v>30.75078953614625</v>
      </c>
      <c r="L2235" s="39">
        <v>32.655651188840409</v>
      </c>
      <c r="M2235" s="39">
        <v>32.136032412503269</v>
      </c>
      <c r="N2235" s="39">
        <v>26.439843088011564</v>
      </c>
      <c r="O2235" s="39">
        <v>27.111580839774192</v>
      </c>
      <c r="P2235" s="39">
        <v>31.4761760228931</v>
      </c>
      <c r="Q2235" s="39">
        <v>28.554557094774719</v>
      </c>
      <c r="R2235" s="39">
        <v>29.746992803803217</v>
      </c>
      <c r="S2235" s="39">
        <v>30.75078953614625</v>
      </c>
      <c r="T2235" s="39" t="s">
        <v>25</v>
      </c>
      <c r="U2235" s="39" t="s">
        <v>25</v>
      </c>
      <c r="V2235" s="39" t="s">
        <v>25</v>
      </c>
      <c r="W2235" s="39" t="s">
        <v>25</v>
      </c>
      <c r="X2235" s="39" t="s">
        <v>25</v>
      </c>
      <c r="AA2235">
        <f t="shared" si="778"/>
        <v>41978.707835648151</v>
      </c>
      <c r="AB2235" t="str">
        <f t="shared" si="779"/>
        <v>41978Murilo/Kassio86</v>
      </c>
      <c r="AC2235" s="52">
        <v>41978</v>
      </c>
      <c r="AD2235" s="53" t="s">
        <v>20</v>
      </c>
      <c r="AE2235" s="54">
        <v>86</v>
      </c>
      <c r="AF2235" s="51" t="str">
        <f t="shared" si="780"/>
        <v/>
      </c>
      <c r="AG2235" s="51">
        <f t="shared" si="781"/>
        <v>0</v>
      </c>
      <c r="AH2235" s="51">
        <f t="shared" si="782"/>
        <v>0</v>
      </c>
      <c r="AI2235" s="51">
        <f t="shared" si="783"/>
        <v>30.893166999999998</v>
      </c>
      <c r="AJ2235" s="51">
        <f t="shared" si="784"/>
        <v>39.363810999999998</v>
      </c>
      <c r="AK2235" s="51">
        <f t="shared" si="785"/>
        <v>35.931556999999998</v>
      </c>
      <c r="AL2235" s="51">
        <f t="shared" si="786"/>
        <v>34.159145000000002</v>
      </c>
      <c r="AM2235" s="51">
        <f t="shared" si="787"/>
        <v>32.728637999999997</v>
      </c>
      <c r="AN2235" s="51">
        <f t="shared" si="788"/>
        <v>29.463267999999999</v>
      </c>
      <c r="AO2235" s="51">
        <f t="shared" si="789"/>
        <v>22.895551999999999</v>
      </c>
      <c r="AP2235" s="51">
        <f t="shared" si="790"/>
        <v>35.001258999999997</v>
      </c>
      <c r="AQ2235" s="51">
        <f t="shared" si="791"/>
        <v>28.205767000000002</v>
      </c>
      <c r="AR2235" s="51">
        <f t="shared" si="792"/>
        <v>18.715187</v>
      </c>
      <c r="AS2235" s="51">
        <f t="shared" si="793"/>
        <v>14.982269000000001</v>
      </c>
      <c r="AT2235" s="51">
        <f t="shared" si="794"/>
        <v>18.052766999999999</v>
      </c>
      <c r="AU2235" s="51">
        <f t="shared" si="795"/>
        <v>15.081277</v>
      </c>
      <c r="AV2235" s="51">
        <f t="shared" si="796"/>
        <v>20.544087999999999</v>
      </c>
      <c r="AY2235">
        <v>42375</v>
      </c>
      <c r="AZ2235">
        <v>42375</v>
      </c>
      <c r="BA2235" t="s">
        <v>29</v>
      </c>
      <c r="BB2235" s="1">
        <f t="shared" si="777"/>
        <v>42375</v>
      </c>
    </row>
    <row r="2236" spans="1:54">
      <c r="A2236" t="str">
        <f t="shared" si="797"/>
        <v>41654Leandro81</v>
      </c>
      <c r="B2236" s="50">
        <v>41654.61</v>
      </c>
      <c r="C2236" s="44">
        <f t="shared" si="798"/>
        <v>41654</v>
      </c>
      <c r="D2236" s="45" t="s">
        <v>28</v>
      </c>
      <c r="E2236" s="42">
        <v>81</v>
      </c>
      <c r="G2236" s="49" t="e">
        <f>VLOOKUP(C2236,#REF!,2,0)</f>
        <v>#REF!</v>
      </c>
      <c r="I2236" s="39" t="s">
        <v>25</v>
      </c>
      <c r="J2236" s="39">
        <v>7.7995921527458737E-6</v>
      </c>
      <c r="K2236" s="39">
        <v>29.606934460499193</v>
      </c>
      <c r="L2236" s="39">
        <v>46.333098630232762</v>
      </c>
      <c r="M2236" s="39">
        <v>45.452468367198641</v>
      </c>
      <c r="N2236" s="39">
        <v>45.452468367198641</v>
      </c>
      <c r="O2236" s="39">
        <v>40.103907664553084</v>
      </c>
      <c r="P2236" s="39">
        <v>29.676855377172963</v>
      </c>
      <c r="Q2236" s="39">
        <v>28.068920443799996</v>
      </c>
      <c r="R2236" s="39">
        <v>37.829935647348108</v>
      </c>
      <c r="S2236" s="39">
        <v>38.635973909302507</v>
      </c>
      <c r="T2236" s="39">
        <v>38.472545008275063</v>
      </c>
      <c r="U2236" s="39">
        <v>33.781697356001921</v>
      </c>
      <c r="V2236" s="39">
        <v>35.38834926680935</v>
      </c>
      <c r="W2236" s="39">
        <v>39.939712082798962</v>
      </c>
      <c r="X2236" s="39">
        <v>46.950631604479319</v>
      </c>
      <c r="AA2236">
        <f t="shared" si="778"/>
        <v>41981.349328703705</v>
      </c>
      <c r="AB2236" t="str">
        <f t="shared" si="779"/>
        <v>41981Murilo/Kassio86</v>
      </c>
      <c r="AC2236" s="52">
        <v>41981</v>
      </c>
      <c r="AD2236" s="53" t="s">
        <v>20</v>
      </c>
      <c r="AE2236" s="54">
        <v>86</v>
      </c>
      <c r="AF2236" s="51" t="str">
        <f t="shared" si="780"/>
        <v/>
      </c>
      <c r="AG2236" s="51">
        <f t="shared" si="781"/>
        <v>0</v>
      </c>
      <c r="AH2236" s="51">
        <f t="shared" si="782"/>
        <v>0</v>
      </c>
      <c r="AI2236" s="51">
        <f t="shared" si="783"/>
        <v>29.1814</v>
      </c>
      <c r="AJ2236" s="51">
        <f t="shared" si="784"/>
        <v>37.42915</v>
      </c>
      <c r="AK2236" s="51">
        <f t="shared" si="785"/>
        <v>34.924286000000002</v>
      </c>
      <c r="AL2236" s="51">
        <f t="shared" si="786"/>
        <v>32.728637999999997</v>
      </c>
      <c r="AM2236" s="51">
        <f t="shared" si="787"/>
        <v>31.401717999999999</v>
      </c>
      <c r="AN2236" s="51">
        <f t="shared" si="788"/>
        <v>28.344125999999999</v>
      </c>
      <c r="AO2236" s="51">
        <f t="shared" si="789"/>
        <v>22.157710999999999</v>
      </c>
      <c r="AP2236" s="51">
        <f t="shared" si="790"/>
        <v>33.779738999999999</v>
      </c>
      <c r="AQ2236" s="51">
        <f t="shared" si="791"/>
        <v>27.383023999999999</v>
      </c>
      <c r="AR2236" s="51">
        <f t="shared" si="792"/>
        <v>18.052766999999999</v>
      </c>
      <c r="AS2236" s="51">
        <f t="shared" si="793"/>
        <v>14.541122</v>
      </c>
      <c r="AT2236" s="51">
        <f t="shared" si="794"/>
        <v>17.780535</v>
      </c>
      <c r="AU2236" s="51">
        <f t="shared" si="795"/>
        <v>14.736297</v>
      </c>
      <c r="AV2236" s="51">
        <f t="shared" si="796"/>
        <v>20.020527000000001</v>
      </c>
      <c r="AY2236">
        <v>42377</v>
      </c>
      <c r="AZ2236">
        <v>42377</v>
      </c>
      <c r="BA2236" t="s">
        <v>29</v>
      </c>
      <c r="BB2236" s="1">
        <f t="shared" si="777"/>
        <v>42377</v>
      </c>
    </row>
    <row r="2237" spans="1:54">
      <c r="A2237" t="str">
        <f t="shared" si="797"/>
        <v>41659Leandro81</v>
      </c>
      <c r="B2237" s="50">
        <v>41659.43</v>
      </c>
      <c r="C2237" s="44">
        <f t="shared" si="798"/>
        <v>41659</v>
      </c>
      <c r="D2237" s="45" t="s">
        <v>28</v>
      </c>
      <c r="E2237" s="42">
        <v>81</v>
      </c>
      <c r="G2237" s="49" t="e">
        <f>VLOOKUP(C2237,#REF!,2,0)</f>
        <v>#REF!</v>
      </c>
      <c r="I2237" s="39" t="s">
        <v>25</v>
      </c>
      <c r="J2237" s="39">
        <v>1.2073925683448315E-4</v>
      </c>
      <c r="K2237" s="39">
        <v>18.771640221389223</v>
      </c>
      <c r="L2237" s="39">
        <v>38.796568709622228</v>
      </c>
      <c r="M2237" s="39">
        <v>38.957482027829471</v>
      </c>
      <c r="N2237" s="39">
        <v>39.527851834913129</v>
      </c>
      <c r="O2237" s="39">
        <v>36.012411939620371</v>
      </c>
      <c r="P2237" s="39">
        <v>26.909183568089023</v>
      </c>
      <c r="Q2237" s="39">
        <v>26.173788070111378</v>
      </c>
      <c r="R2237" s="39">
        <v>36.088969583022212</v>
      </c>
      <c r="S2237" s="39">
        <v>37.590136862485892</v>
      </c>
      <c r="T2237" s="39">
        <v>36.402608051995017</v>
      </c>
      <c r="U2237" s="39">
        <v>32.432258913868395</v>
      </c>
      <c r="V2237" s="39">
        <v>33.858178302968909</v>
      </c>
      <c r="W2237" s="39">
        <v>37.668920254047606</v>
      </c>
      <c r="X2237" s="39">
        <v>44.756048336040514</v>
      </c>
      <c r="AA2237">
        <f t="shared" si="778"/>
        <v>41984.450995370367</v>
      </c>
      <c r="AB2237" t="str">
        <f t="shared" si="779"/>
        <v>41984Murilo/Kassio86</v>
      </c>
      <c r="AC2237" s="52">
        <v>41984</v>
      </c>
      <c r="AD2237" s="53" t="s">
        <v>20</v>
      </c>
      <c r="AE2237" s="54">
        <v>86</v>
      </c>
      <c r="AF2237" s="51" t="str">
        <f t="shared" si="780"/>
        <v/>
      </c>
      <c r="AG2237" s="51">
        <f t="shared" si="781"/>
        <v>0</v>
      </c>
      <c r="AH2237" s="51">
        <f t="shared" si="782"/>
        <v>0</v>
      </c>
      <c r="AI2237" s="51">
        <f t="shared" si="783"/>
        <v>31.767537999999998</v>
      </c>
      <c r="AJ2237" s="51">
        <f t="shared" si="784"/>
        <v>40.348948999999998</v>
      </c>
      <c r="AK2237" s="51">
        <f t="shared" si="785"/>
        <v>38.794598000000001</v>
      </c>
      <c r="AL2237" s="51">
        <f t="shared" si="786"/>
        <v>37.270088000000001</v>
      </c>
      <c r="AM2237" s="51">
        <f t="shared" si="787"/>
        <v>34.847389</v>
      </c>
      <c r="AN2237" s="51">
        <f t="shared" si="788"/>
        <v>34.924286000000002</v>
      </c>
      <c r="AO2237" s="51">
        <f t="shared" si="789"/>
        <v>26.908846</v>
      </c>
      <c r="AP2237" s="51">
        <f t="shared" si="790"/>
        <v>34.007137</v>
      </c>
      <c r="AQ2237" s="51">
        <f t="shared" si="791"/>
        <v>30.820837000000001</v>
      </c>
      <c r="AR2237" s="51">
        <f t="shared" si="792"/>
        <v>19.732771</v>
      </c>
      <c r="AS2237" s="51">
        <f t="shared" si="793"/>
        <v>14.9329</v>
      </c>
      <c r="AT2237" s="51">
        <f t="shared" si="794"/>
        <v>15.886170999999999</v>
      </c>
      <c r="AU2237" s="51">
        <f t="shared" si="795"/>
        <v>15.531226999999999</v>
      </c>
      <c r="AV2237" s="51">
        <f t="shared" si="796"/>
        <v>20.838056999999999</v>
      </c>
      <c r="AY2237">
        <v>42383</v>
      </c>
      <c r="AZ2237">
        <v>42383</v>
      </c>
      <c r="BA2237" t="s">
        <v>29</v>
      </c>
      <c r="BB2237" s="1">
        <f t="shared" si="777"/>
        <v>42383</v>
      </c>
    </row>
    <row r="2238" spans="1:54">
      <c r="A2238" t="str">
        <f t="shared" si="797"/>
        <v>41667Leandro81</v>
      </c>
      <c r="B2238" s="50">
        <v>41667.360000000001</v>
      </c>
      <c r="C2238" s="44">
        <f t="shared" si="798"/>
        <v>41667</v>
      </c>
      <c r="D2238" s="45" t="s">
        <v>28</v>
      </c>
      <c r="E2238" s="42">
        <v>81</v>
      </c>
      <c r="G2238" s="49" t="e">
        <f>VLOOKUP(C2238,#REF!,2,0)</f>
        <v>#REF!</v>
      </c>
      <c r="I2238" s="39" t="s">
        <v>25</v>
      </c>
      <c r="J2238" s="39">
        <v>1.5000624184335545E-4</v>
      </c>
      <c r="K2238" s="39">
        <v>13.68065729406789</v>
      </c>
      <c r="L2238" s="39">
        <v>30.246107040112751</v>
      </c>
      <c r="M2238" s="39">
        <v>26.909183568089023</v>
      </c>
      <c r="N2238" s="39">
        <v>26.977365620735547</v>
      </c>
      <c r="O2238" s="39">
        <v>24.282823926654327</v>
      </c>
      <c r="P2238" s="39">
        <v>20.487195067058593</v>
      </c>
      <c r="Q2238" s="39">
        <v>22.648608032144889</v>
      </c>
      <c r="R2238" s="39">
        <v>33.177773243229012</v>
      </c>
      <c r="S2238" s="39">
        <v>35.002272217801462</v>
      </c>
      <c r="T2238" s="39">
        <v>33.705447445625907</v>
      </c>
      <c r="U2238" s="39">
        <v>30.246107040112751</v>
      </c>
      <c r="V2238" s="39">
        <v>31.621971117182234</v>
      </c>
      <c r="W2238" s="39">
        <v>35.155698334218776</v>
      </c>
      <c r="X2238" s="39">
        <v>42.020560767415787</v>
      </c>
      <c r="AA2238">
        <f t="shared" si="778"/>
        <v>41987.648668981485</v>
      </c>
      <c r="AB2238" t="str">
        <f t="shared" si="779"/>
        <v>41987Murilo/Kassio86</v>
      </c>
      <c r="AC2238" s="52">
        <v>41987</v>
      </c>
      <c r="AD2238" s="53" t="s">
        <v>20</v>
      </c>
      <c r="AE2238" s="54">
        <v>86</v>
      </c>
      <c r="AF2238" s="51" t="str">
        <f t="shared" si="780"/>
        <v/>
      </c>
      <c r="AG2238" s="51">
        <f t="shared" si="781"/>
        <v>0</v>
      </c>
      <c r="AH2238" s="51">
        <f t="shared" si="782"/>
        <v>0</v>
      </c>
      <c r="AI2238" s="51">
        <f t="shared" si="783"/>
        <v>35.775677000000002</v>
      </c>
      <c r="AJ2238" s="51">
        <f t="shared" si="784"/>
        <v>41.429546000000002</v>
      </c>
      <c r="AK2238" s="51">
        <f t="shared" si="785"/>
        <v>39.690842000000004</v>
      </c>
      <c r="AL2238" s="51">
        <f t="shared" si="786"/>
        <v>38.713603999999997</v>
      </c>
      <c r="AM2238" s="51">
        <f t="shared" si="787"/>
        <v>35.620097999999999</v>
      </c>
      <c r="AN2238" s="51">
        <f t="shared" si="788"/>
        <v>36.087780000000002</v>
      </c>
      <c r="AO2238" s="51">
        <f t="shared" si="789"/>
        <v>28.621839999999999</v>
      </c>
      <c r="AP2238" s="51">
        <f t="shared" si="790"/>
        <v>36.637206999999997</v>
      </c>
      <c r="AQ2238" s="51">
        <f t="shared" si="791"/>
        <v>34.770592000000001</v>
      </c>
      <c r="AR2238" s="51">
        <f t="shared" si="792"/>
        <v>25.119790999999999</v>
      </c>
      <c r="AS2238" s="51">
        <f t="shared" si="793"/>
        <v>20.720203000000001</v>
      </c>
      <c r="AT2238" s="51">
        <f t="shared" si="794"/>
        <v>21.193718000000001</v>
      </c>
      <c r="AU2238" s="51">
        <f t="shared" si="795"/>
        <v>20.427109000000002</v>
      </c>
      <c r="AV2238" s="51">
        <f t="shared" si="796"/>
        <v>27.043897999999999</v>
      </c>
      <c r="AY2238">
        <v>42388</v>
      </c>
      <c r="AZ2238">
        <v>42388</v>
      </c>
      <c r="BA2238" t="s">
        <v>29</v>
      </c>
      <c r="BB2238" s="1">
        <f t="shared" si="777"/>
        <v>42388</v>
      </c>
    </row>
    <row r="2239" spans="1:54">
      <c r="A2239" t="str">
        <f t="shared" si="797"/>
        <v>41679Leandro81</v>
      </c>
      <c r="B2239" s="50">
        <v>41679.75</v>
      </c>
      <c r="C2239" s="44">
        <f t="shared" si="798"/>
        <v>41679</v>
      </c>
      <c r="D2239" s="45" t="s">
        <v>28</v>
      </c>
      <c r="E2239" s="42">
        <v>81</v>
      </c>
      <c r="G2239" s="49" t="e">
        <f>VLOOKUP(C2239,#REF!,2,0)</f>
        <v>#REF!</v>
      </c>
      <c r="I2239" s="39" t="s">
        <v>25</v>
      </c>
      <c r="J2239" s="39" t="s">
        <v>25</v>
      </c>
      <c r="K2239" s="39">
        <v>3.3899046847398537</v>
      </c>
      <c r="L2239" s="39">
        <v>24.925012339102864</v>
      </c>
      <c r="M2239" s="39">
        <v>25.315760451482923</v>
      </c>
      <c r="N2239" s="39">
        <v>23.083769142162957</v>
      </c>
      <c r="O2239" s="39">
        <v>19.733878907716537</v>
      </c>
      <c r="P2239" s="39">
        <v>14.54240652390898</v>
      </c>
      <c r="Q2239" s="39">
        <v>14.737942085222807</v>
      </c>
      <c r="R2239" s="39">
        <v>23.584444756164913</v>
      </c>
      <c r="S2239" s="39">
        <v>25.710583100104259</v>
      </c>
      <c r="T2239" s="39">
        <v>26.307862303285166</v>
      </c>
      <c r="U2239" s="39">
        <v>24.666829165165282</v>
      </c>
      <c r="V2239" s="39">
        <v>27.794634146367645</v>
      </c>
      <c r="W2239" s="39">
        <v>30.966378857049193</v>
      </c>
      <c r="X2239" s="39">
        <v>37.751051712033558</v>
      </c>
      <c r="AA2239">
        <f t="shared" si="778"/>
        <v>41995.413414351853</v>
      </c>
      <c r="AB2239" t="str">
        <f t="shared" si="779"/>
        <v>41995Murilo/Kassio86</v>
      </c>
      <c r="AC2239" s="52">
        <v>41995</v>
      </c>
      <c r="AD2239" s="53" t="s">
        <v>20</v>
      </c>
      <c r="AE2239" s="54">
        <v>86</v>
      </c>
      <c r="AF2239" s="51" t="str">
        <f t="shared" si="780"/>
        <v/>
      </c>
      <c r="AG2239" s="51">
        <f t="shared" si="781"/>
        <v>0</v>
      </c>
      <c r="AH2239" s="51">
        <f t="shared" si="782"/>
        <v>0</v>
      </c>
      <c r="AI2239" s="51">
        <f t="shared" si="783"/>
        <v>35.620097999999999</v>
      </c>
      <c r="AJ2239" s="51">
        <f t="shared" si="784"/>
        <v>40.929091999999997</v>
      </c>
      <c r="AK2239" s="51">
        <f t="shared" si="785"/>
        <v>38.149062999999998</v>
      </c>
      <c r="AL2239" s="51">
        <f t="shared" si="786"/>
        <v>37.190693000000003</v>
      </c>
      <c r="AM2239" s="51">
        <f t="shared" si="787"/>
        <v>35.232684999999996</v>
      </c>
      <c r="AN2239" s="51">
        <f t="shared" si="788"/>
        <v>33.252102000000001</v>
      </c>
      <c r="AO2239" s="51">
        <f t="shared" si="789"/>
        <v>25.774999999999999</v>
      </c>
      <c r="AP2239" s="51">
        <f t="shared" si="790"/>
        <v>39.038032999999999</v>
      </c>
      <c r="AQ2239" s="51">
        <f t="shared" si="791"/>
        <v>31.255997000000001</v>
      </c>
      <c r="AR2239" s="51">
        <f t="shared" si="792"/>
        <v>21.432604000000001</v>
      </c>
      <c r="AS2239" s="51">
        <f t="shared" si="793"/>
        <v>17.349615</v>
      </c>
      <c r="AT2239" s="51">
        <f t="shared" si="794"/>
        <v>20.194241999999999</v>
      </c>
      <c r="AU2239" s="51">
        <f t="shared" si="795"/>
        <v>16.504814</v>
      </c>
      <c r="AV2239" s="51">
        <f t="shared" si="796"/>
        <v>21.612684000000002</v>
      </c>
      <c r="AY2239">
        <v>42390</v>
      </c>
      <c r="AZ2239">
        <v>42390</v>
      </c>
      <c r="BA2239" t="s">
        <v>29</v>
      </c>
      <c r="BB2239" s="1">
        <f t="shared" si="777"/>
        <v>42390</v>
      </c>
    </row>
    <row r="2240" spans="1:54">
      <c r="A2240" t="str">
        <f t="shared" si="797"/>
        <v>41681Leandro81</v>
      </c>
      <c r="B2240" s="50">
        <v>41681.43</v>
      </c>
      <c r="C2240" s="44">
        <f t="shared" si="798"/>
        <v>41681</v>
      </c>
      <c r="D2240" s="45" t="s">
        <v>28</v>
      </c>
      <c r="E2240" s="42">
        <v>81</v>
      </c>
      <c r="G2240" s="49" t="e">
        <f>VLOOKUP(C2240,#REF!,2,0)</f>
        <v>#REF!</v>
      </c>
      <c r="I2240" s="39" t="s">
        <v>25</v>
      </c>
      <c r="J2240" s="39" t="s">
        <v>25</v>
      </c>
      <c r="K2240" s="39">
        <v>14.059499636295554</v>
      </c>
      <c r="L2240" s="39">
        <v>26.775639643512328</v>
      </c>
      <c r="M2240" s="39">
        <v>23.900451121700829</v>
      </c>
      <c r="N2240" s="39">
        <v>23.019922013620036</v>
      </c>
      <c r="O2240" s="39">
        <v>19.561745142508364</v>
      </c>
      <c r="P2240" s="39">
        <v>13.587434031686312</v>
      </c>
      <c r="Q2240" s="39">
        <v>15.082558079371838</v>
      </c>
      <c r="R2240" s="39">
        <v>23.20705070867184</v>
      </c>
      <c r="S2240" s="39">
        <v>25.381312530099521</v>
      </c>
      <c r="T2240" s="39">
        <v>25.776720178758325</v>
      </c>
      <c r="U2240" s="39">
        <v>25.054778740426812</v>
      </c>
      <c r="V2240" s="39">
        <v>26.843595369446891</v>
      </c>
      <c r="W2240" s="39">
        <v>30.894440146650005</v>
      </c>
      <c r="X2240" s="39">
        <v>37.590136862485892</v>
      </c>
      <c r="AA2240">
        <f t="shared" si="778"/>
        <v>42001.687951388885</v>
      </c>
      <c r="AB2240" t="str">
        <f t="shared" si="779"/>
        <v>42001Murilo/Kassio86</v>
      </c>
      <c r="AC2240" s="52">
        <v>42001</v>
      </c>
      <c r="AD2240" s="53" t="s">
        <v>20</v>
      </c>
      <c r="AE2240" s="54">
        <v>86</v>
      </c>
      <c r="AF2240" s="51" t="str">
        <f t="shared" si="780"/>
        <v/>
      </c>
      <c r="AG2240" s="51">
        <f t="shared" si="781"/>
        <v>0</v>
      </c>
      <c r="AH2240" s="51">
        <f t="shared" si="782"/>
        <v>0</v>
      </c>
      <c r="AI2240" s="51">
        <f t="shared" si="783"/>
        <v>30.460581000000001</v>
      </c>
      <c r="AJ2240" s="51">
        <f t="shared" si="784"/>
        <v>39.527172</v>
      </c>
      <c r="AK2240" s="51">
        <f t="shared" si="785"/>
        <v>36.322754000000003</v>
      </c>
      <c r="AL2240" s="51">
        <f t="shared" si="786"/>
        <v>34.693863</v>
      </c>
      <c r="AM2240" s="51">
        <f t="shared" si="787"/>
        <v>33.477725999999997</v>
      </c>
      <c r="AN2240" s="51">
        <f t="shared" si="788"/>
        <v>30.820837000000001</v>
      </c>
      <c r="AO2240" s="51">
        <f t="shared" si="789"/>
        <v>24.089666000000001</v>
      </c>
      <c r="AP2240" s="51">
        <f t="shared" si="790"/>
        <v>37.668388</v>
      </c>
      <c r="AQ2240" s="51">
        <f t="shared" si="791"/>
        <v>30.317093</v>
      </c>
      <c r="AR2240" s="51">
        <f t="shared" si="792"/>
        <v>20.838056999999999</v>
      </c>
      <c r="AS2240" s="51">
        <f t="shared" si="793"/>
        <v>16.713868999999999</v>
      </c>
      <c r="AT2240" s="51">
        <f t="shared" si="794"/>
        <v>20.252334999999999</v>
      </c>
      <c r="AU2240" s="51">
        <f t="shared" si="795"/>
        <v>17.403151999999999</v>
      </c>
      <c r="AV2240" s="51">
        <f t="shared" si="796"/>
        <v>23.269210999999999</v>
      </c>
      <c r="AY2240">
        <v>42392</v>
      </c>
      <c r="AZ2240">
        <v>42392</v>
      </c>
      <c r="BA2240" t="s">
        <v>29</v>
      </c>
      <c r="BB2240" s="1">
        <f t="shared" si="777"/>
        <v>42392</v>
      </c>
    </row>
    <row r="2241" spans="1:54">
      <c r="A2241" t="str">
        <f t="shared" si="797"/>
        <v>41687Leandro81</v>
      </c>
      <c r="B2241" s="50">
        <v>41687.57</v>
      </c>
      <c r="C2241" s="44">
        <f t="shared" si="798"/>
        <v>41687</v>
      </c>
      <c r="D2241" s="45" t="s">
        <v>28</v>
      </c>
      <c r="E2241" s="42">
        <v>81</v>
      </c>
      <c r="G2241" s="49" t="e">
        <f>VLOOKUP(C2241,#REF!,2,0)</f>
        <v>#REF!</v>
      </c>
      <c r="I2241" s="39" t="s">
        <v>25</v>
      </c>
      <c r="J2241" s="39" t="s">
        <v>25</v>
      </c>
      <c r="K2241" s="39">
        <v>20.02089506112808</v>
      </c>
      <c r="L2241" s="39">
        <v>30.031108717450216</v>
      </c>
      <c r="M2241" s="39">
        <v>24.08983915959962</v>
      </c>
      <c r="N2241" s="39">
        <v>22.833715895611057</v>
      </c>
      <c r="O2241" s="39">
        <v>19.619011050147236</v>
      </c>
      <c r="P2241" s="39">
        <v>14.059499636295554</v>
      </c>
      <c r="Q2241" s="39">
        <v>14.785335681303614</v>
      </c>
      <c r="R2241" s="39">
        <v>22.404094130700372</v>
      </c>
      <c r="S2241" s="39">
        <v>25.185091075813251</v>
      </c>
      <c r="T2241" s="39">
        <v>25.250321664335946</v>
      </c>
      <c r="U2241" s="39">
        <v>24.410347195130651</v>
      </c>
      <c r="V2241" s="39">
        <v>26.439843088011564</v>
      </c>
      <c r="W2241" s="39">
        <v>30.246107040112751</v>
      </c>
      <c r="X2241" s="39">
        <v>36.876474660068979</v>
      </c>
      <c r="AA2241">
        <f t="shared" si="778"/>
        <v>42010.629479166666</v>
      </c>
      <c r="AB2241" t="str">
        <f t="shared" si="779"/>
        <v>42010Murilo/Kassio86</v>
      </c>
      <c r="AC2241" s="52">
        <v>42010</v>
      </c>
      <c r="AD2241" s="53" t="s">
        <v>20</v>
      </c>
      <c r="AE2241" s="54">
        <v>86</v>
      </c>
      <c r="AF2241" s="51" t="str">
        <f t="shared" si="780"/>
        <v/>
      </c>
      <c r="AG2241" s="51">
        <f t="shared" si="781"/>
        <v>0</v>
      </c>
      <c r="AH2241" s="51">
        <f t="shared" si="782"/>
        <v>0</v>
      </c>
      <c r="AI2241" s="51">
        <f t="shared" si="783"/>
        <v>36.716000000000001</v>
      </c>
      <c r="AJ2241" s="51">
        <f t="shared" si="784"/>
        <v>41.848830999999997</v>
      </c>
      <c r="AK2241" s="51">
        <f t="shared" si="785"/>
        <v>40.266392000000003</v>
      </c>
      <c r="AL2241" s="51">
        <f t="shared" si="786"/>
        <v>39.200752000000001</v>
      </c>
      <c r="AM2241" s="51">
        <f t="shared" si="787"/>
        <v>38.309925</v>
      </c>
      <c r="AN2241" s="51">
        <f t="shared" si="788"/>
        <v>36.794913999999999</v>
      </c>
      <c r="AO2241" s="51">
        <f t="shared" si="789"/>
        <v>28.621839999999999</v>
      </c>
      <c r="AP2241" s="51">
        <f t="shared" si="790"/>
        <v>41.345923999999997</v>
      </c>
      <c r="AQ2241" s="51">
        <f t="shared" si="791"/>
        <v>35.078319999999998</v>
      </c>
      <c r="AR2241" s="51">
        <f t="shared" si="792"/>
        <v>26.172321</v>
      </c>
      <c r="AS2241" s="51">
        <f t="shared" si="793"/>
        <v>21.733191999999999</v>
      </c>
      <c r="AT2241" s="51">
        <f t="shared" si="794"/>
        <v>24.345112</v>
      </c>
      <c r="AU2241" s="51">
        <f t="shared" si="795"/>
        <v>19.905152999999999</v>
      </c>
      <c r="AV2241" s="51">
        <f t="shared" si="796"/>
        <v>26.172321</v>
      </c>
      <c r="AY2241">
        <v>42398</v>
      </c>
      <c r="AZ2241">
        <v>42398</v>
      </c>
      <c r="BA2241" t="s">
        <v>29</v>
      </c>
      <c r="BB2241" s="1">
        <f t="shared" si="777"/>
        <v>42398</v>
      </c>
    </row>
    <row r="2242" spans="1:54">
      <c r="A2242" t="str">
        <f t="shared" si="797"/>
        <v>41692Leandro81</v>
      </c>
      <c r="B2242" s="50">
        <v>41692.46</v>
      </c>
      <c r="C2242" s="44">
        <f t="shared" si="798"/>
        <v>41692</v>
      </c>
      <c r="D2242" s="45" t="s">
        <v>28</v>
      </c>
      <c r="E2242" s="42">
        <v>81</v>
      </c>
      <c r="G2242" s="49" t="e">
        <f>VLOOKUP(C2242,#REF!,2,0)</f>
        <v>#REF!</v>
      </c>
      <c r="I2242" s="39" t="s">
        <v>25</v>
      </c>
      <c r="J2242" s="39" t="s">
        <v>25</v>
      </c>
      <c r="K2242" s="39">
        <v>15.48139517045689</v>
      </c>
      <c r="L2242" s="39">
        <v>26.439843088011564</v>
      </c>
      <c r="M2242" s="39">
        <v>23.019922013620036</v>
      </c>
      <c r="N2242" s="39">
        <v>23.584444756164913</v>
      </c>
      <c r="O2242" s="39">
        <v>19.676388935109092</v>
      </c>
      <c r="P2242" s="39">
        <v>13.26124981051843</v>
      </c>
      <c r="Q2242" s="39">
        <v>13.87004247363417</v>
      </c>
      <c r="R2242" s="39">
        <v>21.373970189116459</v>
      </c>
      <c r="S2242" s="39">
        <v>23.457378961404295</v>
      </c>
      <c r="T2242" s="39">
        <v>23.522034405505657</v>
      </c>
      <c r="U2242" s="39">
        <v>22.281407616218882</v>
      </c>
      <c r="V2242" s="39">
        <v>25.185091075813251</v>
      </c>
      <c r="W2242" s="39">
        <v>29.253310661859192</v>
      </c>
      <c r="X2242" s="39">
        <v>35.777143019464752</v>
      </c>
      <c r="AA2242">
        <f t="shared" si="778"/>
        <v>42016.605833333335</v>
      </c>
      <c r="AB2242" t="str">
        <f t="shared" si="779"/>
        <v>42016Murilo/Kassio86</v>
      </c>
      <c r="AC2242" s="52">
        <v>42016</v>
      </c>
      <c r="AD2242" s="53" t="s">
        <v>20</v>
      </c>
      <c r="AE2242" s="54">
        <v>86</v>
      </c>
      <c r="AF2242" s="51" t="str">
        <f t="shared" si="780"/>
        <v/>
      </c>
      <c r="AG2242" s="51">
        <f t="shared" si="781"/>
        <v>0</v>
      </c>
      <c r="AH2242" s="51">
        <f t="shared" si="782"/>
        <v>0</v>
      </c>
      <c r="AI2242" s="51">
        <f t="shared" si="783"/>
        <v>28.761232</v>
      </c>
      <c r="AJ2242" s="51">
        <f t="shared" si="784"/>
        <v>37.668388</v>
      </c>
      <c r="AK2242" s="51">
        <f t="shared" si="785"/>
        <v>35.542458000000003</v>
      </c>
      <c r="AL2242" s="51">
        <f t="shared" si="786"/>
        <v>33.628551000000002</v>
      </c>
      <c r="AM2242" s="51">
        <f t="shared" si="787"/>
        <v>32.357277000000003</v>
      </c>
      <c r="AN2242" s="51">
        <f t="shared" si="788"/>
        <v>30.604437000000001</v>
      </c>
      <c r="AO2242" s="51">
        <f t="shared" si="789"/>
        <v>22.648201</v>
      </c>
      <c r="AP2242" s="51">
        <f t="shared" si="790"/>
        <v>36.166004000000001</v>
      </c>
      <c r="AQ2242" s="51">
        <f t="shared" si="791"/>
        <v>29.463267999999999</v>
      </c>
      <c r="AR2242" s="51">
        <f t="shared" si="792"/>
        <v>20.020527000000001</v>
      </c>
      <c r="AS2242" s="51">
        <f t="shared" si="793"/>
        <v>16.193897</v>
      </c>
      <c r="AT2242" s="51">
        <f t="shared" si="794"/>
        <v>19.732771</v>
      </c>
      <c r="AU2242" s="51">
        <f t="shared" si="795"/>
        <v>16.92436</v>
      </c>
      <c r="AV2242" s="51">
        <f t="shared" si="796"/>
        <v>23.081987000000002</v>
      </c>
      <c r="AY2242">
        <v>42399</v>
      </c>
      <c r="AZ2242">
        <v>42399</v>
      </c>
      <c r="BA2242" t="s">
        <v>29</v>
      </c>
      <c r="BB2242" s="1">
        <f t="shared" si="777"/>
        <v>42399</v>
      </c>
    </row>
    <row r="2243" spans="1:54">
      <c r="A2243" t="str">
        <f t="shared" si="797"/>
        <v>41697Leandro81</v>
      </c>
      <c r="B2243" s="50">
        <v>41697.64</v>
      </c>
      <c r="C2243" s="44">
        <f t="shared" si="798"/>
        <v>41697</v>
      </c>
      <c r="D2243" s="45" t="s">
        <v>28</v>
      </c>
      <c r="E2243" s="42">
        <v>81</v>
      </c>
      <c r="G2243" s="49" t="e">
        <f>VLOOKUP(C2243,#REF!,2,0)</f>
        <v>#REF!</v>
      </c>
      <c r="I2243" s="39" t="s">
        <v>25</v>
      </c>
      <c r="J2243" s="39" t="s">
        <v>25</v>
      </c>
      <c r="K2243" s="39">
        <v>10.124808638237417</v>
      </c>
      <c r="L2243" s="39">
        <v>25.843067567148548</v>
      </c>
      <c r="M2243" s="39">
        <v>23.271244224023039</v>
      </c>
      <c r="N2243" s="39">
        <v>22.648608032144889</v>
      </c>
      <c r="O2243" s="39">
        <v>19.504591101871714</v>
      </c>
      <c r="P2243" s="39">
        <v>13.354650841363981</v>
      </c>
      <c r="Q2243" s="39">
        <v>13.917277664466525</v>
      </c>
      <c r="R2243" s="39">
        <v>21.016210334362221</v>
      </c>
      <c r="S2243" s="39">
        <v>23.20705070867184</v>
      </c>
      <c r="T2243" s="39">
        <v>23.019922013620036</v>
      </c>
      <c r="U2243" s="39">
        <v>21.975313970293982</v>
      </c>
      <c r="V2243" s="39">
        <v>24.602517203561465</v>
      </c>
      <c r="W2243" s="39">
        <v>28.762437188833452</v>
      </c>
      <c r="X2243" s="39">
        <v>35.467123067011158</v>
      </c>
      <c r="AA2243">
        <f t="shared" si="778"/>
        <v>42020.778692129628</v>
      </c>
      <c r="AB2243" t="str">
        <f t="shared" si="779"/>
        <v>42020Murilo/Kassio86</v>
      </c>
      <c r="AC2243" s="52">
        <v>42020</v>
      </c>
      <c r="AD2243" s="53" t="s">
        <v>20</v>
      </c>
      <c r="AE2243" s="54">
        <v>86</v>
      </c>
      <c r="AF2243" s="51" t="str">
        <f t="shared" si="780"/>
        <v/>
      </c>
      <c r="AG2243" s="51">
        <f t="shared" si="781"/>
        <v>0</v>
      </c>
      <c r="AH2243" s="51">
        <f t="shared" si="782"/>
        <v>0</v>
      </c>
      <c r="AI2243" s="51">
        <f t="shared" si="783"/>
        <v>21.134211000000001</v>
      </c>
      <c r="AJ2243" s="51">
        <f t="shared" si="784"/>
        <v>31.474726</v>
      </c>
      <c r="AK2243" s="51">
        <f t="shared" si="785"/>
        <v>32.061729</v>
      </c>
      <c r="AL2243" s="51">
        <f t="shared" si="786"/>
        <v>31.255997000000001</v>
      </c>
      <c r="AM2243" s="51">
        <f t="shared" si="787"/>
        <v>28.621839999999999</v>
      </c>
      <c r="AN2243" s="51">
        <f t="shared" si="788"/>
        <v>28.067778000000001</v>
      </c>
      <c r="AO2243" s="51">
        <f t="shared" si="789"/>
        <v>21.975241</v>
      </c>
      <c r="AP2243" s="51">
        <f t="shared" si="790"/>
        <v>28.413414</v>
      </c>
      <c r="AQ2243" s="51">
        <f t="shared" si="791"/>
        <v>27.519283000000001</v>
      </c>
      <c r="AR2243" s="51">
        <f t="shared" si="792"/>
        <v>18.492947000000001</v>
      </c>
      <c r="AS2243" s="51">
        <f t="shared" si="793"/>
        <v>15.230460000000001</v>
      </c>
      <c r="AT2243" s="51">
        <f t="shared" si="794"/>
        <v>18.715187</v>
      </c>
      <c r="AU2243" s="51">
        <f t="shared" si="795"/>
        <v>15.682817999999999</v>
      </c>
      <c r="AV2243" s="51">
        <f t="shared" si="796"/>
        <v>22.036000999999999</v>
      </c>
      <c r="AY2243">
        <v>42402</v>
      </c>
      <c r="AZ2243">
        <v>42402</v>
      </c>
      <c r="BA2243" t="s">
        <v>29</v>
      </c>
      <c r="BB2243" s="1">
        <f t="shared" ref="BB2243:BB2306" si="799">DATE(YEAR(AZ2243),MONTH(AZ2243),DAY(AZ2243))</f>
        <v>42402</v>
      </c>
    </row>
    <row r="2244" spans="1:54">
      <c r="A2244" t="str">
        <f t="shared" si="797"/>
        <v>41711Leandro81</v>
      </c>
      <c r="B2244" s="50">
        <v>41711.589999999997</v>
      </c>
      <c r="C2244" s="44">
        <f t="shared" si="798"/>
        <v>41711</v>
      </c>
      <c r="D2244" s="45" t="s">
        <v>28</v>
      </c>
      <c r="E2244" s="42">
        <v>81</v>
      </c>
      <c r="G2244" s="49" t="e">
        <f>VLOOKUP(C2244,#REF!,2,0)</f>
        <v>#REF!</v>
      </c>
      <c r="I2244" s="39">
        <v>1.9366708394580773E-6</v>
      </c>
      <c r="J2244" s="39">
        <v>5.6228179510771378E-5</v>
      </c>
      <c r="K2244" s="39">
        <v>10.404294415721317</v>
      </c>
      <c r="L2244" s="39">
        <v>42.442441708962924</v>
      </c>
      <c r="M2244" s="39">
        <v>39.203199785224641</v>
      </c>
      <c r="N2244" s="39">
        <v>41.598037923434411</v>
      </c>
      <c r="O2244" s="39">
        <v>38.957482027829471</v>
      </c>
      <c r="P2244" s="39">
        <v>28.762437188833452</v>
      </c>
      <c r="Q2244" s="39">
        <v>27.794634146367645</v>
      </c>
      <c r="R2244" s="39">
        <v>37.751051712033558</v>
      </c>
      <c r="S2244" s="39">
        <v>39.122284404032307</v>
      </c>
      <c r="T2244" s="39">
        <v>37.035341884762246</v>
      </c>
      <c r="U2244" s="39">
        <v>30.533396404425385</v>
      </c>
      <c r="V2244" s="39">
        <v>27.658165572886247</v>
      </c>
      <c r="W2244" s="39">
        <v>29.322672316529104</v>
      </c>
      <c r="X2244" s="39">
        <v>35.234125631414877</v>
      </c>
      <c r="AA2244">
        <f t="shared" ref="AA2244:AA2307" si="800">VLOOKUP(AB2244,$A$4:$B$4281,2,0)</f>
        <v>42023.785381944443</v>
      </c>
      <c r="AB2244" t="str">
        <f t="shared" ref="AB2244:AB2307" si="801">AC2244&amp;AD2244&amp;AE2244</f>
        <v>42023Murilo/Kassio86</v>
      </c>
      <c r="AC2244" s="52">
        <v>42023</v>
      </c>
      <c r="AD2244" s="53" t="s">
        <v>20</v>
      </c>
      <c r="AE2244" s="54">
        <v>86</v>
      </c>
      <c r="AF2244" s="51" t="str">
        <f t="shared" ref="AF2244:AF2307" si="802">IF(VLOOKUP(AB2244,$A$4:$H$4281,8,0)=0,"",VLOOKUP(AB2244,$A$4:$H$4281,8,0))</f>
        <v/>
      </c>
      <c r="AG2244" s="51">
        <f t="shared" ref="AG2244:AG2307" si="803">IFERROR(AVERAGEIFS(I:I,$C:$C,$AC2244,$D:$D,$AD2244,$E:$E,$AE2244,$F:$F,"&lt;&gt;X"),"N/A")</f>
        <v>0</v>
      </c>
      <c r="AH2244" s="51">
        <f t="shared" ref="AH2244:AH2307" si="804">IFERROR(AVERAGEIFS(J:J,$C:$C,$AC2244,$D:$D,$AD2244,$E:$E,$AE2244,$F:$F,"&lt;&gt;X"),"N/A")</f>
        <v>0</v>
      </c>
      <c r="AI2244" s="51">
        <f t="shared" ref="AI2244:AI2307" si="805">IFERROR(AVERAGEIFS(K:K,$C:$C,$AC2244,$D:$D,$AD2244,$E:$E,$AE2244,$F:$F,"&lt;&gt;X"),"N/A")</f>
        <v>16.348943999999999</v>
      </c>
      <c r="AJ2244" s="51">
        <f t="shared" ref="AJ2244:AJ2307" si="806">IFERROR(AVERAGEIFS(L:L,$C:$C,$AC2244,$D:$D,$AD2244,$E:$E,$AE2244,$F:$F,"&lt;&gt;X"),"N/A")</f>
        <v>26.505780999999999</v>
      </c>
      <c r="AK2244" s="51">
        <f t="shared" ref="AK2244:AK2307" si="807">IFERROR(AVERAGEIFS(M:M,$C:$C,$AC2244,$D:$D,$AD2244,$E:$E,$AE2244,$F:$F,"&lt;&gt;X"),"N/A")</f>
        <v>27.519283000000001</v>
      </c>
      <c r="AL2244" s="51">
        <f t="shared" ref="AL2244:AL2307" si="808">IFERROR(AVERAGEIFS(N:N,$C:$C,$AC2244,$D:$D,$AD2244,$E:$E,$AE2244,$F:$F,"&lt;&gt;X"),"N/A")</f>
        <v>28.691483999999999</v>
      </c>
      <c r="AM2244" s="51">
        <f t="shared" ref="AM2244:AM2307" si="809">IFERROR(AVERAGEIFS(O:O,$C:$C,$AC2244,$D:$D,$AD2244,$E:$E,$AE2244,$F:$F,"&lt;&gt;X"),"N/A")</f>
        <v>25.973248999999999</v>
      </c>
      <c r="AN2244" s="51">
        <f t="shared" ref="AN2244:AN2307" si="810">IFERROR(AVERAGEIFS(P:P,$C:$C,$AC2244,$D:$D,$AD2244,$E:$E,$AE2244,$F:$F,"&lt;&gt;X"),"N/A")</f>
        <v>25.511876999999998</v>
      </c>
      <c r="AO2244" s="51">
        <f t="shared" ref="AO2244:AO2307" si="811">IFERROR(AVERAGEIFS(Q:Q,$C:$C,$AC2244,$D:$D,$AD2244,$E:$E,$AE2244,$F:$F,"&lt;&gt;X"),"N/A")</f>
        <v>20.661383000000001</v>
      </c>
      <c r="AP2244" s="51">
        <f t="shared" ref="AP2244:AP2307" si="812">IFERROR(AVERAGEIFS(R:R,$C:$C,$AC2244,$D:$D,$AD2244,$E:$E,$AE2244,$F:$F,"&lt;&gt;X"),"N/A")</f>
        <v>27.179286999999999</v>
      </c>
      <c r="AQ2244" s="51">
        <f t="shared" ref="AQ2244:AQ2307" si="813">IFERROR(AVERAGEIFS(S:S,$C:$C,$AC2244,$D:$D,$AD2244,$E:$E,$AE2244,$F:$F,"&lt;&gt;X"),"N/A")</f>
        <v>26.976317999999999</v>
      </c>
      <c r="AR2244" s="51">
        <f t="shared" ref="AR2244:AR2307" si="814">IFERROR(AVERAGEIFS(T:T,$C:$C,$AC2244,$D:$D,$AD2244,$E:$E,$AE2244,$F:$F,"&lt;&gt;X"),"N/A")</f>
        <v>19.051168000000001</v>
      </c>
      <c r="AS2244" s="51">
        <f t="shared" ref="AS2244:AS2307" si="815">IFERROR(AVERAGEIFS(U:U,$C:$C,$AC2244,$D:$D,$AD2244,$E:$E,$AE2244,$F:$F,"&lt;&gt;X"),"N/A")</f>
        <v>15.230460000000001</v>
      </c>
      <c r="AT2244" s="51">
        <f t="shared" ref="AT2244:AT2307" si="816">IFERROR(AVERAGEIFS(V:V,$C:$C,$AC2244,$D:$D,$AD2244,$E:$E,$AE2244,$F:$F,"&lt;&gt;X"),"N/A")</f>
        <v>17.510534</v>
      </c>
      <c r="AU2244" s="51">
        <f t="shared" ref="AU2244:AU2307" si="817">IFERROR(AVERAGEIFS(W:W,$C:$C,$AC2244,$D:$D,$AD2244,$E:$E,$AE2244,$F:$F,"&lt;&gt;X"),"N/A")</f>
        <v>15.18064</v>
      </c>
      <c r="AV2244" s="51">
        <f t="shared" ref="AV2244:AV2307" si="818">IFERROR(AVERAGEIFS(X:X,$C:$C,$AC2244,$D:$D,$AD2244,$E:$E,$AE2244,$F:$F,"&lt;&gt;X"),"N/A")</f>
        <v>21.015474000000001</v>
      </c>
      <c r="AY2244">
        <v>42403</v>
      </c>
      <c r="AZ2244">
        <v>42403</v>
      </c>
      <c r="BA2244" t="s">
        <v>29</v>
      </c>
      <c r="BB2244" s="1">
        <f t="shared" si="799"/>
        <v>42403</v>
      </c>
    </row>
    <row r="2245" spans="1:54">
      <c r="A2245" t="str">
        <f t="shared" ref="A2245:A2308" si="819">C2245&amp;D2245&amp;E2245</f>
        <v>41726Leandro81</v>
      </c>
      <c r="B2245" s="50">
        <v>41726.660000000003</v>
      </c>
      <c r="C2245" s="44">
        <f t="shared" si="798"/>
        <v>41726</v>
      </c>
      <c r="D2245" s="45" t="s">
        <v>28</v>
      </c>
      <c r="E2245" s="42">
        <v>81</v>
      </c>
      <c r="G2245" s="49" t="e">
        <f>VLOOKUP(C2245,#REF!,2,0)</f>
        <v>#REF!</v>
      </c>
      <c r="I2245" s="39" t="s">
        <v>25</v>
      </c>
      <c r="J2245" s="39" t="s">
        <v>25</v>
      </c>
      <c r="K2245" s="39">
        <v>3.7583233618681824</v>
      </c>
      <c r="L2245" s="39">
        <v>26.63987616391508</v>
      </c>
      <c r="M2245" s="39">
        <v>25.185091075813251</v>
      </c>
      <c r="N2245" s="39">
        <v>22.219053634360627</v>
      </c>
      <c r="O2245" s="39">
        <v>21.733454620733948</v>
      </c>
      <c r="P2245" s="39">
        <v>17.349812872391883</v>
      </c>
      <c r="Q2245" s="39">
        <v>16.143004089896468</v>
      </c>
      <c r="R2245" s="39">
        <v>24.026629437252215</v>
      </c>
      <c r="S2245" s="39">
        <v>26.040074307289224</v>
      </c>
      <c r="T2245" s="39" t="s">
        <v>25</v>
      </c>
      <c r="U2245" s="39" t="s">
        <v>25</v>
      </c>
      <c r="V2245" s="39" t="s">
        <v>25</v>
      </c>
      <c r="W2245" s="39" t="s">
        <v>25</v>
      </c>
      <c r="X2245" s="39" t="s">
        <v>25</v>
      </c>
      <c r="AA2245">
        <f t="shared" si="800"/>
        <v>42023.785381944443</v>
      </c>
      <c r="AB2245" t="str">
        <f t="shared" si="801"/>
        <v>42023Murilo/Kassio86</v>
      </c>
      <c r="AC2245" s="52">
        <v>42023</v>
      </c>
      <c r="AD2245" s="53" t="s">
        <v>20</v>
      </c>
      <c r="AE2245" s="54">
        <v>86</v>
      </c>
      <c r="AF2245" s="51" t="str">
        <f t="shared" si="802"/>
        <v/>
      </c>
      <c r="AG2245" s="51">
        <f t="shared" si="803"/>
        <v>0</v>
      </c>
      <c r="AH2245" s="51">
        <f t="shared" si="804"/>
        <v>0</v>
      </c>
      <c r="AI2245" s="51">
        <f t="shared" si="805"/>
        <v>16.348943999999999</v>
      </c>
      <c r="AJ2245" s="51">
        <f t="shared" si="806"/>
        <v>26.505780999999999</v>
      </c>
      <c r="AK2245" s="51">
        <f t="shared" si="807"/>
        <v>27.519283000000001</v>
      </c>
      <c r="AL2245" s="51">
        <f t="shared" si="808"/>
        <v>28.691483999999999</v>
      </c>
      <c r="AM2245" s="51">
        <f t="shared" si="809"/>
        <v>25.973248999999999</v>
      </c>
      <c r="AN2245" s="51">
        <f t="shared" si="810"/>
        <v>25.511876999999998</v>
      </c>
      <c r="AO2245" s="51">
        <f t="shared" si="811"/>
        <v>20.661383000000001</v>
      </c>
      <c r="AP2245" s="51">
        <f t="shared" si="812"/>
        <v>27.179286999999999</v>
      </c>
      <c r="AQ2245" s="51">
        <f t="shared" si="813"/>
        <v>26.976317999999999</v>
      </c>
      <c r="AR2245" s="51">
        <f t="shared" si="814"/>
        <v>19.051168000000001</v>
      </c>
      <c r="AS2245" s="51">
        <f t="shared" si="815"/>
        <v>15.230460000000001</v>
      </c>
      <c r="AT2245" s="51">
        <f t="shared" si="816"/>
        <v>17.510534</v>
      </c>
      <c r="AU2245" s="51">
        <f t="shared" si="817"/>
        <v>15.18064</v>
      </c>
      <c r="AV2245" s="51">
        <f t="shared" si="818"/>
        <v>21.015474000000001</v>
      </c>
      <c r="AY2245">
        <v>42405</v>
      </c>
      <c r="AZ2245">
        <v>42405</v>
      </c>
      <c r="BA2245" t="s">
        <v>29</v>
      </c>
      <c r="BB2245" s="1">
        <f t="shared" si="799"/>
        <v>42405</v>
      </c>
    </row>
    <row r="2246" spans="1:54">
      <c r="A2246" t="str">
        <f t="shared" si="819"/>
        <v>41732Leandro81</v>
      </c>
      <c r="B2246" s="50">
        <v>41732.67</v>
      </c>
      <c r="C2246" s="44">
        <f t="shared" si="798"/>
        <v>41732</v>
      </c>
      <c r="D2246" s="45" t="s">
        <v>28</v>
      </c>
      <c r="E2246" s="42">
        <v>81</v>
      </c>
      <c r="G2246" s="49" t="e">
        <f>VLOOKUP(C2246,#REF!,2,0)</f>
        <v>#REF!</v>
      </c>
      <c r="I2246" s="39" t="s">
        <v>25</v>
      </c>
      <c r="J2246" s="39" t="s">
        <v>25</v>
      </c>
      <c r="K2246" s="39">
        <v>25.776720178758325</v>
      </c>
      <c r="L2246" s="39">
        <v>37.351232876159472</v>
      </c>
      <c r="M2246" s="39">
        <v>35.932830143967273</v>
      </c>
      <c r="N2246" s="39">
        <v>38.635973909302507</v>
      </c>
      <c r="O2246" s="39">
        <v>35.777143019464752</v>
      </c>
      <c r="P2246" s="39">
        <v>24.925012339102864</v>
      </c>
      <c r="Q2246" s="39">
        <v>23.271244224023039</v>
      </c>
      <c r="R2246" s="39">
        <v>29.960630635232683</v>
      </c>
      <c r="S2246" s="39">
        <v>26.843595369446891</v>
      </c>
      <c r="T2246" s="39" t="s">
        <v>25</v>
      </c>
      <c r="U2246" s="39" t="s">
        <v>25</v>
      </c>
      <c r="V2246" s="39" t="s">
        <v>25</v>
      </c>
      <c r="W2246" s="39" t="s">
        <v>25</v>
      </c>
      <c r="X2246" s="39" t="s">
        <v>25</v>
      </c>
      <c r="AA2246">
        <f t="shared" si="800"/>
        <v>42025.755046296297</v>
      </c>
      <c r="AB2246" t="str">
        <f t="shared" si="801"/>
        <v>42025Murilo/Kassio86</v>
      </c>
      <c r="AC2246" s="52">
        <v>42025</v>
      </c>
      <c r="AD2246" s="53" t="s">
        <v>20</v>
      </c>
      <c r="AE2246" s="54">
        <v>86</v>
      </c>
      <c r="AF2246" s="51" t="str">
        <f t="shared" si="802"/>
        <v/>
      </c>
      <c r="AG2246" s="51">
        <f t="shared" si="803"/>
        <v>0</v>
      </c>
      <c r="AH2246" s="51">
        <f t="shared" si="804"/>
        <v>0</v>
      </c>
      <c r="AI2246" s="51">
        <f t="shared" si="805"/>
        <v>26.505780999999999</v>
      </c>
      <c r="AJ2246" s="51">
        <f t="shared" si="806"/>
        <v>31.328807999999999</v>
      </c>
      <c r="AK2246" s="51">
        <f t="shared" si="807"/>
        <v>27.655892999999999</v>
      </c>
      <c r="AL2246" s="51">
        <f t="shared" si="808"/>
        <v>28.274913999999999</v>
      </c>
      <c r="AM2246" s="51">
        <f t="shared" si="809"/>
        <v>26.105858000000001</v>
      </c>
      <c r="AN2246" s="51">
        <f t="shared" si="810"/>
        <v>25.054773000000001</v>
      </c>
      <c r="AO2246" s="51">
        <f t="shared" si="811"/>
        <v>19.847597</v>
      </c>
      <c r="AP2246" s="51">
        <f t="shared" si="812"/>
        <v>26.639799</v>
      </c>
      <c r="AQ2246" s="51">
        <f t="shared" si="813"/>
        <v>27.111529999999998</v>
      </c>
      <c r="AR2246" s="51">
        <f t="shared" si="814"/>
        <v>19.561176</v>
      </c>
      <c r="AS2246" s="51">
        <f t="shared" si="815"/>
        <v>15.330352</v>
      </c>
      <c r="AT2246" s="51">
        <f t="shared" si="816"/>
        <v>16.609161</v>
      </c>
      <c r="AU2246" s="51">
        <f t="shared" si="817"/>
        <v>15.581656000000001</v>
      </c>
      <c r="AV2246" s="51">
        <f t="shared" si="818"/>
        <v>18.715187</v>
      </c>
      <c r="AY2246">
        <v>42410</v>
      </c>
      <c r="AZ2246">
        <v>42410</v>
      </c>
      <c r="BA2246" t="s">
        <v>29</v>
      </c>
      <c r="BB2246" s="1">
        <f t="shared" si="799"/>
        <v>42410</v>
      </c>
    </row>
    <row r="2247" spans="1:54">
      <c r="A2247" t="str">
        <f t="shared" si="819"/>
        <v>41736Leandro81</v>
      </c>
      <c r="B2247" s="50">
        <v>41736.49</v>
      </c>
      <c r="C2247" s="44">
        <f t="shared" si="798"/>
        <v>41736</v>
      </c>
      <c r="D2247" s="45" t="s">
        <v>28</v>
      </c>
      <c r="E2247" s="42">
        <v>81</v>
      </c>
      <c r="G2247" s="49" t="e">
        <f>VLOOKUP(C2247,#REF!,2,0)</f>
        <v>#REF!</v>
      </c>
      <c r="I2247" s="39" t="s">
        <v>25</v>
      </c>
      <c r="J2247" s="39" t="s">
        <v>25</v>
      </c>
      <c r="K2247" s="39">
        <v>7.555825064719901</v>
      </c>
      <c r="L2247" s="39">
        <v>34.849294431697061</v>
      </c>
      <c r="M2247" s="39">
        <v>33.931527946568522</v>
      </c>
      <c r="N2247" s="39">
        <v>34.619139064403328</v>
      </c>
      <c r="O2247" s="39">
        <v>30.175291872823745</v>
      </c>
      <c r="P2247" s="39">
        <v>21.733454620733948</v>
      </c>
      <c r="Q2247" s="39">
        <v>20.898663553066747</v>
      </c>
      <c r="R2247" s="39">
        <v>28.831122782783769</v>
      </c>
      <c r="S2247" s="39">
        <v>27.383961422551671</v>
      </c>
      <c r="T2247" s="39" t="s">
        <v>25</v>
      </c>
      <c r="U2247" s="39" t="s">
        <v>25</v>
      </c>
      <c r="V2247" s="39" t="s">
        <v>25</v>
      </c>
      <c r="W2247" s="39" t="s">
        <v>25</v>
      </c>
      <c r="X2247" s="39" t="s">
        <v>25</v>
      </c>
      <c r="AA2247">
        <f t="shared" si="800"/>
        <v>42025.755046296297</v>
      </c>
      <c r="AB2247" t="str">
        <f t="shared" si="801"/>
        <v>42025Murilo/Kassio86</v>
      </c>
      <c r="AC2247" s="52">
        <v>42025</v>
      </c>
      <c r="AD2247" s="53" t="s">
        <v>20</v>
      </c>
      <c r="AE2247" s="54">
        <v>86</v>
      </c>
      <c r="AF2247" s="51" t="str">
        <f t="shared" si="802"/>
        <v/>
      </c>
      <c r="AG2247" s="51">
        <f t="shared" si="803"/>
        <v>0</v>
      </c>
      <c r="AH2247" s="51">
        <f t="shared" si="804"/>
        <v>0</v>
      </c>
      <c r="AI2247" s="51">
        <f t="shared" si="805"/>
        <v>26.505780999999999</v>
      </c>
      <c r="AJ2247" s="51">
        <f t="shared" si="806"/>
        <v>31.328807999999999</v>
      </c>
      <c r="AK2247" s="51">
        <f t="shared" si="807"/>
        <v>27.655892999999999</v>
      </c>
      <c r="AL2247" s="51">
        <f t="shared" si="808"/>
        <v>28.274913999999999</v>
      </c>
      <c r="AM2247" s="51">
        <f t="shared" si="809"/>
        <v>26.105858000000001</v>
      </c>
      <c r="AN2247" s="51">
        <f t="shared" si="810"/>
        <v>25.054773000000001</v>
      </c>
      <c r="AO2247" s="51">
        <f t="shared" si="811"/>
        <v>19.847597</v>
      </c>
      <c r="AP2247" s="51">
        <f t="shared" si="812"/>
        <v>26.639799</v>
      </c>
      <c r="AQ2247" s="51">
        <f t="shared" si="813"/>
        <v>27.111529999999998</v>
      </c>
      <c r="AR2247" s="51">
        <f t="shared" si="814"/>
        <v>19.561176</v>
      </c>
      <c r="AS2247" s="51">
        <f t="shared" si="815"/>
        <v>15.330352</v>
      </c>
      <c r="AT2247" s="51">
        <f t="shared" si="816"/>
        <v>16.609161</v>
      </c>
      <c r="AU2247" s="51">
        <f t="shared" si="817"/>
        <v>15.581656000000001</v>
      </c>
      <c r="AV2247" s="51">
        <f t="shared" si="818"/>
        <v>18.715187</v>
      </c>
      <c r="AY2247">
        <v>42412</v>
      </c>
      <c r="AZ2247">
        <v>42412</v>
      </c>
      <c r="BA2247" t="s">
        <v>29</v>
      </c>
      <c r="BB2247" s="1">
        <f t="shared" si="799"/>
        <v>42412</v>
      </c>
    </row>
    <row r="2248" spans="1:54">
      <c r="A2248" t="str">
        <f t="shared" si="819"/>
        <v>41738Leandro81</v>
      </c>
      <c r="B2248" s="50">
        <v>41738.65</v>
      </c>
      <c r="C2248" s="44">
        <f t="shared" si="798"/>
        <v>41738</v>
      </c>
      <c r="D2248" s="45" t="s">
        <v>28</v>
      </c>
      <c r="E2248" s="42">
        <v>81</v>
      </c>
      <c r="G2248" s="49" t="e">
        <f>VLOOKUP(C2248,#REF!,2,0)</f>
        <v>#REF!</v>
      </c>
      <c r="I2248" s="39" t="s">
        <v>25</v>
      </c>
      <c r="J2248" s="39" t="s">
        <v>25</v>
      </c>
      <c r="K2248" s="39">
        <v>22.0372099975718</v>
      </c>
      <c r="L2248" s="39">
        <v>40.021753574366556</v>
      </c>
      <c r="M2248" s="39">
        <v>37.113346205157384</v>
      </c>
      <c r="N2248" s="39">
        <v>38.392641408422328</v>
      </c>
      <c r="O2248" s="39">
        <v>35.856494196413479</v>
      </c>
      <c r="P2248" s="39">
        <v>25.512661126435809</v>
      </c>
      <c r="Q2248" s="39">
        <v>24.795696076969286</v>
      </c>
      <c r="R2248" s="39">
        <v>34.312719838566416</v>
      </c>
      <c r="S2248" s="39">
        <v>35.467123067011158</v>
      </c>
      <c r="T2248" s="39" t="s">
        <v>25</v>
      </c>
      <c r="U2248" s="39" t="s">
        <v>25</v>
      </c>
      <c r="V2248" s="39" t="s">
        <v>25</v>
      </c>
      <c r="W2248" s="39" t="s">
        <v>25</v>
      </c>
      <c r="X2248" s="39" t="s">
        <v>25</v>
      </c>
      <c r="AA2248">
        <f t="shared" si="800"/>
        <v>42031.631307870368</v>
      </c>
      <c r="AB2248" t="str">
        <f t="shared" si="801"/>
        <v>42031Murilo/Kassio86</v>
      </c>
      <c r="AC2248" s="52">
        <v>42031</v>
      </c>
      <c r="AD2248" s="53" t="s">
        <v>20</v>
      </c>
      <c r="AE2248" s="54">
        <v>86</v>
      </c>
      <c r="AF2248" s="51" t="str">
        <f t="shared" si="802"/>
        <v/>
      </c>
      <c r="AG2248" s="51">
        <f t="shared" si="803"/>
        <v>0</v>
      </c>
      <c r="AH2248" s="51">
        <f t="shared" si="804"/>
        <v>0</v>
      </c>
      <c r="AI2248" s="51">
        <f t="shared" si="805"/>
        <v>30.748636000000001</v>
      </c>
      <c r="AJ2248" s="51">
        <f t="shared" si="806"/>
        <v>38.229481</v>
      </c>
      <c r="AK2248" s="51">
        <f t="shared" si="807"/>
        <v>37.988486999999999</v>
      </c>
      <c r="AL2248" s="51">
        <f t="shared" si="808"/>
        <v>36.637206999999997</v>
      </c>
      <c r="AM2248" s="51">
        <f t="shared" si="809"/>
        <v>33.931216999999997</v>
      </c>
      <c r="AN2248" s="51">
        <f t="shared" si="810"/>
        <v>34.311497000000003</v>
      </c>
      <c r="AO2248" s="51">
        <f t="shared" si="811"/>
        <v>27.111529999999998</v>
      </c>
      <c r="AP2248" s="51">
        <f t="shared" si="812"/>
        <v>34.311497000000003</v>
      </c>
      <c r="AQ2248" s="51">
        <f t="shared" si="813"/>
        <v>33.252102000000001</v>
      </c>
      <c r="AR2248" s="51">
        <f t="shared" si="814"/>
        <v>24.409174</v>
      </c>
      <c r="AS2248" s="51">
        <f t="shared" si="815"/>
        <v>19.333618000000001</v>
      </c>
      <c r="AT2248" s="51">
        <f t="shared" si="816"/>
        <v>19.905152999999999</v>
      </c>
      <c r="AU2248" s="51">
        <f t="shared" si="817"/>
        <v>19.390362</v>
      </c>
      <c r="AV2248" s="51">
        <f t="shared" si="818"/>
        <v>26.30545</v>
      </c>
      <c r="AY2248">
        <v>42420</v>
      </c>
      <c r="AZ2248">
        <v>42420</v>
      </c>
      <c r="BA2248" t="s">
        <v>29</v>
      </c>
      <c r="BB2248" s="1">
        <f t="shared" si="799"/>
        <v>42420</v>
      </c>
    </row>
    <row r="2249" spans="1:54">
      <c r="A2249" t="str">
        <f t="shared" si="819"/>
        <v>41739Leandro81</v>
      </c>
      <c r="B2249" s="50">
        <v>41739.39</v>
      </c>
      <c r="C2249" s="44">
        <f t="shared" si="798"/>
        <v>41739</v>
      </c>
      <c r="D2249" s="45" t="s">
        <v>28</v>
      </c>
      <c r="E2249" s="42">
        <v>81</v>
      </c>
      <c r="G2249" s="49" t="e">
        <f>VLOOKUP(C2249,#REF!,2,0)</f>
        <v>#REF!</v>
      </c>
      <c r="I2249" s="39" t="s">
        <v>25</v>
      </c>
      <c r="J2249" s="39" t="s">
        <v>25</v>
      </c>
      <c r="K2249" s="39">
        <v>25.578457511247642</v>
      </c>
      <c r="L2249" s="39">
        <v>44.840943940050302</v>
      </c>
      <c r="M2249" s="39">
        <v>41.265534892412319</v>
      </c>
      <c r="N2249" s="39">
        <v>44.23480666802979</v>
      </c>
      <c r="O2249" s="39">
        <v>40.84811171829918</v>
      </c>
      <c r="P2249" s="39">
        <v>31.185825891243251</v>
      </c>
      <c r="Q2249" s="39">
        <v>29.676855377172963</v>
      </c>
      <c r="R2249" s="39">
        <v>39.60932690166424</v>
      </c>
      <c r="S2249" s="39">
        <v>41.766757803282054</v>
      </c>
      <c r="T2249" s="39" t="s">
        <v>25</v>
      </c>
      <c r="U2249" s="39" t="s">
        <v>25</v>
      </c>
      <c r="V2249" s="39" t="s">
        <v>25</v>
      </c>
      <c r="W2249" s="39" t="s">
        <v>25</v>
      </c>
      <c r="X2249" s="39" t="s">
        <v>25</v>
      </c>
      <c r="AA2249">
        <f t="shared" si="800"/>
        <v>42033.577245370368</v>
      </c>
      <c r="AB2249" t="str">
        <f t="shared" si="801"/>
        <v>42033Murilo/Kassio86</v>
      </c>
      <c r="AC2249" s="52">
        <v>42033</v>
      </c>
      <c r="AD2249" s="53" t="s">
        <v>20</v>
      </c>
      <c r="AE2249" s="54">
        <v>86</v>
      </c>
      <c r="AF2249" s="51" t="str">
        <f t="shared" si="802"/>
        <v/>
      </c>
      <c r="AG2249" s="51">
        <f t="shared" si="803"/>
        <v>0</v>
      </c>
      <c r="AH2249" s="51">
        <f t="shared" si="804"/>
        <v>0</v>
      </c>
      <c r="AI2249" s="51">
        <f t="shared" si="805"/>
        <v>31.840954</v>
      </c>
      <c r="AJ2249" s="51">
        <f t="shared" si="806"/>
        <v>39.119338999999997</v>
      </c>
      <c r="AK2249" s="51">
        <f t="shared" si="807"/>
        <v>38.068714</v>
      </c>
      <c r="AL2249" s="51">
        <f t="shared" si="808"/>
        <v>36.479773999999999</v>
      </c>
      <c r="AM2249" s="51">
        <f t="shared" si="809"/>
        <v>33.327229000000003</v>
      </c>
      <c r="AN2249" s="51">
        <f t="shared" si="810"/>
        <v>32.877800000000001</v>
      </c>
      <c r="AO2249" s="51">
        <f t="shared" si="811"/>
        <v>26.438934</v>
      </c>
      <c r="AP2249" s="51">
        <f t="shared" si="812"/>
        <v>30.676480999999999</v>
      </c>
      <c r="AQ2249" s="51">
        <f t="shared" si="813"/>
        <v>26.774146999999999</v>
      </c>
      <c r="AR2249" s="51">
        <f t="shared" si="814"/>
        <v>24.026022000000001</v>
      </c>
      <c r="AS2249" s="51">
        <f t="shared" si="815"/>
        <v>26.238823</v>
      </c>
      <c r="AT2249" s="51">
        <f t="shared" si="816"/>
        <v>25.577513</v>
      </c>
      <c r="AU2249" s="51">
        <f t="shared" si="817"/>
        <v>20.544087999999999</v>
      </c>
      <c r="AV2249" s="51">
        <f t="shared" si="818"/>
        <v>19.504138999999999</v>
      </c>
      <c r="AY2249">
        <v>42424</v>
      </c>
      <c r="AZ2249">
        <v>42424</v>
      </c>
      <c r="BA2249" t="s">
        <v>29</v>
      </c>
      <c r="BB2249" s="1">
        <f t="shared" si="799"/>
        <v>42424</v>
      </c>
    </row>
    <row r="2250" spans="1:54">
      <c r="A2250" t="str">
        <f t="shared" si="819"/>
        <v>41740Leandro81</v>
      </c>
      <c r="B2250" s="50">
        <v>41740.71</v>
      </c>
      <c r="C2250" s="44">
        <f t="shared" si="798"/>
        <v>41740</v>
      </c>
      <c r="D2250" s="45" t="s">
        <v>28</v>
      </c>
      <c r="E2250" s="42">
        <v>81</v>
      </c>
      <c r="G2250" s="49" t="e">
        <f>VLOOKUP(C2250,#REF!,2,0)</f>
        <v>#REF!</v>
      </c>
      <c r="I2250" s="39" t="s">
        <v>25</v>
      </c>
      <c r="J2250" s="39" t="s">
        <v>25</v>
      </c>
      <c r="K2250" s="39">
        <v>22.219053634360627</v>
      </c>
      <c r="L2250" s="39">
        <v>41.42977434327323</v>
      </c>
      <c r="M2250" s="39">
        <v>37.909054595079319</v>
      </c>
      <c r="N2250" s="39">
        <v>39.690914174425103</v>
      </c>
      <c r="O2250" s="39">
        <v>36.402608051995017</v>
      </c>
      <c r="P2250" s="39">
        <v>26.240719109506419</v>
      </c>
      <c r="Q2250" s="39">
        <v>24.989886479598269</v>
      </c>
      <c r="R2250" s="39">
        <v>33.931527946568522</v>
      </c>
      <c r="S2250" s="39">
        <v>35.856494196413479</v>
      </c>
      <c r="T2250" s="39" t="s">
        <v>25</v>
      </c>
      <c r="U2250" s="39" t="s">
        <v>25</v>
      </c>
      <c r="V2250" s="39" t="s">
        <v>25</v>
      </c>
      <c r="W2250" s="39" t="s">
        <v>25</v>
      </c>
      <c r="X2250" s="39" t="s">
        <v>25</v>
      </c>
      <c r="AA2250">
        <f t="shared" si="800"/>
        <v>42041.60396990741</v>
      </c>
      <c r="AB2250" t="str">
        <f t="shared" si="801"/>
        <v>42041Murilo/Kassio86</v>
      </c>
      <c r="AC2250" s="52">
        <v>42041</v>
      </c>
      <c r="AD2250" s="53" t="s">
        <v>20</v>
      </c>
      <c r="AE2250" s="54">
        <v>86</v>
      </c>
      <c r="AF2250" s="51" t="str">
        <f t="shared" si="802"/>
        <v/>
      </c>
      <c r="AG2250" s="51">
        <f t="shared" si="803"/>
        <v>0</v>
      </c>
      <c r="AH2250" s="51">
        <f t="shared" si="804"/>
        <v>0</v>
      </c>
      <c r="AI2250" s="51">
        <f t="shared" si="805"/>
        <v>34.235270999999997</v>
      </c>
      <c r="AJ2250" s="51">
        <f t="shared" si="806"/>
        <v>40.597068999999998</v>
      </c>
      <c r="AK2250" s="51">
        <f t="shared" si="807"/>
        <v>38.632705999999999</v>
      </c>
      <c r="AL2250" s="51">
        <f t="shared" si="808"/>
        <v>38.068714</v>
      </c>
      <c r="AM2250" s="51">
        <f t="shared" si="809"/>
        <v>36.794913999999999</v>
      </c>
      <c r="AN2250" s="51">
        <f t="shared" si="810"/>
        <v>35.310035999999997</v>
      </c>
      <c r="AO2250" s="51">
        <f t="shared" si="811"/>
        <v>28.621839999999999</v>
      </c>
      <c r="AP2250" s="51">
        <f t="shared" si="812"/>
        <v>41.262374999999999</v>
      </c>
      <c r="AQ2250" s="51">
        <f t="shared" si="813"/>
        <v>34.007137</v>
      </c>
      <c r="AR2250" s="51">
        <f t="shared" si="814"/>
        <v>24.795479</v>
      </c>
      <c r="AS2250" s="51">
        <f t="shared" si="815"/>
        <v>20.661383000000001</v>
      </c>
      <c r="AT2250" s="51">
        <f t="shared" si="816"/>
        <v>23.457239000000001</v>
      </c>
      <c r="AU2250" s="51">
        <f t="shared" si="817"/>
        <v>19.790144000000002</v>
      </c>
      <c r="AV2250" s="51">
        <f t="shared" si="818"/>
        <v>26.238823</v>
      </c>
      <c r="AY2250">
        <v>42430</v>
      </c>
      <c r="AZ2250">
        <v>42430</v>
      </c>
      <c r="BA2250" t="s">
        <v>29</v>
      </c>
      <c r="BB2250" s="1">
        <f t="shared" si="799"/>
        <v>42430</v>
      </c>
    </row>
    <row r="2251" spans="1:54">
      <c r="A2251" t="str">
        <f t="shared" si="819"/>
        <v>41745Leandro81</v>
      </c>
      <c r="B2251" s="50">
        <v>41745.730000000003</v>
      </c>
      <c r="C2251" s="44">
        <f t="shared" si="798"/>
        <v>41745</v>
      </c>
      <c r="D2251" s="45" t="s">
        <v>28</v>
      </c>
      <c r="E2251" s="42">
        <v>81</v>
      </c>
      <c r="G2251" s="49" t="e">
        <f>VLOOKUP(C2251,#REF!,2,0)</f>
        <v>#REF!</v>
      </c>
      <c r="I2251" s="39" t="s">
        <v>25</v>
      </c>
      <c r="J2251" s="39" t="s">
        <v>25</v>
      </c>
      <c r="K2251" s="39">
        <v>24.474323001253534</v>
      </c>
      <c r="L2251" s="39">
        <v>42.020560767415787</v>
      </c>
      <c r="M2251" s="39">
        <v>39.284226983157829</v>
      </c>
      <c r="N2251" s="39">
        <v>40.681883767285562</v>
      </c>
      <c r="O2251" s="39">
        <v>38.229901893123383</v>
      </c>
      <c r="P2251" s="39">
        <v>28.345010577843095</v>
      </c>
      <c r="Q2251" s="39">
        <v>27.383961422551671</v>
      </c>
      <c r="R2251" s="39">
        <v>36.402608051995017</v>
      </c>
      <c r="S2251" s="39">
        <v>38.070880302387359</v>
      </c>
      <c r="T2251" s="39" t="s">
        <v>25</v>
      </c>
      <c r="U2251" s="39" t="s">
        <v>25</v>
      </c>
      <c r="V2251" s="39" t="s">
        <v>25</v>
      </c>
      <c r="W2251" s="39" t="s">
        <v>25</v>
      </c>
      <c r="X2251" s="39" t="s">
        <v>25</v>
      </c>
      <c r="AA2251">
        <f t="shared" si="800"/>
        <v>42044.704085648147</v>
      </c>
      <c r="AB2251" t="str">
        <f t="shared" si="801"/>
        <v>42044Murilo/Kassio86</v>
      </c>
      <c r="AC2251" s="52">
        <v>42044</v>
      </c>
      <c r="AD2251" s="53" t="s">
        <v>20</v>
      </c>
      <c r="AE2251" s="54">
        <v>86</v>
      </c>
      <c r="AF2251" s="51" t="str">
        <f t="shared" si="802"/>
        <v/>
      </c>
      <c r="AG2251" s="51">
        <f t="shared" si="803"/>
        <v>0</v>
      </c>
      <c r="AH2251" s="51">
        <f t="shared" si="804"/>
        <v>0</v>
      </c>
      <c r="AI2251" s="51">
        <f t="shared" si="805"/>
        <v>31.620987</v>
      </c>
      <c r="AJ2251" s="51">
        <f t="shared" si="806"/>
        <v>36.794913999999999</v>
      </c>
      <c r="AK2251" s="51">
        <f t="shared" si="807"/>
        <v>36.873905000000001</v>
      </c>
      <c r="AL2251" s="51">
        <f t="shared" si="808"/>
        <v>35.310035999999997</v>
      </c>
      <c r="AM2251" s="51">
        <f t="shared" si="809"/>
        <v>34.007137</v>
      </c>
      <c r="AN2251" s="51">
        <f t="shared" si="810"/>
        <v>31.328807999999999</v>
      </c>
      <c r="AO2251" s="51">
        <f t="shared" si="811"/>
        <v>24.537593999999999</v>
      </c>
      <c r="AP2251" s="51">
        <f t="shared" si="812"/>
        <v>37.42915</v>
      </c>
      <c r="AQ2251" s="51">
        <f t="shared" si="813"/>
        <v>30.965553</v>
      </c>
      <c r="AR2251" s="51">
        <f t="shared" si="814"/>
        <v>21.134211000000001</v>
      </c>
      <c r="AS2251" s="51">
        <f t="shared" si="815"/>
        <v>17.136265000000002</v>
      </c>
      <c r="AT2251" s="51">
        <f t="shared" si="816"/>
        <v>20.310499</v>
      </c>
      <c r="AU2251" s="51">
        <f t="shared" si="817"/>
        <v>17.349615</v>
      </c>
      <c r="AV2251" s="51">
        <f t="shared" si="818"/>
        <v>23.583013999999999</v>
      </c>
      <c r="AY2251">
        <v>42431</v>
      </c>
      <c r="AZ2251">
        <v>42431</v>
      </c>
      <c r="BA2251" t="s">
        <v>29</v>
      </c>
      <c r="BB2251" s="1">
        <f t="shared" si="799"/>
        <v>42431</v>
      </c>
    </row>
    <row r="2252" spans="1:54">
      <c r="A2252" t="str">
        <f t="shared" si="819"/>
        <v>41750Leandro81</v>
      </c>
      <c r="B2252" s="50">
        <v>41750.47</v>
      </c>
      <c r="C2252" s="44">
        <f t="shared" si="798"/>
        <v>41750</v>
      </c>
      <c r="D2252" s="45" t="s">
        <v>28</v>
      </c>
      <c r="E2252" s="42">
        <v>81</v>
      </c>
      <c r="G2252" s="49" t="e">
        <f>VLOOKUP(C2252,#REF!,2,0)</f>
        <v>#REF!</v>
      </c>
      <c r="I2252" s="39" t="s">
        <v>25</v>
      </c>
      <c r="J2252" s="39" t="s">
        <v>25</v>
      </c>
      <c r="K2252" s="39">
        <v>20.956247566401089</v>
      </c>
      <c r="L2252" s="39">
        <v>39.60932690166424</v>
      </c>
      <c r="M2252" s="39">
        <v>37.035341884762246</v>
      </c>
      <c r="N2252" s="39">
        <v>36.245561998426808</v>
      </c>
      <c r="O2252" s="39">
        <v>33.030177882040043</v>
      </c>
      <c r="P2252" s="39">
        <v>23.584444756164913</v>
      </c>
      <c r="Q2252" s="39">
        <v>23.271244224023039</v>
      </c>
      <c r="R2252" s="39">
        <v>32.432258913868395</v>
      </c>
      <c r="S2252" s="39">
        <v>33.781697356001921</v>
      </c>
      <c r="T2252" s="39" t="s">
        <v>25</v>
      </c>
      <c r="U2252" s="39" t="s">
        <v>25</v>
      </c>
      <c r="V2252" s="39" t="s">
        <v>25</v>
      </c>
      <c r="W2252" s="39" t="s">
        <v>25</v>
      </c>
      <c r="X2252" s="39" t="s">
        <v>25</v>
      </c>
      <c r="AA2252">
        <f t="shared" si="800"/>
        <v>42046.419745370367</v>
      </c>
      <c r="AB2252" t="str">
        <f t="shared" si="801"/>
        <v>42046Murilo/Kassio86</v>
      </c>
      <c r="AC2252" s="52">
        <v>42046</v>
      </c>
      <c r="AD2252" s="53" t="s">
        <v>20</v>
      </c>
      <c r="AE2252" s="54">
        <v>86</v>
      </c>
      <c r="AF2252" s="51" t="str">
        <f t="shared" si="802"/>
        <v/>
      </c>
      <c r="AG2252" s="51">
        <f t="shared" si="803"/>
        <v>0</v>
      </c>
      <c r="AH2252" s="51">
        <f t="shared" si="804"/>
        <v>0</v>
      </c>
      <c r="AI2252" s="51">
        <f t="shared" si="805"/>
        <v>35.620097999999999</v>
      </c>
      <c r="AJ2252" s="51">
        <f t="shared" si="806"/>
        <v>41.932915000000001</v>
      </c>
      <c r="AK2252" s="51">
        <f t="shared" si="807"/>
        <v>40.431556999999998</v>
      </c>
      <c r="AL2252" s="51">
        <f t="shared" si="808"/>
        <v>40.101554999999998</v>
      </c>
      <c r="AM2252" s="51">
        <f t="shared" si="809"/>
        <v>39.282215000000001</v>
      </c>
      <c r="AN2252" s="51">
        <f t="shared" si="810"/>
        <v>36.479773999999999</v>
      </c>
      <c r="AO2252" s="51">
        <f t="shared" si="811"/>
        <v>29.322168000000001</v>
      </c>
      <c r="AP2252" s="51">
        <f t="shared" si="812"/>
        <v>41.848830999999997</v>
      </c>
      <c r="AQ2252" s="51">
        <f t="shared" si="813"/>
        <v>35.387413000000002</v>
      </c>
      <c r="AR2252" s="51">
        <f t="shared" si="814"/>
        <v>26.706914999999999</v>
      </c>
      <c r="AS2252" s="51">
        <f t="shared" si="815"/>
        <v>22.648201</v>
      </c>
      <c r="AT2252" s="51">
        <f t="shared" si="816"/>
        <v>25.315441</v>
      </c>
      <c r="AU2252" s="51">
        <f t="shared" si="817"/>
        <v>21.253294</v>
      </c>
      <c r="AV2252" s="51">
        <f t="shared" si="818"/>
        <v>27.998936</v>
      </c>
      <c r="AY2252">
        <v>42434</v>
      </c>
      <c r="AZ2252">
        <v>42434</v>
      </c>
      <c r="BA2252" t="s">
        <v>29</v>
      </c>
      <c r="BB2252" s="1">
        <f t="shared" si="799"/>
        <v>42434</v>
      </c>
    </row>
    <row r="2253" spans="1:54">
      <c r="A2253" t="str">
        <f t="shared" si="819"/>
        <v>41752Leandro81</v>
      </c>
      <c r="B2253" s="50">
        <v>41752.629999999997</v>
      </c>
      <c r="C2253" s="44">
        <f t="shared" si="798"/>
        <v>41752</v>
      </c>
      <c r="D2253" s="45" t="s">
        <v>28</v>
      </c>
      <c r="E2253" s="42">
        <v>81</v>
      </c>
      <c r="G2253" s="49" t="e">
        <f>VLOOKUP(C2253,#REF!,2,0)</f>
        <v>#REF!</v>
      </c>
      <c r="I2253" s="39" t="s">
        <v>25</v>
      </c>
      <c r="J2253" s="39" t="s">
        <v>25</v>
      </c>
      <c r="K2253" s="39">
        <v>9.9660212071441077</v>
      </c>
      <c r="L2253" s="39">
        <v>40.103907664553084</v>
      </c>
      <c r="M2253" s="39">
        <v>39.939712082798962</v>
      </c>
      <c r="N2253" s="39">
        <v>39.446617140753638</v>
      </c>
      <c r="O2253" s="39">
        <v>35.312669820468869</v>
      </c>
      <c r="P2253" s="39">
        <v>24.989886479598269</v>
      </c>
      <c r="Q2253" s="39">
        <v>23.20705070867184</v>
      </c>
      <c r="R2253" s="39">
        <v>33.177773243229012</v>
      </c>
      <c r="S2253" s="39">
        <v>34.467283693384729</v>
      </c>
      <c r="T2253" s="39" t="s">
        <v>25</v>
      </c>
      <c r="U2253" s="39" t="s">
        <v>25</v>
      </c>
      <c r="V2253" s="39" t="s">
        <v>25</v>
      </c>
      <c r="W2253" s="39" t="s">
        <v>25</v>
      </c>
      <c r="X2253" s="39" t="s">
        <v>25</v>
      </c>
      <c r="AA2253">
        <f t="shared" si="800"/>
        <v>42047.362384259257</v>
      </c>
      <c r="AB2253" t="str">
        <f t="shared" si="801"/>
        <v>42047Murilo/Kassio86</v>
      </c>
      <c r="AC2253" s="52">
        <v>42047</v>
      </c>
      <c r="AD2253" s="53" t="s">
        <v>20</v>
      </c>
      <c r="AE2253" s="54">
        <v>86</v>
      </c>
      <c r="AF2253" s="51" t="str">
        <f t="shared" si="802"/>
        <v/>
      </c>
      <c r="AG2253" s="51">
        <f t="shared" si="803"/>
        <v>0</v>
      </c>
      <c r="AH2253" s="51">
        <f t="shared" si="804"/>
        <v>0</v>
      </c>
      <c r="AI2253" s="51">
        <f t="shared" si="805"/>
        <v>34.387813999999999</v>
      </c>
      <c r="AJ2253" s="51">
        <f t="shared" si="806"/>
        <v>40.597068999999998</v>
      </c>
      <c r="AK2253" s="51">
        <f t="shared" si="807"/>
        <v>38.229481</v>
      </c>
      <c r="AL2253" s="51">
        <f t="shared" si="808"/>
        <v>37.988486999999999</v>
      </c>
      <c r="AM2253" s="51">
        <f t="shared" si="809"/>
        <v>37.42915</v>
      </c>
      <c r="AN2253" s="51">
        <f t="shared" si="810"/>
        <v>35.078319999999998</v>
      </c>
      <c r="AO2253" s="51">
        <f t="shared" si="811"/>
        <v>28.067778000000001</v>
      </c>
      <c r="AP2253" s="51">
        <f t="shared" si="812"/>
        <v>40.929091999999997</v>
      </c>
      <c r="AQ2253" s="51">
        <f t="shared" si="813"/>
        <v>33.477725999999997</v>
      </c>
      <c r="AR2253" s="51">
        <f t="shared" si="814"/>
        <v>23.899007999999998</v>
      </c>
      <c r="AS2253" s="51">
        <f t="shared" si="815"/>
        <v>19.618271</v>
      </c>
      <c r="AT2253" s="51">
        <f t="shared" si="816"/>
        <v>22.648201</v>
      </c>
      <c r="AU2253" s="51">
        <f t="shared" si="817"/>
        <v>19.276951</v>
      </c>
      <c r="AV2253" s="51">
        <f t="shared" si="818"/>
        <v>25.577513</v>
      </c>
      <c r="AY2253">
        <v>42198</v>
      </c>
      <c r="AZ2253">
        <v>42198</v>
      </c>
      <c r="BA2253" t="s">
        <v>29</v>
      </c>
      <c r="BB2253" s="1">
        <f t="shared" si="799"/>
        <v>42198</v>
      </c>
    </row>
    <row r="2254" spans="1:54">
      <c r="A2254" t="str">
        <f t="shared" si="819"/>
        <v>41754Leandro81</v>
      </c>
      <c r="B2254" s="50">
        <v>41754.54</v>
      </c>
      <c r="C2254" s="44">
        <f t="shared" si="798"/>
        <v>41754</v>
      </c>
      <c r="D2254" s="45" t="s">
        <v>28</v>
      </c>
      <c r="E2254" s="42">
        <v>81</v>
      </c>
      <c r="G2254" s="49" t="e">
        <f>VLOOKUP(C2254,#REF!,2,0)</f>
        <v>#REF!</v>
      </c>
      <c r="I2254" s="39" t="s">
        <v>25</v>
      </c>
      <c r="J2254" s="39" t="s">
        <v>25</v>
      </c>
      <c r="K2254" s="39">
        <v>24.155654460829485</v>
      </c>
      <c r="L2254" s="39">
        <v>43.547386195817019</v>
      </c>
      <c r="M2254" s="39">
        <v>39.36536607570833</v>
      </c>
      <c r="N2254" s="39">
        <v>40.103907664553084</v>
      </c>
      <c r="O2254" s="39">
        <v>36.088969583022212</v>
      </c>
      <c r="P2254" s="39">
        <v>25.512661126435809</v>
      </c>
      <c r="Q2254" s="39">
        <v>23.774625204109729</v>
      </c>
      <c r="R2254" s="39">
        <v>32.655651188840409</v>
      </c>
      <c r="S2254" s="39">
        <v>32.880069909578808</v>
      </c>
      <c r="T2254" s="39" t="s">
        <v>25</v>
      </c>
      <c r="U2254" s="39" t="s">
        <v>25</v>
      </c>
      <c r="V2254" s="39" t="s">
        <v>25</v>
      </c>
      <c r="W2254" s="39" t="s">
        <v>25</v>
      </c>
      <c r="X2254" s="39" t="s">
        <v>25</v>
      </c>
      <c r="AA2254">
        <f t="shared" si="800"/>
        <v>42064.374872685185</v>
      </c>
      <c r="AB2254" t="str">
        <f t="shared" si="801"/>
        <v>42064Murilo/Kassio86</v>
      </c>
      <c r="AC2254" s="52">
        <v>42064</v>
      </c>
      <c r="AD2254" s="53" t="s">
        <v>20</v>
      </c>
      <c r="AE2254" s="54">
        <v>86</v>
      </c>
      <c r="AF2254" s="51" t="str">
        <f t="shared" si="802"/>
        <v/>
      </c>
      <c r="AG2254" s="51">
        <f t="shared" si="803"/>
        <v>1.83E-4</v>
      </c>
      <c r="AH2254" s="51">
        <f t="shared" si="804"/>
        <v>3.8564000000000001E-2</v>
      </c>
      <c r="AI2254" s="51">
        <f t="shared" si="805"/>
        <v>33.704093999999998</v>
      </c>
      <c r="AJ2254" s="51">
        <f t="shared" si="806"/>
        <v>39.527172</v>
      </c>
      <c r="AK2254" s="51">
        <f t="shared" si="807"/>
        <v>37.988486999999999</v>
      </c>
      <c r="AL2254" s="51">
        <f t="shared" si="808"/>
        <v>37.270088000000001</v>
      </c>
      <c r="AM2254" s="51">
        <f t="shared" si="809"/>
        <v>33.931216999999997</v>
      </c>
      <c r="AN2254" s="51">
        <f t="shared" si="810"/>
        <v>33.628551000000002</v>
      </c>
      <c r="AO2254" s="51">
        <f t="shared" si="811"/>
        <v>27.111529999999998</v>
      </c>
      <c r="AP2254" s="51">
        <f t="shared" si="812"/>
        <v>33.931216999999997</v>
      </c>
      <c r="AQ2254" s="51">
        <f t="shared" si="813"/>
        <v>32.209347000000001</v>
      </c>
      <c r="AR2254" s="51">
        <f t="shared" si="814"/>
        <v>23.962475000000001</v>
      </c>
      <c r="AS2254" s="51">
        <f t="shared" si="815"/>
        <v>18.938821999999998</v>
      </c>
      <c r="AT2254" s="51">
        <f t="shared" si="816"/>
        <v>19.390362</v>
      </c>
      <c r="AU2254" s="51">
        <f t="shared" si="817"/>
        <v>20.252334999999999</v>
      </c>
      <c r="AV2254" s="51">
        <f t="shared" si="818"/>
        <v>25.511876999999998</v>
      </c>
      <c r="AY2254">
        <v>42199</v>
      </c>
      <c r="AZ2254">
        <v>42199</v>
      </c>
      <c r="BA2254" t="s">
        <v>29</v>
      </c>
      <c r="BB2254" s="1">
        <f t="shared" si="799"/>
        <v>42199</v>
      </c>
    </row>
    <row r="2255" spans="1:54">
      <c r="A2255" t="str">
        <f t="shared" si="819"/>
        <v>41757Leandro81</v>
      </c>
      <c r="B2255" s="50">
        <v>41757.46</v>
      </c>
      <c r="C2255" s="44">
        <f t="shared" si="798"/>
        <v>41757</v>
      </c>
      <c r="D2255" s="45" t="s">
        <v>28</v>
      </c>
      <c r="E2255" s="42">
        <v>81</v>
      </c>
      <c r="G2255" s="49" t="e">
        <f>VLOOKUP(C2255,#REF!,2,0)</f>
        <v>#REF!</v>
      </c>
      <c r="I2255" s="39" t="s">
        <v>25</v>
      </c>
      <c r="J2255" s="39" t="s">
        <v>25</v>
      </c>
      <c r="K2255" s="39">
        <v>12.533229134995231</v>
      </c>
      <c r="L2255" s="39">
        <v>40.931395720768784</v>
      </c>
      <c r="M2255" s="39">
        <v>38.472545008275063</v>
      </c>
      <c r="N2255" s="39">
        <v>38.552559717758321</v>
      </c>
      <c r="O2255" s="39">
        <v>35.002272217801462</v>
      </c>
      <c r="P2255" s="39">
        <v>24.795696076969286</v>
      </c>
      <c r="Q2255" s="39">
        <v>23.522034405505657</v>
      </c>
      <c r="R2255" s="39">
        <v>32.506571542122735</v>
      </c>
      <c r="S2255" s="39">
        <v>32.880069909578808</v>
      </c>
      <c r="T2255" s="39" t="s">
        <v>25</v>
      </c>
      <c r="U2255" s="39" t="s">
        <v>25</v>
      </c>
      <c r="V2255" s="39" t="s">
        <v>25</v>
      </c>
      <c r="W2255" s="39" t="s">
        <v>25</v>
      </c>
      <c r="X2255" s="39" t="s">
        <v>25</v>
      </c>
      <c r="AA2255">
        <f t="shared" si="800"/>
        <v>42065.761828703704</v>
      </c>
      <c r="AB2255" t="str">
        <f t="shared" si="801"/>
        <v>42065Murilo/Kassio86</v>
      </c>
      <c r="AC2255" s="52">
        <v>42065</v>
      </c>
      <c r="AD2255" s="53" t="s">
        <v>20</v>
      </c>
      <c r="AE2255" s="54">
        <v>86</v>
      </c>
      <c r="AF2255" s="51" t="str">
        <f t="shared" si="802"/>
        <v/>
      </c>
      <c r="AG2255" s="51">
        <f t="shared" si="803"/>
        <v>0</v>
      </c>
      <c r="AH2255" s="51">
        <f t="shared" si="804"/>
        <v>0</v>
      </c>
      <c r="AI2255" s="51">
        <f t="shared" si="805"/>
        <v>8.4955119999999997</v>
      </c>
      <c r="AJ2255" s="51">
        <f t="shared" si="806"/>
        <v>38.229481</v>
      </c>
      <c r="AK2255" s="51">
        <f t="shared" si="807"/>
        <v>37.270088000000001</v>
      </c>
      <c r="AL2255" s="51">
        <f t="shared" si="808"/>
        <v>35.853580000000001</v>
      </c>
      <c r="AM2255" s="51">
        <f t="shared" si="809"/>
        <v>32.654209000000002</v>
      </c>
      <c r="AN2255" s="51">
        <f t="shared" si="810"/>
        <v>32.209347000000001</v>
      </c>
      <c r="AO2255" s="51">
        <f t="shared" si="811"/>
        <v>25.774999999999999</v>
      </c>
      <c r="AP2255" s="51">
        <f t="shared" si="812"/>
        <v>32.357277000000003</v>
      </c>
      <c r="AQ2255" s="51">
        <f t="shared" si="813"/>
        <v>33.027275000000003</v>
      </c>
      <c r="AR2255" s="51">
        <f t="shared" si="814"/>
        <v>22.895551999999999</v>
      </c>
      <c r="AS2255" s="51">
        <f t="shared" si="815"/>
        <v>17.296139</v>
      </c>
      <c r="AT2255" s="51">
        <f t="shared" si="816"/>
        <v>20.779087000000001</v>
      </c>
      <c r="AU2255" s="51">
        <f t="shared" si="817"/>
        <v>18.162282999999999</v>
      </c>
      <c r="AV2255" s="51">
        <f t="shared" si="818"/>
        <v>24.153390999999999</v>
      </c>
      <c r="AY2255">
        <v>42226</v>
      </c>
      <c r="AZ2255">
        <v>42226</v>
      </c>
      <c r="BA2255" t="s">
        <v>29</v>
      </c>
      <c r="BB2255" s="1">
        <f t="shared" si="799"/>
        <v>42226</v>
      </c>
    </row>
    <row r="2256" spans="1:54">
      <c r="A2256" t="str">
        <f t="shared" si="819"/>
        <v>41759Leandro81</v>
      </c>
      <c r="B2256" s="50">
        <v>41759.56</v>
      </c>
      <c r="C2256" s="44">
        <f t="shared" si="798"/>
        <v>41759</v>
      </c>
      <c r="D2256" s="45" t="s">
        <v>28</v>
      </c>
      <c r="E2256" s="42">
        <v>81</v>
      </c>
      <c r="G2256" s="49" t="e">
        <f>VLOOKUP(C2256,#REF!,2,0)</f>
        <v>#REF!</v>
      </c>
      <c r="I2256" s="39" t="s">
        <v>25</v>
      </c>
      <c r="J2256" s="39" t="s">
        <v>25</v>
      </c>
      <c r="K2256" s="39">
        <v>11.741732149402987</v>
      </c>
      <c r="L2256" s="39">
        <v>40.51623926137092</v>
      </c>
      <c r="M2256" s="39">
        <v>37.191460295730536</v>
      </c>
      <c r="N2256" s="39">
        <v>37.429681257237121</v>
      </c>
      <c r="O2256" s="39">
        <v>33.62931269179915</v>
      </c>
      <c r="P2256" s="39">
        <v>23.64696572414719</v>
      </c>
      <c r="Q2256" s="39">
        <v>22.897306562415068</v>
      </c>
      <c r="R2256" s="39">
        <v>31.403447314375562</v>
      </c>
      <c r="S2256" s="39">
        <v>32.655651188840409</v>
      </c>
      <c r="T2256" s="39" t="s">
        <v>25</v>
      </c>
      <c r="U2256" s="39" t="s">
        <v>25</v>
      </c>
      <c r="V2256" s="39" t="s">
        <v>25</v>
      </c>
      <c r="W2256" s="39" t="s">
        <v>25</v>
      </c>
      <c r="X2256" s="39" t="s">
        <v>25</v>
      </c>
      <c r="AA2256">
        <f t="shared" si="800"/>
        <v>42082.43409722222</v>
      </c>
      <c r="AB2256" t="str">
        <f t="shared" si="801"/>
        <v>42082Murilo/Kassio86</v>
      </c>
      <c r="AC2256" s="52">
        <v>42082</v>
      </c>
      <c r="AD2256" s="53" t="s">
        <v>20</v>
      </c>
      <c r="AE2256" s="54">
        <v>86</v>
      </c>
      <c r="AF2256" s="51" t="str">
        <f t="shared" si="802"/>
        <v/>
      </c>
      <c r="AG2256" s="51">
        <f t="shared" si="803"/>
        <v>2.8319999999999999E-3</v>
      </c>
      <c r="AH2256" s="51">
        <f t="shared" si="804"/>
        <v>0.45518999999999998</v>
      </c>
      <c r="AI2256" s="51">
        <f t="shared" si="805"/>
        <v>41.178967</v>
      </c>
      <c r="AJ2256" s="51">
        <f t="shared" si="806"/>
        <v>42.693542000000001</v>
      </c>
      <c r="AK2256" s="51">
        <f t="shared" si="807"/>
        <v>41.012264000000002</v>
      </c>
      <c r="AL2256" s="51">
        <f t="shared" si="808"/>
        <v>39.937035000000002</v>
      </c>
      <c r="AM2256" s="51">
        <f t="shared" si="809"/>
        <v>39.363810999999998</v>
      </c>
      <c r="AN2256" s="51">
        <f t="shared" si="810"/>
        <v>38.149062999999998</v>
      </c>
      <c r="AO2256" s="51">
        <f t="shared" si="811"/>
        <v>30.820837000000001</v>
      </c>
      <c r="AP2256" s="51">
        <f t="shared" si="812"/>
        <v>42.270195000000001</v>
      </c>
      <c r="AQ2256" s="51">
        <f t="shared" si="813"/>
        <v>36.401234000000002</v>
      </c>
      <c r="AR2256" s="51">
        <f t="shared" si="814"/>
        <v>27.930150999999999</v>
      </c>
      <c r="AS2256" s="51">
        <f t="shared" si="815"/>
        <v>23.899007999999998</v>
      </c>
      <c r="AT2256" s="51">
        <f t="shared" si="816"/>
        <v>26.238823</v>
      </c>
      <c r="AU2256" s="51">
        <f t="shared" si="817"/>
        <v>23.144293000000001</v>
      </c>
      <c r="AV2256" s="51">
        <f t="shared" si="818"/>
        <v>28.761232</v>
      </c>
      <c r="AY2256">
        <v>42229</v>
      </c>
      <c r="AZ2256">
        <v>42229</v>
      </c>
      <c r="BA2256" t="s">
        <v>29</v>
      </c>
      <c r="BB2256" s="1">
        <f t="shared" si="799"/>
        <v>42229</v>
      </c>
    </row>
    <row r="2257" spans="1:54">
      <c r="A2257" t="str">
        <f t="shared" si="819"/>
        <v>41760Leandro81</v>
      </c>
      <c r="B2257" s="50">
        <v>41760.43</v>
      </c>
      <c r="C2257" s="44">
        <f t="shared" si="798"/>
        <v>41760</v>
      </c>
      <c r="D2257" s="45" t="s">
        <v>28</v>
      </c>
      <c r="E2257" s="42">
        <v>81</v>
      </c>
      <c r="G2257" s="49" t="e">
        <f>VLOOKUP(C2257,#REF!,2,0)</f>
        <v>#REF!</v>
      </c>
      <c r="I2257" s="39" t="s">
        <v>25</v>
      </c>
      <c r="J2257" s="39" t="s">
        <v>25</v>
      </c>
      <c r="K2257" s="39">
        <v>21.313326536105389</v>
      </c>
      <c r="L2257" s="39">
        <v>39.775966583981919</v>
      </c>
      <c r="M2257" s="39">
        <v>36.637442297713307</v>
      </c>
      <c r="N2257" s="39">
        <v>36.718063720960735</v>
      </c>
      <c r="O2257" s="39">
        <v>33.030177882040043</v>
      </c>
      <c r="P2257" s="39">
        <v>22.833715895611057</v>
      </c>
      <c r="Q2257" s="39">
        <v>22.219053634360627</v>
      </c>
      <c r="R2257" s="39">
        <v>30.894440146650005</v>
      </c>
      <c r="S2257" s="39">
        <v>32.136032412503269</v>
      </c>
      <c r="T2257" s="39" t="s">
        <v>25</v>
      </c>
      <c r="U2257" s="39" t="s">
        <v>25</v>
      </c>
      <c r="V2257" s="39" t="s">
        <v>25</v>
      </c>
      <c r="W2257" s="39" t="s">
        <v>25</v>
      </c>
      <c r="X2257" s="39" t="s">
        <v>25</v>
      </c>
      <c r="AA2257">
        <f t="shared" si="800"/>
        <v>42084.44935185185</v>
      </c>
      <c r="AB2257" t="str">
        <f t="shared" si="801"/>
        <v>42084Murilo/Kassio86</v>
      </c>
      <c r="AC2257" s="52">
        <v>42084</v>
      </c>
      <c r="AD2257" s="53" t="s">
        <v>20</v>
      </c>
      <c r="AE2257" s="54">
        <v>86</v>
      </c>
      <c r="AF2257" s="51" t="str">
        <f t="shared" si="802"/>
        <v/>
      </c>
      <c r="AG2257" s="51">
        <f t="shared" si="803"/>
        <v>3.1199999999999999E-4</v>
      </c>
      <c r="AH2257" s="51">
        <f t="shared" si="804"/>
        <v>0.87998799999999999</v>
      </c>
      <c r="AI2257" s="51">
        <f t="shared" si="805"/>
        <v>40.431556999999998</v>
      </c>
      <c r="AJ2257" s="51">
        <f t="shared" si="806"/>
        <v>41.848830999999997</v>
      </c>
      <c r="AK2257" s="51">
        <f t="shared" si="807"/>
        <v>39.854869999999998</v>
      </c>
      <c r="AL2257" s="51">
        <f t="shared" si="808"/>
        <v>39.527172</v>
      </c>
      <c r="AM2257" s="51">
        <f t="shared" si="809"/>
        <v>38.068714</v>
      </c>
      <c r="AN2257" s="51">
        <f t="shared" si="810"/>
        <v>35.464916000000002</v>
      </c>
      <c r="AO2257" s="51">
        <f t="shared" si="811"/>
        <v>28.067778000000001</v>
      </c>
      <c r="AP2257" s="51">
        <f t="shared" si="812"/>
        <v>40.845965999999997</v>
      </c>
      <c r="AQ2257" s="51">
        <f t="shared" si="813"/>
        <v>34.007137</v>
      </c>
      <c r="AR2257" s="51">
        <f t="shared" si="814"/>
        <v>24.924942000000001</v>
      </c>
      <c r="AS2257" s="51">
        <f t="shared" si="815"/>
        <v>19.962803000000001</v>
      </c>
      <c r="AT2257" s="51">
        <f t="shared" si="816"/>
        <v>22.833573999999999</v>
      </c>
      <c r="AU2257" s="51">
        <f t="shared" si="817"/>
        <v>20.544087999999999</v>
      </c>
      <c r="AV2257" s="51">
        <f t="shared" si="818"/>
        <v>25.643274000000002</v>
      </c>
      <c r="AY2257">
        <v>42232</v>
      </c>
      <c r="AZ2257">
        <v>42232</v>
      </c>
      <c r="BA2257" t="s">
        <v>29</v>
      </c>
      <c r="BB2257" s="1">
        <f t="shared" si="799"/>
        <v>42232</v>
      </c>
    </row>
    <row r="2258" spans="1:54">
      <c r="A2258" t="str">
        <f t="shared" si="819"/>
        <v>41764Leandro81</v>
      </c>
      <c r="B2258" s="50">
        <v>41764.47</v>
      </c>
      <c r="C2258" s="44">
        <f t="shared" si="798"/>
        <v>41764</v>
      </c>
      <c r="D2258" s="45" t="s">
        <v>28</v>
      </c>
      <c r="E2258" s="42">
        <v>81</v>
      </c>
      <c r="G2258" s="49" t="e">
        <f>VLOOKUP(C2258,#REF!,2,0)</f>
        <v>#REF!</v>
      </c>
      <c r="I2258" s="39" t="s">
        <v>25</v>
      </c>
      <c r="J2258" s="39" t="s">
        <v>25</v>
      </c>
      <c r="K2258" s="39">
        <v>6.9640011909126454</v>
      </c>
      <c r="L2258" s="39">
        <v>35.467123067011158</v>
      </c>
      <c r="M2258" s="39">
        <v>35.932830143967273</v>
      </c>
      <c r="N2258" s="39">
        <v>32.880069909578808</v>
      </c>
      <c r="O2258" s="39">
        <v>31.403447314375562</v>
      </c>
      <c r="P2258" s="39">
        <v>23.584444756164913</v>
      </c>
      <c r="Q2258" s="39">
        <v>20.195715845070939</v>
      </c>
      <c r="R2258" s="39">
        <v>29.53427022837133</v>
      </c>
      <c r="S2258" s="39">
        <v>30.894440146650005</v>
      </c>
      <c r="T2258" s="39" t="s">
        <v>25</v>
      </c>
      <c r="U2258" s="39" t="s">
        <v>25</v>
      </c>
      <c r="V2258" s="39" t="s">
        <v>25</v>
      </c>
      <c r="W2258" s="39" t="s">
        <v>25</v>
      </c>
      <c r="X2258" s="39" t="s">
        <v>25</v>
      </c>
      <c r="AA2258">
        <f t="shared" si="800"/>
        <v>42086.728819444441</v>
      </c>
      <c r="AB2258" t="str">
        <f t="shared" si="801"/>
        <v>42086Murilo/Kassio86</v>
      </c>
      <c r="AC2258" s="52">
        <v>42086</v>
      </c>
      <c r="AD2258" s="53" t="s">
        <v>20</v>
      </c>
      <c r="AE2258" s="54">
        <v>86</v>
      </c>
      <c r="AF2258" s="51" t="str">
        <f t="shared" si="802"/>
        <v/>
      </c>
      <c r="AG2258" s="51">
        <f t="shared" si="803"/>
        <v>7.9999999999999996E-6</v>
      </c>
      <c r="AH2258" s="51">
        <f t="shared" si="804"/>
        <v>0.70004299999999997</v>
      </c>
      <c r="AI2258" s="51">
        <f t="shared" si="805"/>
        <v>40.762917000000002</v>
      </c>
      <c r="AJ2258" s="51">
        <f t="shared" si="806"/>
        <v>42.608719000000001</v>
      </c>
      <c r="AK2258" s="51">
        <f t="shared" si="807"/>
        <v>40.597068999999998</v>
      </c>
      <c r="AL2258" s="51">
        <f t="shared" si="808"/>
        <v>39.527172</v>
      </c>
      <c r="AM2258" s="51">
        <f t="shared" si="809"/>
        <v>38.068714</v>
      </c>
      <c r="AN2258" s="51">
        <f t="shared" si="810"/>
        <v>36.401234000000002</v>
      </c>
      <c r="AO2258" s="51">
        <f t="shared" si="811"/>
        <v>28.274913999999999</v>
      </c>
      <c r="AP2258" s="51">
        <f t="shared" si="812"/>
        <v>40.929091999999997</v>
      </c>
      <c r="AQ2258" s="51">
        <f t="shared" si="813"/>
        <v>34.770592000000001</v>
      </c>
      <c r="AR2258" s="51">
        <f t="shared" si="814"/>
        <v>25.577513</v>
      </c>
      <c r="AS2258" s="51">
        <f t="shared" si="815"/>
        <v>20.368765</v>
      </c>
      <c r="AT2258" s="51">
        <f t="shared" si="816"/>
        <v>23.269210999999999</v>
      </c>
      <c r="AU2258" s="51">
        <f t="shared" si="817"/>
        <v>20.602689999999999</v>
      </c>
      <c r="AV2258" s="51">
        <f t="shared" si="818"/>
        <v>25.840996000000001</v>
      </c>
      <c r="AY2258">
        <v>42233</v>
      </c>
      <c r="AZ2258">
        <v>42233</v>
      </c>
      <c r="BA2258" t="s">
        <v>29</v>
      </c>
      <c r="BB2258" s="1">
        <f t="shared" si="799"/>
        <v>42233</v>
      </c>
    </row>
    <row r="2259" spans="1:54">
      <c r="A2259" t="str">
        <f t="shared" si="819"/>
        <v>41766Leandro81</v>
      </c>
      <c r="B2259" s="50">
        <v>41766.54</v>
      </c>
      <c r="C2259" s="44">
        <f t="shared" si="798"/>
        <v>41766</v>
      </c>
      <c r="D2259" s="45" t="s">
        <v>28</v>
      </c>
      <c r="E2259" s="42">
        <v>81</v>
      </c>
      <c r="G2259" s="49" t="e">
        <f>VLOOKUP(C2259,#REF!,2,0)</f>
        <v>#REF!</v>
      </c>
      <c r="I2259" s="39" t="s">
        <v>25</v>
      </c>
      <c r="J2259" s="39" t="s">
        <v>25</v>
      </c>
      <c r="K2259" s="39">
        <v>10.204157687978599</v>
      </c>
      <c r="L2259" s="39">
        <v>36.402608051995017</v>
      </c>
      <c r="M2259" s="39">
        <v>33.705447445625907</v>
      </c>
      <c r="N2259" s="39">
        <v>31.185825891243251</v>
      </c>
      <c r="O2259" s="39">
        <v>29.960630635232683</v>
      </c>
      <c r="P2259" s="39">
        <v>22.404094130700372</v>
      </c>
      <c r="Q2259" s="39">
        <v>19.962847104789528</v>
      </c>
      <c r="R2259" s="39">
        <v>29.112090410243216</v>
      </c>
      <c r="S2259" s="39">
        <v>30.679186204259342</v>
      </c>
      <c r="T2259" s="39" t="s">
        <v>25</v>
      </c>
      <c r="U2259" s="39" t="s">
        <v>25</v>
      </c>
      <c r="V2259" s="39" t="s">
        <v>25</v>
      </c>
      <c r="W2259" s="39" t="s">
        <v>25</v>
      </c>
      <c r="X2259" s="39" t="s">
        <v>25</v>
      </c>
      <c r="AA2259">
        <f t="shared" si="800"/>
        <v>42089.775335648148</v>
      </c>
      <c r="AB2259" t="str">
        <f t="shared" si="801"/>
        <v>42089Murilo/Kassio86</v>
      </c>
      <c r="AC2259" s="52">
        <v>42089</v>
      </c>
      <c r="AD2259" s="53" t="s">
        <v>20</v>
      </c>
      <c r="AE2259" s="54">
        <v>86</v>
      </c>
      <c r="AF2259" s="51" t="str">
        <f t="shared" si="802"/>
        <v/>
      </c>
      <c r="AG2259" s="51">
        <f t="shared" si="803"/>
        <v>0</v>
      </c>
      <c r="AH2259" s="51">
        <f t="shared" si="804"/>
        <v>5.8449000000000001E-2</v>
      </c>
      <c r="AI2259" s="51">
        <f t="shared" si="805"/>
        <v>36.166004000000001</v>
      </c>
      <c r="AJ2259" s="51">
        <f t="shared" si="806"/>
        <v>39.772838999999998</v>
      </c>
      <c r="AK2259" s="51">
        <f t="shared" si="807"/>
        <v>38.551903000000003</v>
      </c>
      <c r="AL2259" s="51">
        <f t="shared" si="808"/>
        <v>36.873905000000001</v>
      </c>
      <c r="AM2259" s="51">
        <f t="shared" si="809"/>
        <v>36.401234000000002</v>
      </c>
      <c r="AN2259" s="51">
        <f t="shared" si="810"/>
        <v>33.931216999999997</v>
      </c>
      <c r="AO2259" s="51">
        <f t="shared" si="811"/>
        <v>26.172321</v>
      </c>
      <c r="AP2259" s="51">
        <f t="shared" si="812"/>
        <v>38.471161000000002</v>
      </c>
      <c r="AQ2259" s="51">
        <f t="shared" si="813"/>
        <v>31.694199000000001</v>
      </c>
      <c r="AR2259" s="51">
        <f t="shared" si="814"/>
        <v>22.096827000000001</v>
      </c>
      <c r="AS2259" s="51">
        <f t="shared" si="815"/>
        <v>17.726357</v>
      </c>
      <c r="AT2259" s="51">
        <f t="shared" si="816"/>
        <v>21.312973</v>
      </c>
      <c r="AU2259" s="51">
        <f t="shared" si="817"/>
        <v>19.220372999999999</v>
      </c>
      <c r="AV2259" s="51">
        <f t="shared" si="818"/>
        <v>24.666338</v>
      </c>
      <c r="AY2259">
        <v>42235</v>
      </c>
      <c r="AZ2259">
        <v>42235</v>
      </c>
      <c r="BA2259" t="s">
        <v>29</v>
      </c>
      <c r="BB2259" s="1">
        <f t="shared" si="799"/>
        <v>42235</v>
      </c>
    </row>
    <row r="2260" spans="1:54">
      <c r="A2260" t="str">
        <f t="shared" si="819"/>
        <v>41767Leandro81</v>
      </c>
      <c r="B2260" s="50">
        <v>41767.360000000001</v>
      </c>
      <c r="C2260" s="44">
        <f t="shared" si="798"/>
        <v>41767</v>
      </c>
      <c r="D2260" s="45" t="s">
        <v>28</v>
      </c>
      <c r="E2260" s="42">
        <v>81</v>
      </c>
      <c r="G2260" s="49" t="e">
        <f>VLOOKUP(C2260,#REF!,2,0)</f>
        <v>#REF!</v>
      </c>
      <c r="I2260" s="39" t="s">
        <v>25</v>
      </c>
      <c r="J2260" s="39" t="s">
        <v>25</v>
      </c>
      <c r="K2260" s="39">
        <v>22.711765057660376</v>
      </c>
      <c r="L2260" s="39">
        <v>38.472545008275063</v>
      </c>
      <c r="M2260" s="39">
        <v>34.084942477374447</v>
      </c>
      <c r="N2260" s="39">
        <v>33.480376313521646</v>
      </c>
      <c r="O2260" s="39">
        <v>29.960630635232683</v>
      </c>
      <c r="P2260" s="39">
        <v>21.076287707623898</v>
      </c>
      <c r="Q2260" s="39">
        <v>21.493296083704617</v>
      </c>
      <c r="R2260" s="39">
        <v>29.960630635232683</v>
      </c>
      <c r="S2260" s="39">
        <v>31.403447314375562</v>
      </c>
      <c r="T2260" s="39" t="s">
        <v>25</v>
      </c>
      <c r="U2260" s="39" t="s">
        <v>25</v>
      </c>
      <c r="V2260" s="39" t="s">
        <v>25</v>
      </c>
      <c r="W2260" s="39" t="s">
        <v>25</v>
      </c>
      <c r="X2260" s="39" t="s">
        <v>25</v>
      </c>
      <c r="AA2260">
        <f t="shared" si="800"/>
        <v>42094.765706018516</v>
      </c>
      <c r="AB2260" t="str">
        <f t="shared" si="801"/>
        <v>42094Murilo/Kassio86</v>
      </c>
      <c r="AC2260" s="52">
        <v>42094</v>
      </c>
      <c r="AD2260" s="53" t="s">
        <v>20</v>
      </c>
      <c r="AE2260" s="54">
        <v>86</v>
      </c>
      <c r="AF2260" s="51" t="str">
        <f t="shared" si="802"/>
        <v/>
      </c>
      <c r="AG2260" s="51">
        <f t="shared" si="803"/>
        <v>0</v>
      </c>
      <c r="AH2260" s="51">
        <f t="shared" si="804"/>
        <v>0.164189</v>
      </c>
      <c r="AI2260" s="51">
        <f t="shared" si="805"/>
        <v>39.772838999999998</v>
      </c>
      <c r="AJ2260" s="51">
        <f t="shared" si="806"/>
        <v>42.439273999999997</v>
      </c>
      <c r="AK2260" s="51">
        <f t="shared" si="807"/>
        <v>39.854869999999998</v>
      </c>
      <c r="AL2260" s="51">
        <f t="shared" si="808"/>
        <v>38.551903000000003</v>
      </c>
      <c r="AM2260" s="51">
        <f t="shared" si="809"/>
        <v>38.068714</v>
      </c>
      <c r="AN2260" s="51">
        <f t="shared" si="810"/>
        <v>34.847389</v>
      </c>
      <c r="AO2260" s="51">
        <f t="shared" si="811"/>
        <v>27.179286999999999</v>
      </c>
      <c r="AP2260" s="51">
        <f t="shared" si="812"/>
        <v>39.282215000000001</v>
      </c>
      <c r="AQ2260" s="51">
        <f t="shared" si="813"/>
        <v>31.620987</v>
      </c>
      <c r="AR2260" s="51">
        <f t="shared" si="814"/>
        <v>21.253294</v>
      </c>
      <c r="AS2260" s="51">
        <f t="shared" si="815"/>
        <v>16.818943000000001</v>
      </c>
      <c r="AT2260" s="51">
        <f t="shared" si="816"/>
        <v>20.602689999999999</v>
      </c>
      <c r="AU2260" s="51">
        <f t="shared" si="817"/>
        <v>18.715187</v>
      </c>
      <c r="AV2260" s="51">
        <f t="shared" si="818"/>
        <v>24.153390999999999</v>
      </c>
      <c r="AY2260">
        <v>42241</v>
      </c>
      <c r="AZ2260">
        <v>42241</v>
      </c>
      <c r="BA2260" t="s">
        <v>29</v>
      </c>
      <c r="BB2260" s="1">
        <f t="shared" si="799"/>
        <v>42241</v>
      </c>
    </row>
    <row r="2261" spans="1:54">
      <c r="A2261" t="str">
        <f t="shared" si="819"/>
        <v>41768Leandro81</v>
      </c>
      <c r="B2261" s="50">
        <v>41768.550000000003</v>
      </c>
      <c r="C2261" s="44">
        <f t="shared" si="798"/>
        <v>41768</v>
      </c>
      <c r="D2261" s="45" t="s">
        <v>28</v>
      </c>
      <c r="E2261" s="42">
        <v>81</v>
      </c>
      <c r="G2261" s="49" t="e">
        <f>VLOOKUP(C2261,#REF!,2,0)</f>
        <v>#REF!</v>
      </c>
      <c r="I2261" s="39" t="s">
        <v>25</v>
      </c>
      <c r="J2261" s="39" t="s">
        <v>25</v>
      </c>
      <c r="K2261" s="39">
        <v>8.6775481897434705</v>
      </c>
      <c r="L2261" s="39">
        <v>35.856494196413479</v>
      </c>
      <c r="M2261" s="39">
        <v>35.002272217801462</v>
      </c>
      <c r="N2261" s="39">
        <v>31.038429479387379</v>
      </c>
      <c r="O2261" s="39">
        <v>29.606934460499193</v>
      </c>
      <c r="P2261" s="39">
        <v>22.281407616218882</v>
      </c>
      <c r="Q2261" s="39">
        <v>19.676388935109092</v>
      </c>
      <c r="R2261" s="39">
        <v>28.693964749431132</v>
      </c>
      <c r="S2261" s="39">
        <v>30.175291872823745</v>
      </c>
      <c r="T2261" s="39" t="s">
        <v>25</v>
      </c>
      <c r="U2261" s="39" t="s">
        <v>25</v>
      </c>
      <c r="V2261" s="39" t="s">
        <v>25</v>
      </c>
      <c r="W2261" s="39" t="s">
        <v>25</v>
      </c>
      <c r="X2261" s="39" t="s">
        <v>25</v>
      </c>
      <c r="AA2261">
        <f t="shared" si="800"/>
        <v>42102.727905092594</v>
      </c>
      <c r="AB2261" t="str">
        <f t="shared" si="801"/>
        <v>42102Murilo/Kassio86</v>
      </c>
      <c r="AC2261" s="52">
        <v>42102</v>
      </c>
      <c r="AD2261" s="53" t="s">
        <v>20</v>
      </c>
      <c r="AE2261" s="54">
        <v>86</v>
      </c>
      <c r="AF2261" s="51" t="str">
        <f t="shared" si="802"/>
        <v/>
      </c>
      <c r="AG2261" s="51">
        <f t="shared" si="803"/>
        <v>0</v>
      </c>
      <c r="AH2261" s="51">
        <f t="shared" si="804"/>
        <v>7.6110999999999998E-2</v>
      </c>
      <c r="AI2261" s="51">
        <f t="shared" si="805"/>
        <v>39.038032999999999</v>
      </c>
      <c r="AJ2261" s="51">
        <f t="shared" si="806"/>
        <v>40.514282000000001</v>
      </c>
      <c r="AK2261" s="51">
        <f t="shared" si="807"/>
        <v>37.988486999999999</v>
      </c>
      <c r="AL2261" s="51">
        <f t="shared" si="808"/>
        <v>36.087780000000002</v>
      </c>
      <c r="AM2261" s="51">
        <f t="shared" si="809"/>
        <v>33.553108000000002</v>
      </c>
      <c r="AN2261" s="51">
        <f t="shared" si="810"/>
        <v>29.817532</v>
      </c>
      <c r="AO2261" s="51">
        <f t="shared" si="811"/>
        <v>23.583013999999999</v>
      </c>
      <c r="AP2261" s="51">
        <f t="shared" si="812"/>
        <v>35.387413000000002</v>
      </c>
      <c r="AQ2261" s="51">
        <f t="shared" si="813"/>
        <v>28.761232</v>
      </c>
      <c r="AR2261" s="51">
        <f t="shared" si="814"/>
        <v>19.847597</v>
      </c>
      <c r="AS2261" s="51">
        <f t="shared" si="815"/>
        <v>15.937245000000001</v>
      </c>
      <c r="AT2261" s="51">
        <f t="shared" si="816"/>
        <v>19.790144000000002</v>
      </c>
      <c r="AU2261" s="51">
        <f t="shared" si="817"/>
        <v>17.88917</v>
      </c>
      <c r="AV2261" s="51">
        <f t="shared" si="818"/>
        <v>23.331790999999999</v>
      </c>
      <c r="AY2261">
        <v>42242</v>
      </c>
      <c r="AZ2261">
        <v>42242</v>
      </c>
      <c r="BA2261" t="s">
        <v>29</v>
      </c>
      <c r="BB2261" s="1">
        <f t="shared" si="799"/>
        <v>42242</v>
      </c>
    </row>
    <row r="2262" spans="1:54">
      <c r="A2262" t="str">
        <f t="shared" si="819"/>
        <v>41771Leandro81</v>
      </c>
      <c r="B2262" s="50">
        <v>41771.760000000002</v>
      </c>
      <c r="C2262" s="44">
        <f t="shared" si="798"/>
        <v>41771</v>
      </c>
      <c r="D2262" s="45" t="s">
        <v>28</v>
      </c>
      <c r="E2262" s="42">
        <v>81</v>
      </c>
      <c r="G2262" s="49" t="e">
        <f>VLOOKUP(C2262,#REF!,2,0)</f>
        <v>#REF!</v>
      </c>
      <c r="I2262" s="39" t="s">
        <v>25</v>
      </c>
      <c r="J2262" s="39" t="s">
        <v>25</v>
      </c>
      <c r="K2262" s="39">
        <v>19.277091402997524</v>
      </c>
      <c r="L2262" s="39">
        <v>36.325606044132755</v>
      </c>
      <c r="M2262" s="39">
        <v>32.136032412503269</v>
      </c>
      <c r="N2262" s="39">
        <v>31.4761760228931</v>
      </c>
      <c r="O2262" s="39">
        <v>27.658165572886247</v>
      </c>
      <c r="P2262" s="39">
        <v>19.390618180331373</v>
      </c>
      <c r="Q2262" s="39">
        <v>20.195715845070939</v>
      </c>
      <c r="R2262" s="39">
        <v>28.415603015260945</v>
      </c>
      <c r="S2262" s="39">
        <v>29.819900035798465</v>
      </c>
      <c r="T2262" s="39" t="s">
        <v>25</v>
      </c>
      <c r="U2262" s="39" t="s">
        <v>25</v>
      </c>
      <c r="V2262" s="39" t="s">
        <v>25</v>
      </c>
      <c r="W2262" s="39" t="s">
        <v>25</v>
      </c>
      <c r="X2262" s="39" t="s">
        <v>25</v>
      </c>
      <c r="AA2262">
        <f t="shared" si="800"/>
        <v>42111.726319444446</v>
      </c>
      <c r="AB2262" t="str">
        <f t="shared" si="801"/>
        <v>42111Murilo/Kassio86</v>
      </c>
      <c r="AC2262" s="52">
        <v>42111</v>
      </c>
      <c r="AD2262" s="53" t="s">
        <v>20</v>
      </c>
      <c r="AE2262" s="54">
        <v>86</v>
      </c>
      <c r="AF2262" s="51" t="str">
        <f t="shared" si="802"/>
        <v/>
      </c>
      <c r="AG2262" s="51">
        <f t="shared" si="803"/>
        <v>0</v>
      </c>
      <c r="AH2262" s="51">
        <f t="shared" si="804"/>
        <v>4.6428999999999998E-2</v>
      </c>
      <c r="AI2262" s="51">
        <f t="shared" si="805"/>
        <v>34.770592000000001</v>
      </c>
      <c r="AJ2262" s="51">
        <f t="shared" si="806"/>
        <v>36.716000000000001</v>
      </c>
      <c r="AK2262" s="51">
        <f t="shared" si="807"/>
        <v>33.402434999999997</v>
      </c>
      <c r="AL2262" s="51">
        <f t="shared" si="808"/>
        <v>31.840954</v>
      </c>
      <c r="AM2262" s="51">
        <f t="shared" si="809"/>
        <v>29.959826</v>
      </c>
      <c r="AN2262" s="51">
        <f t="shared" si="810"/>
        <v>27.179286999999999</v>
      </c>
      <c r="AO2262" s="51">
        <f t="shared" si="811"/>
        <v>21.312973</v>
      </c>
      <c r="AP2262" s="51">
        <f t="shared" si="812"/>
        <v>32.877800000000001</v>
      </c>
      <c r="AQ2262" s="51">
        <f t="shared" si="813"/>
        <v>27.519283000000001</v>
      </c>
      <c r="AR2262" s="51">
        <f t="shared" si="814"/>
        <v>18.882774000000001</v>
      </c>
      <c r="AS2262" s="51">
        <f t="shared" si="815"/>
        <v>15.380443</v>
      </c>
      <c r="AT2262" s="51">
        <f t="shared" si="816"/>
        <v>19.333618000000001</v>
      </c>
      <c r="AU2262" s="51">
        <f t="shared" si="817"/>
        <v>17.296139</v>
      </c>
      <c r="AV2262" s="51">
        <f t="shared" si="818"/>
        <v>22.648201</v>
      </c>
      <c r="AY2262">
        <v>42245</v>
      </c>
      <c r="AZ2262">
        <v>42245</v>
      </c>
      <c r="BA2262" t="s">
        <v>29</v>
      </c>
      <c r="BB2262" s="1">
        <f t="shared" si="799"/>
        <v>42245</v>
      </c>
    </row>
    <row r="2263" spans="1:54">
      <c r="A2263" t="str">
        <f t="shared" si="819"/>
        <v>41773Leandro81</v>
      </c>
      <c r="B2263" s="50">
        <v>41773.550000000003</v>
      </c>
      <c r="C2263" s="44">
        <f t="shared" si="798"/>
        <v>41773</v>
      </c>
      <c r="D2263" s="45" t="s">
        <v>28</v>
      </c>
      <c r="E2263" s="42">
        <v>81</v>
      </c>
      <c r="G2263" s="49" t="e">
        <f>VLOOKUP(C2263,#REF!,2,0)</f>
        <v>#REF!</v>
      </c>
      <c r="I2263" s="39" t="s">
        <v>25</v>
      </c>
      <c r="J2263" s="39" t="s">
        <v>25</v>
      </c>
      <c r="K2263" s="39">
        <v>5.4649360811371119</v>
      </c>
      <c r="L2263" s="39">
        <v>33.62931269179915</v>
      </c>
      <c r="M2263" s="39">
        <v>32.655651188840409</v>
      </c>
      <c r="N2263" s="39">
        <v>28.068920443799996</v>
      </c>
      <c r="O2263" s="39">
        <v>26.775639643512328</v>
      </c>
      <c r="P2263" s="39">
        <v>18.660551772487175</v>
      </c>
      <c r="Q2263" s="39">
        <v>19.277091402997524</v>
      </c>
      <c r="R2263" s="39">
        <v>27.248845407295399</v>
      </c>
      <c r="S2263" s="39">
        <v>28.693964749431132</v>
      </c>
      <c r="T2263" s="39" t="s">
        <v>25</v>
      </c>
      <c r="U2263" s="39" t="s">
        <v>25</v>
      </c>
      <c r="V2263" s="39" t="s">
        <v>25</v>
      </c>
      <c r="W2263" s="39" t="s">
        <v>25</v>
      </c>
      <c r="X2263" s="39" t="s">
        <v>25</v>
      </c>
      <c r="AA2263">
        <f t="shared" si="800"/>
        <v>42116.73704861111</v>
      </c>
      <c r="AB2263" t="str">
        <f t="shared" si="801"/>
        <v>42116Murilo/Kassio86</v>
      </c>
      <c r="AC2263" s="52">
        <v>42116</v>
      </c>
      <c r="AD2263" s="53" t="s">
        <v>20</v>
      </c>
      <c r="AE2263" s="54">
        <v>86</v>
      </c>
      <c r="AF2263" s="51" t="str">
        <f t="shared" si="802"/>
        <v/>
      </c>
      <c r="AG2263" s="51">
        <f t="shared" si="803"/>
        <v>0</v>
      </c>
      <c r="AH2263" s="51">
        <f t="shared" si="804"/>
        <v>1.7240999999999999E-2</v>
      </c>
      <c r="AI2263" s="51">
        <f t="shared" si="805"/>
        <v>29.041008000000001</v>
      </c>
      <c r="AJ2263" s="51">
        <f t="shared" si="806"/>
        <v>34.387813999999999</v>
      </c>
      <c r="AK2263" s="51">
        <f t="shared" si="807"/>
        <v>31.988050000000001</v>
      </c>
      <c r="AL2263" s="51">
        <f t="shared" si="808"/>
        <v>31.038038</v>
      </c>
      <c r="AM2263" s="51">
        <f t="shared" si="809"/>
        <v>28.344125999999999</v>
      </c>
      <c r="AN2263" s="51">
        <f t="shared" si="810"/>
        <v>27.315038999999999</v>
      </c>
      <c r="AO2263" s="51">
        <f t="shared" si="811"/>
        <v>21.733191999999999</v>
      </c>
      <c r="AP2263" s="51">
        <f t="shared" si="812"/>
        <v>32.135517</v>
      </c>
      <c r="AQ2263" s="51">
        <f t="shared" si="813"/>
        <v>26.438934</v>
      </c>
      <c r="AR2263" s="51">
        <f t="shared" si="814"/>
        <v>18.217172999999999</v>
      </c>
      <c r="AS2263" s="51">
        <f t="shared" si="815"/>
        <v>14.834424</v>
      </c>
      <c r="AT2263" s="51">
        <f t="shared" si="816"/>
        <v>18.826830000000001</v>
      </c>
      <c r="AU2263" s="51">
        <f t="shared" si="817"/>
        <v>16.871597000000001</v>
      </c>
      <c r="AV2263" s="51">
        <f t="shared" si="818"/>
        <v>22.402258</v>
      </c>
      <c r="AY2263">
        <v>42247</v>
      </c>
      <c r="AZ2263">
        <v>42247</v>
      </c>
      <c r="BA2263" t="s">
        <v>29</v>
      </c>
      <c r="BB2263" s="1">
        <f t="shared" si="799"/>
        <v>42247</v>
      </c>
    </row>
    <row r="2264" spans="1:54">
      <c r="A2264" t="str">
        <f t="shared" si="819"/>
        <v>41774Leandro81</v>
      </c>
      <c r="B2264" s="50">
        <v>41774.379999999997</v>
      </c>
      <c r="C2264" s="44">
        <f t="shared" si="798"/>
        <v>41774</v>
      </c>
      <c r="D2264" s="45" t="s">
        <v>28</v>
      </c>
      <c r="E2264" s="42">
        <v>81</v>
      </c>
      <c r="G2264" s="49" t="e">
        <f>VLOOKUP(C2264,#REF!,2,0)</f>
        <v>#REF!</v>
      </c>
      <c r="I2264" s="39" t="s">
        <v>25</v>
      </c>
      <c r="J2264" s="39" t="s">
        <v>25</v>
      </c>
      <c r="K2264" s="39">
        <v>17.945157750342162</v>
      </c>
      <c r="L2264" s="39">
        <v>34.619139064403328</v>
      </c>
      <c r="M2264" s="39">
        <v>31.258217366669225</v>
      </c>
      <c r="N2264" s="39">
        <v>30.175291872823745</v>
      </c>
      <c r="O2264" s="39">
        <v>26.775639643512328</v>
      </c>
      <c r="P2264" s="39">
        <v>18.883169960509665</v>
      </c>
      <c r="Q2264" s="39">
        <v>19.907022454666972</v>
      </c>
      <c r="R2264" s="39">
        <v>28.001556757001723</v>
      </c>
      <c r="S2264" s="39">
        <v>29.394988201374424</v>
      </c>
      <c r="T2264" s="39" t="s">
        <v>25</v>
      </c>
      <c r="U2264" s="39" t="s">
        <v>25</v>
      </c>
      <c r="V2264" s="39" t="s">
        <v>25</v>
      </c>
      <c r="W2264" s="39" t="s">
        <v>25</v>
      </c>
      <c r="X2264" s="39" t="s">
        <v>25</v>
      </c>
      <c r="AA2264">
        <f t="shared" si="800"/>
        <v>42119.45689814815</v>
      </c>
      <c r="AB2264" t="str">
        <f t="shared" si="801"/>
        <v>42119Murilo/Kassio86</v>
      </c>
      <c r="AC2264" s="52">
        <v>42119</v>
      </c>
      <c r="AD2264" s="53" t="s">
        <v>20</v>
      </c>
      <c r="AE2264" s="54">
        <v>86</v>
      </c>
      <c r="AF2264" s="51" t="str">
        <f t="shared" si="802"/>
        <v/>
      </c>
      <c r="AG2264" s="51">
        <f t="shared" si="803"/>
        <v>0</v>
      </c>
      <c r="AH2264" s="51">
        <f t="shared" si="804"/>
        <v>4.1079999999999998E-2</v>
      </c>
      <c r="AI2264" s="51">
        <f t="shared" si="805"/>
        <v>31.255997000000001</v>
      </c>
      <c r="AJ2264" s="51">
        <f t="shared" si="806"/>
        <v>34.924286000000002</v>
      </c>
      <c r="AK2264" s="51">
        <f t="shared" si="807"/>
        <v>31.547816999999998</v>
      </c>
      <c r="AL2264" s="51">
        <f t="shared" si="808"/>
        <v>29.959826</v>
      </c>
      <c r="AM2264" s="51">
        <f t="shared" si="809"/>
        <v>28.761232</v>
      </c>
      <c r="AN2264" s="51">
        <f t="shared" si="810"/>
        <v>25.643274000000002</v>
      </c>
      <c r="AO2264" s="51">
        <f t="shared" si="811"/>
        <v>20.544087999999999</v>
      </c>
      <c r="AP2264" s="51">
        <f t="shared" si="812"/>
        <v>31.328807999999999</v>
      </c>
      <c r="AQ2264" s="51">
        <f t="shared" si="813"/>
        <v>26.908846</v>
      </c>
      <c r="AR2264" s="51">
        <f t="shared" si="814"/>
        <v>18.107469999999999</v>
      </c>
      <c r="AS2264" s="51">
        <f t="shared" si="815"/>
        <v>14.883616</v>
      </c>
      <c r="AT2264" s="51">
        <f t="shared" si="816"/>
        <v>18.882774000000001</v>
      </c>
      <c r="AU2264" s="51">
        <f t="shared" si="817"/>
        <v>16.977198000000001</v>
      </c>
      <c r="AV2264" s="51">
        <f t="shared" si="818"/>
        <v>22.340997999999999</v>
      </c>
      <c r="AY2264">
        <v>42249</v>
      </c>
      <c r="AZ2264">
        <v>42249</v>
      </c>
      <c r="BA2264" t="s">
        <v>29</v>
      </c>
      <c r="BB2264" s="1">
        <f t="shared" si="799"/>
        <v>42249</v>
      </c>
    </row>
    <row r="2265" spans="1:54">
      <c r="A2265" t="str">
        <f t="shared" si="819"/>
        <v>41775Leandro81</v>
      </c>
      <c r="B2265" s="50">
        <v>41775.69</v>
      </c>
      <c r="C2265" s="44">
        <f t="shared" si="798"/>
        <v>41775</v>
      </c>
      <c r="D2265" s="45" t="s">
        <v>28</v>
      </c>
      <c r="E2265" s="42">
        <v>81</v>
      </c>
      <c r="G2265" s="49" t="e">
        <f>VLOOKUP(C2265,#REF!,2,0)</f>
        <v>#REF!</v>
      </c>
      <c r="I2265" s="39" t="s">
        <v>25</v>
      </c>
      <c r="J2265" s="39" t="s">
        <v>25</v>
      </c>
      <c r="K2265" s="39">
        <v>16.873140285640005</v>
      </c>
      <c r="L2265" s="39">
        <v>34.927264218259175</v>
      </c>
      <c r="M2265" s="39">
        <v>30.604880373507672</v>
      </c>
      <c r="N2265" s="39">
        <v>28.554557094774719</v>
      </c>
      <c r="O2265" s="39">
        <v>25.973486020984875</v>
      </c>
      <c r="P2265" s="39">
        <v>18.605172756137986</v>
      </c>
      <c r="Q2265" s="39">
        <v>18.883169960509665</v>
      </c>
      <c r="R2265" s="39">
        <v>26.977365620735547</v>
      </c>
      <c r="S2265" s="39">
        <v>28.277101765412603</v>
      </c>
      <c r="T2265" s="39" t="s">
        <v>25</v>
      </c>
      <c r="U2265" s="39" t="s">
        <v>25</v>
      </c>
      <c r="V2265" s="39" t="s">
        <v>25</v>
      </c>
      <c r="W2265" s="39" t="s">
        <v>25</v>
      </c>
      <c r="X2265" s="39" t="s">
        <v>25</v>
      </c>
      <c r="AA2265">
        <f t="shared" si="800"/>
        <v>42121.685196759259</v>
      </c>
      <c r="AB2265" t="str">
        <f t="shared" si="801"/>
        <v>42121Murilo/Kassio86</v>
      </c>
      <c r="AC2265" s="52">
        <v>42121</v>
      </c>
      <c r="AD2265" s="53" t="s">
        <v>20</v>
      </c>
      <c r="AE2265" s="54">
        <v>86</v>
      </c>
      <c r="AF2265" s="51" t="str">
        <f t="shared" si="802"/>
        <v/>
      </c>
      <c r="AG2265" s="51">
        <f t="shared" si="803"/>
        <v>0</v>
      </c>
      <c r="AH2265" s="51">
        <f t="shared" si="804"/>
        <v>6.764E-3</v>
      </c>
      <c r="AI2265" s="51">
        <f t="shared" si="805"/>
        <v>24.153390999999999</v>
      </c>
      <c r="AJ2265" s="51">
        <f t="shared" si="806"/>
        <v>32.209347000000001</v>
      </c>
      <c r="AK2265" s="51">
        <f t="shared" si="807"/>
        <v>31.767537999999998</v>
      </c>
      <c r="AL2265" s="51">
        <f t="shared" si="808"/>
        <v>30.102467999999998</v>
      </c>
      <c r="AM2265" s="51">
        <f t="shared" si="809"/>
        <v>27.179286999999999</v>
      </c>
      <c r="AN2265" s="51">
        <f t="shared" si="810"/>
        <v>26.505780999999999</v>
      </c>
      <c r="AO2265" s="51">
        <f t="shared" si="811"/>
        <v>21.0748</v>
      </c>
      <c r="AP2265" s="51">
        <f t="shared" si="812"/>
        <v>27.179286999999999</v>
      </c>
      <c r="AQ2265" s="51">
        <f t="shared" si="813"/>
        <v>26.841442000000001</v>
      </c>
      <c r="AR2265" s="51">
        <f t="shared" si="814"/>
        <v>19.962803000000001</v>
      </c>
      <c r="AS2265" s="51">
        <f t="shared" si="815"/>
        <v>15.733523999999999</v>
      </c>
      <c r="AT2265" s="51">
        <f t="shared" si="816"/>
        <v>16.661472</v>
      </c>
      <c r="AU2265" s="51">
        <f t="shared" si="817"/>
        <v>18.382359999999998</v>
      </c>
      <c r="AV2265" s="51">
        <f t="shared" si="818"/>
        <v>20.310499</v>
      </c>
      <c r="AY2265">
        <v>42252</v>
      </c>
      <c r="AZ2265">
        <v>42252</v>
      </c>
      <c r="BA2265" t="s">
        <v>29</v>
      </c>
      <c r="BB2265" s="1">
        <f t="shared" si="799"/>
        <v>42252</v>
      </c>
    </row>
    <row r="2266" spans="1:54">
      <c r="A2266" t="str">
        <f t="shared" si="819"/>
        <v>41778Leandro81</v>
      </c>
      <c r="B2266" s="50">
        <v>41778.76</v>
      </c>
      <c r="C2266" s="44">
        <f t="shared" si="798"/>
        <v>41778</v>
      </c>
      <c r="D2266" s="45" t="s">
        <v>28</v>
      </c>
      <c r="E2266" s="42">
        <v>81</v>
      </c>
      <c r="G2266" s="49" t="e">
        <f>VLOOKUP(C2266,#REF!,2,0)</f>
        <v>#REF!</v>
      </c>
      <c r="I2266" s="39" t="s">
        <v>25</v>
      </c>
      <c r="J2266" s="39" t="s">
        <v>25</v>
      </c>
      <c r="K2266" s="39">
        <v>5.4369697304000439</v>
      </c>
      <c r="L2266" s="39">
        <v>31.549017261247293</v>
      </c>
      <c r="M2266" s="39">
        <v>30.390978983240046</v>
      </c>
      <c r="N2266" s="39">
        <v>26.507326366737452</v>
      </c>
      <c r="O2266" s="39">
        <v>26.040074307289224</v>
      </c>
      <c r="P2266" s="39">
        <v>17.945157750342162</v>
      </c>
      <c r="Q2266" s="39">
        <v>18.883169960509665</v>
      </c>
      <c r="R2266" s="39">
        <v>26.707700226323308</v>
      </c>
      <c r="S2266" s="39">
        <v>28.068920443799996</v>
      </c>
      <c r="T2266" s="39" t="s">
        <v>25</v>
      </c>
      <c r="U2266" s="39" t="s">
        <v>25</v>
      </c>
      <c r="V2266" s="39" t="s">
        <v>25</v>
      </c>
      <c r="W2266" s="39" t="s">
        <v>25</v>
      </c>
      <c r="X2266" s="39" t="s">
        <v>25</v>
      </c>
      <c r="AA2266">
        <f t="shared" si="800"/>
        <v>42123.607418981483</v>
      </c>
      <c r="AB2266" t="str">
        <f t="shared" si="801"/>
        <v>42123Murilo/Kassio86</v>
      </c>
      <c r="AC2266" s="52">
        <v>42123</v>
      </c>
      <c r="AD2266" s="53" t="s">
        <v>20</v>
      </c>
      <c r="AE2266" s="54">
        <v>86</v>
      </c>
      <c r="AF2266" s="51" t="str">
        <f t="shared" si="802"/>
        <v/>
      </c>
      <c r="AG2266" s="51">
        <f t="shared" si="803"/>
        <v>0</v>
      </c>
      <c r="AH2266" s="51">
        <f t="shared" si="804"/>
        <v>5.6540000000000002E-3</v>
      </c>
      <c r="AI2266" s="51">
        <f t="shared" si="805"/>
        <v>23.081987000000002</v>
      </c>
      <c r="AJ2266" s="51">
        <f t="shared" si="806"/>
        <v>30.676480999999999</v>
      </c>
      <c r="AK2266" s="51">
        <f t="shared" si="807"/>
        <v>30.317093</v>
      </c>
      <c r="AL2266" s="51">
        <f t="shared" si="808"/>
        <v>28.831005000000001</v>
      </c>
      <c r="AM2266" s="51">
        <f t="shared" si="809"/>
        <v>26.572737</v>
      </c>
      <c r="AN2266" s="51">
        <f t="shared" si="810"/>
        <v>24.601942000000001</v>
      </c>
      <c r="AO2266" s="51">
        <f t="shared" si="811"/>
        <v>20.078351999999999</v>
      </c>
      <c r="AP2266" s="51">
        <f t="shared" si="812"/>
        <v>30.460581000000001</v>
      </c>
      <c r="AQ2266" s="51">
        <f t="shared" si="813"/>
        <v>25.709078000000002</v>
      </c>
      <c r="AR2266" s="51">
        <f t="shared" si="814"/>
        <v>17.564371000000001</v>
      </c>
      <c r="AS2266" s="51">
        <f t="shared" si="815"/>
        <v>14.638536999999999</v>
      </c>
      <c r="AT2266" s="51">
        <f t="shared" si="816"/>
        <v>18.603891000000001</v>
      </c>
      <c r="AU2266" s="51">
        <f t="shared" si="817"/>
        <v>16.504814</v>
      </c>
      <c r="AV2266" s="51">
        <f t="shared" si="818"/>
        <v>21.914597000000001</v>
      </c>
      <c r="AY2266">
        <v>42257</v>
      </c>
      <c r="AZ2266">
        <v>42257</v>
      </c>
      <c r="BA2266" t="s">
        <v>29</v>
      </c>
      <c r="BB2266" s="1">
        <f t="shared" si="799"/>
        <v>42257</v>
      </c>
    </row>
    <row r="2267" spans="1:54">
      <c r="A2267" t="str">
        <f t="shared" si="819"/>
        <v>41654Leandro82</v>
      </c>
      <c r="B2267" s="50">
        <v>41654.660000000003</v>
      </c>
      <c r="C2267" s="44">
        <f t="shared" si="798"/>
        <v>41654</v>
      </c>
      <c r="D2267" s="45" t="s">
        <v>28</v>
      </c>
      <c r="E2267" s="42">
        <v>82</v>
      </c>
      <c r="G2267" s="49" t="e">
        <f>VLOOKUP(C2267,#REF!,2,0)</f>
        <v>#REF!</v>
      </c>
      <c r="I2267" s="39">
        <v>5.6228179510771378E-5</v>
      </c>
      <c r="J2267" s="39" t="s">
        <v>25</v>
      </c>
      <c r="K2267" s="39" t="s">
        <v>25</v>
      </c>
      <c r="L2267" s="39" t="s">
        <v>25</v>
      </c>
      <c r="M2267" s="39" t="s">
        <v>25</v>
      </c>
      <c r="N2267" s="39" t="s">
        <v>25</v>
      </c>
      <c r="O2267" s="39">
        <v>2.2220665376178938E-3</v>
      </c>
      <c r="P2267" s="39">
        <v>27.180205175633393</v>
      </c>
      <c r="Q2267" s="39">
        <v>26.63987616391508</v>
      </c>
      <c r="R2267" s="39">
        <v>31.84162040246088</v>
      </c>
      <c r="S2267" s="39">
        <v>43.03561690640003</v>
      </c>
      <c r="T2267" s="39">
        <v>46.597659733968889</v>
      </c>
      <c r="U2267" s="39">
        <v>46.684731025577655</v>
      </c>
      <c r="V2267" s="39">
        <v>42.7811117177406</v>
      </c>
      <c r="W2267" s="39">
        <v>43.721211204003488</v>
      </c>
      <c r="X2267" s="39">
        <v>40.433521188059444</v>
      </c>
      <c r="AA2267">
        <f t="shared" si="800"/>
        <v>42128.713043981479</v>
      </c>
      <c r="AB2267" t="str">
        <f t="shared" si="801"/>
        <v>42128Murilo/Kassio86</v>
      </c>
      <c r="AC2267" s="52">
        <v>42128</v>
      </c>
      <c r="AD2267" s="53" t="s">
        <v>20</v>
      </c>
      <c r="AE2267" s="54">
        <v>86</v>
      </c>
      <c r="AF2267" s="51" t="str">
        <f t="shared" si="802"/>
        <v/>
      </c>
      <c r="AG2267" s="51">
        <f t="shared" si="803"/>
        <v>7.9999999999999996E-6</v>
      </c>
      <c r="AH2267" s="51">
        <f t="shared" si="804"/>
        <v>0.216083</v>
      </c>
      <c r="AI2267" s="51">
        <f t="shared" si="805"/>
        <v>35.232684999999996</v>
      </c>
      <c r="AJ2267" s="51">
        <f t="shared" si="806"/>
        <v>34.617221999999998</v>
      </c>
      <c r="AK2267" s="51">
        <f t="shared" si="807"/>
        <v>28.482813</v>
      </c>
      <c r="AL2267" s="51">
        <f t="shared" si="808"/>
        <v>27.724340000000002</v>
      </c>
      <c r="AM2267" s="51">
        <f t="shared" si="809"/>
        <v>25.709078000000002</v>
      </c>
      <c r="AN2267" s="51">
        <f t="shared" si="810"/>
        <v>23.331790999999999</v>
      </c>
      <c r="AO2267" s="51">
        <f t="shared" si="811"/>
        <v>18.603891000000001</v>
      </c>
      <c r="AP2267" s="51">
        <f t="shared" si="812"/>
        <v>29.392672999999998</v>
      </c>
      <c r="AQ2267" s="51">
        <f t="shared" si="813"/>
        <v>25.184933000000001</v>
      </c>
      <c r="AR2267" s="51">
        <f t="shared" si="814"/>
        <v>17.618275000000001</v>
      </c>
      <c r="AS2267" s="51">
        <f t="shared" si="815"/>
        <v>14.541122</v>
      </c>
      <c r="AT2267" s="51">
        <f t="shared" si="816"/>
        <v>18.492947000000001</v>
      </c>
      <c r="AU2267" s="51">
        <f t="shared" si="817"/>
        <v>16.452760999999999</v>
      </c>
      <c r="AV2267" s="51">
        <f t="shared" si="818"/>
        <v>21.914597000000001</v>
      </c>
      <c r="AY2267">
        <v>42261</v>
      </c>
      <c r="AZ2267">
        <v>42261</v>
      </c>
      <c r="BA2267" t="s">
        <v>29</v>
      </c>
      <c r="BB2267" s="1">
        <f t="shared" si="799"/>
        <v>42261</v>
      </c>
    </row>
    <row r="2268" spans="1:54">
      <c r="A2268" t="str">
        <f t="shared" si="819"/>
        <v>41659Leandro82</v>
      </c>
      <c r="B2268" s="50">
        <v>41659.440000000002</v>
      </c>
      <c r="C2268" s="44">
        <f t="shared" si="798"/>
        <v>41659</v>
      </c>
      <c r="D2268" s="45" t="s">
        <v>28</v>
      </c>
      <c r="E2268" s="42">
        <v>82</v>
      </c>
      <c r="G2268" s="49" t="e">
        <f>VLOOKUP(C2268,#REF!,2,0)</f>
        <v>#REF!</v>
      </c>
      <c r="I2268" s="39">
        <v>3.8126547696337109E-3</v>
      </c>
      <c r="J2268" s="39">
        <v>3.2172745231381664E-9</v>
      </c>
      <c r="K2268" s="39" t="s">
        <v>25</v>
      </c>
      <c r="L2268" s="39" t="s">
        <v>25</v>
      </c>
      <c r="M2268" s="39" t="s">
        <v>25</v>
      </c>
      <c r="N2268" s="39">
        <v>6.7921038749817087E-7</v>
      </c>
      <c r="O2268" s="39">
        <v>3.0624785985512528E-3</v>
      </c>
      <c r="P2268" s="39">
        <v>22.958514906117738</v>
      </c>
      <c r="Q2268" s="39">
        <v>23.963438803754038</v>
      </c>
      <c r="R2268" s="39">
        <v>32.581110782745441</v>
      </c>
      <c r="S2268" s="39">
        <v>43.547386195817019</v>
      </c>
      <c r="T2268" s="39">
        <v>47.038143186449069</v>
      </c>
      <c r="U2268" s="39">
        <v>47.217542858597326</v>
      </c>
      <c r="V2268" s="39">
        <v>43.547386195817019</v>
      </c>
      <c r="W2268" s="39">
        <v>44.322644618575012</v>
      </c>
      <c r="X2268" s="39">
        <v>41.598037923434411</v>
      </c>
      <c r="AA2268">
        <f t="shared" si="800"/>
        <v>42131.487407407411</v>
      </c>
      <c r="AB2268" t="str">
        <f t="shared" si="801"/>
        <v>42131Murilo/Kassio86</v>
      </c>
      <c r="AC2268" s="52">
        <v>42131</v>
      </c>
      <c r="AD2268" s="53" t="s">
        <v>20</v>
      </c>
      <c r="AE2268" s="54">
        <v>86</v>
      </c>
      <c r="AF2268" s="51" t="str">
        <f t="shared" si="802"/>
        <v/>
      </c>
      <c r="AG2268" s="51">
        <f t="shared" si="803"/>
        <v>1.2999999999999999E-5</v>
      </c>
      <c r="AH2268" s="51">
        <f t="shared" si="804"/>
        <v>8.8204000000000005E-2</v>
      </c>
      <c r="AI2268" s="51">
        <f t="shared" si="805"/>
        <v>32.877800000000001</v>
      </c>
      <c r="AJ2268" s="51">
        <f t="shared" si="806"/>
        <v>34.693863</v>
      </c>
      <c r="AK2268" s="51">
        <f t="shared" si="807"/>
        <v>29.817532</v>
      </c>
      <c r="AL2268" s="51">
        <f t="shared" si="808"/>
        <v>27.792849</v>
      </c>
      <c r="AM2268" s="51">
        <f t="shared" si="809"/>
        <v>26.105858000000001</v>
      </c>
      <c r="AN2268" s="51">
        <f t="shared" si="810"/>
        <v>23.583013999999999</v>
      </c>
      <c r="AO2268" s="51">
        <f t="shared" si="811"/>
        <v>18.994947</v>
      </c>
      <c r="AP2268" s="51">
        <f t="shared" si="812"/>
        <v>29.463267999999999</v>
      </c>
      <c r="AQ2268" s="51">
        <f t="shared" si="813"/>
        <v>24.924942000000001</v>
      </c>
      <c r="AR2268" s="51">
        <f t="shared" si="814"/>
        <v>17.030144</v>
      </c>
      <c r="AS2268" s="51">
        <f t="shared" si="815"/>
        <v>14.347395000000001</v>
      </c>
      <c r="AT2268" s="51">
        <f t="shared" si="816"/>
        <v>18.437611</v>
      </c>
      <c r="AU2268" s="51">
        <f t="shared" si="817"/>
        <v>16.40082</v>
      </c>
      <c r="AV2268" s="51">
        <f t="shared" si="818"/>
        <v>21.793571</v>
      </c>
      <c r="AY2268">
        <v>42262</v>
      </c>
      <c r="AZ2268">
        <v>42262</v>
      </c>
      <c r="BA2268" t="s">
        <v>29</v>
      </c>
      <c r="BB2268" s="1">
        <f t="shared" si="799"/>
        <v>42262</v>
      </c>
    </row>
    <row r="2269" spans="1:54">
      <c r="A2269" t="str">
        <f t="shared" si="819"/>
        <v>41667Leandro82</v>
      </c>
      <c r="B2269" s="50">
        <v>41667.339999999997</v>
      </c>
      <c r="C2269" s="44">
        <f t="shared" si="798"/>
        <v>41667</v>
      </c>
      <c r="D2269" s="45" t="s">
        <v>28</v>
      </c>
      <c r="E2269" s="42">
        <v>82</v>
      </c>
      <c r="G2269" s="49" t="e">
        <f>VLOOKUP(C2269,#REF!,2,0)</f>
        <v>#REF!</v>
      </c>
      <c r="I2269" s="39">
        <v>3.6704257262804154E-4</v>
      </c>
      <c r="J2269" s="39">
        <v>1.2073925683448315E-4</v>
      </c>
      <c r="K2269" s="39" t="s">
        <v>25</v>
      </c>
      <c r="L2269" s="39" t="s">
        <v>25</v>
      </c>
      <c r="M2269" s="39">
        <v>3.2172745231381664E-9</v>
      </c>
      <c r="N2269" s="39">
        <v>6.7921038749817087E-7</v>
      </c>
      <c r="O2269" s="39">
        <v>7.5803623191138831E-3</v>
      </c>
      <c r="P2269" s="39">
        <v>15.938874261987813</v>
      </c>
      <c r="Q2269" s="39">
        <v>16.505372939262422</v>
      </c>
      <c r="R2269" s="39">
        <v>27.519524655766851</v>
      </c>
      <c r="S2269" s="39">
        <v>38.070880302387359</v>
      </c>
      <c r="T2269" s="39">
        <v>42.60979631372868</v>
      </c>
      <c r="U2269" s="39">
        <v>43.891918288673978</v>
      </c>
      <c r="V2269" s="39">
        <v>41.181796781271338</v>
      </c>
      <c r="W2269" s="39">
        <v>41.935801005658512</v>
      </c>
      <c r="X2269" s="39">
        <v>37.99166068381912</v>
      </c>
      <c r="AA2269">
        <f t="shared" si="800"/>
        <v>41856.776828703703</v>
      </c>
      <c r="AB2269" t="str">
        <f t="shared" si="801"/>
        <v>41856Murilo/Kassio87</v>
      </c>
      <c r="AC2269" s="52">
        <v>41856</v>
      </c>
      <c r="AD2269" s="53" t="s">
        <v>20</v>
      </c>
      <c r="AE2269" s="54">
        <v>87</v>
      </c>
      <c r="AF2269" s="51" t="str">
        <f t="shared" si="802"/>
        <v/>
      </c>
      <c r="AG2269" s="51">
        <f t="shared" si="803"/>
        <v>0</v>
      </c>
      <c r="AH2269" s="51">
        <f t="shared" si="804"/>
        <v>0</v>
      </c>
      <c r="AI2269" s="51">
        <f t="shared" si="805"/>
        <v>25.907093</v>
      </c>
      <c r="AJ2269" s="51">
        <f t="shared" si="806"/>
        <v>28.621839999999999</v>
      </c>
      <c r="AK2269" s="51">
        <f t="shared" si="807"/>
        <v>19.163879000000001</v>
      </c>
      <c r="AL2269" s="51">
        <f t="shared" si="808"/>
        <v>21.914597000000001</v>
      </c>
      <c r="AM2269" s="51">
        <f t="shared" si="809"/>
        <v>18.994947</v>
      </c>
      <c r="AN2269" s="51">
        <f t="shared" si="810"/>
        <v>21.975241</v>
      </c>
      <c r="AO2269" s="51">
        <f t="shared" si="811"/>
        <v>24.026022000000001</v>
      </c>
      <c r="AP2269" s="51">
        <f t="shared" si="812"/>
        <v>27.043897999999999</v>
      </c>
      <c r="AQ2269" s="51">
        <f t="shared" si="813"/>
        <v>32.135517</v>
      </c>
      <c r="AR2269" s="51">
        <f t="shared" si="814"/>
        <v>27.792849</v>
      </c>
      <c r="AS2269" s="51">
        <f t="shared" si="815"/>
        <v>29.463267999999999</v>
      </c>
      <c r="AT2269" s="51">
        <f t="shared" si="816"/>
        <v>24.345112</v>
      </c>
      <c r="AU2269" s="51">
        <f t="shared" si="817"/>
        <v>20.661383000000001</v>
      </c>
      <c r="AV2269" s="51">
        <f t="shared" si="818"/>
        <v>36.087780000000002</v>
      </c>
      <c r="AY2269">
        <v>42263</v>
      </c>
      <c r="AZ2269">
        <v>42263</v>
      </c>
      <c r="BA2269" t="s">
        <v>29</v>
      </c>
      <c r="BB2269" s="1">
        <f t="shared" si="799"/>
        <v>42263</v>
      </c>
    </row>
    <row r="2270" spans="1:54">
      <c r="A2270" t="str">
        <f t="shared" si="819"/>
        <v>41678Leandro82</v>
      </c>
      <c r="B2270" s="50">
        <v>41678.76</v>
      </c>
      <c r="C2270" s="44">
        <f t="shared" si="798"/>
        <v>41678</v>
      </c>
      <c r="D2270" s="45" t="s">
        <v>28</v>
      </c>
      <c r="E2270" s="42">
        <v>82</v>
      </c>
      <c r="G2270" s="49" t="e">
        <f>VLOOKUP(C2270,#REF!,2,0)</f>
        <v>#REF!</v>
      </c>
      <c r="I2270" s="39">
        <v>4.2089436467114956E-6</v>
      </c>
      <c r="J2270" s="39">
        <v>3.2172745231381664E-9</v>
      </c>
      <c r="K2270" s="39" t="s">
        <v>25</v>
      </c>
      <c r="L2270" s="39" t="s">
        <v>25</v>
      </c>
      <c r="M2270" s="39" t="s">
        <v>25</v>
      </c>
      <c r="N2270" s="39" t="s">
        <v>25</v>
      </c>
      <c r="O2270" s="39">
        <v>4.1455884137776685E-5</v>
      </c>
      <c r="P2270" s="39">
        <v>8.2813413527386412</v>
      </c>
      <c r="Q2270" s="39">
        <v>10.48509942420027</v>
      </c>
      <c r="R2270" s="39">
        <v>19.733878907716537</v>
      </c>
      <c r="S2270" s="39">
        <v>25.776720178758325</v>
      </c>
      <c r="T2270" s="39">
        <v>28.971326700944612</v>
      </c>
      <c r="U2270" s="39">
        <v>28.762437188833452</v>
      </c>
      <c r="V2270" s="39">
        <v>26.909183568089023</v>
      </c>
      <c r="W2270" s="39">
        <v>30.390978983240046</v>
      </c>
      <c r="X2270" s="39">
        <v>30.462132046782727</v>
      </c>
      <c r="AA2270">
        <f t="shared" si="800"/>
        <v>41859.722974537035</v>
      </c>
      <c r="AB2270" t="str">
        <f t="shared" si="801"/>
        <v>41859Murilo/Kassio87</v>
      </c>
      <c r="AC2270" s="52">
        <v>41859</v>
      </c>
      <c r="AD2270" s="53" t="s">
        <v>20</v>
      </c>
      <c r="AE2270" s="54">
        <v>87</v>
      </c>
      <c r="AF2270" s="51" t="str">
        <f t="shared" si="802"/>
        <v/>
      </c>
      <c r="AG2270" s="51">
        <f t="shared" si="803"/>
        <v>0</v>
      </c>
      <c r="AH2270" s="51">
        <f t="shared" si="804"/>
        <v>0</v>
      </c>
      <c r="AI2270" s="51">
        <f t="shared" si="805"/>
        <v>19.163879000000001</v>
      </c>
      <c r="AJ2270" s="51">
        <f t="shared" si="806"/>
        <v>26.572737</v>
      </c>
      <c r="AK2270" s="51">
        <f t="shared" si="807"/>
        <v>19.905152999999999</v>
      </c>
      <c r="AL2270" s="51">
        <f t="shared" si="808"/>
        <v>21.492553999999998</v>
      </c>
      <c r="AM2270" s="51">
        <f t="shared" si="809"/>
        <v>19.220372999999999</v>
      </c>
      <c r="AN2270" s="51">
        <f t="shared" si="810"/>
        <v>21.552569999999999</v>
      </c>
      <c r="AO2270" s="51">
        <f t="shared" si="811"/>
        <v>23.583013999999999</v>
      </c>
      <c r="AP2270" s="51">
        <f t="shared" si="812"/>
        <v>26.706914999999999</v>
      </c>
      <c r="AQ2270" s="51">
        <f t="shared" si="813"/>
        <v>31.401717999999999</v>
      </c>
      <c r="AR2270" s="51">
        <f t="shared" si="814"/>
        <v>28.482813</v>
      </c>
      <c r="AS2270" s="51">
        <f t="shared" si="815"/>
        <v>29.111183</v>
      </c>
      <c r="AT2270" s="51">
        <f t="shared" si="816"/>
        <v>25.184933000000001</v>
      </c>
      <c r="AU2270" s="51">
        <f t="shared" si="817"/>
        <v>19.962803000000001</v>
      </c>
      <c r="AV2270" s="51">
        <f t="shared" si="818"/>
        <v>34.770592000000001</v>
      </c>
      <c r="AY2270">
        <v>42265</v>
      </c>
      <c r="AZ2270">
        <v>42265</v>
      </c>
      <c r="BA2270" t="s">
        <v>29</v>
      </c>
      <c r="BB2270" s="1">
        <f t="shared" si="799"/>
        <v>42265</v>
      </c>
    </row>
    <row r="2271" spans="1:54">
      <c r="A2271" t="str">
        <f t="shared" si="819"/>
        <v>41679Leandro82</v>
      </c>
      <c r="B2271" s="50">
        <v>41679.769999999997</v>
      </c>
      <c r="C2271" s="44">
        <f t="shared" si="798"/>
        <v>41679</v>
      </c>
      <c r="D2271" s="45" t="s">
        <v>28</v>
      </c>
      <c r="E2271" s="42">
        <v>82</v>
      </c>
      <c r="G2271" s="49" t="e">
        <f>VLOOKUP(C2271,#REF!,2,0)</f>
        <v>#REF!</v>
      </c>
      <c r="I2271" s="39" t="s">
        <v>25</v>
      </c>
      <c r="J2271" s="39" t="s">
        <v>25</v>
      </c>
      <c r="K2271" s="39" t="s">
        <v>25</v>
      </c>
      <c r="L2271" s="39" t="s">
        <v>25</v>
      </c>
      <c r="M2271" s="39" t="s">
        <v>25</v>
      </c>
      <c r="N2271" s="39" t="s">
        <v>25</v>
      </c>
      <c r="O2271" s="39">
        <v>3.2172745231381664E-9</v>
      </c>
      <c r="P2271" s="39">
        <v>6.1581617812633578</v>
      </c>
      <c r="Q2271" s="39">
        <v>10.044537129245635</v>
      </c>
      <c r="R2271" s="39">
        <v>19.791481078294115</v>
      </c>
      <c r="S2271" s="39">
        <v>25.381312530099521</v>
      </c>
      <c r="T2271" s="39">
        <v>28.554557094774719</v>
      </c>
      <c r="U2271" s="39">
        <v>28.554557094774719</v>
      </c>
      <c r="V2271" s="39">
        <v>26.307862303285166</v>
      </c>
      <c r="W2271" s="39">
        <v>29.253310661859192</v>
      </c>
      <c r="X2271" s="39">
        <v>29.746992803803217</v>
      </c>
      <c r="AA2271">
        <f t="shared" si="800"/>
        <v>41862.463900462964</v>
      </c>
      <c r="AB2271" t="str">
        <f t="shared" si="801"/>
        <v>41862Murilo/Kassio87</v>
      </c>
      <c r="AC2271" s="52">
        <v>41862</v>
      </c>
      <c r="AD2271" s="53" t="s">
        <v>20</v>
      </c>
      <c r="AE2271" s="54">
        <v>87</v>
      </c>
      <c r="AF2271" s="51" t="str">
        <f t="shared" si="802"/>
        <v/>
      </c>
      <c r="AG2271" s="51">
        <f t="shared" si="803"/>
        <v>0</v>
      </c>
      <c r="AH2271" s="51">
        <f t="shared" si="804"/>
        <v>0</v>
      </c>
      <c r="AI2271" s="51">
        <f t="shared" si="805"/>
        <v>16.661472</v>
      </c>
      <c r="AJ2271" s="51">
        <f t="shared" si="806"/>
        <v>25.577513</v>
      </c>
      <c r="AK2271" s="51">
        <f t="shared" si="807"/>
        <v>18.548376000000001</v>
      </c>
      <c r="AL2271" s="51">
        <f t="shared" si="808"/>
        <v>21.733191999999999</v>
      </c>
      <c r="AM2271" s="51">
        <f t="shared" si="809"/>
        <v>19.107475000000001</v>
      </c>
      <c r="AN2271" s="51">
        <f t="shared" si="810"/>
        <v>22.279807999999999</v>
      </c>
      <c r="AO2271" s="51">
        <f t="shared" si="811"/>
        <v>23.899007999999998</v>
      </c>
      <c r="AP2271" s="51">
        <f t="shared" si="812"/>
        <v>27.861469</v>
      </c>
      <c r="AQ2271" s="51">
        <f t="shared" si="813"/>
        <v>30.893166999999998</v>
      </c>
      <c r="AR2271" s="51">
        <f t="shared" si="814"/>
        <v>27.792849</v>
      </c>
      <c r="AS2271" s="51">
        <f t="shared" si="815"/>
        <v>29.111183</v>
      </c>
      <c r="AT2271" s="51">
        <f t="shared" si="816"/>
        <v>23.899007999999998</v>
      </c>
      <c r="AU2271" s="51">
        <f t="shared" si="817"/>
        <v>21.552569999999999</v>
      </c>
      <c r="AV2271" s="51">
        <f t="shared" si="818"/>
        <v>36.166004000000001</v>
      </c>
      <c r="AY2271">
        <v>42268</v>
      </c>
      <c r="AZ2271">
        <v>42268</v>
      </c>
      <c r="BA2271" t="s">
        <v>29</v>
      </c>
      <c r="BB2271" s="1">
        <f t="shared" si="799"/>
        <v>42268</v>
      </c>
    </row>
    <row r="2272" spans="1:54">
      <c r="A2272" t="str">
        <f t="shared" si="819"/>
        <v>41681Leandro82</v>
      </c>
      <c r="B2272" s="50">
        <v>41681.42</v>
      </c>
      <c r="C2272" s="44">
        <f t="shared" si="798"/>
        <v>41681</v>
      </c>
      <c r="D2272" s="45" t="s">
        <v>28</v>
      </c>
      <c r="E2272" s="42">
        <v>82</v>
      </c>
      <c r="G2272" s="49" t="e">
        <f>VLOOKUP(C2272,#REF!,2,0)</f>
        <v>#REF!</v>
      </c>
      <c r="I2272" s="39" t="s">
        <v>25</v>
      </c>
      <c r="J2272" s="39" t="s">
        <v>25</v>
      </c>
      <c r="K2272" s="39" t="s">
        <v>25</v>
      </c>
      <c r="L2272" s="39" t="s">
        <v>25</v>
      </c>
      <c r="M2272" s="39" t="s">
        <v>25</v>
      </c>
      <c r="N2272" s="39" t="s">
        <v>25</v>
      </c>
      <c r="O2272" s="39">
        <v>3.5524548217810803E-3</v>
      </c>
      <c r="P2272" s="39">
        <v>7.1905890264555339</v>
      </c>
      <c r="Q2272" s="39">
        <v>10.812461570411706</v>
      </c>
      <c r="R2272" s="39">
        <v>19.907022454666972</v>
      </c>
      <c r="S2272" s="39">
        <v>24.282823926654327</v>
      </c>
      <c r="T2272" s="39">
        <v>27.383961422551671</v>
      </c>
      <c r="U2272" s="39">
        <v>27.588837375393055</v>
      </c>
      <c r="V2272" s="39">
        <v>24.86034508255312</v>
      </c>
      <c r="W2272" s="39">
        <v>27.111580839774192</v>
      </c>
      <c r="X2272" s="39">
        <v>28.277101765412603</v>
      </c>
      <c r="AA2272">
        <f t="shared" si="800"/>
        <v>41869.500034722223</v>
      </c>
      <c r="AB2272" t="str">
        <f t="shared" si="801"/>
        <v>41869Murilo/Kassio87</v>
      </c>
      <c r="AC2272" s="52">
        <v>41869</v>
      </c>
      <c r="AD2272" s="53" t="s">
        <v>20</v>
      </c>
      <c r="AE2272" s="54">
        <v>87</v>
      </c>
      <c r="AF2272" s="51" t="str">
        <f t="shared" si="802"/>
        <v/>
      </c>
      <c r="AG2272" s="51">
        <f t="shared" si="803"/>
        <v>0</v>
      </c>
      <c r="AH2272" s="51">
        <f t="shared" si="804"/>
        <v>0</v>
      </c>
      <c r="AI2272" s="51">
        <f t="shared" si="805"/>
        <v>22.463629000000001</v>
      </c>
      <c r="AJ2272" s="51">
        <f t="shared" si="806"/>
        <v>24.409174</v>
      </c>
      <c r="AK2272" s="51">
        <f t="shared" si="807"/>
        <v>17.88917</v>
      </c>
      <c r="AL2272" s="51">
        <f t="shared" si="808"/>
        <v>21.492553999999998</v>
      </c>
      <c r="AM2272" s="51">
        <f t="shared" si="809"/>
        <v>18.826830000000001</v>
      </c>
      <c r="AN2272" s="51">
        <f t="shared" si="810"/>
        <v>22.463629000000001</v>
      </c>
      <c r="AO2272" s="51">
        <f t="shared" si="811"/>
        <v>23.962475000000001</v>
      </c>
      <c r="AP2272" s="51">
        <f t="shared" si="812"/>
        <v>27.655892999999999</v>
      </c>
      <c r="AQ2272" s="51">
        <f t="shared" si="813"/>
        <v>31.038038</v>
      </c>
      <c r="AR2272" s="51">
        <f t="shared" si="814"/>
        <v>27.519283000000001</v>
      </c>
      <c r="AS2272" s="51">
        <f t="shared" si="815"/>
        <v>28.691483999999999</v>
      </c>
      <c r="AT2272" s="51">
        <f t="shared" si="816"/>
        <v>23.520077000000001</v>
      </c>
      <c r="AU2272" s="51">
        <f t="shared" si="817"/>
        <v>21.253294</v>
      </c>
      <c r="AV2272" s="51">
        <f t="shared" si="818"/>
        <v>36.401234000000002</v>
      </c>
      <c r="AY2272">
        <v>42270</v>
      </c>
      <c r="AZ2272">
        <v>42270</v>
      </c>
      <c r="BA2272" t="s">
        <v>29</v>
      </c>
      <c r="BB2272" s="1">
        <f t="shared" si="799"/>
        <v>42270</v>
      </c>
    </row>
    <row r="2273" spans="1:54">
      <c r="A2273" t="str">
        <f t="shared" si="819"/>
        <v>41687Leandro82</v>
      </c>
      <c r="B2273" s="50">
        <v>41687.58</v>
      </c>
      <c r="C2273" s="44">
        <f t="shared" si="798"/>
        <v>41687</v>
      </c>
      <c r="D2273" s="45" t="s">
        <v>28</v>
      </c>
      <c r="E2273" s="42">
        <v>82</v>
      </c>
      <c r="G2273" s="49" t="e">
        <f>VLOOKUP(C2273,#REF!,2,0)</f>
        <v>#REF!</v>
      </c>
      <c r="I2273" s="39" t="s">
        <v>25</v>
      </c>
      <c r="J2273" s="39" t="s">
        <v>25</v>
      </c>
      <c r="K2273" s="39" t="s">
        <v>25</v>
      </c>
      <c r="L2273" s="39" t="s">
        <v>25</v>
      </c>
      <c r="M2273" s="39" t="s">
        <v>25</v>
      </c>
      <c r="N2273" s="39">
        <v>6.7921038749817087E-7</v>
      </c>
      <c r="O2273" s="39">
        <v>2.832474439686527E-3</v>
      </c>
      <c r="P2273" s="39">
        <v>14.300468654687423</v>
      </c>
      <c r="Q2273" s="39">
        <v>12.759561915245936</v>
      </c>
      <c r="R2273" s="39">
        <v>18.9952205492432</v>
      </c>
      <c r="S2273" s="39">
        <v>25.185091075813251</v>
      </c>
      <c r="T2273" s="39">
        <v>27.725077330140639</v>
      </c>
      <c r="U2273" s="39">
        <v>27.588837375393055</v>
      </c>
      <c r="V2273" s="39">
        <v>24.925012339102864</v>
      </c>
      <c r="W2273" s="39">
        <v>26.843595369446891</v>
      </c>
      <c r="X2273" s="39">
        <v>27.248845407295399</v>
      </c>
      <c r="AA2273">
        <f t="shared" si="800"/>
        <v>41873.461087962962</v>
      </c>
      <c r="AB2273" t="str">
        <f t="shared" si="801"/>
        <v>41873Murilo/Kassio87</v>
      </c>
      <c r="AC2273" s="52">
        <v>41873</v>
      </c>
      <c r="AD2273" s="53" t="s">
        <v>20</v>
      </c>
      <c r="AE2273" s="54">
        <v>87</v>
      </c>
      <c r="AF2273" s="51" t="str">
        <f t="shared" si="802"/>
        <v/>
      </c>
      <c r="AG2273" s="51">
        <f t="shared" si="803"/>
        <v>0</v>
      </c>
      <c r="AH2273" s="51">
        <f t="shared" si="804"/>
        <v>0</v>
      </c>
      <c r="AI2273" s="51">
        <f t="shared" si="805"/>
        <v>18.994947</v>
      </c>
      <c r="AJ2273" s="51">
        <f t="shared" si="806"/>
        <v>23.709154000000002</v>
      </c>
      <c r="AK2273" s="51">
        <f t="shared" si="807"/>
        <v>18.217172999999999</v>
      </c>
      <c r="AL2273" s="51">
        <f t="shared" si="808"/>
        <v>21.253294</v>
      </c>
      <c r="AM2273" s="51">
        <f t="shared" si="809"/>
        <v>18.492947000000001</v>
      </c>
      <c r="AN2273" s="51">
        <f t="shared" si="810"/>
        <v>22.157710999999999</v>
      </c>
      <c r="AO2273" s="51">
        <f t="shared" si="811"/>
        <v>23.772342999999999</v>
      </c>
      <c r="AP2273" s="51">
        <f t="shared" si="812"/>
        <v>27.724340000000002</v>
      </c>
      <c r="AQ2273" s="51">
        <f t="shared" si="813"/>
        <v>30.965553</v>
      </c>
      <c r="AR2273" s="51">
        <f t="shared" si="814"/>
        <v>27.587548999999999</v>
      </c>
      <c r="AS2273" s="51">
        <f t="shared" si="815"/>
        <v>28.970938</v>
      </c>
      <c r="AT2273" s="51">
        <f t="shared" si="816"/>
        <v>23.835629999999998</v>
      </c>
      <c r="AU2273" s="51">
        <f t="shared" si="817"/>
        <v>21.312973</v>
      </c>
      <c r="AV2273" s="51">
        <f t="shared" si="818"/>
        <v>36.087780000000002</v>
      </c>
      <c r="AY2273">
        <v>42273</v>
      </c>
      <c r="AZ2273">
        <v>42273</v>
      </c>
      <c r="BA2273" t="s">
        <v>29</v>
      </c>
      <c r="BB2273" s="1">
        <f t="shared" si="799"/>
        <v>42273</v>
      </c>
    </row>
    <row r="2274" spans="1:54">
      <c r="A2274" t="str">
        <f t="shared" si="819"/>
        <v>41692Leandro82</v>
      </c>
      <c r="B2274" s="50">
        <v>41692.480000000003</v>
      </c>
      <c r="C2274" s="44">
        <f t="shared" si="798"/>
        <v>41692</v>
      </c>
      <c r="D2274" s="45" t="s">
        <v>28</v>
      </c>
      <c r="E2274" s="42">
        <v>82</v>
      </c>
      <c r="G2274" s="49" t="e">
        <f>VLOOKUP(C2274,#REF!,2,0)</f>
        <v>#REF!</v>
      </c>
      <c r="I2274" s="39" t="s">
        <v>25</v>
      </c>
      <c r="J2274" s="39" t="s">
        <v>25</v>
      </c>
      <c r="K2274" s="39" t="s">
        <v>25</v>
      </c>
      <c r="L2274" s="39" t="s">
        <v>25</v>
      </c>
      <c r="M2274" s="39" t="s">
        <v>25</v>
      </c>
      <c r="N2274" s="39" t="s">
        <v>25</v>
      </c>
      <c r="O2274" s="39">
        <v>4.1455884137776685E-5</v>
      </c>
      <c r="P2274" s="39">
        <v>9.9660212071441077</v>
      </c>
      <c r="Q2274" s="39">
        <v>11.187348198259393</v>
      </c>
      <c r="R2274" s="39">
        <v>17.999216063486418</v>
      </c>
      <c r="S2274" s="39">
        <v>24.602517203561465</v>
      </c>
      <c r="T2274" s="39">
        <v>27.248845407295399</v>
      </c>
      <c r="U2274" s="39">
        <v>28.693964749431132</v>
      </c>
      <c r="V2274" s="39">
        <v>25.381312530099521</v>
      </c>
      <c r="W2274" s="39">
        <v>26.63987616391508</v>
      </c>
      <c r="X2274" s="39">
        <v>26.106873952140823</v>
      </c>
      <c r="AA2274">
        <f t="shared" si="800"/>
        <v>41880.770416666666</v>
      </c>
      <c r="AB2274" t="str">
        <f t="shared" si="801"/>
        <v>41880Murilo/Kassio87</v>
      </c>
      <c r="AC2274" s="52">
        <v>41880</v>
      </c>
      <c r="AD2274" s="53" t="s">
        <v>20</v>
      </c>
      <c r="AE2274" s="54">
        <v>87</v>
      </c>
      <c r="AF2274" s="51" t="str">
        <f t="shared" si="802"/>
        <v/>
      </c>
      <c r="AG2274" s="51">
        <f t="shared" si="803"/>
        <v>0</v>
      </c>
      <c r="AH2274" s="51">
        <f t="shared" si="804"/>
        <v>0</v>
      </c>
      <c r="AI2274" s="51">
        <f t="shared" si="805"/>
        <v>15.733523999999999</v>
      </c>
      <c r="AJ2274" s="51">
        <f t="shared" si="806"/>
        <v>21.134211000000001</v>
      </c>
      <c r="AK2274" s="51">
        <f t="shared" si="807"/>
        <v>17.083164</v>
      </c>
      <c r="AL2274" s="51">
        <f t="shared" si="808"/>
        <v>20.956261000000001</v>
      </c>
      <c r="AM2274" s="51">
        <f t="shared" si="809"/>
        <v>18.382359999999998</v>
      </c>
      <c r="AN2274" s="51">
        <f t="shared" si="810"/>
        <v>21.612684000000002</v>
      </c>
      <c r="AO2274" s="51">
        <f t="shared" si="811"/>
        <v>23.520077000000001</v>
      </c>
      <c r="AP2274" s="51">
        <f t="shared" si="812"/>
        <v>27.111529999999998</v>
      </c>
      <c r="AQ2274" s="51">
        <f t="shared" si="813"/>
        <v>30.173922000000001</v>
      </c>
      <c r="AR2274" s="51">
        <f t="shared" si="814"/>
        <v>26.774146999999999</v>
      </c>
      <c r="AS2274" s="51">
        <f t="shared" si="815"/>
        <v>28.274913999999999</v>
      </c>
      <c r="AT2274" s="51">
        <f t="shared" si="816"/>
        <v>22.895551999999999</v>
      </c>
      <c r="AU2274" s="51">
        <f t="shared" si="817"/>
        <v>20.661383000000001</v>
      </c>
      <c r="AV2274" s="51">
        <f t="shared" si="818"/>
        <v>35.232684999999996</v>
      </c>
      <c r="AY2274">
        <v>42274</v>
      </c>
      <c r="AZ2274">
        <v>42274</v>
      </c>
      <c r="BA2274" t="s">
        <v>29</v>
      </c>
      <c r="BB2274" s="1">
        <f t="shared" si="799"/>
        <v>42274</v>
      </c>
    </row>
    <row r="2275" spans="1:54">
      <c r="A2275" t="str">
        <f t="shared" si="819"/>
        <v>41697Leandro82</v>
      </c>
      <c r="B2275" s="50">
        <v>41697.65</v>
      </c>
      <c r="C2275" s="44">
        <f t="shared" si="798"/>
        <v>41697</v>
      </c>
      <c r="D2275" s="45" t="s">
        <v>28</v>
      </c>
      <c r="E2275" s="42">
        <v>82</v>
      </c>
      <c r="G2275" s="49" t="e">
        <f>VLOOKUP(C2275,#REF!,2,0)</f>
        <v>#REF!</v>
      </c>
      <c r="I2275" s="39">
        <v>2.6423855560966773E-4</v>
      </c>
      <c r="J2275" s="39" t="s">
        <v>25</v>
      </c>
      <c r="K2275" s="39" t="s">
        <v>25</v>
      </c>
      <c r="L2275" s="39" t="s">
        <v>25</v>
      </c>
      <c r="M2275" s="39" t="s">
        <v>25</v>
      </c>
      <c r="N2275" s="39" t="s">
        <v>25</v>
      </c>
      <c r="O2275" s="39">
        <v>1.9366708394580773E-6</v>
      </c>
      <c r="P2275" s="39">
        <v>4.4401831498400677</v>
      </c>
      <c r="Q2275" s="39">
        <v>9.7316797765417036</v>
      </c>
      <c r="R2275" s="39">
        <v>18.273211264160057</v>
      </c>
      <c r="S2275" s="39">
        <v>24.155654460829485</v>
      </c>
      <c r="T2275" s="39">
        <v>26.843595369446891</v>
      </c>
      <c r="U2275" s="39">
        <v>26.843595369446891</v>
      </c>
      <c r="V2275" s="39">
        <v>24.155654460829485</v>
      </c>
      <c r="W2275" s="39">
        <v>25.578457511247642</v>
      </c>
      <c r="X2275" s="39">
        <v>25.054778740426812</v>
      </c>
      <c r="AA2275">
        <f t="shared" si="800"/>
        <v>41885.48033564815</v>
      </c>
      <c r="AB2275" t="str">
        <f t="shared" si="801"/>
        <v>41885Murilo/Kassio87</v>
      </c>
      <c r="AC2275" s="52">
        <v>41885</v>
      </c>
      <c r="AD2275" s="53" t="s">
        <v>20</v>
      </c>
      <c r="AE2275" s="54">
        <v>87</v>
      </c>
      <c r="AF2275" s="51" t="str">
        <f t="shared" si="802"/>
        <v/>
      </c>
      <c r="AG2275" s="51">
        <f t="shared" si="803"/>
        <v>0</v>
      </c>
      <c r="AH2275" s="51">
        <f t="shared" si="804"/>
        <v>0</v>
      </c>
      <c r="AI2275" s="51">
        <f t="shared" si="805"/>
        <v>31.255997000000001</v>
      </c>
      <c r="AJ2275" s="51">
        <f t="shared" si="806"/>
        <v>34.924286000000002</v>
      </c>
      <c r="AK2275" s="51">
        <f t="shared" si="807"/>
        <v>27.792849</v>
      </c>
      <c r="AL2275" s="51">
        <f t="shared" si="808"/>
        <v>24.537593999999999</v>
      </c>
      <c r="AM2275" s="51">
        <f t="shared" si="809"/>
        <v>19.447222</v>
      </c>
      <c r="AN2275" s="51">
        <f t="shared" si="810"/>
        <v>21.733191999999999</v>
      </c>
      <c r="AO2275" s="51">
        <f t="shared" si="811"/>
        <v>23.583013999999999</v>
      </c>
      <c r="AP2275" s="51">
        <f t="shared" si="812"/>
        <v>25.973248999999999</v>
      </c>
      <c r="AQ2275" s="51">
        <f t="shared" si="813"/>
        <v>31.038038</v>
      </c>
      <c r="AR2275" s="51">
        <f t="shared" si="814"/>
        <v>27.861469</v>
      </c>
      <c r="AS2275" s="51">
        <f t="shared" si="815"/>
        <v>29.041008000000001</v>
      </c>
      <c r="AT2275" s="51">
        <f t="shared" si="816"/>
        <v>25.119790999999999</v>
      </c>
      <c r="AU2275" s="51">
        <f t="shared" si="817"/>
        <v>19.962803000000001</v>
      </c>
      <c r="AV2275" s="51">
        <f t="shared" si="818"/>
        <v>33.704093999999998</v>
      </c>
      <c r="AY2275">
        <v>42276</v>
      </c>
      <c r="AZ2275">
        <v>42276</v>
      </c>
      <c r="BA2275" t="s">
        <v>29</v>
      </c>
      <c r="BB2275" s="1">
        <f t="shared" si="799"/>
        <v>42276</v>
      </c>
    </row>
    <row r="2276" spans="1:54">
      <c r="A2276" t="str">
        <f t="shared" si="819"/>
        <v>41711Leandro82</v>
      </c>
      <c r="B2276" s="50">
        <v>41711.599999999999</v>
      </c>
      <c r="C2276" s="44">
        <f t="shared" si="798"/>
        <v>41711</v>
      </c>
      <c r="D2276" s="45" t="s">
        <v>28</v>
      </c>
      <c r="E2276" s="42">
        <v>82</v>
      </c>
      <c r="G2276" s="49" t="e">
        <f>VLOOKUP(C2276,#REF!,2,0)</f>
        <v>#REF!</v>
      </c>
      <c r="I2276" s="39" t="s">
        <v>25</v>
      </c>
      <c r="J2276" s="39" t="s">
        <v>25</v>
      </c>
      <c r="K2276" s="39" t="s">
        <v>25</v>
      </c>
      <c r="L2276" s="39" t="s">
        <v>25</v>
      </c>
      <c r="M2276" s="39">
        <v>1.3460125944136593E-7</v>
      </c>
      <c r="N2276" s="39">
        <v>6.7921038749817087E-7</v>
      </c>
      <c r="O2276" s="39">
        <v>2.0415419888059534E-3</v>
      </c>
      <c r="P2276" s="39">
        <v>10.404294415721317</v>
      </c>
      <c r="Q2276" s="39">
        <v>24.538317446922779</v>
      </c>
      <c r="R2276" s="39">
        <v>25.185091075813251</v>
      </c>
      <c r="S2276" s="39">
        <v>34.467283693384729</v>
      </c>
      <c r="T2276" s="39">
        <v>36.718063720960735</v>
      </c>
      <c r="U2276" s="39">
        <v>39.36536607570833</v>
      </c>
      <c r="V2276" s="39">
        <v>35.155698334218776</v>
      </c>
      <c r="W2276" s="39">
        <v>32.581110782745441</v>
      </c>
      <c r="X2276" s="39">
        <v>29.676855377172963</v>
      </c>
      <c r="AA2276">
        <f t="shared" si="800"/>
        <v>41891.715555555558</v>
      </c>
      <c r="AB2276" t="str">
        <f t="shared" si="801"/>
        <v>41891Murilo/Kassio87</v>
      </c>
      <c r="AC2276" s="52">
        <v>41891</v>
      </c>
      <c r="AD2276" s="53" t="s">
        <v>20</v>
      </c>
      <c r="AE2276" s="54">
        <v>87</v>
      </c>
      <c r="AF2276" s="51" t="str">
        <f t="shared" si="802"/>
        <v/>
      </c>
      <c r="AG2276" s="51">
        <f t="shared" si="803"/>
        <v>0</v>
      </c>
      <c r="AH2276" s="51">
        <f t="shared" si="804"/>
        <v>0</v>
      </c>
      <c r="AI2276" s="51">
        <f t="shared" si="805"/>
        <v>25.577513</v>
      </c>
      <c r="AJ2276" s="51">
        <f t="shared" si="806"/>
        <v>30.173922000000001</v>
      </c>
      <c r="AK2276" s="51">
        <f t="shared" si="807"/>
        <v>23.144293000000001</v>
      </c>
      <c r="AL2276" s="51">
        <f t="shared" si="808"/>
        <v>25.119790999999999</v>
      </c>
      <c r="AM2276" s="51">
        <f t="shared" si="809"/>
        <v>22.157710999999999</v>
      </c>
      <c r="AN2276" s="51">
        <f t="shared" si="810"/>
        <v>23.331790999999999</v>
      </c>
      <c r="AO2276" s="51">
        <f t="shared" si="811"/>
        <v>23.962475000000001</v>
      </c>
      <c r="AP2276" s="51">
        <f t="shared" si="812"/>
        <v>25.907093</v>
      </c>
      <c r="AQ2276" s="51">
        <f t="shared" si="813"/>
        <v>31.328807999999999</v>
      </c>
      <c r="AR2276" s="51">
        <f t="shared" si="814"/>
        <v>27.655892999999999</v>
      </c>
      <c r="AS2276" s="51">
        <f t="shared" si="815"/>
        <v>28.621839999999999</v>
      </c>
      <c r="AT2276" s="51">
        <f t="shared" si="816"/>
        <v>23.962475000000001</v>
      </c>
      <c r="AU2276" s="51">
        <f t="shared" si="817"/>
        <v>19.276951</v>
      </c>
      <c r="AV2276" s="51">
        <f t="shared" si="818"/>
        <v>33.628551000000002</v>
      </c>
      <c r="AY2276">
        <v>42278</v>
      </c>
      <c r="AZ2276">
        <v>42278</v>
      </c>
      <c r="BA2276" t="s">
        <v>29</v>
      </c>
      <c r="BB2276" s="1">
        <f t="shared" si="799"/>
        <v>42278</v>
      </c>
    </row>
    <row r="2277" spans="1:54">
      <c r="A2277" t="str">
        <f t="shared" si="819"/>
        <v>41726Leandro82</v>
      </c>
      <c r="B2277" s="50">
        <v>41726.68</v>
      </c>
      <c r="C2277" s="44">
        <f t="shared" si="798"/>
        <v>41726</v>
      </c>
      <c r="D2277" s="45" t="s">
        <v>28</v>
      </c>
      <c r="E2277" s="42">
        <v>82</v>
      </c>
      <c r="G2277" s="49" t="e">
        <f>VLOOKUP(C2277,#REF!,2,0)</f>
        <v>#REF!</v>
      </c>
      <c r="I2277" s="39" t="s">
        <v>25</v>
      </c>
      <c r="J2277" s="39" t="s">
        <v>25</v>
      </c>
      <c r="K2277" s="39" t="s">
        <v>25</v>
      </c>
      <c r="L2277" s="39" t="s">
        <v>25</v>
      </c>
      <c r="M2277" s="39" t="s">
        <v>25</v>
      </c>
      <c r="N2277" s="39" t="s">
        <v>25</v>
      </c>
      <c r="O2277" s="39" t="s">
        <v>25</v>
      </c>
      <c r="P2277" s="39">
        <v>7.3556825061594813</v>
      </c>
      <c r="Q2277" s="39">
        <v>12.399945192255991</v>
      </c>
      <c r="R2277" s="39">
        <v>20.079055763063803</v>
      </c>
      <c r="S2277" s="39">
        <v>27.045762726157019</v>
      </c>
      <c r="T2277" s="39">
        <v>28.206739658535756</v>
      </c>
      <c r="U2277" s="39">
        <v>27.931552188211633</v>
      </c>
      <c r="V2277" s="39">
        <v>26.106873952140823</v>
      </c>
      <c r="W2277" s="39">
        <v>26.574826227597942</v>
      </c>
      <c r="X2277" s="39">
        <v>24.86034508255312</v>
      </c>
      <c r="AA2277">
        <f t="shared" si="800"/>
        <v>41894.414027777777</v>
      </c>
      <c r="AB2277" t="str">
        <f t="shared" si="801"/>
        <v>41894Murilo/Kassio87</v>
      </c>
      <c r="AC2277" s="52">
        <v>41894</v>
      </c>
      <c r="AD2277" s="53" t="s">
        <v>20</v>
      </c>
      <c r="AE2277" s="54">
        <v>87</v>
      </c>
      <c r="AF2277" s="51" t="str">
        <f t="shared" si="802"/>
        <v/>
      </c>
      <c r="AG2277" s="51">
        <f t="shared" si="803"/>
        <v>0</v>
      </c>
      <c r="AH2277" s="51">
        <f t="shared" si="804"/>
        <v>0</v>
      </c>
      <c r="AI2277" s="51">
        <f t="shared" si="805"/>
        <v>22.525047000000001</v>
      </c>
      <c r="AJ2277" s="51">
        <f t="shared" si="806"/>
        <v>28.552289999999999</v>
      </c>
      <c r="AK2277" s="51">
        <f t="shared" si="807"/>
        <v>22.340997999999999</v>
      </c>
      <c r="AL2277" s="51">
        <f t="shared" si="808"/>
        <v>24.601942000000001</v>
      </c>
      <c r="AM2277" s="51">
        <f t="shared" si="809"/>
        <v>22.340997999999999</v>
      </c>
      <c r="AN2277" s="51">
        <f t="shared" si="810"/>
        <v>23.520077000000001</v>
      </c>
      <c r="AO2277" s="51">
        <f t="shared" si="811"/>
        <v>24.601942000000001</v>
      </c>
      <c r="AP2277" s="51">
        <f t="shared" si="812"/>
        <v>27.383023999999999</v>
      </c>
      <c r="AQ2277" s="51">
        <f t="shared" si="813"/>
        <v>31.110600999999999</v>
      </c>
      <c r="AR2277" s="51">
        <f t="shared" si="814"/>
        <v>27.179286999999999</v>
      </c>
      <c r="AS2277" s="51">
        <f t="shared" si="815"/>
        <v>28.413414</v>
      </c>
      <c r="AT2277" s="51">
        <f t="shared" si="816"/>
        <v>23.331790999999999</v>
      </c>
      <c r="AU2277" s="51">
        <f t="shared" si="817"/>
        <v>21.015474000000001</v>
      </c>
      <c r="AV2277" s="51">
        <f t="shared" si="818"/>
        <v>35.542458000000003</v>
      </c>
      <c r="AY2277">
        <v>42280</v>
      </c>
      <c r="AZ2277">
        <v>42280</v>
      </c>
      <c r="BA2277" t="s">
        <v>29</v>
      </c>
      <c r="BB2277" s="1">
        <f t="shared" si="799"/>
        <v>42280</v>
      </c>
    </row>
    <row r="2278" spans="1:54">
      <c r="A2278" t="str">
        <f t="shared" si="819"/>
        <v>41732Leandro82</v>
      </c>
      <c r="B2278" s="50">
        <v>41732.660000000003</v>
      </c>
      <c r="C2278" s="44">
        <f t="shared" si="798"/>
        <v>41732</v>
      </c>
      <c r="D2278" s="45" t="s">
        <v>28</v>
      </c>
      <c r="E2278" s="42">
        <v>82</v>
      </c>
      <c r="G2278" s="49" t="e">
        <f>VLOOKUP(C2278,#REF!,2,0)</f>
        <v>#REF!</v>
      </c>
      <c r="I2278" s="39" t="s">
        <v>25</v>
      </c>
      <c r="J2278" s="39" t="s">
        <v>25</v>
      </c>
      <c r="K2278" s="39" t="s">
        <v>25</v>
      </c>
      <c r="L2278" s="39" t="s">
        <v>25</v>
      </c>
      <c r="M2278" s="39" t="s">
        <v>25</v>
      </c>
      <c r="N2278" s="39" t="s">
        <v>25</v>
      </c>
      <c r="O2278" s="39" t="s">
        <v>25</v>
      </c>
      <c r="P2278" s="39">
        <v>19.619011050147236</v>
      </c>
      <c r="Q2278" s="39">
        <v>17.727981469153487</v>
      </c>
      <c r="R2278" s="39">
        <v>23.145399941092769</v>
      </c>
      <c r="S2278" s="39">
        <v>34.541630014443257</v>
      </c>
      <c r="T2278" s="39">
        <v>37.035341884762246</v>
      </c>
      <c r="U2278" s="39">
        <v>38.716215636246979</v>
      </c>
      <c r="V2278" s="39">
        <v>36.245561998426808</v>
      </c>
      <c r="W2278" s="39">
        <v>34.161765106987808</v>
      </c>
      <c r="X2278" s="39">
        <v>32.136032412503269</v>
      </c>
      <c r="AA2278">
        <f t="shared" si="800"/>
        <v>41897.636620370373</v>
      </c>
      <c r="AB2278" t="str">
        <f t="shared" si="801"/>
        <v>41897Murilo/Kassio87</v>
      </c>
      <c r="AC2278" s="52">
        <v>41897</v>
      </c>
      <c r="AD2278" s="53" t="s">
        <v>20</v>
      </c>
      <c r="AE2278" s="54">
        <v>87</v>
      </c>
      <c r="AF2278" s="51" t="str">
        <f t="shared" si="802"/>
        <v/>
      </c>
      <c r="AG2278" s="51">
        <f t="shared" si="803"/>
        <v>0</v>
      </c>
      <c r="AH2278" s="51">
        <f t="shared" si="804"/>
        <v>0</v>
      </c>
      <c r="AI2278" s="51">
        <f t="shared" si="805"/>
        <v>24.153390999999999</v>
      </c>
      <c r="AJ2278" s="51">
        <f t="shared" si="806"/>
        <v>28.552289999999999</v>
      </c>
      <c r="AK2278" s="51">
        <f t="shared" si="807"/>
        <v>20.897102</v>
      </c>
      <c r="AL2278" s="51">
        <f t="shared" si="808"/>
        <v>24.473331000000002</v>
      </c>
      <c r="AM2278" s="51">
        <f t="shared" si="809"/>
        <v>20.956261000000001</v>
      </c>
      <c r="AN2278" s="51">
        <f t="shared" si="810"/>
        <v>23.709154000000002</v>
      </c>
      <c r="AO2278" s="51">
        <f t="shared" si="811"/>
        <v>24.153390999999999</v>
      </c>
      <c r="AP2278" s="51">
        <f t="shared" si="812"/>
        <v>27.383023999999999</v>
      </c>
      <c r="AQ2278" s="51">
        <f t="shared" si="813"/>
        <v>30.532489999999999</v>
      </c>
      <c r="AR2278" s="51">
        <f t="shared" si="814"/>
        <v>26.774146999999999</v>
      </c>
      <c r="AS2278" s="51">
        <f t="shared" si="815"/>
        <v>28.205767000000002</v>
      </c>
      <c r="AT2278" s="51">
        <f t="shared" si="816"/>
        <v>23.019756000000001</v>
      </c>
      <c r="AU2278" s="51">
        <f t="shared" si="817"/>
        <v>20.602689999999999</v>
      </c>
      <c r="AV2278" s="51">
        <f t="shared" si="818"/>
        <v>35.697848999999998</v>
      </c>
      <c r="AY2278">
        <v>42283</v>
      </c>
      <c r="AZ2278">
        <v>42283</v>
      </c>
      <c r="BA2278" t="s">
        <v>29</v>
      </c>
      <c r="BB2278" s="1">
        <f t="shared" si="799"/>
        <v>42283</v>
      </c>
    </row>
    <row r="2279" spans="1:54">
      <c r="A2279" t="str">
        <f t="shared" si="819"/>
        <v>41736Leandro82</v>
      </c>
      <c r="B2279" s="50">
        <v>41736.5</v>
      </c>
      <c r="C2279" s="44">
        <f t="shared" si="798"/>
        <v>41736</v>
      </c>
      <c r="D2279" s="45" t="s">
        <v>28</v>
      </c>
      <c r="E2279" s="42">
        <v>82</v>
      </c>
      <c r="G2279" s="49" t="e">
        <f>VLOOKUP(C2279,#REF!,2,0)</f>
        <v>#REF!</v>
      </c>
      <c r="I2279" s="39" t="s">
        <v>25</v>
      </c>
      <c r="J2279" s="39" t="s">
        <v>25</v>
      </c>
      <c r="K2279" s="39" t="s">
        <v>25</v>
      </c>
      <c r="L2279" s="39" t="s">
        <v>25</v>
      </c>
      <c r="M2279" s="39" t="s">
        <v>25</v>
      </c>
      <c r="N2279" s="39" t="s">
        <v>25</v>
      </c>
      <c r="O2279" s="39" t="s">
        <v>25</v>
      </c>
      <c r="P2279" s="39">
        <v>14.785335681303614</v>
      </c>
      <c r="Q2279" s="39">
        <v>15.683396690911357</v>
      </c>
      <c r="R2279" s="39">
        <v>21.134282837030561</v>
      </c>
      <c r="S2279" s="39">
        <v>32.136032412503269</v>
      </c>
      <c r="T2279" s="39">
        <v>32.730305529349842</v>
      </c>
      <c r="U2279" s="39">
        <v>33.253223241495107</v>
      </c>
      <c r="V2279" s="39">
        <v>32.358059956614142</v>
      </c>
      <c r="W2279" s="39">
        <v>29.112090410243216</v>
      </c>
      <c r="X2279" s="39">
        <v>25.776720178758325</v>
      </c>
      <c r="AA2279">
        <f t="shared" si="800"/>
        <v>41901.394166666665</v>
      </c>
      <c r="AB2279" t="str">
        <f t="shared" si="801"/>
        <v>41901Murilo/Kassio87</v>
      </c>
      <c r="AC2279" s="52">
        <v>41901</v>
      </c>
      <c r="AD2279" s="53" t="s">
        <v>20</v>
      </c>
      <c r="AE2279" s="54">
        <v>87</v>
      </c>
      <c r="AF2279" s="51" t="str">
        <f t="shared" si="802"/>
        <v/>
      </c>
      <c r="AG2279" s="51">
        <f t="shared" si="803"/>
        <v>0</v>
      </c>
      <c r="AH2279" s="51">
        <f t="shared" si="804"/>
        <v>0</v>
      </c>
      <c r="AI2279" s="51">
        <f t="shared" si="805"/>
        <v>15.230460000000001</v>
      </c>
      <c r="AJ2279" s="51">
        <f t="shared" si="806"/>
        <v>24.924942000000001</v>
      </c>
      <c r="AK2279" s="51">
        <f t="shared" si="807"/>
        <v>20.897102</v>
      </c>
      <c r="AL2279" s="51">
        <f t="shared" si="808"/>
        <v>23.646038000000001</v>
      </c>
      <c r="AM2279" s="51">
        <f t="shared" si="809"/>
        <v>20.602689999999999</v>
      </c>
      <c r="AN2279" s="51">
        <f t="shared" si="810"/>
        <v>23.583013999999999</v>
      </c>
      <c r="AO2279" s="51">
        <f t="shared" si="811"/>
        <v>24.409174</v>
      </c>
      <c r="AP2279" s="51">
        <f t="shared" si="812"/>
        <v>27.861469</v>
      </c>
      <c r="AQ2279" s="51">
        <f t="shared" si="813"/>
        <v>30.893166999999998</v>
      </c>
      <c r="AR2279" s="51">
        <f t="shared" si="814"/>
        <v>27.247107</v>
      </c>
      <c r="AS2279" s="51">
        <f t="shared" si="815"/>
        <v>28.344125999999999</v>
      </c>
      <c r="AT2279" s="51">
        <f t="shared" si="816"/>
        <v>23.20673</v>
      </c>
      <c r="AU2279" s="51">
        <f t="shared" si="817"/>
        <v>20.956261000000001</v>
      </c>
      <c r="AV2279" s="51">
        <f t="shared" si="818"/>
        <v>35.310035999999997</v>
      </c>
      <c r="AY2279">
        <v>42287</v>
      </c>
      <c r="AZ2279">
        <v>42287</v>
      </c>
      <c r="BA2279" t="s">
        <v>29</v>
      </c>
      <c r="BB2279" s="1">
        <f t="shared" si="799"/>
        <v>42287</v>
      </c>
    </row>
    <row r="2280" spans="1:54">
      <c r="A2280" t="str">
        <f t="shared" si="819"/>
        <v>41738Leandro82</v>
      </c>
      <c r="B2280" s="50">
        <v>41738.660000000003</v>
      </c>
      <c r="C2280" s="44">
        <f t="shared" si="798"/>
        <v>41738</v>
      </c>
      <c r="D2280" s="45" t="s">
        <v>28</v>
      </c>
      <c r="E2280" s="42">
        <v>82</v>
      </c>
      <c r="G2280" s="49" t="e">
        <f>VLOOKUP(C2280,#REF!,2,0)</f>
        <v>#REF!</v>
      </c>
      <c r="I2280" s="39" t="s">
        <v>25</v>
      </c>
      <c r="J2280" s="39" t="s">
        <v>25</v>
      </c>
      <c r="K2280" s="39" t="s">
        <v>25</v>
      </c>
      <c r="L2280" s="39" t="s">
        <v>25</v>
      </c>
      <c r="M2280" s="39" t="s">
        <v>25</v>
      </c>
      <c r="N2280" s="39" t="s">
        <v>25</v>
      </c>
      <c r="O2280" s="39" t="s">
        <v>25</v>
      </c>
      <c r="P2280" s="39">
        <v>19.561745142508364</v>
      </c>
      <c r="Q2280" s="39">
        <v>20.898663553066747</v>
      </c>
      <c r="R2280" s="39">
        <v>26.240719109506419</v>
      </c>
      <c r="S2280" s="39">
        <v>35.08047059093365</v>
      </c>
      <c r="T2280" s="39">
        <v>36.876474660068979</v>
      </c>
      <c r="U2280" s="39">
        <v>38.150335700268052</v>
      </c>
      <c r="V2280" s="39">
        <v>38.312848840332997</v>
      </c>
      <c r="W2280" s="39">
        <v>35.08047059093365</v>
      </c>
      <c r="X2280" s="39">
        <v>31.621971117182234</v>
      </c>
      <c r="AA2280">
        <f t="shared" si="800"/>
        <v>41904.72792824074</v>
      </c>
      <c r="AB2280" t="str">
        <f t="shared" si="801"/>
        <v>41904Murilo/Kassio87</v>
      </c>
      <c r="AC2280" s="52">
        <v>41904</v>
      </c>
      <c r="AD2280" s="53" t="s">
        <v>20</v>
      </c>
      <c r="AE2280" s="54">
        <v>87</v>
      </c>
      <c r="AF2280" s="51" t="str">
        <f t="shared" si="802"/>
        <v/>
      </c>
      <c r="AG2280" s="51">
        <f t="shared" si="803"/>
        <v>0</v>
      </c>
      <c r="AH2280" s="51">
        <f t="shared" si="804"/>
        <v>0</v>
      </c>
      <c r="AI2280" s="51">
        <f t="shared" si="805"/>
        <v>26.774146999999999</v>
      </c>
      <c r="AJ2280" s="51">
        <f t="shared" si="806"/>
        <v>26.841442000000001</v>
      </c>
      <c r="AK2280" s="51">
        <f t="shared" si="807"/>
        <v>19.732771</v>
      </c>
      <c r="AL2280" s="51">
        <f t="shared" si="808"/>
        <v>23.646038000000001</v>
      </c>
      <c r="AM2280" s="51">
        <f t="shared" si="809"/>
        <v>20.544087999999999</v>
      </c>
      <c r="AN2280" s="51">
        <f t="shared" si="810"/>
        <v>23.269210999999999</v>
      </c>
      <c r="AO2280" s="51">
        <f t="shared" si="811"/>
        <v>24.089666000000001</v>
      </c>
      <c r="AP2280" s="51">
        <f t="shared" si="812"/>
        <v>27.519283000000001</v>
      </c>
      <c r="AQ2280" s="51">
        <f t="shared" si="813"/>
        <v>30.676480999999999</v>
      </c>
      <c r="AR2280" s="51">
        <f t="shared" si="814"/>
        <v>27.179286999999999</v>
      </c>
      <c r="AS2280" s="51">
        <f t="shared" si="815"/>
        <v>28.344125999999999</v>
      </c>
      <c r="AT2280" s="51">
        <f t="shared" si="816"/>
        <v>22.895551999999999</v>
      </c>
      <c r="AU2280" s="51">
        <f t="shared" si="817"/>
        <v>20.485567</v>
      </c>
      <c r="AV2280" s="51">
        <f t="shared" si="818"/>
        <v>35.078319999999998</v>
      </c>
      <c r="AY2280">
        <v>42291</v>
      </c>
      <c r="AZ2280">
        <v>42291</v>
      </c>
      <c r="BA2280" t="s">
        <v>29</v>
      </c>
      <c r="BB2280" s="1">
        <f t="shared" si="799"/>
        <v>42291</v>
      </c>
    </row>
    <row r="2281" spans="1:54">
      <c r="A2281" t="str">
        <f t="shared" si="819"/>
        <v>41739Leandro82</v>
      </c>
      <c r="B2281" s="50">
        <v>41739.35</v>
      </c>
      <c r="C2281" s="44">
        <f t="shared" si="798"/>
        <v>41739</v>
      </c>
      <c r="D2281" s="45" t="s">
        <v>28</v>
      </c>
      <c r="E2281" s="42">
        <v>82</v>
      </c>
      <c r="G2281" s="49" t="e">
        <f>VLOOKUP(C2281,#REF!,2,0)</f>
        <v>#REF!</v>
      </c>
      <c r="I2281" s="39" t="s">
        <v>25</v>
      </c>
      <c r="J2281" s="39" t="s">
        <v>25</v>
      </c>
      <c r="K2281" s="39" t="s">
        <v>25</v>
      </c>
      <c r="L2281" s="39" t="s">
        <v>25</v>
      </c>
      <c r="M2281" s="39" t="s">
        <v>25</v>
      </c>
      <c r="N2281" s="39" t="s">
        <v>25</v>
      </c>
      <c r="O2281" s="39" t="s">
        <v>25</v>
      </c>
      <c r="P2281" s="39">
        <v>22.772730307267469</v>
      </c>
      <c r="Q2281" s="39">
        <v>24.989886479598269</v>
      </c>
      <c r="R2281" s="39">
        <v>30.390978983240046</v>
      </c>
      <c r="S2281" s="39">
        <v>38.070880302387359</v>
      </c>
      <c r="T2281" s="39">
        <v>41.014793178406613</v>
      </c>
      <c r="U2281" s="39">
        <v>43.121719918902052</v>
      </c>
      <c r="V2281" s="39">
        <v>45.889526523792561</v>
      </c>
      <c r="W2281" s="39">
        <v>46.684731025577655</v>
      </c>
      <c r="X2281" s="39">
        <v>47.665713463761946</v>
      </c>
      <c r="AA2281">
        <f t="shared" si="800"/>
        <v>41908.472245370373</v>
      </c>
      <c r="AB2281" t="str">
        <f t="shared" si="801"/>
        <v>41908Murilo/Kassio87</v>
      </c>
      <c r="AC2281" s="52">
        <v>41908</v>
      </c>
      <c r="AD2281" s="53" t="s">
        <v>20</v>
      </c>
      <c r="AE2281" s="54">
        <v>87</v>
      </c>
      <c r="AF2281" s="51" t="str">
        <f t="shared" si="802"/>
        <v/>
      </c>
      <c r="AG2281" s="51">
        <f t="shared" si="803"/>
        <v>0</v>
      </c>
      <c r="AH2281" s="51">
        <f t="shared" si="804"/>
        <v>0</v>
      </c>
      <c r="AI2281" s="51">
        <f t="shared" si="805"/>
        <v>34.007137</v>
      </c>
      <c r="AJ2281" s="51">
        <f t="shared" si="806"/>
        <v>34.464176000000002</v>
      </c>
      <c r="AK2281" s="51">
        <f t="shared" si="807"/>
        <v>21.612684000000002</v>
      </c>
      <c r="AL2281" s="51">
        <f t="shared" si="808"/>
        <v>24.924942000000001</v>
      </c>
      <c r="AM2281" s="51">
        <f t="shared" si="809"/>
        <v>22.036000999999999</v>
      </c>
      <c r="AN2281" s="51">
        <f t="shared" si="810"/>
        <v>23.520077000000001</v>
      </c>
      <c r="AO2281" s="51">
        <f t="shared" si="811"/>
        <v>24.795479</v>
      </c>
      <c r="AP2281" s="51">
        <f t="shared" si="812"/>
        <v>27.998936</v>
      </c>
      <c r="AQ2281" s="51">
        <f t="shared" si="813"/>
        <v>32.728637999999997</v>
      </c>
      <c r="AR2281" s="51">
        <f t="shared" si="814"/>
        <v>27.998936</v>
      </c>
      <c r="AS2281" s="51">
        <f t="shared" si="815"/>
        <v>28.900929999999999</v>
      </c>
      <c r="AT2281" s="51">
        <f t="shared" si="816"/>
        <v>23.646038000000001</v>
      </c>
      <c r="AU2281" s="51">
        <f t="shared" si="817"/>
        <v>21.0748</v>
      </c>
      <c r="AV2281" s="51">
        <f t="shared" si="818"/>
        <v>36.166004000000001</v>
      </c>
      <c r="AY2281">
        <v>42292</v>
      </c>
      <c r="AZ2281">
        <v>42292</v>
      </c>
      <c r="BA2281" t="s">
        <v>29</v>
      </c>
      <c r="BB2281" s="1">
        <f t="shared" si="799"/>
        <v>42292</v>
      </c>
    </row>
    <row r="2282" spans="1:54">
      <c r="A2282" t="str">
        <f t="shared" si="819"/>
        <v>41740Leandro82</v>
      </c>
      <c r="B2282" s="50">
        <v>41740.720000000001</v>
      </c>
      <c r="C2282" s="44">
        <f t="shared" ref="C2282:C2345" si="820">DATE(YEAR(B2282),MONTH(B2282),DAY(B2282))</f>
        <v>41740</v>
      </c>
      <c r="D2282" s="45" t="s">
        <v>28</v>
      </c>
      <c r="E2282" s="42">
        <v>82</v>
      </c>
      <c r="G2282" s="49" t="e">
        <f>VLOOKUP(C2282,#REF!,2,0)</f>
        <v>#REF!</v>
      </c>
      <c r="I2282" s="39" t="s">
        <v>25</v>
      </c>
      <c r="J2282" s="39" t="s">
        <v>25</v>
      </c>
      <c r="K2282" s="39" t="s">
        <v>25</v>
      </c>
      <c r="L2282" s="39" t="s">
        <v>25</v>
      </c>
      <c r="M2282" s="39" t="s">
        <v>25</v>
      </c>
      <c r="N2282" s="39" t="s">
        <v>25</v>
      </c>
      <c r="O2282" s="39" t="s">
        <v>25</v>
      </c>
      <c r="P2282" s="39">
        <v>3.4533068591657683</v>
      </c>
      <c r="Q2282" s="39">
        <v>26.307862303285166</v>
      </c>
      <c r="R2282" s="39">
        <v>24.410347195130651</v>
      </c>
      <c r="S2282" s="39">
        <v>29.890156692518342</v>
      </c>
      <c r="T2282" s="39">
        <v>34.389885205617105</v>
      </c>
      <c r="U2282" s="39">
        <v>39.775966583981919</v>
      </c>
      <c r="V2282" s="39">
        <v>40.350916102682504</v>
      </c>
      <c r="W2282" s="39">
        <v>37.829935647348108</v>
      </c>
      <c r="X2282" s="39">
        <v>34.008235439891195</v>
      </c>
      <c r="AA2282">
        <f t="shared" si="800"/>
        <v>41914.697280092594</v>
      </c>
      <c r="AB2282" t="str">
        <f t="shared" si="801"/>
        <v>41914Murilo/Kassio87</v>
      </c>
      <c r="AC2282" s="52">
        <v>41914</v>
      </c>
      <c r="AD2282" s="53" t="s">
        <v>20</v>
      </c>
      <c r="AE2282" s="54">
        <v>87</v>
      </c>
      <c r="AF2282" s="51" t="str">
        <f t="shared" si="802"/>
        <v/>
      </c>
      <c r="AG2282" s="51">
        <f t="shared" si="803"/>
        <v>0</v>
      </c>
      <c r="AH2282" s="51">
        <f t="shared" si="804"/>
        <v>0</v>
      </c>
      <c r="AI2282" s="51">
        <f t="shared" si="805"/>
        <v>27.655892999999999</v>
      </c>
      <c r="AJ2282" s="51">
        <f t="shared" si="806"/>
        <v>31.110600999999999</v>
      </c>
      <c r="AK2282" s="51">
        <f t="shared" si="807"/>
        <v>24.217213000000001</v>
      </c>
      <c r="AL2282" s="51">
        <f t="shared" si="808"/>
        <v>27.315038999999999</v>
      </c>
      <c r="AM2282" s="51">
        <f t="shared" si="809"/>
        <v>25.446300999999998</v>
      </c>
      <c r="AN2282" s="51">
        <f t="shared" si="810"/>
        <v>28.413414</v>
      </c>
      <c r="AO2282" s="51">
        <f t="shared" si="811"/>
        <v>29.392672999999998</v>
      </c>
      <c r="AP2282" s="51">
        <f t="shared" si="812"/>
        <v>32.803176999999998</v>
      </c>
      <c r="AQ2282" s="51">
        <f t="shared" si="813"/>
        <v>36.952976</v>
      </c>
      <c r="AR2282" s="51">
        <f t="shared" si="814"/>
        <v>31.474726</v>
      </c>
      <c r="AS2282" s="51">
        <f t="shared" si="815"/>
        <v>32.505577000000002</v>
      </c>
      <c r="AT2282" s="51">
        <f t="shared" si="816"/>
        <v>25.315441</v>
      </c>
      <c r="AU2282" s="51">
        <f t="shared" si="817"/>
        <v>21.612684000000002</v>
      </c>
      <c r="AV2282" s="51">
        <f t="shared" si="818"/>
        <v>36.244323999999999</v>
      </c>
      <c r="AY2282">
        <v>42296</v>
      </c>
      <c r="AZ2282">
        <v>42296</v>
      </c>
      <c r="BA2282" t="s">
        <v>29</v>
      </c>
      <c r="BB2282" s="1">
        <f t="shared" si="799"/>
        <v>42296</v>
      </c>
    </row>
    <row r="2283" spans="1:54">
      <c r="A2283" t="str">
        <f t="shared" si="819"/>
        <v>41745Leandro82</v>
      </c>
      <c r="B2283" s="50">
        <v>41745.730000000003</v>
      </c>
      <c r="C2283" s="44">
        <f t="shared" si="820"/>
        <v>41745</v>
      </c>
      <c r="D2283" s="45" t="s">
        <v>28</v>
      </c>
      <c r="E2283" s="42">
        <v>82</v>
      </c>
      <c r="G2283" s="49" t="e">
        <f>VLOOKUP(C2283,#REF!,2,0)</f>
        <v>#REF!</v>
      </c>
      <c r="I2283" s="39" t="s">
        <v>25</v>
      </c>
      <c r="J2283" s="39" t="s">
        <v>25</v>
      </c>
      <c r="K2283" s="39" t="s">
        <v>25</v>
      </c>
      <c r="L2283" s="39" t="s">
        <v>25</v>
      </c>
      <c r="M2283" s="39" t="s">
        <v>25</v>
      </c>
      <c r="N2283" s="39" t="s">
        <v>25</v>
      </c>
      <c r="O2283" s="39" t="s">
        <v>25</v>
      </c>
      <c r="P2283" s="39">
        <v>24.795696076969286</v>
      </c>
      <c r="Q2283" s="39">
        <v>24.410347195130651</v>
      </c>
      <c r="R2283" s="39">
        <v>29.960630635232683</v>
      </c>
      <c r="S2283" s="39">
        <v>37.590136862485892</v>
      </c>
      <c r="T2283" s="39">
        <v>40.59893966295413</v>
      </c>
      <c r="U2283" s="39">
        <v>42.357113736021191</v>
      </c>
      <c r="V2283" s="39">
        <v>43.547386195817019</v>
      </c>
      <c r="W2283" s="39">
        <v>45.19227642882511</v>
      </c>
      <c r="X2283" s="39">
        <v>48.024067459618074</v>
      </c>
      <c r="AA2283">
        <f t="shared" si="800"/>
        <v>41919.590740740743</v>
      </c>
      <c r="AB2283" t="str">
        <f t="shared" si="801"/>
        <v>41919Murilo/Kassio87</v>
      </c>
      <c r="AC2283" s="52">
        <v>41919</v>
      </c>
      <c r="AD2283" s="53" t="s">
        <v>20</v>
      </c>
      <c r="AE2283" s="54">
        <v>87</v>
      </c>
      <c r="AF2283" s="51" t="str">
        <f t="shared" si="802"/>
        <v/>
      </c>
      <c r="AG2283" s="51">
        <f t="shared" si="803"/>
        <v>0</v>
      </c>
      <c r="AH2283" s="51">
        <f t="shared" si="804"/>
        <v>0</v>
      </c>
      <c r="AI2283" s="51">
        <f t="shared" si="805"/>
        <v>22.833573999999999</v>
      </c>
      <c r="AJ2283" s="51">
        <f t="shared" si="806"/>
        <v>28.274913999999999</v>
      </c>
      <c r="AK2283" s="51">
        <f t="shared" si="807"/>
        <v>21.793571</v>
      </c>
      <c r="AL2283" s="51">
        <f t="shared" si="808"/>
        <v>25.643274000000002</v>
      </c>
      <c r="AM2283" s="51">
        <f t="shared" si="809"/>
        <v>24.217213000000001</v>
      </c>
      <c r="AN2283" s="51">
        <f t="shared" si="810"/>
        <v>26.438934</v>
      </c>
      <c r="AO2283" s="51">
        <f t="shared" si="811"/>
        <v>27.383023999999999</v>
      </c>
      <c r="AP2283" s="51">
        <f t="shared" si="812"/>
        <v>29.67557</v>
      </c>
      <c r="AQ2283" s="51">
        <f t="shared" si="813"/>
        <v>34.464176000000002</v>
      </c>
      <c r="AR2283" s="51">
        <f t="shared" si="814"/>
        <v>30.604437000000001</v>
      </c>
      <c r="AS2283" s="51">
        <f t="shared" si="815"/>
        <v>31.183260000000001</v>
      </c>
      <c r="AT2283" s="51">
        <f t="shared" si="816"/>
        <v>26.172321</v>
      </c>
      <c r="AU2283" s="51">
        <f t="shared" si="817"/>
        <v>20.078351999999999</v>
      </c>
      <c r="AV2283" s="51">
        <f t="shared" si="818"/>
        <v>33.855441999999996</v>
      </c>
      <c r="AY2283">
        <v>42303</v>
      </c>
      <c r="AZ2283">
        <v>42303</v>
      </c>
      <c r="BA2283" t="s">
        <v>29</v>
      </c>
      <c r="BB2283" s="1">
        <f t="shared" si="799"/>
        <v>42303</v>
      </c>
    </row>
    <row r="2284" spans="1:54">
      <c r="A2284" t="str">
        <f t="shared" si="819"/>
        <v>41750Leandro82</v>
      </c>
      <c r="B2284" s="50">
        <v>41750.49</v>
      </c>
      <c r="C2284" s="44">
        <f t="shared" si="820"/>
        <v>41750</v>
      </c>
      <c r="D2284" s="45" t="s">
        <v>28</v>
      </c>
      <c r="E2284" s="42">
        <v>82</v>
      </c>
      <c r="G2284" s="49" t="e">
        <f>VLOOKUP(C2284,#REF!,2,0)</f>
        <v>#REF!</v>
      </c>
      <c r="I2284" s="39" t="s">
        <v>25</v>
      </c>
      <c r="J2284" s="39" t="s">
        <v>25</v>
      </c>
      <c r="K2284" s="39" t="s">
        <v>25</v>
      </c>
      <c r="L2284" s="39" t="s">
        <v>25</v>
      </c>
      <c r="M2284" s="39" t="s">
        <v>25</v>
      </c>
      <c r="N2284" s="39" t="s">
        <v>25</v>
      </c>
      <c r="O2284" s="39" t="s">
        <v>25</v>
      </c>
      <c r="P2284" s="39">
        <v>21.493296083704617</v>
      </c>
      <c r="Q2284" s="39">
        <v>20.254215445819174</v>
      </c>
      <c r="R2284" s="39">
        <v>26.977365620735547</v>
      </c>
      <c r="S2284" s="39">
        <v>35.155698334218776</v>
      </c>
      <c r="T2284" s="39">
        <v>37.429681257237121</v>
      </c>
      <c r="U2284" s="39">
        <v>38.229901893123383</v>
      </c>
      <c r="V2284" s="39">
        <v>38.796568709622228</v>
      </c>
      <c r="W2284" s="39">
        <v>36.718063720960735</v>
      </c>
      <c r="X2284" s="39">
        <v>33.480376313521646</v>
      </c>
      <c r="AA2284">
        <f t="shared" si="800"/>
        <v>41919.590740740743</v>
      </c>
      <c r="AB2284" t="str">
        <f t="shared" si="801"/>
        <v>41919Murilo/Kassio87</v>
      </c>
      <c r="AC2284" s="52">
        <v>41919</v>
      </c>
      <c r="AD2284" s="53" t="s">
        <v>20</v>
      </c>
      <c r="AE2284" s="54">
        <v>87</v>
      </c>
      <c r="AF2284" s="51" t="str">
        <f t="shared" si="802"/>
        <v/>
      </c>
      <c r="AG2284" s="51">
        <f t="shared" si="803"/>
        <v>0</v>
      </c>
      <c r="AH2284" s="51">
        <f t="shared" si="804"/>
        <v>0</v>
      </c>
      <c r="AI2284" s="51">
        <f t="shared" si="805"/>
        <v>22.833573999999999</v>
      </c>
      <c r="AJ2284" s="51">
        <f t="shared" si="806"/>
        <v>28.274913999999999</v>
      </c>
      <c r="AK2284" s="51">
        <f t="shared" si="807"/>
        <v>21.793571</v>
      </c>
      <c r="AL2284" s="51">
        <f t="shared" si="808"/>
        <v>25.643274000000002</v>
      </c>
      <c r="AM2284" s="51">
        <f t="shared" si="809"/>
        <v>24.217213000000001</v>
      </c>
      <c r="AN2284" s="51">
        <f t="shared" si="810"/>
        <v>26.438934</v>
      </c>
      <c r="AO2284" s="51">
        <f t="shared" si="811"/>
        <v>27.383023999999999</v>
      </c>
      <c r="AP2284" s="51">
        <f t="shared" si="812"/>
        <v>29.67557</v>
      </c>
      <c r="AQ2284" s="51">
        <f t="shared" si="813"/>
        <v>34.464176000000002</v>
      </c>
      <c r="AR2284" s="51">
        <f t="shared" si="814"/>
        <v>30.604437000000001</v>
      </c>
      <c r="AS2284" s="51">
        <f t="shared" si="815"/>
        <v>31.183260000000001</v>
      </c>
      <c r="AT2284" s="51">
        <f t="shared" si="816"/>
        <v>26.172321</v>
      </c>
      <c r="AU2284" s="51">
        <f t="shared" si="817"/>
        <v>20.078351999999999</v>
      </c>
      <c r="AV2284" s="51">
        <f t="shared" si="818"/>
        <v>33.855441999999996</v>
      </c>
      <c r="AY2284">
        <v>42306</v>
      </c>
      <c r="AZ2284">
        <v>42306</v>
      </c>
      <c r="BA2284" t="s">
        <v>29</v>
      </c>
      <c r="BB2284" s="1">
        <f t="shared" si="799"/>
        <v>42306</v>
      </c>
    </row>
    <row r="2285" spans="1:54">
      <c r="A2285" t="str">
        <f t="shared" si="819"/>
        <v>41752Leandro82</v>
      </c>
      <c r="B2285" s="50">
        <v>41752.639999999999</v>
      </c>
      <c r="C2285" s="44">
        <f t="shared" si="820"/>
        <v>41752</v>
      </c>
      <c r="D2285" s="45" t="s">
        <v>28</v>
      </c>
      <c r="E2285" s="42">
        <v>82</v>
      </c>
      <c r="G2285" s="49" t="e">
        <f>VLOOKUP(C2285,#REF!,2,0)</f>
        <v>#REF!</v>
      </c>
      <c r="I2285" s="39" t="s">
        <v>25</v>
      </c>
      <c r="J2285" s="39" t="s">
        <v>25</v>
      </c>
      <c r="K2285" s="39" t="s">
        <v>25</v>
      </c>
      <c r="L2285" s="39" t="s">
        <v>25</v>
      </c>
      <c r="M2285" s="39" t="s">
        <v>25</v>
      </c>
      <c r="N2285" s="39" t="s">
        <v>25</v>
      </c>
      <c r="O2285" s="39" t="s">
        <v>25</v>
      </c>
      <c r="P2285" s="39">
        <v>23.837482654854014</v>
      </c>
      <c r="Q2285" s="39">
        <v>21.613152327334177</v>
      </c>
      <c r="R2285" s="39">
        <v>28.902522043260518</v>
      </c>
      <c r="S2285" s="39">
        <v>36.325606044132755</v>
      </c>
      <c r="T2285" s="39">
        <v>38.472545008275063</v>
      </c>
      <c r="U2285" s="39">
        <v>39.203199785224641</v>
      </c>
      <c r="V2285" s="39">
        <v>39.857783111965396</v>
      </c>
      <c r="W2285" s="39">
        <v>37.590136862485892</v>
      </c>
      <c r="X2285" s="39">
        <v>34.312719838566416</v>
      </c>
      <c r="AA2285">
        <f t="shared" si="800"/>
        <v>41922.40519675926</v>
      </c>
      <c r="AB2285" t="str">
        <f t="shared" si="801"/>
        <v>41922Murilo/Kassio87</v>
      </c>
      <c r="AC2285" s="52">
        <v>41922</v>
      </c>
      <c r="AD2285" s="53" t="s">
        <v>20</v>
      </c>
      <c r="AE2285" s="54">
        <v>87</v>
      </c>
      <c r="AF2285" s="51" t="str">
        <f t="shared" si="802"/>
        <v/>
      </c>
      <c r="AG2285" s="51">
        <f t="shared" si="803"/>
        <v>0</v>
      </c>
      <c r="AH2285" s="51">
        <f t="shared" si="804"/>
        <v>0</v>
      </c>
      <c r="AI2285" s="51">
        <f t="shared" si="805"/>
        <v>22.340997999999999</v>
      </c>
      <c r="AJ2285" s="51">
        <f t="shared" si="806"/>
        <v>26.572737</v>
      </c>
      <c r="AK2285" s="51">
        <f t="shared" si="807"/>
        <v>20.194241999999999</v>
      </c>
      <c r="AL2285" s="51">
        <f t="shared" si="808"/>
        <v>24.217213000000001</v>
      </c>
      <c r="AM2285" s="51">
        <f t="shared" si="809"/>
        <v>23.331790999999999</v>
      </c>
      <c r="AN2285" s="51">
        <f t="shared" si="810"/>
        <v>25.643274000000002</v>
      </c>
      <c r="AO2285" s="51">
        <f t="shared" si="811"/>
        <v>26.774146999999999</v>
      </c>
      <c r="AP2285" s="51">
        <f t="shared" si="812"/>
        <v>28.761232</v>
      </c>
      <c r="AQ2285" s="51">
        <f t="shared" si="813"/>
        <v>33.628551000000002</v>
      </c>
      <c r="AR2285" s="51">
        <f t="shared" si="814"/>
        <v>30.031096000000002</v>
      </c>
      <c r="AS2285" s="51">
        <f t="shared" si="815"/>
        <v>30.460581000000001</v>
      </c>
      <c r="AT2285" s="51">
        <f t="shared" si="816"/>
        <v>26.105858000000001</v>
      </c>
      <c r="AU2285" s="51">
        <f t="shared" si="817"/>
        <v>20.602689999999999</v>
      </c>
      <c r="AV2285" s="51">
        <f t="shared" si="818"/>
        <v>34.770592000000001</v>
      </c>
      <c r="AY2285">
        <v>42311</v>
      </c>
      <c r="AZ2285">
        <v>42311</v>
      </c>
      <c r="BA2285" t="s">
        <v>29</v>
      </c>
      <c r="BB2285" s="1">
        <f t="shared" si="799"/>
        <v>42311</v>
      </c>
    </row>
    <row r="2286" spans="1:54">
      <c r="A2286" t="str">
        <f t="shared" si="819"/>
        <v>41754Leandro82</v>
      </c>
      <c r="B2286" s="50">
        <v>41754.54</v>
      </c>
      <c r="C2286" s="44">
        <f t="shared" si="820"/>
        <v>41754</v>
      </c>
      <c r="D2286" s="45" t="s">
        <v>28</v>
      </c>
      <c r="E2286" s="42">
        <v>82</v>
      </c>
      <c r="G2286" s="49" t="e">
        <f>VLOOKUP(C2286,#REF!,2,0)</f>
        <v>#REF!</v>
      </c>
      <c r="I2286" s="39" t="s">
        <v>25</v>
      </c>
      <c r="J2286" s="39" t="s">
        <v>25</v>
      </c>
      <c r="K2286" s="39" t="s">
        <v>25</v>
      </c>
      <c r="L2286" s="39" t="s">
        <v>25</v>
      </c>
      <c r="M2286" s="39" t="s">
        <v>25</v>
      </c>
      <c r="N2286" s="39" t="s">
        <v>25</v>
      </c>
      <c r="O2286" s="39" t="s">
        <v>25</v>
      </c>
      <c r="P2286" s="39">
        <v>23.522034405505657</v>
      </c>
      <c r="Q2286" s="39">
        <v>22.096959106349075</v>
      </c>
      <c r="R2286" s="39">
        <v>28.971326700944612</v>
      </c>
      <c r="S2286" s="39">
        <v>37.191460295730536</v>
      </c>
      <c r="T2286" s="39">
        <v>39.038169431670951</v>
      </c>
      <c r="U2286" s="39">
        <v>39.939712082798962</v>
      </c>
      <c r="V2286" s="39">
        <v>40.268423927350582</v>
      </c>
      <c r="W2286" s="39">
        <v>37.511463714612816</v>
      </c>
      <c r="X2286" s="39">
        <v>33.705447445625907</v>
      </c>
      <c r="AA2286">
        <f t="shared" si="800"/>
        <v>41927.261493055557</v>
      </c>
      <c r="AB2286" t="str">
        <f t="shared" si="801"/>
        <v>41927Murilo/Kassio87</v>
      </c>
      <c r="AC2286" s="52">
        <v>41927</v>
      </c>
      <c r="AD2286" s="53" t="s">
        <v>20</v>
      </c>
      <c r="AE2286" s="54">
        <v>87</v>
      </c>
      <c r="AF2286" s="51" t="str">
        <f t="shared" si="802"/>
        <v/>
      </c>
      <c r="AG2286" s="51">
        <f t="shared" si="803"/>
        <v>0</v>
      </c>
      <c r="AH2286" s="51">
        <f t="shared" si="804"/>
        <v>0</v>
      </c>
      <c r="AI2286" s="51">
        <f t="shared" si="805"/>
        <v>13.353581</v>
      </c>
      <c r="AJ2286" s="51">
        <f t="shared" si="806"/>
        <v>22.340997999999999</v>
      </c>
      <c r="AK2286" s="51">
        <f t="shared" si="807"/>
        <v>18.437611</v>
      </c>
      <c r="AL2286" s="51">
        <f t="shared" si="808"/>
        <v>21.552569999999999</v>
      </c>
      <c r="AM2286" s="51">
        <f t="shared" si="809"/>
        <v>20.661383000000001</v>
      </c>
      <c r="AN2286" s="51">
        <f t="shared" si="810"/>
        <v>23.457239000000001</v>
      </c>
      <c r="AO2286" s="51">
        <f t="shared" si="811"/>
        <v>25.119790999999999</v>
      </c>
      <c r="AP2286" s="51">
        <f t="shared" si="812"/>
        <v>26.976317999999999</v>
      </c>
      <c r="AQ2286" s="51">
        <f t="shared" si="813"/>
        <v>32.803176999999998</v>
      </c>
      <c r="AR2286" s="51">
        <f t="shared" si="814"/>
        <v>30.173922000000001</v>
      </c>
      <c r="AS2286" s="51">
        <f t="shared" si="815"/>
        <v>28.900929999999999</v>
      </c>
      <c r="AT2286" s="51">
        <f t="shared" si="816"/>
        <v>26.30545</v>
      </c>
      <c r="AU2286" s="51">
        <f t="shared" si="817"/>
        <v>21.134211000000001</v>
      </c>
      <c r="AV2286" s="51">
        <f t="shared" si="818"/>
        <v>35.155479</v>
      </c>
      <c r="AY2286">
        <v>42312</v>
      </c>
      <c r="AZ2286">
        <v>42312</v>
      </c>
      <c r="BA2286" t="s">
        <v>29</v>
      </c>
      <c r="BB2286" s="1">
        <f t="shared" si="799"/>
        <v>42312</v>
      </c>
    </row>
    <row r="2287" spans="1:54">
      <c r="A2287" t="str">
        <f t="shared" si="819"/>
        <v>41757Leandro82</v>
      </c>
      <c r="B2287" s="50">
        <v>41757.47</v>
      </c>
      <c r="C2287" s="44">
        <f t="shared" si="820"/>
        <v>41757</v>
      </c>
      <c r="D2287" s="45" t="s">
        <v>28</v>
      </c>
      <c r="E2287" s="42">
        <v>82</v>
      </c>
      <c r="G2287" s="49" t="e">
        <f>VLOOKUP(C2287,#REF!,2,0)</f>
        <v>#REF!</v>
      </c>
      <c r="I2287" s="39" t="s">
        <v>25</v>
      </c>
      <c r="J2287" s="39" t="s">
        <v>25</v>
      </c>
      <c r="K2287" s="39" t="s">
        <v>25</v>
      </c>
      <c r="L2287" s="39" t="s">
        <v>25</v>
      </c>
      <c r="M2287" s="39" t="s">
        <v>25</v>
      </c>
      <c r="N2287" s="39" t="s">
        <v>25</v>
      </c>
      <c r="O2287" s="39" t="s">
        <v>25</v>
      </c>
      <c r="P2287" s="39">
        <v>26.106873952140823</v>
      </c>
      <c r="Q2287" s="39">
        <v>23.64696572414719</v>
      </c>
      <c r="R2287" s="39">
        <v>30.679186204259342</v>
      </c>
      <c r="S2287" s="39">
        <v>37.751051712033558</v>
      </c>
      <c r="T2287" s="39">
        <v>39.203199785224641</v>
      </c>
      <c r="U2287" s="39">
        <v>39.857783111965396</v>
      </c>
      <c r="V2287" s="39">
        <v>40.103907664553084</v>
      </c>
      <c r="W2287" s="39">
        <v>37.035341884762246</v>
      </c>
      <c r="X2287" s="39">
        <v>33.62931269179915</v>
      </c>
      <c r="AA2287">
        <f t="shared" si="800"/>
        <v>41929.378668981481</v>
      </c>
      <c r="AB2287" t="str">
        <f t="shared" si="801"/>
        <v>41929Murilo/Kassio87</v>
      </c>
      <c r="AC2287" s="52">
        <v>41929</v>
      </c>
      <c r="AD2287" s="53" t="s">
        <v>20</v>
      </c>
      <c r="AE2287" s="54">
        <v>87</v>
      </c>
      <c r="AF2287" s="51" t="str">
        <f t="shared" si="802"/>
        <v/>
      </c>
      <c r="AG2287" s="51">
        <f t="shared" si="803"/>
        <v>0</v>
      </c>
      <c r="AH2287" s="51">
        <f t="shared" si="804"/>
        <v>0</v>
      </c>
      <c r="AI2287" s="51">
        <f t="shared" si="805"/>
        <v>12.532971</v>
      </c>
      <c r="AJ2287" s="51">
        <f t="shared" si="806"/>
        <v>20.661383000000001</v>
      </c>
      <c r="AK2287" s="51">
        <f t="shared" si="807"/>
        <v>17.296139</v>
      </c>
      <c r="AL2287" s="51">
        <f t="shared" si="808"/>
        <v>20.368765</v>
      </c>
      <c r="AM2287" s="51">
        <f t="shared" si="809"/>
        <v>19.561176</v>
      </c>
      <c r="AN2287" s="51">
        <f t="shared" si="810"/>
        <v>22.957595999999999</v>
      </c>
      <c r="AO2287" s="51">
        <f t="shared" si="811"/>
        <v>24.989811</v>
      </c>
      <c r="AP2287" s="51">
        <f t="shared" si="812"/>
        <v>27.451124</v>
      </c>
      <c r="AQ2287" s="51">
        <f t="shared" si="813"/>
        <v>32.654209000000002</v>
      </c>
      <c r="AR2287" s="51">
        <f t="shared" si="814"/>
        <v>28.761232</v>
      </c>
      <c r="AS2287" s="51">
        <f t="shared" si="815"/>
        <v>29.533953</v>
      </c>
      <c r="AT2287" s="51">
        <f t="shared" si="816"/>
        <v>25.315441</v>
      </c>
      <c r="AU2287" s="51">
        <f t="shared" si="817"/>
        <v>19.732771</v>
      </c>
      <c r="AV2287" s="51">
        <f t="shared" si="818"/>
        <v>33.402434999999997</v>
      </c>
      <c r="AY2287">
        <v>42317</v>
      </c>
      <c r="AZ2287">
        <v>42317</v>
      </c>
      <c r="BA2287" t="s">
        <v>29</v>
      </c>
      <c r="BB2287" s="1">
        <f t="shared" si="799"/>
        <v>42317</v>
      </c>
    </row>
    <row r="2288" spans="1:54">
      <c r="A2288" t="str">
        <f t="shared" si="819"/>
        <v>41759Leandro82</v>
      </c>
      <c r="B2288" s="50">
        <v>41759.58</v>
      </c>
      <c r="C2288" s="44">
        <f t="shared" si="820"/>
        <v>41759</v>
      </c>
      <c r="D2288" s="45" t="s">
        <v>28</v>
      </c>
      <c r="E2288" s="42">
        <v>82</v>
      </c>
      <c r="G2288" s="49" t="e">
        <f>VLOOKUP(C2288,#REF!,2,0)</f>
        <v>#REF!</v>
      </c>
      <c r="I2288" s="39" t="s">
        <v>25</v>
      </c>
      <c r="J2288" s="39" t="s">
        <v>25</v>
      </c>
      <c r="K2288" s="39" t="s">
        <v>25</v>
      </c>
      <c r="L2288" s="39" t="s">
        <v>25</v>
      </c>
      <c r="M2288" s="39" t="s">
        <v>25</v>
      </c>
      <c r="N2288" s="39" t="s">
        <v>25</v>
      </c>
      <c r="O2288" s="39" t="s">
        <v>25</v>
      </c>
      <c r="P2288" s="39">
        <v>23.837482654854014</v>
      </c>
      <c r="Q2288" s="39">
        <v>21.554281471248252</v>
      </c>
      <c r="R2288" s="39">
        <v>29.043062329143439</v>
      </c>
      <c r="S2288" s="39">
        <v>36.088969583022212</v>
      </c>
      <c r="T2288" s="39">
        <v>37.511463714612816</v>
      </c>
      <c r="U2288" s="39">
        <v>38.070880302387359</v>
      </c>
      <c r="V2288" s="39">
        <v>38.392641408422328</v>
      </c>
      <c r="W2288" s="39">
        <v>35.621907547734033</v>
      </c>
      <c r="X2288" s="39">
        <v>32.283974582601871</v>
      </c>
      <c r="AA2288">
        <f t="shared" si="800"/>
        <v>41933.36105324074</v>
      </c>
      <c r="AB2288" t="str">
        <f t="shared" si="801"/>
        <v>41933Murilo/Kassio87</v>
      </c>
      <c r="AC2288" s="52">
        <v>41933</v>
      </c>
      <c r="AD2288" s="53" t="s">
        <v>20</v>
      </c>
      <c r="AE2288" s="54">
        <v>87</v>
      </c>
      <c r="AF2288" s="51" t="str">
        <f t="shared" si="802"/>
        <v/>
      </c>
      <c r="AG2288" s="51">
        <f t="shared" si="803"/>
        <v>0</v>
      </c>
      <c r="AH2288" s="51">
        <f t="shared" si="804"/>
        <v>0</v>
      </c>
      <c r="AI2288" s="51">
        <f t="shared" si="805"/>
        <v>14.203006999999999</v>
      </c>
      <c r="AJ2288" s="51">
        <f t="shared" si="806"/>
        <v>18.826830000000001</v>
      </c>
      <c r="AK2288" s="51">
        <f t="shared" si="807"/>
        <v>15.430617</v>
      </c>
      <c r="AL2288" s="51">
        <f t="shared" si="808"/>
        <v>18.603891000000001</v>
      </c>
      <c r="AM2288" s="51">
        <f t="shared" si="809"/>
        <v>17.726357</v>
      </c>
      <c r="AN2288" s="51">
        <f t="shared" si="810"/>
        <v>21.914597000000001</v>
      </c>
      <c r="AO2288" s="51">
        <f t="shared" si="811"/>
        <v>24.153390999999999</v>
      </c>
      <c r="AP2288" s="51">
        <f t="shared" si="812"/>
        <v>27.655892999999999</v>
      </c>
      <c r="AQ2288" s="51">
        <f t="shared" si="813"/>
        <v>31.401717999999999</v>
      </c>
      <c r="AR2288" s="51">
        <f t="shared" si="814"/>
        <v>27.451124</v>
      </c>
      <c r="AS2288" s="51">
        <f t="shared" si="815"/>
        <v>28.621839999999999</v>
      </c>
      <c r="AT2288" s="51">
        <f t="shared" si="816"/>
        <v>23.20673</v>
      </c>
      <c r="AU2288" s="51">
        <f t="shared" si="817"/>
        <v>20.544087999999999</v>
      </c>
      <c r="AV2288" s="51">
        <f t="shared" si="818"/>
        <v>35.155479</v>
      </c>
      <c r="AY2288">
        <v>42319</v>
      </c>
      <c r="AZ2288">
        <v>42319</v>
      </c>
      <c r="BA2288" t="s">
        <v>29</v>
      </c>
      <c r="BB2288" s="1">
        <f t="shared" si="799"/>
        <v>42319</v>
      </c>
    </row>
    <row r="2289" spans="1:54">
      <c r="A2289" t="str">
        <f t="shared" si="819"/>
        <v>41760Leandro82</v>
      </c>
      <c r="B2289" s="50">
        <v>41760.44</v>
      </c>
      <c r="C2289" s="44">
        <f t="shared" si="820"/>
        <v>41760</v>
      </c>
      <c r="D2289" s="45" t="s">
        <v>28</v>
      </c>
      <c r="E2289" s="42">
        <v>82</v>
      </c>
      <c r="G2289" s="49" t="e">
        <f>VLOOKUP(C2289,#REF!,2,0)</f>
        <v>#REF!</v>
      </c>
      <c r="I2289" s="39" t="s">
        <v>25</v>
      </c>
      <c r="J2289" s="39" t="s">
        <v>25</v>
      </c>
      <c r="K2289" s="39" t="s">
        <v>25</v>
      </c>
      <c r="L2289" s="39" t="s">
        <v>25</v>
      </c>
      <c r="M2289" s="39" t="s">
        <v>25</v>
      </c>
      <c r="N2289" s="39" t="s">
        <v>25</v>
      </c>
      <c r="O2289" s="39" t="s">
        <v>25</v>
      </c>
      <c r="P2289" s="39">
        <v>23.837482654854014</v>
      </c>
      <c r="Q2289" s="39">
        <v>20.898663553066747</v>
      </c>
      <c r="R2289" s="39">
        <v>28.693964749431132</v>
      </c>
      <c r="S2289" s="39">
        <v>35.467123067011158</v>
      </c>
      <c r="T2289" s="39">
        <v>37.829935647348108</v>
      </c>
      <c r="U2289" s="39">
        <v>37.511463714612816</v>
      </c>
      <c r="V2289" s="39">
        <v>38.070880302387359</v>
      </c>
      <c r="W2289" s="39">
        <v>35.542784362635231</v>
      </c>
      <c r="X2289" s="39">
        <v>32.506571542122735</v>
      </c>
      <c r="AA2289">
        <f t="shared" si="800"/>
        <v>41936.351597222223</v>
      </c>
      <c r="AB2289" t="str">
        <f t="shared" si="801"/>
        <v>41936Murilo/Kassio87</v>
      </c>
      <c r="AC2289" s="52">
        <v>41936</v>
      </c>
      <c r="AD2289" s="53" t="s">
        <v>20</v>
      </c>
      <c r="AE2289" s="54">
        <v>87</v>
      </c>
      <c r="AF2289" s="51" t="str">
        <f t="shared" si="802"/>
        <v>Corr</v>
      </c>
      <c r="AG2289" s="51">
        <f t="shared" si="803"/>
        <v>0</v>
      </c>
      <c r="AH2289" s="51">
        <f t="shared" si="804"/>
        <v>0</v>
      </c>
      <c r="AI2289" s="51">
        <f t="shared" si="805"/>
        <v>12.261516</v>
      </c>
      <c r="AJ2289" s="51">
        <f t="shared" si="806"/>
        <v>18.247861</v>
      </c>
      <c r="AK2289" s="51">
        <f t="shared" si="807"/>
        <v>14.423094500000001</v>
      </c>
      <c r="AL2289" s="51">
        <f t="shared" si="808"/>
        <v>17.349615</v>
      </c>
      <c r="AM2289" s="51">
        <f t="shared" si="809"/>
        <v>16.248344500000002</v>
      </c>
      <c r="AN2289" s="51">
        <f t="shared" si="810"/>
        <v>20.459532000000003</v>
      </c>
      <c r="AO2289" s="51">
        <f t="shared" si="811"/>
        <v>23.552420499999997</v>
      </c>
      <c r="AP2289" s="51">
        <f t="shared" si="812"/>
        <v>25.946968999999999</v>
      </c>
      <c r="AQ2289" s="51">
        <f t="shared" si="813"/>
        <v>30.532636499999999</v>
      </c>
      <c r="AR2289" s="51">
        <f t="shared" si="814"/>
        <v>27.010976999999997</v>
      </c>
      <c r="AS2289" s="51">
        <f t="shared" si="815"/>
        <v>28.171531000000002</v>
      </c>
      <c r="AT2289" s="51">
        <f t="shared" si="816"/>
        <v>23.745580500000003</v>
      </c>
      <c r="AU2289" s="51">
        <f t="shared" si="817"/>
        <v>20.051918999999998</v>
      </c>
      <c r="AV2289" s="51">
        <f t="shared" si="818"/>
        <v>33.753417999999996</v>
      </c>
      <c r="AY2289">
        <v>42322</v>
      </c>
      <c r="AZ2289">
        <v>42322</v>
      </c>
      <c r="BA2289" t="s">
        <v>29</v>
      </c>
      <c r="BB2289" s="1">
        <f t="shared" si="799"/>
        <v>42322</v>
      </c>
    </row>
    <row r="2290" spans="1:54">
      <c r="A2290" t="str">
        <f t="shared" si="819"/>
        <v>41764Leandro82</v>
      </c>
      <c r="B2290" s="50">
        <v>41764.480000000003</v>
      </c>
      <c r="C2290" s="44">
        <f t="shared" si="820"/>
        <v>41764</v>
      </c>
      <c r="D2290" s="45" t="s">
        <v>28</v>
      </c>
      <c r="E2290" s="42">
        <v>82</v>
      </c>
      <c r="G2290" s="49" t="e">
        <f>VLOOKUP(C2290,#REF!,2,0)</f>
        <v>#REF!</v>
      </c>
      <c r="I2290" s="39" t="s">
        <v>25</v>
      </c>
      <c r="J2290" s="39" t="s">
        <v>25</v>
      </c>
      <c r="K2290" s="39" t="s">
        <v>25</v>
      </c>
      <c r="L2290" s="39" t="s">
        <v>25</v>
      </c>
      <c r="M2290" s="39" t="s">
        <v>25</v>
      </c>
      <c r="N2290" s="39" t="s">
        <v>25</v>
      </c>
      <c r="O2290" s="39" t="s">
        <v>25</v>
      </c>
      <c r="P2290" s="39">
        <v>21.016210334362221</v>
      </c>
      <c r="Q2290" s="39">
        <v>19.962847104789528</v>
      </c>
      <c r="R2290" s="39">
        <v>27.453045764058597</v>
      </c>
      <c r="S2290" s="39">
        <v>34.161765106987808</v>
      </c>
      <c r="T2290" s="39">
        <v>35.777143019464752</v>
      </c>
      <c r="U2290" s="39">
        <v>36.168782334924884</v>
      </c>
      <c r="V2290" s="39">
        <v>36.560108405557301</v>
      </c>
      <c r="W2290" s="39">
        <v>33.62931269179915</v>
      </c>
      <c r="X2290" s="39">
        <v>30.822613260455196</v>
      </c>
      <c r="AA2290">
        <f t="shared" si="800"/>
        <v>41943.347337962965</v>
      </c>
      <c r="AB2290" t="str">
        <f t="shared" si="801"/>
        <v>41943Murilo/Kassio87</v>
      </c>
      <c r="AC2290" s="52">
        <v>41943</v>
      </c>
      <c r="AD2290" s="53" t="s">
        <v>20</v>
      </c>
      <c r="AE2290" s="54">
        <v>87</v>
      </c>
      <c r="AF2290" s="51" t="str">
        <f t="shared" si="802"/>
        <v/>
      </c>
      <c r="AG2290" s="51">
        <f t="shared" si="803"/>
        <v>0</v>
      </c>
      <c r="AH2290" s="51">
        <f t="shared" si="804"/>
        <v>0</v>
      </c>
      <c r="AI2290" s="51">
        <f t="shared" si="805"/>
        <v>16.245488999999999</v>
      </c>
      <c r="AJ2290" s="51">
        <f t="shared" si="806"/>
        <v>19.051168000000001</v>
      </c>
      <c r="AK2290" s="51">
        <f t="shared" si="807"/>
        <v>14.492557</v>
      </c>
      <c r="AL2290" s="51">
        <f t="shared" si="808"/>
        <v>16.297181999999999</v>
      </c>
      <c r="AM2290" s="51">
        <f t="shared" si="809"/>
        <v>14.834424</v>
      </c>
      <c r="AN2290" s="51">
        <f t="shared" si="810"/>
        <v>18.052766999999999</v>
      </c>
      <c r="AO2290" s="51">
        <f t="shared" si="811"/>
        <v>21.312973</v>
      </c>
      <c r="AP2290" s="51">
        <f t="shared" si="812"/>
        <v>23.331790999999999</v>
      </c>
      <c r="AQ2290" s="51">
        <f t="shared" si="813"/>
        <v>27.724340000000002</v>
      </c>
      <c r="AR2290" s="51">
        <f t="shared" si="814"/>
        <v>24.989811</v>
      </c>
      <c r="AS2290" s="51">
        <f t="shared" si="815"/>
        <v>26.572737</v>
      </c>
      <c r="AT2290" s="51">
        <f t="shared" si="816"/>
        <v>23.835629999999998</v>
      </c>
      <c r="AU2290" s="51">
        <f t="shared" si="817"/>
        <v>20.078351999999999</v>
      </c>
      <c r="AV2290" s="51">
        <f t="shared" si="818"/>
        <v>33.252102000000001</v>
      </c>
      <c r="AY2290">
        <v>42324</v>
      </c>
      <c r="AZ2290">
        <v>42324</v>
      </c>
      <c r="BA2290" t="s">
        <v>29</v>
      </c>
      <c r="BB2290" s="1">
        <f t="shared" si="799"/>
        <v>42324</v>
      </c>
    </row>
    <row r="2291" spans="1:54">
      <c r="A2291" t="str">
        <f t="shared" si="819"/>
        <v>41766Leandro82</v>
      </c>
      <c r="B2291" s="50">
        <v>41766.550000000003</v>
      </c>
      <c r="C2291" s="44">
        <f t="shared" si="820"/>
        <v>41766</v>
      </c>
      <c r="D2291" s="45" t="s">
        <v>28</v>
      </c>
      <c r="E2291" s="42">
        <v>82</v>
      </c>
      <c r="G2291" s="49" t="e">
        <f>VLOOKUP(C2291,#REF!,2,0)</f>
        <v>#REF!</v>
      </c>
      <c r="I2291" s="39" t="s">
        <v>25</v>
      </c>
      <c r="J2291" s="39" t="s">
        <v>25</v>
      </c>
      <c r="K2291" s="39" t="s">
        <v>25</v>
      </c>
      <c r="L2291" s="39" t="s">
        <v>25</v>
      </c>
      <c r="M2291" s="39" t="s">
        <v>25</v>
      </c>
      <c r="N2291" s="39" t="s">
        <v>25</v>
      </c>
      <c r="O2291" s="39" t="s">
        <v>25</v>
      </c>
      <c r="P2291" s="39">
        <v>19.16400988737157</v>
      </c>
      <c r="Q2291" s="39">
        <v>18.716040890807378</v>
      </c>
      <c r="R2291" s="39">
        <v>26.574826227597942</v>
      </c>
      <c r="S2291" s="39">
        <v>33.781697356001921</v>
      </c>
      <c r="T2291" s="39">
        <v>34.771441104919724</v>
      </c>
      <c r="U2291" s="39">
        <v>35.002272217801462</v>
      </c>
      <c r="V2291" s="39">
        <v>35.542784362635231</v>
      </c>
      <c r="W2291" s="39">
        <v>32.80507389203661</v>
      </c>
      <c r="X2291" s="39">
        <v>29.53427022837133</v>
      </c>
      <c r="AA2291">
        <f t="shared" si="800"/>
        <v>41946.604409722226</v>
      </c>
      <c r="AB2291" t="str">
        <f t="shared" si="801"/>
        <v>41946Murilo/Kassio87</v>
      </c>
      <c r="AC2291" s="52">
        <v>41946</v>
      </c>
      <c r="AD2291" s="53" t="s">
        <v>20</v>
      </c>
      <c r="AE2291" s="54">
        <v>87</v>
      </c>
      <c r="AF2291" s="51" t="str">
        <f t="shared" si="802"/>
        <v/>
      </c>
      <c r="AG2291" s="51">
        <f t="shared" si="803"/>
        <v>0</v>
      </c>
      <c r="AH2291" s="51">
        <f t="shared" si="804"/>
        <v>0</v>
      </c>
      <c r="AI2291" s="51">
        <f t="shared" si="805"/>
        <v>29.67557</v>
      </c>
      <c r="AJ2291" s="51">
        <f t="shared" si="806"/>
        <v>32.877800000000001</v>
      </c>
      <c r="AK2291" s="51">
        <f t="shared" si="807"/>
        <v>25.380849999999999</v>
      </c>
      <c r="AL2291" s="51">
        <f t="shared" si="808"/>
        <v>27.179286999999999</v>
      </c>
      <c r="AM2291" s="51">
        <f t="shared" si="809"/>
        <v>24.795479</v>
      </c>
      <c r="AN2291" s="51">
        <f t="shared" si="810"/>
        <v>25.315441</v>
      </c>
      <c r="AO2291" s="51">
        <f t="shared" si="811"/>
        <v>22.096827000000001</v>
      </c>
      <c r="AP2291" s="51">
        <f t="shared" si="812"/>
        <v>22.525047000000001</v>
      </c>
      <c r="AQ2291" s="51">
        <f t="shared" si="813"/>
        <v>26.841442000000001</v>
      </c>
      <c r="AR2291" s="51">
        <f t="shared" si="814"/>
        <v>24.217213000000001</v>
      </c>
      <c r="AS2291" s="51">
        <f t="shared" si="815"/>
        <v>25.840996000000001</v>
      </c>
      <c r="AT2291" s="51">
        <f t="shared" si="816"/>
        <v>24.345112</v>
      </c>
      <c r="AU2291" s="51">
        <f t="shared" si="817"/>
        <v>19.847597</v>
      </c>
      <c r="AV2291" s="51">
        <f t="shared" si="818"/>
        <v>34.159145000000002</v>
      </c>
      <c r="AY2291">
        <v>42326</v>
      </c>
      <c r="AZ2291">
        <v>42326</v>
      </c>
      <c r="BA2291" t="s">
        <v>29</v>
      </c>
      <c r="BB2291" s="1">
        <f t="shared" si="799"/>
        <v>42326</v>
      </c>
    </row>
    <row r="2292" spans="1:54">
      <c r="A2292" t="str">
        <f t="shared" si="819"/>
        <v>41767Leandro82</v>
      </c>
      <c r="B2292" s="50">
        <v>41767.370000000003</v>
      </c>
      <c r="C2292" s="44">
        <f t="shared" si="820"/>
        <v>41767</v>
      </c>
      <c r="D2292" s="45" t="s">
        <v>28</v>
      </c>
      <c r="E2292" s="42">
        <v>82</v>
      </c>
      <c r="G2292" s="49" t="e">
        <f>VLOOKUP(C2292,#REF!,2,0)</f>
        <v>#REF!</v>
      </c>
      <c r="I2292" s="39" t="s">
        <v>25</v>
      </c>
      <c r="J2292" s="39" t="s">
        <v>25</v>
      </c>
      <c r="K2292" s="39" t="s">
        <v>25</v>
      </c>
      <c r="L2292" s="39" t="s">
        <v>25</v>
      </c>
      <c r="M2292" s="39" t="s">
        <v>25</v>
      </c>
      <c r="N2292" s="39" t="s">
        <v>25</v>
      </c>
      <c r="O2292" s="39" t="s">
        <v>25</v>
      </c>
      <c r="P2292" s="39">
        <v>23.963438803754038</v>
      </c>
      <c r="Q2292" s="39">
        <v>20.079055763063803</v>
      </c>
      <c r="R2292" s="39">
        <v>27.794634146367645</v>
      </c>
      <c r="S2292" s="39">
        <v>35.542784362635231</v>
      </c>
      <c r="T2292" s="39">
        <v>38.635973909302507</v>
      </c>
      <c r="U2292" s="39">
        <v>39.284226983157829</v>
      </c>
      <c r="V2292" s="39">
        <v>38.796568709622228</v>
      </c>
      <c r="W2292" s="39">
        <v>34.541630014443257</v>
      </c>
      <c r="X2292" s="39">
        <v>31.185825891243251</v>
      </c>
      <c r="AA2292">
        <f t="shared" si="800"/>
        <v>41948.661458333336</v>
      </c>
      <c r="AB2292" t="str">
        <f t="shared" si="801"/>
        <v>41948Murilo/Kassio87</v>
      </c>
      <c r="AC2292" s="52">
        <v>41948</v>
      </c>
      <c r="AD2292" s="53" t="s">
        <v>20</v>
      </c>
      <c r="AE2292" s="54">
        <v>87</v>
      </c>
      <c r="AF2292" s="51" t="str">
        <f t="shared" si="802"/>
        <v/>
      </c>
      <c r="AG2292" s="51">
        <f t="shared" si="803"/>
        <v>0</v>
      </c>
      <c r="AH2292" s="51">
        <f t="shared" si="804"/>
        <v>0</v>
      </c>
      <c r="AI2292" s="51">
        <f t="shared" si="805"/>
        <v>33.327229000000003</v>
      </c>
      <c r="AJ2292" s="51">
        <f t="shared" si="806"/>
        <v>35.078319999999998</v>
      </c>
      <c r="AK2292" s="51">
        <f t="shared" si="807"/>
        <v>26.908846</v>
      </c>
      <c r="AL2292" s="51">
        <f t="shared" si="808"/>
        <v>31.110600999999999</v>
      </c>
      <c r="AM2292" s="51">
        <f t="shared" si="809"/>
        <v>27.998936</v>
      </c>
      <c r="AN2292" s="51">
        <f t="shared" si="810"/>
        <v>32.061729</v>
      </c>
      <c r="AO2292" s="51">
        <f t="shared" si="811"/>
        <v>31.988050000000001</v>
      </c>
      <c r="AP2292" s="51">
        <f t="shared" si="812"/>
        <v>35.310035999999997</v>
      </c>
      <c r="AQ2292" s="51">
        <f t="shared" si="813"/>
        <v>40.597068999999998</v>
      </c>
      <c r="AR2292" s="51">
        <f t="shared" si="814"/>
        <v>34.924286000000002</v>
      </c>
      <c r="AS2292" s="51">
        <f t="shared" si="815"/>
        <v>34.159145000000002</v>
      </c>
      <c r="AT2292" s="51">
        <f t="shared" si="816"/>
        <v>24.345112</v>
      </c>
      <c r="AU2292" s="51">
        <f t="shared" si="817"/>
        <v>19.962803000000001</v>
      </c>
      <c r="AV2292" s="51">
        <f t="shared" si="818"/>
        <v>34.693863</v>
      </c>
      <c r="AY2292">
        <v>42333</v>
      </c>
      <c r="AZ2292">
        <v>42333</v>
      </c>
      <c r="BA2292" t="s">
        <v>29</v>
      </c>
      <c r="BB2292" s="1">
        <f t="shared" si="799"/>
        <v>42333</v>
      </c>
    </row>
    <row r="2293" spans="1:54">
      <c r="A2293" t="str">
        <f t="shared" si="819"/>
        <v>41768Leandro82</v>
      </c>
      <c r="B2293" s="50">
        <v>41768.550000000003</v>
      </c>
      <c r="C2293" s="44">
        <f t="shared" si="820"/>
        <v>41768</v>
      </c>
      <c r="D2293" s="45" t="s">
        <v>28</v>
      </c>
      <c r="E2293" s="42">
        <v>82</v>
      </c>
      <c r="G2293" s="49" t="e">
        <f>VLOOKUP(C2293,#REF!,2,0)</f>
        <v>#REF!</v>
      </c>
      <c r="I2293" s="39" t="s">
        <v>25</v>
      </c>
      <c r="J2293" s="39" t="s">
        <v>25</v>
      </c>
      <c r="K2293" s="39" t="s">
        <v>25</v>
      </c>
      <c r="L2293" s="39" t="s">
        <v>25</v>
      </c>
      <c r="M2293" s="39" t="s">
        <v>25</v>
      </c>
      <c r="N2293" s="39" t="s">
        <v>25</v>
      </c>
      <c r="O2293" s="39" t="s">
        <v>25</v>
      </c>
      <c r="P2293" s="39">
        <v>24.602517203561465</v>
      </c>
      <c r="Q2293" s="39">
        <v>21.493296083704617</v>
      </c>
      <c r="R2293" s="39">
        <v>28.902522043260518</v>
      </c>
      <c r="S2293" s="39">
        <v>35.932830143967273</v>
      </c>
      <c r="T2293" s="39">
        <v>38.472545008275063</v>
      </c>
      <c r="U2293" s="39">
        <v>38.957482027829471</v>
      </c>
      <c r="V2293" s="39">
        <v>38.312848840332997</v>
      </c>
      <c r="W2293" s="39">
        <v>34.084942477374447</v>
      </c>
      <c r="X2293" s="39">
        <v>30.604880373507672</v>
      </c>
      <c r="AA2293">
        <f t="shared" si="800"/>
        <v>41950.351122685184</v>
      </c>
      <c r="AB2293" t="str">
        <f t="shared" si="801"/>
        <v>41950Murilo/Kassio87</v>
      </c>
      <c r="AC2293" s="52">
        <v>41950</v>
      </c>
      <c r="AD2293" s="53" t="s">
        <v>20</v>
      </c>
      <c r="AE2293" s="54">
        <v>87</v>
      </c>
      <c r="AF2293" s="51" t="str">
        <f t="shared" si="802"/>
        <v/>
      </c>
      <c r="AG2293" s="51">
        <f t="shared" si="803"/>
        <v>0</v>
      </c>
      <c r="AH2293" s="51">
        <f t="shared" si="804"/>
        <v>0</v>
      </c>
      <c r="AI2293" s="51">
        <f t="shared" si="805"/>
        <v>31.474726</v>
      </c>
      <c r="AJ2293" s="51">
        <f t="shared" si="806"/>
        <v>32.061729</v>
      </c>
      <c r="AK2293" s="51">
        <f t="shared" si="807"/>
        <v>24.281115</v>
      </c>
      <c r="AL2293" s="51">
        <f t="shared" si="808"/>
        <v>27.724340000000002</v>
      </c>
      <c r="AM2293" s="51">
        <f t="shared" si="809"/>
        <v>25.511876999999998</v>
      </c>
      <c r="AN2293" s="51">
        <f t="shared" si="810"/>
        <v>28.552289999999999</v>
      </c>
      <c r="AO2293" s="51">
        <f t="shared" si="811"/>
        <v>29.322168000000001</v>
      </c>
      <c r="AP2293" s="51">
        <f t="shared" si="812"/>
        <v>33.327229000000003</v>
      </c>
      <c r="AQ2293" s="51">
        <f t="shared" si="813"/>
        <v>37.588543000000001</v>
      </c>
      <c r="AR2293" s="51">
        <f t="shared" si="814"/>
        <v>32.505577000000002</v>
      </c>
      <c r="AS2293" s="51">
        <f t="shared" si="815"/>
        <v>32.728637999999997</v>
      </c>
      <c r="AT2293" s="51">
        <f t="shared" si="816"/>
        <v>25.184933000000001</v>
      </c>
      <c r="AU2293" s="51">
        <f t="shared" si="817"/>
        <v>20.427109000000002</v>
      </c>
      <c r="AV2293" s="51">
        <f t="shared" si="818"/>
        <v>34.235270999999997</v>
      </c>
      <c r="AY2293">
        <v>42333</v>
      </c>
      <c r="AZ2293">
        <v>42333</v>
      </c>
      <c r="BA2293" t="s">
        <v>29</v>
      </c>
      <c r="BB2293" s="1">
        <f t="shared" si="799"/>
        <v>42333</v>
      </c>
    </row>
    <row r="2294" spans="1:54">
      <c r="A2294" t="str">
        <f t="shared" si="819"/>
        <v>41771Leandro82</v>
      </c>
      <c r="B2294" s="50">
        <v>41771.760000000002</v>
      </c>
      <c r="C2294" s="44">
        <f t="shared" si="820"/>
        <v>41771</v>
      </c>
      <c r="D2294" s="45" t="s">
        <v>28</v>
      </c>
      <c r="E2294" s="42">
        <v>82</v>
      </c>
      <c r="G2294" s="49" t="e">
        <f>VLOOKUP(C2294,#REF!,2,0)</f>
        <v>#REF!</v>
      </c>
      <c r="I2294" s="39" t="s">
        <v>25</v>
      </c>
      <c r="J2294" s="39" t="s">
        <v>25</v>
      </c>
      <c r="K2294" s="39" t="s">
        <v>25</v>
      </c>
      <c r="L2294" s="39" t="s">
        <v>25</v>
      </c>
      <c r="M2294" s="39" t="s">
        <v>25</v>
      </c>
      <c r="N2294" s="39" t="s">
        <v>25</v>
      </c>
      <c r="O2294" s="39" t="s">
        <v>25</v>
      </c>
      <c r="P2294" s="39">
        <v>22.527319668576844</v>
      </c>
      <c r="Q2294" s="39">
        <v>19.791481078294115</v>
      </c>
      <c r="R2294" s="39">
        <v>27.045762726157019</v>
      </c>
      <c r="S2294" s="39">
        <v>34.008235439891195</v>
      </c>
      <c r="T2294" s="39">
        <v>35.155698334218776</v>
      </c>
      <c r="U2294" s="39">
        <v>34.927264218259175</v>
      </c>
      <c r="V2294" s="39">
        <v>34.849294431697061</v>
      </c>
      <c r="W2294" s="39">
        <v>31.549017261247293</v>
      </c>
      <c r="X2294" s="39">
        <v>28.902522043260518</v>
      </c>
      <c r="AA2294">
        <f t="shared" si="800"/>
        <v>41956.681458333333</v>
      </c>
      <c r="AB2294" t="str">
        <f t="shared" si="801"/>
        <v>41956Murilo/Kassio87</v>
      </c>
      <c r="AC2294" s="52">
        <v>41956</v>
      </c>
      <c r="AD2294" s="53" t="s">
        <v>20</v>
      </c>
      <c r="AE2294" s="54">
        <v>87</v>
      </c>
      <c r="AF2294" s="51" t="str">
        <f t="shared" si="802"/>
        <v/>
      </c>
      <c r="AG2294" s="51">
        <f t="shared" si="803"/>
        <v>0</v>
      </c>
      <c r="AH2294" s="51">
        <f t="shared" si="804"/>
        <v>0</v>
      </c>
      <c r="AI2294" s="51">
        <f t="shared" si="805"/>
        <v>38.149062999999998</v>
      </c>
      <c r="AJ2294" s="51">
        <f t="shared" si="806"/>
        <v>36.637206999999997</v>
      </c>
      <c r="AK2294" s="51">
        <f t="shared" si="807"/>
        <v>26.30545</v>
      </c>
      <c r="AL2294" s="51">
        <f t="shared" si="808"/>
        <v>26.505780999999999</v>
      </c>
      <c r="AM2294" s="51">
        <f t="shared" si="809"/>
        <v>23.081987000000002</v>
      </c>
      <c r="AN2294" s="51">
        <f t="shared" si="810"/>
        <v>26.105858000000001</v>
      </c>
      <c r="AO2294" s="51">
        <f t="shared" si="811"/>
        <v>26.505780999999999</v>
      </c>
      <c r="AP2294" s="51">
        <f t="shared" si="812"/>
        <v>30.460581000000001</v>
      </c>
      <c r="AQ2294" s="51">
        <f t="shared" si="813"/>
        <v>34.007137</v>
      </c>
      <c r="AR2294" s="51">
        <f t="shared" si="814"/>
        <v>29.463267999999999</v>
      </c>
      <c r="AS2294" s="51">
        <f t="shared" si="815"/>
        <v>30.245471999999999</v>
      </c>
      <c r="AT2294" s="51">
        <f t="shared" si="816"/>
        <v>24.730868999999998</v>
      </c>
      <c r="AU2294" s="51">
        <f t="shared" si="817"/>
        <v>20.956261000000001</v>
      </c>
      <c r="AV2294" s="51">
        <f t="shared" si="818"/>
        <v>34.617221999999998</v>
      </c>
      <c r="AY2294">
        <v>42336</v>
      </c>
      <c r="AZ2294">
        <v>42336</v>
      </c>
      <c r="BA2294" t="s">
        <v>29</v>
      </c>
      <c r="BB2294" s="1">
        <f t="shared" si="799"/>
        <v>42336</v>
      </c>
    </row>
    <row r="2295" spans="1:54">
      <c r="A2295" t="str">
        <f t="shared" si="819"/>
        <v>41773Leandro82</v>
      </c>
      <c r="B2295" s="50">
        <v>41773.56</v>
      </c>
      <c r="C2295" s="44">
        <f t="shared" si="820"/>
        <v>41773</v>
      </c>
      <c r="D2295" s="45" t="s">
        <v>28</v>
      </c>
      <c r="E2295" s="42">
        <v>82</v>
      </c>
      <c r="G2295" s="49" t="e">
        <f>VLOOKUP(C2295,#REF!,2,0)</f>
        <v>#REF!</v>
      </c>
      <c r="I2295" s="39" t="s">
        <v>25</v>
      </c>
      <c r="J2295" s="39" t="s">
        <v>25</v>
      </c>
      <c r="K2295" s="39" t="s">
        <v>25</v>
      </c>
      <c r="L2295" s="39" t="s">
        <v>25</v>
      </c>
      <c r="M2295" s="39" t="s">
        <v>25</v>
      </c>
      <c r="N2295" s="39" t="s">
        <v>25</v>
      </c>
      <c r="O2295" s="39" t="s">
        <v>25</v>
      </c>
      <c r="P2295" s="39">
        <v>20.544101811610314</v>
      </c>
      <c r="Q2295" s="39">
        <v>19.390618180331373</v>
      </c>
      <c r="R2295" s="39">
        <v>27.111580839774192</v>
      </c>
      <c r="S2295" s="39">
        <v>33.62931269179915</v>
      </c>
      <c r="T2295" s="39">
        <v>34.312719838566416</v>
      </c>
      <c r="U2295" s="39">
        <v>34.084942477374447</v>
      </c>
      <c r="V2295" s="39">
        <v>34.467283693384729</v>
      </c>
      <c r="W2295" s="39">
        <v>30.894440146650005</v>
      </c>
      <c r="X2295" s="39">
        <v>28.554557094774719</v>
      </c>
      <c r="AA2295">
        <f t="shared" si="800"/>
        <v>41956.681458333333</v>
      </c>
      <c r="AB2295" t="str">
        <f t="shared" si="801"/>
        <v>41956Murilo/Kassio87</v>
      </c>
      <c r="AC2295" s="52">
        <v>41956</v>
      </c>
      <c r="AD2295" s="53" t="s">
        <v>20</v>
      </c>
      <c r="AE2295" s="54">
        <v>87</v>
      </c>
      <c r="AF2295" s="51" t="str">
        <f t="shared" si="802"/>
        <v/>
      </c>
      <c r="AG2295" s="51">
        <f t="shared" si="803"/>
        <v>0</v>
      </c>
      <c r="AH2295" s="51">
        <f t="shared" si="804"/>
        <v>0</v>
      </c>
      <c r="AI2295" s="51">
        <f t="shared" si="805"/>
        <v>38.149062999999998</v>
      </c>
      <c r="AJ2295" s="51">
        <f t="shared" si="806"/>
        <v>36.637206999999997</v>
      </c>
      <c r="AK2295" s="51">
        <f t="shared" si="807"/>
        <v>26.30545</v>
      </c>
      <c r="AL2295" s="51">
        <f t="shared" si="808"/>
        <v>26.505780999999999</v>
      </c>
      <c r="AM2295" s="51">
        <f t="shared" si="809"/>
        <v>23.081987000000002</v>
      </c>
      <c r="AN2295" s="51">
        <f t="shared" si="810"/>
        <v>26.105858000000001</v>
      </c>
      <c r="AO2295" s="51">
        <f t="shared" si="811"/>
        <v>26.505780999999999</v>
      </c>
      <c r="AP2295" s="51">
        <f t="shared" si="812"/>
        <v>30.460581000000001</v>
      </c>
      <c r="AQ2295" s="51">
        <f t="shared" si="813"/>
        <v>34.007137</v>
      </c>
      <c r="AR2295" s="51">
        <f t="shared" si="814"/>
        <v>29.463267999999999</v>
      </c>
      <c r="AS2295" s="51">
        <f t="shared" si="815"/>
        <v>30.245471999999999</v>
      </c>
      <c r="AT2295" s="51">
        <f t="shared" si="816"/>
        <v>24.730868999999998</v>
      </c>
      <c r="AU2295" s="51">
        <f t="shared" si="817"/>
        <v>20.956261000000001</v>
      </c>
      <c r="AV2295" s="51">
        <f t="shared" si="818"/>
        <v>34.617221999999998</v>
      </c>
      <c r="AY2295">
        <v>42338</v>
      </c>
      <c r="AZ2295">
        <v>42338</v>
      </c>
      <c r="BA2295" t="s">
        <v>29</v>
      </c>
      <c r="BB2295" s="1">
        <f t="shared" si="799"/>
        <v>42338</v>
      </c>
    </row>
    <row r="2296" spans="1:54">
      <c r="A2296" t="str">
        <f t="shared" si="819"/>
        <v>41774Leandro82</v>
      </c>
      <c r="B2296" s="50">
        <v>41774.370000000003</v>
      </c>
      <c r="C2296" s="44">
        <f t="shared" si="820"/>
        <v>41774</v>
      </c>
      <c r="D2296" s="45" t="s">
        <v>28</v>
      </c>
      <c r="E2296" s="42">
        <v>82</v>
      </c>
      <c r="G2296" s="49" t="e">
        <f>VLOOKUP(C2296,#REF!,2,0)</f>
        <v>#REF!</v>
      </c>
      <c r="I2296" s="39" t="s">
        <v>25</v>
      </c>
      <c r="J2296" s="39" t="s">
        <v>25</v>
      </c>
      <c r="K2296" s="39" t="s">
        <v>25</v>
      </c>
      <c r="L2296" s="39" t="s">
        <v>25</v>
      </c>
      <c r="M2296" s="39" t="s">
        <v>25</v>
      </c>
      <c r="N2296" s="39" t="s">
        <v>25</v>
      </c>
      <c r="O2296" s="39" t="s">
        <v>25</v>
      </c>
      <c r="P2296" s="39">
        <v>19.390618180331373</v>
      </c>
      <c r="Q2296" s="39">
        <v>18.771640221389223</v>
      </c>
      <c r="R2296" s="39">
        <v>25.578457511247642</v>
      </c>
      <c r="S2296" s="39">
        <v>31.988655686204989</v>
      </c>
      <c r="T2296" s="39">
        <v>33.404581978244948</v>
      </c>
      <c r="U2296" s="39">
        <v>33.404581978244948</v>
      </c>
      <c r="V2296" s="39">
        <v>33.62931269179915</v>
      </c>
      <c r="W2296" s="39">
        <v>30.822613260455196</v>
      </c>
      <c r="X2296" s="39">
        <v>28.831122782783769</v>
      </c>
      <c r="AA2296">
        <f t="shared" si="800"/>
        <v>41957.316203703704</v>
      </c>
      <c r="AB2296" t="str">
        <f t="shared" si="801"/>
        <v>41957Murilo/Kassio87</v>
      </c>
      <c r="AC2296" s="52">
        <v>41957</v>
      </c>
      <c r="AD2296" s="53" t="s">
        <v>20</v>
      </c>
      <c r="AE2296" s="54">
        <v>87</v>
      </c>
      <c r="AF2296" s="51" t="str">
        <f t="shared" si="802"/>
        <v/>
      </c>
      <c r="AG2296" s="51">
        <f t="shared" si="803"/>
        <v>0</v>
      </c>
      <c r="AH2296" s="51">
        <f t="shared" si="804"/>
        <v>0</v>
      </c>
      <c r="AI2296" s="51">
        <f t="shared" si="805"/>
        <v>31.328807999999999</v>
      </c>
      <c r="AJ2296" s="51">
        <f t="shared" si="806"/>
        <v>33.553108000000002</v>
      </c>
      <c r="AK2296" s="51">
        <f t="shared" si="807"/>
        <v>24.537593999999999</v>
      </c>
      <c r="AL2296" s="51">
        <f t="shared" si="808"/>
        <v>26.908846</v>
      </c>
      <c r="AM2296" s="51">
        <f t="shared" si="809"/>
        <v>23.394455000000001</v>
      </c>
      <c r="AN2296" s="51">
        <f t="shared" si="810"/>
        <v>25.907093</v>
      </c>
      <c r="AO2296" s="51">
        <f t="shared" si="811"/>
        <v>26.438934</v>
      </c>
      <c r="AP2296" s="51">
        <f t="shared" si="812"/>
        <v>31.183260000000001</v>
      </c>
      <c r="AQ2296" s="51">
        <f t="shared" si="813"/>
        <v>34.007137</v>
      </c>
      <c r="AR2296" s="51">
        <f t="shared" si="814"/>
        <v>29.533953</v>
      </c>
      <c r="AS2296" s="51">
        <f t="shared" si="815"/>
        <v>30.245471999999999</v>
      </c>
      <c r="AT2296" s="51">
        <f t="shared" si="816"/>
        <v>24.537593999999999</v>
      </c>
      <c r="AU2296" s="51">
        <f t="shared" si="817"/>
        <v>20.779087000000001</v>
      </c>
      <c r="AV2296" s="51">
        <f t="shared" si="818"/>
        <v>34.770592000000001</v>
      </c>
      <c r="AY2296">
        <v>42341</v>
      </c>
      <c r="AZ2296">
        <v>42341</v>
      </c>
      <c r="BA2296" t="s">
        <v>29</v>
      </c>
      <c r="BB2296" s="1">
        <f t="shared" si="799"/>
        <v>42341</v>
      </c>
    </row>
    <row r="2297" spans="1:54">
      <c r="A2297" t="str">
        <f t="shared" si="819"/>
        <v>41778Leandro82</v>
      </c>
      <c r="B2297" s="50">
        <v>41778.76</v>
      </c>
      <c r="C2297" s="44">
        <f t="shared" si="820"/>
        <v>41778</v>
      </c>
      <c r="D2297" s="45" t="s">
        <v>28</v>
      </c>
      <c r="E2297" s="42">
        <v>82</v>
      </c>
      <c r="G2297" s="49" t="e">
        <f>VLOOKUP(C2297,#REF!,2,0)</f>
        <v>#REF!</v>
      </c>
      <c r="I2297" s="39" t="s">
        <v>25</v>
      </c>
      <c r="J2297" s="39" t="s">
        <v>25</v>
      </c>
      <c r="K2297" s="39" t="s">
        <v>25</v>
      </c>
      <c r="L2297" s="39" t="s">
        <v>25</v>
      </c>
      <c r="M2297" s="39" t="s">
        <v>25</v>
      </c>
      <c r="N2297" s="39" t="s">
        <v>25</v>
      </c>
      <c r="O2297" s="39" t="s">
        <v>25</v>
      </c>
      <c r="P2297" s="39">
        <v>16.505372939262422</v>
      </c>
      <c r="Q2297" s="39">
        <v>17.781601703122647</v>
      </c>
      <c r="R2297" s="39">
        <v>24.925012339102864</v>
      </c>
      <c r="S2297" s="39">
        <v>30.75078953614625</v>
      </c>
      <c r="T2297" s="39">
        <v>31.695148470910805</v>
      </c>
      <c r="U2297" s="39">
        <v>31.403447314375562</v>
      </c>
      <c r="V2297" s="39">
        <v>32.136032412503269</v>
      </c>
      <c r="W2297" s="39">
        <v>29.676855377172963</v>
      </c>
      <c r="X2297" s="39">
        <v>28.068920443799996</v>
      </c>
      <c r="AA2297">
        <f t="shared" si="800"/>
        <v>41962.619479166664</v>
      </c>
      <c r="AB2297" t="str">
        <f t="shared" si="801"/>
        <v>41962Murilo/Kassio87</v>
      </c>
      <c r="AC2297" s="52">
        <v>41962</v>
      </c>
      <c r="AD2297" s="53" t="s">
        <v>20</v>
      </c>
      <c r="AE2297" s="54">
        <v>87</v>
      </c>
      <c r="AF2297" s="51" t="str">
        <f t="shared" si="802"/>
        <v/>
      </c>
      <c r="AG2297" s="51">
        <f t="shared" si="803"/>
        <v>0</v>
      </c>
      <c r="AH2297" s="51">
        <f t="shared" si="804"/>
        <v>0</v>
      </c>
      <c r="AI2297" s="51">
        <f t="shared" si="805"/>
        <v>20.897102</v>
      </c>
      <c r="AJ2297" s="51">
        <f t="shared" si="806"/>
        <v>28.691483999999999</v>
      </c>
      <c r="AK2297" s="51">
        <f t="shared" si="807"/>
        <v>21.854040000000001</v>
      </c>
      <c r="AL2297" s="51">
        <f t="shared" si="808"/>
        <v>22.833573999999999</v>
      </c>
      <c r="AM2297" s="51">
        <f t="shared" si="809"/>
        <v>20.602689999999999</v>
      </c>
      <c r="AN2297" s="51">
        <f t="shared" si="810"/>
        <v>23.331790999999999</v>
      </c>
      <c r="AO2297" s="51">
        <f t="shared" si="811"/>
        <v>24.989811</v>
      </c>
      <c r="AP2297" s="51">
        <f t="shared" si="812"/>
        <v>25.973248999999999</v>
      </c>
      <c r="AQ2297" s="51">
        <f t="shared" si="813"/>
        <v>30.173922000000001</v>
      </c>
      <c r="AR2297" s="51">
        <f t="shared" si="814"/>
        <v>26.572737</v>
      </c>
      <c r="AS2297" s="51">
        <f t="shared" si="815"/>
        <v>26.706914999999999</v>
      </c>
      <c r="AT2297" s="51">
        <f t="shared" si="816"/>
        <v>23.331790999999999</v>
      </c>
      <c r="AU2297" s="51">
        <f t="shared" si="817"/>
        <v>19.107475000000001</v>
      </c>
      <c r="AV2297" s="51">
        <f t="shared" si="818"/>
        <v>33.779738999999999</v>
      </c>
      <c r="AY2297">
        <v>42343</v>
      </c>
      <c r="AZ2297">
        <v>42343</v>
      </c>
      <c r="BA2297" t="s">
        <v>29</v>
      </c>
      <c r="BB2297" s="1">
        <f t="shared" si="799"/>
        <v>42343</v>
      </c>
    </row>
    <row r="2298" spans="1:54">
      <c r="A2298" t="str">
        <f t="shared" si="819"/>
        <v>41654Leandro83</v>
      </c>
      <c r="B2298" s="50">
        <v>41654.660000000003</v>
      </c>
      <c r="C2298" s="44">
        <f t="shared" si="820"/>
        <v>41654</v>
      </c>
      <c r="D2298" s="45" t="s">
        <v>28</v>
      </c>
      <c r="E2298" s="42">
        <v>83</v>
      </c>
      <c r="G2298" s="49" t="e">
        <f>VLOOKUP(C2298,#REF!,2,0)</f>
        <v>#REF!</v>
      </c>
      <c r="I2298" s="39">
        <v>4.256157864495574E-4</v>
      </c>
      <c r="J2298" s="39" t="s">
        <v>25</v>
      </c>
      <c r="K2298" s="39" t="s">
        <v>25</v>
      </c>
      <c r="L2298" s="39">
        <v>3.5524548217810803E-3</v>
      </c>
      <c r="M2298" s="39">
        <v>38.150335700268052</v>
      </c>
      <c r="N2298" s="39">
        <v>36.012411939620371</v>
      </c>
      <c r="O2298" s="39">
        <v>39.446617140753638</v>
      </c>
      <c r="P2298" s="39">
        <v>29.676855377172963</v>
      </c>
      <c r="Q2298" s="39">
        <v>39.527851834913129</v>
      </c>
      <c r="R2298" s="39">
        <v>46.156096604540451</v>
      </c>
      <c r="S2298" s="39">
        <v>42.524243457784117</v>
      </c>
      <c r="T2298" s="39">
        <v>36.402608051995017</v>
      </c>
      <c r="U2298" s="39">
        <v>39.122284404032307</v>
      </c>
      <c r="V2298" s="39">
        <v>41.42977434327323</v>
      </c>
      <c r="W2298" s="39">
        <v>43.204530711551172</v>
      </c>
      <c r="X2298" s="39">
        <v>47.573643361926763</v>
      </c>
      <c r="AA2298">
        <f t="shared" si="800"/>
        <v>41963.375034722223</v>
      </c>
      <c r="AB2298" t="str">
        <f t="shared" si="801"/>
        <v>41963Murilo/Kassio87</v>
      </c>
      <c r="AC2298" s="52">
        <v>41963</v>
      </c>
      <c r="AD2298" s="53" t="s">
        <v>20</v>
      </c>
      <c r="AE2298" s="54">
        <v>87</v>
      </c>
      <c r="AF2298" s="51" t="str">
        <f t="shared" si="802"/>
        <v/>
      </c>
      <c r="AG2298" s="51">
        <f t="shared" si="803"/>
        <v>0</v>
      </c>
      <c r="AH2298" s="51">
        <f t="shared" si="804"/>
        <v>0</v>
      </c>
      <c r="AI2298" s="51">
        <f t="shared" si="805"/>
        <v>25.973248999999999</v>
      </c>
      <c r="AJ2298" s="51">
        <f t="shared" si="806"/>
        <v>27.451124</v>
      </c>
      <c r="AK2298" s="51">
        <f t="shared" si="807"/>
        <v>19.732771</v>
      </c>
      <c r="AL2298" s="51">
        <f t="shared" si="808"/>
        <v>22.340997999999999</v>
      </c>
      <c r="AM2298" s="51">
        <f t="shared" si="809"/>
        <v>19.447222</v>
      </c>
      <c r="AN2298" s="51">
        <f t="shared" si="810"/>
        <v>23.019756000000001</v>
      </c>
      <c r="AO2298" s="51">
        <f t="shared" si="811"/>
        <v>24.345112</v>
      </c>
      <c r="AP2298" s="51">
        <f t="shared" si="812"/>
        <v>27.655892999999999</v>
      </c>
      <c r="AQ2298" s="51">
        <f t="shared" si="813"/>
        <v>30.102467999999998</v>
      </c>
      <c r="AR2298" s="51">
        <f t="shared" si="814"/>
        <v>26.105858000000001</v>
      </c>
      <c r="AS2298" s="51">
        <f t="shared" si="815"/>
        <v>26.438934</v>
      </c>
      <c r="AT2298" s="51">
        <f t="shared" si="816"/>
        <v>22.340997999999999</v>
      </c>
      <c r="AU2298" s="51">
        <f t="shared" si="817"/>
        <v>19.790144000000002</v>
      </c>
      <c r="AV2298" s="51">
        <f t="shared" si="818"/>
        <v>33.628551000000002</v>
      </c>
      <c r="AY2298">
        <v>42346</v>
      </c>
      <c r="AZ2298">
        <v>42346</v>
      </c>
      <c r="BA2298" t="s">
        <v>29</v>
      </c>
      <c r="BB2298" s="1">
        <f t="shared" si="799"/>
        <v>42346</v>
      </c>
    </row>
    <row r="2299" spans="1:54">
      <c r="A2299" t="str">
        <f t="shared" si="819"/>
        <v>41659Leandro83</v>
      </c>
      <c r="B2299" s="50">
        <v>41659.440000000002</v>
      </c>
      <c r="C2299" s="44">
        <f t="shared" si="820"/>
        <v>41659</v>
      </c>
      <c r="D2299" s="45" t="s">
        <v>28</v>
      </c>
      <c r="E2299" s="42">
        <v>83</v>
      </c>
      <c r="G2299" s="49" t="e">
        <f>VLOOKUP(C2299,#REF!,2,0)</f>
        <v>#REF!</v>
      </c>
      <c r="I2299" s="39">
        <v>6.7921038749817087E-7</v>
      </c>
      <c r="J2299" s="39">
        <v>3.2172745231381664E-9</v>
      </c>
      <c r="K2299" s="39">
        <v>1.9366708394580773E-6</v>
      </c>
      <c r="L2299" s="39">
        <v>4.6766835403493313E-3</v>
      </c>
      <c r="M2299" s="39">
        <v>34.849294431697061</v>
      </c>
      <c r="N2299" s="39">
        <v>31.258217366669225</v>
      </c>
      <c r="O2299" s="39">
        <v>37.191460295730536</v>
      </c>
      <c r="P2299" s="39">
        <v>28.831122782783769</v>
      </c>
      <c r="Q2299" s="39">
        <v>38.716215636246979</v>
      </c>
      <c r="R2299" s="39">
        <v>45.889526523792561</v>
      </c>
      <c r="S2299" s="39">
        <v>42.271900535722438</v>
      </c>
      <c r="T2299" s="39">
        <v>35.697909338763658</v>
      </c>
      <c r="U2299" s="39">
        <v>39.203199785224641</v>
      </c>
      <c r="V2299" s="39">
        <v>41.851155630318324</v>
      </c>
      <c r="W2299" s="39">
        <v>43.121719918902052</v>
      </c>
      <c r="X2299" s="39">
        <v>47.754259402404145</v>
      </c>
      <c r="AA2299">
        <f t="shared" si="800"/>
        <v>41967.673622685186</v>
      </c>
      <c r="AB2299" t="str">
        <f t="shared" si="801"/>
        <v>41967Murilo/Kassio87</v>
      </c>
      <c r="AC2299" s="52">
        <v>41967</v>
      </c>
      <c r="AD2299" s="53" t="s">
        <v>20</v>
      </c>
      <c r="AE2299" s="54">
        <v>87</v>
      </c>
      <c r="AF2299" s="51" t="str">
        <f t="shared" si="802"/>
        <v/>
      </c>
      <c r="AG2299" s="51">
        <f t="shared" si="803"/>
        <v>0</v>
      </c>
      <c r="AH2299" s="51">
        <f t="shared" si="804"/>
        <v>0</v>
      </c>
      <c r="AI2299" s="51">
        <f t="shared" si="805"/>
        <v>26.572737</v>
      </c>
      <c r="AJ2299" s="51">
        <f t="shared" si="806"/>
        <v>26.505780999999999</v>
      </c>
      <c r="AK2299" s="51">
        <f t="shared" si="807"/>
        <v>18.437611</v>
      </c>
      <c r="AL2299" s="51">
        <f t="shared" si="808"/>
        <v>21.193718000000001</v>
      </c>
      <c r="AM2299" s="51">
        <f t="shared" si="809"/>
        <v>18.217172999999999</v>
      </c>
      <c r="AN2299" s="51">
        <f t="shared" si="810"/>
        <v>22.279807999999999</v>
      </c>
      <c r="AO2299" s="51">
        <f t="shared" si="811"/>
        <v>23.646038000000001</v>
      </c>
      <c r="AP2299" s="51">
        <f t="shared" si="812"/>
        <v>26.505780999999999</v>
      </c>
      <c r="AQ2299" s="51">
        <f t="shared" si="813"/>
        <v>29.67557</v>
      </c>
      <c r="AR2299" s="51">
        <f t="shared" si="814"/>
        <v>25.119790999999999</v>
      </c>
      <c r="AS2299" s="51">
        <f t="shared" si="815"/>
        <v>25.511876999999998</v>
      </c>
      <c r="AT2299" s="51">
        <f t="shared" si="816"/>
        <v>21.975241</v>
      </c>
      <c r="AU2299" s="51">
        <f t="shared" si="817"/>
        <v>19.561176</v>
      </c>
      <c r="AV2299" s="51">
        <f t="shared" si="818"/>
        <v>33.252102000000001</v>
      </c>
      <c r="AY2299">
        <v>42349</v>
      </c>
      <c r="AZ2299">
        <v>42349</v>
      </c>
      <c r="BA2299" t="s">
        <v>29</v>
      </c>
      <c r="BB2299" s="1">
        <f t="shared" si="799"/>
        <v>42349</v>
      </c>
    </row>
    <row r="2300" spans="1:54">
      <c r="A2300" t="str">
        <f t="shared" si="819"/>
        <v>41667Leandro83</v>
      </c>
      <c r="B2300" s="50">
        <v>41667.339999999997</v>
      </c>
      <c r="C2300" s="44">
        <f t="shared" si="820"/>
        <v>41667</v>
      </c>
      <c r="D2300" s="45" t="s">
        <v>28</v>
      </c>
      <c r="E2300" s="42">
        <v>83</v>
      </c>
      <c r="G2300" s="49" t="e">
        <f>VLOOKUP(C2300,#REF!,2,0)</f>
        <v>#REF!</v>
      </c>
      <c r="I2300" s="39" t="s">
        <v>25</v>
      </c>
      <c r="J2300" s="39" t="s">
        <v>25</v>
      </c>
      <c r="K2300" s="39">
        <v>6.7921038749817087E-7</v>
      </c>
      <c r="L2300" s="39">
        <v>1.0946585392874471E-2</v>
      </c>
      <c r="M2300" s="39">
        <v>23.395284162874638</v>
      </c>
      <c r="N2300" s="39">
        <v>17.781601703122647</v>
      </c>
      <c r="O2300" s="39">
        <v>27.861664730243923</v>
      </c>
      <c r="P2300" s="39">
        <v>20.898663553066747</v>
      </c>
      <c r="Q2300" s="39">
        <v>29.394988201374424</v>
      </c>
      <c r="R2300" s="39">
        <v>37.99166068381912</v>
      </c>
      <c r="S2300" s="39">
        <v>35.697909338763658</v>
      </c>
      <c r="T2300" s="39">
        <v>32.730305529349842</v>
      </c>
      <c r="U2300" s="39">
        <v>35.312669820468869</v>
      </c>
      <c r="V2300" s="39">
        <v>37.272894502010722</v>
      </c>
      <c r="W2300" s="39">
        <v>38.150335700268052</v>
      </c>
      <c r="X2300" s="39">
        <v>44.756048336040514</v>
      </c>
      <c r="AA2300">
        <f t="shared" si="800"/>
        <v>41970.586111111108</v>
      </c>
      <c r="AB2300" t="str">
        <f t="shared" si="801"/>
        <v>41970Murilo/Kassio87</v>
      </c>
      <c r="AC2300" s="52">
        <v>41970</v>
      </c>
      <c r="AD2300" s="53" t="s">
        <v>20</v>
      </c>
      <c r="AE2300" s="54">
        <v>87</v>
      </c>
      <c r="AF2300" s="51" t="str">
        <f t="shared" si="802"/>
        <v/>
      </c>
      <c r="AG2300" s="51">
        <f t="shared" si="803"/>
        <v>0</v>
      </c>
      <c r="AH2300" s="51">
        <f t="shared" si="804"/>
        <v>0</v>
      </c>
      <c r="AI2300" s="51">
        <f t="shared" si="805"/>
        <v>36.558444999999999</v>
      </c>
      <c r="AJ2300" s="51">
        <f t="shared" si="806"/>
        <v>35.853580000000001</v>
      </c>
      <c r="AK2300" s="51">
        <f t="shared" si="807"/>
        <v>27.724340000000002</v>
      </c>
      <c r="AL2300" s="51">
        <f t="shared" si="808"/>
        <v>31.183260000000001</v>
      </c>
      <c r="AM2300" s="51">
        <f t="shared" si="809"/>
        <v>29.322168000000001</v>
      </c>
      <c r="AN2300" s="51">
        <f t="shared" si="810"/>
        <v>31.474726</v>
      </c>
      <c r="AO2300" s="51">
        <f t="shared" si="811"/>
        <v>31.183260000000001</v>
      </c>
      <c r="AP2300" s="51">
        <f t="shared" si="812"/>
        <v>34.693863</v>
      </c>
      <c r="AQ2300" s="51">
        <f t="shared" si="813"/>
        <v>38.632705999999999</v>
      </c>
      <c r="AR2300" s="51">
        <f t="shared" si="814"/>
        <v>34.464176000000002</v>
      </c>
      <c r="AS2300" s="51">
        <f t="shared" si="815"/>
        <v>34.617221999999998</v>
      </c>
      <c r="AT2300" s="51">
        <f t="shared" si="816"/>
        <v>26.774146999999999</v>
      </c>
      <c r="AU2300" s="51">
        <f t="shared" si="817"/>
        <v>20.544087999999999</v>
      </c>
      <c r="AV2300" s="51">
        <f t="shared" si="818"/>
        <v>33.855441999999996</v>
      </c>
      <c r="AY2300">
        <v>42349</v>
      </c>
      <c r="AZ2300">
        <v>42349</v>
      </c>
      <c r="BA2300" t="s">
        <v>29</v>
      </c>
      <c r="BB2300" s="1">
        <f t="shared" si="799"/>
        <v>42349</v>
      </c>
    </row>
    <row r="2301" spans="1:54">
      <c r="A2301" t="str">
        <f t="shared" si="819"/>
        <v>41678Leandro83</v>
      </c>
      <c r="B2301" s="50">
        <v>41678.76</v>
      </c>
      <c r="C2301" s="44">
        <f t="shared" si="820"/>
        <v>41678</v>
      </c>
      <c r="D2301" s="45" t="s">
        <v>28</v>
      </c>
      <c r="E2301" s="42">
        <v>83</v>
      </c>
      <c r="G2301" s="49" t="e">
        <f>VLOOKUP(C2301,#REF!,2,0)</f>
        <v>#REF!</v>
      </c>
      <c r="I2301" s="39">
        <v>6.7921038749817087E-7</v>
      </c>
      <c r="J2301" s="39" t="s">
        <v>25</v>
      </c>
      <c r="K2301" s="39" t="s">
        <v>25</v>
      </c>
      <c r="L2301" s="39">
        <v>1.5000624184335545E-4</v>
      </c>
      <c r="M2301" s="39">
        <v>10.771166103302173</v>
      </c>
      <c r="N2301" s="39">
        <v>9.6152296350486051</v>
      </c>
      <c r="O2301" s="39">
        <v>22.341510697243432</v>
      </c>
      <c r="P2301" s="39">
        <v>14.785335681303614</v>
      </c>
      <c r="Q2301" s="39">
        <v>21.915785078891329</v>
      </c>
      <c r="R2301" s="39">
        <v>26.775639643512328</v>
      </c>
      <c r="S2301" s="39">
        <v>23.584444756164913</v>
      </c>
      <c r="T2301" s="39">
        <v>21.255003221053485</v>
      </c>
      <c r="U2301" s="39">
        <v>24.666829165165282</v>
      </c>
      <c r="V2301" s="39">
        <v>28.001556757001723</v>
      </c>
      <c r="W2301" s="39">
        <v>30.319937126071071</v>
      </c>
      <c r="X2301" s="39">
        <v>37.272894502010722</v>
      </c>
      <c r="AA2301">
        <f t="shared" si="800"/>
        <v>41971.434270833335</v>
      </c>
      <c r="AB2301" t="str">
        <f t="shared" si="801"/>
        <v>41971Murilo/Kassio87</v>
      </c>
      <c r="AC2301" s="52">
        <v>41971</v>
      </c>
      <c r="AD2301" s="53" t="s">
        <v>20</v>
      </c>
      <c r="AE2301" s="54">
        <v>87</v>
      </c>
      <c r="AF2301" s="51" t="str">
        <f t="shared" si="802"/>
        <v/>
      </c>
      <c r="AG2301" s="51">
        <f t="shared" si="803"/>
        <v>0</v>
      </c>
      <c r="AH2301" s="51">
        <f t="shared" si="804"/>
        <v>0</v>
      </c>
      <c r="AI2301" s="51">
        <f t="shared" si="805"/>
        <v>31.110600999999999</v>
      </c>
      <c r="AJ2301" s="51">
        <f t="shared" si="806"/>
        <v>34.083092000000001</v>
      </c>
      <c r="AK2301" s="51">
        <f t="shared" si="807"/>
        <v>26.976317999999999</v>
      </c>
      <c r="AL2301" s="51">
        <f t="shared" si="808"/>
        <v>29.604711999999999</v>
      </c>
      <c r="AM2301" s="51">
        <f t="shared" si="809"/>
        <v>27.383023999999999</v>
      </c>
      <c r="AN2301" s="51">
        <f t="shared" si="810"/>
        <v>29.817532</v>
      </c>
      <c r="AO2301" s="51">
        <f t="shared" si="811"/>
        <v>29.888642999999998</v>
      </c>
      <c r="AP2301" s="51">
        <f t="shared" si="812"/>
        <v>31.183260000000001</v>
      </c>
      <c r="AQ2301" s="51">
        <f t="shared" si="813"/>
        <v>37.588543000000001</v>
      </c>
      <c r="AR2301" s="51">
        <f t="shared" si="814"/>
        <v>33.252102000000001</v>
      </c>
      <c r="AS2301" s="51">
        <f t="shared" si="815"/>
        <v>32.803176999999998</v>
      </c>
      <c r="AT2301" s="51">
        <f t="shared" si="816"/>
        <v>25.643274000000002</v>
      </c>
      <c r="AU2301" s="51">
        <f t="shared" si="817"/>
        <v>20.194241999999999</v>
      </c>
      <c r="AV2301" s="51">
        <f t="shared" si="818"/>
        <v>33.402434999999997</v>
      </c>
      <c r="AY2301">
        <v>42354</v>
      </c>
      <c r="AZ2301">
        <v>42354</v>
      </c>
      <c r="BA2301" t="s">
        <v>29</v>
      </c>
      <c r="BB2301" s="1">
        <f t="shared" si="799"/>
        <v>42354</v>
      </c>
    </row>
    <row r="2302" spans="1:54">
      <c r="A2302" t="str">
        <f t="shared" si="819"/>
        <v>41679Leandro83</v>
      </c>
      <c r="B2302" s="50">
        <v>41679.769999999997</v>
      </c>
      <c r="C2302" s="44">
        <f t="shared" si="820"/>
        <v>41679</v>
      </c>
      <c r="D2302" s="45" t="s">
        <v>28</v>
      </c>
      <c r="E2302" s="42">
        <v>83</v>
      </c>
      <c r="G2302" s="49" t="e">
        <f>VLOOKUP(C2302,#REF!,2,0)</f>
        <v>#REF!</v>
      </c>
      <c r="I2302" s="39" t="s">
        <v>25</v>
      </c>
      <c r="J2302" s="39" t="s">
        <v>25</v>
      </c>
      <c r="K2302" s="39" t="s">
        <v>25</v>
      </c>
      <c r="L2302" s="39">
        <v>7.4160024620614814E-5</v>
      </c>
      <c r="M2302" s="39">
        <v>7.7938733777304021</v>
      </c>
      <c r="N2302" s="39">
        <v>9.157440505064514</v>
      </c>
      <c r="O2302" s="39">
        <v>22.341510697243432</v>
      </c>
      <c r="P2302" s="39">
        <v>14.883970513667961</v>
      </c>
      <c r="Q2302" s="39">
        <v>22.096959106349075</v>
      </c>
      <c r="R2302" s="39">
        <v>26.574826227597942</v>
      </c>
      <c r="S2302" s="39">
        <v>23.64696572414719</v>
      </c>
      <c r="T2302" s="39">
        <v>20.838925335090934</v>
      </c>
      <c r="U2302" s="39">
        <v>23.837482654854014</v>
      </c>
      <c r="V2302" s="39">
        <v>27.248845407295399</v>
      </c>
      <c r="W2302" s="39">
        <v>29.819900035798465</v>
      </c>
      <c r="X2302" s="39">
        <v>36.795620764905223</v>
      </c>
      <c r="AA2302">
        <f t="shared" si="800"/>
        <v>41974.649039351854</v>
      </c>
      <c r="AB2302" t="str">
        <f t="shared" si="801"/>
        <v>41974Murilo/Kassio87</v>
      </c>
      <c r="AC2302" s="52">
        <v>41974</v>
      </c>
      <c r="AD2302" s="53" t="s">
        <v>20</v>
      </c>
      <c r="AE2302" s="54">
        <v>87</v>
      </c>
      <c r="AF2302" s="51" t="str">
        <f t="shared" si="802"/>
        <v/>
      </c>
      <c r="AG2302" s="51">
        <f t="shared" si="803"/>
        <v>0</v>
      </c>
      <c r="AH2302" s="51">
        <f t="shared" si="804"/>
        <v>0</v>
      </c>
      <c r="AI2302" s="51">
        <f t="shared" si="805"/>
        <v>26.841442000000001</v>
      </c>
      <c r="AJ2302" s="51">
        <f t="shared" si="806"/>
        <v>31.988050000000001</v>
      </c>
      <c r="AK2302" s="51">
        <f t="shared" si="807"/>
        <v>24.666338</v>
      </c>
      <c r="AL2302" s="51">
        <f t="shared" si="808"/>
        <v>26.841442000000001</v>
      </c>
      <c r="AM2302" s="51">
        <f t="shared" si="809"/>
        <v>24.860174000000001</v>
      </c>
      <c r="AN2302" s="51">
        <f t="shared" si="810"/>
        <v>26.908846</v>
      </c>
      <c r="AO2302" s="51">
        <f t="shared" si="811"/>
        <v>27.451124</v>
      </c>
      <c r="AP2302" s="51">
        <f t="shared" si="812"/>
        <v>29.463267999999999</v>
      </c>
      <c r="AQ2302" s="51">
        <f t="shared" si="813"/>
        <v>35.232684999999996</v>
      </c>
      <c r="AR2302" s="51">
        <f t="shared" si="814"/>
        <v>30.317093</v>
      </c>
      <c r="AS2302" s="51">
        <f t="shared" si="815"/>
        <v>29.817532</v>
      </c>
      <c r="AT2302" s="51">
        <f t="shared" si="816"/>
        <v>25.380849999999999</v>
      </c>
      <c r="AU2302" s="51">
        <f t="shared" si="817"/>
        <v>19.333618000000001</v>
      </c>
      <c r="AV2302" s="51">
        <f t="shared" si="818"/>
        <v>31.767537999999998</v>
      </c>
      <c r="AY2302">
        <v>42355</v>
      </c>
      <c r="AZ2302">
        <v>42355</v>
      </c>
      <c r="BA2302" t="s">
        <v>29</v>
      </c>
      <c r="BB2302" s="1">
        <f t="shared" si="799"/>
        <v>42355</v>
      </c>
    </row>
    <row r="2303" spans="1:54">
      <c r="A2303" t="str">
        <f t="shared" si="819"/>
        <v>41681Leandro83</v>
      </c>
      <c r="B2303" s="50">
        <v>41681.42</v>
      </c>
      <c r="C2303" s="44">
        <f t="shared" si="820"/>
        <v>41681</v>
      </c>
      <c r="D2303" s="45" t="s">
        <v>28</v>
      </c>
      <c r="E2303" s="42">
        <v>83</v>
      </c>
      <c r="G2303" s="49" t="e">
        <f>VLOOKUP(C2303,#REF!,2,0)</f>
        <v>#REF!</v>
      </c>
      <c r="I2303" s="39" t="s">
        <v>25</v>
      </c>
      <c r="J2303" s="39" t="s">
        <v>25</v>
      </c>
      <c r="K2303" s="39" t="s">
        <v>25</v>
      </c>
      <c r="L2303" s="39">
        <v>6.4442169044439724E-4</v>
      </c>
      <c r="M2303" s="39">
        <v>8.0708414439149312</v>
      </c>
      <c r="N2303" s="39">
        <v>8.3171626419078706</v>
      </c>
      <c r="O2303" s="39">
        <v>21.255003221053485</v>
      </c>
      <c r="P2303" s="39">
        <v>13.87004247363417</v>
      </c>
      <c r="Q2303" s="39">
        <v>21.016210334362221</v>
      </c>
      <c r="R2303" s="39">
        <v>25.710583100104259</v>
      </c>
      <c r="S2303" s="39">
        <v>22.897306562415068</v>
      </c>
      <c r="T2303" s="39">
        <v>20.195715845070939</v>
      </c>
      <c r="U2303" s="39">
        <v>22.711765057660376</v>
      </c>
      <c r="V2303" s="39">
        <v>25.776720178758325</v>
      </c>
      <c r="W2303" s="39">
        <v>28.206739658535756</v>
      </c>
      <c r="X2303" s="39">
        <v>34.849294431697061</v>
      </c>
      <c r="AA2303">
        <f t="shared" si="800"/>
        <v>41976.575844907406</v>
      </c>
      <c r="AB2303" t="str">
        <f t="shared" si="801"/>
        <v>41976Murilo/Kassio87</v>
      </c>
      <c r="AC2303" s="52">
        <v>41976</v>
      </c>
      <c r="AD2303" s="53" t="s">
        <v>20</v>
      </c>
      <c r="AE2303" s="54">
        <v>87</v>
      </c>
      <c r="AF2303" s="51" t="str">
        <f t="shared" si="802"/>
        <v/>
      </c>
      <c r="AG2303" s="51">
        <f t="shared" si="803"/>
        <v>0</v>
      </c>
      <c r="AH2303" s="51">
        <f t="shared" si="804"/>
        <v>0</v>
      </c>
      <c r="AI2303" s="51">
        <f t="shared" si="805"/>
        <v>10.525664000000001</v>
      </c>
      <c r="AJ2303" s="51">
        <f t="shared" si="806"/>
        <v>32.952477000000002</v>
      </c>
      <c r="AK2303" s="51">
        <f t="shared" si="807"/>
        <v>23.646038000000001</v>
      </c>
      <c r="AL2303" s="51">
        <f t="shared" si="808"/>
        <v>26.976317999999999</v>
      </c>
      <c r="AM2303" s="51">
        <f t="shared" si="809"/>
        <v>23.457239000000001</v>
      </c>
      <c r="AN2303" s="51">
        <f t="shared" si="810"/>
        <v>25.907093</v>
      </c>
      <c r="AO2303" s="51">
        <f t="shared" si="811"/>
        <v>26.372135</v>
      </c>
      <c r="AP2303" s="51">
        <f t="shared" si="812"/>
        <v>28.482813</v>
      </c>
      <c r="AQ2303" s="51">
        <f t="shared" si="813"/>
        <v>33.779738999999999</v>
      </c>
      <c r="AR2303" s="51">
        <f t="shared" si="814"/>
        <v>29.322168000000001</v>
      </c>
      <c r="AS2303" s="51">
        <f t="shared" si="815"/>
        <v>29.111183</v>
      </c>
      <c r="AT2303" s="51">
        <f t="shared" si="816"/>
        <v>25.054773000000001</v>
      </c>
      <c r="AU2303" s="51">
        <f t="shared" si="817"/>
        <v>19.051168000000001</v>
      </c>
      <c r="AV2303" s="51">
        <f t="shared" si="818"/>
        <v>31.547816999999998</v>
      </c>
      <c r="AY2303">
        <v>42356</v>
      </c>
      <c r="AZ2303">
        <v>42356</v>
      </c>
      <c r="BA2303" t="s">
        <v>29</v>
      </c>
      <c r="BB2303" s="1">
        <f t="shared" si="799"/>
        <v>42356</v>
      </c>
    </row>
    <row r="2304" spans="1:54">
      <c r="A2304" t="str">
        <f t="shared" si="819"/>
        <v>41687Leandro83</v>
      </c>
      <c r="B2304" s="50">
        <v>41687.58</v>
      </c>
      <c r="C2304" s="44">
        <f t="shared" si="820"/>
        <v>41687</v>
      </c>
      <c r="D2304" s="45" t="s">
        <v>28</v>
      </c>
      <c r="E2304" s="42">
        <v>83</v>
      </c>
      <c r="G2304" s="49" t="e">
        <f>VLOOKUP(C2304,#REF!,2,0)</f>
        <v>#REF!</v>
      </c>
      <c r="I2304" s="39" t="s">
        <v>25</v>
      </c>
      <c r="J2304" s="39" t="s">
        <v>25</v>
      </c>
      <c r="K2304" s="39" t="s">
        <v>25</v>
      </c>
      <c r="L2304" s="39">
        <v>2.832474439686527E-3</v>
      </c>
      <c r="M2304" s="39">
        <v>21.794894558574811</v>
      </c>
      <c r="N2304" s="39">
        <v>14.300468654687423</v>
      </c>
      <c r="O2304" s="39">
        <v>22.404094130700372</v>
      </c>
      <c r="P2304" s="39">
        <v>14.785335681303614</v>
      </c>
      <c r="Q2304" s="39">
        <v>22.0372099975718</v>
      </c>
      <c r="R2304" s="39">
        <v>26.507326366737452</v>
      </c>
      <c r="S2304" s="39">
        <v>24.026629437252215</v>
      </c>
      <c r="T2304" s="39">
        <v>21.613152327334177</v>
      </c>
      <c r="U2304" s="39">
        <v>23.709506160801649</v>
      </c>
      <c r="V2304" s="39">
        <v>26.040074307289224</v>
      </c>
      <c r="W2304" s="39">
        <v>27.861664730243923</v>
      </c>
      <c r="X2304" s="39">
        <v>34.467283693384729</v>
      </c>
      <c r="AA2304">
        <f t="shared" si="800"/>
        <v>41978.707314814812</v>
      </c>
      <c r="AB2304" t="str">
        <f t="shared" si="801"/>
        <v>41978Murilo/Kassio87</v>
      </c>
      <c r="AC2304" s="52">
        <v>41978</v>
      </c>
      <c r="AD2304" s="53" t="s">
        <v>20</v>
      </c>
      <c r="AE2304" s="54">
        <v>87</v>
      </c>
      <c r="AF2304" s="51" t="str">
        <f t="shared" si="802"/>
        <v/>
      </c>
      <c r="AG2304" s="51">
        <f t="shared" si="803"/>
        <v>0</v>
      </c>
      <c r="AH2304" s="51">
        <f t="shared" si="804"/>
        <v>0</v>
      </c>
      <c r="AI2304" s="51">
        <f t="shared" si="805"/>
        <v>30.031096000000002</v>
      </c>
      <c r="AJ2304" s="51">
        <f t="shared" si="806"/>
        <v>31.183260000000001</v>
      </c>
      <c r="AK2304" s="51">
        <f t="shared" si="807"/>
        <v>22.463629000000001</v>
      </c>
      <c r="AL2304" s="51">
        <f t="shared" si="808"/>
        <v>24.795479</v>
      </c>
      <c r="AM2304" s="51">
        <f t="shared" si="809"/>
        <v>22.279807999999999</v>
      </c>
      <c r="AN2304" s="51">
        <f t="shared" si="810"/>
        <v>24.730868999999998</v>
      </c>
      <c r="AO2304" s="51">
        <f t="shared" si="811"/>
        <v>25.446300999999998</v>
      </c>
      <c r="AP2304" s="51">
        <f t="shared" si="812"/>
        <v>27.247107</v>
      </c>
      <c r="AQ2304" s="51">
        <f t="shared" si="813"/>
        <v>32.061729</v>
      </c>
      <c r="AR2304" s="51">
        <f t="shared" si="814"/>
        <v>28.205767000000002</v>
      </c>
      <c r="AS2304" s="51">
        <f t="shared" si="815"/>
        <v>27.587548999999999</v>
      </c>
      <c r="AT2304" s="51">
        <f t="shared" si="816"/>
        <v>23.772342999999999</v>
      </c>
      <c r="AU2304" s="51">
        <f t="shared" si="817"/>
        <v>18.715187</v>
      </c>
      <c r="AV2304" s="51">
        <f t="shared" si="818"/>
        <v>30.173922000000001</v>
      </c>
      <c r="AY2304">
        <v>42374</v>
      </c>
      <c r="AZ2304">
        <v>42374</v>
      </c>
      <c r="BA2304" t="s">
        <v>29</v>
      </c>
      <c r="BB2304" s="1">
        <f t="shared" si="799"/>
        <v>42374</v>
      </c>
    </row>
    <row r="2305" spans="1:54">
      <c r="A2305" t="str">
        <f t="shared" si="819"/>
        <v>41692Leandro83</v>
      </c>
      <c r="B2305" s="50">
        <v>41692.480000000003</v>
      </c>
      <c r="C2305" s="44">
        <f t="shared" si="820"/>
        <v>41692</v>
      </c>
      <c r="D2305" s="45" t="s">
        <v>28</v>
      </c>
      <c r="E2305" s="42">
        <v>83</v>
      </c>
      <c r="G2305" s="49" t="e">
        <f>VLOOKUP(C2305,#REF!,2,0)</f>
        <v>#REF!</v>
      </c>
      <c r="I2305" s="39">
        <v>7.7995921527458737E-6</v>
      </c>
      <c r="J2305" s="39" t="s">
        <v>25</v>
      </c>
      <c r="K2305" s="39" t="s">
        <v>25</v>
      </c>
      <c r="L2305" s="39">
        <v>1.0324198869956661E-3</v>
      </c>
      <c r="M2305" s="39">
        <v>18.9952205492432</v>
      </c>
      <c r="N2305" s="39">
        <v>13.729106906626988</v>
      </c>
      <c r="O2305" s="39">
        <v>22.15908389809778</v>
      </c>
      <c r="P2305" s="39">
        <v>14.108841689582041</v>
      </c>
      <c r="Q2305" s="39">
        <v>21.733454620733948</v>
      </c>
      <c r="R2305" s="39">
        <v>26.173788070111378</v>
      </c>
      <c r="S2305" s="39">
        <v>23.395284162874638</v>
      </c>
      <c r="T2305" s="39">
        <v>20.898663553066747</v>
      </c>
      <c r="U2305" s="39">
        <v>23.019922013620036</v>
      </c>
      <c r="V2305" s="39">
        <v>25.250321664335946</v>
      </c>
      <c r="W2305" s="39">
        <v>27.180205175633393</v>
      </c>
      <c r="X2305" s="39">
        <v>33.404581978244948</v>
      </c>
      <c r="AA2305">
        <f t="shared" si="800"/>
        <v>41981.349629629629</v>
      </c>
      <c r="AB2305" t="str">
        <f t="shared" si="801"/>
        <v>41981Murilo/Kassio87</v>
      </c>
      <c r="AC2305" s="52">
        <v>41981</v>
      </c>
      <c r="AD2305" s="53" t="s">
        <v>20</v>
      </c>
      <c r="AE2305" s="54">
        <v>87</v>
      </c>
      <c r="AF2305" s="51" t="str">
        <f t="shared" si="802"/>
        <v/>
      </c>
      <c r="AG2305" s="51">
        <f t="shared" si="803"/>
        <v>0</v>
      </c>
      <c r="AH2305" s="51">
        <f t="shared" si="804"/>
        <v>0</v>
      </c>
      <c r="AI2305" s="51">
        <f t="shared" si="805"/>
        <v>23.899007999999998</v>
      </c>
      <c r="AJ2305" s="51">
        <f t="shared" si="806"/>
        <v>28.621839999999999</v>
      </c>
      <c r="AK2305" s="51">
        <f t="shared" si="807"/>
        <v>22.157710999999999</v>
      </c>
      <c r="AL2305" s="51">
        <f t="shared" si="808"/>
        <v>23.583013999999999</v>
      </c>
      <c r="AM2305" s="51">
        <f t="shared" si="809"/>
        <v>21.492553999999998</v>
      </c>
      <c r="AN2305" s="51">
        <f t="shared" si="810"/>
        <v>23.583013999999999</v>
      </c>
      <c r="AO2305" s="51">
        <f t="shared" si="811"/>
        <v>24.601942000000001</v>
      </c>
      <c r="AP2305" s="51">
        <f t="shared" si="812"/>
        <v>26.505780999999999</v>
      </c>
      <c r="AQ2305" s="51">
        <f t="shared" si="813"/>
        <v>31.328807999999999</v>
      </c>
      <c r="AR2305" s="51">
        <f t="shared" si="814"/>
        <v>27.383023999999999</v>
      </c>
      <c r="AS2305" s="51">
        <f t="shared" si="815"/>
        <v>27.111529999999998</v>
      </c>
      <c r="AT2305" s="51">
        <f t="shared" si="816"/>
        <v>24.153390999999999</v>
      </c>
      <c r="AU2305" s="51">
        <f t="shared" si="817"/>
        <v>19.390362</v>
      </c>
      <c r="AV2305" s="51">
        <f t="shared" si="818"/>
        <v>32.654209000000002</v>
      </c>
      <c r="AY2305">
        <v>42375</v>
      </c>
      <c r="AZ2305">
        <v>42375</v>
      </c>
      <c r="BA2305" t="s">
        <v>29</v>
      </c>
      <c r="BB2305" s="1">
        <f t="shared" si="799"/>
        <v>42375</v>
      </c>
    </row>
    <row r="2306" spans="1:54">
      <c r="A2306" t="str">
        <f t="shared" si="819"/>
        <v>41697Leandro83</v>
      </c>
      <c r="B2306" s="50">
        <v>41697.65</v>
      </c>
      <c r="C2306" s="44">
        <f t="shared" si="820"/>
        <v>41697</v>
      </c>
      <c r="D2306" s="45" t="s">
        <v>28</v>
      </c>
      <c r="E2306" s="42">
        <v>83</v>
      </c>
      <c r="G2306" s="49" t="e">
        <f>VLOOKUP(C2306,#REF!,2,0)</f>
        <v>#REF!</v>
      </c>
      <c r="I2306" s="39" t="s">
        <v>25</v>
      </c>
      <c r="J2306" s="39" t="s">
        <v>25</v>
      </c>
      <c r="K2306" s="39" t="s">
        <v>25</v>
      </c>
      <c r="L2306" s="39" t="s">
        <v>25</v>
      </c>
      <c r="M2306" s="39">
        <v>7.7938733777304021</v>
      </c>
      <c r="N2306" s="39">
        <v>8.5684600097460102</v>
      </c>
      <c r="O2306" s="39">
        <v>20.779217851666974</v>
      </c>
      <c r="P2306" s="39">
        <v>14.108841689582041</v>
      </c>
      <c r="Q2306" s="39">
        <v>21.016210334362221</v>
      </c>
      <c r="R2306" s="39">
        <v>26.040074307289224</v>
      </c>
      <c r="S2306" s="39">
        <v>23.145399941092769</v>
      </c>
      <c r="T2306" s="39">
        <v>20.603273890406879</v>
      </c>
      <c r="U2306" s="39">
        <v>23.019922013620036</v>
      </c>
      <c r="V2306" s="39">
        <v>25.250321664335946</v>
      </c>
      <c r="W2306" s="39">
        <v>26.909183568089023</v>
      </c>
      <c r="X2306" s="39">
        <v>33.404581978244948</v>
      </c>
      <c r="AA2306">
        <f t="shared" si="800"/>
        <v>41984.451319444444</v>
      </c>
      <c r="AB2306" t="str">
        <f t="shared" si="801"/>
        <v>41984Murilo/Kassio87</v>
      </c>
      <c r="AC2306" s="52">
        <v>41984</v>
      </c>
      <c r="AD2306" s="53" t="s">
        <v>20</v>
      </c>
      <c r="AE2306" s="54">
        <v>87</v>
      </c>
      <c r="AF2306" s="51" t="str">
        <f t="shared" si="802"/>
        <v/>
      </c>
      <c r="AG2306" s="51">
        <f t="shared" si="803"/>
        <v>0</v>
      </c>
      <c r="AH2306" s="51">
        <f t="shared" si="804"/>
        <v>0</v>
      </c>
      <c r="AI2306" s="51">
        <f t="shared" si="805"/>
        <v>35.697848999999998</v>
      </c>
      <c r="AJ2306" s="51">
        <f t="shared" si="806"/>
        <v>34.847389</v>
      </c>
      <c r="AK2306" s="51">
        <f t="shared" si="807"/>
        <v>25.250136999999999</v>
      </c>
      <c r="AL2306" s="51">
        <f t="shared" si="808"/>
        <v>26.774146999999999</v>
      </c>
      <c r="AM2306" s="51">
        <f t="shared" si="809"/>
        <v>22.340997999999999</v>
      </c>
      <c r="AN2306" s="51">
        <f t="shared" si="810"/>
        <v>23.269210999999999</v>
      </c>
      <c r="AO2306" s="51">
        <f t="shared" si="811"/>
        <v>23.835629999999998</v>
      </c>
      <c r="AP2306" s="51">
        <f t="shared" si="812"/>
        <v>27.930150999999999</v>
      </c>
      <c r="AQ2306" s="51">
        <f t="shared" si="813"/>
        <v>30.173922000000001</v>
      </c>
      <c r="AR2306" s="51">
        <f t="shared" si="814"/>
        <v>26.105858000000001</v>
      </c>
      <c r="AS2306" s="51">
        <f t="shared" si="815"/>
        <v>26.172321</v>
      </c>
      <c r="AT2306" s="51">
        <f t="shared" si="816"/>
        <v>21.854040000000001</v>
      </c>
      <c r="AU2306" s="51">
        <f t="shared" si="817"/>
        <v>19.051168000000001</v>
      </c>
      <c r="AV2306" s="51">
        <f t="shared" si="818"/>
        <v>32.728637999999997</v>
      </c>
      <c r="AY2306">
        <v>42377</v>
      </c>
      <c r="AZ2306">
        <v>42377</v>
      </c>
      <c r="BA2306" t="s">
        <v>29</v>
      </c>
      <c r="BB2306" s="1">
        <f t="shared" si="799"/>
        <v>42377</v>
      </c>
    </row>
    <row r="2307" spans="1:54">
      <c r="A2307" t="str">
        <f t="shared" si="819"/>
        <v>41711Leandro83</v>
      </c>
      <c r="B2307" s="50">
        <v>41711.599999999999</v>
      </c>
      <c r="C2307" s="44">
        <f t="shared" si="820"/>
        <v>41711</v>
      </c>
      <c r="D2307" s="45" t="s">
        <v>28</v>
      </c>
      <c r="E2307" s="42">
        <v>83</v>
      </c>
      <c r="G2307" s="49" t="e">
        <f>VLOOKUP(C2307,#REF!,2,0)</f>
        <v>#REF!</v>
      </c>
      <c r="I2307" s="39">
        <v>5.6228179510771378E-5</v>
      </c>
      <c r="J2307" s="39">
        <v>2.9534555131102686E-5</v>
      </c>
      <c r="K2307" s="39">
        <v>7.7995921527458737E-6</v>
      </c>
      <c r="L2307" s="39">
        <v>9.9038273044717781E-3</v>
      </c>
      <c r="M2307" s="39">
        <v>35.542784362635231</v>
      </c>
      <c r="N2307" s="39">
        <v>28.068920443799996</v>
      </c>
      <c r="O2307" s="39">
        <v>34.084942477374447</v>
      </c>
      <c r="P2307" s="39">
        <v>23.522034405505657</v>
      </c>
      <c r="Q2307" s="39">
        <v>26.909183568089023</v>
      </c>
      <c r="R2307" s="39">
        <v>33.705447445625907</v>
      </c>
      <c r="S2307" s="39">
        <v>30.966378857049193</v>
      </c>
      <c r="T2307" s="39">
        <v>25.119878410560382</v>
      </c>
      <c r="U2307" s="39">
        <v>24.410347195130651</v>
      </c>
      <c r="V2307" s="39">
        <v>25.644463412991701</v>
      </c>
      <c r="W2307" s="39">
        <v>27.658165572886247</v>
      </c>
      <c r="X2307" s="39">
        <v>33.781697356001921</v>
      </c>
      <c r="AA2307">
        <f t="shared" si="800"/>
        <v>41987.648333333331</v>
      </c>
      <c r="AB2307" t="str">
        <f t="shared" si="801"/>
        <v>41987Murilo/Kassio87</v>
      </c>
      <c r="AC2307" s="52">
        <v>41987</v>
      </c>
      <c r="AD2307" s="53" t="s">
        <v>20</v>
      </c>
      <c r="AE2307" s="54">
        <v>87</v>
      </c>
      <c r="AF2307" s="51" t="str">
        <f t="shared" si="802"/>
        <v/>
      </c>
      <c r="AG2307" s="51">
        <f t="shared" si="803"/>
        <v>0</v>
      </c>
      <c r="AH2307" s="51">
        <f t="shared" si="804"/>
        <v>0</v>
      </c>
      <c r="AI2307" s="51">
        <f t="shared" si="805"/>
        <v>34.617221999999998</v>
      </c>
      <c r="AJ2307" s="51">
        <f t="shared" si="806"/>
        <v>36.009644000000002</v>
      </c>
      <c r="AK2307" s="51">
        <f t="shared" si="807"/>
        <v>28.621839999999999</v>
      </c>
      <c r="AL2307" s="51">
        <f t="shared" si="808"/>
        <v>30.245471999999999</v>
      </c>
      <c r="AM2307" s="51">
        <f t="shared" si="809"/>
        <v>29.251740000000002</v>
      </c>
      <c r="AN2307" s="51">
        <f t="shared" si="810"/>
        <v>30.820837000000001</v>
      </c>
      <c r="AO2307" s="51">
        <f t="shared" si="811"/>
        <v>30.820837000000001</v>
      </c>
      <c r="AP2307" s="51">
        <f t="shared" si="812"/>
        <v>30.893166999999998</v>
      </c>
      <c r="AQ2307" s="51">
        <f t="shared" si="813"/>
        <v>33.628551000000002</v>
      </c>
      <c r="AR2307" s="51">
        <f t="shared" si="814"/>
        <v>27.519283000000001</v>
      </c>
      <c r="AS2307" s="51">
        <f t="shared" si="815"/>
        <v>27.111529999999998</v>
      </c>
      <c r="AT2307" s="51">
        <f t="shared" si="816"/>
        <v>23.709154000000002</v>
      </c>
      <c r="AU2307" s="51">
        <f t="shared" si="817"/>
        <v>18.938821999999998</v>
      </c>
      <c r="AV2307" s="51">
        <f t="shared" si="818"/>
        <v>30.676480999999999</v>
      </c>
      <c r="AY2307">
        <v>42383</v>
      </c>
      <c r="AZ2307">
        <v>42383</v>
      </c>
      <c r="BA2307" t="s">
        <v>29</v>
      </c>
      <c r="BB2307" s="1">
        <f t="shared" ref="BB2307:BB2370" si="821">DATE(YEAR(AZ2307),MONTH(AZ2307),DAY(AZ2307))</f>
        <v>42383</v>
      </c>
    </row>
    <row r="2308" spans="1:54">
      <c r="A2308" t="str">
        <f t="shared" si="819"/>
        <v>41726Leandro83</v>
      </c>
      <c r="B2308" s="50">
        <v>41726.68</v>
      </c>
      <c r="C2308" s="44">
        <f t="shared" si="820"/>
        <v>41726</v>
      </c>
      <c r="D2308" s="45" t="s">
        <v>28</v>
      </c>
      <c r="E2308" s="42">
        <v>83</v>
      </c>
      <c r="G2308" s="49" t="e">
        <f>VLOOKUP(C2308,#REF!,2,0)</f>
        <v>#REF!</v>
      </c>
      <c r="I2308" s="39" t="s">
        <v>25</v>
      </c>
      <c r="J2308" s="39" t="s">
        <v>25</v>
      </c>
      <c r="K2308" s="39" t="s">
        <v>25</v>
      </c>
      <c r="L2308" s="39" t="s">
        <v>25</v>
      </c>
      <c r="M2308" s="39">
        <v>13.964620286454094</v>
      </c>
      <c r="N2308" s="39">
        <v>11.441572767800826</v>
      </c>
      <c r="O2308" s="39">
        <v>23.083769142162957</v>
      </c>
      <c r="P2308" s="39">
        <v>14.01200626819938</v>
      </c>
      <c r="Q2308" s="39">
        <v>21.854117390459347</v>
      </c>
      <c r="R2308" s="39">
        <v>26.843595369446891</v>
      </c>
      <c r="S2308" s="39">
        <v>23.900451121700829</v>
      </c>
      <c r="T2308" s="39">
        <v>21.134282837030561</v>
      </c>
      <c r="U2308" s="39">
        <v>22.772730307267469</v>
      </c>
      <c r="V2308" s="39" t="s">
        <v>25</v>
      </c>
      <c r="W2308" s="39" t="s">
        <v>25</v>
      </c>
      <c r="X2308" s="39" t="s">
        <v>25</v>
      </c>
      <c r="AA2308">
        <f t="shared" ref="AA2308:AA2371" si="822">VLOOKUP(AB2308,$A$4:$B$4281,2,0)</f>
        <v>41995.414131944446</v>
      </c>
      <c r="AB2308" t="str">
        <f t="shared" ref="AB2308:AB2371" si="823">AC2308&amp;AD2308&amp;AE2308</f>
        <v>41995Murilo/Kassio87</v>
      </c>
      <c r="AC2308" s="52">
        <v>41995</v>
      </c>
      <c r="AD2308" s="53" t="s">
        <v>20</v>
      </c>
      <c r="AE2308" s="54">
        <v>87</v>
      </c>
      <c r="AF2308" s="51" t="str">
        <f t="shared" ref="AF2308:AF2371" si="824">IF(VLOOKUP(AB2308,$A$4:$H$4281,8,0)=0,"",VLOOKUP(AB2308,$A$4:$H$4281,8,0))</f>
        <v/>
      </c>
      <c r="AG2308" s="51">
        <f t="shared" ref="AG2308:AG2371" si="825">IFERROR(AVERAGEIFS(I:I,$C:$C,$AC2308,$D:$D,$AD2308,$E:$E,$AE2308,$F:$F,"&lt;&gt;X"),"N/A")</f>
        <v>0</v>
      </c>
      <c r="AH2308" s="51">
        <f t="shared" ref="AH2308:AH2371" si="826">IFERROR(AVERAGEIFS(J:J,$C:$C,$AC2308,$D:$D,$AD2308,$E:$E,$AE2308,$F:$F,"&lt;&gt;X"),"N/A")</f>
        <v>0</v>
      </c>
      <c r="AI2308" s="51">
        <f t="shared" ref="AI2308:AI2371" si="827">IFERROR(AVERAGEIFS(K:K,$C:$C,$AC2308,$D:$D,$AD2308,$E:$E,$AE2308,$F:$F,"&lt;&gt;X"),"N/A")</f>
        <v>35.775677000000002</v>
      </c>
      <c r="AJ2308" s="51">
        <f t="shared" ref="AJ2308:AJ2371" si="828">IFERROR(AVERAGEIFS(L:L,$C:$C,$AC2308,$D:$D,$AD2308,$E:$E,$AE2308,$F:$F,"&lt;&gt;X"),"N/A")</f>
        <v>34.387813999999999</v>
      </c>
      <c r="AK2308" s="51">
        <f t="shared" ref="AK2308:AK2371" si="829">IFERROR(AVERAGEIFS(M:M,$C:$C,$AC2308,$D:$D,$AD2308,$E:$E,$AE2308,$F:$F,"&lt;&gt;X"),"N/A")</f>
        <v>25.709078000000002</v>
      </c>
      <c r="AL2308" s="51">
        <f t="shared" ref="AL2308:AL2371" si="830">IFERROR(AVERAGEIFS(N:N,$C:$C,$AC2308,$D:$D,$AD2308,$E:$E,$AE2308,$F:$F,"&lt;&gt;X"),"N/A")</f>
        <v>28.344125999999999</v>
      </c>
      <c r="AM2308" s="51">
        <f t="shared" ref="AM2308:AM2371" si="831">IFERROR(AVERAGEIFS(O:O,$C:$C,$AC2308,$D:$D,$AD2308,$E:$E,$AE2308,$F:$F,"&lt;&gt;X"),"N/A")</f>
        <v>25.973248999999999</v>
      </c>
      <c r="AN2308" s="51">
        <f t="shared" ref="AN2308:AN2371" si="832">IFERROR(AVERAGEIFS(P:P,$C:$C,$AC2308,$D:$D,$AD2308,$E:$E,$AE2308,$F:$F,"&lt;&gt;X"),"N/A")</f>
        <v>28.482813</v>
      </c>
      <c r="AO2308" s="51">
        <f t="shared" ref="AO2308:AO2371" si="833">IFERROR(AVERAGEIFS(Q:Q,$C:$C,$AC2308,$D:$D,$AD2308,$E:$E,$AE2308,$F:$F,"&lt;&gt;X"),"N/A")</f>
        <v>28.691483999999999</v>
      </c>
      <c r="AP2308" s="51">
        <f t="shared" ref="AP2308:AP2371" si="834">IFERROR(AVERAGEIFS(R:R,$C:$C,$AC2308,$D:$D,$AD2308,$E:$E,$AE2308,$F:$F,"&lt;&gt;X"),"N/A")</f>
        <v>31.694199000000001</v>
      </c>
      <c r="AQ2308" s="51">
        <f t="shared" ref="AQ2308:AQ2371" si="835">IFERROR(AVERAGEIFS(S:S,$C:$C,$AC2308,$D:$D,$AD2308,$E:$E,$AE2308,$F:$F,"&lt;&gt;X"),"N/A")</f>
        <v>34.693863</v>
      </c>
      <c r="AR2308" s="51">
        <f t="shared" ref="AR2308:AR2371" si="836">IFERROR(AVERAGEIFS(T:T,$C:$C,$AC2308,$D:$D,$AD2308,$E:$E,$AE2308,$F:$F,"&lt;&gt;X"),"N/A")</f>
        <v>29.041008000000001</v>
      </c>
      <c r="AS2308" s="51">
        <f t="shared" ref="AS2308:AS2371" si="837">IFERROR(AVERAGEIFS(U:U,$C:$C,$AC2308,$D:$D,$AD2308,$E:$E,$AE2308,$F:$F,"&lt;&gt;X"),"N/A")</f>
        <v>27.519283000000001</v>
      </c>
      <c r="AT2308" s="51">
        <f t="shared" ref="AT2308:AT2371" si="838">IFERROR(AVERAGEIFS(V:V,$C:$C,$AC2308,$D:$D,$AD2308,$E:$E,$AE2308,$F:$F,"&lt;&gt;X"),"N/A")</f>
        <v>22.096827000000001</v>
      </c>
      <c r="AU2308" s="51">
        <f t="shared" ref="AU2308:AU2371" si="839">IFERROR(AVERAGEIFS(W:W,$C:$C,$AC2308,$D:$D,$AD2308,$E:$E,$AE2308,$F:$F,"&lt;&gt;X"),"N/A")</f>
        <v>19.504138999999999</v>
      </c>
      <c r="AV2308" s="51">
        <f t="shared" ref="AV2308:AV2371" si="840">IFERROR(AVERAGEIFS(X:X,$C:$C,$AC2308,$D:$D,$AD2308,$E:$E,$AE2308,$F:$F,"&lt;&gt;X"),"N/A")</f>
        <v>32.952477000000002</v>
      </c>
      <c r="AY2308">
        <v>42388</v>
      </c>
      <c r="AZ2308">
        <v>42388</v>
      </c>
      <c r="BA2308" t="s">
        <v>29</v>
      </c>
      <c r="BB2308" s="1">
        <f t="shared" si="821"/>
        <v>42388</v>
      </c>
    </row>
    <row r="2309" spans="1:54">
      <c r="A2309" t="str">
        <f t="shared" ref="A2309:A2372" si="841">C2309&amp;D2309&amp;E2309</f>
        <v>41732Leandro83</v>
      </c>
      <c r="B2309" s="50">
        <v>41732.660000000003</v>
      </c>
      <c r="C2309" s="44">
        <f t="shared" si="820"/>
        <v>41732</v>
      </c>
      <c r="D2309" s="45" t="s">
        <v>28</v>
      </c>
      <c r="E2309" s="42">
        <v>83</v>
      </c>
      <c r="G2309" s="49" t="e">
        <f>VLOOKUP(C2309,#REF!,2,0)</f>
        <v>#REF!</v>
      </c>
      <c r="I2309" s="39" t="s">
        <v>25</v>
      </c>
      <c r="J2309" s="39" t="s">
        <v>25</v>
      </c>
      <c r="K2309" s="39" t="s">
        <v>25</v>
      </c>
      <c r="L2309" s="39" t="s">
        <v>25</v>
      </c>
      <c r="M2309" s="39">
        <v>23.522034405505657</v>
      </c>
      <c r="N2309" s="39">
        <v>28.762437188833452</v>
      </c>
      <c r="O2309" s="39">
        <v>28.831122782783769</v>
      </c>
      <c r="P2309" s="39">
        <v>16.195280600289138</v>
      </c>
      <c r="Q2309" s="39">
        <v>21.373970189116459</v>
      </c>
      <c r="R2309" s="39">
        <v>25.446882333642481</v>
      </c>
      <c r="S2309" s="39">
        <v>24.282823926654327</v>
      </c>
      <c r="T2309" s="39">
        <v>23.145399941092769</v>
      </c>
      <c r="U2309" s="39">
        <v>24.346483297671789</v>
      </c>
      <c r="V2309" s="39" t="s">
        <v>25</v>
      </c>
      <c r="W2309" s="39" t="s">
        <v>25</v>
      </c>
      <c r="X2309" s="39" t="s">
        <v>25</v>
      </c>
      <c r="AA2309">
        <f t="shared" si="822"/>
        <v>42001.688356481478</v>
      </c>
      <c r="AB2309" t="str">
        <f t="shared" si="823"/>
        <v>42001Murilo/Kassio87</v>
      </c>
      <c r="AC2309" s="52">
        <v>42001</v>
      </c>
      <c r="AD2309" s="53" t="s">
        <v>20</v>
      </c>
      <c r="AE2309" s="54">
        <v>87</v>
      </c>
      <c r="AF2309" s="51" t="str">
        <f t="shared" si="824"/>
        <v/>
      </c>
      <c r="AG2309" s="51">
        <f t="shared" si="825"/>
        <v>0</v>
      </c>
      <c r="AH2309" s="51">
        <f t="shared" si="826"/>
        <v>0</v>
      </c>
      <c r="AI2309" s="51">
        <f t="shared" si="827"/>
        <v>26.841442000000001</v>
      </c>
      <c r="AJ2309" s="51">
        <f t="shared" si="828"/>
        <v>31.547816999999998</v>
      </c>
      <c r="AK2309" s="51">
        <f t="shared" si="829"/>
        <v>24.666338</v>
      </c>
      <c r="AL2309" s="51">
        <f t="shared" si="830"/>
        <v>26.30545</v>
      </c>
      <c r="AM2309" s="51">
        <f t="shared" si="831"/>
        <v>24.666338</v>
      </c>
      <c r="AN2309" s="51">
        <f t="shared" si="832"/>
        <v>27.043897999999999</v>
      </c>
      <c r="AO2309" s="51">
        <f t="shared" si="833"/>
        <v>27.383023999999999</v>
      </c>
      <c r="AP2309" s="51">
        <f t="shared" si="834"/>
        <v>29.746500000000001</v>
      </c>
      <c r="AQ2309" s="51">
        <f t="shared" si="835"/>
        <v>35.697848999999998</v>
      </c>
      <c r="AR2309" s="51">
        <f t="shared" si="836"/>
        <v>32.135517</v>
      </c>
      <c r="AS2309" s="51">
        <f t="shared" si="837"/>
        <v>32.283279</v>
      </c>
      <c r="AT2309" s="51">
        <f t="shared" si="838"/>
        <v>26.908846</v>
      </c>
      <c r="AU2309" s="51">
        <f t="shared" si="839"/>
        <v>22.402258</v>
      </c>
      <c r="AV2309" s="51">
        <f t="shared" si="840"/>
        <v>39.038032999999999</v>
      </c>
      <c r="AY2309">
        <v>42390</v>
      </c>
      <c r="AZ2309">
        <v>42390</v>
      </c>
      <c r="BA2309" t="s">
        <v>29</v>
      </c>
      <c r="BB2309" s="1">
        <f t="shared" si="821"/>
        <v>42390</v>
      </c>
    </row>
    <row r="2310" spans="1:54">
      <c r="A2310" t="str">
        <f t="shared" si="841"/>
        <v>41736Leandro83</v>
      </c>
      <c r="B2310" s="50">
        <v>41736.5</v>
      </c>
      <c r="C2310" s="44">
        <f t="shared" si="820"/>
        <v>41736</v>
      </c>
      <c r="D2310" s="45" t="s">
        <v>28</v>
      </c>
      <c r="E2310" s="42">
        <v>83</v>
      </c>
      <c r="G2310" s="49" t="e">
        <f>VLOOKUP(C2310,#REF!,2,0)</f>
        <v>#REF!</v>
      </c>
      <c r="I2310" s="39" t="s">
        <v>25</v>
      </c>
      <c r="J2310" s="39" t="s">
        <v>25</v>
      </c>
      <c r="K2310" s="39" t="s">
        <v>25</v>
      </c>
      <c r="L2310" s="39" t="s">
        <v>25</v>
      </c>
      <c r="M2310" s="39">
        <v>28.902522043260518</v>
      </c>
      <c r="N2310" s="39">
        <v>19.791481078294115</v>
      </c>
      <c r="O2310" s="39">
        <v>25.119878410560382</v>
      </c>
      <c r="P2310" s="39">
        <v>14.883970513667961</v>
      </c>
      <c r="Q2310" s="39">
        <v>22.711765057660376</v>
      </c>
      <c r="R2310" s="39">
        <v>27.588837375393055</v>
      </c>
      <c r="S2310" s="39">
        <v>24.219183387553727</v>
      </c>
      <c r="T2310" s="39">
        <v>21.255003221053485</v>
      </c>
      <c r="U2310" s="39">
        <v>23.083769142162957</v>
      </c>
      <c r="V2310" s="39" t="s">
        <v>25</v>
      </c>
      <c r="W2310" s="39" t="s">
        <v>25</v>
      </c>
      <c r="X2310" s="39" t="s">
        <v>25</v>
      </c>
      <c r="AA2310">
        <f t="shared" si="822"/>
        <v>42010.62909722222</v>
      </c>
      <c r="AB2310" t="str">
        <f t="shared" si="823"/>
        <v>42010Murilo/Kassio87</v>
      </c>
      <c r="AC2310" s="52">
        <v>42010</v>
      </c>
      <c r="AD2310" s="53" t="s">
        <v>20</v>
      </c>
      <c r="AE2310" s="54">
        <v>87</v>
      </c>
      <c r="AF2310" s="51" t="str">
        <f t="shared" si="824"/>
        <v/>
      </c>
      <c r="AG2310" s="51">
        <f t="shared" si="825"/>
        <v>0</v>
      </c>
      <c r="AH2310" s="51">
        <f t="shared" si="826"/>
        <v>0</v>
      </c>
      <c r="AI2310" s="51">
        <f t="shared" si="827"/>
        <v>39.119338999999997</v>
      </c>
      <c r="AJ2310" s="51">
        <f t="shared" si="828"/>
        <v>38.149062999999998</v>
      </c>
      <c r="AK2310" s="51">
        <f t="shared" si="829"/>
        <v>28.552289999999999</v>
      </c>
      <c r="AL2310" s="51">
        <f t="shared" si="830"/>
        <v>31.988050000000001</v>
      </c>
      <c r="AM2310" s="51">
        <f t="shared" si="831"/>
        <v>30.245471999999999</v>
      </c>
      <c r="AN2310" s="51">
        <f t="shared" si="832"/>
        <v>33.102134999999997</v>
      </c>
      <c r="AO2310" s="51">
        <f t="shared" si="833"/>
        <v>33.327229000000003</v>
      </c>
      <c r="AP2310" s="51">
        <f t="shared" si="834"/>
        <v>34.464176000000002</v>
      </c>
      <c r="AQ2310" s="51">
        <f t="shared" si="835"/>
        <v>39.363810999999998</v>
      </c>
      <c r="AR2310" s="51">
        <f t="shared" si="836"/>
        <v>34.617221999999998</v>
      </c>
      <c r="AS2310" s="51">
        <f t="shared" si="837"/>
        <v>34.007137</v>
      </c>
      <c r="AT2310" s="51">
        <f t="shared" si="838"/>
        <v>26.639799</v>
      </c>
      <c r="AU2310" s="51">
        <f t="shared" si="839"/>
        <v>23.772342999999999</v>
      </c>
      <c r="AV2310" s="51">
        <f t="shared" si="840"/>
        <v>39.690842000000004</v>
      </c>
      <c r="AY2310">
        <v>42392</v>
      </c>
      <c r="AZ2310">
        <v>42392</v>
      </c>
      <c r="BA2310" t="s">
        <v>29</v>
      </c>
      <c r="BB2310" s="1">
        <f t="shared" si="821"/>
        <v>42392</v>
      </c>
    </row>
    <row r="2311" spans="1:54">
      <c r="A2311" t="str">
        <f t="shared" si="841"/>
        <v>41738Leandro83</v>
      </c>
      <c r="B2311" s="50">
        <v>41738.660000000003</v>
      </c>
      <c r="C2311" s="44">
        <f t="shared" si="820"/>
        <v>41738</v>
      </c>
      <c r="D2311" s="45" t="s">
        <v>28</v>
      </c>
      <c r="E2311" s="42">
        <v>83</v>
      </c>
      <c r="G2311" s="49" t="e">
        <f>VLOOKUP(C2311,#REF!,2,0)</f>
        <v>#REF!</v>
      </c>
      <c r="I2311" s="39" t="s">
        <v>25</v>
      </c>
      <c r="J2311" s="39" t="s">
        <v>25</v>
      </c>
      <c r="K2311" s="39" t="s">
        <v>25</v>
      </c>
      <c r="L2311" s="39" t="s">
        <v>25</v>
      </c>
      <c r="M2311" s="39">
        <v>22.958514906117738</v>
      </c>
      <c r="N2311" s="39">
        <v>25.054778740426812</v>
      </c>
      <c r="O2311" s="39">
        <v>29.322672316529104</v>
      </c>
      <c r="P2311" s="39">
        <v>18.549903731471108</v>
      </c>
      <c r="Q2311" s="39">
        <v>27.180205175633393</v>
      </c>
      <c r="R2311" s="39">
        <v>34.312719838566416</v>
      </c>
      <c r="S2311" s="39">
        <v>30.319937126071071</v>
      </c>
      <c r="T2311" s="39">
        <v>25.185091075813251</v>
      </c>
      <c r="U2311" s="39">
        <v>27.111580839774192</v>
      </c>
      <c r="V2311" s="39" t="s">
        <v>25</v>
      </c>
      <c r="W2311" s="39" t="s">
        <v>25</v>
      </c>
      <c r="X2311" s="39" t="s">
        <v>25</v>
      </c>
      <c r="AA2311">
        <f t="shared" si="822"/>
        <v>42012.704594907409</v>
      </c>
      <c r="AB2311" t="str">
        <f t="shared" si="823"/>
        <v>42012Murilo/Kassio87</v>
      </c>
      <c r="AC2311" s="52">
        <v>42012</v>
      </c>
      <c r="AD2311" s="53" t="s">
        <v>20</v>
      </c>
      <c r="AE2311" s="54">
        <v>87</v>
      </c>
      <c r="AF2311" s="51" t="str">
        <f t="shared" si="824"/>
        <v/>
      </c>
      <c r="AG2311" s="51">
        <f t="shared" si="825"/>
        <v>0</v>
      </c>
      <c r="AH2311" s="51">
        <f t="shared" si="826"/>
        <v>0</v>
      </c>
      <c r="AI2311" s="51">
        <f t="shared" si="827"/>
        <v>34.847389</v>
      </c>
      <c r="AJ2311" s="51">
        <f t="shared" si="828"/>
        <v>34.083092000000001</v>
      </c>
      <c r="AK2311" s="51">
        <f t="shared" si="829"/>
        <v>25.643274000000002</v>
      </c>
      <c r="AL2311" s="51">
        <f t="shared" si="830"/>
        <v>28.621839999999999</v>
      </c>
      <c r="AM2311" s="51">
        <f t="shared" si="831"/>
        <v>26.976317999999999</v>
      </c>
      <c r="AN2311" s="51">
        <f t="shared" si="832"/>
        <v>29.041008000000001</v>
      </c>
      <c r="AO2311" s="51">
        <f t="shared" si="833"/>
        <v>29.533953</v>
      </c>
      <c r="AP2311" s="51">
        <f t="shared" si="834"/>
        <v>30.820837000000001</v>
      </c>
      <c r="AQ2311" s="51">
        <f t="shared" si="835"/>
        <v>37.42915</v>
      </c>
      <c r="AR2311" s="51">
        <f t="shared" si="836"/>
        <v>33.402434999999997</v>
      </c>
      <c r="AS2311" s="51">
        <f t="shared" si="837"/>
        <v>33.779738999999999</v>
      </c>
      <c r="AT2311" s="51">
        <f t="shared" si="838"/>
        <v>29.533953</v>
      </c>
      <c r="AU2311" s="51">
        <f t="shared" si="839"/>
        <v>23.019756000000001</v>
      </c>
      <c r="AV2311" s="51">
        <f t="shared" si="840"/>
        <v>39.527172</v>
      </c>
      <c r="AY2311">
        <v>42398</v>
      </c>
      <c r="AZ2311">
        <v>42398</v>
      </c>
      <c r="BA2311" t="s">
        <v>29</v>
      </c>
      <c r="BB2311" s="1">
        <f t="shared" si="821"/>
        <v>42398</v>
      </c>
    </row>
    <row r="2312" spans="1:54">
      <c r="A2312" t="str">
        <f t="shared" si="841"/>
        <v>41739Leandro83</v>
      </c>
      <c r="B2312" s="50">
        <v>41739.35</v>
      </c>
      <c r="C2312" s="44">
        <f t="shared" si="820"/>
        <v>41739</v>
      </c>
      <c r="D2312" s="45" t="s">
        <v>28</v>
      </c>
      <c r="E2312" s="42">
        <v>83</v>
      </c>
      <c r="G2312" s="49" t="e">
        <f>VLOOKUP(C2312,#REF!,2,0)</f>
        <v>#REF!</v>
      </c>
      <c r="I2312" s="39" t="s">
        <v>25</v>
      </c>
      <c r="J2312" s="39" t="s">
        <v>25</v>
      </c>
      <c r="K2312" s="39" t="s">
        <v>25</v>
      </c>
      <c r="L2312" s="39" t="s">
        <v>25</v>
      </c>
      <c r="M2312" s="39">
        <v>37.511463714612816</v>
      </c>
      <c r="N2312" s="39">
        <v>31.4761760228931</v>
      </c>
      <c r="O2312" s="39">
        <v>38.472545008275063</v>
      </c>
      <c r="P2312" s="39">
        <v>27.045762726157019</v>
      </c>
      <c r="Q2312" s="39">
        <v>34.619139064403328</v>
      </c>
      <c r="R2312" s="39">
        <v>41.42977434327323</v>
      </c>
      <c r="S2312" s="39">
        <v>40.103907664553084</v>
      </c>
      <c r="T2312" s="39">
        <v>36.088969583022212</v>
      </c>
      <c r="U2312" s="39">
        <v>41.098304169108744</v>
      </c>
      <c r="V2312" s="39" t="s">
        <v>25</v>
      </c>
      <c r="W2312" s="39" t="s">
        <v>25</v>
      </c>
      <c r="X2312" s="39" t="s">
        <v>25</v>
      </c>
      <c r="AA2312">
        <f t="shared" si="822"/>
        <v>42012.704594907409</v>
      </c>
      <c r="AB2312" t="str">
        <f t="shared" si="823"/>
        <v>42012Murilo/Kassio87</v>
      </c>
      <c r="AC2312" s="52">
        <v>42012</v>
      </c>
      <c r="AD2312" s="53" t="s">
        <v>20</v>
      </c>
      <c r="AE2312" s="54">
        <v>87</v>
      </c>
      <c r="AF2312" s="51" t="str">
        <f t="shared" si="824"/>
        <v/>
      </c>
      <c r="AG2312" s="51">
        <f t="shared" si="825"/>
        <v>0</v>
      </c>
      <c r="AH2312" s="51">
        <f t="shared" si="826"/>
        <v>0</v>
      </c>
      <c r="AI2312" s="51">
        <f t="shared" si="827"/>
        <v>34.847389</v>
      </c>
      <c r="AJ2312" s="51">
        <f t="shared" si="828"/>
        <v>34.083092000000001</v>
      </c>
      <c r="AK2312" s="51">
        <f t="shared" si="829"/>
        <v>25.643274000000002</v>
      </c>
      <c r="AL2312" s="51">
        <f t="shared" si="830"/>
        <v>28.621839999999999</v>
      </c>
      <c r="AM2312" s="51">
        <f t="shared" si="831"/>
        <v>26.976317999999999</v>
      </c>
      <c r="AN2312" s="51">
        <f t="shared" si="832"/>
        <v>29.041008000000001</v>
      </c>
      <c r="AO2312" s="51">
        <f t="shared" si="833"/>
        <v>29.533953</v>
      </c>
      <c r="AP2312" s="51">
        <f t="shared" si="834"/>
        <v>30.820837000000001</v>
      </c>
      <c r="AQ2312" s="51">
        <f t="shared" si="835"/>
        <v>37.42915</v>
      </c>
      <c r="AR2312" s="51">
        <f t="shared" si="836"/>
        <v>33.402434999999997</v>
      </c>
      <c r="AS2312" s="51">
        <f t="shared" si="837"/>
        <v>33.779738999999999</v>
      </c>
      <c r="AT2312" s="51">
        <f t="shared" si="838"/>
        <v>29.533953</v>
      </c>
      <c r="AU2312" s="51">
        <f t="shared" si="839"/>
        <v>23.019756000000001</v>
      </c>
      <c r="AV2312" s="51">
        <f t="shared" si="840"/>
        <v>39.527172</v>
      </c>
      <c r="AY2312">
        <v>42399</v>
      </c>
      <c r="AZ2312">
        <v>42399</v>
      </c>
      <c r="BA2312" t="s">
        <v>29</v>
      </c>
      <c r="BB2312" s="1">
        <f t="shared" si="821"/>
        <v>42399</v>
      </c>
    </row>
    <row r="2313" spans="1:54">
      <c r="A2313" t="str">
        <f t="shared" si="841"/>
        <v>41740Leandro83</v>
      </c>
      <c r="B2313" s="50">
        <v>41740.720000000001</v>
      </c>
      <c r="C2313" s="44">
        <f t="shared" si="820"/>
        <v>41740</v>
      </c>
      <c r="D2313" s="45" t="s">
        <v>28</v>
      </c>
      <c r="E2313" s="42">
        <v>83</v>
      </c>
      <c r="G2313" s="49" t="e">
        <f>VLOOKUP(C2313,#REF!,2,0)</f>
        <v>#REF!</v>
      </c>
      <c r="I2313" s="39" t="s">
        <v>25</v>
      </c>
      <c r="J2313" s="39" t="s">
        <v>25</v>
      </c>
      <c r="K2313" s="39" t="s">
        <v>25</v>
      </c>
      <c r="L2313" s="39" t="s">
        <v>25</v>
      </c>
      <c r="M2313" s="39">
        <v>23.837482654854014</v>
      </c>
      <c r="N2313" s="39">
        <v>27.861664730243923</v>
      </c>
      <c r="O2313" s="39">
        <v>33.404581978244948</v>
      </c>
      <c r="P2313" s="39">
        <v>23.457378961404295</v>
      </c>
      <c r="Q2313" s="39">
        <v>31.038429479387379</v>
      </c>
      <c r="R2313" s="39">
        <v>37.99166068381912</v>
      </c>
      <c r="S2313" s="39">
        <v>34.619139064403328</v>
      </c>
      <c r="T2313" s="39">
        <v>29.112090410243216</v>
      </c>
      <c r="U2313" s="39">
        <v>30.175291872823745</v>
      </c>
      <c r="V2313" s="39" t="s">
        <v>25</v>
      </c>
      <c r="W2313" s="39" t="s">
        <v>25</v>
      </c>
      <c r="X2313" s="39" t="s">
        <v>25</v>
      </c>
      <c r="AA2313">
        <f t="shared" si="822"/>
        <v>42016.605208333334</v>
      </c>
      <c r="AB2313" t="str">
        <f t="shared" si="823"/>
        <v>42016Murilo/Kassio87</v>
      </c>
      <c r="AC2313" s="52">
        <v>42016</v>
      </c>
      <c r="AD2313" s="53" t="s">
        <v>20</v>
      </c>
      <c r="AE2313" s="54">
        <v>87</v>
      </c>
      <c r="AF2313" s="51" t="str">
        <f t="shared" si="824"/>
        <v/>
      </c>
      <c r="AG2313" s="51">
        <f t="shared" si="825"/>
        <v>0</v>
      </c>
      <c r="AH2313" s="51">
        <f t="shared" si="826"/>
        <v>0</v>
      </c>
      <c r="AI2313" s="51">
        <f t="shared" si="827"/>
        <v>22.525047000000001</v>
      </c>
      <c r="AJ2313" s="51">
        <f t="shared" si="828"/>
        <v>29.322168000000001</v>
      </c>
      <c r="AK2313" s="51">
        <f t="shared" si="829"/>
        <v>23.394455000000001</v>
      </c>
      <c r="AL2313" s="51">
        <f t="shared" si="830"/>
        <v>25.380849999999999</v>
      </c>
      <c r="AM2313" s="51">
        <f t="shared" si="831"/>
        <v>23.394455000000001</v>
      </c>
      <c r="AN2313" s="51">
        <f t="shared" si="832"/>
        <v>25.577513</v>
      </c>
      <c r="AO2313" s="51">
        <f t="shared" si="833"/>
        <v>26.639799</v>
      </c>
      <c r="AP2313" s="51">
        <f t="shared" si="834"/>
        <v>28.621839999999999</v>
      </c>
      <c r="AQ2313" s="51">
        <f t="shared" si="835"/>
        <v>34.311497000000003</v>
      </c>
      <c r="AR2313" s="51">
        <f t="shared" si="836"/>
        <v>30.460581000000001</v>
      </c>
      <c r="AS2313" s="51">
        <f t="shared" si="837"/>
        <v>30.676480999999999</v>
      </c>
      <c r="AT2313" s="51">
        <f t="shared" si="838"/>
        <v>24.924942000000001</v>
      </c>
      <c r="AU2313" s="51">
        <f t="shared" si="839"/>
        <v>22.957595999999999</v>
      </c>
      <c r="AV2313" s="51">
        <f t="shared" si="840"/>
        <v>37.42915</v>
      </c>
      <c r="AY2313">
        <v>42402</v>
      </c>
      <c r="AZ2313">
        <v>42402</v>
      </c>
      <c r="BA2313" t="s">
        <v>29</v>
      </c>
      <c r="BB2313" s="1">
        <f t="shared" si="821"/>
        <v>42402</v>
      </c>
    </row>
    <row r="2314" spans="1:54">
      <c r="A2314" t="str">
        <f t="shared" si="841"/>
        <v>41745Leandro83</v>
      </c>
      <c r="B2314" s="50">
        <v>41745.730000000003</v>
      </c>
      <c r="C2314" s="44">
        <f t="shared" si="820"/>
        <v>41745</v>
      </c>
      <c r="D2314" s="45" t="s">
        <v>28</v>
      </c>
      <c r="E2314" s="42">
        <v>83</v>
      </c>
      <c r="G2314" s="49" t="e">
        <f>VLOOKUP(C2314,#REF!,2,0)</f>
        <v>#REF!</v>
      </c>
      <c r="I2314" s="39" t="s">
        <v>25</v>
      </c>
      <c r="J2314" s="39" t="s">
        <v>25</v>
      </c>
      <c r="K2314" s="39" t="s">
        <v>25</v>
      </c>
      <c r="L2314" s="39" t="s">
        <v>25</v>
      </c>
      <c r="M2314" s="39">
        <v>37.035341884762246</v>
      </c>
      <c r="N2314" s="39">
        <v>30.462132046782727</v>
      </c>
      <c r="O2314" s="39">
        <v>35.932830143967273</v>
      </c>
      <c r="P2314" s="39">
        <v>26.574826227597942</v>
      </c>
      <c r="Q2314" s="39">
        <v>34.008235439891195</v>
      </c>
      <c r="R2314" s="39">
        <v>41.682340786945879</v>
      </c>
      <c r="S2314" s="39">
        <v>39.60932690166424</v>
      </c>
      <c r="T2314" s="39">
        <v>35.542784362635231</v>
      </c>
      <c r="U2314" s="39">
        <v>44.494917181414905</v>
      </c>
      <c r="V2314" s="39" t="s">
        <v>25</v>
      </c>
      <c r="W2314" s="39" t="s">
        <v>25</v>
      </c>
      <c r="X2314" s="39" t="s">
        <v>25</v>
      </c>
      <c r="AA2314">
        <f t="shared" si="822"/>
        <v>42020.778981481482</v>
      </c>
      <c r="AB2314" t="str">
        <f t="shared" si="823"/>
        <v>42020Murilo/Kassio87</v>
      </c>
      <c r="AC2314" s="52">
        <v>42020</v>
      </c>
      <c r="AD2314" s="53" t="s">
        <v>20</v>
      </c>
      <c r="AE2314" s="54">
        <v>87</v>
      </c>
      <c r="AF2314" s="51" t="str">
        <f t="shared" si="824"/>
        <v/>
      </c>
      <c r="AG2314" s="51">
        <f t="shared" si="825"/>
        <v>0</v>
      </c>
      <c r="AH2314" s="51">
        <f t="shared" si="826"/>
        <v>0</v>
      </c>
      <c r="AI2314" s="51">
        <f t="shared" si="827"/>
        <v>9.8476440000000007</v>
      </c>
      <c r="AJ2314" s="51">
        <f t="shared" si="828"/>
        <v>23.394455000000001</v>
      </c>
      <c r="AK2314" s="51">
        <f t="shared" si="829"/>
        <v>19.390362</v>
      </c>
      <c r="AL2314" s="51">
        <f t="shared" si="830"/>
        <v>21.975241</v>
      </c>
      <c r="AM2314" s="51">
        <f t="shared" si="831"/>
        <v>19.504138999999999</v>
      </c>
      <c r="AN2314" s="51">
        <f t="shared" si="832"/>
        <v>22.096827000000001</v>
      </c>
      <c r="AO2314" s="51">
        <f t="shared" si="833"/>
        <v>24.730868999999998</v>
      </c>
      <c r="AP2314" s="51">
        <f t="shared" si="834"/>
        <v>29.463267999999999</v>
      </c>
      <c r="AQ2314" s="51">
        <f t="shared" si="835"/>
        <v>32.135517</v>
      </c>
      <c r="AR2314" s="51">
        <f t="shared" si="836"/>
        <v>28.482813</v>
      </c>
      <c r="AS2314" s="51">
        <f t="shared" si="837"/>
        <v>28.831005000000001</v>
      </c>
      <c r="AT2314" s="51">
        <f t="shared" si="838"/>
        <v>24.409174</v>
      </c>
      <c r="AU2314" s="51">
        <f t="shared" si="839"/>
        <v>20.252334999999999</v>
      </c>
      <c r="AV2314" s="51">
        <f t="shared" si="840"/>
        <v>34.693863</v>
      </c>
      <c r="AY2314">
        <v>42403</v>
      </c>
      <c r="AZ2314">
        <v>42403</v>
      </c>
      <c r="BA2314" t="s">
        <v>29</v>
      </c>
      <c r="BB2314" s="1">
        <f t="shared" si="821"/>
        <v>42403</v>
      </c>
    </row>
    <row r="2315" spans="1:54">
      <c r="A2315" t="str">
        <f t="shared" si="841"/>
        <v>41750Leandro83</v>
      </c>
      <c r="B2315" s="50">
        <v>41750.49</v>
      </c>
      <c r="C2315" s="44">
        <f t="shared" si="820"/>
        <v>41750</v>
      </c>
      <c r="D2315" s="45" t="s">
        <v>28</v>
      </c>
      <c r="E2315" s="42">
        <v>83</v>
      </c>
      <c r="G2315" s="49" t="e">
        <f>VLOOKUP(C2315,#REF!,2,0)</f>
        <v>#REF!</v>
      </c>
      <c r="I2315" s="39" t="s">
        <v>25</v>
      </c>
      <c r="J2315" s="39" t="s">
        <v>25</v>
      </c>
      <c r="K2315" s="39" t="s">
        <v>25</v>
      </c>
      <c r="L2315" s="39" t="s">
        <v>25</v>
      </c>
      <c r="M2315" s="39">
        <v>7.5222323719001825</v>
      </c>
      <c r="N2315" s="39">
        <v>25.843067567148548</v>
      </c>
      <c r="O2315" s="39">
        <v>32.432258913868395</v>
      </c>
      <c r="P2315" s="39">
        <v>23.963438803754038</v>
      </c>
      <c r="Q2315" s="39">
        <v>31.330831047951751</v>
      </c>
      <c r="R2315" s="39">
        <v>38.552559717758321</v>
      </c>
      <c r="S2315" s="39">
        <v>35.467123067011158</v>
      </c>
      <c r="T2315" s="39">
        <v>30.75078953614625</v>
      </c>
      <c r="U2315" s="39">
        <v>34.235670323544745</v>
      </c>
      <c r="V2315" s="39" t="s">
        <v>25</v>
      </c>
      <c r="W2315" s="39" t="s">
        <v>25</v>
      </c>
      <c r="X2315" s="39" t="s">
        <v>25</v>
      </c>
      <c r="AA2315">
        <f t="shared" si="822"/>
        <v>42020.778981481482</v>
      </c>
      <c r="AB2315" t="str">
        <f t="shared" si="823"/>
        <v>42020Murilo/Kassio87</v>
      </c>
      <c r="AC2315" s="52">
        <v>42020</v>
      </c>
      <c r="AD2315" s="53" t="s">
        <v>20</v>
      </c>
      <c r="AE2315" s="54">
        <v>87</v>
      </c>
      <c r="AF2315" s="51" t="str">
        <f t="shared" si="824"/>
        <v/>
      </c>
      <c r="AG2315" s="51">
        <f t="shared" si="825"/>
        <v>0</v>
      </c>
      <c r="AH2315" s="51">
        <f t="shared" si="826"/>
        <v>0</v>
      </c>
      <c r="AI2315" s="51">
        <f t="shared" si="827"/>
        <v>9.8476440000000007</v>
      </c>
      <c r="AJ2315" s="51">
        <f t="shared" si="828"/>
        <v>23.394455000000001</v>
      </c>
      <c r="AK2315" s="51">
        <f t="shared" si="829"/>
        <v>19.390362</v>
      </c>
      <c r="AL2315" s="51">
        <f t="shared" si="830"/>
        <v>21.975241</v>
      </c>
      <c r="AM2315" s="51">
        <f t="shared" si="831"/>
        <v>19.504138999999999</v>
      </c>
      <c r="AN2315" s="51">
        <f t="shared" si="832"/>
        <v>22.096827000000001</v>
      </c>
      <c r="AO2315" s="51">
        <f t="shared" si="833"/>
        <v>24.730868999999998</v>
      </c>
      <c r="AP2315" s="51">
        <f t="shared" si="834"/>
        <v>29.463267999999999</v>
      </c>
      <c r="AQ2315" s="51">
        <f t="shared" si="835"/>
        <v>32.135517</v>
      </c>
      <c r="AR2315" s="51">
        <f t="shared" si="836"/>
        <v>28.482813</v>
      </c>
      <c r="AS2315" s="51">
        <f t="shared" si="837"/>
        <v>28.831005000000001</v>
      </c>
      <c r="AT2315" s="51">
        <f t="shared" si="838"/>
        <v>24.409174</v>
      </c>
      <c r="AU2315" s="51">
        <f t="shared" si="839"/>
        <v>20.252334999999999</v>
      </c>
      <c r="AV2315" s="51">
        <f t="shared" si="840"/>
        <v>34.693863</v>
      </c>
      <c r="AY2315">
        <v>42405</v>
      </c>
      <c r="AZ2315">
        <v>42405</v>
      </c>
      <c r="BA2315" t="s">
        <v>29</v>
      </c>
      <c r="BB2315" s="1">
        <f t="shared" si="821"/>
        <v>42405</v>
      </c>
    </row>
    <row r="2316" spans="1:54">
      <c r="A2316" t="str">
        <f t="shared" si="841"/>
        <v>41752Leandro83</v>
      </c>
      <c r="B2316" s="50">
        <v>41752.65</v>
      </c>
      <c r="C2316" s="44">
        <f t="shared" si="820"/>
        <v>41752</v>
      </c>
      <c r="D2316" s="45" t="s">
        <v>28</v>
      </c>
      <c r="E2316" s="42">
        <v>83</v>
      </c>
      <c r="G2316" s="49" t="e">
        <f>VLOOKUP(C2316,#REF!,2,0)</f>
        <v>#REF!</v>
      </c>
      <c r="I2316" s="39" t="s">
        <v>25</v>
      </c>
      <c r="J2316" s="39" t="s">
        <v>25</v>
      </c>
      <c r="K2316" s="39" t="s">
        <v>25</v>
      </c>
      <c r="L2316" s="39" t="s">
        <v>25</v>
      </c>
      <c r="M2316" s="39">
        <v>34.696764314225788</v>
      </c>
      <c r="N2316" s="39">
        <v>28.139154918659603</v>
      </c>
      <c r="O2316" s="39">
        <v>32.880069909578808</v>
      </c>
      <c r="P2316" s="39">
        <v>23.64696572414719</v>
      </c>
      <c r="Q2316" s="39">
        <v>30.604880373507672</v>
      </c>
      <c r="R2316" s="39">
        <v>37.829935647348108</v>
      </c>
      <c r="S2316" s="39">
        <v>34.235670323544745</v>
      </c>
      <c r="T2316" s="39">
        <v>30.031108717450216</v>
      </c>
      <c r="U2316" s="39">
        <v>33.553293006743878</v>
      </c>
      <c r="V2316" s="39" t="s">
        <v>25</v>
      </c>
      <c r="W2316" s="39" t="s">
        <v>25</v>
      </c>
      <c r="X2316" s="39" t="s">
        <v>25</v>
      </c>
      <c r="AA2316">
        <f t="shared" si="822"/>
        <v>42025.754675925928</v>
      </c>
      <c r="AB2316" t="str">
        <f t="shared" si="823"/>
        <v>42025Murilo/Kassio87</v>
      </c>
      <c r="AC2316" s="52">
        <v>42025</v>
      </c>
      <c r="AD2316" s="53" t="s">
        <v>20</v>
      </c>
      <c r="AE2316" s="54">
        <v>87</v>
      </c>
      <c r="AF2316" s="51" t="str">
        <f t="shared" si="824"/>
        <v/>
      </c>
      <c r="AG2316" s="51">
        <f t="shared" si="825"/>
        <v>0</v>
      </c>
      <c r="AH2316" s="51">
        <f t="shared" si="826"/>
        <v>0</v>
      </c>
      <c r="AI2316" s="51">
        <f t="shared" si="827"/>
        <v>27.179286999999999</v>
      </c>
      <c r="AJ2316" s="51">
        <f t="shared" si="828"/>
        <v>27.792849</v>
      </c>
      <c r="AK2316" s="51">
        <f t="shared" si="829"/>
        <v>20.136236</v>
      </c>
      <c r="AL2316" s="51">
        <f t="shared" si="830"/>
        <v>18.437611</v>
      </c>
      <c r="AM2316" s="51">
        <f t="shared" si="831"/>
        <v>16.090966999999999</v>
      </c>
      <c r="AN2316" s="51">
        <f t="shared" si="832"/>
        <v>18.659481</v>
      </c>
      <c r="AO2316" s="51">
        <f t="shared" si="833"/>
        <v>21.612684000000002</v>
      </c>
      <c r="AP2316" s="51">
        <f t="shared" si="834"/>
        <v>24.601942000000001</v>
      </c>
      <c r="AQ2316" s="51">
        <f t="shared" si="835"/>
        <v>30.031096000000002</v>
      </c>
      <c r="AR2316" s="51">
        <f t="shared" si="836"/>
        <v>27.315038999999999</v>
      </c>
      <c r="AS2316" s="51">
        <f t="shared" si="837"/>
        <v>27.930150999999999</v>
      </c>
      <c r="AT2316" s="51">
        <f t="shared" si="838"/>
        <v>23.646038000000001</v>
      </c>
      <c r="AU2316" s="51">
        <f t="shared" si="839"/>
        <v>20.661383000000001</v>
      </c>
      <c r="AV2316" s="51">
        <f t="shared" si="840"/>
        <v>35.775677000000002</v>
      </c>
      <c r="AY2316">
        <v>42410</v>
      </c>
      <c r="AZ2316">
        <v>42410</v>
      </c>
      <c r="BA2316" t="s">
        <v>29</v>
      </c>
      <c r="BB2316" s="1">
        <f t="shared" si="821"/>
        <v>42410</v>
      </c>
    </row>
    <row r="2317" spans="1:54">
      <c r="A2317" t="str">
        <f t="shared" si="841"/>
        <v>41754Leandro83</v>
      </c>
      <c r="B2317" s="50">
        <v>41754.54</v>
      </c>
      <c r="C2317" s="44">
        <f t="shared" si="820"/>
        <v>41754</v>
      </c>
      <c r="D2317" s="45" t="s">
        <v>28</v>
      </c>
      <c r="E2317" s="42">
        <v>83</v>
      </c>
      <c r="G2317" s="49" t="e">
        <f>VLOOKUP(C2317,#REF!,2,0)</f>
        <v>#REF!</v>
      </c>
      <c r="I2317" s="39" t="s">
        <v>25</v>
      </c>
      <c r="J2317" s="39" t="s">
        <v>25</v>
      </c>
      <c r="K2317" s="39" t="s">
        <v>25</v>
      </c>
      <c r="L2317" s="39" t="s">
        <v>25</v>
      </c>
      <c r="M2317" s="39">
        <v>34.927264218259175</v>
      </c>
      <c r="N2317" s="39">
        <v>28.277101765412603</v>
      </c>
      <c r="O2317" s="39">
        <v>32.655651188840409</v>
      </c>
      <c r="P2317" s="39">
        <v>23.709506160801649</v>
      </c>
      <c r="Q2317" s="39">
        <v>30.604880373507672</v>
      </c>
      <c r="R2317" s="39">
        <v>37.751051712033558</v>
      </c>
      <c r="S2317" s="39">
        <v>34.235670323544745</v>
      </c>
      <c r="T2317" s="39">
        <v>30.031108717450216</v>
      </c>
      <c r="U2317" s="39">
        <v>33.705447445625907</v>
      </c>
      <c r="V2317" s="39" t="s">
        <v>25</v>
      </c>
      <c r="W2317" s="39" t="s">
        <v>25</v>
      </c>
      <c r="X2317" s="39" t="s">
        <v>25</v>
      </c>
      <c r="AA2317">
        <f t="shared" si="822"/>
        <v>42031.63076388889</v>
      </c>
      <c r="AB2317" t="str">
        <f t="shared" si="823"/>
        <v>42031Murilo/Kassio87</v>
      </c>
      <c r="AC2317" s="52">
        <v>42031</v>
      </c>
      <c r="AD2317" s="53" t="s">
        <v>20</v>
      </c>
      <c r="AE2317" s="54">
        <v>87</v>
      </c>
      <c r="AF2317" s="51" t="str">
        <f t="shared" si="824"/>
        <v/>
      </c>
      <c r="AG2317" s="51">
        <f t="shared" si="825"/>
        <v>0</v>
      </c>
      <c r="AH2317" s="51">
        <f t="shared" si="826"/>
        <v>0</v>
      </c>
      <c r="AI2317" s="51">
        <f t="shared" si="827"/>
        <v>29.322168000000001</v>
      </c>
      <c r="AJ2317" s="51">
        <f t="shared" si="828"/>
        <v>33.931216999999997</v>
      </c>
      <c r="AK2317" s="51">
        <f t="shared" si="829"/>
        <v>26.976317999999999</v>
      </c>
      <c r="AL2317" s="51">
        <f t="shared" si="830"/>
        <v>28.344125999999999</v>
      </c>
      <c r="AM2317" s="51">
        <f t="shared" si="831"/>
        <v>27.111529999999998</v>
      </c>
      <c r="AN2317" s="51">
        <f t="shared" si="832"/>
        <v>28.900929999999999</v>
      </c>
      <c r="AO2317" s="51">
        <f t="shared" si="833"/>
        <v>29.322168000000001</v>
      </c>
      <c r="AP2317" s="51">
        <f t="shared" si="834"/>
        <v>30.604437000000001</v>
      </c>
      <c r="AQ2317" s="51">
        <f t="shared" si="835"/>
        <v>36.952976</v>
      </c>
      <c r="AR2317" s="51">
        <f t="shared" si="836"/>
        <v>32.728637999999997</v>
      </c>
      <c r="AS2317" s="51">
        <f t="shared" si="837"/>
        <v>32.952477000000002</v>
      </c>
      <c r="AT2317" s="51">
        <f t="shared" si="838"/>
        <v>27.930150999999999</v>
      </c>
      <c r="AU2317" s="51">
        <f t="shared" si="839"/>
        <v>22.036000999999999</v>
      </c>
      <c r="AV2317" s="51">
        <f t="shared" si="840"/>
        <v>37.111370000000001</v>
      </c>
      <c r="AY2317">
        <v>42412</v>
      </c>
      <c r="AZ2317">
        <v>42412</v>
      </c>
      <c r="BA2317" t="s">
        <v>29</v>
      </c>
      <c r="BB2317" s="1">
        <f t="shared" si="821"/>
        <v>42412</v>
      </c>
    </row>
    <row r="2318" spans="1:54">
      <c r="A2318" t="str">
        <f t="shared" si="841"/>
        <v>41757Leandro83</v>
      </c>
      <c r="B2318" s="50">
        <v>41757.47</v>
      </c>
      <c r="C2318" s="44">
        <f t="shared" si="820"/>
        <v>41757</v>
      </c>
      <c r="D2318" s="45" t="s">
        <v>28</v>
      </c>
      <c r="E2318" s="42">
        <v>83</v>
      </c>
      <c r="G2318" s="49" t="e">
        <f>VLOOKUP(C2318,#REF!,2,0)</f>
        <v>#REF!</v>
      </c>
      <c r="I2318" s="39" t="s">
        <v>25</v>
      </c>
      <c r="J2318" s="39" t="s">
        <v>25</v>
      </c>
      <c r="K2318" s="39" t="s">
        <v>25</v>
      </c>
      <c r="L2318" s="39" t="s">
        <v>25</v>
      </c>
      <c r="M2318" s="39">
        <v>36.245561998426808</v>
      </c>
      <c r="N2318" s="39">
        <v>28.693964749431132</v>
      </c>
      <c r="O2318" s="39">
        <v>32.581110782745441</v>
      </c>
      <c r="P2318" s="39">
        <v>23.900451121700829</v>
      </c>
      <c r="Q2318" s="39">
        <v>30.533396404425385</v>
      </c>
      <c r="R2318" s="39">
        <v>37.668920254047606</v>
      </c>
      <c r="S2318" s="39">
        <v>33.858178302968909</v>
      </c>
      <c r="T2318" s="39">
        <v>29.464574189094961</v>
      </c>
      <c r="U2318" s="39">
        <v>32.655651188840409</v>
      </c>
      <c r="V2318" s="39" t="s">
        <v>25</v>
      </c>
      <c r="W2318" s="39" t="s">
        <v>25</v>
      </c>
      <c r="X2318" s="39" t="s">
        <v>25</v>
      </c>
      <c r="AA2318">
        <f t="shared" si="822"/>
        <v>42033.577453703707</v>
      </c>
      <c r="AB2318" t="str">
        <f t="shared" si="823"/>
        <v>42033Murilo/Kassio87</v>
      </c>
      <c r="AC2318" s="52">
        <v>42033</v>
      </c>
      <c r="AD2318" s="53" t="s">
        <v>20</v>
      </c>
      <c r="AE2318" s="54">
        <v>87</v>
      </c>
      <c r="AF2318" s="51" t="str">
        <f t="shared" si="824"/>
        <v/>
      </c>
      <c r="AG2318" s="51">
        <f t="shared" si="825"/>
        <v>0</v>
      </c>
      <c r="AH2318" s="51">
        <f t="shared" si="826"/>
        <v>0</v>
      </c>
      <c r="AI2318" s="51">
        <f t="shared" si="827"/>
        <v>35.387413000000002</v>
      </c>
      <c r="AJ2318" s="51">
        <f t="shared" si="828"/>
        <v>35.697848999999998</v>
      </c>
      <c r="AK2318" s="51">
        <f t="shared" si="829"/>
        <v>26.908846</v>
      </c>
      <c r="AL2318" s="51">
        <f t="shared" si="830"/>
        <v>28.621839999999999</v>
      </c>
      <c r="AM2318" s="51">
        <f t="shared" si="831"/>
        <v>25.709078000000002</v>
      </c>
      <c r="AN2318" s="51">
        <f t="shared" si="832"/>
        <v>28.067778000000001</v>
      </c>
      <c r="AO2318" s="51">
        <f t="shared" si="833"/>
        <v>28.067778000000001</v>
      </c>
      <c r="AP2318" s="51">
        <f t="shared" si="834"/>
        <v>31.328807999999999</v>
      </c>
      <c r="AQ2318" s="51">
        <f t="shared" si="835"/>
        <v>34.311497000000003</v>
      </c>
      <c r="AR2318" s="51">
        <f t="shared" si="836"/>
        <v>30.173922000000001</v>
      </c>
      <c r="AS2318" s="51">
        <f t="shared" si="837"/>
        <v>31.110600999999999</v>
      </c>
      <c r="AT2318" s="51">
        <f t="shared" si="838"/>
        <v>25.054773000000001</v>
      </c>
      <c r="AU2318" s="51">
        <f t="shared" si="839"/>
        <v>22.036000999999999</v>
      </c>
      <c r="AV2318" s="51">
        <f t="shared" si="840"/>
        <v>37.42915</v>
      </c>
      <c r="AY2318">
        <v>42420</v>
      </c>
      <c r="AZ2318">
        <v>42420</v>
      </c>
      <c r="BA2318" t="s">
        <v>29</v>
      </c>
      <c r="BB2318" s="1">
        <f t="shared" si="821"/>
        <v>42420</v>
      </c>
    </row>
    <row r="2319" spans="1:54">
      <c r="A2319" t="str">
        <f t="shared" si="841"/>
        <v>41759Leandro83</v>
      </c>
      <c r="B2319" s="50">
        <v>41759.58</v>
      </c>
      <c r="C2319" s="44">
        <f t="shared" si="820"/>
        <v>41759</v>
      </c>
      <c r="D2319" s="45" t="s">
        <v>28</v>
      </c>
      <c r="E2319" s="42">
        <v>83</v>
      </c>
      <c r="G2319" s="49" t="e">
        <f>VLOOKUP(C2319,#REF!,2,0)</f>
        <v>#REF!</v>
      </c>
      <c r="I2319" s="39" t="s">
        <v>25</v>
      </c>
      <c r="J2319" s="39" t="s">
        <v>25</v>
      </c>
      <c r="K2319" s="39" t="s">
        <v>25</v>
      </c>
      <c r="L2319" s="39" t="s">
        <v>25</v>
      </c>
      <c r="M2319" s="39">
        <v>32.955066753006612</v>
      </c>
      <c r="N2319" s="39">
        <v>26.173788070111378</v>
      </c>
      <c r="O2319" s="39">
        <v>31.768327996209337</v>
      </c>
      <c r="P2319" s="39">
        <v>22.464506193996261</v>
      </c>
      <c r="Q2319" s="39">
        <v>29.253310661859192</v>
      </c>
      <c r="R2319" s="39">
        <v>36.48288372906638</v>
      </c>
      <c r="S2319" s="39">
        <v>32.730305529349842</v>
      </c>
      <c r="T2319" s="39">
        <v>28.693964749431132</v>
      </c>
      <c r="U2319" s="39">
        <v>31.4761760228931</v>
      </c>
      <c r="V2319" s="39" t="s">
        <v>25</v>
      </c>
      <c r="W2319" s="39" t="s">
        <v>25</v>
      </c>
      <c r="X2319" s="39" t="s">
        <v>25</v>
      </c>
      <c r="AA2319">
        <f t="shared" si="822"/>
        <v>42044.703703703701</v>
      </c>
      <c r="AB2319" t="str">
        <f t="shared" si="823"/>
        <v>42044Murilo/Kassio87</v>
      </c>
      <c r="AC2319" s="52">
        <v>42044</v>
      </c>
      <c r="AD2319" s="53" t="s">
        <v>20</v>
      </c>
      <c r="AE2319" s="54">
        <v>87</v>
      </c>
      <c r="AF2319" s="51" t="str">
        <f t="shared" si="824"/>
        <v/>
      </c>
      <c r="AG2319" s="51">
        <f t="shared" si="825"/>
        <v>0</v>
      </c>
      <c r="AH2319" s="51">
        <f t="shared" si="826"/>
        <v>0</v>
      </c>
      <c r="AI2319" s="51">
        <f t="shared" si="827"/>
        <v>31.328807999999999</v>
      </c>
      <c r="AJ2319" s="51">
        <f t="shared" si="828"/>
        <v>32.579844999999999</v>
      </c>
      <c r="AK2319" s="51">
        <f t="shared" si="829"/>
        <v>25.840996000000001</v>
      </c>
      <c r="AL2319" s="51">
        <f t="shared" si="830"/>
        <v>26.908846</v>
      </c>
      <c r="AM2319" s="51">
        <f t="shared" si="831"/>
        <v>26.172321</v>
      </c>
      <c r="AN2319" s="51">
        <f t="shared" si="832"/>
        <v>27.930150999999999</v>
      </c>
      <c r="AO2319" s="51">
        <f t="shared" si="833"/>
        <v>27.998936</v>
      </c>
      <c r="AP2319" s="51">
        <f t="shared" si="834"/>
        <v>31.988050000000001</v>
      </c>
      <c r="AQ2319" s="51">
        <f t="shared" si="835"/>
        <v>35.542458000000003</v>
      </c>
      <c r="AR2319" s="51">
        <f t="shared" si="836"/>
        <v>30.893166999999998</v>
      </c>
      <c r="AS2319" s="51">
        <f t="shared" si="837"/>
        <v>31.328807999999999</v>
      </c>
      <c r="AT2319" s="51">
        <f t="shared" si="838"/>
        <v>24.601942000000001</v>
      </c>
      <c r="AU2319" s="51">
        <f t="shared" si="839"/>
        <v>22.157710999999999</v>
      </c>
      <c r="AV2319" s="51">
        <f t="shared" si="840"/>
        <v>36.952976</v>
      </c>
      <c r="AY2319">
        <v>42424</v>
      </c>
      <c r="AZ2319">
        <v>42424</v>
      </c>
      <c r="BA2319" t="s">
        <v>29</v>
      </c>
      <c r="BB2319" s="1">
        <f t="shared" si="821"/>
        <v>42424</v>
      </c>
    </row>
    <row r="2320" spans="1:54">
      <c r="A2320" t="str">
        <f t="shared" si="841"/>
        <v>41760Leandro83</v>
      </c>
      <c r="B2320" s="50">
        <v>41760.44</v>
      </c>
      <c r="C2320" s="44">
        <f t="shared" si="820"/>
        <v>41760</v>
      </c>
      <c r="D2320" s="45" t="s">
        <v>28</v>
      </c>
      <c r="E2320" s="42">
        <v>83</v>
      </c>
      <c r="G2320" s="49" t="e">
        <f>VLOOKUP(C2320,#REF!,2,0)</f>
        <v>#REF!</v>
      </c>
      <c r="I2320" s="39" t="s">
        <v>25</v>
      </c>
      <c r="J2320" s="39" t="s">
        <v>25</v>
      </c>
      <c r="K2320" s="39" t="s">
        <v>25</v>
      </c>
      <c r="L2320" s="39" t="s">
        <v>25</v>
      </c>
      <c r="M2320" s="39">
        <v>33.404581978244948</v>
      </c>
      <c r="N2320" s="39">
        <v>26.439843088011564</v>
      </c>
      <c r="O2320" s="39">
        <v>31.768327996209337</v>
      </c>
      <c r="P2320" s="39">
        <v>22.096959106349075</v>
      </c>
      <c r="Q2320" s="39">
        <v>29.53427022837133</v>
      </c>
      <c r="R2320" s="39">
        <v>36.48288372906638</v>
      </c>
      <c r="S2320" s="39">
        <v>32.432258913868395</v>
      </c>
      <c r="T2320" s="39">
        <v>28.483630792249368</v>
      </c>
      <c r="U2320" s="39">
        <v>31.258217366669225</v>
      </c>
      <c r="V2320" s="39" t="s">
        <v>25</v>
      </c>
      <c r="W2320" s="39" t="s">
        <v>25</v>
      </c>
      <c r="X2320" s="39" t="s">
        <v>25</v>
      </c>
      <c r="AA2320">
        <f t="shared" si="822"/>
        <v>42046.420046296298</v>
      </c>
      <c r="AB2320" t="str">
        <f t="shared" si="823"/>
        <v>42046Murilo/Kassio87</v>
      </c>
      <c r="AC2320" s="52">
        <v>42046</v>
      </c>
      <c r="AD2320" s="53" t="s">
        <v>20</v>
      </c>
      <c r="AE2320" s="54">
        <v>87</v>
      </c>
      <c r="AF2320" s="51" t="str">
        <f t="shared" si="824"/>
        <v/>
      </c>
      <c r="AG2320" s="51">
        <f t="shared" si="825"/>
        <v>0</v>
      </c>
      <c r="AH2320" s="51">
        <f t="shared" si="826"/>
        <v>0</v>
      </c>
      <c r="AI2320" s="51">
        <f t="shared" si="827"/>
        <v>37.42915</v>
      </c>
      <c r="AJ2320" s="51">
        <f t="shared" si="828"/>
        <v>37.190693000000003</v>
      </c>
      <c r="AK2320" s="51">
        <f t="shared" si="829"/>
        <v>28.900929999999999</v>
      </c>
      <c r="AL2320" s="51">
        <f t="shared" si="830"/>
        <v>32.135517</v>
      </c>
      <c r="AM2320" s="51">
        <f t="shared" si="831"/>
        <v>30.317093</v>
      </c>
      <c r="AN2320" s="51">
        <f t="shared" si="832"/>
        <v>32.654209000000002</v>
      </c>
      <c r="AO2320" s="51">
        <f t="shared" si="833"/>
        <v>33.477725999999997</v>
      </c>
      <c r="AP2320" s="51">
        <f t="shared" si="834"/>
        <v>35.232684999999996</v>
      </c>
      <c r="AQ2320" s="51">
        <f t="shared" si="835"/>
        <v>39.772838999999998</v>
      </c>
      <c r="AR2320" s="51">
        <f t="shared" si="836"/>
        <v>35.931556999999998</v>
      </c>
      <c r="AS2320" s="51">
        <f t="shared" si="837"/>
        <v>35.310035999999997</v>
      </c>
      <c r="AT2320" s="51">
        <f t="shared" si="838"/>
        <v>26.841442000000001</v>
      </c>
      <c r="AU2320" s="51">
        <f t="shared" si="839"/>
        <v>22.340997999999999</v>
      </c>
      <c r="AV2320" s="51">
        <f t="shared" si="840"/>
        <v>37.588543000000001</v>
      </c>
      <c r="AY2320">
        <v>42430</v>
      </c>
      <c r="AZ2320">
        <v>42430</v>
      </c>
      <c r="BA2320" t="s">
        <v>29</v>
      </c>
      <c r="BB2320" s="1">
        <f t="shared" si="821"/>
        <v>42430</v>
      </c>
    </row>
    <row r="2321" spans="1:54">
      <c r="A2321" t="str">
        <f t="shared" si="841"/>
        <v>41764Leandro83</v>
      </c>
      <c r="B2321" s="50">
        <v>41764.47</v>
      </c>
      <c r="C2321" s="44">
        <f t="shared" si="820"/>
        <v>41764</v>
      </c>
      <c r="D2321" s="45" t="s">
        <v>28</v>
      </c>
      <c r="E2321" s="42">
        <v>83</v>
      </c>
      <c r="G2321" s="49" t="e">
        <f>VLOOKUP(C2321,#REF!,2,0)</f>
        <v>#REF!</v>
      </c>
      <c r="I2321" s="39" t="s">
        <v>25</v>
      </c>
      <c r="J2321" s="39" t="s">
        <v>25</v>
      </c>
      <c r="K2321" s="39" t="s">
        <v>25</v>
      </c>
      <c r="L2321" s="39" t="s">
        <v>25</v>
      </c>
      <c r="M2321" s="39">
        <v>28.902522043260518</v>
      </c>
      <c r="N2321" s="39">
        <v>23.20705070867184</v>
      </c>
      <c r="O2321" s="39">
        <v>29.184058792032907</v>
      </c>
      <c r="P2321" s="39">
        <v>20.603273890406879</v>
      </c>
      <c r="Q2321" s="39">
        <v>27.931552188211633</v>
      </c>
      <c r="R2321" s="39">
        <v>34.927264218259175</v>
      </c>
      <c r="S2321" s="39">
        <v>30.533396404425385</v>
      </c>
      <c r="T2321" s="39">
        <v>26.63987616391508</v>
      </c>
      <c r="U2321" s="39">
        <v>29.960630635232683</v>
      </c>
      <c r="V2321" s="39" t="s">
        <v>25</v>
      </c>
      <c r="W2321" s="39" t="s">
        <v>25</v>
      </c>
      <c r="X2321" s="39" t="s">
        <v>25</v>
      </c>
      <c r="AA2321">
        <f t="shared" si="822"/>
        <v>42047.36210648148</v>
      </c>
      <c r="AB2321" t="str">
        <f t="shared" si="823"/>
        <v>42047Murilo/Kassio87</v>
      </c>
      <c r="AC2321" s="52">
        <v>42047</v>
      </c>
      <c r="AD2321" s="53" t="s">
        <v>20</v>
      </c>
      <c r="AE2321" s="54">
        <v>87</v>
      </c>
      <c r="AF2321" s="51" t="str">
        <f t="shared" si="824"/>
        <v/>
      </c>
      <c r="AG2321" s="51">
        <f t="shared" si="825"/>
        <v>0</v>
      </c>
      <c r="AH2321" s="51">
        <f t="shared" si="826"/>
        <v>0</v>
      </c>
      <c r="AI2321" s="51">
        <f t="shared" si="827"/>
        <v>36.873905000000001</v>
      </c>
      <c r="AJ2321" s="51">
        <f t="shared" si="828"/>
        <v>35.620097999999999</v>
      </c>
      <c r="AK2321" s="51">
        <f t="shared" si="829"/>
        <v>27.111529999999998</v>
      </c>
      <c r="AL2321" s="51">
        <f t="shared" si="830"/>
        <v>29.604711999999999</v>
      </c>
      <c r="AM2321" s="51">
        <f t="shared" si="831"/>
        <v>28.205767000000002</v>
      </c>
      <c r="AN2321" s="51">
        <f t="shared" si="832"/>
        <v>31.110600999999999</v>
      </c>
      <c r="AO2321" s="51">
        <f t="shared" si="833"/>
        <v>30.532489999999999</v>
      </c>
      <c r="AP2321" s="51">
        <f t="shared" si="834"/>
        <v>34.693863</v>
      </c>
      <c r="AQ2321" s="51">
        <f t="shared" si="835"/>
        <v>37.668388</v>
      </c>
      <c r="AR2321" s="51">
        <f t="shared" si="836"/>
        <v>33.628551000000002</v>
      </c>
      <c r="AS2321" s="51">
        <f t="shared" si="837"/>
        <v>33.477725999999997</v>
      </c>
      <c r="AT2321" s="51">
        <f t="shared" si="838"/>
        <v>26.438934</v>
      </c>
      <c r="AU2321" s="51">
        <f t="shared" si="839"/>
        <v>22.402258</v>
      </c>
      <c r="AV2321" s="51">
        <f t="shared" si="840"/>
        <v>37.270088000000001</v>
      </c>
      <c r="AY2321">
        <v>42431</v>
      </c>
      <c r="AZ2321">
        <v>42431</v>
      </c>
      <c r="BA2321" t="s">
        <v>29</v>
      </c>
      <c r="BB2321" s="1">
        <f t="shared" si="821"/>
        <v>42431</v>
      </c>
    </row>
    <row r="2322" spans="1:54">
      <c r="A2322" t="str">
        <f t="shared" si="841"/>
        <v>41766Leandro83</v>
      </c>
      <c r="B2322" s="50">
        <v>41766.550000000003</v>
      </c>
      <c r="C2322" s="44">
        <f t="shared" si="820"/>
        <v>41766</v>
      </c>
      <c r="D2322" s="45" t="s">
        <v>28</v>
      </c>
      <c r="E2322" s="42">
        <v>83</v>
      </c>
      <c r="G2322" s="49" t="e">
        <f>VLOOKUP(C2322,#REF!,2,0)</f>
        <v>#REF!</v>
      </c>
      <c r="I2322" s="39" t="s">
        <v>25</v>
      </c>
      <c r="J2322" s="39" t="s">
        <v>25</v>
      </c>
      <c r="K2322" s="39" t="s">
        <v>25</v>
      </c>
      <c r="L2322" s="39" t="s">
        <v>25</v>
      </c>
      <c r="M2322" s="39">
        <v>25.973486020984875</v>
      </c>
      <c r="N2322" s="39">
        <v>20.838925335090934</v>
      </c>
      <c r="O2322" s="39">
        <v>28.068920443799996</v>
      </c>
      <c r="P2322" s="39">
        <v>19.333799078795504</v>
      </c>
      <c r="Q2322" s="39">
        <v>26.63987616391508</v>
      </c>
      <c r="R2322" s="39">
        <v>33.553293006743878</v>
      </c>
      <c r="S2322" s="39">
        <v>29.890156692518342</v>
      </c>
      <c r="T2322" s="39">
        <v>26.307862303285166</v>
      </c>
      <c r="U2322" s="39">
        <v>29.184058792032907</v>
      </c>
      <c r="V2322" s="39" t="s">
        <v>25</v>
      </c>
      <c r="W2322" s="39" t="s">
        <v>25</v>
      </c>
      <c r="X2322" s="39" t="s">
        <v>25</v>
      </c>
      <c r="AA2322">
        <f t="shared" si="822"/>
        <v>42064.375138888892</v>
      </c>
      <c r="AB2322" t="str">
        <f t="shared" si="823"/>
        <v>42064Murilo/Kassio87</v>
      </c>
      <c r="AC2322" s="52">
        <v>42064</v>
      </c>
      <c r="AD2322" s="53" t="s">
        <v>20</v>
      </c>
      <c r="AE2322" s="54">
        <v>87</v>
      </c>
      <c r="AF2322" s="51" t="str">
        <f t="shared" si="824"/>
        <v/>
      </c>
      <c r="AG2322" s="51">
        <f t="shared" si="825"/>
        <v>1.2E-4</v>
      </c>
      <c r="AH2322" s="51">
        <f t="shared" si="826"/>
        <v>6.3431000000000001E-2</v>
      </c>
      <c r="AI2322" s="51">
        <f t="shared" si="827"/>
        <v>36.087780000000002</v>
      </c>
      <c r="AJ2322" s="51">
        <f t="shared" si="828"/>
        <v>34.617221999999998</v>
      </c>
      <c r="AK2322" s="51">
        <f t="shared" si="829"/>
        <v>26.039528000000001</v>
      </c>
      <c r="AL2322" s="51">
        <f t="shared" si="830"/>
        <v>27.998936</v>
      </c>
      <c r="AM2322" s="51">
        <f t="shared" si="831"/>
        <v>27.043897999999999</v>
      </c>
      <c r="AN2322" s="51">
        <f t="shared" si="832"/>
        <v>29.533953</v>
      </c>
      <c r="AO2322" s="51">
        <f t="shared" si="833"/>
        <v>29.392672999999998</v>
      </c>
      <c r="AP2322" s="51">
        <f t="shared" si="834"/>
        <v>33.027275000000003</v>
      </c>
      <c r="AQ2322" s="51">
        <f t="shared" si="835"/>
        <v>37.748286999999998</v>
      </c>
      <c r="AR2322" s="51">
        <f t="shared" si="836"/>
        <v>34.007137</v>
      </c>
      <c r="AS2322" s="51">
        <f t="shared" si="837"/>
        <v>34.617221999999998</v>
      </c>
      <c r="AT2322" s="51">
        <f t="shared" si="838"/>
        <v>27.451124</v>
      </c>
      <c r="AU2322" s="51">
        <f t="shared" si="839"/>
        <v>24.537593999999999</v>
      </c>
      <c r="AV2322" s="51">
        <f t="shared" si="840"/>
        <v>40.514282000000001</v>
      </c>
      <c r="AY2322">
        <v>42434</v>
      </c>
      <c r="AZ2322">
        <v>42434</v>
      </c>
      <c r="BA2322" t="s">
        <v>29</v>
      </c>
      <c r="BB2322" s="1">
        <f t="shared" si="821"/>
        <v>42434</v>
      </c>
    </row>
    <row r="2323" spans="1:54">
      <c r="A2323" t="str">
        <f t="shared" si="841"/>
        <v>41767Leandro83</v>
      </c>
      <c r="B2323" s="50">
        <v>41767.370000000003</v>
      </c>
      <c r="C2323" s="44">
        <f t="shared" si="820"/>
        <v>41767</v>
      </c>
      <c r="D2323" s="45" t="s">
        <v>28</v>
      </c>
      <c r="E2323" s="42">
        <v>83</v>
      </c>
      <c r="G2323" s="49" t="e">
        <f>VLOOKUP(C2323,#REF!,2,0)</f>
        <v>#REF!</v>
      </c>
      <c r="I2323" s="39" t="s">
        <v>25</v>
      </c>
      <c r="J2323" s="39" t="s">
        <v>25</v>
      </c>
      <c r="K2323" s="39" t="s">
        <v>25</v>
      </c>
      <c r="L2323" s="39" t="s">
        <v>25</v>
      </c>
      <c r="M2323" s="39">
        <v>27.931552188211633</v>
      </c>
      <c r="N2323" s="39">
        <v>21.434729101605356</v>
      </c>
      <c r="O2323" s="39">
        <v>28.068920443799996</v>
      </c>
      <c r="P2323" s="39">
        <v>19.504591101871714</v>
      </c>
      <c r="Q2323" s="39">
        <v>27.045762726157019</v>
      </c>
      <c r="R2323" s="39">
        <v>34.008235439891195</v>
      </c>
      <c r="S2323" s="39">
        <v>30.104480601658707</v>
      </c>
      <c r="T2323" s="39">
        <v>26.37247477265009</v>
      </c>
      <c r="U2323" s="39">
        <v>29.184058792032907</v>
      </c>
      <c r="V2323" s="39" t="s">
        <v>25</v>
      </c>
      <c r="W2323" s="39" t="s">
        <v>25</v>
      </c>
      <c r="X2323" s="39" t="s">
        <v>25</v>
      </c>
      <c r="AA2323">
        <f t="shared" si="822"/>
        <v>42065.761516203704</v>
      </c>
      <c r="AB2323" t="str">
        <f t="shared" si="823"/>
        <v>42065Murilo/Kassio87</v>
      </c>
      <c r="AC2323" s="52">
        <v>42065</v>
      </c>
      <c r="AD2323" s="53" t="s">
        <v>20</v>
      </c>
      <c r="AE2323" s="54">
        <v>87</v>
      </c>
      <c r="AF2323" s="51" t="str">
        <f t="shared" si="824"/>
        <v/>
      </c>
      <c r="AG2323" s="51">
        <f t="shared" si="825"/>
        <v>0</v>
      </c>
      <c r="AH2323" s="51">
        <f t="shared" si="826"/>
        <v>1.2049000000000001E-2</v>
      </c>
      <c r="AI2323" s="51">
        <f t="shared" si="827"/>
        <v>33.628551000000002</v>
      </c>
      <c r="AJ2323" s="51">
        <f t="shared" si="828"/>
        <v>33.027275000000003</v>
      </c>
      <c r="AK2323" s="51">
        <f t="shared" si="829"/>
        <v>25.054773000000001</v>
      </c>
      <c r="AL2323" s="51">
        <f t="shared" si="830"/>
        <v>27.043897999999999</v>
      </c>
      <c r="AM2323" s="51">
        <f t="shared" si="831"/>
        <v>25.446300999999998</v>
      </c>
      <c r="AN2323" s="51">
        <f t="shared" si="832"/>
        <v>28.136752999999999</v>
      </c>
      <c r="AO2323" s="51">
        <f t="shared" si="833"/>
        <v>28.482813</v>
      </c>
      <c r="AP2323" s="51">
        <f t="shared" si="834"/>
        <v>31.914465</v>
      </c>
      <c r="AQ2323" s="51">
        <f t="shared" si="835"/>
        <v>36.087780000000002</v>
      </c>
      <c r="AR2323" s="51">
        <f t="shared" si="836"/>
        <v>32.431399999999996</v>
      </c>
      <c r="AS2323" s="51">
        <f t="shared" si="837"/>
        <v>33.252102000000001</v>
      </c>
      <c r="AT2323" s="51">
        <f t="shared" si="838"/>
        <v>26.706914999999999</v>
      </c>
      <c r="AU2323" s="51">
        <f t="shared" si="839"/>
        <v>24.153390999999999</v>
      </c>
      <c r="AV2323" s="51">
        <f t="shared" si="840"/>
        <v>39.772838999999998</v>
      </c>
      <c r="AY2323">
        <v>42198</v>
      </c>
      <c r="AZ2323">
        <v>42198</v>
      </c>
      <c r="BA2323" t="s">
        <v>29</v>
      </c>
      <c r="BB2323" s="1">
        <f t="shared" si="821"/>
        <v>42198</v>
      </c>
    </row>
    <row r="2324" spans="1:54">
      <c r="A2324" t="str">
        <f t="shared" si="841"/>
        <v>41768Leandro83</v>
      </c>
      <c r="B2324" s="50">
        <v>41768.550000000003</v>
      </c>
      <c r="C2324" s="44">
        <f t="shared" si="820"/>
        <v>41768</v>
      </c>
      <c r="D2324" s="45" t="s">
        <v>28</v>
      </c>
      <c r="E2324" s="42">
        <v>83</v>
      </c>
      <c r="G2324" s="49" t="e">
        <f>VLOOKUP(C2324,#REF!,2,0)</f>
        <v>#REF!</v>
      </c>
      <c r="I2324" s="39" t="s">
        <v>25</v>
      </c>
      <c r="J2324" s="39" t="s">
        <v>25</v>
      </c>
      <c r="K2324" s="39" t="s">
        <v>25</v>
      </c>
      <c r="L2324" s="39" t="s">
        <v>25</v>
      </c>
      <c r="M2324" s="39">
        <v>29.253310661859192</v>
      </c>
      <c r="N2324" s="39">
        <v>21.194585562851437</v>
      </c>
      <c r="O2324" s="39">
        <v>27.045762726157019</v>
      </c>
      <c r="P2324" s="39">
        <v>19.051293918526724</v>
      </c>
      <c r="Q2324" s="39">
        <v>26.106873952140823</v>
      </c>
      <c r="R2324" s="39">
        <v>32.955066753006612</v>
      </c>
      <c r="S2324" s="39">
        <v>28.902522043260518</v>
      </c>
      <c r="T2324" s="39">
        <v>25.578457511247642</v>
      </c>
      <c r="U2324" s="39">
        <v>28.693964749431132</v>
      </c>
      <c r="V2324" s="39" t="s">
        <v>25</v>
      </c>
      <c r="W2324" s="39" t="s">
        <v>25</v>
      </c>
      <c r="X2324" s="39" t="s">
        <v>25</v>
      </c>
      <c r="AA2324">
        <f t="shared" si="822"/>
        <v>42082.434594907405</v>
      </c>
      <c r="AB2324" t="str">
        <f t="shared" si="823"/>
        <v>42082Murilo/Kassio87</v>
      </c>
      <c r="AC2324" s="52">
        <v>42082</v>
      </c>
      <c r="AD2324" s="53" t="s">
        <v>20</v>
      </c>
      <c r="AE2324" s="54">
        <v>87</v>
      </c>
      <c r="AF2324" s="51" t="str">
        <f t="shared" si="824"/>
        <v/>
      </c>
      <c r="AG2324" s="51">
        <f t="shared" si="825"/>
        <v>1.9999999999999999E-6</v>
      </c>
      <c r="AH2324" s="51">
        <f t="shared" si="826"/>
        <v>0.10857600000000001</v>
      </c>
      <c r="AI2324" s="51">
        <f t="shared" si="827"/>
        <v>39.772838999999998</v>
      </c>
      <c r="AJ2324" s="51">
        <f t="shared" si="828"/>
        <v>38.390529999999998</v>
      </c>
      <c r="AK2324" s="51">
        <f t="shared" si="829"/>
        <v>29.817532</v>
      </c>
      <c r="AL2324" s="51">
        <f t="shared" si="830"/>
        <v>33.102134999999997</v>
      </c>
      <c r="AM2324" s="51">
        <f t="shared" si="831"/>
        <v>30.748636000000001</v>
      </c>
      <c r="AN2324" s="51">
        <f t="shared" si="832"/>
        <v>33.931216999999997</v>
      </c>
      <c r="AO2324" s="51">
        <f t="shared" si="833"/>
        <v>34.617221999999998</v>
      </c>
      <c r="AP2324" s="51">
        <f t="shared" si="834"/>
        <v>35.931556999999998</v>
      </c>
      <c r="AQ2324" s="51">
        <f t="shared" si="835"/>
        <v>41.012264000000002</v>
      </c>
      <c r="AR2324" s="51">
        <f t="shared" si="836"/>
        <v>36.401234000000002</v>
      </c>
      <c r="AS2324" s="51">
        <f t="shared" si="837"/>
        <v>36.637206999999997</v>
      </c>
      <c r="AT2324" s="51">
        <f t="shared" si="838"/>
        <v>29.251740000000002</v>
      </c>
      <c r="AU2324" s="51">
        <f t="shared" si="839"/>
        <v>25.446300999999998</v>
      </c>
      <c r="AV2324" s="51">
        <f t="shared" si="840"/>
        <v>40.929091999999997</v>
      </c>
      <c r="AY2324">
        <v>42199</v>
      </c>
      <c r="AZ2324">
        <v>42199</v>
      </c>
      <c r="BA2324" t="s">
        <v>29</v>
      </c>
      <c r="BB2324" s="1">
        <f t="shared" si="821"/>
        <v>42199</v>
      </c>
    </row>
    <row r="2325" spans="1:54">
      <c r="A2325" t="str">
        <f t="shared" si="841"/>
        <v>41771Leandro83</v>
      </c>
      <c r="B2325" s="50">
        <v>41771.760000000002</v>
      </c>
      <c r="C2325" s="44">
        <f t="shared" si="820"/>
        <v>41771</v>
      </c>
      <c r="D2325" s="45" t="s">
        <v>28</v>
      </c>
      <c r="E2325" s="42">
        <v>83</v>
      </c>
      <c r="G2325" s="49" t="e">
        <f>VLOOKUP(C2325,#REF!,2,0)</f>
        <v>#REF!</v>
      </c>
      <c r="I2325" s="39" t="s">
        <v>25</v>
      </c>
      <c r="J2325" s="39" t="s">
        <v>25</v>
      </c>
      <c r="K2325" s="39" t="s">
        <v>25</v>
      </c>
      <c r="L2325" s="39" t="s">
        <v>25</v>
      </c>
      <c r="M2325" s="39">
        <v>15.683396690911357</v>
      </c>
      <c r="N2325" s="39">
        <v>21.076287707623898</v>
      </c>
      <c r="O2325" s="39">
        <v>25.054778740426812</v>
      </c>
      <c r="P2325" s="39">
        <v>18.164029309798458</v>
      </c>
      <c r="Q2325" s="39">
        <v>24.86034508255312</v>
      </c>
      <c r="R2325" s="39">
        <v>31.84162040246088</v>
      </c>
      <c r="S2325" s="39">
        <v>28.554557094774719</v>
      </c>
      <c r="T2325" s="39">
        <v>25.644463412991701</v>
      </c>
      <c r="U2325" s="39">
        <v>28.139154918659603</v>
      </c>
      <c r="V2325" s="39" t="s">
        <v>25</v>
      </c>
      <c r="W2325" s="39" t="s">
        <v>25</v>
      </c>
      <c r="X2325" s="39" t="s">
        <v>25</v>
      </c>
      <c r="AA2325">
        <f t="shared" si="822"/>
        <v>42084.449618055558</v>
      </c>
      <c r="AB2325" t="str">
        <f t="shared" si="823"/>
        <v>42084Murilo/Kassio87</v>
      </c>
      <c r="AC2325" s="52">
        <v>42084</v>
      </c>
      <c r="AD2325" s="53" t="s">
        <v>20</v>
      </c>
      <c r="AE2325" s="54">
        <v>87</v>
      </c>
      <c r="AF2325" s="51" t="str">
        <f t="shared" si="824"/>
        <v/>
      </c>
      <c r="AG2325" s="51">
        <f t="shared" si="825"/>
        <v>0</v>
      </c>
      <c r="AH2325" s="51">
        <f t="shared" si="826"/>
        <v>8.0013000000000001E-2</v>
      </c>
      <c r="AI2325" s="51">
        <f t="shared" si="827"/>
        <v>38.956802000000003</v>
      </c>
      <c r="AJ2325" s="51">
        <f t="shared" si="828"/>
        <v>36.952976</v>
      </c>
      <c r="AK2325" s="51">
        <f t="shared" si="829"/>
        <v>28.136752999999999</v>
      </c>
      <c r="AL2325" s="51">
        <f t="shared" si="830"/>
        <v>30.604437000000001</v>
      </c>
      <c r="AM2325" s="51">
        <f t="shared" si="831"/>
        <v>28.691483999999999</v>
      </c>
      <c r="AN2325" s="51">
        <f t="shared" si="832"/>
        <v>31.547816999999998</v>
      </c>
      <c r="AO2325" s="51">
        <f t="shared" si="833"/>
        <v>31.474726</v>
      </c>
      <c r="AP2325" s="51">
        <f t="shared" si="834"/>
        <v>35.078319999999998</v>
      </c>
      <c r="AQ2325" s="51">
        <f t="shared" si="835"/>
        <v>39.282215000000001</v>
      </c>
      <c r="AR2325" s="51">
        <f t="shared" si="836"/>
        <v>35.078319999999998</v>
      </c>
      <c r="AS2325" s="51">
        <f t="shared" si="837"/>
        <v>35.931556999999998</v>
      </c>
      <c r="AT2325" s="51">
        <f t="shared" si="838"/>
        <v>28.621839999999999</v>
      </c>
      <c r="AU2325" s="51">
        <f t="shared" si="839"/>
        <v>25.446300999999998</v>
      </c>
      <c r="AV2325" s="51">
        <f t="shared" si="840"/>
        <v>41.012264000000002</v>
      </c>
      <c r="AY2325">
        <v>42226</v>
      </c>
      <c r="AZ2325">
        <v>42226</v>
      </c>
      <c r="BA2325" t="s">
        <v>29</v>
      </c>
      <c r="BB2325" s="1">
        <f t="shared" si="821"/>
        <v>42226</v>
      </c>
    </row>
    <row r="2326" spans="1:54">
      <c r="A2326" t="str">
        <f t="shared" si="841"/>
        <v>41773Leandro83</v>
      </c>
      <c r="B2326" s="50">
        <v>41773.56</v>
      </c>
      <c r="C2326" s="44">
        <f t="shared" si="820"/>
        <v>41773</v>
      </c>
      <c r="D2326" s="45" t="s">
        <v>28</v>
      </c>
      <c r="E2326" s="42">
        <v>83</v>
      </c>
      <c r="G2326" s="49" t="e">
        <f>VLOOKUP(C2326,#REF!,2,0)</f>
        <v>#REF!</v>
      </c>
      <c r="I2326" s="39" t="s">
        <v>25</v>
      </c>
      <c r="J2326" s="39" t="s">
        <v>25</v>
      </c>
      <c r="K2326" s="39" t="s">
        <v>25</v>
      </c>
      <c r="L2326" s="39" t="s">
        <v>25</v>
      </c>
      <c r="M2326" s="39">
        <v>14.300468654687423</v>
      </c>
      <c r="N2326" s="39">
        <v>20.02089506112808</v>
      </c>
      <c r="O2326" s="39">
        <v>25.119878410560382</v>
      </c>
      <c r="P2326" s="39">
        <v>17.404595361817073</v>
      </c>
      <c r="Q2326" s="39">
        <v>24.410347195130651</v>
      </c>
      <c r="R2326" s="39">
        <v>31.185825891243251</v>
      </c>
      <c r="S2326" s="39">
        <v>27.794634146367645</v>
      </c>
      <c r="T2326" s="39">
        <v>24.602517203561465</v>
      </c>
      <c r="U2326" s="39">
        <v>27.519524655766851</v>
      </c>
      <c r="V2326" s="39" t="s">
        <v>25</v>
      </c>
      <c r="W2326" s="39" t="s">
        <v>25</v>
      </c>
      <c r="X2326" s="39" t="s">
        <v>25</v>
      </c>
      <c r="AA2326">
        <f t="shared" si="822"/>
        <v>42086.729259259257</v>
      </c>
      <c r="AB2326" t="str">
        <f t="shared" si="823"/>
        <v>42086Murilo/Kassio87</v>
      </c>
      <c r="AC2326" s="52">
        <v>42086</v>
      </c>
      <c r="AD2326" s="53" t="s">
        <v>20</v>
      </c>
      <c r="AE2326" s="54">
        <v>87</v>
      </c>
      <c r="AF2326" s="51" t="str">
        <f t="shared" si="824"/>
        <v/>
      </c>
      <c r="AG2326" s="51">
        <f t="shared" si="825"/>
        <v>0</v>
      </c>
      <c r="AH2326" s="51">
        <f t="shared" si="826"/>
        <v>1.9514E-2</v>
      </c>
      <c r="AI2326" s="51">
        <f t="shared" si="827"/>
        <v>33.553108000000002</v>
      </c>
      <c r="AJ2326" s="51">
        <f t="shared" si="828"/>
        <v>37.349601999999997</v>
      </c>
      <c r="AK2326" s="51">
        <f t="shared" si="829"/>
        <v>27.998936</v>
      </c>
      <c r="AL2326" s="51">
        <f t="shared" si="830"/>
        <v>30.893166999999998</v>
      </c>
      <c r="AM2326" s="51">
        <f t="shared" si="831"/>
        <v>30.102467999999998</v>
      </c>
      <c r="AN2326" s="51">
        <f t="shared" si="832"/>
        <v>31.767537999999998</v>
      </c>
      <c r="AO2326" s="51">
        <f t="shared" si="833"/>
        <v>31.547816999999998</v>
      </c>
      <c r="AP2326" s="51">
        <f t="shared" si="834"/>
        <v>32.431399999999996</v>
      </c>
      <c r="AQ2326" s="51">
        <f t="shared" si="835"/>
        <v>39.527172</v>
      </c>
      <c r="AR2326" s="51">
        <f t="shared" si="836"/>
        <v>35.542458000000003</v>
      </c>
      <c r="AS2326" s="51">
        <f t="shared" si="837"/>
        <v>36.009644000000002</v>
      </c>
      <c r="AT2326" s="51">
        <f t="shared" si="838"/>
        <v>30.820837000000001</v>
      </c>
      <c r="AU2326" s="51">
        <f t="shared" si="839"/>
        <v>24.217213000000001</v>
      </c>
      <c r="AV2326" s="51">
        <f t="shared" si="840"/>
        <v>39.038032999999999</v>
      </c>
      <c r="AY2326">
        <v>42229</v>
      </c>
      <c r="AZ2326">
        <v>42229</v>
      </c>
      <c r="BA2326" t="s">
        <v>29</v>
      </c>
      <c r="BB2326" s="1">
        <f t="shared" si="821"/>
        <v>42229</v>
      </c>
    </row>
    <row r="2327" spans="1:54">
      <c r="A2327" t="str">
        <f t="shared" si="841"/>
        <v>41774Leandro83</v>
      </c>
      <c r="B2327" s="50">
        <v>41774.370000000003</v>
      </c>
      <c r="C2327" s="44">
        <f t="shared" si="820"/>
        <v>41774</v>
      </c>
      <c r="D2327" s="45" t="s">
        <v>28</v>
      </c>
      <c r="E2327" s="42">
        <v>83</v>
      </c>
      <c r="G2327" s="49" t="e">
        <f>VLOOKUP(C2327,#REF!,2,0)</f>
        <v>#REF!</v>
      </c>
      <c r="I2327" s="39" t="s">
        <v>25</v>
      </c>
      <c r="J2327" s="39" t="s">
        <v>25</v>
      </c>
      <c r="K2327" s="39" t="s">
        <v>25</v>
      </c>
      <c r="L2327" s="39" t="s">
        <v>25</v>
      </c>
      <c r="M2327" s="39">
        <v>23.963438803754038</v>
      </c>
      <c r="N2327" s="39">
        <v>18.437689878559222</v>
      </c>
      <c r="O2327" s="39">
        <v>25.578457511247642</v>
      </c>
      <c r="P2327" s="39">
        <v>17.083271801180938</v>
      </c>
      <c r="Q2327" s="39">
        <v>24.155654460829485</v>
      </c>
      <c r="R2327" s="39">
        <v>30.679186204259342</v>
      </c>
      <c r="S2327" s="39">
        <v>27.248845407295399</v>
      </c>
      <c r="T2327" s="39">
        <v>23.900451121700829</v>
      </c>
      <c r="U2327" s="39">
        <v>26.707700226323308</v>
      </c>
      <c r="V2327" s="39" t="s">
        <v>25</v>
      </c>
      <c r="W2327" s="39" t="s">
        <v>25</v>
      </c>
      <c r="X2327" s="39" t="s">
        <v>25</v>
      </c>
      <c r="AA2327">
        <f t="shared" si="822"/>
        <v>42089.775706018518</v>
      </c>
      <c r="AB2327" t="str">
        <f t="shared" si="823"/>
        <v>42089Murilo/Kassio87</v>
      </c>
      <c r="AC2327" s="52">
        <v>42089</v>
      </c>
      <c r="AD2327" s="53" t="s">
        <v>20</v>
      </c>
      <c r="AE2327" s="54">
        <v>87</v>
      </c>
      <c r="AF2327" s="51" t="str">
        <f t="shared" si="824"/>
        <v/>
      </c>
      <c r="AG2327" s="51">
        <f t="shared" si="825"/>
        <v>0</v>
      </c>
      <c r="AH2327" s="51">
        <f t="shared" si="826"/>
        <v>4.0829999999999998E-3</v>
      </c>
      <c r="AI2327" s="51">
        <f t="shared" si="827"/>
        <v>31.914465</v>
      </c>
      <c r="AJ2327" s="51">
        <f t="shared" si="828"/>
        <v>35.155479</v>
      </c>
      <c r="AK2327" s="51">
        <f t="shared" si="829"/>
        <v>27.315038999999999</v>
      </c>
      <c r="AL2327" s="51">
        <f t="shared" si="830"/>
        <v>28.761232</v>
      </c>
      <c r="AM2327" s="51">
        <f t="shared" si="831"/>
        <v>27.111529999999998</v>
      </c>
      <c r="AN2327" s="51">
        <f t="shared" si="832"/>
        <v>29.392672999999998</v>
      </c>
      <c r="AO2327" s="51">
        <f t="shared" si="833"/>
        <v>29.533953</v>
      </c>
      <c r="AP2327" s="51">
        <f t="shared" si="834"/>
        <v>30.676480999999999</v>
      </c>
      <c r="AQ2327" s="51">
        <f t="shared" si="835"/>
        <v>36.794913999999999</v>
      </c>
      <c r="AR2327" s="51">
        <f t="shared" si="836"/>
        <v>33.327229000000003</v>
      </c>
      <c r="AS2327" s="51">
        <f t="shared" si="837"/>
        <v>34.311497000000003</v>
      </c>
      <c r="AT2327" s="51">
        <f t="shared" si="838"/>
        <v>29.251740000000002</v>
      </c>
      <c r="AU2327" s="51">
        <f t="shared" si="839"/>
        <v>23.646038000000001</v>
      </c>
      <c r="AV2327" s="51">
        <f t="shared" si="840"/>
        <v>35.464916000000002</v>
      </c>
      <c r="AY2327">
        <v>42232</v>
      </c>
      <c r="AZ2327">
        <v>42232</v>
      </c>
      <c r="BA2327" t="s">
        <v>29</v>
      </c>
      <c r="BB2327" s="1">
        <f t="shared" si="821"/>
        <v>42232</v>
      </c>
    </row>
    <row r="2328" spans="1:54">
      <c r="A2328" t="str">
        <f t="shared" si="841"/>
        <v>41775Leandro83</v>
      </c>
      <c r="B2328" s="50">
        <v>41775.68</v>
      </c>
      <c r="C2328" s="44">
        <f t="shared" si="820"/>
        <v>41775</v>
      </c>
      <c r="D2328" s="45" t="s">
        <v>28</v>
      </c>
      <c r="E2328" s="42">
        <v>83</v>
      </c>
      <c r="G2328" s="49" t="e">
        <f>VLOOKUP(C2328,#REF!,2,0)</f>
        <v>#REF!</v>
      </c>
      <c r="I2328" s="39" t="s">
        <v>25</v>
      </c>
      <c r="J2328" s="39" t="s">
        <v>25</v>
      </c>
      <c r="K2328" s="39" t="s">
        <v>25</v>
      </c>
      <c r="L2328" s="39" t="s">
        <v>25</v>
      </c>
      <c r="M2328" s="39">
        <v>21.794894558574811</v>
      </c>
      <c r="N2328" s="39">
        <v>17.083271801180938</v>
      </c>
      <c r="O2328" s="39">
        <v>24.666829165165282</v>
      </c>
      <c r="P2328" s="39">
        <v>15.938874261987813</v>
      </c>
      <c r="Q2328" s="39">
        <v>23.271244224023039</v>
      </c>
      <c r="R2328" s="39">
        <v>29.464574189094961</v>
      </c>
      <c r="S2328" s="39">
        <v>26.240719109506419</v>
      </c>
      <c r="T2328" s="39">
        <v>23.145399941092769</v>
      </c>
      <c r="U2328" s="39">
        <v>25.973486020984875</v>
      </c>
      <c r="V2328" s="39" t="s">
        <v>25</v>
      </c>
      <c r="W2328" s="39" t="s">
        <v>25</v>
      </c>
      <c r="X2328" s="39" t="s">
        <v>25</v>
      </c>
      <c r="AA2328">
        <f t="shared" si="822"/>
        <v>42094.766053240739</v>
      </c>
      <c r="AB2328" t="str">
        <f t="shared" si="823"/>
        <v>42094Murilo/Kassio87</v>
      </c>
      <c r="AC2328" s="52">
        <v>42094</v>
      </c>
      <c r="AD2328" s="53" t="s">
        <v>20</v>
      </c>
      <c r="AE2328" s="54">
        <v>87</v>
      </c>
      <c r="AF2328" s="51" t="str">
        <f t="shared" si="824"/>
        <v/>
      </c>
      <c r="AG2328" s="51">
        <f t="shared" si="825"/>
        <v>0</v>
      </c>
      <c r="AH2328" s="51">
        <f t="shared" si="826"/>
        <v>2.3723000000000001E-2</v>
      </c>
      <c r="AI2328" s="51">
        <f t="shared" si="827"/>
        <v>37.588543000000001</v>
      </c>
      <c r="AJ2328" s="51">
        <f t="shared" si="828"/>
        <v>35.931556999999998</v>
      </c>
      <c r="AK2328" s="51">
        <f t="shared" si="829"/>
        <v>25.907093</v>
      </c>
      <c r="AL2328" s="51">
        <f t="shared" si="830"/>
        <v>27.383023999999999</v>
      </c>
      <c r="AM2328" s="51">
        <f t="shared" si="831"/>
        <v>24.473331000000002</v>
      </c>
      <c r="AN2328" s="51">
        <f t="shared" si="832"/>
        <v>27.724340000000002</v>
      </c>
      <c r="AO2328" s="51">
        <f t="shared" si="833"/>
        <v>28.344125999999999</v>
      </c>
      <c r="AP2328" s="51">
        <f t="shared" si="834"/>
        <v>31.474726</v>
      </c>
      <c r="AQ2328" s="51">
        <f t="shared" si="835"/>
        <v>35.775677000000002</v>
      </c>
      <c r="AR2328" s="51">
        <f t="shared" si="836"/>
        <v>32.061729</v>
      </c>
      <c r="AS2328" s="51">
        <f t="shared" si="837"/>
        <v>33.252102000000001</v>
      </c>
      <c r="AT2328" s="51">
        <f t="shared" si="838"/>
        <v>26.908846</v>
      </c>
      <c r="AU2328" s="51">
        <f t="shared" si="839"/>
        <v>24.153390999999999</v>
      </c>
      <c r="AV2328" s="51">
        <f t="shared" si="840"/>
        <v>39.527172</v>
      </c>
      <c r="AY2328">
        <v>42233</v>
      </c>
      <c r="AZ2328">
        <v>42233</v>
      </c>
      <c r="BA2328" t="s">
        <v>29</v>
      </c>
      <c r="BB2328" s="1">
        <f t="shared" si="821"/>
        <v>42233</v>
      </c>
    </row>
    <row r="2329" spans="1:54">
      <c r="A2329" t="str">
        <f t="shared" si="841"/>
        <v>41778Leandro83</v>
      </c>
      <c r="B2329" s="50">
        <v>41778.76</v>
      </c>
      <c r="C2329" s="44">
        <f t="shared" si="820"/>
        <v>41778</v>
      </c>
      <c r="D2329" s="45" t="s">
        <v>28</v>
      </c>
      <c r="E2329" s="42">
        <v>83</v>
      </c>
      <c r="G2329" s="49" t="e">
        <f>VLOOKUP(C2329,#REF!,2,0)</f>
        <v>#REF!</v>
      </c>
      <c r="I2329" s="39" t="s">
        <v>25</v>
      </c>
      <c r="J2329" s="39" t="s">
        <v>25</v>
      </c>
      <c r="K2329" s="39" t="s">
        <v>25</v>
      </c>
      <c r="L2329" s="39" t="s">
        <v>25</v>
      </c>
      <c r="M2329" s="39">
        <v>10.323906835584502</v>
      </c>
      <c r="N2329" s="39">
        <v>16.195280600289138</v>
      </c>
      <c r="O2329" s="39">
        <v>23.019922013620036</v>
      </c>
      <c r="P2329" s="39">
        <v>17.510632216129721</v>
      </c>
      <c r="Q2329" s="39">
        <v>22.587865251289752</v>
      </c>
      <c r="R2329" s="39">
        <v>27.725077330140639</v>
      </c>
      <c r="S2329" s="39">
        <v>26.307862303285166</v>
      </c>
      <c r="T2329" s="39">
        <v>22.711765057660376</v>
      </c>
      <c r="U2329" s="39">
        <v>24.925012339102864</v>
      </c>
      <c r="V2329" s="39" t="s">
        <v>25</v>
      </c>
      <c r="W2329" s="39" t="s">
        <v>25</v>
      </c>
      <c r="X2329" s="39" t="s">
        <v>25</v>
      </c>
      <c r="AA2329">
        <f t="shared" si="822"/>
        <v>42102.728472222225</v>
      </c>
      <c r="AB2329" t="str">
        <f t="shared" si="823"/>
        <v>42102Murilo/Kassio87</v>
      </c>
      <c r="AC2329" s="52">
        <v>42102</v>
      </c>
      <c r="AD2329" s="53" t="s">
        <v>20</v>
      </c>
      <c r="AE2329" s="54">
        <v>87</v>
      </c>
      <c r="AF2329" s="51" t="str">
        <f t="shared" si="824"/>
        <v/>
      </c>
      <c r="AG2329" s="51">
        <f t="shared" si="825"/>
        <v>0</v>
      </c>
      <c r="AH2329" s="51">
        <f t="shared" si="826"/>
        <v>2.8319999999999999E-3</v>
      </c>
      <c r="AI2329" s="51">
        <f t="shared" si="827"/>
        <v>27.930150999999999</v>
      </c>
      <c r="AJ2329" s="51">
        <f t="shared" si="828"/>
        <v>31.694199000000001</v>
      </c>
      <c r="AK2329" s="51">
        <f t="shared" si="829"/>
        <v>24.537593999999999</v>
      </c>
      <c r="AL2329" s="51">
        <f t="shared" si="830"/>
        <v>24.730868999999998</v>
      </c>
      <c r="AM2329" s="51">
        <f t="shared" si="831"/>
        <v>22.157710999999999</v>
      </c>
      <c r="AN2329" s="51">
        <f t="shared" si="832"/>
        <v>25.054773000000001</v>
      </c>
      <c r="AO2329" s="51">
        <f t="shared" si="833"/>
        <v>25.907093</v>
      </c>
      <c r="AP2329" s="51">
        <f t="shared" si="834"/>
        <v>27.930150999999999</v>
      </c>
      <c r="AQ2329" s="51">
        <f t="shared" si="835"/>
        <v>34.693863</v>
      </c>
      <c r="AR2329" s="51">
        <f t="shared" si="836"/>
        <v>31.183260000000001</v>
      </c>
      <c r="AS2329" s="51">
        <f t="shared" si="837"/>
        <v>31.767537999999998</v>
      </c>
      <c r="AT2329" s="51">
        <f t="shared" si="838"/>
        <v>27.179286999999999</v>
      </c>
      <c r="AU2329" s="51">
        <f t="shared" si="839"/>
        <v>22.157710999999999</v>
      </c>
      <c r="AV2329" s="51">
        <f t="shared" si="840"/>
        <v>38.632705999999999</v>
      </c>
      <c r="AY2329">
        <v>42235</v>
      </c>
      <c r="AZ2329">
        <v>42235</v>
      </c>
      <c r="BA2329" t="s">
        <v>29</v>
      </c>
      <c r="BB2329" s="1">
        <f t="shared" si="821"/>
        <v>42235</v>
      </c>
    </row>
    <row r="2330" spans="1:54">
      <c r="A2330" t="str">
        <f t="shared" si="841"/>
        <v>41654Leandro84</v>
      </c>
      <c r="B2330" s="50">
        <v>41654.67</v>
      </c>
      <c r="C2330" s="44">
        <f t="shared" si="820"/>
        <v>41654</v>
      </c>
      <c r="D2330" s="45" t="s">
        <v>28</v>
      </c>
      <c r="E2330" s="42">
        <v>84</v>
      </c>
      <c r="G2330" s="49" t="e">
        <f>VLOOKUP(C2330,#REF!,2,0)</f>
        <v>#REF!</v>
      </c>
      <c r="I2330" s="39">
        <v>2.6423855560966773E-4</v>
      </c>
      <c r="J2330" s="39" t="s">
        <v>25</v>
      </c>
      <c r="K2330" s="39">
        <v>1.3460125944136593E-7</v>
      </c>
      <c r="L2330" s="39">
        <v>19.447548817918385</v>
      </c>
      <c r="M2330" s="39">
        <v>32.730305529349842</v>
      </c>
      <c r="N2330" s="39">
        <v>33.705447445625907</v>
      </c>
      <c r="O2330" s="39">
        <v>30.604880373507672</v>
      </c>
      <c r="P2330" s="39">
        <v>23.333209084164729</v>
      </c>
      <c r="Q2330" s="39">
        <v>41.181796781271338</v>
      </c>
      <c r="R2330" s="39">
        <v>43.121719918902052</v>
      </c>
      <c r="S2330" s="39">
        <v>40.350916102682504</v>
      </c>
      <c r="T2330" s="39">
        <v>43.03561690640003</v>
      </c>
      <c r="U2330" s="39">
        <v>44.410599110723645</v>
      </c>
      <c r="V2330" s="39">
        <v>46.065844845509837</v>
      </c>
      <c r="W2330" s="39">
        <v>46.419982178102387</v>
      </c>
      <c r="X2330" s="39">
        <v>47.48532154565526</v>
      </c>
      <c r="AA2330">
        <f t="shared" si="822"/>
        <v>42111.7266087963</v>
      </c>
      <c r="AB2330" t="str">
        <f t="shared" si="823"/>
        <v>42111Murilo/Kassio87</v>
      </c>
      <c r="AC2330" s="52">
        <v>42111</v>
      </c>
      <c r="AD2330" s="53" t="s">
        <v>20</v>
      </c>
      <c r="AE2330" s="54">
        <v>87</v>
      </c>
      <c r="AF2330" s="51" t="str">
        <f t="shared" si="824"/>
        <v/>
      </c>
      <c r="AG2330" s="51">
        <f t="shared" si="825"/>
        <v>0</v>
      </c>
      <c r="AH2330" s="51">
        <f t="shared" si="826"/>
        <v>9.2199999999999997E-4</v>
      </c>
      <c r="AI2330" s="51">
        <f t="shared" si="827"/>
        <v>17.726357</v>
      </c>
      <c r="AJ2330" s="51">
        <f t="shared" si="828"/>
        <v>25.380849999999999</v>
      </c>
      <c r="AK2330" s="51">
        <f t="shared" si="829"/>
        <v>20.368765</v>
      </c>
      <c r="AL2330" s="51">
        <f t="shared" si="830"/>
        <v>21.432604000000001</v>
      </c>
      <c r="AM2330" s="51">
        <f t="shared" si="831"/>
        <v>18.938821999999998</v>
      </c>
      <c r="AN2330" s="51">
        <f t="shared" si="832"/>
        <v>22.218719</v>
      </c>
      <c r="AO2330" s="51">
        <f t="shared" si="833"/>
        <v>23.772342999999999</v>
      </c>
      <c r="AP2330" s="51">
        <f t="shared" si="834"/>
        <v>26.30545</v>
      </c>
      <c r="AQ2330" s="51">
        <f t="shared" si="835"/>
        <v>32.728637999999997</v>
      </c>
      <c r="AR2330" s="51">
        <f t="shared" si="836"/>
        <v>29.463267999999999</v>
      </c>
      <c r="AS2330" s="51">
        <f t="shared" si="837"/>
        <v>30.317093</v>
      </c>
      <c r="AT2330" s="51">
        <f t="shared" si="838"/>
        <v>26.039528000000001</v>
      </c>
      <c r="AU2330" s="51">
        <f t="shared" si="839"/>
        <v>21.372751000000001</v>
      </c>
      <c r="AV2330" s="51">
        <f t="shared" si="840"/>
        <v>35.853580000000001</v>
      </c>
      <c r="AY2330">
        <v>42241</v>
      </c>
      <c r="AZ2330">
        <v>42241</v>
      </c>
      <c r="BA2330" t="s">
        <v>29</v>
      </c>
      <c r="BB2330" s="1">
        <f t="shared" si="821"/>
        <v>42241</v>
      </c>
    </row>
    <row r="2331" spans="1:54">
      <c r="A2331" t="str">
        <f t="shared" si="841"/>
        <v>41659Leandro84</v>
      </c>
      <c r="B2331" s="50">
        <v>41659.440000000002</v>
      </c>
      <c r="C2331" s="44">
        <f t="shared" si="820"/>
        <v>41659</v>
      </c>
      <c r="D2331" s="45" t="s">
        <v>28</v>
      </c>
      <c r="E2331" s="42">
        <v>84</v>
      </c>
      <c r="G2331" s="49" t="e">
        <f>VLOOKUP(C2331,#REF!,2,0)</f>
        <v>#REF!</v>
      </c>
      <c r="I2331" s="39">
        <v>6.7921038749817087E-7</v>
      </c>
      <c r="J2331" s="39">
        <v>1.3460125944136593E-7</v>
      </c>
      <c r="K2331" s="39">
        <v>2.2097836922383151E-4</v>
      </c>
      <c r="L2331" s="39">
        <v>12.04716914109135</v>
      </c>
      <c r="M2331" s="39">
        <v>28.277101765412603</v>
      </c>
      <c r="N2331" s="39">
        <v>31.185825891243251</v>
      </c>
      <c r="O2331" s="39">
        <v>29.676855377172963</v>
      </c>
      <c r="P2331" s="39">
        <v>22.587865251289752</v>
      </c>
      <c r="Q2331" s="39">
        <v>40.268423927350582</v>
      </c>
      <c r="R2331" s="39">
        <v>42.60979631372868</v>
      </c>
      <c r="S2331" s="39">
        <v>39.775966583981919</v>
      </c>
      <c r="T2331" s="39">
        <v>43.121719918902052</v>
      </c>
      <c r="U2331" s="39">
        <v>44.756048336040514</v>
      </c>
      <c r="V2331" s="39">
        <v>46.156096604540451</v>
      </c>
      <c r="W2331" s="39">
        <v>45.803449979159687</v>
      </c>
      <c r="X2331" s="39">
        <v>46.242758163470569</v>
      </c>
      <c r="AA2331">
        <f t="shared" si="822"/>
        <v>42116.737569444442</v>
      </c>
      <c r="AB2331" t="str">
        <f t="shared" si="823"/>
        <v>42116Murilo/Kassio87</v>
      </c>
      <c r="AC2331" s="52">
        <v>42116</v>
      </c>
      <c r="AD2331" s="53" t="s">
        <v>20</v>
      </c>
      <c r="AE2331" s="54">
        <v>87</v>
      </c>
      <c r="AF2331" s="51" t="str">
        <f t="shared" si="824"/>
        <v/>
      </c>
      <c r="AG2331" s="51">
        <f t="shared" si="825"/>
        <v>0</v>
      </c>
      <c r="AH2331" s="51">
        <f t="shared" si="826"/>
        <v>4.2499999999999998E-4</v>
      </c>
      <c r="AI2331" s="51">
        <f t="shared" si="827"/>
        <v>16.039642000000001</v>
      </c>
      <c r="AJ2331" s="51">
        <f t="shared" si="828"/>
        <v>23.331790999999999</v>
      </c>
      <c r="AK2331" s="51">
        <f t="shared" si="829"/>
        <v>18.437611</v>
      </c>
      <c r="AL2331" s="51">
        <f t="shared" si="830"/>
        <v>19.732771</v>
      </c>
      <c r="AM2331" s="51">
        <f t="shared" si="831"/>
        <v>17.136265000000002</v>
      </c>
      <c r="AN2331" s="51">
        <f t="shared" si="832"/>
        <v>20.661383000000001</v>
      </c>
      <c r="AO2331" s="51">
        <f t="shared" si="833"/>
        <v>23.081987000000002</v>
      </c>
      <c r="AP2331" s="51">
        <f t="shared" si="834"/>
        <v>24.860174000000001</v>
      </c>
      <c r="AQ2331" s="51">
        <f t="shared" si="835"/>
        <v>31.988050000000001</v>
      </c>
      <c r="AR2331" s="51">
        <f t="shared" si="836"/>
        <v>29.251740000000002</v>
      </c>
      <c r="AS2331" s="51">
        <f t="shared" si="837"/>
        <v>30.031096000000002</v>
      </c>
      <c r="AT2331" s="51">
        <f t="shared" si="838"/>
        <v>25.840996000000001</v>
      </c>
      <c r="AU2331" s="51">
        <f t="shared" si="839"/>
        <v>20.194241999999999</v>
      </c>
      <c r="AV2331" s="51">
        <f t="shared" si="840"/>
        <v>34.617221999999998</v>
      </c>
      <c r="AY2331">
        <v>42242</v>
      </c>
      <c r="AZ2331">
        <v>42242</v>
      </c>
      <c r="BA2331" t="s">
        <v>29</v>
      </c>
      <c r="BB2331" s="1">
        <f t="shared" si="821"/>
        <v>42242</v>
      </c>
    </row>
    <row r="2332" spans="1:54">
      <c r="A2332" t="str">
        <f t="shared" si="841"/>
        <v>41667Leandro84</v>
      </c>
      <c r="B2332" s="50">
        <v>41667.339999999997</v>
      </c>
      <c r="C2332" s="44">
        <f t="shared" si="820"/>
        <v>41667</v>
      </c>
      <c r="D2332" s="45" t="s">
        <v>28</v>
      </c>
      <c r="E2332" s="42">
        <v>84</v>
      </c>
      <c r="G2332" s="49" t="e">
        <f>VLOOKUP(C2332,#REF!,2,0)</f>
        <v>#REF!</v>
      </c>
      <c r="I2332" s="39" t="s">
        <v>25</v>
      </c>
      <c r="J2332" s="39" t="s">
        <v>25</v>
      </c>
      <c r="K2332" s="39">
        <v>4.256157864495574E-4</v>
      </c>
      <c r="L2332" s="39">
        <v>6.3090960214199585</v>
      </c>
      <c r="M2332" s="39">
        <v>20.838925335090934</v>
      </c>
      <c r="N2332" s="39">
        <v>22.897306562415068</v>
      </c>
      <c r="O2332" s="39">
        <v>22.772730307267469</v>
      </c>
      <c r="P2332" s="39">
        <v>15.230857002248049</v>
      </c>
      <c r="Q2332" s="39">
        <v>31.403447314375562</v>
      </c>
      <c r="R2332" s="39">
        <v>36.795620764905223</v>
      </c>
      <c r="S2332" s="39">
        <v>35.155698334218776</v>
      </c>
      <c r="T2332" s="39">
        <v>39.038169431670951</v>
      </c>
      <c r="U2332" s="39">
        <v>41.014793178406613</v>
      </c>
      <c r="V2332" s="39">
        <v>42.18680203015613</v>
      </c>
      <c r="W2332" s="39">
        <v>40.84811171829918</v>
      </c>
      <c r="X2332" s="39">
        <v>40.84811171829918</v>
      </c>
      <c r="AA2332">
        <f t="shared" si="822"/>
        <v>42119.457268518519</v>
      </c>
      <c r="AB2332" t="str">
        <f t="shared" si="823"/>
        <v>42119Murilo/Kassio87</v>
      </c>
      <c r="AC2332" s="52">
        <v>42119</v>
      </c>
      <c r="AD2332" s="53" t="s">
        <v>20</v>
      </c>
      <c r="AE2332" s="54">
        <v>87</v>
      </c>
      <c r="AF2332" s="51" t="str">
        <f t="shared" si="824"/>
        <v/>
      </c>
      <c r="AG2332" s="51">
        <f t="shared" si="825"/>
        <v>0</v>
      </c>
      <c r="AH2332" s="51">
        <f t="shared" si="826"/>
        <v>4.9849999999999998E-3</v>
      </c>
      <c r="AI2332" s="51">
        <f t="shared" si="827"/>
        <v>19.447222</v>
      </c>
      <c r="AJ2332" s="51">
        <f t="shared" si="828"/>
        <v>22.709892</v>
      </c>
      <c r="AK2332" s="51">
        <f t="shared" si="829"/>
        <v>16.609161</v>
      </c>
      <c r="AL2332" s="51">
        <f t="shared" si="830"/>
        <v>18.492947000000001</v>
      </c>
      <c r="AM2332" s="51">
        <f t="shared" si="831"/>
        <v>16.090966999999999</v>
      </c>
      <c r="AN2332" s="51">
        <f t="shared" si="832"/>
        <v>20.602689999999999</v>
      </c>
      <c r="AO2332" s="51">
        <f t="shared" si="833"/>
        <v>23.019756000000001</v>
      </c>
      <c r="AP2332" s="51">
        <f t="shared" si="834"/>
        <v>26.774146999999999</v>
      </c>
      <c r="AQ2332" s="51">
        <f t="shared" si="835"/>
        <v>31.474726</v>
      </c>
      <c r="AR2332" s="51">
        <f t="shared" si="836"/>
        <v>28.274913999999999</v>
      </c>
      <c r="AS2332" s="51">
        <f t="shared" si="837"/>
        <v>29.392672999999998</v>
      </c>
      <c r="AT2332" s="51">
        <f t="shared" si="838"/>
        <v>24.026022000000001</v>
      </c>
      <c r="AU2332" s="51">
        <f t="shared" si="839"/>
        <v>21.854040000000001</v>
      </c>
      <c r="AV2332" s="51">
        <f t="shared" si="840"/>
        <v>36.873905000000001</v>
      </c>
      <c r="AY2332">
        <v>42245</v>
      </c>
      <c r="AZ2332">
        <v>42245</v>
      </c>
      <c r="BA2332" t="s">
        <v>29</v>
      </c>
      <c r="BB2332" s="1">
        <f t="shared" si="821"/>
        <v>42245</v>
      </c>
    </row>
    <row r="2333" spans="1:54">
      <c r="A2333" t="str">
        <f t="shared" si="841"/>
        <v>41678Leandro84</v>
      </c>
      <c r="B2333" s="50">
        <v>41678.76</v>
      </c>
      <c r="C2333" s="44">
        <f t="shared" si="820"/>
        <v>41678</v>
      </c>
      <c r="D2333" s="45" t="s">
        <v>28</v>
      </c>
      <c r="E2333" s="42">
        <v>84</v>
      </c>
      <c r="G2333" s="49" t="e">
        <f>VLOOKUP(C2333,#REF!,2,0)</f>
        <v>#REF!</v>
      </c>
      <c r="I2333" s="39" t="s">
        <v>25</v>
      </c>
      <c r="J2333" s="39" t="s">
        <v>25</v>
      </c>
      <c r="K2333" s="39" t="s">
        <v>25</v>
      </c>
      <c r="L2333" s="39">
        <v>3.9166397408781446</v>
      </c>
      <c r="M2333" s="39">
        <v>14.737942085222807</v>
      </c>
      <c r="N2333" s="39">
        <v>18.660551772487175</v>
      </c>
      <c r="O2333" s="39">
        <v>18.218527346829909</v>
      </c>
      <c r="P2333" s="39">
        <v>10.444644673269977</v>
      </c>
      <c r="Q2333" s="39">
        <v>19.561745142508364</v>
      </c>
      <c r="R2333" s="39">
        <v>21.854117390459347</v>
      </c>
      <c r="S2333" s="39">
        <v>20.544101811610314</v>
      </c>
      <c r="T2333" s="39">
        <v>24.474323001253534</v>
      </c>
      <c r="U2333" s="39">
        <v>31.549017261247293</v>
      </c>
      <c r="V2333" s="39">
        <v>34.619139064403328</v>
      </c>
      <c r="W2333" s="39">
        <v>32.880069909578808</v>
      </c>
      <c r="X2333" s="39">
        <v>34.541630014443257</v>
      </c>
      <c r="AA2333">
        <f t="shared" si="822"/>
        <v>42121.685474537036</v>
      </c>
      <c r="AB2333" t="str">
        <f t="shared" si="823"/>
        <v>42121Murilo/Kassio87</v>
      </c>
      <c r="AC2333" s="52">
        <v>42121</v>
      </c>
      <c r="AD2333" s="53" t="s">
        <v>20</v>
      </c>
      <c r="AE2333" s="54">
        <v>87</v>
      </c>
      <c r="AF2333" s="51" t="str">
        <f t="shared" si="824"/>
        <v/>
      </c>
      <c r="AG2333" s="51">
        <f t="shared" si="825"/>
        <v>0</v>
      </c>
      <c r="AH2333" s="51">
        <f t="shared" si="826"/>
        <v>2.617E-3</v>
      </c>
      <c r="AI2333" s="51">
        <f t="shared" si="827"/>
        <v>18.715187</v>
      </c>
      <c r="AJ2333" s="51">
        <f t="shared" si="828"/>
        <v>22.157710999999999</v>
      </c>
      <c r="AK2333" s="51">
        <f t="shared" si="829"/>
        <v>16.556944000000001</v>
      </c>
      <c r="AL2333" s="51">
        <f t="shared" si="830"/>
        <v>17.998139999999999</v>
      </c>
      <c r="AM2333" s="51">
        <f t="shared" si="831"/>
        <v>15.130922999999999</v>
      </c>
      <c r="AN2333" s="51">
        <f t="shared" si="832"/>
        <v>19.847597</v>
      </c>
      <c r="AO2333" s="51">
        <f t="shared" si="833"/>
        <v>22.586582</v>
      </c>
      <c r="AP2333" s="51">
        <f t="shared" si="834"/>
        <v>26.172321</v>
      </c>
      <c r="AQ2333" s="51">
        <f t="shared" si="835"/>
        <v>31.328807999999999</v>
      </c>
      <c r="AR2333" s="51">
        <f t="shared" si="836"/>
        <v>28.205767000000002</v>
      </c>
      <c r="AS2333" s="51">
        <f t="shared" si="837"/>
        <v>28.831005000000001</v>
      </c>
      <c r="AT2333" s="51">
        <f t="shared" si="838"/>
        <v>23.962475000000001</v>
      </c>
      <c r="AU2333" s="51">
        <f t="shared" si="839"/>
        <v>21.552569999999999</v>
      </c>
      <c r="AV2333" s="51">
        <f t="shared" si="840"/>
        <v>36.479773999999999</v>
      </c>
      <c r="AY2333">
        <v>42247</v>
      </c>
      <c r="AZ2333">
        <v>42247</v>
      </c>
      <c r="BA2333" t="s">
        <v>29</v>
      </c>
      <c r="BB2333" s="1">
        <f t="shared" si="821"/>
        <v>42247</v>
      </c>
    </row>
    <row r="2334" spans="1:54">
      <c r="A2334" t="str">
        <f t="shared" si="841"/>
        <v>41679Leandro84</v>
      </c>
      <c r="B2334" s="50">
        <v>41679.769999999997</v>
      </c>
      <c r="C2334" s="44">
        <f t="shared" si="820"/>
        <v>41679</v>
      </c>
      <c r="D2334" s="45" t="s">
        <v>28</v>
      </c>
      <c r="E2334" s="42">
        <v>84</v>
      </c>
      <c r="G2334" s="49" t="e">
        <f>VLOOKUP(C2334,#REF!,2,0)</f>
        <v>#REF!</v>
      </c>
      <c r="I2334" s="39" t="s">
        <v>25</v>
      </c>
      <c r="J2334" s="39" t="s">
        <v>25</v>
      </c>
      <c r="K2334" s="39" t="s">
        <v>25</v>
      </c>
      <c r="L2334" s="39">
        <v>3.264790119818672</v>
      </c>
      <c r="M2334" s="39">
        <v>14.252367346523771</v>
      </c>
      <c r="N2334" s="39">
        <v>18.327927995954092</v>
      </c>
      <c r="O2334" s="39">
        <v>17.244355034730233</v>
      </c>
      <c r="P2334" s="39">
        <v>10.044537129245635</v>
      </c>
      <c r="Q2334" s="39">
        <v>19.390618180331373</v>
      </c>
      <c r="R2334" s="39">
        <v>21.493296083704617</v>
      </c>
      <c r="S2334" s="39">
        <v>20.195715845070939</v>
      </c>
      <c r="T2334" s="39">
        <v>23.64696572414719</v>
      </c>
      <c r="U2334" s="39">
        <v>30.533396404425385</v>
      </c>
      <c r="V2334" s="39">
        <v>34.084942477374447</v>
      </c>
      <c r="W2334" s="39">
        <v>32.283974582601871</v>
      </c>
      <c r="X2334" s="39">
        <v>34.161765106987808</v>
      </c>
      <c r="AA2334">
        <f t="shared" si="822"/>
        <v>42123.607939814814</v>
      </c>
      <c r="AB2334" t="str">
        <f t="shared" si="823"/>
        <v>42123Murilo/Kassio87</v>
      </c>
      <c r="AC2334" s="52">
        <v>42123</v>
      </c>
      <c r="AD2334" s="53" t="s">
        <v>20</v>
      </c>
      <c r="AE2334" s="54">
        <v>87</v>
      </c>
      <c r="AF2334" s="51" t="str">
        <f t="shared" si="824"/>
        <v/>
      </c>
      <c r="AG2334" s="51">
        <f t="shared" si="825"/>
        <v>0</v>
      </c>
      <c r="AH2334" s="51">
        <f t="shared" si="826"/>
        <v>1.408E-3</v>
      </c>
      <c r="AI2334" s="51">
        <f t="shared" si="827"/>
        <v>16.142382000000001</v>
      </c>
      <c r="AJ2334" s="51">
        <f t="shared" si="828"/>
        <v>20.720203000000001</v>
      </c>
      <c r="AK2334" s="51">
        <f t="shared" si="829"/>
        <v>16.661472</v>
      </c>
      <c r="AL2334" s="51">
        <f t="shared" si="830"/>
        <v>17.726357</v>
      </c>
      <c r="AM2334" s="51">
        <f t="shared" si="831"/>
        <v>15.130922999999999</v>
      </c>
      <c r="AN2334" s="51">
        <f t="shared" si="832"/>
        <v>18.492947000000001</v>
      </c>
      <c r="AO2334" s="51">
        <f t="shared" si="833"/>
        <v>21.134211000000001</v>
      </c>
      <c r="AP2334" s="51">
        <f t="shared" si="834"/>
        <v>23.899007999999998</v>
      </c>
      <c r="AQ2334" s="51">
        <f t="shared" si="835"/>
        <v>30.245471999999999</v>
      </c>
      <c r="AR2334" s="51">
        <f t="shared" si="836"/>
        <v>28.067778000000001</v>
      </c>
      <c r="AS2334" s="51">
        <f t="shared" si="837"/>
        <v>28.900929999999999</v>
      </c>
      <c r="AT2334" s="51">
        <f t="shared" si="838"/>
        <v>25.511876999999998</v>
      </c>
      <c r="AU2334" s="51">
        <f t="shared" si="839"/>
        <v>20.485567</v>
      </c>
      <c r="AV2334" s="51">
        <f t="shared" si="840"/>
        <v>36.166004000000001</v>
      </c>
      <c r="AY2334">
        <v>42249</v>
      </c>
      <c r="AZ2334">
        <v>42249</v>
      </c>
      <c r="BA2334" t="s">
        <v>29</v>
      </c>
      <c r="BB2334" s="1">
        <f t="shared" si="821"/>
        <v>42249</v>
      </c>
    </row>
    <row r="2335" spans="1:54">
      <c r="A2335" t="str">
        <f t="shared" si="841"/>
        <v>41681Leandro84</v>
      </c>
      <c r="B2335" s="50">
        <v>41681.42</v>
      </c>
      <c r="C2335" s="44">
        <f t="shared" si="820"/>
        <v>41681</v>
      </c>
      <c r="D2335" s="45" t="s">
        <v>28</v>
      </c>
      <c r="E2335" s="42">
        <v>84</v>
      </c>
      <c r="G2335" s="49" t="e">
        <f>VLOOKUP(C2335,#REF!,2,0)</f>
        <v>#REF!</v>
      </c>
      <c r="I2335" s="39" t="s">
        <v>25</v>
      </c>
      <c r="J2335" s="39" t="s">
        <v>25</v>
      </c>
      <c r="K2335" s="39">
        <v>4.2089436467114956E-6</v>
      </c>
      <c r="L2335" s="39">
        <v>4.4150739384634123</v>
      </c>
      <c r="M2335" s="39">
        <v>14.639956038276628</v>
      </c>
      <c r="N2335" s="39">
        <v>17.404595361817073</v>
      </c>
      <c r="O2335" s="39">
        <v>16.873140285640005</v>
      </c>
      <c r="P2335" s="39">
        <v>9.3851316777756271</v>
      </c>
      <c r="Q2335" s="39">
        <v>18.605172756137986</v>
      </c>
      <c r="R2335" s="39">
        <v>20.721959681318811</v>
      </c>
      <c r="S2335" s="39">
        <v>19.277091402997524</v>
      </c>
      <c r="T2335" s="39">
        <v>22.0372099975718</v>
      </c>
      <c r="U2335" s="39">
        <v>28.554557094774719</v>
      </c>
      <c r="V2335" s="39">
        <v>32.432258913868395</v>
      </c>
      <c r="W2335" s="39">
        <v>30.894440146650005</v>
      </c>
      <c r="X2335" s="39">
        <v>32.581110782745441</v>
      </c>
      <c r="AA2335">
        <f t="shared" si="822"/>
        <v>42128.713263888887</v>
      </c>
      <c r="AB2335" t="str">
        <f t="shared" si="823"/>
        <v>42128Murilo/Kassio87</v>
      </c>
      <c r="AC2335" s="52">
        <v>42128</v>
      </c>
      <c r="AD2335" s="53" t="s">
        <v>20</v>
      </c>
      <c r="AE2335" s="54">
        <v>87</v>
      </c>
      <c r="AF2335" s="51" t="str">
        <f t="shared" si="824"/>
        <v/>
      </c>
      <c r="AG2335" s="51">
        <f t="shared" si="825"/>
        <v>0</v>
      </c>
      <c r="AH2335" s="51">
        <f t="shared" si="826"/>
        <v>7.1640000000000002E-3</v>
      </c>
      <c r="AI2335" s="51">
        <f t="shared" si="827"/>
        <v>18.994947</v>
      </c>
      <c r="AJ2335" s="51">
        <f t="shared" si="828"/>
        <v>20.956261000000001</v>
      </c>
      <c r="AK2335" s="51">
        <f t="shared" si="829"/>
        <v>16.297181999999999</v>
      </c>
      <c r="AL2335" s="51">
        <f t="shared" si="830"/>
        <v>16.871597000000001</v>
      </c>
      <c r="AM2335" s="51">
        <f t="shared" si="831"/>
        <v>14.492557</v>
      </c>
      <c r="AN2335" s="51">
        <f t="shared" si="832"/>
        <v>17.672270000000001</v>
      </c>
      <c r="AO2335" s="51">
        <f t="shared" si="833"/>
        <v>20.194241999999999</v>
      </c>
      <c r="AP2335" s="51">
        <f t="shared" si="834"/>
        <v>22.586582</v>
      </c>
      <c r="AQ2335" s="51">
        <f t="shared" si="835"/>
        <v>30.102467999999998</v>
      </c>
      <c r="AR2335" s="51">
        <f t="shared" si="836"/>
        <v>27.519283000000001</v>
      </c>
      <c r="AS2335" s="51">
        <f t="shared" si="837"/>
        <v>28.413414</v>
      </c>
      <c r="AT2335" s="51">
        <f t="shared" si="838"/>
        <v>23.520077000000001</v>
      </c>
      <c r="AU2335" s="51">
        <f t="shared" si="839"/>
        <v>21.312973</v>
      </c>
      <c r="AV2335" s="51">
        <f t="shared" si="840"/>
        <v>35.853580000000001</v>
      </c>
      <c r="AY2335">
        <v>42252</v>
      </c>
      <c r="AZ2335">
        <v>42252</v>
      </c>
      <c r="BA2335" t="s">
        <v>29</v>
      </c>
      <c r="BB2335" s="1">
        <f t="shared" si="821"/>
        <v>42252</v>
      </c>
    </row>
    <row r="2336" spans="1:54">
      <c r="A2336" t="str">
        <f t="shared" si="841"/>
        <v>41687Leandro84</v>
      </c>
      <c r="B2336" s="50">
        <v>41687.58</v>
      </c>
      <c r="C2336" s="44">
        <f t="shared" si="820"/>
        <v>41687</v>
      </c>
      <c r="D2336" s="45" t="s">
        <v>28</v>
      </c>
      <c r="E2336" s="42">
        <v>84</v>
      </c>
      <c r="G2336" s="49" t="e">
        <f>VLOOKUP(C2336,#REF!,2,0)</f>
        <v>#REF!</v>
      </c>
      <c r="I2336" s="39" t="s">
        <v>25</v>
      </c>
      <c r="J2336" s="39" t="s">
        <v>25</v>
      </c>
      <c r="K2336" s="39">
        <v>5.6228179510771378E-5</v>
      </c>
      <c r="L2336" s="39">
        <v>5.8342942706571224</v>
      </c>
      <c r="M2336" s="39">
        <v>16.195280600289138</v>
      </c>
      <c r="N2336" s="39">
        <v>18.549903731471108</v>
      </c>
      <c r="O2336" s="39">
        <v>17.244355034730233</v>
      </c>
      <c r="P2336" s="39">
        <v>10.005227673275893</v>
      </c>
      <c r="Q2336" s="39">
        <v>19.333799078795504</v>
      </c>
      <c r="R2336" s="39">
        <v>21.194585562851437</v>
      </c>
      <c r="S2336" s="39">
        <v>19.676388935109092</v>
      </c>
      <c r="T2336" s="39">
        <v>22.0372099975718</v>
      </c>
      <c r="U2336" s="39">
        <v>27.588837375393055</v>
      </c>
      <c r="V2336" s="39">
        <v>31.258217366669225</v>
      </c>
      <c r="W2336" s="39">
        <v>29.819900035798465</v>
      </c>
      <c r="X2336" s="39">
        <v>31.4761760228931</v>
      </c>
      <c r="AA2336">
        <f t="shared" si="822"/>
        <v>42131.488009259258</v>
      </c>
      <c r="AB2336" t="str">
        <f t="shared" si="823"/>
        <v>42131Murilo/Kassio87</v>
      </c>
      <c r="AC2336" s="52">
        <v>42131</v>
      </c>
      <c r="AD2336" s="53" t="s">
        <v>20</v>
      </c>
      <c r="AE2336" s="54">
        <v>87</v>
      </c>
      <c r="AF2336" s="51" t="str">
        <f t="shared" si="824"/>
        <v/>
      </c>
      <c r="AG2336" s="51">
        <f t="shared" si="825"/>
        <v>0</v>
      </c>
      <c r="AH2336" s="51">
        <f t="shared" si="826"/>
        <v>1.1483999999999999E-2</v>
      </c>
      <c r="AI2336" s="51">
        <f t="shared" si="827"/>
        <v>21.672909000000001</v>
      </c>
      <c r="AJ2336" s="51">
        <f t="shared" si="828"/>
        <v>21.015474000000001</v>
      </c>
      <c r="AK2336" s="51">
        <f t="shared" si="829"/>
        <v>15.380443</v>
      </c>
      <c r="AL2336" s="51">
        <f t="shared" si="830"/>
        <v>16.713868999999999</v>
      </c>
      <c r="AM2336" s="51">
        <f t="shared" si="831"/>
        <v>13.964169999999999</v>
      </c>
      <c r="AN2336" s="51">
        <f t="shared" si="832"/>
        <v>18.437611</v>
      </c>
      <c r="AO2336" s="51">
        <f t="shared" si="833"/>
        <v>21.312973</v>
      </c>
      <c r="AP2336" s="51">
        <f t="shared" si="834"/>
        <v>24.666338</v>
      </c>
      <c r="AQ2336" s="51">
        <f t="shared" si="835"/>
        <v>30.893166999999998</v>
      </c>
      <c r="AR2336" s="51">
        <f t="shared" si="836"/>
        <v>27.519283000000001</v>
      </c>
      <c r="AS2336" s="51">
        <f t="shared" si="837"/>
        <v>28.136752999999999</v>
      </c>
      <c r="AT2336" s="51">
        <f t="shared" si="838"/>
        <v>23.019756000000001</v>
      </c>
      <c r="AU2336" s="51">
        <f t="shared" si="839"/>
        <v>20.956261000000001</v>
      </c>
      <c r="AV2336" s="51">
        <f t="shared" si="840"/>
        <v>35.697848999999998</v>
      </c>
      <c r="AY2336">
        <v>42257</v>
      </c>
      <c r="AZ2336">
        <v>42257</v>
      </c>
      <c r="BA2336" t="s">
        <v>29</v>
      </c>
      <c r="BB2336" s="1">
        <f t="shared" si="821"/>
        <v>42257</v>
      </c>
    </row>
    <row r="2337" spans="1:54">
      <c r="A2337" t="str">
        <f t="shared" si="841"/>
        <v>41692Leandro84</v>
      </c>
      <c r="B2337" s="50">
        <v>41692.480000000003</v>
      </c>
      <c r="C2337" s="44">
        <f t="shared" si="820"/>
        <v>41692</v>
      </c>
      <c r="D2337" s="45" t="s">
        <v>28</v>
      </c>
      <c r="E2337" s="42">
        <v>84</v>
      </c>
      <c r="G2337" s="49" t="e">
        <f>VLOOKUP(C2337,#REF!,2,0)</f>
        <v>#REF!</v>
      </c>
      <c r="I2337" s="39" t="s">
        <v>25</v>
      </c>
      <c r="J2337" s="39" t="s">
        <v>25</v>
      </c>
      <c r="K2337" s="39" t="s">
        <v>25</v>
      </c>
      <c r="L2337" s="39">
        <v>3.7134968438373797</v>
      </c>
      <c r="M2337" s="39">
        <v>15.032779785351737</v>
      </c>
      <c r="N2337" s="39">
        <v>17.781601703122647</v>
      </c>
      <c r="O2337" s="39">
        <v>17.13749044158283</v>
      </c>
      <c r="P2337" s="39">
        <v>9.3087864454477689</v>
      </c>
      <c r="Q2337" s="39">
        <v>19.277091402997524</v>
      </c>
      <c r="R2337" s="39">
        <v>21.493296083704617</v>
      </c>
      <c r="S2337" s="39">
        <v>19.849195557168187</v>
      </c>
      <c r="T2337" s="39">
        <v>21.854117390459347</v>
      </c>
      <c r="U2337" s="39">
        <v>26.977365620735547</v>
      </c>
      <c r="V2337" s="39">
        <v>29.746992803803217</v>
      </c>
      <c r="W2337" s="39">
        <v>28.762437188833452</v>
      </c>
      <c r="X2337" s="39">
        <v>30.75078953614625</v>
      </c>
      <c r="AA2337">
        <f t="shared" si="822"/>
        <v>41856.776539351849</v>
      </c>
      <c r="AB2337" t="str">
        <f t="shared" si="823"/>
        <v>41856Murilo/Kassio88</v>
      </c>
      <c r="AC2337" s="52">
        <v>41856</v>
      </c>
      <c r="AD2337" s="53" t="s">
        <v>20</v>
      </c>
      <c r="AE2337" s="54">
        <v>88</v>
      </c>
      <c r="AF2337" s="51" t="str">
        <f t="shared" si="824"/>
        <v/>
      </c>
      <c r="AG2337" s="51">
        <f t="shared" si="825"/>
        <v>0</v>
      </c>
      <c r="AH2337" s="51">
        <f t="shared" si="826"/>
        <v>0</v>
      </c>
      <c r="AI2337" s="51">
        <f t="shared" si="827"/>
        <v>5.1626000000000003</v>
      </c>
      <c r="AJ2337" s="51">
        <f t="shared" si="828"/>
        <v>29.1814</v>
      </c>
      <c r="AK2337" s="51">
        <f t="shared" si="829"/>
        <v>24.795479</v>
      </c>
      <c r="AL2337" s="51">
        <f t="shared" si="830"/>
        <v>21.134211000000001</v>
      </c>
      <c r="AM2337" s="51">
        <f t="shared" si="831"/>
        <v>17.943619000000002</v>
      </c>
      <c r="AN2337" s="51">
        <f t="shared" si="832"/>
        <v>19.163879000000001</v>
      </c>
      <c r="AO2337" s="51">
        <f t="shared" si="833"/>
        <v>21.552569999999999</v>
      </c>
      <c r="AP2337" s="51">
        <f t="shared" si="834"/>
        <v>19.447222</v>
      </c>
      <c r="AQ2337" s="51">
        <f t="shared" si="835"/>
        <v>24.795479</v>
      </c>
      <c r="AR2337" s="51">
        <f t="shared" si="836"/>
        <v>17.998139999999999</v>
      </c>
      <c r="AS2337" s="51">
        <f t="shared" si="837"/>
        <v>20.544087999999999</v>
      </c>
      <c r="AT2337" s="51">
        <f t="shared" si="838"/>
        <v>11.103146000000001</v>
      </c>
      <c r="AU2337" s="51">
        <f t="shared" si="839"/>
        <v>15.280357</v>
      </c>
      <c r="AV2337" s="51">
        <f t="shared" si="840"/>
        <v>8.4955119999999997</v>
      </c>
      <c r="AY2337">
        <v>42261</v>
      </c>
      <c r="AZ2337">
        <v>42261</v>
      </c>
      <c r="BA2337" t="s">
        <v>29</v>
      </c>
      <c r="BB2337" s="1">
        <f t="shared" si="821"/>
        <v>42261</v>
      </c>
    </row>
    <row r="2338" spans="1:54">
      <c r="A2338" t="str">
        <f t="shared" si="841"/>
        <v>41697Leandro84</v>
      </c>
      <c r="B2338" s="50">
        <v>41697.65</v>
      </c>
      <c r="C2338" s="44">
        <f t="shared" si="820"/>
        <v>41697</v>
      </c>
      <c r="D2338" s="45" t="s">
        <v>28</v>
      </c>
      <c r="E2338" s="42">
        <v>84</v>
      </c>
      <c r="G2338" s="49" t="e">
        <f>VLOOKUP(C2338,#REF!,2,0)</f>
        <v>#REF!</v>
      </c>
      <c r="I2338" s="39" t="s">
        <v>25</v>
      </c>
      <c r="J2338" s="39" t="s">
        <v>25</v>
      </c>
      <c r="K2338" s="39" t="s">
        <v>25</v>
      </c>
      <c r="L2338" s="39">
        <v>2.4870671681885814</v>
      </c>
      <c r="M2338" s="39">
        <v>13.032228645323988</v>
      </c>
      <c r="N2338" s="39">
        <v>16.873140285640005</v>
      </c>
      <c r="O2338" s="39">
        <v>15.938874261987813</v>
      </c>
      <c r="P2338" s="39">
        <v>8.3879313230086137</v>
      </c>
      <c r="Q2338" s="39">
        <v>18.053383147066643</v>
      </c>
      <c r="R2338" s="39">
        <v>20.195715845070939</v>
      </c>
      <c r="S2338" s="39">
        <v>18.939179111399241</v>
      </c>
      <c r="T2338" s="39">
        <v>20.956247566401089</v>
      </c>
      <c r="U2338" s="39">
        <v>25.446882333642481</v>
      </c>
      <c r="V2338" s="39">
        <v>27.725077330140639</v>
      </c>
      <c r="W2338" s="39">
        <v>27.383961422551671</v>
      </c>
      <c r="X2338" s="39">
        <v>30.031108717450216</v>
      </c>
      <c r="AA2338">
        <f t="shared" si="822"/>
        <v>41859.723287037035</v>
      </c>
      <c r="AB2338" t="str">
        <f t="shared" si="823"/>
        <v>41859Murilo/Kassio88</v>
      </c>
      <c r="AC2338" s="52">
        <v>41859</v>
      </c>
      <c r="AD2338" s="53" t="s">
        <v>20</v>
      </c>
      <c r="AE2338" s="54">
        <v>88</v>
      </c>
      <c r="AF2338" s="51" t="str">
        <f t="shared" si="824"/>
        <v/>
      </c>
      <c r="AG2338" s="51">
        <f t="shared" si="825"/>
        <v>0</v>
      </c>
      <c r="AH2338" s="51">
        <f t="shared" si="826"/>
        <v>0</v>
      </c>
      <c r="AI2338" s="51">
        <f t="shared" si="827"/>
        <v>8.0001759999999997</v>
      </c>
      <c r="AJ2338" s="51">
        <f t="shared" si="828"/>
        <v>28.274913999999999</v>
      </c>
      <c r="AK2338" s="51">
        <f t="shared" si="829"/>
        <v>23.835629999999998</v>
      </c>
      <c r="AL2338" s="51">
        <f t="shared" si="830"/>
        <v>20.544087999999999</v>
      </c>
      <c r="AM2338" s="51">
        <f t="shared" si="831"/>
        <v>18.162282999999999</v>
      </c>
      <c r="AN2338" s="51">
        <f t="shared" si="832"/>
        <v>19.333618000000001</v>
      </c>
      <c r="AO2338" s="51">
        <f t="shared" si="833"/>
        <v>21.975241</v>
      </c>
      <c r="AP2338" s="51">
        <f t="shared" si="834"/>
        <v>19.333618000000001</v>
      </c>
      <c r="AQ2338" s="51">
        <f t="shared" si="835"/>
        <v>24.601942000000001</v>
      </c>
      <c r="AR2338" s="51">
        <f t="shared" si="836"/>
        <v>18.603891000000001</v>
      </c>
      <c r="AS2338" s="51">
        <f t="shared" si="837"/>
        <v>21.492553999999998</v>
      </c>
      <c r="AT2338" s="51">
        <f t="shared" si="838"/>
        <v>10.853529</v>
      </c>
      <c r="AU2338" s="51">
        <f t="shared" si="839"/>
        <v>15.581656000000001</v>
      </c>
      <c r="AV2338" s="51">
        <f t="shared" si="840"/>
        <v>8.2103739999999998</v>
      </c>
      <c r="AY2338">
        <v>42262</v>
      </c>
      <c r="AZ2338">
        <v>42262</v>
      </c>
      <c r="BA2338" t="s">
        <v>29</v>
      </c>
      <c r="BB2338" s="1">
        <f t="shared" si="821"/>
        <v>42262</v>
      </c>
    </row>
    <row r="2339" spans="1:54">
      <c r="A2339" t="str">
        <f t="shared" si="841"/>
        <v>41711Leandro84</v>
      </c>
      <c r="B2339" s="50">
        <v>41711.599999999999</v>
      </c>
      <c r="C2339" s="44">
        <f t="shared" si="820"/>
        <v>41711</v>
      </c>
      <c r="D2339" s="45" t="s">
        <v>28</v>
      </c>
      <c r="E2339" s="42">
        <v>84</v>
      </c>
      <c r="G2339" s="49" t="e">
        <f>VLOOKUP(C2339,#REF!,2,0)</f>
        <v>#REF!</v>
      </c>
      <c r="I2339" s="39" t="s">
        <v>25</v>
      </c>
      <c r="J2339" s="39">
        <v>3.2172745231381664E-9</v>
      </c>
      <c r="K2339" s="39">
        <v>4.256157864495574E-4</v>
      </c>
      <c r="L2339" s="39">
        <v>12.713428897988425</v>
      </c>
      <c r="M2339" s="39">
        <v>21.554281471248252</v>
      </c>
      <c r="N2339" s="39">
        <v>24.474323001253534</v>
      </c>
      <c r="O2339" s="39">
        <v>24.538317446922779</v>
      </c>
      <c r="P2339" s="39">
        <v>16.092741803148826</v>
      </c>
      <c r="Q2339" s="39">
        <v>28.001556757001723</v>
      </c>
      <c r="R2339" s="39">
        <v>30.533396404425385</v>
      </c>
      <c r="S2339" s="39">
        <v>28.068920443799996</v>
      </c>
      <c r="T2339" s="39">
        <v>29.253310661859192</v>
      </c>
      <c r="U2339" s="39">
        <v>33.404581978244948</v>
      </c>
      <c r="V2339" s="39">
        <v>34.619139064403328</v>
      </c>
      <c r="W2339" s="39">
        <v>32.283974582601871</v>
      </c>
      <c r="X2339" s="39">
        <v>32.955066753006612</v>
      </c>
      <c r="AA2339">
        <f t="shared" si="822"/>
        <v>41862.464178240742</v>
      </c>
      <c r="AB2339" t="str">
        <f t="shared" si="823"/>
        <v>41862Murilo/Kassio88</v>
      </c>
      <c r="AC2339" s="52">
        <v>41862</v>
      </c>
      <c r="AD2339" s="53" t="s">
        <v>20</v>
      </c>
      <c r="AE2339" s="54">
        <v>88</v>
      </c>
      <c r="AF2339" s="51" t="str">
        <f t="shared" si="824"/>
        <v/>
      </c>
      <c r="AG2339" s="51">
        <f t="shared" si="825"/>
        <v>0</v>
      </c>
      <c r="AH2339" s="51">
        <f t="shared" si="826"/>
        <v>0</v>
      </c>
      <c r="AI2339" s="51">
        <f t="shared" si="827"/>
        <v>7.3550630000000004</v>
      </c>
      <c r="AJ2339" s="51">
        <f t="shared" si="828"/>
        <v>26.841442000000001</v>
      </c>
      <c r="AK2339" s="51">
        <f t="shared" si="829"/>
        <v>23.081987000000002</v>
      </c>
      <c r="AL2339" s="51">
        <f t="shared" si="830"/>
        <v>20.720203000000001</v>
      </c>
      <c r="AM2339" s="51">
        <f t="shared" si="831"/>
        <v>18.162282999999999</v>
      </c>
      <c r="AN2339" s="51">
        <f t="shared" si="832"/>
        <v>19.618271</v>
      </c>
      <c r="AO2339" s="51">
        <f t="shared" si="833"/>
        <v>22.157710999999999</v>
      </c>
      <c r="AP2339" s="51">
        <f t="shared" si="834"/>
        <v>19.447222</v>
      </c>
      <c r="AQ2339" s="51">
        <f t="shared" si="835"/>
        <v>24.666338</v>
      </c>
      <c r="AR2339" s="51">
        <f t="shared" si="836"/>
        <v>17.998139999999999</v>
      </c>
      <c r="AS2339" s="51">
        <f t="shared" si="837"/>
        <v>21.372751000000001</v>
      </c>
      <c r="AT2339" s="51">
        <f t="shared" si="838"/>
        <v>10.729917</v>
      </c>
      <c r="AU2339" s="51">
        <f t="shared" si="839"/>
        <v>15.682817999999999</v>
      </c>
      <c r="AV2339" s="51">
        <f t="shared" si="840"/>
        <v>8.2811360000000001</v>
      </c>
      <c r="AY2339">
        <v>42263</v>
      </c>
      <c r="AZ2339">
        <v>42263</v>
      </c>
      <c r="BA2339" t="s">
        <v>29</v>
      </c>
      <c r="BB2339" s="1">
        <f t="shared" si="821"/>
        <v>42263</v>
      </c>
    </row>
    <row r="2340" spans="1:54">
      <c r="A2340" t="str">
        <f t="shared" si="841"/>
        <v>41726Leandro84</v>
      </c>
      <c r="B2340" s="50">
        <v>41726.68</v>
      </c>
      <c r="C2340" s="44">
        <f t="shared" si="820"/>
        <v>41726</v>
      </c>
      <c r="D2340" s="45" t="s">
        <v>28</v>
      </c>
      <c r="E2340" s="42">
        <v>84</v>
      </c>
      <c r="G2340" s="49" t="e">
        <f>VLOOKUP(C2340,#REF!,2,0)</f>
        <v>#REF!</v>
      </c>
      <c r="I2340" s="39" t="s">
        <v>25</v>
      </c>
      <c r="J2340" s="39" t="s">
        <v>25</v>
      </c>
      <c r="K2340" s="39" t="s">
        <v>25</v>
      </c>
      <c r="L2340" s="39">
        <v>3.4109514937567509</v>
      </c>
      <c r="M2340" s="39">
        <v>13.964620286454094</v>
      </c>
      <c r="N2340" s="39">
        <v>18.164029309798458</v>
      </c>
      <c r="O2340" s="39">
        <v>18.164029309798458</v>
      </c>
      <c r="P2340" s="39">
        <v>10.283921441020455</v>
      </c>
      <c r="Q2340" s="39">
        <v>19.447548817918385</v>
      </c>
      <c r="R2340" s="39">
        <v>20.956247566401089</v>
      </c>
      <c r="S2340" s="39">
        <v>19.447548817918385</v>
      </c>
      <c r="T2340" s="39">
        <v>21.733454620733948</v>
      </c>
      <c r="U2340" s="39" t="s">
        <v>25</v>
      </c>
      <c r="V2340" s="39" t="s">
        <v>25</v>
      </c>
      <c r="W2340" s="39" t="s">
        <v>25</v>
      </c>
      <c r="X2340" s="39" t="s">
        <v>25</v>
      </c>
      <c r="AA2340">
        <f t="shared" si="822"/>
        <v>41869.499745370369</v>
      </c>
      <c r="AB2340" t="str">
        <f t="shared" si="823"/>
        <v>41869Murilo/Kassio88</v>
      </c>
      <c r="AC2340" s="52">
        <v>41869</v>
      </c>
      <c r="AD2340" s="53" t="s">
        <v>20</v>
      </c>
      <c r="AE2340" s="54">
        <v>88</v>
      </c>
      <c r="AF2340" s="51" t="str">
        <f t="shared" si="824"/>
        <v/>
      </c>
      <c r="AG2340" s="51">
        <f t="shared" si="825"/>
        <v>0</v>
      </c>
      <c r="AH2340" s="51">
        <f t="shared" si="826"/>
        <v>0</v>
      </c>
      <c r="AI2340" s="51">
        <f t="shared" si="827"/>
        <v>9.8476440000000007</v>
      </c>
      <c r="AJ2340" s="51">
        <f t="shared" si="828"/>
        <v>27.655892999999999</v>
      </c>
      <c r="AK2340" s="51">
        <f t="shared" si="829"/>
        <v>22.586582</v>
      </c>
      <c r="AL2340" s="51">
        <f t="shared" si="830"/>
        <v>20.252334999999999</v>
      </c>
      <c r="AM2340" s="51">
        <f t="shared" si="831"/>
        <v>18.272144000000001</v>
      </c>
      <c r="AN2340" s="51">
        <f t="shared" si="832"/>
        <v>19.504138999999999</v>
      </c>
      <c r="AO2340" s="51">
        <f t="shared" si="833"/>
        <v>22.157710999999999</v>
      </c>
      <c r="AP2340" s="51">
        <f t="shared" si="834"/>
        <v>19.561176</v>
      </c>
      <c r="AQ2340" s="51">
        <f t="shared" si="835"/>
        <v>24.795479</v>
      </c>
      <c r="AR2340" s="51">
        <f t="shared" si="836"/>
        <v>18.382359999999998</v>
      </c>
      <c r="AS2340" s="51">
        <f t="shared" si="837"/>
        <v>21.372751000000001</v>
      </c>
      <c r="AT2340" s="51">
        <f t="shared" si="838"/>
        <v>10.771039999999999</v>
      </c>
      <c r="AU2340" s="51">
        <f t="shared" si="839"/>
        <v>15.531226999999999</v>
      </c>
      <c r="AV2340" s="51">
        <f t="shared" si="840"/>
        <v>8.1048899999999993</v>
      </c>
      <c r="AY2340">
        <v>42265</v>
      </c>
      <c r="AZ2340">
        <v>42265</v>
      </c>
      <c r="BA2340" t="s">
        <v>29</v>
      </c>
      <c r="BB2340" s="1">
        <f t="shared" si="821"/>
        <v>42265</v>
      </c>
    </row>
    <row r="2341" spans="1:54">
      <c r="A2341" t="str">
        <f t="shared" si="841"/>
        <v>41732Leandro84</v>
      </c>
      <c r="B2341" s="50">
        <v>41732.660000000003</v>
      </c>
      <c r="C2341" s="44">
        <f t="shared" si="820"/>
        <v>41732</v>
      </c>
      <c r="D2341" s="45" t="s">
        <v>28</v>
      </c>
      <c r="E2341" s="42">
        <v>84</v>
      </c>
      <c r="G2341" s="49" t="e">
        <f>VLOOKUP(C2341,#REF!,2,0)</f>
        <v>#REF!</v>
      </c>
      <c r="I2341" s="39" t="s">
        <v>25</v>
      </c>
      <c r="J2341" s="39" t="s">
        <v>25</v>
      </c>
      <c r="K2341" s="39" t="s">
        <v>25</v>
      </c>
      <c r="L2341" s="39">
        <v>8.4603383908359309</v>
      </c>
      <c r="M2341" s="39">
        <v>19.16400988737157</v>
      </c>
      <c r="N2341" s="39">
        <v>23.963438803754038</v>
      </c>
      <c r="O2341" s="39">
        <v>25.973486020984875</v>
      </c>
      <c r="P2341" s="39">
        <v>16.609588444905302</v>
      </c>
      <c r="Q2341" s="39">
        <v>27.519524655766851</v>
      </c>
      <c r="R2341" s="39">
        <v>30.894440146650005</v>
      </c>
      <c r="S2341" s="39">
        <v>27.519524655766851</v>
      </c>
      <c r="T2341" s="39">
        <v>28.693964749431132</v>
      </c>
      <c r="U2341" s="39" t="s">
        <v>25</v>
      </c>
      <c r="V2341" s="39" t="s">
        <v>25</v>
      </c>
      <c r="W2341" s="39" t="s">
        <v>25</v>
      </c>
      <c r="X2341" s="39" t="s">
        <v>25</v>
      </c>
      <c r="AA2341">
        <f t="shared" si="822"/>
        <v>41873.461412037039</v>
      </c>
      <c r="AB2341" t="str">
        <f t="shared" si="823"/>
        <v>41873Murilo/Kassio88</v>
      </c>
      <c r="AC2341" s="52">
        <v>41873</v>
      </c>
      <c r="AD2341" s="53" t="s">
        <v>20</v>
      </c>
      <c r="AE2341" s="54">
        <v>88</v>
      </c>
      <c r="AF2341" s="51" t="str">
        <f t="shared" si="824"/>
        <v/>
      </c>
      <c r="AG2341" s="51">
        <f t="shared" si="825"/>
        <v>0</v>
      </c>
      <c r="AH2341" s="51">
        <f t="shared" si="826"/>
        <v>0</v>
      </c>
      <c r="AI2341" s="51">
        <f t="shared" si="827"/>
        <v>10.323612000000001</v>
      </c>
      <c r="AJ2341" s="51">
        <f t="shared" si="828"/>
        <v>29.041008000000001</v>
      </c>
      <c r="AK2341" s="51">
        <f t="shared" si="829"/>
        <v>22.895551999999999</v>
      </c>
      <c r="AL2341" s="51">
        <f t="shared" si="830"/>
        <v>20.020527000000001</v>
      </c>
      <c r="AM2341" s="51">
        <f t="shared" si="831"/>
        <v>18.272144000000001</v>
      </c>
      <c r="AN2341" s="51">
        <f t="shared" si="832"/>
        <v>19.905152999999999</v>
      </c>
      <c r="AO2341" s="51">
        <f t="shared" si="833"/>
        <v>22.218719</v>
      </c>
      <c r="AP2341" s="51">
        <f t="shared" si="834"/>
        <v>19.504138999999999</v>
      </c>
      <c r="AQ2341" s="51">
        <f t="shared" si="835"/>
        <v>24.601942000000001</v>
      </c>
      <c r="AR2341" s="51">
        <f t="shared" si="836"/>
        <v>18.217172999999999</v>
      </c>
      <c r="AS2341" s="51">
        <f t="shared" si="837"/>
        <v>21.432604000000001</v>
      </c>
      <c r="AT2341" s="51">
        <f t="shared" si="838"/>
        <v>10.729917</v>
      </c>
      <c r="AU2341" s="51">
        <f t="shared" si="839"/>
        <v>15.733523999999999</v>
      </c>
      <c r="AV2341" s="51">
        <f t="shared" si="840"/>
        <v>8.1751299999999993</v>
      </c>
      <c r="AY2341">
        <v>42268</v>
      </c>
      <c r="AZ2341">
        <v>42268</v>
      </c>
      <c r="BA2341" t="s">
        <v>29</v>
      </c>
      <c r="BB2341" s="1">
        <f t="shared" si="821"/>
        <v>42268</v>
      </c>
    </row>
    <row r="2342" spans="1:54">
      <c r="A2342" t="str">
        <f t="shared" si="841"/>
        <v>41736Leandro84</v>
      </c>
      <c r="B2342" s="50">
        <v>41736.5</v>
      </c>
      <c r="C2342" s="44">
        <f t="shared" si="820"/>
        <v>41736</v>
      </c>
      <c r="D2342" s="45" t="s">
        <v>28</v>
      </c>
      <c r="E2342" s="42">
        <v>84</v>
      </c>
      <c r="G2342" s="49" t="e">
        <f>VLOOKUP(C2342,#REF!,2,0)</f>
        <v>#REF!</v>
      </c>
      <c r="I2342" s="39" t="s">
        <v>25</v>
      </c>
      <c r="J2342" s="39" t="s">
        <v>25</v>
      </c>
      <c r="K2342" s="39" t="s">
        <v>25</v>
      </c>
      <c r="L2342" s="39">
        <v>5.6052024160049054</v>
      </c>
      <c r="M2342" s="39">
        <v>16.873140285640005</v>
      </c>
      <c r="N2342" s="39">
        <v>21.313326536105389</v>
      </c>
      <c r="O2342" s="39">
        <v>22.341510697243432</v>
      </c>
      <c r="P2342" s="39">
        <v>13.308701806452035</v>
      </c>
      <c r="Q2342" s="39">
        <v>23.709506160801649</v>
      </c>
      <c r="R2342" s="39">
        <v>25.973486020984875</v>
      </c>
      <c r="S2342" s="39">
        <v>22.587865251289752</v>
      </c>
      <c r="T2342" s="39">
        <v>23.837482654854014</v>
      </c>
      <c r="U2342" s="39" t="s">
        <v>25</v>
      </c>
      <c r="V2342" s="39" t="s">
        <v>25</v>
      </c>
      <c r="W2342" s="39" t="s">
        <v>25</v>
      </c>
      <c r="X2342" s="39" t="s">
        <v>25</v>
      </c>
      <c r="AA2342">
        <f t="shared" si="822"/>
        <v>41880.770752314813</v>
      </c>
      <c r="AB2342" t="str">
        <f t="shared" si="823"/>
        <v>41880Murilo/Kassio88</v>
      </c>
      <c r="AC2342" s="52">
        <v>41880</v>
      </c>
      <c r="AD2342" s="53" t="s">
        <v>20</v>
      </c>
      <c r="AE2342" s="54">
        <v>88</v>
      </c>
      <c r="AF2342" s="51" t="str">
        <f t="shared" si="824"/>
        <v/>
      </c>
      <c r="AG2342" s="51">
        <f t="shared" si="825"/>
        <v>0</v>
      </c>
      <c r="AH2342" s="51">
        <f t="shared" si="826"/>
        <v>0</v>
      </c>
      <c r="AI2342" s="51">
        <f t="shared" si="827"/>
        <v>6.9957640000000003</v>
      </c>
      <c r="AJ2342" s="51">
        <f t="shared" si="828"/>
        <v>25.184933000000001</v>
      </c>
      <c r="AK2342" s="51">
        <f t="shared" si="829"/>
        <v>21.432604000000001</v>
      </c>
      <c r="AL2342" s="51">
        <f t="shared" si="830"/>
        <v>19.905152999999999</v>
      </c>
      <c r="AM2342" s="51">
        <f t="shared" si="831"/>
        <v>18.272144000000001</v>
      </c>
      <c r="AN2342" s="51">
        <f t="shared" si="832"/>
        <v>19.675467000000001</v>
      </c>
      <c r="AO2342" s="51">
        <f t="shared" si="833"/>
        <v>22.218719</v>
      </c>
      <c r="AP2342" s="51">
        <f t="shared" si="834"/>
        <v>19.447222</v>
      </c>
      <c r="AQ2342" s="51">
        <f t="shared" si="835"/>
        <v>24.537593999999999</v>
      </c>
      <c r="AR2342" s="51">
        <f t="shared" si="836"/>
        <v>17.943619000000002</v>
      </c>
      <c r="AS2342" s="51">
        <f t="shared" si="837"/>
        <v>21.134211000000001</v>
      </c>
      <c r="AT2342" s="51">
        <f t="shared" si="838"/>
        <v>10.525664000000001</v>
      </c>
      <c r="AU2342" s="51">
        <f t="shared" si="839"/>
        <v>15.886170999999999</v>
      </c>
      <c r="AV2342" s="51">
        <f t="shared" si="840"/>
        <v>8.1048899999999993</v>
      </c>
      <c r="AY2342">
        <v>42270</v>
      </c>
      <c r="AZ2342">
        <v>42270</v>
      </c>
      <c r="BA2342" t="s">
        <v>29</v>
      </c>
      <c r="BB2342" s="1">
        <f t="shared" si="821"/>
        <v>42270</v>
      </c>
    </row>
    <row r="2343" spans="1:54">
      <c r="A2343" t="str">
        <f t="shared" si="841"/>
        <v>41738Leandro84</v>
      </c>
      <c r="B2343" s="50">
        <v>41738.660000000003</v>
      </c>
      <c r="C2343" s="44">
        <f t="shared" si="820"/>
        <v>41738</v>
      </c>
      <c r="D2343" s="45" t="s">
        <v>28</v>
      </c>
      <c r="E2343" s="42">
        <v>84</v>
      </c>
      <c r="G2343" s="49" t="e">
        <f>VLOOKUP(C2343,#REF!,2,0)</f>
        <v>#REF!</v>
      </c>
      <c r="I2343" s="39" t="s">
        <v>25</v>
      </c>
      <c r="J2343" s="39" t="s">
        <v>25</v>
      </c>
      <c r="K2343" s="39" t="s">
        <v>25</v>
      </c>
      <c r="L2343" s="39">
        <v>10.649355303665935</v>
      </c>
      <c r="M2343" s="39">
        <v>23.333209084164729</v>
      </c>
      <c r="N2343" s="39">
        <v>26.37247477265009</v>
      </c>
      <c r="O2343" s="39">
        <v>26.307862303285166</v>
      </c>
      <c r="P2343" s="39">
        <v>15.032779785351737</v>
      </c>
      <c r="Q2343" s="39">
        <v>29.184058792032907</v>
      </c>
      <c r="R2343" s="39">
        <v>32.432258913868395</v>
      </c>
      <c r="S2343" s="39">
        <v>30.031108717450216</v>
      </c>
      <c r="T2343" s="39">
        <v>32.655651188840409</v>
      </c>
      <c r="U2343" s="39" t="s">
        <v>25</v>
      </c>
      <c r="V2343" s="39" t="s">
        <v>25</v>
      </c>
      <c r="W2343" s="39" t="s">
        <v>25</v>
      </c>
      <c r="X2343" s="39" t="s">
        <v>25</v>
      </c>
      <c r="AA2343">
        <f t="shared" si="822"/>
        <v>41883.547048611108</v>
      </c>
      <c r="AB2343" t="str">
        <f t="shared" si="823"/>
        <v>41883Murilo/Kassio88</v>
      </c>
      <c r="AC2343" s="52">
        <v>41883</v>
      </c>
      <c r="AD2343" s="53" t="s">
        <v>20</v>
      </c>
      <c r="AE2343" s="54">
        <v>88</v>
      </c>
      <c r="AF2343" s="51" t="str">
        <f t="shared" si="824"/>
        <v/>
      </c>
      <c r="AG2343" s="51">
        <f t="shared" si="825"/>
        <v>0</v>
      </c>
      <c r="AH2343" s="51">
        <f t="shared" si="826"/>
        <v>0</v>
      </c>
      <c r="AI2343" s="51">
        <f t="shared" si="827"/>
        <v>14.589788</v>
      </c>
      <c r="AJ2343" s="51">
        <f t="shared" si="828"/>
        <v>30.317093</v>
      </c>
      <c r="AK2343" s="51">
        <f t="shared" si="829"/>
        <v>22.895551999999999</v>
      </c>
      <c r="AL2343" s="51">
        <f t="shared" si="830"/>
        <v>19.962803000000001</v>
      </c>
      <c r="AM2343" s="51">
        <f t="shared" si="831"/>
        <v>18.162282999999999</v>
      </c>
      <c r="AN2343" s="51">
        <f t="shared" si="832"/>
        <v>19.675467000000001</v>
      </c>
      <c r="AO2343" s="51">
        <f t="shared" si="833"/>
        <v>22.096827000000001</v>
      </c>
      <c r="AP2343" s="51">
        <f t="shared" si="834"/>
        <v>19.504138999999999</v>
      </c>
      <c r="AQ2343" s="51">
        <f t="shared" si="835"/>
        <v>24.473331000000002</v>
      </c>
      <c r="AR2343" s="51">
        <f t="shared" si="836"/>
        <v>18.217172999999999</v>
      </c>
      <c r="AS2343" s="51">
        <f t="shared" si="837"/>
        <v>21.312973</v>
      </c>
      <c r="AT2343" s="51">
        <f t="shared" si="838"/>
        <v>10.485072000000001</v>
      </c>
      <c r="AU2343" s="51">
        <f t="shared" si="839"/>
        <v>15.531226999999999</v>
      </c>
      <c r="AV2343" s="51">
        <f t="shared" si="840"/>
        <v>7.930809</v>
      </c>
      <c r="AY2343">
        <v>42273</v>
      </c>
      <c r="AZ2343">
        <v>42273</v>
      </c>
      <c r="BA2343" t="s">
        <v>29</v>
      </c>
      <c r="BB2343" s="1">
        <f t="shared" si="821"/>
        <v>42273</v>
      </c>
    </row>
    <row r="2344" spans="1:54">
      <c r="A2344" t="str">
        <f t="shared" si="841"/>
        <v>41739Leandro84</v>
      </c>
      <c r="B2344" s="50">
        <v>41739.35</v>
      </c>
      <c r="C2344" s="44">
        <f t="shared" si="820"/>
        <v>41739</v>
      </c>
      <c r="D2344" s="45" t="s">
        <v>28</v>
      </c>
      <c r="E2344" s="42">
        <v>84</v>
      </c>
      <c r="G2344" s="49" t="e">
        <f>VLOOKUP(C2344,#REF!,2,0)</f>
        <v>#REF!</v>
      </c>
      <c r="I2344" s="39" t="s">
        <v>25</v>
      </c>
      <c r="J2344" s="39" t="s">
        <v>25</v>
      </c>
      <c r="K2344" s="39" t="s">
        <v>25</v>
      </c>
      <c r="L2344" s="39">
        <v>12.848952400900233</v>
      </c>
      <c r="M2344" s="39">
        <v>30.894440146650005</v>
      </c>
      <c r="N2344" s="39">
        <v>33.705447445625907</v>
      </c>
      <c r="O2344" s="39">
        <v>31.549017261247293</v>
      </c>
      <c r="P2344" s="39">
        <v>18.827349874525179</v>
      </c>
      <c r="Q2344" s="39">
        <v>35.002272217801462</v>
      </c>
      <c r="R2344" s="39">
        <v>39.122284404032307</v>
      </c>
      <c r="S2344" s="39">
        <v>38.392641408422328</v>
      </c>
      <c r="T2344" s="39">
        <v>46.333098630232762</v>
      </c>
      <c r="U2344" s="39" t="s">
        <v>25</v>
      </c>
      <c r="V2344" s="39" t="s">
        <v>25</v>
      </c>
      <c r="W2344" s="39" t="s">
        <v>25</v>
      </c>
      <c r="X2344" s="39" t="s">
        <v>25</v>
      </c>
      <c r="AA2344">
        <f t="shared" si="822"/>
        <v>41885.480046296296</v>
      </c>
      <c r="AB2344" t="str">
        <f t="shared" si="823"/>
        <v>41885Murilo/Kassio88</v>
      </c>
      <c r="AC2344" s="52">
        <v>41885</v>
      </c>
      <c r="AD2344" s="53" t="s">
        <v>20</v>
      </c>
      <c r="AE2344" s="54">
        <v>88</v>
      </c>
      <c r="AF2344" s="51" t="str">
        <f t="shared" si="824"/>
        <v/>
      </c>
      <c r="AG2344" s="51">
        <f t="shared" si="825"/>
        <v>0</v>
      </c>
      <c r="AH2344" s="51">
        <f t="shared" si="826"/>
        <v>0</v>
      </c>
      <c r="AI2344" s="51">
        <f t="shared" si="827"/>
        <v>16.452760999999999</v>
      </c>
      <c r="AJ2344" s="51">
        <f t="shared" si="828"/>
        <v>36.952976</v>
      </c>
      <c r="AK2344" s="51">
        <f t="shared" si="829"/>
        <v>33.402434999999997</v>
      </c>
      <c r="AL2344" s="51">
        <f t="shared" si="830"/>
        <v>30.965553</v>
      </c>
      <c r="AM2344" s="51">
        <f t="shared" si="831"/>
        <v>22.463629000000001</v>
      </c>
      <c r="AN2344" s="51">
        <f t="shared" si="832"/>
        <v>20.661383000000001</v>
      </c>
      <c r="AO2344" s="51">
        <f t="shared" si="833"/>
        <v>22.340997999999999</v>
      </c>
      <c r="AP2344" s="51">
        <f t="shared" si="834"/>
        <v>19.561176</v>
      </c>
      <c r="AQ2344" s="51">
        <f t="shared" si="835"/>
        <v>24.730868999999998</v>
      </c>
      <c r="AR2344" s="51">
        <f t="shared" si="836"/>
        <v>18.492947000000001</v>
      </c>
      <c r="AS2344" s="51">
        <f t="shared" si="837"/>
        <v>21.492553999999998</v>
      </c>
      <c r="AT2344" s="51">
        <f t="shared" si="838"/>
        <v>10.894907999999999</v>
      </c>
      <c r="AU2344" s="51">
        <f t="shared" si="839"/>
        <v>15.632203000000001</v>
      </c>
      <c r="AV2344" s="51">
        <f t="shared" si="840"/>
        <v>8.2457100000000008</v>
      </c>
      <c r="AY2344">
        <v>42274</v>
      </c>
      <c r="AZ2344">
        <v>42274</v>
      </c>
      <c r="BA2344" t="s">
        <v>29</v>
      </c>
      <c r="BB2344" s="1">
        <f t="shared" si="821"/>
        <v>42274</v>
      </c>
    </row>
    <row r="2345" spans="1:54">
      <c r="A2345" t="str">
        <f t="shared" si="841"/>
        <v>41740Leandro84</v>
      </c>
      <c r="B2345" s="50">
        <v>41740.720000000001</v>
      </c>
      <c r="C2345" s="44">
        <f t="shared" si="820"/>
        <v>41740</v>
      </c>
      <c r="D2345" s="45" t="s">
        <v>28</v>
      </c>
      <c r="E2345" s="42">
        <v>84</v>
      </c>
      <c r="G2345" s="49" t="e">
        <f>VLOOKUP(C2345,#REF!,2,0)</f>
        <v>#REF!</v>
      </c>
      <c r="I2345" s="39" t="s">
        <v>25</v>
      </c>
      <c r="J2345" s="39" t="s">
        <v>25</v>
      </c>
      <c r="K2345" s="39" t="s">
        <v>25</v>
      </c>
      <c r="L2345" s="39">
        <v>11.827785424745507</v>
      </c>
      <c r="M2345" s="39">
        <v>25.578457511247642</v>
      </c>
      <c r="N2345" s="39">
        <v>28.206739658535756</v>
      </c>
      <c r="O2345" s="39">
        <v>26.574826227597942</v>
      </c>
      <c r="P2345" s="39">
        <v>15.331467018151473</v>
      </c>
      <c r="Q2345" s="39">
        <v>30.604880373507672</v>
      </c>
      <c r="R2345" s="39">
        <v>34.008235439891195</v>
      </c>
      <c r="S2345" s="39">
        <v>31.695148470910805</v>
      </c>
      <c r="T2345" s="39">
        <v>35.467123067011158</v>
      </c>
      <c r="U2345" s="39" t="s">
        <v>25</v>
      </c>
      <c r="V2345" s="39" t="s">
        <v>25</v>
      </c>
      <c r="W2345" s="39" t="s">
        <v>25</v>
      </c>
      <c r="X2345" s="39" t="s">
        <v>25</v>
      </c>
      <c r="AA2345">
        <f t="shared" si="822"/>
        <v>41891.715856481482</v>
      </c>
      <c r="AB2345" t="str">
        <f t="shared" si="823"/>
        <v>41891Murilo/Kassio88</v>
      </c>
      <c r="AC2345" s="52">
        <v>41891</v>
      </c>
      <c r="AD2345" s="53" t="s">
        <v>20</v>
      </c>
      <c r="AE2345" s="54">
        <v>88</v>
      </c>
      <c r="AF2345" s="51" t="str">
        <f t="shared" si="824"/>
        <v/>
      </c>
      <c r="AG2345" s="51">
        <f t="shared" si="825"/>
        <v>0</v>
      </c>
      <c r="AH2345" s="51">
        <f t="shared" si="826"/>
        <v>0</v>
      </c>
      <c r="AI2345" s="51">
        <f t="shared" si="827"/>
        <v>10.243401</v>
      </c>
      <c r="AJ2345" s="51">
        <f t="shared" si="828"/>
        <v>32.728637999999997</v>
      </c>
      <c r="AK2345" s="51">
        <f t="shared" si="829"/>
        <v>27.383023999999999</v>
      </c>
      <c r="AL2345" s="51">
        <f t="shared" si="830"/>
        <v>27.043897999999999</v>
      </c>
      <c r="AM2345" s="51">
        <f t="shared" si="831"/>
        <v>24.217213000000001</v>
      </c>
      <c r="AN2345" s="51">
        <f t="shared" si="832"/>
        <v>24.473331000000002</v>
      </c>
      <c r="AO2345" s="51">
        <f t="shared" si="833"/>
        <v>24.089666000000001</v>
      </c>
      <c r="AP2345" s="51">
        <f t="shared" si="834"/>
        <v>20.078351999999999</v>
      </c>
      <c r="AQ2345" s="51">
        <f t="shared" si="835"/>
        <v>24.989811</v>
      </c>
      <c r="AR2345" s="51">
        <f t="shared" si="836"/>
        <v>18.826830000000001</v>
      </c>
      <c r="AS2345" s="51">
        <f t="shared" si="837"/>
        <v>21.372751000000001</v>
      </c>
      <c r="AT2345" s="51">
        <f t="shared" si="838"/>
        <v>10.607104</v>
      </c>
      <c r="AU2345" s="51">
        <f t="shared" si="839"/>
        <v>15.531226999999999</v>
      </c>
      <c r="AV2345" s="51">
        <f t="shared" si="840"/>
        <v>8.2811360000000001</v>
      </c>
      <c r="AY2345">
        <v>42276</v>
      </c>
      <c r="AZ2345">
        <v>42276</v>
      </c>
      <c r="BA2345" t="s">
        <v>29</v>
      </c>
      <c r="BB2345" s="1">
        <f t="shared" si="821"/>
        <v>42276</v>
      </c>
    </row>
    <row r="2346" spans="1:54">
      <c r="A2346" t="str">
        <f t="shared" si="841"/>
        <v>41745Leandro84</v>
      </c>
      <c r="B2346" s="50">
        <v>41745.730000000003</v>
      </c>
      <c r="C2346" s="44">
        <f t="shared" ref="C2346:C2409" si="842">DATE(YEAR(B2346),MONTH(B2346),DAY(B2346))</f>
        <v>41745</v>
      </c>
      <c r="D2346" s="45" t="s">
        <v>28</v>
      </c>
      <c r="E2346" s="42">
        <v>84</v>
      </c>
      <c r="G2346" s="49" t="e">
        <f>VLOOKUP(C2346,#REF!,2,0)</f>
        <v>#REF!</v>
      </c>
      <c r="I2346" s="39" t="s">
        <v>25</v>
      </c>
      <c r="J2346" s="39" t="s">
        <v>25</v>
      </c>
      <c r="K2346" s="39" t="s">
        <v>25</v>
      </c>
      <c r="L2346" s="39">
        <v>14.204439117266295</v>
      </c>
      <c r="M2346" s="39">
        <v>31.038429479387379</v>
      </c>
      <c r="N2346" s="39">
        <v>31.621971117182234</v>
      </c>
      <c r="O2346" s="39">
        <v>28.971326700944612</v>
      </c>
      <c r="P2346" s="39">
        <v>17.349812872391883</v>
      </c>
      <c r="Q2346" s="39">
        <v>32.80507389203661</v>
      </c>
      <c r="R2346" s="39">
        <v>37.035341884762246</v>
      </c>
      <c r="S2346" s="39">
        <v>34.619139064403328</v>
      </c>
      <c r="T2346" s="39">
        <v>39.122284404032307</v>
      </c>
      <c r="U2346" s="39" t="s">
        <v>25</v>
      </c>
      <c r="V2346" s="39" t="s">
        <v>25</v>
      </c>
      <c r="W2346" s="39" t="s">
        <v>25</v>
      </c>
      <c r="X2346" s="39" t="s">
        <v>25</v>
      </c>
      <c r="AA2346">
        <f t="shared" si="822"/>
        <v>41894.41474537037</v>
      </c>
      <c r="AB2346" t="str">
        <f t="shared" si="823"/>
        <v>41894Murilo/Kassio88</v>
      </c>
      <c r="AC2346" s="52">
        <v>41894</v>
      </c>
      <c r="AD2346" s="53" t="s">
        <v>20</v>
      </c>
      <c r="AE2346" s="54">
        <v>88</v>
      </c>
      <c r="AF2346" s="51" t="str">
        <f t="shared" si="824"/>
        <v/>
      </c>
      <c r="AG2346" s="51">
        <f t="shared" si="825"/>
        <v>0</v>
      </c>
      <c r="AH2346" s="51">
        <f t="shared" si="826"/>
        <v>0</v>
      </c>
      <c r="AI2346" s="51">
        <f t="shared" si="827"/>
        <v>9.6530679999999993</v>
      </c>
      <c r="AJ2346" s="51">
        <f t="shared" si="828"/>
        <v>30.748636000000001</v>
      </c>
      <c r="AK2346" s="51">
        <f t="shared" si="829"/>
        <v>26.039528000000001</v>
      </c>
      <c r="AL2346" s="51">
        <f t="shared" si="830"/>
        <v>26.172321</v>
      </c>
      <c r="AM2346" s="51">
        <f t="shared" si="831"/>
        <v>23.899007999999998</v>
      </c>
      <c r="AN2346" s="51">
        <f t="shared" si="832"/>
        <v>23.962475000000001</v>
      </c>
      <c r="AO2346" s="51">
        <f t="shared" si="833"/>
        <v>23.835629999999998</v>
      </c>
      <c r="AP2346" s="51">
        <f t="shared" si="834"/>
        <v>19.905152999999999</v>
      </c>
      <c r="AQ2346" s="51">
        <f t="shared" si="835"/>
        <v>24.345112</v>
      </c>
      <c r="AR2346" s="51">
        <f t="shared" si="836"/>
        <v>18.272144000000001</v>
      </c>
      <c r="AS2346" s="51">
        <f t="shared" si="837"/>
        <v>21.0748</v>
      </c>
      <c r="AT2346" s="51">
        <f t="shared" si="838"/>
        <v>10.729917</v>
      </c>
      <c r="AU2346" s="51">
        <f t="shared" si="839"/>
        <v>14.982269000000001</v>
      </c>
      <c r="AV2346" s="51">
        <f t="shared" si="840"/>
        <v>7.965452</v>
      </c>
      <c r="AY2346">
        <v>42278</v>
      </c>
      <c r="AZ2346">
        <v>42278</v>
      </c>
      <c r="BA2346" t="s">
        <v>29</v>
      </c>
      <c r="BB2346" s="1">
        <f t="shared" si="821"/>
        <v>42278</v>
      </c>
    </row>
    <row r="2347" spans="1:54">
      <c r="A2347" t="str">
        <f t="shared" si="841"/>
        <v>41750Leandro84</v>
      </c>
      <c r="B2347" s="50">
        <v>41750.49</v>
      </c>
      <c r="C2347" s="44">
        <f t="shared" si="842"/>
        <v>41750</v>
      </c>
      <c r="D2347" s="45" t="s">
        <v>28</v>
      </c>
      <c r="E2347" s="42">
        <v>84</v>
      </c>
      <c r="G2347" s="49" t="e">
        <f>VLOOKUP(C2347,#REF!,2,0)</f>
        <v>#REF!</v>
      </c>
      <c r="I2347" s="39" t="s">
        <v>25</v>
      </c>
      <c r="J2347" s="39" t="s">
        <v>25</v>
      </c>
      <c r="K2347" s="39" t="s">
        <v>25</v>
      </c>
      <c r="L2347" s="39">
        <v>10.243987658446574</v>
      </c>
      <c r="M2347" s="39">
        <v>24.282823926654327</v>
      </c>
      <c r="N2347" s="39">
        <v>27.588837375393055</v>
      </c>
      <c r="O2347" s="39">
        <v>26.574826227597942</v>
      </c>
      <c r="P2347" s="39">
        <v>15.887152876950179</v>
      </c>
      <c r="Q2347" s="39">
        <v>30.533396404425385</v>
      </c>
      <c r="R2347" s="39">
        <v>34.312719838566416</v>
      </c>
      <c r="S2347" s="39">
        <v>31.403447314375562</v>
      </c>
      <c r="T2347" s="39">
        <v>35.155698334218776</v>
      </c>
      <c r="U2347" s="39" t="s">
        <v>25</v>
      </c>
      <c r="V2347" s="39" t="s">
        <v>25</v>
      </c>
      <c r="W2347" s="39" t="s">
        <v>25</v>
      </c>
      <c r="X2347" s="39" t="s">
        <v>25</v>
      </c>
      <c r="AA2347">
        <f t="shared" si="822"/>
        <v>41897.636863425927</v>
      </c>
      <c r="AB2347" t="str">
        <f t="shared" si="823"/>
        <v>41897Murilo/Kassio88</v>
      </c>
      <c r="AC2347" s="52">
        <v>41897</v>
      </c>
      <c r="AD2347" s="53" t="s">
        <v>20</v>
      </c>
      <c r="AE2347" s="54">
        <v>88</v>
      </c>
      <c r="AF2347" s="51" t="str">
        <f t="shared" si="824"/>
        <v/>
      </c>
      <c r="AG2347" s="51">
        <f t="shared" si="825"/>
        <v>0</v>
      </c>
      <c r="AH2347" s="51">
        <f t="shared" si="826"/>
        <v>0</v>
      </c>
      <c r="AI2347" s="51">
        <f t="shared" si="827"/>
        <v>6.4608249999999998</v>
      </c>
      <c r="AJ2347" s="51">
        <f t="shared" si="828"/>
        <v>29.322168000000001</v>
      </c>
      <c r="AK2347" s="51">
        <f t="shared" si="829"/>
        <v>25.315441</v>
      </c>
      <c r="AL2347" s="51">
        <f t="shared" si="830"/>
        <v>24.795479</v>
      </c>
      <c r="AM2347" s="51">
        <f t="shared" si="831"/>
        <v>22.525047000000001</v>
      </c>
      <c r="AN2347" s="51">
        <f t="shared" si="832"/>
        <v>23.20673</v>
      </c>
      <c r="AO2347" s="51">
        <f t="shared" si="833"/>
        <v>23.962475000000001</v>
      </c>
      <c r="AP2347" s="51">
        <f t="shared" si="834"/>
        <v>19.675467000000001</v>
      </c>
      <c r="AQ2347" s="51">
        <f t="shared" si="835"/>
        <v>24.473331000000002</v>
      </c>
      <c r="AR2347" s="51">
        <f t="shared" si="836"/>
        <v>18.162282999999999</v>
      </c>
      <c r="AS2347" s="51">
        <f t="shared" si="837"/>
        <v>21.015474000000001</v>
      </c>
      <c r="AT2347" s="51">
        <f t="shared" si="838"/>
        <v>10.444573</v>
      </c>
      <c r="AU2347" s="51">
        <f t="shared" si="839"/>
        <v>15.430617</v>
      </c>
      <c r="AV2347" s="51">
        <f t="shared" si="840"/>
        <v>8.1048899999999993</v>
      </c>
      <c r="AY2347">
        <v>42280</v>
      </c>
      <c r="AZ2347">
        <v>42280</v>
      </c>
      <c r="BA2347" t="s">
        <v>29</v>
      </c>
      <c r="BB2347" s="1">
        <f t="shared" si="821"/>
        <v>42280</v>
      </c>
    </row>
    <row r="2348" spans="1:54">
      <c r="A2348" t="str">
        <f t="shared" si="841"/>
        <v>41752Leandro84</v>
      </c>
      <c r="B2348" s="50">
        <v>41752.639999999999</v>
      </c>
      <c r="C2348" s="44">
        <f t="shared" si="842"/>
        <v>41752</v>
      </c>
      <c r="D2348" s="45" t="s">
        <v>28</v>
      </c>
      <c r="E2348" s="42">
        <v>84</v>
      </c>
      <c r="G2348" s="49" t="e">
        <f>VLOOKUP(C2348,#REF!,2,0)</f>
        <v>#REF!</v>
      </c>
      <c r="I2348" s="39" t="s">
        <v>25</v>
      </c>
      <c r="J2348" s="39" t="s">
        <v>25</v>
      </c>
      <c r="K2348" s="39" t="s">
        <v>25</v>
      </c>
      <c r="L2348" s="39">
        <v>11.915814552336892</v>
      </c>
      <c r="M2348" s="39">
        <v>29.606934460499193</v>
      </c>
      <c r="N2348" s="39">
        <v>29.606934460499193</v>
      </c>
      <c r="O2348" s="39">
        <v>28.277101765412603</v>
      </c>
      <c r="P2348" s="39">
        <v>15.683396690911357</v>
      </c>
      <c r="Q2348" s="39">
        <v>30.679186204259342</v>
      </c>
      <c r="R2348" s="39">
        <v>34.235670323544745</v>
      </c>
      <c r="S2348" s="39">
        <v>31.11070152372757</v>
      </c>
      <c r="T2348" s="39">
        <v>34.696764314225788</v>
      </c>
      <c r="U2348" s="39" t="s">
        <v>25</v>
      </c>
      <c r="V2348" s="39" t="s">
        <v>25</v>
      </c>
      <c r="W2348" s="39" t="s">
        <v>25</v>
      </c>
      <c r="X2348" s="39" t="s">
        <v>25</v>
      </c>
      <c r="AA2348">
        <f t="shared" si="822"/>
        <v>41901.39439814815</v>
      </c>
      <c r="AB2348" t="str">
        <f t="shared" si="823"/>
        <v>41901Murilo/Kassio88</v>
      </c>
      <c r="AC2348" s="52">
        <v>41901</v>
      </c>
      <c r="AD2348" s="53" t="s">
        <v>20</v>
      </c>
      <c r="AE2348" s="54">
        <v>88</v>
      </c>
      <c r="AF2348" s="51" t="str">
        <f t="shared" si="824"/>
        <v/>
      </c>
      <c r="AG2348" s="51">
        <f t="shared" si="825"/>
        <v>0</v>
      </c>
      <c r="AH2348" s="51">
        <f t="shared" si="826"/>
        <v>0</v>
      </c>
      <c r="AI2348" s="51">
        <f t="shared" si="827"/>
        <v>1.6236060000000001</v>
      </c>
      <c r="AJ2348" s="51">
        <f t="shared" si="828"/>
        <v>26.438934</v>
      </c>
      <c r="AK2348" s="51">
        <f t="shared" si="829"/>
        <v>24.795479</v>
      </c>
      <c r="AL2348" s="51">
        <f t="shared" si="830"/>
        <v>23.269210999999999</v>
      </c>
      <c r="AM2348" s="51">
        <f t="shared" si="831"/>
        <v>21.492553999999998</v>
      </c>
      <c r="AN2348" s="51">
        <f t="shared" si="832"/>
        <v>22.279807999999999</v>
      </c>
      <c r="AO2348" s="51">
        <f t="shared" si="833"/>
        <v>23.520077000000001</v>
      </c>
      <c r="AP2348" s="51">
        <f t="shared" si="834"/>
        <v>19.561176</v>
      </c>
      <c r="AQ2348" s="51">
        <f t="shared" si="835"/>
        <v>24.281115</v>
      </c>
      <c r="AR2348" s="51">
        <f t="shared" si="836"/>
        <v>17.998139999999999</v>
      </c>
      <c r="AS2348" s="51">
        <f t="shared" si="837"/>
        <v>20.779087000000001</v>
      </c>
      <c r="AT2348" s="51">
        <f t="shared" si="838"/>
        <v>10.647949000000001</v>
      </c>
      <c r="AU2348" s="51">
        <f t="shared" si="839"/>
        <v>15.031736</v>
      </c>
      <c r="AV2348" s="51">
        <f t="shared" si="840"/>
        <v>7.8617749999999997</v>
      </c>
      <c r="AY2348">
        <v>42283</v>
      </c>
      <c r="AZ2348">
        <v>42283</v>
      </c>
      <c r="BA2348" t="s">
        <v>29</v>
      </c>
      <c r="BB2348" s="1">
        <f t="shared" si="821"/>
        <v>42283</v>
      </c>
    </row>
    <row r="2349" spans="1:54">
      <c r="A2349" t="str">
        <f t="shared" si="841"/>
        <v>41754Leandro84</v>
      </c>
      <c r="B2349" s="50">
        <v>41754.54</v>
      </c>
      <c r="C2349" s="44">
        <f t="shared" si="842"/>
        <v>41754</v>
      </c>
      <c r="D2349" s="45" t="s">
        <v>28</v>
      </c>
      <c r="E2349" s="42">
        <v>84</v>
      </c>
      <c r="G2349" s="49" t="e">
        <f>VLOOKUP(C2349,#REF!,2,0)</f>
        <v>#REF!</v>
      </c>
      <c r="I2349" s="39" t="s">
        <v>25</v>
      </c>
      <c r="J2349" s="39" t="s">
        <v>25</v>
      </c>
      <c r="K2349" s="39" t="s">
        <v>25</v>
      </c>
      <c r="L2349" s="39">
        <v>10.688891783826776</v>
      </c>
      <c r="M2349" s="39">
        <v>30.679186204259342</v>
      </c>
      <c r="N2349" s="39">
        <v>29.606934460499193</v>
      </c>
      <c r="O2349" s="39">
        <v>29.184058792032907</v>
      </c>
      <c r="P2349" s="39">
        <v>16.092741803148826</v>
      </c>
      <c r="Q2349" s="39">
        <v>30.390978983240046</v>
      </c>
      <c r="R2349" s="39">
        <v>34.619139064403328</v>
      </c>
      <c r="S2349" s="39">
        <v>31.403447314375562</v>
      </c>
      <c r="T2349" s="39">
        <v>34.771441104919724</v>
      </c>
      <c r="U2349" s="39" t="s">
        <v>25</v>
      </c>
      <c r="V2349" s="39" t="s">
        <v>25</v>
      </c>
      <c r="W2349" s="39" t="s">
        <v>25</v>
      </c>
      <c r="X2349" s="39" t="s">
        <v>25</v>
      </c>
      <c r="AA2349">
        <f t="shared" si="822"/>
        <v>41904.728263888886</v>
      </c>
      <c r="AB2349" t="str">
        <f t="shared" si="823"/>
        <v>41904Murilo/Kassio88</v>
      </c>
      <c r="AC2349" s="52">
        <v>41904</v>
      </c>
      <c r="AD2349" s="53" t="s">
        <v>20</v>
      </c>
      <c r="AE2349" s="54">
        <v>88</v>
      </c>
      <c r="AF2349" s="51" t="str">
        <f t="shared" si="824"/>
        <v/>
      </c>
      <c r="AG2349" s="51">
        <f t="shared" si="825"/>
        <v>0</v>
      </c>
      <c r="AH2349" s="51">
        <f t="shared" si="826"/>
        <v>0</v>
      </c>
      <c r="AI2349" s="51">
        <f t="shared" si="827"/>
        <v>12.177478000000001</v>
      </c>
      <c r="AJ2349" s="51">
        <f t="shared" si="828"/>
        <v>31.840954</v>
      </c>
      <c r="AK2349" s="51">
        <f t="shared" si="829"/>
        <v>26.30545</v>
      </c>
      <c r="AL2349" s="51">
        <f t="shared" si="830"/>
        <v>24.217213000000001</v>
      </c>
      <c r="AM2349" s="51">
        <f t="shared" si="831"/>
        <v>21.0748</v>
      </c>
      <c r="AN2349" s="51">
        <f t="shared" si="832"/>
        <v>22.036000999999999</v>
      </c>
      <c r="AO2349" s="51">
        <f t="shared" si="833"/>
        <v>23.20673</v>
      </c>
      <c r="AP2349" s="51">
        <f t="shared" si="834"/>
        <v>19.220372999999999</v>
      </c>
      <c r="AQ2349" s="51">
        <f t="shared" si="835"/>
        <v>24.473331000000002</v>
      </c>
      <c r="AR2349" s="51">
        <f t="shared" si="836"/>
        <v>17.672270000000001</v>
      </c>
      <c r="AS2349" s="51">
        <f t="shared" si="837"/>
        <v>20.602689999999999</v>
      </c>
      <c r="AT2349" s="51">
        <f t="shared" si="838"/>
        <v>10.283459000000001</v>
      </c>
      <c r="AU2349" s="51">
        <f t="shared" si="839"/>
        <v>15.031736</v>
      </c>
      <c r="AV2349" s="51">
        <f t="shared" si="840"/>
        <v>7.8962409999999998</v>
      </c>
      <c r="AY2349">
        <v>42287</v>
      </c>
      <c r="AZ2349">
        <v>42287</v>
      </c>
      <c r="BA2349" t="s">
        <v>29</v>
      </c>
      <c r="BB2349" s="1">
        <f t="shared" si="821"/>
        <v>42287</v>
      </c>
    </row>
    <row r="2350" spans="1:54">
      <c r="A2350" t="str">
        <f t="shared" si="841"/>
        <v>41757Leandro84</v>
      </c>
      <c r="B2350" s="50">
        <v>41757.47</v>
      </c>
      <c r="C2350" s="44">
        <f t="shared" si="842"/>
        <v>41757</v>
      </c>
      <c r="D2350" s="45" t="s">
        <v>28</v>
      </c>
      <c r="E2350" s="42">
        <v>84</v>
      </c>
      <c r="G2350" s="49" t="e">
        <f>VLOOKUP(C2350,#REF!,2,0)</f>
        <v>#REF!</v>
      </c>
      <c r="I2350" s="39" t="s">
        <v>25</v>
      </c>
      <c r="J2350" s="39" t="s">
        <v>25</v>
      </c>
      <c r="K2350" s="39" t="s">
        <v>25</v>
      </c>
      <c r="L2350" s="39">
        <v>13.541013466348797</v>
      </c>
      <c r="M2350" s="39">
        <v>28.622807020332626</v>
      </c>
      <c r="N2350" s="39">
        <v>30.390978983240046</v>
      </c>
      <c r="O2350" s="39">
        <v>29.112090410243216</v>
      </c>
      <c r="P2350" s="39">
        <v>17.88916725695006</v>
      </c>
      <c r="Q2350" s="39">
        <v>31.549017261247293</v>
      </c>
      <c r="R2350" s="39">
        <v>34.927264218259175</v>
      </c>
      <c r="S2350" s="39">
        <v>30.894440146650005</v>
      </c>
      <c r="T2350" s="39">
        <v>34.541630014443257</v>
      </c>
      <c r="U2350" s="39" t="s">
        <v>25</v>
      </c>
      <c r="V2350" s="39" t="s">
        <v>25</v>
      </c>
      <c r="W2350" s="39" t="s">
        <v>25</v>
      </c>
      <c r="X2350" s="39" t="s">
        <v>25</v>
      </c>
      <c r="AA2350">
        <f t="shared" si="822"/>
        <v>41908.472002314818</v>
      </c>
      <c r="AB2350" t="str">
        <f t="shared" si="823"/>
        <v>41908Murilo/Kassio88</v>
      </c>
      <c r="AC2350" s="52">
        <v>41908</v>
      </c>
      <c r="AD2350" s="53" t="s">
        <v>20</v>
      </c>
      <c r="AE2350" s="54">
        <v>88</v>
      </c>
      <c r="AF2350" s="51" t="str">
        <f t="shared" si="824"/>
        <v/>
      </c>
      <c r="AG2350" s="51">
        <f t="shared" si="825"/>
        <v>0</v>
      </c>
      <c r="AH2350" s="51">
        <f t="shared" si="826"/>
        <v>0</v>
      </c>
      <c r="AI2350" s="51">
        <f t="shared" si="827"/>
        <v>17.030144</v>
      </c>
      <c r="AJ2350" s="51">
        <f t="shared" si="828"/>
        <v>38.309925</v>
      </c>
      <c r="AK2350" s="51">
        <f t="shared" si="829"/>
        <v>34.159145000000002</v>
      </c>
      <c r="AL2350" s="51">
        <f t="shared" si="830"/>
        <v>33.855441999999996</v>
      </c>
      <c r="AM2350" s="51">
        <f t="shared" si="831"/>
        <v>27.724340000000002</v>
      </c>
      <c r="AN2350" s="51">
        <f t="shared" si="832"/>
        <v>24.473331000000002</v>
      </c>
      <c r="AO2350" s="51">
        <f t="shared" si="833"/>
        <v>24.026022000000001</v>
      </c>
      <c r="AP2350" s="51">
        <f t="shared" si="834"/>
        <v>20.136236</v>
      </c>
      <c r="AQ2350" s="51">
        <f t="shared" si="835"/>
        <v>24.537593999999999</v>
      </c>
      <c r="AR2350" s="51">
        <f t="shared" si="836"/>
        <v>17.726357</v>
      </c>
      <c r="AS2350" s="51">
        <f t="shared" si="837"/>
        <v>21.312973</v>
      </c>
      <c r="AT2350" s="51">
        <f t="shared" si="838"/>
        <v>10.771039999999999</v>
      </c>
      <c r="AU2350" s="51">
        <f t="shared" si="839"/>
        <v>15.230460000000001</v>
      </c>
      <c r="AV2350" s="51">
        <f t="shared" si="840"/>
        <v>8.1751299999999993</v>
      </c>
      <c r="AY2350">
        <v>42291</v>
      </c>
      <c r="AZ2350">
        <v>42291</v>
      </c>
      <c r="BA2350" t="s">
        <v>29</v>
      </c>
      <c r="BB2350" s="1">
        <f t="shared" si="821"/>
        <v>42291</v>
      </c>
    </row>
    <row r="2351" spans="1:54">
      <c r="A2351" t="str">
        <f t="shared" si="841"/>
        <v>41759Leandro84</v>
      </c>
      <c r="B2351" s="50">
        <v>41759.58</v>
      </c>
      <c r="C2351" s="44">
        <f t="shared" si="842"/>
        <v>41759</v>
      </c>
      <c r="D2351" s="45" t="s">
        <v>28</v>
      </c>
      <c r="E2351" s="42">
        <v>84</v>
      </c>
      <c r="G2351" s="49" t="e">
        <f>VLOOKUP(C2351,#REF!,2,0)</f>
        <v>#REF!</v>
      </c>
      <c r="I2351" s="39" t="s">
        <v>25</v>
      </c>
      <c r="J2351" s="39" t="s">
        <v>25</v>
      </c>
      <c r="K2351" s="39" t="s">
        <v>25</v>
      </c>
      <c r="L2351" s="39">
        <v>10.895315545188966</v>
      </c>
      <c r="M2351" s="39">
        <v>26.040074307289224</v>
      </c>
      <c r="N2351" s="39">
        <v>28.001556757001723</v>
      </c>
      <c r="O2351" s="39">
        <v>26.977365620735547</v>
      </c>
      <c r="P2351" s="39">
        <v>16.245685808157774</v>
      </c>
      <c r="Q2351" s="39">
        <v>29.746992803803217</v>
      </c>
      <c r="R2351" s="39">
        <v>33.030177882040043</v>
      </c>
      <c r="S2351" s="39">
        <v>29.112090410243216</v>
      </c>
      <c r="T2351" s="39">
        <v>33.030177882040043</v>
      </c>
      <c r="U2351" s="39" t="s">
        <v>25</v>
      </c>
      <c r="V2351" s="39" t="s">
        <v>25</v>
      </c>
      <c r="W2351" s="39" t="s">
        <v>25</v>
      </c>
      <c r="X2351" s="39" t="s">
        <v>25</v>
      </c>
      <c r="AA2351">
        <f t="shared" si="822"/>
        <v>41914.697627314818</v>
      </c>
      <c r="AB2351" t="str">
        <f t="shared" si="823"/>
        <v>41914Murilo/Kassio88</v>
      </c>
      <c r="AC2351" s="52">
        <v>41914</v>
      </c>
      <c r="AD2351" s="53" t="s">
        <v>20</v>
      </c>
      <c r="AE2351" s="54">
        <v>88</v>
      </c>
      <c r="AF2351" s="51" t="str">
        <f t="shared" si="824"/>
        <v/>
      </c>
      <c r="AG2351" s="51">
        <f t="shared" si="825"/>
        <v>0</v>
      </c>
      <c r="AH2351" s="51">
        <f t="shared" si="826"/>
        <v>0</v>
      </c>
      <c r="AI2351" s="51">
        <f t="shared" si="827"/>
        <v>13.539853000000001</v>
      </c>
      <c r="AJ2351" s="51">
        <f t="shared" si="828"/>
        <v>34.387813999999999</v>
      </c>
      <c r="AK2351" s="51">
        <f t="shared" si="829"/>
        <v>28.970938</v>
      </c>
      <c r="AL2351" s="51">
        <f t="shared" si="830"/>
        <v>28.621839999999999</v>
      </c>
      <c r="AM2351" s="51">
        <f t="shared" si="831"/>
        <v>26.774146999999999</v>
      </c>
      <c r="AN2351" s="51">
        <f t="shared" si="832"/>
        <v>29.463267999999999</v>
      </c>
      <c r="AO2351" s="51">
        <f t="shared" si="833"/>
        <v>30.820837000000001</v>
      </c>
      <c r="AP2351" s="51">
        <f t="shared" si="834"/>
        <v>25.577513</v>
      </c>
      <c r="AQ2351" s="51">
        <f t="shared" si="835"/>
        <v>30.820837000000001</v>
      </c>
      <c r="AR2351" s="51">
        <f t="shared" si="836"/>
        <v>21.372751000000001</v>
      </c>
      <c r="AS2351" s="51">
        <f t="shared" si="837"/>
        <v>23.20673</v>
      </c>
      <c r="AT2351" s="51">
        <f t="shared" si="838"/>
        <v>11.06133</v>
      </c>
      <c r="AU2351" s="51">
        <f t="shared" si="839"/>
        <v>15.733523999999999</v>
      </c>
      <c r="AV2351" s="51">
        <f t="shared" si="840"/>
        <v>8.1751299999999993</v>
      </c>
      <c r="AY2351">
        <v>42292</v>
      </c>
      <c r="AZ2351">
        <v>42292</v>
      </c>
      <c r="BA2351" t="s">
        <v>29</v>
      </c>
      <c r="BB2351" s="1">
        <f t="shared" si="821"/>
        <v>42292</v>
      </c>
    </row>
    <row r="2352" spans="1:54">
      <c r="A2352" t="str">
        <f t="shared" si="841"/>
        <v>41760Leandro84</v>
      </c>
      <c r="B2352" s="50">
        <v>41760.44</v>
      </c>
      <c r="C2352" s="44">
        <f t="shared" si="842"/>
        <v>41760</v>
      </c>
      <c r="D2352" s="45" t="s">
        <v>28</v>
      </c>
      <c r="E2352" s="42">
        <v>84</v>
      </c>
      <c r="G2352" s="49" t="e">
        <f>VLOOKUP(C2352,#REF!,2,0)</f>
        <v>#REF!</v>
      </c>
      <c r="I2352" s="39" t="s">
        <v>25</v>
      </c>
      <c r="J2352" s="39" t="s">
        <v>25</v>
      </c>
      <c r="K2352" s="39" t="s">
        <v>25</v>
      </c>
      <c r="L2352" s="39">
        <v>9.6152296350486051</v>
      </c>
      <c r="M2352" s="39">
        <v>24.666829165165282</v>
      </c>
      <c r="N2352" s="39">
        <v>27.453045764058597</v>
      </c>
      <c r="O2352" s="39">
        <v>26.240719109506419</v>
      </c>
      <c r="P2352" s="39">
        <v>15.532161283279578</v>
      </c>
      <c r="Q2352" s="39">
        <v>29.112090410243216</v>
      </c>
      <c r="R2352" s="39">
        <v>32.581110782745441</v>
      </c>
      <c r="S2352" s="39">
        <v>28.693964749431132</v>
      </c>
      <c r="T2352" s="39">
        <v>32.581110782745441</v>
      </c>
      <c r="U2352" s="39" t="s">
        <v>25</v>
      </c>
      <c r="V2352" s="39" t="s">
        <v>25</v>
      </c>
      <c r="W2352" s="39" t="s">
        <v>25</v>
      </c>
      <c r="X2352" s="39" t="s">
        <v>25</v>
      </c>
      <c r="AA2352">
        <f t="shared" si="822"/>
        <v>41922.404942129629</v>
      </c>
      <c r="AB2352" t="str">
        <f t="shared" si="823"/>
        <v>41922Murilo/Kassio88</v>
      </c>
      <c r="AC2352" s="52">
        <v>41922</v>
      </c>
      <c r="AD2352" s="53" t="s">
        <v>20</v>
      </c>
      <c r="AE2352" s="54">
        <v>88</v>
      </c>
      <c r="AF2352" s="51" t="str">
        <f t="shared" si="824"/>
        <v/>
      </c>
      <c r="AG2352" s="51">
        <f t="shared" si="825"/>
        <v>0</v>
      </c>
      <c r="AH2352" s="51">
        <f t="shared" si="826"/>
        <v>0</v>
      </c>
      <c r="AI2352" s="51">
        <f t="shared" si="827"/>
        <v>7.092727</v>
      </c>
      <c r="AJ2352" s="51">
        <f t="shared" si="828"/>
        <v>28.621839999999999</v>
      </c>
      <c r="AK2352" s="51">
        <f t="shared" si="829"/>
        <v>24.217213000000001</v>
      </c>
      <c r="AL2352" s="51">
        <f t="shared" si="830"/>
        <v>22.957595999999999</v>
      </c>
      <c r="AM2352" s="51">
        <f t="shared" si="831"/>
        <v>22.157710999999999</v>
      </c>
      <c r="AN2352" s="51">
        <f t="shared" si="832"/>
        <v>24.281115</v>
      </c>
      <c r="AO2352" s="51">
        <f t="shared" si="833"/>
        <v>26.572737</v>
      </c>
      <c r="AP2352" s="51">
        <f t="shared" si="834"/>
        <v>22.279807999999999</v>
      </c>
      <c r="AQ2352" s="51">
        <f t="shared" si="835"/>
        <v>26.908846</v>
      </c>
      <c r="AR2352" s="51">
        <f t="shared" si="836"/>
        <v>19.618271</v>
      </c>
      <c r="AS2352" s="51">
        <f t="shared" si="837"/>
        <v>21.372751000000001</v>
      </c>
      <c r="AT2352" s="51">
        <f t="shared" si="838"/>
        <v>10.894907999999999</v>
      </c>
      <c r="AU2352" s="51">
        <f t="shared" si="839"/>
        <v>15.531226999999999</v>
      </c>
      <c r="AV2352" s="51">
        <f t="shared" si="840"/>
        <v>8.1399699999999999</v>
      </c>
      <c r="AY2352">
        <v>42294</v>
      </c>
      <c r="AZ2352">
        <v>42294</v>
      </c>
      <c r="BA2352" t="s">
        <v>29</v>
      </c>
      <c r="BB2352" s="1">
        <f t="shared" si="821"/>
        <v>42294</v>
      </c>
    </row>
    <row r="2353" spans="1:54">
      <c r="A2353" t="str">
        <f t="shared" si="841"/>
        <v>41764Leandro84</v>
      </c>
      <c r="B2353" s="50">
        <v>41764.480000000003</v>
      </c>
      <c r="C2353" s="44">
        <f t="shared" si="842"/>
        <v>41764</v>
      </c>
      <c r="D2353" s="45" t="s">
        <v>28</v>
      </c>
      <c r="E2353" s="42">
        <v>84</v>
      </c>
      <c r="G2353" s="49" t="e">
        <f>VLOOKUP(C2353,#REF!,2,0)</f>
        <v>#REF!</v>
      </c>
      <c r="I2353" s="39" t="s">
        <v>25</v>
      </c>
      <c r="J2353" s="39" t="s">
        <v>25</v>
      </c>
      <c r="K2353" s="39" t="s">
        <v>25</v>
      </c>
      <c r="L2353" s="39">
        <v>6.2783081931338991</v>
      </c>
      <c r="M2353" s="39">
        <v>20.838925335090934</v>
      </c>
      <c r="N2353" s="39">
        <v>24.155654460829485</v>
      </c>
      <c r="O2353" s="39">
        <v>25.119878410560382</v>
      </c>
      <c r="P2353" s="39">
        <v>15.032779785351737</v>
      </c>
      <c r="Q2353" s="39">
        <v>28.345010577843095</v>
      </c>
      <c r="R2353" s="39">
        <v>31.185825891243251</v>
      </c>
      <c r="S2353" s="39">
        <v>27.045762726157019</v>
      </c>
      <c r="T2353" s="39">
        <v>31.11070152372757</v>
      </c>
      <c r="U2353" s="39" t="s">
        <v>25</v>
      </c>
      <c r="V2353" s="39" t="s">
        <v>25</v>
      </c>
      <c r="W2353" s="39" t="s">
        <v>25</v>
      </c>
      <c r="X2353" s="39" t="s">
        <v>25</v>
      </c>
      <c r="AA2353">
        <f t="shared" si="822"/>
        <v>41927.261770833335</v>
      </c>
      <c r="AB2353" t="str">
        <f t="shared" si="823"/>
        <v>41927Murilo/Kassio88</v>
      </c>
      <c r="AC2353" s="52">
        <v>41927</v>
      </c>
      <c r="AD2353" s="53" t="s">
        <v>20</v>
      </c>
      <c r="AE2353" s="54">
        <v>88</v>
      </c>
      <c r="AF2353" s="51" t="str">
        <f t="shared" si="824"/>
        <v/>
      </c>
      <c r="AG2353" s="51">
        <f t="shared" si="825"/>
        <v>0</v>
      </c>
      <c r="AH2353" s="51">
        <f t="shared" si="826"/>
        <v>0</v>
      </c>
      <c r="AI2353" s="51">
        <f t="shared" si="827"/>
        <v>3.9162910000000002</v>
      </c>
      <c r="AJ2353" s="51">
        <f t="shared" si="828"/>
        <v>21.372751000000001</v>
      </c>
      <c r="AK2353" s="51">
        <f t="shared" si="829"/>
        <v>20.427109000000002</v>
      </c>
      <c r="AL2353" s="51">
        <f t="shared" si="830"/>
        <v>19.333618000000001</v>
      </c>
      <c r="AM2353" s="51">
        <f t="shared" si="831"/>
        <v>18.327207999999999</v>
      </c>
      <c r="AN2353" s="51">
        <f t="shared" si="832"/>
        <v>19.790144000000002</v>
      </c>
      <c r="AO2353" s="51">
        <f t="shared" si="833"/>
        <v>21.854040000000001</v>
      </c>
      <c r="AP2353" s="51">
        <f t="shared" si="834"/>
        <v>19.220372999999999</v>
      </c>
      <c r="AQ2353" s="51">
        <f t="shared" si="835"/>
        <v>23.709154000000002</v>
      </c>
      <c r="AR2353" s="51">
        <f t="shared" si="836"/>
        <v>17.618275000000001</v>
      </c>
      <c r="AS2353" s="51">
        <f t="shared" si="837"/>
        <v>19.732771</v>
      </c>
      <c r="AT2353" s="51">
        <f t="shared" si="838"/>
        <v>10.363837999999999</v>
      </c>
      <c r="AU2353" s="51">
        <f t="shared" si="839"/>
        <v>14.883616</v>
      </c>
      <c r="AV2353" s="51">
        <f t="shared" si="840"/>
        <v>7.8273900000000003</v>
      </c>
      <c r="AY2353">
        <v>42296</v>
      </c>
      <c r="AZ2353">
        <v>42296</v>
      </c>
      <c r="BA2353" t="s">
        <v>29</v>
      </c>
      <c r="BB2353" s="1">
        <f t="shared" si="821"/>
        <v>42296</v>
      </c>
    </row>
    <row r="2354" spans="1:54">
      <c r="A2354" t="str">
        <f t="shared" si="841"/>
        <v>41766Leandro84</v>
      </c>
      <c r="B2354" s="50">
        <v>41766.550000000003</v>
      </c>
      <c r="C2354" s="44">
        <f t="shared" si="842"/>
        <v>41766</v>
      </c>
      <c r="D2354" s="45" t="s">
        <v>28</v>
      </c>
      <c r="E2354" s="42">
        <v>84</v>
      </c>
      <c r="G2354" s="49" t="e">
        <f>VLOOKUP(C2354,#REF!,2,0)</f>
        <v>#REF!</v>
      </c>
      <c r="I2354" s="39" t="s">
        <v>25</v>
      </c>
      <c r="J2354" s="39" t="s">
        <v>25</v>
      </c>
      <c r="K2354" s="39" t="s">
        <v>25</v>
      </c>
      <c r="L2354" s="39">
        <v>5.7769158009799337</v>
      </c>
      <c r="M2354" s="39">
        <v>18.605172756137986</v>
      </c>
      <c r="N2354" s="39">
        <v>22.833715895611057</v>
      </c>
      <c r="O2354" s="39">
        <v>23.333209084164729</v>
      </c>
      <c r="P2354" s="39">
        <v>13.822978204844235</v>
      </c>
      <c r="Q2354" s="39">
        <v>27.180205175633393</v>
      </c>
      <c r="R2354" s="39">
        <v>29.890156692518342</v>
      </c>
      <c r="S2354" s="39">
        <v>26.106873952140823</v>
      </c>
      <c r="T2354" s="39">
        <v>30.246107040112751</v>
      </c>
      <c r="U2354" s="39" t="s">
        <v>25</v>
      </c>
      <c r="V2354" s="39" t="s">
        <v>25</v>
      </c>
      <c r="W2354" s="39" t="s">
        <v>25</v>
      </c>
      <c r="X2354" s="39" t="s">
        <v>25</v>
      </c>
      <c r="AA2354">
        <f t="shared" si="822"/>
        <v>41929.378460648149</v>
      </c>
      <c r="AB2354" t="str">
        <f t="shared" si="823"/>
        <v>41929Murilo/Kassio88</v>
      </c>
      <c r="AC2354" s="52">
        <v>41929</v>
      </c>
      <c r="AD2354" s="53" t="s">
        <v>20</v>
      </c>
      <c r="AE2354" s="54">
        <v>88</v>
      </c>
      <c r="AF2354" s="51" t="str">
        <f t="shared" si="824"/>
        <v/>
      </c>
      <c r="AG2354" s="51">
        <f t="shared" si="825"/>
        <v>0</v>
      </c>
      <c r="AH2354" s="51">
        <f t="shared" si="826"/>
        <v>0</v>
      </c>
      <c r="AI2354" s="51">
        <f t="shared" si="827"/>
        <v>3.6033849999999998</v>
      </c>
      <c r="AJ2354" s="51">
        <f t="shared" si="828"/>
        <v>19.618271</v>
      </c>
      <c r="AK2354" s="51">
        <f t="shared" si="829"/>
        <v>19.561176</v>
      </c>
      <c r="AL2354" s="51">
        <f t="shared" si="830"/>
        <v>18.659481</v>
      </c>
      <c r="AM2354" s="51">
        <f t="shared" si="831"/>
        <v>17.672270000000001</v>
      </c>
      <c r="AN2354" s="51">
        <f t="shared" si="832"/>
        <v>19.051168000000001</v>
      </c>
      <c r="AO2354" s="51">
        <f t="shared" si="833"/>
        <v>21.193718000000001</v>
      </c>
      <c r="AP2354" s="51">
        <f t="shared" si="834"/>
        <v>18.770948000000001</v>
      </c>
      <c r="AQ2354" s="51">
        <f t="shared" si="835"/>
        <v>23.081987000000002</v>
      </c>
      <c r="AR2354" s="51">
        <f t="shared" si="836"/>
        <v>17.456810000000001</v>
      </c>
      <c r="AS2354" s="51">
        <f t="shared" si="837"/>
        <v>19.504138999999999</v>
      </c>
      <c r="AT2354" s="51">
        <f t="shared" si="838"/>
        <v>10.084051000000001</v>
      </c>
      <c r="AU2354" s="51">
        <f t="shared" si="839"/>
        <v>15.18064</v>
      </c>
      <c r="AV2354" s="51">
        <f t="shared" si="840"/>
        <v>7.965452</v>
      </c>
      <c r="AY2354">
        <v>42301</v>
      </c>
      <c r="AZ2354">
        <v>42301</v>
      </c>
      <c r="BA2354" t="s">
        <v>29</v>
      </c>
      <c r="BB2354" s="1">
        <f t="shared" si="821"/>
        <v>42301</v>
      </c>
    </row>
    <row r="2355" spans="1:54">
      <c r="A2355" t="str">
        <f t="shared" si="841"/>
        <v>41767Leandro84</v>
      </c>
      <c r="B2355" s="50">
        <v>41767.370000000003</v>
      </c>
      <c r="C2355" s="44">
        <f t="shared" si="842"/>
        <v>41767</v>
      </c>
      <c r="D2355" s="45" t="s">
        <v>28</v>
      </c>
      <c r="E2355" s="42">
        <v>84</v>
      </c>
      <c r="G2355" s="49" t="e">
        <f>VLOOKUP(C2355,#REF!,2,0)</f>
        <v>#REF!</v>
      </c>
      <c r="I2355" s="39" t="s">
        <v>25</v>
      </c>
      <c r="J2355" s="39" t="s">
        <v>25</v>
      </c>
      <c r="K2355" s="39" t="s">
        <v>25</v>
      </c>
      <c r="L2355" s="39">
        <v>6.8677913460572508</v>
      </c>
      <c r="M2355" s="39">
        <v>20.898663553066747</v>
      </c>
      <c r="N2355" s="39">
        <v>25.054778740426812</v>
      </c>
      <c r="O2355" s="39">
        <v>25.644463412991701</v>
      </c>
      <c r="P2355" s="39">
        <v>14.639956038276628</v>
      </c>
      <c r="Q2355" s="39">
        <v>28.139154918659603</v>
      </c>
      <c r="R2355" s="39">
        <v>31.11070152372757</v>
      </c>
      <c r="S2355" s="39">
        <v>26.707700226323308</v>
      </c>
      <c r="T2355" s="39">
        <v>30.75078953614625</v>
      </c>
      <c r="U2355" s="39" t="s">
        <v>25</v>
      </c>
      <c r="V2355" s="39" t="s">
        <v>25</v>
      </c>
      <c r="W2355" s="39" t="s">
        <v>25</v>
      </c>
      <c r="X2355" s="39" t="s">
        <v>25</v>
      </c>
      <c r="AA2355">
        <f t="shared" si="822"/>
        <v>41933.361574074072</v>
      </c>
      <c r="AB2355" t="str">
        <f t="shared" si="823"/>
        <v>41933Murilo/Kassio88</v>
      </c>
      <c r="AC2355" s="52">
        <v>41933</v>
      </c>
      <c r="AD2355" s="53" t="s">
        <v>20</v>
      </c>
      <c r="AE2355" s="54">
        <v>88</v>
      </c>
      <c r="AF2355" s="51" t="str">
        <f t="shared" si="824"/>
        <v/>
      </c>
      <c r="AG2355" s="51">
        <f t="shared" si="825"/>
        <v>0</v>
      </c>
      <c r="AH2355" s="51">
        <f t="shared" si="826"/>
        <v>0</v>
      </c>
      <c r="AI2355" s="51">
        <f t="shared" si="827"/>
        <v>0</v>
      </c>
      <c r="AJ2355" s="51">
        <f t="shared" si="828"/>
        <v>17.510534</v>
      </c>
      <c r="AK2355" s="51">
        <f t="shared" si="829"/>
        <v>18.327207999999999</v>
      </c>
      <c r="AL2355" s="51">
        <f t="shared" si="830"/>
        <v>17.618275000000001</v>
      </c>
      <c r="AM2355" s="51">
        <f t="shared" si="831"/>
        <v>16.713868999999999</v>
      </c>
      <c r="AN2355" s="51">
        <f t="shared" si="832"/>
        <v>17.88917</v>
      </c>
      <c r="AO2355" s="51">
        <f t="shared" si="833"/>
        <v>19.447222</v>
      </c>
      <c r="AP2355" s="51">
        <f t="shared" si="834"/>
        <v>17.564371000000001</v>
      </c>
      <c r="AQ2355" s="51">
        <f t="shared" si="835"/>
        <v>21.975241</v>
      </c>
      <c r="AR2355" s="51">
        <f t="shared" si="836"/>
        <v>16.871597000000001</v>
      </c>
      <c r="AS2355" s="51">
        <f t="shared" si="837"/>
        <v>18.217172999999999</v>
      </c>
      <c r="AT2355" s="51">
        <f t="shared" si="838"/>
        <v>9.7306399999999993</v>
      </c>
      <c r="AU2355" s="51">
        <f t="shared" si="839"/>
        <v>14.589788</v>
      </c>
      <c r="AV2355" s="51">
        <f t="shared" si="840"/>
        <v>7.7588819999999998</v>
      </c>
      <c r="AY2355">
        <v>42303</v>
      </c>
      <c r="AZ2355">
        <v>42303</v>
      </c>
      <c r="BA2355" t="s">
        <v>29</v>
      </c>
      <c r="BB2355" s="1">
        <f t="shared" si="821"/>
        <v>42303</v>
      </c>
    </row>
    <row r="2356" spans="1:54">
      <c r="A2356" t="str">
        <f t="shared" si="841"/>
        <v>41768Leandro84</v>
      </c>
      <c r="B2356" s="50">
        <v>41768.550000000003</v>
      </c>
      <c r="C2356" s="44">
        <f t="shared" si="842"/>
        <v>41768</v>
      </c>
      <c r="D2356" s="45" t="s">
        <v>28</v>
      </c>
      <c r="E2356" s="42">
        <v>84</v>
      </c>
      <c r="G2356" s="49" t="e">
        <f>VLOOKUP(C2356,#REF!,2,0)</f>
        <v>#REF!</v>
      </c>
      <c r="I2356" s="39" t="s">
        <v>25</v>
      </c>
      <c r="J2356" s="39" t="s">
        <v>25</v>
      </c>
      <c r="K2356" s="39" t="s">
        <v>25</v>
      </c>
      <c r="L2356" s="39">
        <v>8.3171626419078706</v>
      </c>
      <c r="M2356" s="39">
        <v>20.310688891079767</v>
      </c>
      <c r="N2356" s="39">
        <v>25.119878410560382</v>
      </c>
      <c r="O2356" s="39">
        <v>25.250321664335946</v>
      </c>
      <c r="P2356" s="39">
        <v>14.883970513667961</v>
      </c>
      <c r="Q2356" s="39">
        <v>28.206739658535756</v>
      </c>
      <c r="R2356" s="39">
        <v>30.319937126071071</v>
      </c>
      <c r="S2356" s="39">
        <v>26.439843088011564</v>
      </c>
      <c r="T2356" s="39">
        <v>29.960630635232683</v>
      </c>
      <c r="U2356" s="39" t="s">
        <v>25</v>
      </c>
      <c r="V2356" s="39" t="s">
        <v>25</v>
      </c>
      <c r="W2356" s="39" t="s">
        <v>25</v>
      </c>
      <c r="X2356" s="39" t="s">
        <v>25</v>
      </c>
      <c r="AA2356">
        <f t="shared" si="822"/>
        <v>41936.352256944447</v>
      </c>
      <c r="AB2356" t="str">
        <f t="shared" si="823"/>
        <v>41936Murilo/Kassio88</v>
      </c>
      <c r="AC2356" s="52">
        <v>41936</v>
      </c>
      <c r="AD2356" s="53" t="s">
        <v>20</v>
      </c>
      <c r="AE2356" s="54">
        <v>88</v>
      </c>
      <c r="AF2356" s="51" t="str">
        <f t="shared" si="824"/>
        <v>Corr</v>
      </c>
      <c r="AG2356" s="51">
        <f t="shared" si="825"/>
        <v>0</v>
      </c>
      <c r="AH2356" s="51">
        <f t="shared" si="826"/>
        <v>1.8901429999999999</v>
      </c>
      <c r="AI2356" s="51">
        <f t="shared" si="827"/>
        <v>12.926486500000001</v>
      </c>
      <c r="AJ2356" s="51">
        <f t="shared" si="828"/>
        <v>20.3988035</v>
      </c>
      <c r="AK2356" s="51">
        <f t="shared" si="829"/>
        <v>15.707355</v>
      </c>
      <c r="AL2356" s="51">
        <f t="shared" si="830"/>
        <v>16.542984999999998</v>
      </c>
      <c r="AM2356" s="51">
        <f t="shared" si="831"/>
        <v>18.200733</v>
      </c>
      <c r="AN2356" s="51">
        <f t="shared" si="832"/>
        <v>22.001526999999999</v>
      </c>
      <c r="AO2356" s="51">
        <f t="shared" si="833"/>
        <v>21.968773500000001</v>
      </c>
      <c r="AP2356" s="51">
        <f t="shared" si="834"/>
        <v>21.777655500000002</v>
      </c>
      <c r="AQ2356" s="51">
        <f t="shared" si="835"/>
        <v>26.122405999999998</v>
      </c>
      <c r="AR2356" s="51">
        <f t="shared" si="836"/>
        <v>21.338861999999999</v>
      </c>
      <c r="AS2356" s="51">
        <f t="shared" si="837"/>
        <v>21.854301</v>
      </c>
      <c r="AT2356" s="51">
        <f t="shared" si="838"/>
        <v>13.718553999999999</v>
      </c>
      <c r="AU2356" s="51">
        <f t="shared" si="839"/>
        <v>18.159466000000002</v>
      </c>
      <c r="AV2356" s="51">
        <f t="shared" si="840"/>
        <v>17.131216500000001</v>
      </c>
      <c r="AY2356">
        <v>42306</v>
      </c>
      <c r="AZ2356">
        <v>42306</v>
      </c>
      <c r="BA2356" t="s">
        <v>29</v>
      </c>
      <c r="BB2356" s="1">
        <f t="shared" si="821"/>
        <v>42306</v>
      </c>
    </row>
    <row r="2357" spans="1:54">
      <c r="A2357" t="str">
        <f t="shared" si="841"/>
        <v>41771Leandro84</v>
      </c>
      <c r="B2357" s="50">
        <v>41771.760000000002</v>
      </c>
      <c r="C2357" s="44">
        <f t="shared" si="842"/>
        <v>41771</v>
      </c>
      <c r="D2357" s="45" t="s">
        <v>28</v>
      </c>
      <c r="E2357" s="42">
        <v>84</v>
      </c>
      <c r="G2357" s="49" t="e">
        <f>VLOOKUP(C2357,#REF!,2,0)</f>
        <v>#REF!</v>
      </c>
      <c r="I2357" s="39" t="s">
        <v>25</v>
      </c>
      <c r="J2357" s="39" t="s">
        <v>25</v>
      </c>
      <c r="K2357" s="39" t="s">
        <v>25</v>
      </c>
      <c r="L2357" s="39">
        <v>5.8342942706571224</v>
      </c>
      <c r="M2357" s="39">
        <v>18.939179111399241</v>
      </c>
      <c r="N2357" s="39">
        <v>23.395284162874638</v>
      </c>
      <c r="O2357" s="39">
        <v>23.395284162874638</v>
      </c>
      <c r="P2357" s="39">
        <v>13.917277664466525</v>
      </c>
      <c r="Q2357" s="39">
        <v>26.106873952140823</v>
      </c>
      <c r="R2357" s="39">
        <v>28.415603015260945</v>
      </c>
      <c r="S2357" s="39">
        <v>24.410347195130651</v>
      </c>
      <c r="T2357" s="39">
        <v>28.277101765412603</v>
      </c>
      <c r="U2357" s="39" t="s">
        <v>25</v>
      </c>
      <c r="V2357" s="39" t="s">
        <v>25</v>
      </c>
      <c r="W2357" s="39" t="s">
        <v>25</v>
      </c>
      <c r="X2357" s="39" t="s">
        <v>25</v>
      </c>
      <c r="AA2357">
        <f t="shared" si="822"/>
        <v>41943.347581018519</v>
      </c>
      <c r="AB2357" t="str">
        <f t="shared" si="823"/>
        <v>41943Murilo/Kassio88</v>
      </c>
      <c r="AC2357" s="52">
        <v>41943</v>
      </c>
      <c r="AD2357" s="53" t="s">
        <v>20</v>
      </c>
      <c r="AE2357" s="54">
        <v>88</v>
      </c>
      <c r="AF2357" s="51" t="str">
        <f t="shared" si="824"/>
        <v/>
      </c>
      <c r="AG2357" s="51">
        <f t="shared" si="825"/>
        <v>0</v>
      </c>
      <c r="AH2357" s="51">
        <f t="shared" si="826"/>
        <v>0</v>
      </c>
      <c r="AI2357" s="51">
        <f t="shared" si="827"/>
        <v>4.7673129999999997</v>
      </c>
      <c r="AJ2357" s="51">
        <f t="shared" si="828"/>
        <v>20.602689999999999</v>
      </c>
      <c r="AK2357" s="51">
        <f t="shared" si="829"/>
        <v>18.492947000000001</v>
      </c>
      <c r="AL2357" s="51">
        <f t="shared" si="830"/>
        <v>17.189468000000002</v>
      </c>
      <c r="AM2357" s="51">
        <f t="shared" si="831"/>
        <v>15.988391</v>
      </c>
      <c r="AN2357" s="51">
        <f t="shared" si="832"/>
        <v>17.136265000000002</v>
      </c>
      <c r="AO2357" s="51">
        <f t="shared" si="833"/>
        <v>18.272144000000001</v>
      </c>
      <c r="AP2357" s="51">
        <f t="shared" si="834"/>
        <v>15.886170999999999</v>
      </c>
      <c r="AQ2357" s="51">
        <f t="shared" si="835"/>
        <v>19.847597</v>
      </c>
      <c r="AR2357" s="51">
        <f t="shared" si="836"/>
        <v>15.081277</v>
      </c>
      <c r="AS2357" s="51">
        <f t="shared" si="837"/>
        <v>16.297181999999999</v>
      </c>
      <c r="AT2357" s="51">
        <f t="shared" si="838"/>
        <v>8.531542</v>
      </c>
      <c r="AU2357" s="51">
        <f t="shared" si="839"/>
        <v>12.985315</v>
      </c>
      <c r="AV2357" s="51">
        <f t="shared" si="840"/>
        <v>6.835871</v>
      </c>
      <c r="AY2357">
        <v>42311</v>
      </c>
      <c r="AZ2357">
        <v>42311</v>
      </c>
      <c r="BA2357" t="s">
        <v>29</v>
      </c>
      <c r="BB2357" s="1">
        <f t="shared" si="821"/>
        <v>42311</v>
      </c>
    </row>
    <row r="2358" spans="1:54">
      <c r="A2358" t="str">
        <f t="shared" si="841"/>
        <v>41773Leandro84</v>
      </c>
      <c r="B2358" s="50">
        <v>41773.56</v>
      </c>
      <c r="C2358" s="44">
        <f t="shared" si="842"/>
        <v>41773</v>
      </c>
      <c r="D2358" s="45" t="s">
        <v>28</v>
      </c>
      <c r="E2358" s="42">
        <v>84</v>
      </c>
      <c r="G2358" s="49" t="e">
        <f>VLOOKUP(C2358,#REF!,2,0)</f>
        <v>#REF!</v>
      </c>
      <c r="I2358" s="39" t="s">
        <v>25</v>
      </c>
      <c r="J2358" s="39" t="s">
        <v>25</v>
      </c>
      <c r="K2358" s="39" t="s">
        <v>25</v>
      </c>
      <c r="L2358" s="39">
        <v>4.8977411728690265</v>
      </c>
      <c r="M2358" s="39">
        <v>18.273211264160057</v>
      </c>
      <c r="N2358" s="39">
        <v>21.373970189116459</v>
      </c>
      <c r="O2358" s="39">
        <v>21.975313970293982</v>
      </c>
      <c r="P2358" s="39">
        <v>11.871802896433389</v>
      </c>
      <c r="Q2358" s="39">
        <v>24.925012339102864</v>
      </c>
      <c r="R2358" s="39">
        <v>27.180205175633393</v>
      </c>
      <c r="S2358" s="39">
        <v>24.219183387553727</v>
      </c>
      <c r="T2358" s="39">
        <v>27.861664730243923</v>
      </c>
      <c r="U2358" s="39" t="s">
        <v>25</v>
      </c>
      <c r="V2358" s="39" t="s">
        <v>25</v>
      </c>
      <c r="W2358" s="39" t="s">
        <v>25</v>
      </c>
      <c r="X2358" s="39" t="s">
        <v>25</v>
      </c>
      <c r="AA2358">
        <f t="shared" si="822"/>
        <v>41946.604166666664</v>
      </c>
      <c r="AB2358" t="str">
        <f t="shared" si="823"/>
        <v>41946Murilo/Kassio88</v>
      </c>
      <c r="AC2358" s="52">
        <v>41946</v>
      </c>
      <c r="AD2358" s="53" t="s">
        <v>20</v>
      </c>
      <c r="AE2358" s="54">
        <v>88</v>
      </c>
      <c r="AF2358" s="51" t="str">
        <f t="shared" si="824"/>
        <v/>
      </c>
      <c r="AG2358" s="51">
        <f t="shared" si="825"/>
        <v>0</v>
      </c>
      <c r="AH2358" s="51">
        <f t="shared" si="826"/>
        <v>0</v>
      </c>
      <c r="AI2358" s="51">
        <f t="shared" si="827"/>
        <v>14.78533</v>
      </c>
      <c r="AJ2358" s="51">
        <f t="shared" si="828"/>
        <v>35.620097999999999</v>
      </c>
      <c r="AK2358" s="51">
        <f t="shared" si="829"/>
        <v>32.505577000000002</v>
      </c>
      <c r="AL2358" s="51">
        <f t="shared" si="830"/>
        <v>30.965553</v>
      </c>
      <c r="AM2358" s="51">
        <f t="shared" si="831"/>
        <v>27.655892999999999</v>
      </c>
      <c r="AN2358" s="51">
        <f t="shared" si="832"/>
        <v>29.041008000000001</v>
      </c>
      <c r="AO2358" s="51">
        <f t="shared" si="833"/>
        <v>29.959826</v>
      </c>
      <c r="AP2358" s="51">
        <f t="shared" si="834"/>
        <v>24.026022000000001</v>
      </c>
      <c r="AQ2358" s="51">
        <f t="shared" si="835"/>
        <v>29.604711999999999</v>
      </c>
      <c r="AR2358" s="51">
        <f t="shared" si="836"/>
        <v>20.136236</v>
      </c>
      <c r="AS2358" s="51">
        <f t="shared" si="837"/>
        <v>19.905152999999999</v>
      </c>
      <c r="AT2358" s="51">
        <f t="shared" si="838"/>
        <v>9.9654480000000003</v>
      </c>
      <c r="AU2358" s="51">
        <f t="shared" si="839"/>
        <v>14.059436</v>
      </c>
      <c r="AV2358" s="51">
        <f t="shared" si="840"/>
        <v>7.930809</v>
      </c>
      <c r="AY2358">
        <v>42312</v>
      </c>
      <c r="AZ2358">
        <v>42312</v>
      </c>
      <c r="BA2358" t="s">
        <v>29</v>
      </c>
      <c r="BB2358" s="1">
        <f t="shared" si="821"/>
        <v>42312</v>
      </c>
    </row>
    <row r="2359" spans="1:54">
      <c r="A2359" t="str">
        <f t="shared" si="841"/>
        <v>41774Leandro84</v>
      </c>
      <c r="B2359" s="50">
        <v>41774.370000000003</v>
      </c>
      <c r="C2359" s="44">
        <f t="shared" si="842"/>
        <v>41774</v>
      </c>
      <c r="D2359" s="45" t="s">
        <v>28</v>
      </c>
      <c r="E2359" s="42">
        <v>84</v>
      </c>
      <c r="G2359" s="49" t="e">
        <f>VLOOKUP(C2359,#REF!,2,0)</f>
        <v>#REF!</v>
      </c>
      <c r="I2359" s="39" t="s">
        <v>25</v>
      </c>
      <c r="J2359" s="39" t="s">
        <v>25</v>
      </c>
      <c r="K2359" s="39" t="s">
        <v>25</v>
      </c>
      <c r="L2359" s="39">
        <v>4.8450348724715298</v>
      </c>
      <c r="M2359" s="39">
        <v>17.781601703122647</v>
      </c>
      <c r="N2359" s="39">
        <v>21.674364777234384</v>
      </c>
      <c r="O2359" s="39">
        <v>21.733454620733948</v>
      </c>
      <c r="P2359" s="39">
        <v>12.002775611241749</v>
      </c>
      <c r="Q2359" s="39">
        <v>24.155654460829485</v>
      </c>
      <c r="R2359" s="39">
        <v>26.843595369446891</v>
      </c>
      <c r="S2359" s="39">
        <v>23.522034405505657</v>
      </c>
      <c r="T2359" s="39">
        <v>27.383961422551671</v>
      </c>
      <c r="U2359" s="39" t="s">
        <v>25</v>
      </c>
      <c r="V2359" s="39" t="s">
        <v>25</v>
      </c>
      <c r="W2359" s="39" t="s">
        <v>25</v>
      </c>
      <c r="X2359" s="39" t="s">
        <v>25</v>
      </c>
      <c r="AA2359">
        <f t="shared" si="822"/>
        <v>41948.661712962959</v>
      </c>
      <c r="AB2359" t="str">
        <f t="shared" si="823"/>
        <v>41948Murilo/Kassio88</v>
      </c>
      <c r="AC2359" s="52">
        <v>41948</v>
      </c>
      <c r="AD2359" s="53" t="s">
        <v>20</v>
      </c>
      <c r="AE2359" s="54">
        <v>88</v>
      </c>
      <c r="AF2359" s="51" t="str">
        <f t="shared" si="824"/>
        <v/>
      </c>
      <c r="AG2359" s="51">
        <f t="shared" si="825"/>
        <v>0</v>
      </c>
      <c r="AH2359" s="51">
        <f t="shared" si="826"/>
        <v>0</v>
      </c>
      <c r="AI2359" s="51">
        <f t="shared" si="827"/>
        <v>17.618275000000001</v>
      </c>
      <c r="AJ2359" s="51">
        <f t="shared" si="828"/>
        <v>37.190693000000003</v>
      </c>
      <c r="AK2359" s="51">
        <f t="shared" si="829"/>
        <v>34.540657000000003</v>
      </c>
      <c r="AL2359" s="51">
        <f t="shared" si="830"/>
        <v>33.477725999999997</v>
      </c>
      <c r="AM2359" s="51">
        <f t="shared" si="831"/>
        <v>30.893166999999998</v>
      </c>
      <c r="AN2359" s="51">
        <f t="shared" si="832"/>
        <v>33.402434999999997</v>
      </c>
      <c r="AO2359" s="51">
        <f t="shared" si="833"/>
        <v>34.159145000000002</v>
      </c>
      <c r="AP2359" s="51">
        <f t="shared" si="834"/>
        <v>29.817532</v>
      </c>
      <c r="AQ2359" s="51">
        <f t="shared" si="835"/>
        <v>36.479773999999999</v>
      </c>
      <c r="AR2359" s="51">
        <f t="shared" si="836"/>
        <v>26.30545</v>
      </c>
      <c r="AS2359" s="51">
        <f t="shared" si="837"/>
        <v>27.383023999999999</v>
      </c>
      <c r="AT2359" s="51">
        <f t="shared" si="838"/>
        <v>13.168736000000001</v>
      </c>
      <c r="AU2359" s="51">
        <f t="shared" si="839"/>
        <v>18.162282999999999</v>
      </c>
      <c r="AV2359" s="51">
        <f t="shared" si="840"/>
        <v>9.691808</v>
      </c>
      <c r="AY2359">
        <v>42317</v>
      </c>
      <c r="AZ2359">
        <v>42317</v>
      </c>
      <c r="BA2359" t="s">
        <v>29</v>
      </c>
      <c r="BB2359" s="1">
        <f t="shared" si="821"/>
        <v>42317</v>
      </c>
    </row>
    <row r="2360" spans="1:54">
      <c r="A2360" t="str">
        <f t="shared" si="841"/>
        <v>41775Leandro84</v>
      </c>
      <c r="B2360" s="50">
        <v>41775.68</v>
      </c>
      <c r="C2360" s="44">
        <f t="shared" si="842"/>
        <v>41775</v>
      </c>
      <c r="D2360" s="45" t="s">
        <v>28</v>
      </c>
      <c r="E2360" s="42">
        <v>84</v>
      </c>
      <c r="G2360" s="49" t="e">
        <f>VLOOKUP(C2360,#REF!,2,0)</f>
        <v>#REF!</v>
      </c>
      <c r="I2360" s="39" t="s">
        <v>25</v>
      </c>
      <c r="J2360" s="39" t="s">
        <v>25</v>
      </c>
      <c r="K2360" s="39" t="s">
        <v>25</v>
      </c>
      <c r="L2360" s="39">
        <v>4.341841186880055</v>
      </c>
      <c r="M2360" s="39">
        <v>17.030996399397488</v>
      </c>
      <c r="N2360" s="39">
        <v>21.016210334362221</v>
      </c>
      <c r="O2360" s="39">
        <v>22.341510697243432</v>
      </c>
      <c r="P2360" s="39">
        <v>12.26608525064492</v>
      </c>
      <c r="Q2360" s="39">
        <v>23.64696572414719</v>
      </c>
      <c r="R2360" s="39">
        <v>26.240719109506419</v>
      </c>
      <c r="S2360" s="39">
        <v>22.648608032144889</v>
      </c>
      <c r="T2360" s="39">
        <v>26.63987616391508</v>
      </c>
      <c r="U2360" s="39" t="s">
        <v>25</v>
      </c>
      <c r="V2360" s="39" t="s">
        <v>25</v>
      </c>
      <c r="W2360" s="39" t="s">
        <v>25</v>
      </c>
      <c r="X2360" s="39" t="s">
        <v>25</v>
      </c>
      <c r="AA2360">
        <f t="shared" si="822"/>
        <v>41950.351666666669</v>
      </c>
      <c r="AB2360" t="str">
        <f t="shared" si="823"/>
        <v>41950Murilo/Kassio88</v>
      </c>
      <c r="AC2360" s="52">
        <v>41950</v>
      </c>
      <c r="AD2360" s="53" t="s">
        <v>20</v>
      </c>
      <c r="AE2360" s="54">
        <v>88</v>
      </c>
      <c r="AF2360" s="51" t="str">
        <f t="shared" si="824"/>
        <v/>
      </c>
      <c r="AG2360" s="51">
        <f t="shared" si="825"/>
        <v>0</v>
      </c>
      <c r="AH2360" s="51">
        <f t="shared" si="826"/>
        <v>0</v>
      </c>
      <c r="AI2360" s="51">
        <f t="shared" si="827"/>
        <v>15.531226999999999</v>
      </c>
      <c r="AJ2360" s="51">
        <f t="shared" si="828"/>
        <v>34.770592000000001</v>
      </c>
      <c r="AK2360" s="51">
        <f t="shared" si="829"/>
        <v>31.328807999999999</v>
      </c>
      <c r="AL2360" s="51">
        <f t="shared" si="830"/>
        <v>30.317093</v>
      </c>
      <c r="AM2360" s="51">
        <f t="shared" si="831"/>
        <v>28.205767000000002</v>
      </c>
      <c r="AN2360" s="51">
        <f t="shared" si="832"/>
        <v>30.460581000000001</v>
      </c>
      <c r="AO2360" s="51">
        <f t="shared" si="833"/>
        <v>31.620987</v>
      </c>
      <c r="AP2360" s="51">
        <f t="shared" si="834"/>
        <v>26.572737</v>
      </c>
      <c r="AQ2360" s="51">
        <f t="shared" si="835"/>
        <v>32.431399999999996</v>
      </c>
      <c r="AR2360" s="51">
        <f t="shared" si="836"/>
        <v>23.269210999999999</v>
      </c>
      <c r="AS2360" s="51">
        <f t="shared" si="837"/>
        <v>23.962475000000001</v>
      </c>
      <c r="AT2360" s="51">
        <f t="shared" si="838"/>
        <v>11.145058000000001</v>
      </c>
      <c r="AU2360" s="51">
        <f t="shared" si="839"/>
        <v>15.581656000000001</v>
      </c>
      <c r="AV2360" s="51">
        <f t="shared" si="840"/>
        <v>8.3879370000000009</v>
      </c>
      <c r="AY2360">
        <v>42319</v>
      </c>
      <c r="AZ2360">
        <v>42319</v>
      </c>
      <c r="BA2360" t="s">
        <v>29</v>
      </c>
      <c r="BB2360" s="1">
        <f t="shared" si="821"/>
        <v>42319</v>
      </c>
    </row>
    <row r="2361" spans="1:54">
      <c r="A2361" t="str">
        <f t="shared" si="841"/>
        <v>41778Leandro84</v>
      </c>
      <c r="B2361" s="50">
        <v>41778.76</v>
      </c>
      <c r="C2361" s="44">
        <f t="shared" si="842"/>
        <v>41778</v>
      </c>
      <c r="D2361" s="45" t="s">
        <v>28</v>
      </c>
      <c r="E2361" s="42">
        <v>84</v>
      </c>
      <c r="G2361" s="49" t="e">
        <f>VLOOKUP(C2361,#REF!,2,0)</f>
        <v>#REF!</v>
      </c>
      <c r="I2361" s="39" t="s">
        <v>25</v>
      </c>
      <c r="J2361" s="39" t="s">
        <v>25</v>
      </c>
      <c r="K2361" s="39" t="s">
        <v>25</v>
      </c>
      <c r="L2361" s="39">
        <v>3.8255385406494522</v>
      </c>
      <c r="M2361" s="39">
        <v>16.143004089896468</v>
      </c>
      <c r="N2361" s="39">
        <v>19.962847104789528</v>
      </c>
      <c r="O2361" s="39">
        <v>21.255003221053485</v>
      </c>
      <c r="P2361" s="39">
        <v>11.145100249711561</v>
      </c>
      <c r="Q2361" s="39">
        <v>21.915785078891329</v>
      </c>
      <c r="R2361" s="39">
        <v>24.666829165165282</v>
      </c>
      <c r="S2361" s="39">
        <v>21.493296083704617</v>
      </c>
      <c r="T2361" s="39">
        <v>25.578457511247642</v>
      </c>
      <c r="U2361" s="39" t="s">
        <v>25</v>
      </c>
      <c r="V2361" s="39" t="s">
        <v>25</v>
      </c>
      <c r="W2361" s="39" t="s">
        <v>25</v>
      </c>
      <c r="X2361" s="39" t="s">
        <v>25</v>
      </c>
      <c r="AA2361">
        <f t="shared" si="822"/>
        <v>41956.681076388886</v>
      </c>
      <c r="AB2361" t="str">
        <f t="shared" si="823"/>
        <v>41956Murilo/Kassio88</v>
      </c>
      <c r="AC2361" s="52">
        <v>41956</v>
      </c>
      <c r="AD2361" s="53" t="s">
        <v>20</v>
      </c>
      <c r="AE2361" s="54">
        <v>88</v>
      </c>
      <c r="AF2361" s="51" t="str">
        <f t="shared" si="824"/>
        <v/>
      </c>
      <c r="AG2361" s="51">
        <f t="shared" si="825"/>
        <v>0</v>
      </c>
      <c r="AH2361" s="51">
        <f t="shared" si="826"/>
        <v>0</v>
      </c>
      <c r="AI2361" s="51">
        <f t="shared" si="827"/>
        <v>18.162282999999999</v>
      </c>
      <c r="AJ2361" s="51">
        <f t="shared" si="828"/>
        <v>34.847389</v>
      </c>
      <c r="AK2361" s="51">
        <f t="shared" si="829"/>
        <v>29.463267999999999</v>
      </c>
      <c r="AL2361" s="51">
        <f t="shared" si="830"/>
        <v>27.179286999999999</v>
      </c>
      <c r="AM2361" s="51">
        <f t="shared" si="831"/>
        <v>27.315038999999999</v>
      </c>
      <c r="AN2361" s="51">
        <f t="shared" si="832"/>
        <v>29.888642999999998</v>
      </c>
      <c r="AO2361" s="51">
        <f t="shared" si="833"/>
        <v>29.67557</v>
      </c>
      <c r="AP2361" s="51">
        <f t="shared" si="834"/>
        <v>24.345112</v>
      </c>
      <c r="AQ2361" s="51">
        <f t="shared" si="835"/>
        <v>28.761232</v>
      </c>
      <c r="AR2361" s="51">
        <f t="shared" si="836"/>
        <v>20.368765</v>
      </c>
      <c r="AS2361" s="51">
        <f t="shared" si="837"/>
        <v>20.956261000000001</v>
      </c>
      <c r="AT2361" s="51">
        <f t="shared" si="838"/>
        <v>10.04443</v>
      </c>
      <c r="AU2361" s="51">
        <f t="shared" si="839"/>
        <v>14.492557</v>
      </c>
      <c r="AV2361" s="51">
        <f t="shared" si="840"/>
        <v>7.6228990000000003</v>
      </c>
      <c r="AY2361">
        <v>42322</v>
      </c>
      <c r="AZ2361">
        <v>42322</v>
      </c>
      <c r="BA2361" t="s">
        <v>29</v>
      </c>
      <c r="BB2361" s="1">
        <f t="shared" si="821"/>
        <v>42322</v>
      </c>
    </row>
    <row r="2362" spans="1:54">
      <c r="A2362" t="str">
        <f t="shared" si="841"/>
        <v>41654Leandro86</v>
      </c>
      <c r="B2362" s="50">
        <v>41654.67</v>
      </c>
      <c r="C2362" s="44">
        <f t="shared" si="842"/>
        <v>41654</v>
      </c>
      <c r="D2362" s="45" t="s">
        <v>28</v>
      </c>
      <c r="E2362" s="42">
        <v>86</v>
      </c>
      <c r="G2362" s="49" t="e">
        <f>VLOOKUP(C2362,#REF!,2,0)</f>
        <v>#REF!</v>
      </c>
      <c r="I2362" s="39">
        <v>1.1507773040855074E-3</v>
      </c>
      <c r="J2362" s="39">
        <v>0.31921594477500276</v>
      </c>
      <c r="K2362" s="39">
        <v>44.929444645702759</v>
      </c>
      <c r="L2362" s="39">
        <v>50.47536070730753</v>
      </c>
      <c r="M2362" s="39">
        <v>47.305386652263373</v>
      </c>
      <c r="N2362" s="39">
        <v>40.51623926137092</v>
      </c>
      <c r="O2362" s="39">
        <v>45.717339912175099</v>
      </c>
      <c r="P2362" s="39">
        <v>40.433521188059444</v>
      </c>
      <c r="Q2362" s="39">
        <v>33.253223241495107</v>
      </c>
      <c r="R2362" s="39">
        <v>49.377228774500566</v>
      </c>
      <c r="S2362" s="39">
        <v>37.035341884762246</v>
      </c>
      <c r="T2362" s="39">
        <v>26.63987616391508</v>
      </c>
      <c r="U2362" s="39">
        <v>22.527319668576844</v>
      </c>
      <c r="V2362" s="39">
        <v>27.315093718216414</v>
      </c>
      <c r="W2362" s="39">
        <v>23.963438803754038</v>
      </c>
      <c r="X2362" s="39">
        <v>32.506571542122735</v>
      </c>
      <c r="AA2362">
        <f t="shared" si="822"/>
        <v>41957.315925925926</v>
      </c>
      <c r="AB2362" t="str">
        <f t="shared" si="823"/>
        <v>41957Murilo/Kassio88</v>
      </c>
      <c r="AC2362" s="52">
        <v>41957</v>
      </c>
      <c r="AD2362" s="53" t="s">
        <v>20</v>
      </c>
      <c r="AE2362" s="54">
        <v>88</v>
      </c>
      <c r="AF2362" s="51" t="str">
        <f t="shared" si="824"/>
        <v/>
      </c>
      <c r="AG2362" s="51">
        <f t="shared" si="825"/>
        <v>0</v>
      </c>
      <c r="AH2362" s="51">
        <f t="shared" si="826"/>
        <v>0</v>
      </c>
      <c r="AI2362" s="51">
        <f t="shared" si="827"/>
        <v>16.245488999999999</v>
      </c>
      <c r="AJ2362" s="51">
        <f t="shared" si="828"/>
        <v>34.693863</v>
      </c>
      <c r="AK2362" s="51">
        <f t="shared" si="829"/>
        <v>31.038038</v>
      </c>
      <c r="AL2362" s="51">
        <f t="shared" si="830"/>
        <v>29.392672999999998</v>
      </c>
      <c r="AM2362" s="51">
        <f t="shared" si="831"/>
        <v>27.247107</v>
      </c>
      <c r="AN2362" s="51">
        <f t="shared" si="832"/>
        <v>29.604711999999999</v>
      </c>
      <c r="AO2362" s="51">
        <f t="shared" si="833"/>
        <v>29.746500000000001</v>
      </c>
      <c r="AP2362" s="51">
        <f t="shared" si="834"/>
        <v>24.217213000000001</v>
      </c>
      <c r="AQ2362" s="51">
        <f t="shared" si="835"/>
        <v>28.552289999999999</v>
      </c>
      <c r="AR2362" s="51">
        <f t="shared" si="836"/>
        <v>19.675467000000001</v>
      </c>
      <c r="AS2362" s="51">
        <f t="shared" si="837"/>
        <v>20.427109000000002</v>
      </c>
      <c r="AT2362" s="51">
        <f t="shared" si="838"/>
        <v>9.7306399999999993</v>
      </c>
      <c r="AU2362" s="51">
        <f t="shared" si="839"/>
        <v>14.203006999999999</v>
      </c>
      <c r="AV2362" s="51">
        <f t="shared" si="840"/>
        <v>7.5218040000000004</v>
      </c>
      <c r="AY2362">
        <v>42324</v>
      </c>
      <c r="AZ2362">
        <v>42324</v>
      </c>
      <c r="BA2362" t="s">
        <v>29</v>
      </c>
      <c r="BB2362" s="1">
        <f t="shared" si="821"/>
        <v>42324</v>
      </c>
    </row>
    <row r="2363" spans="1:54">
      <c r="A2363" t="str">
        <f t="shared" si="841"/>
        <v>41659Leandro86</v>
      </c>
      <c r="B2363" s="50">
        <v>41659.43</v>
      </c>
      <c r="C2363" s="44">
        <f t="shared" si="842"/>
        <v>41659</v>
      </c>
      <c r="D2363" s="45" t="s">
        <v>28</v>
      </c>
      <c r="E2363" s="42">
        <v>86</v>
      </c>
      <c r="G2363" s="49" t="e">
        <f>VLOOKUP(C2363,#REF!,2,0)</f>
        <v>#REF!</v>
      </c>
      <c r="I2363" s="39">
        <v>9.5560523725199534E-5</v>
      </c>
      <c r="J2363" s="39">
        <v>8.8242023795969918E-2</v>
      </c>
      <c r="K2363" s="39">
        <v>38.472545008275063</v>
      </c>
      <c r="L2363" s="39">
        <v>48.291222264569107</v>
      </c>
      <c r="M2363" s="39">
        <v>43.979438484228893</v>
      </c>
      <c r="N2363" s="39">
        <v>39.122284404032307</v>
      </c>
      <c r="O2363" s="39">
        <v>43.290995928933825</v>
      </c>
      <c r="P2363" s="39">
        <v>36.402608051995017</v>
      </c>
      <c r="Q2363" s="39">
        <v>30.822613260455196</v>
      </c>
      <c r="R2363" s="39">
        <v>47.754259402404145</v>
      </c>
      <c r="S2363" s="39">
        <v>36.637442297713307</v>
      </c>
      <c r="T2363" s="39">
        <v>25.054778740426812</v>
      </c>
      <c r="U2363" s="39">
        <v>21.493296083704617</v>
      </c>
      <c r="V2363" s="39">
        <v>26.106873952140823</v>
      </c>
      <c r="W2363" s="39">
        <v>22.341510697243432</v>
      </c>
      <c r="X2363" s="39">
        <v>30.822613260455196</v>
      </c>
      <c r="AA2363">
        <f t="shared" si="822"/>
        <v>41960.660497685189</v>
      </c>
      <c r="AB2363" t="str">
        <f t="shared" si="823"/>
        <v>41960Murilo/Kassio88</v>
      </c>
      <c r="AC2363" s="52">
        <v>41960</v>
      </c>
      <c r="AD2363" s="53" t="s">
        <v>20</v>
      </c>
      <c r="AE2363" s="54">
        <v>88</v>
      </c>
      <c r="AF2363" s="51" t="str">
        <f t="shared" si="824"/>
        <v/>
      </c>
      <c r="AG2363" s="51">
        <f t="shared" si="825"/>
        <v>0</v>
      </c>
      <c r="AH2363" s="51">
        <f t="shared" si="826"/>
        <v>0</v>
      </c>
      <c r="AI2363" s="51">
        <f t="shared" si="827"/>
        <v>13.30724</v>
      </c>
      <c r="AJ2363" s="51">
        <f t="shared" si="828"/>
        <v>31.620987</v>
      </c>
      <c r="AK2363" s="51">
        <f t="shared" si="829"/>
        <v>27.655892999999999</v>
      </c>
      <c r="AL2363" s="51">
        <f t="shared" si="830"/>
        <v>26.572737</v>
      </c>
      <c r="AM2363" s="51">
        <f t="shared" si="831"/>
        <v>24.089666000000001</v>
      </c>
      <c r="AN2363" s="51">
        <f t="shared" si="832"/>
        <v>25.709078000000002</v>
      </c>
      <c r="AO2363" s="51">
        <f t="shared" si="833"/>
        <v>26.841442000000001</v>
      </c>
      <c r="AP2363" s="51">
        <f t="shared" si="834"/>
        <v>21.914597000000001</v>
      </c>
      <c r="AQ2363" s="51">
        <f t="shared" si="835"/>
        <v>25.054773000000001</v>
      </c>
      <c r="AR2363" s="51">
        <f t="shared" si="836"/>
        <v>17.564371000000001</v>
      </c>
      <c r="AS2363" s="51">
        <f t="shared" si="837"/>
        <v>18.938821999999998</v>
      </c>
      <c r="AT2363" s="51">
        <f t="shared" si="838"/>
        <v>9.1950249999999993</v>
      </c>
      <c r="AU2363" s="51">
        <f t="shared" si="839"/>
        <v>13.493155</v>
      </c>
      <c r="AV2363" s="51">
        <f t="shared" si="840"/>
        <v>7.2560399999999996</v>
      </c>
      <c r="AY2363">
        <v>42326</v>
      </c>
      <c r="AZ2363">
        <v>42326</v>
      </c>
      <c r="BA2363" t="s">
        <v>29</v>
      </c>
      <c r="BB2363" s="1">
        <f t="shared" si="821"/>
        <v>42326</v>
      </c>
    </row>
    <row r="2364" spans="1:54">
      <c r="A2364" t="str">
        <f t="shared" si="841"/>
        <v>41667Leandro86</v>
      </c>
      <c r="B2364" s="50">
        <v>41667.339999999997</v>
      </c>
      <c r="C2364" s="44">
        <f t="shared" si="842"/>
        <v>41667</v>
      </c>
      <c r="D2364" s="45" t="s">
        <v>28</v>
      </c>
      <c r="E2364" s="42">
        <v>86</v>
      </c>
      <c r="G2364" s="49" t="e">
        <f>VLOOKUP(C2364,#REF!,2,0)</f>
        <v>#REF!</v>
      </c>
      <c r="I2364" s="39">
        <v>1.5000624184335545E-4</v>
      </c>
      <c r="J2364" s="39">
        <v>0.23548888581254065</v>
      </c>
      <c r="K2364" s="39">
        <v>24.86034508255312</v>
      </c>
      <c r="L2364" s="39">
        <v>32.062287433310082</v>
      </c>
      <c r="M2364" s="39">
        <v>26.439843088011564</v>
      </c>
      <c r="N2364" s="39">
        <v>24.155654460829485</v>
      </c>
      <c r="O2364" s="39">
        <v>30.604880373507672</v>
      </c>
      <c r="P2364" s="39">
        <v>28.693964749431132</v>
      </c>
      <c r="Q2364" s="39">
        <v>26.63987616391508</v>
      </c>
      <c r="R2364" s="39">
        <v>43.290995928933825</v>
      </c>
      <c r="S2364" s="39">
        <v>32.655651188840409</v>
      </c>
      <c r="T2364" s="39">
        <v>21.313326536105389</v>
      </c>
      <c r="U2364" s="39">
        <v>18.218527346829909</v>
      </c>
      <c r="V2364" s="39">
        <v>23.584444756164913</v>
      </c>
      <c r="W2364" s="39">
        <v>20.779217851666974</v>
      </c>
      <c r="X2364" s="39">
        <v>28.971326700944612</v>
      </c>
      <c r="AA2364">
        <f t="shared" si="822"/>
        <v>41962.620370370372</v>
      </c>
      <c r="AB2364" t="str">
        <f t="shared" si="823"/>
        <v>41962Murilo/Kassio88</v>
      </c>
      <c r="AC2364" s="52">
        <v>41962</v>
      </c>
      <c r="AD2364" s="53" t="s">
        <v>20</v>
      </c>
      <c r="AE2364" s="54">
        <v>88</v>
      </c>
      <c r="AF2364" s="51" t="str">
        <f t="shared" si="824"/>
        <v/>
      </c>
      <c r="AG2364" s="51">
        <f t="shared" si="825"/>
        <v>0</v>
      </c>
      <c r="AH2364" s="51">
        <f t="shared" si="826"/>
        <v>0</v>
      </c>
      <c r="AI2364" s="51">
        <f t="shared" si="827"/>
        <v>9.8085540000000009</v>
      </c>
      <c r="AJ2364" s="51">
        <f t="shared" si="828"/>
        <v>28.413414</v>
      </c>
      <c r="AK2364" s="51">
        <f t="shared" si="829"/>
        <v>25.907093</v>
      </c>
      <c r="AL2364" s="51">
        <f t="shared" si="830"/>
        <v>24.345112</v>
      </c>
      <c r="AM2364" s="51">
        <f t="shared" si="831"/>
        <v>22.279807999999999</v>
      </c>
      <c r="AN2364" s="51">
        <f t="shared" si="832"/>
        <v>23.646038000000001</v>
      </c>
      <c r="AO2364" s="51">
        <f t="shared" si="833"/>
        <v>25.184933000000001</v>
      </c>
      <c r="AP2364" s="51">
        <f t="shared" si="834"/>
        <v>20.897102</v>
      </c>
      <c r="AQ2364" s="51">
        <f t="shared" si="835"/>
        <v>23.835629999999998</v>
      </c>
      <c r="AR2364" s="51">
        <f t="shared" si="836"/>
        <v>17.349615</v>
      </c>
      <c r="AS2364" s="51">
        <f t="shared" si="837"/>
        <v>18.382359999999998</v>
      </c>
      <c r="AT2364" s="51">
        <f t="shared" si="838"/>
        <v>9.1198969999999999</v>
      </c>
      <c r="AU2364" s="51">
        <f t="shared" si="839"/>
        <v>13.122749000000001</v>
      </c>
      <c r="AV2364" s="51">
        <f t="shared" si="840"/>
        <v>6.8995649999999999</v>
      </c>
      <c r="AY2364">
        <v>42333</v>
      </c>
      <c r="AZ2364">
        <v>42333</v>
      </c>
      <c r="BA2364" t="s">
        <v>29</v>
      </c>
      <c r="BB2364" s="1">
        <f t="shared" si="821"/>
        <v>42333</v>
      </c>
    </row>
    <row r="2365" spans="1:54">
      <c r="A2365" t="str">
        <f t="shared" si="841"/>
        <v>41678Leandro86</v>
      </c>
      <c r="B2365" s="50">
        <v>41678.75</v>
      </c>
      <c r="C2365" s="44">
        <f t="shared" si="842"/>
        <v>41678</v>
      </c>
      <c r="D2365" s="45" t="s">
        <v>28</v>
      </c>
      <c r="E2365" s="42">
        <v>86</v>
      </c>
      <c r="G2365" s="49" t="e">
        <f>VLOOKUP(C2365,#REF!,2,0)</f>
        <v>#REF!</v>
      </c>
      <c r="I2365" s="39" t="s">
        <v>25</v>
      </c>
      <c r="J2365" s="39">
        <v>2.7488798184617975E-2</v>
      </c>
      <c r="K2365" s="39">
        <v>17.781601703122647</v>
      </c>
      <c r="L2365" s="39">
        <v>24.155654460829485</v>
      </c>
      <c r="M2365" s="39">
        <v>19.791481078294115</v>
      </c>
      <c r="N2365" s="39">
        <v>15.835613493485553</v>
      </c>
      <c r="O2365" s="39">
        <v>18.164029309798458</v>
      </c>
      <c r="P2365" s="39">
        <v>15.887152876950179</v>
      </c>
      <c r="Q2365" s="39">
        <v>15.532161283279578</v>
      </c>
      <c r="R2365" s="39">
        <v>29.184058792032907</v>
      </c>
      <c r="S2365" s="39">
        <v>22.897306562415068</v>
      </c>
      <c r="T2365" s="39">
        <v>17.672520143812463</v>
      </c>
      <c r="U2365" s="39">
        <v>15.683396690911357</v>
      </c>
      <c r="V2365" s="39">
        <v>21.975313970293982</v>
      </c>
      <c r="W2365" s="39">
        <v>18.883169960509665</v>
      </c>
      <c r="X2365" s="39">
        <v>25.973486020984875</v>
      </c>
      <c r="AA2365">
        <f t="shared" si="822"/>
        <v>41963.375532407408</v>
      </c>
      <c r="AB2365" t="str">
        <f t="shared" si="823"/>
        <v>41963Murilo/Kassio88</v>
      </c>
      <c r="AC2365" s="52">
        <v>41963</v>
      </c>
      <c r="AD2365" s="53" t="s">
        <v>20</v>
      </c>
      <c r="AE2365" s="54">
        <v>88</v>
      </c>
      <c r="AF2365" s="51" t="str">
        <f t="shared" si="824"/>
        <v/>
      </c>
      <c r="AG2365" s="51">
        <f t="shared" si="825"/>
        <v>0</v>
      </c>
      <c r="AH2365" s="51">
        <f t="shared" si="826"/>
        <v>0</v>
      </c>
      <c r="AI2365" s="51">
        <f t="shared" si="827"/>
        <v>9.4606809999999992</v>
      </c>
      <c r="AJ2365" s="51">
        <f t="shared" si="828"/>
        <v>27.519283000000001</v>
      </c>
      <c r="AK2365" s="51">
        <f t="shared" si="829"/>
        <v>24.537593999999999</v>
      </c>
      <c r="AL2365" s="51">
        <f t="shared" si="830"/>
        <v>24.217213000000001</v>
      </c>
      <c r="AM2365" s="51">
        <f t="shared" si="831"/>
        <v>22.279807999999999</v>
      </c>
      <c r="AN2365" s="51">
        <f t="shared" si="832"/>
        <v>23.269210999999999</v>
      </c>
      <c r="AO2365" s="51">
        <f t="shared" si="833"/>
        <v>24.795479</v>
      </c>
      <c r="AP2365" s="51">
        <f t="shared" si="834"/>
        <v>20.310499</v>
      </c>
      <c r="AQ2365" s="51">
        <f t="shared" si="835"/>
        <v>23.520077000000001</v>
      </c>
      <c r="AR2365" s="51">
        <f t="shared" si="836"/>
        <v>17.189468000000002</v>
      </c>
      <c r="AS2365" s="51">
        <f t="shared" si="837"/>
        <v>18.217172999999999</v>
      </c>
      <c r="AT2365" s="51">
        <f t="shared" si="838"/>
        <v>9.0078870000000002</v>
      </c>
      <c r="AU2365" s="51">
        <f t="shared" si="839"/>
        <v>13.031027</v>
      </c>
      <c r="AV2365" s="51">
        <f t="shared" si="840"/>
        <v>6.8995649999999999</v>
      </c>
      <c r="AY2365">
        <v>42333</v>
      </c>
      <c r="AZ2365">
        <v>42333</v>
      </c>
      <c r="BA2365" t="s">
        <v>29</v>
      </c>
      <c r="BB2365" s="1">
        <f t="shared" si="821"/>
        <v>42333</v>
      </c>
    </row>
    <row r="2366" spans="1:54">
      <c r="A2366" t="str">
        <f t="shared" si="841"/>
        <v>41679Leandro86</v>
      </c>
      <c r="B2366" s="50">
        <v>41679.760000000002</v>
      </c>
      <c r="C2366" s="44">
        <f t="shared" si="842"/>
        <v>41679</v>
      </c>
      <c r="D2366" s="45" t="s">
        <v>28</v>
      </c>
      <c r="E2366" s="42">
        <v>86</v>
      </c>
      <c r="G2366" s="49" t="e">
        <f>VLOOKUP(C2366,#REF!,2,0)</f>
        <v>#REF!</v>
      </c>
      <c r="I2366" s="39" t="s">
        <v>25</v>
      </c>
      <c r="J2366" s="39">
        <v>3.8126547696337109E-3</v>
      </c>
      <c r="K2366" s="39">
        <v>15.331467018151473</v>
      </c>
      <c r="L2366" s="39">
        <v>22.648608032144889</v>
      </c>
      <c r="M2366" s="39">
        <v>20.544101811610314</v>
      </c>
      <c r="N2366" s="39">
        <v>16.195280600289138</v>
      </c>
      <c r="O2366" s="39">
        <v>17.835330262301596</v>
      </c>
      <c r="P2366" s="39">
        <v>15.835613493485553</v>
      </c>
      <c r="Q2366" s="39">
        <v>14.785335681303614</v>
      </c>
      <c r="R2366" s="39">
        <v>27.658165572886247</v>
      </c>
      <c r="S2366" s="39">
        <v>22.0372099975718</v>
      </c>
      <c r="T2366" s="39">
        <v>17.510632216129721</v>
      </c>
      <c r="U2366" s="39">
        <v>15.785993477613872</v>
      </c>
      <c r="V2366" s="39">
        <v>22.219053634360627</v>
      </c>
      <c r="W2366" s="39">
        <v>18.939179111399241</v>
      </c>
      <c r="X2366" s="39">
        <v>25.644463412991701</v>
      </c>
      <c r="AA2366">
        <f t="shared" si="822"/>
        <v>41967.67391203704</v>
      </c>
      <c r="AB2366" t="str">
        <f t="shared" si="823"/>
        <v>41967Murilo/Kassio88</v>
      </c>
      <c r="AC2366" s="52">
        <v>41967</v>
      </c>
      <c r="AD2366" s="53" t="s">
        <v>20</v>
      </c>
      <c r="AE2366" s="54">
        <v>88</v>
      </c>
      <c r="AF2366" s="51" t="str">
        <f t="shared" si="824"/>
        <v/>
      </c>
      <c r="AG2366" s="51">
        <f t="shared" si="825"/>
        <v>0</v>
      </c>
      <c r="AH2366" s="51">
        <f t="shared" si="826"/>
        <v>0</v>
      </c>
      <c r="AI2366" s="51">
        <f t="shared" si="827"/>
        <v>7.8273900000000003</v>
      </c>
      <c r="AJ2366" s="51">
        <f t="shared" si="828"/>
        <v>24.281115</v>
      </c>
      <c r="AK2366" s="51">
        <f t="shared" si="829"/>
        <v>22.402258</v>
      </c>
      <c r="AL2366" s="51">
        <f t="shared" si="830"/>
        <v>22.340997999999999</v>
      </c>
      <c r="AM2366" s="51">
        <f t="shared" si="831"/>
        <v>20.544087999999999</v>
      </c>
      <c r="AN2366" s="51">
        <f t="shared" si="832"/>
        <v>21.312973</v>
      </c>
      <c r="AO2366" s="51">
        <f t="shared" si="833"/>
        <v>22.895551999999999</v>
      </c>
      <c r="AP2366" s="51">
        <f t="shared" si="834"/>
        <v>19.333618000000001</v>
      </c>
      <c r="AQ2366" s="51">
        <f t="shared" si="835"/>
        <v>22.833573999999999</v>
      </c>
      <c r="AR2366" s="51">
        <f t="shared" si="836"/>
        <v>16.609161</v>
      </c>
      <c r="AS2366" s="51">
        <f t="shared" si="837"/>
        <v>17.780535</v>
      </c>
      <c r="AT2366" s="51">
        <f t="shared" si="838"/>
        <v>8.8229319999999998</v>
      </c>
      <c r="AU2366" s="51">
        <f t="shared" si="839"/>
        <v>12.84868</v>
      </c>
      <c r="AV2366" s="51">
        <f t="shared" si="840"/>
        <v>6.7094880000000003</v>
      </c>
      <c r="AY2366">
        <v>42336</v>
      </c>
      <c r="AZ2366">
        <v>42336</v>
      </c>
      <c r="BA2366" t="s">
        <v>29</v>
      </c>
      <c r="BB2366" s="1">
        <f t="shared" si="821"/>
        <v>42336</v>
      </c>
    </row>
    <row r="2367" spans="1:54">
      <c r="A2367" t="str">
        <f t="shared" si="841"/>
        <v>41681Leandro86</v>
      </c>
      <c r="B2367" s="50">
        <v>41681.42</v>
      </c>
      <c r="C2367" s="44">
        <f t="shared" si="842"/>
        <v>41681</v>
      </c>
      <c r="D2367" s="45" t="s">
        <v>28</v>
      </c>
      <c r="E2367" s="42">
        <v>86</v>
      </c>
      <c r="G2367" s="49" t="e">
        <f>VLOOKUP(C2367,#REF!,2,0)</f>
        <v>#REF!</v>
      </c>
      <c r="I2367" s="39">
        <v>1.3013408647953161E-5</v>
      </c>
      <c r="J2367" s="39">
        <v>0.151880457750287</v>
      </c>
      <c r="K2367" s="39">
        <v>15.683396690911357</v>
      </c>
      <c r="L2367" s="39">
        <v>23.395284162874638</v>
      </c>
      <c r="M2367" s="39">
        <v>19.849195557168187</v>
      </c>
      <c r="N2367" s="39">
        <v>16.298184287397962</v>
      </c>
      <c r="O2367" s="39">
        <v>18.327927995954092</v>
      </c>
      <c r="P2367" s="39">
        <v>16.092741803148826</v>
      </c>
      <c r="Q2367" s="39">
        <v>14.300468654687423</v>
      </c>
      <c r="R2367" s="39">
        <v>26.37247477265009</v>
      </c>
      <c r="S2367" s="39">
        <v>21.255003221053485</v>
      </c>
      <c r="T2367" s="39">
        <v>17.030996399397488</v>
      </c>
      <c r="U2367" s="39">
        <v>15.632300437062046</v>
      </c>
      <c r="V2367" s="39">
        <v>22.711765057660376</v>
      </c>
      <c r="W2367" s="39">
        <v>18.9952205492432</v>
      </c>
      <c r="X2367" s="39">
        <v>25.710583100104259</v>
      </c>
      <c r="AA2367">
        <f t="shared" si="822"/>
        <v>41970.585752314815</v>
      </c>
      <c r="AB2367" t="str">
        <f t="shared" si="823"/>
        <v>41970Murilo/Kassio88</v>
      </c>
      <c r="AC2367" s="52">
        <v>41970</v>
      </c>
      <c r="AD2367" s="53" t="s">
        <v>20</v>
      </c>
      <c r="AE2367" s="54">
        <v>88</v>
      </c>
      <c r="AF2367" s="51" t="str">
        <f t="shared" si="824"/>
        <v/>
      </c>
      <c r="AG2367" s="51">
        <f t="shared" si="825"/>
        <v>0</v>
      </c>
      <c r="AH2367" s="51">
        <f t="shared" si="826"/>
        <v>0</v>
      </c>
      <c r="AI2367" s="51">
        <f t="shared" si="827"/>
        <v>17.296139</v>
      </c>
      <c r="AJ2367" s="51">
        <f t="shared" si="828"/>
        <v>36.401234000000002</v>
      </c>
      <c r="AK2367" s="51">
        <f t="shared" si="829"/>
        <v>34.083092000000001</v>
      </c>
      <c r="AL2367" s="51">
        <f t="shared" si="830"/>
        <v>32.357277000000003</v>
      </c>
      <c r="AM2367" s="51">
        <f t="shared" si="831"/>
        <v>31.474726</v>
      </c>
      <c r="AN2367" s="51">
        <f t="shared" si="832"/>
        <v>33.327229000000003</v>
      </c>
      <c r="AO2367" s="51">
        <f t="shared" si="833"/>
        <v>35.464916000000002</v>
      </c>
      <c r="AP2367" s="51">
        <f t="shared" si="834"/>
        <v>30.388791999999999</v>
      </c>
      <c r="AQ2367" s="51">
        <f t="shared" si="835"/>
        <v>36.087780000000002</v>
      </c>
      <c r="AR2367" s="51">
        <f t="shared" si="836"/>
        <v>25.511876999999998</v>
      </c>
      <c r="AS2367" s="51">
        <f t="shared" si="837"/>
        <v>27.383023999999999</v>
      </c>
      <c r="AT2367" s="51">
        <f t="shared" si="838"/>
        <v>12.985315</v>
      </c>
      <c r="AU2367" s="51">
        <f t="shared" si="839"/>
        <v>18.272144000000001</v>
      </c>
      <c r="AV2367" s="51">
        <f t="shared" si="840"/>
        <v>9.8476440000000007</v>
      </c>
      <c r="AY2367">
        <v>42338</v>
      </c>
      <c r="AZ2367">
        <v>42338</v>
      </c>
      <c r="BA2367" t="s">
        <v>29</v>
      </c>
      <c r="BB2367" s="1">
        <f t="shared" si="821"/>
        <v>42338</v>
      </c>
    </row>
    <row r="2368" spans="1:54">
      <c r="A2368" t="str">
        <f t="shared" si="841"/>
        <v>41687Leandro86</v>
      </c>
      <c r="B2368" s="50">
        <v>41687.57</v>
      </c>
      <c r="C2368" s="44">
        <f t="shared" si="842"/>
        <v>41687</v>
      </c>
      <c r="D2368" s="45" t="s">
        <v>28</v>
      </c>
      <c r="E2368" s="42">
        <v>86</v>
      </c>
      <c r="G2368" s="49" t="e">
        <f>VLOOKUP(C2368,#REF!,2,0)</f>
        <v>#REF!</v>
      </c>
      <c r="I2368" s="39">
        <v>9.5560523725199534E-5</v>
      </c>
      <c r="J2368" s="39">
        <v>0.16421930701490786</v>
      </c>
      <c r="K2368" s="39">
        <v>20.956247566401089</v>
      </c>
      <c r="L2368" s="39">
        <v>24.925012339102864</v>
      </c>
      <c r="M2368" s="39">
        <v>19.849195557168187</v>
      </c>
      <c r="N2368" s="39">
        <v>15.785993477613872</v>
      </c>
      <c r="O2368" s="39">
        <v>17.727981469153487</v>
      </c>
      <c r="P2368" s="39">
        <v>15.430671646259018</v>
      </c>
      <c r="Q2368" s="39">
        <v>14.348678382463323</v>
      </c>
      <c r="R2368" s="39">
        <v>24.925012339102864</v>
      </c>
      <c r="S2368" s="39">
        <v>19.962847104789528</v>
      </c>
      <c r="T2368" s="39">
        <v>16.558430723672583</v>
      </c>
      <c r="U2368" s="39">
        <v>15.532161283279578</v>
      </c>
      <c r="V2368" s="39">
        <v>23.145399941092769</v>
      </c>
      <c r="W2368" s="39">
        <v>19.051293918526724</v>
      </c>
      <c r="X2368" s="39">
        <v>25.054778740426812</v>
      </c>
      <c r="AA2368">
        <f t="shared" si="822"/>
        <v>41971.434039351851</v>
      </c>
      <c r="AB2368" t="str">
        <f t="shared" si="823"/>
        <v>41971Murilo/Kassio88</v>
      </c>
      <c r="AC2368" s="52">
        <v>41971</v>
      </c>
      <c r="AD2368" s="53" t="s">
        <v>20</v>
      </c>
      <c r="AE2368" s="54">
        <v>88</v>
      </c>
      <c r="AF2368" s="51" t="str">
        <f t="shared" si="824"/>
        <v/>
      </c>
      <c r="AG2368" s="51">
        <f t="shared" si="825"/>
        <v>0</v>
      </c>
      <c r="AH2368" s="51">
        <f t="shared" si="826"/>
        <v>0</v>
      </c>
      <c r="AI2368" s="51">
        <f t="shared" si="827"/>
        <v>15.230460000000001</v>
      </c>
      <c r="AJ2368" s="51">
        <f t="shared" si="828"/>
        <v>34.924286000000002</v>
      </c>
      <c r="AK2368" s="51">
        <f t="shared" si="829"/>
        <v>32.357277000000003</v>
      </c>
      <c r="AL2368" s="51">
        <f t="shared" si="830"/>
        <v>30.820837000000001</v>
      </c>
      <c r="AM2368" s="51">
        <f t="shared" si="831"/>
        <v>29.322168000000001</v>
      </c>
      <c r="AN2368" s="51">
        <f t="shared" si="832"/>
        <v>31.547816999999998</v>
      </c>
      <c r="AO2368" s="51">
        <f t="shared" si="833"/>
        <v>33.855441999999996</v>
      </c>
      <c r="AP2368" s="51">
        <f t="shared" si="834"/>
        <v>28.831005000000001</v>
      </c>
      <c r="AQ2368" s="51">
        <f t="shared" si="835"/>
        <v>34.083092000000001</v>
      </c>
      <c r="AR2368" s="51">
        <f t="shared" si="836"/>
        <v>24.345112</v>
      </c>
      <c r="AS2368" s="51">
        <f t="shared" si="837"/>
        <v>25.643274000000002</v>
      </c>
      <c r="AT2368" s="51">
        <f t="shared" si="838"/>
        <v>12.089489</v>
      </c>
      <c r="AU2368" s="51">
        <f t="shared" si="839"/>
        <v>17.030144</v>
      </c>
      <c r="AV2368" s="51">
        <f t="shared" si="840"/>
        <v>9.0451280000000001</v>
      </c>
      <c r="AY2368">
        <v>42341</v>
      </c>
      <c r="AZ2368">
        <v>42341</v>
      </c>
      <c r="BA2368" t="s">
        <v>29</v>
      </c>
      <c r="BB2368" s="1">
        <f t="shared" si="821"/>
        <v>42341</v>
      </c>
    </row>
    <row r="2369" spans="1:54">
      <c r="A2369" t="str">
        <f t="shared" si="841"/>
        <v>41692Leandro86</v>
      </c>
      <c r="B2369" s="50">
        <v>41692.480000000003</v>
      </c>
      <c r="C2369" s="44">
        <f t="shared" si="842"/>
        <v>41692</v>
      </c>
      <c r="D2369" s="45" t="s">
        <v>28</v>
      </c>
      <c r="E2369" s="42">
        <v>86</v>
      </c>
      <c r="G2369" s="49" t="e">
        <f>VLOOKUP(C2369,#REF!,2,0)</f>
        <v>#REF!</v>
      </c>
      <c r="I2369" s="39">
        <v>1.9366708394580773E-6</v>
      </c>
      <c r="J2369" s="39">
        <v>3.8591312934670829E-2</v>
      </c>
      <c r="K2369" s="39">
        <v>18.164029309798458</v>
      </c>
      <c r="L2369" s="39">
        <v>23.837482654854014</v>
      </c>
      <c r="M2369" s="39">
        <v>19.16400988737157</v>
      </c>
      <c r="N2369" s="39">
        <v>15.632300437062046</v>
      </c>
      <c r="O2369" s="39">
        <v>17.672520143812463</v>
      </c>
      <c r="P2369" s="39">
        <v>15.938874261987813</v>
      </c>
      <c r="Q2369" s="39">
        <v>14.156618769410095</v>
      </c>
      <c r="R2369" s="39">
        <v>24.989886479598269</v>
      </c>
      <c r="S2369" s="39">
        <v>21.434729101605356</v>
      </c>
      <c r="T2369" s="39">
        <v>17.244355034730233</v>
      </c>
      <c r="U2369" s="39">
        <v>15.583107499129984</v>
      </c>
      <c r="V2369" s="39">
        <v>22.587865251289752</v>
      </c>
      <c r="W2369" s="39">
        <v>18.660551772487175</v>
      </c>
      <c r="X2369" s="39">
        <v>24.795696076969286</v>
      </c>
      <c r="AA2369">
        <f t="shared" si="822"/>
        <v>41974.650243055556</v>
      </c>
      <c r="AB2369" t="str">
        <f t="shared" si="823"/>
        <v>41974Murilo/Kassio88</v>
      </c>
      <c r="AC2369" s="52">
        <v>41974</v>
      </c>
      <c r="AD2369" s="53" t="s">
        <v>20</v>
      </c>
      <c r="AE2369" s="54">
        <v>88</v>
      </c>
      <c r="AF2369" s="51" t="str">
        <f t="shared" si="824"/>
        <v/>
      </c>
      <c r="AG2369" s="51">
        <f t="shared" si="825"/>
        <v>0</v>
      </c>
      <c r="AH2369" s="51">
        <f t="shared" si="826"/>
        <v>0</v>
      </c>
      <c r="AI2369" s="51">
        <f t="shared" si="827"/>
        <v>9.0078870000000002</v>
      </c>
      <c r="AJ2369" s="51">
        <f t="shared" si="828"/>
        <v>29.888642999999998</v>
      </c>
      <c r="AK2369" s="51">
        <f t="shared" si="829"/>
        <v>28.482813</v>
      </c>
      <c r="AL2369" s="51">
        <f t="shared" si="830"/>
        <v>27.930150999999999</v>
      </c>
      <c r="AM2369" s="51">
        <f t="shared" si="831"/>
        <v>26.372135</v>
      </c>
      <c r="AN2369" s="51">
        <f t="shared" si="832"/>
        <v>28.413414</v>
      </c>
      <c r="AO2369" s="51">
        <f t="shared" si="833"/>
        <v>30.245471999999999</v>
      </c>
      <c r="AP2369" s="51">
        <f t="shared" si="834"/>
        <v>25.577513</v>
      </c>
      <c r="AQ2369" s="51">
        <f t="shared" si="835"/>
        <v>30.317093</v>
      </c>
      <c r="AR2369" s="51">
        <f t="shared" si="836"/>
        <v>21.372751000000001</v>
      </c>
      <c r="AS2369" s="51">
        <f t="shared" si="837"/>
        <v>22.586582</v>
      </c>
      <c r="AT2369" s="51">
        <f t="shared" si="838"/>
        <v>10.812241</v>
      </c>
      <c r="AU2369" s="51">
        <f t="shared" si="839"/>
        <v>14.9329</v>
      </c>
      <c r="AV2369" s="51">
        <f t="shared" si="840"/>
        <v>8.1751299999999993</v>
      </c>
      <c r="AY2369">
        <v>42343</v>
      </c>
      <c r="AZ2369">
        <v>42343</v>
      </c>
      <c r="BA2369" t="s">
        <v>29</v>
      </c>
      <c r="BB2369" s="1">
        <f t="shared" si="821"/>
        <v>42343</v>
      </c>
    </row>
    <row r="2370" spans="1:54">
      <c r="A2370" t="str">
        <f t="shared" si="841"/>
        <v>41697Leandro86</v>
      </c>
      <c r="B2370" s="50">
        <v>41697.660000000003</v>
      </c>
      <c r="C2370" s="44">
        <f t="shared" si="842"/>
        <v>41697</v>
      </c>
      <c r="D2370" s="45" t="s">
        <v>28</v>
      </c>
      <c r="E2370" s="42">
        <v>86</v>
      </c>
      <c r="G2370" s="49" t="e">
        <f>VLOOKUP(C2370,#REF!,2,0)</f>
        <v>#REF!</v>
      </c>
      <c r="I2370" s="39" t="s">
        <v>25</v>
      </c>
      <c r="J2370" s="39">
        <v>3.298139746733827E-3</v>
      </c>
      <c r="K2370" s="39">
        <v>13.822978204844235</v>
      </c>
      <c r="L2370" s="39">
        <v>20.254215445819174</v>
      </c>
      <c r="M2370" s="39">
        <v>19.733878907716537</v>
      </c>
      <c r="N2370" s="39">
        <v>15.583107499129984</v>
      </c>
      <c r="O2370" s="39">
        <v>17.13749044158283</v>
      </c>
      <c r="P2370" s="39">
        <v>15.180684091035195</v>
      </c>
      <c r="Q2370" s="39">
        <v>13.776020831706955</v>
      </c>
      <c r="R2370" s="39">
        <v>23.333209084164729</v>
      </c>
      <c r="S2370" s="39">
        <v>17.672520143812463</v>
      </c>
      <c r="T2370" s="39">
        <v>14.737942085222807</v>
      </c>
      <c r="U2370" s="39">
        <v>14.300468654687423</v>
      </c>
      <c r="V2370" s="39">
        <v>20.779217851666974</v>
      </c>
      <c r="W2370" s="39">
        <v>16.873140285640005</v>
      </c>
      <c r="X2370" s="39">
        <v>22.897306562415068</v>
      </c>
      <c r="AA2370">
        <f t="shared" si="822"/>
        <v>41976.575555555559</v>
      </c>
      <c r="AB2370" t="str">
        <f t="shared" si="823"/>
        <v>41976Murilo/Kassio88</v>
      </c>
      <c r="AC2370" s="52">
        <v>41976</v>
      </c>
      <c r="AD2370" s="53" t="s">
        <v>20</v>
      </c>
      <c r="AE2370" s="54">
        <v>88</v>
      </c>
      <c r="AF2370" s="51" t="str">
        <f t="shared" si="824"/>
        <v/>
      </c>
      <c r="AG2370" s="51">
        <f t="shared" si="825"/>
        <v>0</v>
      </c>
      <c r="AH2370" s="51">
        <f t="shared" si="826"/>
        <v>0</v>
      </c>
      <c r="AI2370" s="51">
        <f t="shared" si="827"/>
        <v>10.123759</v>
      </c>
      <c r="AJ2370" s="51">
        <f t="shared" si="828"/>
        <v>32.209347000000001</v>
      </c>
      <c r="AK2370" s="51">
        <f t="shared" si="829"/>
        <v>29.888642999999998</v>
      </c>
      <c r="AL2370" s="51">
        <f t="shared" si="830"/>
        <v>28.831005000000001</v>
      </c>
      <c r="AM2370" s="51">
        <f t="shared" si="831"/>
        <v>27.655892999999999</v>
      </c>
      <c r="AN2370" s="51">
        <f t="shared" si="832"/>
        <v>29.322168000000001</v>
      </c>
      <c r="AO2370" s="51">
        <f t="shared" si="833"/>
        <v>30.893166999999998</v>
      </c>
      <c r="AP2370" s="51">
        <f t="shared" si="834"/>
        <v>25.840996000000001</v>
      </c>
      <c r="AQ2370" s="51">
        <f t="shared" si="835"/>
        <v>30.460581000000001</v>
      </c>
      <c r="AR2370" s="51">
        <f t="shared" si="836"/>
        <v>21.193718000000001</v>
      </c>
      <c r="AS2370" s="51">
        <f t="shared" si="837"/>
        <v>21.854040000000001</v>
      </c>
      <c r="AT2370" s="51">
        <f t="shared" si="838"/>
        <v>10.283459000000001</v>
      </c>
      <c r="AU2370" s="51">
        <f t="shared" si="839"/>
        <v>15.280357</v>
      </c>
      <c r="AV2370" s="51">
        <f t="shared" si="840"/>
        <v>7.965452</v>
      </c>
      <c r="AY2370">
        <v>42346</v>
      </c>
      <c r="AZ2370">
        <v>42346</v>
      </c>
      <c r="BA2370" t="s">
        <v>29</v>
      </c>
      <c r="BB2370" s="1">
        <f t="shared" si="821"/>
        <v>42346</v>
      </c>
    </row>
    <row r="2371" spans="1:54">
      <c r="A2371" t="str">
        <f t="shared" si="841"/>
        <v>41711Leandro86</v>
      </c>
      <c r="B2371" s="50">
        <v>41711.61</v>
      </c>
      <c r="C2371" s="44">
        <f t="shared" si="842"/>
        <v>41711</v>
      </c>
      <c r="D2371" s="45" t="s">
        <v>28</v>
      </c>
      <c r="E2371" s="42">
        <v>86</v>
      </c>
      <c r="G2371" s="49" t="e">
        <f>VLOOKUP(C2371,#REF!,2,0)</f>
        <v>#REF!</v>
      </c>
      <c r="I2371" s="39">
        <v>2.9534555131102686E-5</v>
      </c>
      <c r="J2371" s="39">
        <v>0.10858418320714022</v>
      </c>
      <c r="K2371" s="39">
        <v>33.177773243229012</v>
      </c>
      <c r="L2371" s="39">
        <v>36.325606044132755</v>
      </c>
      <c r="M2371" s="39">
        <v>35.621907547734033</v>
      </c>
      <c r="N2371" s="39">
        <v>30.175291872823745</v>
      </c>
      <c r="O2371" s="39">
        <v>31.549017261247293</v>
      </c>
      <c r="P2371" s="39">
        <v>28.971326700944612</v>
      </c>
      <c r="Q2371" s="39">
        <v>22.219053634360627</v>
      </c>
      <c r="R2371" s="39">
        <v>30.031108717450216</v>
      </c>
      <c r="S2371" s="39">
        <v>25.909529037293083</v>
      </c>
      <c r="T2371" s="39">
        <v>18.273211264160057</v>
      </c>
      <c r="U2371" s="39">
        <v>15.988814892566207</v>
      </c>
      <c r="V2371" s="39">
        <v>22.341510697243432</v>
      </c>
      <c r="W2371" s="39">
        <v>17.404595361817073</v>
      </c>
      <c r="X2371" s="39">
        <v>22.958514906117738</v>
      </c>
      <c r="AA2371">
        <f t="shared" si="822"/>
        <v>41978.707569444443</v>
      </c>
      <c r="AB2371" t="str">
        <f t="shared" si="823"/>
        <v>41978Murilo/Kassio88</v>
      </c>
      <c r="AC2371" s="52">
        <v>41978</v>
      </c>
      <c r="AD2371" s="53" t="s">
        <v>20</v>
      </c>
      <c r="AE2371" s="54">
        <v>88</v>
      </c>
      <c r="AF2371" s="51" t="str">
        <f t="shared" si="824"/>
        <v/>
      </c>
      <c r="AG2371" s="51">
        <f t="shared" si="825"/>
        <v>0</v>
      </c>
      <c r="AH2371" s="51">
        <f t="shared" si="826"/>
        <v>0</v>
      </c>
      <c r="AI2371" s="51">
        <f t="shared" si="827"/>
        <v>7.7930919999999997</v>
      </c>
      <c r="AJ2371" s="51">
        <f t="shared" si="828"/>
        <v>28.136752999999999</v>
      </c>
      <c r="AK2371" s="51">
        <f t="shared" si="829"/>
        <v>28.067778000000001</v>
      </c>
      <c r="AL2371" s="51">
        <f t="shared" si="830"/>
        <v>26.30545</v>
      </c>
      <c r="AM2371" s="51">
        <f t="shared" si="831"/>
        <v>24.860174000000001</v>
      </c>
      <c r="AN2371" s="51">
        <f t="shared" si="832"/>
        <v>26.572737</v>
      </c>
      <c r="AO2371" s="51">
        <f t="shared" si="833"/>
        <v>28.413414</v>
      </c>
      <c r="AP2371" s="51">
        <f t="shared" si="834"/>
        <v>23.899007999999998</v>
      </c>
      <c r="AQ2371" s="51">
        <f t="shared" si="835"/>
        <v>28.136752999999999</v>
      </c>
      <c r="AR2371" s="51">
        <f t="shared" si="836"/>
        <v>20.020527000000001</v>
      </c>
      <c r="AS2371" s="51">
        <f t="shared" si="837"/>
        <v>20.838056999999999</v>
      </c>
      <c r="AT2371" s="51">
        <f t="shared" si="838"/>
        <v>10.004889</v>
      </c>
      <c r="AU2371" s="51">
        <f t="shared" si="839"/>
        <v>14.299173</v>
      </c>
      <c r="AV2371" s="51">
        <f t="shared" si="840"/>
        <v>7.5218040000000004</v>
      </c>
      <c r="AY2371">
        <v>42349</v>
      </c>
      <c r="AZ2371">
        <v>42349</v>
      </c>
      <c r="BA2371" t="s">
        <v>29</v>
      </c>
      <c r="BB2371" s="1">
        <f t="shared" ref="BB2371:BB2434" si="843">DATE(YEAR(AZ2371),MONTH(AZ2371),DAY(AZ2371))</f>
        <v>42349</v>
      </c>
    </row>
    <row r="2372" spans="1:54">
      <c r="A2372" t="str">
        <f t="shared" si="841"/>
        <v>41726Leandro86</v>
      </c>
      <c r="B2372" s="50">
        <v>41726.67</v>
      </c>
      <c r="C2372" s="44">
        <f t="shared" si="842"/>
        <v>41726</v>
      </c>
      <c r="D2372" s="45" t="s">
        <v>28</v>
      </c>
      <c r="E2372" s="42">
        <v>86</v>
      </c>
      <c r="G2372" s="49" t="e">
        <f>VLOOKUP(C2372,#REF!,2,0)</f>
        <v>#REF!</v>
      </c>
      <c r="I2372" s="39" t="s">
        <v>25</v>
      </c>
      <c r="J2372" s="39" t="s">
        <v>25</v>
      </c>
      <c r="K2372" s="39">
        <v>15.632300437062046</v>
      </c>
      <c r="L2372" s="39">
        <v>21.434729101605356</v>
      </c>
      <c r="M2372" s="39">
        <v>19.791481078294115</v>
      </c>
      <c r="N2372" s="39">
        <v>16.505372939262422</v>
      </c>
      <c r="O2372" s="39">
        <v>18.605172756137986</v>
      </c>
      <c r="P2372" s="39">
        <v>16.040686939666092</v>
      </c>
      <c r="Q2372" s="39">
        <v>14.688927559526405</v>
      </c>
      <c r="R2372" s="39">
        <v>23.145399941092769</v>
      </c>
      <c r="S2372" s="39">
        <v>16.505372939262422</v>
      </c>
      <c r="T2372" s="39" t="s">
        <v>25</v>
      </c>
      <c r="U2372" s="39" t="s">
        <v>25</v>
      </c>
      <c r="V2372" s="39" t="s">
        <v>25</v>
      </c>
      <c r="W2372" s="39" t="s">
        <v>25</v>
      </c>
      <c r="X2372" s="39" t="s">
        <v>25</v>
      </c>
      <c r="AA2372">
        <f t="shared" ref="AA2372:AA2435" si="844">VLOOKUP(AB2372,$A$4:$B$4281,2,0)</f>
        <v>41981.349965277775</v>
      </c>
      <c r="AB2372" t="str">
        <f t="shared" ref="AB2372:AB2435" si="845">AC2372&amp;AD2372&amp;AE2372</f>
        <v>41981Murilo/Kassio88</v>
      </c>
      <c r="AC2372" s="52">
        <v>41981</v>
      </c>
      <c r="AD2372" s="53" t="s">
        <v>20</v>
      </c>
      <c r="AE2372" s="54">
        <v>88</v>
      </c>
      <c r="AF2372" s="51" t="str">
        <f t="shared" ref="AF2372:AF2435" si="846">IF(VLOOKUP(AB2372,$A$4:$H$4281,8,0)=0,"",VLOOKUP(AB2372,$A$4:$H$4281,8,0))</f>
        <v/>
      </c>
      <c r="AG2372" s="51">
        <f t="shared" ref="AG2372:AG2435" si="847">IFERROR(AVERAGEIFS(I:I,$C:$C,$AC2372,$D:$D,$AD2372,$E:$E,$AE2372,$F:$F,"&lt;&gt;X"),"N/A")</f>
        <v>0</v>
      </c>
      <c r="AH2372" s="51">
        <f t="shared" ref="AH2372:AH2435" si="848">IFERROR(AVERAGEIFS(J:J,$C:$C,$AC2372,$D:$D,$AD2372,$E:$E,$AE2372,$F:$F,"&lt;&gt;X"),"N/A")</f>
        <v>0</v>
      </c>
      <c r="AI2372" s="51">
        <f t="shared" ref="AI2372:AI2435" si="849">IFERROR(AVERAGEIFS(K:K,$C:$C,$AC2372,$D:$D,$AD2372,$E:$E,$AE2372,$F:$F,"&lt;&gt;X"),"N/A")</f>
        <v>6.36897</v>
      </c>
      <c r="AJ2372" s="51">
        <f t="shared" ref="AJ2372:AJ2435" si="850">IFERROR(AVERAGEIFS(L:L,$C:$C,$AC2372,$D:$D,$AD2372,$E:$E,$AE2372,$F:$F,"&lt;&gt;X"),"N/A")</f>
        <v>24.666338</v>
      </c>
      <c r="AK2372" s="51">
        <f t="shared" ref="AK2372:AK2435" si="851">IFERROR(AVERAGEIFS(M:M,$C:$C,$AC2372,$D:$D,$AD2372,$E:$E,$AE2372,$F:$F,"&lt;&gt;X"),"N/A")</f>
        <v>25.119790999999999</v>
      </c>
      <c r="AL2372" s="51">
        <f t="shared" ref="AL2372:AL2435" si="852">IFERROR(AVERAGEIFS(N:N,$C:$C,$AC2372,$D:$D,$AD2372,$E:$E,$AE2372,$F:$F,"&lt;&gt;X"),"N/A")</f>
        <v>25.119790999999999</v>
      </c>
      <c r="AM2372" s="51">
        <f t="shared" ref="AM2372:AM2435" si="853">IFERROR(AVERAGEIFS(O:O,$C:$C,$AC2372,$D:$D,$AD2372,$E:$E,$AE2372,$F:$F,"&lt;&gt;X"),"N/A")</f>
        <v>23.646038000000001</v>
      </c>
      <c r="AN2372" s="51">
        <f t="shared" ref="AN2372:AN2435" si="854">IFERROR(AVERAGEIFS(P:P,$C:$C,$AC2372,$D:$D,$AD2372,$E:$E,$AE2372,$F:$F,"&lt;&gt;X"),"N/A")</f>
        <v>25.250136999999999</v>
      </c>
      <c r="AO2372" s="51">
        <f t="shared" ref="AO2372:AO2435" si="855">IFERROR(AVERAGEIFS(Q:Q,$C:$C,$AC2372,$D:$D,$AD2372,$E:$E,$AE2372,$F:$F,"&lt;&gt;X"),"N/A")</f>
        <v>26.908846</v>
      </c>
      <c r="AP2372" s="51">
        <f t="shared" ref="AP2372:AP2435" si="856">IFERROR(AVERAGEIFS(R:R,$C:$C,$AC2372,$D:$D,$AD2372,$E:$E,$AE2372,$F:$F,"&lt;&gt;X"),"N/A")</f>
        <v>22.895551999999999</v>
      </c>
      <c r="AQ2372" s="51">
        <f t="shared" ref="AQ2372:AQ2435" si="857">IFERROR(AVERAGEIFS(S:S,$C:$C,$AC2372,$D:$D,$AD2372,$E:$E,$AE2372,$F:$F,"&lt;&gt;X"),"N/A")</f>
        <v>26.908846</v>
      </c>
      <c r="AR2372" s="51">
        <f t="shared" ref="AR2372:AR2435" si="858">IFERROR(AVERAGEIFS(T:T,$C:$C,$AC2372,$D:$D,$AD2372,$E:$E,$AE2372,$F:$F,"&lt;&gt;X"),"N/A")</f>
        <v>19.561176</v>
      </c>
      <c r="AS2372" s="51">
        <f t="shared" ref="AS2372:AS2435" si="859">IFERROR(AVERAGEIFS(U:U,$C:$C,$AC2372,$D:$D,$AD2372,$E:$E,$AE2372,$F:$F,"&lt;&gt;X"),"N/A")</f>
        <v>20.078351999999999</v>
      </c>
      <c r="AT2372" s="51">
        <f t="shared" ref="AT2372:AT2435" si="860">IFERROR(AVERAGEIFS(V:V,$C:$C,$AC2372,$D:$D,$AD2372,$E:$E,$AE2372,$F:$F,"&lt;&gt;X"),"N/A")</f>
        <v>10.123759</v>
      </c>
      <c r="AU2372" s="51">
        <f t="shared" ref="AU2372:AU2435" si="861">IFERROR(AVERAGEIFS(W:W,$C:$C,$AC2372,$D:$D,$AD2372,$E:$E,$AE2372,$F:$F,"&lt;&gt;X"),"N/A")</f>
        <v>13.680490000000001</v>
      </c>
      <c r="AV2372" s="51">
        <f t="shared" ref="AV2372:AV2435" si="862">IFERROR(AVERAGEIFS(X:X,$C:$C,$AC2372,$D:$D,$AD2372,$E:$E,$AE2372,$F:$F,"&lt;&gt;X"),"N/A")</f>
        <v>7.4882860000000004</v>
      </c>
      <c r="AY2372">
        <v>42349</v>
      </c>
      <c r="AZ2372">
        <v>42349</v>
      </c>
      <c r="BA2372" t="s">
        <v>29</v>
      </c>
      <c r="BB2372" s="1">
        <f t="shared" si="843"/>
        <v>42349</v>
      </c>
    </row>
    <row r="2373" spans="1:54">
      <c r="A2373" t="str">
        <f t="shared" ref="A2373:A2436" si="863">C2373&amp;D2373&amp;E2373</f>
        <v>41732Leandro86</v>
      </c>
      <c r="B2373" s="50">
        <v>41732.660000000003</v>
      </c>
      <c r="C2373" s="44">
        <f t="shared" si="842"/>
        <v>41732</v>
      </c>
      <c r="D2373" s="45" t="s">
        <v>28</v>
      </c>
      <c r="E2373" s="42">
        <v>86</v>
      </c>
      <c r="G2373" s="49" t="e">
        <f>VLOOKUP(C2373,#REF!,2,0)</f>
        <v>#REF!</v>
      </c>
      <c r="I2373" s="39" t="s">
        <v>25</v>
      </c>
      <c r="J2373" s="39" t="s">
        <v>25</v>
      </c>
      <c r="K2373" s="39">
        <v>34.084942477374447</v>
      </c>
      <c r="L2373" s="39">
        <v>35.932830143967273</v>
      </c>
      <c r="M2373" s="39">
        <v>34.389885205617105</v>
      </c>
      <c r="N2373" s="39">
        <v>27.111580839774192</v>
      </c>
      <c r="O2373" s="39">
        <v>28.139154918659603</v>
      </c>
      <c r="P2373" s="39">
        <v>26.439843088011564</v>
      </c>
      <c r="Q2373" s="39">
        <v>22.219053634360627</v>
      </c>
      <c r="R2373" s="39">
        <v>35.467123067011158</v>
      </c>
      <c r="S2373" s="39">
        <v>26.63987616391508</v>
      </c>
      <c r="T2373" s="39" t="s">
        <v>25</v>
      </c>
      <c r="U2373" s="39" t="s">
        <v>25</v>
      </c>
      <c r="V2373" s="39" t="s">
        <v>25</v>
      </c>
      <c r="W2373" s="39" t="s">
        <v>25</v>
      </c>
      <c r="X2373" s="39" t="s">
        <v>25</v>
      </c>
      <c r="AA2373">
        <f t="shared" si="844"/>
        <v>41984.451805555553</v>
      </c>
      <c r="AB2373" t="str">
        <f t="shared" si="845"/>
        <v>41984Murilo/Kassio88</v>
      </c>
      <c r="AC2373" s="52">
        <v>41984</v>
      </c>
      <c r="AD2373" s="53" t="s">
        <v>20</v>
      </c>
      <c r="AE2373" s="54">
        <v>88</v>
      </c>
      <c r="AF2373" s="51" t="str">
        <f t="shared" si="846"/>
        <v/>
      </c>
      <c r="AG2373" s="51">
        <f t="shared" si="847"/>
        <v>0</v>
      </c>
      <c r="AH2373" s="51">
        <f t="shared" si="848"/>
        <v>0</v>
      </c>
      <c r="AI2373" s="51">
        <f t="shared" si="849"/>
        <v>15.886170999999999</v>
      </c>
      <c r="AJ2373" s="51">
        <f t="shared" si="850"/>
        <v>36.322754000000003</v>
      </c>
      <c r="AK2373" s="51">
        <f t="shared" si="851"/>
        <v>33.779738999999999</v>
      </c>
      <c r="AL2373" s="51">
        <f t="shared" si="852"/>
        <v>31.401717999999999</v>
      </c>
      <c r="AM2373" s="51">
        <f t="shared" si="853"/>
        <v>30.173922000000001</v>
      </c>
      <c r="AN2373" s="51">
        <f t="shared" si="854"/>
        <v>31.401717999999999</v>
      </c>
      <c r="AO2373" s="51">
        <f t="shared" si="855"/>
        <v>33.553108000000002</v>
      </c>
      <c r="AP2373" s="51">
        <f t="shared" si="856"/>
        <v>28.691483999999999</v>
      </c>
      <c r="AQ2373" s="51">
        <f t="shared" si="857"/>
        <v>34.007137</v>
      </c>
      <c r="AR2373" s="51">
        <f t="shared" si="858"/>
        <v>23.835629999999998</v>
      </c>
      <c r="AS2373" s="51">
        <f t="shared" si="859"/>
        <v>26.039528000000001</v>
      </c>
      <c r="AT2373" s="51">
        <f t="shared" si="860"/>
        <v>12.488219000000001</v>
      </c>
      <c r="AU2373" s="51">
        <f t="shared" si="861"/>
        <v>17.349615</v>
      </c>
      <c r="AV2373" s="51">
        <f t="shared" si="862"/>
        <v>9.270486</v>
      </c>
      <c r="AY2373">
        <v>42354</v>
      </c>
      <c r="AZ2373">
        <v>42354</v>
      </c>
      <c r="BA2373" t="s">
        <v>29</v>
      </c>
      <c r="BB2373" s="1">
        <f t="shared" si="843"/>
        <v>42354</v>
      </c>
    </row>
    <row r="2374" spans="1:54">
      <c r="A2374" t="str">
        <f t="shared" si="863"/>
        <v>41736Leandro86</v>
      </c>
      <c r="B2374" s="50">
        <v>41736.49</v>
      </c>
      <c r="C2374" s="44">
        <f t="shared" si="842"/>
        <v>41736</v>
      </c>
      <c r="D2374" s="45" t="s">
        <v>28</v>
      </c>
      <c r="E2374" s="42">
        <v>86</v>
      </c>
      <c r="G2374" s="49" t="e">
        <f>VLOOKUP(C2374,#REF!,2,0)</f>
        <v>#REF!</v>
      </c>
      <c r="I2374" s="39" t="s">
        <v>25</v>
      </c>
      <c r="J2374" s="39" t="s">
        <v>25</v>
      </c>
      <c r="K2374" s="39">
        <v>26.707700226323308</v>
      </c>
      <c r="L2374" s="39">
        <v>31.330831047951751</v>
      </c>
      <c r="M2374" s="39">
        <v>29.253310661859192</v>
      </c>
      <c r="N2374" s="39">
        <v>23.900451121700829</v>
      </c>
      <c r="O2374" s="39">
        <v>23.522034405505657</v>
      </c>
      <c r="P2374" s="39">
        <v>21.313326536105389</v>
      </c>
      <c r="Q2374" s="39">
        <v>17.781601703122647</v>
      </c>
      <c r="R2374" s="39">
        <v>24.346483297671789</v>
      </c>
      <c r="S2374" s="39">
        <v>22.527319668576844</v>
      </c>
      <c r="T2374" s="39" t="s">
        <v>25</v>
      </c>
      <c r="U2374" s="39" t="s">
        <v>25</v>
      </c>
      <c r="V2374" s="39" t="s">
        <v>25</v>
      </c>
      <c r="W2374" s="39" t="s">
        <v>25</v>
      </c>
      <c r="X2374" s="39" t="s">
        <v>25</v>
      </c>
      <c r="AA2374">
        <f t="shared" si="844"/>
        <v>41987.648009259261</v>
      </c>
      <c r="AB2374" t="str">
        <f t="shared" si="845"/>
        <v>41987Murilo/Kassio88</v>
      </c>
      <c r="AC2374" s="52">
        <v>41987</v>
      </c>
      <c r="AD2374" s="53" t="s">
        <v>20</v>
      </c>
      <c r="AE2374" s="54">
        <v>88</v>
      </c>
      <c r="AF2374" s="51" t="str">
        <f t="shared" si="846"/>
        <v/>
      </c>
      <c r="AG2374" s="51">
        <f t="shared" si="847"/>
        <v>0</v>
      </c>
      <c r="AH2374" s="51">
        <f t="shared" si="848"/>
        <v>0</v>
      </c>
      <c r="AI2374" s="51">
        <f t="shared" si="849"/>
        <v>18.382359999999998</v>
      </c>
      <c r="AJ2374" s="51">
        <f t="shared" si="850"/>
        <v>37.42915</v>
      </c>
      <c r="AK2374" s="51">
        <f t="shared" si="851"/>
        <v>34.083092000000001</v>
      </c>
      <c r="AL2374" s="51">
        <f t="shared" si="852"/>
        <v>32.952477000000002</v>
      </c>
      <c r="AM2374" s="51">
        <f t="shared" si="853"/>
        <v>31.110600999999999</v>
      </c>
      <c r="AN2374" s="51">
        <f t="shared" si="854"/>
        <v>33.779738999999999</v>
      </c>
      <c r="AO2374" s="51">
        <f t="shared" si="855"/>
        <v>36.009644000000002</v>
      </c>
      <c r="AP2374" s="51">
        <f t="shared" si="856"/>
        <v>31.110600999999999</v>
      </c>
      <c r="AQ2374" s="51">
        <f t="shared" si="857"/>
        <v>36.637206999999997</v>
      </c>
      <c r="AR2374" s="51">
        <f t="shared" si="858"/>
        <v>26.172321</v>
      </c>
      <c r="AS2374" s="51">
        <f t="shared" si="859"/>
        <v>28.344125999999999</v>
      </c>
      <c r="AT2374" s="51">
        <f t="shared" si="860"/>
        <v>13.869260000000001</v>
      </c>
      <c r="AU2374" s="51">
        <f t="shared" si="861"/>
        <v>18.162282999999999</v>
      </c>
      <c r="AV2374" s="51">
        <f t="shared" si="862"/>
        <v>10.084051000000001</v>
      </c>
      <c r="AY2374">
        <v>42355</v>
      </c>
      <c r="AZ2374">
        <v>42355</v>
      </c>
      <c r="BA2374" t="s">
        <v>29</v>
      </c>
      <c r="BB2374" s="1">
        <f t="shared" si="843"/>
        <v>42355</v>
      </c>
    </row>
    <row r="2375" spans="1:54">
      <c r="A2375" t="str">
        <f t="shared" si="863"/>
        <v>41738Leandro86</v>
      </c>
      <c r="B2375" s="50">
        <v>41738.65</v>
      </c>
      <c r="C2375" s="44">
        <f t="shared" si="842"/>
        <v>41738</v>
      </c>
      <c r="D2375" s="45" t="s">
        <v>28</v>
      </c>
      <c r="E2375" s="42">
        <v>86</v>
      </c>
      <c r="G2375" s="49" t="e">
        <f>VLOOKUP(C2375,#REF!,2,0)</f>
        <v>#REF!</v>
      </c>
      <c r="I2375" s="39" t="s">
        <v>25</v>
      </c>
      <c r="J2375" s="39" t="s">
        <v>25</v>
      </c>
      <c r="K2375" s="39">
        <v>34.619139064403328</v>
      </c>
      <c r="L2375" s="39">
        <v>38.957482027829471</v>
      </c>
      <c r="M2375" s="39">
        <v>34.849294431697061</v>
      </c>
      <c r="N2375" s="39">
        <v>30.246107040112751</v>
      </c>
      <c r="O2375" s="39">
        <v>33.553293006743878</v>
      </c>
      <c r="P2375" s="39">
        <v>28.206739658535756</v>
      </c>
      <c r="Q2375" s="39">
        <v>23.774625204109729</v>
      </c>
      <c r="R2375" s="39">
        <v>36.560108405557301</v>
      </c>
      <c r="S2375" s="39">
        <v>26.507326366737452</v>
      </c>
      <c r="T2375" s="39" t="s">
        <v>25</v>
      </c>
      <c r="U2375" s="39" t="s">
        <v>25</v>
      </c>
      <c r="V2375" s="39" t="s">
        <v>25</v>
      </c>
      <c r="W2375" s="39" t="s">
        <v>25</v>
      </c>
      <c r="X2375" s="39" t="s">
        <v>25</v>
      </c>
      <c r="AA2375">
        <f t="shared" si="844"/>
        <v>41995.413888888892</v>
      </c>
      <c r="AB2375" t="str">
        <f t="shared" si="845"/>
        <v>41995Murilo/Kassio88</v>
      </c>
      <c r="AC2375" s="52">
        <v>41995</v>
      </c>
      <c r="AD2375" s="53" t="s">
        <v>20</v>
      </c>
      <c r="AE2375" s="54">
        <v>88</v>
      </c>
      <c r="AF2375" s="51" t="str">
        <f t="shared" si="846"/>
        <v/>
      </c>
      <c r="AG2375" s="51">
        <f t="shared" si="847"/>
        <v>0</v>
      </c>
      <c r="AH2375" s="51">
        <f t="shared" si="848"/>
        <v>0</v>
      </c>
      <c r="AI2375" s="51">
        <f t="shared" si="849"/>
        <v>14.982269000000001</v>
      </c>
      <c r="AJ2375" s="51">
        <f t="shared" si="850"/>
        <v>36.009644000000002</v>
      </c>
      <c r="AK2375" s="51">
        <f t="shared" si="851"/>
        <v>32.579844999999999</v>
      </c>
      <c r="AL2375" s="51">
        <f t="shared" si="852"/>
        <v>30.173922000000001</v>
      </c>
      <c r="AM2375" s="51">
        <f t="shared" si="853"/>
        <v>29.041008000000001</v>
      </c>
      <c r="AN2375" s="51">
        <f t="shared" si="854"/>
        <v>31.183260000000001</v>
      </c>
      <c r="AO2375" s="51">
        <f t="shared" si="855"/>
        <v>33.704093999999998</v>
      </c>
      <c r="AP2375" s="51">
        <f t="shared" si="856"/>
        <v>28.274913999999999</v>
      </c>
      <c r="AQ2375" s="51">
        <f t="shared" si="857"/>
        <v>34.159145000000002</v>
      </c>
      <c r="AR2375" s="51">
        <f t="shared" si="858"/>
        <v>23.269210999999999</v>
      </c>
      <c r="AS2375" s="51">
        <f t="shared" si="859"/>
        <v>25.577513</v>
      </c>
      <c r="AT2375" s="51">
        <f t="shared" si="860"/>
        <v>11.871081999999999</v>
      </c>
      <c r="AU2375" s="51">
        <f t="shared" si="861"/>
        <v>17.618275000000001</v>
      </c>
      <c r="AV2375" s="51">
        <f t="shared" si="862"/>
        <v>9.6530679999999993</v>
      </c>
      <c r="AY2375">
        <v>42356</v>
      </c>
      <c r="AZ2375">
        <v>42356</v>
      </c>
      <c r="BA2375" t="s">
        <v>29</v>
      </c>
      <c r="BB2375" s="1">
        <f t="shared" si="843"/>
        <v>42356</v>
      </c>
    </row>
    <row r="2376" spans="1:54">
      <c r="A2376" t="str">
        <f t="shared" si="863"/>
        <v>41739Leandro86</v>
      </c>
      <c r="B2376" s="50">
        <v>41739.35</v>
      </c>
      <c r="C2376" s="44">
        <f t="shared" si="842"/>
        <v>41739</v>
      </c>
      <c r="D2376" s="45" t="s">
        <v>28</v>
      </c>
      <c r="E2376" s="42">
        <v>86</v>
      </c>
      <c r="G2376" s="49" t="e">
        <f>VLOOKUP(C2376,#REF!,2,0)</f>
        <v>#REF!</v>
      </c>
      <c r="I2376" s="39" t="s">
        <v>25</v>
      </c>
      <c r="J2376" s="39" t="s">
        <v>25</v>
      </c>
      <c r="K2376" s="39">
        <v>38.796568709622228</v>
      </c>
      <c r="L2376" s="39">
        <v>42.524243457784117</v>
      </c>
      <c r="M2376" s="39">
        <v>38.635973909302507</v>
      </c>
      <c r="N2376" s="39">
        <v>34.467283693384729</v>
      </c>
      <c r="O2376" s="39">
        <v>38.796568709622228</v>
      </c>
      <c r="P2376" s="39">
        <v>34.161765106987808</v>
      </c>
      <c r="Q2376" s="39">
        <v>29.184058792032907</v>
      </c>
      <c r="R2376" s="39">
        <v>43.804789722616334</v>
      </c>
      <c r="S2376" s="39">
        <v>32.581110782745441</v>
      </c>
      <c r="T2376" s="39" t="s">
        <v>25</v>
      </c>
      <c r="U2376" s="39" t="s">
        <v>25</v>
      </c>
      <c r="V2376" s="39" t="s">
        <v>25</v>
      </c>
      <c r="W2376" s="39" t="s">
        <v>25</v>
      </c>
      <c r="X2376" s="39" t="s">
        <v>25</v>
      </c>
      <c r="AA2376">
        <f t="shared" si="844"/>
        <v>42001.688819444447</v>
      </c>
      <c r="AB2376" t="str">
        <f t="shared" si="845"/>
        <v>42001Murilo/Kassio88</v>
      </c>
      <c r="AC2376" s="52">
        <v>42001</v>
      </c>
      <c r="AD2376" s="53" t="s">
        <v>20</v>
      </c>
      <c r="AE2376" s="54">
        <v>88</v>
      </c>
      <c r="AF2376" s="51" t="str">
        <f t="shared" si="846"/>
        <v/>
      </c>
      <c r="AG2376" s="51">
        <f t="shared" si="847"/>
        <v>0</v>
      </c>
      <c r="AH2376" s="51">
        <f t="shared" si="848"/>
        <v>0</v>
      </c>
      <c r="AI2376" s="51">
        <f t="shared" si="849"/>
        <v>10.243401</v>
      </c>
      <c r="AJ2376" s="51">
        <f t="shared" si="850"/>
        <v>30.532489999999999</v>
      </c>
      <c r="AK2376" s="51">
        <f t="shared" si="851"/>
        <v>29.392672999999998</v>
      </c>
      <c r="AL2376" s="51">
        <f t="shared" si="852"/>
        <v>28.205767000000002</v>
      </c>
      <c r="AM2376" s="51">
        <f t="shared" si="853"/>
        <v>26.908846</v>
      </c>
      <c r="AN2376" s="51">
        <f t="shared" si="854"/>
        <v>28.621839999999999</v>
      </c>
      <c r="AO2376" s="51">
        <f t="shared" si="855"/>
        <v>30.676480999999999</v>
      </c>
      <c r="AP2376" s="51">
        <f t="shared" si="856"/>
        <v>26.438934</v>
      </c>
      <c r="AQ2376" s="51">
        <f t="shared" si="857"/>
        <v>31.914465</v>
      </c>
      <c r="AR2376" s="51">
        <f t="shared" si="858"/>
        <v>22.648201</v>
      </c>
      <c r="AS2376" s="51">
        <f t="shared" si="859"/>
        <v>24.473331000000002</v>
      </c>
      <c r="AT2376" s="51">
        <f t="shared" si="860"/>
        <v>11.914588</v>
      </c>
      <c r="AU2376" s="51">
        <f t="shared" si="861"/>
        <v>16.92436</v>
      </c>
      <c r="AV2376" s="51">
        <f t="shared" si="862"/>
        <v>9.3083480000000005</v>
      </c>
      <c r="AY2376">
        <v>42374</v>
      </c>
      <c r="AZ2376">
        <v>42374</v>
      </c>
      <c r="BA2376" t="s">
        <v>29</v>
      </c>
      <c r="BB2376" s="1">
        <f t="shared" si="843"/>
        <v>42374</v>
      </c>
    </row>
    <row r="2377" spans="1:54">
      <c r="A2377" t="str">
        <f t="shared" si="863"/>
        <v>41740Leandro86</v>
      </c>
      <c r="B2377" s="50">
        <v>41740.71</v>
      </c>
      <c r="C2377" s="44">
        <f t="shared" si="842"/>
        <v>41740</v>
      </c>
      <c r="D2377" s="45" t="s">
        <v>28</v>
      </c>
      <c r="E2377" s="42">
        <v>86</v>
      </c>
      <c r="G2377" s="49" t="e">
        <f>VLOOKUP(C2377,#REF!,2,0)</f>
        <v>#REF!</v>
      </c>
      <c r="I2377" s="39" t="s">
        <v>25</v>
      </c>
      <c r="J2377" s="39" t="s">
        <v>25</v>
      </c>
      <c r="K2377" s="39">
        <v>35.467123067011158</v>
      </c>
      <c r="L2377" s="39">
        <v>39.527851834913129</v>
      </c>
      <c r="M2377" s="39">
        <v>35.542784362635231</v>
      </c>
      <c r="N2377" s="39">
        <v>31.988655686204989</v>
      </c>
      <c r="O2377" s="39">
        <v>35.234125631414877</v>
      </c>
      <c r="P2377" s="39">
        <v>29.890156692518342</v>
      </c>
      <c r="Q2377" s="39">
        <v>24.795696076969286</v>
      </c>
      <c r="R2377" s="39">
        <v>38.796568709622228</v>
      </c>
      <c r="S2377" s="39">
        <v>27.794634146367645</v>
      </c>
      <c r="T2377" s="39" t="s">
        <v>25</v>
      </c>
      <c r="U2377" s="39" t="s">
        <v>25</v>
      </c>
      <c r="V2377" s="39" t="s">
        <v>25</v>
      </c>
      <c r="W2377" s="39" t="s">
        <v>25</v>
      </c>
      <c r="X2377" s="39" t="s">
        <v>25</v>
      </c>
      <c r="AA2377">
        <f t="shared" si="844"/>
        <v>42012.704305555555</v>
      </c>
      <c r="AB2377" t="str">
        <f t="shared" si="845"/>
        <v>42012Murilo/Kassio88</v>
      </c>
      <c r="AC2377" s="52">
        <v>42012</v>
      </c>
      <c r="AD2377" s="53" t="s">
        <v>20</v>
      </c>
      <c r="AE2377" s="54">
        <v>88</v>
      </c>
      <c r="AF2377" s="51" t="str">
        <f t="shared" si="846"/>
        <v/>
      </c>
      <c r="AG2377" s="51">
        <f t="shared" si="847"/>
        <v>0</v>
      </c>
      <c r="AH2377" s="51">
        <f t="shared" si="848"/>
        <v>0</v>
      </c>
      <c r="AI2377" s="51">
        <f t="shared" si="849"/>
        <v>4.1969260000000004</v>
      </c>
      <c r="AJ2377" s="51">
        <f t="shared" si="850"/>
        <v>35.775677000000002</v>
      </c>
      <c r="AK2377" s="51">
        <f t="shared" si="851"/>
        <v>32.357277000000003</v>
      </c>
      <c r="AL2377" s="51">
        <f t="shared" si="852"/>
        <v>30.460581000000001</v>
      </c>
      <c r="AM2377" s="51">
        <f t="shared" si="853"/>
        <v>29.67557</v>
      </c>
      <c r="AN2377" s="51">
        <f t="shared" si="854"/>
        <v>30.245471999999999</v>
      </c>
      <c r="AO2377" s="51">
        <f t="shared" si="855"/>
        <v>32.803176999999998</v>
      </c>
      <c r="AP2377" s="51">
        <f t="shared" si="856"/>
        <v>30.031096000000002</v>
      </c>
      <c r="AQ2377" s="51">
        <f t="shared" si="857"/>
        <v>33.102134999999997</v>
      </c>
      <c r="AR2377" s="51">
        <f t="shared" si="858"/>
        <v>25.446300999999998</v>
      </c>
      <c r="AS2377" s="51">
        <f t="shared" si="859"/>
        <v>24.730868999999998</v>
      </c>
      <c r="AT2377" s="51">
        <f t="shared" si="860"/>
        <v>15.784326999999999</v>
      </c>
      <c r="AU2377" s="51">
        <f t="shared" si="861"/>
        <v>15.430617</v>
      </c>
      <c r="AV2377" s="51">
        <f t="shared" si="862"/>
        <v>9.5373699999999992</v>
      </c>
      <c r="AY2377">
        <v>42375</v>
      </c>
      <c r="AZ2377">
        <v>42375</v>
      </c>
      <c r="BA2377" t="s">
        <v>29</v>
      </c>
      <c r="BB2377" s="1">
        <f t="shared" si="843"/>
        <v>42375</v>
      </c>
    </row>
    <row r="2378" spans="1:54">
      <c r="A2378" t="str">
        <f t="shared" si="863"/>
        <v>41745Leandro86</v>
      </c>
      <c r="B2378" s="50">
        <v>41745.730000000003</v>
      </c>
      <c r="C2378" s="44">
        <f t="shared" si="842"/>
        <v>41745</v>
      </c>
      <c r="D2378" s="45" t="s">
        <v>28</v>
      </c>
      <c r="E2378" s="42">
        <v>86</v>
      </c>
      <c r="G2378" s="49" t="e">
        <f>VLOOKUP(C2378,#REF!,2,0)</f>
        <v>#REF!</v>
      </c>
      <c r="I2378" s="39" t="s">
        <v>25</v>
      </c>
      <c r="J2378" s="39" t="s">
        <v>25</v>
      </c>
      <c r="K2378" s="39">
        <v>38.796568709622228</v>
      </c>
      <c r="L2378" s="39">
        <v>43.290995928933825</v>
      </c>
      <c r="M2378" s="39">
        <v>40.433521188059444</v>
      </c>
      <c r="N2378" s="39">
        <v>38.150335700268052</v>
      </c>
      <c r="O2378" s="39">
        <v>39.527851834913129</v>
      </c>
      <c r="P2378" s="39">
        <v>34.541630014443257</v>
      </c>
      <c r="Q2378" s="39">
        <v>27.658165572886247</v>
      </c>
      <c r="R2378" s="39">
        <v>42.020560767415787</v>
      </c>
      <c r="S2378" s="39">
        <v>31.549017261247293</v>
      </c>
      <c r="T2378" s="39" t="s">
        <v>25</v>
      </c>
      <c r="U2378" s="39" t="s">
        <v>25</v>
      </c>
      <c r="V2378" s="39" t="s">
        <v>25</v>
      </c>
      <c r="W2378" s="39" t="s">
        <v>25</v>
      </c>
      <c r="X2378" s="39" t="s">
        <v>25</v>
      </c>
      <c r="AA2378">
        <f t="shared" si="844"/>
        <v>42016.606215277781</v>
      </c>
      <c r="AB2378" t="str">
        <f t="shared" si="845"/>
        <v>42016Murilo/Kassio88</v>
      </c>
      <c r="AC2378" s="52">
        <v>42016</v>
      </c>
      <c r="AD2378" s="53" t="s">
        <v>20</v>
      </c>
      <c r="AE2378" s="54">
        <v>88</v>
      </c>
      <c r="AF2378" s="51" t="str">
        <f t="shared" si="846"/>
        <v/>
      </c>
      <c r="AG2378" s="51">
        <f t="shared" si="847"/>
        <v>0</v>
      </c>
      <c r="AH2378" s="51">
        <f t="shared" si="848"/>
        <v>0</v>
      </c>
      <c r="AI2378" s="51">
        <f t="shared" si="849"/>
        <v>7.190455</v>
      </c>
      <c r="AJ2378" s="51">
        <f t="shared" si="850"/>
        <v>28.067778000000001</v>
      </c>
      <c r="AK2378" s="51">
        <f t="shared" si="851"/>
        <v>27.724340000000002</v>
      </c>
      <c r="AL2378" s="51">
        <f t="shared" si="852"/>
        <v>27.247107</v>
      </c>
      <c r="AM2378" s="51">
        <f t="shared" si="853"/>
        <v>25.774999999999999</v>
      </c>
      <c r="AN2378" s="51">
        <f t="shared" si="854"/>
        <v>28.274913999999999</v>
      </c>
      <c r="AO2378" s="51">
        <f t="shared" si="855"/>
        <v>29.463267999999999</v>
      </c>
      <c r="AP2378" s="51">
        <f t="shared" si="856"/>
        <v>25.184933000000001</v>
      </c>
      <c r="AQ2378" s="51">
        <f t="shared" si="857"/>
        <v>30.748636000000001</v>
      </c>
      <c r="AR2378" s="51">
        <f t="shared" si="858"/>
        <v>22.279807999999999</v>
      </c>
      <c r="AS2378" s="51">
        <f t="shared" si="859"/>
        <v>23.583013999999999</v>
      </c>
      <c r="AT2378" s="51">
        <f t="shared" si="860"/>
        <v>11.827680000000001</v>
      </c>
      <c r="AU2378" s="51">
        <f t="shared" si="861"/>
        <v>17.083164</v>
      </c>
      <c r="AV2378" s="51">
        <f t="shared" si="862"/>
        <v>9.1198969999999999</v>
      </c>
      <c r="AY2378">
        <v>42377</v>
      </c>
      <c r="AZ2378">
        <v>42377</v>
      </c>
      <c r="BA2378" t="s">
        <v>29</v>
      </c>
      <c r="BB2378" s="1">
        <f t="shared" si="843"/>
        <v>42377</v>
      </c>
    </row>
    <row r="2379" spans="1:54">
      <c r="A2379" t="str">
        <f t="shared" si="863"/>
        <v>41750Leandro86</v>
      </c>
      <c r="B2379" s="50">
        <v>41750.480000000003</v>
      </c>
      <c r="C2379" s="44">
        <f t="shared" si="842"/>
        <v>41750</v>
      </c>
      <c r="D2379" s="45" t="s">
        <v>28</v>
      </c>
      <c r="E2379" s="42">
        <v>86</v>
      </c>
      <c r="G2379" s="49" t="e">
        <f>VLOOKUP(C2379,#REF!,2,0)</f>
        <v>#REF!</v>
      </c>
      <c r="I2379" s="39" t="s">
        <v>25</v>
      </c>
      <c r="J2379" s="39" t="s">
        <v>25</v>
      </c>
      <c r="K2379" s="39">
        <v>32.730305529349842</v>
      </c>
      <c r="L2379" s="39">
        <v>38.312848840332997</v>
      </c>
      <c r="M2379" s="39">
        <v>37.99166068381912</v>
      </c>
      <c r="N2379" s="39">
        <v>34.771441104919724</v>
      </c>
      <c r="O2379" s="39">
        <v>33.931527946568522</v>
      </c>
      <c r="P2379" s="39">
        <v>31.330831047951751</v>
      </c>
      <c r="Q2379" s="39">
        <v>24.026629437252215</v>
      </c>
      <c r="R2379" s="39">
        <v>38.070880302387359</v>
      </c>
      <c r="S2379" s="39">
        <v>27.588837375393055</v>
      </c>
      <c r="T2379" s="39" t="s">
        <v>25</v>
      </c>
      <c r="U2379" s="39" t="s">
        <v>25</v>
      </c>
      <c r="V2379" s="39" t="s">
        <v>25</v>
      </c>
      <c r="W2379" s="39" t="s">
        <v>25</v>
      </c>
      <c r="X2379" s="39" t="s">
        <v>25</v>
      </c>
      <c r="AA2379">
        <f t="shared" si="844"/>
        <v>42023.784074074072</v>
      </c>
      <c r="AB2379" t="str">
        <f t="shared" si="845"/>
        <v>42023Murilo/Kassio88</v>
      </c>
      <c r="AC2379" s="52">
        <v>42023</v>
      </c>
      <c r="AD2379" s="53" t="s">
        <v>20</v>
      </c>
      <c r="AE2379" s="54">
        <v>88</v>
      </c>
      <c r="AF2379" s="51" t="str">
        <f t="shared" si="846"/>
        <v/>
      </c>
      <c r="AG2379" s="51">
        <f t="shared" si="847"/>
        <v>0</v>
      </c>
      <c r="AH2379" s="51">
        <f t="shared" si="848"/>
        <v>0</v>
      </c>
      <c r="AI2379" s="51">
        <f t="shared" si="849"/>
        <v>2.0580240000000001</v>
      </c>
      <c r="AJ2379" s="51">
        <f t="shared" si="850"/>
        <v>18.994947</v>
      </c>
      <c r="AK2379" s="51">
        <f t="shared" si="851"/>
        <v>20.779087000000001</v>
      </c>
      <c r="AL2379" s="51">
        <f t="shared" si="852"/>
        <v>21.312973</v>
      </c>
      <c r="AM2379" s="51">
        <f t="shared" si="853"/>
        <v>20.779087000000001</v>
      </c>
      <c r="AN2379" s="51">
        <f t="shared" si="854"/>
        <v>21.372751000000001</v>
      </c>
      <c r="AO2379" s="51">
        <f t="shared" si="855"/>
        <v>23.962475000000001</v>
      </c>
      <c r="AP2379" s="51">
        <f t="shared" si="856"/>
        <v>21.0748</v>
      </c>
      <c r="AQ2379" s="51">
        <f t="shared" si="857"/>
        <v>25.973248999999999</v>
      </c>
      <c r="AR2379" s="51">
        <f t="shared" si="858"/>
        <v>18.715187</v>
      </c>
      <c r="AS2379" s="51">
        <f t="shared" si="859"/>
        <v>19.847597</v>
      </c>
      <c r="AT2379" s="51">
        <f t="shared" si="860"/>
        <v>10.363837999999999</v>
      </c>
      <c r="AU2379" s="51">
        <f t="shared" si="861"/>
        <v>15.430617</v>
      </c>
      <c r="AV2379" s="51">
        <f t="shared" si="862"/>
        <v>8.8597479999999997</v>
      </c>
      <c r="AY2379">
        <v>42383</v>
      </c>
      <c r="AZ2379">
        <v>42383</v>
      </c>
      <c r="BA2379" t="s">
        <v>29</v>
      </c>
      <c r="BB2379" s="1">
        <f t="shared" si="843"/>
        <v>42383</v>
      </c>
    </row>
    <row r="2380" spans="1:54">
      <c r="A2380" t="str">
        <f t="shared" si="863"/>
        <v>41752Leandro86</v>
      </c>
      <c r="B2380" s="50">
        <v>41752.639999999999</v>
      </c>
      <c r="C2380" s="44">
        <f t="shared" si="842"/>
        <v>41752</v>
      </c>
      <c r="D2380" s="45" t="s">
        <v>28</v>
      </c>
      <c r="E2380" s="42">
        <v>86</v>
      </c>
      <c r="G2380" s="49" t="e">
        <f>VLOOKUP(C2380,#REF!,2,0)</f>
        <v>#REF!</v>
      </c>
      <c r="I2380" s="39" t="s">
        <v>25</v>
      </c>
      <c r="J2380" s="39" t="s">
        <v>25</v>
      </c>
      <c r="K2380" s="39">
        <v>36.402608051995017</v>
      </c>
      <c r="L2380" s="39">
        <v>42.7811117177406</v>
      </c>
      <c r="M2380" s="39">
        <v>39.36536607570833</v>
      </c>
      <c r="N2380" s="39">
        <v>36.245561998426808</v>
      </c>
      <c r="O2380" s="39">
        <v>37.99166068381912</v>
      </c>
      <c r="P2380" s="39">
        <v>33.102437790416751</v>
      </c>
      <c r="Q2380" s="39">
        <v>26.173788070111378</v>
      </c>
      <c r="R2380" s="39">
        <v>39.857783111965396</v>
      </c>
      <c r="S2380" s="39">
        <v>29.184058792032907</v>
      </c>
      <c r="T2380" s="39" t="s">
        <v>25</v>
      </c>
      <c r="U2380" s="39" t="s">
        <v>25</v>
      </c>
      <c r="V2380" s="39" t="s">
        <v>25</v>
      </c>
      <c r="W2380" s="39" t="s">
        <v>25</v>
      </c>
      <c r="X2380" s="39" t="s">
        <v>25</v>
      </c>
      <c r="AA2380">
        <f t="shared" si="844"/>
        <v>42031.631678240738</v>
      </c>
      <c r="AB2380" t="str">
        <f t="shared" si="845"/>
        <v>42031Murilo/Kassio88</v>
      </c>
      <c r="AC2380" s="52">
        <v>42031</v>
      </c>
      <c r="AD2380" s="53" t="s">
        <v>20</v>
      </c>
      <c r="AE2380" s="54">
        <v>88</v>
      </c>
      <c r="AF2380" s="51" t="str">
        <f t="shared" si="846"/>
        <v/>
      </c>
      <c r="AG2380" s="51">
        <f t="shared" si="847"/>
        <v>0</v>
      </c>
      <c r="AH2380" s="51">
        <f t="shared" si="848"/>
        <v>0</v>
      </c>
      <c r="AI2380" s="51">
        <f t="shared" si="849"/>
        <v>16.245488999999999</v>
      </c>
      <c r="AJ2380" s="51">
        <f t="shared" si="850"/>
        <v>35.853580000000001</v>
      </c>
      <c r="AK2380" s="51">
        <f t="shared" si="851"/>
        <v>33.628551000000002</v>
      </c>
      <c r="AL2380" s="51">
        <f t="shared" si="852"/>
        <v>30.965553</v>
      </c>
      <c r="AM2380" s="51">
        <f t="shared" si="853"/>
        <v>29.746500000000001</v>
      </c>
      <c r="AN2380" s="51">
        <f t="shared" si="854"/>
        <v>31.255997000000001</v>
      </c>
      <c r="AO2380" s="51">
        <f t="shared" si="855"/>
        <v>33.553108000000002</v>
      </c>
      <c r="AP2380" s="51">
        <f t="shared" si="856"/>
        <v>28.621839999999999</v>
      </c>
      <c r="AQ2380" s="51">
        <f t="shared" si="857"/>
        <v>34.311497000000003</v>
      </c>
      <c r="AR2380" s="51">
        <f t="shared" si="858"/>
        <v>24.473331000000002</v>
      </c>
      <c r="AS2380" s="51">
        <f t="shared" si="859"/>
        <v>26.639799</v>
      </c>
      <c r="AT2380" s="51">
        <f t="shared" si="860"/>
        <v>12.939685000000001</v>
      </c>
      <c r="AU2380" s="51">
        <f t="shared" si="861"/>
        <v>17.726357</v>
      </c>
      <c r="AV2380" s="51">
        <f t="shared" si="862"/>
        <v>9.8476440000000007</v>
      </c>
      <c r="AY2380">
        <v>42388</v>
      </c>
      <c r="AZ2380">
        <v>42388</v>
      </c>
      <c r="BA2380" t="s">
        <v>29</v>
      </c>
      <c r="BB2380" s="1">
        <f t="shared" si="843"/>
        <v>42388</v>
      </c>
    </row>
    <row r="2381" spans="1:54">
      <c r="A2381" t="str">
        <f t="shared" si="863"/>
        <v>41754Leandro86</v>
      </c>
      <c r="B2381" s="50">
        <v>41754.54</v>
      </c>
      <c r="C2381" s="44">
        <f t="shared" si="842"/>
        <v>41754</v>
      </c>
      <c r="D2381" s="45" t="s">
        <v>28</v>
      </c>
      <c r="E2381" s="42">
        <v>86</v>
      </c>
      <c r="G2381" s="49" t="e">
        <f>VLOOKUP(C2381,#REF!,2,0)</f>
        <v>#REF!</v>
      </c>
      <c r="I2381" s="39" t="s">
        <v>25</v>
      </c>
      <c r="J2381" s="39" t="s">
        <v>25</v>
      </c>
      <c r="K2381" s="39">
        <v>6.9959474783801818</v>
      </c>
      <c r="L2381" s="39">
        <v>41.014793178406613</v>
      </c>
      <c r="M2381" s="39">
        <v>37.590136862485892</v>
      </c>
      <c r="N2381" s="39">
        <v>35.234125631414877</v>
      </c>
      <c r="O2381" s="39">
        <v>37.351232876159472</v>
      </c>
      <c r="P2381" s="39">
        <v>32.062287433310082</v>
      </c>
      <c r="Q2381" s="39">
        <v>25.644463412991701</v>
      </c>
      <c r="R2381" s="39">
        <v>39.36536607570833</v>
      </c>
      <c r="S2381" s="39">
        <v>28.483630792249368</v>
      </c>
      <c r="T2381" s="39" t="s">
        <v>25</v>
      </c>
      <c r="U2381" s="39" t="s">
        <v>25</v>
      </c>
      <c r="V2381" s="39" t="s">
        <v>25</v>
      </c>
      <c r="W2381" s="39" t="s">
        <v>25</v>
      </c>
      <c r="X2381" s="39" t="s">
        <v>25</v>
      </c>
      <c r="AA2381">
        <f t="shared" si="844"/>
        <v>42033.577673611115</v>
      </c>
      <c r="AB2381" t="str">
        <f t="shared" si="845"/>
        <v>42033Murilo/Kassio88</v>
      </c>
      <c r="AC2381" s="52">
        <v>42033</v>
      </c>
      <c r="AD2381" s="53" t="s">
        <v>20</v>
      </c>
      <c r="AE2381" s="54">
        <v>88</v>
      </c>
      <c r="AF2381" s="51" t="str">
        <f t="shared" si="846"/>
        <v/>
      </c>
      <c r="AG2381" s="51">
        <f t="shared" si="847"/>
        <v>0</v>
      </c>
      <c r="AH2381" s="51">
        <f t="shared" si="848"/>
        <v>0</v>
      </c>
      <c r="AI2381" s="51">
        <f t="shared" si="849"/>
        <v>14.78533</v>
      </c>
      <c r="AJ2381" s="51">
        <f t="shared" si="850"/>
        <v>37.190693000000003</v>
      </c>
      <c r="AK2381" s="51">
        <f t="shared" si="851"/>
        <v>34.617221999999998</v>
      </c>
      <c r="AL2381" s="51">
        <f t="shared" si="852"/>
        <v>32.357277000000003</v>
      </c>
      <c r="AM2381" s="51">
        <f t="shared" si="853"/>
        <v>30.965553</v>
      </c>
      <c r="AN2381" s="51">
        <f t="shared" si="854"/>
        <v>32.579844999999999</v>
      </c>
      <c r="AO2381" s="51">
        <f t="shared" si="855"/>
        <v>34.847389</v>
      </c>
      <c r="AP2381" s="51">
        <f t="shared" si="856"/>
        <v>29.533953</v>
      </c>
      <c r="AQ2381" s="51">
        <f t="shared" si="857"/>
        <v>32.135517</v>
      </c>
      <c r="AR2381" s="51">
        <f t="shared" si="858"/>
        <v>22.157710999999999</v>
      </c>
      <c r="AS2381" s="51">
        <f t="shared" si="859"/>
        <v>24.281115</v>
      </c>
      <c r="AT2381" s="51">
        <f t="shared" si="860"/>
        <v>11.827680000000001</v>
      </c>
      <c r="AU2381" s="51">
        <f t="shared" si="861"/>
        <v>16.766361</v>
      </c>
      <c r="AV2381" s="51">
        <f t="shared" si="862"/>
        <v>9.1574170000000006</v>
      </c>
      <c r="AY2381">
        <v>42390</v>
      </c>
      <c r="AZ2381">
        <v>42390</v>
      </c>
      <c r="BA2381" t="s">
        <v>29</v>
      </c>
      <c r="BB2381" s="1">
        <f t="shared" si="843"/>
        <v>42390</v>
      </c>
    </row>
    <row r="2382" spans="1:54">
      <c r="A2382" t="str">
        <f t="shared" si="863"/>
        <v>41757Leandro86</v>
      </c>
      <c r="B2382" s="50">
        <v>41757.47</v>
      </c>
      <c r="C2382" s="44">
        <f t="shared" si="842"/>
        <v>41757</v>
      </c>
      <c r="D2382" s="45" t="s">
        <v>28</v>
      </c>
      <c r="E2382" s="42">
        <v>86</v>
      </c>
      <c r="G2382" s="49" t="e">
        <f>VLOOKUP(C2382,#REF!,2,0)</f>
        <v>#REF!</v>
      </c>
      <c r="I2382" s="39" t="s">
        <v>25</v>
      </c>
      <c r="J2382" s="39" t="s">
        <v>25</v>
      </c>
      <c r="K2382" s="39">
        <v>36.012411939620371</v>
      </c>
      <c r="L2382" s="39">
        <v>40.59893966295413</v>
      </c>
      <c r="M2382" s="39">
        <v>37.272894502010722</v>
      </c>
      <c r="N2382" s="39">
        <v>35.155698334218776</v>
      </c>
      <c r="O2382" s="39">
        <v>36.48288372906638</v>
      </c>
      <c r="P2382" s="39">
        <v>31.038429479387379</v>
      </c>
      <c r="Q2382" s="39">
        <v>24.795696076969286</v>
      </c>
      <c r="R2382" s="39">
        <v>38.229901893123383</v>
      </c>
      <c r="S2382" s="39">
        <v>27.383961422551671</v>
      </c>
      <c r="T2382" s="39" t="s">
        <v>25</v>
      </c>
      <c r="U2382" s="39" t="s">
        <v>25</v>
      </c>
      <c r="V2382" s="39" t="s">
        <v>25</v>
      </c>
      <c r="W2382" s="39" t="s">
        <v>25</v>
      </c>
      <c r="X2382" s="39" t="s">
        <v>25</v>
      </c>
      <c r="AA2382">
        <f t="shared" si="844"/>
        <v>42041.604409722226</v>
      </c>
      <c r="AB2382" t="str">
        <f t="shared" si="845"/>
        <v>42041Murilo/Kassio88</v>
      </c>
      <c r="AC2382" s="52">
        <v>42041</v>
      </c>
      <c r="AD2382" s="53" t="s">
        <v>20</v>
      </c>
      <c r="AE2382" s="54">
        <v>88</v>
      </c>
      <c r="AF2382" s="51" t="str">
        <f t="shared" si="846"/>
        <v/>
      </c>
      <c r="AG2382" s="51">
        <f t="shared" si="847"/>
        <v>0</v>
      </c>
      <c r="AH2382" s="51">
        <f t="shared" si="848"/>
        <v>0</v>
      </c>
      <c r="AI2382" s="51">
        <f t="shared" si="849"/>
        <v>20.310499</v>
      </c>
      <c r="AJ2382" s="51">
        <f t="shared" si="850"/>
        <v>37.588543000000001</v>
      </c>
      <c r="AK2382" s="51">
        <f t="shared" si="851"/>
        <v>35.387413000000002</v>
      </c>
      <c r="AL2382" s="51">
        <f t="shared" si="852"/>
        <v>33.177067000000001</v>
      </c>
      <c r="AM2382" s="51">
        <f t="shared" si="853"/>
        <v>32.061729</v>
      </c>
      <c r="AN2382" s="51">
        <f t="shared" si="854"/>
        <v>34.540657000000003</v>
      </c>
      <c r="AO2382" s="51">
        <f t="shared" si="855"/>
        <v>36.716000000000001</v>
      </c>
      <c r="AP2382" s="51">
        <f t="shared" si="856"/>
        <v>32.505577000000002</v>
      </c>
      <c r="AQ2382" s="51">
        <f t="shared" si="857"/>
        <v>37.748286999999998</v>
      </c>
      <c r="AR2382" s="51">
        <f t="shared" si="858"/>
        <v>26.105858000000001</v>
      </c>
      <c r="AS2382" s="51">
        <f t="shared" si="859"/>
        <v>28.482813</v>
      </c>
      <c r="AT2382" s="51">
        <f t="shared" si="860"/>
        <v>14.107203</v>
      </c>
      <c r="AU2382" s="51">
        <f t="shared" si="861"/>
        <v>18.938821999999998</v>
      </c>
      <c r="AV2382" s="51">
        <f t="shared" si="862"/>
        <v>10.525664000000001</v>
      </c>
      <c r="AY2382">
        <v>42392</v>
      </c>
      <c r="AZ2382">
        <v>42392</v>
      </c>
      <c r="BA2382" t="s">
        <v>29</v>
      </c>
      <c r="BB2382" s="1">
        <f t="shared" si="843"/>
        <v>42392</v>
      </c>
    </row>
    <row r="2383" spans="1:54">
      <c r="A2383" t="str">
        <f t="shared" si="863"/>
        <v>41759Leandro86</v>
      </c>
      <c r="B2383" s="50">
        <v>41759.58</v>
      </c>
      <c r="C2383" s="44">
        <f t="shared" si="842"/>
        <v>41759</v>
      </c>
      <c r="D2383" s="45" t="s">
        <v>28</v>
      </c>
      <c r="E2383" s="42">
        <v>86</v>
      </c>
      <c r="G2383" s="49" t="e">
        <f>VLOOKUP(C2383,#REF!,2,0)</f>
        <v>#REF!</v>
      </c>
      <c r="I2383" s="39" t="s">
        <v>25</v>
      </c>
      <c r="J2383" s="39" t="s">
        <v>25</v>
      </c>
      <c r="K2383" s="39">
        <v>34.619139064403328</v>
      </c>
      <c r="L2383" s="39">
        <v>39.857783111965396</v>
      </c>
      <c r="M2383" s="39">
        <v>35.856494196413479</v>
      </c>
      <c r="N2383" s="39">
        <v>33.030177882040043</v>
      </c>
      <c r="O2383" s="39">
        <v>35.234125631414877</v>
      </c>
      <c r="P2383" s="39">
        <v>30.104480601658707</v>
      </c>
      <c r="Q2383" s="39">
        <v>24.026629437252215</v>
      </c>
      <c r="R2383" s="39">
        <v>37.829935647348108</v>
      </c>
      <c r="S2383" s="39">
        <v>26.843595369446891</v>
      </c>
      <c r="T2383" s="39" t="s">
        <v>25</v>
      </c>
      <c r="U2383" s="39" t="s">
        <v>25</v>
      </c>
      <c r="V2383" s="39" t="s">
        <v>25</v>
      </c>
      <c r="W2383" s="39" t="s">
        <v>25</v>
      </c>
      <c r="X2383" s="39" t="s">
        <v>25</v>
      </c>
      <c r="AA2383">
        <f t="shared" si="844"/>
        <v>42044.704340277778</v>
      </c>
      <c r="AB2383" t="str">
        <f t="shared" si="845"/>
        <v>42044Murilo/Kassio88</v>
      </c>
      <c r="AC2383" s="52">
        <v>42044</v>
      </c>
      <c r="AD2383" s="53" t="s">
        <v>20</v>
      </c>
      <c r="AE2383" s="54">
        <v>88</v>
      </c>
      <c r="AF2383" s="51" t="str">
        <f t="shared" si="846"/>
        <v/>
      </c>
      <c r="AG2383" s="51">
        <f t="shared" si="847"/>
        <v>0</v>
      </c>
      <c r="AH2383" s="51">
        <f t="shared" si="848"/>
        <v>0</v>
      </c>
      <c r="AI2383" s="51">
        <f t="shared" si="849"/>
        <v>4.9758290000000001</v>
      </c>
      <c r="AJ2383" s="51">
        <f t="shared" si="850"/>
        <v>34.693863</v>
      </c>
      <c r="AK2383" s="51">
        <f t="shared" si="851"/>
        <v>31.694199000000001</v>
      </c>
      <c r="AL2383" s="51">
        <f t="shared" si="852"/>
        <v>30.031096000000002</v>
      </c>
      <c r="AM2383" s="51">
        <f t="shared" si="853"/>
        <v>28.205767000000002</v>
      </c>
      <c r="AN2383" s="51">
        <f t="shared" si="854"/>
        <v>30.031096000000002</v>
      </c>
      <c r="AO2383" s="51">
        <f t="shared" si="855"/>
        <v>31.694199000000001</v>
      </c>
      <c r="AP2383" s="51">
        <f t="shared" si="856"/>
        <v>26.908846</v>
      </c>
      <c r="AQ2383" s="51">
        <f t="shared" si="857"/>
        <v>32.357277000000003</v>
      </c>
      <c r="AR2383" s="51">
        <f t="shared" si="858"/>
        <v>24.153390999999999</v>
      </c>
      <c r="AS2383" s="51">
        <f t="shared" si="859"/>
        <v>24.601942000000001</v>
      </c>
      <c r="AT2383" s="51">
        <f t="shared" si="860"/>
        <v>11.784350999999999</v>
      </c>
      <c r="AU2383" s="51">
        <f t="shared" si="861"/>
        <v>16.766361</v>
      </c>
      <c r="AV2383" s="51">
        <f t="shared" si="862"/>
        <v>9.0824750000000005</v>
      </c>
      <c r="AY2383">
        <v>42398</v>
      </c>
      <c r="AZ2383">
        <v>42398</v>
      </c>
      <c r="BA2383" t="s">
        <v>29</v>
      </c>
      <c r="BB2383" s="1">
        <f t="shared" si="843"/>
        <v>42398</v>
      </c>
    </row>
    <row r="2384" spans="1:54">
      <c r="A2384" t="str">
        <f t="shared" si="863"/>
        <v>41760Leandro86</v>
      </c>
      <c r="B2384" s="50">
        <v>41760.43</v>
      </c>
      <c r="C2384" s="44">
        <f t="shared" si="842"/>
        <v>41760</v>
      </c>
      <c r="D2384" s="45" t="s">
        <v>28</v>
      </c>
      <c r="E2384" s="42">
        <v>86</v>
      </c>
      <c r="G2384" s="49" t="e">
        <f>VLOOKUP(C2384,#REF!,2,0)</f>
        <v>#REF!</v>
      </c>
      <c r="I2384" s="39" t="s">
        <v>25</v>
      </c>
      <c r="J2384" s="39" t="s">
        <v>25</v>
      </c>
      <c r="K2384" s="39">
        <v>33.253223241495107</v>
      </c>
      <c r="L2384" s="39">
        <v>39.122284404032307</v>
      </c>
      <c r="M2384" s="39">
        <v>35.697909338763658</v>
      </c>
      <c r="N2384" s="39">
        <v>33.480376313521646</v>
      </c>
      <c r="O2384" s="39">
        <v>34.927264218259175</v>
      </c>
      <c r="P2384" s="39">
        <v>29.464574189094961</v>
      </c>
      <c r="Q2384" s="39">
        <v>23.083769142162957</v>
      </c>
      <c r="R2384" s="39">
        <v>37.035341884762246</v>
      </c>
      <c r="S2384" s="39">
        <v>26.37247477265009</v>
      </c>
      <c r="T2384" s="39" t="s">
        <v>25</v>
      </c>
      <c r="U2384" s="39" t="s">
        <v>25</v>
      </c>
      <c r="V2384" s="39" t="s">
        <v>25</v>
      </c>
      <c r="W2384" s="39" t="s">
        <v>25</v>
      </c>
      <c r="X2384" s="39" t="s">
        <v>25</v>
      </c>
      <c r="AA2384">
        <f t="shared" si="844"/>
        <v>42046.420312499999</v>
      </c>
      <c r="AB2384" t="str">
        <f t="shared" si="845"/>
        <v>42046Murilo/Kassio88</v>
      </c>
      <c r="AC2384" s="52">
        <v>42046</v>
      </c>
      <c r="AD2384" s="53" t="s">
        <v>20</v>
      </c>
      <c r="AE2384" s="54">
        <v>88</v>
      </c>
      <c r="AF2384" s="51" t="str">
        <f t="shared" si="846"/>
        <v/>
      </c>
      <c r="AG2384" s="51">
        <f t="shared" si="847"/>
        <v>0</v>
      </c>
      <c r="AH2384" s="51">
        <f t="shared" si="848"/>
        <v>0</v>
      </c>
      <c r="AI2384" s="51">
        <f t="shared" si="849"/>
        <v>18.659481</v>
      </c>
      <c r="AJ2384" s="51">
        <f t="shared" si="850"/>
        <v>38.713603999999997</v>
      </c>
      <c r="AK2384" s="51">
        <f t="shared" si="851"/>
        <v>37.032131</v>
      </c>
      <c r="AL2384" s="51">
        <f t="shared" si="852"/>
        <v>35.001258999999997</v>
      </c>
      <c r="AM2384" s="51">
        <f t="shared" si="853"/>
        <v>34.311497000000003</v>
      </c>
      <c r="AN2384" s="51">
        <f t="shared" si="854"/>
        <v>36.479773999999999</v>
      </c>
      <c r="AO2384" s="51">
        <f t="shared" si="855"/>
        <v>38.309925</v>
      </c>
      <c r="AP2384" s="51">
        <f t="shared" si="856"/>
        <v>33.779738999999999</v>
      </c>
      <c r="AQ2384" s="51">
        <f t="shared" si="857"/>
        <v>40.514282000000001</v>
      </c>
      <c r="AR2384" s="51">
        <f t="shared" si="858"/>
        <v>30.031096000000002</v>
      </c>
      <c r="AS2384" s="51">
        <f t="shared" si="859"/>
        <v>30.388791999999999</v>
      </c>
      <c r="AT2384" s="51">
        <f t="shared" si="860"/>
        <v>15.18064</v>
      </c>
      <c r="AU2384" s="51">
        <f t="shared" si="861"/>
        <v>21.312973</v>
      </c>
      <c r="AV2384" s="51">
        <f t="shared" si="862"/>
        <v>11.569044999999999</v>
      </c>
      <c r="AY2384">
        <v>42399</v>
      </c>
      <c r="AZ2384">
        <v>42399</v>
      </c>
      <c r="BA2384" t="s">
        <v>29</v>
      </c>
      <c r="BB2384" s="1">
        <f t="shared" si="843"/>
        <v>42399</v>
      </c>
    </row>
    <row r="2385" spans="1:54">
      <c r="A2385" t="str">
        <f t="shared" si="863"/>
        <v>41764Leandro86</v>
      </c>
      <c r="B2385" s="50">
        <v>41764.47</v>
      </c>
      <c r="C2385" s="44">
        <f t="shared" si="842"/>
        <v>41764</v>
      </c>
      <c r="D2385" s="45" t="s">
        <v>28</v>
      </c>
      <c r="E2385" s="42">
        <v>86</v>
      </c>
      <c r="G2385" s="49" t="e">
        <f>VLOOKUP(C2385,#REF!,2,0)</f>
        <v>#REF!</v>
      </c>
      <c r="I2385" s="39" t="s">
        <v>25</v>
      </c>
      <c r="J2385" s="39" t="s">
        <v>25</v>
      </c>
      <c r="K2385" s="39">
        <v>28.831122782783769</v>
      </c>
      <c r="L2385" s="39">
        <v>37.351232876159472</v>
      </c>
      <c r="M2385" s="39">
        <v>34.389885205617105</v>
      </c>
      <c r="N2385" s="39">
        <v>32.655651188840409</v>
      </c>
      <c r="O2385" s="39">
        <v>32.880069909578808</v>
      </c>
      <c r="P2385" s="39">
        <v>28.139154918659603</v>
      </c>
      <c r="Q2385" s="39">
        <v>22.648608032144889</v>
      </c>
      <c r="R2385" s="39">
        <v>35.38834926680935</v>
      </c>
      <c r="S2385" s="39">
        <v>25.185091075813251</v>
      </c>
      <c r="T2385" s="39" t="s">
        <v>25</v>
      </c>
      <c r="U2385" s="39" t="s">
        <v>25</v>
      </c>
      <c r="V2385" s="39" t="s">
        <v>25</v>
      </c>
      <c r="W2385" s="39" t="s">
        <v>25</v>
      </c>
      <c r="X2385" s="39" t="s">
        <v>25</v>
      </c>
      <c r="AA2385">
        <f t="shared" si="844"/>
        <v>42047.36273148148</v>
      </c>
      <c r="AB2385" t="str">
        <f t="shared" si="845"/>
        <v>42047Murilo/Kassio88</v>
      </c>
      <c r="AC2385" s="52">
        <v>42047</v>
      </c>
      <c r="AD2385" s="53" t="s">
        <v>20</v>
      </c>
      <c r="AE2385" s="54">
        <v>88</v>
      </c>
      <c r="AF2385" s="51" t="str">
        <f t="shared" si="846"/>
        <v/>
      </c>
      <c r="AG2385" s="51">
        <f t="shared" si="847"/>
        <v>0</v>
      </c>
      <c r="AH2385" s="51">
        <f t="shared" si="848"/>
        <v>0</v>
      </c>
      <c r="AI2385" s="51">
        <f t="shared" si="849"/>
        <v>19.051168000000001</v>
      </c>
      <c r="AJ2385" s="51">
        <f t="shared" si="850"/>
        <v>36.952976</v>
      </c>
      <c r="AK2385" s="51">
        <f t="shared" si="851"/>
        <v>34.770592000000001</v>
      </c>
      <c r="AL2385" s="51">
        <f t="shared" si="852"/>
        <v>33.102134999999997</v>
      </c>
      <c r="AM2385" s="51">
        <f t="shared" si="853"/>
        <v>31.620987</v>
      </c>
      <c r="AN2385" s="51">
        <f t="shared" si="854"/>
        <v>33.553108000000002</v>
      </c>
      <c r="AO2385" s="51">
        <f t="shared" si="855"/>
        <v>35.620097999999999</v>
      </c>
      <c r="AP2385" s="51">
        <f t="shared" si="856"/>
        <v>31.474726</v>
      </c>
      <c r="AQ2385" s="51">
        <f t="shared" si="857"/>
        <v>36.716000000000001</v>
      </c>
      <c r="AR2385" s="51">
        <f t="shared" si="858"/>
        <v>25.774999999999999</v>
      </c>
      <c r="AS2385" s="51">
        <f t="shared" si="859"/>
        <v>27.930150999999999</v>
      </c>
      <c r="AT2385" s="51">
        <f t="shared" si="860"/>
        <v>13.586651</v>
      </c>
      <c r="AU2385" s="51">
        <f t="shared" si="861"/>
        <v>18.659481</v>
      </c>
      <c r="AV2385" s="51">
        <f t="shared" si="862"/>
        <v>10.163546</v>
      </c>
      <c r="AY2385">
        <v>42402</v>
      </c>
      <c r="AZ2385">
        <v>42402</v>
      </c>
      <c r="BA2385" t="s">
        <v>29</v>
      </c>
      <c r="BB2385" s="1">
        <f t="shared" si="843"/>
        <v>42402</v>
      </c>
    </row>
    <row r="2386" spans="1:54">
      <c r="A2386" t="str">
        <f t="shared" si="863"/>
        <v>41766Leandro86</v>
      </c>
      <c r="B2386" s="50">
        <v>41766.54</v>
      </c>
      <c r="C2386" s="44">
        <f t="shared" si="842"/>
        <v>41766</v>
      </c>
      <c r="D2386" s="45" t="s">
        <v>28</v>
      </c>
      <c r="E2386" s="42">
        <v>86</v>
      </c>
      <c r="G2386" s="49" t="e">
        <f>VLOOKUP(C2386,#REF!,2,0)</f>
        <v>#REF!</v>
      </c>
      <c r="I2386" s="39" t="s">
        <v>25</v>
      </c>
      <c r="J2386" s="39" t="s">
        <v>25</v>
      </c>
      <c r="K2386" s="39">
        <v>28.831122782783769</v>
      </c>
      <c r="L2386" s="39">
        <v>34.927264218259175</v>
      </c>
      <c r="M2386" s="39">
        <v>33.404581978244948</v>
      </c>
      <c r="N2386" s="39">
        <v>31.038429479387379</v>
      </c>
      <c r="O2386" s="39">
        <v>30.75078953614625</v>
      </c>
      <c r="P2386" s="39">
        <v>28.068920443799996</v>
      </c>
      <c r="Q2386" s="39">
        <v>22.096959106349075</v>
      </c>
      <c r="R2386" s="39">
        <v>34.696764314225788</v>
      </c>
      <c r="S2386" s="39">
        <v>24.666829165165282</v>
      </c>
      <c r="T2386" s="39" t="s">
        <v>25</v>
      </c>
      <c r="U2386" s="39" t="s">
        <v>25</v>
      </c>
      <c r="V2386" s="39" t="s">
        <v>25</v>
      </c>
      <c r="W2386" s="39" t="s">
        <v>25</v>
      </c>
      <c r="X2386" s="39" t="s">
        <v>25</v>
      </c>
      <c r="AA2386">
        <f t="shared" si="844"/>
        <v>42064.375486111108</v>
      </c>
      <c r="AB2386" t="str">
        <f t="shared" si="845"/>
        <v>42064Murilo/Kassio88</v>
      </c>
      <c r="AC2386" s="52">
        <v>42064</v>
      </c>
      <c r="AD2386" s="53" t="s">
        <v>20</v>
      </c>
      <c r="AE2386" s="54">
        <v>88</v>
      </c>
      <c r="AF2386" s="51" t="str">
        <f t="shared" si="846"/>
        <v/>
      </c>
      <c r="AG2386" s="51">
        <f t="shared" si="847"/>
        <v>0</v>
      </c>
      <c r="AH2386" s="51">
        <f t="shared" si="848"/>
        <v>3.6600000000000001E-4</v>
      </c>
      <c r="AI2386" s="51">
        <f t="shared" si="849"/>
        <v>14.638536999999999</v>
      </c>
      <c r="AJ2386" s="51">
        <f t="shared" si="850"/>
        <v>35.775677000000002</v>
      </c>
      <c r="AK2386" s="51">
        <f t="shared" si="851"/>
        <v>33.327229000000003</v>
      </c>
      <c r="AL2386" s="51">
        <f t="shared" si="852"/>
        <v>31.474726</v>
      </c>
      <c r="AM2386" s="51">
        <f t="shared" si="853"/>
        <v>30.676480999999999</v>
      </c>
      <c r="AN2386" s="51">
        <f t="shared" si="854"/>
        <v>32.283279</v>
      </c>
      <c r="AO2386" s="51">
        <f t="shared" si="855"/>
        <v>33.477725999999997</v>
      </c>
      <c r="AP2386" s="51">
        <f t="shared" si="856"/>
        <v>29.392672999999998</v>
      </c>
      <c r="AQ2386" s="51">
        <f t="shared" si="857"/>
        <v>34.617221999999998</v>
      </c>
      <c r="AR2386" s="51">
        <f t="shared" si="858"/>
        <v>25.446300999999998</v>
      </c>
      <c r="AS2386" s="51">
        <f t="shared" si="859"/>
        <v>26.172321</v>
      </c>
      <c r="AT2386" s="51">
        <f t="shared" si="860"/>
        <v>13.214812999999999</v>
      </c>
      <c r="AU2386" s="51">
        <f t="shared" si="861"/>
        <v>17.998139999999999</v>
      </c>
      <c r="AV2386" s="51">
        <f t="shared" si="862"/>
        <v>10.04443</v>
      </c>
      <c r="AY2386">
        <v>42403</v>
      </c>
      <c r="AZ2386">
        <v>42403</v>
      </c>
      <c r="BA2386" t="s">
        <v>29</v>
      </c>
      <c r="BB2386" s="1">
        <f t="shared" si="843"/>
        <v>42403</v>
      </c>
    </row>
    <row r="2387" spans="1:54">
      <c r="A2387" t="str">
        <f t="shared" si="863"/>
        <v>41767Leandro86</v>
      </c>
      <c r="B2387" s="50">
        <v>41767.360000000001</v>
      </c>
      <c r="C2387" s="44">
        <f t="shared" si="842"/>
        <v>41767</v>
      </c>
      <c r="D2387" s="45" t="s">
        <v>28</v>
      </c>
      <c r="E2387" s="42">
        <v>86</v>
      </c>
      <c r="G2387" s="49" t="e">
        <f>VLOOKUP(C2387,#REF!,2,0)</f>
        <v>#REF!</v>
      </c>
      <c r="I2387" s="39" t="s">
        <v>25</v>
      </c>
      <c r="J2387" s="39" t="s">
        <v>25</v>
      </c>
      <c r="K2387" s="39">
        <v>33.328787872985892</v>
      </c>
      <c r="L2387" s="39">
        <v>38.716215636246979</v>
      </c>
      <c r="M2387" s="39">
        <v>34.927264218259175</v>
      </c>
      <c r="N2387" s="39">
        <v>32.209890711538037</v>
      </c>
      <c r="O2387" s="39">
        <v>33.858178302968909</v>
      </c>
      <c r="P2387" s="39">
        <v>28.554557094774719</v>
      </c>
      <c r="Q2387" s="39">
        <v>22.648608032144889</v>
      </c>
      <c r="R2387" s="39">
        <v>35.621907547734033</v>
      </c>
      <c r="S2387" s="39">
        <v>25.909529037293083</v>
      </c>
      <c r="T2387" s="39" t="s">
        <v>25</v>
      </c>
      <c r="U2387" s="39" t="s">
        <v>25</v>
      </c>
      <c r="V2387" s="39" t="s">
        <v>25</v>
      </c>
      <c r="W2387" s="39" t="s">
        <v>25</v>
      </c>
      <c r="X2387" s="39" t="s">
        <v>25</v>
      </c>
      <c r="AA2387">
        <f t="shared" si="844"/>
        <v>42065.762141203704</v>
      </c>
      <c r="AB2387" t="str">
        <f t="shared" si="845"/>
        <v>42065Murilo/Kassio88</v>
      </c>
      <c r="AC2387" s="52">
        <v>42065</v>
      </c>
      <c r="AD2387" s="53" t="s">
        <v>20</v>
      </c>
      <c r="AE2387" s="54">
        <v>88</v>
      </c>
      <c r="AF2387" s="51" t="str">
        <f t="shared" si="846"/>
        <v/>
      </c>
      <c r="AG2387" s="51">
        <f t="shared" si="847"/>
        <v>0</v>
      </c>
      <c r="AH2387" s="51">
        <f t="shared" si="848"/>
        <v>0</v>
      </c>
      <c r="AI2387" s="51">
        <f t="shared" si="849"/>
        <v>3.0040969999999998</v>
      </c>
      <c r="AJ2387" s="51">
        <f t="shared" si="850"/>
        <v>34.924286000000002</v>
      </c>
      <c r="AK2387" s="51">
        <f t="shared" si="851"/>
        <v>32.357277000000003</v>
      </c>
      <c r="AL2387" s="51">
        <f t="shared" si="852"/>
        <v>30.031096000000002</v>
      </c>
      <c r="AM2387" s="51">
        <f t="shared" si="853"/>
        <v>29.1814</v>
      </c>
      <c r="AN2387" s="51">
        <f t="shared" si="854"/>
        <v>30.245471999999999</v>
      </c>
      <c r="AO2387" s="51">
        <f t="shared" si="855"/>
        <v>31.328807999999999</v>
      </c>
      <c r="AP2387" s="51">
        <f t="shared" si="856"/>
        <v>27.383023999999999</v>
      </c>
      <c r="AQ2387" s="51">
        <f t="shared" si="857"/>
        <v>32.952477000000002</v>
      </c>
      <c r="AR2387" s="51">
        <f t="shared" si="858"/>
        <v>23.962475000000001</v>
      </c>
      <c r="AS2387" s="51">
        <f t="shared" si="859"/>
        <v>24.924942000000001</v>
      </c>
      <c r="AT2387" s="51">
        <f t="shared" si="860"/>
        <v>12.84868</v>
      </c>
      <c r="AU2387" s="51">
        <f t="shared" si="861"/>
        <v>17.564371000000001</v>
      </c>
      <c r="AV2387" s="51">
        <f t="shared" si="862"/>
        <v>9.8868220000000004</v>
      </c>
      <c r="AY2387">
        <v>42405</v>
      </c>
      <c r="AZ2387">
        <v>42405</v>
      </c>
      <c r="BA2387" t="s">
        <v>29</v>
      </c>
      <c r="BB2387" s="1">
        <f t="shared" si="843"/>
        <v>42405</v>
      </c>
    </row>
    <row r="2388" spans="1:54">
      <c r="A2388" t="str">
        <f t="shared" si="863"/>
        <v>41768Leandro86</v>
      </c>
      <c r="B2388" s="50">
        <v>41768.550000000003</v>
      </c>
      <c r="C2388" s="44">
        <f t="shared" si="842"/>
        <v>41768</v>
      </c>
      <c r="D2388" s="45" t="s">
        <v>28</v>
      </c>
      <c r="E2388" s="42">
        <v>86</v>
      </c>
      <c r="G2388" s="49" t="e">
        <f>VLOOKUP(C2388,#REF!,2,0)</f>
        <v>#REF!</v>
      </c>
      <c r="I2388" s="39" t="s">
        <v>25</v>
      </c>
      <c r="J2388" s="39" t="s">
        <v>25</v>
      </c>
      <c r="K2388" s="39">
        <v>32.655651188840409</v>
      </c>
      <c r="L2388" s="39">
        <v>38.229901893123383</v>
      </c>
      <c r="M2388" s="39">
        <v>36.168782334924884</v>
      </c>
      <c r="N2388" s="39">
        <v>31.695148470910805</v>
      </c>
      <c r="O2388" s="39">
        <v>32.581110782745441</v>
      </c>
      <c r="P2388" s="39">
        <v>27.383961422551671</v>
      </c>
      <c r="Q2388" s="39">
        <v>21.794894558574811</v>
      </c>
      <c r="R2388" s="39">
        <v>34.541630014443257</v>
      </c>
      <c r="S2388" s="39">
        <v>24.731159572665216</v>
      </c>
      <c r="T2388" s="39" t="s">
        <v>25</v>
      </c>
      <c r="U2388" s="39" t="s">
        <v>25</v>
      </c>
      <c r="V2388" s="39" t="s">
        <v>25</v>
      </c>
      <c r="W2388" s="39" t="s">
        <v>25</v>
      </c>
      <c r="X2388" s="39" t="s">
        <v>25</v>
      </c>
      <c r="AA2388">
        <f t="shared" si="844"/>
        <v>42082.435127314813</v>
      </c>
      <c r="AB2388" t="str">
        <f t="shared" si="845"/>
        <v>42082Murilo/Kassio88</v>
      </c>
      <c r="AC2388" s="52">
        <v>42082</v>
      </c>
      <c r="AD2388" s="53" t="s">
        <v>20</v>
      </c>
      <c r="AE2388" s="54">
        <v>88</v>
      </c>
      <c r="AF2388" s="51" t="str">
        <f t="shared" si="846"/>
        <v/>
      </c>
      <c r="AG2388" s="51">
        <f t="shared" si="847"/>
        <v>5.6300000000000002E-4</v>
      </c>
      <c r="AH2388" s="51">
        <f t="shared" si="848"/>
        <v>1.9514E-2</v>
      </c>
      <c r="AI2388" s="51">
        <f t="shared" si="849"/>
        <v>25.774999999999999</v>
      </c>
      <c r="AJ2388" s="51">
        <f t="shared" si="850"/>
        <v>40.019249000000002</v>
      </c>
      <c r="AK2388" s="51">
        <f t="shared" si="851"/>
        <v>37.988486999999999</v>
      </c>
      <c r="AL2388" s="51">
        <f t="shared" si="852"/>
        <v>35.078319999999998</v>
      </c>
      <c r="AM2388" s="51">
        <f t="shared" si="853"/>
        <v>33.855441999999996</v>
      </c>
      <c r="AN2388" s="51">
        <f t="shared" si="854"/>
        <v>36.166004000000001</v>
      </c>
      <c r="AO2388" s="51">
        <f t="shared" si="855"/>
        <v>38.632705999999999</v>
      </c>
      <c r="AP2388" s="51">
        <f t="shared" si="856"/>
        <v>34.540657000000003</v>
      </c>
      <c r="AQ2388" s="51">
        <f t="shared" si="857"/>
        <v>40.348948999999998</v>
      </c>
      <c r="AR2388" s="51">
        <f t="shared" si="858"/>
        <v>29.111183</v>
      </c>
      <c r="AS2388" s="51">
        <f t="shared" si="859"/>
        <v>30.965553</v>
      </c>
      <c r="AT2388" s="51">
        <f t="shared" si="860"/>
        <v>15.886170999999999</v>
      </c>
      <c r="AU2388" s="51">
        <f t="shared" si="861"/>
        <v>21.0748</v>
      </c>
      <c r="AV2388" s="51">
        <f t="shared" si="862"/>
        <v>11.741101</v>
      </c>
      <c r="AY2388">
        <v>42410</v>
      </c>
      <c r="AZ2388">
        <v>42410</v>
      </c>
      <c r="BA2388" t="s">
        <v>29</v>
      </c>
      <c r="BB2388" s="1">
        <f t="shared" si="843"/>
        <v>42410</v>
      </c>
    </row>
    <row r="2389" spans="1:54">
      <c r="A2389" t="str">
        <f t="shared" si="863"/>
        <v>41771Leandro86</v>
      </c>
      <c r="B2389" s="50">
        <v>41771.760000000002</v>
      </c>
      <c r="C2389" s="44">
        <f t="shared" si="842"/>
        <v>41771</v>
      </c>
      <c r="D2389" s="45" t="s">
        <v>28</v>
      </c>
      <c r="E2389" s="42">
        <v>86</v>
      </c>
      <c r="G2389" s="49" t="e">
        <f>VLOOKUP(C2389,#REF!,2,0)</f>
        <v>#REF!</v>
      </c>
      <c r="I2389" s="39" t="s">
        <v>25</v>
      </c>
      <c r="J2389" s="39" t="s">
        <v>25</v>
      </c>
      <c r="K2389" s="39">
        <v>31.84162040246088</v>
      </c>
      <c r="L2389" s="39">
        <v>36.560108405557301</v>
      </c>
      <c r="M2389" s="39">
        <v>32.80507389203661</v>
      </c>
      <c r="N2389" s="39">
        <v>30.031108717450216</v>
      </c>
      <c r="O2389" s="39">
        <v>31.11070152372757</v>
      </c>
      <c r="P2389" s="39">
        <v>26.507326366737452</v>
      </c>
      <c r="Q2389" s="39">
        <v>21.373970189116459</v>
      </c>
      <c r="R2389" s="39">
        <v>33.253223241495107</v>
      </c>
      <c r="S2389" s="39">
        <v>23.64696572414719</v>
      </c>
      <c r="T2389" s="39" t="s">
        <v>25</v>
      </c>
      <c r="U2389" s="39" t="s">
        <v>25</v>
      </c>
      <c r="V2389" s="39" t="s">
        <v>25</v>
      </c>
      <c r="W2389" s="39" t="s">
        <v>25</v>
      </c>
      <c r="X2389" s="39" t="s">
        <v>25</v>
      </c>
      <c r="AA2389">
        <f t="shared" si="844"/>
        <v>42084.450312499997</v>
      </c>
      <c r="AB2389" t="str">
        <f t="shared" si="845"/>
        <v>42084Murilo/Kassio88</v>
      </c>
      <c r="AC2389" s="52">
        <v>42084</v>
      </c>
      <c r="AD2389" s="53" t="s">
        <v>20</v>
      </c>
      <c r="AE2389" s="54">
        <v>88</v>
      </c>
      <c r="AF2389" s="51" t="str">
        <f t="shared" si="846"/>
        <v/>
      </c>
      <c r="AG2389" s="51">
        <f t="shared" si="847"/>
        <v>1.9999999999999999E-6</v>
      </c>
      <c r="AH2389" s="51">
        <f t="shared" si="848"/>
        <v>4.2499999999999998E-4</v>
      </c>
      <c r="AI2389" s="51">
        <f t="shared" si="849"/>
        <v>24.601942000000001</v>
      </c>
      <c r="AJ2389" s="51">
        <f t="shared" si="850"/>
        <v>40.266392000000003</v>
      </c>
      <c r="AK2389" s="51">
        <f t="shared" si="851"/>
        <v>37.828285000000001</v>
      </c>
      <c r="AL2389" s="51">
        <f t="shared" si="852"/>
        <v>35.155479</v>
      </c>
      <c r="AM2389" s="51">
        <f t="shared" si="853"/>
        <v>34.083092000000001</v>
      </c>
      <c r="AN2389" s="51">
        <f t="shared" si="854"/>
        <v>36.087780000000002</v>
      </c>
      <c r="AO2389" s="51">
        <f t="shared" si="855"/>
        <v>37.42915</v>
      </c>
      <c r="AP2389" s="51">
        <f t="shared" si="856"/>
        <v>32.579844999999999</v>
      </c>
      <c r="AQ2389" s="51">
        <f t="shared" si="857"/>
        <v>37.349601999999997</v>
      </c>
      <c r="AR2389" s="51">
        <f t="shared" si="858"/>
        <v>27.587548999999999</v>
      </c>
      <c r="AS2389" s="51">
        <f t="shared" si="859"/>
        <v>28.482813</v>
      </c>
      <c r="AT2389" s="51">
        <f t="shared" si="860"/>
        <v>13.446540000000001</v>
      </c>
      <c r="AU2389" s="51">
        <f t="shared" si="861"/>
        <v>19.276951</v>
      </c>
      <c r="AV2389" s="51">
        <f t="shared" si="862"/>
        <v>10.485072000000001</v>
      </c>
      <c r="AY2389">
        <v>42412</v>
      </c>
      <c r="AZ2389">
        <v>42412</v>
      </c>
      <c r="BA2389" t="s">
        <v>29</v>
      </c>
      <c r="BB2389" s="1">
        <f t="shared" si="843"/>
        <v>42412</v>
      </c>
    </row>
    <row r="2390" spans="1:54">
      <c r="A2390" t="str">
        <f t="shared" si="863"/>
        <v>41773Leandro86</v>
      </c>
      <c r="B2390" s="50">
        <v>41773.550000000003</v>
      </c>
      <c r="C2390" s="44">
        <f t="shared" si="842"/>
        <v>41773</v>
      </c>
      <c r="D2390" s="45" t="s">
        <v>28</v>
      </c>
      <c r="E2390" s="42">
        <v>86</v>
      </c>
      <c r="G2390" s="49" t="e">
        <f>VLOOKUP(C2390,#REF!,2,0)</f>
        <v>#REF!</v>
      </c>
      <c r="I2390" s="39" t="s">
        <v>25</v>
      </c>
      <c r="J2390" s="39" t="s">
        <v>25</v>
      </c>
      <c r="K2390" s="39">
        <v>27.861664730243923</v>
      </c>
      <c r="L2390" s="39">
        <v>34.849294431697061</v>
      </c>
      <c r="M2390" s="39">
        <v>32.955066753006612</v>
      </c>
      <c r="N2390" s="39">
        <v>30.462132046782727</v>
      </c>
      <c r="O2390" s="39">
        <v>29.606934460499193</v>
      </c>
      <c r="P2390" s="39">
        <v>26.574826227597942</v>
      </c>
      <c r="Q2390" s="39">
        <v>21.016210334362221</v>
      </c>
      <c r="R2390" s="39">
        <v>29.112090410243216</v>
      </c>
      <c r="S2390" s="39">
        <v>24.795696076969286</v>
      </c>
      <c r="T2390" s="39" t="s">
        <v>25</v>
      </c>
      <c r="U2390" s="39" t="s">
        <v>25</v>
      </c>
      <c r="V2390" s="39" t="s">
        <v>25</v>
      </c>
      <c r="W2390" s="39" t="s">
        <v>25</v>
      </c>
      <c r="X2390" s="39" t="s">
        <v>25</v>
      </c>
      <c r="AA2390">
        <f t="shared" si="844"/>
        <v>42086.729930555557</v>
      </c>
      <c r="AB2390" t="str">
        <f t="shared" si="845"/>
        <v>42086Murilo/Kassio88</v>
      </c>
      <c r="AC2390" s="52">
        <v>42086</v>
      </c>
      <c r="AD2390" s="53" t="s">
        <v>20</v>
      </c>
      <c r="AE2390" s="54">
        <v>88</v>
      </c>
      <c r="AF2390" s="51" t="str">
        <f t="shared" si="846"/>
        <v/>
      </c>
      <c r="AG2390" s="51">
        <f t="shared" si="847"/>
        <v>0</v>
      </c>
      <c r="AH2390" s="51">
        <f t="shared" si="848"/>
        <v>3.0000000000000001E-5</v>
      </c>
      <c r="AI2390" s="51">
        <f t="shared" si="849"/>
        <v>24.601942000000001</v>
      </c>
      <c r="AJ2390" s="51">
        <f t="shared" si="850"/>
        <v>39.854869999999998</v>
      </c>
      <c r="AK2390" s="51">
        <f t="shared" si="851"/>
        <v>36.952976</v>
      </c>
      <c r="AL2390" s="51">
        <f t="shared" si="852"/>
        <v>33.628551000000002</v>
      </c>
      <c r="AM2390" s="51">
        <f t="shared" si="853"/>
        <v>32.579844999999999</v>
      </c>
      <c r="AN2390" s="51">
        <f t="shared" si="854"/>
        <v>34.540657000000003</v>
      </c>
      <c r="AO2390" s="51">
        <f t="shared" si="855"/>
        <v>36.794913999999999</v>
      </c>
      <c r="AP2390" s="51">
        <f t="shared" si="856"/>
        <v>32.803176999999998</v>
      </c>
      <c r="AQ2390" s="51">
        <f t="shared" si="857"/>
        <v>38.068714</v>
      </c>
      <c r="AR2390" s="51">
        <f t="shared" si="858"/>
        <v>26.172321</v>
      </c>
      <c r="AS2390" s="51">
        <f t="shared" si="859"/>
        <v>28.900929999999999</v>
      </c>
      <c r="AT2390" s="51">
        <f t="shared" si="860"/>
        <v>14.25104</v>
      </c>
      <c r="AU2390" s="51">
        <f t="shared" si="861"/>
        <v>19.051168000000001</v>
      </c>
      <c r="AV2390" s="51">
        <f t="shared" si="862"/>
        <v>10.566331</v>
      </c>
      <c r="AY2390">
        <v>42420</v>
      </c>
      <c r="AZ2390">
        <v>42420</v>
      </c>
      <c r="BA2390" t="s">
        <v>29</v>
      </c>
      <c r="BB2390" s="1">
        <f t="shared" si="843"/>
        <v>42420</v>
      </c>
    </row>
    <row r="2391" spans="1:54">
      <c r="A2391" t="str">
        <f t="shared" si="863"/>
        <v>41774Leandro86</v>
      </c>
      <c r="B2391" s="50">
        <v>41774.379999999997</v>
      </c>
      <c r="C2391" s="44">
        <f t="shared" si="842"/>
        <v>41774</v>
      </c>
      <c r="D2391" s="45" t="s">
        <v>28</v>
      </c>
      <c r="E2391" s="42">
        <v>86</v>
      </c>
      <c r="G2391" s="49" t="e">
        <f>VLOOKUP(C2391,#REF!,2,0)</f>
        <v>#REF!</v>
      </c>
      <c r="I2391" s="39" t="s">
        <v>25</v>
      </c>
      <c r="J2391" s="39" t="s">
        <v>25</v>
      </c>
      <c r="K2391" s="39">
        <v>29.322672316529104</v>
      </c>
      <c r="L2391" s="39">
        <v>35.542784362635231</v>
      </c>
      <c r="M2391" s="39">
        <v>31.84162040246088</v>
      </c>
      <c r="N2391" s="39">
        <v>29.676855377172963</v>
      </c>
      <c r="O2391" s="39">
        <v>30.319937126071071</v>
      </c>
      <c r="P2391" s="39">
        <v>25.644463412991701</v>
      </c>
      <c r="Q2391" s="39">
        <v>20.838925335090934</v>
      </c>
      <c r="R2391" s="39">
        <v>32.955066753006612</v>
      </c>
      <c r="S2391" s="39">
        <v>23.457378961404295</v>
      </c>
      <c r="T2391" s="39" t="s">
        <v>25</v>
      </c>
      <c r="U2391" s="39" t="s">
        <v>25</v>
      </c>
      <c r="V2391" s="39" t="s">
        <v>25</v>
      </c>
      <c r="W2391" s="39" t="s">
        <v>25</v>
      </c>
      <c r="X2391" s="39" t="s">
        <v>25</v>
      </c>
      <c r="AA2391">
        <f t="shared" si="844"/>
        <v>42089.776134259257</v>
      </c>
      <c r="AB2391" t="str">
        <f t="shared" si="845"/>
        <v>42089Murilo/Kassio88</v>
      </c>
      <c r="AC2391" s="52">
        <v>42089</v>
      </c>
      <c r="AD2391" s="53" t="s">
        <v>20</v>
      </c>
      <c r="AE2391" s="54">
        <v>88</v>
      </c>
      <c r="AF2391" s="51" t="str">
        <f t="shared" si="846"/>
        <v/>
      </c>
      <c r="AG2391" s="51">
        <f t="shared" si="847"/>
        <v>0</v>
      </c>
      <c r="AH2391" s="51">
        <f t="shared" si="848"/>
        <v>1.9999999999999999E-6</v>
      </c>
      <c r="AI2391" s="51">
        <f t="shared" si="849"/>
        <v>20.956261000000001</v>
      </c>
      <c r="AJ2391" s="51">
        <f t="shared" si="850"/>
        <v>37.032131</v>
      </c>
      <c r="AK2391" s="51">
        <f t="shared" si="851"/>
        <v>34.007137</v>
      </c>
      <c r="AL2391" s="51">
        <f t="shared" si="852"/>
        <v>31.694199000000001</v>
      </c>
      <c r="AM2391" s="51">
        <f t="shared" si="853"/>
        <v>30.532489999999999</v>
      </c>
      <c r="AN2391" s="51">
        <f t="shared" si="854"/>
        <v>31.474726</v>
      </c>
      <c r="AO2391" s="51">
        <f t="shared" si="855"/>
        <v>33.931216999999997</v>
      </c>
      <c r="AP2391" s="51">
        <f t="shared" si="856"/>
        <v>29.251740000000002</v>
      </c>
      <c r="AQ2391" s="51">
        <f t="shared" si="857"/>
        <v>33.855441999999996</v>
      </c>
      <c r="AR2391" s="51">
        <f t="shared" si="858"/>
        <v>25.511876999999998</v>
      </c>
      <c r="AS2391" s="51">
        <f t="shared" si="859"/>
        <v>26.639799</v>
      </c>
      <c r="AT2391" s="51">
        <f t="shared" si="860"/>
        <v>12.758029000000001</v>
      </c>
      <c r="AU2391" s="51">
        <f t="shared" si="861"/>
        <v>18.052766999999999</v>
      </c>
      <c r="AV2391" s="51">
        <f t="shared" si="862"/>
        <v>9.769558</v>
      </c>
      <c r="AY2391">
        <v>42424</v>
      </c>
      <c r="AZ2391">
        <v>42424</v>
      </c>
      <c r="BA2391" t="s">
        <v>29</v>
      </c>
      <c r="BB2391" s="1">
        <f t="shared" si="843"/>
        <v>42424</v>
      </c>
    </row>
    <row r="2392" spans="1:54">
      <c r="A2392" t="str">
        <f t="shared" si="863"/>
        <v>41775Leandro86</v>
      </c>
      <c r="B2392" s="50">
        <v>41775.68</v>
      </c>
      <c r="C2392" s="44">
        <f t="shared" si="842"/>
        <v>41775</v>
      </c>
      <c r="D2392" s="45" t="s">
        <v>28</v>
      </c>
      <c r="E2392" s="42">
        <v>86</v>
      </c>
      <c r="G2392" s="49" t="e">
        <f>VLOOKUP(C2392,#REF!,2,0)</f>
        <v>#REF!</v>
      </c>
      <c r="I2392" s="39" t="s">
        <v>25</v>
      </c>
      <c r="J2392" s="39" t="s">
        <v>25</v>
      </c>
      <c r="K2392" s="39">
        <v>28.139154918659603</v>
      </c>
      <c r="L2392" s="39">
        <v>34.696764314225788</v>
      </c>
      <c r="M2392" s="39">
        <v>30.533396404425385</v>
      </c>
      <c r="N2392" s="39">
        <v>28.415603015260945</v>
      </c>
      <c r="O2392" s="39">
        <v>29.53427022837133</v>
      </c>
      <c r="P2392" s="39">
        <v>24.538317446922779</v>
      </c>
      <c r="Q2392" s="39">
        <v>20.603273890406879</v>
      </c>
      <c r="R2392" s="39">
        <v>31.915025777414179</v>
      </c>
      <c r="S2392" s="39">
        <v>22.464506193996261</v>
      </c>
      <c r="T2392" s="39" t="s">
        <v>25</v>
      </c>
      <c r="U2392" s="39" t="s">
        <v>25</v>
      </c>
      <c r="V2392" s="39" t="s">
        <v>25</v>
      </c>
      <c r="W2392" s="39" t="s">
        <v>25</v>
      </c>
      <c r="X2392" s="39" t="s">
        <v>25</v>
      </c>
      <c r="AA2392">
        <f t="shared" si="844"/>
        <v>42094.766608796293</v>
      </c>
      <c r="AB2392" t="str">
        <f t="shared" si="845"/>
        <v>42094Murilo/Kassio88</v>
      </c>
      <c r="AC2392" s="52">
        <v>42094</v>
      </c>
      <c r="AD2392" s="53" t="s">
        <v>20</v>
      </c>
      <c r="AE2392" s="54">
        <v>88</v>
      </c>
      <c r="AF2392" s="51" t="str">
        <f t="shared" si="846"/>
        <v/>
      </c>
      <c r="AG2392" s="51">
        <f t="shared" si="847"/>
        <v>0</v>
      </c>
      <c r="AH2392" s="51">
        <f t="shared" si="848"/>
        <v>9.9999999999999995E-7</v>
      </c>
      <c r="AI2392" s="51">
        <f t="shared" si="849"/>
        <v>4.1256870000000001</v>
      </c>
      <c r="AJ2392" s="51">
        <f t="shared" si="850"/>
        <v>38.875652000000002</v>
      </c>
      <c r="AK2392" s="51">
        <f t="shared" si="851"/>
        <v>36.087780000000002</v>
      </c>
      <c r="AL2392" s="51">
        <f t="shared" si="852"/>
        <v>33.477725999999997</v>
      </c>
      <c r="AM2392" s="51">
        <f t="shared" si="853"/>
        <v>32.209347000000001</v>
      </c>
      <c r="AN2392" s="51">
        <f t="shared" si="854"/>
        <v>31.914465</v>
      </c>
      <c r="AO2392" s="51">
        <f t="shared" si="855"/>
        <v>33.027275000000003</v>
      </c>
      <c r="AP2392" s="51">
        <f t="shared" si="856"/>
        <v>27.247107</v>
      </c>
      <c r="AQ2392" s="51">
        <f t="shared" si="857"/>
        <v>32.209347000000001</v>
      </c>
      <c r="AR2392" s="51">
        <f t="shared" si="858"/>
        <v>23.709154000000002</v>
      </c>
      <c r="AS2392" s="51">
        <f t="shared" si="859"/>
        <v>24.730868999999998</v>
      </c>
      <c r="AT2392" s="51">
        <f t="shared" si="860"/>
        <v>12.310122</v>
      </c>
      <c r="AU2392" s="51">
        <f t="shared" si="861"/>
        <v>17.564371000000001</v>
      </c>
      <c r="AV2392" s="51">
        <f t="shared" si="862"/>
        <v>9.6144200000000009</v>
      </c>
      <c r="AY2392">
        <v>42424</v>
      </c>
      <c r="AZ2392">
        <v>42424</v>
      </c>
      <c r="BA2392" t="s">
        <v>29</v>
      </c>
      <c r="BB2392" s="1">
        <f t="shared" si="843"/>
        <v>42424</v>
      </c>
    </row>
    <row r="2393" spans="1:54">
      <c r="A2393" t="str">
        <f t="shared" si="863"/>
        <v>41778Leandro86</v>
      </c>
      <c r="B2393" s="50">
        <v>41778.76</v>
      </c>
      <c r="C2393" s="44">
        <f t="shared" si="842"/>
        <v>41778</v>
      </c>
      <c r="D2393" s="45" t="s">
        <v>28</v>
      </c>
      <c r="E2393" s="42">
        <v>86</v>
      </c>
      <c r="G2393" s="49" t="e">
        <f>VLOOKUP(C2393,#REF!,2,0)</f>
        <v>#REF!</v>
      </c>
      <c r="I2393" s="39" t="s">
        <v>25</v>
      </c>
      <c r="J2393" s="39" t="s">
        <v>25</v>
      </c>
      <c r="K2393" s="39">
        <v>26.37247477265009</v>
      </c>
      <c r="L2393" s="39">
        <v>32.432258913868395</v>
      </c>
      <c r="M2393" s="39">
        <v>29.819900035798465</v>
      </c>
      <c r="N2393" s="39">
        <v>28.068920443799996</v>
      </c>
      <c r="O2393" s="39">
        <v>28.001556757001723</v>
      </c>
      <c r="P2393" s="39">
        <v>23.963438803754038</v>
      </c>
      <c r="Q2393" s="39">
        <v>19.791481078294115</v>
      </c>
      <c r="R2393" s="39">
        <v>30.966378857049193</v>
      </c>
      <c r="S2393" s="39">
        <v>22.15908389809778</v>
      </c>
      <c r="T2393" s="39" t="s">
        <v>25</v>
      </c>
      <c r="U2393" s="39" t="s">
        <v>25</v>
      </c>
      <c r="V2393" s="39" t="s">
        <v>25</v>
      </c>
      <c r="W2393" s="39" t="s">
        <v>25</v>
      </c>
      <c r="X2393" s="39" t="s">
        <v>25</v>
      </c>
      <c r="AA2393">
        <f t="shared" si="844"/>
        <v>42102.729004629633</v>
      </c>
      <c r="AB2393" t="str">
        <f t="shared" si="845"/>
        <v>42102Murilo/Kassio88</v>
      </c>
      <c r="AC2393" s="52">
        <v>42102</v>
      </c>
      <c r="AD2393" s="53" t="s">
        <v>20</v>
      </c>
      <c r="AE2393" s="54">
        <v>88</v>
      </c>
      <c r="AF2393" s="51" t="str">
        <f t="shared" si="846"/>
        <v/>
      </c>
      <c r="AG2393" s="51">
        <f t="shared" si="847"/>
        <v>0</v>
      </c>
      <c r="AH2393" s="51">
        <f t="shared" si="848"/>
        <v>9.9999999999999995E-7</v>
      </c>
      <c r="AI2393" s="51">
        <f t="shared" si="849"/>
        <v>3.893424</v>
      </c>
      <c r="AJ2393" s="51">
        <f t="shared" si="850"/>
        <v>35.310035999999997</v>
      </c>
      <c r="AK2393" s="51">
        <f t="shared" si="851"/>
        <v>33.779738999999999</v>
      </c>
      <c r="AL2393" s="51">
        <f t="shared" si="852"/>
        <v>30.893166999999998</v>
      </c>
      <c r="AM2393" s="51">
        <f t="shared" si="853"/>
        <v>26.976317999999999</v>
      </c>
      <c r="AN2393" s="51">
        <f t="shared" si="854"/>
        <v>27.792849</v>
      </c>
      <c r="AO2393" s="51">
        <f t="shared" si="855"/>
        <v>29.746500000000001</v>
      </c>
      <c r="AP2393" s="51">
        <f t="shared" si="856"/>
        <v>25.054773000000001</v>
      </c>
      <c r="AQ2393" s="51">
        <f t="shared" si="857"/>
        <v>30.604437000000001</v>
      </c>
      <c r="AR2393" s="51">
        <f t="shared" si="858"/>
        <v>21.372751000000001</v>
      </c>
      <c r="AS2393" s="51">
        <f t="shared" si="859"/>
        <v>23.583013999999999</v>
      </c>
      <c r="AT2393" s="51">
        <f t="shared" si="860"/>
        <v>11.914588</v>
      </c>
      <c r="AU2393" s="51">
        <f t="shared" si="861"/>
        <v>16.871597000000001</v>
      </c>
      <c r="AV2393" s="51">
        <f t="shared" si="862"/>
        <v>9.3462990000000001</v>
      </c>
      <c r="AY2393">
        <v>42430</v>
      </c>
      <c r="AZ2393">
        <v>42430</v>
      </c>
      <c r="BA2393" t="s">
        <v>29</v>
      </c>
      <c r="BB2393" s="1">
        <f t="shared" si="843"/>
        <v>42430</v>
      </c>
    </row>
    <row r="2394" spans="1:54">
      <c r="A2394" t="str">
        <f t="shared" si="863"/>
        <v>41654Leandro87</v>
      </c>
      <c r="B2394" s="50">
        <v>41654.67</v>
      </c>
      <c r="C2394" s="44">
        <f t="shared" si="842"/>
        <v>41654</v>
      </c>
      <c r="D2394" s="45" t="s">
        <v>28</v>
      </c>
      <c r="E2394" s="42">
        <v>87</v>
      </c>
      <c r="G2394" s="49" t="e">
        <f>VLOOKUP(C2394,#REF!,2,0)</f>
        <v>#REF!</v>
      </c>
      <c r="H2394" s="43" t="s">
        <v>175</v>
      </c>
      <c r="I2394" s="39" t="s">
        <v>25</v>
      </c>
      <c r="J2394" s="39">
        <v>5.2228226157512922E-2</v>
      </c>
      <c r="K2394" s="39">
        <v>46.863085043029756</v>
      </c>
      <c r="L2394" s="39">
        <v>57.876109655182113</v>
      </c>
      <c r="M2394" s="39">
        <v>46.156096604540451</v>
      </c>
      <c r="N2394" s="39">
        <v>45.018202147793779</v>
      </c>
      <c r="O2394" s="39">
        <v>41.5138491348443</v>
      </c>
      <c r="P2394" s="39">
        <v>42.442441708962924</v>
      </c>
      <c r="Q2394" s="39">
        <v>43.121719918902052</v>
      </c>
      <c r="R2394" s="39">
        <v>45.62766285651437</v>
      </c>
      <c r="S2394" s="39">
        <v>52.984084801400833</v>
      </c>
      <c r="T2394" s="39">
        <v>45.366940983273587</v>
      </c>
      <c r="U2394" s="39">
        <v>45.803449979159687</v>
      </c>
      <c r="V2394" s="39">
        <v>34.849294431697061</v>
      </c>
      <c r="W2394" s="39">
        <v>30.604880373507672</v>
      </c>
      <c r="X2394" s="39">
        <v>46.772054744803505</v>
      </c>
      <c r="AA2394">
        <f t="shared" si="844"/>
        <v>42111.727569444447</v>
      </c>
      <c r="AB2394" t="str">
        <f t="shared" si="845"/>
        <v>42111Murilo/Kassio88</v>
      </c>
      <c r="AC2394" s="52">
        <v>42111</v>
      </c>
      <c r="AD2394" s="53" t="s">
        <v>20</v>
      </c>
      <c r="AE2394" s="54">
        <v>88</v>
      </c>
      <c r="AF2394" s="51" t="str">
        <f t="shared" si="846"/>
        <v/>
      </c>
      <c r="AG2394" s="51">
        <f t="shared" si="847"/>
        <v>0</v>
      </c>
      <c r="AH2394" s="51">
        <f t="shared" si="848"/>
        <v>0</v>
      </c>
      <c r="AI2394" s="51">
        <f t="shared" si="849"/>
        <v>7.3882389999999996</v>
      </c>
      <c r="AJ2394" s="51">
        <f t="shared" si="850"/>
        <v>25.250136999999999</v>
      </c>
      <c r="AK2394" s="51">
        <f t="shared" si="851"/>
        <v>26.572737</v>
      </c>
      <c r="AL2394" s="51">
        <f t="shared" si="852"/>
        <v>25.709078000000002</v>
      </c>
      <c r="AM2394" s="51">
        <f t="shared" si="853"/>
        <v>24.089666000000001</v>
      </c>
      <c r="AN2394" s="51">
        <f t="shared" si="854"/>
        <v>24.730868999999998</v>
      </c>
      <c r="AO2394" s="51">
        <f t="shared" si="855"/>
        <v>26.238823</v>
      </c>
      <c r="AP2394" s="51">
        <f t="shared" si="856"/>
        <v>22.771705999999998</v>
      </c>
      <c r="AQ2394" s="51">
        <f t="shared" si="857"/>
        <v>27.998936</v>
      </c>
      <c r="AR2394" s="51">
        <f t="shared" si="858"/>
        <v>21.253294</v>
      </c>
      <c r="AS2394" s="51">
        <f t="shared" si="859"/>
        <v>22.586582</v>
      </c>
      <c r="AT2394" s="51">
        <f t="shared" si="860"/>
        <v>11.483532</v>
      </c>
      <c r="AU2394" s="51">
        <f t="shared" si="861"/>
        <v>16.504814</v>
      </c>
      <c r="AV2394" s="51">
        <f t="shared" si="862"/>
        <v>8.9336369999999992</v>
      </c>
      <c r="AY2394">
        <v>42431</v>
      </c>
      <c r="AZ2394">
        <v>42431</v>
      </c>
      <c r="BA2394" t="s">
        <v>29</v>
      </c>
      <c r="BB2394" s="1">
        <f t="shared" si="843"/>
        <v>42431</v>
      </c>
    </row>
    <row r="2395" spans="1:54">
      <c r="A2395" t="str">
        <f t="shared" si="863"/>
        <v>41659Leandro87</v>
      </c>
      <c r="B2395" s="50">
        <v>41659.440000000002</v>
      </c>
      <c r="C2395" s="44">
        <f t="shared" si="842"/>
        <v>41659</v>
      </c>
      <c r="D2395" s="45" t="s">
        <v>28</v>
      </c>
      <c r="E2395" s="42">
        <v>87</v>
      </c>
      <c r="G2395" s="49" t="e">
        <f>VLOOKUP(C2395,#REF!,2,0)</f>
        <v>#REF!</v>
      </c>
      <c r="H2395" s="43" t="s">
        <v>175</v>
      </c>
      <c r="I2395" s="39" t="s">
        <v>25</v>
      </c>
      <c r="J2395" s="39">
        <v>3.1646870256868076E-2</v>
      </c>
      <c r="K2395" s="39">
        <v>38.150335700268052</v>
      </c>
      <c r="L2395" s="39">
        <v>53.078961396193399</v>
      </c>
      <c r="M2395" s="39">
        <v>45.366940983273587</v>
      </c>
      <c r="N2395" s="39">
        <v>45.19227642882511</v>
      </c>
      <c r="O2395" s="39">
        <v>40.18604458417505</v>
      </c>
      <c r="P2395" s="39">
        <v>39.284226983157829</v>
      </c>
      <c r="Q2395" s="39">
        <v>39.527851834913129</v>
      </c>
      <c r="R2395" s="39">
        <v>43.891918288673978</v>
      </c>
      <c r="S2395" s="39">
        <v>50.200329815620201</v>
      </c>
      <c r="T2395" s="39">
        <v>43.804789722616334</v>
      </c>
      <c r="U2395" s="39">
        <v>45.018202147793779</v>
      </c>
      <c r="V2395" s="39">
        <v>33.931527946568522</v>
      </c>
      <c r="W2395" s="39">
        <v>29.112090410243216</v>
      </c>
      <c r="X2395" s="39">
        <v>46.333098630232762</v>
      </c>
      <c r="AA2395">
        <f t="shared" si="844"/>
        <v>42116.737986111111</v>
      </c>
      <c r="AB2395" t="str">
        <f t="shared" si="845"/>
        <v>42116Murilo/Kassio88</v>
      </c>
      <c r="AC2395" s="52">
        <v>42116</v>
      </c>
      <c r="AD2395" s="53" t="s">
        <v>20</v>
      </c>
      <c r="AE2395" s="54">
        <v>88</v>
      </c>
      <c r="AF2395" s="51" t="str">
        <f t="shared" si="846"/>
        <v/>
      </c>
      <c r="AG2395" s="51">
        <f t="shared" si="847"/>
        <v>0</v>
      </c>
      <c r="AH2395" s="51">
        <f t="shared" si="848"/>
        <v>0</v>
      </c>
      <c r="AI2395" s="51">
        <f t="shared" si="849"/>
        <v>7.1252139999999997</v>
      </c>
      <c r="AJ2395" s="51">
        <f t="shared" si="850"/>
        <v>23.583013999999999</v>
      </c>
      <c r="AK2395" s="51">
        <f t="shared" si="851"/>
        <v>24.026022000000001</v>
      </c>
      <c r="AL2395" s="51">
        <f t="shared" si="852"/>
        <v>24.026022000000001</v>
      </c>
      <c r="AM2395" s="51">
        <f t="shared" si="853"/>
        <v>22.525047000000001</v>
      </c>
      <c r="AN2395" s="51">
        <f t="shared" si="854"/>
        <v>23.394455000000001</v>
      </c>
      <c r="AO2395" s="51">
        <f t="shared" si="855"/>
        <v>25.250136999999999</v>
      </c>
      <c r="AP2395" s="51">
        <f t="shared" si="856"/>
        <v>21.975241</v>
      </c>
      <c r="AQ2395" s="51">
        <f t="shared" si="857"/>
        <v>27.247107</v>
      </c>
      <c r="AR2395" s="51">
        <f t="shared" si="858"/>
        <v>19.220372999999999</v>
      </c>
      <c r="AS2395" s="51">
        <f t="shared" si="859"/>
        <v>21.793571</v>
      </c>
      <c r="AT2395" s="51">
        <f t="shared" si="860"/>
        <v>11.271326999999999</v>
      </c>
      <c r="AU2395" s="51">
        <f t="shared" si="861"/>
        <v>15.988391</v>
      </c>
      <c r="AV2395" s="51">
        <f t="shared" si="862"/>
        <v>8.8597479999999997</v>
      </c>
      <c r="AY2395">
        <v>42434</v>
      </c>
      <c r="AZ2395">
        <v>42434</v>
      </c>
      <c r="BA2395" t="s">
        <v>29</v>
      </c>
      <c r="BB2395" s="1">
        <f t="shared" si="843"/>
        <v>42434</v>
      </c>
    </row>
    <row r="2396" spans="1:54">
      <c r="A2396" t="str">
        <f t="shared" si="863"/>
        <v>41667Leandro87</v>
      </c>
      <c r="B2396" s="50">
        <v>41667.339999999997</v>
      </c>
      <c r="C2396" s="44">
        <f t="shared" si="842"/>
        <v>41667</v>
      </c>
      <c r="D2396" s="45" t="s">
        <v>28</v>
      </c>
      <c r="E2396" s="42">
        <v>87</v>
      </c>
      <c r="G2396" s="49" t="e">
        <f>VLOOKUP(C2396,#REF!,2,0)</f>
        <v>#REF!</v>
      </c>
      <c r="I2396" s="39" t="s">
        <v>25</v>
      </c>
      <c r="J2396" s="39">
        <v>8.2039819117763021E-2</v>
      </c>
      <c r="K2396" s="39">
        <v>22.958514906117738</v>
      </c>
      <c r="L2396" s="39">
        <v>38.472545008275063</v>
      </c>
      <c r="M2396" s="39">
        <v>30.604880373507672</v>
      </c>
      <c r="N2396" s="39">
        <v>34.389885205617105</v>
      </c>
      <c r="O2396" s="39">
        <v>29.676855377172963</v>
      </c>
      <c r="P2396" s="39">
        <v>32.730305529349842</v>
      </c>
      <c r="Q2396" s="39">
        <v>35.621907547734033</v>
      </c>
      <c r="R2396" s="39">
        <v>40.021753574366556</v>
      </c>
      <c r="S2396" s="39">
        <v>46.772054744803505</v>
      </c>
      <c r="T2396" s="39">
        <v>41.682340786945879</v>
      </c>
      <c r="U2396" s="39">
        <v>43.204530711551172</v>
      </c>
      <c r="V2396" s="39">
        <v>33.030177882040043</v>
      </c>
      <c r="W2396" s="39">
        <v>28.206739658535756</v>
      </c>
      <c r="X2396" s="39">
        <v>45.277724209295862</v>
      </c>
      <c r="AA2396">
        <f t="shared" si="844"/>
        <v>42119.457627314812</v>
      </c>
      <c r="AB2396" t="str">
        <f t="shared" si="845"/>
        <v>42119Murilo/Kassio88</v>
      </c>
      <c r="AC2396" s="52">
        <v>42119</v>
      </c>
      <c r="AD2396" s="53" t="s">
        <v>20</v>
      </c>
      <c r="AE2396" s="54">
        <v>88</v>
      </c>
      <c r="AF2396" s="51" t="str">
        <f t="shared" si="846"/>
        <v/>
      </c>
      <c r="AG2396" s="51">
        <f t="shared" si="847"/>
        <v>0</v>
      </c>
      <c r="AH2396" s="51">
        <f t="shared" si="848"/>
        <v>0</v>
      </c>
      <c r="AI2396" s="51">
        <f t="shared" si="849"/>
        <v>5.9504020000000004</v>
      </c>
      <c r="AJ2396" s="51">
        <f t="shared" si="850"/>
        <v>21.312973</v>
      </c>
      <c r="AK2396" s="51">
        <f t="shared" si="851"/>
        <v>22.895551999999999</v>
      </c>
      <c r="AL2396" s="51">
        <f t="shared" si="852"/>
        <v>22.463629000000001</v>
      </c>
      <c r="AM2396" s="51">
        <f t="shared" si="853"/>
        <v>21.193718000000001</v>
      </c>
      <c r="AN2396" s="51">
        <f t="shared" si="854"/>
        <v>22.279807999999999</v>
      </c>
      <c r="AO2396" s="51">
        <f t="shared" si="855"/>
        <v>23.962475000000001</v>
      </c>
      <c r="AP2396" s="51">
        <f t="shared" si="856"/>
        <v>21.312973</v>
      </c>
      <c r="AQ2396" s="51">
        <f t="shared" si="857"/>
        <v>26.639799</v>
      </c>
      <c r="AR2396" s="51">
        <f t="shared" si="858"/>
        <v>20.078351999999999</v>
      </c>
      <c r="AS2396" s="51">
        <f t="shared" si="859"/>
        <v>22.709892</v>
      </c>
      <c r="AT2396" s="51">
        <f t="shared" si="860"/>
        <v>11.145058000000001</v>
      </c>
      <c r="AU2396" s="51">
        <f t="shared" si="861"/>
        <v>16.297181999999999</v>
      </c>
      <c r="AV2396" s="51">
        <f t="shared" si="862"/>
        <v>8.7862050000000007</v>
      </c>
      <c r="AY2396">
        <v>42198</v>
      </c>
      <c r="AZ2396">
        <v>42198</v>
      </c>
      <c r="BA2396" t="s">
        <v>29</v>
      </c>
      <c r="BB2396" s="1">
        <f t="shared" si="843"/>
        <v>42198</v>
      </c>
    </row>
    <row r="2397" spans="1:54">
      <c r="A2397" t="str">
        <f t="shared" si="863"/>
        <v>41678Leandro87</v>
      </c>
      <c r="B2397" s="50">
        <v>41678.75</v>
      </c>
      <c r="C2397" s="44">
        <f t="shared" si="842"/>
        <v>41678</v>
      </c>
      <c r="D2397" s="45" t="s">
        <v>28</v>
      </c>
      <c r="E2397" s="42">
        <v>87</v>
      </c>
      <c r="G2397" s="49" t="e">
        <f>VLOOKUP(C2397,#REF!,2,0)</f>
        <v>#REF!</v>
      </c>
      <c r="I2397" s="39" t="s">
        <v>25</v>
      </c>
      <c r="J2397" s="39">
        <v>2.6196808940656224E-3</v>
      </c>
      <c r="K2397" s="39">
        <v>17.510632216129721</v>
      </c>
      <c r="L2397" s="39">
        <v>27.180205175633393</v>
      </c>
      <c r="M2397" s="39">
        <v>18.605172756137986</v>
      </c>
      <c r="N2397" s="39">
        <v>22.219053634360627</v>
      </c>
      <c r="O2397" s="39">
        <v>17.404595361817073</v>
      </c>
      <c r="P2397" s="39">
        <v>22.648608032144889</v>
      </c>
      <c r="Q2397" s="39">
        <v>27.248845407295399</v>
      </c>
      <c r="R2397" s="39">
        <v>32.730305529349842</v>
      </c>
      <c r="S2397" s="39">
        <v>40.350916102682504</v>
      </c>
      <c r="T2397" s="39">
        <v>36.718063720960735</v>
      </c>
      <c r="U2397" s="39">
        <v>37.99166068381912</v>
      </c>
      <c r="V2397" s="39">
        <v>30.104480601658707</v>
      </c>
      <c r="W2397" s="39">
        <v>26.63987616391508</v>
      </c>
      <c r="X2397" s="39">
        <v>42.695464172735235</v>
      </c>
      <c r="AA2397">
        <f t="shared" si="844"/>
        <v>42121.68577546296</v>
      </c>
      <c r="AB2397" t="str">
        <f t="shared" si="845"/>
        <v>42121Murilo/Kassio88</v>
      </c>
      <c r="AC2397" s="52">
        <v>42121</v>
      </c>
      <c r="AD2397" s="53" t="s">
        <v>20</v>
      </c>
      <c r="AE2397" s="54">
        <v>88</v>
      </c>
      <c r="AF2397" s="51" t="str">
        <f t="shared" si="846"/>
        <v/>
      </c>
      <c r="AG2397" s="51">
        <f t="shared" si="847"/>
        <v>0</v>
      </c>
      <c r="AH2397" s="51">
        <f t="shared" si="848"/>
        <v>0</v>
      </c>
      <c r="AI2397" s="51">
        <f t="shared" si="849"/>
        <v>5.5764990000000001</v>
      </c>
      <c r="AJ2397" s="51">
        <f t="shared" si="850"/>
        <v>20.602689999999999</v>
      </c>
      <c r="AK2397" s="51">
        <f t="shared" si="851"/>
        <v>22.096827000000001</v>
      </c>
      <c r="AL2397" s="51">
        <f t="shared" si="852"/>
        <v>21.914597000000001</v>
      </c>
      <c r="AM2397" s="51">
        <f t="shared" si="853"/>
        <v>20.544087999999999</v>
      </c>
      <c r="AN2397" s="51">
        <f t="shared" si="854"/>
        <v>21.854040000000001</v>
      </c>
      <c r="AO2397" s="51">
        <f t="shared" si="855"/>
        <v>23.772342999999999</v>
      </c>
      <c r="AP2397" s="51">
        <f t="shared" si="856"/>
        <v>21.193718000000001</v>
      </c>
      <c r="AQ2397" s="51">
        <f t="shared" si="857"/>
        <v>26.30545</v>
      </c>
      <c r="AR2397" s="51">
        <f t="shared" si="858"/>
        <v>19.390362</v>
      </c>
      <c r="AS2397" s="51">
        <f t="shared" si="859"/>
        <v>21.312973</v>
      </c>
      <c r="AT2397" s="51">
        <f t="shared" si="860"/>
        <v>10.936381000000001</v>
      </c>
      <c r="AU2397" s="51">
        <f t="shared" si="861"/>
        <v>15.835217</v>
      </c>
      <c r="AV2397" s="51">
        <f t="shared" si="862"/>
        <v>8.7862050000000007</v>
      </c>
      <c r="AY2397">
        <v>42199</v>
      </c>
      <c r="AZ2397">
        <v>42199</v>
      </c>
      <c r="BA2397" t="s">
        <v>29</v>
      </c>
      <c r="BB2397" s="1">
        <f t="shared" si="843"/>
        <v>42199</v>
      </c>
    </row>
    <row r="2398" spans="1:54">
      <c r="A2398" t="str">
        <f t="shared" si="863"/>
        <v>41679Leandro87</v>
      </c>
      <c r="B2398" s="50">
        <v>41679.760000000002</v>
      </c>
      <c r="C2398" s="44">
        <f t="shared" si="842"/>
        <v>41679</v>
      </c>
      <c r="D2398" s="45" t="s">
        <v>28</v>
      </c>
      <c r="E2398" s="42">
        <v>87</v>
      </c>
      <c r="G2398" s="49" t="e">
        <f>VLOOKUP(C2398,#REF!,2,0)</f>
        <v>#REF!</v>
      </c>
      <c r="I2398" s="39" t="s">
        <v>25</v>
      </c>
      <c r="J2398" s="39">
        <v>2.6196808940656224E-3</v>
      </c>
      <c r="K2398" s="39">
        <v>16.040686939666092</v>
      </c>
      <c r="L2398" s="39">
        <v>26.307862303285166</v>
      </c>
      <c r="M2398" s="39">
        <v>18.327927995954092</v>
      </c>
      <c r="N2398" s="39">
        <v>22.0372099975718</v>
      </c>
      <c r="O2398" s="39">
        <v>17.45755996122503</v>
      </c>
      <c r="P2398" s="39">
        <v>22.219053634360627</v>
      </c>
      <c r="Q2398" s="39">
        <v>26.307862303285166</v>
      </c>
      <c r="R2398" s="39">
        <v>32.80507389203661</v>
      </c>
      <c r="S2398" s="39">
        <v>39.60932690166424</v>
      </c>
      <c r="T2398" s="39">
        <v>36.012411939620371</v>
      </c>
      <c r="U2398" s="39">
        <v>37.511463714612816</v>
      </c>
      <c r="V2398" s="39">
        <v>30.319937126071071</v>
      </c>
      <c r="W2398" s="39">
        <v>26.439843088011564</v>
      </c>
      <c r="X2398" s="39">
        <v>42.7811117177406</v>
      </c>
      <c r="AA2398">
        <f t="shared" si="844"/>
        <v>42123.608599537038</v>
      </c>
      <c r="AB2398" t="str">
        <f t="shared" si="845"/>
        <v>42123Murilo/Kassio88</v>
      </c>
      <c r="AC2398" s="52">
        <v>42123</v>
      </c>
      <c r="AD2398" s="53" t="s">
        <v>20</v>
      </c>
      <c r="AE2398" s="54">
        <v>88</v>
      </c>
      <c r="AF2398" s="51" t="str">
        <f t="shared" si="846"/>
        <v/>
      </c>
      <c r="AG2398" s="51">
        <f t="shared" si="847"/>
        <v>0</v>
      </c>
      <c r="AH2398" s="51">
        <f t="shared" si="848"/>
        <v>0</v>
      </c>
      <c r="AI2398" s="51">
        <f t="shared" si="849"/>
        <v>5.1626000000000003</v>
      </c>
      <c r="AJ2398" s="51">
        <f t="shared" si="850"/>
        <v>20.136236</v>
      </c>
      <c r="AK2398" s="51">
        <f t="shared" si="851"/>
        <v>21.552569999999999</v>
      </c>
      <c r="AL2398" s="51">
        <f t="shared" si="852"/>
        <v>20.720203000000001</v>
      </c>
      <c r="AM2398" s="51">
        <f t="shared" si="853"/>
        <v>20.252334999999999</v>
      </c>
      <c r="AN2398" s="51">
        <f t="shared" si="854"/>
        <v>21.134211000000001</v>
      </c>
      <c r="AO2398" s="51">
        <f t="shared" si="855"/>
        <v>22.895551999999999</v>
      </c>
      <c r="AP2398" s="51">
        <f t="shared" si="856"/>
        <v>20.602689999999999</v>
      </c>
      <c r="AQ2398" s="51">
        <f t="shared" si="857"/>
        <v>25.840996000000001</v>
      </c>
      <c r="AR2398" s="51">
        <f t="shared" si="858"/>
        <v>19.333618000000001</v>
      </c>
      <c r="AS2398" s="51">
        <f t="shared" si="859"/>
        <v>21.193718000000001</v>
      </c>
      <c r="AT2398" s="51">
        <f t="shared" si="860"/>
        <v>10.771039999999999</v>
      </c>
      <c r="AU2398" s="51">
        <f t="shared" si="861"/>
        <v>16.142382000000001</v>
      </c>
      <c r="AV2398" s="51">
        <f t="shared" si="862"/>
        <v>8.7130089999999996</v>
      </c>
      <c r="AY2398">
        <v>42226</v>
      </c>
      <c r="AZ2398">
        <v>42226</v>
      </c>
      <c r="BA2398" t="s">
        <v>29</v>
      </c>
      <c r="BB2398" s="1">
        <f t="shared" si="843"/>
        <v>42226</v>
      </c>
    </row>
    <row r="2399" spans="1:54">
      <c r="A2399" t="str">
        <f t="shared" si="863"/>
        <v>41681Leandro87</v>
      </c>
      <c r="B2399" s="50">
        <v>41681.42</v>
      </c>
      <c r="C2399" s="44">
        <f t="shared" si="842"/>
        <v>41681</v>
      </c>
      <c r="D2399" s="45" t="s">
        <v>28</v>
      </c>
      <c r="E2399" s="42">
        <v>87</v>
      </c>
      <c r="G2399" s="49" t="e">
        <f>VLOOKUP(C2399,#REF!,2,0)</f>
        <v>#REF!</v>
      </c>
      <c r="I2399" s="39" t="s">
        <v>25</v>
      </c>
      <c r="J2399" s="39">
        <v>2.0322507554383591E-2</v>
      </c>
      <c r="K2399" s="39">
        <v>17.349812872391883</v>
      </c>
      <c r="L2399" s="39">
        <v>27.519524655766851</v>
      </c>
      <c r="M2399" s="39">
        <v>21.016210334362221</v>
      </c>
      <c r="N2399" s="39">
        <v>23.145399941092769</v>
      </c>
      <c r="O2399" s="39">
        <v>17.999216063486418</v>
      </c>
      <c r="P2399" s="39">
        <v>20.310688891079767</v>
      </c>
      <c r="Q2399" s="39">
        <v>25.578457511247642</v>
      </c>
      <c r="R2399" s="39">
        <v>29.606934460499193</v>
      </c>
      <c r="S2399" s="39">
        <v>39.60932690166424</v>
      </c>
      <c r="T2399" s="39">
        <v>37.668920254047606</v>
      </c>
      <c r="U2399" s="39">
        <v>38.716215636246979</v>
      </c>
      <c r="V2399" s="39">
        <v>33.177773243229012</v>
      </c>
      <c r="W2399" s="39">
        <v>25.644463412991701</v>
      </c>
      <c r="X2399" s="39">
        <v>42.949493168463</v>
      </c>
      <c r="AA2399">
        <f t="shared" si="844"/>
        <v>42128.713553240741</v>
      </c>
      <c r="AB2399" t="str">
        <f t="shared" si="845"/>
        <v>42128Murilo/Kassio88</v>
      </c>
      <c r="AC2399" s="52">
        <v>42128</v>
      </c>
      <c r="AD2399" s="53" t="s">
        <v>20</v>
      </c>
      <c r="AE2399" s="54">
        <v>88</v>
      </c>
      <c r="AF2399" s="51" t="str">
        <f t="shared" si="846"/>
        <v/>
      </c>
      <c r="AG2399" s="51">
        <f t="shared" si="847"/>
        <v>0</v>
      </c>
      <c r="AH2399" s="51">
        <f t="shared" si="848"/>
        <v>3.6600000000000001E-4</v>
      </c>
      <c r="AI2399" s="51">
        <f t="shared" si="849"/>
        <v>15.031736</v>
      </c>
      <c r="AJ2399" s="51">
        <f t="shared" si="850"/>
        <v>34.083092000000001</v>
      </c>
      <c r="AK2399" s="51">
        <f t="shared" si="851"/>
        <v>33.402434999999997</v>
      </c>
      <c r="AL2399" s="51">
        <f t="shared" si="852"/>
        <v>27.519283000000001</v>
      </c>
      <c r="AM2399" s="51">
        <f t="shared" si="853"/>
        <v>23.520077000000001</v>
      </c>
      <c r="AN2399" s="51">
        <f t="shared" si="854"/>
        <v>24.409174</v>
      </c>
      <c r="AO2399" s="51">
        <f t="shared" si="855"/>
        <v>24.473331000000002</v>
      </c>
      <c r="AP2399" s="51">
        <f t="shared" si="856"/>
        <v>20.136236</v>
      </c>
      <c r="AQ2399" s="51">
        <f t="shared" si="857"/>
        <v>24.924942000000001</v>
      </c>
      <c r="AR2399" s="51">
        <f t="shared" si="858"/>
        <v>18.327207999999999</v>
      </c>
      <c r="AS2399" s="51">
        <f t="shared" si="859"/>
        <v>20.485567</v>
      </c>
      <c r="AT2399" s="51">
        <f t="shared" si="860"/>
        <v>11.187061999999999</v>
      </c>
      <c r="AU2399" s="51">
        <f t="shared" si="861"/>
        <v>15.280357</v>
      </c>
      <c r="AV2399" s="51">
        <f t="shared" si="862"/>
        <v>8.531542</v>
      </c>
      <c r="AY2399">
        <v>42229</v>
      </c>
      <c r="AZ2399">
        <v>42229</v>
      </c>
      <c r="BA2399" t="s">
        <v>29</v>
      </c>
      <c r="BB2399" s="1">
        <f t="shared" si="843"/>
        <v>42229</v>
      </c>
    </row>
    <row r="2400" spans="1:54">
      <c r="A2400" t="str">
        <f t="shared" si="863"/>
        <v>41687Leandro87</v>
      </c>
      <c r="B2400" s="50">
        <v>41687.57</v>
      </c>
      <c r="C2400" s="44">
        <f t="shared" si="842"/>
        <v>41687</v>
      </c>
      <c r="D2400" s="45" t="s">
        <v>28</v>
      </c>
      <c r="E2400" s="42">
        <v>87</v>
      </c>
      <c r="G2400" s="49" t="e">
        <f>VLOOKUP(C2400,#REF!,2,0)</f>
        <v>#REF!</v>
      </c>
      <c r="I2400" s="39">
        <v>2.2220665376178938E-3</v>
      </c>
      <c r="J2400" s="39">
        <v>7.6134120812969622E-2</v>
      </c>
      <c r="K2400" s="39">
        <v>29.746992803803217</v>
      </c>
      <c r="L2400" s="39">
        <v>37.829935647348108</v>
      </c>
      <c r="M2400" s="39">
        <v>20.42824619788647</v>
      </c>
      <c r="N2400" s="39">
        <v>21.674364777234384</v>
      </c>
      <c r="O2400" s="39">
        <v>16.662869863315866</v>
      </c>
      <c r="P2400" s="39">
        <v>21.313326536105389</v>
      </c>
      <c r="Q2400" s="39">
        <v>26.173788070111378</v>
      </c>
      <c r="R2400" s="39">
        <v>31.185825891243251</v>
      </c>
      <c r="S2400" s="39">
        <v>38.876906203911368</v>
      </c>
      <c r="T2400" s="39">
        <v>35.312669820468869</v>
      </c>
      <c r="U2400" s="39">
        <v>36.48288372906638</v>
      </c>
      <c r="V2400" s="39">
        <v>29.394988201374424</v>
      </c>
      <c r="W2400" s="39">
        <v>26.173788070111378</v>
      </c>
      <c r="X2400" s="39">
        <v>42.60979631372868</v>
      </c>
      <c r="AA2400">
        <f t="shared" si="844"/>
        <v>42131.488356481481</v>
      </c>
      <c r="AB2400" t="str">
        <f t="shared" si="845"/>
        <v>42131Murilo/Kassio88</v>
      </c>
      <c r="AC2400" s="52">
        <v>42131</v>
      </c>
      <c r="AD2400" s="53" t="s">
        <v>20</v>
      </c>
      <c r="AE2400" s="54">
        <v>88</v>
      </c>
      <c r="AF2400" s="51" t="str">
        <f t="shared" si="846"/>
        <v/>
      </c>
      <c r="AG2400" s="51">
        <f t="shared" si="847"/>
        <v>0</v>
      </c>
      <c r="AH2400" s="51">
        <f t="shared" si="848"/>
        <v>1.2999999999999999E-5</v>
      </c>
      <c r="AI2400" s="51">
        <f t="shared" si="849"/>
        <v>10.123759</v>
      </c>
      <c r="AJ2400" s="51">
        <f t="shared" si="850"/>
        <v>30.102467999999998</v>
      </c>
      <c r="AK2400" s="51">
        <f t="shared" si="851"/>
        <v>29.392672999999998</v>
      </c>
      <c r="AL2400" s="51">
        <f t="shared" si="852"/>
        <v>26.172321</v>
      </c>
      <c r="AM2400" s="51">
        <f t="shared" si="853"/>
        <v>23.899007999999998</v>
      </c>
      <c r="AN2400" s="51">
        <f t="shared" si="854"/>
        <v>23.331790999999999</v>
      </c>
      <c r="AO2400" s="51">
        <f t="shared" si="855"/>
        <v>23.583013999999999</v>
      </c>
      <c r="AP2400" s="51">
        <f t="shared" si="856"/>
        <v>20.310499</v>
      </c>
      <c r="AQ2400" s="51">
        <f t="shared" si="857"/>
        <v>24.860174000000001</v>
      </c>
      <c r="AR2400" s="51">
        <f t="shared" si="858"/>
        <v>18.826830000000001</v>
      </c>
      <c r="AS2400" s="51">
        <f t="shared" si="859"/>
        <v>20.485567</v>
      </c>
      <c r="AT2400" s="51">
        <f t="shared" si="860"/>
        <v>10.894907999999999</v>
      </c>
      <c r="AU2400" s="51">
        <f t="shared" si="861"/>
        <v>15.430617</v>
      </c>
      <c r="AV2400" s="51">
        <f t="shared" si="862"/>
        <v>8.4237079999999995</v>
      </c>
      <c r="AY2400">
        <v>42232</v>
      </c>
      <c r="AZ2400">
        <v>42232</v>
      </c>
      <c r="BA2400" t="s">
        <v>29</v>
      </c>
      <c r="BB2400" s="1">
        <f t="shared" si="843"/>
        <v>42232</v>
      </c>
    </row>
    <row r="2401" spans="1:54">
      <c r="A2401" t="str">
        <f t="shared" si="863"/>
        <v>41692Leandro87</v>
      </c>
      <c r="B2401" s="50">
        <v>41692.480000000003</v>
      </c>
      <c r="C2401" s="44">
        <f t="shared" si="842"/>
        <v>41692</v>
      </c>
      <c r="D2401" s="45" t="s">
        <v>28</v>
      </c>
      <c r="E2401" s="42">
        <v>87</v>
      </c>
      <c r="G2401" s="49" t="e">
        <f>VLOOKUP(C2401,#REF!,2,0)</f>
        <v>#REF!</v>
      </c>
      <c r="I2401" s="39">
        <v>3.6704257262804154E-4</v>
      </c>
      <c r="J2401" s="39">
        <v>1.4493182852656869E-2</v>
      </c>
      <c r="K2401" s="39">
        <v>22.219053634360627</v>
      </c>
      <c r="L2401" s="39">
        <v>34.541630014443257</v>
      </c>
      <c r="M2401" s="39">
        <v>21.854117390459347</v>
      </c>
      <c r="N2401" s="39">
        <v>23.900451121700829</v>
      </c>
      <c r="O2401" s="39">
        <v>16.71431521257345</v>
      </c>
      <c r="P2401" s="39">
        <v>20.310688891079767</v>
      </c>
      <c r="Q2401" s="39">
        <v>24.795696076969286</v>
      </c>
      <c r="R2401" s="39">
        <v>29.253310661859192</v>
      </c>
      <c r="S2401" s="39">
        <v>37.035341884762246</v>
      </c>
      <c r="T2401" s="39">
        <v>33.102437790416751</v>
      </c>
      <c r="U2401" s="39">
        <v>34.312719838566416</v>
      </c>
      <c r="V2401" s="39">
        <v>27.931552188211633</v>
      </c>
      <c r="W2401" s="39">
        <v>25.315760451482923</v>
      </c>
      <c r="X2401" s="39">
        <v>41.766757803282054</v>
      </c>
      <c r="AA2401">
        <f t="shared" si="844"/>
        <v>41856.777812499997</v>
      </c>
      <c r="AB2401" t="str">
        <f t="shared" si="845"/>
        <v>41856Murilo/Kassio89</v>
      </c>
      <c r="AC2401" s="52">
        <v>41856</v>
      </c>
      <c r="AD2401" s="53" t="s">
        <v>20</v>
      </c>
      <c r="AE2401" s="54">
        <v>89</v>
      </c>
      <c r="AF2401" s="51" t="str">
        <f t="shared" si="846"/>
        <v/>
      </c>
      <c r="AG2401" s="51">
        <f t="shared" si="847"/>
        <v>0</v>
      </c>
      <c r="AH2401" s="51">
        <f t="shared" si="848"/>
        <v>3.7578990000000001</v>
      </c>
      <c r="AI2401" s="51">
        <f t="shared" si="849"/>
        <v>28.136752999999999</v>
      </c>
      <c r="AJ2401" s="51">
        <f t="shared" si="850"/>
        <v>27.998936</v>
      </c>
      <c r="AK2401" s="51">
        <f t="shared" si="851"/>
        <v>14.347395000000001</v>
      </c>
      <c r="AL2401" s="51">
        <f t="shared" si="852"/>
        <v>13.400024</v>
      </c>
      <c r="AM2401" s="51">
        <f t="shared" si="853"/>
        <v>16.661472</v>
      </c>
      <c r="AN2401" s="51">
        <f t="shared" si="854"/>
        <v>24.601942000000001</v>
      </c>
      <c r="AO2401" s="51">
        <f t="shared" si="855"/>
        <v>23.772342999999999</v>
      </c>
      <c r="AP2401" s="51">
        <f t="shared" si="856"/>
        <v>25.315441</v>
      </c>
      <c r="AQ2401" s="51">
        <f t="shared" si="857"/>
        <v>29.67557</v>
      </c>
      <c r="AR2401" s="51">
        <f t="shared" si="858"/>
        <v>25.643274000000002</v>
      </c>
      <c r="AS2401" s="51">
        <f t="shared" si="859"/>
        <v>25.840996000000001</v>
      </c>
      <c r="AT2401" s="51">
        <f t="shared" si="860"/>
        <v>16.452760999999999</v>
      </c>
      <c r="AU2401" s="51">
        <f t="shared" si="861"/>
        <v>21.672909000000001</v>
      </c>
      <c r="AV2401" s="51">
        <f t="shared" si="862"/>
        <v>26.841442000000001</v>
      </c>
      <c r="AY2401">
        <v>42233</v>
      </c>
      <c r="AZ2401">
        <v>42233</v>
      </c>
      <c r="BA2401" t="s">
        <v>29</v>
      </c>
      <c r="BB2401" s="1">
        <f t="shared" si="843"/>
        <v>42233</v>
      </c>
    </row>
    <row r="2402" spans="1:54">
      <c r="A2402" t="str">
        <f t="shared" si="863"/>
        <v>41697Leandro87</v>
      </c>
      <c r="B2402" s="50">
        <v>41697.660000000003</v>
      </c>
      <c r="C2402" s="44">
        <f t="shared" si="842"/>
        <v>41697</v>
      </c>
      <c r="D2402" s="45" t="s">
        <v>28</v>
      </c>
      <c r="E2402" s="42">
        <v>87</v>
      </c>
      <c r="G2402" s="49" t="e">
        <f>VLOOKUP(C2402,#REF!,2,0)</f>
        <v>#REF!</v>
      </c>
      <c r="I2402" s="39" t="s">
        <v>25</v>
      </c>
      <c r="J2402" s="39">
        <v>2.0415419888059534E-3</v>
      </c>
      <c r="K2402" s="39">
        <v>17.297067168843871</v>
      </c>
      <c r="L2402" s="39">
        <v>28.001556757001723</v>
      </c>
      <c r="M2402" s="39">
        <v>18.549903731471108</v>
      </c>
      <c r="N2402" s="39">
        <v>20.369410842675759</v>
      </c>
      <c r="O2402" s="39">
        <v>15.734673859136969</v>
      </c>
      <c r="P2402" s="39">
        <v>19.333799078795504</v>
      </c>
      <c r="Q2402" s="39">
        <v>23.20705070867184</v>
      </c>
      <c r="R2402" s="39">
        <v>27.588837375393055</v>
      </c>
      <c r="S2402" s="39">
        <v>35.38834926680935</v>
      </c>
      <c r="T2402" s="39">
        <v>32.209890711538037</v>
      </c>
      <c r="U2402" s="39">
        <v>33.177773243229012</v>
      </c>
      <c r="V2402" s="39">
        <v>27.180205175633393</v>
      </c>
      <c r="W2402" s="39">
        <v>24.08983915959962</v>
      </c>
      <c r="X2402" s="39">
        <v>40.84811171829918</v>
      </c>
      <c r="AA2402">
        <f t="shared" si="844"/>
        <v>41859.727025462962</v>
      </c>
      <c r="AB2402" t="str">
        <f t="shared" si="845"/>
        <v>41859Murilo/Kassio89</v>
      </c>
      <c r="AC2402" s="52">
        <v>41859</v>
      </c>
      <c r="AD2402" s="53" t="s">
        <v>20</v>
      </c>
      <c r="AE2402" s="54">
        <v>89</v>
      </c>
      <c r="AF2402" s="51" t="str">
        <f t="shared" si="846"/>
        <v/>
      </c>
      <c r="AG2402" s="51">
        <f t="shared" si="847"/>
        <v>0</v>
      </c>
      <c r="AH2402" s="51">
        <f t="shared" si="848"/>
        <v>2.1366170000000002</v>
      </c>
      <c r="AI2402" s="51">
        <f t="shared" si="849"/>
        <v>26.841442000000001</v>
      </c>
      <c r="AJ2402" s="51">
        <f t="shared" si="850"/>
        <v>27.043897999999999</v>
      </c>
      <c r="AK2402" s="51">
        <f t="shared" si="851"/>
        <v>14.059436</v>
      </c>
      <c r="AL2402" s="51">
        <f t="shared" si="852"/>
        <v>12.803298</v>
      </c>
      <c r="AM2402" s="51">
        <f t="shared" si="853"/>
        <v>16.818943000000001</v>
      </c>
      <c r="AN2402" s="51">
        <f t="shared" si="854"/>
        <v>19.962803000000001</v>
      </c>
      <c r="AO2402" s="51">
        <f t="shared" si="855"/>
        <v>24.153390999999999</v>
      </c>
      <c r="AP2402" s="51">
        <f t="shared" si="856"/>
        <v>25.315441</v>
      </c>
      <c r="AQ2402" s="51">
        <f t="shared" si="857"/>
        <v>29.604711999999999</v>
      </c>
      <c r="AR2402" s="51">
        <f t="shared" si="858"/>
        <v>25.643274000000002</v>
      </c>
      <c r="AS2402" s="51">
        <f t="shared" si="859"/>
        <v>25.643274000000002</v>
      </c>
      <c r="AT2402" s="51">
        <f t="shared" si="860"/>
        <v>16.766361</v>
      </c>
      <c r="AU2402" s="51">
        <f t="shared" si="861"/>
        <v>21.854040000000001</v>
      </c>
      <c r="AV2402" s="51">
        <f t="shared" si="862"/>
        <v>26.039528000000001</v>
      </c>
      <c r="AY2402">
        <v>42235</v>
      </c>
      <c r="AZ2402">
        <v>42235</v>
      </c>
      <c r="BA2402" t="s">
        <v>29</v>
      </c>
      <c r="BB2402" s="1">
        <f t="shared" si="843"/>
        <v>42235</v>
      </c>
    </row>
    <row r="2403" spans="1:54">
      <c r="A2403" t="str">
        <f t="shared" si="863"/>
        <v>41711Leandro87</v>
      </c>
      <c r="B2403" s="50">
        <v>41711.599999999999</v>
      </c>
      <c r="C2403" s="44">
        <f t="shared" si="842"/>
        <v>41711</v>
      </c>
      <c r="D2403" s="45" t="s">
        <v>28</v>
      </c>
      <c r="E2403" s="42">
        <v>87</v>
      </c>
      <c r="G2403" s="49" t="e">
        <f>VLOOKUP(C2403,#REF!,2,0)</f>
        <v>#REF!</v>
      </c>
      <c r="I2403" s="39">
        <v>2.6423855560966773E-4</v>
      </c>
      <c r="J2403" s="39">
        <v>0.12638386208752786</v>
      </c>
      <c r="K2403" s="39">
        <v>34.235670323544745</v>
      </c>
      <c r="L2403" s="39">
        <v>38.312848840332997</v>
      </c>
      <c r="M2403" s="39">
        <v>31.695148470910805</v>
      </c>
      <c r="N2403" s="39">
        <v>34.771441104919724</v>
      </c>
      <c r="O2403" s="39">
        <v>29.960630635232683</v>
      </c>
      <c r="P2403" s="39">
        <v>29.606934460499193</v>
      </c>
      <c r="Q2403" s="39">
        <v>27.180205175633393</v>
      </c>
      <c r="R2403" s="39">
        <v>29.53427022837133</v>
      </c>
      <c r="S2403" s="39">
        <v>35.467123067011158</v>
      </c>
      <c r="T2403" s="39">
        <v>31.403447314375562</v>
      </c>
      <c r="U2403" s="39">
        <v>32.209890711538037</v>
      </c>
      <c r="V2403" s="39">
        <v>26.574826227597942</v>
      </c>
      <c r="W2403" s="39">
        <v>23.774625204109729</v>
      </c>
      <c r="X2403" s="39">
        <v>40.18604458417505</v>
      </c>
      <c r="AA2403">
        <f t="shared" si="844"/>
        <v>41862.465879629628</v>
      </c>
      <c r="AB2403" t="str">
        <f t="shared" si="845"/>
        <v>41862Murilo/Kassio89</v>
      </c>
      <c r="AC2403" s="52">
        <v>41862</v>
      </c>
      <c r="AD2403" s="53" t="s">
        <v>20</v>
      </c>
      <c r="AE2403" s="54">
        <v>89</v>
      </c>
      <c r="AF2403" s="51" t="str">
        <f t="shared" si="846"/>
        <v/>
      </c>
      <c r="AG2403" s="51">
        <f t="shared" si="847"/>
        <v>0</v>
      </c>
      <c r="AH2403" s="51">
        <f t="shared" si="848"/>
        <v>5.1356700000000002</v>
      </c>
      <c r="AI2403" s="51">
        <f t="shared" si="849"/>
        <v>25.119790999999999</v>
      </c>
      <c r="AJ2403" s="51">
        <f t="shared" si="850"/>
        <v>26.438934</v>
      </c>
      <c r="AK2403" s="51">
        <f t="shared" si="851"/>
        <v>13.727542</v>
      </c>
      <c r="AL2403" s="51">
        <f t="shared" si="852"/>
        <v>14.155058</v>
      </c>
      <c r="AM2403" s="51">
        <f t="shared" si="853"/>
        <v>17.998139999999999</v>
      </c>
      <c r="AN2403" s="51">
        <f t="shared" si="854"/>
        <v>24.281115</v>
      </c>
      <c r="AO2403" s="51">
        <f t="shared" si="855"/>
        <v>24.281115</v>
      </c>
      <c r="AP2403" s="51">
        <f t="shared" si="856"/>
        <v>25.774999999999999</v>
      </c>
      <c r="AQ2403" s="51">
        <f t="shared" si="857"/>
        <v>30.102467999999998</v>
      </c>
      <c r="AR2403" s="51">
        <f t="shared" si="858"/>
        <v>25.774999999999999</v>
      </c>
      <c r="AS2403" s="51">
        <f t="shared" si="859"/>
        <v>25.709078000000002</v>
      </c>
      <c r="AT2403" s="51">
        <f t="shared" si="860"/>
        <v>16.556944000000001</v>
      </c>
      <c r="AU2403" s="51">
        <f t="shared" si="861"/>
        <v>20.956261000000001</v>
      </c>
      <c r="AV2403" s="51">
        <f t="shared" si="862"/>
        <v>25.511876999999998</v>
      </c>
      <c r="AY2403">
        <v>42240</v>
      </c>
      <c r="AZ2403">
        <v>42240</v>
      </c>
      <c r="BA2403" t="s">
        <v>29</v>
      </c>
      <c r="BB2403" s="1">
        <f t="shared" si="843"/>
        <v>42240</v>
      </c>
    </row>
    <row r="2404" spans="1:54">
      <c r="A2404" t="str">
        <f t="shared" si="863"/>
        <v>41726Leandro87</v>
      </c>
      <c r="B2404" s="50">
        <v>41726.67</v>
      </c>
      <c r="C2404" s="44">
        <f t="shared" si="842"/>
        <v>41726</v>
      </c>
      <c r="D2404" s="45" t="s">
        <v>28</v>
      </c>
      <c r="E2404" s="42">
        <v>87</v>
      </c>
      <c r="G2404" s="49" t="e">
        <f>VLOOKUP(C2404,#REF!,2,0)</f>
        <v>#REF!</v>
      </c>
      <c r="I2404" s="39" t="s">
        <v>25</v>
      </c>
      <c r="J2404" s="39" t="s">
        <v>25</v>
      </c>
      <c r="K2404" s="39">
        <v>17.404595361817073</v>
      </c>
      <c r="L2404" s="39">
        <v>22.897306562415068</v>
      </c>
      <c r="M2404" s="39">
        <v>20.02089506112808</v>
      </c>
      <c r="N2404" s="39">
        <v>23.837482654854014</v>
      </c>
      <c r="O2404" s="39">
        <v>19.504591101871714</v>
      </c>
      <c r="P2404" s="39">
        <v>22.587865251289752</v>
      </c>
      <c r="Q2404" s="39">
        <v>24.474323001253534</v>
      </c>
      <c r="R2404" s="39">
        <v>27.588837375393055</v>
      </c>
      <c r="S2404" s="39">
        <v>34.008235439891195</v>
      </c>
      <c r="T2404" s="39" t="s">
        <v>25</v>
      </c>
      <c r="U2404" s="39" t="s">
        <v>25</v>
      </c>
      <c r="V2404" s="39" t="s">
        <v>25</v>
      </c>
      <c r="W2404" s="39" t="s">
        <v>25</v>
      </c>
      <c r="X2404" s="39" t="s">
        <v>25</v>
      </c>
      <c r="AA2404">
        <f t="shared" si="844"/>
        <v>41866.386597222219</v>
      </c>
      <c r="AB2404" t="str">
        <f t="shared" si="845"/>
        <v>41866Murilo/Kassio89</v>
      </c>
      <c r="AC2404" s="52">
        <v>41866</v>
      </c>
      <c r="AD2404" s="53" t="s">
        <v>20</v>
      </c>
      <c r="AE2404" s="54">
        <v>89</v>
      </c>
      <c r="AF2404" s="51" t="str">
        <f t="shared" si="846"/>
        <v/>
      </c>
      <c r="AG2404" s="51">
        <f t="shared" si="847"/>
        <v>0</v>
      </c>
      <c r="AH2404" s="51">
        <f t="shared" si="848"/>
        <v>8.9336369999999992</v>
      </c>
      <c r="AI2404" s="51">
        <f t="shared" si="849"/>
        <v>27.247107</v>
      </c>
      <c r="AJ2404" s="51">
        <f t="shared" si="850"/>
        <v>25.973248999999999</v>
      </c>
      <c r="AK2404" s="51">
        <f t="shared" si="851"/>
        <v>13.493155</v>
      </c>
      <c r="AL2404" s="51">
        <f t="shared" si="852"/>
        <v>14.059436</v>
      </c>
      <c r="AM2404" s="51">
        <f t="shared" si="853"/>
        <v>17.296139</v>
      </c>
      <c r="AN2404" s="51">
        <f t="shared" si="854"/>
        <v>24.217213000000001</v>
      </c>
      <c r="AO2404" s="51">
        <f t="shared" si="855"/>
        <v>24.217213000000001</v>
      </c>
      <c r="AP2404" s="51">
        <f t="shared" si="856"/>
        <v>26.238823</v>
      </c>
      <c r="AQ2404" s="51">
        <f t="shared" si="857"/>
        <v>29.817532</v>
      </c>
      <c r="AR2404" s="51">
        <f t="shared" si="858"/>
        <v>26.105858000000001</v>
      </c>
      <c r="AS2404" s="51">
        <f t="shared" si="859"/>
        <v>25.973248999999999</v>
      </c>
      <c r="AT2404" s="51">
        <f t="shared" si="860"/>
        <v>16.609161</v>
      </c>
      <c r="AU2404" s="51">
        <f t="shared" si="861"/>
        <v>22.218719</v>
      </c>
      <c r="AV2404" s="51">
        <f t="shared" si="862"/>
        <v>26.238823</v>
      </c>
      <c r="AY2404">
        <v>42241</v>
      </c>
      <c r="AZ2404">
        <v>42241</v>
      </c>
      <c r="BA2404" t="s">
        <v>29</v>
      </c>
      <c r="BB2404" s="1">
        <f t="shared" si="843"/>
        <v>42241</v>
      </c>
    </row>
    <row r="2405" spans="1:54">
      <c r="A2405" t="str">
        <f t="shared" si="863"/>
        <v>41732Leandro87</v>
      </c>
      <c r="B2405" s="50">
        <v>41732.660000000003</v>
      </c>
      <c r="C2405" s="44">
        <f t="shared" si="842"/>
        <v>41732</v>
      </c>
      <c r="D2405" s="45" t="s">
        <v>28</v>
      </c>
      <c r="E2405" s="42">
        <v>87</v>
      </c>
      <c r="G2405" s="49" t="e">
        <f>VLOOKUP(C2405,#REF!,2,0)</f>
        <v>#REF!</v>
      </c>
      <c r="I2405" s="39" t="s">
        <v>25</v>
      </c>
      <c r="J2405" s="39" t="s">
        <v>25</v>
      </c>
      <c r="K2405" s="39">
        <v>29.53427022837133</v>
      </c>
      <c r="L2405" s="39">
        <v>34.771441104919724</v>
      </c>
      <c r="M2405" s="39">
        <v>25.909529037293083</v>
      </c>
      <c r="N2405" s="39">
        <v>27.519524655766851</v>
      </c>
      <c r="O2405" s="39">
        <v>24.86034508255312</v>
      </c>
      <c r="P2405" s="39">
        <v>24.219183387553727</v>
      </c>
      <c r="Q2405" s="39">
        <v>24.155654460829485</v>
      </c>
      <c r="R2405" s="39">
        <v>27.519524655766851</v>
      </c>
      <c r="S2405" s="39">
        <v>33.328787872985892</v>
      </c>
      <c r="T2405" s="39" t="s">
        <v>25</v>
      </c>
      <c r="U2405" s="39" t="s">
        <v>25</v>
      </c>
      <c r="V2405" s="39" t="s">
        <v>25</v>
      </c>
      <c r="W2405" s="39" t="s">
        <v>25</v>
      </c>
      <c r="X2405" s="39" t="s">
        <v>25</v>
      </c>
      <c r="AA2405">
        <f t="shared" si="844"/>
        <v>41869.501655092594</v>
      </c>
      <c r="AB2405" t="str">
        <f t="shared" si="845"/>
        <v>41869Murilo/Kassio89</v>
      </c>
      <c r="AC2405" s="52">
        <v>41869</v>
      </c>
      <c r="AD2405" s="53" t="s">
        <v>20</v>
      </c>
      <c r="AE2405" s="54">
        <v>89</v>
      </c>
      <c r="AF2405" s="51" t="str">
        <f t="shared" si="846"/>
        <v/>
      </c>
      <c r="AG2405" s="51">
        <f t="shared" si="847"/>
        <v>0</v>
      </c>
      <c r="AH2405" s="51">
        <f t="shared" si="848"/>
        <v>9.9654480000000003</v>
      </c>
      <c r="AI2405" s="51">
        <f t="shared" si="849"/>
        <v>27.111529999999998</v>
      </c>
      <c r="AJ2405" s="51">
        <f t="shared" si="850"/>
        <v>26.105858000000001</v>
      </c>
      <c r="AK2405" s="51">
        <f t="shared" si="851"/>
        <v>13.260983</v>
      </c>
      <c r="AL2405" s="51">
        <f t="shared" si="852"/>
        <v>14.541122</v>
      </c>
      <c r="AM2405" s="51">
        <f t="shared" si="853"/>
        <v>17.296139</v>
      </c>
      <c r="AN2405" s="51">
        <f t="shared" si="854"/>
        <v>24.026022000000001</v>
      </c>
      <c r="AO2405" s="51">
        <f t="shared" si="855"/>
        <v>24.730868999999998</v>
      </c>
      <c r="AP2405" s="51">
        <f t="shared" si="856"/>
        <v>25.907093</v>
      </c>
      <c r="AQ2405" s="51">
        <f t="shared" si="857"/>
        <v>30.031096000000002</v>
      </c>
      <c r="AR2405" s="51">
        <f t="shared" si="858"/>
        <v>25.709078000000002</v>
      </c>
      <c r="AS2405" s="51">
        <f t="shared" si="859"/>
        <v>25.840996000000001</v>
      </c>
      <c r="AT2405" s="51">
        <f t="shared" si="860"/>
        <v>16.661472</v>
      </c>
      <c r="AU2405" s="51">
        <f t="shared" si="861"/>
        <v>21.975241</v>
      </c>
      <c r="AV2405" s="51">
        <f t="shared" si="862"/>
        <v>26.105858000000001</v>
      </c>
      <c r="AY2405">
        <v>42242</v>
      </c>
      <c r="AZ2405">
        <v>42242</v>
      </c>
      <c r="BA2405" t="s">
        <v>29</v>
      </c>
      <c r="BB2405" s="1">
        <f t="shared" si="843"/>
        <v>42242</v>
      </c>
    </row>
    <row r="2406" spans="1:54">
      <c r="A2406" t="str">
        <f t="shared" si="863"/>
        <v>41736Leandro87</v>
      </c>
      <c r="B2406" s="50">
        <v>41736.49</v>
      </c>
      <c r="C2406" s="44">
        <f t="shared" si="842"/>
        <v>41736</v>
      </c>
      <c r="D2406" s="45" t="s">
        <v>28</v>
      </c>
      <c r="E2406" s="42">
        <v>87</v>
      </c>
      <c r="G2406" s="49" t="e">
        <f>VLOOKUP(C2406,#REF!,2,0)</f>
        <v>#REF!</v>
      </c>
      <c r="I2406" s="39" t="s">
        <v>25</v>
      </c>
      <c r="J2406" s="39" t="s">
        <v>25</v>
      </c>
      <c r="K2406" s="39">
        <v>27.725077330140639</v>
      </c>
      <c r="L2406" s="39">
        <v>29.676855377172963</v>
      </c>
      <c r="M2406" s="39">
        <v>24.346483297671789</v>
      </c>
      <c r="N2406" s="39">
        <v>28.483630792249368</v>
      </c>
      <c r="O2406" s="39">
        <v>24.538317446922779</v>
      </c>
      <c r="P2406" s="39">
        <v>25.776720178758325</v>
      </c>
      <c r="Q2406" s="39">
        <v>24.86034508255312</v>
      </c>
      <c r="R2406" s="39">
        <v>28.068920443799996</v>
      </c>
      <c r="S2406" s="39">
        <v>32.730305529349842</v>
      </c>
      <c r="T2406" s="39" t="s">
        <v>25</v>
      </c>
      <c r="U2406" s="39" t="s">
        <v>25</v>
      </c>
      <c r="V2406" s="39" t="s">
        <v>25</v>
      </c>
      <c r="W2406" s="39" t="s">
        <v>25</v>
      </c>
      <c r="X2406" s="39" t="s">
        <v>25</v>
      </c>
      <c r="AA2406">
        <f t="shared" si="844"/>
        <v>41870.718738425923</v>
      </c>
      <c r="AB2406" t="str">
        <f t="shared" si="845"/>
        <v>41870Murilo/Kassio89</v>
      </c>
      <c r="AC2406" s="52">
        <v>41870</v>
      </c>
      <c r="AD2406" s="53" t="s">
        <v>20</v>
      </c>
      <c r="AE2406" s="54">
        <v>89</v>
      </c>
      <c r="AF2406" s="51" t="str">
        <f t="shared" si="846"/>
        <v/>
      </c>
      <c r="AG2406" s="51">
        <f t="shared" si="847"/>
        <v>0</v>
      </c>
      <c r="AH2406" s="51">
        <f t="shared" si="848"/>
        <v>6.4916119999999999</v>
      </c>
      <c r="AI2406" s="51">
        <f t="shared" si="849"/>
        <v>26.039528000000001</v>
      </c>
      <c r="AJ2406" s="51">
        <f t="shared" si="850"/>
        <v>25.840996000000001</v>
      </c>
      <c r="AK2406" s="51">
        <f t="shared" si="851"/>
        <v>13.214812999999999</v>
      </c>
      <c r="AL2406" s="51">
        <f t="shared" si="852"/>
        <v>14.203006999999999</v>
      </c>
      <c r="AM2406" s="51">
        <f t="shared" si="853"/>
        <v>16.977198000000001</v>
      </c>
      <c r="AN2406" s="51">
        <f t="shared" si="854"/>
        <v>23.583013999999999</v>
      </c>
      <c r="AO2406" s="51">
        <f t="shared" si="855"/>
        <v>24.153390999999999</v>
      </c>
      <c r="AP2406" s="51">
        <f t="shared" si="856"/>
        <v>25.577513</v>
      </c>
      <c r="AQ2406" s="51">
        <f t="shared" si="857"/>
        <v>29.888642999999998</v>
      </c>
      <c r="AR2406" s="51">
        <f t="shared" si="858"/>
        <v>25.840996000000001</v>
      </c>
      <c r="AS2406" s="51">
        <f t="shared" si="859"/>
        <v>25.643274000000002</v>
      </c>
      <c r="AT2406" s="51">
        <f t="shared" si="860"/>
        <v>16.504814</v>
      </c>
      <c r="AU2406" s="51">
        <f t="shared" si="861"/>
        <v>21.612684000000002</v>
      </c>
      <c r="AV2406" s="51">
        <f t="shared" si="862"/>
        <v>26.238823</v>
      </c>
      <c r="AY2406">
        <v>42245</v>
      </c>
      <c r="AZ2406">
        <v>42245</v>
      </c>
      <c r="BA2406" t="s">
        <v>29</v>
      </c>
      <c r="BB2406" s="1">
        <f t="shared" si="843"/>
        <v>42245</v>
      </c>
    </row>
    <row r="2407" spans="1:54">
      <c r="A2407" t="str">
        <f t="shared" si="863"/>
        <v>41738Leandro87</v>
      </c>
      <c r="B2407" s="50">
        <v>41738.65</v>
      </c>
      <c r="C2407" s="44">
        <f t="shared" si="842"/>
        <v>41738</v>
      </c>
      <c r="D2407" s="45" t="s">
        <v>28</v>
      </c>
      <c r="E2407" s="42">
        <v>87</v>
      </c>
      <c r="G2407" s="49" t="e">
        <f>VLOOKUP(C2407,#REF!,2,0)</f>
        <v>#REF!</v>
      </c>
      <c r="I2407" s="39" t="s">
        <v>25</v>
      </c>
      <c r="J2407" s="39" t="s">
        <v>25</v>
      </c>
      <c r="K2407" s="39">
        <v>32.80507389203661</v>
      </c>
      <c r="L2407" s="39">
        <v>34.771441104919724</v>
      </c>
      <c r="M2407" s="39">
        <v>28.345010577843095</v>
      </c>
      <c r="N2407" s="39">
        <v>33.480376313521646</v>
      </c>
      <c r="O2407" s="39">
        <v>31.038429479387379</v>
      </c>
      <c r="P2407" s="39">
        <v>33.102437790416751</v>
      </c>
      <c r="Q2407" s="39">
        <v>34.161765106987808</v>
      </c>
      <c r="R2407" s="39">
        <v>37.99166068381912</v>
      </c>
      <c r="S2407" s="39">
        <v>43.204530711551172</v>
      </c>
      <c r="T2407" s="39" t="s">
        <v>25</v>
      </c>
      <c r="U2407" s="39" t="s">
        <v>25</v>
      </c>
      <c r="V2407" s="39" t="s">
        <v>25</v>
      </c>
      <c r="W2407" s="39" t="s">
        <v>25</v>
      </c>
      <c r="X2407" s="39" t="s">
        <v>25</v>
      </c>
      <c r="AA2407">
        <f t="shared" si="844"/>
        <v>41873.463240740741</v>
      </c>
      <c r="AB2407" t="str">
        <f t="shared" si="845"/>
        <v>41873Murilo/Kassio89</v>
      </c>
      <c r="AC2407" s="52">
        <v>41873</v>
      </c>
      <c r="AD2407" s="53" t="s">
        <v>20</v>
      </c>
      <c r="AE2407" s="54">
        <v>89</v>
      </c>
      <c r="AF2407" s="51" t="str">
        <f t="shared" si="846"/>
        <v/>
      </c>
      <c r="AG2407" s="51">
        <f t="shared" si="847"/>
        <v>0</v>
      </c>
      <c r="AH2407" s="51">
        <f t="shared" si="848"/>
        <v>9.3083480000000005</v>
      </c>
      <c r="AI2407" s="51">
        <f t="shared" si="849"/>
        <v>33.027275000000003</v>
      </c>
      <c r="AJ2407" s="51">
        <f t="shared" si="850"/>
        <v>31.914465</v>
      </c>
      <c r="AK2407" s="51">
        <f t="shared" si="851"/>
        <v>16.504814</v>
      </c>
      <c r="AL2407" s="51">
        <f t="shared" si="852"/>
        <v>15.988391</v>
      </c>
      <c r="AM2407" s="51">
        <f t="shared" si="853"/>
        <v>18.382359999999998</v>
      </c>
      <c r="AN2407" s="51">
        <f t="shared" si="854"/>
        <v>25.840996000000001</v>
      </c>
      <c r="AO2407" s="51">
        <f t="shared" si="855"/>
        <v>25.119790999999999</v>
      </c>
      <c r="AP2407" s="51">
        <f t="shared" si="856"/>
        <v>26.238823</v>
      </c>
      <c r="AQ2407" s="51">
        <f t="shared" si="857"/>
        <v>30.317093</v>
      </c>
      <c r="AR2407" s="51">
        <f t="shared" si="858"/>
        <v>25.840996000000001</v>
      </c>
      <c r="AS2407" s="51">
        <f t="shared" si="859"/>
        <v>26.039528000000001</v>
      </c>
      <c r="AT2407" s="51">
        <f t="shared" si="860"/>
        <v>16.766361</v>
      </c>
      <c r="AU2407" s="51">
        <f t="shared" si="861"/>
        <v>20.897102</v>
      </c>
      <c r="AV2407" s="51">
        <f t="shared" si="862"/>
        <v>25.250136999999999</v>
      </c>
      <c r="AY2407">
        <v>42247</v>
      </c>
      <c r="AZ2407">
        <v>42247</v>
      </c>
      <c r="BA2407" t="s">
        <v>29</v>
      </c>
      <c r="BB2407" s="1">
        <f t="shared" si="843"/>
        <v>42247</v>
      </c>
    </row>
    <row r="2408" spans="1:54">
      <c r="A2408" t="str">
        <f t="shared" si="863"/>
        <v>41739Leandro87</v>
      </c>
      <c r="B2408" s="50">
        <v>41739.35</v>
      </c>
      <c r="C2408" s="44">
        <f t="shared" si="842"/>
        <v>41739</v>
      </c>
      <c r="D2408" s="45" t="s">
        <v>28</v>
      </c>
      <c r="E2408" s="42">
        <v>87</v>
      </c>
      <c r="G2408" s="49" t="e">
        <f>VLOOKUP(C2408,#REF!,2,0)</f>
        <v>#REF!</v>
      </c>
      <c r="I2408" s="39" t="s">
        <v>25</v>
      </c>
      <c r="J2408" s="39" t="s">
        <v>25</v>
      </c>
      <c r="K2408" s="39">
        <v>38.472545008275063</v>
      </c>
      <c r="L2408" s="39">
        <v>39.36536607570833</v>
      </c>
      <c r="M2408" s="39">
        <v>31.11070152372757</v>
      </c>
      <c r="N2408" s="39">
        <v>36.718063720960735</v>
      </c>
      <c r="O2408" s="39">
        <v>34.619139064403328</v>
      </c>
      <c r="P2408" s="39">
        <v>36.637442297713307</v>
      </c>
      <c r="Q2408" s="39">
        <v>38.229901893123383</v>
      </c>
      <c r="R2408" s="39">
        <v>44.063208524967472</v>
      </c>
      <c r="S2408" s="39">
        <v>46.950631604479319</v>
      </c>
      <c r="T2408" s="39" t="s">
        <v>25</v>
      </c>
      <c r="U2408" s="39" t="s">
        <v>25</v>
      </c>
      <c r="V2408" s="39" t="s">
        <v>25</v>
      </c>
      <c r="W2408" s="39" t="s">
        <v>25</v>
      </c>
      <c r="X2408" s="39" t="s">
        <v>25</v>
      </c>
      <c r="AA2408">
        <f t="shared" si="844"/>
        <v>41880.771377314813</v>
      </c>
      <c r="AB2408" t="str">
        <f t="shared" si="845"/>
        <v>41880Murilo/Kassio89</v>
      </c>
      <c r="AC2408" s="52">
        <v>41880</v>
      </c>
      <c r="AD2408" s="53" t="s">
        <v>20</v>
      </c>
      <c r="AE2408" s="54">
        <v>89</v>
      </c>
      <c r="AF2408" s="51" t="str">
        <f t="shared" si="846"/>
        <v/>
      </c>
      <c r="AG2408" s="51">
        <f t="shared" si="847"/>
        <v>0</v>
      </c>
      <c r="AH2408" s="51">
        <f t="shared" si="848"/>
        <v>2.1525509999999999</v>
      </c>
      <c r="AI2408" s="51">
        <f t="shared" si="849"/>
        <v>26.774146999999999</v>
      </c>
      <c r="AJ2408" s="51">
        <f t="shared" si="850"/>
        <v>27.724340000000002</v>
      </c>
      <c r="AK2408" s="51">
        <f t="shared" si="851"/>
        <v>14.155058</v>
      </c>
      <c r="AL2408" s="51">
        <f t="shared" si="852"/>
        <v>15.031736</v>
      </c>
      <c r="AM2408" s="51">
        <f t="shared" si="853"/>
        <v>17.726357</v>
      </c>
      <c r="AN2408" s="51">
        <f t="shared" si="854"/>
        <v>24.409174</v>
      </c>
      <c r="AO2408" s="51">
        <f t="shared" si="855"/>
        <v>24.026022000000001</v>
      </c>
      <c r="AP2408" s="51">
        <f t="shared" si="856"/>
        <v>25.643274000000002</v>
      </c>
      <c r="AQ2408" s="51">
        <f t="shared" si="857"/>
        <v>29.888642999999998</v>
      </c>
      <c r="AR2408" s="51">
        <f t="shared" si="858"/>
        <v>25.577513</v>
      </c>
      <c r="AS2408" s="51">
        <f t="shared" si="859"/>
        <v>25.577513</v>
      </c>
      <c r="AT2408" s="51">
        <f t="shared" si="860"/>
        <v>16.40082</v>
      </c>
      <c r="AU2408" s="51">
        <f t="shared" si="861"/>
        <v>20.956261000000001</v>
      </c>
      <c r="AV2408" s="51">
        <f t="shared" si="862"/>
        <v>25.315441</v>
      </c>
      <c r="AY2408">
        <v>42249</v>
      </c>
      <c r="AZ2408">
        <v>42249</v>
      </c>
      <c r="BA2408" t="s">
        <v>29</v>
      </c>
      <c r="BB2408" s="1">
        <f t="shared" si="843"/>
        <v>42249</v>
      </c>
    </row>
    <row r="2409" spans="1:54">
      <c r="A2409" t="str">
        <f t="shared" si="863"/>
        <v>41740Leandro87</v>
      </c>
      <c r="B2409" s="50">
        <v>41740.71</v>
      </c>
      <c r="C2409" s="44">
        <f t="shared" si="842"/>
        <v>41740</v>
      </c>
      <c r="D2409" s="45" t="s">
        <v>28</v>
      </c>
      <c r="E2409" s="42">
        <v>87</v>
      </c>
      <c r="G2409" s="49" t="e">
        <f>VLOOKUP(C2409,#REF!,2,0)</f>
        <v>#REF!</v>
      </c>
      <c r="I2409" s="39" t="s">
        <v>25</v>
      </c>
      <c r="J2409" s="39" t="s">
        <v>25</v>
      </c>
      <c r="K2409" s="39">
        <v>34.467283693384729</v>
      </c>
      <c r="L2409" s="39">
        <v>35.621907547734033</v>
      </c>
      <c r="M2409" s="39">
        <v>27.519524655766851</v>
      </c>
      <c r="N2409" s="39">
        <v>32.955066753006612</v>
      </c>
      <c r="O2409" s="39">
        <v>30.175291872823745</v>
      </c>
      <c r="P2409" s="39">
        <v>31.621971117182234</v>
      </c>
      <c r="Q2409" s="39">
        <v>33.62931269179915</v>
      </c>
      <c r="R2409" s="39">
        <v>38.472545008275063</v>
      </c>
      <c r="S2409" s="39">
        <v>43.464136464447144</v>
      </c>
      <c r="T2409" s="39" t="s">
        <v>25</v>
      </c>
      <c r="U2409" s="39" t="s">
        <v>25</v>
      </c>
      <c r="V2409" s="39" t="s">
        <v>25</v>
      </c>
      <c r="W2409" s="39" t="s">
        <v>25</v>
      </c>
      <c r="X2409" s="39" t="s">
        <v>25</v>
      </c>
      <c r="AA2409">
        <f t="shared" si="844"/>
        <v>41883.548043981478</v>
      </c>
      <c r="AB2409" t="str">
        <f t="shared" si="845"/>
        <v>41883Murilo/Kassio89</v>
      </c>
      <c r="AC2409" s="52">
        <v>41883</v>
      </c>
      <c r="AD2409" s="53" t="s">
        <v>20</v>
      </c>
      <c r="AE2409" s="54">
        <v>89</v>
      </c>
      <c r="AF2409" s="51" t="str">
        <f t="shared" si="846"/>
        <v/>
      </c>
      <c r="AG2409" s="51">
        <f t="shared" si="847"/>
        <v>0</v>
      </c>
      <c r="AH2409" s="51">
        <f t="shared" si="848"/>
        <v>16.039642000000001</v>
      </c>
      <c r="AI2409" s="51">
        <f t="shared" si="849"/>
        <v>36.322754000000003</v>
      </c>
      <c r="AJ2409" s="51">
        <f t="shared" si="850"/>
        <v>36.716000000000001</v>
      </c>
      <c r="AK2409" s="51">
        <f t="shared" si="851"/>
        <v>18.826830000000001</v>
      </c>
      <c r="AL2409" s="51">
        <f t="shared" si="852"/>
        <v>17.998139999999999</v>
      </c>
      <c r="AM2409" s="51">
        <f t="shared" si="853"/>
        <v>20.720203000000001</v>
      </c>
      <c r="AN2409" s="51">
        <f t="shared" si="854"/>
        <v>24.666338</v>
      </c>
      <c r="AO2409" s="51">
        <f t="shared" si="855"/>
        <v>24.795479</v>
      </c>
      <c r="AP2409" s="51">
        <f t="shared" si="856"/>
        <v>26.238823</v>
      </c>
      <c r="AQ2409" s="51">
        <f t="shared" si="857"/>
        <v>30.031096000000002</v>
      </c>
      <c r="AR2409" s="51">
        <f t="shared" si="858"/>
        <v>25.973248999999999</v>
      </c>
      <c r="AS2409" s="51">
        <f t="shared" si="859"/>
        <v>25.774999999999999</v>
      </c>
      <c r="AT2409" s="51">
        <f t="shared" si="860"/>
        <v>16.556944000000001</v>
      </c>
      <c r="AU2409" s="51">
        <f t="shared" si="861"/>
        <v>21.854040000000001</v>
      </c>
      <c r="AV2409" s="51">
        <f t="shared" si="862"/>
        <v>26.706914999999999</v>
      </c>
      <c r="AY2409">
        <v>42252</v>
      </c>
      <c r="AZ2409">
        <v>42252</v>
      </c>
      <c r="BA2409" t="s">
        <v>29</v>
      </c>
      <c r="BB2409" s="1">
        <f t="shared" si="843"/>
        <v>42252</v>
      </c>
    </row>
    <row r="2410" spans="1:54">
      <c r="A2410" t="str">
        <f t="shared" si="863"/>
        <v>41745Leandro87</v>
      </c>
      <c r="B2410" s="50">
        <v>41745.730000000003</v>
      </c>
      <c r="C2410" s="44">
        <f t="shared" ref="C2410:C2473" si="864">DATE(YEAR(B2410),MONTH(B2410),DAY(B2410))</f>
        <v>41745</v>
      </c>
      <c r="D2410" s="45" t="s">
        <v>28</v>
      </c>
      <c r="E2410" s="42">
        <v>87</v>
      </c>
      <c r="G2410" s="49" t="e">
        <f>VLOOKUP(C2410,#REF!,2,0)</f>
        <v>#REF!</v>
      </c>
      <c r="I2410" s="39" t="s">
        <v>25</v>
      </c>
      <c r="J2410" s="39" t="s">
        <v>25</v>
      </c>
      <c r="K2410" s="39">
        <v>36.325606044132755</v>
      </c>
      <c r="L2410" s="39">
        <v>36.560108405557301</v>
      </c>
      <c r="M2410" s="39">
        <v>27.861664730243923</v>
      </c>
      <c r="N2410" s="39">
        <v>32.955066753006612</v>
      </c>
      <c r="O2410" s="39">
        <v>31.915025777414179</v>
      </c>
      <c r="P2410" s="39">
        <v>33.253223241495107</v>
      </c>
      <c r="Q2410" s="39">
        <v>34.235670323544745</v>
      </c>
      <c r="R2410" s="39">
        <v>38.312848840332997</v>
      </c>
      <c r="S2410" s="39">
        <v>42.60979631372868</v>
      </c>
      <c r="T2410" s="39" t="s">
        <v>25</v>
      </c>
      <c r="U2410" s="39" t="s">
        <v>25</v>
      </c>
      <c r="V2410" s="39" t="s">
        <v>25</v>
      </c>
      <c r="W2410" s="39" t="s">
        <v>25</v>
      </c>
      <c r="X2410" s="39" t="s">
        <v>25</v>
      </c>
      <c r="AA2410">
        <f t="shared" si="844"/>
        <v>41885.481562499997</v>
      </c>
      <c r="AB2410" t="str">
        <f t="shared" si="845"/>
        <v>41885Murilo/Kassio89</v>
      </c>
      <c r="AC2410" s="52">
        <v>41885</v>
      </c>
      <c r="AD2410" s="53" t="s">
        <v>20</v>
      </c>
      <c r="AE2410" s="54">
        <v>89</v>
      </c>
      <c r="AF2410" s="51" t="str">
        <f t="shared" si="846"/>
        <v/>
      </c>
      <c r="AG2410" s="51">
        <f t="shared" si="847"/>
        <v>0</v>
      </c>
      <c r="AH2410" s="51">
        <f t="shared" si="848"/>
        <v>18.603891000000001</v>
      </c>
      <c r="AI2410" s="51">
        <f t="shared" si="849"/>
        <v>37.111370000000001</v>
      </c>
      <c r="AJ2410" s="51">
        <f t="shared" si="850"/>
        <v>37.988486999999999</v>
      </c>
      <c r="AK2410" s="51">
        <f t="shared" si="851"/>
        <v>21.733191999999999</v>
      </c>
      <c r="AL2410" s="51">
        <f t="shared" si="852"/>
        <v>23.394455000000001</v>
      </c>
      <c r="AM2410" s="51">
        <f t="shared" si="853"/>
        <v>26.841442000000001</v>
      </c>
      <c r="AN2410" s="51">
        <f t="shared" si="854"/>
        <v>33.779738999999999</v>
      </c>
      <c r="AO2410" s="51">
        <f t="shared" si="855"/>
        <v>31.840954</v>
      </c>
      <c r="AP2410" s="51">
        <f t="shared" si="856"/>
        <v>32.061729</v>
      </c>
      <c r="AQ2410" s="51">
        <f t="shared" si="857"/>
        <v>33.402434999999997</v>
      </c>
      <c r="AR2410" s="51">
        <f t="shared" si="858"/>
        <v>26.372135</v>
      </c>
      <c r="AS2410" s="51">
        <f t="shared" si="859"/>
        <v>26.238823</v>
      </c>
      <c r="AT2410" s="51">
        <f t="shared" si="860"/>
        <v>16.92436</v>
      </c>
      <c r="AU2410" s="51">
        <f t="shared" si="861"/>
        <v>21.372751000000001</v>
      </c>
      <c r="AV2410" s="51">
        <f t="shared" si="862"/>
        <v>26.105858000000001</v>
      </c>
      <c r="AY2410">
        <v>42257</v>
      </c>
      <c r="AZ2410">
        <v>42257</v>
      </c>
      <c r="BA2410" t="s">
        <v>29</v>
      </c>
      <c r="BB2410" s="1">
        <f t="shared" si="843"/>
        <v>42257</v>
      </c>
    </row>
    <row r="2411" spans="1:54">
      <c r="A2411" t="str">
        <f t="shared" si="863"/>
        <v>41750Leandro87</v>
      </c>
      <c r="B2411" s="50">
        <v>41750.480000000003</v>
      </c>
      <c r="C2411" s="44">
        <f t="shared" si="864"/>
        <v>41750</v>
      </c>
      <c r="D2411" s="45" t="s">
        <v>28</v>
      </c>
      <c r="E2411" s="42">
        <v>87</v>
      </c>
      <c r="G2411" s="49" t="e">
        <f>VLOOKUP(C2411,#REF!,2,0)</f>
        <v>#REF!</v>
      </c>
      <c r="I2411" s="39" t="s">
        <v>25</v>
      </c>
      <c r="J2411" s="39" t="s">
        <v>25</v>
      </c>
      <c r="K2411" s="39">
        <v>32.136032412503269</v>
      </c>
      <c r="L2411" s="39">
        <v>30.966378857049193</v>
      </c>
      <c r="M2411" s="39">
        <v>24.08983915959962</v>
      </c>
      <c r="N2411" s="39">
        <v>29.464574189094961</v>
      </c>
      <c r="O2411" s="39">
        <v>28.206739658535756</v>
      </c>
      <c r="P2411" s="39">
        <v>29.043062329143439</v>
      </c>
      <c r="Q2411" s="39">
        <v>30.462132046782727</v>
      </c>
      <c r="R2411" s="39">
        <v>33.858178302968909</v>
      </c>
      <c r="S2411" s="39">
        <v>38.552559717758321</v>
      </c>
      <c r="T2411" s="39" t="s">
        <v>25</v>
      </c>
      <c r="U2411" s="39" t="s">
        <v>25</v>
      </c>
      <c r="V2411" s="39" t="s">
        <v>25</v>
      </c>
      <c r="W2411" s="39" t="s">
        <v>25</v>
      </c>
      <c r="X2411" s="39" t="s">
        <v>25</v>
      </c>
      <c r="AA2411">
        <f t="shared" si="844"/>
        <v>41891.716863425929</v>
      </c>
      <c r="AB2411" t="str">
        <f t="shared" si="845"/>
        <v>41891Murilo/Kassio89</v>
      </c>
      <c r="AC2411" s="52">
        <v>41891</v>
      </c>
      <c r="AD2411" s="53" t="s">
        <v>20</v>
      </c>
      <c r="AE2411" s="54">
        <v>89</v>
      </c>
      <c r="AF2411" s="51" t="str">
        <f t="shared" si="846"/>
        <v/>
      </c>
      <c r="AG2411" s="51">
        <f t="shared" si="847"/>
        <v>0</v>
      </c>
      <c r="AH2411" s="51">
        <f t="shared" si="848"/>
        <v>8.4237079999999995</v>
      </c>
      <c r="AI2411" s="51">
        <f t="shared" si="849"/>
        <v>32.803176999999998</v>
      </c>
      <c r="AJ2411" s="51">
        <f t="shared" si="850"/>
        <v>32.579844999999999</v>
      </c>
      <c r="AK2411" s="51">
        <f t="shared" si="851"/>
        <v>19.051168000000001</v>
      </c>
      <c r="AL2411" s="51">
        <f t="shared" si="852"/>
        <v>18.994947</v>
      </c>
      <c r="AM2411" s="51">
        <f t="shared" si="853"/>
        <v>21.975241</v>
      </c>
      <c r="AN2411" s="51">
        <f t="shared" si="854"/>
        <v>27.861469</v>
      </c>
      <c r="AO2411" s="51">
        <f t="shared" si="855"/>
        <v>27.315038999999999</v>
      </c>
      <c r="AP2411" s="51">
        <f t="shared" si="856"/>
        <v>27.792849</v>
      </c>
      <c r="AQ2411" s="51">
        <f t="shared" si="857"/>
        <v>31.255997000000001</v>
      </c>
      <c r="AR2411" s="51">
        <f t="shared" si="858"/>
        <v>26.438934</v>
      </c>
      <c r="AS2411" s="51">
        <f t="shared" si="859"/>
        <v>25.840996000000001</v>
      </c>
      <c r="AT2411" s="51">
        <f t="shared" si="860"/>
        <v>17.030144</v>
      </c>
      <c r="AU2411" s="51">
        <f t="shared" si="861"/>
        <v>21.253294</v>
      </c>
      <c r="AV2411" s="51">
        <f t="shared" si="862"/>
        <v>26.105858000000001</v>
      </c>
      <c r="AY2411">
        <v>42261</v>
      </c>
      <c r="AZ2411">
        <v>42261</v>
      </c>
      <c r="BA2411" t="s">
        <v>29</v>
      </c>
      <c r="BB2411" s="1">
        <f t="shared" si="843"/>
        <v>42261</v>
      </c>
    </row>
    <row r="2412" spans="1:54">
      <c r="A2412" t="str">
        <f t="shared" si="863"/>
        <v>41752Leandro87</v>
      </c>
      <c r="B2412" s="50">
        <v>41752.639999999999</v>
      </c>
      <c r="C2412" s="44">
        <f t="shared" si="864"/>
        <v>41752</v>
      </c>
      <c r="D2412" s="45" t="s">
        <v>28</v>
      </c>
      <c r="E2412" s="42">
        <v>87</v>
      </c>
      <c r="G2412" s="49" t="e">
        <f>VLOOKUP(C2412,#REF!,2,0)</f>
        <v>#REF!</v>
      </c>
      <c r="I2412" s="39" t="s">
        <v>25</v>
      </c>
      <c r="J2412" s="39" t="s">
        <v>25</v>
      </c>
      <c r="K2412" s="39">
        <v>34.161765106987808</v>
      </c>
      <c r="L2412" s="39">
        <v>34.235670323544745</v>
      </c>
      <c r="M2412" s="39">
        <v>26.040074307289224</v>
      </c>
      <c r="N2412" s="39">
        <v>29.112090410243216</v>
      </c>
      <c r="O2412" s="39">
        <v>28.415603015260945</v>
      </c>
      <c r="P2412" s="39">
        <v>28.277101765412603</v>
      </c>
      <c r="Q2412" s="39">
        <v>29.606934460499193</v>
      </c>
      <c r="R2412" s="39">
        <v>33.328787872985892</v>
      </c>
      <c r="S2412" s="39">
        <v>37.909054595079319</v>
      </c>
      <c r="T2412" s="39" t="s">
        <v>25</v>
      </c>
      <c r="U2412" s="39" t="s">
        <v>25</v>
      </c>
      <c r="V2412" s="39" t="s">
        <v>25</v>
      </c>
      <c r="W2412" s="39" t="s">
        <v>25</v>
      </c>
      <c r="X2412" s="39" t="s">
        <v>25</v>
      </c>
      <c r="AA2412">
        <f t="shared" si="844"/>
        <v>41894.416481481479</v>
      </c>
      <c r="AB2412" t="str">
        <f t="shared" si="845"/>
        <v>41894Murilo/Kassio89</v>
      </c>
      <c r="AC2412" s="52">
        <v>41894</v>
      </c>
      <c r="AD2412" s="53" t="s">
        <v>20</v>
      </c>
      <c r="AE2412" s="54">
        <v>89</v>
      </c>
      <c r="AF2412" s="51" t="str">
        <f t="shared" si="846"/>
        <v/>
      </c>
      <c r="AG2412" s="51">
        <f t="shared" si="847"/>
        <v>0</v>
      </c>
      <c r="AH2412" s="51">
        <f t="shared" si="848"/>
        <v>7.8962409999999998</v>
      </c>
      <c r="AI2412" s="51">
        <f t="shared" si="849"/>
        <v>31.110600999999999</v>
      </c>
      <c r="AJ2412" s="51">
        <f t="shared" si="850"/>
        <v>31.840954</v>
      </c>
      <c r="AK2412" s="51">
        <f t="shared" si="851"/>
        <v>19.847597</v>
      </c>
      <c r="AL2412" s="51">
        <f t="shared" si="852"/>
        <v>18.052766999999999</v>
      </c>
      <c r="AM2412" s="51">
        <f t="shared" si="853"/>
        <v>20.897102</v>
      </c>
      <c r="AN2412" s="51">
        <f t="shared" si="854"/>
        <v>26.841442000000001</v>
      </c>
      <c r="AO2412" s="51">
        <f t="shared" si="855"/>
        <v>27.111529999999998</v>
      </c>
      <c r="AP2412" s="51">
        <f t="shared" si="856"/>
        <v>27.043897999999999</v>
      </c>
      <c r="AQ2412" s="51">
        <f t="shared" si="857"/>
        <v>30.604437000000001</v>
      </c>
      <c r="AR2412" s="51">
        <f t="shared" si="858"/>
        <v>26.172321</v>
      </c>
      <c r="AS2412" s="51">
        <f t="shared" si="859"/>
        <v>25.577513</v>
      </c>
      <c r="AT2412" s="51">
        <f t="shared" si="860"/>
        <v>16.40082</v>
      </c>
      <c r="AU2412" s="51">
        <f t="shared" si="861"/>
        <v>20.602689999999999</v>
      </c>
      <c r="AV2412" s="51">
        <f t="shared" si="862"/>
        <v>25.250136999999999</v>
      </c>
      <c r="AY2412">
        <v>42262</v>
      </c>
      <c r="AZ2412">
        <v>42262</v>
      </c>
      <c r="BA2412" t="s">
        <v>29</v>
      </c>
      <c r="BB2412" s="1">
        <f t="shared" si="843"/>
        <v>42262</v>
      </c>
    </row>
    <row r="2413" spans="1:54">
      <c r="A2413" t="str">
        <f t="shared" si="863"/>
        <v>41754Leandro87</v>
      </c>
      <c r="B2413" s="50">
        <v>41754.54</v>
      </c>
      <c r="C2413" s="44">
        <f t="shared" si="864"/>
        <v>41754</v>
      </c>
      <c r="D2413" s="45" t="s">
        <v>28</v>
      </c>
      <c r="E2413" s="42">
        <v>87</v>
      </c>
      <c r="G2413" s="49" t="e">
        <f>VLOOKUP(C2413,#REF!,2,0)</f>
        <v>#REF!</v>
      </c>
      <c r="I2413" s="39" t="s">
        <v>25</v>
      </c>
      <c r="J2413" s="39" t="s">
        <v>25</v>
      </c>
      <c r="K2413" s="39">
        <v>35.932830143967273</v>
      </c>
      <c r="L2413" s="39">
        <v>33.404581978244948</v>
      </c>
      <c r="M2413" s="39">
        <v>24.474323001253534</v>
      </c>
      <c r="N2413" s="39">
        <v>29.394988201374424</v>
      </c>
      <c r="O2413" s="39">
        <v>27.248845407295399</v>
      </c>
      <c r="P2413" s="39">
        <v>28.762437188833452</v>
      </c>
      <c r="Q2413" s="39">
        <v>30.104480601658707</v>
      </c>
      <c r="R2413" s="39">
        <v>33.858178302968909</v>
      </c>
      <c r="S2413" s="39">
        <v>37.829935647348108</v>
      </c>
      <c r="T2413" s="39" t="s">
        <v>25</v>
      </c>
      <c r="U2413" s="39" t="s">
        <v>25</v>
      </c>
      <c r="V2413" s="39" t="s">
        <v>25</v>
      </c>
      <c r="W2413" s="39" t="s">
        <v>25</v>
      </c>
      <c r="X2413" s="39" t="s">
        <v>25</v>
      </c>
      <c r="AA2413">
        <f t="shared" si="844"/>
        <v>41897.638495370367</v>
      </c>
      <c r="AB2413" t="str">
        <f t="shared" si="845"/>
        <v>41897Murilo/Kassio89</v>
      </c>
      <c r="AC2413" s="52">
        <v>41897</v>
      </c>
      <c r="AD2413" s="53" t="s">
        <v>20</v>
      </c>
      <c r="AE2413" s="54">
        <v>89</v>
      </c>
      <c r="AF2413" s="51" t="str">
        <f t="shared" si="846"/>
        <v/>
      </c>
      <c r="AG2413" s="51">
        <f t="shared" si="847"/>
        <v>0</v>
      </c>
      <c r="AH2413" s="51">
        <f t="shared" si="848"/>
        <v>1.5182819999999999</v>
      </c>
      <c r="AI2413" s="51">
        <f t="shared" si="849"/>
        <v>29.251740000000002</v>
      </c>
      <c r="AJ2413" s="51">
        <f t="shared" si="850"/>
        <v>29.533953</v>
      </c>
      <c r="AK2413" s="51">
        <f t="shared" si="851"/>
        <v>19.333618000000001</v>
      </c>
      <c r="AL2413" s="51">
        <f t="shared" si="852"/>
        <v>16.090966999999999</v>
      </c>
      <c r="AM2413" s="51">
        <f t="shared" si="853"/>
        <v>19.561176</v>
      </c>
      <c r="AN2413" s="51">
        <f t="shared" si="854"/>
        <v>27.111529999999998</v>
      </c>
      <c r="AO2413" s="51">
        <f t="shared" si="855"/>
        <v>26.372135</v>
      </c>
      <c r="AP2413" s="51">
        <f t="shared" si="856"/>
        <v>27.043897999999999</v>
      </c>
      <c r="AQ2413" s="51">
        <f t="shared" si="857"/>
        <v>30.532489999999999</v>
      </c>
      <c r="AR2413" s="51">
        <f t="shared" si="858"/>
        <v>26.105858000000001</v>
      </c>
      <c r="AS2413" s="51">
        <f t="shared" si="859"/>
        <v>25.709078000000002</v>
      </c>
      <c r="AT2413" s="51">
        <f t="shared" si="860"/>
        <v>16.609161</v>
      </c>
      <c r="AU2413" s="51">
        <f t="shared" si="861"/>
        <v>21.312973</v>
      </c>
      <c r="AV2413" s="51">
        <f t="shared" si="862"/>
        <v>25.840996000000001</v>
      </c>
      <c r="AY2413">
        <v>42263</v>
      </c>
      <c r="AZ2413">
        <v>42263</v>
      </c>
      <c r="BA2413" t="s">
        <v>29</v>
      </c>
      <c r="BB2413" s="1">
        <f t="shared" si="843"/>
        <v>42263</v>
      </c>
    </row>
    <row r="2414" spans="1:54">
      <c r="A2414" t="str">
        <f t="shared" si="863"/>
        <v>41757Leandro87</v>
      </c>
      <c r="B2414" s="50">
        <v>41757.47</v>
      </c>
      <c r="C2414" s="44">
        <f t="shared" si="864"/>
        <v>41757</v>
      </c>
      <c r="D2414" s="45" t="s">
        <v>28</v>
      </c>
      <c r="E2414" s="42">
        <v>87</v>
      </c>
      <c r="G2414" s="49" t="e">
        <f>VLOOKUP(C2414,#REF!,2,0)</f>
        <v>#REF!</v>
      </c>
      <c r="I2414" s="39" t="s">
        <v>25</v>
      </c>
      <c r="J2414" s="39" t="s">
        <v>25</v>
      </c>
      <c r="K2414" s="39">
        <v>34.312719838566416</v>
      </c>
      <c r="L2414" s="39">
        <v>30.462132046782727</v>
      </c>
      <c r="M2414" s="39">
        <v>23.395284162874638</v>
      </c>
      <c r="N2414" s="39">
        <v>28.902522043260518</v>
      </c>
      <c r="O2414" s="39">
        <v>26.507326366737452</v>
      </c>
      <c r="P2414" s="39">
        <v>28.139154918659603</v>
      </c>
      <c r="Q2414" s="39">
        <v>28.554557094774719</v>
      </c>
      <c r="R2414" s="39">
        <v>33.253223241495107</v>
      </c>
      <c r="S2414" s="39">
        <v>37.113346205157384</v>
      </c>
      <c r="T2414" s="39" t="s">
        <v>25</v>
      </c>
      <c r="U2414" s="39" t="s">
        <v>25</v>
      </c>
      <c r="V2414" s="39" t="s">
        <v>25</v>
      </c>
      <c r="W2414" s="39" t="s">
        <v>25</v>
      </c>
      <c r="X2414" s="39" t="s">
        <v>25</v>
      </c>
      <c r="AA2414">
        <f t="shared" si="844"/>
        <v>41901.396782407406</v>
      </c>
      <c r="AB2414" t="str">
        <f t="shared" si="845"/>
        <v>41901Murilo/Kassio89</v>
      </c>
      <c r="AC2414" s="52">
        <v>41901</v>
      </c>
      <c r="AD2414" s="53" t="s">
        <v>20</v>
      </c>
      <c r="AE2414" s="54">
        <v>89</v>
      </c>
      <c r="AF2414" s="51" t="str">
        <f t="shared" si="846"/>
        <v/>
      </c>
      <c r="AG2414" s="51">
        <f t="shared" si="847"/>
        <v>0</v>
      </c>
      <c r="AH2414" s="51">
        <f t="shared" si="848"/>
        <v>6.7725140000000001</v>
      </c>
      <c r="AI2414" s="51">
        <f t="shared" si="849"/>
        <v>27.043897999999999</v>
      </c>
      <c r="AJ2414" s="51">
        <f t="shared" si="850"/>
        <v>27.519283000000001</v>
      </c>
      <c r="AK2414" s="51">
        <f t="shared" si="851"/>
        <v>15.632203000000001</v>
      </c>
      <c r="AL2414" s="51">
        <f t="shared" si="852"/>
        <v>16.766361</v>
      </c>
      <c r="AM2414" s="51">
        <f t="shared" si="853"/>
        <v>19.675467000000001</v>
      </c>
      <c r="AN2414" s="51">
        <f t="shared" si="854"/>
        <v>27.043897999999999</v>
      </c>
      <c r="AO2414" s="51">
        <f t="shared" si="855"/>
        <v>26.774146999999999</v>
      </c>
      <c r="AP2414" s="51">
        <f t="shared" si="856"/>
        <v>27.247107</v>
      </c>
      <c r="AQ2414" s="51">
        <f t="shared" si="857"/>
        <v>30.748636000000001</v>
      </c>
      <c r="AR2414" s="51">
        <f t="shared" si="858"/>
        <v>25.973248999999999</v>
      </c>
      <c r="AS2414" s="51">
        <f t="shared" si="859"/>
        <v>25.446300999999998</v>
      </c>
      <c r="AT2414" s="51">
        <f t="shared" si="860"/>
        <v>16.452760999999999</v>
      </c>
      <c r="AU2414" s="51">
        <f t="shared" si="861"/>
        <v>20.427109000000002</v>
      </c>
      <c r="AV2414" s="51">
        <f t="shared" si="862"/>
        <v>25.184933000000001</v>
      </c>
      <c r="AY2414">
        <v>42265</v>
      </c>
      <c r="AZ2414">
        <v>42265</v>
      </c>
      <c r="BA2414" t="s">
        <v>29</v>
      </c>
      <c r="BB2414" s="1">
        <f t="shared" si="843"/>
        <v>42265</v>
      </c>
    </row>
    <row r="2415" spans="1:54">
      <c r="A2415" t="str">
        <f t="shared" si="863"/>
        <v>41759Leandro87</v>
      </c>
      <c r="B2415" s="50">
        <v>41759.58</v>
      </c>
      <c r="C2415" s="44">
        <f t="shared" si="864"/>
        <v>41759</v>
      </c>
      <c r="D2415" s="45" t="s">
        <v>28</v>
      </c>
      <c r="E2415" s="42">
        <v>87</v>
      </c>
      <c r="G2415" s="49" t="e">
        <f>VLOOKUP(C2415,#REF!,2,0)</f>
        <v>#REF!</v>
      </c>
      <c r="I2415" s="39" t="s">
        <v>25</v>
      </c>
      <c r="J2415" s="39" t="s">
        <v>25</v>
      </c>
      <c r="K2415" s="39">
        <v>32.506571542122735</v>
      </c>
      <c r="L2415" s="39">
        <v>30.319937126071071</v>
      </c>
      <c r="M2415" s="39">
        <v>23.20705070867184</v>
      </c>
      <c r="N2415" s="39">
        <v>28.001556757001723</v>
      </c>
      <c r="O2415" s="39">
        <v>25.776720178758325</v>
      </c>
      <c r="P2415" s="39">
        <v>27.794634146367645</v>
      </c>
      <c r="Q2415" s="39">
        <v>28.206739658535756</v>
      </c>
      <c r="R2415" s="39">
        <v>33.553293006743878</v>
      </c>
      <c r="S2415" s="39">
        <v>36.402608051995017</v>
      </c>
      <c r="T2415" s="39" t="s">
        <v>25</v>
      </c>
      <c r="U2415" s="39" t="s">
        <v>25</v>
      </c>
      <c r="V2415" s="39" t="s">
        <v>25</v>
      </c>
      <c r="W2415" s="39" t="s">
        <v>25</v>
      </c>
      <c r="X2415" s="39" t="s">
        <v>25</v>
      </c>
      <c r="AA2415">
        <f t="shared" si="844"/>
        <v>41904.728877314818</v>
      </c>
      <c r="AB2415" t="str">
        <f t="shared" si="845"/>
        <v>41904Murilo/Kassio89</v>
      </c>
      <c r="AC2415" s="52">
        <v>41904</v>
      </c>
      <c r="AD2415" s="53" t="s">
        <v>20</v>
      </c>
      <c r="AE2415" s="54">
        <v>89</v>
      </c>
      <c r="AF2415" s="51" t="str">
        <f t="shared" si="846"/>
        <v/>
      </c>
      <c r="AG2415" s="51">
        <f t="shared" si="847"/>
        <v>0</v>
      </c>
      <c r="AH2415" s="51">
        <f t="shared" si="848"/>
        <v>10.363837999999999</v>
      </c>
      <c r="AI2415" s="51">
        <f t="shared" si="849"/>
        <v>33.327229000000003</v>
      </c>
      <c r="AJ2415" s="51">
        <f t="shared" si="850"/>
        <v>32.209347000000001</v>
      </c>
      <c r="AK2415" s="51">
        <f t="shared" si="851"/>
        <v>16.977198000000001</v>
      </c>
      <c r="AL2415" s="51">
        <f t="shared" si="852"/>
        <v>18.548376000000001</v>
      </c>
      <c r="AM2415" s="51">
        <f t="shared" si="853"/>
        <v>20.779087000000001</v>
      </c>
      <c r="AN2415" s="51">
        <f t="shared" si="854"/>
        <v>27.247107</v>
      </c>
      <c r="AO2415" s="51">
        <f t="shared" si="855"/>
        <v>26.976317999999999</v>
      </c>
      <c r="AP2415" s="51">
        <f t="shared" si="856"/>
        <v>26.639799</v>
      </c>
      <c r="AQ2415" s="51">
        <f t="shared" si="857"/>
        <v>30.460581000000001</v>
      </c>
      <c r="AR2415" s="51">
        <f t="shared" si="858"/>
        <v>25.643274000000002</v>
      </c>
      <c r="AS2415" s="51">
        <f t="shared" si="859"/>
        <v>25.380849999999999</v>
      </c>
      <c r="AT2415" s="51">
        <f t="shared" si="860"/>
        <v>16.245488999999999</v>
      </c>
      <c r="AU2415" s="51">
        <f t="shared" si="861"/>
        <v>20.602689999999999</v>
      </c>
      <c r="AV2415" s="51">
        <f t="shared" si="862"/>
        <v>24.860174000000001</v>
      </c>
      <c r="AY2415">
        <v>42268</v>
      </c>
      <c r="AZ2415">
        <v>42268</v>
      </c>
      <c r="BA2415" t="s">
        <v>29</v>
      </c>
      <c r="BB2415" s="1">
        <f t="shared" si="843"/>
        <v>42268</v>
      </c>
    </row>
    <row r="2416" spans="1:54">
      <c r="A2416" t="str">
        <f t="shared" si="863"/>
        <v>41760Leandro87</v>
      </c>
      <c r="B2416" s="50">
        <v>41760.43</v>
      </c>
      <c r="C2416" s="44">
        <f t="shared" si="864"/>
        <v>41760</v>
      </c>
      <c r="D2416" s="45" t="s">
        <v>28</v>
      </c>
      <c r="E2416" s="42">
        <v>87</v>
      </c>
      <c r="G2416" s="49" t="e">
        <f>VLOOKUP(C2416,#REF!,2,0)</f>
        <v>#REF!</v>
      </c>
      <c r="I2416" s="39" t="s">
        <v>25</v>
      </c>
      <c r="J2416" s="39" t="s">
        <v>25</v>
      </c>
      <c r="K2416" s="39">
        <v>31.915025777414179</v>
      </c>
      <c r="L2416" s="39">
        <v>29.890156692518342</v>
      </c>
      <c r="M2416" s="39">
        <v>22.833715895611057</v>
      </c>
      <c r="N2416" s="39">
        <v>27.931552188211633</v>
      </c>
      <c r="O2416" s="39">
        <v>25.250321664335946</v>
      </c>
      <c r="P2416" s="39">
        <v>26.977365620735547</v>
      </c>
      <c r="Q2416" s="39">
        <v>28.345010577843095</v>
      </c>
      <c r="R2416" s="39">
        <v>33.177773243229012</v>
      </c>
      <c r="S2416" s="39">
        <v>36.637442297713307</v>
      </c>
      <c r="T2416" s="39" t="s">
        <v>25</v>
      </c>
      <c r="U2416" s="39" t="s">
        <v>25</v>
      </c>
      <c r="V2416" s="39" t="s">
        <v>25</v>
      </c>
      <c r="W2416" s="39" t="s">
        <v>25</v>
      </c>
      <c r="X2416" s="39" t="s">
        <v>25</v>
      </c>
      <c r="AA2416">
        <f t="shared" si="844"/>
        <v>41908.472951388889</v>
      </c>
      <c r="AB2416" t="str">
        <f t="shared" si="845"/>
        <v>41908Murilo/Kassio89</v>
      </c>
      <c r="AC2416" s="52">
        <v>41908</v>
      </c>
      <c r="AD2416" s="53" t="s">
        <v>20</v>
      </c>
      <c r="AE2416" s="54">
        <v>89</v>
      </c>
      <c r="AF2416" s="51" t="str">
        <f t="shared" si="846"/>
        <v/>
      </c>
      <c r="AG2416" s="51">
        <f t="shared" si="847"/>
        <v>0</v>
      </c>
      <c r="AH2416" s="51">
        <f t="shared" si="848"/>
        <v>20.252334999999999</v>
      </c>
      <c r="AI2416" s="51">
        <f t="shared" si="849"/>
        <v>38.713603999999997</v>
      </c>
      <c r="AJ2416" s="51">
        <f t="shared" si="850"/>
        <v>37.668388</v>
      </c>
      <c r="AK2416" s="51">
        <f t="shared" si="851"/>
        <v>22.957595999999999</v>
      </c>
      <c r="AL2416" s="51">
        <f t="shared" si="852"/>
        <v>25.054773000000001</v>
      </c>
      <c r="AM2416" s="51">
        <f t="shared" si="853"/>
        <v>29.463267999999999</v>
      </c>
      <c r="AN2416" s="51">
        <f t="shared" si="854"/>
        <v>34.847389</v>
      </c>
      <c r="AO2416" s="51">
        <f t="shared" si="855"/>
        <v>33.027275000000003</v>
      </c>
      <c r="AP2416" s="51">
        <f t="shared" si="856"/>
        <v>32.803176999999998</v>
      </c>
      <c r="AQ2416" s="51">
        <f t="shared" si="857"/>
        <v>34.007137</v>
      </c>
      <c r="AR2416" s="51">
        <f t="shared" si="858"/>
        <v>27.861469</v>
      </c>
      <c r="AS2416" s="51">
        <f t="shared" si="859"/>
        <v>26.505780999999999</v>
      </c>
      <c r="AT2416" s="51">
        <f t="shared" si="860"/>
        <v>17.296139</v>
      </c>
      <c r="AU2416" s="51">
        <f t="shared" si="861"/>
        <v>22.402258</v>
      </c>
      <c r="AV2416" s="51">
        <f t="shared" si="862"/>
        <v>26.841442000000001</v>
      </c>
      <c r="AY2416">
        <v>42270</v>
      </c>
      <c r="AZ2416">
        <v>42270</v>
      </c>
      <c r="BA2416" t="s">
        <v>29</v>
      </c>
      <c r="BB2416" s="1">
        <f t="shared" si="843"/>
        <v>42270</v>
      </c>
    </row>
    <row r="2417" spans="1:54">
      <c r="A2417" t="str">
        <f t="shared" si="863"/>
        <v>41764Leandro87</v>
      </c>
      <c r="B2417" s="50">
        <v>41764.47</v>
      </c>
      <c r="C2417" s="44">
        <f t="shared" si="864"/>
        <v>41764</v>
      </c>
      <c r="D2417" s="45" t="s">
        <v>28</v>
      </c>
      <c r="E2417" s="42">
        <v>87</v>
      </c>
      <c r="G2417" s="49" t="e">
        <f>VLOOKUP(C2417,#REF!,2,0)</f>
        <v>#REF!</v>
      </c>
      <c r="I2417" s="39" t="s">
        <v>25</v>
      </c>
      <c r="J2417" s="39" t="s">
        <v>25</v>
      </c>
      <c r="K2417" s="39">
        <v>27.180205175633393</v>
      </c>
      <c r="L2417" s="39">
        <v>27.453045764058597</v>
      </c>
      <c r="M2417" s="39">
        <v>22.404094130700372</v>
      </c>
      <c r="N2417" s="39">
        <v>26.574826227597942</v>
      </c>
      <c r="O2417" s="39">
        <v>24.282823926654327</v>
      </c>
      <c r="P2417" s="39">
        <v>26.37247477265009</v>
      </c>
      <c r="Q2417" s="39">
        <v>28.001556757001723</v>
      </c>
      <c r="R2417" s="39">
        <v>32.136032412503269</v>
      </c>
      <c r="S2417" s="39">
        <v>35.932830143967273</v>
      </c>
      <c r="T2417" s="39" t="s">
        <v>25</v>
      </c>
      <c r="U2417" s="39" t="s">
        <v>25</v>
      </c>
      <c r="V2417" s="39" t="s">
        <v>25</v>
      </c>
      <c r="W2417" s="39" t="s">
        <v>25</v>
      </c>
      <c r="X2417" s="39" t="s">
        <v>25</v>
      </c>
      <c r="AA2417">
        <f t="shared" si="844"/>
        <v>41914.698692129627</v>
      </c>
      <c r="AB2417" t="str">
        <f t="shared" si="845"/>
        <v>41914Murilo/Kassio89</v>
      </c>
      <c r="AC2417" s="52">
        <v>41914</v>
      </c>
      <c r="AD2417" s="53" t="s">
        <v>20</v>
      </c>
      <c r="AE2417" s="54">
        <v>89</v>
      </c>
      <c r="AF2417" s="51" t="str">
        <f t="shared" si="846"/>
        <v/>
      </c>
      <c r="AG2417" s="51">
        <f t="shared" si="847"/>
        <v>0</v>
      </c>
      <c r="AH2417" s="51">
        <f t="shared" si="848"/>
        <v>13.916674</v>
      </c>
      <c r="AI2417" s="51">
        <f t="shared" si="849"/>
        <v>35.775677000000002</v>
      </c>
      <c r="AJ2417" s="51">
        <f t="shared" si="850"/>
        <v>33.855441999999996</v>
      </c>
      <c r="AK2417" s="51">
        <f t="shared" si="851"/>
        <v>21.0748</v>
      </c>
      <c r="AL2417" s="51">
        <f t="shared" si="852"/>
        <v>22.157710999999999</v>
      </c>
      <c r="AM2417" s="51">
        <f t="shared" si="853"/>
        <v>25.054773000000001</v>
      </c>
      <c r="AN2417" s="51">
        <f t="shared" si="854"/>
        <v>32.579844999999999</v>
      </c>
      <c r="AO2417" s="51">
        <f t="shared" si="855"/>
        <v>31.183260000000001</v>
      </c>
      <c r="AP2417" s="51">
        <f t="shared" si="856"/>
        <v>30.604437000000001</v>
      </c>
      <c r="AQ2417" s="51">
        <f t="shared" si="857"/>
        <v>33.704093999999998</v>
      </c>
      <c r="AR2417" s="51">
        <f t="shared" si="858"/>
        <v>27.861469</v>
      </c>
      <c r="AS2417" s="51">
        <f t="shared" si="859"/>
        <v>26.908846</v>
      </c>
      <c r="AT2417" s="51">
        <f t="shared" si="860"/>
        <v>18.162282999999999</v>
      </c>
      <c r="AU2417" s="51">
        <f t="shared" si="861"/>
        <v>21.854040000000001</v>
      </c>
      <c r="AV2417" s="51">
        <f t="shared" si="862"/>
        <v>26.976317999999999</v>
      </c>
      <c r="AY2417">
        <v>42273</v>
      </c>
      <c r="AZ2417">
        <v>42273</v>
      </c>
      <c r="BA2417" t="s">
        <v>29</v>
      </c>
      <c r="BB2417" s="1">
        <f t="shared" si="843"/>
        <v>42273</v>
      </c>
    </row>
    <row r="2418" spans="1:54">
      <c r="A2418" t="str">
        <f t="shared" si="863"/>
        <v>41766Leandro87</v>
      </c>
      <c r="B2418" s="50">
        <v>41766.54</v>
      </c>
      <c r="C2418" s="44">
        <f t="shared" si="864"/>
        <v>41766</v>
      </c>
      <c r="D2418" s="45" t="s">
        <v>28</v>
      </c>
      <c r="E2418" s="42">
        <v>87</v>
      </c>
      <c r="G2418" s="49" t="e">
        <f>VLOOKUP(C2418,#REF!,2,0)</f>
        <v>#REF!</v>
      </c>
      <c r="I2418" s="39" t="s">
        <v>25</v>
      </c>
      <c r="J2418" s="39" t="s">
        <v>25</v>
      </c>
      <c r="K2418" s="39">
        <v>25.909529037293083</v>
      </c>
      <c r="L2418" s="39">
        <v>26.439843088011564</v>
      </c>
      <c r="M2418" s="39">
        <v>21.674364777234384</v>
      </c>
      <c r="N2418" s="39">
        <v>25.381312530099521</v>
      </c>
      <c r="O2418" s="39">
        <v>23.900451121700829</v>
      </c>
      <c r="P2418" s="39">
        <v>25.315760451482923</v>
      </c>
      <c r="Q2418" s="39">
        <v>26.775639643512328</v>
      </c>
      <c r="R2418" s="39">
        <v>31.695148470910805</v>
      </c>
      <c r="S2418" s="39">
        <v>35.155698334218776</v>
      </c>
      <c r="T2418" s="39" t="s">
        <v>25</v>
      </c>
      <c r="U2418" s="39" t="s">
        <v>25</v>
      </c>
      <c r="V2418" s="39" t="s">
        <v>25</v>
      </c>
      <c r="W2418" s="39" t="s">
        <v>25</v>
      </c>
      <c r="X2418" s="39" t="s">
        <v>25</v>
      </c>
      <c r="AA2418">
        <f t="shared" si="844"/>
        <v>41919.591817129629</v>
      </c>
      <c r="AB2418" t="str">
        <f t="shared" si="845"/>
        <v>41919Murilo/Kassio89</v>
      </c>
      <c r="AC2418" s="52">
        <v>41919</v>
      </c>
      <c r="AD2418" s="53" t="s">
        <v>20</v>
      </c>
      <c r="AE2418" s="54">
        <v>89</v>
      </c>
      <c r="AF2418" s="51" t="str">
        <f t="shared" si="846"/>
        <v/>
      </c>
      <c r="AG2418" s="51">
        <f t="shared" si="847"/>
        <v>0</v>
      </c>
      <c r="AH2418" s="51">
        <f t="shared" si="848"/>
        <v>8.0349970000000006</v>
      </c>
      <c r="AI2418" s="51">
        <f t="shared" si="849"/>
        <v>32.728637999999997</v>
      </c>
      <c r="AJ2418" s="51">
        <f t="shared" si="850"/>
        <v>32.357277000000003</v>
      </c>
      <c r="AK2418" s="51">
        <f t="shared" si="851"/>
        <v>19.504138999999999</v>
      </c>
      <c r="AL2418" s="51">
        <f t="shared" si="852"/>
        <v>21.372751000000001</v>
      </c>
      <c r="AM2418" s="51">
        <f t="shared" si="853"/>
        <v>24.409174</v>
      </c>
      <c r="AN2418" s="51">
        <f t="shared" si="854"/>
        <v>31.547816999999998</v>
      </c>
      <c r="AO2418" s="51">
        <f t="shared" si="855"/>
        <v>29.604711999999999</v>
      </c>
      <c r="AP2418" s="51">
        <f t="shared" si="856"/>
        <v>29.817532</v>
      </c>
      <c r="AQ2418" s="51">
        <f t="shared" si="857"/>
        <v>33.553108000000002</v>
      </c>
      <c r="AR2418" s="51">
        <f t="shared" si="858"/>
        <v>27.792849</v>
      </c>
      <c r="AS2418" s="51">
        <f t="shared" si="859"/>
        <v>26.841442000000001</v>
      </c>
      <c r="AT2418" s="51">
        <f t="shared" si="860"/>
        <v>18.162282999999999</v>
      </c>
      <c r="AU2418" s="51">
        <f t="shared" si="861"/>
        <v>22.771705999999998</v>
      </c>
      <c r="AV2418" s="51">
        <f t="shared" si="862"/>
        <v>27.519283000000001</v>
      </c>
      <c r="AY2418">
        <v>42274</v>
      </c>
      <c r="AZ2418">
        <v>42274</v>
      </c>
      <c r="BA2418" t="s">
        <v>29</v>
      </c>
      <c r="BB2418" s="1">
        <f t="shared" si="843"/>
        <v>42274</v>
      </c>
    </row>
    <row r="2419" spans="1:54">
      <c r="A2419" t="str">
        <f t="shared" si="863"/>
        <v>41767Leandro87</v>
      </c>
      <c r="B2419" s="50">
        <v>41767.360000000001</v>
      </c>
      <c r="C2419" s="44">
        <f t="shared" si="864"/>
        <v>41767</v>
      </c>
      <c r="D2419" s="45" t="s">
        <v>28</v>
      </c>
      <c r="E2419" s="42">
        <v>87</v>
      </c>
      <c r="G2419" s="49" t="e">
        <f>VLOOKUP(C2419,#REF!,2,0)</f>
        <v>#REF!</v>
      </c>
      <c r="I2419" s="39" t="s">
        <v>25</v>
      </c>
      <c r="J2419" s="39" t="s">
        <v>25</v>
      </c>
      <c r="K2419" s="39">
        <v>31.4761760228931</v>
      </c>
      <c r="L2419" s="39">
        <v>27.383961422551671</v>
      </c>
      <c r="M2419" s="39">
        <v>21.434729101605356</v>
      </c>
      <c r="N2419" s="39">
        <v>26.106873952140823</v>
      </c>
      <c r="O2419" s="39">
        <v>23.584444756164913</v>
      </c>
      <c r="P2419" s="39">
        <v>26.173788070111378</v>
      </c>
      <c r="Q2419" s="39">
        <v>27.931552188211633</v>
      </c>
      <c r="R2419" s="39">
        <v>32.506571542122735</v>
      </c>
      <c r="S2419" s="39">
        <v>36.168782334924884</v>
      </c>
      <c r="T2419" s="39" t="s">
        <v>25</v>
      </c>
      <c r="U2419" s="39" t="s">
        <v>25</v>
      </c>
      <c r="V2419" s="39" t="s">
        <v>25</v>
      </c>
      <c r="W2419" s="39" t="s">
        <v>25</v>
      </c>
      <c r="X2419" s="39" t="s">
        <v>25</v>
      </c>
      <c r="AA2419">
        <f t="shared" si="844"/>
        <v>41922.406504629631</v>
      </c>
      <c r="AB2419" t="str">
        <f t="shared" si="845"/>
        <v>41922Murilo/Kassio89</v>
      </c>
      <c r="AC2419" s="52">
        <v>41922</v>
      </c>
      <c r="AD2419" s="53" t="s">
        <v>20</v>
      </c>
      <c r="AE2419" s="54">
        <v>89</v>
      </c>
      <c r="AF2419" s="51" t="str">
        <f t="shared" si="846"/>
        <v/>
      </c>
      <c r="AG2419" s="51">
        <f t="shared" si="847"/>
        <v>0</v>
      </c>
      <c r="AH2419" s="51">
        <f t="shared" si="848"/>
        <v>6.835871</v>
      </c>
      <c r="AI2419" s="51">
        <f t="shared" si="849"/>
        <v>32.357277000000003</v>
      </c>
      <c r="AJ2419" s="51">
        <f t="shared" si="850"/>
        <v>31.914465</v>
      </c>
      <c r="AK2419" s="51">
        <f t="shared" si="851"/>
        <v>18.938821999999998</v>
      </c>
      <c r="AL2419" s="51">
        <f t="shared" si="852"/>
        <v>20.194241999999999</v>
      </c>
      <c r="AM2419" s="51">
        <f t="shared" si="853"/>
        <v>23.331790999999999</v>
      </c>
      <c r="AN2419" s="51">
        <f t="shared" si="854"/>
        <v>30.676480999999999</v>
      </c>
      <c r="AO2419" s="51">
        <f t="shared" si="855"/>
        <v>29.111183</v>
      </c>
      <c r="AP2419" s="51">
        <f t="shared" si="856"/>
        <v>29.1814</v>
      </c>
      <c r="AQ2419" s="51">
        <f t="shared" si="857"/>
        <v>32.803176999999998</v>
      </c>
      <c r="AR2419" s="51">
        <f t="shared" si="858"/>
        <v>27.861469</v>
      </c>
      <c r="AS2419" s="51">
        <f t="shared" si="859"/>
        <v>26.841442000000001</v>
      </c>
      <c r="AT2419" s="51">
        <f t="shared" si="860"/>
        <v>17.618275000000001</v>
      </c>
      <c r="AU2419" s="51">
        <f t="shared" si="861"/>
        <v>21.733191999999999</v>
      </c>
      <c r="AV2419" s="51">
        <f t="shared" si="862"/>
        <v>26.572737</v>
      </c>
      <c r="AY2419">
        <v>42276</v>
      </c>
      <c r="AZ2419">
        <v>42276</v>
      </c>
      <c r="BA2419" t="s">
        <v>29</v>
      </c>
      <c r="BB2419" s="1">
        <f t="shared" si="843"/>
        <v>42276</v>
      </c>
    </row>
    <row r="2420" spans="1:54">
      <c r="A2420" t="str">
        <f t="shared" si="863"/>
        <v>41768Leandro87</v>
      </c>
      <c r="B2420" s="50">
        <v>41768.550000000003</v>
      </c>
      <c r="C2420" s="44">
        <f t="shared" si="864"/>
        <v>41768</v>
      </c>
      <c r="D2420" s="45" t="s">
        <v>28</v>
      </c>
      <c r="E2420" s="42">
        <v>87</v>
      </c>
      <c r="G2420" s="49" t="e">
        <f>VLOOKUP(C2420,#REF!,2,0)</f>
        <v>#REF!</v>
      </c>
      <c r="I2420" s="39" t="s">
        <v>25</v>
      </c>
      <c r="J2420" s="39" t="s">
        <v>25</v>
      </c>
      <c r="K2420" s="39">
        <v>31.768327996209337</v>
      </c>
      <c r="L2420" s="39">
        <v>27.315093718216414</v>
      </c>
      <c r="M2420" s="39">
        <v>20.662559810191727</v>
      </c>
      <c r="N2420" s="39">
        <v>25.446882333642481</v>
      </c>
      <c r="O2420" s="39">
        <v>22.711765057660376</v>
      </c>
      <c r="P2420" s="39">
        <v>25.578457511247642</v>
      </c>
      <c r="Q2420" s="39">
        <v>26.977365620735547</v>
      </c>
      <c r="R2420" s="39">
        <v>32.283974582601871</v>
      </c>
      <c r="S2420" s="39">
        <v>35.467123067011158</v>
      </c>
      <c r="T2420" s="39" t="s">
        <v>25</v>
      </c>
      <c r="U2420" s="39" t="s">
        <v>25</v>
      </c>
      <c r="V2420" s="39" t="s">
        <v>25</v>
      </c>
      <c r="W2420" s="39" t="s">
        <v>25</v>
      </c>
      <c r="X2420" s="39" t="s">
        <v>25</v>
      </c>
      <c r="AA2420">
        <f t="shared" si="844"/>
        <v>41927.262997685182</v>
      </c>
      <c r="AB2420" t="str">
        <f t="shared" si="845"/>
        <v>41927Murilo/Kassio89</v>
      </c>
      <c r="AC2420" s="52">
        <v>41927</v>
      </c>
      <c r="AD2420" s="53" t="s">
        <v>20</v>
      </c>
      <c r="AE2420" s="54">
        <v>89</v>
      </c>
      <c r="AF2420" s="51" t="str">
        <f t="shared" si="846"/>
        <v/>
      </c>
      <c r="AG2420" s="51">
        <f t="shared" si="847"/>
        <v>0</v>
      </c>
      <c r="AH2420" s="51">
        <f t="shared" si="848"/>
        <v>5.1356700000000002</v>
      </c>
      <c r="AI2420" s="51">
        <f t="shared" si="849"/>
        <v>26.774146999999999</v>
      </c>
      <c r="AJ2420" s="51">
        <f t="shared" si="850"/>
        <v>26.841442000000001</v>
      </c>
      <c r="AK2420" s="51">
        <f t="shared" si="851"/>
        <v>15.130922999999999</v>
      </c>
      <c r="AL2420" s="51">
        <f t="shared" si="852"/>
        <v>17.456810000000001</v>
      </c>
      <c r="AM2420" s="51">
        <f t="shared" si="853"/>
        <v>22.157710999999999</v>
      </c>
      <c r="AN2420" s="51">
        <f t="shared" si="854"/>
        <v>28.621839999999999</v>
      </c>
      <c r="AO2420" s="51">
        <f t="shared" si="855"/>
        <v>27.861469</v>
      </c>
      <c r="AP2420" s="51">
        <f t="shared" si="856"/>
        <v>28.900929999999999</v>
      </c>
      <c r="AQ2420" s="51">
        <f t="shared" si="857"/>
        <v>32.357277000000003</v>
      </c>
      <c r="AR2420" s="51">
        <f t="shared" si="858"/>
        <v>27.724340000000002</v>
      </c>
      <c r="AS2420" s="51">
        <f t="shared" si="859"/>
        <v>26.572737</v>
      </c>
      <c r="AT2420" s="51">
        <f t="shared" si="860"/>
        <v>17.510534</v>
      </c>
      <c r="AU2420" s="51">
        <f t="shared" si="861"/>
        <v>22.279807999999999</v>
      </c>
      <c r="AV2420" s="51">
        <f t="shared" si="862"/>
        <v>27.315038999999999</v>
      </c>
      <c r="AY2420">
        <v>42278</v>
      </c>
      <c r="AZ2420">
        <v>42278</v>
      </c>
      <c r="BA2420" t="s">
        <v>29</v>
      </c>
      <c r="BB2420" s="1">
        <f t="shared" si="843"/>
        <v>42278</v>
      </c>
    </row>
    <row r="2421" spans="1:54">
      <c r="A2421" t="str">
        <f t="shared" si="863"/>
        <v>41771Leandro87</v>
      </c>
      <c r="B2421" s="50">
        <v>41771.760000000002</v>
      </c>
      <c r="C2421" s="44">
        <f t="shared" si="864"/>
        <v>41771</v>
      </c>
      <c r="D2421" s="45" t="s">
        <v>28</v>
      </c>
      <c r="E2421" s="42">
        <v>87</v>
      </c>
      <c r="G2421" s="49" t="e">
        <f>VLOOKUP(C2421,#REF!,2,0)</f>
        <v>#REF!</v>
      </c>
      <c r="I2421" s="39" t="s">
        <v>25</v>
      </c>
      <c r="J2421" s="39" t="s">
        <v>25</v>
      </c>
      <c r="K2421" s="39">
        <v>27.794634146367645</v>
      </c>
      <c r="L2421" s="39">
        <v>25.315760451482923</v>
      </c>
      <c r="M2421" s="39">
        <v>19.676388935109092</v>
      </c>
      <c r="N2421" s="39">
        <v>24.08983915959962</v>
      </c>
      <c r="O2421" s="39">
        <v>21.554281471248252</v>
      </c>
      <c r="P2421" s="39">
        <v>24.346483297671789</v>
      </c>
      <c r="Q2421" s="39">
        <v>26.307862303285166</v>
      </c>
      <c r="R2421" s="39">
        <v>30.822613260455196</v>
      </c>
      <c r="S2421" s="39">
        <v>34.235670323544745</v>
      </c>
      <c r="T2421" s="39" t="s">
        <v>25</v>
      </c>
      <c r="U2421" s="39" t="s">
        <v>25</v>
      </c>
      <c r="V2421" s="39" t="s">
        <v>25</v>
      </c>
      <c r="W2421" s="39" t="s">
        <v>25</v>
      </c>
      <c r="X2421" s="39" t="s">
        <v>25</v>
      </c>
      <c r="AA2421">
        <f t="shared" si="844"/>
        <v>41929.379756944443</v>
      </c>
      <c r="AB2421" t="str">
        <f t="shared" si="845"/>
        <v>41929Murilo/Kassio89</v>
      </c>
      <c r="AC2421" s="52">
        <v>41929</v>
      </c>
      <c r="AD2421" s="53" t="s">
        <v>20</v>
      </c>
      <c r="AE2421" s="54">
        <v>89</v>
      </c>
      <c r="AF2421" s="51" t="str">
        <f t="shared" si="846"/>
        <v/>
      </c>
      <c r="AG2421" s="51">
        <f t="shared" si="847"/>
        <v>0</v>
      </c>
      <c r="AH2421" s="51">
        <f t="shared" si="848"/>
        <v>0</v>
      </c>
      <c r="AI2421" s="51">
        <f t="shared" si="849"/>
        <v>20.136236</v>
      </c>
      <c r="AJ2421" s="51">
        <f t="shared" si="850"/>
        <v>25.840996000000001</v>
      </c>
      <c r="AK2421" s="51">
        <f t="shared" si="851"/>
        <v>14.541122</v>
      </c>
      <c r="AL2421" s="51">
        <f t="shared" si="852"/>
        <v>17.030144</v>
      </c>
      <c r="AM2421" s="51">
        <f t="shared" si="853"/>
        <v>22.586582</v>
      </c>
      <c r="AN2421" s="51">
        <f t="shared" si="854"/>
        <v>28.761232</v>
      </c>
      <c r="AO2421" s="51">
        <f t="shared" si="855"/>
        <v>26.841442000000001</v>
      </c>
      <c r="AP2421" s="51">
        <f t="shared" si="856"/>
        <v>27.587548999999999</v>
      </c>
      <c r="AQ2421" s="51">
        <f t="shared" si="857"/>
        <v>32.061729</v>
      </c>
      <c r="AR2421" s="51">
        <f t="shared" si="858"/>
        <v>27.861469</v>
      </c>
      <c r="AS2421" s="51">
        <f t="shared" si="859"/>
        <v>26.841442000000001</v>
      </c>
      <c r="AT2421" s="51">
        <f t="shared" si="860"/>
        <v>17.672270000000001</v>
      </c>
      <c r="AU2421" s="51">
        <f t="shared" si="861"/>
        <v>22.279807999999999</v>
      </c>
      <c r="AV2421" s="51">
        <f t="shared" si="862"/>
        <v>27.043897999999999</v>
      </c>
      <c r="AY2421">
        <v>42280</v>
      </c>
      <c r="AZ2421">
        <v>42280</v>
      </c>
      <c r="BA2421" t="s">
        <v>29</v>
      </c>
      <c r="BB2421" s="1">
        <f t="shared" si="843"/>
        <v>42280</v>
      </c>
    </row>
    <row r="2422" spans="1:54">
      <c r="A2422" t="str">
        <f t="shared" si="863"/>
        <v>41773Leandro87</v>
      </c>
      <c r="B2422" s="50">
        <v>41773.56</v>
      </c>
      <c r="C2422" s="44">
        <f t="shared" si="864"/>
        <v>41773</v>
      </c>
      <c r="D2422" s="45" t="s">
        <v>28</v>
      </c>
      <c r="E2422" s="42">
        <v>87</v>
      </c>
      <c r="G2422" s="49" t="e">
        <f>VLOOKUP(C2422,#REF!,2,0)</f>
        <v>#REF!</v>
      </c>
      <c r="I2422" s="39" t="s">
        <v>25</v>
      </c>
      <c r="J2422" s="39" t="s">
        <v>25</v>
      </c>
      <c r="K2422" s="39">
        <v>25.578457511247642</v>
      </c>
      <c r="L2422" s="39">
        <v>24.538317446922779</v>
      </c>
      <c r="M2422" s="39">
        <v>18.9952205492432</v>
      </c>
      <c r="N2422" s="39">
        <v>23.457378961404295</v>
      </c>
      <c r="O2422" s="39">
        <v>20.898663553066747</v>
      </c>
      <c r="P2422" s="39">
        <v>23.837482654854014</v>
      </c>
      <c r="Q2422" s="39">
        <v>25.843067567148548</v>
      </c>
      <c r="R2422" s="39">
        <v>30.822613260455196</v>
      </c>
      <c r="S2422" s="39">
        <v>34.161765106987808</v>
      </c>
      <c r="T2422" s="39" t="s">
        <v>25</v>
      </c>
      <c r="U2422" s="39" t="s">
        <v>25</v>
      </c>
      <c r="V2422" s="39" t="s">
        <v>25</v>
      </c>
      <c r="W2422" s="39" t="s">
        <v>25</v>
      </c>
      <c r="X2422" s="39" t="s">
        <v>25</v>
      </c>
      <c r="AA2422">
        <f t="shared" si="844"/>
        <v>41933.362442129626</v>
      </c>
      <c r="AB2422" t="str">
        <f t="shared" si="845"/>
        <v>41933Murilo/Kassio89</v>
      </c>
      <c r="AC2422" s="52">
        <v>41933</v>
      </c>
      <c r="AD2422" s="53" t="s">
        <v>20</v>
      </c>
      <c r="AE2422" s="54">
        <v>89</v>
      </c>
      <c r="AF2422" s="51" t="str">
        <f t="shared" si="846"/>
        <v>Medida Errada (tubo errado)</v>
      </c>
      <c r="AG2422" s="51">
        <f t="shared" si="847"/>
        <v>0</v>
      </c>
      <c r="AH2422" s="51">
        <f t="shared" si="848"/>
        <v>13.680490000000001</v>
      </c>
      <c r="AI2422" s="51">
        <f t="shared" si="849"/>
        <v>20.720203000000001</v>
      </c>
      <c r="AJ2422" s="51">
        <f t="shared" si="850"/>
        <v>18.052766999999999</v>
      </c>
      <c r="AK2422" s="51">
        <f t="shared" si="851"/>
        <v>18.659481</v>
      </c>
      <c r="AL2422" s="51">
        <f t="shared" si="852"/>
        <v>16.609161</v>
      </c>
      <c r="AM2422" s="51">
        <f t="shared" si="853"/>
        <v>28.970938</v>
      </c>
      <c r="AN2422" s="51">
        <f t="shared" si="854"/>
        <v>25.250136999999999</v>
      </c>
      <c r="AO2422" s="51">
        <f t="shared" si="855"/>
        <v>23.899007999999998</v>
      </c>
      <c r="AP2422" s="51">
        <f t="shared" si="856"/>
        <v>29.959826</v>
      </c>
      <c r="AQ2422" s="51">
        <f t="shared" si="857"/>
        <v>32.061729</v>
      </c>
      <c r="AR2422" s="51">
        <f t="shared" si="858"/>
        <v>28.552289999999999</v>
      </c>
      <c r="AS2422" s="51">
        <f t="shared" si="859"/>
        <v>30.532489999999999</v>
      </c>
      <c r="AT2422" s="51">
        <f t="shared" si="860"/>
        <v>33.252102000000001</v>
      </c>
      <c r="AU2422" s="51">
        <f t="shared" si="861"/>
        <v>35.775677000000002</v>
      </c>
      <c r="AV2422" s="51">
        <f t="shared" si="862"/>
        <v>35.232684999999996</v>
      </c>
      <c r="AY2422">
        <v>42283</v>
      </c>
      <c r="AZ2422">
        <v>42283</v>
      </c>
      <c r="BA2422" t="s">
        <v>29</v>
      </c>
      <c r="BB2422" s="1">
        <f t="shared" si="843"/>
        <v>42283</v>
      </c>
    </row>
    <row r="2423" spans="1:54">
      <c r="A2423" t="str">
        <f t="shared" si="863"/>
        <v>41774Leandro87</v>
      </c>
      <c r="B2423" s="50">
        <v>41774.379999999997</v>
      </c>
      <c r="C2423" s="44">
        <f t="shared" si="864"/>
        <v>41774</v>
      </c>
      <c r="D2423" s="45" t="s">
        <v>28</v>
      </c>
      <c r="E2423" s="42">
        <v>87</v>
      </c>
      <c r="G2423" s="49" t="e">
        <f>VLOOKUP(C2423,#REF!,2,0)</f>
        <v>#REF!</v>
      </c>
      <c r="I2423" s="39" t="s">
        <v>25</v>
      </c>
      <c r="J2423" s="39" t="s">
        <v>25</v>
      </c>
      <c r="K2423" s="39">
        <v>25.710583100104259</v>
      </c>
      <c r="L2423" s="39">
        <v>25.250321664335946</v>
      </c>
      <c r="M2423" s="39">
        <v>19.390618180331373</v>
      </c>
      <c r="N2423" s="39">
        <v>23.584444756164913</v>
      </c>
      <c r="O2423" s="39">
        <v>20.838925335090934</v>
      </c>
      <c r="P2423" s="39">
        <v>23.900451121700829</v>
      </c>
      <c r="Q2423" s="39">
        <v>26.37247477265009</v>
      </c>
      <c r="R2423" s="39">
        <v>30.533396404425385</v>
      </c>
      <c r="S2423" s="39">
        <v>35.155698334218776</v>
      </c>
      <c r="T2423" s="39" t="s">
        <v>25</v>
      </c>
      <c r="U2423" s="39" t="s">
        <v>25</v>
      </c>
      <c r="V2423" s="39" t="s">
        <v>25</v>
      </c>
      <c r="W2423" s="39" t="s">
        <v>25</v>
      </c>
      <c r="X2423" s="39" t="s">
        <v>25</v>
      </c>
      <c r="AA2423">
        <f t="shared" si="844"/>
        <v>41933.362442129626</v>
      </c>
      <c r="AB2423" t="str">
        <f t="shared" si="845"/>
        <v>41933Murilo/Kassio89</v>
      </c>
      <c r="AC2423" s="52">
        <v>41933</v>
      </c>
      <c r="AD2423" s="53" t="s">
        <v>20</v>
      </c>
      <c r="AE2423" s="54">
        <v>89</v>
      </c>
      <c r="AF2423" s="51" t="str">
        <f t="shared" si="846"/>
        <v>Medida Errada (tubo errado)</v>
      </c>
      <c r="AG2423" s="51">
        <f t="shared" si="847"/>
        <v>0</v>
      </c>
      <c r="AH2423" s="51">
        <f t="shared" si="848"/>
        <v>13.680490000000001</v>
      </c>
      <c r="AI2423" s="51">
        <f t="shared" si="849"/>
        <v>20.720203000000001</v>
      </c>
      <c r="AJ2423" s="51">
        <f t="shared" si="850"/>
        <v>18.052766999999999</v>
      </c>
      <c r="AK2423" s="51">
        <f t="shared" si="851"/>
        <v>18.659481</v>
      </c>
      <c r="AL2423" s="51">
        <f t="shared" si="852"/>
        <v>16.609161</v>
      </c>
      <c r="AM2423" s="51">
        <f t="shared" si="853"/>
        <v>28.970938</v>
      </c>
      <c r="AN2423" s="51">
        <f t="shared" si="854"/>
        <v>25.250136999999999</v>
      </c>
      <c r="AO2423" s="51">
        <f t="shared" si="855"/>
        <v>23.899007999999998</v>
      </c>
      <c r="AP2423" s="51">
        <f t="shared" si="856"/>
        <v>29.959826</v>
      </c>
      <c r="AQ2423" s="51">
        <f t="shared" si="857"/>
        <v>32.061729</v>
      </c>
      <c r="AR2423" s="51">
        <f t="shared" si="858"/>
        <v>28.552289999999999</v>
      </c>
      <c r="AS2423" s="51">
        <f t="shared" si="859"/>
        <v>30.532489999999999</v>
      </c>
      <c r="AT2423" s="51">
        <f t="shared" si="860"/>
        <v>33.252102000000001</v>
      </c>
      <c r="AU2423" s="51">
        <f t="shared" si="861"/>
        <v>35.775677000000002</v>
      </c>
      <c r="AV2423" s="51">
        <f t="shared" si="862"/>
        <v>35.232684999999996</v>
      </c>
      <c r="AY2423">
        <v>42287</v>
      </c>
      <c r="AZ2423">
        <v>42287</v>
      </c>
      <c r="BA2423" t="s">
        <v>29</v>
      </c>
      <c r="BB2423" s="1">
        <f t="shared" si="843"/>
        <v>42287</v>
      </c>
    </row>
    <row r="2424" spans="1:54">
      <c r="A2424" t="str">
        <f t="shared" si="863"/>
        <v>41775Leandro87</v>
      </c>
      <c r="B2424" s="50">
        <v>41775.68</v>
      </c>
      <c r="C2424" s="44">
        <f t="shared" si="864"/>
        <v>41775</v>
      </c>
      <c r="D2424" s="45" t="s">
        <v>28</v>
      </c>
      <c r="E2424" s="42">
        <v>87</v>
      </c>
      <c r="G2424" s="49" t="e">
        <f>VLOOKUP(C2424,#REF!,2,0)</f>
        <v>#REF!</v>
      </c>
      <c r="I2424" s="39" t="s">
        <v>25</v>
      </c>
      <c r="J2424" s="39" t="s">
        <v>25</v>
      </c>
      <c r="K2424" s="39">
        <v>21.016210334362221</v>
      </c>
      <c r="L2424" s="39">
        <v>23.963438803754038</v>
      </c>
      <c r="M2424" s="39">
        <v>19.10763582692643</v>
      </c>
      <c r="N2424" s="39">
        <v>21.794894558574811</v>
      </c>
      <c r="O2424" s="39">
        <v>20.310688891079767</v>
      </c>
      <c r="P2424" s="39">
        <v>23.457378961404295</v>
      </c>
      <c r="Q2424" s="39">
        <v>25.381312530099521</v>
      </c>
      <c r="R2424" s="39">
        <v>29.960630635232683</v>
      </c>
      <c r="S2424" s="39">
        <v>33.705447445625907</v>
      </c>
      <c r="T2424" s="39" t="s">
        <v>25</v>
      </c>
      <c r="U2424" s="39" t="s">
        <v>25</v>
      </c>
      <c r="V2424" s="39" t="s">
        <v>25</v>
      </c>
      <c r="W2424" s="39" t="s">
        <v>25</v>
      </c>
      <c r="X2424" s="39" t="s">
        <v>25</v>
      </c>
      <c r="AA2424">
        <f t="shared" si="844"/>
        <v>41936.356307870374</v>
      </c>
      <c r="AB2424" t="str">
        <f t="shared" si="845"/>
        <v>41936Murilo/Kassio89</v>
      </c>
      <c r="AC2424" s="52">
        <v>41936</v>
      </c>
      <c r="AD2424" s="53" t="s">
        <v>20</v>
      </c>
      <c r="AE2424" s="54">
        <v>89</v>
      </c>
      <c r="AF2424" s="51" t="str">
        <f t="shared" si="846"/>
        <v/>
      </c>
      <c r="AG2424" s="51">
        <f t="shared" si="847"/>
        <v>0</v>
      </c>
      <c r="AH2424" s="51">
        <f t="shared" si="848"/>
        <v>8.676539</v>
      </c>
      <c r="AI2424" s="51">
        <f t="shared" si="849"/>
        <v>18.217172999999999</v>
      </c>
      <c r="AJ2424" s="51">
        <f t="shared" si="850"/>
        <v>18.548376000000001</v>
      </c>
      <c r="AK2424" s="51">
        <f t="shared" si="851"/>
        <v>18.437611</v>
      </c>
      <c r="AL2424" s="51">
        <f t="shared" si="852"/>
        <v>15.480886</v>
      </c>
      <c r="AM2424" s="51">
        <f t="shared" si="853"/>
        <v>27.587548999999999</v>
      </c>
      <c r="AN2424" s="51">
        <f t="shared" si="854"/>
        <v>24.409174</v>
      </c>
      <c r="AO2424" s="51">
        <f t="shared" si="855"/>
        <v>23.394455000000001</v>
      </c>
      <c r="AP2424" s="51">
        <f t="shared" si="856"/>
        <v>30.031096000000002</v>
      </c>
      <c r="AQ2424" s="51">
        <f t="shared" si="857"/>
        <v>31.620987</v>
      </c>
      <c r="AR2424" s="51">
        <f t="shared" si="858"/>
        <v>28.136752999999999</v>
      </c>
      <c r="AS2424" s="51">
        <f t="shared" si="859"/>
        <v>29.959826</v>
      </c>
      <c r="AT2424" s="51">
        <f t="shared" si="860"/>
        <v>32.877800000000001</v>
      </c>
      <c r="AU2424" s="51">
        <f t="shared" si="861"/>
        <v>35.464916000000002</v>
      </c>
      <c r="AV2424" s="51">
        <f t="shared" si="862"/>
        <v>34.617221999999998</v>
      </c>
      <c r="AY2424">
        <v>42291</v>
      </c>
      <c r="AZ2424">
        <v>42291</v>
      </c>
      <c r="BA2424" t="s">
        <v>29</v>
      </c>
      <c r="BB2424" s="1">
        <f t="shared" si="843"/>
        <v>42291</v>
      </c>
    </row>
    <row r="2425" spans="1:54">
      <c r="A2425" t="str">
        <f t="shared" si="863"/>
        <v>41778Leandro87</v>
      </c>
      <c r="B2425" s="50">
        <v>41778.76</v>
      </c>
      <c r="C2425" s="44">
        <f t="shared" si="864"/>
        <v>41778</v>
      </c>
      <c r="D2425" s="45" t="s">
        <v>28</v>
      </c>
      <c r="E2425" s="42">
        <v>87</v>
      </c>
      <c r="G2425" s="49" t="e">
        <f>VLOOKUP(C2425,#REF!,2,0)</f>
        <v>#REF!</v>
      </c>
      <c r="I2425" s="39" t="s">
        <v>25</v>
      </c>
      <c r="J2425" s="39" t="s">
        <v>25</v>
      </c>
      <c r="K2425" s="39">
        <v>22.958514906117738</v>
      </c>
      <c r="L2425" s="39">
        <v>22.772730307267469</v>
      </c>
      <c r="M2425" s="39">
        <v>17.781601703122647</v>
      </c>
      <c r="N2425" s="39">
        <v>21.854117390459347</v>
      </c>
      <c r="O2425" s="39">
        <v>19.619011050147236</v>
      </c>
      <c r="P2425" s="39">
        <v>23.271244224023039</v>
      </c>
      <c r="Q2425" s="39">
        <v>25.381312530099521</v>
      </c>
      <c r="R2425" s="39">
        <v>30.319937126071071</v>
      </c>
      <c r="S2425" s="39">
        <v>33.62931269179915</v>
      </c>
      <c r="T2425" s="39" t="s">
        <v>25</v>
      </c>
      <c r="U2425" s="39" t="s">
        <v>25</v>
      </c>
      <c r="V2425" s="39" t="s">
        <v>25</v>
      </c>
      <c r="W2425" s="39" t="s">
        <v>25</v>
      </c>
      <c r="X2425" s="39" t="s">
        <v>25</v>
      </c>
      <c r="AA2425">
        <f t="shared" si="844"/>
        <v>41943.348703703705</v>
      </c>
      <c r="AB2425" t="str">
        <f t="shared" si="845"/>
        <v>41943Murilo/Kassio89</v>
      </c>
      <c r="AC2425" s="52">
        <v>41943</v>
      </c>
      <c r="AD2425" s="53" t="s">
        <v>20</v>
      </c>
      <c r="AE2425" s="54">
        <v>89</v>
      </c>
      <c r="AF2425" s="51" t="str">
        <f t="shared" si="846"/>
        <v/>
      </c>
      <c r="AG2425" s="51">
        <f t="shared" si="847"/>
        <v>0</v>
      </c>
      <c r="AH2425" s="51">
        <f t="shared" si="848"/>
        <v>4.2448269999999999</v>
      </c>
      <c r="AI2425" s="51">
        <f t="shared" si="849"/>
        <v>25.054773000000001</v>
      </c>
      <c r="AJ2425" s="51">
        <f t="shared" si="850"/>
        <v>24.989811</v>
      </c>
      <c r="AK2425" s="51">
        <f t="shared" si="851"/>
        <v>13.30724</v>
      </c>
      <c r="AL2425" s="51">
        <f t="shared" si="852"/>
        <v>15.081277</v>
      </c>
      <c r="AM2425" s="51">
        <f t="shared" si="853"/>
        <v>18.327207999999999</v>
      </c>
      <c r="AN2425" s="51">
        <f t="shared" si="854"/>
        <v>25.184933000000001</v>
      </c>
      <c r="AO2425" s="51">
        <f t="shared" si="855"/>
        <v>24.153390999999999</v>
      </c>
      <c r="AP2425" s="51">
        <f t="shared" si="856"/>
        <v>26.039528000000001</v>
      </c>
      <c r="AQ2425" s="51">
        <f t="shared" si="857"/>
        <v>30.676480999999999</v>
      </c>
      <c r="AR2425" s="51">
        <f t="shared" si="858"/>
        <v>26.976317999999999</v>
      </c>
      <c r="AS2425" s="51">
        <f t="shared" si="859"/>
        <v>26.238823</v>
      </c>
      <c r="AT2425" s="51">
        <f t="shared" si="860"/>
        <v>17.998139999999999</v>
      </c>
      <c r="AU2425" s="51">
        <f t="shared" si="861"/>
        <v>21.975241</v>
      </c>
      <c r="AV2425" s="51">
        <f t="shared" si="862"/>
        <v>26.572737</v>
      </c>
      <c r="AY2425">
        <v>42292</v>
      </c>
      <c r="AZ2425">
        <v>42292</v>
      </c>
      <c r="BA2425" t="s">
        <v>29</v>
      </c>
      <c r="BB2425" s="1">
        <f t="shared" si="843"/>
        <v>42292</v>
      </c>
    </row>
    <row r="2426" spans="1:54">
      <c r="A2426" t="str">
        <f t="shared" si="863"/>
        <v>41654Leandro88</v>
      </c>
      <c r="B2426" s="50">
        <v>41654.67</v>
      </c>
      <c r="C2426" s="44">
        <f t="shared" si="864"/>
        <v>41654</v>
      </c>
      <c r="D2426" s="45" t="s">
        <v>28</v>
      </c>
      <c r="E2426" s="42">
        <v>88</v>
      </c>
      <c r="G2426" s="49" t="e">
        <f>VLOOKUP(C2426,#REF!,2,0)</f>
        <v>#REF!</v>
      </c>
      <c r="I2426" s="39">
        <v>6.7921038749817087E-7</v>
      </c>
      <c r="J2426" s="39">
        <v>1.2073925683448315E-4</v>
      </c>
      <c r="K2426" s="39">
        <v>18.273211264160057</v>
      </c>
      <c r="L2426" s="39">
        <v>38.312848840332997</v>
      </c>
      <c r="M2426" s="39">
        <v>36.795620764905223</v>
      </c>
      <c r="N2426" s="39">
        <v>35.932830143967273</v>
      </c>
      <c r="O2426" s="39">
        <v>35.08047059093365</v>
      </c>
      <c r="P2426" s="39">
        <v>37.829935647348108</v>
      </c>
      <c r="Q2426" s="39">
        <v>41.5138491348443</v>
      </c>
      <c r="R2426" s="39">
        <v>34.008235439891195</v>
      </c>
      <c r="S2426" s="39">
        <v>39.527851834913129</v>
      </c>
      <c r="T2426" s="39">
        <v>26.909183568089023</v>
      </c>
      <c r="U2426" s="39">
        <v>31.621971117182234</v>
      </c>
      <c r="V2426" s="39">
        <v>14.300468654687423</v>
      </c>
      <c r="W2426" s="39">
        <v>19.447548817918385</v>
      </c>
      <c r="X2426" s="39">
        <v>11.35741077682882</v>
      </c>
      <c r="AA2426">
        <f t="shared" si="844"/>
        <v>41946.605995370373</v>
      </c>
      <c r="AB2426" t="str">
        <f t="shared" si="845"/>
        <v>41946Murilo/Kassio89</v>
      </c>
      <c r="AC2426" s="52">
        <v>41946</v>
      </c>
      <c r="AD2426" s="53" t="s">
        <v>20</v>
      </c>
      <c r="AE2426" s="54">
        <v>89</v>
      </c>
      <c r="AF2426" s="51" t="str">
        <f t="shared" si="846"/>
        <v/>
      </c>
      <c r="AG2426" s="51">
        <f t="shared" si="847"/>
        <v>0</v>
      </c>
      <c r="AH2426" s="51">
        <f t="shared" si="848"/>
        <v>13.633533</v>
      </c>
      <c r="AI2426" s="51">
        <f t="shared" si="849"/>
        <v>36.009644000000002</v>
      </c>
      <c r="AJ2426" s="51">
        <f t="shared" si="850"/>
        <v>36.322754000000003</v>
      </c>
      <c r="AK2426" s="51">
        <f t="shared" si="851"/>
        <v>23.772342999999999</v>
      </c>
      <c r="AL2426" s="51">
        <f t="shared" si="852"/>
        <v>27.383023999999999</v>
      </c>
      <c r="AM2426" s="51">
        <f t="shared" si="853"/>
        <v>29.604711999999999</v>
      </c>
      <c r="AN2426" s="51">
        <f t="shared" si="854"/>
        <v>34.464176000000002</v>
      </c>
      <c r="AO2426" s="51">
        <f t="shared" si="855"/>
        <v>33.252102000000001</v>
      </c>
      <c r="AP2426" s="51">
        <f t="shared" si="856"/>
        <v>34.464176000000002</v>
      </c>
      <c r="AQ2426" s="51">
        <f t="shared" si="857"/>
        <v>36.873905000000001</v>
      </c>
      <c r="AR2426" s="51">
        <f t="shared" si="858"/>
        <v>30.388791999999999</v>
      </c>
      <c r="AS2426" s="51">
        <f t="shared" si="859"/>
        <v>28.761232</v>
      </c>
      <c r="AT2426" s="51">
        <f t="shared" si="860"/>
        <v>20.310499</v>
      </c>
      <c r="AU2426" s="51">
        <f t="shared" si="861"/>
        <v>24.537593999999999</v>
      </c>
      <c r="AV2426" s="51">
        <f t="shared" si="862"/>
        <v>32.803176999999998</v>
      </c>
      <c r="AY2426">
        <v>42294</v>
      </c>
      <c r="AZ2426">
        <v>42294</v>
      </c>
      <c r="BA2426" t="s">
        <v>29</v>
      </c>
      <c r="BB2426" s="1">
        <f t="shared" si="843"/>
        <v>42294</v>
      </c>
    </row>
    <row r="2427" spans="1:54">
      <c r="A2427" t="str">
        <f t="shared" si="863"/>
        <v>41659Leandro88</v>
      </c>
      <c r="B2427" s="50">
        <v>41659.440000000002</v>
      </c>
      <c r="C2427" s="44">
        <f t="shared" si="864"/>
        <v>41659</v>
      </c>
      <c r="D2427" s="45" t="s">
        <v>28</v>
      </c>
      <c r="E2427" s="42">
        <v>88</v>
      </c>
      <c r="G2427" s="49" t="e">
        <f>VLOOKUP(C2427,#REF!,2,0)</f>
        <v>#REF!</v>
      </c>
      <c r="I2427" s="39">
        <v>1.9366708394580773E-6</v>
      </c>
      <c r="J2427" s="39">
        <v>1.3013408647953161E-5</v>
      </c>
      <c r="K2427" s="39">
        <v>8.0708414439149312</v>
      </c>
      <c r="L2427" s="39">
        <v>23.774625204109729</v>
      </c>
      <c r="M2427" s="39">
        <v>28.971326700944612</v>
      </c>
      <c r="N2427" s="39">
        <v>31.258217366669225</v>
      </c>
      <c r="O2427" s="39">
        <v>33.177773243229012</v>
      </c>
      <c r="P2427" s="39">
        <v>35.777143019464752</v>
      </c>
      <c r="Q2427" s="39">
        <v>38.796568709622228</v>
      </c>
      <c r="R2427" s="39">
        <v>32.358059956614142</v>
      </c>
      <c r="S2427" s="39">
        <v>37.668920254047606</v>
      </c>
      <c r="T2427" s="39">
        <v>26.574826227597942</v>
      </c>
      <c r="U2427" s="39">
        <v>30.104480601658707</v>
      </c>
      <c r="V2427" s="39">
        <v>14.54240652390898</v>
      </c>
      <c r="W2427" s="39">
        <v>18.660551772487175</v>
      </c>
      <c r="X2427" s="39">
        <v>10.853862757533754</v>
      </c>
      <c r="AA2427">
        <f t="shared" si="844"/>
        <v>41946.605995370373</v>
      </c>
      <c r="AB2427" t="str">
        <f t="shared" si="845"/>
        <v>41946Murilo/Kassio89</v>
      </c>
      <c r="AC2427" s="52">
        <v>41946</v>
      </c>
      <c r="AD2427" s="53" t="s">
        <v>20</v>
      </c>
      <c r="AE2427" s="54">
        <v>89</v>
      </c>
      <c r="AF2427" s="51" t="str">
        <f t="shared" si="846"/>
        <v/>
      </c>
      <c r="AG2427" s="51">
        <f t="shared" si="847"/>
        <v>0</v>
      </c>
      <c r="AH2427" s="51">
        <f t="shared" si="848"/>
        <v>13.633533</v>
      </c>
      <c r="AI2427" s="51">
        <f t="shared" si="849"/>
        <v>36.009644000000002</v>
      </c>
      <c r="AJ2427" s="51">
        <f t="shared" si="850"/>
        <v>36.322754000000003</v>
      </c>
      <c r="AK2427" s="51">
        <f t="shared" si="851"/>
        <v>23.772342999999999</v>
      </c>
      <c r="AL2427" s="51">
        <f t="shared" si="852"/>
        <v>27.383023999999999</v>
      </c>
      <c r="AM2427" s="51">
        <f t="shared" si="853"/>
        <v>29.604711999999999</v>
      </c>
      <c r="AN2427" s="51">
        <f t="shared" si="854"/>
        <v>34.464176000000002</v>
      </c>
      <c r="AO2427" s="51">
        <f t="shared" si="855"/>
        <v>33.252102000000001</v>
      </c>
      <c r="AP2427" s="51">
        <f t="shared" si="856"/>
        <v>34.464176000000002</v>
      </c>
      <c r="AQ2427" s="51">
        <f t="shared" si="857"/>
        <v>36.873905000000001</v>
      </c>
      <c r="AR2427" s="51">
        <f t="shared" si="858"/>
        <v>30.388791999999999</v>
      </c>
      <c r="AS2427" s="51">
        <f t="shared" si="859"/>
        <v>28.761232</v>
      </c>
      <c r="AT2427" s="51">
        <f t="shared" si="860"/>
        <v>20.310499</v>
      </c>
      <c r="AU2427" s="51">
        <f t="shared" si="861"/>
        <v>24.537593999999999</v>
      </c>
      <c r="AV2427" s="51">
        <f t="shared" si="862"/>
        <v>32.803176999999998</v>
      </c>
      <c r="AY2427">
        <v>42296</v>
      </c>
      <c r="AZ2427">
        <v>42296</v>
      </c>
      <c r="BA2427" t="s">
        <v>29</v>
      </c>
      <c r="BB2427" s="1">
        <f t="shared" si="843"/>
        <v>42296</v>
      </c>
    </row>
    <row r="2428" spans="1:54">
      <c r="A2428" t="str">
        <f t="shared" si="863"/>
        <v>41667Leandro88</v>
      </c>
      <c r="B2428" s="50">
        <v>41667.339999999997</v>
      </c>
      <c r="C2428" s="44">
        <f t="shared" si="864"/>
        <v>41667</v>
      </c>
      <c r="D2428" s="45" t="s">
        <v>28</v>
      </c>
      <c r="E2428" s="42">
        <v>88</v>
      </c>
      <c r="G2428" s="49" t="e">
        <f>VLOOKUP(C2428,#REF!,2,0)</f>
        <v>#REF!</v>
      </c>
      <c r="I2428" s="39" t="s">
        <v>25</v>
      </c>
      <c r="J2428" s="39">
        <v>5.6471284208124977E-4</v>
      </c>
      <c r="K2428" s="39">
        <v>5.5767924256684216</v>
      </c>
      <c r="L2428" s="39">
        <v>15.988814892566207</v>
      </c>
      <c r="M2428" s="39">
        <v>16.767748511751172</v>
      </c>
      <c r="N2428" s="39">
        <v>18.382754163994107</v>
      </c>
      <c r="O2428" s="39">
        <v>19.907022454666972</v>
      </c>
      <c r="P2428" s="39">
        <v>25.381312530099521</v>
      </c>
      <c r="Q2428" s="39">
        <v>32.283974582601871</v>
      </c>
      <c r="R2428" s="39">
        <v>28.971326700944612</v>
      </c>
      <c r="S2428" s="39">
        <v>35.08047059093365</v>
      </c>
      <c r="T2428" s="39">
        <v>25.578457511247642</v>
      </c>
      <c r="U2428" s="39">
        <v>28.902522043260518</v>
      </c>
      <c r="V2428" s="39">
        <v>14.108841689582041</v>
      </c>
      <c r="W2428" s="39">
        <v>18.605172756137986</v>
      </c>
      <c r="X2428" s="39">
        <v>10.812461570411706</v>
      </c>
      <c r="AA2428">
        <f t="shared" si="844"/>
        <v>41948.658402777779</v>
      </c>
      <c r="AB2428" t="str">
        <f t="shared" si="845"/>
        <v>41948Murilo/Kassio89</v>
      </c>
      <c r="AC2428" s="52">
        <v>41948</v>
      </c>
      <c r="AD2428" s="53" t="s">
        <v>20</v>
      </c>
      <c r="AE2428" s="54">
        <v>89</v>
      </c>
      <c r="AF2428" s="51" t="str">
        <f t="shared" si="846"/>
        <v/>
      </c>
      <c r="AG2428" s="51">
        <f t="shared" si="847"/>
        <v>0</v>
      </c>
      <c r="AH2428" s="51">
        <f t="shared" si="848"/>
        <v>17.242757999999998</v>
      </c>
      <c r="AI2428" s="51">
        <f t="shared" si="849"/>
        <v>37.270088000000001</v>
      </c>
      <c r="AJ2428" s="51">
        <f t="shared" si="850"/>
        <v>36.952976</v>
      </c>
      <c r="AK2428" s="51">
        <f t="shared" si="851"/>
        <v>26.238823</v>
      </c>
      <c r="AL2428" s="51">
        <f t="shared" si="852"/>
        <v>30.748636000000001</v>
      </c>
      <c r="AM2428" s="51">
        <f t="shared" si="853"/>
        <v>34.693863</v>
      </c>
      <c r="AN2428" s="51">
        <f t="shared" si="854"/>
        <v>38.551903000000003</v>
      </c>
      <c r="AO2428" s="51">
        <f t="shared" si="855"/>
        <v>37.270088000000001</v>
      </c>
      <c r="AP2428" s="51">
        <f t="shared" si="856"/>
        <v>39.527172</v>
      </c>
      <c r="AQ2428" s="51">
        <f t="shared" si="857"/>
        <v>41.012264000000002</v>
      </c>
      <c r="AR2428" s="51">
        <f t="shared" si="858"/>
        <v>35.620097999999999</v>
      </c>
      <c r="AS2428" s="51">
        <f t="shared" si="859"/>
        <v>35.078319999999998</v>
      </c>
      <c r="AT2428" s="51">
        <f t="shared" si="860"/>
        <v>26.841442000000001</v>
      </c>
      <c r="AU2428" s="51">
        <f t="shared" si="861"/>
        <v>48.831950999999997</v>
      </c>
      <c r="AV2428" s="51">
        <f t="shared" si="862"/>
        <v>47.841434</v>
      </c>
      <c r="AY2428">
        <v>42301</v>
      </c>
      <c r="AZ2428">
        <v>42301</v>
      </c>
      <c r="BA2428" t="s">
        <v>29</v>
      </c>
      <c r="BB2428" s="1">
        <f t="shared" si="843"/>
        <v>42301</v>
      </c>
    </row>
    <row r="2429" spans="1:54">
      <c r="A2429" t="str">
        <f t="shared" si="863"/>
        <v>41678Leandro88</v>
      </c>
      <c r="B2429" s="50">
        <v>41678.75</v>
      </c>
      <c r="C2429" s="44">
        <f t="shared" si="864"/>
        <v>41678</v>
      </c>
      <c r="D2429" s="45" t="s">
        <v>28</v>
      </c>
      <c r="E2429" s="42">
        <v>88</v>
      </c>
      <c r="G2429" s="49" t="e">
        <f>VLOOKUP(C2429,#REF!,2,0)</f>
        <v>#REF!</v>
      </c>
      <c r="I2429" s="39" t="s">
        <v>25</v>
      </c>
      <c r="J2429" s="39" t="s">
        <v>25</v>
      </c>
      <c r="K2429" s="39">
        <v>4.5144876133071179</v>
      </c>
      <c r="L2429" s="39">
        <v>14.591159754169176</v>
      </c>
      <c r="M2429" s="39">
        <v>15.887152876950179</v>
      </c>
      <c r="N2429" s="39">
        <v>15.835613493485553</v>
      </c>
      <c r="O2429" s="39">
        <v>16.040686939666092</v>
      </c>
      <c r="P2429" s="39">
        <v>16.767748511751172</v>
      </c>
      <c r="Q2429" s="39">
        <v>20.310688891079767</v>
      </c>
      <c r="R2429" s="39">
        <v>21.554281471248252</v>
      </c>
      <c r="S2429" s="39">
        <v>28.902522043260518</v>
      </c>
      <c r="T2429" s="39">
        <v>22.587865251289752</v>
      </c>
      <c r="U2429" s="39">
        <v>26.775639643512328</v>
      </c>
      <c r="V2429" s="39">
        <v>12.623114027287857</v>
      </c>
      <c r="W2429" s="39">
        <v>17.45755996122503</v>
      </c>
      <c r="X2429" s="39">
        <v>9.5770523348272789</v>
      </c>
      <c r="AA2429">
        <f t="shared" si="844"/>
        <v>41950.349652777775</v>
      </c>
      <c r="AB2429" t="str">
        <f t="shared" si="845"/>
        <v>41950Murilo/Kassio89</v>
      </c>
      <c r="AC2429" s="52">
        <v>41950</v>
      </c>
      <c r="AD2429" s="53" t="s">
        <v>20</v>
      </c>
      <c r="AE2429" s="54">
        <v>89</v>
      </c>
      <c r="AF2429" s="51" t="str">
        <f t="shared" si="846"/>
        <v/>
      </c>
      <c r="AG2429" s="51">
        <f t="shared" si="847"/>
        <v>0</v>
      </c>
      <c r="AH2429" s="51">
        <f t="shared" si="848"/>
        <v>14.492557</v>
      </c>
      <c r="AI2429" s="51">
        <f t="shared" si="849"/>
        <v>35.078319999999998</v>
      </c>
      <c r="AJ2429" s="51">
        <f t="shared" si="850"/>
        <v>35.232684999999996</v>
      </c>
      <c r="AK2429" s="51">
        <f t="shared" si="851"/>
        <v>24.153390999999999</v>
      </c>
      <c r="AL2429" s="51">
        <f t="shared" si="852"/>
        <v>27.451124</v>
      </c>
      <c r="AM2429" s="51">
        <f t="shared" si="853"/>
        <v>30.893166999999998</v>
      </c>
      <c r="AN2429" s="51">
        <f t="shared" si="854"/>
        <v>35.931556999999998</v>
      </c>
      <c r="AO2429" s="51">
        <f t="shared" si="855"/>
        <v>34.387813999999999</v>
      </c>
      <c r="AP2429" s="51">
        <f t="shared" si="856"/>
        <v>35.464916000000002</v>
      </c>
      <c r="AQ2429" s="51">
        <f t="shared" si="857"/>
        <v>38.390529999999998</v>
      </c>
      <c r="AR2429" s="51">
        <f t="shared" si="858"/>
        <v>32.803176999999998</v>
      </c>
      <c r="AS2429" s="51">
        <f t="shared" si="859"/>
        <v>31.914465</v>
      </c>
      <c r="AT2429" s="51">
        <f t="shared" si="860"/>
        <v>23.019756000000001</v>
      </c>
      <c r="AU2429" s="51">
        <f t="shared" si="861"/>
        <v>31.474726</v>
      </c>
      <c r="AV2429" s="51">
        <f t="shared" si="862"/>
        <v>37.748286999999998</v>
      </c>
      <c r="AY2429">
        <v>42303</v>
      </c>
      <c r="AZ2429">
        <v>42303</v>
      </c>
      <c r="BA2429" t="s">
        <v>29</v>
      </c>
      <c r="BB2429" s="1">
        <f t="shared" si="843"/>
        <v>42303</v>
      </c>
    </row>
    <row r="2430" spans="1:54">
      <c r="A2430" t="str">
        <f t="shared" si="863"/>
        <v>41679Leandro88</v>
      </c>
      <c r="B2430" s="50">
        <v>41679.760000000002</v>
      </c>
      <c r="C2430" s="44">
        <f t="shared" si="864"/>
        <v>41679</v>
      </c>
      <c r="D2430" s="45" t="s">
        <v>28</v>
      </c>
      <c r="E2430" s="42">
        <v>88</v>
      </c>
      <c r="G2430" s="49" t="e">
        <f>VLOOKUP(C2430,#REF!,2,0)</f>
        <v>#REF!</v>
      </c>
      <c r="I2430" s="39" t="s">
        <v>25</v>
      </c>
      <c r="J2430" s="39" t="s">
        <v>25</v>
      </c>
      <c r="K2430" s="39">
        <v>3.1228768751835578</v>
      </c>
      <c r="L2430" s="39">
        <v>13.87004247363417</v>
      </c>
      <c r="M2430" s="39">
        <v>14.204439117266295</v>
      </c>
      <c r="N2430" s="39">
        <v>15.532161283279578</v>
      </c>
      <c r="O2430" s="39">
        <v>15.835613493485553</v>
      </c>
      <c r="P2430" s="39">
        <v>16.558430723672583</v>
      </c>
      <c r="Q2430" s="39">
        <v>20.137329320932277</v>
      </c>
      <c r="R2430" s="39">
        <v>20.898663553066747</v>
      </c>
      <c r="S2430" s="39">
        <v>28.345010577843095</v>
      </c>
      <c r="T2430" s="39">
        <v>21.554281471248252</v>
      </c>
      <c r="U2430" s="39">
        <v>26.37247477265009</v>
      </c>
      <c r="V2430" s="39">
        <v>12.533229134995231</v>
      </c>
      <c r="W2430" s="39">
        <v>17.297067168843871</v>
      </c>
      <c r="X2430" s="39">
        <v>9.7702173901226104</v>
      </c>
      <c r="AA2430">
        <f t="shared" si="844"/>
        <v>41956.682800925926</v>
      </c>
      <c r="AB2430" t="str">
        <f t="shared" si="845"/>
        <v>41956Murilo/Kassio89</v>
      </c>
      <c r="AC2430" s="52">
        <v>41956</v>
      </c>
      <c r="AD2430" s="53" t="s">
        <v>20</v>
      </c>
      <c r="AE2430" s="54">
        <v>89</v>
      </c>
      <c r="AF2430" s="51" t="str">
        <f t="shared" si="846"/>
        <v/>
      </c>
      <c r="AG2430" s="51">
        <f t="shared" si="847"/>
        <v>0</v>
      </c>
      <c r="AH2430" s="51">
        <f t="shared" si="848"/>
        <v>18.659481</v>
      </c>
      <c r="AI2430" s="51">
        <f t="shared" si="849"/>
        <v>37.588543000000001</v>
      </c>
      <c r="AJ2430" s="51">
        <f t="shared" si="850"/>
        <v>37.668388</v>
      </c>
      <c r="AK2430" s="51">
        <f t="shared" si="851"/>
        <v>25.643274000000002</v>
      </c>
      <c r="AL2430" s="51">
        <f t="shared" si="852"/>
        <v>30.173922000000001</v>
      </c>
      <c r="AM2430" s="51">
        <f t="shared" si="853"/>
        <v>34.464176000000002</v>
      </c>
      <c r="AN2430" s="51">
        <f t="shared" si="854"/>
        <v>37.270088000000001</v>
      </c>
      <c r="AO2430" s="51">
        <f t="shared" si="855"/>
        <v>35.232684999999996</v>
      </c>
      <c r="AP2430" s="51">
        <f t="shared" si="856"/>
        <v>36.322754000000003</v>
      </c>
      <c r="AQ2430" s="51">
        <f t="shared" si="857"/>
        <v>39.282215000000001</v>
      </c>
      <c r="AR2430" s="51">
        <f t="shared" si="858"/>
        <v>34.387813999999999</v>
      </c>
      <c r="AS2430" s="51">
        <f t="shared" si="859"/>
        <v>34.007137</v>
      </c>
      <c r="AT2430" s="51">
        <f t="shared" si="860"/>
        <v>24.795479</v>
      </c>
      <c r="AU2430" s="51">
        <f t="shared" si="861"/>
        <v>31.694199000000001</v>
      </c>
      <c r="AV2430" s="51">
        <f t="shared" si="862"/>
        <v>37.748286999999998</v>
      </c>
      <c r="AY2430">
        <v>42306</v>
      </c>
      <c r="AZ2430">
        <v>42306</v>
      </c>
      <c r="BA2430" t="s">
        <v>29</v>
      </c>
      <c r="BB2430" s="1">
        <f t="shared" si="843"/>
        <v>42306</v>
      </c>
    </row>
    <row r="2431" spans="1:54">
      <c r="A2431" t="str">
        <f t="shared" si="863"/>
        <v>41681Leandro88</v>
      </c>
      <c r="B2431" s="50">
        <v>41681.42</v>
      </c>
      <c r="C2431" s="44">
        <f t="shared" si="864"/>
        <v>41681</v>
      </c>
      <c r="D2431" s="45" t="s">
        <v>28</v>
      </c>
      <c r="E2431" s="42">
        <v>88</v>
      </c>
      <c r="G2431" s="49" t="e">
        <f>VLOOKUP(C2431,#REF!,2,0)</f>
        <v>#REF!</v>
      </c>
      <c r="I2431" s="39" t="s">
        <v>25</v>
      </c>
      <c r="J2431" s="39">
        <v>2.9534555131102686E-5</v>
      </c>
      <c r="K2431" s="39">
        <v>5.2712454398104489</v>
      </c>
      <c r="L2431" s="39">
        <v>13.917277664466525</v>
      </c>
      <c r="M2431" s="39">
        <v>14.252367346523771</v>
      </c>
      <c r="N2431" s="39">
        <v>15.430671646259018</v>
      </c>
      <c r="O2431" s="39">
        <v>15.734673859136969</v>
      </c>
      <c r="P2431" s="39">
        <v>16.454358687170267</v>
      </c>
      <c r="Q2431" s="39">
        <v>20.02089506112808</v>
      </c>
      <c r="R2431" s="39">
        <v>20.487195067058593</v>
      </c>
      <c r="S2431" s="39">
        <v>27.794634146367645</v>
      </c>
      <c r="T2431" s="39">
        <v>22.527319668576844</v>
      </c>
      <c r="U2431" s="39">
        <v>25.843067567148548</v>
      </c>
      <c r="V2431" s="39">
        <v>12.443713889452217</v>
      </c>
      <c r="W2431" s="39">
        <v>17.244355034730233</v>
      </c>
      <c r="X2431" s="39">
        <v>9.5770523348272789</v>
      </c>
      <c r="AA2431">
        <f t="shared" si="844"/>
        <v>41957.313761574071</v>
      </c>
      <c r="AB2431" t="str">
        <f t="shared" si="845"/>
        <v>41957Murilo/Kassio89</v>
      </c>
      <c r="AC2431" s="52">
        <v>41957</v>
      </c>
      <c r="AD2431" s="53" t="s">
        <v>20</v>
      </c>
      <c r="AE2431" s="54">
        <v>89</v>
      </c>
      <c r="AF2431" s="51" t="str">
        <f t="shared" si="846"/>
        <v/>
      </c>
      <c r="AG2431" s="51">
        <f t="shared" si="847"/>
        <v>0</v>
      </c>
      <c r="AH2431" s="51">
        <f t="shared" si="848"/>
        <v>16.245488999999999</v>
      </c>
      <c r="AI2431" s="51">
        <f t="shared" si="849"/>
        <v>37.270088000000001</v>
      </c>
      <c r="AJ2431" s="51">
        <f t="shared" si="850"/>
        <v>35.001258999999997</v>
      </c>
      <c r="AK2431" s="51">
        <f t="shared" si="851"/>
        <v>23.269210999999999</v>
      </c>
      <c r="AL2431" s="51">
        <f t="shared" si="852"/>
        <v>27.519283000000001</v>
      </c>
      <c r="AM2431" s="51">
        <f t="shared" si="853"/>
        <v>31.038038</v>
      </c>
      <c r="AN2431" s="51">
        <f t="shared" si="854"/>
        <v>36.322754000000003</v>
      </c>
      <c r="AO2431" s="51">
        <f t="shared" si="855"/>
        <v>35.232684999999996</v>
      </c>
      <c r="AP2431" s="51">
        <f t="shared" si="856"/>
        <v>36.087780000000002</v>
      </c>
      <c r="AQ2431" s="51">
        <f t="shared" si="857"/>
        <v>39.772838999999998</v>
      </c>
      <c r="AR2431" s="51">
        <f t="shared" si="858"/>
        <v>34.617221999999998</v>
      </c>
      <c r="AS2431" s="51">
        <f t="shared" si="859"/>
        <v>33.931216999999997</v>
      </c>
      <c r="AT2431" s="51">
        <f t="shared" si="860"/>
        <v>23.144293000000001</v>
      </c>
      <c r="AU2431" s="51">
        <f t="shared" si="861"/>
        <v>31.694199000000001</v>
      </c>
      <c r="AV2431" s="51">
        <f t="shared" si="862"/>
        <v>37.190693000000003</v>
      </c>
      <c r="AY2431">
        <v>42311</v>
      </c>
      <c r="AZ2431">
        <v>42311</v>
      </c>
      <c r="BA2431" t="s">
        <v>29</v>
      </c>
      <c r="BB2431" s="1">
        <f t="shared" si="843"/>
        <v>42311</v>
      </c>
    </row>
    <row r="2432" spans="1:54">
      <c r="A2432" t="str">
        <f t="shared" si="863"/>
        <v>41687Leandro88</v>
      </c>
      <c r="B2432" s="50">
        <v>41687.57</v>
      </c>
      <c r="C2432" s="44">
        <f t="shared" si="864"/>
        <v>41687</v>
      </c>
      <c r="D2432" s="45" t="s">
        <v>28</v>
      </c>
      <c r="E2432" s="42">
        <v>88</v>
      </c>
      <c r="G2432" s="49" t="e">
        <f>VLOOKUP(C2432,#REF!,2,0)</f>
        <v>#REF!</v>
      </c>
      <c r="I2432" s="39" t="s">
        <v>25</v>
      </c>
      <c r="J2432" s="39">
        <v>2.9534555131102686E-5</v>
      </c>
      <c r="K2432" s="39">
        <v>6.7100904882979435</v>
      </c>
      <c r="L2432" s="39">
        <v>15.48139517045689</v>
      </c>
      <c r="M2432" s="39">
        <v>14.688927559526405</v>
      </c>
      <c r="N2432" s="39">
        <v>15.887152876950179</v>
      </c>
      <c r="O2432" s="39">
        <v>16.245685808157774</v>
      </c>
      <c r="P2432" s="39">
        <v>18.660551772487175</v>
      </c>
      <c r="Q2432" s="39">
        <v>23.083769142162957</v>
      </c>
      <c r="R2432" s="39">
        <v>23.395284162874638</v>
      </c>
      <c r="S2432" s="39">
        <v>30.031108717450216</v>
      </c>
      <c r="T2432" s="39">
        <v>22.464506193996261</v>
      </c>
      <c r="U2432" s="39">
        <v>26.574826227597942</v>
      </c>
      <c r="V2432" s="39">
        <v>13.032228645323988</v>
      </c>
      <c r="W2432" s="39">
        <v>17.189910460092296</v>
      </c>
      <c r="X2432" s="39">
        <v>9.5770523348272789</v>
      </c>
      <c r="AA2432">
        <f t="shared" si="844"/>
        <v>41960.661168981482</v>
      </c>
      <c r="AB2432" t="str">
        <f t="shared" si="845"/>
        <v>41960Murilo/Kassio89</v>
      </c>
      <c r="AC2432" s="52">
        <v>41960</v>
      </c>
      <c r="AD2432" s="53" t="s">
        <v>20</v>
      </c>
      <c r="AE2432" s="54">
        <v>89</v>
      </c>
      <c r="AF2432" s="51" t="str">
        <f t="shared" si="846"/>
        <v/>
      </c>
      <c r="AG2432" s="51">
        <f t="shared" si="847"/>
        <v>0</v>
      </c>
      <c r="AH2432" s="51">
        <f t="shared" si="848"/>
        <v>9.5373699999999992</v>
      </c>
      <c r="AI2432" s="51">
        <f t="shared" si="849"/>
        <v>35.387413000000002</v>
      </c>
      <c r="AJ2432" s="51">
        <f t="shared" si="850"/>
        <v>32.357277000000003</v>
      </c>
      <c r="AK2432" s="51">
        <f t="shared" si="851"/>
        <v>21.0748</v>
      </c>
      <c r="AL2432" s="51">
        <f t="shared" si="852"/>
        <v>24.924942000000001</v>
      </c>
      <c r="AM2432" s="51">
        <f t="shared" si="853"/>
        <v>29.67557</v>
      </c>
      <c r="AN2432" s="51">
        <f t="shared" si="854"/>
        <v>34.770592000000001</v>
      </c>
      <c r="AO2432" s="51">
        <f t="shared" si="855"/>
        <v>34.235270999999997</v>
      </c>
      <c r="AP2432" s="51">
        <f t="shared" si="856"/>
        <v>34.159145000000002</v>
      </c>
      <c r="AQ2432" s="51">
        <f t="shared" si="857"/>
        <v>38.956802000000003</v>
      </c>
      <c r="AR2432" s="51">
        <f t="shared" si="858"/>
        <v>34.924286000000002</v>
      </c>
      <c r="AS2432" s="51">
        <f t="shared" si="859"/>
        <v>33.252102000000001</v>
      </c>
      <c r="AT2432" s="51">
        <f t="shared" si="860"/>
        <v>24.217213000000001</v>
      </c>
      <c r="AU2432" s="51">
        <f t="shared" si="861"/>
        <v>32.209347000000001</v>
      </c>
      <c r="AV2432" s="51">
        <f t="shared" si="862"/>
        <v>38.149062999999998</v>
      </c>
      <c r="AY2432">
        <v>42312</v>
      </c>
      <c r="AZ2432">
        <v>42312</v>
      </c>
      <c r="BA2432" t="s">
        <v>29</v>
      </c>
      <c r="BB2432" s="1">
        <f t="shared" si="843"/>
        <v>42312</v>
      </c>
    </row>
    <row r="2433" spans="1:54">
      <c r="A2433" t="str">
        <f t="shared" si="863"/>
        <v>41692Leandro88</v>
      </c>
      <c r="B2433" s="50">
        <v>41692.480000000003</v>
      </c>
      <c r="C2433" s="44">
        <f t="shared" si="864"/>
        <v>41692</v>
      </c>
      <c r="D2433" s="45" t="s">
        <v>28</v>
      </c>
      <c r="E2433" s="42">
        <v>88</v>
      </c>
      <c r="G2433" s="49" t="e">
        <f>VLOOKUP(C2433,#REF!,2,0)</f>
        <v>#REF!</v>
      </c>
      <c r="I2433" s="39" t="s">
        <v>25</v>
      </c>
      <c r="J2433" s="39" t="s">
        <v>25</v>
      </c>
      <c r="K2433" s="39">
        <v>1.1835021234699594</v>
      </c>
      <c r="L2433" s="39">
        <v>14.737942085222807</v>
      </c>
      <c r="M2433" s="39">
        <v>14.983044318648478</v>
      </c>
      <c r="N2433" s="39">
        <v>15.835613493485553</v>
      </c>
      <c r="O2433" s="39">
        <v>16.558430723672583</v>
      </c>
      <c r="P2433" s="39">
        <v>18.494744588199765</v>
      </c>
      <c r="Q2433" s="39">
        <v>24.219183387553727</v>
      </c>
      <c r="R2433" s="39">
        <v>25.644463412991701</v>
      </c>
      <c r="S2433" s="39">
        <v>31.038429479387379</v>
      </c>
      <c r="T2433" s="39">
        <v>23.20705070867184</v>
      </c>
      <c r="U2433" s="39">
        <v>26.574826227597942</v>
      </c>
      <c r="V2433" s="39">
        <v>12.669027800981057</v>
      </c>
      <c r="W2433" s="39">
        <v>17.13749044158283</v>
      </c>
      <c r="X2433" s="39">
        <v>9.1957997002119019</v>
      </c>
      <c r="AA2433">
        <f t="shared" si="844"/>
        <v>41962.617928240739</v>
      </c>
      <c r="AB2433" t="str">
        <f t="shared" si="845"/>
        <v>41962Murilo/Kassio89</v>
      </c>
      <c r="AC2433" s="52">
        <v>41962</v>
      </c>
      <c r="AD2433" s="53" t="s">
        <v>20</v>
      </c>
      <c r="AE2433" s="54">
        <v>89</v>
      </c>
      <c r="AF2433" s="51" t="str">
        <f t="shared" si="846"/>
        <v/>
      </c>
      <c r="AG2433" s="51">
        <f t="shared" si="847"/>
        <v>0</v>
      </c>
      <c r="AH2433" s="51">
        <f t="shared" si="848"/>
        <v>7.8273900000000003</v>
      </c>
      <c r="AI2433" s="51">
        <f t="shared" si="849"/>
        <v>32.728637999999997</v>
      </c>
      <c r="AJ2433" s="51">
        <f t="shared" si="850"/>
        <v>30.317093</v>
      </c>
      <c r="AK2433" s="51">
        <f t="shared" si="851"/>
        <v>19.276951</v>
      </c>
      <c r="AL2433" s="51">
        <f t="shared" si="852"/>
        <v>23.269210999999999</v>
      </c>
      <c r="AM2433" s="51">
        <f t="shared" si="853"/>
        <v>27.930150999999999</v>
      </c>
      <c r="AN2433" s="51">
        <f t="shared" si="854"/>
        <v>33.704093999999998</v>
      </c>
      <c r="AO2433" s="51">
        <f t="shared" si="855"/>
        <v>33.177067000000001</v>
      </c>
      <c r="AP2433" s="51">
        <f t="shared" si="856"/>
        <v>33.628551000000002</v>
      </c>
      <c r="AQ2433" s="51">
        <f t="shared" si="857"/>
        <v>37.988486999999999</v>
      </c>
      <c r="AR2433" s="51">
        <f t="shared" si="858"/>
        <v>33.855441999999996</v>
      </c>
      <c r="AS2433" s="51">
        <f t="shared" si="859"/>
        <v>33.102134999999997</v>
      </c>
      <c r="AT2433" s="51">
        <f t="shared" si="860"/>
        <v>24.026022000000001</v>
      </c>
      <c r="AU2433" s="51">
        <f t="shared" si="861"/>
        <v>30.965553</v>
      </c>
      <c r="AV2433" s="51">
        <f t="shared" si="862"/>
        <v>36.952976</v>
      </c>
      <c r="AY2433">
        <v>42317</v>
      </c>
      <c r="AZ2433">
        <v>42317</v>
      </c>
      <c r="BA2433" t="s">
        <v>29</v>
      </c>
      <c r="BB2433" s="1">
        <f t="shared" si="843"/>
        <v>42317</v>
      </c>
    </row>
    <row r="2434" spans="1:54">
      <c r="A2434" t="str">
        <f t="shared" si="863"/>
        <v>41697Leandro88</v>
      </c>
      <c r="B2434" s="50">
        <v>41697.660000000003</v>
      </c>
      <c r="C2434" s="44">
        <f t="shared" si="864"/>
        <v>41697</v>
      </c>
      <c r="D2434" s="45" t="s">
        <v>28</v>
      </c>
      <c r="E2434" s="42">
        <v>88</v>
      </c>
      <c r="G2434" s="49" t="e">
        <f>VLOOKUP(C2434,#REF!,2,0)</f>
        <v>#REF!</v>
      </c>
      <c r="I2434" s="39" t="s">
        <v>25</v>
      </c>
      <c r="J2434" s="39" t="s">
        <v>25</v>
      </c>
      <c r="K2434" s="39">
        <v>0.73256334279017898</v>
      </c>
      <c r="L2434" s="39">
        <v>13.634023906214599</v>
      </c>
      <c r="M2434" s="39">
        <v>13.634023906214599</v>
      </c>
      <c r="N2434" s="39">
        <v>15.734673859136969</v>
      </c>
      <c r="O2434" s="39">
        <v>16.092741803148826</v>
      </c>
      <c r="P2434" s="39">
        <v>16.040686939666092</v>
      </c>
      <c r="Q2434" s="39">
        <v>19.849195557168187</v>
      </c>
      <c r="R2434" s="39">
        <v>19.676388935109092</v>
      </c>
      <c r="S2434" s="39">
        <v>25.119878410560382</v>
      </c>
      <c r="T2434" s="39">
        <v>21.076287707623898</v>
      </c>
      <c r="U2434" s="39">
        <v>24.731159572665216</v>
      </c>
      <c r="V2434" s="39">
        <v>12.533229134995231</v>
      </c>
      <c r="W2434" s="39">
        <v>16.978901048596242</v>
      </c>
      <c r="X2434" s="39">
        <v>8.9347555550914848</v>
      </c>
      <c r="AA2434">
        <f t="shared" si="844"/>
        <v>41963.372754629629</v>
      </c>
      <c r="AB2434" t="str">
        <f t="shared" si="845"/>
        <v>41963Murilo/Kassio89</v>
      </c>
      <c r="AC2434" s="52">
        <v>41963</v>
      </c>
      <c r="AD2434" s="53" t="s">
        <v>20</v>
      </c>
      <c r="AE2434" s="54">
        <v>89</v>
      </c>
      <c r="AF2434" s="51" t="str">
        <f t="shared" si="846"/>
        <v>Medida Errada (tubo errado)</v>
      </c>
      <c r="AG2434" s="51" t="str">
        <f t="shared" si="847"/>
        <v>N/A</v>
      </c>
      <c r="AH2434" s="51" t="str">
        <f t="shared" si="848"/>
        <v>N/A</v>
      </c>
      <c r="AI2434" s="51" t="str">
        <f t="shared" si="849"/>
        <v>N/A</v>
      </c>
      <c r="AJ2434" s="51" t="str">
        <f t="shared" si="850"/>
        <v>N/A</v>
      </c>
      <c r="AK2434" s="51" t="str">
        <f t="shared" si="851"/>
        <v>N/A</v>
      </c>
      <c r="AL2434" s="51" t="str">
        <f t="shared" si="852"/>
        <v>N/A</v>
      </c>
      <c r="AM2434" s="51" t="str">
        <f t="shared" si="853"/>
        <v>N/A</v>
      </c>
      <c r="AN2434" s="51" t="str">
        <f t="shared" si="854"/>
        <v>N/A</v>
      </c>
      <c r="AO2434" s="51" t="str">
        <f t="shared" si="855"/>
        <v>N/A</v>
      </c>
      <c r="AP2434" s="51" t="str">
        <f t="shared" si="856"/>
        <v>N/A</v>
      </c>
      <c r="AQ2434" s="51" t="str">
        <f t="shared" si="857"/>
        <v>N/A</v>
      </c>
      <c r="AR2434" s="51" t="str">
        <f t="shared" si="858"/>
        <v>N/A</v>
      </c>
      <c r="AS2434" s="51" t="str">
        <f t="shared" si="859"/>
        <v>N/A</v>
      </c>
      <c r="AT2434" s="51" t="str">
        <f t="shared" si="860"/>
        <v>N/A</v>
      </c>
      <c r="AU2434" s="51" t="str">
        <f t="shared" si="861"/>
        <v>N/A</v>
      </c>
      <c r="AV2434" s="51" t="str">
        <f t="shared" si="862"/>
        <v>N/A</v>
      </c>
      <c r="AY2434">
        <v>42319</v>
      </c>
      <c r="AZ2434">
        <v>42319</v>
      </c>
      <c r="BA2434" t="s">
        <v>29</v>
      </c>
      <c r="BB2434" s="1">
        <f t="shared" si="843"/>
        <v>42319</v>
      </c>
    </row>
    <row r="2435" spans="1:54">
      <c r="A2435" t="str">
        <f t="shared" si="863"/>
        <v>41711Leandro88</v>
      </c>
      <c r="B2435" s="50">
        <v>41711.61</v>
      </c>
      <c r="C2435" s="44">
        <f t="shared" si="864"/>
        <v>41711</v>
      </c>
      <c r="D2435" s="45" t="s">
        <v>28</v>
      </c>
      <c r="E2435" s="42">
        <v>88</v>
      </c>
      <c r="G2435" s="49" t="e">
        <f>VLOOKUP(C2435,#REF!,2,0)</f>
        <v>#REF!</v>
      </c>
      <c r="I2435" s="39">
        <v>3.2172745231381664E-9</v>
      </c>
      <c r="J2435" s="39">
        <v>2.2097836922383151E-4</v>
      </c>
      <c r="K2435" s="39">
        <v>14.54240652390898</v>
      </c>
      <c r="L2435" s="39">
        <v>29.112090410243216</v>
      </c>
      <c r="M2435" s="39">
        <v>28.971326700944612</v>
      </c>
      <c r="N2435" s="39">
        <v>30.462132046782727</v>
      </c>
      <c r="O2435" s="39">
        <v>31.403447314375562</v>
      </c>
      <c r="P2435" s="39">
        <v>34.008235439891195</v>
      </c>
      <c r="Q2435" s="39">
        <v>36.876474660068979</v>
      </c>
      <c r="R2435" s="39">
        <v>31.84162040246088</v>
      </c>
      <c r="S2435" s="39">
        <v>37.351232876159472</v>
      </c>
      <c r="T2435" s="39">
        <v>25.710583100104259</v>
      </c>
      <c r="U2435" s="39">
        <v>28.693964749431132</v>
      </c>
      <c r="V2435" s="39">
        <v>13.776020831706955</v>
      </c>
      <c r="W2435" s="39">
        <v>19.447548817918385</v>
      </c>
      <c r="X2435" s="39">
        <v>10.164431393335036</v>
      </c>
      <c r="AA2435">
        <f t="shared" si="844"/>
        <v>41967.675439814811</v>
      </c>
      <c r="AB2435" t="str">
        <f t="shared" si="845"/>
        <v>41967Murilo/Kassio89</v>
      </c>
      <c r="AC2435" s="52">
        <v>41967</v>
      </c>
      <c r="AD2435" s="53" t="s">
        <v>20</v>
      </c>
      <c r="AE2435" s="54">
        <v>89</v>
      </c>
      <c r="AF2435" s="51" t="str">
        <f t="shared" si="846"/>
        <v/>
      </c>
      <c r="AG2435" s="51">
        <f t="shared" si="847"/>
        <v>0</v>
      </c>
      <c r="AH2435" s="51">
        <f t="shared" si="848"/>
        <v>8.4955119999999997</v>
      </c>
      <c r="AI2435" s="51">
        <f t="shared" si="849"/>
        <v>30.173922000000001</v>
      </c>
      <c r="AJ2435" s="51">
        <f t="shared" si="850"/>
        <v>27.655892999999999</v>
      </c>
      <c r="AK2435" s="51">
        <f t="shared" si="851"/>
        <v>17.403151999999999</v>
      </c>
      <c r="AL2435" s="51">
        <f t="shared" si="852"/>
        <v>21.793571</v>
      </c>
      <c r="AM2435" s="51">
        <f t="shared" si="853"/>
        <v>26.172321</v>
      </c>
      <c r="AN2435" s="51">
        <f t="shared" si="854"/>
        <v>31.988050000000001</v>
      </c>
      <c r="AO2435" s="51">
        <f t="shared" si="855"/>
        <v>32.357277000000003</v>
      </c>
      <c r="AP2435" s="51">
        <f t="shared" si="856"/>
        <v>33.402434999999997</v>
      </c>
      <c r="AQ2435" s="51">
        <f t="shared" si="857"/>
        <v>37.828285000000001</v>
      </c>
      <c r="AR2435" s="51">
        <f t="shared" si="858"/>
        <v>33.931216999999997</v>
      </c>
      <c r="AS2435" s="51">
        <f t="shared" si="859"/>
        <v>33.177067000000001</v>
      </c>
      <c r="AT2435" s="51">
        <f t="shared" si="860"/>
        <v>23.144293000000001</v>
      </c>
      <c r="AU2435" s="51">
        <f t="shared" si="861"/>
        <v>30.965553</v>
      </c>
      <c r="AV2435" s="51">
        <f t="shared" si="862"/>
        <v>36.794913999999999</v>
      </c>
      <c r="AY2435">
        <v>42322</v>
      </c>
      <c r="AZ2435">
        <v>42322</v>
      </c>
      <c r="BA2435" t="s">
        <v>29</v>
      </c>
      <c r="BB2435" s="1">
        <f t="shared" ref="BB2435:BB2498" si="865">DATE(YEAR(AZ2435),MONTH(AZ2435),DAY(AZ2435))</f>
        <v>42322</v>
      </c>
    </row>
    <row r="2436" spans="1:54">
      <c r="A2436" t="str">
        <f t="shared" si="863"/>
        <v>41726Leandro88</v>
      </c>
      <c r="B2436" s="50">
        <v>41726.67</v>
      </c>
      <c r="C2436" s="44">
        <f t="shared" si="864"/>
        <v>41726</v>
      </c>
      <c r="D2436" s="45" t="s">
        <v>28</v>
      </c>
      <c r="E2436" s="42">
        <v>88</v>
      </c>
      <c r="G2436" s="49" t="e">
        <f>VLOOKUP(C2436,#REF!,2,0)</f>
        <v>#REF!</v>
      </c>
      <c r="I2436" s="39" t="s">
        <v>25</v>
      </c>
      <c r="J2436" s="39" t="s">
        <v>25</v>
      </c>
      <c r="K2436" s="39">
        <v>4.9499969981367133</v>
      </c>
      <c r="L2436" s="39">
        <v>15.835613493485553</v>
      </c>
      <c r="M2436" s="39">
        <v>15.430671646259018</v>
      </c>
      <c r="N2436" s="39">
        <v>16.505372939262422</v>
      </c>
      <c r="O2436" s="39">
        <v>16.978901048596242</v>
      </c>
      <c r="P2436" s="39">
        <v>17.835330262301596</v>
      </c>
      <c r="Q2436" s="39">
        <v>20.02089506112808</v>
      </c>
      <c r="R2436" s="39">
        <v>18.273211264160057</v>
      </c>
      <c r="S2436" s="39">
        <v>22.648608032144889</v>
      </c>
      <c r="T2436" s="39" t="s">
        <v>25</v>
      </c>
      <c r="U2436" s="39" t="s">
        <v>25</v>
      </c>
      <c r="V2436" s="39" t="s">
        <v>25</v>
      </c>
      <c r="W2436" s="39" t="s">
        <v>25</v>
      </c>
      <c r="X2436" s="39" t="s">
        <v>25</v>
      </c>
      <c r="AA2436">
        <f t="shared" ref="AA2436:AA2499" si="866">VLOOKUP(AB2436,$A$4:$B$4281,2,0)</f>
        <v>41970.58320601852</v>
      </c>
      <c r="AB2436" t="str">
        <f t="shared" ref="AB2436:AB2499" si="867">AC2436&amp;AD2436&amp;AE2436</f>
        <v>41970Murilo/Kassio89</v>
      </c>
      <c r="AC2436" s="52">
        <v>41970</v>
      </c>
      <c r="AD2436" s="53" t="s">
        <v>20</v>
      </c>
      <c r="AE2436" s="54">
        <v>89</v>
      </c>
      <c r="AF2436" s="51" t="str">
        <f t="shared" ref="AF2436:AF2499" si="868">IF(VLOOKUP(AB2436,$A$4:$H$4281,8,0)=0,"",VLOOKUP(AB2436,$A$4:$H$4281,8,0))</f>
        <v/>
      </c>
      <c r="AG2436" s="51">
        <f t="shared" ref="AG2436:AG2499" si="869">IFERROR(AVERAGEIFS(I:I,$C:$C,$AC2436,$D:$D,$AD2436,$E:$E,$AE2436,$F:$F,"&lt;&gt;X"),"N/A")</f>
        <v>0</v>
      </c>
      <c r="AH2436" s="51">
        <f t="shared" ref="AH2436:AH2499" si="870">IFERROR(AVERAGEIFS(J:J,$C:$C,$AC2436,$D:$D,$AD2436,$E:$E,$AE2436,$F:$F,"&lt;&gt;X"),"N/A")</f>
        <v>19.107475000000001</v>
      </c>
      <c r="AI2436" s="51">
        <f t="shared" ref="AI2436:AI2499" si="871">IFERROR(AVERAGEIFS(K:K,$C:$C,$AC2436,$D:$D,$AD2436,$E:$E,$AE2436,$F:$F,"&lt;&gt;X"),"N/A")</f>
        <v>39.445445999999997</v>
      </c>
      <c r="AJ2436" s="51">
        <f t="shared" ref="AJ2436:AJ2499" si="872">IFERROR(AVERAGEIFS(L:L,$C:$C,$AC2436,$D:$D,$AD2436,$E:$E,$AE2436,$F:$F,"&lt;&gt;X"),"N/A")</f>
        <v>38.068714</v>
      </c>
      <c r="AK2436" s="51">
        <f t="shared" ref="AK2436:AK2499" si="873">IFERROR(AVERAGEIFS(M:M,$C:$C,$AC2436,$D:$D,$AD2436,$E:$E,$AE2436,$F:$F,"&lt;&gt;X"),"N/A")</f>
        <v>29.392672999999998</v>
      </c>
      <c r="AL2436" s="51">
        <f t="shared" ref="AL2436:AL2499" si="874">IFERROR(AVERAGEIFS(N:N,$C:$C,$AC2436,$D:$D,$AD2436,$E:$E,$AE2436,$F:$F,"&lt;&gt;X"),"N/A")</f>
        <v>45.363556000000003</v>
      </c>
      <c r="AM2436" s="51">
        <f t="shared" ref="AM2436:AM2499" si="875">IFERROR(AVERAGEIFS(O:O,$C:$C,$AC2436,$D:$D,$AD2436,$E:$E,$AE2436,$F:$F,"&lt;&gt;X"),"N/A")</f>
        <v>46.241351999999999</v>
      </c>
      <c r="AN2436" s="51">
        <f t="shared" ref="AN2436:AN2499" si="876">IFERROR(AVERAGEIFS(P:P,$C:$C,$AC2436,$D:$D,$AD2436,$E:$E,$AE2436,$F:$F,"&lt;&gt;X"),"N/A")</f>
        <v>44.840724999999999</v>
      </c>
      <c r="AO2436" s="51">
        <f t="shared" ref="AO2436:AO2499" si="877">IFERROR(AVERAGEIFS(Q:Q,$C:$C,$AC2436,$D:$D,$AD2436,$E:$E,$AE2436,$F:$F,"&lt;&gt;X"),"N/A")</f>
        <v>44.840724999999999</v>
      </c>
      <c r="AP2436" s="51">
        <f t="shared" ref="AP2436:AP2499" si="878">IFERROR(AVERAGEIFS(R:R,$C:$C,$AC2436,$D:$D,$AD2436,$E:$E,$AE2436,$F:$F,"&lt;&gt;X"),"N/A")</f>
        <v>43.118935</v>
      </c>
      <c r="AQ2436" s="51">
        <f t="shared" ref="AQ2436:AQ2499" si="879">IFERROR(AVERAGEIFS(S:S,$C:$C,$AC2436,$D:$D,$AD2436,$E:$E,$AE2436,$F:$F,"&lt;&gt;X"),"N/A")</f>
        <v>45.014687000000002</v>
      </c>
      <c r="AR2436" s="51">
        <f t="shared" ref="AR2436:AR2499" si="880">IFERROR(AVERAGEIFS(T:T,$C:$C,$AC2436,$D:$D,$AD2436,$E:$E,$AE2436,$F:$F,"&lt;&gt;X"),"N/A")</f>
        <v>45.276226000000001</v>
      </c>
      <c r="AS2436" s="51">
        <f t="shared" ref="AS2436:AS2499" si="881">IFERROR(AVERAGEIFS(U:U,$C:$C,$AC2436,$D:$D,$AD2436,$E:$E,$AE2436,$F:$F,"&lt;&gt;X"),"N/A")</f>
        <v>45.538505999999998</v>
      </c>
      <c r="AT2436" s="51">
        <f t="shared" ref="AT2436:AT2499" si="882">IFERROR(AVERAGEIFS(V:V,$C:$C,$AC2436,$D:$D,$AD2436,$E:$E,$AE2436,$F:$F,"&lt;&gt;X"),"N/A")</f>
        <v>49.831977999999999</v>
      </c>
      <c r="AU2436" s="51">
        <f t="shared" ref="AU2436:AU2499" si="883">IFERROR(AVERAGEIFS(W:W,$C:$C,$AC2436,$D:$D,$AD2436,$E:$E,$AE2436,$F:$F,"&lt;&gt;X"),"N/A")</f>
        <v>48.831950999999997</v>
      </c>
      <c r="AV2436" s="51">
        <f t="shared" ref="AV2436:AV2499" si="884">IFERROR(AVERAGEIFS(X:X,$C:$C,$AC2436,$D:$D,$AD2436,$E:$E,$AE2436,$F:$F,"&lt;&gt;X"),"N/A")</f>
        <v>48.831950999999997</v>
      </c>
      <c r="AY2436">
        <v>42324</v>
      </c>
      <c r="AZ2436">
        <v>42324</v>
      </c>
      <c r="BA2436" t="s">
        <v>29</v>
      </c>
      <c r="BB2436" s="1">
        <f t="shared" si="865"/>
        <v>42324</v>
      </c>
    </row>
    <row r="2437" spans="1:54">
      <c r="A2437" t="str">
        <f t="shared" ref="A2437:A2500" si="885">C2437&amp;D2437&amp;E2437</f>
        <v>41732Leandro88</v>
      </c>
      <c r="B2437" s="50">
        <v>41732.660000000003</v>
      </c>
      <c r="C2437" s="44">
        <f t="shared" si="864"/>
        <v>41732</v>
      </c>
      <c r="D2437" s="45" t="s">
        <v>28</v>
      </c>
      <c r="E2437" s="42">
        <v>88</v>
      </c>
      <c r="G2437" s="49" t="e">
        <f>VLOOKUP(C2437,#REF!,2,0)</f>
        <v>#REF!</v>
      </c>
      <c r="I2437" s="39" t="s">
        <v>25</v>
      </c>
      <c r="J2437" s="39" t="s">
        <v>25</v>
      </c>
      <c r="K2437" s="39">
        <v>12.669027800981057</v>
      </c>
      <c r="L2437" s="39">
        <v>32.358059956614142</v>
      </c>
      <c r="M2437" s="39">
        <v>31.4761760228931</v>
      </c>
      <c r="N2437" s="39">
        <v>32.062287433310082</v>
      </c>
      <c r="O2437" s="39">
        <v>30.966378857049193</v>
      </c>
      <c r="P2437" s="39">
        <v>33.781697356001921</v>
      </c>
      <c r="Q2437" s="39">
        <v>35.777143019464752</v>
      </c>
      <c r="R2437" s="39">
        <v>31.403447314375562</v>
      </c>
      <c r="S2437" s="39">
        <v>37.668920254047606</v>
      </c>
      <c r="T2437" s="39" t="s">
        <v>25</v>
      </c>
      <c r="U2437" s="39" t="s">
        <v>25</v>
      </c>
      <c r="V2437" s="39" t="s">
        <v>25</v>
      </c>
      <c r="W2437" s="39" t="s">
        <v>25</v>
      </c>
      <c r="X2437" s="39" t="s">
        <v>25</v>
      </c>
      <c r="AA2437">
        <f t="shared" si="866"/>
        <v>41971.431331018517</v>
      </c>
      <c r="AB2437" t="str">
        <f t="shared" si="867"/>
        <v>41971Murilo/Kassio89</v>
      </c>
      <c r="AC2437" s="52">
        <v>41971</v>
      </c>
      <c r="AD2437" s="53" t="s">
        <v>20</v>
      </c>
      <c r="AE2437" s="54">
        <v>89</v>
      </c>
      <c r="AF2437" s="51" t="str">
        <f t="shared" si="868"/>
        <v/>
      </c>
      <c r="AG2437" s="51">
        <f t="shared" si="869"/>
        <v>0</v>
      </c>
      <c r="AH2437" s="51">
        <f t="shared" si="870"/>
        <v>15.733523999999999</v>
      </c>
      <c r="AI2437" s="51">
        <f t="shared" si="871"/>
        <v>36.479773999999999</v>
      </c>
      <c r="AJ2437" s="51">
        <f t="shared" si="872"/>
        <v>35.775677000000002</v>
      </c>
      <c r="AK2437" s="51">
        <f t="shared" si="873"/>
        <v>26.774146999999999</v>
      </c>
      <c r="AL2437" s="51">
        <f t="shared" si="874"/>
        <v>34.007137</v>
      </c>
      <c r="AM2437" s="51">
        <f t="shared" si="875"/>
        <v>44.667095000000003</v>
      </c>
      <c r="AN2437" s="51">
        <f t="shared" si="876"/>
        <v>44.667095000000003</v>
      </c>
      <c r="AO2437" s="51">
        <f t="shared" si="877"/>
        <v>43.546363999999997</v>
      </c>
      <c r="AP2437" s="51">
        <f t="shared" si="878"/>
        <v>42.101398000000003</v>
      </c>
      <c r="AQ2437" s="51">
        <f t="shared" si="879"/>
        <v>44.148147999999999</v>
      </c>
      <c r="AR2437" s="51">
        <f t="shared" si="880"/>
        <v>44.667095000000003</v>
      </c>
      <c r="AS2437" s="51">
        <f t="shared" si="881"/>
        <v>44.840724999999999</v>
      </c>
      <c r="AT2437" s="51">
        <f t="shared" si="882"/>
        <v>49.376227999999998</v>
      </c>
      <c r="AU2437" s="51">
        <f t="shared" si="883"/>
        <v>48.470664999999997</v>
      </c>
      <c r="AV2437" s="51">
        <f t="shared" si="884"/>
        <v>48.470664999999997</v>
      </c>
      <c r="AY2437">
        <v>42326</v>
      </c>
      <c r="AZ2437">
        <v>42326</v>
      </c>
      <c r="BA2437" t="s">
        <v>29</v>
      </c>
      <c r="BB2437" s="1">
        <f t="shared" si="865"/>
        <v>42326</v>
      </c>
    </row>
    <row r="2438" spans="1:54">
      <c r="A2438" t="str">
        <f t="shared" si="885"/>
        <v>41736Leandro88</v>
      </c>
      <c r="B2438" s="50">
        <v>41736.49</v>
      </c>
      <c r="C2438" s="44">
        <f t="shared" si="864"/>
        <v>41736</v>
      </c>
      <c r="D2438" s="45" t="s">
        <v>28</v>
      </c>
      <c r="E2438" s="42">
        <v>88</v>
      </c>
      <c r="G2438" s="49" t="e">
        <f>VLOOKUP(C2438,#REF!,2,0)</f>
        <v>#REF!</v>
      </c>
      <c r="I2438" s="39" t="s">
        <v>25</v>
      </c>
      <c r="J2438" s="39" t="s">
        <v>25</v>
      </c>
      <c r="K2438" s="39">
        <v>10.649355303665935</v>
      </c>
      <c r="L2438" s="39">
        <v>26.574826227597942</v>
      </c>
      <c r="M2438" s="39">
        <v>22.587865251289752</v>
      </c>
      <c r="N2438" s="39">
        <v>23.271244224023039</v>
      </c>
      <c r="O2438" s="39">
        <v>23.709506160801649</v>
      </c>
      <c r="P2438" s="39">
        <v>24.346483297671789</v>
      </c>
      <c r="Q2438" s="39">
        <v>25.644463412991701</v>
      </c>
      <c r="R2438" s="39">
        <v>23.837482654854014</v>
      </c>
      <c r="S2438" s="39">
        <v>29.676855377172963</v>
      </c>
      <c r="T2438" s="39" t="s">
        <v>25</v>
      </c>
      <c r="U2438" s="39" t="s">
        <v>25</v>
      </c>
      <c r="V2438" s="39" t="s">
        <v>25</v>
      </c>
      <c r="W2438" s="39" t="s">
        <v>25</v>
      </c>
      <c r="X2438" s="39" t="s">
        <v>25</v>
      </c>
      <c r="AA2438">
        <f t="shared" si="866"/>
        <v>41974.652013888888</v>
      </c>
      <c r="AB2438" t="str">
        <f t="shared" si="867"/>
        <v>41974Murilo/Kassio89</v>
      </c>
      <c r="AC2438" s="52">
        <v>41974</v>
      </c>
      <c r="AD2438" s="53" t="s">
        <v>20</v>
      </c>
      <c r="AE2438" s="54">
        <v>89</v>
      </c>
      <c r="AF2438" s="51" t="str">
        <f t="shared" si="868"/>
        <v/>
      </c>
      <c r="AG2438" s="51">
        <f t="shared" si="869"/>
        <v>0</v>
      </c>
      <c r="AH2438" s="51">
        <f t="shared" si="870"/>
        <v>2.383267</v>
      </c>
      <c r="AI2438" s="51">
        <f t="shared" si="871"/>
        <v>31.328807999999999</v>
      </c>
      <c r="AJ2438" s="51">
        <f t="shared" si="872"/>
        <v>31.694199000000001</v>
      </c>
      <c r="AK2438" s="51">
        <f t="shared" si="873"/>
        <v>24.537593999999999</v>
      </c>
      <c r="AL2438" s="51">
        <f t="shared" si="874"/>
        <v>26.706914999999999</v>
      </c>
      <c r="AM2438" s="51">
        <f t="shared" si="875"/>
        <v>31.038038</v>
      </c>
      <c r="AN2438" s="51">
        <f t="shared" si="876"/>
        <v>36.952976</v>
      </c>
      <c r="AO2438" s="51">
        <f t="shared" si="877"/>
        <v>36.558444999999999</v>
      </c>
      <c r="AP2438" s="51">
        <f t="shared" si="878"/>
        <v>38.551903000000003</v>
      </c>
      <c r="AQ2438" s="51">
        <f t="shared" si="879"/>
        <v>43.289664999999999</v>
      </c>
      <c r="AR2438" s="51">
        <f t="shared" si="880"/>
        <v>43.546363999999997</v>
      </c>
      <c r="AS2438" s="51">
        <f t="shared" si="881"/>
        <v>44.320816000000001</v>
      </c>
      <c r="AT2438" s="51">
        <f t="shared" si="882"/>
        <v>48.741492999999998</v>
      </c>
      <c r="AU2438" s="51">
        <f t="shared" si="883"/>
        <v>47.931125999999999</v>
      </c>
      <c r="AV2438" s="51">
        <f t="shared" si="884"/>
        <v>48.200530999999998</v>
      </c>
      <c r="AY2438">
        <v>42333</v>
      </c>
      <c r="AZ2438">
        <v>42333</v>
      </c>
      <c r="BA2438" t="s">
        <v>29</v>
      </c>
      <c r="BB2438" s="1">
        <f t="shared" si="865"/>
        <v>42333</v>
      </c>
    </row>
    <row r="2439" spans="1:54">
      <c r="A2439" t="str">
        <f t="shared" si="885"/>
        <v>41738Leandro88</v>
      </c>
      <c r="B2439" s="50">
        <v>41738.65</v>
      </c>
      <c r="C2439" s="44">
        <f t="shared" si="864"/>
        <v>41738</v>
      </c>
      <c r="D2439" s="45" t="s">
        <v>28</v>
      </c>
      <c r="E2439" s="42">
        <v>88</v>
      </c>
      <c r="G2439" s="49" t="e">
        <f>VLOOKUP(C2439,#REF!,2,0)</f>
        <v>#REF!</v>
      </c>
      <c r="I2439" s="39" t="s">
        <v>25</v>
      </c>
      <c r="J2439" s="39" t="s">
        <v>25</v>
      </c>
      <c r="K2439" s="39">
        <v>14.493827990220836</v>
      </c>
      <c r="L2439" s="39">
        <v>33.253223241495107</v>
      </c>
      <c r="M2439" s="39">
        <v>29.464574189094961</v>
      </c>
      <c r="N2439" s="39">
        <v>30.104480601658707</v>
      </c>
      <c r="O2439" s="39">
        <v>29.53427022837133</v>
      </c>
      <c r="P2439" s="39">
        <v>32.062287433310082</v>
      </c>
      <c r="Q2439" s="39">
        <v>34.084942477374447</v>
      </c>
      <c r="R2439" s="39">
        <v>28.622807020332626</v>
      </c>
      <c r="S2439" s="39">
        <v>34.771441104919724</v>
      </c>
      <c r="T2439" s="39" t="s">
        <v>25</v>
      </c>
      <c r="U2439" s="39" t="s">
        <v>25</v>
      </c>
      <c r="V2439" s="39" t="s">
        <v>25</v>
      </c>
      <c r="W2439" s="39" t="s">
        <v>25</v>
      </c>
      <c r="X2439" s="39" t="s">
        <v>25</v>
      </c>
      <c r="AA2439">
        <f t="shared" si="866"/>
        <v>41976.572743055556</v>
      </c>
      <c r="AB2439" t="str">
        <f t="shared" si="867"/>
        <v>41976Murilo/Kassio89</v>
      </c>
      <c r="AC2439" s="52">
        <v>41976</v>
      </c>
      <c r="AD2439" s="53" t="s">
        <v>20</v>
      </c>
      <c r="AE2439" s="54">
        <v>89</v>
      </c>
      <c r="AF2439" s="51" t="str">
        <f t="shared" si="868"/>
        <v/>
      </c>
      <c r="AG2439" s="51">
        <f t="shared" si="869"/>
        <v>0</v>
      </c>
      <c r="AH2439" s="51">
        <f t="shared" si="870"/>
        <v>9.1950249999999993</v>
      </c>
      <c r="AI2439" s="51">
        <f t="shared" si="871"/>
        <v>32.135517</v>
      </c>
      <c r="AJ2439" s="51">
        <f t="shared" si="872"/>
        <v>32.135517</v>
      </c>
      <c r="AK2439" s="51">
        <f t="shared" si="873"/>
        <v>21.733191999999999</v>
      </c>
      <c r="AL2439" s="51">
        <f t="shared" si="874"/>
        <v>27.451124</v>
      </c>
      <c r="AM2439" s="51">
        <f t="shared" si="875"/>
        <v>30.820837000000001</v>
      </c>
      <c r="AN2439" s="51">
        <f t="shared" si="876"/>
        <v>36.479773999999999</v>
      </c>
      <c r="AO2439" s="51">
        <f t="shared" si="877"/>
        <v>35.387413000000002</v>
      </c>
      <c r="AP2439" s="51">
        <f t="shared" si="878"/>
        <v>37.349601999999997</v>
      </c>
      <c r="AQ2439" s="51">
        <f t="shared" si="879"/>
        <v>41.680878</v>
      </c>
      <c r="AR2439" s="51">
        <f t="shared" si="880"/>
        <v>41.345923999999997</v>
      </c>
      <c r="AS2439" s="51">
        <f t="shared" si="881"/>
        <v>44.580418000000002</v>
      </c>
      <c r="AT2439" s="51">
        <f t="shared" si="882"/>
        <v>48.922485000000002</v>
      </c>
      <c r="AU2439" s="51">
        <f t="shared" si="883"/>
        <v>48.470664999999997</v>
      </c>
      <c r="AV2439" s="51">
        <f t="shared" si="884"/>
        <v>48.741492999999998</v>
      </c>
      <c r="AY2439">
        <v>42333</v>
      </c>
      <c r="AZ2439">
        <v>42333</v>
      </c>
      <c r="BA2439" t="s">
        <v>29</v>
      </c>
      <c r="BB2439" s="1">
        <f t="shared" si="865"/>
        <v>42333</v>
      </c>
    </row>
    <row r="2440" spans="1:54">
      <c r="A2440" t="str">
        <f t="shared" si="885"/>
        <v>41739Leandro88</v>
      </c>
      <c r="B2440" s="50">
        <v>41739.35</v>
      </c>
      <c r="C2440" s="44">
        <f t="shared" si="864"/>
        <v>41739</v>
      </c>
      <c r="D2440" s="45" t="s">
        <v>28</v>
      </c>
      <c r="E2440" s="42">
        <v>88</v>
      </c>
      <c r="G2440" s="49" t="e">
        <f>VLOOKUP(C2440,#REF!,2,0)</f>
        <v>#REF!</v>
      </c>
      <c r="I2440" s="39" t="s">
        <v>25</v>
      </c>
      <c r="J2440" s="39" t="s">
        <v>25</v>
      </c>
      <c r="K2440" s="39">
        <v>17.619120169514446</v>
      </c>
      <c r="L2440" s="39">
        <v>38.957482027829471</v>
      </c>
      <c r="M2440" s="39">
        <v>36.954255180090499</v>
      </c>
      <c r="N2440" s="39">
        <v>35.932830143967273</v>
      </c>
      <c r="O2440" s="39">
        <v>35.621907547734033</v>
      </c>
      <c r="P2440" s="39">
        <v>39.284226983157829</v>
      </c>
      <c r="Q2440" s="39">
        <v>40.681883767285562</v>
      </c>
      <c r="R2440" s="39">
        <v>35.155698334218776</v>
      </c>
      <c r="S2440" s="39">
        <v>43.547386195817019</v>
      </c>
      <c r="T2440" s="39" t="s">
        <v>25</v>
      </c>
      <c r="U2440" s="39" t="s">
        <v>25</v>
      </c>
      <c r="V2440" s="39" t="s">
        <v>25</v>
      </c>
      <c r="W2440" s="39" t="s">
        <v>25</v>
      </c>
      <c r="X2440" s="39" t="s">
        <v>25</v>
      </c>
      <c r="AA2440">
        <f t="shared" si="866"/>
        <v>41978.705439814818</v>
      </c>
      <c r="AB2440" t="str">
        <f t="shared" si="867"/>
        <v>41978Murilo/Kassio89</v>
      </c>
      <c r="AC2440" s="52">
        <v>41978</v>
      </c>
      <c r="AD2440" s="53" t="s">
        <v>20</v>
      </c>
      <c r="AE2440" s="54">
        <v>89</v>
      </c>
      <c r="AF2440" s="51" t="str">
        <f t="shared" si="868"/>
        <v/>
      </c>
      <c r="AG2440" s="51">
        <f t="shared" si="869"/>
        <v>0</v>
      </c>
      <c r="AH2440" s="51">
        <f t="shared" si="870"/>
        <v>1.935994</v>
      </c>
      <c r="AI2440" s="51">
        <f t="shared" si="871"/>
        <v>28.413414</v>
      </c>
      <c r="AJ2440" s="51">
        <f t="shared" si="872"/>
        <v>28.552289999999999</v>
      </c>
      <c r="AK2440" s="51">
        <f t="shared" si="873"/>
        <v>21.0748</v>
      </c>
      <c r="AL2440" s="51">
        <f t="shared" si="874"/>
        <v>23.646038000000001</v>
      </c>
      <c r="AM2440" s="51">
        <f t="shared" si="875"/>
        <v>28.413414</v>
      </c>
      <c r="AN2440" s="51">
        <f t="shared" si="876"/>
        <v>35.310035999999997</v>
      </c>
      <c r="AO2440" s="51">
        <f t="shared" si="877"/>
        <v>34.924286000000002</v>
      </c>
      <c r="AP2440" s="51">
        <f t="shared" si="878"/>
        <v>36.087780000000002</v>
      </c>
      <c r="AQ2440" s="51">
        <f t="shared" si="879"/>
        <v>40.431556999999998</v>
      </c>
      <c r="AR2440" s="51">
        <f t="shared" si="880"/>
        <v>37.032131</v>
      </c>
      <c r="AS2440" s="51">
        <f t="shared" si="881"/>
        <v>41.012264000000002</v>
      </c>
      <c r="AT2440" s="51">
        <f t="shared" si="882"/>
        <v>48.470664999999997</v>
      </c>
      <c r="AU2440" s="51">
        <f t="shared" si="883"/>
        <v>48.560862999999998</v>
      </c>
      <c r="AV2440" s="51">
        <f t="shared" si="884"/>
        <v>48.200530999999998</v>
      </c>
      <c r="AY2440">
        <v>42336</v>
      </c>
      <c r="AZ2440">
        <v>42336</v>
      </c>
      <c r="BA2440" t="s">
        <v>29</v>
      </c>
      <c r="BB2440" s="1">
        <f t="shared" si="865"/>
        <v>42336</v>
      </c>
    </row>
    <row r="2441" spans="1:54">
      <c r="A2441" t="str">
        <f t="shared" si="885"/>
        <v>41740Leandro88</v>
      </c>
      <c r="B2441" s="50">
        <v>41740.71</v>
      </c>
      <c r="C2441" s="44">
        <f t="shared" si="864"/>
        <v>41740</v>
      </c>
      <c r="D2441" s="45" t="s">
        <v>28</v>
      </c>
      <c r="E2441" s="42">
        <v>88</v>
      </c>
      <c r="G2441" s="49" t="e">
        <f>VLOOKUP(C2441,#REF!,2,0)</f>
        <v>#REF!</v>
      </c>
      <c r="I2441" s="39" t="s">
        <v>25</v>
      </c>
      <c r="J2441" s="39" t="s">
        <v>25</v>
      </c>
      <c r="K2441" s="39">
        <v>15.230857002248049</v>
      </c>
      <c r="L2441" s="39">
        <v>34.312719838566416</v>
      </c>
      <c r="M2441" s="39">
        <v>30.75078953614625</v>
      </c>
      <c r="N2441" s="39">
        <v>30.604880373507672</v>
      </c>
      <c r="O2441" s="39">
        <v>30.604880373507672</v>
      </c>
      <c r="P2441" s="39">
        <v>33.177773243229012</v>
      </c>
      <c r="Q2441" s="39">
        <v>35.002272217801462</v>
      </c>
      <c r="R2441" s="39">
        <v>29.676855377172963</v>
      </c>
      <c r="S2441" s="39">
        <v>35.932830143967273</v>
      </c>
      <c r="T2441" s="39" t="s">
        <v>25</v>
      </c>
      <c r="U2441" s="39" t="s">
        <v>25</v>
      </c>
      <c r="V2441" s="39" t="s">
        <v>25</v>
      </c>
      <c r="W2441" s="39" t="s">
        <v>25</v>
      </c>
      <c r="X2441" s="39" t="s">
        <v>25</v>
      </c>
      <c r="AA2441">
        <f t="shared" si="866"/>
        <v>41981.345393518517</v>
      </c>
      <c r="AB2441" t="str">
        <f t="shared" si="867"/>
        <v>41981Murilo/Kassio89</v>
      </c>
      <c r="AC2441" s="52">
        <v>41981</v>
      </c>
      <c r="AD2441" s="53" t="s">
        <v>20</v>
      </c>
      <c r="AE2441" s="54">
        <v>89</v>
      </c>
      <c r="AF2441" s="51" t="str">
        <f t="shared" si="868"/>
        <v/>
      </c>
      <c r="AG2441" s="51">
        <f t="shared" si="869"/>
        <v>0</v>
      </c>
      <c r="AH2441" s="51">
        <f t="shared" si="870"/>
        <v>6.6781059999999997</v>
      </c>
      <c r="AI2441" s="51">
        <f t="shared" si="871"/>
        <v>26.908846</v>
      </c>
      <c r="AJ2441" s="51">
        <f t="shared" si="872"/>
        <v>26.172321</v>
      </c>
      <c r="AK2441" s="51">
        <f t="shared" si="873"/>
        <v>17.296139</v>
      </c>
      <c r="AL2441" s="51">
        <f t="shared" si="874"/>
        <v>23.144293000000001</v>
      </c>
      <c r="AM2441" s="51">
        <f t="shared" si="875"/>
        <v>27.587548999999999</v>
      </c>
      <c r="AN2441" s="51">
        <f t="shared" si="876"/>
        <v>35.155479</v>
      </c>
      <c r="AO2441" s="51">
        <f t="shared" si="877"/>
        <v>34.540657000000003</v>
      </c>
      <c r="AP2441" s="51">
        <f t="shared" si="878"/>
        <v>35.853580000000001</v>
      </c>
      <c r="AQ2441" s="51">
        <f t="shared" si="879"/>
        <v>40.348948999999998</v>
      </c>
      <c r="AR2441" s="51">
        <f t="shared" si="880"/>
        <v>37.190693000000003</v>
      </c>
      <c r="AS2441" s="51">
        <f t="shared" si="881"/>
        <v>39.527172</v>
      </c>
      <c r="AT2441" s="51">
        <f t="shared" si="882"/>
        <v>49.103760000000001</v>
      </c>
      <c r="AU2441" s="51">
        <f t="shared" si="883"/>
        <v>49.923369999999998</v>
      </c>
      <c r="AV2441" s="51">
        <f t="shared" si="884"/>
        <v>49.285347000000002</v>
      </c>
      <c r="AY2441">
        <v>42338</v>
      </c>
      <c r="AZ2441">
        <v>42338</v>
      </c>
      <c r="BA2441" t="s">
        <v>29</v>
      </c>
      <c r="BB2441" s="1">
        <f t="shared" si="865"/>
        <v>42338</v>
      </c>
    </row>
    <row r="2442" spans="1:54">
      <c r="A2442" t="str">
        <f t="shared" si="885"/>
        <v>41745Leandro88</v>
      </c>
      <c r="B2442" s="50">
        <v>41745.730000000003</v>
      </c>
      <c r="C2442" s="44">
        <f t="shared" si="864"/>
        <v>41745</v>
      </c>
      <c r="D2442" s="45" t="s">
        <v>28</v>
      </c>
      <c r="E2442" s="42">
        <v>88</v>
      </c>
      <c r="G2442" s="49" t="e">
        <f>VLOOKUP(C2442,#REF!,2,0)</f>
        <v>#REF!</v>
      </c>
      <c r="I2442" s="39" t="s">
        <v>25</v>
      </c>
      <c r="J2442" s="39" t="s">
        <v>25</v>
      </c>
      <c r="K2442" s="39">
        <v>18.437689878559222</v>
      </c>
      <c r="L2442" s="39">
        <v>36.876474660068979</v>
      </c>
      <c r="M2442" s="39">
        <v>33.858178302968909</v>
      </c>
      <c r="N2442" s="39">
        <v>34.161765106987808</v>
      </c>
      <c r="O2442" s="39">
        <v>34.389885205617105</v>
      </c>
      <c r="P2442" s="39">
        <v>37.113346205157384</v>
      </c>
      <c r="Q2442" s="39">
        <v>38.472545008275063</v>
      </c>
      <c r="R2442" s="39">
        <v>32.581110782745441</v>
      </c>
      <c r="S2442" s="39">
        <v>38.957482027829471</v>
      </c>
      <c r="T2442" s="39" t="s">
        <v>25</v>
      </c>
      <c r="U2442" s="39" t="s">
        <v>25</v>
      </c>
      <c r="V2442" s="39" t="s">
        <v>25</v>
      </c>
      <c r="W2442" s="39" t="s">
        <v>25</v>
      </c>
      <c r="X2442" s="39" t="s">
        <v>25</v>
      </c>
      <c r="AA2442">
        <f t="shared" si="866"/>
        <v>41984.447627314818</v>
      </c>
      <c r="AB2442" t="str">
        <f t="shared" si="867"/>
        <v>41984Murilo/Kassio89</v>
      </c>
      <c r="AC2442" s="52">
        <v>41984</v>
      </c>
      <c r="AD2442" s="53" t="s">
        <v>20</v>
      </c>
      <c r="AE2442" s="54">
        <v>89</v>
      </c>
      <c r="AF2442" s="51" t="str">
        <f t="shared" si="868"/>
        <v/>
      </c>
      <c r="AG2442" s="51">
        <f t="shared" si="869"/>
        <v>0</v>
      </c>
      <c r="AH2442" s="51">
        <f t="shared" si="870"/>
        <v>16.348943999999999</v>
      </c>
      <c r="AI2442" s="51">
        <f t="shared" si="871"/>
        <v>35.464916000000002</v>
      </c>
      <c r="AJ2442" s="51">
        <f t="shared" si="872"/>
        <v>34.159145000000002</v>
      </c>
      <c r="AK2442" s="51">
        <f t="shared" si="873"/>
        <v>21.672909000000001</v>
      </c>
      <c r="AL2442" s="51">
        <f t="shared" si="874"/>
        <v>28.067778000000001</v>
      </c>
      <c r="AM2442" s="51">
        <f t="shared" si="875"/>
        <v>30.965553</v>
      </c>
      <c r="AN2442" s="51">
        <f t="shared" si="876"/>
        <v>36.637206999999997</v>
      </c>
      <c r="AO2442" s="51">
        <f t="shared" si="877"/>
        <v>34.847389</v>
      </c>
      <c r="AP2442" s="51">
        <f t="shared" si="878"/>
        <v>36.479773999999999</v>
      </c>
      <c r="AQ2442" s="51">
        <f t="shared" si="879"/>
        <v>40.348948999999998</v>
      </c>
      <c r="AR2442" s="51">
        <f t="shared" si="880"/>
        <v>35.620097999999999</v>
      </c>
      <c r="AS2442" s="51">
        <f t="shared" si="881"/>
        <v>36.009644000000002</v>
      </c>
      <c r="AT2442" s="51">
        <f t="shared" si="882"/>
        <v>29.041008000000001</v>
      </c>
      <c r="AU2442" s="51">
        <f t="shared" si="883"/>
        <v>47.038212000000001</v>
      </c>
      <c r="AV2442" s="51">
        <f t="shared" si="884"/>
        <v>48.470664999999997</v>
      </c>
      <c r="AY2442">
        <v>42341</v>
      </c>
      <c r="AZ2442">
        <v>42341</v>
      </c>
      <c r="BA2442" t="s">
        <v>29</v>
      </c>
      <c r="BB2442" s="1">
        <f t="shared" si="865"/>
        <v>42341</v>
      </c>
    </row>
    <row r="2443" spans="1:54">
      <c r="A2443" t="str">
        <f t="shared" si="885"/>
        <v>41750Leandro88</v>
      </c>
      <c r="B2443" s="50">
        <v>41750.480000000003</v>
      </c>
      <c r="C2443" s="44">
        <f t="shared" si="864"/>
        <v>41750</v>
      </c>
      <c r="D2443" s="45" t="s">
        <v>28</v>
      </c>
      <c r="E2443" s="42">
        <v>88</v>
      </c>
      <c r="G2443" s="49" t="e">
        <f>VLOOKUP(C2443,#REF!,2,0)</f>
        <v>#REF!</v>
      </c>
      <c r="I2443" s="39" t="s">
        <v>25</v>
      </c>
      <c r="J2443" s="39" t="s">
        <v>25</v>
      </c>
      <c r="K2443" s="39">
        <v>12.354686133415662</v>
      </c>
      <c r="L2443" s="39">
        <v>31.038429479387379</v>
      </c>
      <c r="M2443" s="39">
        <v>25.185091075813251</v>
      </c>
      <c r="N2443" s="39">
        <v>24.602517203561465</v>
      </c>
      <c r="O2443" s="39">
        <v>26.040074307289224</v>
      </c>
      <c r="P2443" s="39">
        <v>28.762437188833452</v>
      </c>
      <c r="Q2443" s="39">
        <v>30.822613260455196</v>
      </c>
      <c r="R2443" s="39">
        <v>25.776720178758325</v>
      </c>
      <c r="S2443" s="39">
        <v>32.358059956614142</v>
      </c>
      <c r="T2443" s="39" t="s">
        <v>25</v>
      </c>
      <c r="U2443" s="39" t="s">
        <v>25</v>
      </c>
      <c r="V2443" s="39" t="s">
        <v>25</v>
      </c>
      <c r="W2443" s="39" t="s">
        <v>25</v>
      </c>
      <c r="X2443" s="39" t="s">
        <v>25</v>
      </c>
      <c r="AA2443">
        <f t="shared" si="866"/>
        <v>41987.650497685187</v>
      </c>
      <c r="AB2443" t="str">
        <f t="shared" si="867"/>
        <v>41987Murilo/Kassio89</v>
      </c>
      <c r="AC2443" s="52">
        <v>41987</v>
      </c>
      <c r="AD2443" s="53" t="s">
        <v>20</v>
      </c>
      <c r="AE2443" s="54">
        <v>89</v>
      </c>
      <c r="AF2443" s="51" t="str">
        <f t="shared" si="868"/>
        <v/>
      </c>
      <c r="AG2443" s="51">
        <f t="shared" si="869"/>
        <v>0</v>
      </c>
      <c r="AH2443" s="51">
        <f t="shared" si="870"/>
        <v>7.7588819999999998</v>
      </c>
      <c r="AI2443" s="51">
        <f t="shared" si="871"/>
        <v>38.471161000000002</v>
      </c>
      <c r="AJ2443" s="51">
        <f t="shared" si="872"/>
        <v>37.190693000000003</v>
      </c>
      <c r="AK2443" s="51">
        <f t="shared" si="873"/>
        <v>33.102134999999997</v>
      </c>
      <c r="AL2443" s="51">
        <f t="shared" si="874"/>
        <v>45.538505999999998</v>
      </c>
      <c r="AM2443" s="51">
        <f t="shared" si="875"/>
        <v>48.741492999999998</v>
      </c>
      <c r="AN2443" s="51">
        <f t="shared" si="876"/>
        <v>46.417876999999997</v>
      </c>
      <c r="AO2443" s="51">
        <f t="shared" si="877"/>
        <v>45.538505999999998</v>
      </c>
      <c r="AP2443" s="51">
        <f t="shared" si="878"/>
        <v>43.033695000000002</v>
      </c>
      <c r="AQ2443" s="51">
        <f t="shared" si="879"/>
        <v>44.927689000000001</v>
      </c>
      <c r="AR2443" s="51">
        <f t="shared" si="880"/>
        <v>44.753883000000002</v>
      </c>
      <c r="AS2443" s="51">
        <f t="shared" si="881"/>
        <v>45.014687000000002</v>
      </c>
      <c r="AT2443" s="51">
        <f t="shared" si="882"/>
        <v>49.923369999999998</v>
      </c>
      <c r="AU2443" s="51">
        <f t="shared" si="883"/>
        <v>50.01482</v>
      </c>
      <c r="AV2443" s="51">
        <f t="shared" si="884"/>
        <v>49.740684999999999</v>
      </c>
      <c r="AY2443">
        <v>42343</v>
      </c>
      <c r="AZ2443">
        <v>42343</v>
      </c>
      <c r="BA2443" t="s">
        <v>29</v>
      </c>
      <c r="BB2443" s="1">
        <f t="shared" si="865"/>
        <v>42343</v>
      </c>
    </row>
    <row r="2444" spans="1:54">
      <c r="A2444" t="str">
        <f t="shared" si="885"/>
        <v>41752Leandro88</v>
      </c>
      <c r="B2444" s="50">
        <v>41752.639999999999</v>
      </c>
      <c r="C2444" s="44">
        <f t="shared" si="864"/>
        <v>41752</v>
      </c>
      <c r="D2444" s="45" t="s">
        <v>28</v>
      </c>
      <c r="E2444" s="42">
        <v>88</v>
      </c>
      <c r="G2444" s="49" t="e">
        <f>VLOOKUP(C2444,#REF!,2,0)</f>
        <v>#REF!</v>
      </c>
      <c r="I2444" s="39" t="s">
        <v>25</v>
      </c>
      <c r="J2444" s="39" t="s">
        <v>25</v>
      </c>
      <c r="K2444" s="39">
        <v>2.3329416002374264</v>
      </c>
      <c r="L2444" s="39">
        <v>27.111580839774192</v>
      </c>
      <c r="M2444" s="39">
        <v>28.345010577843095</v>
      </c>
      <c r="N2444" s="39">
        <v>28.139154918659603</v>
      </c>
      <c r="O2444" s="39">
        <v>29.746992803803217</v>
      </c>
      <c r="P2444" s="39">
        <v>33.102437790416751</v>
      </c>
      <c r="Q2444" s="39">
        <v>34.927264218259175</v>
      </c>
      <c r="R2444" s="39">
        <v>29.184058792032907</v>
      </c>
      <c r="S2444" s="39">
        <v>35.234125631414877</v>
      </c>
      <c r="T2444" s="39" t="s">
        <v>25</v>
      </c>
      <c r="U2444" s="39" t="s">
        <v>25</v>
      </c>
      <c r="V2444" s="39" t="s">
        <v>25</v>
      </c>
      <c r="W2444" s="39" t="s">
        <v>25</v>
      </c>
      <c r="X2444" s="39" t="s">
        <v>25</v>
      </c>
      <c r="AA2444">
        <f t="shared" si="866"/>
        <v>41995.418124999997</v>
      </c>
      <c r="AB2444" t="str">
        <f t="shared" si="867"/>
        <v>41995Murilo/Kassio89</v>
      </c>
      <c r="AC2444" s="52">
        <v>41995</v>
      </c>
      <c r="AD2444" s="53" t="s">
        <v>20</v>
      </c>
      <c r="AE2444" s="54">
        <v>89</v>
      </c>
      <c r="AF2444" s="51" t="str">
        <f t="shared" si="868"/>
        <v/>
      </c>
      <c r="AG2444" s="51">
        <f t="shared" si="869"/>
        <v>0</v>
      </c>
      <c r="AH2444" s="51">
        <f t="shared" si="870"/>
        <v>14.347395000000001</v>
      </c>
      <c r="AI2444" s="51">
        <f t="shared" si="871"/>
        <v>34.159145000000002</v>
      </c>
      <c r="AJ2444" s="51">
        <f t="shared" si="872"/>
        <v>32.209347000000001</v>
      </c>
      <c r="AK2444" s="51">
        <f t="shared" si="873"/>
        <v>24.153390999999999</v>
      </c>
      <c r="AL2444" s="51">
        <f t="shared" si="874"/>
        <v>30.893166999999998</v>
      </c>
      <c r="AM2444" s="51">
        <f t="shared" si="875"/>
        <v>36.716000000000001</v>
      </c>
      <c r="AN2444" s="51">
        <f t="shared" si="876"/>
        <v>43.204273000000001</v>
      </c>
      <c r="AO2444" s="51">
        <f t="shared" si="877"/>
        <v>42.863453</v>
      </c>
      <c r="AP2444" s="51">
        <f t="shared" si="878"/>
        <v>41.680878</v>
      </c>
      <c r="AQ2444" s="51">
        <f t="shared" si="879"/>
        <v>43.632098999999997</v>
      </c>
      <c r="AR2444" s="51">
        <f t="shared" si="880"/>
        <v>42.948523999999999</v>
      </c>
      <c r="AS2444" s="51">
        <f t="shared" si="881"/>
        <v>43.975777000000001</v>
      </c>
      <c r="AT2444" s="51">
        <f t="shared" si="882"/>
        <v>48.922485000000002</v>
      </c>
      <c r="AU2444" s="51">
        <f t="shared" si="883"/>
        <v>48.922485000000002</v>
      </c>
      <c r="AV2444" s="51">
        <f t="shared" si="884"/>
        <v>48.651164999999999</v>
      </c>
      <c r="AY2444">
        <v>42346</v>
      </c>
      <c r="AZ2444">
        <v>42346</v>
      </c>
      <c r="BA2444" t="s">
        <v>29</v>
      </c>
      <c r="BB2444" s="1">
        <f t="shared" si="865"/>
        <v>42346</v>
      </c>
    </row>
    <row r="2445" spans="1:54">
      <c r="A2445" t="str">
        <f t="shared" si="885"/>
        <v>41754Leandro88</v>
      </c>
      <c r="B2445" s="50">
        <v>41754.54</v>
      </c>
      <c r="C2445" s="44">
        <f t="shared" si="864"/>
        <v>41754</v>
      </c>
      <c r="D2445" s="45" t="s">
        <v>28</v>
      </c>
      <c r="E2445" s="42">
        <v>88</v>
      </c>
      <c r="G2445" s="49" t="e">
        <f>VLOOKUP(C2445,#REF!,2,0)</f>
        <v>#REF!</v>
      </c>
      <c r="I2445" s="39" t="s">
        <v>25</v>
      </c>
      <c r="J2445" s="39" t="s">
        <v>25</v>
      </c>
      <c r="K2445" s="39">
        <v>15.785993477613872</v>
      </c>
      <c r="L2445" s="39">
        <v>35.697909338763658</v>
      </c>
      <c r="M2445" s="39">
        <v>30.462132046782727</v>
      </c>
      <c r="N2445" s="39">
        <v>29.112090410243216</v>
      </c>
      <c r="O2445" s="39">
        <v>29.606934460499193</v>
      </c>
      <c r="P2445" s="39">
        <v>31.84162040246088</v>
      </c>
      <c r="Q2445" s="39">
        <v>33.480376313521646</v>
      </c>
      <c r="R2445" s="39">
        <v>27.519524655766851</v>
      </c>
      <c r="S2445" s="39">
        <v>32.880069909578808</v>
      </c>
      <c r="T2445" s="39" t="s">
        <v>25</v>
      </c>
      <c r="U2445" s="39" t="s">
        <v>25</v>
      </c>
      <c r="V2445" s="39" t="s">
        <v>25</v>
      </c>
      <c r="W2445" s="39" t="s">
        <v>25</v>
      </c>
      <c r="X2445" s="39" t="s">
        <v>25</v>
      </c>
      <c r="AA2445">
        <f t="shared" si="866"/>
        <v>42001.68341435185</v>
      </c>
      <c r="AB2445" t="str">
        <f t="shared" si="867"/>
        <v>42001Murilo/Kassio89</v>
      </c>
      <c r="AC2445" s="52">
        <v>42001</v>
      </c>
      <c r="AD2445" s="53" t="s">
        <v>20</v>
      </c>
      <c r="AE2445" s="54">
        <v>89</v>
      </c>
      <c r="AF2445" s="51" t="str">
        <f t="shared" si="868"/>
        <v/>
      </c>
      <c r="AG2445" s="51">
        <f t="shared" si="869"/>
        <v>0</v>
      </c>
      <c r="AH2445" s="51">
        <f t="shared" si="870"/>
        <v>6.2778840000000002</v>
      </c>
      <c r="AI2445" s="51">
        <f t="shared" si="871"/>
        <v>31.255997000000001</v>
      </c>
      <c r="AJ2445" s="51">
        <f t="shared" si="872"/>
        <v>28.761232</v>
      </c>
      <c r="AK2445" s="51">
        <f t="shared" si="873"/>
        <v>21.733191999999999</v>
      </c>
      <c r="AL2445" s="51">
        <f t="shared" si="874"/>
        <v>28.482813</v>
      </c>
      <c r="AM2445" s="51">
        <f t="shared" si="875"/>
        <v>33.628551000000002</v>
      </c>
      <c r="AN2445" s="51">
        <f t="shared" si="876"/>
        <v>37.908324999999998</v>
      </c>
      <c r="AO2445" s="51">
        <f t="shared" si="877"/>
        <v>37.908324999999998</v>
      </c>
      <c r="AP2445" s="51">
        <f t="shared" si="878"/>
        <v>39.690842000000004</v>
      </c>
      <c r="AQ2445" s="51">
        <f t="shared" si="879"/>
        <v>43.118935</v>
      </c>
      <c r="AR2445" s="51">
        <f t="shared" si="880"/>
        <v>41.76482</v>
      </c>
      <c r="AS2445" s="51">
        <f t="shared" si="881"/>
        <v>42.354678999999997</v>
      </c>
      <c r="AT2445" s="51">
        <f t="shared" si="882"/>
        <v>47.573013000000003</v>
      </c>
      <c r="AU2445" s="51">
        <f t="shared" si="883"/>
        <v>48.200530999999998</v>
      </c>
      <c r="AV2445" s="51">
        <f t="shared" si="884"/>
        <v>48.290481999999997</v>
      </c>
      <c r="AY2445">
        <v>42349</v>
      </c>
      <c r="AZ2445">
        <v>42349</v>
      </c>
      <c r="BA2445" t="s">
        <v>29</v>
      </c>
      <c r="BB2445" s="1">
        <f t="shared" si="865"/>
        <v>42349</v>
      </c>
    </row>
    <row r="2446" spans="1:54">
      <c r="A2446" t="str">
        <f t="shared" si="885"/>
        <v>41757Leandro88</v>
      </c>
      <c r="B2446" s="50">
        <v>41757.47</v>
      </c>
      <c r="C2446" s="44">
        <f t="shared" si="864"/>
        <v>41757</v>
      </c>
      <c r="D2446" s="45" t="s">
        <v>28</v>
      </c>
      <c r="E2446" s="42">
        <v>88</v>
      </c>
      <c r="G2446" s="49" t="e">
        <f>VLOOKUP(C2446,#REF!,2,0)</f>
        <v>#REF!</v>
      </c>
      <c r="I2446" s="39" t="s">
        <v>25</v>
      </c>
      <c r="J2446" s="39" t="s">
        <v>25</v>
      </c>
      <c r="K2446" s="39">
        <v>15.430671646259018</v>
      </c>
      <c r="L2446" s="39">
        <v>36.325606044132755</v>
      </c>
      <c r="M2446" s="39">
        <v>32.655651188840409</v>
      </c>
      <c r="N2446" s="39">
        <v>31.4761760228931</v>
      </c>
      <c r="O2446" s="39">
        <v>30.966378857049193</v>
      </c>
      <c r="P2446" s="39">
        <v>33.328787872985892</v>
      </c>
      <c r="Q2446" s="39">
        <v>34.312719838566416</v>
      </c>
      <c r="R2446" s="39">
        <v>28.902522043260518</v>
      </c>
      <c r="S2446" s="39">
        <v>34.771441104919724</v>
      </c>
      <c r="T2446" s="39" t="s">
        <v>25</v>
      </c>
      <c r="U2446" s="39" t="s">
        <v>25</v>
      </c>
      <c r="V2446" s="39" t="s">
        <v>25</v>
      </c>
      <c r="W2446" s="39" t="s">
        <v>25</v>
      </c>
      <c r="X2446" s="39" t="s">
        <v>25</v>
      </c>
      <c r="AA2446">
        <f t="shared" si="866"/>
        <v>42010.616469907407</v>
      </c>
      <c r="AB2446" t="str">
        <f t="shared" si="867"/>
        <v>42010Murilo/Kassio89</v>
      </c>
      <c r="AC2446" s="52">
        <v>42010</v>
      </c>
      <c r="AD2446" s="53" t="s">
        <v>20</v>
      </c>
      <c r="AE2446" s="54">
        <v>89</v>
      </c>
      <c r="AF2446" s="51" t="str">
        <f t="shared" si="868"/>
        <v/>
      </c>
      <c r="AG2446" s="51">
        <f t="shared" si="869"/>
        <v>0</v>
      </c>
      <c r="AH2446" s="51">
        <f t="shared" si="870"/>
        <v>36.322754000000003</v>
      </c>
      <c r="AI2446" s="51">
        <f t="shared" si="871"/>
        <v>37.032131</v>
      </c>
      <c r="AJ2446" s="51">
        <f t="shared" si="872"/>
        <v>35.078319999999998</v>
      </c>
      <c r="AK2446" s="51">
        <f t="shared" si="873"/>
        <v>27.724340000000002</v>
      </c>
      <c r="AL2446" s="51">
        <f t="shared" si="874"/>
        <v>34.540657000000003</v>
      </c>
      <c r="AM2446" s="51">
        <f t="shared" si="875"/>
        <v>42.101398000000003</v>
      </c>
      <c r="AN2446" s="51">
        <f t="shared" si="876"/>
        <v>39.527172</v>
      </c>
      <c r="AO2446" s="51">
        <f t="shared" si="877"/>
        <v>37.032131</v>
      </c>
      <c r="AP2446" s="51">
        <f t="shared" si="878"/>
        <v>40.845965999999997</v>
      </c>
      <c r="AQ2446" s="51">
        <f t="shared" si="879"/>
        <v>43.717888000000002</v>
      </c>
      <c r="AR2446" s="51">
        <f t="shared" si="880"/>
        <v>45.538505999999998</v>
      </c>
      <c r="AS2446" s="51">
        <f t="shared" si="881"/>
        <v>46.241351999999999</v>
      </c>
      <c r="AT2446" s="51">
        <f t="shared" si="882"/>
        <v>46.594707</v>
      </c>
      <c r="AU2446" s="51">
        <f t="shared" si="883"/>
        <v>46.771839</v>
      </c>
      <c r="AV2446" s="51">
        <f t="shared" si="884"/>
        <v>45.713706999999999</v>
      </c>
      <c r="AY2446">
        <v>42349</v>
      </c>
      <c r="AZ2446">
        <v>42349</v>
      </c>
      <c r="BA2446" t="s">
        <v>29</v>
      </c>
      <c r="BB2446" s="1">
        <f t="shared" si="865"/>
        <v>42349</v>
      </c>
    </row>
    <row r="2447" spans="1:54">
      <c r="A2447" t="str">
        <f t="shared" si="885"/>
        <v>41759Leandro88</v>
      </c>
      <c r="B2447" s="50">
        <v>41759.58</v>
      </c>
      <c r="C2447" s="44">
        <f t="shared" si="864"/>
        <v>41759</v>
      </c>
      <c r="D2447" s="45" t="s">
        <v>28</v>
      </c>
      <c r="E2447" s="42">
        <v>88</v>
      </c>
      <c r="G2447" s="49" t="e">
        <f>VLOOKUP(C2447,#REF!,2,0)</f>
        <v>#REF!</v>
      </c>
      <c r="I2447" s="39" t="s">
        <v>25</v>
      </c>
      <c r="J2447" s="39" t="s">
        <v>25</v>
      </c>
      <c r="K2447" s="39">
        <v>13.494636456510317</v>
      </c>
      <c r="L2447" s="39">
        <v>33.62931269179915</v>
      </c>
      <c r="M2447" s="39">
        <v>27.794634146367645</v>
      </c>
      <c r="N2447" s="39">
        <v>26.977365620735547</v>
      </c>
      <c r="O2447" s="39">
        <v>26.707700226323308</v>
      </c>
      <c r="P2447" s="39">
        <v>28.206739658535756</v>
      </c>
      <c r="Q2447" s="39">
        <v>30.031108717450216</v>
      </c>
      <c r="R2447" s="39">
        <v>25.185091075813251</v>
      </c>
      <c r="S2447" s="39">
        <v>32.062287433310082</v>
      </c>
      <c r="T2447" s="39" t="s">
        <v>25</v>
      </c>
      <c r="U2447" s="39" t="s">
        <v>25</v>
      </c>
      <c r="V2447" s="39" t="s">
        <v>25</v>
      </c>
      <c r="W2447" s="39" t="s">
        <v>25</v>
      </c>
      <c r="X2447" s="39" t="s">
        <v>25</v>
      </c>
      <c r="AA2447">
        <f t="shared" si="866"/>
        <v>42012.691076388888</v>
      </c>
      <c r="AB2447" t="str">
        <f t="shared" si="867"/>
        <v>42012Murilo/Kassio89</v>
      </c>
      <c r="AC2447" s="52">
        <v>42012</v>
      </c>
      <c r="AD2447" s="53" t="s">
        <v>20</v>
      </c>
      <c r="AE2447" s="54">
        <v>89</v>
      </c>
      <c r="AF2447" s="51" t="str">
        <f t="shared" si="868"/>
        <v>Medida Errada (tubo errado)</v>
      </c>
      <c r="AG2447" s="51">
        <f t="shared" si="869"/>
        <v>0</v>
      </c>
      <c r="AH2447" s="51">
        <f t="shared" si="870"/>
        <v>3.5168300000000001</v>
      </c>
      <c r="AI2447" s="51">
        <f t="shared" si="871"/>
        <v>35.310035999999997</v>
      </c>
      <c r="AJ2447" s="51">
        <f t="shared" si="872"/>
        <v>33.931216999999997</v>
      </c>
      <c r="AK2447" s="51">
        <f t="shared" si="873"/>
        <v>27.724340000000002</v>
      </c>
      <c r="AL2447" s="51">
        <f t="shared" si="874"/>
        <v>31.547816999999998</v>
      </c>
      <c r="AM2447" s="51">
        <f t="shared" si="875"/>
        <v>32.209347000000001</v>
      </c>
      <c r="AN2447" s="51">
        <f t="shared" si="876"/>
        <v>41.680878</v>
      </c>
      <c r="AO2447" s="51">
        <f t="shared" si="877"/>
        <v>43.375126000000002</v>
      </c>
      <c r="AP2447" s="51">
        <f t="shared" si="878"/>
        <v>42.017142999999997</v>
      </c>
      <c r="AQ2447" s="51">
        <f t="shared" si="879"/>
        <v>43.375126000000002</v>
      </c>
      <c r="AR2447" s="51">
        <f t="shared" si="880"/>
        <v>42.439273999999997</v>
      </c>
      <c r="AS2447" s="51">
        <f t="shared" si="881"/>
        <v>43.204273000000001</v>
      </c>
      <c r="AT2447" s="51">
        <f t="shared" si="882"/>
        <v>48.922485000000002</v>
      </c>
      <c r="AU2447" s="51">
        <f t="shared" si="883"/>
        <v>50.197968000000003</v>
      </c>
      <c r="AV2447" s="51">
        <f t="shared" si="884"/>
        <v>49.285347000000002</v>
      </c>
      <c r="AY2447">
        <v>42354</v>
      </c>
      <c r="AZ2447">
        <v>42354</v>
      </c>
      <c r="BA2447" t="s">
        <v>29</v>
      </c>
      <c r="BB2447" s="1">
        <f t="shared" si="865"/>
        <v>42354</v>
      </c>
    </row>
    <row r="2448" spans="1:54">
      <c r="A2448" t="str">
        <f t="shared" si="885"/>
        <v>41760Leandro88</v>
      </c>
      <c r="B2448" s="50">
        <v>41760.43</v>
      </c>
      <c r="C2448" s="44">
        <f t="shared" si="864"/>
        <v>41760</v>
      </c>
      <c r="D2448" s="45" t="s">
        <v>28</v>
      </c>
      <c r="E2448" s="42">
        <v>88</v>
      </c>
      <c r="G2448" s="49" t="e">
        <f>VLOOKUP(C2448,#REF!,2,0)</f>
        <v>#REF!</v>
      </c>
      <c r="I2448" s="39" t="s">
        <v>25</v>
      </c>
      <c r="J2448" s="39" t="s">
        <v>25</v>
      </c>
      <c r="K2448" s="39">
        <v>12.759561915245936</v>
      </c>
      <c r="L2448" s="39">
        <v>32.358059956614142</v>
      </c>
      <c r="M2448" s="39">
        <v>26.843595369446891</v>
      </c>
      <c r="N2448" s="39">
        <v>25.909529037293083</v>
      </c>
      <c r="O2448" s="39">
        <v>25.578457511247642</v>
      </c>
      <c r="P2448" s="39">
        <v>27.315093718216414</v>
      </c>
      <c r="Q2448" s="39">
        <v>29.819900035798465</v>
      </c>
      <c r="R2448" s="39">
        <v>24.602517203561465</v>
      </c>
      <c r="S2448" s="39">
        <v>30.966378857049193</v>
      </c>
      <c r="T2448" s="39" t="s">
        <v>25</v>
      </c>
      <c r="U2448" s="39" t="s">
        <v>25</v>
      </c>
      <c r="V2448" s="39" t="s">
        <v>25</v>
      </c>
      <c r="W2448" s="39" t="s">
        <v>25</v>
      </c>
      <c r="X2448" s="39" t="s">
        <v>25</v>
      </c>
      <c r="AA2448">
        <f t="shared" si="866"/>
        <v>42012.691076388888</v>
      </c>
      <c r="AB2448" t="str">
        <f t="shared" si="867"/>
        <v>42012Murilo/Kassio89</v>
      </c>
      <c r="AC2448" s="52">
        <v>42012</v>
      </c>
      <c r="AD2448" s="53" t="s">
        <v>20</v>
      </c>
      <c r="AE2448" s="54">
        <v>89</v>
      </c>
      <c r="AF2448" s="51" t="str">
        <f t="shared" si="868"/>
        <v>Medida Errada (tubo errado)</v>
      </c>
      <c r="AG2448" s="51">
        <f t="shared" si="869"/>
        <v>0</v>
      </c>
      <c r="AH2448" s="51">
        <f t="shared" si="870"/>
        <v>3.5168300000000001</v>
      </c>
      <c r="AI2448" s="51">
        <f t="shared" si="871"/>
        <v>35.310035999999997</v>
      </c>
      <c r="AJ2448" s="51">
        <f t="shared" si="872"/>
        <v>33.931216999999997</v>
      </c>
      <c r="AK2448" s="51">
        <f t="shared" si="873"/>
        <v>27.724340000000002</v>
      </c>
      <c r="AL2448" s="51">
        <f t="shared" si="874"/>
        <v>31.547816999999998</v>
      </c>
      <c r="AM2448" s="51">
        <f t="shared" si="875"/>
        <v>32.209347000000001</v>
      </c>
      <c r="AN2448" s="51">
        <f t="shared" si="876"/>
        <v>41.680878</v>
      </c>
      <c r="AO2448" s="51">
        <f t="shared" si="877"/>
        <v>43.375126000000002</v>
      </c>
      <c r="AP2448" s="51">
        <f t="shared" si="878"/>
        <v>42.017142999999997</v>
      </c>
      <c r="AQ2448" s="51">
        <f t="shared" si="879"/>
        <v>43.375126000000002</v>
      </c>
      <c r="AR2448" s="51">
        <f t="shared" si="880"/>
        <v>42.439273999999997</v>
      </c>
      <c r="AS2448" s="51">
        <f t="shared" si="881"/>
        <v>43.204273000000001</v>
      </c>
      <c r="AT2448" s="51">
        <f t="shared" si="882"/>
        <v>48.922485000000002</v>
      </c>
      <c r="AU2448" s="51">
        <f t="shared" si="883"/>
        <v>50.197968000000003</v>
      </c>
      <c r="AV2448" s="51">
        <f t="shared" si="884"/>
        <v>49.285347000000002</v>
      </c>
      <c r="AY2448">
        <v>42355</v>
      </c>
      <c r="AZ2448">
        <v>42355</v>
      </c>
      <c r="BA2448" t="s">
        <v>29</v>
      </c>
      <c r="BB2448" s="1">
        <f t="shared" si="865"/>
        <v>42355</v>
      </c>
    </row>
    <row r="2449" spans="1:54">
      <c r="A2449" t="str">
        <f t="shared" si="885"/>
        <v>41764Leandro88</v>
      </c>
      <c r="B2449" s="50">
        <v>41764.47</v>
      </c>
      <c r="C2449" s="44">
        <f t="shared" si="864"/>
        <v>41764</v>
      </c>
      <c r="D2449" s="45" t="s">
        <v>28</v>
      </c>
      <c r="E2449" s="42">
        <v>88</v>
      </c>
      <c r="G2449" s="49" t="e">
        <f>VLOOKUP(C2449,#REF!,2,0)</f>
        <v>#REF!</v>
      </c>
      <c r="I2449" s="39" t="s">
        <v>25</v>
      </c>
      <c r="J2449" s="39" t="s">
        <v>25</v>
      </c>
      <c r="K2449" s="39">
        <v>9.4997148702685834</v>
      </c>
      <c r="L2449" s="39">
        <v>26.707700226323308</v>
      </c>
      <c r="M2449" s="39">
        <v>21.613152327334177</v>
      </c>
      <c r="N2449" s="39">
        <v>20.310688891079767</v>
      </c>
      <c r="O2449" s="39">
        <v>21.076287707623898</v>
      </c>
      <c r="P2449" s="39">
        <v>21.373970189116459</v>
      </c>
      <c r="Q2449" s="39">
        <v>24.666829165165282</v>
      </c>
      <c r="R2449" s="39">
        <v>22.464506193996261</v>
      </c>
      <c r="S2449" s="39">
        <v>28.971326700944612</v>
      </c>
      <c r="T2449" s="39" t="s">
        <v>25</v>
      </c>
      <c r="U2449" s="39" t="s">
        <v>25</v>
      </c>
      <c r="V2449" s="39" t="s">
        <v>25</v>
      </c>
      <c r="W2449" s="39" t="s">
        <v>25</v>
      </c>
      <c r="X2449" s="39" t="s">
        <v>25</v>
      </c>
      <c r="AA2449">
        <f t="shared" si="866"/>
        <v>42016.60796296296</v>
      </c>
      <c r="AB2449" t="str">
        <f t="shared" si="867"/>
        <v>42016Murilo/Kassio89</v>
      </c>
      <c r="AC2449" s="52">
        <v>42016</v>
      </c>
      <c r="AD2449" s="53" t="s">
        <v>20</v>
      </c>
      <c r="AE2449" s="54">
        <v>89</v>
      </c>
      <c r="AF2449" s="51" t="str">
        <f t="shared" si="868"/>
        <v/>
      </c>
      <c r="AG2449" s="51">
        <f t="shared" si="869"/>
        <v>0</v>
      </c>
      <c r="AH2449" s="51">
        <f t="shared" si="870"/>
        <v>1.4546570000000001</v>
      </c>
      <c r="AI2449" s="51">
        <f t="shared" si="871"/>
        <v>27.451124</v>
      </c>
      <c r="AJ2449" s="51">
        <f t="shared" si="872"/>
        <v>25.643274000000002</v>
      </c>
      <c r="AK2449" s="51">
        <f t="shared" si="873"/>
        <v>20.136236</v>
      </c>
      <c r="AL2449" s="51">
        <f t="shared" si="874"/>
        <v>24.860174000000001</v>
      </c>
      <c r="AM2449" s="51">
        <f t="shared" si="875"/>
        <v>27.383023999999999</v>
      </c>
      <c r="AN2449" s="51">
        <f t="shared" si="876"/>
        <v>36.716000000000001</v>
      </c>
      <c r="AO2449" s="51">
        <f t="shared" si="877"/>
        <v>36.087780000000002</v>
      </c>
      <c r="AP2449" s="51">
        <f t="shared" si="878"/>
        <v>38.713603999999997</v>
      </c>
      <c r="AQ2449" s="51">
        <f t="shared" si="879"/>
        <v>42.439273999999997</v>
      </c>
      <c r="AR2449" s="51">
        <f t="shared" si="880"/>
        <v>40.762917000000002</v>
      </c>
      <c r="AS2449" s="51">
        <f t="shared" si="881"/>
        <v>42.185752999999998</v>
      </c>
      <c r="AT2449" s="51">
        <f t="shared" si="882"/>
        <v>48.560862999999998</v>
      </c>
      <c r="AU2449" s="51">
        <f t="shared" si="883"/>
        <v>48.200530999999998</v>
      </c>
      <c r="AV2449" s="51">
        <f t="shared" si="884"/>
        <v>48.020843999999997</v>
      </c>
      <c r="AY2449">
        <v>42356</v>
      </c>
      <c r="AZ2449">
        <v>42356</v>
      </c>
      <c r="BA2449" t="s">
        <v>29</v>
      </c>
      <c r="BB2449" s="1">
        <f t="shared" si="865"/>
        <v>42356</v>
      </c>
    </row>
    <row r="2450" spans="1:54">
      <c r="A2450" t="str">
        <f t="shared" si="885"/>
        <v>41766Leandro88</v>
      </c>
      <c r="B2450" s="50">
        <v>41766.54</v>
      </c>
      <c r="C2450" s="44">
        <f t="shared" si="864"/>
        <v>41766</v>
      </c>
      <c r="D2450" s="45" t="s">
        <v>28</v>
      </c>
      <c r="E2450" s="42">
        <v>88</v>
      </c>
      <c r="G2450" s="49" t="e">
        <f>VLOOKUP(C2450,#REF!,2,0)</f>
        <v>#REF!</v>
      </c>
      <c r="I2450" s="39" t="s">
        <v>25</v>
      </c>
      <c r="J2450" s="39" t="s">
        <v>25</v>
      </c>
      <c r="K2450" s="39">
        <v>7.555825064719901</v>
      </c>
      <c r="L2450" s="39">
        <v>24.08983915959962</v>
      </c>
      <c r="M2450" s="39">
        <v>19.619011050147236</v>
      </c>
      <c r="N2450" s="39">
        <v>18.716040890807378</v>
      </c>
      <c r="O2450" s="39">
        <v>18.716040890807378</v>
      </c>
      <c r="P2450" s="39">
        <v>19.561745142508364</v>
      </c>
      <c r="Q2450" s="39">
        <v>23.083769142162957</v>
      </c>
      <c r="R2450" s="39">
        <v>21.313326536105389</v>
      </c>
      <c r="S2450" s="39">
        <v>27.931552188211633</v>
      </c>
      <c r="T2450" s="39" t="s">
        <v>25</v>
      </c>
      <c r="U2450" s="39" t="s">
        <v>25</v>
      </c>
      <c r="V2450" s="39" t="s">
        <v>25</v>
      </c>
      <c r="W2450" s="39" t="s">
        <v>25</v>
      </c>
      <c r="X2450" s="39" t="s">
        <v>25</v>
      </c>
      <c r="AA2450">
        <f t="shared" si="866"/>
        <v>42020.781018518515</v>
      </c>
      <c r="AB2450" t="str">
        <f t="shared" si="867"/>
        <v>42020Murilo/Kassio89</v>
      </c>
      <c r="AC2450" s="52">
        <v>42020</v>
      </c>
      <c r="AD2450" s="53" t="s">
        <v>20</v>
      </c>
      <c r="AE2450" s="54">
        <v>89</v>
      </c>
      <c r="AF2450" s="51" t="str">
        <f t="shared" si="868"/>
        <v/>
      </c>
      <c r="AG2450" s="51">
        <f t="shared" si="869"/>
        <v>0</v>
      </c>
      <c r="AH2450" s="51">
        <f t="shared" si="870"/>
        <v>0</v>
      </c>
      <c r="AI2450" s="51">
        <f t="shared" si="871"/>
        <v>23.772342999999999</v>
      </c>
      <c r="AJ2450" s="51">
        <f t="shared" si="872"/>
        <v>22.895551999999999</v>
      </c>
      <c r="AK2450" s="51">
        <f t="shared" si="873"/>
        <v>16.348943999999999</v>
      </c>
      <c r="AL2450" s="51">
        <f t="shared" si="874"/>
        <v>19.847597</v>
      </c>
      <c r="AM2450" s="51">
        <f t="shared" si="875"/>
        <v>22.402258</v>
      </c>
      <c r="AN2450" s="51">
        <f t="shared" si="876"/>
        <v>31.474726</v>
      </c>
      <c r="AO2450" s="51">
        <f t="shared" si="877"/>
        <v>33.931216999999997</v>
      </c>
      <c r="AP2450" s="51">
        <f t="shared" si="878"/>
        <v>36.166004000000001</v>
      </c>
      <c r="AQ2450" s="51">
        <f t="shared" si="879"/>
        <v>40.101554999999998</v>
      </c>
      <c r="AR2450" s="51">
        <f t="shared" si="880"/>
        <v>37.828285000000001</v>
      </c>
      <c r="AS2450" s="51">
        <f t="shared" si="881"/>
        <v>37.42915</v>
      </c>
      <c r="AT2450" s="51">
        <f t="shared" si="882"/>
        <v>34.311497000000003</v>
      </c>
      <c r="AU2450" s="51">
        <f t="shared" si="883"/>
        <v>46.683235000000003</v>
      </c>
      <c r="AV2450" s="51">
        <f t="shared" si="884"/>
        <v>48.741492999999998</v>
      </c>
      <c r="AY2450">
        <v>42374</v>
      </c>
      <c r="AZ2450">
        <v>42374</v>
      </c>
      <c r="BA2450" t="s">
        <v>29</v>
      </c>
      <c r="BB2450" s="1">
        <f t="shared" si="865"/>
        <v>42374</v>
      </c>
    </row>
    <row r="2451" spans="1:54">
      <c r="A2451" t="str">
        <f t="shared" si="885"/>
        <v>41767Leandro88</v>
      </c>
      <c r="B2451" s="50">
        <v>41767.360000000001</v>
      </c>
      <c r="C2451" s="44">
        <f t="shared" si="864"/>
        <v>41767</v>
      </c>
      <c r="D2451" s="45" t="s">
        <v>28</v>
      </c>
      <c r="E2451" s="42">
        <v>88</v>
      </c>
      <c r="G2451" s="49" t="e">
        <f>VLOOKUP(C2451,#REF!,2,0)</f>
        <v>#REF!</v>
      </c>
      <c r="I2451" s="39" t="s">
        <v>25</v>
      </c>
      <c r="J2451" s="39" t="s">
        <v>25</v>
      </c>
      <c r="K2451" s="39">
        <v>11.145100249711561</v>
      </c>
      <c r="L2451" s="39">
        <v>26.775639643512328</v>
      </c>
      <c r="M2451" s="39">
        <v>21.794894558574811</v>
      </c>
      <c r="N2451" s="39">
        <v>19.390618180331373</v>
      </c>
      <c r="O2451" s="39">
        <v>22.15908389809778</v>
      </c>
      <c r="P2451" s="39">
        <v>25.381312530099521</v>
      </c>
      <c r="Q2451" s="39">
        <v>28.139154918659603</v>
      </c>
      <c r="R2451" s="39">
        <v>24.346483297671789</v>
      </c>
      <c r="S2451" s="39">
        <v>31.621971117182234</v>
      </c>
      <c r="T2451" s="39" t="s">
        <v>25</v>
      </c>
      <c r="U2451" s="39" t="s">
        <v>25</v>
      </c>
      <c r="V2451" s="39" t="s">
        <v>25</v>
      </c>
      <c r="W2451" s="39" t="s">
        <v>25</v>
      </c>
      <c r="X2451" s="39" t="s">
        <v>25</v>
      </c>
      <c r="AA2451">
        <f t="shared" si="866"/>
        <v>42025.757997685185</v>
      </c>
      <c r="AB2451" t="str">
        <f t="shared" si="867"/>
        <v>42025Murilo/Kassio89</v>
      </c>
      <c r="AC2451" s="52">
        <v>42025</v>
      </c>
      <c r="AD2451" s="53" t="s">
        <v>20</v>
      </c>
      <c r="AE2451" s="54">
        <v>89</v>
      </c>
      <c r="AF2451" s="51" t="str">
        <f t="shared" si="868"/>
        <v/>
      </c>
      <c r="AG2451" s="51">
        <f t="shared" si="869"/>
        <v>0</v>
      </c>
      <c r="AH2451" s="51">
        <f t="shared" si="870"/>
        <v>13.031027</v>
      </c>
      <c r="AI2451" s="51">
        <f t="shared" si="871"/>
        <v>35.001258999999997</v>
      </c>
      <c r="AJ2451" s="51">
        <f t="shared" si="872"/>
        <v>28.274913999999999</v>
      </c>
      <c r="AK2451" s="51">
        <f t="shared" si="873"/>
        <v>18.052766999999999</v>
      </c>
      <c r="AL2451" s="51">
        <f t="shared" si="874"/>
        <v>20.485567</v>
      </c>
      <c r="AM2451" s="51">
        <f t="shared" si="875"/>
        <v>20.779087000000001</v>
      </c>
      <c r="AN2451" s="51">
        <f t="shared" si="876"/>
        <v>29.251740000000002</v>
      </c>
      <c r="AO2451" s="51">
        <f t="shared" si="877"/>
        <v>30.532489999999999</v>
      </c>
      <c r="AP2451" s="51">
        <f t="shared" si="878"/>
        <v>34.770592000000001</v>
      </c>
      <c r="AQ2451" s="51">
        <f t="shared" si="879"/>
        <v>39.282215000000001</v>
      </c>
      <c r="AR2451" s="51">
        <f t="shared" si="880"/>
        <v>37.032131</v>
      </c>
      <c r="AS2451" s="51">
        <f t="shared" si="881"/>
        <v>35.775677000000002</v>
      </c>
      <c r="AT2451" s="51">
        <f t="shared" si="882"/>
        <v>27.998936</v>
      </c>
      <c r="AU2451" s="51">
        <f t="shared" si="883"/>
        <v>37.349601999999997</v>
      </c>
      <c r="AV2451" s="51">
        <f t="shared" si="884"/>
        <v>41.848830999999997</v>
      </c>
      <c r="AY2451">
        <v>42375</v>
      </c>
      <c r="AZ2451">
        <v>42375</v>
      </c>
      <c r="BA2451" t="s">
        <v>29</v>
      </c>
      <c r="BB2451" s="1">
        <f t="shared" si="865"/>
        <v>42375</v>
      </c>
    </row>
    <row r="2452" spans="1:54">
      <c r="A2452" t="str">
        <f t="shared" si="885"/>
        <v>41768Leandro88</v>
      </c>
      <c r="B2452" s="50">
        <v>41768.550000000003</v>
      </c>
      <c r="C2452" s="44">
        <f t="shared" si="864"/>
        <v>41768</v>
      </c>
      <c r="D2452" s="45" t="s">
        <v>28</v>
      </c>
      <c r="E2452" s="42">
        <v>88</v>
      </c>
      <c r="G2452" s="49" t="e">
        <f>VLOOKUP(C2452,#REF!,2,0)</f>
        <v>#REF!</v>
      </c>
      <c r="I2452" s="39" t="s">
        <v>25</v>
      </c>
      <c r="J2452" s="39" t="s">
        <v>25</v>
      </c>
      <c r="K2452" s="39">
        <v>12.623114027287857</v>
      </c>
      <c r="L2452" s="39">
        <v>31.695148470910805</v>
      </c>
      <c r="M2452" s="39">
        <v>27.383961422551671</v>
      </c>
      <c r="N2452" s="39">
        <v>25.250321664335946</v>
      </c>
      <c r="O2452" s="39">
        <v>24.155654460829485</v>
      </c>
      <c r="P2452" s="39">
        <v>25.909529037293083</v>
      </c>
      <c r="Q2452" s="39">
        <v>28.902522043260518</v>
      </c>
      <c r="R2452" s="39">
        <v>24.219183387553727</v>
      </c>
      <c r="S2452" s="39">
        <v>30.319937126071071</v>
      </c>
      <c r="T2452" s="39" t="s">
        <v>25</v>
      </c>
      <c r="U2452" s="39" t="s">
        <v>25</v>
      </c>
      <c r="V2452" s="39" t="s">
        <v>25</v>
      </c>
      <c r="W2452" s="39" t="s">
        <v>25</v>
      </c>
      <c r="X2452" s="39" t="s">
        <v>25</v>
      </c>
      <c r="AA2452">
        <f t="shared" si="866"/>
        <v>42031.625185185185</v>
      </c>
      <c r="AB2452" t="str">
        <f t="shared" si="867"/>
        <v>42031Murilo/Kassio89</v>
      </c>
      <c r="AC2452" s="52">
        <v>42031</v>
      </c>
      <c r="AD2452" s="53" t="s">
        <v>20</v>
      </c>
      <c r="AE2452" s="54">
        <v>89</v>
      </c>
      <c r="AF2452" s="51" t="str">
        <f t="shared" si="868"/>
        <v/>
      </c>
      <c r="AG2452" s="51">
        <f t="shared" si="869"/>
        <v>0</v>
      </c>
      <c r="AH2452" s="51">
        <f t="shared" si="870"/>
        <v>15.430617</v>
      </c>
      <c r="AI2452" s="51">
        <f t="shared" si="871"/>
        <v>36.166004000000001</v>
      </c>
      <c r="AJ2452" s="51">
        <f t="shared" si="872"/>
        <v>34.464176000000002</v>
      </c>
      <c r="AK2452" s="51">
        <f t="shared" si="873"/>
        <v>31.547816999999998</v>
      </c>
      <c r="AL2452" s="51">
        <f t="shared" si="874"/>
        <v>33.327229000000003</v>
      </c>
      <c r="AM2452" s="51">
        <f t="shared" si="875"/>
        <v>33.704093999999998</v>
      </c>
      <c r="AN2452" s="51">
        <f t="shared" si="876"/>
        <v>41.513213999999998</v>
      </c>
      <c r="AO2452" s="51">
        <f t="shared" si="877"/>
        <v>43.546363999999997</v>
      </c>
      <c r="AP2452" s="51">
        <f t="shared" si="878"/>
        <v>42.608719000000001</v>
      </c>
      <c r="AQ2452" s="51">
        <f t="shared" si="879"/>
        <v>43.118935</v>
      </c>
      <c r="AR2452" s="51">
        <f t="shared" si="880"/>
        <v>43.717888000000002</v>
      </c>
      <c r="AS2452" s="51">
        <f t="shared" si="881"/>
        <v>44.148147999999999</v>
      </c>
      <c r="AT2452" s="51">
        <f t="shared" si="882"/>
        <v>48.560862999999998</v>
      </c>
      <c r="AU2452" s="51">
        <f t="shared" si="883"/>
        <v>46.949337</v>
      </c>
      <c r="AV2452" s="51">
        <f t="shared" si="884"/>
        <v>46.860550000000003</v>
      </c>
      <c r="AY2452">
        <v>42377</v>
      </c>
      <c r="AZ2452">
        <v>42377</v>
      </c>
      <c r="BA2452" t="s">
        <v>29</v>
      </c>
      <c r="BB2452" s="1">
        <f t="shared" si="865"/>
        <v>42377</v>
      </c>
    </row>
    <row r="2453" spans="1:54">
      <c r="A2453" t="str">
        <f t="shared" si="885"/>
        <v>41771Leandro88</v>
      </c>
      <c r="B2453" s="50">
        <v>41771.760000000002</v>
      </c>
      <c r="C2453" s="44">
        <f t="shared" si="864"/>
        <v>41771</v>
      </c>
      <c r="D2453" s="45" t="s">
        <v>28</v>
      </c>
      <c r="E2453" s="42">
        <v>88</v>
      </c>
      <c r="G2453" s="49" t="e">
        <f>VLOOKUP(C2453,#REF!,2,0)</f>
        <v>#REF!</v>
      </c>
      <c r="I2453" s="39" t="s">
        <v>25</v>
      </c>
      <c r="J2453" s="39" t="s">
        <v>25</v>
      </c>
      <c r="K2453" s="39">
        <v>9.0456398735377341</v>
      </c>
      <c r="L2453" s="39">
        <v>26.507326366737452</v>
      </c>
      <c r="M2453" s="39">
        <v>21.733454620733948</v>
      </c>
      <c r="N2453" s="39">
        <v>19.962847104789528</v>
      </c>
      <c r="O2453" s="39">
        <v>19.333799078795504</v>
      </c>
      <c r="P2453" s="39">
        <v>20.079055763063803</v>
      </c>
      <c r="Q2453" s="39">
        <v>23.64696572414719</v>
      </c>
      <c r="R2453" s="39">
        <v>21.554281471248252</v>
      </c>
      <c r="S2453" s="39">
        <v>28.068920443799996</v>
      </c>
      <c r="T2453" s="39" t="s">
        <v>25</v>
      </c>
      <c r="U2453" s="39" t="s">
        <v>25</v>
      </c>
      <c r="V2453" s="39" t="s">
        <v>25</v>
      </c>
      <c r="W2453" s="39" t="s">
        <v>25</v>
      </c>
      <c r="X2453" s="39" t="s">
        <v>25</v>
      </c>
      <c r="AA2453">
        <f t="shared" si="866"/>
        <v>42038.788506944446</v>
      </c>
      <c r="AB2453" t="str">
        <f t="shared" si="867"/>
        <v>42038Murilo/Kassio89</v>
      </c>
      <c r="AC2453" s="52">
        <v>42038</v>
      </c>
      <c r="AD2453" s="53" t="s">
        <v>20</v>
      </c>
      <c r="AE2453" s="54">
        <v>89</v>
      </c>
      <c r="AF2453" s="51" t="str">
        <f t="shared" si="868"/>
        <v/>
      </c>
      <c r="AG2453" s="51">
        <f t="shared" si="869"/>
        <v>0</v>
      </c>
      <c r="AH2453" s="51">
        <f t="shared" si="870"/>
        <v>11.914588</v>
      </c>
      <c r="AI2453" s="51">
        <f t="shared" si="871"/>
        <v>33.102134999999997</v>
      </c>
      <c r="AJ2453" s="51">
        <f t="shared" si="872"/>
        <v>28.413414</v>
      </c>
      <c r="AK2453" s="51">
        <f t="shared" si="873"/>
        <v>23.394455000000001</v>
      </c>
      <c r="AL2453" s="51">
        <f t="shared" si="874"/>
        <v>27.179286999999999</v>
      </c>
      <c r="AM2453" s="51">
        <f t="shared" si="875"/>
        <v>31.474726</v>
      </c>
      <c r="AN2453" s="51">
        <f t="shared" si="876"/>
        <v>35.387413000000002</v>
      </c>
      <c r="AO2453" s="51">
        <f t="shared" si="877"/>
        <v>35.078319999999998</v>
      </c>
      <c r="AP2453" s="51">
        <f t="shared" si="878"/>
        <v>37.032131</v>
      </c>
      <c r="AQ2453" s="51">
        <f t="shared" si="879"/>
        <v>41.012264000000002</v>
      </c>
      <c r="AR2453" s="51">
        <f t="shared" si="880"/>
        <v>37.270088000000001</v>
      </c>
      <c r="AS2453" s="51">
        <f t="shared" si="881"/>
        <v>37.270088000000001</v>
      </c>
      <c r="AT2453" s="51">
        <f t="shared" si="882"/>
        <v>35.155479</v>
      </c>
      <c r="AU2453" s="51">
        <f t="shared" si="883"/>
        <v>46.949337</v>
      </c>
      <c r="AV2453" s="51">
        <f t="shared" si="884"/>
        <v>46.329594</v>
      </c>
      <c r="AY2453">
        <v>42383</v>
      </c>
      <c r="AZ2453">
        <v>42383</v>
      </c>
      <c r="BA2453" t="s">
        <v>29</v>
      </c>
      <c r="BB2453" s="1">
        <f t="shared" si="865"/>
        <v>42383</v>
      </c>
    </row>
    <row r="2454" spans="1:54">
      <c r="A2454" t="str">
        <f t="shared" si="885"/>
        <v>41773Leandro88</v>
      </c>
      <c r="B2454" s="50">
        <v>41773.56</v>
      </c>
      <c r="C2454" s="44">
        <f t="shared" si="864"/>
        <v>41773</v>
      </c>
      <c r="D2454" s="45" t="s">
        <v>28</v>
      </c>
      <c r="E2454" s="42">
        <v>88</v>
      </c>
      <c r="G2454" s="49" t="e">
        <f>VLOOKUP(C2454,#REF!,2,0)</f>
        <v>#REF!</v>
      </c>
      <c r="I2454" s="39" t="s">
        <v>25</v>
      </c>
      <c r="J2454" s="39" t="s">
        <v>25</v>
      </c>
      <c r="K2454" s="39">
        <v>8.0006836689831804</v>
      </c>
      <c r="L2454" s="39">
        <v>24.08983915959962</v>
      </c>
      <c r="M2454" s="39">
        <v>20.310688891079767</v>
      </c>
      <c r="N2454" s="39">
        <v>18.939179111399241</v>
      </c>
      <c r="O2454" s="39">
        <v>18.494744588199765</v>
      </c>
      <c r="P2454" s="39">
        <v>19.390618180331373</v>
      </c>
      <c r="Q2454" s="39">
        <v>22.833715895611057</v>
      </c>
      <c r="R2454" s="39">
        <v>20.779217851666974</v>
      </c>
      <c r="S2454" s="39">
        <v>27.111580839774192</v>
      </c>
      <c r="T2454" s="39" t="s">
        <v>25</v>
      </c>
      <c r="U2454" s="39" t="s">
        <v>25</v>
      </c>
      <c r="V2454" s="39" t="s">
        <v>25</v>
      </c>
      <c r="W2454" s="39" t="s">
        <v>25</v>
      </c>
      <c r="X2454" s="39" t="s">
        <v>25</v>
      </c>
      <c r="AA2454">
        <f t="shared" si="866"/>
        <v>42041.606388888889</v>
      </c>
      <c r="AB2454" t="str">
        <f t="shared" si="867"/>
        <v>42041Murilo/Kassio89</v>
      </c>
      <c r="AC2454" s="52">
        <v>42041</v>
      </c>
      <c r="AD2454" s="53" t="s">
        <v>20</v>
      </c>
      <c r="AE2454" s="54">
        <v>89</v>
      </c>
      <c r="AF2454" s="51" t="str">
        <f t="shared" si="868"/>
        <v/>
      </c>
      <c r="AG2454" s="51">
        <f t="shared" si="869"/>
        <v>0</v>
      </c>
      <c r="AH2454" s="51">
        <f t="shared" si="870"/>
        <v>5.921138</v>
      </c>
      <c r="AI2454" s="51">
        <f t="shared" si="871"/>
        <v>37.42915</v>
      </c>
      <c r="AJ2454" s="51">
        <f t="shared" si="872"/>
        <v>35.001258999999997</v>
      </c>
      <c r="AK2454" s="51">
        <f t="shared" si="873"/>
        <v>29.251740000000002</v>
      </c>
      <c r="AL2454" s="51">
        <f t="shared" si="874"/>
        <v>32.728637999999997</v>
      </c>
      <c r="AM2454" s="51">
        <f t="shared" si="875"/>
        <v>32.357277000000003</v>
      </c>
      <c r="AN2454" s="51">
        <f t="shared" si="876"/>
        <v>39.690842000000004</v>
      </c>
      <c r="AO2454" s="51">
        <f t="shared" si="877"/>
        <v>40.183948999999998</v>
      </c>
      <c r="AP2454" s="51">
        <f t="shared" si="878"/>
        <v>42.101398000000003</v>
      </c>
      <c r="AQ2454" s="51">
        <f t="shared" si="879"/>
        <v>44.234439999999999</v>
      </c>
      <c r="AR2454" s="51">
        <f t="shared" si="880"/>
        <v>44.493800999999998</v>
      </c>
      <c r="AS2454" s="51">
        <f t="shared" si="881"/>
        <v>45.014687000000002</v>
      </c>
      <c r="AT2454" s="51">
        <f t="shared" si="882"/>
        <v>48.831950999999997</v>
      </c>
      <c r="AU2454" s="51">
        <f t="shared" si="883"/>
        <v>48.200530999999998</v>
      </c>
      <c r="AV2454" s="51">
        <f t="shared" si="884"/>
        <v>47.394382</v>
      </c>
      <c r="AY2454">
        <v>42388</v>
      </c>
      <c r="AZ2454">
        <v>42388</v>
      </c>
      <c r="BA2454" t="s">
        <v>29</v>
      </c>
      <c r="BB2454" s="1">
        <f t="shared" si="865"/>
        <v>42388</v>
      </c>
    </row>
    <row r="2455" spans="1:54">
      <c r="A2455" t="str">
        <f t="shared" si="885"/>
        <v>41774Leandro88</v>
      </c>
      <c r="B2455" s="50">
        <v>41774.379999999997</v>
      </c>
      <c r="C2455" s="44">
        <f t="shared" si="864"/>
        <v>41774</v>
      </c>
      <c r="D2455" s="45" t="s">
        <v>28</v>
      </c>
      <c r="E2455" s="42">
        <v>88</v>
      </c>
      <c r="G2455" s="49" t="e">
        <f>VLOOKUP(C2455,#REF!,2,0)</f>
        <v>#REF!</v>
      </c>
      <c r="I2455" s="39" t="s">
        <v>25</v>
      </c>
      <c r="J2455" s="39" t="s">
        <v>25</v>
      </c>
      <c r="K2455" s="39">
        <v>7.1905890264555339</v>
      </c>
      <c r="L2455" s="39">
        <v>23.584444756164913</v>
      </c>
      <c r="M2455" s="39">
        <v>20.02089506112808</v>
      </c>
      <c r="N2455" s="39">
        <v>19.277091402997524</v>
      </c>
      <c r="O2455" s="39">
        <v>18.883169960509665</v>
      </c>
      <c r="P2455" s="39">
        <v>19.676388935109092</v>
      </c>
      <c r="Q2455" s="39">
        <v>22.648608032144889</v>
      </c>
      <c r="R2455" s="39">
        <v>20.898663553066747</v>
      </c>
      <c r="S2455" s="39">
        <v>27.248845407295399</v>
      </c>
      <c r="T2455" s="39" t="s">
        <v>25</v>
      </c>
      <c r="U2455" s="39" t="s">
        <v>25</v>
      </c>
      <c r="V2455" s="39" t="s">
        <v>25</v>
      </c>
      <c r="W2455" s="39" t="s">
        <v>25</v>
      </c>
      <c r="X2455" s="39" t="s">
        <v>25</v>
      </c>
      <c r="AA2455">
        <f t="shared" si="866"/>
        <v>42082.382245370369</v>
      </c>
      <c r="AB2455" t="str">
        <f t="shared" si="867"/>
        <v>42082Murilo/Kassio89</v>
      </c>
      <c r="AC2455" s="52">
        <v>42082</v>
      </c>
      <c r="AD2455" s="53" t="s">
        <v>20</v>
      </c>
      <c r="AE2455" s="54">
        <v>89</v>
      </c>
      <c r="AF2455" s="51" t="str">
        <f t="shared" si="868"/>
        <v/>
      </c>
      <c r="AG2455" s="51">
        <f t="shared" si="869"/>
        <v>7.2800000000000002E-4</v>
      </c>
      <c r="AH2455" s="51">
        <f t="shared" si="870"/>
        <v>12.443568000000001</v>
      </c>
      <c r="AI2455" s="51">
        <f t="shared" si="871"/>
        <v>41.345923999999997</v>
      </c>
      <c r="AJ2455" s="51">
        <f t="shared" si="872"/>
        <v>45.626067999999997</v>
      </c>
      <c r="AK2455" s="51">
        <f t="shared" si="873"/>
        <v>46.683235000000003</v>
      </c>
      <c r="AL2455" s="51">
        <f t="shared" si="874"/>
        <v>45.538505999999998</v>
      </c>
      <c r="AM2455" s="51">
        <f t="shared" si="875"/>
        <v>46.860550000000003</v>
      </c>
      <c r="AN2455" s="51">
        <f t="shared" si="876"/>
        <v>45.889277999999997</v>
      </c>
      <c r="AO2455" s="51">
        <f t="shared" si="877"/>
        <v>44.753883000000002</v>
      </c>
      <c r="AP2455" s="51">
        <f t="shared" si="878"/>
        <v>44.148147999999999</v>
      </c>
      <c r="AQ2455" s="51">
        <f t="shared" si="879"/>
        <v>45.977169000000004</v>
      </c>
      <c r="AR2455" s="51">
        <f t="shared" si="880"/>
        <v>45.538505999999998</v>
      </c>
      <c r="AS2455" s="51">
        <f t="shared" si="881"/>
        <v>46.241351999999999</v>
      </c>
      <c r="AT2455" s="51">
        <f t="shared" si="882"/>
        <v>50.01482</v>
      </c>
      <c r="AU2455" s="51">
        <f t="shared" si="883"/>
        <v>50.01482</v>
      </c>
      <c r="AV2455" s="51">
        <f t="shared" si="884"/>
        <v>49.831977999999999</v>
      </c>
      <c r="AY2455">
        <v>42390</v>
      </c>
      <c r="AZ2455">
        <v>42390</v>
      </c>
      <c r="BA2455" t="s">
        <v>29</v>
      </c>
      <c r="BB2455" s="1">
        <f t="shared" si="865"/>
        <v>42390</v>
      </c>
    </row>
    <row r="2456" spans="1:54">
      <c r="A2456" t="str">
        <f t="shared" si="885"/>
        <v>41775Leandro88</v>
      </c>
      <c r="B2456" s="50">
        <v>41775.69</v>
      </c>
      <c r="C2456" s="44">
        <f t="shared" si="864"/>
        <v>41775</v>
      </c>
      <c r="D2456" s="45" t="s">
        <v>28</v>
      </c>
      <c r="E2456" s="42">
        <v>88</v>
      </c>
      <c r="G2456" s="49" t="e">
        <f>VLOOKUP(C2456,#REF!,2,0)</f>
        <v>#REF!</v>
      </c>
      <c r="I2456" s="39" t="s">
        <v>25</v>
      </c>
      <c r="J2456" s="39" t="s">
        <v>25</v>
      </c>
      <c r="K2456" s="39">
        <v>6.3389647163474763</v>
      </c>
      <c r="L2456" s="39">
        <v>21.554281471248252</v>
      </c>
      <c r="M2456" s="39">
        <v>18.660551772487175</v>
      </c>
      <c r="N2456" s="39">
        <v>17.88916725695006</v>
      </c>
      <c r="O2456" s="39">
        <v>17.945157750342162</v>
      </c>
      <c r="P2456" s="39">
        <v>18.716040890807378</v>
      </c>
      <c r="Q2456" s="39">
        <v>21.674364777234384</v>
      </c>
      <c r="R2456" s="39">
        <v>19.733878907716537</v>
      </c>
      <c r="S2456" s="39">
        <v>25.843067567148548</v>
      </c>
      <c r="T2456" s="39" t="s">
        <v>25</v>
      </c>
      <c r="U2456" s="39" t="s">
        <v>25</v>
      </c>
      <c r="V2456" s="39" t="s">
        <v>25</v>
      </c>
      <c r="W2456" s="39" t="s">
        <v>25</v>
      </c>
      <c r="X2456" s="39" t="s">
        <v>25</v>
      </c>
      <c r="AA2456">
        <f t="shared" si="866"/>
        <v>42084.453622685185</v>
      </c>
      <c r="AB2456" t="str">
        <f t="shared" si="867"/>
        <v>42084Murilo/Kassio89</v>
      </c>
      <c r="AC2456" s="52">
        <v>42084</v>
      </c>
      <c r="AD2456" s="53" t="s">
        <v>20</v>
      </c>
      <c r="AE2456" s="54">
        <v>89</v>
      </c>
      <c r="AF2456" s="51" t="str">
        <f t="shared" si="868"/>
        <v/>
      </c>
      <c r="AG2456" s="51">
        <f t="shared" si="869"/>
        <v>4.2499999999999998E-4</v>
      </c>
      <c r="AH2456" s="51">
        <f t="shared" si="870"/>
        <v>19.163879000000001</v>
      </c>
      <c r="AI2456" s="51">
        <f t="shared" si="871"/>
        <v>39.282215000000001</v>
      </c>
      <c r="AJ2456" s="51">
        <f t="shared" si="872"/>
        <v>35.001258999999997</v>
      </c>
      <c r="AK2456" s="51">
        <f t="shared" si="873"/>
        <v>37.748286999999998</v>
      </c>
      <c r="AL2456" s="51">
        <f t="shared" si="874"/>
        <v>44.580418000000002</v>
      </c>
      <c r="AM2456" s="51">
        <f t="shared" si="875"/>
        <v>45.713706999999999</v>
      </c>
      <c r="AN2456" s="51">
        <f t="shared" si="876"/>
        <v>44.234439999999999</v>
      </c>
      <c r="AO2456" s="51">
        <f t="shared" si="877"/>
        <v>44.148147999999999</v>
      </c>
      <c r="AP2456" s="51">
        <f t="shared" si="878"/>
        <v>42.863453</v>
      </c>
      <c r="AQ2456" s="51">
        <f t="shared" si="879"/>
        <v>45.014687000000002</v>
      </c>
      <c r="AR2456" s="51">
        <f t="shared" si="880"/>
        <v>45.538505999999998</v>
      </c>
      <c r="AS2456" s="51">
        <f t="shared" si="881"/>
        <v>45.188960999999999</v>
      </c>
      <c r="AT2456" s="51">
        <f t="shared" si="882"/>
        <v>50.01482</v>
      </c>
      <c r="AU2456" s="51">
        <f t="shared" si="883"/>
        <v>49.013069000000002</v>
      </c>
      <c r="AV2456" s="51">
        <f t="shared" si="884"/>
        <v>49.740684999999999</v>
      </c>
      <c r="AY2456">
        <v>42392</v>
      </c>
      <c r="AZ2456">
        <v>42392</v>
      </c>
      <c r="BA2456" t="s">
        <v>29</v>
      </c>
      <c r="BB2456" s="1">
        <f t="shared" si="865"/>
        <v>42392</v>
      </c>
    </row>
    <row r="2457" spans="1:54">
      <c r="A2457" t="str">
        <f t="shared" si="885"/>
        <v>41778Leandro88</v>
      </c>
      <c r="B2457" s="50">
        <v>41778.76</v>
      </c>
      <c r="C2457" s="44">
        <f t="shared" si="864"/>
        <v>41778</v>
      </c>
      <c r="D2457" s="45" t="s">
        <v>28</v>
      </c>
      <c r="E2457" s="42">
        <v>88</v>
      </c>
      <c r="G2457" s="49" t="e">
        <f>VLOOKUP(C2457,#REF!,2,0)</f>
        <v>#REF!</v>
      </c>
      <c r="I2457" s="39" t="s">
        <v>25</v>
      </c>
      <c r="J2457" s="39" t="s">
        <v>25</v>
      </c>
      <c r="K2457" s="39">
        <v>5.5484443190411472</v>
      </c>
      <c r="L2457" s="39">
        <v>20.079055763063803</v>
      </c>
      <c r="M2457" s="39">
        <v>18.164029309798458</v>
      </c>
      <c r="N2457" s="39">
        <v>17.781601703122647</v>
      </c>
      <c r="O2457" s="39">
        <v>17.565828185638082</v>
      </c>
      <c r="P2457" s="39">
        <v>18.494744588199765</v>
      </c>
      <c r="Q2457" s="39">
        <v>21.076287707623898</v>
      </c>
      <c r="R2457" s="39">
        <v>19.220495042626052</v>
      </c>
      <c r="S2457" s="39">
        <v>25.578457511247642</v>
      </c>
      <c r="T2457" s="39" t="s">
        <v>25</v>
      </c>
      <c r="U2457" s="39" t="s">
        <v>25</v>
      </c>
      <c r="V2457" s="39" t="s">
        <v>25</v>
      </c>
      <c r="W2457" s="39" t="s">
        <v>25</v>
      </c>
      <c r="X2457" s="39" t="s">
        <v>25</v>
      </c>
      <c r="AA2457">
        <f t="shared" si="866"/>
        <v>42086.733090277776</v>
      </c>
      <c r="AB2457" t="str">
        <f t="shared" si="867"/>
        <v>42086Murilo/Kassio89</v>
      </c>
      <c r="AC2457" s="52">
        <v>42086</v>
      </c>
      <c r="AD2457" s="53" t="s">
        <v>20</v>
      </c>
      <c r="AE2457" s="54">
        <v>89</v>
      </c>
      <c r="AF2457" s="51" t="str">
        <f t="shared" si="868"/>
        <v/>
      </c>
      <c r="AG2457" s="51">
        <f t="shared" si="869"/>
        <v>0</v>
      </c>
      <c r="AH2457" s="51">
        <f t="shared" si="870"/>
        <v>17.834807999999999</v>
      </c>
      <c r="AI2457" s="51">
        <f t="shared" si="871"/>
        <v>39.200752000000001</v>
      </c>
      <c r="AJ2457" s="51">
        <f t="shared" si="872"/>
        <v>35.853580000000001</v>
      </c>
      <c r="AK2457" s="51">
        <f t="shared" si="873"/>
        <v>37.828285000000001</v>
      </c>
      <c r="AL2457" s="51">
        <f t="shared" si="874"/>
        <v>44.320816000000001</v>
      </c>
      <c r="AM2457" s="51">
        <f t="shared" si="875"/>
        <v>44.753883000000002</v>
      </c>
      <c r="AN2457" s="51">
        <f t="shared" si="876"/>
        <v>44.061951000000001</v>
      </c>
      <c r="AO2457" s="51">
        <f t="shared" si="877"/>
        <v>44.753883000000002</v>
      </c>
      <c r="AP2457" s="51">
        <f t="shared" si="878"/>
        <v>42.270195000000001</v>
      </c>
      <c r="AQ2457" s="51">
        <f t="shared" si="879"/>
        <v>44.667095000000003</v>
      </c>
      <c r="AR2457" s="51">
        <f t="shared" si="880"/>
        <v>44.580418000000002</v>
      </c>
      <c r="AS2457" s="51">
        <f t="shared" si="881"/>
        <v>44.407268999999999</v>
      </c>
      <c r="AT2457" s="51">
        <f t="shared" si="882"/>
        <v>48.922485000000002</v>
      </c>
      <c r="AU2457" s="51">
        <f t="shared" si="883"/>
        <v>48.200530999999998</v>
      </c>
      <c r="AV2457" s="51">
        <f t="shared" si="884"/>
        <v>48.922485000000002</v>
      </c>
      <c r="AY2457">
        <v>42398</v>
      </c>
      <c r="AZ2457">
        <v>42398</v>
      </c>
      <c r="BA2457" t="s">
        <v>29</v>
      </c>
      <c r="BB2457" s="1">
        <f t="shared" si="865"/>
        <v>42398</v>
      </c>
    </row>
    <row r="2458" spans="1:54">
      <c r="A2458" t="str">
        <f t="shared" si="885"/>
        <v>41654Leandro89</v>
      </c>
      <c r="B2458" s="50">
        <v>41654.68</v>
      </c>
      <c r="C2458" s="44">
        <f t="shared" si="864"/>
        <v>41654</v>
      </c>
      <c r="D2458" s="45" t="s">
        <v>28</v>
      </c>
      <c r="E2458" s="42">
        <v>89</v>
      </c>
      <c r="G2458" s="49" t="e">
        <f>VLOOKUP(C2458,#REF!,2,0)</f>
        <v>#REF!</v>
      </c>
      <c r="H2458" s="43" t="s">
        <v>175</v>
      </c>
      <c r="I2458" s="39">
        <v>3.0624785985512528E-3</v>
      </c>
      <c r="J2458" s="39">
        <v>22.281407616218882</v>
      </c>
      <c r="K2458" s="39">
        <v>38.716215636246979</v>
      </c>
      <c r="L2458" s="39">
        <v>39.775966583981919</v>
      </c>
      <c r="M2458" s="39">
        <v>36.012411939620371</v>
      </c>
      <c r="N2458" s="39">
        <v>39.690914174425103</v>
      </c>
      <c r="O2458" s="39">
        <v>40.350916102682504</v>
      </c>
      <c r="P2458" s="39">
        <v>46.065844845509837</v>
      </c>
      <c r="Q2458" s="39">
        <v>47.217542858597326</v>
      </c>
      <c r="R2458" s="39">
        <v>46.597659733968889</v>
      </c>
      <c r="S2458" s="39">
        <v>49.106068175373871</v>
      </c>
      <c r="T2458" s="39">
        <v>47.931534986486014</v>
      </c>
      <c r="U2458" s="39">
        <v>47.397254424230226</v>
      </c>
      <c r="V2458" s="39">
        <v>48.926046162148573</v>
      </c>
      <c r="W2458" s="39">
        <v>52.420927646288234</v>
      </c>
      <c r="X2458" s="39">
        <v>51.674913756798411</v>
      </c>
      <c r="AA2458">
        <f t="shared" si="866"/>
        <v>42089.779386574075</v>
      </c>
      <c r="AB2458" t="str">
        <f t="shared" si="867"/>
        <v>42089Murilo/Kassio89</v>
      </c>
      <c r="AC2458" s="52">
        <v>42089</v>
      </c>
      <c r="AD2458" s="53" t="s">
        <v>20</v>
      </c>
      <c r="AE2458" s="54">
        <v>89</v>
      </c>
      <c r="AF2458" s="51" t="str">
        <f t="shared" si="868"/>
        <v/>
      </c>
      <c r="AG2458" s="51">
        <f t="shared" si="869"/>
        <v>0</v>
      </c>
      <c r="AH2458" s="51">
        <f t="shared" si="870"/>
        <v>4.3172759999999997</v>
      </c>
      <c r="AI2458" s="51">
        <f t="shared" si="871"/>
        <v>37.270088000000001</v>
      </c>
      <c r="AJ2458" s="51">
        <f t="shared" si="872"/>
        <v>34.770592000000001</v>
      </c>
      <c r="AK2458" s="51">
        <f t="shared" si="873"/>
        <v>30.893166999999998</v>
      </c>
      <c r="AL2458" s="51">
        <f t="shared" si="874"/>
        <v>31.767537999999998</v>
      </c>
      <c r="AM2458" s="51">
        <f t="shared" si="875"/>
        <v>32.357277000000003</v>
      </c>
      <c r="AN2458" s="51">
        <f t="shared" si="876"/>
        <v>40.019249000000002</v>
      </c>
      <c r="AO2458" s="51">
        <f t="shared" si="877"/>
        <v>39.363810999999998</v>
      </c>
      <c r="AP2458" s="51">
        <f t="shared" si="878"/>
        <v>41.680878</v>
      </c>
      <c r="AQ2458" s="51">
        <f t="shared" si="879"/>
        <v>44.061951000000001</v>
      </c>
      <c r="AR2458" s="51">
        <f t="shared" si="880"/>
        <v>44.667095000000003</v>
      </c>
      <c r="AS2458" s="51">
        <f t="shared" si="881"/>
        <v>44.667095000000003</v>
      </c>
      <c r="AT2458" s="51">
        <f t="shared" si="882"/>
        <v>46.949337</v>
      </c>
      <c r="AU2458" s="51">
        <f t="shared" si="883"/>
        <v>49.013069000000002</v>
      </c>
      <c r="AV2458" s="51">
        <f t="shared" si="884"/>
        <v>49.103760000000001</v>
      </c>
      <c r="AY2458">
        <v>42399</v>
      </c>
      <c r="AZ2458">
        <v>42399</v>
      </c>
      <c r="BA2458" t="s">
        <v>29</v>
      </c>
      <c r="BB2458" s="1">
        <f t="shared" si="865"/>
        <v>42399</v>
      </c>
    </row>
    <row r="2459" spans="1:54">
      <c r="A2459" t="str">
        <f t="shared" si="885"/>
        <v>41659Leandro89</v>
      </c>
      <c r="B2459" s="50">
        <v>41659.440000000002</v>
      </c>
      <c r="C2459" s="44">
        <f t="shared" si="864"/>
        <v>41659</v>
      </c>
      <c r="D2459" s="45" t="s">
        <v>28</v>
      </c>
      <c r="E2459" s="42">
        <v>89</v>
      </c>
      <c r="G2459" s="49" t="e">
        <f>VLOOKUP(C2459,#REF!,2,0)</f>
        <v>#REF!</v>
      </c>
      <c r="H2459" s="43" t="s">
        <v>175</v>
      </c>
      <c r="I2459" s="39">
        <v>7.16682501524741E-3</v>
      </c>
      <c r="J2459" s="39">
        <v>19.16400988737157</v>
      </c>
      <c r="K2459" s="39">
        <v>35.777143019464752</v>
      </c>
      <c r="L2459" s="39">
        <v>37.751051712033558</v>
      </c>
      <c r="M2459" s="39">
        <v>33.030177882040043</v>
      </c>
      <c r="N2459" s="39">
        <v>36.795620764905223</v>
      </c>
      <c r="O2459" s="39">
        <v>38.472545008275063</v>
      </c>
      <c r="P2459" s="39">
        <v>45.366940983273587</v>
      </c>
      <c r="Q2459" s="39">
        <v>46.065844845509837</v>
      </c>
      <c r="R2459" s="39">
        <v>45.452468367198641</v>
      </c>
      <c r="S2459" s="39">
        <v>48.473654125172516</v>
      </c>
      <c r="T2459" s="39">
        <v>47.217542858597326</v>
      </c>
      <c r="U2459" s="39">
        <v>46.772054744803505</v>
      </c>
      <c r="V2459" s="39">
        <v>47.754259402404145</v>
      </c>
      <c r="W2459" s="39">
        <v>51.492476141199518</v>
      </c>
      <c r="X2459" s="39">
        <v>50.383471404358964</v>
      </c>
      <c r="AA2459">
        <f t="shared" si="866"/>
        <v>42094.769467592596</v>
      </c>
      <c r="AB2459" t="str">
        <f t="shared" si="867"/>
        <v>42094Murilo/Kassio89</v>
      </c>
      <c r="AC2459" s="52">
        <v>42094</v>
      </c>
      <c r="AD2459" s="53" t="s">
        <v>20</v>
      </c>
      <c r="AE2459" s="54">
        <v>89</v>
      </c>
      <c r="AF2459" s="51" t="str">
        <f t="shared" si="868"/>
        <v/>
      </c>
      <c r="AG2459" s="51">
        <f t="shared" si="869"/>
        <v>0</v>
      </c>
      <c r="AH2459" s="51">
        <f t="shared" si="870"/>
        <v>6.2778840000000002</v>
      </c>
      <c r="AI2459" s="51">
        <f t="shared" si="871"/>
        <v>38.149062999999998</v>
      </c>
      <c r="AJ2459" s="51">
        <f t="shared" si="872"/>
        <v>34.235270999999997</v>
      </c>
      <c r="AK2459" s="51">
        <f t="shared" si="873"/>
        <v>29.041008000000001</v>
      </c>
      <c r="AL2459" s="51">
        <f t="shared" si="874"/>
        <v>30.031096000000002</v>
      </c>
      <c r="AM2459" s="51">
        <f t="shared" si="875"/>
        <v>31.767537999999998</v>
      </c>
      <c r="AN2459" s="51">
        <f t="shared" si="876"/>
        <v>38.632705999999999</v>
      </c>
      <c r="AO2459" s="51">
        <f t="shared" si="877"/>
        <v>37.190693000000003</v>
      </c>
      <c r="AP2459" s="51">
        <f t="shared" si="878"/>
        <v>38.713603999999997</v>
      </c>
      <c r="AQ2459" s="51">
        <f t="shared" si="879"/>
        <v>42.439273999999997</v>
      </c>
      <c r="AR2459" s="51">
        <f t="shared" si="880"/>
        <v>40.183948999999998</v>
      </c>
      <c r="AS2459" s="51">
        <f t="shared" si="881"/>
        <v>40.679943000000002</v>
      </c>
      <c r="AT2459" s="51">
        <f t="shared" si="882"/>
        <v>47.127128999999996</v>
      </c>
      <c r="AU2459" s="51">
        <f t="shared" si="883"/>
        <v>48.831950999999997</v>
      </c>
      <c r="AV2459" s="51">
        <f t="shared" si="884"/>
        <v>49.103760000000001</v>
      </c>
      <c r="AY2459">
        <v>42402</v>
      </c>
      <c r="AZ2459">
        <v>42402</v>
      </c>
      <c r="BA2459" t="s">
        <v>29</v>
      </c>
      <c r="BB2459" s="1">
        <f t="shared" si="865"/>
        <v>42402</v>
      </c>
    </row>
    <row r="2460" spans="1:54">
      <c r="A2460" t="str">
        <f t="shared" si="885"/>
        <v>41667Leandro89</v>
      </c>
      <c r="B2460" s="50">
        <v>41667.35</v>
      </c>
      <c r="C2460" s="44">
        <f t="shared" si="864"/>
        <v>41667</v>
      </c>
      <c r="D2460" s="45" t="s">
        <v>28</v>
      </c>
      <c r="E2460" s="42">
        <v>89</v>
      </c>
      <c r="G2460" s="49" t="e">
        <f>VLOOKUP(C2460,#REF!,2,0)</f>
        <v>#REF!</v>
      </c>
      <c r="I2460" s="39">
        <v>1.5518480820268671E-3</v>
      </c>
      <c r="J2460" s="39">
        <v>8.3879313230086137</v>
      </c>
      <c r="K2460" s="39">
        <v>27.315093718216414</v>
      </c>
      <c r="L2460" s="39">
        <v>29.394988201374424</v>
      </c>
      <c r="M2460" s="39">
        <v>22.527319668576844</v>
      </c>
      <c r="N2460" s="39">
        <v>26.775639643512328</v>
      </c>
      <c r="O2460" s="39">
        <v>30.175291872823745</v>
      </c>
      <c r="P2460" s="39">
        <v>42.357113736021191</v>
      </c>
      <c r="Q2460" s="39">
        <v>44.150818581000088</v>
      </c>
      <c r="R2460" s="39">
        <v>44.410599110723645</v>
      </c>
      <c r="S2460" s="39">
        <v>48.024067459618074</v>
      </c>
      <c r="T2460" s="39">
        <v>45.889526523792561</v>
      </c>
      <c r="U2460" s="39">
        <v>45.366940983273587</v>
      </c>
      <c r="V2460" s="39">
        <v>45.62766285651437</v>
      </c>
      <c r="W2460" s="39">
        <v>47.842769343497096</v>
      </c>
      <c r="X2460" s="39">
        <v>49.377228774500566</v>
      </c>
      <c r="AA2460">
        <f t="shared" si="866"/>
        <v>42102.732986111114</v>
      </c>
      <c r="AB2460" t="str">
        <f t="shared" si="867"/>
        <v>42102Murilo/Kassio89</v>
      </c>
      <c r="AC2460" s="52">
        <v>42102</v>
      </c>
      <c r="AD2460" s="53" t="s">
        <v>20</v>
      </c>
      <c r="AE2460" s="54">
        <v>89</v>
      </c>
      <c r="AF2460" s="51" t="str">
        <f t="shared" si="868"/>
        <v/>
      </c>
      <c r="AG2460" s="51">
        <f t="shared" si="869"/>
        <v>0</v>
      </c>
      <c r="AH2460" s="51">
        <f t="shared" si="870"/>
        <v>11.229143000000001</v>
      </c>
      <c r="AI2460" s="51">
        <f t="shared" si="871"/>
        <v>32.579844999999999</v>
      </c>
      <c r="AJ2460" s="51">
        <f t="shared" si="872"/>
        <v>27.861469</v>
      </c>
      <c r="AK2460" s="51">
        <f t="shared" si="873"/>
        <v>23.520077000000001</v>
      </c>
      <c r="AL2460" s="51">
        <f t="shared" si="874"/>
        <v>27.111529999999998</v>
      </c>
      <c r="AM2460" s="51">
        <f t="shared" si="875"/>
        <v>33.779738999999999</v>
      </c>
      <c r="AN2460" s="51">
        <f t="shared" si="876"/>
        <v>38.229481</v>
      </c>
      <c r="AO2460" s="51">
        <f t="shared" si="877"/>
        <v>36.794913999999999</v>
      </c>
      <c r="AP2460" s="51">
        <f t="shared" si="878"/>
        <v>37.668388</v>
      </c>
      <c r="AQ2460" s="51">
        <f t="shared" si="879"/>
        <v>41.345923999999997</v>
      </c>
      <c r="AR2460" s="51">
        <f t="shared" si="880"/>
        <v>37.42915</v>
      </c>
      <c r="AS2460" s="51">
        <f t="shared" si="881"/>
        <v>35.853580000000001</v>
      </c>
      <c r="AT2460" s="51">
        <f t="shared" si="882"/>
        <v>26.841442000000001</v>
      </c>
      <c r="AU2460" s="51">
        <f t="shared" si="883"/>
        <v>38.471161000000002</v>
      </c>
      <c r="AV2460" s="51">
        <f t="shared" si="884"/>
        <v>39.854869999999998</v>
      </c>
      <c r="AY2460">
        <v>42403</v>
      </c>
      <c r="AZ2460">
        <v>42403</v>
      </c>
      <c r="BA2460" t="s">
        <v>29</v>
      </c>
      <c r="BB2460" s="1">
        <f t="shared" si="865"/>
        <v>42403</v>
      </c>
    </row>
    <row r="2461" spans="1:54">
      <c r="A2461" t="str">
        <f t="shared" si="885"/>
        <v>41678Leandro89</v>
      </c>
      <c r="B2461" s="50">
        <v>41678.76</v>
      </c>
      <c r="C2461" s="44">
        <f t="shared" si="864"/>
        <v>41678</v>
      </c>
      <c r="D2461" s="45" t="s">
        <v>28</v>
      </c>
      <c r="E2461" s="42">
        <v>89</v>
      </c>
      <c r="G2461" s="49" t="e">
        <f>VLOOKUP(C2461,#REF!,2,0)</f>
        <v>#REF!</v>
      </c>
      <c r="I2461" s="39" t="s">
        <v>25</v>
      </c>
      <c r="J2461" s="39">
        <v>4.4401831498400677</v>
      </c>
      <c r="K2461" s="39">
        <v>22.15908389809778</v>
      </c>
      <c r="L2461" s="39">
        <v>23.774625204109729</v>
      </c>
      <c r="M2461" s="39">
        <v>15.632300437062046</v>
      </c>
      <c r="N2461" s="39">
        <v>18.437689878559222</v>
      </c>
      <c r="O2461" s="39">
        <v>19.504591101871714</v>
      </c>
      <c r="P2461" s="39">
        <v>29.184058792032907</v>
      </c>
      <c r="Q2461" s="39">
        <v>31.4761760228931</v>
      </c>
      <c r="R2461" s="39">
        <v>36.168782334924884</v>
      </c>
      <c r="S2461" s="39">
        <v>42.357113736021191</v>
      </c>
      <c r="T2461" s="39">
        <v>36.876474660068979</v>
      </c>
      <c r="U2461" s="39">
        <v>38.070880302387359</v>
      </c>
      <c r="V2461" s="39">
        <v>36.168782334924884</v>
      </c>
      <c r="W2461" s="39">
        <v>37.511463714612816</v>
      </c>
      <c r="X2461" s="39">
        <v>38.150335700268052</v>
      </c>
      <c r="AA2461">
        <f t="shared" si="866"/>
        <v>42104.468240740738</v>
      </c>
      <c r="AB2461" t="str">
        <f t="shared" si="867"/>
        <v>42104Murilo/Kassio89</v>
      </c>
      <c r="AC2461" s="52">
        <v>42104</v>
      </c>
      <c r="AD2461" s="53" t="s">
        <v>20</v>
      </c>
      <c r="AE2461" s="54">
        <v>89</v>
      </c>
      <c r="AF2461" s="51" t="str">
        <f t="shared" si="868"/>
        <v/>
      </c>
      <c r="AG2461" s="51">
        <f t="shared" si="869"/>
        <v>0</v>
      </c>
      <c r="AH2461" s="51">
        <f t="shared" si="870"/>
        <v>5.1088240000000003</v>
      </c>
      <c r="AI2461" s="51">
        <f t="shared" si="871"/>
        <v>31.328807999999999</v>
      </c>
      <c r="AJ2461" s="51">
        <f t="shared" si="872"/>
        <v>27.519283000000001</v>
      </c>
      <c r="AK2461" s="51">
        <f t="shared" si="873"/>
        <v>23.081987000000002</v>
      </c>
      <c r="AL2461" s="51">
        <f t="shared" si="874"/>
        <v>26.841442000000001</v>
      </c>
      <c r="AM2461" s="51">
        <f t="shared" si="875"/>
        <v>30.748636000000001</v>
      </c>
      <c r="AN2461" s="51">
        <f t="shared" si="876"/>
        <v>36.166004000000001</v>
      </c>
      <c r="AO2461" s="51">
        <f t="shared" si="877"/>
        <v>36.244323999999999</v>
      </c>
      <c r="AP2461" s="51">
        <f t="shared" si="878"/>
        <v>37.270088000000001</v>
      </c>
      <c r="AQ2461" s="51">
        <f t="shared" si="879"/>
        <v>41.262374999999999</v>
      </c>
      <c r="AR2461" s="51">
        <f t="shared" si="880"/>
        <v>37.349601999999997</v>
      </c>
      <c r="AS2461" s="51">
        <f t="shared" si="881"/>
        <v>37.190693000000003</v>
      </c>
      <c r="AT2461" s="51">
        <f t="shared" si="882"/>
        <v>26.774146999999999</v>
      </c>
      <c r="AU2461" s="51">
        <f t="shared" si="883"/>
        <v>38.713603999999997</v>
      </c>
      <c r="AV2461" s="51">
        <f t="shared" si="884"/>
        <v>39.854869999999998</v>
      </c>
      <c r="AY2461">
        <v>42405</v>
      </c>
      <c r="AZ2461">
        <v>42405</v>
      </c>
      <c r="BA2461" t="s">
        <v>29</v>
      </c>
      <c r="BB2461" s="1">
        <f t="shared" si="865"/>
        <v>42405</v>
      </c>
    </row>
    <row r="2462" spans="1:54">
      <c r="A2462" t="str">
        <f t="shared" si="885"/>
        <v>41679Leandro89</v>
      </c>
      <c r="B2462" s="50">
        <v>41679.769999999997</v>
      </c>
      <c r="C2462" s="44">
        <f t="shared" si="864"/>
        <v>41679</v>
      </c>
      <c r="D2462" s="45" t="s">
        <v>28</v>
      </c>
      <c r="E2462" s="42">
        <v>89</v>
      </c>
      <c r="G2462" s="49" t="e">
        <f>VLOOKUP(C2462,#REF!,2,0)</f>
        <v>#REF!</v>
      </c>
      <c r="I2462" s="39" t="s">
        <v>25</v>
      </c>
      <c r="J2462" s="39">
        <v>3.4320505967292196</v>
      </c>
      <c r="K2462" s="39">
        <v>12.620470305996683</v>
      </c>
      <c r="L2462" s="39">
        <v>22.743931636431665</v>
      </c>
      <c r="M2462" s="39">
        <v>15.788592334747479</v>
      </c>
      <c r="N2462" s="39">
        <v>17.865725045083895</v>
      </c>
      <c r="O2462" s="39">
        <v>19.682315695959481</v>
      </c>
      <c r="P2462" s="39">
        <v>27.358472426712083</v>
      </c>
      <c r="Q2462" s="39">
        <v>29.471372073201849</v>
      </c>
      <c r="R2462" s="39">
        <v>34.927816480097036</v>
      </c>
      <c r="S2462" s="39">
        <v>40.063441343332215</v>
      </c>
      <c r="T2462" s="39">
        <v>35.544906419966807</v>
      </c>
      <c r="U2462" s="39">
        <v>36.481812859693775</v>
      </c>
      <c r="V2462" s="39">
        <v>35.002272217801462</v>
      </c>
      <c r="W2462" s="39">
        <v>36.481812859693775</v>
      </c>
      <c r="X2462" s="39">
        <v>37.392764627574152</v>
      </c>
      <c r="AA2462">
        <f t="shared" si="866"/>
        <v>41856.77752314815</v>
      </c>
      <c r="AB2462" t="str">
        <f t="shared" si="867"/>
        <v>41856Murilo/Kassio90</v>
      </c>
      <c r="AC2462" s="52">
        <v>41856</v>
      </c>
      <c r="AD2462" s="53" t="s">
        <v>20</v>
      </c>
      <c r="AE2462" s="54">
        <v>90</v>
      </c>
      <c r="AF2462" s="51" t="str">
        <f t="shared" si="868"/>
        <v/>
      </c>
      <c r="AG2462" s="51">
        <f t="shared" si="869"/>
        <v>0</v>
      </c>
      <c r="AH2462" s="51">
        <f t="shared" si="870"/>
        <v>0</v>
      </c>
      <c r="AI2462" s="51">
        <f t="shared" si="871"/>
        <v>0</v>
      </c>
      <c r="AJ2462" s="51">
        <f t="shared" si="872"/>
        <v>18.826830000000001</v>
      </c>
      <c r="AK2462" s="51">
        <f t="shared" si="873"/>
        <v>16.452760999999999</v>
      </c>
      <c r="AL2462" s="51">
        <f t="shared" si="874"/>
        <v>8.8597479999999997</v>
      </c>
      <c r="AM2462" s="51">
        <f t="shared" si="875"/>
        <v>13.122749000000001</v>
      </c>
      <c r="AN2462" s="51">
        <f t="shared" si="876"/>
        <v>12.667740999999999</v>
      </c>
      <c r="AO2462" s="51">
        <f t="shared" si="877"/>
        <v>12.985315</v>
      </c>
      <c r="AP2462" s="51">
        <f t="shared" si="878"/>
        <v>16.871597000000001</v>
      </c>
      <c r="AQ2462" s="51">
        <f t="shared" si="879"/>
        <v>18.659481</v>
      </c>
      <c r="AR2462" s="51">
        <f t="shared" si="880"/>
        <v>24.409174</v>
      </c>
      <c r="AS2462" s="51">
        <f t="shared" si="881"/>
        <v>24.473331000000002</v>
      </c>
      <c r="AT2462" s="51">
        <f t="shared" si="882"/>
        <v>22.895551999999999</v>
      </c>
      <c r="AU2462" s="51">
        <f t="shared" si="883"/>
        <v>22.957595999999999</v>
      </c>
      <c r="AV2462" s="51">
        <f t="shared" si="884"/>
        <v>24.409174</v>
      </c>
      <c r="AY2462">
        <v>42410</v>
      </c>
      <c r="AZ2462">
        <v>42410</v>
      </c>
      <c r="BA2462" t="s">
        <v>29</v>
      </c>
      <c r="BB2462" s="1">
        <f t="shared" si="865"/>
        <v>42410</v>
      </c>
    </row>
    <row r="2463" spans="1:54">
      <c r="A2463" t="str">
        <f t="shared" si="885"/>
        <v>41687Leandro89</v>
      </c>
      <c r="B2463" s="50">
        <v>41687.58</v>
      </c>
      <c r="C2463" s="44">
        <f t="shared" si="864"/>
        <v>41687</v>
      </c>
      <c r="D2463" s="45" t="s">
        <v>28</v>
      </c>
      <c r="E2463" s="42">
        <v>89</v>
      </c>
      <c r="G2463" s="49" t="e">
        <f>VLOOKUP(C2463,#REF!,2,0)</f>
        <v>#REF!</v>
      </c>
      <c r="I2463" s="39">
        <v>5.6471284208124977E-4</v>
      </c>
      <c r="J2463" s="39">
        <v>9.3475680644260173</v>
      </c>
      <c r="K2463" s="39">
        <v>25.843067567148548</v>
      </c>
      <c r="L2463" s="39">
        <v>25.710583100104259</v>
      </c>
      <c r="M2463" s="39">
        <v>16.609588444905302</v>
      </c>
      <c r="N2463" s="39">
        <v>18.382754163994107</v>
      </c>
      <c r="O2463" s="39">
        <v>17.565828185638082</v>
      </c>
      <c r="P2463" s="39">
        <v>27.658165572886247</v>
      </c>
      <c r="Q2463" s="39">
        <v>28.001556757001723</v>
      </c>
      <c r="R2463" s="39">
        <v>31.185825891243251</v>
      </c>
      <c r="S2463" s="39">
        <v>37.590136862485892</v>
      </c>
      <c r="T2463" s="39">
        <v>31.330831047951751</v>
      </c>
      <c r="U2463" s="39">
        <v>31.768327996209337</v>
      </c>
      <c r="V2463" s="39">
        <v>28.277101765412603</v>
      </c>
      <c r="W2463" s="39">
        <v>29.322672316529104</v>
      </c>
      <c r="X2463" s="39">
        <v>28.902522043260518</v>
      </c>
      <c r="AA2463">
        <f t="shared" si="866"/>
        <v>41859.726574074077</v>
      </c>
      <c r="AB2463" t="str">
        <f t="shared" si="867"/>
        <v>41859Murilo/Kassio90</v>
      </c>
      <c r="AC2463" s="52">
        <v>41859</v>
      </c>
      <c r="AD2463" s="53" t="s">
        <v>20</v>
      </c>
      <c r="AE2463" s="54">
        <v>90</v>
      </c>
      <c r="AF2463" s="51" t="str">
        <f t="shared" si="868"/>
        <v/>
      </c>
      <c r="AG2463" s="51">
        <f t="shared" si="869"/>
        <v>0</v>
      </c>
      <c r="AH2463" s="51">
        <f t="shared" si="870"/>
        <v>0</v>
      </c>
      <c r="AI2463" s="51">
        <f t="shared" si="871"/>
        <v>0</v>
      </c>
      <c r="AJ2463" s="51">
        <f t="shared" si="872"/>
        <v>18.882774000000001</v>
      </c>
      <c r="AK2463" s="51">
        <f t="shared" si="873"/>
        <v>15.937245000000001</v>
      </c>
      <c r="AL2463" s="51">
        <f t="shared" si="874"/>
        <v>9.270486</v>
      </c>
      <c r="AM2463" s="51">
        <f t="shared" si="875"/>
        <v>12.803298</v>
      </c>
      <c r="AN2463" s="51">
        <f t="shared" si="876"/>
        <v>12.532971</v>
      </c>
      <c r="AO2463" s="51">
        <f t="shared" si="877"/>
        <v>12.622725000000001</v>
      </c>
      <c r="AP2463" s="51">
        <f t="shared" si="878"/>
        <v>16.818943000000001</v>
      </c>
      <c r="AQ2463" s="51">
        <f t="shared" si="879"/>
        <v>18.659481</v>
      </c>
      <c r="AR2463" s="51">
        <f t="shared" si="880"/>
        <v>24.860174000000001</v>
      </c>
      <c r="AS2463" s="51">
        <f t="shared" si="881"/>
        <v>24.026022000000001</v>
      </c>
      <c r="AT2463" s="51">
        <f t="shared" si="882"/>
        <v>22.895551999999999</v>
      </c>
      <c r="AU2463" s="51">
        <f t="shared" si="883"/>
        <v>23.583013999999999</v>
      </c>
      <c r="AV2463" s="51">
        <f t="shared" si="884"/>
        <v>24.345112</v>
      </c>
      <c r="AY2463">
        <v>42412</v>
      </c>
      <c r="AZ2463">
        <v>42412</v>
      </c>
      <c r="BA2463" t="s">
        <v>29</v>
      </c>
      <c r="BB2463" s="1">
        <f t="shared" si="865"/>
        <v>42412</v>
      </c>
    </row>
    <row r="2464" spans="1:54">
      <c r="A2464" t="str">
        <f t="shared" si="885"/>
        <v>41692Leandro89</v>
      </c>
      <c r="B2464" s="50">
        <v>41692.49</v>
      </c>
      <c r="C2464" s="44">
        <f t="shared" si="864"/>
        <v>41692</v>
      </c>
      <c r="D2464" s="45" t="s">
        <v>28</v>
      </c>
      <c r="E2464" s="42">
        <v>89</v>
      </c>
      <c r="G2464" s="49" t="e">
        <f>VLOOKUP(C2464,#REF!,2,0)</f>
        <v>#REF!</v>
      </c>
      <c r="I2464" s="39" t="s">
        <v>25</v>
      </c>
      <c r="J2464" s="39">
        <v>2.0120063727676643</v>
      </c>
      <c r="K2464" s="39">
        <v>22.958514906117738</v>
      </c>
      <c r="L2464" s="39">
        <v>23.963438803754038</v>
      </c>
      <c r="M2464" s="39">
        <v>17.13749044158283</v>
      </c>
      <c r="N2464" s="39">
        <v>16.454358687170267</v>
      </c>
      <c r="O2464" s="39">
        <v>17.083271801180938</v>
      </c>
      <c r="P2464" s="39">
        <v>26.574826227597942</v>
      </c>
      <c r="Q2464" s="39">
        <v>26.707700226323308</v>
      </c>
      <c r="R2464" s="39">
        <v>28.902522043260518</v>
      </c>
      <c r="S2464" s="39">
        <v>34.541630014443257</v>
      </c>
      <c r="T2464" s="39">
        <v>29.394988201374424</v>
      </c>
      <c r="U2464" s="39">
        <v>30.319937126071071</v>
      </c>
      <c r="V2464" s="39">
        <v>26.37247477265009</v>
      </c>
      <c r="W2464" s="39">
        <v>26.909183568089023</v>
      </c>
      <c r="X2464" s="39">
        <v>26.439843088011564</v>
      </c>
      <c r="AA2464">
        <f t="shared" si="866"/>
        <v>41862.465069444443</v>
      </c>
      <c r="AB2464" t="str">
        <f t="shared" si="867"/>
        <v>41862Murilo/Kassio90</v>
      </c>
      <c r="AC2464" s="52">
        <v>41862</v>
      </c>
      <c r="AD2464" s="53" t="s">
        <v>20</v>
      </c>
      <c r="AE2464" s="54">
        <v>90</v>
      </c>
      <c r="AF2464" s="51" t="str">
        <f t="shared" si="868"/>
        <v/>
      </c>
      <c r="AG2464" s="51">
        <f t="shared" si="869"/>
        <v>0</v>
      </c>
      <c r="AH2464" s="51">
        <f t="shared" si="870"/>
        <v>0</v>
      </c>
      <c r="AI2464" s="51">
        <f t="shared" si="871"/>
        <v>0</v>
      </c>
      <c r="AJ2464" s="51">
        <f t="shared" si="872"/>
        <v>17.510534</v>
      </c>
      <c r="AK2464" s="51">
        <f t="shared" si="873"/>
        <v>16.090966999999999</v>
      </c>
      <c r="AL2464" s="51">
        <f t="shared" si="874"/>
        <v>8.9707109999999997</v>
      </c>
      <c r="AM2464" s="51">
        <f t="shared" si="875"/>
        <v>12.939685000000001</v>
      </c>
      <c r="AN2464" s="51">
        <f t="shared" si="876"/>
        <v>12.894133999999999</v>
      </c>
      <c r="AO2464" s="51">
        <f t="shared" si="877"/>
        <v>12.667740999999999</v>
      </c>
      <c r="AP2464" s="51">
        <f t="shared" si="878"/>
        <v>16.40082</v>
      </c>
      <c r="AQ2464" s="51">
        <f t="shared" si="879"/>
        <v>18.715187</v>
      </c>
      <c r="AR2464" s="51">
        <f t="shared" si="880"/>
        <v>25.119790999999999</v>
      </c>
      <c r="AS2464" s="51">
        <f t="shared" si="881"/>
        <v>23.899007999999998</v>
      </c>
      <c r="AT2464" s="51">
        <f t="shared" si="882"/>
        <v>23.20673</v>
      </c>
      <c r="AU2464" s="51">
        <f t="shared" si="883"/>
        <v>23.520077000000001</v>
      </c>
      <c r="AV2464" s="51">
        <f t="shared" si="884"/>
        <v>24.537593999999999</v>
      </c>
      <c r="AY2464">
        <v>42420</v>
      </c>
      <c r="AZ2464">
        <v>42420</v>
      </c>
      <c r="BA2464" t="s">
        <v>29</v>
      </c>
      <c r="BB2464" s="1">
        <f t="shared" si="865"/>
        <v>42420</v>
      </c>
    </row>
    <row r="2465" spans="1:54">
      <c r="A2465" t="str">
        <f t="shared" si="885"/>
        <v>41697Leandro89</v>
      </c>
      <c r="B2465" s="50">
        <v>41697.660000000003</v>
      </c>
      <c r="C2465" s="44">
        <f t="shared" si="864"/>
        <v>41697</v>
      </c>
      <c r="D2465" s="45" t="s">
        <v>28</v>
      </c>
      <c r="E2465" s="42">
        <v>89</v>
      </c>
      <c r="G2465" s="49" t="e">
        <f>VLOOKUP(C2465,#REF!,2,0)</f>
        <v>#REF!</v>
      </c>
      <c r="I2465" s="39" t="s">
        <v>25</v>
      </c>
      <c r="J2465" s="39">
        <v>4.9238227362774598</v>
      </c>
      <c r="K2465" s="39">
        <v>21.134282837030561</v>
      </c>
      <c r="L2465" s="39">
        <v>22.897306562415068</v>
      </c>
      <c r="M2465" s="39">
        <v>14.688927559526405</v>
      </c>
      <c r="N2465" s="39">
        <v>17.13749044158283</v>
      </c>
      <c r="O2465" s="39">
        <v>17.083271801180938</v>
      </c>
      <c r="P2465" s="39">
        <v>26.106873952140823</v>
      </c>
      <c r="Q2465" s="39">
        <v>26.040074307289224</v>
      </c>
      <c r="R2465" s="39">
        <v>26.37247477265009</v>
      </c>
      <c r="S2465" s="39">
        <v>32.136032412503269</v>
      </c>
      <c r="T2465" s="39">
        <v>28.415603015260945</v>
      </c>
      <c r="U2465" s="39">
        <v>29.676855377172963</v>
      </c>
      <c r="V2465" s="39">
        <v>25.446882333642481</v>
      </c>
      <c r="W2465" s="39">
        <v>26.173788070111378</v>
      </c>
      <c r="X2465" s="39">
        <v>25.710583100104259</v>
      </c>
      <c r="AA2465">
        <f t="shared" si="866"/>
        <v>41866.386828703704</v>
      </c>
      <c r="AB2465" t="str">
        <f t="shared" si="867"/>
        <v>41866Murilo/Kassio90</v>
      </c>
      <c r="AC2465" s="52">
        <v>41866</v>
      </c>
      <c r="AD2465" s="53" t="s">
        <v>20</v>
      </c>
      <c r="AE2465" s="54">
        <v>90</v>
      </c>
      <c r="AF2465" s="51" t="str">
        <f t="shared" si="868"/>
        <v/>
      </c>
      <c r="AG2465" s="51">
        <f t="shared" si="869"/>
        <v>0</v>
      </c>
      <c r="AH2465" s="51">
        <f t="shared" si="870"/>
        <v>0</v>
      </c>
      <c r="AI2465" s="51">
        <f t="shared" si="871"/>
        <v>0</v>
      </c>
      <c r="AJ2465" s="51">
        <f t="shared" si="872"/>
        <v>18.382359999999998</v>
      </c>
      <c r="AK2465" s="51">
        <f t="shared" si="873"/>
        <v>15.280357</v>
      </c>
      <c r="AL2465" s="51">
        <f t="shared" si="874"/>
        <v>9.0824750000000005</v>
      </c>
      <c r="AM2465" s="51">
        <f t="shared" si="875"/>
        <v>12.758029000000001</v>
      </c>
      <c r="AN2465" s="51">
        <f t="shared" si="876"/>
        <v>12.712842999999999</v>
      </c>
      <c r="AO2465" s="51">
        <f t="shared" si="877"/>
        <v>13.168736000000001</v>
      </c>
      <c r="AP2465" s="51">
        <f t="shared" si="878"/>
        <v>17.030144</v>
      </c>
      <c r="AQ2465" s="51">
        <f t="shared" si="879"/>
        <v>19.051168000000001</v>
      </c>
      <c r="AR2465" s="51">
        <f t="shared" si="880"/>
        <v>25.054773000000001</v>
      </c>
      <c r="AS2465" s="51">
        <f t="shared" si="881"/>
        <v>24.089666000000001</v>
      </c>
      <c r="AT2465" s="51">
        <f t="shared" si="882"/>
        <v>23.394455000000001</v>
      </c>
      <c r="AU2465" s="51">
        <f t="shared" si="883"/>
        <v>23.899007999999998</v>
      </c>
      <c r="AV2465" s="51">
        <f t="shared" si="884"/>
        <v>24.666338</v>
      </c>
      <c r="AY2465">
        <v>42424</v>
      </c>
      <c r="AZ2465">
        <v>42424</v>
      </c>
      <c r="BA2465" t="s">
        <v>29</v>
      </c>
      <c r="BB2465" s="1">
        <f t="shared" si="865"/>
        <v>42424</v>
      </c>
    </row>
    <row r="2466" spans="1:54">
      <c r="A2466" t="str">
        <f t="shared" si="885"/>
        <v>41711Leandro89</v>
      </c>
      <c r="B2466" s="50">
        <v>41711.620000000003</v>
      </c>
      <c r="C2466" s="44">
        <f t="shared" si="864"/>
        <v>41711</v>
      </c>
      <c r="D2466" s="45" t="s">
        <v>28</v>
      </c>
      <c r="E2466" s="42">
        <v>89</v>
      </c>
      <c r="G2466" s="49" t="e">
        <f>VLOOKUP(C2466,#REF!,2,0)</f>
        <v>#REF!</v>
      </c>
      <c r="I2466" s="39">
        <v>1.4103505589061042E-3</v>
      </c>
      <c r="J2466" s="39">
        <v>16.195280600289138</v>
      </c>
      <c r="K2466" s="39">
        <v>36.48288372906638</v>
      </c>
      <c r="L2466" s="39">
        <v>33.480376313521646</v>
      </c>
      <c r="M2466" s="39">
        <v>21.674364777234384</v>
      </c>
      <c r="N2466" s="39">
        <v>25.973486020984875</v>
      </c>
      <c r="O2466" s="39">
        <v>28.483630792249368</v>
      </c>
      <c r="P2466" s="39">
        <v>35.38834926680935</v>
      </c>
      <c r="Q2466" s="39">
        <v>35.234125631414877</v>
      </c>
      <c r="R2466" s="39">
        <v>33.858178302968909</v>
      </c>
      <c r="S2466" s="39">
        <v>35.312669820468869</v>
      </c>
      <c r="T2466" s="39">
        <v>29.322672316529104</v>
      </c>
      <c r="U2466" s="39">
        <v>30.031108717450216</v>
      </c>
      <c r="V2466" s="39">
        <v>26.040074307289224</v>
      </c>
      <c r="W2466" s="39">
        <v>26.439843088011564</v>
      </c>
      <c r="X2466" s="39">
        <v>25.710583100104259</v>
      </c>
      <c r="AA2466">
        <f t="shared" si="866"/>
        <v>41869.501400462963</v>
      </c>
      <c r="AB2466" t="str">
        <f t="shared" si="867"/>
        <v>41869Murilo/Kassio90</v>
      </c>
      <c r="AC2466" s="52">
        <v>41869</v>
      </c>
      <c r="AD2466" s="53" t="s">
        <v>20</v>
      </c>
      <c r="AE2466" s="54">
        <v>90</v>
      </c>
      <c r="AF2466" s="51" t="str">
        <f t="shared" si="868"/>
        <v/>
      </c>
      <c r="AG2466" s="51">
        <f t="shared" si="869"/>
        <v>0</v>
      </c>
      <c r="AH2466" s="51">
        <f t="shared" si="870"/>
        <v>0</v>
      </c>
      <c r="AI2466" s="51">
        <f t="shared" si="871"/>
        <v>0</v>
      </c>
      <c r="AJ2466" s="51">
        <f t="shared" si="872"/>
        <v>18.492947000000001</v>
      </c>
      <c r="AK2466" s="51">
        <f t="shared" si="873"/>
        <v>15.733523999999999</v>
      </c>
      <c r="AL2466" s="51">
        <f t="shared" si="874"/>
        <v>9.3083480000000005</v>
      </c>
      <c r="AM2466" s="51">
        <f t="shared" si="875"/>
        <v>12.712842999999999</v>
      </c>
      <c r="AN2466" s="51">
        <f t="shared" si="876"/>
        <v>12.001863</v>
      </c>
      <c r="AO2466" s="51">
        <f t="shared" si="877"/>
        <v>12.667740999999999</v>
      </c>
      <c r="AP2466" s="51">
        <f t="shared" si="878"/>
        <v>16.556944000000001</v>
      </c>
      <c r="AQ2466" s="51">
        <f t="shared" si="879"/>
        <v>18.659481</v>
      </c>
      <c r="AR2466" s="51">
        <f t="shared" si="880"/>
        <v>24.924942000000001</v>
      </c>
      <c r="AS2466" s="51">
        <f t="shared" si="881"/>
        <v>24.153390999999999</v>
      </c>
      <c r="AT2466" s="51">
        <f t="shared" si="882"/>
        <v>23.144293000000001</v>
      </c>
      <c r="AU2466" s="51">
        <f t="shared" si="883"/>
        <v>23.709154000000002</v>
      </c>
      <c r="AV2466" s="51">
        <f t="shared" si="884"/>
        <v>24.730868999999998</v>
      </c>
      <c r="AY2466">
        <v>42424</v>
      </c>
      <c r="AZ2466">
        <v>42424</v>
      </c>
      <c r="BA2466" t="s">
        <v>29</v>
      </c>
      <c r="BB2466" s="1">
        <f t="shared" si="865"/>
        <v>42424</v>
      </c>
    </row>
    <row r="2467" spans="1:54">
      <c r="A2467" t="str">
        <f t="shared" si="885"/>
        <v>41726Leandro89</v>
      </c>
      <c r="B2467" s="50">
        <v>41726.68</v>
      </c>
      <c r="C2467" s="44">
        <f t="shared" si="864"/>
        <v>41726</v>
      </c>
      <c r="D2467" s="45" t="s">
        <v>28</v>
      </c>
      <c r="E2467" s="42">
        <v>89</v>
      </c>
      <c r="G2467" s="49" t="e">
        <f>VLOOKUP(C2467,#REF!,2,0)</f>
        <v>#REF!</v>
      </c>
      <c r="I2467" s="39" t="s">
        <v>25</v>
      </c>
      <c r="J2467" s="39">
        <v>5.0025920381177142</v>
      </c>
      <c r="K2467" s="39">
        <v>25.119878410560382</v>
      </c>
      <c r="L2467" s="39">
        <v>25.054778740426812</v>
      </c>
      <c r="M2467" s="39">
        <v>16.245685808157774</v>
      </c>
      <c r="N2467" s="39">
        <v>15.082558079371838</v>
      </c>
      <c r="O2467" s="39">
        <v>16.558430723672583</v>
      </c>
      <c r="P2467" s="39">
        <v>24.925012339102864</v>
      </c>
      <c r="Q2467" s="39">
        <v>25.710583100104259</v>
      </c>
      <c r="R2467" s="39">
        <v>26.977365620735547</v>
      </c>
      <c r="S2467" s="39" t="s">
        <v>25</v>
      </c>
      <c r="T2467" s="39" t="s">
        <v>25</v>
      </c>
      <c r="U2467" s="39" t="s">
        <v>25</v>
      </c>
      <c r="V2467" s="39" t="s">
        <v>25</v>
      </c>
      <c r="W2467" s="39" t="s">
        <v>25</v>
      </c>
      <c r="X2467" s="39" t="s">
        <v>25</v>
      </c>
      <c r="AA2467">
        <f t="shared" si="866"/>
        <v>41870.719560185185</v>
      </c>
      <c r="AB2467" t="str">
        <f t="shared" si="867"/>
        <v>41870Murilo/Kassio90</v>
      </c>
      <c r="AC2467" s="52">
        <v>41870</v>
      </c>
      <c r="AD2467" s="53" t="s">
        <v>20</v>
      </c>
      <c r="AE2467" s="54">
        <v>90</v>
      </c>
      <c r="AF2467" s="51" t="str">
        <f t="shared" si="868"/>
        <v/>
      </c>
      <c r="AG2467" s="51">
        <f t="shared" si="869"/>
        <v>0</v>
      </c>
      <c r="AH2467" s="51">
        <f t="shared" si="870"/>
        <v>0</v>
      </c>
      <c r="AI2467" s="51">
        <f t="shared" si="871"/>
        <v>0</v>
      </c>
      <c r="AJ2467" s="51">
        <f t="shared" si="872"/>
        <v>14.492557</v>
      </c>
      <c r="AK2467" s="51">
        <f t="shared" si="873"/>
        <v>16.713868999999999</v>
      </c>
      <c r="AL2467" s="51">
        <f t="shared" si="874"/>
        <v>8.7495560000000001</v>
      </c>
      <c r="AM2467" s="51">
        <f t="shared" si="875"/>
        <v>12.443568000000001</v>
      </c>
      <c r="AN2467" s="51">
        <f t="shared" si="876"/>
        <v>12.354512</v>
      </c>
      <c r="AO2467" s="51">
        <f t="shared" si="877"/>
        <v>12.089489</v>
      </c>
      <c r="AP2467" s="51">
        <f t="shared" si="878"/>
        <v>16.039642000000001</v>
      </c>
      <c r="AQ2467" s="51">
        <f t="shared" si="879"/>
        <v>17.998139999999999</v>
      </c>
      <c r="AR2467" s="51">
        <f t="shared" si="880"/>
        <v>24.473331000000002</v>
      </c>
      <c r="AS2467" s="51">
        <f t="shared" si="881"/>
        <v>24.345112</v>
      </c>
      <c r="AT2467" s="51">
        <f t="shared" si="882"/>
        <v>23.457239000000001</v>
      </c>
      <c r="AU2467" s="51">
        <f t="shared" si="883"/>
        <v>23.962475000000001</v>
      </c>
      <c r="AV2467" s="51">
        <f t="shared" si="884"/>
        <v>24.924942000000001</v>
      </c>
      <c r="AY2467">
        <v>42430</v>
      </c>
      <c r="AZ2467">
        <v>42430</v>
      </c>
      <c r="BA2467" t="s">
        <v>29</v>
      </c>
      <c r="BB2467" s="1">
        <f t="shared" si="865"/>
        <v>42430</v>
      </c>
    </row>
    <row r="2468" spans="1:54">
      <c r="A2468" t="str">
        <f t="shared" si="885"/>
        <v>41732Leandro89</v>
      </c>
      <c r="B2468" s="50">
        <v>41732.65</v>
      </c>
      <c r="C2468" s="44">
        <f t="shared" si="864"/>
        <v>41732</v>
      </c>
      <c r="D2468" s="45" t="s">
        <v>28</v>
      </c>
      <c r="E2468" s="42">
        <v>89</v>
      </c>
      <c r="G2468" s="49" t="e">
        <f>VLOOKUP(C2468,#REF!,2,0)</f>
        <v>#REF!</v>
      </c>
      <c r="I2468" s="39" t="s">
        <v>25</v>
      </c>
      <c r="J2468" s="39">
        <v>6.7100904882979435</v>
      </c>
      <c r="K2468" s="39">
        <v>36.168782334924884</v>
      </c>
      <c r="L2468" s="39">
        <v>33.858178302968909</v>
      </c>
      <c r="M2468" s="39">
        <v>22.404094130700372</v>
      </c>
      <c r="N2468" s="39">
        <v>20.310688891079767</v>
      </c>
      <c r="O2468" s="39">
        <v>22.711765057660376</v>
      </c>
      <c r="P2468" s="39">
        <v>30.822613260455196</v>
      </c>
      <c r="Q2468" s="39">
        <v>30.175291872823745</v>
      </c>
      <c r="R2468" s="39">
        <v>29.322672316529104</v>
      </c>
      <c r="S2468" s="39" t="s">
        <v>25</v>
      </c>
      <c r="T2468" s="39" t="s">
        <v>25</v>
      </c>
      <c r="U2468" s="39" t="s">
        <v>25</v>
      </c>
      <c r="V2468" s="39" t="s">
        <v>25</v>
      </c>
      <c r="W2468" s="39" t="s">
        <v>25</v>
      </c>
      <c r="X2468" s="39" t="s">
        <v>25</v>
      </c>
      <c r="AA2468">
        <f t="shared" si="866"/>
        <v>41873.46261574074</v>
      </c>
      <c r="AB2468" t="str">
        <f t="shared" si="867"/>
        <v>41873Murilo/Kassio90</v>
      </c>
      <c r="AC2468" s="52">
        <v>41873</v>
      </c>
      <c r="AD2468" s="53" t="s">
        <v>20</v>
      </c>
      <c r="AE2468" s="54">
        <v>90</v>
      </c>
      <c r="AF2468" s="51" t="str">
        <f t="shared" si="868"/>
        <v/>
      </c>
      <c r="AG2468" s="51">
        <f t="shared" si="869"/>
        <v>0</v>
      </c>
      <c r="AH2468" s="51">
        <f t="shared" si="870"/>
        <v>0</v>
      </c>
      <c r="AI2468" s="51">
        <f t="shared" si="871"/>
        <v>0</v>
      </c>
      <c r="AJ2468" s="51">
        <f t="shared" si="872"/>
        <v>18.327207999999999</v>
      </c>
      <c r="AK2468" s="51">
        <f t="shared" si="873"/>
        <v>15.480886</v>
      </c>
      <c r="AL2468" s="51">
        <f t="shared" si="874"/>
        <v>9.1950249999999993</v>
      </c>
      <c r="AM2468" s="51">
        <f t="shared" si="875"/>
        <v>12.310122</v>
      </c>
      <c r="AN2468" s="51">
        <f t="shared" si="876"/>
        <v>12.221614000000001</v>
      </c>
      <c r="AO2468" s="51">
        <f t="shared" si="877"/>
        <v>12.939685000000001</v>
      </c>
      <c r="AP2468" s="51">
        <f t="shared" si="878"/>
        <v>17.189468000000002</v>
      </c>
      <c r="AQ2468" s="51">
        <f t="shared" si="879"/>
        <v>18.882774000000001</v>
      </c>
      <c r="AR2468" s="51">
        <f t="shared" si="880"/>
        <v>25.184933000000001</v>
      </c>
      <c r="AS2468" s="51">
        <f t="shared" si="881"/>
        <v>24.153390999999999</v>
      </c>
      <c r="AT2468" s="51">
        <f t="shared" si="882"/>
        <v>23.081987000000002</v>
      </c>
      <c r="AU2468" s="51">
        <f t="shared" si="883"/>
        <v>23.457239000000001</v>
      </c>
      <c r="AV2468" s="51">
        <f t="shared" si="884"/>
        <v>24.666338</v>
      </c>
      <c r="AY2468">
        <v>42431</v>
      </c>
      <c r="AZ2468">
        <v>42431</v>
      </c>
      <c r="BA2468" t="s">
        <v>29</v>
      </c>
      <c r="BB2468" s="1">
        <f t="shared" si="865"/>
        <v>42431</v>
      </c>
    </row>
    <row r="2469" spans="1:54">
      <c r="A2469" t="str">
        <f t="shared" si="885"/>
        <v>41736Leandro89</v>
      </c>
      <c r="B2469" s="50">
        <v>41736.5</v>
      </c>
      <c r="C2469" s="44">
        <f t="shared" si="864"/>
        <v>41736</v>
      </c>
      <c r="D2469" s="45" t="s">
        <v>28</v>
      </c>
      <c r="E2469" s="42">
        <v>89</v>
      </c>
      <c r="G2469" s="49" t="e">
        <f>VLOOKUP(C2469,#REF!,2,0)</f>
        <v>#REF!</v>
      </c>
      <c r="I2469" s="39" t="s">
        <v>25</v>
      </c>
      <c r="J2469" s="39">
        <v>6.6162458004845881</v>
      </c>
      <c r="K2469" s="39">
        <v>31.4761760228931</v>
      </c>
      <c r="L2469" s="39">
        <v>28.831122782783769</v>
      </c>
      <c r="M2469" s="39">
        <v>16.143004089896468</v>
      </c>
      <c r="N2469" s="39">
        <v>17.835330262301596</v>
      </c>
      <c r="O2469" s="39">
        <v>19.333799078795504</v>
      </c>
      <c r="P2469" s="39">
        <v>26.040074307289224</v>
      </c>
      <c r="Q2469" s="39">
        <v>26.707700226323308</v>
      </c>
      <c r="R2469" s="39">
        <v>27.588837375393055</v>
      </c>
      <c r="S2469" s="39" t="s">
        <v>25</v>
      </c>
      <c r="T2469" s="39" t="s">
        <v>25</v>
      </c>
      <c r="U2469" s="39" t="s">
        <v>25</v>
      </c>
      <c r="V2469" s="39" t="s">
        <v>25</v>
      </c>
      <c r="W2469" s="39" t="s">
        <v>25</v>
      </c>
      <c r="X2469" s="39" t="s">
        <v>25</v>
      </c>
      <c r="AA2469">
        <f t="shared" si="866"/>
        <v>41880.771655092591</v>
      </c>
      <c r="AB2469" t="str">
        <f t="shared" si="867"/>
        <v>41880Murilo/Kassio90</v>
      </c>
      <c r="AC2469" s="52">
        <v>41880</v>
      </c>
      <c r="AD2469" s="53" t="s">
        <v>20</v>
      </c>
      <c r="AE2469" s="54">
        <v>90</v>
      </c>
      <c r="AF2469" s="51" t="str">
        <f t="shared" si="868"/>
        <v/>
      </c>
      <c r="AG2469" s="51">
        <f t="shared" si="869"/>
        <v>0</v>
      </c>
      <c r="AH2469" s="51">
        <f t="shared" si="870"/>
        <v>0</v>
      </c>
      <c r="AI2469" s="51">
        <f t="shared" si="871"/>
        <v>0</v>
      </c>
      <c r="AJ2469" s="51">
        <f t="shared" si="872"/>
        <v>15.081277</v>
      </c>
      <c r="AK2469" s="51">
        <f t="shared" si="873"/>
        <v>15.581656000000001</v>
      </c>
      <c r="AL2469" s="51">
        <f t="shared" si="874"/>
        <v>8.7862050000000007</v>
      </c>
      <c r="AM2469" s="51">
        <f t="shared" si="875"/>
        <v>12.712842999999999</v>
      </c>
      <c r="AN2469" s="51">
        <f t="shared" si="876"/>
        <v>12.622725000000001</v>
      </c>
      <c r="AO2469" s="51">
        <f t="shared" si="877"/>
        <v>12.985315</v>
      </c>
      <c r="AP2469" s="51">
        <f t="shared" si="878"/>
        <v>16.609161</v>
      </c>
      <c r="AQ2469" s="51">
        <f t="shared" si="879"/>
        <v>18.715187</v>
      </c>
      <c r="AR2469" s="51">
        <f t="shared" si="880"/>
        <v>24.860174000000001</v>
      </c>
      <c r="AS2469" s="51">
        <f t="shared" si="881"/>
        <v>24.345112</v>
      </c>
      <c r="AT2469" s="51">
        <f t="shared" si="882"/>
        <v>22.895551999999999</v>
      </c>
      <c r="AU2469" s="51">
        <f t="shared" si="883"/>
        <v>23.772342999999999</v>
      </c>
      <c r="AV2469" s="51">
        <f t="shared" si="884"/>
        <v>24.601942000000001</v>
      </c>
      <c r="AY2469">
        <v>42434</v>
      </c>
      <c r="AZ2469">
        <v>42434</v>
      </c>
      <c r="BA2469" t="s">
        <v>29</v>
      </c>
      <c r="BB2469" s="1">
        <f t="shared" si="865"/>
        <v>42434</v>
      </c>
    </row>
    <row r="2470" spans="1:54">
      <c r="A2470" t="str">
        <f t="shared" si="885"/>
        <v>41739Leandro89</v>
      </c>
      <c r="B2470" s="50">
        <v>41739.339999999997</v>
      </c>
      <c r="C2470" s="44">
        <f t="shared" si="864"/>
        <v>41739</v>
      </c>
      <c r="D2470" s="45" t="s">
        <v>28</v>
      </c>
      <c r="E2470" s="42">
        <v>89</v>
      </c>
      <c r="G2470" s="49" t="e">
        <f>VLOOKUP(C2470,#REF!,2,0)</f>
        <v>#REF!</v>
      </c>
      <c r="I2470" s="39" t="s">
        <v>25</v>
      </c>
      <c r="J2470" s="39">
        <v>20.079055763063803</v>
      </c>
      <c r="K2470" s="39">
        <v>39.122284404032307</v>
      </c>
      <c r="L2470" s="39">
        <v>36.876474660068979</v>
      </c>
      <c r="M2470" s="39">
        <v>22.711765057660376</v>
      </c>
      <c r="N2470" s="39">
        <v>27.725077330140639</v>
      </c>
      <c r="O2470" s="39">
        <v>31.84162040246088</v>
      </c>
      <c r="P2470" s="39">
        <v>37.113346205157384</v>
      </c>
      <c r="Q2470" s="39">
        <v>36.560108405557301</v>
      </c>
      <c r="R2470" s="39">
        <v>37.829935647348108</v>
      </c>
      <c r="S2470" s="39" t="s">
        <v>25</v>
      </c>
      <c r="T2470" s="39" t="s">
        <v>25</v>
      </c>
      <c r="U2470" s="39" t="s">
        <v>25</v>
      </c>
      <c r="V2470" s="39" t="s">
        <v>25</v>
      </c>
      <c r="W2470" s="39" t="s">
        <v>25</v>
      </c>
      <c r="X2470" s="39" t="s">
        <v>25</v>
      </c>
      <c r="AA2470">
        <f t="shared" si="866"/>
        <v>41883.547696759262</v>
      </c>
      <c r="AB2470" t="str">
        <f t="shared" si="867"/>
        <v>41883Murilo/Kassio90</v>
      </c>
      <c r="AC2470" s="52">
        <v>41883</v>
      </c>
      <c r="AD2470" s="53" t="s">
        <v>20</v>
      </c>
      <c r="AE2470" s="54">
        <v>90</v>
      </c>
      <c r="AF2470" s="51" t="str">
        <f t="shared" si="868"/>
        <v/>
      </c>
      <c r="AG2470" s="51">
        <f t="shared" si="869"/>
        <v>0</v>
      </c>
      <c r="AH2470" s="51">
        <f t="shared" si="870"/>
        <v>0</v>
      </c>
      <c r="AI2470" s="51">
        <f t="shared" si="871"/>
        <v>0</v>
      </c>
      <c r="AJ2470" s="51">
        <f t="shared" si="872"/>
        <v>22.895551999999999</v>
      </c>
      <c r="AK2470" s="51">
        <f t="shared" si="873"/>
        <v>15.130922999999999</v>
      </c>
      <c r="AL2470" s="51">
        <f t="shared" si="874"/>
        <v>8.8597479999999997</v>
      </c>
      <c r="AM2470" s="51">
        <f t="shared" si="875"/>
        <v>12.532971</v>
      </c>
      <c r="AN2470" s="51">
        <f t="shared" si="876"/>
        <v>13.031027</v>
      </c>
      <c r="AO2470" s="51">
        <f t="shared" si="877"/>
        <v>13.031027</v>
      </c>
      <c r="AP2470" s="51">
        <f t="shared" si="878"/>
        <v>17.242757999999998</v>
      </c>
      <c r="AQ2470" s="51">
        <f t="shared" si="879"/>
        <v>18.882774000000001</v>
      </c>
      <c r="AR2470" s="51">
        <f t="shared" si="880"/>
        <v>25.380849999999999</v>
      </c>
      <c r="AS2470" s="51">
        <f t="shared" si="881"/>
        <v>24.217213000000001</v>
      </c>
      <c r="AT2470" s="51">
        <f t="shared" si="882"/>
        <v>23.019756000000001</v>
      </c>
      <c r="AU2470" s="51">
        <f t="shared" si="883"/>
        <v>23.457239000000001</v>
      </c>
      <c r="AV2470" s="51">
        <f t="shared" si="884"/>
        <v>24.281115</v>
      </c>
      <c r="AY2470">
        <v>42198</v>
      </c>
      <c r="AZ2470">
        <v>42198</v>
      </c>
      <c r="BA2470" t="s">
        <v>29</v>
      </c>
      <c r="BB2470" s="1">
        <f t="shared" si="865"/>
        <v>42198</v>
      </c>
    </row>
    <row r="2471" spans="1:54">
      <c r="A2471" t="str">
        <f t="shared" si="885"/>
        <v>41740Leandro89</v>
      </c>
      <c r="B2471" s="50">
        <v>41740.720000000001</v>
      </c>
      <c r="C2471" s="44">
        <f t="shared" si="864"/>
        <v>41740</v>
      </c>
      <c r="D2471" s="45" t="s">
        <v>28</v>
      </c>
      <c r="E2471" s="42">
        <v>89</v>
      </c>
      <c r="G2471" s="49" t="e">
        <f>VLOOKUP(C2471,#REF!,2,0)</f>
        <v>#REF!</v>
      </c>
      <c r="I2471" s="39" t="s">
        <v>25</v>
      </c>
      <c r="J2471" s="39">
        <v>6.3090960214199585</v>
      </c>
      <c r="K2471" s="39">
        <v>36.954255180090499</v>
      </c>
      <c r="L2471" s="39">
        <v>34.467283693384729</v>
      </c>
      <c r="M2471" s="39">
        <v>21.674364777234384</v>
      </c>
      <c r="N2471" s="39">
        <v>24.795696076969286</v>
      </c>
      <c r="O2471" s="39">
        <v>27.315093718216414</v>
      </c>
      <c r="P2471" s="39">
        <v>33.62931269179915</v>
      </c>
      <c r="Q2471" s="39">
        <v>33.931527946568522</v>
      </c>
      <c r="R2471" s="39">
        <v>34.849294431697061</v>
      </c>
      <c r="S2471" s="39" t="s">
        <v>25</v>
      </c>
      <c r="T2471" s="39" t="s">
        <v>25</v>
      </c>
      <c r="U2471" s="39" t="s">
        <v>25</v>
      </c>
      <c r="V2471" s="39" t="s">
        <v>25</v>
      </c>
      <c r="W2471" s="39" t="s">
        <v>25</v>
      </c>
      <c r="X2471" s="39" t="s">
        <v>25</v>
      </c>
      <c r="AA2471">
        <f t="shared" si="866"/>
        <v>41885.482094907406</v>
      </c>
      <c r="AB2471" t="str">
        <f t="shared" si="867"/>
        <v>41885Murilo/Kassio90</v>
      </c>
      <c r="AC2471" s="52">
        <v>41885</v>
      </c>
      <c r="AD2471" s="53" t="s">
        <v>20</v>
      </c>
      <c r="AE2471" s="54">
        <v>90</v>
      </c>
      <c r="AF2471" s="51" t="str">
        <f t="shared" si="868"/>
        <v/>
      </c>
      <c r="AG2471" s="51">
        <f t="shared" si="869"/>
        <v>0</v>
      </c>
      <c r="AH2471" s="51">
        <f t="shared" si="870"/>
        <v>0</v>
      </c>
      <c r="AI2471" s="51">
        <f t="shared" si="871"/>
        <v>0</v>
      </c>
      <c r="AJ2471" s="51">
        <f t="shared" si="872"/>
        <v>38.309925</v>
      </c>
      <c r="AK2471" s="51">
        <f t="shared" si="873"/>
        <v>33.477725999999997</v>
      </c>
      <c r="AL2471" s="51">
        <f t="shared" si="874"/>
        <v>16.090966999999999</v>
      </c>
      <c r="AM2471" s="51">
        <f t="shared" si="875"/>
        <v>16.090966999999999</v>
      </c>
      <c r="AN2471" s="51">
        <f t="shared" si="876"/>
        <v>12.712842999999999</v>
      </c>
      <c r="AO2471" s="51">
        <f t="shared" si="877"/>
        <v>12.985315</v>
      </c>
      <c r="AP2471" s="51">
        <f t="shared" si="878"/>
        <v>17.136265000000002</v>
      </c>
      <c r="AQ2471" s="51">
        <f t="shared" si="879"/>
        <v>19.276951</v>
      </c>
      <c r="AR2471" s="51">
        <f t="shared" si="880"/>
        <v>25.973248999999999</v>
      </c>
      <c r="AS2471" s="51">
        <f t="shared" si="881"/>
        <v>25.054773000000001</v>
      </c>
      <c r="AT2471" s="51">
        <f t="shared" si="882"/>
        <v>23.962475000000001</v>
      </c>
      <c r="AU2471" s="51">
        <f t="shared" si="883"/>
        <v>24.153390999999999</v>
      </c>
      <c r="AV2471" s="51">
        <f t="shared" si="884"/>
        <v>25.446300999999998</v>
      </c>
      <c r="AY2471">
        <v>42199</v>
      </c>
      <c r="AZ2471">
        <v>42199</v>
      </c>
      <c r="BA2471" t="s">
        <v>29</v>
      </c>
      <c r="BB2471" s="1">
        <f t="shared" si="865"/>
        <v>42199</v>
      </c>
    </row>
    <row r="2472" spans="1:54">
      <c r="A2472" t="str">
        <f t="shared" si="885"/>
        <v>41745Leandro89</v>
      </c>
      <c r="B2472" s="50">
        <v>41745.74</v>
      </c>
      <c r="C2472" s="44">
        <f t="shared" si="864"/>
        <v>41745</v>
      </c>
      <c r="D2472" s="45" t="s">
        <v>28</v>
      </c>
      <c r="E2472" s="42">
        <v>89</v>
      </c>
      <c r="G2472" s="49" t="e">
        <f>VLOOKUP(C2472,#REF!,2,0)</f>
        <v>#REF!</v>
      </c>
      <c r="I2472" s="39" t="s">
        <v>25</v>
      </c>
      <c r="J2472" s="39">
        <v>21.613152327334177</v>
      </c>
      <c r="K2472" s="39">
        <v>39.36536607570833</v>
      </c>
      <c r="L2472" s="39">
        <v>37.511463714612816</v>
      </c>
      <c r="M2472" s="39">
        <v>24.602517203561465</v>
      </c>
      <c r="N2472" s="39">
        <v>27.588837375393055</v>
      </c>
      <c r="O2472" s="39">
        <v>31.403447314375562</v>
      </c>
      <c r="P2472" s="39">
        <v>37.751051712033558</v>
      </c>
      <c r="Q2472" s="39">
        <v>37.99166068381912</v>
      </c>
      <c r="R2472" s="39">
        <v>39.527851834913129</v>
      </c>
      <c r="S2472" s="39" t="s">
        <v>25</v>
      </c>
      <c r="T2472" s="39" t="s">
        <v>25</v>
      </c>
      <c r="U2472" s="39" t="s">
        <v>25</v>
      </c>
      <c r="V2472" s="39" t="s">
        <v>25</v>
      </c>
      <c r="W2472" s="39" t="s">
        <v>25</v>
      </c>
      <c r="X2472" s="39" t="s">
        <v>25</v>
      </c>
      <c r="AA2472">
        <f t="shared" si="866"/>
        <v>41891.717152777775</v>
      </c>
      <c r="AB2472" t="str">
        <f t="shared" si="867"/>
        <v>41891Murilo/Kassio90</v>
      </c>
      <c r="AC2472" s="52">
        <v>41891</v>
      </c>
      <c r="AD2472" s="53" t="s">
        <v>20</v>
      </c>
      <c r="AE2472" s="54">
        <v>90</v>
      </c>
      <c r="AF2472" s="51" t="str">
        <f t="shared" si="868"/>
        <v/>
      </c>
      <c r="AG2472" s="51">
        <f t="shared" si="869"/>
        <v>0</v>
      </c>
      <c r="AH2472" s="51">
        <f t="shared" si="870"/>
        <v>0</v>
      </c>
      <c r="AI2472" s="51">
        <f t="shared" si="871"/>
        <v>0</v>
      </c>
      <c r="AJ2472" s="51">
        <f t="shared" si="872"/>
        <v>23.394455000000001</v>
      </c>
      <c r="AK2472" s="51">
        <f t="shared" si="873"/>
        <v>28.413414</v>
      </c>
      <c r="AL2472" s="51">
        <f t="shared" si="874"/>
        <v>15.031736</v>
      </c>
      <c r="AM2472" s="51">
        <f t="shared" si="875"/>
        <v>16.297181999999999</v>
      </c>
      <c r="AN2472" s="51">
        <f t="shared" si="876"/>
        <v>14.78533</v>
      </c>
      <c r="AO2472" s="51">
        <f t="shared" si="877"/>
        <v>12.939685000000001</v>
      </c>
      <c r="AP2472" s="51">
        <f t="shared" si="878"/>
        <v>15.330352</v>
      </c>
      <c r="AQ2472" s="51">
        <f t="shared" si="879"/>
        <v>19.107475000000001</v>
      </c>
      <c r="AR2472" s="51">
        <f t="shared" si="880"/>
        <v>25.315441</v>
      </c>
      <c r="AS2472" s="51">
        <f t="shared" si="881"/>
        <v>24.026022000000001</v>
      </c>
      <c r="AT2472" s="51">
        <f t="shared" si="882"/>
        <v>22.895551999999999</v>
      </c>
      <c r="AU2472" s="51">
        <f t="shared" si="883"/>
        <v>23.709154000000002</v>
      </c>
      <c r="AV2472" s="51">
        <f t="shared" si="884"/>
        <v>24.409174</v>
      </c>
      <c r="AY2472">
        <v>42226</v>
      </c>
      <c r="AZ2472">
        <v>42226</v>
      </c>
      <c r="BA2472" t="s">
        <v>29</v>
      </c>
      <c r="BB2472" s="1">
        <f t="shared" si="865"/>
        <v>42226</v>
      </c>
    </row>
    <row r="2473" spans="1:54">
      <c r="A2473" t="str">
        <f t="shared" si="885"/>
        <v>41750Leandro89</v>
      </c>
      <c r="B2473" s="50">
        <v>41750.49</v>
      </c>
      <c r="C2473" s="44">
        <f t="shared" si="864"/>
        <v>41750</v>
      </c>
      <c r="D2473" s="45" t="s">
        <v>28</v>
      </c>
      <c r="E2473" s="42">
        <v>89</v>
      </c>
      <c r="G2473" s="49" t="e">
        <f>VLOOKUP(C2473,#REF!,2,0)</f>
        <v>#REF!</v>
      </c>
      <c r="I2473" s="39" t="s">
        <v>25</v>
      </c>
      <c r="J2473" s="39">
        <v>17.999216063486418</v>
      </c>
      <c r="K2473" s="39">
        <v>35.542784362635231</v>
      </c>
      <c r="L2473" s="39">
        <v>33.030177882040043</v>
      </c>
      <c r="M2473" s="39">
        <v>21.016210334362221</v>
      </c>
      <c r="N2473" s="39">
        <v>24.155654460829485</v>
      </c>
      <c r="O2473" s="39">
        <v>28.483630792249368</v>
      </c>
      <c r="P2473" s="39">
        <v>34.696764314225788</v>
      </c>
      <c r="Q2473" s="39">
        <v>34.927264218259175</v>
      </c>
      <c r="R2473" s="39">
        <v>35.542784362635231</v>
      </c>
      <c r="S2473" s="39" t="s">
        <v>25</v>
      </c>
      <c r="T2473" s="39" t="s">
        <v>25</v>
      </c>
      <c r="U2473" s="39" t="s">
        <v>25</v>
      </c>
      <c r="V2473" s="39" t="s">
        <v>25</v>
      </c>
      <c r="W2473" s="39" t="s">
        <v>25</v>
      </c>
      <c r="X2473" s="39" t="s">
        <v>25</v>
      </c>
      <c r="AA2473">
        <f t="shared" si="866"/>
        <v>41894.416944444441</v>
      </c>
      <c r="AB2473" t="str">
        <f t="shared" si="867"/>
        <v>41894Murilo/Kassio90</v>
      </c>
      <c r="AC2473" s="52">
        <v>41894</v>
      </c>
      <c r="AD2473" s="53" t="s">
        <v>20</v>
      </c>
      <c r="AE2473" s="54">
        <v>90</v>
      </c>
      <c r="AF2473" s="51" t="str">
        <f t="shared" si="868"/>
        <v/>
      </c>
      <c r="AG2473" s="51">
        <f t="shared" si="869"/>
        <v>0</v>
      </c>
      <c r="AH2473" s="51">
        <f t="shared" si="870"/>
        <v>0</v>
      </c>
      <c r="AI2473" s="51">
        <f t="shared" si="871"/>
        <v>0</v>
      </c>
      <c r="AJ2473" s="51">
        <f t="shared" si="872"/>
        <v>26.639799</v>
      </c>
      <c r="AK2473" s="51">
        <f t="shared" si="873"/>
        <v>25.380849999999999</v>
      </c>
      <c r="AL2473" s="51">
        <f t="shared" si="874"/>
        <v>14.25104</v>
      </c>
      <c r="AM2473" s="51">
        <f t="shared" si="875"/>
        <v>16.452760999999999</v>
      </c>
      <c r="AN2473" s="51">
        <f t="shared" si="876"/>
        <v>13.446540000000001</v>
      </c>
      <c r="AO2473" s="51">
        <f t="shared" si="877"/>
        <v>13.821935</v>
      </c>
      <c r="AP2473" s="51">
        <f t="shared" si="878"/>
        <v>17.510534</v>
      </c>
      <c r="AQ2473" s="51">
        <f t="shared" si="879"/>
        <v>18.938821999999998</v>
      </c>
      <c r="AR2473" s="51">
        <f t="shared" si="880"/>
        <v>25.119790999999999</v>
      </c>
      <c r="AS2473" s="51">
        <f t="shared" si="881"/>
        <v>23.331790999999999</v>
      </c>
      <c r="AT2473" s="51">
        <f t="shared" si="882"/>
        <v>22.340997999999999</v>
      </c>
      <c r="AU2473" s="51">
        <f t="shared" si="883"/>
        <v>23.646038000000001</v>
      </c>
      <c r="AV2473" s="51">
        <f t="shared" si="884"/>
        <v>24.601942000000001</v>
      </c>
      <c r="AY2473">
        <v>42229</v>
      </c>
      <c r="AZ2473">
        <v>42229</v>
      </c>
      <c r="BA2473" t="s">
        <v>29</v>
      </c>
      <c r="BB2473" s="1">
        <f t="shared" si="865"/>
        <v>42229</v>
      </c>
    </row>
    <row r="2474" spans="1:54">
      <c r="A2474" t="str">
        <f t="shared" si="885"/>
        <v>41752Leandro89</v>
      </c>
      <c r="B2474" s="50">
        <v>41752.65</v>
      </c>
      <c r="C2474" s="44">
        <f t="shared" ref="C2474:C2537" si="886">DATE(YEAR(B2474),MONTH(B2474),DAY(B2474))</f>
        <v>41752</v>
      </c>
      <c r="D2474" s="45" t="s">
        <v>28</v>
      </c>
      <c r="E2474" s="42">
        <v>89</v>
      </c>
      <c r="G2474" s="49" t="e">
        <f>VLOOKUP(C2474,#REF!,2,0)</f>
        <v>#REF!</v>
      </c>
      <c r="I2474" s="39" t="s">
        <v>25</v>
      </c>
      <c r="J2474" s="39">
        <v>8.8235585723001293</v>
      </c>
      <c r="K2474" s="39">
        <v>38.392641408422328</v>
      </c>
      <c r="L2474" s="39">
        <v>35.312669820468869</v>
      </c>
      <c r="M2474" s="39">
        <v>23.584444756164913</v>
      </c>
      <c r="N2474" s="39">
        <v>22.15908389809778</v>
      </c>
      <c r="O2474" s="39">
        <v>26.977365620735547</v>
      </c>
      <c r="P2474" s="39">
        <v>34.771441104919724</v>
      </c>
      <c r="Q2474" s="39">
        <v>34.849294431697061</v>
      </c>
      <c r="R2474" s="39">
        <v>36.012411939620371</v>
      </c>
      <c r="S2474" s="39" t="s">
        <v>25</v>
      </c>
      <c r="T2474" s="39" t="s">
        <v>25</v>
      </c>
      <c r="U2474" s="39" t="s">
        <v>25</v>
      </c>
      <c r="V2474" s="39" t="s">
        <v>25</v>
      </c>
      <c r="W2474" s="39" t="s">
        <v>25</v>
      </c>
      <c r="X2474" s="39" t="s">
        <v>25</v>
      </c>
      <c r="AA2474">
        <f t="shared" si="866"/>
        <v>41897.637974537036</v>
      </c>
      <c r="AB2474" t="str">
        <f t="shared" si="867"/>
        <v>41897Murilo/Kassio90</v>
      </c>
      <c r="AC2474" s="52">
        <v>41897</v>
      </c>
      <c r="AD2474" s="53" t="s">
        <v>20</v>
      </c>
      <c r="AE2474" s="54">
        <v>90</v>
      </c>
      <c r="AF2474" s="51" t="str">
        <f t="shared" si="868"/>
        <v/>
      </c>
      <c r="AG2474" s="51">
        <f t="shared" si="869"/>
        <v>0</v>
      </c>
      <c r="AH2474" s="51">
        <f t="shared" si="870"/>
        <v>0</v>
      </c>
      <c r="AI2474" s="51">
        <f t="shared" si="871"/>
        <v>0</v>
      </c>
      <c r="AJ2474" s="51">
        <f t="shared" si="872"/>
        <v>17.998139999999999</v>
      </c>
      <c r="AK2474" s="51">
        <f t="shared" si="873"/>
        <v>25.380849999999999</v>
      </c>
      <c r="AL2474" s="51">
        <f t="shared" si="874"/>
        <v>13.446540000000001</v>
      </c>
      <c r="AM2474" s="51">
        <f t="shared" si="875"/>
        <v>16.090966999999999</v>
      </c>
      <c r="AN2474" s="51">
        <f t="shared" si="876"/>
        <v>14.011765</v>
      </c>
      <c r="AO2474" s="51">
        <f t="shared" si="877"/>
        <v>12.577807999999999</v>
      </c>
      <c r="AP2474" s="51">
        <f t="shared" si="878"/>
        <v>15.937245000000001</v>
      </c>
      <c r="AQ2474" s="51">
        <f t="shared" si="879"/>
        <v>18.107469999999999</v>
      </c>
      <c r="AR2474" s="51">
        <f t="shared" si="880"/>
        <v>22.709892</v>
      </c>
      <c r="AS2474" s="51">
        <f t="shared" si="881"/>
        <v>24.601942000000001</v>
      </c>
      <c r="AT2474" s="51">
        <f t="shared" si="882"/>
        <v>23.019756000000001</v>
      </c>
      <c r="AU2474" s="51">
        <f t="shared" si="883"/>
        <v>23.583013999999999</v>
      </c>
      <c r="AV2474" s="51">
        <f t="shared" si="884"/>
        <v>24.601942000000001</v>
      </c>
      <c r="AY2474">
        <v>42232</v>
      </c>
      <c r="AZ2474">
        <v>42232</v>
      </c>
      <c r="BA2474" t="s">
        <v>29</v>
      </c>
      <c r="BB2474" s="1">
        <f t="shared" si="865"/>
        <v>42232</v>
      </c>
    </row>
    <row r="2475" spans="1:54">
      <c r="A2475" t="str">
        <f t="shared" si="885"/>
        <v>41754Leandro89</v>
      </c>
      <c r="B2475" s="50">
        <v>41754.550000000003</v>
      </c>
      <c r="C2475" s="44">
        <f t="shared" si="886"/>
        <v>41754</v>
      </c>
      <c r="D2475" s="45" t="s">
        <v>28</v>
      </c>
      <c r="E2475" s="42">
        <v>89</v>
      </c>
      <c r="G2475" s="49" t="e">
        <f>VLOOKUP(C2475,#REF!,2,0)</f>
        <v>#REF!</v>
      </c>
      <c r="I2475" s="39" t="s">
        <v>25</v>
      </c>
      <c r="J2475" s="39">
        <v>20.195715845070939</v>
      </c>
      <c r="K2475" s="39">
        <v>39.203199785224641</v>
      </c>
      <c r="L2475" s="39">
        <v>35.621907547734033</v>
      </c>
      <c r="M2475" s="39">
        <v>21.016210334362221</v>
      </c>
      <c r="N2475" s="39">
        <v>24.410347195130651</v>
      </c>
      <c r="O2475" s="39">
        <v>28.415603015260945</v>
      </c>
      <c r="P2475" s="39">
        <v>34.619139064403328</v>
      </c>
      <c r="Q2475" s="39">
        <v>34.389885205617105</v>
      </c>
      <c r="R2475" s="39">
        <v>35.155698334218776</v>
      </c>
      <c r="S2475" s="39" t="s">
        <v>25</v>
      </c>
      <c r="T2475" s="39" t="s">
        <v>25</v>
      </c>
      <c r="U2475" s="39" t="s">
        <v>25</v>
      </c>
      <c r="V2475" s="39" t="s">
        <v>25</v>
      </c>
      <c r="W2475" s="39" t="s">
        <v>25</v>
      </c>
      <c r="X2475" s="39" t="s">
        <v>25</v>
      </c>
      <c r="AA2475">
        <f t="shared" si="866"/>
        <v>41901.397013888891</v>
      </c>
      <c r="AB2475" t="str">
        <f t="shared" si="867"/>
        <v>41901Murilo/Kassio90</v>
      </c>
      <c r="AC2475" s="52">
        <v>41901</v>
      </c>
      <c r="AD2475" s="53" t="s">
        <v>20</v>
      </c>
      <c r="AE2475" s="54">
        <v>90</v>
      </c>
      <c r="AF2475" s="51" t="str">
        <f t="shared" si="868"/>
        <v/>
      </c>
      <c r="AG2475" s="51">
        <f t="shared" si="869"/>
        <v>0</v>
      </c>
      <c r="AH2475" s="51">
        <f t="shared" si="870"/>
        <v>0</v>
      </c>
      <c r="AI2475" s="51">
        <f t="shared" si="871"/>
        <v>0</v>
      </c>
      <c r="AJ2475" s="51">
        <f t="shared" si="872"/>
        <v>22.771705999999998</v>
      </c>
      <c r="AK2475" s="51">
        <f t="shared" si="873"/>
        <v>20.897102</v>
      </c>
      <c r="AL2475" s="51">
        <f t="shared" si="874"/>
        <v>12.985315</v>
      </c>
      <c r="AM2475" s="51">
        <f t="shared" si="875"/>
        <v>15.280357</v>
      </c>
      <c r="AN2475" s="51">
        <f t="shared" si="876"/>
        <v>13.076852000000001</v>
      </c>
      <c r="AO2475" s="51">
        <f t="shared" si="877"/>
        <v>13.214812999999999</v>
      </c>
      <c r="AP2475" s="51">
        <f t="shared" si="878"/>
        <v>16.977198000000001</v>
      </c>
      <c r="AQ2475" s="51">
        <f t="shared" si="879"/>
        <v>18.994947</v>
      </c>
      <c r="AR2475" s="51">
        <f t="shared" si="880"/>
        <v>25.184933000000001</v>
      </c>
      <c r="AS2475" s="51">
        <f t="shared" si="881"/>
        <v>24.026022000000001</v>
      </c>
      <c r="AT2475" s="51">
        <f t="shared" si="882"/>
        <v>22.833573999999999</v>
      </c>
      <c r="AU2475" s="51">
        <f t="shared" si="883"/>
        <v>23.583013999999999</v>
      </c>
      <c r="AV2475" s="51">
        <f t="shared" si="884"/>
        <v>24.281115</v>
      </c>
      <c r="AY2475">
        <v>42233</v>
      </c>
      <c r="AZ2475">
        <v>42233</v>
      </c>
      <c r="BA2475" t="s">
        <v>29</v>
      </c>
      <c r="BB2475" s="1">
        <f t="shared" si="865"/>
        <v>42233</v>
      </c>
    </row>
    <row r="2476" spans="1:54">
      <c r="A2476" t="str">
        <f t="shared" si="885"/>
        <v>41757Leandro89</v>
      </c>
      <c r="B2476" s="50">
        <v>41757.47</v>
      </c>
      <c r="C2476" s="44">
        <f t="shared" si="886"/>
        <v>41757</v>
      </c>
      <c r="D2476" s="45" t="s">
        <v>28</v>
      </c>
      <c r="E2476" s="42">
        <v>89</v>
      </c>
      <c r="G2476" s="49" t="e">
        <f>VLOOKUP(C2476,#REF!,2,0)</f>
        <v>#REF!</v>
      </c>
      <c r="I2476" s="39" t="s">
        <v>25</v>
      </c>
      <c r="J2476" s="39">
        <v>19.390618180331373</v>
      </c>
      <c r="K2476" s="39">
        <v>37.191460295730536</v>
      </c>
      <c r="L2476" s="39">
        <v>33.328787872985892</v>
      </c>
      <c r="M2476" s="39">
        <v>19.676388935109092</v>
      </c>
      <c r="N2476" s="39">
        <v>23.774625204109729</v>
      </c>
      <c r="O2476" s="39">
        <v>28.554557094774719</v>
      </c>
      <c r="P2476" s="39">
        <v>34.771441104919724</v>
      </c>
      <c r="Q2476" s="39">
        <v>34.696764314225788</v>
      </c>
      <c r="R2476" s="39">
        <v>35.234125631414877</v>
      </c>
      <c r="S2476" s="39" t="s">
        <v>25</v>
      </c>
      <c r="T2476" s="39" t="s">
        <v>25</v>
      </c>
      <c r="U2476" s="39" t="s">
        <v>25</v>
      </c>
      <c r="V2476" s="39" t="s">
        <v>25</v>
      </c>
      <c r="W2476" s="39" t="s">
        <v>25</v>
      </c>
      <c r="X2476" s="39" t="s">
        <v>25</v>
      </c>
      <c r="AA2476">
        <f t="shared" si="866"/>
        <v>41904.729421296295</v>
      </c>
      <c r="AB2476" t="str">
        <f t="shared" si="867"/>
        <v>41904Murilo/Kassio90</v>
      </c>
      <c r="AC2476" s="52">
        <v>41904</v>
      </c>
      <c r="AD2476" s="53" t="s">
        <v>20</v>
      </c>
      <c r="AE2476" s="54">
        <v>90</v>
      </c>
      <c r="AF2476" s="51" t="str">
        <f t="shared" si="868"/>
        <v/>
      </c>
      <c r="AG2476" s="51">
        <f t="shared" si="869"/>
        <v>0</v>
      </c>
      <c r="AH2476" s="51">
        <f t="shared" si="870"/>
        <v>0</v>
      </c>
      <c r="AI2476" s="51">
        <f t="shared" si="871"/>
        <v>0</v>
      </c>
      <c r="AJ2476" s="51">
        <f t="shared" si="872"/>
        <v>28.413414</v>
      </c>
      <c r="AK2476" s="51">
        <f t="shared" si="873"/>
        <v>22.340997999999999</v>
      </c>
      <c r="AL2476" s="51">
        <f t="shared" si="874"/>
        <v>12.265822</v>
      </c>
      <c r="AM2476" s="51">
        <f t="shared" si="875"/>
        <v>15.380443</v>
      </c>
      <c r="AN2476" s="51">
        <f t="shared" si="876"/>
        <v>13.680490000000001</v>
      </c>
      <c r="AO2476" s="51">
        <f t="shared" si="877"/>
        <v>13.30724</v>
      </c>
      <c r="AP2476" s="51">
        <f t="shared" si="878"/>
        <v>17.242757999999998</v>
      </c>
      <c r="AQ2476" s="51">
        <f t="shared" si="879"/>
        <v>18.882774000000001</v>
      </c>
      <c r="AR2476" s="51">
        <f t="shared" si="880"/>
        <v>25.119790999999999</v>
      </c>
      <c r="AS2476" s="51">
        <f t="shared" si="881"/>
        <v>23.583013999999999</v>
      </c>
      <c r="AT2476" s="51">
        <f t="shared" si="882"/>
        <v>23.269210999999999</v>
      </c>
      <c r="AU2476" s="51">
        <f t="shared" si="883"/>
        <v>24.026022000000001</v>
      </c>
      <c r="AV2476" s="51">
        <f t="shared" si="884"/>
        <v>24.473331000000002</v>
      </c>
      <c r="AY2476">
        <v>42235</v>
      </c>
      <c r="AZ2476">
        <v>42235</v>
      </c>
      <c r="BA2476" t="s">
        <v>29</v>
      </c>
      <c r="BB2476" s="1">
        <f t="shared" si="865"/>
        <v>42235</v>
      </c>
    </row>
    <row r="2477" spans="1:54">
      <c r="A2477" t="str">
        <f t="shared" si="885"/>
        <v>41759Leandro89</v>
      </c>
      <c r="B2477" s="50">
        <v>41759.589999999997</v>
      </c>
      <c r="C2477" s="44">
        <f t="shared" si="886"/>
        <v>41759</v>
      </c>
      <c r="D2477" s="45" t="s">
        <v>28</v>
      </c>
      <c r="E2477" s="42">
        <v>89</v>
      </c>
      <c r="G2477" s="49" t="e">
        <f>VLOOKUP(C2477,#REF!,2,0)</f>
        <v>#REF!</v>
      </c>
      <c r="I2477" s="39" t="s">
        <v>25</v>
      </c>
      <c r="J2477" s="39">
        <v>20.079055763063803</v>
      </c>
      <c r="K2477" s="39">
        <v>36.402608051995017</v>
      </c>
      <c r="L2477" s="39">
        <v>32.283974582601871</v>
      </c>
      <c r="M2477" s="39">
        <v>18.827349874525179</v>
      </c>
      <c r="N2477" s="39">
        <v>22.833715895611057</v>
      </c>
      <c r="O2477" s="39">
        <v>26.707700226323308</v>
      </c>
      <c r="P2477" s="39">
        <v>33.328787872985892</v>
      </c>
      <c r="Q2477" s="39">
        <v>33.705447445625907</v>
      </c>
      <c r="R2477" s="39">
        <v>35.002272217801462</v>
      </c>
      <c r="S2477" s="39" t="s">
        <v>25</v>
      </c>
      <c r="T2477" s="39" t="s">
        <v>25</v>
      </c>
      <c r="U2477" s="39" t="s">
        <v>25</v>
      </c>
      <c r="V2477" s="39" t="s">
        <v>25</v>
      </c>
      <c r="W2477" s="39" t="s">
        <v>25</v>
      </c>
      <c r="X2477" s="39" t="s">
        <v>25</v>
      </c>
      <c r="AA2477">
        <f t="shared" si="866"/>
        <v>41908.473229166666</v>
      </c>
      <c r="AB2477" t="str">
        <f t="shared" si="867"/>
        <v>41908Murilo/Kassio90</v>
      </c>
      <c r="AC2477" s="52">
        <v>41908</v>
      </c>
      <c r="AD2477" s="53" t="s">
        <v>20</v>
      </c>
      <c r="AE2477" s="54">
        <v>90</v>
      </c>
      <c r="AF2477" s="51" t="str">
        <f t="shared" si="868"/>
        <v/>
      </c>
      <c r="AG2477" s="51">
        <f t="shared" si="869"/>
        <v>0</v>
      </c>
      <c r="AH2477" s="51">
        <f t="shared" si="870"/>
        <v>0</v>
      </c>
      <c r="AI2477" s="51">
        <f t="shared" si="871"/>
        <v>0</v>
      </c>
      <c r="AJ2477" s="51">
        <f t="shared" si="872"/>
        <v>38.875652000000002</v>
      </c>
      <c r="AK2477" s="51">
        <f t="shared" si="873"/>
        <v>35.001258999999997</v>
      </c>
      <c r="AL2477" s="51">
        <f t="shared" si="874"/>
        <v>20.544087999999999</v>
      </c>
      <c r="AM2477" s="51">
        <f t="shared" si="875"/>
        <v>20.136236</v>
      </c>
      <c r="AN2477" s="51">
        <f t="shared" si="876"/>
        <v>14.299173</v>
      </c>
      <c r="AO2477" s="51">
        <f t="shared" si="877"/>
        <v>13.964169999999999</v>
      </c>
      <c r="AP2477" s="51">
        <f t="shared" si="878"/>
        <v>17.403151999999999</v>
      </c>
      <c r="AQ2477" s="51">
        <f t="shared" si="879"/>
        <v>19.447222</v>
      </c>
      <c r="AR2477" s="51">
        <f t="shared" si="880"/>
        <v>25.907093</v>
      </c>
      <c r="AS2477" s="51">
        <f t="shared" si="881"/>
        <v>24.409174</v>
      </c>
      <c r="AT2477" s="51">
        <f t="shared" si="882"/>
        <v>23.962475000000001</v>
      </c>
      <c r="AU2477" s="51">
        <f t="shared" si="883"/>
        <v>24.217213000000001</v>
      </c>
      <c r="AV2477" s="51">
        <f t="shared" si="884"/>
        <v>25.119790999999999</v>
      </c>
      <c r="AY2477">
        <v>42240</v>
      </c>
      <c r="AZ2477">
        <v>42240</v>
      </c>
      <c r="BA2477" t="s">
        <v>29</v>
      </c>
      <c r="BB2477" s="1">
        <f t="shared" si="865"/>
        <v>42240</v>
      </c>
    </row>
    <row r="2478" spans="1:54">
      <c r="A2478" t="str">
        <f t="shared" si="885"/>
        <v>41760Leandro89</v>
      </c>
      <c r="B2478" s="50">
        <v>41760.44</v>
      </c>
      <c r="C2478" s="44">
        <f t="shared" si="886"/>
        <v>41760</v>
      </c>
      <c r="D2478" s="45" t="s">
        <v>28</v>
      </c>
      <c r="E2478" s="42">
        <v>89</v>
      </c>
      <c r="G2478" s="49" t="e">
        <f>VLOOKUP(C2478,#REF!,2,0)</f>
        <v>#REF!</v>
      </c>
      <c r="I2478" s="39" t="s">
        <v>25</v>
      </c>
      <c r="J2478" s="39">
        <v>17.404595361817073</v>
      </c>
      <c r="K2478" s="39">
        <v>36.245561998426808</v>
      </c>
      <c r="L2478" s="39">
        <v>31.695148470910805</v>
      </c>
      <c r="M2478" s="39">
        <v>19.051293918526724</v>
      </c>
      <c r="N2478" s="39">
        <v>22.15908389809778</v>
      </c>
      <c r="O2478" s="39">
        <v>27.794634146367645</v>
      </c>
      <c r="P2478" s="39">
        <v>33.705447445625907</v>
      </c>
      <c r="Q2478" s="39">
        <v>34.235670323544745</v>
      </c>
      <c r="R2478" s="39">
        <v>34.849294431697061</v>
      </c>
      <c r="S2478" s="39" t="s">
        <v>25</v>
      </c>
      <c r="T2478" s="39" t="s">
        <v>25</v>
      </c>
      <c r="U2478" s="39" t="s">
        <v>25</v>
      </c>
      <c r="V2478" s="39" t="s">
        <v>25</v>
      </c>
      <c r="W2478" s="39" t="s">
        <v>25</v>
      </c>
      <c r="X2478" s="39" t="s">
        <v>25</v>
      </c>
      <c r="AA2478">
        <f t="shared" si="866"/>
        <v>41914.699224537035</v>
      </c>
      <c r="AB2478" t="str">
        <f t="shared" si="867"/>
        <v>41914Murilo/Kassio90</v>
      </c>
      <c r="AC2478" s="52">
        <v>41914</v>
      </c>
      <c r="AD2478" s="53" t="s">
        <v>20</v>
      </c>
      <c r="AE2478" s="54">
        <v>90</v>
      </c>
      <c r="AF2478" s="51" t="str">
        <f t="shared" si="868"/>
        <v/>
      </c>
      <c r="AG2478" s="51">
        <f t="shared" si="869"/>
        <v>0</v>
      </c>
      <c r="AH2478" s="51">
        <f t="shared" si="870"/>
        <v>0</v>
      </c>
      <c r="AI2478" s="51">
        <f t="shared" si="871"/>
        <v>0</v>
      </c>
      <c r="AJ2478" s="51">
        <f t="shared" si="872"/>
        <v>35.078319999999998</v>
      </c>
      <c r="AK2478" s="51">
        <f t="shared" si="873"/>
        <v>30.388791999999999</v>
      </c>
      <c r="AL2478" s="51">
        <f t="shared" si="874"/>
        <v>19.163879000000001</v>
      </c>
      <c r="AM2478" s="51">
        <f t="shared" si="875"/>
        <v>24.089666000000001</v>
      </c>
      <c r="AN2478" s="51">
        <f t="shared" si="876"/>
        <v>22.096827000000001</v>
      </c>
      <c r="AO2478" s="51">
        <f t="shared" si="877"/>
        <v>21.193718000000001</v>
      </c>
      <c r="AP2478" s="51">
        <f t="shared" si="878"/>
        <v>24.026022000000001</v>
      </c>
      <c r="AQ2478" s="51">
        <f t="shared" si="879"/>
        <v>24.989811</v>
      </c>
      <c r="AR2478" s="51">
        <f t="shared" si="880"/>
        <v>30.676480999999999</v>
      </c>
      <c r="AS2478" s="51">
        <f t="shared" si="881"/>
        <v>26.908846</v>
      </c>
      <c r="AT2478" s="51">
        <f t="shared" si="882"/>
        <v>25.774999999999999</v>
      </c>
      <c r="AU2478" s="51">
        <f t="shared" si="883"/>
        <v>25.119790999999999</v>
      </c>
      <c r="AV2478" s="51">
        <f t="shared" si="884"/>
        <v>25.709078000000002</v>
      </c>
      <c r="AY2478">
        <v>42241</v>
      </c>
      <c r="AZ2478">
        <v>42241</v>
      </c>
      <c r="BA2478" t="s">
        <v>29</v>
      </c>
      <c r="BB2478" s="1">
        <f t="shared" si="865"/>
        <v>42241</v>
      </c>
    </row>
    <row r="2479" spans="1:54">
      <c r="A2479" t="str">
        <f t="shared" si="885"/>
        <v>41764Leandro89</v>
      </c>
      <c r="B2479" s="50">
        <v>41764.480000000003</v>
      </c>
      <c r="C2479" s="44">
        <f t="shared" si="886"/>
        <v>41764</v>
      </c>
      <c r="D2479" s="45" t="s">
        <v>28</v>
      </c>
      <c r="E2479" s="42">
        <v>89</v>
      </c>
      <c r="G2479" s="49" t="e">
        <f>VLOOKUP(C2479,#REF!,2,0)</f>
        <v>#REF!</v>
      </c>
      <c r="I2479" s="39" t="s">
        <v>25</v>
      </c>
      <c r="J2479" s="39">
        <v>14.688927559526405</v>
      </c>
      <c r="K2479" s="39">
        <v>33.030177882040043</v>
      </c>
      <c r="L2479" s="39">
        <v>30.031108717450216</v>
      </c>
      <c r="M2479" s="39">
        <v>16.767748511751172</v>
      </c>
      <c r="N2479" s="39">
        <v>20.838925335090934</v>
      </c>
      <c r="O2479" s="39">
        <v>25.315760451482923</v>
      </c>
      <c r="P2479" s="39">
        <v>32.506571542122735</v>
      </c>
      <c r="Q2479" s="39">
        <v>32.880069909578808</v>
      </c>
      <c r="R2479" s="39">
        <v>33.931527946568522</v>
      </c>
      <c r="S2479" s="39" t="s">
        <v>25</v>
      </c>
      <c r="T2479" s="39" t="s">
        <v>25</v>
      </c>
      <c r="U2479" s="39" t="s">
        <v>25</v>
      </c>
      <c r="V2479" s="39" t="s">
        <v>25</v>
      </c>
      <c r="W2479" s="39" t="s">
        <v>25</v>
      </c>
      <c r="X2479" s="39" t="s">
        <v>25</v>
      </c>
      <c r="AA2479">
        <f t="shared" si="866"/>
        <v>41919.592280092591</v>
      </c>
      <c r="AB2479" t="str">
        <f t="shared" si="867"/>
        <v>41919Murilo/Kassio90</v>
      </c>
      <c r="AC2479" s="52">
        <v>41919</v>
      </c>
      <c r="AD2479" s="53" t="s">
        <v>20</v>
      </c>
      <c r="AE2479" s="54">
        <v>90</v>
      </c>
      <c r="AF2479" s="51" t="str">
        <f t="shared" si="868"/>
        <v/>
      </c>
      <c r="AG2479" s="51">
        <f t="shared" si="869"/>
        <v>0</v>
      </c>
      <c r="AH2479" s="51">
        <f t="shared" si="870"/>
        <v>0</v>
      </c>
      <c r="AI2479" s="51">
        <f t="shared" si="871"/>
        <v>0</v>
      </c>
      <c r="AJ2479" s="51">
        <f t="shared" si="872"/>
        <v>32.135517</v>
      </c>
      <c r="AK2479" s="51">
        <f t="shared" si="873"/>
        <v>29.533953</v>
      </c>
      <c r="AL2479" s="51">
        <f t="shared" si="874"/>
        <v>17.998139999999999</v>
      </c>
      <c r="AM2479" s="51">
        <f t="shared" si="875"/>
        <v>23.20673</v>
      </c>
      <c r="AN2479" s="51">
        <f t="shared" si="876"/>
        <v>20.252334999999999</v>
      </c>
      <c r="AO2479" s="51">
        <f t="shared" si="877"/>
        <v>20.720203000000001</v>
      </c>
      <c r="AP2479" s="51">
        <f t="shared" si="878"/>
        <v>22.833573999999999</v>
      </c>
      <c r="AQ2479" s="51">
        <f t="shared" si="879"/>
        <v>23.835629999999998</v>
      </c>
      <c r="AR2479" s="51">
        <f t="shared" si="880"/>
        <v>30.245471999999999</v>
      </c>
      <c r="AS2479" s="51">
        <f t="shared" si="881"/>
        <v>26.908846</v>
      </c>
      <c r="AT2479" s="51">
        <f t="shared" si="882"/>
        <v>25.054773000000001</v>
      </c>
      <c r="AU2479" s="51">
        <f t="shared" si="883"/>
        <v>24.795479</v>
      </c>
      <c r="AV2479" s="51">
        <f t="shared" si="884"/>
        <v>24.989811</v>
      </c>
      <c r="AY2479">
        <v>42242</v>
      </c>
      <c r="AZ2479">
        <v>42242</v>
      </c>
      <c r="BA2479" t="s">
        <v>29</v>
      </c>
      <c r="BB2479" s="1">
        <f t="shared" si="865"/>
        <v>42242</v>
      </c>
    </row>
    <row r="2480" spans="1:54">
      <c r="A2480" t="str">
        <f t="shared" si="885"/>
        <v>41766Leandro89</v>
      </c>
      <c r="B2480" s="50">
        <v>41766.550000000003</v>
      </c>
      <c r="C2480" s="44">
        <f t="shared" si="886"/>
        <v>41766</v>
      </c>
      <c r="D2480" s="45" t="s">
        <v>28</v>
      </c>
      <c r="E2480" s="42">
        <v>89</v>
      </c>
      <c r="G2480" s="49" t="e">
        <f>VLOOKUP(C2480,#REF!,2,0)</f>
        <v>#REF!</v>
      </c>
      <c r="I2480" s="39" t="s">
        <v>25</v>
      </c>
      <c r="J2480" s="39">
        <v>2.2010535530630517</v>
      </c>
      <c r="K2480" s="39">
        <v>30.822613260455196</v>
      </c>
      <c r="L2480" s="39">
        <v>27.861664730243923</v>
      </c>
      <c r="M2480" s="39">
        <v>17.244355034730233</v>
      </c>
      <c r="N2480" s="39">
        <v>17.297067168843871</v>
      </c>
      <c r="O2480" s="39">
        <v>23.395284162874638</v>
      </c>
      <c r="P2480" s="39">
        <v>30.966378857049193</v>
      </c>
      <c r="Q2480" s="39">
        <v>31.915025777414179</v>
      </c>
      <c r="R2480" s="39">
        <v>32.80507389203661</v>
      </c>
      <c r="S2480" s="39" t="s">
        <v>25</v>
      </c>
      <c r="T2480" s="39" t="s">
        <v>25</v>
      </c>
      <c r="U2480" s="39" t="s">
        <v>25</v>
      </c>
      <c r="V2480" s="39" t="s">
        <v>25</v>
      </c>
      <c r="W2480" s="39" t="s">
        <v>25</v>
      </c>
      <c r="X2480" s="39" t="s">
        <v>25</v>
      </c>
      <c r="AA2480">
        <f t="shared" si="866"/>
        <v>41922.4059837963</v>
      </c>
      <c r="AB2480" t="str">
        <f t="shared" si="867"/>
        <v>41922Murilo/Kassio90</v>
      </c>
      <c r="AC2480" s="52">
        <v>41922</v>
      </c>
      <c r="AD2480" s="53" t="s">
        <v>20</v>
      </c>
      <c r="AE2480" s="54">
        <v>90</v>
      </c>
      <c r="AF2480" s="51" t="str">
        <f t="shared" si="868"/>
        <v/>
      </c>
      <c r="AG2480" s="51">
        <f t="shared" si="869"/>
        <v>0</v>
      </c>
      <c r="AH2480" s="51">
        <f t="shared" si="870"/>
        <v>0</v>
      </c>
      <c r="AI2480" s="51">
        <f t="shared" si="871"/>
        <v>0</v>
      </c>
      <c r="AJ2480" s="51">
        <f t="shared" si="872"/>
        <v>28.970938</v>
      </c>
      <c r="AK2480" s="51">
        <f t="shared" si="873"/>
        <v>27.179286999999999</v>
      </c>
      <c r="AL2480" s="51">
        <f t="shared" si="874"/>
        <v>17.030144</v>
      </c>
      <c r="AM2480" s="51">
        <f t="shared" si="875"/>
        <v>22.895551999999999</v>
      </c>
      <c r="AN2480" s="51">
        <f t="shared" si="876"/>
        <v>20.779087000000001</v>
      </c>
      <c r="AO2480" s="51">
        <f t="shared" si="877"/>
        <v>19.504138999999999</v>
      </c>
      <c r="AP2480" s="51">
        <f t="shared" si="878"/>
        <v>22.463629000000001</v>
      </c>
      <c r="AQ2480" s="51">
        <f t="shared" si="879"/>
        <v>23.520077000000001</v>
      </c>
      <c r="AR2480" s="51">
        <f t="shared" si="880"/>
        <v>29.959826</v>
      </c>
      <c r="AS2480" s="51">
        <f t="shared" si="881"/>
        <v>27.655892999999999</v>
      </c>
      <c r="AT2480" s="51">
        <f t="shared" si="882"/>
        <v>25.250136999999999</v>
      </c>
      <c r="AU2480" s="51">
        <f t="shared" si="883"/>
        <v>25.054773000000001</v>
      </c>
      <c r="AV2480" s="51">
        <f t="shared" si="884"/>
        <v>25.184933000000001</v>
      </c>
      <c r="AY2480">
        <v>42245</v>
      </c>
      <c r="AZ2480">
        <v>42245</v>
      </c>
      <c r="BA2480" t="s">
        <v>29</v>
      </c>
      <c r="BB2480" s="1">
        <f t="shared" si="865"/>
        <v>42245</v>
      </c>
    </row>
    <row r="2481" spans="1:54">
      <c r="A2481" t="str">
        <f t="shared" si="885"/>
        <v>41767Leandro89</v>
      </c>
      <c r="B2481" s="50">
        <v>41767.370000000003</v>
      </c>
      <c r="C2481" s="44">
        <f t="shared" si="886"/>
        <v>41767</v>
      </c>
      <c r="D2481" s="45" t="s">
        <v>28</v>
      </c>
      <c r="E2481" s="42">
        <v>89</v>
      </c>
      <c r="G2481" s="49" t="e">
        <f>VLOOKUP(C2481,#REF!,2,0)</f>
        <v>#REF!</v>
      </c>
      <c r="I2481" s="39" t="s">
        <v>25</v>
      </c>
      <c r="J2481" s="39">
        <v>14.01200626819938</v>
      </c>
      <c r="K2481" s="39">
        <v>32.80507389203661</v>
      </c>
      <c r="L2481" s="39">
        <v>29.043062329143439</v>
      </c>
      <c r="M2481" s="39">
        <v>16.925018561707244</v>
      </c>
      <c r="N2481" s="39">
        <v>20.779217851666974</v>
      </c>
      <c r="O2481" s="39">
        <v>25.185091075813251</v>
      </c>
      <c r="P2481" s="39">
        <v>32.80507389203661</v>
      </c>
      <c r="Q2481" s="39">
        <v>33.480376313521646</v>
      </c>
      <c r="R2481" s="39">
        <v>34.312719838566416</v>
      </c>
      <c r="S2481" s="39" t="s">
        <v>25</v>
      </c>
      <c r="T2481" s="39" t="s">
        <v>25</v>
      </c>
      <c r="U2481" s="39" t="s">
        <v>25</v>
      </c>
      <c r="V2481" s="39" t="s">
        <v>25</v>
      </c>
      <c r="W2481" s="39" t="s">
        <v>25</v>
      </c>
      <c r="X2481" s="39" t="s">
        <v>25</v>
      </c>
      <c r="AA2481">
        <f t="shared" si="866"/>
        <v>41927.263449074075</v>
      </c>
      <c r="AB2481" t="str">
        <f t="shared" si="867"/>
        <v>41927Murilo/Kassio90</v>
      </c>
      <c r="AC2481" s="52">
        <v>41927</v>
      </c>
      <c r="AD2481" s="53" t="s">
        <v>20</v>
      </c>
      <c r="AE2481" s="54">
        <v>90</v>
      </c>
      <c r="AF2481" s="51" t="str">
        <f t="shared" si="868"/>
        <v/>
      </c>
      <c r="AG2481" s="51">
        <f t="shared" si="869"/>
        <v>0</v>
      </c>
      <c r="AH2481" s="51">
        <f t="shared" si="870"/>
        <v>0</v>
      </c>
      <c r="AI2481" s="51">
        <f t="shared" si="871"/>
        <v>0</v>
      </c>
      <c r="AJ2481" s="51">
        <f t="shared" si="872"/>
        <v>24.217213000000001</v>
      </c>
      <c r="AK2481" s="51">
        <f t="shared" si="873"/>
        <v>23.962475000000001</v>
      </c>
      <c r="AL2481" s="51">
        <f t="shared" si="874"/>
        <v>16.661472</v>
      </c>
      <c r="AM2481" s="51">
        <f t="shared" si="875"/>
        <v>21.134211000000001</v>
      </c>
      <c r="AN2481" s="51">
        <f t="shared" si="876"/>
        <v>20.078351999999999</v>
      </c>
      <c r="AO2481" s="51">
        <f t="shared" si="877"/>
        <v>18.882774000000001</v>
      </c>
      <c r="AP2481" s="51">
        <f t="shared" si="878"/>
        <v>21.552569999999999</v>
      </c>
      <c r="AQ2481" s="51">
        <f t="shared" si="879"/>
        <v>22.525047000000001</v>
      </c>
      <c r="AR2481" s="51">
        <f t="shared" si="880"/>
        <v>29.1814</v>
      </c>
      <c r="AS2481" s="51">
        <f t="shared" si="881"/>
        <v>26.572737</v>
      </c>
      <c r="AT2481" s="51">
        <f t="shared" si="882"/>
        <v>24.730868999999998</v>
      </c>
      <c r="AU2481" s="51">
        <f t="shared" si="883"/>
        <v>24.537593999999999</v>
      </c>
      <c r="AV2481" s="51">
        <f t="shared" si="884"/>
        <v>24.730868999999998</v>
      </c>
      <c r="AY2481">
        <v>42247</v>
      </c>
      <c r="AZ2481">
        <v>42247</v>
      </c>
      <c r="BA2481" t="s">
        <v>29</v>
      </c>
      <c r="BB2481" s="1">
        <f t="shared" si="865"/>
        <v>42247</v>
      </c>
    </row>
    <row r="2482" spans="1:54">
      <c r="A2482" t="str">
        <f t="shared" si="885"/>
        <v>41768Leandro89</v>
      </c>
      <c r="B2482" s="50">
        <v>41768.550000000003</v>
      </c>
      <c r="C2482" s="44">
        <f t="shared" si="886"/>
        <v>41768</v>
      </c>
      <c r="D2482" s="45" t="s">
        <v>28</v>
      </c>
      <c r="E2482" s="42">
        <v>89</v>
      </c>
      <c r="G2482" s="49" t="e">
        <f>VLOOKUP(C2482,#REF!,2,0)</f>
        <v>#REF!</v>
      </c>
      <c r="I2482" s="39" t="s">
        <v>25</v>
      </c>
      <c r="J2482" s="39">
        <v>11.441572767800826</v>
      </c>
      <c r="K2482" s="39">
        <v>30.604880373507672</v>
      </c>
      <c r="L2482" s="39">
        <v>27.453045764058597</v>
      </c>
      <c r="M2482" s="39">
        <v>16.505372939262422</v>
      </c>
      <c r="N2482" s="39">
        <v>17.619120169514446</v>
      </c>
      <c r="O2482" s="39">
        <v>23.522034405505657</v>
      </c>
      <c r="P2482" s="39">
        <v>32.955066753006612</v>
      </c>
      <c r="Q2482" s="39">
        <v>32.136032412503269</v>
      </c>
      <c r="R2482" s="39">
        <v>33.328787872985892</v>
      </c>
      <c r="S2482" s="39" t="s">
        <v>25</v>
      </c>
      <c r="T2482" s="39" t="s">
        <v>25</v>
      </c>
      <c r="U2482" s="39" t="s">
        <v>25</v>
      </c>
      <c r="V2482" s="39" t="s">
        <v>25</v>
      </c>
      <c r="W2482" s="39" t="s">
        <v>25</v>
      </c>
      <c r="X2482" s="39" t="s">
        <v>25</v>
      </c>
      <c r="AA2482">
        <f t="shared" si="866"/>
        <v>41929.379328703704</v>
      </c>
      <c r="AB2482" t="str">
        <f t="shared" si="867"/>
        <v>41929Murilo/Kassio90</v>
      </c>
      <c r="AC2482" s="52">
        <v>41929</v>
      </c>
      <c r="AD2482" s="53" t="s">
        <v>20</v>
      </c>
      <c r="AE2482" s="54">
        <v>90</v>
      </c>
      <c r="AF2482" s="51" t="str">
        <f t="shared" si="868"/>
        <v/>
      </c>
      <c r="AG2482" s="51">
        <f t="shared" si="869"/>
        <v>0</v>
      </c>
      <c r="AH2482" s="51">
        <f t="shared" si="870"/>
        <v>0</v>
      </c>
      <c r="AI2482" s="51">
        <f t="shared" si="871"/>
        <v>0</v>
      </c>
      <c r="AJ2482" s="51">
        <f t="shared" si="872"/>
        <v>23.457239000000001</v>
      </c>
      <c r="AK2482" s="51">
        <f t="shared" si="873"/>
        <v>22.709892</v>
      </c>
      <c r="AL2482" s="51">
        <f t="shared" si="874"/>
        <v>16.766361</v>
      </c>
      <c r="AM2482" s="51">
        <f t="shared" si="875"/>
        <v>20.661383000000001</v>
      </c>
      <c r="AN2482" s="51">
        <f t="shared" si="876"/>
        <v>19.962803000000001</v>
      </c>
      <c r="AO2482" s="51">
        <f t="shared" si="877"/>
        <v>18.107469999999999</v>
      </c>
      <c r="AP2482" s="51">
        <f t="shared" si="878"/>
        <v>21.793571</v>
      </c>
      <c r="AQ2482" s="51">
        <f t="shared" si="879"/>
        <v>22.895551999999999</v>
      </c>
      <c r="AR2482" s="51">
        <f t="shared" si="880"/>
        <v>29.322168000000001</v>
      </c>
      <c r="AS2482" s="51">
        <f t="shared" si="881"/>
        <v>26.238823</v>
      </c>
      <c r="AT2482" s="51">
        <f t="shared" si="882"/>
        <v>24.989811</v>
      </c>
      <c r="AU2482" s="51">
        <f t="shared" si="883"/>
        <v>24.860174000000001</v>
      </c>
      <c r="AV2482" s="51">
        <f t="shared" si="884"/>
        <v>25.119790999999999</v>
      </c>
      <c r="AY2482">
        <v>42249</v>
      </c>
      <c r="AZ2482">
        <v>42249</v>
      </c>
      <c r="BA2482" t="s">
        <v>29</v>
      </c>
      <c r="BB2482" s="1">
        <f t="shared" si="865"/>
        <v>42249</v>
      </c>
    </row>
    <row r="2483" spans="1:54">
      <c r="A2483" t="str">
        <f t="shared" si="885"/>
        <v>41771Leandro89</v>
      </c>
      <c r="B2483" s="50">
        <v>41771.769999999997</v>
      </c>
      <c r="C2483" s="44">
        <f t="shared" si="886"/>
        <v>41771</v>
      </c>
      <c r="D2483" s="45" t="s">
        <v>28</v>
      </c>
      <c r="E2483" s="42">
        <v>89</v>
      </c>
      <c r="G2483" s="49" t="e">
        <f>VLOOKUP(C2483,#REF!,2,0)</f>
        <v>#REF!</v>
      </c>
      <c r="I2483" s="39" t="s">
        <v>25</v>
      </c>
      <c r="J2483" s="39">
        <v>10.978647469357174</v>
      </c>
      <c r="K2483" s="39">
        <v>28.554557094774719</v>
      </c>
      <c r="L2483" s="39">
        <v>25.909529037293083</v>
      </c>
      <c r="M2483" s="39">
        <v>14.591159754169176</v>
      </c>
      <c r="N2483" s="39">
        <v>17.781601703122647</v>
      </c>
      <c r="O2483" s="39">
        <v>22.897306562415068</v>
      </c>
      <c r="P2483" s="39">
        <v>29.746992803803217</v>
      </c>
      <c r="Q2483" s="39">
        <v>30.390978983240046</v>
      </c>
      <c r="R2483" s="39">
        <v>31.403447314375562</v>
      </c>
      <c r="S2483" s="39" t="s">
        <v>25</v>
      </c>
      <c r="T2483" s="39" t="s">
        <v>25</v>
      </c>
      <c r="U2483" s="39" t="s">
        <v>25</v>
      </c>
      <c r="V2483" s="39" t="s">
        <v>25</v>
      </c>
      <c r="W2483" s="39" t="s">
        <v>25</v>
      </c>
      <c r="X2483" s="39" t="s">
        <v>25</v>
      </c>
      <c r="AA2483">
        <f t="shared" si="866"/>
        <v>41933.362928240742</v>
      </c>
      <c r="AB2483" t="str">
        <f t="shared" si="867"/>
        <v>41933Murilo/Kassio90</v>
      </c>
      <c r="AC2483" s="52">
        <v>41933</v>
      </c>
      <c r="AD2483" s="53" t="s">
        <v>20</v>
      </c>
      <c r="AE2483" s="54">
        <v>90</v>
      </c>
      <c r="AF2483" s="51" t="str">
        <f t="shared" si="868"/>
        <v/>
      </c>
      <c r="AG2483" s="51">
        <f t="shared" si="869"/>
        <v>0</v>
      </c>
      <c r="AH2483" s="51">
        <f t="shared" si="870"/>
        <v>0</v>
      </c>
      <c r="AI2483" s="51">
        <f t="shared" si="871"/>
        <v>0</v>
      </c>
      <c r="AJ2483" s="51">
        <f t="shared" si="872"/>
        <v>19.051168000000001</v>
      </c>
      <c r="AK2483" s="51">
        <f t="shared" si="873"/>
        <v>20.897102</v>
      </c>
      <c r="AL2483" s="51">
        <f t="shared" si="874"/>
        <v>15.330352</v>
      </c>
      <c r="AM2483" s="51">
        <f t="shared" si="875"/>
        <v>19.905152999999999</v>
      </c>
      <c r="AN2483" s="51">
        <f t="shared" si="876"/>
        <v>18.938821999999998</v>
      </c>
      <c r="AO2483" s="51">
        <f t="shared" si="877"/>
        <v>17.618275000000001</v>
      </c>
      <c r="AP2483" s="51">
        <f t="shared" si="878"/>
        <v>21.015474000000001</v>
      </c>
      <c r="AQ2483" s="51">
        <f t="shared" si="879"/>
        <v>22.157710999999999</v>
      </c>
      <c r="AR2483" s="51">
        <f t="shared" si="880"/>
        <v>28.900929999999999</v>
      </c>
      <c r="AS2483" s="51">
        <f t="shared" si="881"/>
        <v>25.774999999999999</v>
      </c>
      <c r="AT2483" s="51">
        <f t="shared" si="882"/>
        <v>24.666338</v>
      </c>
      <c r="AU2483" s="51">
        <f t="shared" si="883"/>
        <v>24.537593999999999</v>
      </c>
      <c r="AV2483" s="51">
        <f t="shared" si="884"/>
        <v>24.989811</v>
      </c>
      <c r="AY2483">
        <v>42252</v>
      </c>
      <c r="AZ2483">
        <v>42252</v>
      </c>
      <c r="BA2483" t="s">
        <v>29</v>
      </c>
      <c r="BB2483" s="1">
        <f t="shared" si="865"/>
        <v>42252</v>
      </c>
    </row>
    <row r="2484" spans="1:54">
      <c r="A2484" t="str">
        <f t="shared" si="885"/>
        <v>41773Leandro89</v>
      </c>
      <c r="B2484" s="50">
        <v>41773.56</v>
      </c>
      <c r="C2484" s="44">
        <f t="shared" si="886"/>
        <v>41773</v>
      </c>
      <c r="D2484" s="45" t="s">
        <v>28</v>
      </c>
      <c r="E2484" s="42">
        <v>89</v>
      </c>
      <c r="G2484" s="49" t="e">
        <f>VLOOKUP(C2484,#REF!,2,0)</f>
        <v>#REF!</v>
      </c>
      <c r="I2484" s="39" t="s">
        <v>25</v>
      </c>
      <c r="J2484" s="39">
        <v>9.887916699346059</v>
      </c>
      <c r="K2484" s="39">
        <v>27.519524655766851</v>
      </c>
      <c r="L2484" s="39">
        <v>25.446882333642481</v>
      </c>
      <c r="M2484" s="39">
        <v>14.348678382463323</v>
      </c>
      <c r="N2484" s="39">
        <v>17.565828185638082</v>
      </c>
      <c r="O2484" s="39">
        <v>21.554281471248252</v>
      </c>
      <c r="P2484" s="39">
        <v>28.831122782783769</v>
      </c>
      <c r="Q2484" s="39">
        <v>29.746992803803217</v>
      </c>
      <c r="R2484" s="39">
        <v>31.038429479387379</v>
      </c>
      <c r="S2484" s="39" t="s">
        <v>25</v>
      </c>
      <c r="T2484" s="39" t="s">
        <v>25</v>
      </c>
      <c r="U2484" s="39" t="s">
        <v>25</v>
      </c>
      <c r="V2484" s="39" t="s">
        <v>25</v>
      </c>
      <c r="W2484" s="39" t="s">
        <v>25</v>
      </c>
      <c r="X2484" s="39" t="s">
        <v>25</v>
      </c>
      <c r="AA2484">
        <f t="shared" si="866"/>
        <v>41936.352673611109</v>
      </c>
      <c r="AB2484" t="str">
        <f t="shared" si="867"/>
        <v>41936Murilo/Kassio90</v>
      </c>
      <c r="AC2484" s="52">
        <v>41936</v>
      </c>
      <c r="AD2484" s="53" t="s">
        <v>20</v>
      </c>
      <c r="AE2484" s="54">
        <v>90</v>
      </c>
      <c r="AF2484" s="51" t="str">
        <f t="shared" si="868"/>
        <v/>
      </c>
      <c r="AG2484" s="51">
        <f t="shared" si="869"/>
        <v>0</v>
      </c>
      <c r="AH2484" s="51">
        <f t="shared" si="870"/>
        <v>0</v>
      </c>
      <c r="AI2484" s="51">
        <f t="shared" si="871"/>
        <v>0</v>
      </c>
      <c r="AJ2484" s="51">
        <f t="shared" si="872"/>
        <v>20.602689999999999</v>
      </c>
      <c r="AK2484" s="51">
        <f t="shared" si="873"/>
        <v>19.504138999999999</v>
      </c>
      <c r="AL2484" s="51">
        <f t="shared" si="874"/>
        <v>14.299173</v>
      </c>
      <c r="AM2484" s="51">
        <f t="shared" si="875"/>
        <v>18.882774000000001</v>
      </c>
      <c r="AN2484" s="51">
        <f t="shared" si="876"/>
        <v>19.732771</v>
      </c>
      <c r="AO2484" s="51">
        <f t="shared" si="877"/>
        <v>17.834807999999999</v>
      </c>
      <c r="AP2484" s="51">
        <f t="shared" si="878"/>
        <v>20.020527000000001</v>
      </c>
      <c r="AQ2484" s="51">
        <f t="shared" si="879"/>
        <v>21.372751000000001</v>
      </c>
      <c r="AR2484" s="51">
        <f t="shared" si="880"/>
        <v>28.205767000000002</v>
      </c>
      <c r="AS2484" s="51">
        <f t="shared" si="881"/>
        <v>25.511876999999998</v>
      </c>
      <c r="AT2484" s="51">
        <f t="shared" si="882"/>
        <v>24.795479</v>
      </c>
      <c r="AU2484" s="51">
        <f t="shared" si="883"/>
        <v>24.473331000000002</v>
      </c>
      <c r="AV2484" s="51">
        <f t="shared" si="884"/>
        <v>24.666338</v>
      </c>
      <c r="AY2484">
        <v>42257</v>
      </c>
      <c r="AZ2484">
        <v>42257</v>
      </c>
      <c r="BA2484" t="s">
        <v>29</v>
      </c>
      <c r="BB2484" s="1">
        <f t="shared" si="865"/>
        <v>42257</v>
      </c>
    </row>
    <row r="2485" spans="1:54">
      <c r="A2485" t="str">
        <f t="shared" si="885"/>
        <v>41774Leandro89</v>
      </c>
      <c r="B2485" s="50">
        <v>41774.370000000003</v>
      </c>
      <c r="C2485" s="44">
        <f t="shared" si="886"/>
        <v>41774</v>
      </c>
      <c r="D2485" s="45" t="s">
        <v>28</v>
      </c>
      <c r="E2485" s="42">
        <v>89</v>
      </c>
      <c r="G2485" s="49" t="e">
        <f>VLOOKUP(C2485,#REF!,2,0)</f>
        <v>#REF!</v>
      </c>
      <c r="I2485" s="39" t="s">
        <v>25</v>
      </c>
      <c r="J2485" s="39">
        <v>9.0456398735377341</v>
      </c>
      <c r="K2485" s="39">
        <v>26.63987616391508</v>
      </c>
      <c r="L2485" s="39">
        <v>24.410347195130651</v>
      </c>
      <c r="M2485" s="39">
        <v>13.308701806452035</v>
      </c>
      <c r="N2485" s="39">
        <v>17.244355034730233</v>
      </c>
      <c r="O2485" s="39">
        <v>21.733454620733948</v>
      </c>
      <c r="P2485" s="39">
        <v>28.483630792249368</v>
      </c>
      <c r="Q2485" s="39">
        <v>29.253310661859192</v>
      </c>
      <c r="R2485" s="39">
        <v>30.462132046782727</v>
      </c>
      <c r="S2485" s="39" t="s">
        <v>25</v>
      </c>
      <c r="T2485" s="39" t="s">
        <v>25</v>
      </c>
      <c r="U2485" s="39" t="s">
        <v>25</v>
      </c>
      <c r="V2485" s="39" t="s">
        <v>25</v>
      </c>
      <c r="W2485" s="39" t="s">
        <v>25</v>
      </c>
      <c r="X2485" s="39" t="s">
        <v>25</v>
      </c>
      <c r="AA2485">
        <f t="shared" si="866"/>
        <v>41943.348275462966</v>
      </c>
      <c r="AB2485" t="str">
        <f t="shared" si="867"/>
        <v>41943Murilo/Kassio90</v>
      </c>
      <c r="AC2485" s="52">
        <v>41943</v>
      </c>
      <c r="AD2485" s="53" t="s">
        <v>20</v>
      </c>
      <c r="AE2485" s="54">
        <v>90</v>
      </c>
      <c r="AF2485" s="51" t="str">
        <f t="shared" si="868"/>
        <v/>
      </c>
      <c r="AG2485" s="51">
        <f t="shared" si="869"/>
        <v>0</v>
      </c>
      <c r="AH2485" s="51">
        <f t="shared" si="870"/>
        <v>0</v>
      </c>
      <c r="AI2485" s="51">
        <f t="shared" si="871"/>
        <v>0</v>
      </c>
      <c r="AJ2485" s="51">
        <f t="shared" si="872"/>
        <v>21.552569999999999</v>
      </c>
      <c r="AK2485" s="51">
        <f t="shared" si="873"/>
        <v>19.790144000000002</v>
      </c>
      <c r="AL2485" s="51">
        <f t="shared" si="874"/>
        <v>12.894133999999999</v>
      </c>
      <c r="AM2485" s="51">
        <f t="shared" si="875"/>
        <v>17.349615</v>
      </c>
      <c r="AN2485" s="51">
        <f t="shared" si="876"/>
        <v>17.136265000000002</v>
      </c>
      <c r="AO2485" s="51">
        <f t="shared" si="877"/>
        <v>16.348943999999999</v>
      </c>
      <c r="AP2485" s="51">
        <f t="shared" si="878"/>
        <v>19.276951</v>
      </c>
      <c r="AQ2485" s="51">
        <f t="shared" si="879"/>
        <v>20.602689999999999</v>
      </c>
      <c r="AR2485" s="51">
        <f t="shared" si="880"/>
        <v>27.655892999999999</v>
      </c>
      <c r="AS2485" s="51">
        <f t="shared" si="881"/>
        <v>25.119790999999999</v>
      </c>
      <c r="AT2485" s="51">
        <f t="shared" si="882"/>
        <v>24.473331000000002</v>
      </c>
      <c r="AU2485" s="51">
        <f t="shared" si="883"/>
        <v>24.473331000000002</v>
      </c>
      <c r="AV2485" s="51">
        <f t="shared" si="884"/>
        <v>24.795479</v>
      </c>
      <c r="AY2485">
        <v>42261</v>
      </c>
      <c r="AZ2485">
        <v>42261</v>
      </c>
      <c r="BA2485" t="s">
        <v>29</v>
      </c>
      <c r="BB2485" s="1">
        <f t="shared" si="865"/>
        <v>42261</v>
      </c>
    </row>
    <row r="2486" spans="1:54">
      <c r="A2486" t="str">
        <f t="shared" si="885"/>
        <v>41775Leandro89</v>
      </c>
      <c r="B2486" s="50">
        <v>41775.68</v>
      </c>
      <c r="C2486" s="44">
        <f t="shared" si="886"/>
        <v>41775</v>
      </c>
      <c r="D2486" s="45" t="s">
        <v>28</v>
      </c>
      <c r="E2486" s="42">
        <v>89</v>
      </c>
      <c r="G2486" s="49" t="e">
        <f>VLOOKUP(C2486,#REF!,2,0)</f>
        <v>#REF!</v>
      </c>
      <c r="I2486" s="39" t="s">
        <v>25</v>
      </c>
      <c r="J2486" s="39">
        <v>6.9959474783801818</v>
      </c>
      <c r="K2486" s="39">
        <v>25.909529037293083</v>
      </c>
      <c r="L2486" s="39">
        <v>24.026629437252215</v>
      </c>
      <c r="M2486" s="39">
        <v>13.308701806452035</v>
      </c>
      <c r="N2486" s="39">
        <v>16.978901048596242</v>
      </c>
      <c r="O2486" s="39">
        <v>20.898663553066747</v>
      </c>
      <c r="P2486" s="39">
        <v>28.277101765412603</v>
      </c>
      <c r="Q2486" s="39">
        <v>28.483630792249368</v>
      </c>
      <c r="R2486" s="39">
        <v>29.606934460499193</v>
      </c>
      <c r="S2486" s="39" t="s">
        <v>25</v>
      </c>
      <c r="T2486" s="39" t="s">
        <v>25</v>
      </c>
      <c r="U2486" s="39" t="s">
        <v>25</v>
      </c>
      <c r="V2486" s="39" t="s">
        <v>25</v>
      </c>
      <c r="W2486" s="39" t="s">
        <v>25</v>
      </c>
      <c r="X2486" s="39" t="s">
        <v>25</v>
      </c>
      <c r="AA2486">
        <f t="shared" si="866"/>
        <v>41946.605474537035</v>
      </c>
      <c r="AB2486" t="str">
        <f t="shared" si="867"/>
        <v>41946Murilo/Kassio90</v>
      </c>
      <c r="AC2486" s="52">
        <v>41946</v>
      </c>
      <c r="AD2486" s="53" t="s">
        <v>20</v>
      </c>
      <c r="AE2486" s="54">
        <v>90</v>
      </c>
      <c r="AF2486" s="51" t="str">
        <f t="shared" si="868"/>
        <v/>
      </c>
      <c r="AG2486" s="51">
        <f t="shared" si="869"/>
        <v>0</v>
      </c>
      <c r="AH2486" s="51">
        <f t="shared" si="870"/>
        <v>0</v>
      </c>
      <c r="AI2486" s="51">
        <f t="shared" si="871"/>
        <v>0</v>
      </c>
      <c r="AJ2486" s="51">
        <f t="shared" si="872"/>
        <v>36.558444999999999</v>
      </c>
      <c r="AK2486" s="51">
        <f t="shared" si="873"/>
        <v>33.704093999999998</v>
      </c>
      <c r="AL2486" s="51">
        <f t="shared" si="874"/>
        <v>22.036000999999999</v>
      </c>
      <c r="AM2486" s="51">
        <f t="shared" si="875"/>
        <v>29.533953</v>
      </c>
      <c r="AN2486" s="51">
        <f t="shared" si="876"/>
        <v>24.089666000000001</v>
      </c>
      <c r="AO2486" s="51">
        <f t="shared" si="877"/>
        <v>22.463629000000001</v>
      </c>
      <c r="AP2486" s="51">
        <f t="shared" si="878"/>
        <v>24.217213000000001</v>
      </c>
      <c r="AQ2486" s="51">
        <f t="shared" si="879"/>
        <v>22.648201</v>
      </c>
      <c r="AR2486" s="51">
        <f t="shared" si="880"/>
        <v>28.067778000000001</v>
      </c>
      <c r="AS2486" s="51">
        <f t="shared" si="881"/>
        <v>25.774999999999999</v>
      </c>
      <c r="AT2486" s="51">
        <f t="shared" si="882"/>
        <v>24.730868999999998</v>
      </c>
      <c r="AU2486" s="51">
        <f t="shared" si="883"/>
        <v>25.119790999999999</v>
      </c>
      <c r="AV2486" s="51">
        <f t="shared" si="884"/>
        <v>25.380849999999999</v>
      </c>
      <c r="AY2486">
        <v>42262</v>
      </c>
      <c r="AZ2486">
        <v>42262</v>
      </c>
      <c r="BA2486" t="s">
        <v>29</v>
      </c>
      <c r="BB2486" s="1">
        <f t="shared" si="865"/>
        <v>42262</v>
      </c>
    </row>
    <row r="2487" spans="1:54">
      <c r="A2487" t="str">
        <f t="shared" si="885"/>
        <v>41778Leandro89</v>
      </c>
      <c r="B2487" s="50">
        <v>41778.76</v>
      </c>
      <c r="C2487" s="44">
        <f t="shared" si="886"/>
        <v>41778</v>
      </c>
      <c r="D2487" s="45" t="s">
        <v>28</v>
      </c>
      <c r="E2487" s="42">
        <v>89</v>
      </c>
      <c r="G2487" s="49" t="e">
        <f>VLOOKUP(C2487,#REF!,2,0)</f>
        <v>#REF!</v>
      </c>
      <c r="I2487" s="39" t="s">
        <v>25</v>
      </c>
      <c r="J2487" s="39">
        <v>8.0356892325828273</v>
      </c>
      <c r="K2487" s="39">
        <v>25.185091075813251</v>
      </c>
      <c r="L2487" s="39">
        <v>23.837482654854014</v>
      </c>
      <c r="M2487" s="39">
        <v>13.494636456510317</v>
      </c>
      <c r="N2487" s="39">
        <v>16.298184287397962</v>
      </c>
      <c r="O2487" s="39">
        <v>19.619011050147236</v>
      </c>
      <c r="P2487" s="39">
        <v>26.574826227597942</v>
      </c>
      <c r="Q2487" s="39">
        <v>27.315093718216414</v>
      </c>
      <c r="R2487" s="39">
        <v>28.693964749431132</v>
      </c>
      <c r="S2487" s="39" t="s">
        <v>25</v>
      </c>
      <c r="T2487" s="39" t="s">
        <v>25</v>
      </c>
      <c r="U2487" s="39" t="s">
        <v>25</v>
      </c>
      <c r="V2487" s="39" t="s">
        <v>25</v>
      </c>
      <c r="W2487" s="39" t="s">
        <v>25</v>
      </c>
      <c r="X2487" s="39" t="s">
        <v>25</v>
      </c>
      <c r="AA2487">
        <f t="shared" si="866"/>
        <v>41948.658715277779</v>
      </c>
      <c r="AB2487" t="str">
        <f t="shared" si="867"/>
        <v>41948Murilo/Kassio90</v>
      </c>
      <c r="AC2487" s="52">
        <v>41948</v>
      </c>
      <c r="AD2487" s="53" t="s">
        <v>20</v>
      </c>
      <c r="AE2487" s="54">
        <v>90</v>
      </c>
      <c r="AF2487" s="51" t="str">
        <f t="shared" si="868"/>
        <v/>
      </c>
      <c r="AG2487" s="51">
        <f t="shared" si="869"/>
        <v>0</v>
      </c>
      <c r="AH2487" s="51">
        <f t="shared" si="870"/>
        <v>0</v>
      </c>
      <c r="AI2487" s="51">
        <f t="shared" si="871"/>
        <v>1.4049560000000001</v>
      </c>
      <c r="AJ2487" s="51">
        <f t="shared" si="872"/>
        <v>37.668388</v>
      </c>
      <c r="AK2487" s="51">
        <f t="shared" si="873"/>
        <v>35.464916000000002</v>
      </c>
      <c r="AL2487" s="51">
        <f t="shared" si="874"/>
        <v>25.907093</v>
      </c>
      <c r="AM2487" s="51">
        <f t="shared" si="875"/>
        <v>31.474726</v>
      </c>
      <c r="AN2487" s="51">
        <f t="shared" si="876"/>
        <v>27.179286999999999</v>
      </c>
      <c r="AO2487" s="51">
        <f t="shared" si="877"/>
        <v>27.519283000000001</v>
      </c>
      <c r="AP2487" s="51">
        <f t="shared" si="878"/>
        <v>29.533953</v>
      </c>
      <c r="AQ2487" s="51">
        <f t="shared" si="879"/>
        <v>30.820837000000001</v>
      </c>
      <c r="AR2487" s="51">
        <f t="shared" si="880"/>
        <v>37.908324999999998</v>
      </c>
      <c r="AS2487" s="51">
        <f t="shared" si="881"/>
        <v>35.697848999999998</v>
      </c>
      <c r="AT2487" s="51">
        <f t="shared" si="882"/>
        <v>33.628551000000002</v>
      </c>
      <c r="AU2487" s="51">
        <f t="shared" si="883"/>
        <v>35.775677000000002</v>
      </c>
      <c r="AV2487" s="51">
        <f t="shared" si="884"/>
        <v>35.001258999999997</v>
      </c>
      <c r="AY2487">
        <v>42263</v>
      </c>
      <c r="AZ2487">
        <v>42263</v>
      </c>
      <c r="BA2487" t="s">
        <v>29</v>
      </c>
      <c r="BB2487" s="1">
        <f t="shared" si="865"/>
        <v>42263</v>
      </c>
    </row>
    <row r="2488" spans="1:54">
      <c r="A2488" t="str">
        <f t="shared" si="885"/>
        <v>41654Leandro90</v>
      </c>
      <c r="B2488" s="50">
        <v>41654.68</v>
      </c>
      <c r="C2488" s="44">
        <f t="shared" si="886"/>
        <v>41654</v>
      </c>
      <c r="D2488" s="45" t="s">
        <v>28</v>
      </c>
      <c r="E2488" s="42">
        <v>90</v>
      </c>
      <c r="G2488" s="49" t="e">
        <f>VLOOKUP(C2488,#REF!,2,0)</f>
        <v>#REF!</v>
      </c>
      <c r="I2488" s="39">
        <v>7.7995921527458737E-6</v>
      </c>
      <c r="J2488" s="39">
        <v>1.3460125944136593E-7</v>
      </c>
      <c r="K2488" s="39">
        <v>5.2167418887568173</v>
      </c>
      <c r="L2488" s="39">
        <v>40.59893966295413</v>
      </c>
      <c r="M2488" s="39">
        <v>36.48288372906638</v>
      </c>
      <c r="N2488" s="39">
        <v>30.533396404425385</v>
      </c>
      <c r="O2488" s="39">
        <v>34.467283693384729</v>
      </c>
      <c r="P2488" s="39">
        <v>34.008235439891195</v>
      </c>
      <c r="Q2488" s="39">
        <v>33.62931269179915</v>
      </c>
      <c r="R2488" s="39">
        <v>37.511463714612816</v>
      </c>
      <c r="S2488" s="39">
        <v>39.446617140753638</v>
      </c>
      <c r="T2488" s="39">
        <v>43.121719918902052</v>
      </c>
      <c r="U2488" s="39">
        <v>44.583100019212239</v>
      </c>
      <c r="V2488" s="39">
        <v>42.60979631372868</v>
      </c>
      <c r="W2488" s="39">
        <v>44.063208524967472</v>
      </c>
      <c r="X2488" s="39">
        <v>44.929444645702759</v>
      </c>
      <c r="AA2488">
        <f t="shared" si="866"/>
        <v>41950.350219907406</v>
      </c>
      <c r="AB2488" t="str">
        <f t="shared" si="867"/>
        <v>41950Murilo/Kassio90</v>
      </c>
      <c r="AC2488" s="52">
        <v>41950</v>
      </c>
      <c r="AD2488" s="53" t="s">
        <v>20</v>
      </c>
      <c r="AE2488" s="54">
        <v>90</v>
      </c>
      <c r="AF2488" s="51" t="str">
        <f t="shared" si="868"/>
        <v/>
      </c>
      <c r="AG2488" s="51">
        <f t="shared" si="869"/>
        <v>0</v>
      </c>
      <c r="AH2488" s="51">
        <f t="shared" si="870"/>
        <v>0</v>
      </c>
      <c r="AI2488" s="51">
        <f t="shared" si="871"/>
        <v>0</v>
      </c>
      <c r="AJ2488" s="51">
        <f t="shared" si="872"/>
        <v>33.177067000000001</v>
      </c>
      <c r="AK2488" s="51">
        <f t="shared" si="873"/>
        <v>32.505577000000002</v>
      </c>
      <c r="AL2488" s="51">
        <f t="shared" si="874"/>
        <v>22.036000999999999</v>
      </c>
      <c r="AM2488" s="51">
        <f t="shared" si="875"/>
        <v>29.463267999999999</v>
      </c>
      <c r="AN2488" s="51">
        <f t="shared" si="876"/>
        <v>25.184933000000001</v>
      </c>
      <c r="AO2488" s="51">
        <f t="shared" si="877"/>
        <v>25.250136999999999</v>
      </c>
      <c r="AP2488" s="51">
        <f t="shared" si="878"/>
        <v>26.908846</v>
      </c>
      <c r="AQ2488" s="51">
        <f t="shared" si="879"/>
        <v>28.761232</v>
      </c>
      <c r="AR2488" s="51">
        <f t="shared" si="880"/>
        <v>36.166004000000001</v>
      </c>
      <c r="AS2488" s="51">
        <f t="shared" si="881"/>
        <v>34.540657000000003</v>
      </c>
      <c r="AT2488" s="51">
        <f t="shared" si="882"/>
        <v>31.840954</v>
      </c>
      <c r="AU2488" s="51">
        <f t="shared" si="883"/>
        <v>33.102134999999997</v>
      </c>
      <c r="AV2488" s="51">
        <f t="shared" si="884"/>
        <v>31.988050000000001</v>
      </c>
      <c r="AY2488">
        <v>42265</v>
      </c>
      <c r="AZ2488">
        <v>42265</v>
      </c>
      <c r="BA2488" t="s">
        <v>29</v>
      </c>
      <c r="BB2488" s="1">
        <f t="shared" si="865"/>
        <v>42265</v>
      </c>
    </row>
    <row r="2489" spans="1:54">
      <c r="A2489" t="str">
        <f t="shared" si="885"/>
        <v>41659Leandro90</v>
      </c>
      <c r="B2489" s="50">
        <v>41659.440000000002</v>
      </c>
      <c r="C2489" s="44">
        <f t="shared" si="886"/>
        <v>41659</v>
      </c>
      <c r="D2489" s="45" t="s">
        <v>28</v>
      </c>
      <c r="E2489" s="42">
        <v>90</v>
      </c>
      <c r="G2489" s="49" t="e">
        <f>VLOOKUP(C2489,#REF!,2,0)</f>
        <v>#REF!</v>
      </c>
      <c r="I2489" s="39" t="s">
        <v>25</v>
      </c>
      <c r="J2489" s="39" t="s">
        <v>25</v>
      </c>
      <c r="K2489" s="39">
        <v>3.063610494540709</v>
      </c>
      <c r="L2489" s="39">
        <v>39.857783111965396</v>
      </c>
      <c r="M2489" s="39">
        <v>36.560108405557301</v>
      </c>
      <c r="N2489" s="39">
        <v>30.031108717450216</v>
      </c>
      <c r="O2489" s="39">
        <v>34.849294431697061</v>
      </c>
      <c r="P2489" s="39">
        <v>34.312719838566416</v>
      </c>
      <c r="Q2489" s="39">
        <v>34.084942477374447</v>
      </c>
      <c r="R2489" s="39">
        <v>37.272894502010722</v>
      </c>
      <c r="S2489" s="39">
        <v>38.312848840332997</v>
      </c>
      <c r="T2489" s="39">
        <v>42.949493168463</v>
      </c>
      <c r="U2489" s="39">
        <v>44.322644618575012</v>
      </c>
      <c r="V2489" s="39">
        <v>43.204530711551172</v>
      </c>
      <c r="W2489" s="39">
        <v>44.840943940050302</v>
      </c>
      <c r="X2489" s="39">
        <v>45.277724209295862</v>
      </c>
      <c r="AA2489">
        <f t="shared" si="866"/>
        <v>41956.683356481481</v>
      </c>
      <c r="AB2489" t="str">
        <f t="shared" si="867"/>
        <v>41956Murilo/Kassio90</v>
      </c>
      <c r="AC2489" s="52">
        <v>41956</v>
      </c>
      <c r="AD2489" s="53" t="s">
        <v>20</v>
      </c>
      <c r="AE2489" s="54">
        <v>90</v>
      </c>
      <c r="AF2489" s="51" t="str">
        <f t="shared" si="868"/>
        <v/>
      </c>
      <c r="AG2489" s="51">
        <f t="shared" si="869"/>
        <v>0</v>
      </c>
      <c r="AH2489" s="51">
        <f t="shared" si="870"/>
        <v>0</v>
      </c>
      <c r="AI2489" s="51">
        <f t="shared" si="871"/>
        <v>1.0246459999999999</v>
      </c>
      <c r="AJ2489" s="51">
        <f t="shared" si="872"/>
        <v>37.42915</v>
      </c>
      <c r="AK2489" s="51">
        <f t="shared" si="873"/>
        <v>33.477725999999997</v>
      </c>
      <c r="AL2489" s="51">
        <f t="shared" si="874"/>
        <v>21.612684000000002</v>
      </c>
      <c r="AM2489" s="51">
        <f t="shared" si="875"/>
        <v>27.655892999999999</v>
      </c>
      <c r="AN2489" s="51">
        <f t="shared" si="876"/>
        <v>24.666338</v>
      </c>
      <c r="AO2489" s="51">
        <f t="shared" si="877"/>
        <v>24.217213000000001</v>
      </c>
      <c r="AP2489" s="51">
        <f t="shared" si="878"/>
        <v>26.105858000000001</v>
      </c>
      <c r="AQ2489" s="51">
        <f t="shared" si="879"/>
        <v>28.482813</v>
      </c>
      <c r="AR2489" s="51">
        <f t="shared" si="880"/>
        <v>36.401234000000002</v>
      </c>
      <c r="AS2489" s="51">
        <f t="shared" si="881"/>
        <v>35.697848999999998</v>
      </c>
      <c r="AT2489" s="51">
        <f t="shared" si="882"/>
        <v>33.177067000000001</v>
      </c>
      <c r="AU2489" s="51">
        <f t="shared" si="883"/>
        <v>34.540657000000003</v>
      </c>
      <c r="AV2489" s="51">
        <f t="shared" si="884"/>
        <v>34.007137</v>
      </c>
      <c r="AY2489">
        <v>42268</v>
      </c>
      <c r="AZ2489">
        <v>42268</v>
      </c>
      <c r="BA2489" t="s">
        <v>29</v>
      </c>
      <c r="BB2489" s="1">
        <f t="shared" si="865"/>
        <v>42268</v>
      </c>
    </row>
    <row r="2490" spans="1:54">
      <c r="A2490" t="str">
        <f t="shared" si="885"/>
        <v>41667Leandro90</v>
      </c>
      <c r="B2490" s="50">
        <v>41667.35</v>
      </c>
      <c r="C2490" s="44">
        <f t="shared" si="886"/>
        <v>41667</v>
      </c>
      <c r="D2490" s="45" t="s">
        <v>28</v>
      </c>
      <c r="E2490" s="42">
        <v>90</v>
      </c>
      <c r="G2490" s="49" t="e">
        <f>VLOOKUP(C2490,#REF!,2,0)</f>
        <v>#REF!</v>
      </c>
      <c r="I2490" s="39" t="s">
        <v>25</v>
      </c>
      <c r="J2490" s="39">
        <v>5.6228179510771378E-5</v>
      </c>
      <c r="K2490" s="39">
        <v>2.4695084036247281</v>
      </c>
      <c r="L2490" s="39">
        <v>30.822613260455196</v>
      </c>
      <c r="M2490" s="39">
        <v>26.977365620735547</v>
      </c>
      <c r="N2490" s="39">
        <v>19.849195557168187</v>
      </c>
      <c r="O2490" s="39">
        <v>24.219183387553727</v>
      </c>
      <c r="P2490" s="39">
        <v>28.277101765412603</v>
      </c>
      <c r="Q2490" s="39">
        <v>29.322672316529104</v>
      </c>
      <c r="R2490" s="39">
        <v>34.235670323544745</v>
      </c>
      <c r="S2490" s="39">
        <v>35.932830143967273</v>
      </c>
      <c r="T2490" s="39">
        <v>40.764941093102841</v>
      </c>
      <c r="U2490" s="39">
        <v>41.682340786945879</v>
      </c>
      <c r="V2490" s="39">
        <v>39.857783111965396</v>
      </c>
      <c r="W2490" s="39">
        <v>42.18680203015613</v>
      </c>
      <c r="X2490" s="39">
        <v>42.695464172735235</v>
      </c>
      <c r="AA2490">
        <f t="shared" si="866"/>
        <v>41957.313460648147</v>
      </c>
      <c r="AB2490" t="str">
        <f t="shared" si="867"/>
        <v>41957Murilo/Kassio90</v>
      </c>
      <c r="AC2490" s="52">
        <v>41957</v>
      </c>
      <c r="AD2490" s="53" t="s">
        <v>20</v>
      </c>
      <c r="AE2490" s="54">
        <v>90</v>
      </c>
      <c r="AF2490" s="51" t="str">
        <f t="shared" si="868"/>
        <v/>
      </c>
      <c r="AG2490" s="51">
        <f t="shared" si="869"/>
        <v>0</v>
      </c>
      <c r="AH2490" s="51">
        <f t="shared" si="870"/>
        <v>0</v>
      </c>
      <c r="AI2490" s="51">
        <f t="shared" si="871"/>
        <v>0</v>
      </c>
      <c r="AJ2490" s="51">
        <f t="shared" si="872"/>
        <v>34.464176000000002</v>
      </c>
      <c r="AK2490" s="51">
        <f t="shared" si="873"/>
        <v>32.728637999999997</v>
      </c>
      <c r="AL2490" s="51">
        <f t="shared" si="874"/>
        <v>20.956261000000001</v>
      </c>
      <c r="AM2490" s="51">
        <f t="shared" si="875"/>
        <v>27.519283000000001</v>
      </c>
      <c r="AN2490" s="51">
        <f t="shared" si="876"/>
        <v>23.899007999999998</v>
      </c>
      <c r="AO2490" s="51">
        <f t="shared" si="877"/>
        <v>23.583013999999999</v>
      </c>
      <c r="AP2490" s="51">
        <f t="shared" si="878"/>
        <v>26.238823</v>
      </c>
      <c r="AQ2490" s="51">
        <f t="shared" si="879"/>
        <v>28.482813</v>
      </c>
      <c r="AR2490" s="51">
        <f t="shared" si="880"/>
        <v>36.716000000000001</v>
      </c>
      <c r="AS2490" s="51">
        <f t="shared" si="881"/>
        <v>36.166004000000001</v>
      </c>
      <c r="AT2490" s="51">
        <f t="shared" si="882"/>
        <v>32.579844999999999</v>
      </c>
      <c r="AU2490" s="51">
        <f t="shared" si="883"/>
        <v>34.007137</v>
      </c>
      <c r="AV2490" s="51">
        <f t="shared" si="884"/>
        <v>33.628551000000002</v>
      </c>
      <c r="AY2490">
        <v>42270</v>
      </c>
      <c r="AZ2490">
        <v>42270</v>
      </c>
      <c r="BA2490" t="s">
        <v>29</v>
      </c>
      <c r="BB2490" s="1">
        <f t="shared" si="865"/>
        <v>42270</v>
      </c>
    </row>
    <row r="2491" spans="1:54">
      <c r="A2491" t="str">
        <f t="shared" si="885"/>
        <v>41678Leandro90</v>
      </c>
      <c r="B2491" s="50">
        <v>41678.76</v>
      </c>
      <c r="C2491" s="44">
        <f t="shared" si="886"/>
        <v>41678</v>
      </c>
      <c r="D2491" s="45" t="s">
        <v>28</v>
      </c>
      <c r="E2491" s="42">
        <v>90</v>
      </c>
      <c r="G2491" s="49" t="e">
        <f>VLOOKUP(C2491,#REF!,2,0)</f>
        <v>#REF!</v>
      </c>
      <c r="I2491" s="39" t="s">
        <v>25</v>
      </c>
      <c r="J2491" s="39" t="s">
        <v>25</v>
      </c>
      <c r="K2491" s="39">
        <v>0.76556914956695243</v>
      </c>
      <c r="L2491" s="39">
        <v>21.016210334362221</v>
      </c>
      <c r="M2491" s="39">
        <v>21.134282837030561</v>
      </c>
      <c r="N2491" s="39">
        <v>13.917277664466525</v>
      </c>
      <c r="O2491" s="39">
        <v>16.978901048596242</v>
      </c>
      <c r="P2491" s="39">
        <v>19.051293918526724</v>
      </c>
      <c r="Q2491" s="39">
        <v>21.733454620733948</v>
      </c>
      <c r="R2491" s="39">
        <v>27.931552188211633</v>
      </c>
      <c r="S2491" s="39">
        <v>27.588837375393055</v>
      </c>
      <c r="T2491" s="39">
        <v>33.553293006743878</v>
      </c>
      <c r="U2491" s="39">
        <v>31.84162040246088</v>
      </c>
      <c r="V2491" s="39">
        <v>30.246107040112751</v>
      </c>
      <c r="W2491" s="39">
        <v>32.062287433310082</v>
      </c>
      <c r="X2491" s="39">
        <v>32.880069909578808</v>
      </c>
      <c r="AA2491">
        <f t="shared" si="866"/>
        <v>41960.661550925928</v>
      </c>
      <c r="AB2491" t="str">
        <f t="shared" si="867"/>
        <v>41960Murilo/Kassio90</v>
      </c>
      <c r="AC2491" s="52">
        <v>41960</v>
      </c>
      <c r="AD2491" s="53" t="s">
        <v>20</v>
      </c>
      <c r="AE2491" s="54">
        <v>90</v>
      </c>
      <c r="AF2491" s="51" t="str">
        <f t="shared" si="868"/>
        <v/>
      </c>
      <c r="AG2491" s="51">
        <f t="shared" si="869"/>
        <v>0</v>
      </c>
      <c r="AH2491" s="51">
        <f t="shared" si="870"/>
        <v>0</v>
      </c>
      <c r="AI2491" s="51">
        <f t="shared" si="871"/>
        <v>0</v>
      </c>
      <c r="AJ2491" s="51">
        <f t="shared" si="872"/>
        <v>31.547816999999998</v>
      </c>
      <c r="AK2491" s="51">
        <f t="shared" si="873"/>
        <v>31.988050000000001</v>
      </c>
      <c r="AL2491" s="51">
        <f t="shared" si="874"/>
        <v>21.914597000000001</v>
      </c>
      <c r="AM2491" s="51">
        <f t="shared" si="875"/>
        <v>27.111529999999998</v>
      </c>
      <c r="AN2491" s="51">
        <f t="shared" si="876"/>
        <v>24.345112</v>
      </c>
      <c r="AO2491" s="51">
        <f t="shared" si="877"/>
        <v>23.962475000000001</v>
      </c>
      <c r="AP2491" s="51">
        <f t="shared" si="878"/>
        <v>26.039528000000001</v>
      </c>
      <c r="AQ2491" s="51">
        <f t="shared" si="879"/>
        <v>28.205767000000002</v>
      </c>
      <c r="AR2491" s="51">
        <f t="shared" si="880"/>
        <v>35.853580000000001</v>
      </c>
      <c r="AS2491" s="51">
        <f t="shared" si="881"/>
        <v>35.078319999999998</v>
      </c>
      <c r="AT2491" s="51">
        <f t="shared" si="882"/>
        <v>32.283279</v>
      </c>
      <c r="AU2491" s="51">
        <f t="shared" si="883"/>
        <v>33.779738999999999</v>
      </c>
      <c r="AV2491" s="51">
        <f t="shared" si="884"/>
        <v>33.402434999999997</v>
      </c>
      <c r="AY2491">
        <v>42273</v>
      </c>
      <c r="AZ2491">
        <v>42273</v>
      </c>
      <c r="BA2491" t="s">
        <v>29</v>
      </c>
      <c r="BB2491" s="1">
        <f t="shared" si="865"/>
        <v>42273</v>
      </c>
    </row>
    <row r="2492" spans="1:54">
      <c r="A2492" t="str">
        <f t="shared" si="885"/>
        <v>41679Leandro90</v>
      </c>
      <c r="B2492" s="50">
        <v>41679.769999999997</v>
      </c>
      <c r="C2492" s="44">
        <f t="shared" si="886"/>
        <v>41679</v>
      </c>
      <c r="D2492" s="45" t="s">
        <v>28</v>
      </c>
      <c r="E2492" s="42">
        <v>90</v>
      </c>
      <c r="G2492" s="49" t="e">
        <f>VLOOKUP(C2492,#REF!,2,0)</f>
        <v>#REF!</v>
      </c>
      <c r="I2492" s="39" t="s">
        <v>25</v>
      </c>
      <c r="J2492" s="39" t="s">
        <v>25</v>
      </c>
      <c r="K2492" s="39">
        <v>0.53858002032792407</v>
      </c>
      <c r="L2492" s="39">
        <v>20.42824619788647</v>
      </c>
      <c r="M2492" s="39">
        <v>20.779217851666974</v>
      </c>
      <c r="N2492" s="39">
        <v>13.729106906626988</v>
      </c>
      <c r="O2492" s="39">
        <v>16.143004089896468</v>
      </c>
      <c r="P2492" s="39">
        <v>18.605172756137986</v>
      </c>
      <c r="Q2492" s="39">
        <v>20.662559810191727</v>
      </c>
      <c r="R2492" s="39">
        <v>25.512661126435809</v>
      </c>
      <c r="S2492" s="39">
        <v>26.173788070111378</v>
      </c>
      <c r="T2492" s="39">
        <v>32.283974582601871</v>
      </c>
      <c r="U2492" s="39">
        <v>30.679186204259342</v>
      </c>
      <c r="V2492" s="39">
        <v>28.622807020332626</v>
      </c>
      <c r="W2492" s="39">
        <v>30.604880373507672</v>
      </c>
      <c r="X2492" s="39">
        <v>31.038429479387379</v>
      </c>
      <c r="AA2492">
        <f t="shared" si="866"/>
        <v>41962.618101851855</v>
      </c>
      <c r="AB2492" t="str">
        <f t="shared" si="867"/>
        <v>41962Murilo/Kassio90</v>
      </c>
      <c r="AC2492" s="52">
        <v>41962</v>
      </c>
      <c r="AD2492" s="53" t="s">
        <v>20</v>
      </c>
      <c r="AE2492" s="54">
        <v>90</v>
      </c>
      <c r="AF2492" s="51" t="str">
        <f t="shared" si="868"/>
        <v/>
      </c>
      <c r="AG2492" s="51">
        <f t="shared" si="869"/>
        <v>0</v>
      </c>
      <c r="AH2492" s="51">
        <f t="shared" si="870"/>
        <v>0</v>
      </c>
      <c r="AI2492" s="51">
        <f t="shared" si="871"/>
        <v>0</v>
      </c>
      <c r="AJ2492" s="51">
        <f t="shared" si="872"/>
        <v>28.691483999999999</v>
      </c>
      <c r="AK2492" s="51">
        <f t="shared" si="873"/>
        <v>29.463267999999999</v>
      </c>
      <c r="AL2492" s="51">
        <f t="shared" si="874"/>
        <v>19.962803000000001</v>
      </c>
      <c r="AM2492" s="51">
        <f t="shared" si="875"/>
        <v>26.30545</v>
      </c>
      <c r="AN2492" s="51">
        <f t="shared" si="876"/>
        <v>23.331790999999999</v>
      </c>
      <c r="AO2492" s="51">
        <f t="shared" si="877"/>
        <v>23.269210999999999</v>
      </c>
      <c r="AP2492" s="51">
        <f t="shared" si="878"/>
        <v>25.511876999999998</v>
      </c>
      <c r="AQ2492" s="51">
        <f t="shared" si="879"/>
        <v>27.587548999999999</v>
      </c>
      <c r="AR2492" s="51">
        <f t="shared" si="880"/>
        <v>35.001258999999997</v>
      </c>
      <c r="AS2492" s="51">
        <f t="shared" si="881"/>
        <v>34.693863</v>
      </c>
      <c r="AT2492" s="51">
        <f t="shared" si="882"/>
        <v>32.209347000000001</v>
      </c>
      <c r="AU2492" s="51">
        <f t="shared" si="883"/>
        <v>33.327229000000003</v>
      </c>
      <c r="AV2492" s="51">
        <f t="shared" si="884"/>
        <v>33.102134999999997</v>
      </c>
      <c r="AY2492">
        <v>42274</v>
      </c>
      <c r="AZ2492">
        <v>42274</v>
      </c>
      <c r="BA2492" t="s">
        <v>29</v>
      </c>
      <c r="BB2492" s="1">
        <f t="shared" si="865"/>
        <v>42274</v>
      </c>
    </row>
    <row r="2493" spans="1:54">
      <c r="A2493" t="str">
        <f t="shared" si="885"/>
        <v>41687Leandro90</v>
      </c>
      <c r="B2493" s="50">
        <v>41687.58</v>
      </c>
      <c r="C2493" s="44">
        <f t="shared" si="886"/>
        <v>41687</v>
      </c>
      <c r="D2493" s="45" t="s">
        <v>28</v>
      </c>
      <c r="E2493" s="42">
        <v>90</v>
      </c>
      <c r="G2493" s="49" t="e">
        <f>VLOOKUP(C2493,#REF!,2,0)</f>
        <v>#REF!</v>
      </c>
      <c r="I2493" s="39" t="s">
        <v>25</v>
      </c>
      <c r="J2493" s="39" t="s">
        <v>25</v>
      </c>
      <c r="K2493" s="39">
        <v>1.8332630803779051</v>
      </c>
      <c r="L2493" s="39">
        <v>25.315760451482923</v>
      </c>
      <c r="M2493" s="39">
        <v>21.554281471248252</v>
      </c>
      <c r="N2493" s="39">
        <v>13.822978204844235</v>
      </c>
      <c r="O2493" s="39">
        <v>16.662869863315866</v>
      </c>
      <c r="P2493" s="39">
        <v>18.053383147066643</v>
      </c>
      <c r="Q2493" s="39">
        <v>19.051293918526724</v>
      </c>
      <c r="R2493" s="39">
        <v>22.958514906117738</v>
      </c>
      <c r="S2493" s="39">
        <v>24.282823926654327</v>
      </c>
      <c r="T2493" s="39">
        <v>30.75078953614625</v>
      </c>
      <c r="U2493" s="39">
        <v>29.184058792032907</v>
      </c>
      <c r="V2493" s="39">
        <v>27.248845407295399</v>
      </c>
      <c r="W2493" s="39">
        <v>27.931552188211633</v>
      </c>
      <c r="X2493" s="39">
        <v>29.53427022837133</v>
      </c>
      <c r="AA2493">
        <f t="shared" si="866"/>
        <v>41963.37226851852</v>
      </c>
      <c r="AB2493" t="str">
        <f t="shared" si="867"/>
        <v>41963Murilo/Kassio90</v>
      </c>
      <c r="AC2493" s="52">
        <v>41963</v>
      </c>
      <c r="AD2493" s="53" t="s">
        <v>20</v>
      </c>
      <c r="AE2493" s="54">
        <v>90</v>
      </c>
      <c r="AF2493" s="51" t="str">
        <f t="shared" si="868"/>
        <v/>
      </c>
      <c r="AG2493" s="51">
        <f t="shared" si="869"/>
        <v>0</v>
      </c>
      <c r="AH2493" s="51">
        <f t="shared" si="870"/>
        <v>0</v>
      </c>
      <c r="AI2493" s="51">
        <f t="shared" si="871"/>
        <v>0</v>
      </c>
      <c r="AJ2493" s="51">
        <f t="shared" si="872"/>
        <v>26.238823</v>
      </c>
      <c r="AK2493" s="51">
        <f t="shared" si="873"/>
        <v>28.761232</v>
      </c>
      <c r="AL2493" s="51">
        <f t="shared" si="874"/>
        <v>20.310499</v>
      </c>
      <c r="AM2493" s="51">
        <f t="shared" si="875"/>
        <v>25.973248999999999</v>
      </c>
      <c r="AN2493" s="51">
        <f t="shared" si="876"/>
        <v>23.20673</v>
      </c>
      <c r="AO2493" s="51">
        <f t="shared" si="877"/>
        <v>22.648201</v>
      </c>
      <c r="AP2493" s="51">
        <f t="shared" si="878"/>
        <v>25.315441</v>
      </c>
      <c r="AQ2493" s="51">
        <f t="shared" si="879"/>
        <v>27.451124</v>
      </c>
      <c r="AR2493" s="51">
        <f t="shared" si="880"/>
        <v>35.001258999999997</v>
      </c>
      <c r="AS2493" s="51">
        <f t="shared" si="881"/>
        <v>33.931216999999997</v>
      </c>
      <c r="AT2493" s="51">
        <f t="shared" si="882"/>
        <v>31.474726</v>
      </c>
      <c r="AU2493" s="51">
        <f t="shared" si="883"/>
        <v>33.102134999999997</v>
      </c>
      <c r="AV2493" s="51">
        <f t="shared" si="884"/>
        <v>32.877800000000001</v>
      </c>
      <c r="AY2493">
        <v>42276</v>
      </c>
      <c r="AZ2493">
        <v>42276</v>
      </c>
      <c r="BA2493" t="s">
        <v>29</v>
      </c>
      <c r="BB2493" s="1">
        <f t="shared" si="865"/>
        <v>42276</v>
      </c>
    </row>
    <row r="2494" spans="1:54">
      <c r="A2494" t="str">
        <f t="shared" si="885"/>
        <v>41692Leandro90</v>
      </c>
      <c r="B2494" s="50">
        <v>41692.49</v>
      </c>
      <c r="C2494" s="44">
        <f t="shared" si="886"/>
        <v>41692</v>
      </c>
      <c r="D2494" s="45" t="s">
        <v>28</v>
      </c>
      <c r="E2494" s="42">
        <v>90</v>
      </c>
      <c r="G2494" s="49" t="e">
        <f>VLOOKUP(C2494,#REF!,2,0)</f>
        <v>#REF!</v>
      </c>
      <c r="I2494" s="39" t="s">
        <v>25</v>
      </c>
      <c r="J2494" s="39" t="s">
        <v>25</v>
      </c>
      <c r="K2494" s="39">
        <v>1.0552753787186251</v>
      </c>
      <c r="L2494" s="39">
        <v>23.019922013620036</v>
      </c>
      <c r="M2494" s="39">
        <v>20.898663553066747</v>
      </c>
      <c r="N2494" s="39">
        <v>12.623114027287857</v>
      </c>
      <c r="O2494" s="39">
        <v>15.683396690911357</v>
      </c>
      <c r="P2494" s="39">
        <v>17.13749044158283</v>
      </c>
      <c r="Q2494" s="39">
        <v>18.107659111350387</v>
      </c>
      <c r="R2494" s="39">
        <v>21.733454620733948</v>
      </c>
      <c r="S2494" s="39">
        <v>22.772730307267469</v>
      </c>
      <c r="T2494" s="39">
        <v>29.53427022837133</v>
      </c>
      <c r="U2494" s="39">
        <v>27.453045764058597</v>
      </c>
      <c r="V2494" s="39">
        <v>25.710583100104259</v>
      </c>
      <c r="W2494" s="39">
        <v>25.973486020984875</v>
      </c>
      <c r="X2494" s="39">
        <v>27.383961422551671</v>
      </c>
      <c r="AA2494">
        <f t="shared" si="866"/>
        <v>41967.67491898148</v>
      </c>
      <c r="AB2494" t="str">
        <f t="shared" si="867"/>
        <v>41967Murilo/Kassio90</v>
      </c>
      <c r="AC2494" s="52">
        <v>41967</v>
      </c>
      <c r="AD2494" s="53" t="s">
        <v>20</v>
      </c>
      <c r="AE2494" s="54">
        <v>90</v>
      </c>
      <c r="AF2494" s="51" t="str">
        <f t="shared" si="868"/>
        <v/>
      </c>
      <c r="AG2494" s="51">
        <f t="shared" si="869"/>
        <v>0</v>
      </c>
      <c r="AH2494" s="51">
        <f t="shared" si="870"/>
        <v>0</v>
      </c>
      <c r="AI2494" s="51">
        <f t="shared" si="871"/>
        <v>0</v>
      </c>
      <c r="AJ2494" s="51">
        <f t="shared" si="872"/>
        <v>27.655892999999999</v>
      </c>
      <c r="AK2494" s="51">
        <f t="shared" si="873"/>
        <v>25.577513</v>
      </c>
      <c r="AL2494" s="51">
        <f t="shared" si="874"/>
        <v>18.603891000000001</v>
      </c>
      <c r="AM2494" s="51">
        <f t="shared" si="875"/>
        <v>24.601942000000001</v>
      </c>
      <c r="AN2494" s="51">
        <f t="shared" si="876"/>
        <v>24.217213000000001</v>
      </c>
      <c r="AO2494" s="51">
        <f t="shared" si="877"/>
        <v>22.771705999999998</v>
      </c>
      <c r="AP2494" s="51">
        <f t="shared" si="878"/>
        <v>24.473331000000002</v>
      </c>
      <c r="AQ2494" s="51">
        <f t="shared" si="879"/>
        <v>27.179286999999999</v>
      </c>
      <c r="AR2494" s="51">
        <f t="shared" si="880"/>
        <v>35.155479</v>
      </c>
      <c r="AS2494" s="51">
        <f t="shared" si="881"/>
        <v>33.704093999999998</v>
      </c>
      <c r="AT2494" s="51">
        <f t="shared" si="882"/>
        <v>31.474726</v>
      </c>
      <c r="AU2494" s="51">
        <f t="shared" si="883"/>
        <v>32.877800000000001</v>
      </c>
      <c r="AV2494" s="51">
        <f t="shared" si="884"/>
        <v>32.061729</v>
      </c>
      <c r="AY2494">
        <v>42278</v>
      </c>
      <c r="AZ2494">
        <v>42278</v>
      </c>
      <c r="BA2494" t="s">
        <v>29</v>
      </c>
      <c r="BB2494" s="1">
        <f t="shared" si="865"/>
        <v>42278</v>
      </c>
    </row>
    <row r="2495" spans="1:54">
      <c r="A2495" t="str">
        <f t="shared" si="885"/>
        <v>41697Leandro90</v>
      </c>
      <c r="B2495" s="50">
        <v>41697.660000000003</v>
      </c>
      <c r="C2495" s="44">
        <f t="shared" si="886"/>
        <v>41697</v>
      </c>
      <c r="D2495" s="45" t="s">
        <v>28</v>
      </c>
      <c r="E2495" s="42">
        <v>90</v>
      </c>
      <c r="G2495" s="49" t="e">
        <f>VLOOKUP(C2495,#REF!,2,0)</f>
        <v>#REF!</v>
      </c>
      <c r="I2495" s="39" t="s">
        <v>25</v>
      </c>
      <c r="J2495" s="39" t="s">
        <v>25</v>
      </c>
      <c r="K2495" s="39">
        <v>0.29101381227048106</v>
      </c>
      <c r="L2495" s="39">
        <v>20.369410842675759</v>
      </c>
      <c r="M2495" s="39">
        <v>20.195715845070939</v>
      </c>
      <c r="N2495" s="39">
        <v>12.311068299622313</v>
      </c>
      <c r="O2495" s="39">
        <v>15.683396690911357</v>
      </c>
      <c r="P2495" s="39">
        <v>16.454358687170267</v>
      </c>
      <c r="Q2495" s="39">
        <v>17.45755996122503</v>
      </c>
      <c r="R2495" s="39">
        <v>20.603273890406879</v>
      </c>
      <c r="S2495" s="39">
        <v>22.096959106349075</v>
      </c>
      <c r="T2495" s="39">
        <v>28.483630792249368</v>
      </c>
      <c r="U2495" s="39">
        <v>26.707700226323308</v>
      </c>
      <c r="V2495" s="39">
        <v>24.925012339102864</v>
      </c>
      <c r="W2495" s="39">
        <v>25.119878410560382</v>
      </c>
      <c r="X2495" s="39">
        <v>26.439843088011564</v>
      </c>
      <c r="AA2495">
        <f t="shared" si="866"/>
        <v>41970.582708333335</v>
      </c>
      <c r="AB2495" t="str">
        <f t="shared" si="867"/>
        <v>41970Murilo/Kassio90</v>
      </c>
      <c r="AC2495" s="52">
        <v>41970</v>
      </c>
      <c r="AD2495" s="53" t="s">
        <v>20</v>
      </c>
      <c r="AE2495" s="54">
        <v>90</v>
      </c>
      <c r="AF2495" s="51" t="str">
        <f t="shared" si="868"/>
        <v/>
      </c>
      <c r="AG2495" s="51">
        <f t="shared" si="869"/>
        <v>0</v>
      </c>
      <c r="AH2495" s="51">
        <f t="shared" si="870"/>
        <v>0</v>
      </c>
      <c r="AI2495" s="51">
        <f t="shared" si="871"/>
        <v>0</v>
      </c>
      <c r="AJ2495" s="51">
        <f t="shared" si="872"/>
        <v>37.270088000000001</v>
      </c>
      <c r="AK2495" s="51">
        <f t="shared" si="873"/>
        <v>36.794913999999999</v>
      </c>
      <c r="AL2495" s="51">
        <f t="shared" si="874"/>
        <v>25.774999999999999</v>
      </c>
      <c r="AM2495" s="51">
        <f t="shared" si="875"/>
        <v>30.965553</v>
      </c>
      <c r="AN2495" s="51">
        <f t="shared" si="876"/>
        <v>28.691483999999999</v>
      </c>
      <c r="AO2495" s="51">
        <f t="shared" si="877"/>
        <v>28.900929999999999</v>
      </c>
      <c r="AP2495" s="51">
        <f t="shared" si="878"/>
        <v>31.840954</v>
      </c>
      <c r="AQ2495" s="51">
        <f t="shared" si="879"/>
        <v>43.460709000000001</v>
      </c>
      <c r="AR2495" s="51">
        <f t="shared" si="880"/>
        <v>45.450977000000002</v>
      </c>
      <c r="AS2495" s="51">
        <f t="shared" si="881"/>
        <v>45.538505999999998</v>
      </c>
      <c r="AT2495" s="51">
        <f t="shared" si="882"/>
        <v>48.651164999999999</v>
      </c>
      <c r="AU2495" s="51">
        <f t="shared" si="883"/>
        <v>49.013069000000002</v>
      </c>
      <c r="AV2495" s="51">
        <f t="shared" si="884"/>
        <v>48.380538999999999</v>
      </c>
      <c r="AY2495">
        <v>42280</v>
      </c>
      <c r="AZ2495">
        <v>42280</v>
      </c>
      <c r="BA2495" t="s">
        <v>29</v>
      </c>
      <c r="BB2495" s="1">
        <f t="shared" si="865"/>
        <v>42280</v>
      </c>
    </row>
    <row r="2496" spans="1:54">
      <c r="A2496" t="str">
        <f t="shared" si="885"/>
        <v>41711Leandro90</v>
      </c>
      <c r="B2496" s="50">
        <v>41711.620000000003</v>
      </c>
      <c r="C2496" s="44">
        <f t="shared" si="886"/>
        <v>41711</v>
      </c>
      <c r="D2496" s="45" t="s">
        <v>28</v>
      </c>
      <c r="E2496" s="42">
        <v>90</v>
      </c>
      <c r="G2496" s="49" t="e">
        <f>VLOOKUP(C2496,#REF!,2,0)</f>
        <v>#REF!</v>
      </c>
      <c r="I2496" s="39" t="s">
        <v>25</v>
      </c>
      <c r="J2496" s="39" t="s">
        <v>25</v>
      </c>
      <c r="K2496" s="39">
        <v>4.0091801271162417</v>
      </c>
      <c r="L2496" s="39">
        <v>38.392641408422328</v>
      </c>
      <c r="M2496" s="39">
        <v>32.581110782745441</v>
      </c>
      <c r="N2496" s="39">
        <v>22.096959106349075</v>
      </c>
      <c r="O2496" s="39">
        <v>26.574826227597942</v>
      </c>
      <c r="P2496" s="39">
        <v>25.250321664335946</v>
      </c>
      <c r="Q2496" s="39">
        <v>25.512661126435809</v>
      </c>
      <c r="R2496" s="39">
        <v>27.931552188211633</v>
      </c>
      <c r="S2496" s="39">
        <v>24.795696076969286</v>
      </c>
      <c r="T2496" s="39">
        <v>29.53427022837133</v>
      </c>
      <c r="U2496" s="39">
        <v>26.843595369446891</v>
      </c>
      <c r="V2496" s="39">
        <v>25.710583100104259</v>
      </c>
      <c r="W2496" s="39">
        <v>25.644463412991701</v>
      </c>
      <c r="X2496" s="39">
        <v>27.111580839774192</v>
      </c>
      <c r="AA2496">
        <f t="shared" si="866"/>
        <v>41971.431168981479</v>
      </c>
      <c r="AB2496" t="str">
        <f t="shared" si="867"/>
        <v>41971Murilo/Kassio90</v>
      </c>
      <c r="AC2496" s="52">
        <v>41971</v>
      </c>
      <c r="AD2496" s="53" t="s">
        <v>20</v>
      </c>
      <c r="AE2496" s="54">
        <v>90</v>
      </c>
      <c r="AF2496" s="51" t="str">
        <f t="shared" si="868"/>
        <v/>
      </c>
      <c r="AG2496" s="51">
        <f t="shared" si="869"/>
        <v>0</v>
      </c>
      <c r="AH2496" s="51">
        <f t="shared" si="870"/>
        <v>0</v>
      </c>
      <c r="AI2496" s="51">
        <f t="shared" si="871"/>
        <v>0</v>
      </c>
      <c r="AJ2496" s="51">
        <f t="shared" si="872"/>
        <v>35.232684999999996</v>
      </c>
      <c r="AK2496" s="51">
        <f t="shared" si="873"/>
        <v>33.252102000000001</v>
      </c>
      <c r="AL2496" s="51">
        <f t="shared" si="874"/>
        <v>24.026022000000001</v>
      </c>
      <c r="AM2496" s="51">
        <f t="shared" si="875"/>
        <v>30.604437000000001</v>
      </c>
      <c r="AN2496" s="51">
        <f t="shared" si="876"/>
        <v>26.438934</v>
      </c>
      <c r="AO2496" s="51">
        <f t="shared" si="877"/>
        <v>27.792849</v>
      </c>
      <c r="AP2496" s="51">
        <f t="shared" si="878"/>
        <v>35.387413000000002</v>
      </c>
      <c r="AQ2496" s="51">
        <f t="shared" si="879"/>
        <v>43.460709000000001</v>
      </c>
      <c r="AR2496" s="51">
        <f t="shared" si="880"/>
        <v>45.363556000000003</v>
      </c>
      <c r="AS2496" s="51">
        <f t="shared" si="881"/>
        <v>45.363556000000003</v>
      </c>
      <c r="AT2496" s="51">
        <f t="shared" si="882"/>
        <v>48.380538999999999</v>
      </c>
      <c r="AU2496" s="51">
        <f t="shared" si="883"/>
        <v>48.651164999999999</v>
      </c>
      <c r="AV2496" s="51">
        <f t="shared" si="884"/>
        <v>48.380538999999999</v>
      </c>
      <c r="AY2496">
        <v>42283</v>
      </c>
      <c r="AZ2496">
        <v>42283</v>
      </c>
      <c r="BA2496" t="s">
        <v>29</v>
      </c>
      <c r="BB2496" s="1">
        <f t="shared" si="865"/>
        <v>42283</v>
      </c>
    </row>
    <row r="2497" spans="1:54">
      <c r="A2497" t="str">
        <f t="shared" si="885"/>
        <v>41726Leandro90</v>
      </c>
      <c r="B2497" s="50">
        <v>41726.68</v>
      </c>
      <c r="C2497" s="44">
        <f t="shared" si="886"/>
        <v>41726</v>
      </c>
      <c r="D2497" s="45" t="s">
        <v>28</v>
      </c>
      <c r="E2497" s="42">
        <v>90</v>
      </c>
      <c r="G2497" s="49" t="e">
        <f>VLOOKUP(C2497,#REF!,2,0)</f>
        <v>#REF!</v>
      </c>
      <c r="I2497" s="39" t="s">
        <v>25</v>
      </c>
      <c r="J2497" s="39" t="s">
        <v>25</v>
      </c>
      <c r="K2497" s="39">
        <v>1.0552753787186251</v>
      </c>
      <c r="L2497" s="39">
        <v>24.026629437252215</v>
      </c>
      <c r="M2497" s="39">
        <v>21.373970189116459</v>
      </c>
      <c r="N2497" s="39">
        <v>13.308701806452035</v>
      </c>
      <c r="O2497" s="39">
        <v>16.454358687170267</v>
      </c>
      <c r="P2497" s="39">
        <v>16.609588444905302</v>
      </c>
      <c r="Q2497" s="39">
        <v>18.660551772487175</v>
      </c>
      <c r="R2497" s="39">
        <v>23.271244224023039</v>
      </c>
      <c r="S2497" s="39">
        <v>23.64696572414719</v>
      </c>
      <c r="T2497" s="39" t="s">
        <v>25</v>
      </c>
      <c r="U2497" s="39" t="s">
        <v>25</v>
      </c>
      <c r="V2497" s="39" t="s">
        <v>25</v>
      </c>
      <c r="W2497" s="39" t="s">
        <v>25</v>
      </c>
      <c r="X2497" s="39" t="s">
        <v>25</v>
      </c>
      <c r="AA2497">
        <f t="shared" si="866"/>
        <v>41974.651493055557</v>
      </c>
      <c r="AB2497" t="str">
        <f t="shared" si="867"/>
        <v>41974Murilo/Kassio90</v>
      </c>
      <c r="AC2497" s="52">
        <v>41974</v>
      </c>
      <c r="AD2497" s="53" t="s">
        <v>20</v>
      </c>
      <c r="AE2497" s="54">
        <v>90</v>
      </c>
      <c r="AF2497" s="51" t="str">
        <f t="shared" si="868"/>
        <v/>
      </c>
      <c r="AG2497" s="51">
        <f t="shared" si="869"/>
        <v>0</v>
      </c>
      <c r="AH2497" s="51">
        <f t="shared" si="870"/>
        <v>0</v>
      </c>
      <c r="AI2497" s="51">
        <f t="shared" si="871"/>
        <v>0</v>
      </c>
      <c r="AJ2497" s="51">
        <f t="shared" si="872"/>
        <v>31.840954</v>
      </c>
      <c r="AK2497" s="51">
        <f t="shared" si="873"/>
        <v>31.988050000000001</v>
      </c>
      <c r="AL2497" s="51">
        <f t="shared" si="874"/>
        <v>21.193718000000001</v>
      </c>
      <c r="AM2497" s="51">
        <f t="shared" si="875"/>
        <v>28.621839999999999</v>
      </c>
      <c r="AN2497" s="51">
        <f t="shared" si="876"/>
        <v>25.184933000000001</v>
      </c>
      <c r="AO2497" s="51">
        <f t="shared" si="877"/>
        <v>25.709078000000002</v>
      </c>
      <c r="AP2497" s="51">
        <f t="shared" si="878"/>
        <v>28.552289999999999</v>
      </c>
      <c r="AQ2497" s="51">
        <f t="shared" si="879"/>
        <v>31.840954</v>
      </c>
      <c r="AR2497" s="51">
        <f t="shared" si="880"/>
        <v>39.527172</v>
      </c>
      <c r="AS2497" s="51">
        <f t="shared" si="881"/>
        <v>41.095592000000003</v>
      </c>
      <c r="AT2497" s="51">
        <f t="shared" si="882"/>
        <v>47.483643000000001</v>
      </c>
      <c r="AU2497" s="51">
        <f t="shared" si="883"/>
        <v>48.380538999999999</v>
      </c>
      <c r="AV2497" s="51">
        <f t="shared" si="884"/>
        <v>48.380538999999999</v>
      </c>
      <c r="AY2497">
        <v>42287</v>
      </c>
      <c r="AZ2497">
        <v>42287</v>
      </c>
      <c r="BA2497" t="s">
        <v>29</v>
      </c>
      <c r="BB2497" s="1">
        <f t="shared" si="865"/>
        <v>42287</v>
      </c>
    </row>
    <row r="2498" spans="1:54">
      <c r="A2498" t="str">
        <f t="shared" si="885"/>
        <v>41732Leandro90</v>
      </c>
      <c r="B2498" s="50">
        <v>41732.65</v>
      </c>
      <c r="C2498" s="44">
        <f t="shared" si="886"/>
        <v>41732</v>
      </c>
      <c r="D2498" s="45" t="s">
        <v>28</v>
      </c>
      <c r="E2498" s="42">
        <v>90</v>
      </c>
      <c r="G2498" s="49" t="e">
        <f>VLOOKUP(C2498,#REF!,2,0)</f>
        <v>#REF!</v>
      </c>
      <c r="I2498" s="39" t="s">
        <v>25</v>
      </c>
      <c r="J2498" s="39" t="s">
        <v>25</v>
      </c>
      <c r="K2498" s="39">
        <v>2.7384688618476041</v>
      </c>
      <c r="L2498" s="39">
        <v>27.248845407295399</v>
      </c>
      <c r="M2498" s="39">
        <v>20.838925335090934</v>
      </c>
      <c r="N2498" s="39">
        <v>12.311068299622313</v>
      </c>
      <c r="O2498" s="39">
        <v>15.938874261987813</v>
      </c>
      <c r="P2498" s="39">
        <v>15.785993477613872</v>
      </c>
      <c r="Q2498" s="39">
        <v>17.189910460092296</v>
      </c>
      <c r="R2498" s="39">
        <v>22.833715895611057</v>
      </c>
      <c r="S2498" s="39">
        <v>22.711765057660376</v>
      </c>
      <c r="T2498" s="39" t="s">
        <v>25</v>
      </c>
      <c r="U2498" s="39" t="s">
        <v>25</v>
      </c>
      <c r="V2498" s="39" t="s">
        <v>25</v>
      </c>
      <c r="W2498" s="39" t="s">
        <v>25</v>
      </c>
      <c r="X2498" s="39" t="s">
        <v>25</v>
      </c>
      <c r="AA2498">
        <f t="shared" si="866"/>
        <v>41976.572268518517</v>
      </c>
      <c r="AB2498" t="str">
        <f t="shared" si="867"/>
        <v>41976Murilo/Kassio90</v>
      </c>
      <c r="AC2498" s="52">
        <v>41976</v>
      </c>
      <c r="AD2498" s="53" t="s">
        <v>20</v>
      </c>
      <c r="AE2498" s="54">
        <v>90</v>
      </c>
      <c r="AF2498" s="51" t="str">
        <f t="shared" si="868"/>
        <v/>
      </c>
      <c r="AG2498" s="51">
        <f t="shared" si="869"/>
        <v>0</v>
      </c>
      <c r="AH2498" s="51">
        <f t="shared" si="870"/>
        <v>0</v>
      </c>
      <c r="AI2498" s="51">
        <f t="shared" si="871"/>
        <v>0</v>
      </c>
      <c r="AJ2498" s="51">
        <f t="shared" si="872"/>
        <v>32.505577000000002</v>
      </c>
      <c r="AK2498" s="51">
        <f t="shared" si="873"/>
        <v>30.388791999999999</v>
      </c>
      <c r="AL2498" s="51">
        <f t="shared" si="874"/>
        <v>21.733191999999999</v>
      </c>
      <c r="AM2498" s="51">
        <f t="shared" si="875"/>
        <v>28.482813</v>
      </c>
      <c r="AN2498" s="51">
        <f t="shared" si="876"/>
        <v>24.537593999999999</v>
      </c>
      <c r="AO2498" s="51">
        <f t="shared" si="877"/>
        <v>25.250136999999999</v>
      </c>
      <c r="AP2498" s="51">
        <f t="shared" si="878"/>
        <v>28.274913999999999</v>
      </c>
      <c r="AQ2498" s="51">
        <f t="shared" si="879"/>
        <v>30.965553</v>
      </c>
      <c r="AR2498" s="51">
        <f t="shared" si="880"/>
        <v>38.229481</v>
      </c>
      <c r="AS2498" s="51">
        <f t="shared" si="881"/>
        <v>38.875652000000002</v>
      </c>
      <c r="AT2498" s="51">
        <f t="shared" si="882"/>
        <v>37.349601999999997</v>
      </c>
      <c r="AU2498" s="51">
        <f t="shared" si="883"/>
        <v>47.305241000000002</v>
      </c>
      <c r="AV2498" s="51">
        <f t="shared" si="884"/>
        <v>48.470664999999997</v>
      </c>
      <c r="AY2498">
        <v>42291</v>
      </c>
      <c r="AZ2498">
        <v>42291</v>
      </c>
      <c r="BA2498" t="s">
        <v>29</v>
      </c>
      <c r="BB2498" s="1">
        <f t="shared" si="865"/>
        <v>42291</v>
      </c>
    </row>
    <row r="2499" spans="1:54">
      <c r="A2499" t="str">
        <f t="shared" si="885"/>
        <v>41736Leandro90</v>
      </c>
      <c r="B2499" s="50">
        <v>41736.5</v>
      </c>
      <c r="C2499" s="44">
        <f t="shared" si="886"/>
        <v>41736</v>
      </c>
      <c r="D2499" s="45" t="s">
        <v>28</v>
      </c>
      <c r="E2499" s="42">
        <v>90</v>
      </c>
      <c r="G2499" s="49" t="e">
        <f>VLOOKUP(C2499,#REF!,2,0)</f>
        <v>#REF!</v>
      </c>
      <c r="I2499" s="39" t="s">
        <v>25</v>
      </c>
      <c r="J2499" s="39" t="s">
        <v>25</v>
      </c>
      <c r="K2499" s="39">
        <v>1.951027594208903</v>
      </c>
      <c r="L2499" s="39">
        <v>24.219183387553727</v>
      </c>
      <c r="M2499" s="39">
        <v>21.194585562851437</v>
      </c>
      <c r="N2499" s="39">
        <v>12.443713889452217</v>
      </c>
      <c r="O2499" s="39">
        <v>16.092741803148826</v>
      </c>
      <c r="P2499" s="39">
        <v>15.835613493485553</v>
      </c>
      <c r="Q2499" s="39">
        <v>17.349812872391883</v>
      </c>
      <c r="R2499" s="39">
        <v>21.313326536105389</v>
      </c>
      <c r="S2499" s="39">
        <v>23.019922013620036</v>
      </c>
      <c r="T2499" s="39" t="s">
        <v>25</v>
      </c>
      <c r="U2499" s="39" t="s">
        <v>25</v>
      </c>
      <c r="V2499" s="39" t="s">
        <v>25</v>
      </c>
      <c r="W2499" s="39" t="s">
        <v>25</v>
      </c>
      <c r="X2499" s="39" t="s">
        <v>25</v>
      </c>
      <c r="AA2499">
        <f t="shared" si="866"/>
        <v>41978.705057870371</v>
      </c>
      <c r="AB2499" t="str">
        <f t="shared" si="867"/>
        <v>41978Murilo/Kassio90</v>
      </c>
      <c r="AC2499" s="52">
        <v>41978</v>
      </c>
      <c r="AD2499" s="53" t="s">
        <v>20</v>
      </c>
      <c r="AE2499" s="54">
        <v>90</v>
      </c>
      <c r="AF2499" s="51" t="str">
        <f t="shared" si="868"/>
        <v/>
      </c>
      <c r="AG2499" s="51">
        <f t="shared" si="869"/>
        <v>0</v>
      </c>
      <c r="AH2499" s="51">
        <f t="shared" si="870"/>
        <v>0</v>
      </c>
      <c r="AI2499" s="51">
        <f t="shared" si="871"/>
        <v>0</v>
      </c>
      <c r="AJ2499" s="51">
        <f t="shared" si="872"/>
        <v>30.031096000000002</v>
      </c>
      <c r="AK2499" s="51">
        <f t="shared" si="873"/>
        <v>29.533953</v>
      </c>
      <c r="AL2499" s="51">
        <f t="shared" si="874"/>
        <v>21.193718000000001</v>
      </c>
      <c r="AM2499" s="51">
        <f t="shared" si="875"/>
        <v>27.587548999999999</v>
      </c>
      <c r="AN2499" s="51">
        <f t="shared" si="876"/>
        <v>24.924942000000001</v>
      </c>
      <c r="AO2499" s="51">
        <f t="shared" si="877"/>
        <v>24.537593999999999</v>
      </c>
      <c r="AP2499" s="51">
        <f t="shared" si="878"/>
        <v>28.205767000000002</v>
      </c>
      <c r="AQ2499" s="51">
        <f t="shared" si="879"/>
        <v>29.888642999999998</v>
      </c>
      <c r="AR2499" s="51">
        <f t="shared" si="880"/>
        <v>36.873905000000001</v>
      </c>
      <c r="AS2499" s="51">
        <f t="shared" si="881"/>
        <v>37.111370000000001</v>
      </c>
      <c r="AT2499" s="51">
        <f t="shared" si="882"/>
        <v>34.693863</v>
      </c>
      <c r="AU2499" s="51">
        <f t="shared" si="883"/>
        <v>39.119338999999997</v>
      </c>
      <c r="AV2499" s="51">
        <f t="shared" si="884"/>
        <v>42.439273999999997</v>
      </c>
      <c r="AY2499">
        <v>42292</v>
      </c>
      <c r="AZ2499">
        <v>42292</v>
      </c>
      <c r="BA2499" t="s">
        <v>29</v>
      </c>
      <c r="BB2499" s="1">
        <f t="shared" ref="BB2499:BB2542" si="887">DATE(YEAR(AZ2499),MONTH(AZ2499),DAY(AZ2499))</f>
        <v>42292</v>
      </c>
    </row>
    <row r="2500" spans="1:54">
      <c r="A2500" t="str">
        <f t="shared" si="885"/>
        <v>41739Leandro90</v>
      </c>
      <c r="B2500" s="50">
        <v>41739.339999999997</v>
      </c>
      <c r="C2500" s="44">
        <f t="shared" si="886"/>
        <v>41739</v>
      </c>
      <c r="D2500" s="45" t="s">
        <v>28</v>
      </c>
      <c r="E2500" s="42">
        <v>90</v>
      </c>
      <c r="G2500" s="49" t="e">
        <f>VLOOKUP(C2500,#REF!,2,0)</f>
        <v>#REF!</v>
      </c>
      <c r="I2500" s="39" t="s">
        <v>25</v>
      </c>
      <c r="J2500" s="39" t="s">
        <v>25</v>
      </c>
      <c r="K2500" s="39">
        <v>6.8677913460572508</v>
      </c>
      <c r="L2500" s="39">
        <v>34.696764314225788</v>
      </c>
      <c r="M2500" s="39">
        <v>28.902522043260518</v>
      </c>
      <c r="N2500" s="39">
        <v>16.350796073727857</v>
      </c>
      <c r="O2500" s="39">
        <v>21.373970189116459</v>
      </c>
      <c r="P2500" s="39">
        <v>21.373970189116459</v>
      </c>
      <c r="Q2500" s="39">
        <v>21.493296083704617</v>
      </c>
      <c r="R2500" s="39">
        <v>22.341510697243432</v>
      </c>
      <c r="S2500" s="39">
        <v>22.464506193996261</v>
      </c>
      <c r="T2500" s="39" t="s">
        <v>25</v>
      </c>
      <c r="U2500" s="39" t="s">
        <v>25</v>
      </c>
      <c r="V2500" s="39" t="s">
        <v>25</v>
      </c>
      <c r="W2500" s="39" t="s">
        <v>25</v>
      </c>
      <c r="X2500" s="39" t="s">
        <v>25</v>
      </c>
      <c r="AA2500">
        <f t="shared" ref="AA2500:AA2563" si="888">VLOOKUP(AB2500,$A$4:$B$4281,2,0)</f>
        <v>41981.346030092594</v>
      </c>
      <c r="AB2500" t="str">
        <f t="shared" ref="AB2500:AB2563" si="889">AC2500&amp;AD2500&amp;AE2500</f>
        <v>41981Murilo/Kassio90</v>
      </c>
      <c r="AC2500" s="52">
        <v>41981</v>
      </c>
      <c r="AD2500" s="53" t="s">
        <v>20</v>
      </c>
      <c r="AE2500" s="54">
        <v>90</v>
      </c>
      <c r="AF2500" s="51" t="str">
        <f t="shared" ref="AF2500:AF2563" si="890">IF(VLOOKUP(AB2500,$A$4:$H$4281,8,0)=0,"",VLOOKUP(AB2500,$A$4:$H$4281,8,0))</f>
        <v/>
      </c>
      <c r="AG2500" s="51">
        <f t="shared" ref="AG2500:AG2563" si="891">IFERROR(AVERAGEIFS(I:I,$C:$C,$AC2500,$D:$D,$AD2500,$E:$E,$AE2500,$F:$F,"&lt;&gt;X"),"N/A")</f>
        <v>0</v>
      </c>
      <c r="AH2500" s="51">
        <f t="shared" ref="AH2500:AH2563" si="892">IFERROR(AVERAGEIFS(J:J,$C:$C,$AC2500,$D:$D,$AD2500,$E:$E,$AE2500,$F:$F,"&lt;&gt;X"),"N/A")</f>
        <v>0</v>
      </c>
      <c r="AI2500" s="51">
        <f t="shared" ref="AI2500:AI2563" si="893">IFERROR(AVERAGEIFS(K:K,$C:$C,$AC2500,$D:$D,$AD2500,$E:$E,$AE2500,$F:$F,"&lt;&gt;X"),"N/A")</f>
        <v>0</v>
      </c>
      <c r="AJ2500" s="51">
        <f t="shared" ref="AJ2500:AJ2563" si="894">IFERROR(AVERAGEIFS(L:L,$C:$C,$AC2500,$D:$D,$AD2500,$E:$E,$AE2500,$F:$F,"&lt;&gt;X"),"N/A")</f>
        <v>27.587548999999999</v>
      </c>
      <c r="AK2500" s="51">
        <f t="shared" ref="AK2500:AK2563" si="895">IFERROR(AVERAGEIFS(M:M,$C:$C,$AC2500,$D:$D,$AD2500,$E:$E,$AE2500,$F:$F,"&lt;&gt;X"),"N/A")</f>
        <v>26.639799</v>
      </c>
      <c r="AL2500" s="51">
        <f t="shared" ref="AL2500:AL2563" si="896">IFERROR(AVERAGEIFS(N:N,$C:$C,$AC2500,$D:$D,$AD2500,$E:$E,$AE2500,$F:$F,"&lt;&gt;X"),"N/A")</f>
        <v>19.905152999999999</v>
      </c>
      <c r="AM2500" s="51">
        <f t="shared" ref="AM2500:AM2563" si="897">IFERROR(AVERAGEIFS(O:O,$C:$C,$AC2500,$D:$D,$AD2500,$E:$E,$AE2500,$F:$F,"&lt;&gt;X"),"N/A")</f>
        <v>27.179286999999999</v>
      </c>
      <c r="AN2500" s="51">
        <f t="shared" ref="AN2500:AN2563" si="898">IFERROR(AVERAGEIFS(P:P,$C:$C,$AC2500,$D:$D,$AD2500,$E:$E,$AE2500,$F:$F,"&lt;&gt;X"),"N/A")</f>
        <v>23.646038000000001</v>
      </c>
      <c r="AO2500" s="51">
        <f t="shared" ref="AO2500:AO2563" si="899">IFERROR(AVERAGEIFS(Q:Q,$C:$C,$AC2500,$D:$D,$AD2500,$E:$E,$AE2500,$F:$F,"&lt;&gt;X"),"N/A")</f>
        <v>24.345112</v>
      </c>
      <c r="AP2500" s="51">
        <f t="shared" ref="AP2500:AP2563" si="900">IFERROR(AVERAGEIFS(R:R,$C:$C,$AC2500,$D:$D,$AD2500,$E:$E,$AE2500,$F:$F,"&lt;&gt;X"),"N/A")</f>
        <v>26.976317999999999</v>
      </c>
      <c r="AQ2500" s="51">
        <f t="shared" ref="AQ2500:AQ2563" si="901">IFERROR(AVERAGEIFS(S:S,$C:$C,$AC2500,$D:$D,$AD2500,$E:$E,$AE2500,$F:$F,"&lt;&gt;X"),"N/A")</f>
        <v>29.604711999999999</v>
      </c>
      <c r="AR2500" s="51">
        <f t="shared" ref="AR2500:AR2563" si="902">IFERROR(AVERAGEIFS(T:T,$C:$C,$AC2500,$D:$D,$AD2500,$E:$E,$AE2500,$F:$F,"&lt;&gt;X"),"N/A")</f>
        <v>36.952976</v>
      </c>
      <c r="AS2500" s="51">
        <f t="shared" ref="AS2500:AS2563" si="903">IFERROR(AVERAGEIFS(U:U,$C:$C,$AC2500,$D:$D,$AD2500,$E:$E,$AE2500,$F:$F,"&lt;&gt;X"),"N/A")</f>
        <v>36.322754000000003</v>
      </c>
      <c r="AT2500" s="51">
        <f t="shared" ref="AT2500:AT2563" si="904">IFERROR(AVERAGEIFS(V:V,$C:$C,$AC2500,$D:$D,$AD2500,$E:$E,$AE2500,$F:$F,"&lt;&gt;X"),"N/A")</f>
        <v>34.159145000000002</v>
      </c>
      <c r="AU2500" s="51">
        <f t="shared" ref="AU2500:AU2563" si="905">IFERROR(AVERAGEIFS(W:W,$C:$C,$AC2500,$D:$D,$AD2500,$E:$E,$AE2500,$F:$F,"&lt;&gt;X"),"N/A")</f>
        <v>37.908324999999998</v>
      </c>
      <c r="AV2500" s="51">
        <f t="shared" ref="AV2500:AV2563" si="906">IFERROR(AVERAGEIFS(X:X,$C:$C,$AC2500,$D:$D,$AD2500,$E:$E,$AE2500,$F:$F,"&lt;&gt;X"),"N/A")</f>
        <v>38.309925</v>
      </c>
      <c r="AY2500">
        <v>42294</v>
      </c>
      <c r="AZ2500">
        <v>42294</v>
      </c>
      <c r="BA2500" t="s">
        <v>29</v>
      </c>
      <c r="BB2500" s="1">
        <f t="shared" si="887"/>
        <v>42294</v>
      </c>
    </row>
    <row r="2501" spans="1:54">
      <c r="A2501" t="str">
        <f t="shared" ref="A2501:A2564" si="907">C2501&amp;D2501&amp;E2501</f>
        <v>41740Leandro90</v>
      </c>
      <c r="B2501" s="50">
        <v>41740.720000000001</v>
      </c>
      <c r="C2501" s="44">
        <f t="shared" si="886"/>
        <v>41740</v>
      </c>
      <c r="D2501" s="45" t="s">
        <v>28</v>
      </c>
      <c r="E2501" s="42">
        <v>90</v>
      </c>
      <c r="G2501" s="49" t="e">
        <f>VLOOKUP(C2501,#REF!,2,0)</f>
        <v>#REF!</v>
      </c>
      <c r="I2501" s="39" t="s">
        <v>25</v>
      </c>
      <c r="J2501" s="39" t="s">
        <v>25</v>
      </c>
      <c r="K2501" s="39">
        <v>5.4090992292962197</v>
      </c>
      <c r="L2501" s="39">
        <v>34.467283693384729</v>
      </c>
      <c r="M2501" s="39">
        <v>29.112090410243216</v>
      </c>
      <c r="N2501" s="39">
        <v>17.565828185638082</v>
      </c>
      <c r="O2501" s="39">
        <v>22.833715895611057</v>
      </c>
      <c r="P2501" s="39">
        <v>22.0372099975718</v>
      </c>
      <c r="Q2501" s="39">
        <v>21.554281471248252</v>
      </c>
      <c r="R2501" s="39">
        <v>23.20705070867184</v>
      </c>
      <c r="S2501" s="39">
        <v>22.833715895611057</v>
      </c>
      <c r="T2501" s="39" t="s">
        <v>25</v>
      </c>
      <c r="U2501" s="39" t="s">
        <v>25</v>
      </c>
      <c r="V2501" s="39" t="s">
        <v>25</v>
      </c>
      <c r="W2501" s="39" t="s">
        <v>25</v>
      </c>
      <c r="X2501" s="39" t="s">
        <v>25</v>
      </c>
      <c r="AA2501">
        <f t="shared" si="888"/>
        <v>41984.447002314817</v>
      </c>
      <c r="AB2501" t="str">
        <f t="shared" si="889"/>
        <v>41984Murilo/Kassio90</v>
      </c>
      <c r="AC2501" s="52">
        <v>41984</v>
      </c>
      <c r="AD2501" s="53" t="s">
        <v>20</v>
      </c>
      <c r="AE2501" s="54">
        <v>90</v>
      </c>
      <c r="AF2501" s="51" t="str">
        <f t="shared" si="890"/>
        <v/>
      </c>
      <c r="AG2501" s="51">
        <f t="shared" si="891"/>
        <v>0</v>
      </c>
      <c r="AH2501" s="51">
        <f t="shared" si="892"/>
        <v>0</v>
      </c>
      <c r="AI2501" s="51">
        <f t="shared" si="893"/>
        <v>1.4296720000000001</v>
      </c>
      <c r="AJ2501" s="51">
        <f t="shared" si="894"/>
        <v>36.794913999999999</v>
      </c>
      <c r="AK2501" s="51">
        <f t="shared" si="895"/>
        <v>34.770592000000001</v>
      </c>
      <c r="AL2501" s="51">
        <f t="shared" si="896"/>
        <v>23.019756000000001</v>
      </c>
      <c r="AM2501" s="51">
        <f t="shared" si="897"/>
        <v>28.691483999999999</v>
      </c>
      <c r="AN2501" s="51">
        <f t="shared" si="898"/>
        <v>25.577513</v>
      </c>
      <c r="AO2501" s="51">
        <f t="shared" si="899"/>
        <v>25.446300999999998</v>
      </c>
      <c r="AP2501" s="51">
        <f t="shared" si="900"/>
        <v>27.043897999999999</v>
      </c>
      <c r="AQ2501" s="51">
        <f t="shared" si="901"/>
        <v>29.817532</v>
      </c>
      <c r="AR2501" s="51">
        <f t="shared" si="902"/>
        <v>37.032131</v>
      </c>
      <c r="AS2501" s="51">
        <f t="shared" si="903"/>
        <v>36.873905000000001</v>
      </c>
      <c r="AT2501" s="51">
        <f t="shared" si="904"/>
        <v>33.477725999999997</v>
      </c>
      <c r="AU2501" s="51">
        <f t="shared" si="905"/>
        <v>36.952976</v>
      </c>
      <c r="AV2501" s="51">
        <f t="shared" si="906"/>
        <v>36.244323999999999</v>
      </c>
      <c r="AY2501">
        <v>42296</v>
      </c>
      <c r="AZ2501">
        <v>42296</v>
      </c>
      <c r="BA2501" t="s">
        <v>29</v>
      </c>
      <c r="BB2501" s="1">
        <f t="shared" si="887"/>
        <v>42296</v>
      </c>
    </row>
    <row r="2502" spans="1:54">
      <c r="A2502" t="str">
        <f t="shared" si="907"/>
        <v>41745Leandro90</v>
      </c>
      <c r="B2502" s="50">
        <v>41745.74</v>
      </c>
      <c r="C2502" s="44">
        <f t="shared" si="886"/>
        <v>41745</v>
      </c>
      <c r="D2502" s="45" t="s">
        <v>28</v>
      </c>
      <c r="E2502" s="42">
        <v>90</v>
      </c>
      <c r="G2502" s="49" t="e">
        <f>VLOOKUP(C2502,#REF!,2,0)</f>
        <v>#REF!</v>
      </c>
      <c r="I2502" s="39" t="s">
        <v>25</v>
      </c>
      <c r="J2502" s="39" t="s">
        <v>25</v>
      </c>
      <c r="K2502" s="39">
        <v>6.1581617812633578</v>
      </c>
      <c r="L2502" s="39">
        <v>39.284226983157829</v>
      </c>
      <c r="M2502" s="39">
        <v>34.008235439891195</v>
      </c>
      <c r="N2502" s="39">
        <v>22.281407616218882</v>
      </c>
      <c r="O2502" s="39">
        <v>28.277101765412603</v>
      </c>
      <c r="P2502" s="39">
        <v>25.512661126435809</v>
      </c>
      <c r="Q2502" s="39">
        <v>26.307862303285166</v>
      </c>
      <c r="R2502" s="39">
        <v>30.246107040112751</v>
      </c>
      <c r="S2502" s="39">
        <v>32.955066753006612</v>
      </c>
      <c r="T2502" s="39" t="s">
        <v>25</v>
      </c>
      <c r="U2502" s="39" t="s">
        <v>25</v>
      </c>
      <c r="V2502" s="39" t="s">
        <v>25</v>
      </c>
      <c r="W2502" s="39" t="s">
        <v>25</v>
      </c>
      <c r="X2502" s="39" t="s">
        <v>25</v>
      </c>
      <c r="AA2502">
        <f t="shared" si="888"/>
        <v>41987.650763888887</v>
      </c>
      <c r="AB2502" t="str">
        <f t="shared" si="889"/>
        <v>41987Murilo/Kassio90</v>
      </c>
      <c r="AC2502" s="52">
        <v>41987</v>
      </c>
      <c r="AD2502" s="53" t="s">
        <v>20</v>
      </c>
      <c r="AE2502" s="54">
        <v>90</v>
      </c>
      <c r="AF2502" s="51" t="str">
        <f t="shared" si="890"/>
        <v/>
      </c>
      <c r="AG2502" s="51">
        <f t="shared" si="891"/>
        <v>0</v>
      </c>
      <c r="AH2502" s="51">
        <f t="shared" si="892"/>
        <v>0</v>
      </c>
      <c r="AI2502" s="51">
        <f t="shared" si="893"/>
        <v>0</v>
      </c>
      <c r="AJ2502" s="51">
        <f t="shared" si="894"/>
        <v>34.387813999999999</v>
      </c>
      <c r="AK2502" s="51">
        <f t="shared" si="895"/>
        <v>37.270088000000001</v>
      </c>
      <c r="AL2502" s="51">
        <f t="shared" si="896"/>
        <v>26.372135</v>
      </c>
      <c r="AM2502" s="51">
        <f t="shared" si="897"/>
        <v>35.310035999999997</v>
      </c>
      <c r="AN2502" s="51">
        <f t="shared" si="898"/>
        <v>42.948523999999999</v>
      </c>
      <c r="AO2502" s="51">
        <f t="shared" si="899"/>
        <v>47.483643000000001</v>
      </c>
      <c r="AP2502" s="51">
        <f t="shared" si="900"/>
        <v>47.931125999999999</v>
      </c>
      <c r="AQ2502" s="51">
        <f t="shared" si="901"/>
        <v>44.407268999999999</v>
      </c>
      <c r="AR2502" s="51">
        <f t="shared" si="902"/>
        <v>46.683235000000003</v>
      </c>
      <c r="AS2502" s="51">
        <f t="shared" si="903"/>
        <v>46.153187000000003</v>
      </c>
      <c r="AT2502" s="51">
        <f t="shared" si="904"/>
        <v>48.922485000000002</v>
      </c>
      <c r="AU2502" s="51">
        <f t="shared" si="905"/>
        <v>49.923369999999998</v>
      </c>
      <c r="AV2502" s="51">
        <f t="shared" si="906"/>
        <v>49.103760000000001</v>
      </c>
      <c r="AY2502">
        <v>42301</v>
      </c>
      <c r="AZ2502">
        <v>42301</v>
      </c>
      <c r="BA2502" t="s">
        <v>29</v>
      </c>
      <c r="BB2502" s="1">
        <f t="shared" si="887"/>
        <v>42301</v>
      </c>
    </row>
    <row r="2503" spans="1:54">
      <c r="A2503" t="str">
        <f t="shared" si="907"/>
        <v>41750Leandro90</v>
      </c>
      <c r="B2503" s="50">
        <v>41750.49</v>
      </c>
      <c r="C2503" s="44">
        <f t="shared" si="886"/>
        <v>41750</v>
      </c>
      <c r="D2503" s="45" t="s">
        <v>28</v>
      </c>
      <c r="E2503" s="42">
        <v>90</v>
      </c>
      <c r="G2503" s="49" t="e">
        <f>VLOOKUP(C2503,#REF!,2,0)</f>
        <v>#REF!</v>
      </c>
      <c r="I2503" s="39" t="s">
        <v>25</v>
      </c>
      <c r="J2503" s="39" t="s">
        <v>25</v>
      </c>
      <c r="K2503" s="39">
        <v>2.9851485743897985</v>
      </c>
      <c r="L2503" s="39">
        <v>34.541630014443257</v>
      </c>
      <c r="M2503" s="39">
        <v>30.246107040112751</v>
      </c>
      <c r="N2503" s="39">
        <v>19.849195557168187</v>
      </c>
      <c r="O2503" s="39">
        <v>25.250321664335946</v>
      </c>
      <c r="P2503" s="39">
        <v>21.915785078891329</v>
      </c>
      <c r="Q2503" s="39">
        <v>22.833715895611057</v>
      </c>
      <c r="R2503" s="39">
        <v>26.63987616391508</v>
      </c>
      <c r="S2503" s="39">
        <v>28.693964749431132</v>
      </c>
      <c r="T2503" s="39" t="s">
        <v>25</v>
      </c>
      <c r="U2503" s="39" t="s">
        <v>25</v>
      </c>
      <c r="V2503" s="39" t="s">
        <v>25</v>
      </c>
      <c r="W2503" s="39" t="s">
        <v>25</v>
      </c>
      <c r="X2503" s="39" t="s">
        <v>25</v>
      </c>
      <c r="AA2503">
        <f t="shared" si="888"/>
        <v>41995.417291666665</v>
      </c>
      <c r="AB2503" t="str">
        <f t="shared" si="889"/>
        <v>41995Murilo/Kassio90</v>
      </c>
      <c r="AC2503" s="52">
        <v>41995</v>
      </c>
      <c r="AD2503" s="53" t="s">
        <v>20</v>
      </c>
      <c r="AE2503" s="54">
        <v>90</v>
      </c>
      <c r="AF2503" s="51" t="str">
        <f t="shared" si="890"/>
        <v/>
      </c>
      <c r="AG2503" s="51">
        <f t="shared" si="891"/>
        <v>0</v>
      </c>
      <c r="AH2503" s="51">
        <f t="shared" si="892"/>
        <v>0</v>
      </c>
      <c r="AI2503" s="51">
        <f t="shared" si="893"/>
        <v>1.172258</v>
      </c>
      <c r="AJ2503" s="51">
        <f t="shared" si="894"/>
        <v>34.770592000000001</v>
      </c>
      <c r="AK2503" s="51">
        <f t="shared" si="895"/>
        <v>32.952477000000002</v>
      </c>
      <c r="AL2503" s="51">
        <f t="shared" si="896"/>
        <v>24.026022000000001</v>
      </c>
      <c r="AM2503" s="51">
        <f t="shared" si="897"/>
        <v>31.474726</v>
      </c>
      <c r="AN2503" s="51">
        <f t="shared" si="898"/>
        <v>29.322168000000001</v>
      </c>
      <c r="AO2503" s="51">
        <f t="shared" si="899"/>
        <v>30.245471999999999</v>
      </c>
      <c r="AP2503" s="51">
        <f t="shared" si="900"/>
        <v>39.200752000000001</v>
      </c>
      <c r="AQ2503" s="51">
        <f t="shared" si="901"/>
        <v>42.863453</v>
      </c>
      <c r="AR2503" s="51">
        <f t="shared" si="902"/>
        <v>45.276226000000001</v>
      </c>
      <c r="AS2503" s="51">
        <f t="shared" si="903"/>
        <v>45.188960999999999</v>
      </c>
      <c r="AT2503" s="51">
        <f t="shared" si="904"/>
        <v>47.931125999999999</v>
      </c>
      <c r="AU2503" s="51">
        <f t="shared" si="905"/>
        <v>48.380538999999999</v>
      </c>
      <c r="AV2503" s="51">
        <f t="shared" si="906"/>
        <v>48.110667999999997</v>
      </c>
      <c r="AY2503">
        <v>42303</v>
      </c>
      <c r="AZ2503">
        <v>42303</v>
      </c>
      <c r="BA2503" t="s">
        <v>29</v>
      </c>
      <c r="BB2503" s="1">
        <f t="shared" si="887"/>
        <v>42303</v>
      </c>
    </row>
    <row r="2504" spans="1:54">
      <c r="A2504" t="str">
        <f t="shared" si="907"/>
        <v>41752Leandro90</v>
      </c>
      <c r="B2504" s="50">
        <v>41752.65</v>
      </c>
      <c r="C2504" s="44">
        <f t="shared" si="886"/>
        <v>41752</v>
      </c>
      <c r="D2504" s="45" t="s">
        <v>28</v>
      </c>
      <c r="E2504" s="42">
        <v>90</v>
      </c>
      <c r="G2504" s="49" t="e">
        <f>VLOOKUP(C2504,#REF!,2,0)</f>
        <v>#REF!</v>
      </c>
      <c r="I2504" s="39" t="s">
        <v>25</v>
      </c>
      <c r="J2504" s="39" t="s">
        <v>25</v>
      </c>
      <c r="K2504" s="39">
        <v>5.5211225550422904</v>
      </c>
      <c r="L2504" s="39">
        <v>37.113346205157384</v>
      </c>
      <c r="M2504" s="39">
        <v>32.80507389203661</v>
      </c>
      <c r="N2504" s="39">
        <v>21.373970189116459</v>
      </c>
      <c r="O2504" s="39">
        <v>26.173788070111378</v>
      </c>
      <c r="P2504" s="39">
        <v>23.774625204109729</v>
      </c>
      <c r="Q2504" s="39">
        <v>23.837482654854014</v>
      </c>
      <c r="R2504" s="39">
        <v>26.240719109506419</v>
      </c>
      <c r="S2504" s="39">
        <v>27.794634146367645</v>
      </c>
      <c r="T2504" s="39" t="s">
        <v>25</v>
      </c>
      <c r="U2504" s="39" t="s">
        <v>25</v>
      </c>
      <c r="V2504" s="39" t="s">
        <v>25</v>
      </c>
      <c r="W2504" s="39" t="s">
        <v>25</v>
      </c>
      <c r="X2504" s="39" t="s">
        <v>25</v>
      </c>
      <c r="AA2504">
        <f t="shared" si="888"/>
        <v>42001.68476851852</v>
      </c>
      <c r="AB2504" t="str">
        <f t="shared" si="889"/>
        <v>42001Murilo/Kassio90</v>
      </c>
      <c r="AC2504" s="52">
        <v>42001</v>
      </c>
      <c r="AD2504" s="53" t="s">
        <v>20</v>
      </c>
      <c r="AE2504" s="54">
        <v>90</v>
      </c>
      <c r="AF2504" s="51" t="str">
        <f t="shared" si="890"/>
        <v/>
      </c>
      <c r="AG2504" s="51">
        <f t="shared" si="891"/>
        <v>0</v>
      </c>
      <c r="AH2504" s="51">
        <f t="shared" si="892"/>
        <v>0</v>
      </c>
      <c r="AI2504" s="51">
        <f t="shared" si="893"/>
        <v>0</v>
      </c>
      <c r="AJ2504" s="51">
        <f t="shared" si="894"/>
        <v>31.767537999999998</v>
      </c>
      <c r="AK2504" s="51">
        <f t="shared" si="895"/>
        <v>31.255997000000001</v>
      </c>
      <c r="AL2504" s="51">
        <f t="shared" si="896"/>
        <v>23.709154000000002</v>
      </c>
      <c r="AM2504" s="51">
        <f t="shared" si="897"/>
        <v>28.970938</v>
      </c>
      <c r="AN2504" s="51">
        <f t="shared" si="898"/>
        <v>26.908846</v>
      </c>
      <c r="AO2504" s="51">
        <f t="shared" si="899"/>
        <v>27.383023999999999</v>
      </c>
      <c r="AP2504" s="51">
        <f t="shared" si="900"/>
        <v>29.959826</v>
      </c>
      <c r="AQ2504" s="51">
        <f t="shared" si="901"/>
        <v>34.159145000000002</v>
      </c>
      <c r="AR2504" s="51">
        <f t="shared" si="902"/>
        <v>41.095592000000003</v>
      </c>
      <c r="AS2504" s="51">
        <f t="shared" si="903"/>
        <v>43.803790999999997</v>
      </c>
      <c r="AT2504" s="51">
        <f t="shared" si="904"/>
        <v>47.751877</v>
      </c>
      <c r="AU2504" s="51">
        <f t="shared" si="905"/>
        <v>48.470664999999997</v>
      </c>
      <c r="AV2504" s="51">
        <f t="shared" si="906"/>
        <v>48.110667999999997</v>
      </c>
      <c r="AY2504">
        <v>42306</v>
      </c>
      <c r="AZ2504">
        <v>42306</v>
      </c>
      <c r="BA2504" t="s">
        <v>29</v>
      </c>
      <c r="BB2504" s="1">
        <f t="shared" si="887"/>
        <v>42306</v>
      </c>
    </row>
    <row r="2505" spans="1:54">
      <c r="A2505" t="str">
        <f t="shared" si="907"/>
        <v>41754Leandro90</v>
      </c>
      <c r="B2505" s="50">
        <v>41754.550000000003</v>
      </c>
      <c r="C2505" s="44">
        <f t="shared" si="886"/>
        <v>41754</v>
      </c>
      <c r="D2505" s="45" t="s">
        <v>28</v>
      </c>
      <c r="E2505" s="42">
        <v>90</v>
      </c>
      <c r="G2505" s="49" t="e">
        <f>VLOOKUP(C2505,#REF!,2,0)</f>
        <v>#REF!</v>
      </c>
      <c r="I2505" s="39" t="s">
        <v>25</v>
      </c>
      <c r="J2505" s="39" t="s">
        <v>25</v>
      </c>
      <c r="K2505" s="39">
        <v>4.7161708685542783</v>
      </c>
      <c r="L2505" s="39">
        <v>37.191460295730536</v>
      </c>
      <c r="M2505" s="39">
        <v>32.062287433310082</v>
      </c>
      <c r="N2505" s="39">
        <v>20.779217851666974</v>
      </c>
      <c r="O2505" s="39">
        <v>25.776720178758325</v>
      </c>
      <c r="P2505" s="39">
        <v>23.083769142162957</v>
      </c>
      <c r="Q2505" s="39">
        <v>23.145399941092769</v>
      </c>
      <c r="R2505" s="39">
        <v>26.240719109506419</v>
      </c>
      <c r="S2505" s="39">
        <v>27.111580839774192</v>
      </c>
      <c r="T2505" s="39" t="s">
        <v>25</v>
      </c>
      <c r="U2505" s="39" t="s">
        <v>25</v>
      </c>
      <c r="V2505" s="39" t="s">
        <v>25</v>
      </c>
      <c r="W2505" s="39" t="s">
        <v>25</v>
      </c>
      <c r="X2505" s="39" t="s">
        <v>25</v>
      </c>
      <c r="AA2505">
        <f t="shared" si="888"/>
        <v>42010.631284722222</v>
      </c>
      <c r="AB2505" t="str">
        <f t="shared" si="889"/>
        <v>42010Murilo/Kassio90</v>
      </c>
      <c r="AC2505" s="52">
        <v>42010</v>
      </c>
      <c r="AD2505" s="53" t="s">
        <v>20</v>
      </c>
      <c r="AE2505" s="54">
        <v>90</v>
      </c>
      <c r="AF2505" s="51" t="str">
        <f t="shared" si="890"/>
        <v/>
      </c>
      <c r="AG2505" s="51">
        <f t="shared" si="891"/>
        <v>0</v>
      </c>
      <c r="AH2505" s="51">
        <f t="shared" si="892"/>
        <v>0</v>
      </c>
      <c r="AI2505" s="51">
        <f t="shared" si="893"/>
        <v>1.4296720000000001</v>
      </c>
      <c r="AJ2505" s="51">
        <f t="shared" si="894"/>
        <v>38.390529999999998</v>
      </c>
      <c r="AK2505" s="51">
        <f t="shared" si="895"/>
        <v>36.716000000000001</v>
      </c>
      <c r="AL2505" s="51">
        <f t="shared" si="896"/>
        <v>29.041008000000001</v>
      </c>
      <c r="AM2505" s="51">
        <f t="shared" si="897"/>
        <v>40.929091999999997</v>
      </c>
      <c r="AN2505" s="51">
        <f t="shared" si="898"/>
        <v>46.771839</v>
      </c>
      <c r="AO2505" s="51">
        <f t="shared" si="899"/>
        <v>45.276226000000001</v>
      </c>
      <c r="AP2505" s="51">
        <f t="shared" si="900"/>
        <v>45.363556000000003</v>
      </c>
      <c r="AQ2505" s="51">
        <f t="shared" si="901"/>
        <v>42.863453</v>
      </c>
      <c r="AR2505" s="51">
        <f t="shared" si="902"/>
        <v>45.450977000000002</v>
      </c>
      <c r="AS2505" s="51">
        <f t="shared" si="903"/>
        <v>44.493800999999998</v>
      </c>
      <c r="AT2505" s="51">
        <f t="shared" si="904"/>
        <v>49.013069000000002</v>
      </c>
      <c r="AU2505" s="51">
        <f t="shared" si="905"/>
        <v>49.467232000000003</v>
      </c>
      <c r="AV2505" s="51">
        <f t="shared" si="906"/>
        <v>49.013069000000002</v>
      </c>
      <c r="AY2505">
        <v>42311</v>
      </c>
      <c r="AZ2505">
        <v>42311</v>
      </c>
      <c r="BA2505" t="s">
        <v>29</v>
      </c>
      <c r="BB2505" s="1">
        <f t="shared" si="887"/>
        <v>42311</v>
      </c>
    </row>
    <row r="2506" spans="1:54">
      <c r="A2506" t="str">
        <f t="shared" si="907"/>
        <v>41757Leandro90</v>
      </c>
      <c r="B2506" s="50">
        <v>41757.47</v>
      </c>
      <c r="C2506" s="44">
        <f t="shared" si="886"/>
        <v>41757</v>
      </c>
      <c r="D2506" s="45" t="s">
        <v>28</v>
      </c>
      <c r="E2506" s="42">
        <v>90</v>
      </c>
      <c r="G2506" s="49" t="e">
        <f>VLOOKUP(C2506,#REF!,2,0)</f>
        <v>#REF!</v>
      </c>
      <c r="I2506" s="39" t="s">
        <v>25</v>
      </c>
      <c r="J2506" s="39" t="s">
        <v>25</v>
      </c>
      <c r="K2506" s="39">
        <v>4.0319692002883061</v>
      </c>
      <c r="L2506" s="39">
        <v>36.012411939620371</v>
      </c>
      <c r="M2506" s="39">
        <v>31.403447314375562</v>
      </c>
      <c r="N2506" s="39">
        <v>20.137329320932277</v>
      </c>
      <c r="O2506" s="39">
        <v>25.315760451482923</v>
      </c>
      <c r="P2506" s="39">
        <v>21.975313970293982</v>
      </c>
      <c r="Q2506" s="39">
        <v>22.833715895611057</v>
      </c>
      <c r="R2506" s="39">
        <v>26.240719109506419</v>
      </c>
      <c r="S2506" s="39">
        <v>27.315093718216414</v>
      </c>
      <c r="T2506" s="39" t="s">
        <v>25</v>
      </c>
      <c r="U2506" s="39" t="s">
        <v>25</v>
      </c>
      <c r="V2506" s="39" t="s">
        <v>25</v>
      </c>
      <c r="W2506" s="39" t="s">
        <v>25</v>
      </c>
      <c r="X2506" s="39" t="s">
        <v>25</v>
      </c>
      <c r="AA2506">
        <f t="shared" si="888"/>
        <v>42012.706342592595</v>
      </c>
      <c r="AB2506" t="str">
        <f t="shared" si="889"/>
        <v>42012Murilo/Kassio90</v>
      </c>
      <c r="AC2506" s="52">
        <v>42012</v>
      </c>
      <c r="AD2506" s="53" t="s">
        <v>20</v>
      </c>
      <c r="AE2506" s="54">
        <v>90</v>
      </c>
      <c r="AF2506" s="51" t="str">
        <f t="shared" si="890"/>
        <v/>
      </c>
      <c r="AG2506" s="51">
        <f t="shared" si="891"/>
        <v>0</v>
      </c>
      <c r="AH2506" s="51">
        <f t="shared" si="892"/>
        <v>0</v>
      </c>
      <c r="AI2506" s="51">
        <f t="shared" si="893"/>
        <v>0</v>
      </c>
      <c r="AJ2506" s="51">
        <f t="shared" si="894"/>
        <v>35.078319999999998</v>
      </c>
      <c r="AK2506" s="51">
        <f t="shared" si="895"/>
        <v>32.877800000000001</v>
      </c>
      <c r="AL2506" s="51">
        <f t="shared" si="896"/>
        <v>25.709078000000002</v>
      </c>
      <c r="AM2506" s="51">
        <f t="shared" si="897"/>
        <v>30.317093</v>
      </c>
      <c r="AN2506" s="51">
        <f t="shared" si="898"/>
        <v>28.482813</v>
      </c>
      <c r="AO2506" s="51">
        <f t="shared" si="899"/>
        <v>30.893166999999998</v>
      </c>
      <c r="AP2506" s="51">
        <f t="shared" si="900"/>
        <v>36.952976</v>
      </c>
      <c r="AQ2506" s="51">
        <f t="shared" si="901"/>
        <v>41.76482</v>
      </c>
      <c r="AR2506" s="51">
        <f t="shared" si="902"/>
        <v>44.580418000000002</v>
      </c>
      <c r="AS2506" s="51">
        <f t="shared" si="903"/>
        <v>43.033695000000002</v>
      </c>
      <c r="AT2506" s="51">
        <f t="shared" si="904"/>
        <v>47.931125999999999</v>
      </c>
      <c r="AU2506" s="51">
        <f t="shared" si="905"/>
        <v>48.290481999999997</v>
      </c>
      <c r="AV2506" s="51">
        <f t="shared" si="906"/>
        <v>47.841434</v>
      </c>
      <c r="AY2506">
        <v>42312</v>
      </c>
      <c r="AZ2506">
        <v>42312</v>
      </c>
      <c r="BA2506" t="s">
        <v>29</v>
      </c>
      <c r="BB2506" s="1">
        <f t="shared" si="887"/>
        <v>42312</v>
      </c>
    </row>
    <row r="2507" spans="1:54">
      <c r="A2507" t="str">
        <f t="shared" si="907"/>
        <v>41759Leandro90</v>
      </c>
      <c r="B2507" s="50">
        <v>41759.589999999997</v>
      </c>
      <c r="C2507" s="44">
        <f t="shared" si="886"/>
        <v>41759</v>
      </c>
      <c r="D2507" s="45" t="s">
        <v>28</v>
      </c>
      <c r="E2507" s="42">
        <v>90</v>
      </c>
      <c r="G2507" s="49" t="e">
        <f>VLOOKUP(C2507,#REF!,2,0)</f>
        <v>#REF!</v>
      </c>
      <c r="I2507" s="39" t="s">
        <v>25</v>
      </c>
      <c r="J2507" s="39" t="s">
        <v>25</v>
      </c>
      <c r="K2507" s="39">
        <v>2.7940551668042843</v>
      </c>
      <c r="L2507" s="39">
        <v>32.880069909578808</v>
      </c>
      <c r="M2507" s="39">
        <v>28.068920443799996</v>
      </c>
      <c r="N2507" s="39">
        <v>18.218527346829909</v>
      </c>
      <c r="O2507" s="39">
        <v>22.958514906117738</v>
      </c>
      <c r="P2507" s="39">
        <v>21.016210334362221</v>
      </c>
      <c r="Q2507" s="39">
        <v>21.134282837030561</v>
      </c>
      <c r="R2507" s="39">
        <v>24.925012339102864</v>
      </c>
      <c r="S2507" s="39">
        <v>26.173788070111378</v>
      </c>
      <c r="T2507" s="39" t="s">
        <v>25</v>
      </c>
      <c r="U2507" s="39" t="s">
        <v>25</v>
      </c>
      <c r="V2507" s="39" t="s">
        <v>25</v>
      </c>
      <c r="W2507" s="39" t="s">
        <v>25</v>
      </c>
      <c r="X2507" s="39" t="s">
        <v>25</v>
      </c>
      <c r="AA2507">
        <f t="shared" si="888"/>
        <v>42016.608888888892</v>
      </c>
      <c r="AB2507" t="str">
        <f t="shared" si="889"/>
        <v>42016Murilo/Kassio90</v>
      </c>
      <c r="AC2507" s="52">
        <v>42016</v>
      </c>
      <c r="AD2507" s="53" t="s">
        <v>20</v>
      </c>
      <c r="AE2507" s="54">
        <v>90</v>
      </c>
      <c r="AF2507" s="51" t="str">
        <f t="shared" si="890"/>
        <v/>
      </c>
      <c r="AG2507" s="51">
        <f t="shared" si="891"/>
        <v>0</v>
      </c>
      <c r="AH2507" s="51">
        <f t="shared" si="892"/>
        <v>0</v>
      </c>
      <c r="AI2507" s="51">
        <f t="shared" si="893"/>
        <v>0</v>
      </c>
      <c r="AJ2507" s="51">
        <f t="shared" si="894"/>
        <v>24.409174</v>
      </c>
      <c r="AK2507" s="51">
        <f t="shared" si="895"/>
        <v>29.604711999999999</v>
      </c>
      <c r="AL2507" s="51">
        <f t="shared" si="896"/>
        <v>23.835629999999998</v>
      </c>
      <c r="AM2507" s="51">
        <f t="shared" si="897"/>
        <v>25.446300999999998</v>
      </c>
      <c r="AN2507" s="51">
        <f t="shared" si="898"/>
        <v>25.250136999999999</v>
      </c>
      <c r="AO2507" s="51">
        <f t="shared" si="899"/>
        <v>26.639799</v>
      </c>
      <c r="AP2507" s="51">
        <f t="shared" si="900"/>
        <v>29.959826</v>
      </c>
      <c r="AQ2507" s="51">
        <f t="shared" si="901"/>
        <v>32.505577000000002</v>
      </c>
      <c r="AR2507" s="51">
        <f t="shared" si="902"/>
        <v>38.632705999999999</v>
      </c>
      <c r="AS2507" s="51">
        <f t="shared" si="903"/>
        <v>39.690842000000004</v>
      </c>
      <c r="AT2507" s="51">
        <f t="shared" si="904"/>
        <v>36.479773999999999</v>
      </c>
      <c r="AU2507" s="51">
        <f t="shared" si="905"/>
        <v>46.683235000000003</v>
      </c>
      <c r="AV2507" s="51">
        <f t="shared" si="906"/>
        <v>47.394382</v>
      </c>
      <c r="AY2507">
        <v>42317</v>
      </c>
      <c r="AZ2507">
        <v>42317</v>
      </c>
      <c r="BA2507" t="s">
        <v>29</v>
      </c>
      <c r="BB2507" s="1">
        <f t="shared" si="887"/>
        <v>42317</v>
      </c>
    </row>
    <row r="2508" spans="1:54">
      <c r="A2508" t="str">
        <f t="shared" si="907"/>
        <v>41760Leandro90</v>
      </c>
      <c r="B2508" s="50">
        <v>41760.44</v>
      </c>
      <c r="C2508" s="44">
        <f t="shared" si="886"/>
        <v>41760</v>
      </c>
      <c r="D2508" s="45" t="s">
        <v>28</v>
      </c>
      <c r="E2508" s="42">
        <v>90</v>
      </c>
      <c r="G2508" s="49" t="e">
        <f>VLOOKUP(C2508,#REF!,2,0)</f>
        <v>#REF!</v>
      </c>
      <c r="I2508" s="39" t="s">
        <v>25</v>
      </c>
      <c r="J2508" s="39" t="s">
        <v>25</v>
      </c>
      <c r="K2508" s="39">
        <v>2.6467391536853713</v>
      </c>
      <c r="L2508" s="39">
        <v>31.84162040246088</v>
      </c>
      <c r="M2508" s="39">
        <v>28.277101765412603</v>
      </c>
      <c r="N2508" s="39">
        <v>18.273211264160057</v>
      </c>
      <c r="O2508" s="39">
        <v>22.833715895611057</v>
      </c>
      <c r="P2508" s="39">
        <v>20.838925335090934</v>
      </c>
      <c r="Q2508" s="39">
        <v>21.554281471248252</v>
      </c>
      <c r="R2508" s="39">
        <v>24.86034508255312</v>
      </c>
      <c r="S2508" s="39">
        <v>26.240719109506419</v>
      </c>
      <c r="T2508" s="39" t="s">
        <v>25</v>
      </c>
      <c r="U2508" s="39" t="s">
        <v>25</v>
      </c>
      <c r="V2508" s="39" t="s">
        <v>25</v>
      </c>
      <c r="W2508" s="39" t="s">
        <v>25</v>
      </c>
      <c r="X2508" s="39" t="s">
        <v>25</v>
      </c>
      <c r="AA2508">
        <f t="shared" si="888"/>
        <v>42020.781331018516</v>
      </c>
      <c r="AB2508" t="str">
        <f t="shared" si="889"/>
        <v>42020Murilo/Kassio90</v>
      </c>
      <c r="AC2508" s="52">
        <v>42020</v>
      </c>
      <c r="AD2508" s="53" t="s">
        <v>20</v>
      </c>
      <c r="AE2508" s="54">
        <v>90</v>
      </c>
      <c r="AF2508" s="51" t="str">
        <f t="shared" si="890"/>
        <v/>
      </c>
      <c r="AG2508" s="51">
        <f t="shared" si="891"/>
        <v>0</v>
      </c>
      <c r="AH2508" s="51">
        <f t="shared" si="892"/>
        <v>0</v>
      </c>
      <c r="AI2508" s="51">
        <f t="shared" si="893"/>
        <v>0</v>
      </c>
      <c r="AJ2508" s="51">
        <f t="shared" si="894"/>
        <v>19.051168000000001</v>
      </c>
      <c r="AK2508" s="51">
        <f t="shared" si="895"/>
        <v>22.771705999999998</v>
      </c>
      <c r="AL2508" s="51">
        <f t="shared" si="896"/>
        <v>15.632203000000001</v>
      </c>
      <c r="AM2508" s="51">
        <f t="shared" si="897"/>
        <v>19.675467000000001</v>
      </c>
      <c r="AN2508" s="51">
        <f t="shared" si="898"/>
        <v>21.312973</v>
      </c>
      <c r="AO2508" s="51">
        <f t="shared" si="899"/>
        <v>20.078351999999999</v>
      </c>
      <c r="AP2508" s="51">
        <f t="shared" si="900"/>
        <v>25.840996000000001</v>
      </c>
      <c r="AQ2508" s="51">
        <f t="shared" si="901"/>
        <v>29.533953</v>
      </c>
      <c r="AR2508" s="51">
        <f t="shared" si="902"/>
        <v>35.232684999999996</v>
      </c>
      <c r="AS2508" s="51">
        <f t="shared" si="903"/>
        <v>36.637206999999997</v>
      </c>
      <c r="AT2508" s="51">
        <f t="shared" si="904"/>
        <v>30.893166999999998</v>
      </c>
      <c r="AU2508" s="51">
        <f t="shared" si="905"/>
        <v>34.847389</v>
      </c>
      <c r="AV2508" s="51">
        <f t="shared" si="906"/>
        <v>36.716000000000001</v>
      </c>
      <c r="AY2508">
        <v>42319</v>
      </c>
      <c r="AZ2508">
        <v>42319</v>
      </c>
      <c r="BA2508" t="s">
        <v>29</v>
      </c>
      <c r="BB2508" s="1">
        <f t="shared" si="887"/>
        <v>42319</v>
      </c>
    </row>
    <row r="2509" spans="1:54">
      <c r="A2509" t="str">
        <f t="shared" si="907"/>
        <v>41764Leandro90</v>
      </c>
      <c r="B2509" s="50">
        <v>41764.480000000003</v>
      </c>
      <c r="C2509" s="44">
        <f t="shared" si="886"/>
        <v>41764</v>
      </c>
      <c r="D2509" s="45" t="s">
        <v>28</v>
      </c>
      <c r="E2509" s="42">
        <v>90</v>
      </c>
      <c r="G2509" s="49" t="e">
        <f>VLOOKUP(C2509,#REF!,2,0)</f>
        <v>#REF!</v>
      </c>
      <c r="I2509" s="39" t="s">
        <v>25</v>
      </c>
      <c r="J2509" s="39" t="s">
        <v>25</v>
      </c>
      <c r="K2509" s="39">
        <v>0.5184926231502488</v>
      </c>
      <c r="L2509" s="39">
        <v>28.762437188833452</v>
      </c>
      <c r="M2509" s="39">
        <v>26.977365620735547</v>
      </c>
      <c r="N2509" s="39">
        <v>16.401524215908605</v>
      </c>
      <c r="O2509" s="39">
        <v>19.849195557168187</v>
      </c>
      <c r="P2509" s="39">
        <v>19.561745142508364</v>
      </c>
      <c r="Q2509" s="39">
        <v>20.310688891079767</v>
      </c>
      <c r="R2509" s="39">
        <v>24.602517203561465</v>
      </c>
      <c r="S2509" s="39">
        <v>25.578457511247642</v>
      </c>
      <c r="T2509" s="39" t="s">
        <v>25</v>
      </c>
      <c r="U2509" s="39" t="s">
        <v>25</v>
      </c>
      <c r="V2509" s="39" t="s">
        <v>25</v>
      </c>
      <c r="W2509" s="39" t="s">
        <v>25</v>
      </c>
      <c r="X2509" s="39" t="s">
        <v>25</v>
      </c>
      <c r="AA2509">
        <f t="shared" si="888"/>
        <v>42023.788495370369</v>
      </c>
      <c r="AB2509" t="str">
        <f t="shared" si="889"/>
        <v>42023Murilo/Kassio90</v>
      </c>
      <c r="AC2509" s="52">
        <v>42023</v>
      </c>
      <c r="AD2509" s="53" t="s">
        <v>20</v>
      </c>
      <c r="AE2509" s="54">
        <v>90</v>
      </c>
      <c r="AF2509" s="51" t="str">
        <f t="shared" si="890"/>
        <v/>
      </c>
      <c r="AG2509" s="51">
        <f t="shared" si="891"/>
        <v>0</v>
      </c>
      <c r="AH2509" s="51">
        <f t="shared" si="892"/>
        <v>0</v>
      </c>
      <c r="AI2509" s="51">
        <f t="shared" si="893"/>
        <v>0</v>
      </c>
      <c r="AJ2509" s="51">
        <f t="shared" si="894"/>
        <v>15.230460000000001</v>
      </c>
      <c r="AK2509" s="51">
        <f t="shared" si="895"/>
        <v>19.905152999999999</v>
      </c>
      <c r="AL2509" s="51">
        <f t="shared" si="896"/>
        <v>13.869260000000001</v>
      </c>
      <c r="AM2509" s="51">
        <f t="shared" si="897"/>
        <v>17.189468000000002</v>
      </c>
      <c r="AN2509" s="51">
        <f t="shared" si="898"/>
        <v>18.437611</v>
      </c>
      <c r="AO2509" s="51">
        <f t="shared" si="899"/>
        <v>19.447222</v>
      </c>
      <c r="AP2509" s="51">
        <f t="shared" si="900"/>
        <v>23.962475000000001</v>
      </c>
      <c r="AQ2509" s="51">
        <f t="shared" si="901"/>
        <v>28.205767000000002</v>
      </c>
      <c r="AR2509" s="51">
        <f t="shared" si="902"/>
        <v>35.001258999999997</v>
      </c>
      <c r="AS2509" s="51">
        <f t="shared" si="903"/>
        <v>34.159145000000002</v>
      </c>
      <c r="AT2509" s="51">
        <f t="shared" si="904"/>
        <v>29.817532</v>
      </c>
      <c r="AU2509" s="51">
        <f t="shared" si="905"/>
        <v>33.252102000000001</v>
      </c>
      <c r="AV2509" s="51">
        <f t="shared" si="906"/>
        <v>34.693863</v>
      </c>
      <c r="AY2509">
        <v>42322</v>
      </c>
      <c r="AZ2509">
        <v>42322</v>
      </c>
      <c r="BA2509" t="s">
        <v>29</v>
      </c>
      <c r="BB2509" s="1">
        <f t="shared" si="887"/>
        <v>42322</v>
      </c>
    </row>
    <row r="2510" spans="1:54">
      <c r="A2510" t="str">
        <f t="shared" si="907"/>
        <v>41766Leandro90</v>
      </c>
      <c r="B2510" s="50">
        <v>41766.550000000003</v>
      </c>
      <c r="C2510" s="44">
        <f t="shared" si="886"/>
        <v>41766</v>
      </c>
      <c r="D2510" s="45" t="s">
        <v>28</v>
      </c>
      <c r="E2510" s="42">
        <v>90</v>
      </c>
      <c r="G2510" s="49" t="e">
        <f>VLOOKUP(C2510,#REF!,2,0)</f>
        <v>#REF!</v>
      </c>
      <c r="I2510" s="39" t="s">
        <v>25</v>
      </c>
      <c r="J2510" s="39" t="s">
        <v>25</v>
      </c>
      <c r="K2510" s="39">
        <v>1.5444545050965457</v>
      </c>
      <c r="L2510" s="39">
        <v>26.040074307289224</v>
      </c>
      <c r="M2510" s="39">
        <v>23.019922013620036</v>
      </c>
      <c r="N2510" s="39">
        <v>14.348678382463323</v>
      </c>
      <c r="O2510" s="39">
        <v>17.781601703122647</v>
      </c>
      <c r="P2510" s="39">
        <v>17.510632216129721</v>
      </c>
      <c r="Q2510" s="39">
        <v>18.883169960509665</v>
      </c>
      <c r="R2510" s="39">
        <v>23.145399941092769</v>
      </c>
      <c r="S2510" s="39">
        <v>25.250321664335946</v>
      </c>
      <c r="T2510" s="39" t="s">
        <v>25</v>
      </c>
      <c r="U2510" s="39" t="s">
        <v>25</v>
      </c>
      <c r="V2510" s="39" t="s">
        <v>25</v>
      </c>
      <c r="W2510" s="39" t="s">
        <v>25</v>
      </c>
      <c r="X2510" s="39" t="s">
        <v>25</v>
      </c>
      <c r="AA2510">
        <f t="shared" si="888"/>
        <v>42025.758564814816</v>
      </c>
      <c r="AB2510" t="str">
        <f t="shared" si="889"/>
        <v>42025Murilo/Kassio90</v>
      </c>
      <c r="AC2510" s="52">
        <v>42025</v>
      </c>
      <c r="AD2510" s="53" t="s">
        <v>20</v>
      </c>
      <c r="AE2510" s="54">
        <v>90</v>
      </c>
      <c r="AF2510" s="51" t="str">
        <f t="shared" si="890"/>
        <v/>
      </c>
      <c r="AG2510" s="51">
        <f t="shared" si="891"/>
        <v>0</v>
      </c>
      <c r="AH2510" s="51">
        <f t="shared" si="892"/>
        <v>0</v>
      </c>
      <c r="AI2510" s="51">
        <f t="shared" si="893"/>
        <v>0</v>
      </c>
      <c r="AJ2510" s="51">
        <f t="shared" si="894"/>
        <v>29.111183</v>
      </c>
      <c r="AK2510" s="51">
        <f t="shared" si="895"/>
        <v>20.427109000000002</v>
      </c>
      <c r="AL2510" s="51">
        <f t="shared" si="896"/>
        <v>14.687381999999999</v>
      </c>
      <c r="AM2510" s="51">
        <f t="shared" si="897"/>
        <v>17.834807999999999</v>
      </c>
      <c r="AN2510" s="51">
        <f t="shared" si="898"/>
        <v>18.659481</v>
      </c>
      <c r="AO2510" s="51">
        <f t="shared" si="899"/>
        <v>19.905152999999999</v>
      </c>
      <c r="AP2510" s="51">
        <f t="shared" si="900"/>
        <v>24.601942000000001</v>
      </c>
      <c r="AQ2510" s="51">
        <f t="shared" si="901"/>
        <v>28.621839999999999</v>
      </c>
      <c r="AR2510" s="51">
        <f t="shared" si="902"/>
        <v>35.931556999999998</v>
      </c>
      <c r="AS2510" s="51">
        <f t="shared" si="903"/>
        <v>34.159145000000002</v>
      </c>
      <c r="AT2510" s="51">
        <f t="shared" si="904"/>
        <v>29.111183</v>
      </c>
      <c r="AU2510" s="51">
        <f t="shared" si="905"/>
        <v>32.505577000000002</v>
      </c>
      <c r="AV2510" s="51">
        <f t="shared" si="906"/>
        <v>34.007137</v>
      </c>
      <c r="AY2510">
        <v>42324</v>
      </c>
      <c r="AZ2510">
        <v>42324</v>
      </c>
      <c r="BA2510" t="s">
        <v>29</v>
      </c>
      <c r="BB2510" s="1">
        <f t="shared" si="887"/>
        <v>42324</v>
      </c>
    </row>
    <row r="2511" spans="1:54">
      <c r="A2511" t="str">
        <f t="shared" si="907"/>
        <v>41767Leandro90</v>
      </c>
      <c r="B2511" s="50">
        <v>41767.370000000003</v>
      </c>
      <c r="C2511" s="44">
        <f t="shared" si="886"/>
        <v>41767</v>
      </c>
      <c r="D2511" s="45" t="s">
        <v>28</v>
      </c>
      <c r="E2511" s="42">
        <v>90</v>
      </c>
      <c r="G2511" s="49" t="e">
        <f>VLOOKUP(C2511,#REF!,2,0)</f>
        <v>#REF!</v>
      </c>
      <c r="I2511" s="39" t="s">
        <v>25</v>
      </c>
      <c r="J2511" s="39" t="s">
        <v>25</v>
      </c>
      <c r="K2511" s="39">
        <v>1.4801697241210225</v>
      </c>
      <c r="L2511" s="39">
        <v>26.977365620735547</v>
      </c>
      <c r="M2511" s="39">
        <v>24.026629437252215</v>
      </c>
      <c r="N2511" s="39">
        <v>14.83463163247289</v>
      </c>
      <c r="O2511" s="39">
        <v>18.107659111350387</v>
      </c>
      <c r="P2511" s="39">
        <v>18.218527346829909</v>
      </c>
      <c r="Q2511" s="39">
        <v>19.561745142508364</v>
      </c>
      <c r="R2511" s="39">
        <v>23.774625204109729</v>
      </c>
      <c r="S2511" s="39">
        <v>25.250321664335946</v>
      </c>
      <c r="T2511" s="39" t="s">
        <v>25</v>
      </c>
      <c r="U2511" s="39" t="s">
        <v>25</v>
      </c>
      <c r="V2511" s="39" t="s">
        <v>25</v>
      </c>
      <c r="W2511" s="39" t="s">
        <v>25</v>
      </c>
      <c r="X2511" s="39" t="s">
        <v>25</v>
      </c>
      <c r="AA2511">
        <f t="shared" si="888"/>
        <v>42031.624340277776</v>
      </c>
      <c r="AB2511" t="str">
        <f t="shared" si="889"/>
        <v>42031Murilo/Kassio90</v>
      </c>
      <c r="AC2511" s="52">
        <v>42031</v>
      </c>
      <c r="AD2511" s="53" t="s">
        <v>20</v>
      </c>
      <c r="AE2511" s="54">
        <v>90</v>
      </c>
      <c r="AF2511" s="51" t="str">
        <f t="shared" si="890"/>
        <v/>
      </c>
      <c r="AG2511" s="51">
        <f t="shared" si="891"/>
        <v>0</v>
      </c>
      <c r="AH2511" s="51">
        <f t="shared" si="892"/>
        <v>0</v>
      </c>
      <c r="AI2511" s="51">
        <f t="shared" si="893"/>
        <v>0</v>
      </c>
      <c r="AJ2511" s="51">
        <f t="shared" si="894"/>
        <v>35.155479</v>
      </c>
      <c r="AK2511" s="51">
        <f t="shared" si="895"/>
        <v>32.803176999999998</v>
      </c>
      <c r="AL2511" s="51">
        <f t="shared" si="896"/>
        <v>25.643274000000002</v>
      </c>
      <c r="AM2511" s="51">
        <f t="shared" si="897"/>
        <v>32.803176999999998</v>
      </c>
      <c r="AN2511" s="51">
        <f t="shared" si="898"/>
        <v>34.617221999999998</v>
      </c>
      <c r="AO2511" s="51">
        <f t="shared" si="899"/>
        <v>32.877800000000001</v>
      </c>
      <c r="AP2511" s="51">
        <f t="shared" si="900"/>
        <v>37.668388</v>
      </c>
      <c r="AQ2511" s="51">
        <f t="shared" si="901"/>
        <v>39.119338999999997</v>
      </c>
      <c r="AR2511" s="51">
        <f t="shared" si="902"/>
        <v>42.270195000000001</v>
      </c>
      <c r="AS2511" s="51">
        <f t="shared" si="903"/>
        <v>42.693542000000001</v>
      </c>
      <c r="AT2511" s="51">
        <f t="shared" si="904"/>
        <v>47.483643000000001</v>
      </c>
      <c r="AU2511" s="51">
        <f t="shared" si="905"/>
        <v>46.771839</v>
      </c>
      <c r="AV2511" s="51">
        <f t="shared" si="906"/>
        <v>46.065162999999998</v>
      </c>
      <c r="AY2511">
        <v>42326</v>
      </c>
      <c r="AZ2511">
        <v>42326</v>
      </c>
      <c r="BA2511" t="s">
        <v>29</v>
      </c>
      <c r="BB2511" s="1">
        <f t="shared" si="887"/>
        <v>42326</v>
      </c>
    </row>
    <row r="2512" spans="1:54">
      <c r="A2512" t="str">
        <f t="shared" si="907"/>
        <v>41768Leandro90</v>
      </c>
      <c r="B2512" s="50">
        <v>41768.550000000003</v>
      </c>
      <c r="C2512" s="44">
        <f t="shared" si="886"/>
        <v>41768</v>
      </c>
      <c r="D2512" s="45" t="s">
        <v>28</v>
      </c>
      <c r="E2512" s="42">
        <v>90</v>
      </c>
      <c r="G2512" s="49" t="e">
        <f>VLOOKUP(C2512,#REF!,2,0)</f>
        <v>#REF!</v>
      </c>
      <c r="I2512" s="39" t="s">
        <v>25</v>
      </c>
      <c r="J2512" s="39" t="s">
        <v>25</v>
      </c>
      <c r="K2512" s="39">
        <v>0.57989031328991658</v>
      </c>
      <c r="L2512" s="39">
        <v>25.250321664335946</v>
      </c>
      <c r="M2512" s="39">
        <v>22.648608032144889</v>
      </c>
      <c r="N2512" s="39">
        <v>12.895413441478409</v>
      </c>
      <c r="O2512" s="39">
        <v>16.873140285640005</v>
      </c>
      <c r="P2512" s="39">
        <v>16.819410021185671</v>
      </c>
      <c r="Q2512" s="39">
        <v>18.660551772487175</v>
      </c>
      <c r="R2512" s="39">
        <v>23.20705070867184</v>
      </c>
      <c r="S2512" s="39">
        <v>24.155654460829485</v>
      </c>
      <c r="T2512" s="39" t="s">
        <v>25</v>
      </c>
      <c r="U2512" s="39" t="s">
        <v>25</v>
      </c>
      <c r="V2512" s="39" t="s">
        <v>25</v>
      </c>
      <c r="W2512" s="39" t="s">
        <v>25</v>
      </c>
      <c r="X2512" s="39" t="s">
        <v>25</v>
      </c>
      <c r="AA2512">
        <f t="shared" si="888"/>
        <v>42038.789120370369</v>
      </c>
      <c r="AB2512" t="str">
        <f t="shared" si="889"/>
        <v>42038Murilo/Kassio90</v>
      </c>
      <c r="AC2512" s="52">
        <v>42038</v>
      </c>
      <c r="AD2512" s="53" t="s">
        <v>20</v>
      </c>
      <c r="AE2512" s="54">
        <v>90</v>
      </c>
      <c r="AF2512" s="51" t="str">
        <f t="shared" si="890"/>
        <v/>
      </c>
      <c r="AG2512" s="51">
        <f t="shared" si="891"/>
        <v>0</v>
      </c>
      <c r="AH2512" s="51">
        <f t="shared" si="892"/>
        <v>0</v>
      </c>
      <c r="AI2512" s="51">
        <f t="shared" si="893"/>
        <v>0</v>
      </c>
      <c r="AJ2512" s="51">
        <f t="shared" si="894"/>
        <v>34.235270999999997</v>
      </c>
      <c r="AK2512" s="51">
        <f t="shared" si="895"/>
        <v>30.893166999999998</v>
      </c>
      <c r="AL2512" s="51">
        <f t="shared" si="896"/>
        <v>24.217213000000001</v>
      </c>
      <c r="AM2512" s="51">
        <f t="shared" si="897"/>
        <v>28.691483999999999</v>
      </c>
      <c r="AN2512" s="51">
        <f t="shared" si="898"/>
        <v>29.111183</v>
      </c>
      <c r="AO2512" s="51">
        <f t="shared" si="899"/>
        <v>26.238823</v>
      </c>
      <c r="AP2512" s="51">
        <f t="shared" si="900"/>
        <v>28.344125999999999</v>
      </c>
      <c r="AQ2512" s="51">
        <f t="shared" si="901"/>
        <v>30.532489999999999</v>
      </c>
      <c r="AR2512" s="51">
        <f t="shared" si="902"/>
        <v>38.229481</v>
      </c>
      <c r="AS2512" s="51">
        <f t="shared" si="903"/>
        <v>37.42915</v>
      </c>
      <c r="AT2512" s="51">
        <f t="shared" si="904"/>
        <v>31.183260000000001</v>
      </c>
      <c r="AU2512" s="51">
        <f t="shared" si="905"/>
        <v>36.716000000000001</v>
      </c>
      <c r="AV2512" s="51">
        <f t="shared" si="906"/>
        <v>38.713603999999997</v>
      </c>
      <c r="AY2512">
        <v>42333</v>
      </c>
      <c r="AZ2512">
        <v>42333</v>
      </c>
      <c r="BA2512" t="s">
        <v>29</v>
      </c>
      <c r="BB2512" s="1">
        <f t="shared" si="887"/>
        <v>42333</v>
      </c>
    </row>
    <row r="2513" spans="1:54">
      <c r="A2513" t="str">
        <f t="shared" si="907"/>
        <v>41771Leandro90</v>
      </c>
      <c r="B2513" s="50">
        <v>41771.760000000002</v>
      </c>
      <c r="C2513" s="44">
        <f t="shared" si="886"/>
        <v>41771</v>
      </c>
      <c r="D2513" s="45" t="s">
        <v>28</v>
      </c>
      <c r="E2513" s="42">
        <v>90</v>
      </c>
      <c r="G2513" s="49" t="e">
        <f>VLOOKUP(C2513,#REF!,2,0)</f>
        <v>#REF!</v>
      </c>
      <c r="I2513" s="39" t="s">
        <v>25</v>
      </c>
      <c r="J2513" s="39" t="s">
        <v>25</v>
      </c>
      <c r="K2513" s="39">
        <v>0.89860386403043391</v>
      </c>
      <c r="L2513" s="39">
        <v>22.464506193996261</v>
      </c>
      <c r="M2513" s="39">
        <v>20.487195067058593</v>
      </c>
      <c r="N2513" s="39">
        <v>11.741732149402987</v>
      </c>
      <c r="O2513" s="39">
        <v>15.082558079371838</v>
      </c>
      <c r="P2513" s="39">
        <v>15.032779785351737</v>
      </c>
      <c r="Q2513" s="39">
        <v>17.349812872391883</v>
      </c>
      <c r="R2513" s="39">
        <v>22.0372099975718</v>
      </c>
      <c r="S2513" s="39">
        <v>23.774625204109729</v>
      </c>
      <c r="T2513" s="39" t="s">
        <v>25</v>
      </c>
      <c r="U2513" s="39" t="s">
        <v>25</v>
      </c>
      <c r="V2513" s="39" t="s">
        <v>25</v>
      </c>
      <c r="W2513" s="39" t="s">
        <v>25</v>
      </c>
      <c r="X2513" s="39" t="s">
        <v>25</v>
      </c>
      <c r="AA2513">
        <f t="shared" si="888"/>
        <v>42041.606851851851</v>
      </c>
      <c r="AB2513" t="str">
        <f t="shared" si="889"/>
        <v>42041Murilo/Kassio90</v>
      </c>
      <c r="AC2513" s="52">
        <v>42041</v>
      </c>
      <c r="AD2513" s="53" t="s">
        <v>20</v>
      </c>
      <c r="AE2513" s="54">
        <v>90</v>
      </c>
      <c r="AF2513" s="51" t="str">
        <f t="shared" si="890"/>
        <v/>
      </c>
      <c r="AG2513" s="51">
        <f t="shared" si="891"/>
        <v>0</v>
      </c>
      <c r="AH2513" s="51">
        <f t="shared" si="892"/>
        <v>0</v>
      </c>
      <c r="AI2513" s="51">
        <f t="shared" si="893"/>
        <v>1.205506</v>
      </c>
      <c r="AJ2513" s="51">
        <f t="shared" si="894"/>
        <v>36.952976</v>
      </c>
      <c r="AK2513" s="51">
        <f t="shared" si="895"/>
        <v>34.311497000000003</v>
      </c>
      <c r="AL2513" s="51">
        <f t="shared" si="896"/>
        <v>26.706914999999999</v>
      </c>
      <c r="AM2513" s="51">
        <f t="shared" si="897"/>
        <v>32.283279</v>
      </c>
      <c r="AN2513" s="51">
        <f t="shared" si="898"/>
        <v>33.553108000000002</v>
      </c>
      <c r="AO2513" s="51">
        <f t="shared" si="899"/>
        <v>30.820837000000001</v>
      </c>
      <c r="AP2513" s="51">
        <f t="shared" si="900"/>
        <v>34.770592000000001</v>
      </c>
      <c r="AQ2513" s="51">
        <f t="shared" si="901"/>
        <v>40.266392000000003</v>
      </c>
      <c r="AR2513" s="51">
        <f t="shared" si="902"/>
        <v>43.975777000000001</v>
      </c>
      <c r="AS2513" s="51">
        <f t="shared" si="903"/>
        <v>44.320816000000001</v>
      </c>
      <c r="AT2513" s="51">
        <f t="shared" si="904"/>
        <v>48.110667999999997</v>
      </c>
      <c r="AU2513" s="51">
        <f t="shared" si="905"/>
        <v>47.305241000000002</v>
      </c>
      <c r="AV2513" s="51">
        <f t="shared" si="906"/>
        <v>46.771839</v>
      </c>
      <c r="AY2513">
        <v>42333</v>
      </c>
      <c r="AZ2513">
        <v>42333</v>
      </c>
      <c r="BA2513" t="s">
        <v>29</v>
      </c>
      <c r="BB2513" s="1">
        <f t="shared" si="887"/>
        <v>42333</v>
      </c>
    </row>
    <row r="2514" spans="1:54">
      <c r="A2514" t="str">
        <f t="shared" si="907"/>
        <v>41773Leandro90</v>
      </c>
      <c r="B2514" s="50">
        <v>41773.56</v>
      </c>
      <c r="C2514" s="44">
        <f t="shared" si="886"/>
        <v>41773</v>
      </c>
      <c r="D2514" s="45" t="s">
        <v>28</v>
      </c>
      <c r="E2514" s="42">
        <v>90</v>
      </c>
      <c r="G2514" s="49" t="e">
        <f>VLOOKUP(C2514,#REF!,2,0)</f>
        <v>#REF!</v>
      </c>
      <c r="I2514" s="39" t="s">
        <v>25</v>
      </c>
      <c r="J2514" s="39" t="s">
        <v>25</v>
      </c>
      <c r="K2514" s="39">
        <v>0.81717853233751869</v>
      </c>
      <c r="L2514" s="39">
        <v>20.956247566401089</v>
      </c>
      <c r="M2514" s="39">
        <v>19.907022454666972</v>
      </c>
      <c r="N2514" s="39">
        <v>11.314734241815382</v>
      </c>
      <c r="O2514" s="39">
        <v>14.883970513667961</v>
      </c>
      <c r="P2514" s="39">
        <v>14.591159754169176</v>
      </c>
      <c r="Q2514" s="39">
        <v>16.609588444905302</v>
      </c>
      <c r="R2514" s="39">
        <v>21.076287707623898</v>
      </c>
      <c r="S2514" s="39">
        <v>22.648608032144889</v>
      </c>
      <c r="T2514" s="39" t="s">
        <v>25</v>
      </c>
      <c r="U2514" s="39" t="s">
        <v>25</v>
      </c>
      <c r="V2514" s="39" t="s">
        <v>25</v>
      </c>
      <c r="W2514" s="39" t="s">
        <v>25</v>
      </c>
      <c r="X2514" s="39" t="s">
        <v>25</v>
      </c>
      <c r="AA2514">
        <f t="shared" si="888"/>
        <v>42082.380555555559</v>
      </c>
      <c r="AB2514" t="str">
        <f t="shared" si="889"/>
        <v>42082Murilo/Kassio90</v>
      </c>
      <c r="AC2514" s="52">
        <v>42082</v>
      </c>
      <c r="AD2514" s="53" t="s">
        <v>20</v>
      </c>
      <c r="AE2514" s="54">
        <v>90</v>
      </c>
      <c r="AF2514" s="51" t="str">
        <f t="shared" si="890"/>
        <v/>
      </c>
      <c r="AG2514" s="51">
        <f t="shared" si="891"/>
        <v>0</v>
      </c>
      <c r="AH2514" s="51">
        <f t="shared" si="892"/>
        <v>1.2999999999999999E-5</v>
      </c>
      <c r="AI2514" s="51">
        <f t="shared" si="893"/>
        <v>0.467422</v>
      </c>
      <c r="AJ2514" s="51">
        <f t="shared" si="894"/>
        <v>40.019249000000002</v>
      </c>
      <c r="AK2514" s="51">
        <f t="shared" si="895"/>
        <v>38.068714</v>
      </c>
      <c r="AL2514" s="51">
        <f t="shared" si="896"/>
        <v>36.166004000000001</v>
      </c>
      <c r="AM2514" s="51">
        <f t="shared" si="897"/>
        <v>44.753883000000002</v>
      </c>
      <c r="AN2514" s="51">
        <f t="shared" si="898"/>
        <v>44.061951000000001</v>
      </c>
      <c r="AO2514" s="51">
        <f t="shared" si="899"/>
        <v>43.546363999999997</v>
      </c>
      <c r="AP2514" s="51">
        <f t="shared" si="900"/>
        <v>43.803790999999997</v>
      </c>
      <c r="AQ2514" s="51">
        <f t="shared" si="901"/>
        <v>41.680878</v>
      </c>
      <c r="AR2514" s="51">
        <f t="shared" si="902"/>
        <v>44.840724999999999</v>
      </c>
      <c r="AS2514" s="51">
        <f t="shared" si="903"/>
        <v>45.538505999999998</v>
      </c>
      <c r="AT2514" s="51">
        <f t="shared" si="904"/>
        <v>49.467232000000003</v>
      </c>
      <c r="AU2514" s="51">
        <f t="shared" si="905"/>
        <v>48.470664999999997</v>
      </c>
      <c r="AV2514" s="51">
        <f t="shared" si="906"/>
        <v>47.394382</v>
      </c>
      <c r="AY2514">
        <v>42336</v>
      </c>
      <c r="AZ2514">
        <v>42336</v>
      </c>
      <c r="BA2514" t="s">
        <v>29</v>
      </c>
      <c r="BB2514" s="1">
        <f t="shared" si="887"/>
        <v>42336</v>
      </c>
    </row>
    <row r="2515" spans="1:54">
      <c r="A2515" t="str">
        <f t="shared" si="907"/>
        <v>41774Leandro90</v>
      </c>
      <c r="B2515" s="50">
        <v>41774.370000000003</v>
      </c>
      <c r="C2515" s="44">
        <f t="shared" si="886"/>
        <v>41774</v>
      </c>
      <c r="D2515" s="45" t="s">
        <v>28</v>
      </c>
      <c r="E2515" s="42">
        <v>90</v>
      </c>
      <c r="G2515" s="49" t="e">
        <f>VLOOKUP(C2515,#REF!,2,0)</f>
        <v>#REF!</v>
      </c>
      <c r="I2515" s="39" t="s">
        <v>25</v>
      </c>
      <c r="J2515" s="39" t="s">
        <v>25</v>
      </c>
      <c r="K2515" s="39">
        <v>0.82609187752164603</v>
      </c>
      <c r="L2515" s="39">
        <v>20.603273890406879</v>
      </c>
      <c r="M2515" s="39">
        <v>18.827349874525179</v>
      </c>
      <c r="N2515" s="39">
        <v>10.853862757533754</v>
      </c>
      <c r="O2515" s="39">
        <v>14.059499636295554</v>
      </c>
      <c r="P2515" s="39">
        <v>13.494636456510317</v>
      </c>
      <c r="Q2515" s="39">
        <v>15.430671646259018</v>
      </c>
      <c r="R2515" s="39">
        <v>21.016210334362221</v>
      </c>
      <c r="S2515" s="39">
        <v>22.587865251289752</v>
      </c>
      <c r="T2515" s="39" t="s">
        <v>25</v>
      </c>
      <c r="U2515" s="39" t="s">
        <v>25</v>
      </c>
      <c r="V2515" s="39" t="s">
        <v>25</v>
      </c>
      <c r="W2515" s="39" t="s">
        <v>25</v>
      </c>
      <c r="X2515" s="39" t="s">
        <v>25</v>
      </c>
      <c r="AA2515">
        <f t="shared" si="888"/>
        <v>42084.453194444446</v>
      </c>
      <c r="AB2515" t="str">
        <f t="shared" si="889"/>
        <v>42084Murilo/Kassio90</v>
      </c>
      <c r="AC2515" s="52">
        <v>42084</v>
      </c>
      <c r="AD2515" s="53" t="s">
        <v>20</v>
      </c>
      <c r="AE2515" s="54">
        <v>90</v>
      </c>
      <c r="AF2515" s="51" t="str">
        <f t="shared" si="890"/>
        <v/>
      </c>
      <c r="AG2515" s="51">
        <f t="shared" si="891"/>
        <v>0</v>
      </c>
      <c r="AH2515" s="51">
        <f t="shared" si="892"/>
        <v>0</v>
      </c>
      <c r="AI2515" s="51">
        <f t="shared" si="893"/>
        <v>0.51186900000000002</v>
      </c>
      <c r="AJ2515" s="51">
        <f t="shared" si="894"/>
        <v>39.038032999999999</v>
      </c>
      <c r="AK2515" s="51">
        <f t="shared" si="895"/>
        <v>36.166004000000001</v>
      </c>
      <c r="AL2515" s="51">
        <f t="shared" si="896"/>
        <v>28.621839999999999</v>
      </c>
      <c r="AM2515" s="51">
        <f t="shared" si="897"/>
        <v>36.558444999999999</v>
      </c>
      <c r="AN2515" s="51">
        <f t="shared" si="898"/>
        <v>44.493800999999998</v>
      </c>
      <c r="AO2515" s="51">
        <f t="shared" si="899"/>
        <v>42.778446000000002</v>
      </c>
      <c r="AP2515" s="51">
        <f t="shared" si="900"/>
        <v>42.948523999999999</v>
      </c>
      <c r="AQ2515" s="51">
        <f t="shared" si="901"/>
        <v>41.429546000000002</v>
      </c>
      <c r="AR2515" s="51">
        <f t="shared" si="902"/>
        <v>44.234439999999999</v>
      </c>
      <c r="AS2515" s="51">
        <f t="shared" si="903"/>
        <v>45.101790999999999</v>
      </c>
      <c r="AT2515" s="51">
        <f t="shared" si="904"/>
        <v>48.200530999999998</v>
      </c>
      <c r="AU2515" s="51">
        <f t="shared" si="905"/>
        <v>48.470664999999997</v>
      </c>
      <c r="AV2515" s="51">
        <f t="shared" si="906"/>
        <v>47.841434</v>
      </c>
      <c r="AY2515">
        <v>42338</v>
      </c>
      <c r="AZ2515">
        <v>42338</v>
      </c>
      <c r="BA2515" t="s">
        <v>29</v>
      </c>
      <c r="BB2515" s="1">
        <f t="shared" si="887"/>
        <v>42338</v>
      </c>
    </row>
    <row r="2516" spans="1:54">
      <c r="A2516" t="str">
        <f t="shared" si="907"/>
        <v>41775Leandro90</v>
      </c>
      <c r="B2516" s="50">
        <v>41775.68</v>
      </c>
      <c r="C2516" s="44">
        <f t="shared" si="886"/>
        <v>41775</v>
      </c>
      <c r="D2516" s="45" t="s">
        <v>28</v>
      </c>
      <c r="E2516" s="42">
        <v>90</v>
      </c>
      <c r="G2516" s="49" t="e">
        <f>VLOOKUP(C2516,#REF!,2,0)</f>
        <v>#REF!</v>
      </c>
      <c r="I2516" s="39" t="s">
        <v>25</v>
      </c>
      <c r="J2516" s="39" t="s">
        <v>25</v>
      </c>
      <c r="K2516" s="39">
        <v>0.34904775151201856</v>
      </c>
      <c r="L2516" s="39">
        <v>20.02089506112808</v>
      </c>
      <c r="M2516" s="39">
        <v>19.16400988737157</v>
      </c>
      <c r="N2516" s="39">
        <v>10.527037331564141</v>
      </c>
      <c r="O2516" s="39">
        <v>13.87004247363417</v>
      </c>
      <c r="P2516" s="39">
        <v>13.077476323329032</v>
      </c>
      <c r="Q2516" s="39">
        <v>15.132446459102011</v>
      </c>
      <c r="R2516" s="39">
        <v>19.791481078294115</v>
      </c>
      <c r="S2516" s="39">
        <v>21.613152327334177</v>
      </c>
      <c r="T2516" s="39" t="s">
        <v>25</v>
      </c>
      <c r="U2516" s="39" t="s">
        <v>25</v>
      </c>
      <c r="V2516" s="39" t="s">
        <v>25</v>
      </c>
      <c r="W2516" s="39" t="s">
        <v>25</v>
      </c>
      <c r="X2516" s="39" t="s">
        <v>25</v>
      </c>
      <c r="AA2516">
        <f t="shared" si="888"/>
        <v>42086.733368055553</v>
      </c>
      <c r="AB2516" t="str">
        <f t="shared" si="889"/>
        <v>42086Murilo/Kassio90</v>
      </c>
      <c r="AC2516" s="52">
        <v>42086</v>
      </c>
      <c r="AD2516" s="53" t="s">
        <v>20</v>
      </c>
      <c r="AE2516" s="54">
        <v>90</v>
      </c>
      <c r="AF2516" s="51" t="str">
        <f t="shared" si="890"/>
        <v/>
      </c>
      <c r="AG2516" s="51">
        <f t="shared" si="891"/>
        <v>0</v>
      </c>
      <c r="AH2516" s="51">
        <f t="shared" si="892"/>
        <v>0</v>
      </c>
      <c r="AI2516" s="51">
        <f t="shared" si="893"/>
        <v>0.36459900000000001</v>
      </c>
      <c r="AJ2516" s="51">
        <f t="shared" si="894"/>
        <v>38.875652000000002</v>
      </c>
      <c r="AK2516" s="51">
        <f t="shared" si="895"/>
        <v>35.387413000000002</v>
      </c>
      <c r="AL2516" s="51">
        <f t="shared" si="896"/>
        <v>28.691483999999999</v>
      </c>
      <c r="AM2516" s="51">
        <f t="shared" si="897"/>
        <v>35.464916000000002</v>
      </c>
      <c r="AN2516" s="51">
        <f t="shared" si="898"/>
        <v>44.148147999999999</v>
      </c>
      <c r="AO2516" s="51">
        <f t="shared" si="899"/>
        <v>42.354678999999997</v>
      </c>
      <c r="AP2516" s="51">
        <f t="shared" si="900"/>
        <v>42.354678999999997</v>
      </c>
      <c r="AQ2516" s="51">
        <f t="shared" si="901"/>
        <v>40.514282000000001</v>
      </c>
      <c r="AR2516" s="51">
        <f t="shared" si="902"/>
        <v>44.580418000000002</v>
      </c>
      <c r="AS2516" s="51">
        <f t="shared" si="903"/>
        <v>44.753883000000002</v>
      </c>
      <c r="AT2516" s="51">
        <f t="shared" si="904"/>
        <v>48.020843999999997</v>
      </c>
      <c r="AU2516" s="51">
        <f t="shared" si="905"/>
        <v>47.483643000000001</v>
      </c>
      <c r="AV2516" s="51">
        <f t="shared" si="906"/>
        <v>46.594707</v>
      </c>
      <c r="AY2516">
        <v>42341</v>
      </c>
      <c r="AZ2516">
        <v>42341</v>
      </c>
      <c r="BA2516" t="s">
        <v>29</v>
      </c>
      <c r="BB2516" s="1">
        <f t="shared" si="887"/>
        <v>42341</v>
      </c>
    </row>
    <row r="2517" spans="1:54">
      <c r="A2517" t="str">
        <f t="shared" si="907"/>
        <v>41778Leandro90</v>
      </c>
      <c r="B2517" s="50">
        <v>41778.76</v>
      </c>
      <c r="C2517" s="44">
        <f t="shared" si="886"/>
        <v>41778</v>
      </c>
      <c r="D2517" s="45" t="s">
        <v>28</v>
      </c>
      <c r="E2517" s="42">
        <v>90</v>
      </c>
      <c r="G2517" s="49" t="e">
        <f>VLOOKUP(C2517,#REF!,2,0)</f>
        <v>#REF!</v>
      </c>
      <c r="I2517" s="39" t="s">
        <v>25</v>
      </c>
      <c r="J2517" s="39" t="s">
        <v>25</v>
      </c>
      <c r="K2517" s="39">
        <v>0.68439937196013589</v>
      </c>
      <c r="L2517" s="39">
        <v>19.676388935109092</v>
      </c>
      <c r="M2517" s="39">
        <v>18.883169960509665</v>
      </c>
      <c r="N2517" s="39">
        <v>10.527037331564141</v>
      </c>
      <c r="O2517" s="39">
        <v>13.87004247363417</v>
      </c>
      <c r="P2517" s="39">
        <v>13.68065729406789</v>
      </c>
      <c r="Q2517" s="39">
        <v>14.83463163247289</v>
      </c>
      <c r="R2517" s="39">
        <v>19.619011050147236</v>
      </c>
      <c r="S2517" s="39">
        <v>21.733454620733948</v>
      </c>
      <c r="T2517" s="39" t="s">
        <v>25</v>
      </c>
      <c r="U2517" s="39" t="s">
        <v>25</v>
      </c>
      <c r="V2517" s="39" t="s">
        <v>25</v>
      </c>
      <c r="W2517" s="39" t="s">
        <v>25</v>
      </c>
      <c r="X2517" s="39" t="s">
        <v>25</v>
      </c>
      <c r="AA2517">
        <f t="shared" si="888"/>
        <v>42089.778587962966</v>
      </c>
      <c r="AB2517" t="str">
        <f t="shared" si="889"/>
        <v>42089Murilo/Kassio90</v>
      </c>
      <c r="AC2517" s="52">
        <v>42089</v>
      </c>
      <c r="AD2517" s="53" t="s">
        <v>20</v>
      </c>
      <c r="AE2517" s="54">
        <v>90</v>
      </c>
      <c r="AF2517" s="51" t="str">
        <f t="shared" si="890"/>
        <v/>
      </c>
      <c r="AG2517" s="51">
        <f t="shared" si="891"/>
        <v>0</v>
      </c>
      <c r="AH2517" s="51">
        <f t="shared" si="892"/>
        <v>0</v>
      </c>
      <c r="AI2517" s="51">
        <f t="shared" si="893"/>
        <v>0.27307199999999998</v>
      </c>
      <c r="AJ2517" s="51">
        <f t="shared" si="894"/>
        <v>36.637206999999997</v>
      </c>
      <c r="AK2517" s="51">
        <f t="shared" si="895"/>
        <v>35.078319999999998</v>
      </c>
      <c r="AL2517" s="51">
        <f t="shared" si="896"/>
        <v>26.572737</v>
      </c>
      <c r="AM2517" s="51">
        <f t="shared" si="897"/>
        <v>31.038038</v>
      </c>
      <c r="AN2517" s="51">
        <f t="shared" si="898"/>
        <v>31.840954</v>
      </c>
      <c r="AO2517" s="51">
        <f t="shared" si="899"/>
        <v>29.959826</v>
      </c>
      <c r="AP2517" s="51">
        <f t="shared" si="900"/>
        <v>33.779738999999999</v>
      </c>
      <c r="AQ2517" s="51">
        <f t="shared" si="901"/>
        <v>35.001258999999997</v>
      </c>
      <c r="AR2517" s="51">
        <f t="shared" si="902"/>
        <v>41.848830999999997</v>
      </c>
      <c r="AS2517" s="51">
        <f t="shared" si="903"/>
        <v>44.061951000000001</v>
      </c>
      <c r="AT2517" s="51">
        <f t="shared" si="904"/>
        <v>47.127128999999996</v>
      </c>
      <c r="AU2517" s="51">
        <f t="shared" si="905"/>
        <v>47.127128999999996</v>
      </c>
      <c r="AV2517" s="51">
        <f t="shared" si="906"/>
        <v>46.241351999999999</v>
      </c>
      <c r="AY2517">
        <v>42343</v>
      </c>
      <c r="AZ2517">
        <v>42343</v>
      </c>
      <c r="BA2517" t="s">
        <v>29</v>
      </c>
      <c r="BB2517" s="1">
        <f t="shared" si="887"/>
        <v>42343</v>
      </c>
    </row>
    <row r="2518" spans="1:54">
      <c r="A2518" t="str">
        <f t="shared" si="907"/>
        <v>41654Leandro91</v>
      </c>
      <c r="B2518" s="50">
        <v>41654.68</v>
      </c>
      <c r="C2518" s="44">
        <f t="shared" si="886"/>
        <v>41654</v>
      </c>
      <c r="D2518" s="45" t="s">
        <v>28</v>
      </c>
      <c r="E2518" s="42">
        <v>91</v>
      </c>
      <c r="G2518" s="49" t="e">
        <f>VLOOKUP(C2518,#REF!,2,0)</f>
        <v>#REF!</v>
      </c>
      <c r="H2518" s="43" t="s">
        <v>175</v>
      </c>
      <c r="I2518" s="39">
        <v>5.6228179510771378E-5</v>
      </c>
      <c r="J2518" s="39">
        <v>2.6196808940656224E-3</v>
      </c>
      <c r="K2518" s="39">
        <v>16.298184287397962</v>
      </c>
      <c r="L2518" s="39">
        <v>20.42824619788647</v>
      </c>
      <c r="M2518" s="39">
        <v>26.775639643512328</v>
      </c>
      <c r="N2518" s="39">
        <v>28.483630792249368</v>
      </c>
      <c r="O2518" s="39">
        <v>28.206739658535756</v>
      </c>
      <c r="P2518" s="39">
        <v>31.403447314375562</v>
      </c>
      <c r="Q2518" s="39">
        <v>42.101952095192772</v>
      </c>
      <c r="R2518" s="39">
        <v>43.804789722616334</v>
      </c>
      <c r="S2518" s="39">
        <v>42.7811117177406</v>
      </c>
      <c r="T2518" s="39">
        <v>46.333098630232762</v>
      </c>
      <c r="U2518" s="39">
        <v>46.950631604479319</v>
      </c>
      <c r="V2518" s="39">
        <v>47.754259402404145</v>
      </c>
      <c r="W2518" s="39">
        <v>45.366940983273587</v>
      </c>
      <c r="X2518" s="39">
        <v>46.597659733968889</v>
      </c>
      <c r="AA2518">
        <f t="shared" si="888"/>
        <v>42094.768842592595</v>
      </c>
      <c r="AB2518" t="str">
        <f t="shared" si="889"/>
        <v>42094Murilo/Kassio90</v>
      </c>
      <c r="AC2518" s="52">
        <v>42094</v>
      </c>
      <c r="AD2518" s="53" t="s">
        <v>20</v>
      </c>
      <c r="AE2518" s="54">
        <v>90</v>
      </c>
      <c r="AF2518" s="51" t="str">
        <f t="shared" si="890"/>
        <v/>
      </c>
      <c r="AG2518" s="51">
        <f t="shared" si="891"/>
        <v>0</v>
      </c>
      <c r="AH2518" s="51">
        <f t="shared" si="892"/>
        <v>0</v>
      </c>
      <c r="AI2518" s="51">
        <f t="shared" si="893"/>
        <v>0.41971799999999998</v>
      </c>
      <c r="AJ2518" s="51">
        <f t="shared" si="894"/>
        <v>38.956802000000003</v>
      </c>
      <c r="AK2518" s="51">
        <f t="shared" si="895"/>
        <v>35.078319999999998</v>
      </c>
      <c r="AL2518" s="51">
        <f t="shared" si="896"/>
        <v>27.998936</v>
      </c>
      <c r="AM2518" s="51">
        <f t="shared" si="897"/>
        <v>31.474726</v>
      </c>
      <c r="AN2518" s="51">
        <f t="shared" si="898"/>
        <v>31.694199000000001</v>
      </c>
      <c r="AO2518" s="51">
        <f t="shared" si="899"/>
        <v>28.067778000000001</v>
      </c>
      <c r="AP2518" s="51">
        <f t="shared" si="900"/>
        <v>31.038038</v>
      </c>
      <c r="AQ2518" s="51">
        <f t="shared" si="901"/>
        <v>31.988050000000001</v>
      </c>
      <c r="AR2518" s="51">
        <f t="shared" si="902"/>
        <v>38.309925</v>
      </c>
      <c r="AS2518" s="51">
        <f t="shared" si="903"/>
        <v>37.270088000000001</v>
      </c>
      <c r="AT2518" s="51">
        <f t="shared" si="904"/>
        <v>32.877800000000001</v>
      </c>
      <c r="AU2518" s="51">
        <f t="shared" si="905"/>
        <v>38.229481</v>
      </c>
      <c r="AV2518" s="51">
        <f t="shared" si="906"/>
        <v>38.713603999999997</v>
      </c>
      <c r="AY2518">
        <v>42346</v>
      </c>
      <c r="AZ2518">
        <v>42346</v>
      </c>
      <c r="BA2518" t="s">
        <v>29</v>
      </c>
      <c r="BB2518" s="1">
        <f t="shared" si="887"/>
        <v>42346</v>
      </c>
    </row>
    <row r="2519" spans="1:54">
      <c r="A2519" t="str">
        <f t="shared" si="907"/>
        <v>41659Leandro91</v>
      </c>
      <c r="B2519" s="50">
        <v>41659.440000000002</v>
      </c>
      <c r="C2519" s="44">
        <f t="shared" si="886"/>
        <v>41659</v>
      </c>
      <c r="D2519" s="45" t="s">
        <v>28</v>
      </c>
      <c r="E2519" s="42">
        <v>91</v>
      </c>
      <c r="G2519" s="49" t="e">
        <f>VLOOKUP(C2519,#REF!,2,0)</f>
        <v>#REF!</v>
      </c>
      <c r="H2519" s="43" t="s">
        <v>175</v>
      </c>
      <c r="I2519" s="39">
        <v>6.7921038749817087E-7</v>
      </c>
      <c r="J2519" s="39">
        <v>2.6423855560966773E-4</v>
      </c>
      <c r="K2519" s="39">
        <v>10.48509942420027</v>
      </c>
      <c r="L2519" s="39">
        <v>17.083271801180938</v>
      </c>
      <c r="M2519" s="39">
        <v>24.602517203561465</v>
      </c>
      <c r="N2519" s="39">
        <v>25.973486020984875</v>
      </c>
      <c r="O2519" s="39">
        <v>23.64696572414719</v>
      </c>
      <c r="P2519" s="39">
        <v>27.315093718216414</v>
      </c>
      <c r="Q2519" s="39">
        <v>40.764941093102841</v>
      </c>
      <c r="R2519" s="39">
        <v>44.494917181414905</v>
      </c>
      <c r="S2519" s="39">
        <v>43.204530711551172</v>
      </c>
      <c r="T2519" s="39">
        <v>45.979547249048984</v>
      </c>
      <c r="U2519" s="39">
        <v>47.038143186449069</v>
      </c>
      <c r="V2519" s="39">
        <v>48.11305779192039</v>
      </c>
      <c r="W2519" s="39">
        <v>46.156096604540451</v>
      </c>
      <c r="X2519" s="39">
        <v>46.950631604479319</v>
      </c>
      <c r="AA2519">
        <f t="shared" si="888"/>
        <v>42102.732557870368</v>
      </c>
      <c r="AB2519" t="str">
        <f t="shared" si="889"/>
        <v>42102Murilo/Kassio90</v>
      </c>
      <c r="AC2519" s="52">
        <v>42102</v>
      </c>
      <c r="AD2519" s="53" t="s">
        <v>20</v>
      </c>
      <c r="AE2519" s="54">
        <v>90</v>
      </c>
      <c r="AF2519" s="51" t="str">
        <f t="shared" si="890"/>
        <v/>
      </c>
      <c r="AG2519" s="51">
        <f t="shared" si="891"/>
        <v>0</v>
      </c>
      <c r="AH2519" s="51">
        <f t="shared" si="892"/>
        <v>0</v>
      </c>
      <c r="AI2519" s="51">
        <f t="shared" si="893"/>
        <v>3.9808999999999997E-2</v>
      </c>
      <c r="AJ2519" s="51">
        <f t="shared" si="894"/>
        <v>34.387813999999999</v>
      </c>
      <c r="AK2519" s="51">
        <f t="shared" si="895"/>
        <v>33.855441999999996</v>
      </c>
      <c r="AL2519" s="51">
        <f t="shared" si="896"/>
        <v>25.709078000000002</v>
      </c>
      <c r="AM2519" s="51">
        <f t="shared" si="897"/>
        <v>28.761232</v>
      </c>
      <c r="AN2519" s="51">
        <f t="shared" si="898"/>
        <v>29.392672999999998</v>
      </c>
      <c r="AO2519" s="51">
        <f t="shared" si="899"/>
        <v>26.438934</v>
      </c>
      <c r="AP2519" s="51">
        <f t="shared" si="900"/>
        <v>29.746500000000001</v>
      </c>
      <c r="AQ2519" s="51">
        <f t="shared" si="901"/>
        <v>30.965553</v>
      </c>
      <c r="AR2519" s="51">
        <f t="shared" si="902"/>
        <v>37.190693000000003</v>
      </c>
      <c r="AS2519" s="51">
        <f t="shared" si="903"/>
        <v>35.697848999999998</v>
      </c>
      <c r="AT2519" s="51">
        <f t="shared" si="904"/>
        <v>30.965553</v>
      </c>
      <c r="AU2519" s="51">
        <f t="shared" si="905"/>
        <v>36.009644000000002</v>
      </c>
      <c r="AV2519" s="51">
        <f t="shared" si="906"/>
        <v>36.794913999999999</v>
      </c>
      <c r="AY2519">
        <v>42349</v>
      </c>
      <c r="AZ2519">
        <v>42349</v>
      </c>
      <c r="BA2519" t="s">
        <v>29</v>
      </c>
      <c r="BB2519" s="1">
        <f t="shared" si="887"/>
        <v>42349</v>
      </c>
    </row>
    <row r="2520" spans="1:54">
      <c r="A2520" t="str">
        <f t="shared" si="907"/>
        <v>41667Leandro91</v>
      </c>
      <c r="B2520" s="50">
        <v>41667.35</v>
      </c>
      <c r="C2520" s="44">
        <f t="shared" si="886"/>
        <v>41667</v>
      </c>
      <c r="D2520" s="45" t="s">
        <v>28</v>
      </c>
      <c r="E2520" s="42">
        <v>91</v>
      </c>
      <c r="G2520" s="49" t="e">
        <f>VLOOKUP(C2520,#REF!,2,0)</f>
        <v>#REF!</v>
      </c>
      <c r="I2520" s="39" t="s">
        <v>25</v>
      </c>
      <c r="J2520" s="39">
        <v>3.6704257262804154E-4</v>
      </c>
      <c r="K2520" s="39">
        <v>5.5211225550422904</v>
      </c>
      <c r="L2520" s="39">
        <v>12.80423522178781</v>
      </c>
      <c r="M2520" s="39">
        <v>21.194585562851437</v>
      </c>
      <c r="N2520" s="39">
        <v>22.648608032144889</v>
      </c>
      <c r="O2520" s="39">
        <v>19.447548817918385</v>
      </c>
      <c r="P2520" s="39">
        <v>20.369410842675759</v>
      </c>
      <c r="Q2520" s="39">
        <v>31.330831047951751</v>
      </c>
      <c r="R2520" s="39">
        <v>35.856494196413479</v>
      </c>
      <c r="S2520" s="39">
        <v>36.325606044132755</v>
      </c>
      <c r="T2520" s="39">
        <v>43.547386195817019</v>
      </c>
      <c r="U2520" s="39">
        <v>44.494917181414905</v>
      </c>
      <c r="V2520" s="39">
        <v>46.419982178102387</v>
      </c>
      <c r="W2520" s="39">
        <v>44.494917181414905</v>
      </c>
      <c r="X2520" s="39">
        <v>45.541915132699252</v>
      </c>
      <c r="AA2520">
        <f t="shared" si="888"/>
        <v>42104.467824074076</v>
      </c>
      <c r="AB2520" t="str">
        <f t="shared" si="889"/>
        <v>42104Murilo/Kassio90</v>
      </c>
      <c r="AC2520" s="52">
        <v>42104</v>
      </c>
      <c r="AD2520" s="53" t="s">
        <v>20</v>
      </c>
      <c r="AE2520" s="54">
        <v>90</v>
      </c>
      <c r="AF2520" s="51" t="str">
        <f t="shared" si="890"/>
        <v/>
      </c>
      <c r="AG2520" s="51">
        <f t="shared" si="891"/>
        <v>0</v>
      </c>
      <c r="AH2520" s="51">
        <f t="shared" si="892"/>
        <v>0</v>
      </c>
      <c r="AI2520" s="51">
        <f t="shared" si="893"/>
        <v>5.373E-2</v>
      </c>
      <c r="AJ2520" s="51">
        <f t="shared" si="894"/>
        <v>33.931216999999997</v>
      </c>
      <c r="AK2520" s="51">
        <f t="shared" si="895"/>
        <v>33.177067000000001</v>
      </c>
      <c r="AL2520" s="51">
        <f t="shared" si="896"/>
        <v>25.973248999999999</v>
      </c>
      <c r="AM2520" s="51">
        <f t="shared" si="897"/>
        <v>27.861469</v>
      </c>
      <c r="AN2520" s="51">
        <f t="shared" si="898"/>
        <v>28.970938</v>
      </c>
      <c r="AO2520" s="51">
        <f t="shared" si="899"/>
        <v>26.172321</v>
      </c>
      <c r="AP2520" s="51">
        <f t="shared" si="900"/>
        <v>29.392672999999998</v>
      </c>
      <c r="AQ2520" s="51">
        <f t="shared" si="901"/>
        <v>29.604711999999999</v>
      </c>
      <c r="AR2520" s="51">
        <f t="shared" si="902"/>
        <v>36.479773999999999</v>
      </c>
      <c r="AS2520" s="51">
        <f t="shared" si="903"/>
        <v>35.387413000000002</v>
      </c>
      <c r="AT2520" s="51">
        <f t="shared" si="904"/>
        <v>30.748636000000001</v>
      </c>
      <c r="AU2520" s="51">
        <f t="shared" si="905"/>
        <v>35.464916000000002</v>
      </c>
      <c r="AV2520" s="51">
        <f t="shared" si="906"/>
        <v>36.479773999999999</v>
      </c>
      <c r="AY2520">
        <v>42349</v>
      </c>
      <c r="AZ2520">
        <v>42349</v>
      </c>
      <c r="BA2520" t="s">
        <v>29</v>
      </c>
      <c r="BB2520" s="1">
        <f t="shared" si="887"/>
        <v>42349</v>
      </c>
    </row>
    <row r="2521" spans="1:54">
      <c r="A2521" t="str">
        <f t="shared" si="907"/>
        <v>41678Leandro91</v>
      </c>
      <c r="B2521" s="50">
        <v>41678.76</v>
      </c>
      <c r="C2521" s="44">
        <f t="shared" si="886"/>
        <v>41678</v>
      </c>
      <c r="D2521" s="45" t="s">
        <v>28</v>
      </c>
      <c r="E2521" s="42">
        <v>91</v>
      </c>
      <c r="G2521" s="49" t="e">
        <f>VLOOKUP(C2521,#REF!,2,0)</f>
        <v>#REF!</v>
      </c>
      <c r="I2521" s="39" t="s">
        <v>25</v>
      </c>
      <c r="J2521" s="39" t="s">
        <v>25</v>
      </c>
      <c r="K2521" s="39">
        <v>3.3689448824715535</v>
      </c>
      <c r="L2521" s="39">
        <v>10.364048515257428</v>
      </c>
      <c r="M2521" s="39">
        <v>18.382754163994107</v>
      </c>
      <c r="N2521" s="39">
        <v>19.733878907716537</v>
      </c>
      <c r="O2521" s="39">
        <v>16.350796073727857</v>
      </c>
      <c r="P2521" s="39">
        <v>16.609588444905302</v>
      </c>
      <c r="Q2521" s="39">
        <v>25.315760451482923</v>
      </c>
      <c r="R2521" s="39">
        <v>27.658165572886247</v>
      </c>
      <c r="S2521" s="39">
        <v>23.709506160801649</v>
      </c>
      <c r="T2521" s="39">
        <v>29.53427022837133</v>
      </c>
      <c r="U2521" s="39">
        <v>32.955066753006612</v>
      </c>
      <c r="V2521" s="39">
        <v>37.668920254047606</v>
      </c>
      <c r="W2521" s="39">
        <v>36.325606044132755</v>
      </c>
      <c r="X2521" s="39">
        <v>39.203199785224641</v>
      </c>
      <c r="AA2521">
        <f t="shared" si="888"/>
        <v>41856.778113425928</v>
      </c>
      <c r="AB2521" t="str">
        <f t="shared" si="889"/>
        <v>41856Murilo/Kassio91</v>
      </c>
      <c r="AC2521" s="52">
        <v>41856</v>
      </c>
      <c r="AD2521" s="53" t="s">
        <v>20</v>
      </c>
      <c r="AE2521" s="55">
        <v>91</v>
      </c>
      <c r="AF2521" s="51" t="str">
        <f t="shared" si="890"/>
        <v/>
      </c>
      <c r="AG2521" s="51" t="str">
        <f t="shared" si="891"/>
        <v>N/A</v>
      </c>
      <c r="AH2521" s="51" t="str">
        <f t="shared" si="892"/>
        <v>N/A</v>
      </c>
      <c r="AI2521" s="51">
        <f t="shared" si="893"/>
        <v>3.24</v>
      </c>
      <c r="AJ2521" s="51">
        <f t="shared" si="894"/>
        <v>9.65</v>
      </c>
      <c r="AK2521" s="51">
        <f t="shared" si="895"/>
        <v>18.22</v>
      </c>
      <c r="AL2521" s="51">
        <f t="shared" si="896"/>
        <v>18.77</v>
      </c>
      <c r="AM2521" s="51">
        <f t="shared" si="897"/>
        <v>15.84</v>
      </c>
      <c r="AN2521" s="51">
        <f t="shared" si="898"/>
        <v>16.25</v>
      </c>
      <c r="AO2521" s="51">
        <f t="shared" si="899"/>
        <v>24.09</v>
      </c>
      <c r="AP2521" s="51">
        <f t="shared" si="900"/>
        <v>25.78</v>
      </c>
      <c r="AQ2521" s="51">
        <f t="shared" si="901"/>
        <v>22.34</v>
      </c>
      <c r="AR2521" s="51">
        <f t="shared" si="902"/>
        <v>26.37</v>
      </c>
      <c r="AS2521" s="51">
        <f t="shared" si="903"/>
        <v>25.97</v>
      </c>
      <c r="AT2521" s="51">
        <f t="shared" si="904"/>
        <v>27.72</v>
      </c>
      <c r="AU2521" s="51">
        <f t="shared" si="905"/>
        <v>26.44</v>
      </c>
      <c r="AV2521" s="51">
        <f t="shared" si="906"/>
        <v>29.75</v>
      </c>
      <c r="AY2521">
        <v>42354</v>
      </c>
      <c r="AZ2521">
        <v>42354</v>
      </c>
      <c r="BA2521" t="s">
        <v>29</v>
      </c>
      <c r="BB2521" s="1">
        <f t="shared" si="887"/>
        <v>42354</v>
      </c>
    </row>
    <row r="2522" spans="1:54">
      <c r="A2522" t="str">
        <f t="shared" si="907"/>
        <v>41679Leandro91</v>
      </c>
      <c r="B2522" s="50">
        <v>41679.769999999997</v>
      </c>
      <c r="C2522" s="44">
        <f t="shared" si="886"/>
        <v>41679</v>
      </c>
      <c r="D2522" s="45" t="s">
        <v>28</v>
      </c>
      <c r="E2522" s="42">
        <v>91</v>
      </c>
      <c r="G2522" s="49" t="e">
        <f>VLOOKUP(C2522,#REF!,2,0)</f>
        <v>#REF!</v>
      </c>
      <c r="I2522" s="39" t="s">
        <v>25</v>
      </c>
      <c r="J2522" s="39" t="s">
        <v>25</v>
      </c>
      <c r="K2522" s="39">
        <v>2.8885454108201492</v>
      </c>
      <c r="L2522" s="39">
        <v>10.204157687978599</v>
      </c>
      <c r="M2522" s="39">
        <v>17.835330262301596</v>
      </c>
      <c r="N2522" s="39">
        <v>18.9952205492432</v>
      </c>
      <c r="O2522" s="39">
        <v>16.245685808157774</v>
      </c>
      <c r="P2522" s="39">
        <v>16.298184287397962</v>
      </c>
      <c r="Q2522" s="39">
        <v>25.054778740426812</v>
      </c>
      <c r="R2522" s="39">
        <v>27.111580839774192</v>
      </c>
      <c r="S2522" s="39">
        <v>23.457378961404295</v>
      </c>
      <c r="T2522" s="39">
        <v>28.762437188833452</v>
      </c>
      <c r="U2522" s="39">
        <v>31.549017261247293</v>
      </c>
      <c r="V2522" s="39">
        <v>36.48288372906638</v>
      </c>
      <c r="W2522" s="39">
        <v>35.234125631414877</v>
      </c>
      <c r="X2522" s="39">
        <v>37.99166068381912</v>
      </c>
      <c r="AA2522">
        <f t="shared" si="888"/>
        <v>41859.726203703707</v>
      </c>
      <c r="AB2522" t="str">
        <f t="shared" si="889"/>
        <v>41859Murilo/Kassio91</v>
      </c>
      <c r="AC2522" s="52">
        <v>41859</v>
      </c>
      <c r="AD2522" s="53" t="s">
        <v>20</v>
      </c>
      <c r="AE2522" s="55">
        <v>91</v>
      </c>
      <c r="AF2522" s="51" t="str">
        <f t="shared" si="890"/>
        <v/>
      </c>
      <c r="AG2522" s="51" t="str">
        <f t="shared" si="891"/>
        <v>N/A</v>
      </c>
      <c r="AH2522" s="51" t="str">
        <f t="shared" si="892"/>
        <v>N/A</v>
      </c>
      <c r="AI2522" s="51">
        <f t="shared" si="893"/>
        <v>3.14</v>
      </c>
      <c r="AJ2522" s="51">
        <f t="shared" si="894"/>
        <v>9.73</v>
      </c>
      <c r="AK2522" s="51">
        <f t="shared" si="895"/>
        <v>18.22</v>
      </c>
      <c r="AL2522" s="51">
        <f t="shared" si="896"/>
        <v>18.940000000000001</v>
      </c>
      <c r="AM2522" s="51">
        <f t="shared" si="897"/>
        <v>15.94</v>
      </c>
      <c r="AN2522" s="51">
        <f t="shared" si="898"/>
        <v>16.25</v>
      </c>
      <c r="AO2522" s="51">
        <f t="shared" si="899"/>
        <v>24.41</v>
      </c>
      <c r="AP2522" s="51">
        <f t="shared" si="900"/>
        <v>26.04</v>
      </c>
      <c r="AQ2522" s="51">
        <f t="shared" si="901"/>
        <v>22.77</v>
      </c>
      <c r="AR2522" s="51">
        <f t="shared" si="902"/>
        <v>26.51</v>
      </c>
      <c r="AS2522" s="51">
        <f t="shared" si="903"/>
        <v>26.64</v>
      </c>
      <c r="AT2522" s="51">
        <f t="shared" si="904"/>
        <v>27.93</v>
      </c>
      <c r="AU2522" s="51">
        <f t="shared" si="905"/>
        <v>26.51</v>
      </c>
      <c r="AV2522" s="51">
        <f t="shared" si="906"/>
        <v>30.32</v>
      </c>
      <c r="AY2522">
        <v>42355</v>
      </c>
      <c r="AZ2522">
        <v>42355</v>
      </c>
      <c r="BA2522" t="s">
        <v>29</v>
      </c>
      <c r="BB2522" s="1">
        <f t="shared" si="887"/>
        <v>42355</v>
      </c>
    </row>
    <row r="2523" spans="1:54">
      <c r="A2523" t="str">
        <f t="shared" si="907"/>
        <v>41687Leandro91</v>
      </c>
      <c r="B2523" s="50">
        <v>41687.58</v>
      </c>
      <c r="C2523" s="44">
        <f t="shared" si="886"/>
        <v>41687</v>
      </c>
      <c r="D2523" s="45" t="s">
        <v>28</v>
      </c>
      <c r="E2523" s="42">
        <v>91</v>
      </c>
      <c r="G2523" s="49" t="e">
        <f>VLOOKUP(C2523,#REF!,2,0)</f>
        <v>#REF!</v>
      </c>
      <c r="I2523" s="39" t="s">
        <v>25</v>
      </c>
      <c r="J2523" s="39">
        <v>6.7921038749817087E-7</v>
      </c>
      <c r="K2523" s="39">
        <v>7.4553047464915361</v>
      </c>
      <c r="L2523" s="39">
        <v>11.229703088889353</v>
      </c>
      <c r="M2523" s="39">
        <v>19.16400988737157</v>
      </c>
      <c r="N2523" s="39">
        <v>20.02089506112808</v>
      </c>
      <c r="O2523" s="39">
        <v>16.609588444905302</v>
      </c>
      <c r="P2523" s="39">
        <v>16.558430723672583</v>
      </c>
      <c r="Q2523" s="39">
        <v>25.909529037293083</v>
      </c>
      <c r="R2523" s="39">
        <v>28.277101765412603</v>
      </c>
      <c r="S2523" s="39">
        <v>24.219183387553727</v>
      </c>
      <c r="T2523" s="39">
        <v>29.960630635232683</v>
      </c>
      <c r="U2523" s="39">
        <v>30.894440146650005</v>
      </c>
      <c r="V2523" s="39">
        <v>34.541630014443257</v>
      </c>
      <c r="W2523" s="39">
        <v>33.102437790416751</v>
      </c>
      <c r="X2523" s="39">
        <v>35.932830143967273</v>
      </c>
      <c r="AA2523">
        <f t="shared" si="888"/>
        <v>41862.465381944443</v>
      </c>
      <c r="AB2523" t="str">
        <f t="shared" si="889"/>
        <v>41862Murilo/Kassio91</v>
      </c>
      <c r="AC2523" s="52">
        <v>41862</v>
      </c>
      <c r="AD2523" s="53" t="s">
        <v>20</v>
      </c>
      <c r="AE2523" s="55">
        <v>91</v>
      </c>
      <c r="AF2523" s="51" t="str">
        <f t="shared" si="890"/>
        <v/>
      </c>
      <c r="AG2523" s="51" t="str">
        <f t="shared" si="891"/>
        <v>N/A</v>
      </c>
      <c r="AH2523" s="51" t="str">
        <f t="shared" si="892"/>
        <v>N/A</v>
      </c>
      <c r="AI2523" s="51">
        <f t="shared" si="893"/>
        <v>2.4300000000000002</v>
      </c>
      <c r="AJ2523" s="51">
        <f t="shared" si="894"/>
        <v>9.5</v>
      </c>
      <c r="AK2523" s="51">
        <f t="shared" si="895"/>
        <v>18.16</v>
      </c>
      <c r="AL2523" s="51">
        <f t="shared" si="896"/>
        <v>19.11</v>
      </c>
      <c r="AM2523" s="51">
        <f t="shared" si="897"/>
        <v>15.53</v>
      </c>
      <c r="AN2523" s="51">
        <f t="shared" si="898"/>
        <v>16.14</v>
      </c>
      <c r="AO2523" s="51">
        <f t="shared" si="899"/>
        <v>24.35</v>
      </c>
      <c r="AP2523" s="51">
        <f t="shared" si="900"/>
        <v>26.11</v>
      </c>
      <c r="AQ2523" s="51">
        <f t="shared" si="901"/>
        <v>22.71</v>
      </c>
      <c r="AR2523" s="51">
        <f t="shared" si="902"/>
        <v>26.17</v>
      </c>
      <c r="AS2523" s="51">
        <f t="shared" si="903"/>
        <v>26.51</v>
      </c>
      <c r="AT2523" s="51">
        <f t="shared" si="904"/>
        <v>27.93</v>
      </c>
      <c r="AU2523" s="51">
        <f t="shared" si="905"/>
        <v>26.84</v>
      </c>
      <c r="AV2523" s="51">
        <f t="shared" si="906"/>
        <v>30.39</v>
      </c>
      <c r="AY2523">
        <v>42356</v>
      </c>
      <c r="AZ2523">
        <v>42356</v>
      </c>
      <c r="BA2523" t="s">
        <v>29</v>
      </c>
      <c r="BB2523" s="1">
        <f t="shared" si="887"/>
        <v>42356</v>
      </c>
    </row>
    <row r="2524" spans="1:54">
      <c r="A2524" t="str">
        <f t="shared" si="907"/>
        <v>41692Leandro91</v>
      </c>
      <c r="B2524" s="50">
        <v>41692.49</v>
      </c>
      <c r="C2524" s="44">
        <f t="shared" si="886"/>
        <v>41692</v>
      </c>
      <c r="D2524" s="45" t="s">
        <v>28</v>
      </c>
      <c r="E2524" s="42">
        <v>91</v>
      </c>
      <c r="G2524" s="49" t="e">
        <f>VLOOKUP(C2524,#REF!,2,0)</f>
        <v>#REF!</v>
      </c>
      <c r="I2524" s="39" t="s">
        <v>25</v>
      </c>
      <c r="J2524" s="39" t="s">
        <v>25</v>
      </c>
      <c r="K2524" s="39">
        <v>4.1971041936655018</v>
      </c>
      <c r="L2524" s="39">
        <v>10.323906835584502</v>
      </c>
      <c r="M2524" s="39">
        <v>17.999216063486418</v>
      </c>
      <c r="N2524" s="39">
        <v>19.333799078795504</v>
      </c>
      <c r="O2524" s="39">
        <v>16.195280600289138</v>
      </c>
      <c r="P2524" s="39">
        <v>15.988814892566207</v>
      </c>
      <c r="Q2524" s="39">
        <v>24.795696076969286</v>
      </c>
      <c r="R2524" s="39">
        <v>27.248845407295399</v>
      </c>
      <c r="S2524" s="39">
        <v>23.145399941092769</v>
      </c>
      <c r="T2524" s="39">
        <v>28.831122782783769</v>
      </c>
      <c r="U2524" s="39">
        <v>29.746992803803217</v>
      </c>
      <c r="V2524" s="39">
        <v>31.621971117182234</v>
      </c>
      <c r="W2524" s="39">
        <v>30.966378857049193</v>
      </c>
      <c r="X2524" s="39">
        <v>34.235670323544745</v>
      </c>
      <c r="AA2524">
        <f t="shared" si="888"/>
        <v>41866.387083333335</v>
      </c>
      <c r="AB2524" t="str">
        <f t="shared" si="889"/>
        <v>41866Murilo/Kassio91</v>
      </c>
      <c r="AC2524" s="52">
        <v>41866</v>
      </c>
      <c r="AD2524" s="53" t="s">
        <v>20</v>
      </c>
      <c r="AE2524" s="55">
        <v>91</v>
      </c>
      <c r="AF2524" s="51" t="str">
        <f t="shared" si="890"/>
        <v/>
      </c>
      <c r="AG2524" s="51" t="str">
        <f t="shared" si="891"/>
        <v>N/A</v>
      </c>
      <c r="AH2524" s="51" t="str">
        <f t="shared" si="892"/>
        <v>N/A</v>
      </c>
      <c r="AI2524" s="51">
        <f t="shared" si="893"/>
        <v>7.16</v>
      </c>
      <c r="AJ2524" s="51">
        <f t="shared" si="894"/>
        <v>12.27</v>
      </c>
      <c r="AK2524" s="51">
        <f t="shared" si="895"/>
        <v>18.600000000000001</v>
      </c>
      <c r="AL2524" s="51">
        <f t="shared" si="896"/>
        <v>18.88</v>
      </c>
      <c r="AM2524" s="51">
        <f t="shared" si="897"/>
        <v>16.04</v>
      </c>
      <c r="AN2524" s="51">
        <f t="shared" si="898"/>
        <v>16.559999999999999</v>
      </c>
      <c r="AO2524" s="51">
        <f t="shared" si="899"/>
        <v>24.92</v>
      </c>
      <c r="AP2524" s="51">
        <f t="shared" si="900"/>
        <v>27.45</v>
      </c>
      <c r="AQ2524" s="51">
        <f t="shared" si="901"/>
        <v>23.14</v>
      </c>
      <c r="AR2524" s="51">
        <f t="shared" si="902"/>
        <v>27.11</v>
      </c>
      <c r="AS2524" s="51">
        <f t="shared" si="903"/>
        <v>26.57</v>
      </c>
      <c r="AT2524" s="51">
        <f t="shared" si="904"/>
        <v>27.93</v>
      </c>
      <c r="AU2524" s="51">
        <f t="shared" si="905"/>
        <v>26.84</v>
      </c>
      <c r="AV2524" s="51">
        <f t="shared" si="906"/>
        <v>30.82</v>
      </c>
      <c r="AY2524">
        <v>42374</v>
      </c>
      <c r="AZ2524">
        <v>42374</v>
      </c>
      <c r="BA2524" t="s">
        <v>29</v>
      </c>
      <c r="BB2524" s="1">
        <f t="shared" si="887"/>
        <v>42374</v>
      </c>
    </row>
    <row r="2525" spans="1:54">
      <c r="A2525" t="str">
        <f t="shared" si="907"/>
        <v>41697Leandro91</v>
      </c>
      <c r="B2525" s="50">
        <v>41697.660000000003</v>
      </c>
      <c r="C2525" s="44">
        <f t="shared" si="886"/>
        <v>41697</v>
      </c>
      <c r="D2525" s="45" t="s">
        <v>28</v>
      </c>
      <c r="E2525" s="42">
        <v>91</v>
      </c>
      <c r="G2525" s="49" t="e">
        <f>VLOOKUP(C2525,#REF!,2,0)</f>
        <v>#REF!</v>
      </c>
      <c r="I2525" s="39" t="s">
        <v>25</v>
      </c>
      <c r="J2525" s="39" t="s">
        <v>25</v>
      </c>
      <c r="K2525" s="39">
        <v>0.92672028087269143</v>
      </c>
      <c r="L2525" s="39">
        <v>7.6233537936397564</v>
      </c>
      <c r="M2525" s="39">
        <v>16.978901048596242</v>
      </c>
      <c r="N2525" s="39">
        <v>18.549903731471108</v>
      </c>
      <c r="O2525" s="39">
        <v>16.245685808157774</v>
      </c>
      <c r="P2525" s="39">
        <v>15.331467018151473</v>
      </c>
      <c r="Q2525" s="39">
        <v>23.083769142162957</v>
      </c>
      <c r="R2525" s="39">
        <v>27.111580839774192</v>
      </c>
      <c r="S2525" s="39">
        <v>23.774625204109729</v>
      </c>
      <c r="T2525" s="39">
        <v>27.045762726157019</v>
      </c>
      <c r="U2525" s="39">
        <v>26.707700226323308</v>
      </c>
      <c r="V2525" s="39">
        <v>30.175291872823745</v>
      </c>
      <c r="W2525" s="39">
        <v>29.53427022837133</v>
      </c>
      <c r="X2525" s="39">
        <v>33.102437790416751</v>
      </c>
      <c r="AA2525">
        <f t="shared" si="888"/>
        <v>41869.501921296294</v>
      </c>
      <c r="AB2525" t="str">
        <f t="shared" si="889"/>
        <v>41869Murilo/Kassio91</v>
      </c>
      <c r="AC2525" s="52">
        <v>41869</v>
      </c>
      <c r="AD2525" s="53" t="s">
        <v>20</v>
      </c>
      <c r="AE2525" s="55">
        <v>91</v>
      </c>
      <c r="AF2525" s="51" t="str">
        <f t="shared" si="890"/>
        <v/>
      </c>
      <c r="AG2525" s="51" t="str">
        <f t="shared" si="891"/>
        <v>N/A</v>
      </c>
      <c r="AH2525" s="51" t="str">
        <f t="shared" si="892"/>
        <v>N/A</v>
      </c>
      <c r="AI2525" s="51">
        <f t="shared" si="893"/>
        <v>7.09</v>
      </c>
      <c r="AJ2525" s="51">
        <f t="shared" si="894"/>
        <v>11.23</v>
      </c>
      <c r="AK2525" s="51">
        <f t="shared" si="895"/>
        <v>18.88</v>
      </c>
      <c r="AL2525" s="51">
        <f t="shared" si="896"/>
        <v>19.28</v>
      </c>
      <c r="AM2525" s="51">
        <f t="shared" si="897"/>
        <v>16.25</v>
      </c>
      <c r="AN2525" s="51">
        <f t="shared" si="898"/>
        <v>16.559999999999999</v>
      </c>
      <c r="AO2525" s="51">
        <f t="shared" si="899"/>
        <v>24.8</v>
      </c>
      <c r="AP2525" s="51">
        <f t="shared" si="900"/>
        <v>26.84</v>
      </c>
      <c r="AQ2525" s="51">
        <f t="shared" si="901"/>
        <v>23.33</v>
      </c>
      <c r="AR2525" s="51">
        <f t="shared" si="902"/>
        <v>27.04</v>
      </c>
      <c r="AS2525" s="51">
        <f t="shared" si="903"/>
        <v>27.18</v>
      </c>
      <c r="AT2525" s="51">
        <f t="shared" si="904"/>
        <v>28.34</v>
      </c>
      <c r="AU2525" s="51">
        <f t="shared" si="905"/>
        <v>26.98</v>
      </c>
      <c r="AV2525" s="51">
        <f t="shared" si="906"/>
        <v>30.97</v>
      </c>
      <c r="AY2525">
        <v>42375</v>
      </c>
      <c r="AZ2525">
        <v>42375</v>
      </c>
      <c r="BA2525" t="s">
        <v>29</v>
      </c>
      <c r="BB2525" s="1">
        <f t="shared" si="887"/>
        <v>42375</v>
      </c>
    </row>
    <row r="2526" spans="1:54">
      <c r="A2526" t="str">
        <f t="shared" si="907"/>
        <v>41711Leandro91</v>
      </c>
      <c r="B2526" s="50">
        <v>41711.620000000003</v>
      </c>
      <c r="C2526" s="44">
        <f t="shared" si="886"/>
        <v>41711</v>
      </c>
      <c r="D2526" s="45" t="s">
        <v>28</v>
      </c>
      <c r="E2526" s="42">
        <v>91</v>
      </c>
      <c r="G2526" s="49" t="e">
        <f>VLOOKUP(C2526,#REF!,2,0)</f>
        <v>#REF!</v>
      </c>
      <c r="I2526" s="39">
        <v>2.0156184743771569E-5</v>
      </c>
      <c r="J2526" s="39">
        <v>4.9188183778820849E-4</v>
      </c>
      <c r="K2526" s="39">
        <v>14.252367346523771</v>
      </c>
      <c r="L2526" s="39">
        <v>19.390618180331373</v>
      </c>
      <c r="M2526" s="39">
        <v>26.507326366737452</v>
      </c>
      <c r="N2526" s="39">
        <v>24.346483297671789</v>
      </c>
      <c r="O2526" s="39">
        <v>21.134282837030561</v>
      </c>
      <c r="P2526" s="39">
        <v>20.779217851666974</v>
      </c>
      <c r="Q2526" s="39">
        <v>27.248845407295399</v>
      </c>
      <c r="R2526" s="39">
        <v>28.277101765412603</v>
      </c>
      <c r="S2526" s="39">
        <v>23.963438803754038</v>
      </c>
      <c r="T2526" s="39">
        <v>28.622807020332626</v>
      </c>
      <c r="U2526" s="39">
        <v>28.831122782783769</v>
      </c>
      <c r="V2526" s="39">
        <v>31.258217366669225</v>
      </c>
      <c r="W2526" s="39">
        <v>29.890156692518342</v>
      </c>
      <c r="X2526" s="39">
        <v>33.404581978244948</v>
      </c>
      <c r="AA2526">
        <f t="shared" si="888"/>
        <v>41870.719259259262</v>
      </c>
      <c r="AB2526" t="str">
        <f t="shared" si="889"/>
        <v>41870Murilo/Kassio91</v>
      </c>
      <c r="AC2526" s="52">
        <v>41870</v>
      </c>
      <c r="AD2526" s="53" t="s">
        <v>20</v>
      </c>
      <c r="AE2526" s="55">
        <v>91</v>
      </c>
      <c r="AF2526" s="51" t="str">
        <f t="shared" si="890"/>
        <v/>
      </c>
      <c r="AG2526" s="51" t="str">
        <f t="shared" si="891"/>
        <v>N/A</v>
      </c>
      <c r="AH2526" s="51" t="str">
        <f t="shared" si="892"/>
        <v>N/A</v>
      </c>
      <c r="AI2526" s="51">
        <f t="shared" si="893"/>
        <v>4.82</v>
      </c>
      <c r="AJ2526" s="51">
        <f t="shared" si="894"/>
        <v>10.65</v>
      </c>
      <c r="AK2526" s="51">
        <f t="shared" si="895"/>
        <v>18.22</v>
      </c>
      <c r="AL2526" s="51">
        <f t="shared" si="896"/>
        <v>19.11</v>
      </c>
      <c r="AM2526" s="51">
        <f t="shared" si="897"/>
        <v>15.89</v>
      </c>
      <c r="AN2526" s="51">
        <f t="shared" si="898"/>
        <v>16.14</v>
      </c>
      <c r="AO2526" s="51">
        <f t="shared" si="899"/>
        <v>24.22</v>
      </c>
      <c r="AP2526" s="51">
        <f t="shared" si="900"/>
        <v>25.64</v>
      </c>
      <c r="AQ2526" s="51">
        <f t="shared" si="901"/>
        <v>22.53</v>
      </c>
      <c r="AR2526" s="51">
        <f t="shared" si="902"/>
        <v>26.11</v>
      </c>
      <c r="AS2526" s="51">
        <f t="shared" si="903"/>
        <v>26.64</v>
      </c>
      <c r="AT2526" s="51">
        <f t="shared" si="904"/>
        <v>27.93</v>
      </c>
      <c r="AU2526" s="51">
        <f t="shared" si="905"/>
        <v>26.57</v>
      </c>
      <c r="AV2526" s="51">
        <f t="shared" si="906"/>
        <v>30.75</v>
      </c>
      <c r="AY2526">
        <v>42377</v>
      </c>
      <c r="AZ2526">
        <v>42377</v>
      </c>
      <c r="BA2526" t="s">
        <v>29</v>
      </c>
      <c r="BB2526" s="1">
        <f t="shared" si="887"/>
        <v>42377</v>
      </c>
    </row>
    <row r="2527" spans="1:54">
      <c r="A2527" t="str">
        <f t="shared" si="907"/>
        <v>41726Leandro91</v>
      </c>
      <c r="B2527" s="50">
        <v>41726.68</v>
      </c>
      <c r="C2527" s="44">
        <f t="shared" si="886"/>
        <v>41726</v>
      </c>
      <c r="D2527" s="45" t="s">
        <v>28</v>
      </c>
      <c r="E2527" s="42">
        <v>91</v>
      </c>
      <c r="G2527" s="49" t="e">
        <f>VLOOKUP(C2527,#REF!,2,0)</f>
        <v>#REF!</v>
      </c>
      <c r="I2527" s="39" t="s">
        <v>25</v>
      </c>
      <c r="J2527" s="39" t="s">
        <v>25</v>
      </c>
      <c r="K2527" s="39">
        <v>3.4746410487347927</v>
      </c>
      <c r="L2527" s="39">
        <v>10.771166103302173</v>
      </c>
      <c r="M2527" s="39">
        <v>19.277091402997524</v>
      </c>
      <c r="N2527" s="39">
        <v>19.907022454666972</v>
      </c>
      <c r="O2527" s="39">
        <v>16.873140285640005</v>
      </c>
      <c r="P2527" s="39">
        <v>16.819410021185671</v>
      </c>
      <c r="Q2527" s="39">
        <v>25.315760451482923</v>
      </c>
      <c r="R2527" s="39">
        <v>26.909183568089023</v>
      </c>
      <c r="S2527" s="39">
        <v>22.897306562415068</v>
      </c>
      <c r="T2527" s="39" t="s">
        <v>25</v>
      </c>
      <c r="U2527" s="39" t="s">
        <v>25</v>
      </c>
      <c r="V2527" s="39" t="s">
        <v>25</v>
      </c>
      <c r="W2527" s="39" t="s">
        <v>25</v>
      </c>
      <c r="X2527" s="39" t="s">
        <v>25</v>
      </c>
      <c r="AA2527">
        <f t="shared" si="888"/>
        <v>41873.462916666664</v>
      </c>
      <c r="AB2527" t="str">
        <f t="shared" si="889"/>
        <v>41873Murilo/Kassio91</v>
      </c>
      <c r="AC2527" s="52">
        <v>41873</v>
      </c>
      <c r="AD2527" s="53" t="s">
        <v>20</v>
      </c>
      <c r="AE2527" s="55">
        <v>91</v>
      </c>
      <c r="AF2527" s="51" t="str">
        <f t="shared" si="890"/>
        <v/>
      </c>
      <c r="AG2527" s="51" t="str">
        <f t="shared" si="891"/>
        <v>N/A</v>
      </c>
      <c r="AH2527" s="51" t="str">
        <f t="shared" si="892"/>
        <v>N/A</v>
      </c>
      <c r="AI2527" s="51">
        <f t="shared" si="893"/>
        <v>8.7899999999999991</v>
      </c>
      <c r="AJ2527" s="51">
        <f t="shared" si="894"/>
        <v>15.53</v>
      </c>
      <c r="AK2527" s="51">
        <f t="shared" si="895"/>
        <v>25.25</v>
      </c>
      <c r="AL2527" s="51">
        <f t="shared" si="896"/>
        <v>21.98</v>
      </c>
      <c r="AM2527" s="51">
        <f t="shared" si="897"/>
        <v>16.350000000000001</v>
      </c>
      <c r="AN2527" s="51">
        <f t="shared" si="898"/>
        <v>16.71</v>
      </c>
      <c r="AO2527" s="51">
        <f t="shared" si="899"/>
        <v>24.99</v>
      </c>
      <c r="AP2527" s="51">
        <f t="shared" si="900"/>
        <v>26.11</v>
      </c>
      <c r="AQ2527" s="51">
        <f t="shared" si="901"/>
        <v>23.14</v>
      </c>
      <c r="AR2527" s="51">
        <f t="shared" si="902"/>
        <v>27.04</v>
      </c>
      <c r="AS2527" s="51">
        <f t="shared" si="903"/>
        <v>26.17</v>
      </c>
      <c r="AT2527" s="51">
        <f t="shared" si="904"/>
        <v>27.59</v>
      </c>
      <c r="AU2527" s="51">
        <f t="shared" si="905"/>
        <v>26.24</v>
      </c>
      <c r="AV2527" s="51">
        <f t="shared" si="906"/>
        <v>30.6</v>
      </c>
      <c r="AY2527">
        <v>42383</v>
      </c>
      <c r="AZ2527">
        <v>42383</v>
      </c>
      <c r="BA2527" t="s">
        <v>29</v>
      </c>
      <c r="BB2527" s="1">
        <f t="shared" si="887"/>
        <v>42383</v>
      </c>
    </row>
    <row r="2528" spans="1:54">
      <c r="A2528" t="str">
        <f t="shared" si="907"/>
        <v>41732Leandro91</v>
      </c>
      <c r="B2528" s="50">
        <v>41732.65</v>
      </c>
      <c r="C2528" s="44">
        <f t="shared" si="886"/>
        <v>41732</v>
      </c>
      <c r="D2528" s="45" t="s">
        <v>28</v>
      </c>
      <c r="E2528" s="42">
        <v>91</v>
      </c>
      <c r="G2528" s="49" t="e">
        <f>VLOOKUP(C2528,#REF!,2,0)</f>
        <v>#REF!</v>
      </c>
      <c r="I2528" s="39" t="s">
        <v>25</v>
      </c>
      <c r="J2528" s="39" t="s">
        <v>25</v>
      </c>
      <c r="K2528" s="39">
        <v>11.062404454175169</v>
      </c>
      <c r="L2528" s="39">
        <v>14.54240652390898</v>
      </c>
      <c r="M2528" s="39">
        <v>23.019922013620036</v>
      </c>
      <c r="N2528" s="39">
        <v>23.395284162874638</v>
      </c>
      <c r="O2528" s="39">
        <v>20.779217851666974</v>
      </c>
      <c r="P2528" s="39">
        <v>20.310688891079767</v>
      </c>
      <c r="Q2528" s="39">
        <v>26.37247477265009</v>
      </c>
      <c r="R2528" s="39">
        <v>28.415603015260945</v>
      </c>
      <c r="S2528" s="39">
        <v>23.963438803754038</v>
      </c>
      <c r="T2528" s="39" t="s">
        <v>25</v>
      </c>
      <c r="U2528" s="39" t="s">
        <v>25</v>
      </c>
      <c r="V2528" s="39" t="s">
        <v>25</v>
      </c>
      <c r="W2528" s="39" t="s">
        <v>25</v>
      </c>
      <c r="X2528" s="39" t="s">
        <v>25</v>
      </c>
      <c r="AA2528">
        <f t="shared" si="888"/>
        <v>41880.771921296298</v>
      </c>
      <c r="AB2528" t="str">
        <f t="shared" si="889"/>
        <v>41880Murilo/Kassio91</v>
      </c>
      <c r="AC2528" s="52">
        <v>41880</v>
      </c>
      <c r="AD2528" s="53" t="s">
        <v>20</v>
      </c>
      <c r="AE2528" s="55">
        <v>91</v>
      </c>
      <c r="AF2528" s="51" t="str">
        <f t="shared" si="890"/>
        <v/>
      </c>
      <c r="AG2528" s="51" t="str">
        <f t="shared" si="891"/>
        <v>N/A</v>
      </c>
      <c r="AH2528" s="51" t="str">
        <f t="shared" si="892"/>
        <v>N/A</v>
      </c>
      <c r="AI2528" s="51">
        <f t="shared" si="893"/>
        <v>1.54</v>
      </c>
      <c r="AJ2528" s="51">
        <f t="shared" si="894"/>
        <v>13.31</v>
      </c>
      <c r="AK2528" s="51">
        <f t="shared" si="895"/>
        <v>21.98</v>
      </c>
      <c r="AL2528" s="51">
        <f t="shared" si="896"/>
        <v>21.31</v>
      </c>
      <c r="AM2528" s="51">
        <f t="shared" si="897"/>
        <v>17.03</v>
      </c>
      <c r="AN2528" s="51">
        <f t="shared" si="898"/>
        <v>16.77</v>
      </c>
      <c r="AO2528" s="51">
        <f t="shared" si="899"/>
        <v>24.73</v>
      </c>
      <c r="AP2528" s="51">
        <f t="shared" si="900"/>
        <v>26.31</v>
      </c>
      <c r="AQ2528" s="51">
        <f t="shared" si="901"/>
        <v>23.02</v>
      </c>
      <c r="AR2528" s="51">
        <f t="shared" si="902"/>
        <v>26.91</v>
      </c>
      <c r="AS2528" s="51">
        <f t="shared" si="903"/>
        <v>26.98</v>
      </c>
      <c r="AT2528" s="51">
        <f t="shared" si="904"/>
        <v>28.21</v>
      </c>
      <c r="AU2528" s="51">
        <f t="shared" si="905"/>
        <v>26.71</v>
      </c>
      <c r="AV2528" s="51">
        <f t="shared" si="906"/>
        <v>30.82</v>
      </c>
      <c r="AY2528">
        <v>42388</v>
      </c>
      <c r="AZ2528">
        <v>42388</v>
      </c>
      <c r="BA2528" t="s">
        <v>29</v>
      </c>
      <c r="BB2528" s="1">
        <f t="shared" si="887"/>
        <v>42388</v>
      </c>
    </row>
    <row r="2529" spans="1:54">
      <c r="A2529" t="str">
        <f t="shared" si="907"/>
        <v>41736Leandro91</v>
      </c>
      <c r="B2529" s="50">
        <v>41736.5</v>
      </c>
      <c r="C2529" s="44">
        <f t="shared" si="886"/>
        <v>41736</v>
      </c>
      <c r="D2529" s="45" t="s">
        <v>28</v>
      </c>
      <c r="E2529" s="42">
        <v>91</v>
      </c>
      <c r="G2529" s="49" t="e">
        <f>VLOOKUP(C2529,#REF!,2,0)</f>
        <v>#REF!</v>
      </c>
      <c r="I2529" s="39" t="s">
        <v>25</v>
      </c>
      <c r="J2529" s="39" t="s">
        <v>25</v>
      </c>
      <c r="K2529" s="39">
        <v>5.6901692239526431</v>
      </c>
      <c r="L2529" s="39">
        <v>11.871802896433389</v>
      </c>
      <c r="M2529" s="39">
        <v>22.341510697243432</v>
      </c>
      <c r="N2529" s="39">
        <v>23.019922013620036</v>
      </c>
      <c r="O2529" s="39">
        <v>19.16400988737157</v>
      </c>
      <c r="P2529" s="39">
        <v>18.164029309798458</v>
      </c>
      <c r="Q2529" s="39">
        <v>25.973486020984875</v>
      </c>
      <c r="R2529" s="39">
        <v>27.519524655766851</v>
      </c>
      <c r="S2529" s="39">
        <v>23.333209084164729</v>
      </c>
      <c r="T2529" s="39" t="s">
        <v>25</v>
      </c>
      <c r="U2529" s="39" t="s">
        <v>25</v>
      </c>
      <c r="V2529" s="39" t="s">
        <v>25</v>
      </c>
      <c r="W2529" s="39" t="s">
        <v>25</v>
      </c>
      <c r="X2529" s="39" t="s">
        <v>25</v>
      </c>
      <c r="AA2529">
        <f t="shared" si="888"/>
        <v>41883.548321759263</v>
      </c>
      <c r="AB2529" t="str">
        <f t="shared" si="889"/>
        <v>41883Murilo/Kassio91</v>
      </c>
      <c r="AC2529" s="52">
        <v>41883</v>
      </c>
      <c r="AD2529" s="53" t="s">
        <v>20</v>
      </c>
      <c r="AE2529" s="55">
        <v>91</v>
      </c>
      <c r="AF2529" s="51" t="str">
        <f t="shared" si="890"/>
        <v/>
      </c>
      <c r="AG2529" s="51" t="str">
        <f t="shared" si="891"/>
        <v>N/A</v>
      </c>
      <c r="AH2529" s="51" t="str">
        <f t="shared" si="892"/>
        <v>N/A</v>
      </c>
      <c r="AI2529" s="51">
        <f t="shared" si="893"/>
        <v>10.4</v>
      </c>
      <c r="AJ2529" s="51">
        <f t="shared" si="894"/>
        <v>19.850000000000001</v>
      </c>
      <c r="AK2529" s="51">
        <f t="shared" si="895"/>
        <v>30.32</v>
      </c>
      <c r="AL2529" s="51">
        <f t="shared" si="896"/>
        <v>24.99</v>
      </c>
      <c r="AM2529" s="51">
        <f t="shared" si="897"/>
        <v>16.920000000000002</v>
      </c>
      <c r="AN2529" s="51">
        <f t="shared" si="898"/>
        <v>16.920000000000002</v>
      </c>
      <c r="AO2529" s="51">
        <f t="shared" si="899"/>
        <v>24.92</v>
      </c>
      <c r="AP2529" s="51">
        <f t="shared" si="900"/>
        <v>26.71</v>
      </c>
      <c r="AQ2529" s="51">
        <f t="shared" si="901"/>
        <v>23.21</v>
      </c>
      <c r="AR2529" s="51">
        <f t="shared" si="902"/>
        <v>26.91</v>
      </c>
      <c r="AS2529" s="51">
        <f t="shared" si="903"/>
        <v>26.71</v>
      </c>
      <c r="AT2529" s="51">
        <f t="shared" si="904"/>
        <v>28.14</v>
      </c>
      <c r="AU2529" s="51">
        <f t="shared" si="905"/>
        <v>26.57</v>
      </c>
      <c r="AV2529" s="51">
        <f t="shared" si="906"/>
        <v>30.53</v>
      </c>
      <c r="AY2529">
        <v>42390</v>
      </c>
      <c r="AZ2529">
        <v>42390</v>
      </c>
      <c r="BA2529" t="s">
        <v>29</v>
      </c>
      <c r="BB2529" s="1">
        <f t="shared" si="887"/>
        <v>42390</v>
      </c>
    </row>
    <row r="2530" spans="1:54">
      <c r="A2530" t="str">
        <f t="shared" si="907"/>
        <v>41739Leandro91</v>
      </c>
      <c r="B2530" s="50">
        <v>41739.339999999997</v>
      </c>
      <c r="C2530" s="44">
        <f t="shared" si="886"/>
        <v>41739</v>
      </c>
      <c r="D2530" s="45" t="s">
        <v>28</v>
      </c>
      <c r="E2530" s="42">
        <v>91</v>
      </c>
      <c r="G2530" s="49" t="e">
        <f>VLOOKUP(C2530,#REF!,2,0)</f>
        <v>#REF!</v>
      </c>
      <c r="I2530" s="39" t="s">
        <v>25</v>
      </c>
      <c r="J2530" s="39" t="s">
        <v>25</v>
      </c>
      <c r="K2530" s="39">
        <v>14.204439117266295</v>
      </c>
      <c r="L2530" s="39">
        <v>20.721959681318811</v>
      </c>
      <c r="M2530" s="39">
        <v>30.679186204259342</v>
      </c>
      <c r="N2530" s="39">
        <v>32.062287433310082</v>
      </c>
      <c r="O2530" s="39">
        <v>29.960630635232683</v>
      </c>
      <c r="P2530" s="39">
        <v>30.319937126071071</v>
      </c>
      <c r="Q2530" s="39">
        <v>32.506571542122735</v>
      </c>
      <c r="R2530" s="39">
        <v>28.345010577843095</v>
      </c>
      <c r="S2530" s="39">
        <v>24.474323001253534</v>
      </c>
      <c r="T2530" s="39" t="s">
        <v>25</v>
      </c>
      <c r="U2530" s="39" t="s">
        <v>25</v>
      </c>
      <c r="V2530" s="39" t="s">
        <v>25</v>
      </c>
      <c r="W2530" s="39" t="s">
        <v>25</v>
      </c>
      <c r="X2530" s="39" t="s">
        <v>25</v>
      </c>
      <c r="AA2530">
        <f t="shared" si="888"/>
        <v>41885.481817129628</v>
      </c>
      <c r="AB2530" t="str">
        <f t="shared" si="889"/>
        <v>41885Murilo/Kassio91</v>
      </c>
      <c r="AC2530" s="52">
        <v>41885</v>
      </c>
      <c r="AD2530" s="53" t="s">
        <v>20</v>
      </c>
      <c r="AE2530" s="55">
        <v>91</v>
      </c>
      <c r="AF2530" s="51" t="str">
        <f t="shared" si="890"/>
        <v/>
      </c>
      <c r="AG2530" s="51" t="str">
        <f t="shared" si="891"/>
        <v>N/A</v>
      </c>
      <c r="AH2530" s="51" t="str">
        <f t="shared" si="892"/>
        <v>N/A</v>
      </c>
      <c r="AI2530" s="51">
        <f t="shared" si="893"/>
        <v>12.94</v>
      </c>
      <c r="AJ2530" s="51">
        <f t="shared" si="894"/>
        <v>21.49</v>
      </c>
      <c r="AK2530" s="51">
        <f t="shared" si="895"/>
        <v>31.84</v>
      </c>
      <c r="AL2530" s="51">
        <f t="shared" si="896"/>
        <v>30.97</v>
      </c>
      <c r="AM2530" s="51">
        <f t="shared" si="897"/>
        <v>29.18</v>
      </c>
      <c r="AN2530" s="51">
        <f t="shared" si="898"/>
        <v>27.79</v>
      </c>
      <c r="AO2530" s="51">
        <f t="shared" si="899"/>
        <v>25.05</v>
      </c>
      <c r="AP2530" s="51">
        <f t="shared" si="900"/>
        <v>26.57</v>
      </c>
      <c r="AQ2530" s="51">
        <f t="shared" si="901"/>
        <v>23.39</v>
      </c>
      <c r="AR2530" s="51">
        <f t="shared" si="902"/>
        <v>27.18</v>
      </c>
      <c r="AS2530" s="51">
        <f t="shared" si="903"/>
        <v>26.84</v>
      </c>
      <c r="AT2530" s="51">
        <f t="shared" si="904"/>
        <v>28.41</v>
      </c>
      <c r="AU2530" s="51">
        <f t="shared" si="905"/>
        <v>26.84</v>
      </c>
      <c r="AV2530" s="51">
        <f t="shared" si="906"/>
        <v>31.04</v>
      </c>
      <c r="AY2530">
        <v>42392</v>
      </c>
      <c r="AZ2530">
        <v>42392</v>
      </c>
      <c r="BA2530" t="s">
        <v>29</v>
      </c>
      <c r="BB2530" s="1">
        <f t="shared" si="887"/>
        <v>42392</v>
      </c>
    </row>
    <row r="2531" spans="1:54">
      <c r="A2531" t="str">
        <f t="shared" si="907"/>
        <v>41740Leandro91</v>
      </c>
      <c r="B2531" s="50">
        <v>41740.720000000001</v>
      </c>
      <c r="C2531" s="44">
        <f t="shared" si="886"/>
        <v>41740</v>
      </c>
      <c r="D2531" s="45" t="s">
        <v>28</v>
      </c>
      <c r="E2531" s="42">
        <v>91</v>
      </c>
      <c r="G2531" s="49" t="e">
        <f>VLOOKUP(C2531,#REF!,2,0)</f>
        <v>#REF!</v>
      </c>
      <c r="I2531" s="39" t="s">
        <v>25</v>
      </c>
      <c r="J2531" s="39" t="s">
        <v>25</v>
      </c>
      <c r="K2531" s="39">
        <v>11.827785424745507</v>
      </c>
      <c r="L2531" s="39">
        <v>19.619011050147236</v>
      </c>
      <c r="M2531" s="39">
        <v>30.75078953614625</v>
      </c>
      <c r="N2531" s="39">
        <v>31.185825891243251</v>
      </c>
      <c r="O2531" s="39">
        <v>28.762437188833452</v>
      </c>
      <c r="P2531" s="39">
        <v>27.383961422551671</v>
      </c>
      <c r="Q2531" s="39">
        <v>31.038429479387379</v>
      </c>
      <c r="R2531" s="39">
        <v>29.464574189094961</v>
      </c>
      <c r="S2531" s="39">
        <v>25.578457511247642</v>
      </c>
      <c r="T2531" s="39" t="s">
        <v>25</v>
      </c>
      <c r="U2531" s="39" t="s">
        <v>25</v>
      </c>
      <c r="V2531" s="39" t="s">
        <v>25</v>
      </c>
      <c r="W2531" s="39" t="s">
        <v>25</v>
      </c>
      <c r="X2531" s="39" t="s">
        <v>25</v>
      </c>
      <c r="AA2531">
        <f t="shared" si="888"/>
        <v>41891.717395833337</v>
      </c>
      <c r="AB2531" t="str">
        <f t="shared" si="889"/>
        <v>41891Murilo/Kassio91</v>
      </c>
      <c r="AC2531" s="52">
        <v>41891</v>
      </c>
      <c r="AD2531" s="53" t="s">
        <v>20</v>
      </c>
      <c r="AE2531" s="55">
        <v>91</v>
      </c>
      <c r="AF2531" s="51" t="str">
        <f t="shared" si="890"/>
        <v/>
      </c>
      <c r="AG2531" s="51" t="str">
        <f t="shared" si="891"/>
        <v>N/A</v>
      </c>
      <c r="AH2531" s="51" t="str">
        <f t="shared" si="892"/>
        <v>N/A</v>
      </c>
      <c r="AI2531" s="51">
        <f t="shared" si="893"/>
        <v>7.79</v>
      </c>
      <c r="AJ2531" s="51">
        <f t="shared" si="894"/>
        <v>18.489999999999998</v>
      </c>
      <c r="AK2531" s="51">
        <f t="shared" si="895"/>
        <v>28.27</v>
      </c>
      <c r="AL2531" s="51">
        <f t="shared" si="896"/>
        <v>27.25</v>
      </c>
      <c r="AM2531" s="51">
        <f t="shared" si="897"/>
        <v>24.15</v>
      </c>
      <c r="AN2531" s="51">
        <f t="shared" si="898"/>
        <v>22.83</v>
      </c>
      <c r="AO2531" s="51">
        <f t="shared" si="899"/>
        <v>27.11</v>
      </c>
      <c r="AP2531" s="51">
        <f t="shared" si="900"/>
        <v>27.52</v>
      </c>
      <c r="AQ2531" s="51">
        <f t="shared" si="901"/>
        <v>23.77</v>
      </c>
      <c r="AR2531" s="51">
        <f t="shared" si="902"/>
        <v>27.18</v>
      </c>
      <c r="AS2531" s="51">
        <f t="shared" si="903"/>
        <v>27.11</v>
      </c>
      <c r="AT2531" s="51">
        <f t="shared" si="904"/>
        <v>28.34</v>
      </c>
      <c r="AU2531" s="51">
        <f t="shared" si="905"/>
        <v>26.91</v>
      </c>
      <c r="AV2531" s="51">
        <f t="shared" si="906"/>
        <v>30.82</v>
      </c>
      <c r="AY2531">
        <v>42398</v>
      </c>
      <c r="AZ2531">
        <v>42398</v>
      </c>
      <c r="BA2531" t="s">
        <v>29</v>
      </c>
      <c r="BB2531" s="1">
        <f t="shared" si="887"/>
        <v>42398</v>
      </c>
    </row>
    <row r="2532" spans="1:54">
      <c r="A2532" t="str">
        <f t="shared" si="907"/>
        <v>41745Leandro91</v>
      </c>
      <c r="B2532" s="50">
        <v>41745.74</v>
      </c>
      <c r="C2532" s="44">
        <f t="shared" si="886"/>
        <v>41745</v>
      </c>
      <c r="D2532" s="45" t="s">
        <v>28</v>
      </c>
      <c r="E2532" s="42">
        <v>91</v>
      </c>
      <c r="G2532" s="49" t="e">
        <f>VLOOKUP(C2532,#REF!,2,0)</f>
        <v>#REF!</v>
      </c>
      <c r="I2532" s="39" t="s">
        <v>25</v>
      </c>
      <c r="J2532" s="39" t="s">
        <v>25</v>
      </c>
      <c r="K2532" s="39">
        <v>14.737942085222807</v>
      </c>
      <c r="L2532" s="39">
        <v>23.271244224023039</v>
      </c>
      <c r="M2532" s="39">
        <v>32.655651188840409</v>
      </c>
      <c r="N2532" s="39">
        <v>33.253223241495107</v>
      </c>
      <c r="O2532" s="39">
        <v>31.915025777414179</v>
      </c>
      <c r="P2532" s="39">
        <v>32.209890711538037</v>
      </c>
      <c r="Q2532" s="39">
        <v>36.245561998426808</v>
      </c>
      <c r="R2532" s="39">
        <v>36.012411939620371</v>
      </c>
      <c r="S2532" s="39">
        <v>28.831122782783769</v>
      </c>
      <c r="T2532" s="39" t="s">
        <v>25</v>
      </c>
      <c r="U2532" s="39" t="s">
        <v>25</v>
      </c>
      <c r="V2532" s="39" t="s">
        <v>25</v>
      </c>
      <c r="W2532" s="39" t="s">
        <v>25</v>
      </c>
      <c r="X2532" s="39" t="s">
        <v>25</v>
      </c>
      <c r="AA2532">
        <f t="shared" si="888"/>
        <v>41894.41741898148</v>
      </c>
      <c r="AB2532" t="str">
        <f t="shared" si="889"/>
        <v>41894Murilo/Kassio91</v>
      </c>
      <c r="AC2532" s="52">
        <v>41894</v>
      </c>
      <c r="AD2532" s="53" t="s">
        <v>20</v>
      </c>
      <c r="AE2532" s="55">
        <v>91</v>
      </c>
      <c r="AF2532" s="51" t="str">
        <f t="shared" si="890"/>
        <v/>
      </c>
      <c r="AG2532" s="51" t="str">
        <f t="shared" si="891"/>
        <v>N/A</v>
      </c>
      <c r="AH2532" s="51" t="str">
        <f t="shared" si="892"/>
        <v>N/A</v>
      </c>
      <c r="AI2532" s="51">
        <f t="shared" si="893"/>
        <v>5.58</v>
      </c>
      <c r="AJ2532" s="51">
        <f t="shared" si="894"/>
        <v>17.940000000000001</v>
      </c>
      <c r="AK2532" s="51">
        <f t="shared" si="895"/>
        <v>26.44</v>
      </c>
      <c r="AL2532" s="51">
        <f t="shared" si="896"/>
        <v>26.11</v>
      </c>
      <c r="AM2532" s="51">
        <f t="shared" si="897"/>
        <v>22.28</v>
      </c>
      <c r="AN2532" s="51">
        <f t="shared" si="898"/>
        <v>21.91</v>
      </c>
      <c r="AO2532" s="51">
        <f t="shared" si="899"/>
        <v>25.78</v>
      </c>
      <c r="AP2532" s="51">
        <f t="shared" si="900"/>
        <v>26.37</v>
      </c>
      <c r="AQ2532" s="51">
        <f t="shared" si="901"/>
        <v>23.21</v>
      </c>
      <c r="AR2532" s="51">
        <f t="shared" si="902"/>
        <v>26.84</v>
      </c>
      <c r="AS2532" s="51">
        <f t="shared" si="903"/>
        <v>26.51</v>
      </c>
      <c r="AT2532" s="51">
        <f t="shared" si="904"/>
        <v>28.14</v>
      </c>
      <c r="AU2532" s="51">
        <f t="shared" si="905"/>
        <v>26.84</v>
      </c>
      <c r="AV2532" s="51">
        <f t="shared" si="906"/>
        <v>30.17</v>
      </c>
      <c r="AY2532">
        <v>42399</v>
      </c>
      <c r="AZ2532">
        <v>42399</v>
      </c>
      <c r="BA2532" t="s">
        <v>29</v>
      </c>
      <c r="BB2532" s="1">
        <f t="shared" si="887"/>
        <v>42399</v>
      </c>
    </row>
    <row r="2533" spans="1:54">
      <c r="A2533" t="str">
        <f t="shared" si="907"/>
        <v>41750Leandro91</v>
      </c>
      <c r="B2533" s="50">
        <v>41750.49</v>
      </c>
      <c r="C2533" s="44">
        <f t="shared" si="886"/>
        <v>41750</v>
      </c>
      <c r="D2533" s="45" t="s">
        <v>28</v>
      </c>
      <c r="E2533" s="42">
        <v>91</v>
      </c>
      <c r="G2533" s="49" t="e">
        <f>VLOOKUP(C2533,#REF!,2,0)</f>
        <v>#REF!</v>
      </c>
      <c r="I2533" s="39" t="s">
        <v>25</v>
      </c>
      <c r="J2533" s="39" t="s">
        <v>25</v>
      </c>
      <c r="K2533" s="39">
        <v>11.272165057955624</v>
      </c>
      <c r="L2533" s="39">
        <v>18.939179111399241</v>
      </c>
      <c r="M2533" s="39">
        <v>28.554557094774719</v>
      </c>
      <c r="N2533" s="39">
        <v>29.322672316529104</v>
      </c>
      <c r="O2533" s="39">
        <v>26.240719109506419</v>
      </c>
      <c r="P2533" s="39">
        <v>26.106873952140823</v>
      </c>
      <c r="Q2533" s="39">
        <v>30.822613260455196</v>
      </c>
      <c r="R2533" s="39">
        <v>31.695148470910805</v>
      </c>
      <c r="S2533" s="39">
        <v>27.383961422551671</v>
      </c>
      <c r="T2533" s="39" t="s">
        <v>25</v>
      </c>
      <c r="U2533" s="39" t="s">
        <v>25</v>
      </c>
      <c r="V2533" s="39" t="s">
        <v>25</v>
      </c>
      <c r="W2533" s="39" t="s">
        <v>25</v>
      </c>
      <c r="X2533" s="39" t="s">
        <v>25</v>
      </c>
      <c r="AA2533">
        <f t="shared" si="888"/>
        <v>41897.638206018521</v>
      </c>
      <c r="AB2533" t="str">
        <f t="shared" si="889"/>
        <v>41897Murilo/Kassio91</v>
      </c>
      <c r="AC2533" s="52">
        <v>41897</v>
      </c>
      <c r="AD2533" s="53" t="s">
        <v>20</v>
      </c>
      <c r="AE2533" s="55">
        <v>91</v>
      </c>
      <c r="AF2533" s="51" t="str">
        <f t="shared" si="890"/>
        <v/>
      </c>
      <c r="AG2533" s="51" t="str">
        <f t="shared" si="891"/>
        <v>N/A</v>
      </c>
      <c r="AH2533" s="51" t="str">
        <f t="shared" si="892"/>
        <v>N/A</v>
      </c>
      <c r="AI2533" s="51">
        <f t="shared" si="893"/>
        <v>5.08</v>
      </c>
      <c r="AJ2533" s="51">
        <f t="shared" si="894"/>
        <v>16.71</v>
      </c>
      <c r="AK2533" s="51">
        <f t="shared" si="895"/>
        <v>26.11</v>
      </c>
      <c r="AL2533" s="51">
        <f t="shared" si="896"/>
        <v>25.32</v>
      </c>
      <c r="AM2533" s="51">
        <f t="shared" si="897"/>
        <v>21.13</v>
      </c>
      <c r="AN2533" s="51">
        <f t="shared" si="898"/>
        <v>21.13</v>
      </c>
      <c r="AO2533" s="51">
        <f t="shared" si="899"/>
        <v>25.84</v>
      </c>
      <c r="AP2533" s="51">
        <f t="shared" si="900"/>
        <v>26.84</v>
      </c>
      <c r="AQ2533" s="51">
        <f t="shared" si="901"/>
        <v>23.58</v>
      </c>
      <c r="AR2533" s="51">
        <f t="shared" si="902"/>
        <v>27.32</v>
      </c>
      <c r="AS2533" s="51">
        <f t="shared" si="903"/>
        <v>27.11</v>
      </c>
      <c r="AT2533" s="51">
        <f t="shared" si="904"/>
        <v>28.48</v>
      </c>
      <c r="AU2533" s="51">
        <f t="shared" si="905"/>
        <v>26.98</v>
      </c>
      <c r="AV2533" s="51">
        <f t="shared" si="906"/>
        <v>30.75</v>
      </c>
      <c r="AY2533">
        <v>42402</v>
      </c>
      <c r="AZ2533">
        <v>42402</v>
      </c>
      <c r="BA2533" t="s">
        <v>29</v>
      </c>
      <c r="BB2533" s="1">
        <f t="shared" si="887"/>
        <v>42402</v>
      </c>
    </row>
    <row r="2534" spans="1:54">
      <c r="A2534" t="str">
        <f t="shared" si="907"/>
        <v>41752Leandro91</v>
      </c>
      <c r="B2534" s="50">
        <v>41752.65</v>
      </c>
      <c r="C2534" s="44">
        <f t="shared" si="886"/>
        <v>41752</v>
      </c>
      <c r="D2534" s="45" t="s">
        <v>28</v>
      </c>
      <c r="E2534" s="42">
        <v>91</v>
      </c>
      <c r="G2534" s="49" t="e">
        <f>VLOOKUP(C2534,#REF!,2,0)</f>
        <v>#REF!</v>
      </c>
      <c r="I2534" s="39" t="s">
        <v>25</v>
      </c>
      <c r="J2534" s="39" t="s">
        <v>25</v>
      </c>
      <c r="K2534" s="39">
        <v>11.612674313357541</v>
      </c>
      <c r="L2534" s="39">
        <v>18.327927995954092</v>
      </c>
      <c r="M2534" s="39">
        <v>28.206739658535756</v>
      </c>
      <c r="N2534" s="39">
        <v>28.345010577843095</v>
      </c>
      <c r="O2534" s="39">
        <v>25.185091075813251</v>
      </c>
      <c r="P2534" s="39">
        <v>24.795696076969286</v>
      </c>
      <c r="Q2534" s="39">
        <v>30.822613260455196</v>
      </c>
      <c r="R2534" s="39">
        <v>32.062287433310082</v>
      </c>
      <c r="S2534" s="39">
        <v>27.453045764058597</v>
      </c>
      <c r="T2534" s="39" t="s">
        <v>25</v>
      </c>
      <c r="U2534" s="39" t="s">
        <v>25</v>
      </c>
      <c r="V2534" s="39" t="s">
        <v>25</v>
      </c>
      <c r="W2534" s="39" t="s">
        <v>25</v>
      </c>
      <c r="X2534" s="39" t="s">
        <v>25</v>
      </c>
      <c r="AA2534">
        <f t="shared" si="888"/>
        <v>41901.396585648145</v>
      </c>
      <c r="AB2534" t="str">
        <f t="shared" si="889"/>
        <v>41901Murilo/Kassio91</v>
      </c>
      <c r="AC2534" s="52">
        <v>41901</v>
      </c>
      <c r="AD2534" s="53" t="s">
        <v>20</v>
      </c>
      <c r="AE2534" s="55">
        <v>91</v>
      </c>
      <c r="AF2534" s="51" t="str">
        <f t="shared" si="890"/>
        <v/>
      </c>
      <c r="AG2534" s="51" t="str">
        <f t="shared" si="891"/>
        <v>N/A</v>
      </c>
      <c r="AH2534" s="51" t="str">
        <f t="shared" si="892"/>
        <v>N/A</v>
      </c>
      <c r="AI2534" s="51">
        <f t="shared" si="893"/>
        <v>3.87</v>
      </c>
      <c r="AJ2534" s="51">
        <f t="shared" si="894"/>
        <v>15.68</v>
      </c>
      <c r="AK2534" s="51">
        <f t="shared" si="895"/>
        <v>24.6</v>
      </c>
      <c r="AL2534" s="51">
        <f t="shared" si="896"/>
        <v>24.35</v>
      </c>
      <c r="AM2534" s="51">
        <f t="shared" si="897"/>
        <v>20.49</v>
      </c>
      <c r="AN2534" s="51">
        <f t="shared" si="898"/>
        <v>20.78</v>
      </c>
      <c r="AO2534" s="51">
        <f t="shared" si="899"/>
        <v>25.71</v>
      </c>
      <c r="AP2534" s="51">
        <f t="shared" si="900"/>
        <v>26.44</v>
      </c>
      <c r="AQ2534" s="51">
        <f t="shared" si="901"/>
        <v>23.33</v>
      </c>
      <c r="AR2534" s="51">
        <f t="shared" si="902"/>
        <v>26.57</v>
      </c>
      <c r="AS2534" s="51">
        <f t="shared" si="903"/>
        <v>26.24</v>
      </c>
      <c r="AT2534" s="51">
        <f t="shared" si="904"/>
        <v>28.07</v>
      </c>
      <c r="AU2534" s="51">
        <f t="shared" si="905"/>
        <v>26.31</v>
      </c>
      <c r="AV2534" s="51">
        <f t="shared" si="906"/>
        <v>30.03</v>
      </c>
      <c r="AY2534">
        <v>42403</v>
      </c>
      <c r="AZ2534">
        <v>42403</v>
      </c>
      <c r="BA2534" t="s">
        <v>29</v>
      </c>
      <c r="BB2534" s="1">
        <f t="shared" si="887"/>
        <v>42403</v>
      </c>
    </row>
    <row r="2535" spans="1:54">
      <c r="A2535" t="str">
        <f t="shared" si="907"/>
        <v>41754Leandro91</v>
      </c>
      <c r="B2535" s="50">
        <v>41754.550000000003</v>
      </c>
      <c r="C2535" s="44">
        <f t="shared" si="886"/>
        <v>41754</v>
      </c>
      <c r="D2535" s="45" t="s">
        <v>28</v>
      </c>
      <c r="E2535" s="42">
        <v>91</v>
      </c>
      <c r="G2535" s="49" t="e">
        <f>VLOOKUP(C2535,#REF!,2,0)</f>
        <v>#REF!</v>
      </c>
      <c r="I2535" s="39" t="s">
        <v>25</v>
      </c>
      <c r="J2535" s="39" t="s">
        <v>25</v>
      </c>
      <c r="K2535" s="39">
        <v>13.587434031686312</v>
      </c>
      <c r="L2535" s="39">
        <v>19.333799078795504</v>
      </c>
      <c r="M2535" s="39">
        <v>27.315093718216414</v>
      </c>
      <c r="N2535" s="39">
        <v>27.725077330140639</v>
      </c>
      <c r="O2535" s="39">
        <v>24.282823926654327</v>
      </c>
      <c r="P2535" s="39">
        <v>23.522034405505657</v>
      </c>
      <c r="Q2535" s="39">
        <v>30.175291872823745</v>
      </c>
      <c r="R2535" s="39">
        <v>31.403447314375562</v>
      </c>
      <c r="S2535" s="39">
        <v>27.383961422551671</v>
      </c>
      <c r="T2535" s="39" t="s">
        <v>25</v>
      </c>
      <c r="U2535" s="39" t="s">
        <v>25</v>
      </c>
      <c r="V2535" s="39" t="s">
        <v>25</v>
      </c>
      <c r="W2535" s="39" t="s">
        <v>25</v>
      </c>
      <c r="X2535" s="39" t="s">
        <v>25</v>
      </c>
      <c r="AA2535">
        <f t="shared" si="888"/>
        <v>41904.729155092595</v>
      </c>
      <c r="AB2535" t="str">
        <f t="shared" si="889"/>
        <v>41904Murilo/Kassio91</v>
      </c>
      <c r="AC2535" s="52">
        <v>41904</v>
      </c>
      <c r="AD2535" s="53" t="s">
        <v>20</v>
      </c>
      <c r="AE2535" s="55">
        <v>91</v>
      </c>
      <c r="AF2535" s="51" t="str">
        <f t="shared" si="890"/>
        <v/>
      </c>
      <c r="AG2535" s="51" t="str">
        <f t="shared" si="891"/>
        <v>N/A</v>
      </c>
      <c r="AH2535" s="51" t="str">
        <f t="shared" si="892"/>
        <v>N/A</v>
      </c>
      <c r="AI2535" s="51">
        <f t="shared" si="893"/>
        <v>8.82</v>
      </c>
      <c r="AJ2535" s="51">
        <f t="shared" si="894"/>
        <v>20.49</v>
      </c>
      <c r="AK2535" s="51">
        <f t="shared" si="895"/>
        <v>28.9</v>
      </c>
      <c r="AL2535" s="51">
        <f t="shared" si="896"/>
        <v>26.24</v>
      </c>
      <c r="AM2535" s="51">
        <f t="shared" si="897"/>
        <v>20.96</v>
      </c>
      <c r="AN2535" s="51">
        <f t="shared" si="898"/>
        <v>20.78</v>
      </c>
      <c r="AO2535" s="51">
        <f t="shared" si="899"/>
        <v>25.58</v>
      </c>
      <c r="AP2535" s="51">
        <f t="shared" si="900"/>
        <v>26.91</v>
      </c>
      <c r="AQ2535" s="51">
        <f t="shared" si="901"/>
        <v>23.58</v>
      </c>
      <c r="AR2535" s="51">
        <f t="shared" si="902"/>
        <v>27.45</v>
      </c>
      <c r="AS2535" s="51">
        <f t="shared" si="903"/>
        <v>27.04</v>
      </c>
      <c r="AT2535" s="51">
        <f t="shared" si="904"/>
        <v>28.55</v>
      </c>
      <c r="AU2535" s="51">
        <f t="shared" si="905"/>
        <v>26.84</v>
      </c>
      <c r="AV2535" s="51">
        <f t="shared" si="906"/>
        <v>30.75</v>
      </c>
      <c r="AY2535">
        <v>42405</v>
      </c>
      <c r="AZ2535">
        <v>42405</v>
      </c>
      <c r="BA2535" t="s">
        <v>29</v>
      </c>
      <c r="BB2535" s="1">
        <f t="shared" si="887"/>
        <v>42405</v>
      </c>
    </row>
    <row r="2536" spans="1:54">
      <c r="A2536" t="str">
        <f t="shared" si="907"/>
        <v>41757Leandro91</v>
      </c>
      <c r="B2536" s="50">
        <v>41757.47</v>
      </c>
      <c r="C2536" s="44">
        <f t="shared" si="886"/>
        <v>41757</v>
      </c>
      <c r="D2536" s="45" t="s">
        <v>28</v>
      </c>
      <c r="E2536" s="42">
        <v>91</v>
      </c>
      <c r="G2536" s="49" t="e">
        <f>VLOOKUP(C2536,#REF!,2,0)</f>
        <v>#REF!</v>
      </c>
      <c r="I2536" s="39" t="s">
        <v>25</v>
      </c>
      <c r="J2536" s="39" t="s">
        <v>25</v>
      </c>
      <c r="K2536" s="39">
        <v>10.853862757533754</v>
      </c>
      <c r="L2536" s="39">
        <v>17.349812872391883</v>
      </c>
      <c r="M2536" s="39">
        <v>25.973486020984875</v>
      </c>
      <c r="N2536" s="39">
        <v>26.173788070111378</v>
      </c>
      <c r="O2536" s="39">
        <v>23.019922013620036</v>
      </c>
      <c r="P2536" s="39">
        <v>22.648608032144889</v>
      </c>
      <c r="Q2536" s="39">
        <v>29.890156692518342</v>
      </c>
      <c r="R2536" s="39">
        <v>31.258217366669225</v>
      </c>
      <c r="S2536" s="39">
        <v>27.383961422551671</v>
      </c>
      <c r="T2536" s="39" t="s">
        <v>25</v>
      </c>
      <c r="U2536" s="39" t="s">
        <v>25</v>
      </c>
      <c r="V2536" s="39" t="s">
        <v>25</v>
      </c>
      <c r="W2536" s="39" t="s">
        <v>25</v>
      </c>
      <c r="X2536" s="39" t="s">
        <v>25</v>
      </c>
      <c r="AA2536">
        <f t="shared" si="888"/>
        <v>41908.473483796297</v>
      </c>
      <c r="AB2536" t="str">
        <f t="shared" si="889"/>
        <v>41908Murilo/Kassio91</v>
      </c>
      <c r="AC2536" s="52">
        <v>41908</v>
      </c>
      <c r="AD2536" s="53" t="s">
        <v>20</v>
      </c>
      <c r="AE2536" s="55">
        <v>91</v>
      </c>
      <c r="AF2536" s="51" t="str">
        <f t="shared" si="890"/>
        <v/>
      </c>
      <c r="AG2536" s="51" t="str">
        <f t="shared" si="891"/>
        <v>N/A</v>
      </c>
      <c r="AH2536" s="51" t="str">
        <f t="shared" si="892"/>
        <v>N/A</v>
      </c>
      <c r="AI2536" s="51">
        <f t="shared" si="893"/>
        <v>12.58</v>
      </c>
      <c r="AJ2536" s="51">
        <f t="shared" si="894"/>
        <v>24.28</v>
      </c>
      <c r="AK2536" s="51">
        <f t="shared" si="895"/>
        <v>32.799999999999997</v>
      </c>
      <c r="AL2536" s="51">
        <f t="shared" si="896"/>
        <v>33.25</v>
      </c>
      <c r="AM2536" s="51">
        <f t="shared" si="897"/>
        <v>30.17</v>
      </c>
      <c r="AN2536" s="51">
        <f t="shared" si="898"/>
        <v>29.46</v>
      </c>
      <c r="AO2536" s="51">
        <f t="shared" si="899"/>
        <v>27.52</v>
      </c>
      <c r="AP2536" s="51">
        <f t="shared" si="900"/>
        <v>28.14</v>
      </c>
      <c r="AQ2536" s="51">
        <f t="shared" si="901"/>
        <v>24.22</v>
      </c>
      <c r="AR2536" s="51">
        <f t="shared" si="902"/>
        <v>27.72</v>
      </c>
      <c r="AS2536" s="51">
        <f t="shared" si="903"/>
        <v>27.86</v>
      </c>
      <c r="AT2536" s="51">
        <f t="shared" si="904"/>
        <v>28.83</v>
      </c>
      <c r="AU2536" s="51">
        <f t="shared" si="905"/>
        <v>27.38</v>
      </c>
      <c r="AV2536" s="51">
        <f t="shared" si="906"/>
        <v>31.18</v>
      </c>
      <c r="AY2536">
        <v>42410</v>
      </c>
      <c r="AZ2536">
        <v>42410</v>
      </c>
      <c r="BA2536" t="s">
        <v>29</v>
      </c>
      <c r="BB2536" s="1">
        <f t="shared" si="887"/>
        <v>42410</v>
      </c>
    </row>
    <row r="2537" spans="1:54">
      <c r="A2537" t="str">
        <f t="shared" si="907"/>
        <v>41759Leandro91</v>
      </c>
      <c r="B2537" s="50">
        <v>41759.589999999997</v>
      </c>
      <c r="C2537" s="44">
        <f t="shared" si="886"/>
        <v>41759</v>
      </c>
      <c r="D2537" s="45" t="s">
        <v>28</v>
      </c>
      <c r="E2537" s="42">
        <v>91</v>
      </c>
      <c r="G2537" s="49" t="e">
        <f>VLOOKUP(C2537,#REF!,2,0)</f>
        <v>#REF!</v>
      </c>
      <c r="I2537" s="39" t="s">
        <v>25</v>
      </c>
      <c r="J2537" s="39" t="s">
        <v>25</v>
      </c>
      <c r="K2537" s="39">
        <v>7.8962352553808719</v>
      </c>
      <c r="L2537" s="39">
        <v>15.082558079371838</v>
      </c>
      <c r="M2537" s="39">
        <v>24.026629437252215</v>
      </c>
      <c r="N2537" s="39">
        <v>24.731159572665216</v>
      </c>
      <c r="O2537" s="39">
        <v>21.194585562851437</v>
      </c>
      <c r="P2537" s="39">
        <v>21.613152327334177</v>
      </c>
      <c r="Q2537" s="39">
        <v>29.112090410243216</v>
      </c>
      <c r="R2537" s="39">
        <v>30.246107040112751</v>
      </c>
      <c r="S2537" s="39">
        <v>26.439843088011564</v>
      </c>
      <c r="T2537" s="39" t="s">
        <v>25</v>
      </c>
      <c r="U2537" s="39" t="s">
        <v>25</v>
      </c>
      <c r="V2537" s="39" t="s">
        <v>25</v>
      </c>
      <c r="W2537" s="39" t="s">
        <v>25</v>
      </c>
      <c r="X2537" s="39" t="s">
        <v>25</v>
      </c>
      <c r="AA2537">
        <f t="shared" si="888"/>
        <v>41914.698969907404</v>
      </c>
      <c r="AB2537" t="str">
        <f t="shared" si="889"/>
        <v>41914Murilo/Kassio91</v>
      </c>
      <c r="AC2537" s="52">
        <v>41914</v>
      </c>
      <c r="AD2537" s="53" t="s">
        <v>20</v>
      </c>
      <c r="AE2537" s="55">
        <v>91</v>
      </c>
      <c r="AF2537" s="51" t="str">
        <f t="shared" si="890"/>
        <v/>
      </c>
      <c r="AG2537" s="51" t="str">
        <f t="shared" si="891"/>
        <v>N/A</v>
      </c>
      <c r="AH2537" s="51" t="str">
        <f t="shared" si="892"/>
        <v>N/A</v>
      </c>
      <c r="AI2537" s="51">
        <f t="shared" si="893"/>
        <v>3.33</v>
      </c>
      <c r="AJ2537" s="51">
        <f t="shared" si="894"/>
        <v>16.87</v>
      </c>
      <c r="AK2537" s="51">
        <f t="shared" si="895"/>
        <v>27.52</v>
      </c>
      <c r="AL2537" s="51">
        <f t="shared" si="896"/>
        <v>30.03</v>
      </c>
      <c r="AM2537" s="51">
        <f t="shared" si="897"/>
        <v>25.51</v>
      </c>
      <c r="AN2537" s="51">
        <f t="shared" si="898"/>
        <v>26.71</v>
      </c>
      <c r="AO2537" s="51">
        <f t="shared" si="899"/>
        <v>30.46</v>
      </c>
      <c r="AP2537" s="51">
        <f t="shared" si="900"/>
        <v>32.28</v>
      </c>
      <c r="AQ2537" s="51">
        <f t="shared" si="901"/>
        <v>28.9</v>
      </c>
      <c r="AR2537" s="51">
        <f t="shared" si="902"/>
        <v>30.53</v>
      </c>
      <c r="AS2537" s="51">
        <f t="shared" si="903"/>
        <v>27.93</v>
      </c>
      <c r="AT2537" s="51">
        <f t="shared" si="904"/>
        <v>29.25</v>
      </c>
      <c r="AU2537" s="51">
        <f t="shared" si="905"/>
        <v>27.32</v>
      </c>
      <c r="AV2537" s="51">
        <f t="shared" si="906"/>
        <v>31.11</v>
      </c>
      <c r="AY2537">
        <v>42412</v>
      </c>
      <c r="AZ2537">
        <v>42412</v>
      </c>
      <c r="BA2537" t="s">
        <v>29</v>
      </c>
      <c r="BB2537" s="1">
        <f t="shared" si="887"/>
        <v>42412</v>
      </c>
    </row>
    <row r="2538" spans="1:54">
      <c r="A2538" t="str">
        <f t="shared" si="907"/>
        <v>41760Leandro91</v>
      </c>
      <c r="B2538" s="50">
        <v>41760.44</v>
      </c>
      <c r="C2538" s="44">
        <f t="shared" ref="C2538:C2601" si="908">DATE(YEAR(B2538),MONTH(B2538),DAY(B2538))</f>
        <v>41760</v>
      </c>
      <c r="D2538" s="45" t="s">
        <v>28</v>
      </c>
      <c r="E2538" s="42">
        <v>91</v>
      </c>
      <c r="G2538" s="49" t="e">
        <f>VLOOKUP(C2538,#REF!,2,0)</f>
        <v>#REF!</v>
      </c>
      <c r="I2538" s="39" t="s">
        <v>25</v>
      </c>
      <c r="J2538" s="39" t="s">
        <v>25</v>
      </c>
      <c r="K2538" s="39">
        <v>7.422011738585593</v>
      </c>
      <c r="L2538" s="39">
        <v>14.737942085222807</v>
      </c>
      <c r="M2538" s="39">
        <v>23.522034405505657</v>
      </c>
      <c r="N2538" s="39">
        <v>24.219183387553727</v>
      </c>
      <c r="O2538" s="39">
        <v>21.134282837030561</v>
      </c>
      <c r="P2538" s="39">
        <v>21.554281471248252</v>
      </c>
      <c r="Q2538" s="39">
        <v>28.762437188833452</v>
      </c>
      <c r="R2538" s="39">
        <v>30.175291872823745</v>
      </c>
      <c r="S2538" s="39">
        <v>26.574826227597942</v>
      </c>
      <c r="T2538" s="39" t="s">
        <v>25</v>
      </c>
      <c r="U2538" s="39" t="s">
        <v>25</v>
      </c>
      <c r="V2538" s="39" t="s">
        <v>25</v>
      </c>
      <c r="W2538" s="39" t="s">
        <v>25</v>
      </c>
      <c r="X2538" s="39" t="s">
        <v>25</v>
      </c>
      <c r="AA2538">
        <f t="shared" si="888"/>
        <v>41919.592048611114</v>
      </c>
      <c r="AB2538" t="str">
        <f t="shared" si="889"/>
        <v>41919Murilo/Kassio91</v>
      </c>
      <c r="AC2538" s="52">
        <v>41919</v>
      </c>
      <c r="AD2538" s="53" t="s">
        <v>20</v>
      </c>
      <c r="AE2538" s="55">
        <v>91</v>
      </c>
      <c r="AF2538" s="51" t="str">
        <f t="shared" si="890"/>
        <v/>
      </c>
      <c r="AG2538" s="51" t="str">
        <f t="shared" si="891"/>
        <v>N/A</v>
      </c>
      <c r="AH2538" s="51" t="str">
        <f t="shared" si="892"/>
        <v>N/A</v>
      </c>
      <c r="AI2538" s="51">
        <f t="shared" si="893"/>
        <v>6.55</v>
      </c>
      <c r="AJ2538" s="51">
        <f t="shared" si="894"/>
        <v>21.02</v>
      </c>
      <c r="AK2538" s="51">
        <f t="shared" si="895"/>
        <v>29.32</v>
      </c>
      <c r="AL2538" s="51">
        <f t="shared" si="896"/>
        <v>28.83</v>
      </c>
      <c r="AM2538" s="51">
        <f t="shared" si="897"/>
        <v>24.92</v>
      </c>
      <c r="AN2538" s="51">
        <f t="shared" si="898"/>
        <v>25.51</v>
      </c>
      <c r="AO2538" s="51">
        <f t="shared" si="899"/>
        <v>30.17</v>
      </c>
      <c r="AP2538" s="51">
        <f t="shared" si="900"/>
        <v>31.84</v>
      </c>
      <c r="AQ2538" s="51">
        <f t="shared" si="901"/>
        <v>28.83</v>
      </c>
      <c r="AR2538" s="51">
        <f t="shared" si="902"/>
        <v>30.03</v>
      </c>
      <c r="AS2538" s="51">
        <f t="shared" si="903"/>
        <v>28.21</v>
      </c>
      <c r="AT2538" s="51">
        <f t="shared" si="904"/>
        <v>28.97</v>
      </c>
      <c r="AU2538" s="51">
        <f t="shared" si="905"/>
        <v>27.04</v>
      </c>
      <c r="AV2538" s="51">
        <f t="shared" si="906"/>
        <v>30.82</v>
      </c>
      <c r="AY2538">
        <v>42420</v>
      </c>
      <c r="AZ2538">
        <v>42420</v>
      </c>
      <c r="BA2538" t="s">
        <v>29</v>
      </c>
      <c r="BB2538" s="1">
        <f t="shared" si="887"/>
        <v>42420</v>
      </c>
    </row>
    <row r="2539" spans="1:54">
      <c r="A2539" t="str">
        <f t="shared" si="907"/>
        <v>41764Leandro91</v>
      </c>
      <c r="B2539" s="50">
        <v>41764.480000000003</v>
      </c>
      <c r="C2539" s="44">
        <f t="shared" si="908"/>
        <v>41764</v>
      </c>
      <c r="D2539" s="45" t="s">
        <v>28</v>
      </c>
      <c r="E2539" s="42">
        <v>91</v>
      </c>
      <c r="G2539" s="49" t="e">
        <f>VLOOKUP(C2539,#REF!,2,0)</f>
        <v>#REF!</v>
      </c>
      <c r="I2539" s="39" t="s">
        <v>25</v>
      </c>
      <c r="J2539" s="39" t="s">
        <v>25</v>
      </c>
      <c r="K2539" s="39">
        <v>4.8450348724715298</v>
      </c>
      <c r="L2539" s="39">
        <v>12.26608525064492</v>
      </c>
      <c r="M2539" s="39">
        <v>21.674364777234384</v>
      </c>
      <c r="N2539" s="39">
        <v>22.527319668576844</v>
      </c>
      <c r="O2539" s="39">
        <v>19.849195557168187</v>
      </c>
      <c r="P2539" s="39">
        <v>20.02089506112808</v>
      </c>
      <c r="Q2539" s="39">
        <v>27.931552188211633</v>
      </c>
      <c r="R2539" s="39">
        <v>29.53427022837133</v>
      </c>
      <c r="S2539" s="39">
        <v>25.843067567148548</v>
      </c>
      <c r="T2539" s="39" t="s">
        <v>25</v>
      </c>
      <c r="U2539" s="39" t="s">
        <v>25</v>
      </c>
      <c r="V2539" s="39" t="s">
        <v>25</v>
      </c>
      <c r="W2539" s="39" t="s">
        <v>25</v>
      </c>
      <c r="X2539" s="39" t="s">
        <v>25</v>
      </c>
      <c r="AA2539">
        <f t="shared" si="888"/>
        <v>41922.40625</v>
      </c>
      <c r="AB2539" t="str">
        <f t="shared" si="889"/>
        <v>41922Murilo/Kassio91</v>
      </c>
      <c r="AC2539" s="52">
        <v>41922</v>
      </c>
      <c r="AD2539" s="53" t="s">
        <v>20</v>
      </c>
      <c r="AE2539" s="55">
        <v>91</v>
      </c>
      <c r="AF2539" s="51" t="str">
        <f t="shared" si="890"/>
        <v/>
      </c>
      <c r="AG2539" s="51" t="str">
        <f t="shared" si="891"/>
        <v>N/A</v>
      </c>
      <c r="AH2539" s="51" t="str">
        <f t="shared" si="892"/>
        <v>N/A</v>
      </c>
      <c r="AI2539" s="51">
        <f t="shared" si="893"/>
        <v>4.5599999999999996</v>
      </c>
      <c r="AJ2539" s="51">
        <f t="shared" si="894"/>
        <v>20.02</v>
      </c>
      <c r="AK2539" s="51">
        <f t="shared" si="895"/>
        <v>28.27</v>
      </c>
      <c r="AL2539" s="51">
        <f t="shared" si="896"/>
        <v>28.14</v>
      </c>
      <c r="AM2539" s="51">
        <f t="shared" si="897"/>
        <v>24.92</v>
      </c>
      <c r="AN2539" s="51">
        <f t="shared" si="898"/>
        <v>24.47</v>
      </c>
      <c r="AO2539" s="51">
        <f t="shared" si="899"/>
        <v>29.04</v>
      </c>
      <c r="AP2539" s="51">
        <f t="shared" si="900"/>
        <v>30.75</v>
      </c>
      <c r="AQ2539" s="51">
        <f t="shared" si="901"/>
        <v>28.27</v>
      </c>
      <c r="AR2539" s="51">
        <f t="shared" si="902"/>
        <v>29.75</v>
      </c>
      <c r="AS2539" s="51">
        <f t="shared" si="903"/>
        <v>28.34</v>
      </c>
      <c r="AT2539" s="51">
        <f t="shared" si="904"/>
        <v>29.46</v>
      </c>
      <c r="AU2539" s="51">
        <f t="shared" si="905"/>
        <v>27.66</v>
      </c>
      <c r="AV2539" s="51">
        <f t="shared" si="906"/>
        <v>31.11</v>
      </c>
      <c r="AY2539">
        <v>42424</v>
      </c>
      <c r="AZ2539">
        <v>42424</v>
      </c>
      <c r="BA2539" t="s">
        <v>29</v>
      </c>
      <c r="BB2539" s="1">
        <f t="shared" si="887"/>
        <v>42424</v>
      </c>
    </row>
    <row r="2540" spans="1:54">
      <c r="A2540" t="str">
        <f t="shared" si="907"/>
        <v>41766Leandro91</v>
      </c>
      <c r="B2540" s="50">
        <v>41766.550000000003</v>
      </c>
      <c r="C2540" s="44">
        <f t="shared" si="908"/>
        <v>41766</v>
      </c>
      <c r="D2540" s="45" t="s">
        <v>28</v>
      </c>
      <c r="E2540" s="42">
        <v>91</v>
      </c>
      <c r="G2540" s="49" t="e">
        <f>VLOOKUP(C2540,#REF!,2,0)</f>
        <v>#REF!</v>
      </c>
      <c r="I2540" s="39" t="s">
        <v>25</v>
      </c>
      <c r="J2540" s="39" t="s">
        <v>25</v>
      </c>
      <c r="K2540" s="39">
        <v>4.4645808309617587</v>
      </c>
      <c r="L2540" s="39">
        <v>11.062404454175169</v>
      </c>
      <c r="M2540" s="39">
        <v>20.079055763063803</v>
      </c>
      <c r="N2540" s="39">
        <v>21.194585562851437</v>
      </c>
      <c r="O2540" s="39">
        <v>18.382754163994107</v>
      </c>
      <c r="P2540" s="39">
        <v>18.771640221389223</v>
      </c>
      <c r="Q2540" s="39">
        <v>26.439843088011564</v>
      </c>
      <c r="R2540" s="39">
        <v>28.001556757001723</v>
      </c>
      <c r="S2540" s="39">
        <v>24.989886479598269</v>
      </c>
      <c r="T2540" s="39" t="s">
        <v>25</v>
      </c>
      <c r="U2540" s="39" t="s">
        <v>25</v>
      </c>
      <c r="V2540" s="39" t="s">
        <v>25</v>
      </c>
      <c r="W2540" s="39" t="s">
        <v>25</v>
      </c>
      <c r="X2540" s="39" t="s">
        <v>25</v>
      </c>
      <c r="AA2540">
        <f t="shared" si="888"/>
        <v>41927.26321759259</v>
      </c>
      <c r="AB2540" t="str">
        <f t="shared" si="889"/>
        <v>41927Murilo/Kassio91</v>
      </c>
      <c r="AC2540" s="52">
        <v>41927</v>
      </c>
      <c r="AD2540" s="53" t="s">
        <v>20</v>
      </c>
      <c r="AE2540" s="55">
        <v>91</v>
      </c>
      <c r="AF2540" s="51" t="str">
        <f t="shared" si="890"/>
        <v/>
      </c>
      <c r="AG2540" s="51" t="str">
        <f t="shared" si="891"/>
        <v>N/A</v>
      </c>
      <c r="AH2540" s="51" t="str">
        <f t="shared" si="892"/>
        <v>N/A</v>
      </c>
      <c r="AI2540" s="51">
        <f t="shared" si="893"/>
        <v>2.7</v>
      </c>
      <c r="AJ2540" s="51">
        <f t="shared" si="894"/>
        <v>17.73</v>
      </c>
      <c r="AK2540" s="51">
        <f t="shared" si="895"/>
        <v>25.84</v>
      </c>
      <c r="AL2540" s="51">
        <f t="shared" si="896"/>
        <v>26.44</v>
      </c>
      <c r="AM2540" s="51">
        <f t="shared" si="897"/>
        <v>22.65</v>
      </c>
      <c r="AN2540" s="51">
        <f t="shared" si="898"/>
        <v>23.71</v>
      </c>
      <c r="AO2540" s="51">
        <f t="shared" si="899"/>
        <v>28.69</v>
      </c>
      <c r="AP2540" s="51">
        <f t="shared" si="900"/>
        <v>30.03</v>
      </c>
      <c r="AQ2540" s="51">
        <f t="shared" si="901"/>
        <v>27.32</v>
      </c>
      <c r="AR2540" s="51">
        <f t="shared" si="902"/>
        <v>29.18</v>
      </c>
      <c r="AS2540" s="51">
        <f t="shared" si="903"/>
        <v>27.72</v>
      </c>
      <c r="AT2540" s="51">
        <f t="shared" si="904"/>
        <v>28.83</v>
      </c>
      <c r="AU2540" s="51">
        <f t="shared" si="905"/>
        <v>26.77</v>
      </c>
      <c r="AV2540" s="51">
        <f t="shared" si="906"/>
        <v>30.17</v>
      </c>
      <c r="AY2540">
        <v>42424</v>
      </c>
      <c r="AZ2540">
        <v>42424</v>
      </c>
      <c r="BA2540" t="s">
        <v>29</v>
      </c>
      <c r="BB2540" s="1">
        <f t="shared" si="887"/>
        <v>42424</v>
      </c>
    </row>
    <row r="2541" spans="1:54">
      <c r="A2541" t="str">
        <f t="shared" si="907"/>
        <v>41767Leandro91</v>
      </c>
      <c r="B2541" s="50">
        <v>41767.370000000003</v>
      </c>
      <c r="C2541" s="44">
        <f t="shared" si="908"/>
        <v>41767</v>
      </c>
      <c r="D2541" s="45" t="s">
        <v>28</v>
      </c>
      <c r="E2541" s="42">
        <v>91</v>
      </c>
      <c r="G2541" s="49" t="e">
        <f>VLOOKUP(C2541,#REF!,2,0)</f>
        <v>#REF!</v>
      </c>
      <c r="I2541" s="39" t="s">
        <v>25</v>
      </c>
      <c r="J2541" s="39" t="s">
        <v>25</v>
      </c>
      <c r="K2541" s="39">
        <v>4.0091801271162417</v>
      </c>
      <c r="L2541" s="39">
        <v>11.187348198259393</v>
      </c>
      <c r="M2541" s="39">
        <v>20.487195067058593</v>
      </c>
      <c r="N2541" s="39">
        <v>22.0372099975718</v>
      </c>
      <c r="O2541" s="39">
        <v>19.220495042626052</v>
      </c>
      <c r="P2541" s="39">
        <v>19.849195557168187</v>
      </c>
      <c r="Q2541" s="39">
        <v>28.001556757001723</v>
      </c>
      <c r="R2541" s="39">
        <v>30.175291872823745</v>
      </c>
      <c r="S2541" s="39">
        <v>26.307862303285166</v>
      </c>
      <c r="T2541" s="39" t="s">
        <v>25</v>
      </c>
      <c r="U2541" s="39" t="s">
        <v>25</v>
      </c>
      <c r="V2541" s="39" t="s">
        <v>25</v>
      </c>
      <c r="W2541" s="39" t="s">
        <v>25</v>
      </c>
      <c r="X2541" s="39" t="s">
        <v>25</v>
      </c>
      <c r="AA2541">
        <f t="shared" si="888"/>
        <v>41929.379548611112</v>
      </c>
      <c r="AB2541" t="str">
        <f t="shared" si="889"/>
        <v>41929Murilo/Kassio91</v>
      </c>
      <c r="AC2541" s="52">
        <v>41929</v>
      </c>
      <c r="AD2541" s="53" t="s">
        <v>20</v>
      </c>
      <c r="AE2541" s="55">
        <v>91</v>
      </c>
      <c r="AF2541" s="51" t="str">
        <f t="shared" si="890"/>
        <v/>
      </c>
      <c r="AG2541" s="51" t="str">
        <f t="shared" si="891"/>
        <v>N/A</v>
      </c>
      <c r="AH2541" s="51" t="str">
        <f t="shared" si="892"/>
        <v>N/A</v>
      </c>
      <c r="AI2541" s="51">
        <f t="shared" si="893"/>
        <v>2.4500000000000002</v>
      </c>
      <c r="AJ2541" s="51">
        <f t="shared" si="894"/>
        <v>17.190000000000001</v>
      </c>
      <c r="AK2541" s="51">
        <f t="shared" si="895"/>
        <v>24.92</v>
      </c>
      <c r="AL2541" s="51">
        <f t="shared" si="896"/>
        <v>26.11</v>
      </c>
      <c r="AM2541" s="51">
        <f t="shared" si="897"/>
        <v>22.34</v>
      </c>
      <c r="AN2541" s="51">
        <f t="shared" si="898"/>
        <v>23.14</v>
      </c>
      <c r="AO2541" s="51">
        <f t="shared" si="899"/>
        <v>28.55</v>
      </c>
      <c r="AP2541" s="51">
        <f t="shared" si="900"/>
        <v>29.6</v>
      </c>
      <c r="AQ2541" s="51">
        <f t="shared" si="901"/>
        <v>27.25</v>
      </c>
      <c r="AR2541" s="51">
        <f t="shared" si="902"/>
        <v>29.32</v>
      </c>
      <c r="AS2541" s="51">
        <f t="shared" si="903"/>
        <v>28.21</v>
      </c>
      <c r="AT2541" s="51">
        <f t="shared" si="904"/>
        <v>29.53</v>
      </c>
      <c r="AU2541" s="51">
        <f t="shared" si="905"/>
        <v>27.66</v>
      </c>
      <c r="AV2541" s="51">
        <f t="shared" si="906"/>
        <v>31.04</v>
      </c>
      <c r="AY2541">
        <v>42430</v>
      </c>
      <c r="AZ2541">
        <v>42430</v>
      </c>
      <c r="BA2541" t="s">
        <v>29</v>
      </c>
      <c r="BB2541" s="1">
        <f t="shared" si="887"/>
        <v>42430</v>
      </c>
    </row>
    <row r="2542" spans="1:54">
      <c r="A2542" t="str">
        <f t="shared" si="907"/>
        <v>41768Leandro91</v>
      </c>
      <c r="B2542" s="50">
        <v>41768.550000000003</v>
      </c>
      <c r="C2542" s="44">
        <f t="shared" si="908"/>
        <v>41768</v>
      </c>
      <c r="D2542" s="45" t="s">
        <v>28</v>
      </c>
      <c r="E2542" s="42">
        <v>91</v>
      </c>
      <c r="G2542" s="49" t="e">
        <f>VLOOKUP(C2542,#REF!,2,0)</f>
        <v>#REF!</v>
      </c>
      <c r="I2542" s="39" t="s">
        <v>25</v>
      </c>
      <c r="J2542" s="39" t="s">
        <v>25</v>
      </c>
      <c r="K2542" s="39">
        <v>4.0319692002883061</v>
      </c>
      <c r="L2542" s="39">
        <v>10.649355303665935</v>
      </c>
      <c r="M2542" s="39">
        <v>20.254215445819174</v>
      </c>
      <c r="N2542" s="39">
        <v>21.613152327334177</v>
      </c>
      <c r="O2542" s="39">
        <v>18.327927995954092</v>
      </c>
      <c r="P2542" s="39">
        <v>18.716040890807378</v>
      </c>
      <c r="Q2542" s="39">
        <v>26.843595369446891</v>
      </c>
      <c r="R2542" s="39">
        <v>29.043062329143439</v>
      </c>
      <c r="S2542" s="39">
        <v>24.86034508255312</v>
      </c>
      <c r="T2542" s="39" t="s">
        <v>25</v>
      </c>
      <c r="U2542" s="39" t="s">
        <v>25</v>
      </c>
      <c r="V2542" s="39" t="s">
        <v>25</v>
      </c>
      <c r="W2542" s="39" t="s">
        <v>25</v>
      </c>
      <c r="X2542" s="39" t="s">
        <v>25</v>
      </c>
      <c r="AA2542">
        <f t="shared" si="888"/>
        <v>41933.362662037034</v>
      </c>
      <c r="AB2542" t="str">
        <f t="shared" si="889"/>
        <v>41933Murilo/Kassio91</v>
      </c>
      <c r="AC2542" s="52">
        <v>41933</v>
      </c>
      <c r="AD2542" s="53" t="s">
        <v>20</v>
      </c>
      <c r="AE2542" s="55">
        <v>91</v>
      </c>
      <c r="AF2542" s="51" t="str">
        <f t="shared" si="890"/>
        <v/>
      </c>
      <c r="AG2542" s="51" t="str">
        <f t="shared" si="891"/>
        <v>N/A</v>
      </c>
      <c r="AH2542" s="51" t="str">
        <f t="shared" si="892"/>
        <v>N/A</v>
      </c>
      <c r="AI2542" s="51">
        <f t="shared" si="893"/>
        <v>3.74</v>
      </c>
      <c r="AJ2542" s="51">
        <f t="shared" si="894"/>
        <v>16.14</v>
      </c>
      <c r="AK2542" s="51">
        <f t="shared" si="895"/>
        <v>22.83</v>
      </c>
      <c r="AL2542" s="51">
        <f t="shared" si="896"/>
        <v>23.71</v>
      </c>
      <c r="AM2542" s="51">
        <f t="shared" si="897"/>
        <v>20.78</v>
      </c>
      <c r="AN2542" s="51">
        <f t="shared" si="898"/>
        <v>21.79</v>
      </c>
      <c r="AO2542" s="51">
        <f t="shared" si="899"/>
        <v>27.66</v>
      </c>
      <c r="AP2542" s="51">
        <f t="shared" si="900"/>
        <v>29.39</v>
      </c>
      <c r="AQ2542" s="51">
        <f t="shared" si="901"/>
        <v>27.04</v>
      </c>
      <c r="AR2542" s="51">
        <f t="shared" si="902"/>
        <v>29.18</v>
      </c>
      <c r="AS2542" s="51">
        <f t="shared" si="903"/>
        <v>27.86</v>
      </c>
      <c r="AT2542" s="51">
        <f t="shared" si="904"/>
        <v>28.76</v>
      </c>
      <c r="AU2542" s="51">
        <f t="shared" si="905"/>
        <v>26.91</v>
      </c>
      <c r="AV2542" s="51">
        <f t="shared" si="906"/>
        <v>30.6</v>
      </c>
      <c r="AY2542">
        <v>42431</v>
      </c>
      <c r="AZ2542">
        <v>42431</v>
      </c>
      <c r="BA2542" t="s">
        <v>29</v>
      </c>
      <c r="BB2542" s="1">
        <f t="shared" si="887"/>
        <v>42431</v>
      </c>
    </row>
    <row r="2543" spans="1:54">
      <c r="A2543" t="str">
        <f t="shared" si="907"/>
        <v>41771Leandro91</v>
      </c>
      <c r="B2543" s="50">
        <v>41771.769999999997</v>
      </c>
      <c r="C2543" s="44">
        <f t="shared" si="908"/>
        <v>41771</v>
      </c>
      <c r="D2543" s="45" t="s">
        <v>28</v>
      </c>
      <c r="E2543" s="42">
        <v>91</v>
      </c>
      <c r="G2543" s="49" t="e">
        <f>VLOOKUP(C2543,#REF!,2,0)</f>
        <v>#REF!</v>
      </c>
      <c r="I2543" s="39" t="s">
        <v>25</v>
      </c>
      <c r="J2543" s="39" t="s">
        <v>25</v>
      </c>
      <c r="K2543" s="39">
        <v>3.1228768751835578</v>
      </c>
      <c r="L2543" s="39">
        <v>10.085289286410418</v>
      </c>
      <c r="M2543" s="39">
        <v>19.277091402997524</v>
      </c>
      <c r="N2543" s="39">
        <v>20.310688891079767</v>
      </c>
      <c r="O2543" s="39">
        <v>17.244355034730233</v>
      </c>
      <c r="P2543" s="39">
        <v>17.727981469153487</v>
      </c>
      <c r="Q2543" s="39">
        <v>25.843067567148548</v>
      </c>
      <c r="R2543" s="39">
        <v>27.931552188211633</v>
      </c>
      <c r="S2543" s="39">
        <v>24.155654460829485</v>
      </c>
      <c r="T2543" s="39" t="s">
        <v>25</v>
      </c>
      <c r="U2543" s="39" t="s">
        <v>25</v>
      </c>
      <c r="V2543" s="39" t="s">
        <v>25</v>
      </c>
      <c r="W2543" s="39" t="s">
        <v>25</v>
      </c>
      <c r="X2543" s="39" t="s">
        <v>25</v>
      </c>
      <c r="AA2543">
        <f t="shared" si="888"/>
        <v>41936.352453703701</v>
      </c>
      <c r="AB2543" t="str">
        <f t="shared" si="889"/>
        <v>41936Murilo/Kassio91</v>
      </c>
      <c r="AC2543" s="52">
        <v>41936</v>
      </c>
      <c r="AD2543" s="53" t="s">
        <v>20</v>
      </c>
      <c r="AE2543" s="55">
        <v>91</v>
      </c>
      <c r="AF2543" s="51" t="str">
        <f t="shared" si="890"/>
        <v/>
      </c>
      <c r="AG2543" s="51" t="str">
        <f t="shared" si="891"/>
        <v>N/A</v>
      </c>
      <c r="AH2543" s="51" t="str">
        <f t="shared" si="892"/>
        <v>N/A</v>
      </c>
      <c r="AI2543" s="51">
        <f t="shared" si="893"/>
        <v>2.1800000000000002</v>
      </c>
      <c r="AJ2543" s="51">
        <f t="shared" si="894"/>
        <v>14.11</v>
      </c>
      <c r="AK2543" s="51">
        <f t="shared" si="895"/>
        <v>21.25</v>
      </c>
      <c r="AL2543" s="51">
        <f t="shared" si="896"/>
        <v>23.08</v>
      </c>
      <c r="AM2543" s="51">
        <f t="shared" si="897"/>
        <v>19.16</v>
      </c>
      <c r="AN2543" s="51">
        <f t="shared" si="898"/>
        <v>20.72</v>
      </c>
      <c r="AO2543" s="51">
        <f t="shared" si="899"/>
        <v>26.98</v>
      </c>
      <c r="AP2543" s="51">
        <f t="shared" si="900"/>
        <v>28.97</v>
      </c>
      <c r="AQ2543" s="51">
        <f t="shared" si="901"/>
        <v>26.71</v>
      </c>
      <c r="AR2543" s="51">
        <f t="shared" si="902"/>
        <v>28.9</v>
      </c>
      <c r="AS2543" s="51">
        <f t="shared" si="903"/>
        <v>27.79</v>
      </c>
      <c r="AT2543" s="51">
        <f t="shared" si="904"/>
        <v>28.76</v>
      </c>
      <c r="AU2543" s="51">
        <f t="shared" si="905"/>
        <v>26.91</v>
      </c>
      <c r="AV2543" s="51">
        <f t="shared" si="906"/>
        <v>30.6</v>
      </c>
    </row>
    <row r="2544" spans="1:54">
      <c r="A2544" t="str">
        <f t="shared" si="907"/>
        <v>41773Leandro91</v>
      </c>
      <c r="B2544" s="50">
        <v>41773.56</v>
      </c>
      <c r="C2544" s="44">
        <f t="shared" si="908"/>
        <v>41773</v>
      </c>
      <c r="D2544" s="45" t="s">
        <v>28</v>
      </c>
      <c r="E2544" s="42">
        <v>91</v>
      </c>
      <c r="G2544" s="49" t="e">
        <f>VLOOKUP(C2544,#REF!,2,0)</f>
        <v>#REF!</v>
      </c>
      <c r="I2544" s="39" t="s">
        <v>25</v>
      </c>
      <c r="J2544" s="39" t="s">
        <v>25</v>
      </c>
      <c r="K2544" s="39">
        <v>2.9074584788458879</v>
      </c>
      <c r="L2544" s="39">
        <v>9.3087864454477689</v>
      </c>
      <c r="M2544" s="39">
        <v>18.716040890807378</v>
      </c>
      <c r="N2544" s="39">
        <v>20.662559810191727</v>
      </c>
      <c r="O2544" s="39">
        <v>16.873140285640005</v>
      </c>
      <c r="P2544" s="39">
        <v>17.083271801180938</v>
      </c>
      <c r="Q2544" s="39">
        <v>25.843067567148548</v>
      </c>
      <c r="R2544" s="39">
        <v>27.180205175633393</v>
      </c>
      <c r="S2544" s="39">
        <v>23.837482654854014</v>
      </c>
      <c r="T2544" s="39" t="s">
        <v>25</v>
      </c>
      <c r="U2544" s="39" t="s">
        <v>25</v>
      </c>
      <c r="V2544" s="39" t="s">
        <v>25</v>
      </c>
      <c r="W2544" s="39" t="s">
        <v>25</v>
      </c>
      <c r="X2544" s="39" t="s">
        <v>25</v>
      </c>
      <c r="AA2544">
        <f t="shared" si="888"/>
        <v>41943.348495370374</v>
      </c>
      <c r="AB2544" t="str">
        <f t="shared" si="889"/>
        <v>41943Murilo/Kassio91</v>
      </c>
      <c r="AC2544" s="52">
        <v>41943</v>
      </c>
      <c r="AD2544" s="53" t="s">
        <v>20</v>
      </c>
      <c r="AE2544" s="55">
        <v>91</v>
      </c>
      <c r="AF2544" s="51" t="str">
        <f t="shared" si="890"/>
        <v/>
      </c>
      <c r="AG2544" s="51" t="str">
        <f t="shared" si="891"/>
        <v>N/A</v>
      </c>
      <c r="AH2544" s="51" t="str">
        <f t="shared" si="892"/>
        <v>N/A</v>
      </c>
      <c r="AI2544" s="51">
        <f t="shared" si="893"/>
        <v>2.2799999999999998</v>
      </c>
      <c r="AJ2544" s="51">
        <f t="shared" si="894"/>
        <v>15.13</v>
      </c>
      <c r="AK2544" s="51">
        <f t="shared" si="895"/>
        <v>21.49</v>
      </c>
      <c r="AL2544" s="51">
        <f t="shared" si="896"/>
        <v>22.22</v>
      </c>
      <c r="AM2544" s="51">
        <f t="shared" si="897"/>
        <v>18.16</v>
      </c>
      <c r="AN2544" s="51">
        <f t="shared" si="898"/>
        <v>19.16</v>
      </c>
      <c r="AO2544" s="51">
        <f t="shared" si="899"/>
        <v>25.45</v>
      </c>
      <c r="AP2544" s="51">
        <f t="shared" si="900"/>
        <v>27.72</v>
      </c>
      <c r="AQ2544" s="51">
        <f t="shared" si="901"/>
        <v>26.31</v>
      </c>
      <c r="AR2544" s="51">
        <f t="shared" si="902"/>
        <v>28.27</v>
      </c>
      <c r="AS2544" s="51">
        <f t="shared" si="903"/>
        <v>27.38</v>
      </c>
      <c r="AT2544" s="51">
        <f t="shared" si="904"/>
        <v>29.25</v>
      </c>
      <c r="AU2544" s="51">
        <f t="shared" si="905"/>
        <v>27.25</v>
      </c>
      <c r="AV2544" s="51">
        <f t="shared" si="906"/>
        <v>30.6</v>
      </c>
    </row>
    <row r="2545" spans="1:48">
      <c r="A2545" t="str">
        <f t="shared" si="907"/>
        <v>41774Leandro91</v>
      </c>
      <c r="B2545" s="50">
        <v>41774.370000000003</v>
      </c>
      <c r="C2545" s="44">
        <f t="shared" si="908"/>
        <v>41774</v>
      </c>
      <c r="D2545" s="45" t="s">
        <v>28</v>
      </c>
      <c r="E2545" s="42">
        <v>91</v>
      </c>
      <c r="G2545" s="49" t="e">
        <f>VLOOKUP(C2545,#REF!,2,0)</f>
        <v>#REF!</v>
      </c>
      <c r="I2545" s="39" t="s">
        <v>25</v>
      </c>
      <c r="J2545" s="39" t="s">
        <v>25</v>
      </c>
      <c r="K2545" s="39">
        <v>2.8125527539649751</v>
      </c>
      <c r="L2545" s="39">
        <v>9.157440505064514</v>
      </c>
      <c r="M2545" s="39">
        <v>18.382754163994107</v>
      </c>
      <c r="N2545" s="39">
        <v>19.849195557168187</v>
      </c>
      <c r="O2545" s="39">
        <v>16.505372939262422</v>
      </c>
      <c r="P2545" s="39">
        <v>17.189910460092296</v>
      </c>
      <c r="Q2545" s="39">
        <v>25.512661126435809</v>
      </c>
      <c r="R2545" s="39">
        <v>27.588837375393055</v>
      </c>
      <c r="S2545" s="39">
        <v>24.219183387553727</v>
      </c>
      <c r="T2545" s="39" t="s">
        <v>25</v>
      </c>
      <c r="U2545" s="39" t="s">
        <v>25</v>
      </c>
      <c r="V2545" s="39" t="s">
        <v>25</v>
      </c>
      <c r="W2545" s="39" t="s">
        <v>25</v>
      </c>
      <c r="X2545" s="39" t="s">
        <v>25</v>
      </c>
      <c r="AA2545">
        <f t="shared" si="888"/>
        <v>41946.605555555558</v>
      </c>
      <c r="AB2545" t="str">
        <f t="shared" si="889"/>
        <v>41946Murilo/Kassio91</v>
      </c>
      <c r="AC2545" s="52">
        <v>41946</v>
      </c>
      <c r="AD2545" s="53" t="s">
        <v>20</v>
      </c>
      <c r="AE2545" s="55">
        <v>91</v>
      </c>
      <c r="AF2545" s="51" t="str">
        <f t="shared" si="890"/>
        <v/>
      </c>
      <c r="AG2545" s="51" t="str">
        <f t="shared" si="891"/>
        <v>N/A</v>
      </c>
      <c r="AH2545" s="51" t="str">
        <f t="shared" si="892"/>
        <v>N/A</v>
      </c>
      <c r="AI2545" s="51">
        <f t="shared" si="893"/>
        <v>10.77</v>
      </c>
      <c r="AJ2545" s="51">
        <f t="shared" si="894"/>
        <v>25.32</v>
      </c>
      <c r="AK2545" s="51">
        <f t="shared" si="895"/>
        <v>32.28</v>
      </c>
      <c r="AL2545" s="51">
        <f t="shared" si="896"/>
        <v>33.1</v>
      </c>
      <c r="AM2545" s="51">
        <f t="shared" si="897"/>
        <v>30.1</v>
      </c>
      <c r="AN2545" s="51">
        <f t="shared" si="898"/>
        <v>30.17</v>
      </c>
      <c r="AO2545" s="51">
        <f t="shared" si="899"/>
        <v>33.549999999999997</v>
      </c>
      <c r="AP2545" s="51">
        <f t="shared" si="900"/>
        <v>33.93</v>
      </c>
      <c r="AQ2545" s="51">
        <f t="shared" si="901"/>
        <v>29.75</v>
      </c>
      <c r="AR2545" s="51">
        <f t="shared" si="902"/>
        <v>30.53</v>
      </c>
      <c r="AS2545" s="51">
        <f t="shared" si="903"/>
        <v>29.32</v>
      </c>
      <c r="AT2545" s="51">
        <f t="shared" si="904"/>
        <v>30.03</v>
      </c>
      <c r="AU2545" s="51">
        <f t="shared" si="905"/>
        <v>28</v>
      </c>
      <c r="AV2545" s="51">
        <f t="shared" si="906"/>
        <v>31.62</v>
      </c>
    </row>
    <row r="2546" spans="1:48">
      <c r="A2546" t="str">
        <f t="shared" si="907"/>
        <v>41775Leandro91</v>
      </c>
      <c r="B2546" s="50">
        <v>41775.68</v>
      </c>
      <c r="C2546" s="44">
        <f t="shared" si="908"/>
        <v>41775</v>
      </c>
      <c r="D2546" s="45" t="s">
        <v>28</v>
      </c>
      <c r="E2546" s="42">
        <v>91</v>
      </c>
      <c r="G2546" s="49" t="e">
        <f>VLOOKUP(C2546,#REF!,2,0)</f>
        <v>#REF!</v>
      </c>
      <c r="I2546" s="39" t="s">
        <v>25</v>
      </c>
      <c r="J2546" s="39" t="s">
        <v>25</v>
      </c>
      <c r="K2546" s="39">
        <v>2.5925961904485613</v>
      </c>
      <c r="L2546" s="39">
        <v>8.9712024817776328</v>
      </c>
      <c r="M2546" s="39">
        <v>17.781601703122647</v>
      </c>
      <c r="N2546" s="39">
        <v>19.390618180331373</v>
      </c>
      <c r="O2546" s="39">
        <v>16.454358687170267</v>
      </c>
      <c r="P2546" s="39">
        <v>16.767748511751172</v>
      </c>
      <c r="Q2546" s="39">
        <v>24.731159572665216</v>
      </c>
      <c r="R2546" s="39">
        <v>26.843595369446891</v>
      </c>
      <c r="S2546" s="39">
        <v>23.145399941092769</v>
      </c>
      <c r="T2546" s="39" t="s">
        <v>25</v>
      </c>
      <c r="U2546" s="39" t="s">
        <v>25</v>
      </c>
      <c r="V2546" s="39" t="s">
        <v>25</v>
      </c>
      <c r="W2546" s="39" t="s">
        <v>25</v>
      </c>
      <c r="X2546" s="39" t="s">
        <v>25</v>
      </c>
      <c r="AA2546">
        <f t="shared" si="888"/>
        <v>41948.657638888886</v>
      </c>
      <c r="AB2546" t="str">
        <f t="shared" si="889"/>
        <v>41948Murilo/Kassio91</v>
      </c>
      <c r="AC2546" s="52">
        <v>41948</v>
      </c>
      <c r="AD2546" s="53" t="s">
        <v>20</v>
      </c>
      <c r="AE2546" s="55">
        <v>91</v>
      </c>
      <c r="AF2546" s="51" t="str">
        <f t="shared" si="890"/>
        <v/>
      </c>
      <c r="AG2546" s="51" t="str">
        <f t="shared" si="891"/>
        <v>N/A</v>
      </c>
      <c r="AH2546" s="51" t="str">
        <f t="shared" si="892"/>
        <v>N/A</v>
      </c>
      <c r="AI2546" s="51">
        <f t="shared" si="893"/>
        <v>11.53</v>
      </c>
      <c r="AJ2546" s="51">
        <f t="shared" si="894"/>
        <v>27.93</v>
      </c>
      <c r="AK2546" s="51">
        <f t="shared" si="895"/>
        <v>34.85</v>
      </c>
      <c r="AL2546" s="51">
        <f t="shared" si="896"/>
        <v>34.39</v>
      </c>
      <c r="AM2546" s="51">
        <f t="shared" si="897"/>
        <v>31.33</v>
      </c>
      <c r="AN2546" s="51">
        <f t="shared" si="898"/>
        <v>32.58</v>
      </c>
      <c r="AO2546" s="51">
        <f t="shared" si="899"/>
        <v>36.01</v>
      </c>
      <c r="AP2546" s="51">
        <f t="shared" si="900"/>
        <v>38.39</v>
      </c>
      <c r="AQ2546" s="51">
        <f t="shared" si="901"/>
        <v>36.64</v>
      </c>
      <c r="AR2546" s="51">
        <f t="shared" si="902"/>
        <v>37.83</v>
      </c>
      <c r="AS2546" s="51">
        <f t="shared" si="903"/>
        <v>36.950000000000003</v>
      </c>
      <c r="AT2546" s="51">
        <f t="shared" si="904"/>
        <v>34.770000000000003</v>
      </c>
      <c r="AU2546" s="51">
        <f t="shared" si="905"/>
        <v>30.97</v>
      </c>
      <c r="AV2546" s="51">
        <f t="shared" si="906"/>
        <v>32.65</v>
      </c>
    </row>
    <row r="2547" spans="1:48">
      <c r="A2547" t="str">
        <f t="shared" si="907"/>
        <v>41778Leandro91</v>
      </c>
      <c r="B2547" s="50">
        <v>41778.76</v>
      </c>
      <c r="C2547" s="44">
        <f t="shared" si="908"/>
        <v>41778</v>
      </c>
      <c r="D2547" s="45" t="s">
        <v>28</v>
      </c>
      <c r="E2547" s="42">
        <v>91</v>
      </c>
      <c r="G2547" s="49" t="e">
        <f>VLOOKUP(C2547,#REF!,2,0)</f>
        <v>#REF!</v>
      </c>
      <c r="I2547" s="39" t="s">
        <v>25</v>
      </c>
      <c r="J2547" s="39" t="s">
        <v>25</v>
      </c>
      <c r="K2547" s="39">
        <v>2.575079852584691</v>
      </c>
      <c r="L2547" s="39">
        <v>8.8235585723001293</v>
      </c>
      <c r="M2547" s="39">
        <v>18.164029309798458</v>
      </c>
      <c r="N2547" s="39">
        <v>19.561745142508364</v>
      </c>
      <c r="O2547" s="39">
        <v>16.195280600289138</v>
      </c>
      <c r="P2547" s="39">
        <v>16.609588444905302</v>
      </c>
      <c r="Q2547" s="39">
        <v>25.185091075813251</v>
      </c>
      <c r="R2547" s="39">
        <v>26.909183568089023</v>
      </c>
      <c r="S2547" s="39">
        <v>23.019922013620036</v>
      </c>
      <c r="T2547" s="39" t="s">
        <v>25</v>
      </c>
      <c r="U2547" s="39" t="s">
        <v>25</v>
      </c>
      <c r="V2547" s="39" t="s">
        <v>25</v>
      </c>
      <c r="W2547" s="39" t="s">
        <v>25</v>
      </c>
      <c r="X2547" s="39" t="s">
        <v>25</v>
      </c>
      <c r="AA2547">
        <f t="shared" si="888"/>
        <v>41950.349305555559</v>
      </c>
      <c r="AB2547" t="str">
        <f t="shared" si="889"/>
        <v>41950Murilo/Kassio91</v>
      </c>
      <c r="AC2547" s="52">
        <v>41950</v>
      </c>
      <c r="AD2547" s="53" t="s">
        <v>20</v>
      </c>
      <c r="AE2547" s="55">
        <v>91</v>
      </c>
      <c r="AF2547" s="51" t="str">
        <f t="shared" si="890"/>
        <v/>
      </c>
      <c r="AG2547" s="51" t="str">
        <f t="shared" si="891"/>
        <v>N/A</v>
      </c>
      <c r="AH2547" s="51" t="str">
        <f t="shared" si="892"/>
        <v>N/A</v>
      </c>
      <c r="AI2547" s="51">
        <f t="shared" si="893"/>
        <v>10</v>
      </c>
      <c r="AJ2547" s="51">
        <f t="shared" si="894"/>
        <v>25.64</v>
      </c>
      <c r="AK2547" s="51">
        <f t="shared" si="895"/>
        <v>31.91</v>
      </c>
      <c r="AL2547" s="51">
        <f t="shared" si="896"/>
        <v>33.03</v>
      </c>
      <c r="AM2547" s="51">
        <f t="shared" si="897"/>
        <v>29.39</v>
      </c>
      <c r="AN2547" s="51">
        <f t="shared" si="898"/>
        <v>30.53</v>
      </c>
      <c r="AO2547" s="51">
        <f t="shared" si="899"/>
        <v>34.01</v>
      </c>
      <c r="AP2547" s="51">
        <f t="shared" si="900"/>
        <v>35.700000000000003</v>
      </c>
      <c r="AQ2547" s="51">
        <f t="shared" si="901"/>
        <v>34.46</v>
      </c>
      <c r="AR2547" s="51">
        <f t="shared" si="902"/>
        <v>35.700000000000003</v>
      </c>
      <c r="AS2547" s="51">
        <f t="shared" si="903"/>
        <v>35.54</v>
      </c>
      <c r="AT2547" s="51">
        <f t="shared" si="904"/>
        <v>34.69</v>
      </c>
      <c r="AU2547" s="51">
        <f t="shared" si="905"/>
        <v>30.75</v>
      </c>
      <c r="AV2547" s="51">
        <f t="shared" si="906"/>
        <v>32.880000000000003</v>
      </c>
    </row>
    <row r="2548" spans="1:48">
      <c r="A2548" t="str">
        <f t="shared" si="907"/>
        <v>41856Murilo/Kassio60</v>
      </c>
      <c r="B2548" s="50">
        <v>41856.769733796296</v>
      </c>
      <c r="C2548" s="44">
        <f t="shared" si="908"/>
        <v>41856</v>
      </c>
      <c r="D2548" s="45" t="s">
        <v>20</v>
      </c>
      <c r="E2548" s="46">
        <v>60</v>
      </c>
      <c r="G2548" s="49" t="e">
        <f>VLOOKUP(C2548,#REF!,2,0)</f>
        <v>#REF!</v>
      </c>
      <c r="I2548" s="40">
        <v>0</v>
      </c>
      <c r="J2548" s="40">
        <v>5.2438890000000002</v>
      </c>
      <c r="K2548" s="40">
        <v>25.643274000000002</v>
      </c>
      <c r="L2548" s="40">
        <v>24.345112</v>
      </c>
      <c r="M2548" s="40">
        <v>29.322168000000001</v>
      </c>
      <c r="N2548" s="40">
        <v>29.251740000000002</v>
      </c>
      <c r="O2548" s="40">
        <v>22.648201</v>
      </c>
      <c r="P2548" s="40">
        <v>31.620987</v>
      </c>
      <c r="Q2548" s="40">
        <v>35.775677000000002</v>
      </c>
      <c r="R2548" s="40">
        <v>34.770592000000001</v>
      </c>
      <c r="S2548" s="40">
        <v>36.401234000000002</v>
      </c>
      <c r="T2548" s="40">
        <v>37.42915</v>
      </c>
      <c r="U2548" s="40">
        <v>34.387813999999999</v>
      </c>
      <c r="V2548" s="40">
        <v>36.479773999999999</v>
      </c>
      <c r="W2548" s="40">
        <v>41.095592000000003</v>
      </c>
      <c r="X2548" s="40">
        <v>43.803790999999997</v>
      </c>
      <c r="AA2548">
        <f t="shared" si="888"/>
        <v>41956.682638888888</v>
      </c>
      <c r="AB2548" t="str">
        <f t="shared" si="889"/>
        <v>41956Murilo/Kassio91</v>
      </c>
      <c r="AC2548" s="52">
        <v>41956</v>
      </c>
      <c r="AD2548" s="53" t="s">
        <v>20</v>
      </c>
      <c r="AE2548" s="55">
        <v>91</v>
      </c>
      <c r="AF2548" s="51" t="str">
        <f t="shared" si="890"/>
        <v/>
      </c>
      <c r="AG2548" s="51" t="str">
        <f t="shared" si="891"/>
        <v>N/A</v>
      </c>
      <c r="AH2548" s="51" t="str">
        <f t="shared" si="892"/>
        <v>N/A</v>
      </c>
      <c r="AI2548" s="51">
        <f t="shared" si="893"/>
        <v>11.7</v>
      </c>
      <c r="AJ2548" s="51">
        <f t="shared" si="894"/>
        <v>30.1</v>
      </c>
      <c r="AK2548" s="51">
        <f t="shared" si="895"/>
        <v>36.090000000000003</v>
      </c>
      <c r="AL2548" s="51">
        <f t="shared" si="896"/>
        <v>36.64</v>
      </c>
      <c r="AM2548" s="51">
        <f t="shared" si="897"/>
        <v>33.1</v>
      </c>
      <c r="AN2548" s="51">
        <f t="shared" si="898"/>
        <v>31.62</v>
      </c>
      <c r="AO2548" s="51">
        <f t="shared" si="899"/>
        <v>33.18</v>
      </c>
      <c r="AP2548" s="51">
        <f t="shared" si="900"/>
        <v>35.159999999999997</v>
      </c>
      <c r="AQ2548" s="51">
        <f t="shared" si="901"/>
        <v>34.92</v>
      </c>
      <c r="AR2548" s="51">
        <f t="shared" si="902"/>
        <v>36.950000000000003</v>
      </c>
      <c r="AS2548" s="51">
        <f t="shared" si="903"/>
        <v>36.4</v>
      </c>
      <c r="AT2548" s="51">
        <f t="shared" si="904"/>
        <v>36.479999999999997</v>
      </c>
      <c r="AU2548" s="51">
        <f t="shared" si="905"/>
        <v>32.729999999999997</v>
      </c>
      <c r="AV2548" s="51">
        <f t="shared" si="906"/>
        <v>34.24</v>
      </c>
    </row>
    <row r="2549" spans="1:48">
      <c r="A2549" t="str">
        <f t="shared" si="907"/>
        <v>41859Murilo/Kassio60</v>
      </c>
      <c r="B2549" s="50">
        <v>41859.709398148145</v>
      </c>
      <c r="C2549" s="44">
        <f t="shared" si="908"/>
        <v>41859</v>
      </c>
      <c r="D2549" s="45" t="s">
        <v>20</v>
      </c>
      <c r="E2549" s="46">
        <v>60</v>
      </c>
      <c r="G2549" s="49" t="e">
        <f>VLOOKUP(C2549,#REF!,2,0)</f>
        <v>#REF!</v>
      </c>
      <c r="I2549" s="40">
        <v>0</v>
      </c>
      <c r="J2549" s="40">
        <v>3.669133</v>
      </c>
      <c r="K2549" s="40">
        <v>24.537593999999999</v>
      </c>
      <c r="L2549" s="40">
        <v>22.895551999999999</v>
      </c>
      <c r="M2549" s="40">
        <v>28.482813</v>
      </c>
      <c r="N2549" s="40">
        <v>28.761232</v>
      </c>
      <c r="O2549" s="40">
        <v>22.709892</v>
      </c>
      <c r="P2549" s="40">
        <v>31.110600999999999</v>
      </c>
      <c r="Q2549" s="40">
        <v>35.775677000000002</v>
      </c>
      <c r="R2549" s="40">
        <v>35.155479</v>
      </c>
      <c r="S2549" s="40">
        <v>36.794913999999999</v>
      </c>
      <c r="T2549" s="40">
        <v>38.068714</v>
      </c>
      <c r="U2549" s="40">
        <v>34.311497000000003</v>
      </c>
      <c r="V2549" s="40">
        <v>36.401234000000002</v>
      </c>
      <c r="W2549" s="40">
        <v>41.012264000000002</v>
      </c>
      <c r="X2549" s="40">
        <v>43.975777000000001</v>
      </c>
      <c r="AA2549">
        <f t="shared" si="888"/>
        <v>41957.313194444447</v>
      </c>
      <c r="AB2549" t="str">
        <f t="shared" si="889"/>
        <v>41957Murilo/Kassio91</v>
      </c>
      <c r="AC2549" s="52">
        <v>41957</v>
      </c>
      <c r="AD2549" s="53" t="s">
        <v>20</v>
      </c>
      <c r="AE2549" s="55">
        <v>91</v>
      </c>
      <c r="AF2549" s="51" t="str">
        <f t="shared" si="890"/>
        <v/>
      </c>
      <c r="AG2549" s="51" t="str">
        <f t="shared" si="891"/>
        <v>N/A</v>
      </c>
      <c r="AH2549" s="51" t="str">
        <f t="shared" si="892"/>
        <v>N/A</v>
      </c>
      <c r="AI2549" s="51">
        <f t="shared" si="893"/>
        <v>10.94</v>
      </c>
      <c r="AJ2549" s="51">
        <f t="shared" si="894"/>
        <v>27.79</v>
      </c>
      <c r="AK2549" s="51">
        <f t="shared" si="895"/>
        <v>34.39</v>
      </c>
      <c r="AL2549" s="51">
        <f t="shared" si="896"/>
        <v>35.31</v>
      </c>
      <c r="AM2549" s="51">
        <f t="shared" si="897"/>
        <v>32.729999999999997</v>
      </c>
      <c r="AN2549" s="51">
        <f t="shared" si="898"/>
        <v>31.47</v>
      </c>
      <c r="AO2549" s="51">
        <f t="shared" si="899"/>
        <v>33.86</v>
      </c>
      <c r="AP2549" s="51">
        <f t="shared" si="900"/>
        <v>36.01</v>
      </c>
      <c r="AQ2549" s="51">
        <f t="shared" si="901"/>
        <v>34.770000000000003</v>
      </c>
      <c r="AR2549" s="51">
        <f t="shared" si="902"/>
        <v>36.64</v>
      </c>
      <c r="AS2549" s="51">
        <f t="shared" si="903"/>
        <v>36.01</v>
      </c>
      <c r="AT2549" s="51">
        <f t="shared" si="904"/>
        <v>36.090000000000003</v>
      </c>
      <c r="AU2549" s="51">
        <f t="shared" si="905"/>
        <v>32.14</v>
      </c>
      <c r="AV2549" s="51">
        <f t="shared" si="906"/>
        <v>33.700000000000003</v>
      </c>
    </row>
    <row r="2550" spans="1:48">
      <c r="A2550" t="str">
        <f t="shared" si="907"/>
        <v>41862Murilo/Kassio60</v>
      </c>
      <c r="B2550" s="50">
        <v>41862.452615740738</v>
      </c>
      <c r="C2550" s="44">
        <f t="shared" si="908"/>
        <v>41862</v>
      </c>
      <c r="D2550" s="45" t="s">
        <v>20</v>
      </c>
      <c r="E2550" s="46">
        <v>60</v>
      </c>
      <c r="G2550" s="49" t="e">
        <f>VLOOKUP(C2550,#REF!,2,0)</f>
        <v>#REF!</v>
      </c>
      <c r="I2550" s="40">
        <v>0</v>
      </c>
      <c r="J2550" s="40">
        <v>4.4396449999999996</v>
      </c>
      <c r="K2550" s="40">
        <v>23.20673</v>
      </c>
      <c r="L2550" s="40">
        <v>21.492553999999998</v>
      </c>
      <c r="M2550" s="40">
        <v>28.067778000000001</v>
      </c>
      <c r="N2550" s="40">
        <v>28.136752999999999</v>
      </c>
      <c r="O2550" s="40">
        <v>20.838056999999999</v>
      </c>
      <c r="P2550" s="40">
        <v>31.840954</v>
      </c>
      <c r="Q2550" s="40">
        <v>35.387413000000002</v>
      </c>
      <c r="R2550" s="40">
        <v>35.232684999999996</v>
      </c>
      <c r="S2550" s="40">
        <v>36.401234000000002</v>
      </c>
      <c r="T2550" s="40">
        <v>37.828285000000001</v>
      </c>
      <c r="U2550" s="40">
        <v>34.770592000000001</v>
      </c>
      <c r="V2550" s="40">
        <v>37.111370000000001</v>
      </c>
      <c r="W2550" s="40">
        <v>41.680878</v>
      </c>
      <c r="X2550" s="40">
        <v>44.407268999999999</v>
      </c>
      <c r="AA2550">
        <f t="shared" si="888"/>
        <v>41960.661111111112</v>
      </c>
      <c r="AB2550" t="str">
        <f t="shared" si="889"/>
        <v>41960Murilo/Kassio91</v>
      </c>
      <c r="AC2550" s="52">
        <v>41960</v>
      </c>
      <c r="AD2550" s="53" t="s">
        <v>20</v>
      </c>
      <c r="AE2550" s="55">
        <v>91</v>
      </c>
      <c r="AF2550" s="51" t="str">
        <f t="shared" si="890"/>
        <v/>
      </c>
      <c r="AG2550" s="51" t="str">
        <f t="shared" si="891"/>
        <v>N/A</v>
      </c>
      <c r="AH2550" s="51" t="str">
        <f t="shared" si="892"/>
        <v>N/A</v>
      </c>
      <c r="AI2550" s="51">
        <f t="shared" si="893"/>
        <v>6.62</v>
      </c>
      <c r="AJ2550" s="51">
        <f t="shared" si="894"/>
        <v>26.84</v>
      </c>
      <c r="AK2550" s="51">
        <f t="shared" si="895"/>
        <v>32.950000000000003</v>
      </c>
      <c r="AL2550" s="51">
        <f t="shared" si="896"/>
        <v>34.24</v>
      </c>
      <c r="AM2550" s="51">
        <f t="shared" si="897"/>
        <v>29.32</v>
      </c>
      <c r="AN2550" s="51">
        <f t="shared" si="898"/>
        <v>28.69</v>
      </c>
      <c r="AO2550" s="51">
        <f t="shared" si="899"/>
        <v>32.28</v>
      </c>
      <c r="AP2550" s="51">
        <f t="shared" si="900"/>
        <v>35</v>
      </c>
      <c r="AQ2550" s="51">
        <f t="shared" si="901"/>
        <v>34.08</v>
      </c>
      <c r="AR2550" s="51">
        <f t="shared" si="902"/>
        <v>35.78</v>
      </c>
      <c r="AS2550" s="51">
        <f t="shared" si="903"/>
        <v>36.090000000000003</v>
      </c>
      <c r="AT2550" s="51">
        <f t="shared" si="904"/>
        <v>36.090000000000003</v>
      </c>
      <c r="AU2550" s="51">
        <f t="shared" si="905"/>
        <v>32.43</v>
      </c>
      <c r="AV2550" s="51">
        <f t="shared" si="906"/>
        <v>34.08</v>
      </c>
    </row>
    <row r="2551" spans="1:48">
      <c r="A2551" t="str">
        <f t="shared" si="907"/>
        <v>41866Murilo/Kassio60</v>
      </c>
      <c r="B2551" s="50">
        <v>41866.377141203702</v>
      </c>
      <c r="C2551" s="44">
        <f t="shared" si="908"/>
        <v>41866</v>
      </c>
      <c r="D2551" s="45" t="s">
        <v>20</v>
      </c>
      <c r="E2551" s="46">
        <v>60</v>
      </c>
      <c r="G2551" s="49" t="e">
        <f>VLOOKUP(C2551,#REF!,2,0)</f>
        <v>#REF!</v>
      </c>
      <c r="I2551" s="40">
        <v>0</v>
      </c>
      <c r="J2551" s="40">
        <v>6.7409569999999999</v>
      </c>
      <c r="K2551" s="40">
        <v>22.957595999999999</v>
      </c>
      <c r="L2551" s="40">
        <v>21.0748</v>
      </c>
      <c r="M2551" s="40">
        <v>27.451124</v>
      </c>
      <c r="N2551" s="40">
        <v>29.111183</v>
      </c>
      <c r="O2551" s="40">
        <v>20.661383000000001</v>
      </c>
      <c r="P2551" s="40">
        <v>30.102467999999998</v>
      </c>
      <c r="Q2551" s="40">
        <v>34.693863</v>
      </c>
      <c r="R2551" s="40">
        <v>33.704093999999998</v>
      </c>
      <c r="S2551" s="40">
        <v>35.232684999999996</v>
      </c>
      <c r="T2551" s="40">
        <v>36.637206999999997</v>
      </c>
      <c r="U2551" s="40">
        <v>33.553108000000002</v>
      </c>
      <c r="V2551" s="40">
        <v>35.931556999999998</v>
      </c>
      <c r="W2551" s="40">
        <v>40.431556999999998</v>
      </c>
      <c r="X2551" s="40">
        <v>43.118935</v>
      </c>
      <c r="AA2551">
        <f t="shared" si="888"/>
        <v>41962.617361111108</v>
      </c>
      <c r="AB2551" t="str">
        <f t="shared" si="889"/>
        <v>41962Murilo/Kassio91</v>
      </c>
      <c r="AC2551" s="52">
        <v>41962</v>
      </c>
      <c r="AD2551" s="53" t="s">
        <v>20</v>
      </c>
      <c r="AE2551" s="55">
        <v>91</v>
      </c>
      <c r="AF2551" s="51" t="str">
        <f t="shared" si="890"/>
        <v/>
      </c>
      <c r="AG2551" s="51" t="str">
        <f t="shared" si="891"/>
        <v>N/A</v>
      </c>
      <c r="AH2551" s="51" t="str">
        <f t="shared" si="892"/>
        <v>N/A</v>
      </c>
      <c r="AI2551" s="51">
        <f t="shared" si="893"/>
        <v>5</v>
      </c>
      <c r="AJ2551" s="51">
        <f t="shared" si="894"/>
        <v>26.44</v>
      </c>
      <c r="AK2551" s="51">
        <f t="shared" si="895"/>
        <v>34.08</v>
      </c>
      <c r="AL2551" s="51">
        <f t="shared" si="896"/>
        <v>33.78</v>
      </c>
      <c r="AM2551" s="51">
        <f t="shared" si="897"/>
        <v>28.55</v>
      </c>
      <c r="AN2551" s="51">
        <f t="shared" si="898"/>
        <v>28.21</v>
      </c>
      <c r="AO2551" s="51">
        <f t="shared" si="899"/>
        <v>32.58</v>
      </c>
      <c r="AP2551" s="51">
        <f t="shared" si="900"/>
        <v>35.31</v>
      </c>
      <c r="AQ2551" s="51">
        <f t="shared" si="901"/>
        <v>34.39</v>
      </c>
      <c r="AR2551" s="51">
        <f t="shared" si="902"/>
        <v>36.17</v>
      </c>
      <c r="AS2551" s="51">
        <f t="shared" si="903"/>
        <v>36.090000000000003</v>
      </c>
      <c r="AT2551" s="51">
        <f t="shared" si="904"/>
        <v>36.090000000000003</v>
      </c>
      <c r="AU2551" s="51">
        <f t="shared" si="905"/>
        <v>32.36</v>
      </c>
      <c r="AV2551" s="51">
        <f t="shared" si="906"/>
        <v>34.31</v>
      </c>
    </row>
    <row r="2552" spans="1:48">
      <c r="A2552" t="str">
        <f t="shared" si="907"/>
        <v>41869Murilo/Kassio60</v>
      </c>
      <c r="B2552" s="50">
        <v>41869.48846064815</v>
      </c>
      <c r="C2552" s="44">
        <f t="shared" si="908"/>
        <v>41869</v>
      </c>
      <c r="D2552" s="45" t="s">
        <v>20</v>
      </c>
      <c r="E2552" s="46">
        <v>60</v>
      </c>
      <c r="G2552" s="49" t="e">
        <f>VLOOKUP(C2552,#REF!,2,0)</f>
        <v>#REF!</v>
      </c>
      <c r="I2552" s="40">
        <v>0</v>
      </c>
      <c r="J2552" s="40">
        <v>7.1577909999999996</v>
      </c>
      <c r="K2552" s="40">
        <v>23.269210999999999</v>
      </c>
      <c r="L2552" s="40">
        <v>22.218719</v>
      </c>
      <c r="M2552" s="40">
        <v>27.998936</v>
      </c>
      <c r="N2552" s="40">
        <v>28.970938</v>
      </c>
      <c r="O2552" s="40">
        <v>21.432604000000001</v>
      </c>
      <c r="P2552" s="40">
        <v>30.748636000000001</v>
      </c>
      <c r="Q2552" s="40">
        <v>34.924286000000002</v>
      </c>
      <c r="R2552" s="40">
        <v>34.540657000000003</v>
      </c>
      <c r="S2552" s="40">
        <v>35.931556999999998</v>
      </c>
      <c r="T2552" s="40">
        <v>37.42915</v>
      </c>
      <c r="U2552" s="40">
        <v>34.540657000000003</v>
      </c>
      <c r="V2552" s="40">
        <v>36.637206999999997</v>
      </c>
      <c r="W2552" s="40">
        <v>41.262374999999999</v>
      </c>
      <c r="X2552" s="40">
        <v>43.975777000000001</v>
      </c>
      <c r="AA2552">
        <f t="shared" si="888"/>
        <v>41963.37222222222</v>
      </c>
      <c r="AB2552" t="str">
        <f t="shared" si="889"/>
        <v>41963Murilo/Kassio91</v>
      </c>
      <c r="AC2552" s="52">
        <v>41963</v>
      </c>
      <c r="AD2552" s="53" t="s">
        <v>20</v>
      </c>
      <c r="AE2552" s="55">
        <v>91</v>
      </c>
      <c r="AF2552" s="51" t="str">
        <f t="shared" si="890"/>
        <v/>
      </c>
      <c r="AG2552" s="51" t="str">
        <f t="shared" si="891"/>
        <v>N/A</v>
      </c>
      <c r="AH2552" s="51" t="str">
        <f t="shared" si="892"/>
        <v>N/A</v>
      </c>
      <c r="AI2552" s="51">
        <f t="shared" si="893"/>
        <v>4.82</v>
      </c>
      <c r="AJ2552" s="51">
        <f t="shared" si="894"/>
        <v>24.67</v>
      </c>
      <c r="AK2552" s="51">
        <f t="shared" si="895"/>
        <v>32.729999999999997</v>
      </c>
      <c r="AL2552" s="51">
        <f t="shared" si="896"/>
        <v>32.799999999999997</v>
      </c>
      <c r="AM2552" s="51">
        <f t="shared" si="897"/>
        <v>27.72</v>
      </c>
      <c r="AN2552" s="51">
        <f t="shared" si="898"/>
        <v>27.38</v>
      </c>
      <c r="AO2552" s="51">
        <f t="shared" si="899"/>
        <v>31.69</v>
      </c>
      <c r="AP2552" s="51">
        <f t="shared" si="900"/>
        <v>34.46</v>
      </c>
      <c r="AQ2552" s="51">
        <f t="shared" si="901"/>
        <v>33.700000000000003</v>
      </c>
      <c r="AR2552" s="51">
        <f t="shared" si="902"/>
        <v>35.54</v>
      </c>
      <c r="AS2552" s="51">
        <f t="shared" si="903"/>
        <v>35.700000000000003</v>
      </c>
      <c r="AT2552" s="51">
        <f t="shared" si="904"/>
        <v>35.700000000000003</v>
      </c>
      <c r="AU2552" s="51">
        <f t="shared" si="905"/>
        <v>32.06</v>
      </c>
      <c r="AV2552" s="51">
        <f t="shared" si="906"/>
        <v>33.78</v>
      </c>
    </row>
    <row r="2553" spans="1:48">
      <c r="A2553" t="str">
        <f t="shared" si="907"/>
        <v>41870Murilo/Kassio60</v>
      </c>
      <c r="B2553" s="50">
        <v>41870.705648148149</v>
      </c>
      <c r="C2553" s="44">
        <f t="shared" si="908"/>
        <v>41870</v>
      </c>
      <c r="D2553" s="45" t="s">
        <v>20</v>
      </c>
      <c r="E2553" s="46">
        <v>60</v>
      </c>
      <c r="G2553" s="49" t="e">
        <f>VLOOKUP(C2553,#REF!,2,0)</f>
        <v>#REF!</v>
      </c>
      <c r="I2553" s="40">
        <v>0</v>
      </c>
      <c r="J2553" s="40">
        <v>6.36897</v>
      </c>
      <c r="K2553" s="40">
        <v>22.895551999999999</v>
      </c>
      <c r="L2553" s="40">
        <v>21.793571</v>
      </c>
      <c r="M2553" s="40">
        <v>27.724340000000002</v>
      </c>
      <c r="N2553" s="40">
        <v>29.1814</v>
      </c>
      <c r="O2553" s="40">
        <v>21.492553999999998</v>
      </c>
      <c r="P2553" s="40">
        <v>31.110600999999999</v>
      </c>
      <c r="Q2553" s="40">
        <v>35.464916000000002</v>
      </c>
      <c r="R2553" s="40">
        <v>35.155479</v>
      </c>
      <c r="S2553" s="40">
        <v>36.009644000000002</v>
      </c>
      <c r="T2553" s="40">
        <v>37.270088000000001</v>
      </c>
      <c r="U2553" s="40">
        <v>34.083092000000001</v>
      </c>
      <c r="V2553" s="40">
        <v>36.401234000000002</v>
      </c>
      <c r="W2553" s="40">
        <v>41.262374999999999</v>
      </c>
      <c r="X2553" s="40">
        <v>43.975777000000001</v>
      </c>
      <c r="AA2553">
        <f t="shared" si="888"/>
        <v>41967.675000000003</v>
      </c>
      <c r="AB2553" t="str">
        <f t="shared" si="889"/>
        <v>41967Murilo/Kassio91</v>
      </c>
      <c r="AC2553" s="52">
        <v>41967</v>
      </c>
      <c r="AD2553" s="53" t="s">
        <v>20</v>
      </c>
      <c r="AE2553" s="55">
        <v>91</v>
      </c>
      <c r="AF2553" s="51" t="str">
        <f t="shared" si="890"/>
        <v/>
      </c>
      <c r="AG2553" s="51" t="str">
        <f t="shared" si="891"/>
        <v>N/A</v>
      </c>
      <c r="AH2553" s="51" t="str">
        <f t="shared" si="892"/>
        <v>N/A</v>
      </c>
      <c r="AI2553" s="51">
        <f t="shared" si="893"/>
        <v>7.83</v>
      </c>
      <c r="AJ2553" s="51">
        <f t="shared" si="894"/>
        <v>26.84</v>
      </c>
      <c r="AK2553" s="51">
        <f t="shared" si="895"/>
        <v>31.33</v>
      </c>
      <c r="AL2553" s="51">
        <f t="shared" si="896"/>
        <v>32.51</v>
      </c>
      <c r="AM2553" s="51">
        <f t="shared" si="897"/>
        <v>27.86</v>
      </c>
      <c r="AN2553" s="51">
        <f t="shared" si="898"/>
        <v>26.64</v>
      </c>
      <c r="AO2553" s="51">
        <f t="shared" si="899"/>
        <v>31.11</v>
      </c>
      <c r="AP2553" s="51">
        <f t="shared" si="900"/>
        <v>34.85</v>
      </c>
      <c r="AQ2553" s="51">
        <f t="shared" si="901"/>
        <v>34.39</v>
      </c>
      <c r="AR2553" s="51">
        <f t="shared" si="902"/>
        <v>36.01</v>
      </c>
      <c r="AS2553" s="51">
        <f t="shared" si="903"/>
        <v>36.090000000000003</v>
      </c>
      <c r="AT2553" s="51">
        <f t="shared" si="904"/>
        <v>36.01</v>
      </c>
      <c r="AU2553" s="51">
        <f t="shared" si="905"/>
        <v>32.65</v>
      </c>
      <c r="AV2553" s="51">
        <f t="shared" si="906"/>
        <v>34.54</v>
      </c>
    </row>
    <row r="2554" spans="1:48">
      <c r="A2554" t="str">
        <f t="shared" si="907"/>
        <v>41873Murilo/Kassio60</v>
      </c>
      <c r="B2554" s="50">
        <v>41873.456180555557</v>
      </c>
      <c r="C2554" s="44">
        <f t="shared" si="908"/>
        <v>41873</v>
      </c>
      <c r="D2554" s="45" t="s">
        <v>20</v>
      </c>
      <c r="E2554" s="46">
        <v>60</v>
      </c>
      <c r="G2554" s="49" t="e">
        <f>VLOOKUP(C2554,#REF!,2,0)</f>
        <v>#REF!</v>
      </c>
      <c r="I2554" s="40">
        <v>0</v>
      </c>
      <c r="J2554" s="40">
        <v>5.6331069999999999</v>
      </c>
      <c r="K2554" s="40">
        <v>21.975241</v>
      </c>
      <c r="L2554" s="40">
        <v>21.914597000000001</v>
      </c>
      <c r="M2554" s="40">
        <v>27.655892999999999</v>
      </c>
      <c r="N2554" s="40">
        <v>29.111183</v>
      </c>
      <c r="O2554" s="40">
        <v>20.779087000000001</v>
      </c>
      <c r="P2554" s="40">
        <v>29.604711999999999</v>
      </c>
      <c r="Q2554" s="40">
        <v>34.235270999999997</v>
      </c>
      <c r="R2554" s="40">
        <v>33.855441999999996</v>
      </c>
      <c r="S2554" s="40">
        <v>35.464916000000002</v>
      </c>
      <c r="T2554" s="40">
        <v>36.637206999999997</v>
      </c>
      <c r="U2554" s="40">
        <v>33.477725999999997</v>
      </c>
      <c r="V2554" s="40">
        <v>35.853580000000001</v>
      </c>
      <c r="W2554" s="40">
        <v>40.679943000000002</v>
      </c>
      <c r="X2554" s="40">
        <v>42.948523999999999</v>
      </c>
      <c r="AA2554">
        <f t="shared" si="888"/>
        <v>41970.582638888889</v>
      </c>
      <c r="AB2554" t="str">
        <f t="shared" si="889"/>
        <v>41970Murilo/Kassio91</v>
      </c>
      <c r="AC2554" s="52">
        <v>41970</v>
      </c>
      <c r="AD2554" s="53" t="s">
        <v>20</v>
      </c>
      <c r="AE2554" s="55">
        <v>91</v>
      </c>
      <c r="AF2554" s="51" t="str">
        <f t="shared" si="890"/>
        <v/>
      </c>
      <c r="AG2554" s="51" t="str">
        <f t="shared" si="891"/>
        <v>N/A</v>
      </c>
      <c r="AH2554" s="51" t="str">
        <f t="shared" si="892"/>
        <v>N/A</v>
      </c>
      <c r="AI2554" s="51">
        <f t="shared" si="893"/>
        <v>11.1</v>
      </c>
      <c r="AJ2554" s="51">
        <f t="shared" si="894"/>
        <v>29.75</v>
      </c>
      <c r="AK2554" s="51">
        <f t="shared" si="895"/>
        <v>36.479999999999997</v>
      </c>
      <c r="AL2554" s="51">
        <f t="shared" si="896"/>
        <v>37.83</v>
      </c>
      <c r="AM2554" s="51">
        <f t="shared" si="897"/>
        <v>36.17</v>
      </c>
      <c r="AN2554" s="51">
        <f t="shared" si="898"/>
        <v>44.84</v>
      </c>
      <c r="AO2554" s="51">
        <f t="shared" si="899"/>
        <v>46.86</v>
      </c>
      <c r="AP2554" s="51">
        <f t="shared" si="900"/>
        <v>46.42</v>
      </c>
      <c r="AQ2554" s="51">
        <f t="shared" si="901"/>
        <v>46.68</v>
      </c>
      <c r="AR2554" s="51">
        <f t="shared" si="902"/>
        <v>47.93</v>
      </c>
      <c r="AS2554" s="51">
        <f t="shared" si="903"/>
        <v>47.48</v>
      </c>
      <c r="AT2554" s="51">
        <f t="shared" si="904"/>
        <v>49.01</v>
      </c>
      <c r="AU2554" s="51">
        <f t="shared" si="905"/>
        <v>48.74</v>
      </c>
      <c r="AV2554" s="51">
        <f t="shared" si="906"/>
        <v>48.65</v>
      </c>
    </row>
    <row r="2555" spans="1:48">
      <c r="A2555" t="str">
        <f t="shared" si="907"/>
        <v>41880Murilo/Kassio60</v>
      </c>
      <c r="B2555" s="50">
        <v>41880.765370370369</v>
      </c>
      <c r="C2555" s="44">
        <f t="shared" si="908"/>
        <v>41880</v>
      </c>
      <c r="D2555" s="45" t="s">
        <v>20</v>
      </c>
      <c r="E2555" s="46">
        <v>60</v>
      </c>
      <c r="G2555" s="49" t="e">
        <f>VLOOKUP(C2555,#REF!,2,0)</f>
        <v>#REF!</v>
      </c>
      <c r="I2555" s="40">
        <v>0</v>
      </c>
      <c r="J2555" s="40">
        <v>5.1088240000000003</v>
      </c>
      <c r="K2555" s="40">
        <v>20.720203000000001</v>
      </c>
      <c r="L2555" s="40">
        <v>19.905152999999999</v>
      </c>
      <c r="M2555" s="40">
        <v>26.774146999999999</v>
      </c>
      <c r="N2555" s="40">
        <v>27.655892999999999</v>
      </c>
      <c r="O2555" s="40">
        <v>19.390362</v>
      </c>
      <c r="P2555" s="40">
        <v>28.761232</v>
      </c>
      <c r="Q2555" s="40">
        <v>33.628551000000002</v>
      </c>
      <c r="R2555" s="40">
        <v>32.952477000000002</v>
      </c>
      <c r="S2555" s="40">
        <v>34.235270999999997</v>
      </c>
      <c r="T2555" s="40">
        <v>36.087780000000002</v>
      </c>
      <c r="U2555" s="40">
        <v>32.952477000000002</v>
      </c>
      <c r="V2555" s="40">
        <v>35.542458000000003</v>
      </c>
      <c r="W2555" s="40">
        <v>39.854869999999998</v>
      </c>
      <c r="X2555" s="40">
        <v>42.185752999999998</v>
      </c>
      <c r="AA2555">
        <f t="shared" si="888"/>
        <v>41971.430555555555</v>
      </c>
      <c r="AB2555" t="str">
        <f t="shared" si="889"/>
        <v>41971Murilo/Kassio91</v>
      </c>
      <c r="AC2555" s="52">
        <v>41971</v>
      </c>
      <c r="AD2555" s="53" t="s">
        <v>20</v>
      </c>
      <c r="AE2555" s="55">
        <v>91</v>
      </c>
      <c r="AF2555" s="51" t="str">
        <f t="shared" si="890"/>
        <v/>
      </c>
      <c r="AG2555" s="51" t="str">
        <f t="shared" si="891"/>
        <v>N/A</v>
      </c>
      <c r="AH2555" s="51" t="str">
        <f t="shared" si="892"/>
        <v>N/A</v>
      </c>
      <c r="AI2555" s="51">
        <f t="shared" si="893"/>
        <v>9.85</v>
      </c>
      <c r="AJ2555" s="51">
        <f t="shared" si="894"/>
        <v>26.77</v>
      </c>
      <c r="AK2555" s="51">
        <f t="shared" si="895"/>
        <v>33.630000000000003</v>
      </c>
      <c r="AL2555" s="51">
        <f t="shared" si="896"/>
        <v>36.090000000000003</v>
      </c>
      <c r="AM2555" s="51">
        <f t="shared" si="897"/>
        <v>33.86</v>
      </c>
      <c r="AN2555" s="51">
        <f t="shared" si="898"/>
        <v>35.85</v>
      </c>
      <c r="AO2555" s="51">
        <f t="shared" si="899"/>
        <v>44.06</v>
      </c>
      <c r="AP2555" s="51">
        <f t="shared" si="900"/>
        <v>45.19</v>
      </c>
      <c r="AQ2555" s="51">
        <f t="shared" si="901"/>
        <v>45.45</v>
      </c>
      <c r="AR2555" s="51">
        <f t="shared" si="902"/>
        <v>46.77</v>
      </c>
      <c r="AS2555" s="51">
        <f t="shared" si="903"/>
        <v>46.77</v>
      </c>
      <c r="AT2555" s="51">
        <f t="shared" si="904"/>
        <v>48.56</v>
      </c>
      <c r="AU2555" s="51">
        <f t="shared" si="905"/>
        <v>48.02</v>
      </c>
      <c r="AV2555" s="51">
        <f t="shared" si="906"/>
        <v>47.75</v>
      </c>
    </row>
    <row r="2556" spans="1:48">
      <c r="A2556" t="str">
        <f t="shared" si="907"/>
        <v>41883Murilo/Kassio60</v>
      </c>
      <c r="B2556" s="50">
        <v>41883.542500000003</v>
      </c>
      <c r="C2556" s="44">
        <f t="shared" si="908"/>
        <v>41883</v>
      </c>
      <c r="D2556" s="45" t="s">
        <v>20</v>
      </c>
      <c r="E2556" s="46">
        <v>60</v>
      </c>
      <c r="G2556" s="49" t="e">
        <f>VLOOKUP(C2556,#REF!,2,0)</f>
        <v>#REF!</v>
      </c>
      <c r="I2556" s="40">
        <v>0</v>
      </c>
      <c r="J2556" s="40">
        <v>19.051168000000001</v>
      </c>
      <c r="K2556" s="40">
        <v>21.312973</v>
      </c>
      <c r="L2556" s="40">
        <v>20.194241999999999</v>
      </c>
      <c r="M2556" s="40">
        <v>25.774999999999999</v>
      </c>
      <c r="N2556" s="40">
        <v>26.372135</v>
      </c>
      <c r="O2556" s="40">
        <v>18.659481</v>
      </c>
      <c r="P2556" s="40">
        <v>28.136752999999999</v>
      </c>
      <c r="Q2556" s="40">
        <v>32.952477000000002</v>
      </c>
      <c r="R2556" s="40">
        <v>33.027275000000003</v>
      </c>
      <c r="S2556" s="40">
        <v>34.235270999999997</v>
      </c>
      <c r="T2556" s="40">
        <v>36.009644000000002</v>
      </c>
      <c r="U2556" s="40">
        <v>33.177067000000001</v>
      </c>
      <c r="V2556" s="40">
        <v>35.542458000000003</v>
      </c>
      <c r="W2556" s="40">
        <v>40.266392000000003</v>
      </c>
      <c r="X2556" s="40">
        <v>42.863453</v>
      </c>
      <c r="AA2556">
        <f t="shared" si="888"/>
        <v>41974.651736111111</v>
      </c>
      <c r="AB2556" t="str">
        <f t="shared" si="889"/>
        <v>41974Murilo/Kassio91</v>
      </c>
      <c r="AC2556" s="52">
        <v>41974</v>
      </c>
      <c r="AD2556" s="53" t="s">
        <v>20</v>
      </c>
      <c r="AE2556" s="55">
        <v>91</v>
      </c>
      <c r="AF2556" s="51" t="str">
        <f t="shared" si="890"/>
        <v/>
      </c>
      <c r="AG2556" s="51" t="str">
        <f t="shared" si="891"/>
        <v>N/A</v>
      </c>
      <c r="AH2556" s="51" t="str">
        <f t="shared" si="892"/>
        <v>N/A</v>
      </c>
      <c r="AI2556" s="51">
        <f t="shared" si="893"/>
        <v>5.8</v>
      </c>
      <c r="AJ2556" s="51">
        <f t="shared" si="894"/>
        <v>24.67</v>
      </c>
      <c r="AK2556" s="51">
        <f t="shared" si="895"/>
        <v>31.47</v>
      </c>
      <c r="AL2556" s="51">
        <f t="shared" si="896"/>
        <v>33.630000000000003</v>
      </c>
      <c r="AM2556" s="51">
        <f t="shared" si="897"/>
        <v>31.11</v>
      </c>
      <c r="AN2556" s="51">
        <f t="shared" si="898"/>
        <v>32.06</v>
      </c>
      <c r="AO2556" s="51">
        <f t="shared" si="899"/>
        <v>36.090000000000003</v>
      </c>
      <c r="AP2556" s="51">
        <f t="shared" si="900"/>
        <v>38.15</v>
      </c>
      <c r="AQ2556" s="51">
        <f t="shared" si="901"/>
        <v>37.83</v>
      </c>
      <c r="AR2556" s="51">
        <f t="shared" si="902"/>
        <v>40.270000000000003</v>
      </c>
      <c r="AS2556" s="51">
        <f t="shared" si="903"/>
        <v>44.23</v>
      </c>
      <c r="AT2556" s="51">
        <f t="shared" si="904"/>
        <v>47.84</v>
      </c>
      <c r="AU2556" s="51">
        <f t="shared" si="905"/>
        <v>47.39</v>
      </c>
      <c r="AV2556" s="51">
        <f t="shared" si="906"/>
        <v>47.31</v>
      </c>
    </row>
    <row r="2557" spans="1:48">
      <c r="A2557" t="str">
        <f t="shared" si="907"/>
        <v>41885Murilo/Kassio60</v>
      </c>
      <c r="B2557" s="50">
        <v>41885.468009259261</v>
      </c>
      <c r="C2557" s="44">
        <f t="shared" si="908"/>
        <v>41885</v>
      </c>
      <c r="D2557" s="45" t="s">
        <v>20</v>
      </c>
      <c r="E2557" s="46">
        <v>60</v>
      </c>
      <c r="G2557" s="49" t="e">
        <f>VLOOKUP(C2557,#REF!,2,0)</f>
        <v>#REF!</v>
      </c>
      <c r="I2557" s="40">
        <v>0</v>
      </c>
      <c r="J2557" s="40">
        <v>24.537593999999999</v>
      </c>
      <c r="K2557" s="40">
        <v>38.471161000000002</v>
      </c>
      <c r="L2557" s="40">
        <v>32.505577000000002</v>
      </c>
      <c r="M2557" s="40">
        <v>27.519283000000001</v>
      </c>
      <c r="N2557" s="40">
        <v>27.315038999999999</v>
      </c>
      <c r="O2557" s="40">
        <v>20.020527000000001</v>
      </c>
      <c r="P2557" s="40">
        <v>29.251740000000002</v>
      </c>
      <c r="Q2557" s="40">
        <v>34.387813999999999</v>
      </c>
      <c r="R2557" s="40">
        <v>33.402434999999997</v>
      </c>
      <c r="S2557" s="40">
        <v>34.770592000000001</v>
      </c>
      <c r="T2557" s="40">
        <v>36.716000000000001</v>
      </c>
      <c r="U2557" s="40">
        <v>33.177067000000001</v>
      </c>
      <c r="V2557" s="40">
        <v>35.775677000000002</v>
      </c>
      <c r="W2557" s="40">
        <v>40.514282000000001</v>
      </c>
      <c r="X2557" s="40">
        <v>42.439273999999997</v>
      </c>
      <c r="AA2557">
        <f t="shared" si="888"/>
        <v>41978.705231481479</v>
      </c>
      <c r="AB2557" t="str">
        <f t="shared" si="889"/>
        <v>41978Murilo/Kassio91</v>
      </c>
      <c r="AC2557" s="52">
        <v>41978</v>
      </c>
      <c r="AD2557" s="53" t="s">
        <v>20</v>
      </c>
      <c r="AE2557" s="55">
        <v>91</v>
      </c>
      <c r="AF2557" s="51" t="str">
        <f t="shared" si="890"/>
        <v/>
      </c>
      <c r="AG2557" s="51" t="str">
        <f t="shared" si="891"/>
        <v>N/A</v>
      </c>
      <c r="AH2557" s="51" t="str">
        <f t="shared" si="892"/>
        <v>N/A</v>
      </c>
      <c r="AI2557" s="51">
        <f t="shared" si="893"/>
        <v>3.06</v>
      </c>
      <c r="AJ2557" s="51">
        <f t="shared" si="894"/>
        <v>23.27</v>
      </c>
      <c r="AK2557" s="51">
        <f t="shared" si="895"/>
        <v>31.47</v>
      </c>
      <c r="AL2557" s="51">
        <f t="shared" si="896"/>
        <v>33.4</v>
      </c>
      <c r="AM2557" s="51">
        <f t="shared" si="897"/>
        <v>30.1</v>
      </c>
      <c r="AN2557" s="51">
        <f t="shared" si="898"/>
        <v>30.03</v>
      </c>
      <c r="AO2557" s="51">
        <f t="shared" si="899"/>
        <v>34.01</v>
      </c>
      <c r="AP2557" s="51">
        <f t="shared" si="900"/>
        <v>36.56</v>
      </c>
      <c r="AQ2557" s="51">
        <f t="shared" si="901"/>
        <v>35.700000000000003</v>
      </c>
      <c r="AR2557" s="51">
        <f t="shared" si="902"/>
        <v>38.229999999999997</v>
      </c>
      <c r="AS2557" s="51">
        <f t="shared" si="903"/>
        <v>38.71</v>
      </c>
      <c r="AT2557" s="51">
        <f t="shared" si="904"/>
        <v>41.26</v>
      </c>
      <c r="AU2557" s="51">
        <f t="shared" si="905"/>
        <v>40.35</v>
      </c>
      <c r="AV2557" s="51">
        <f t="shared" si="906"/>
        <v>45.8</v>
      </c>
    </row>
    <row r="2558" spans="1:48">
      <c r="A2558" t="str">
        <f t="shared" si="907"/>
        <v>41891Murilo/Kassio60</v>
      </c>
      <c r="B2558" s="50">
        <v>41891.710381944446</v>
      </c>
      <c r="C2558" s="44">
        <f t="shared" si="908"/>
        <v>41891</v>
      </c>
      <c r="D2558" s="45" t="s">
        <v>20</v>
      </c>
      <c r="E2558" s="46">
        <v>60</v>
      </c>
      <c r="G2558" s="49" t="e">
        <f>VLOOKUP(C2558,#REF!,2,0)</f>
        <v>#REF!</v>
      </c>
      <c r="I2558" s="40">
        <v>0</v>
      </c>
      <c r="J2558" s="40">
        <v>9.8085540000000009</v>
      </c>
      <c r="K2558" s="40">
        <v>30.748636000000001</v>
      </c>
      <c r="L2558" s="40">
        <v>27.998936</v>
      </c>
      <c r="M2558" s="40">
        <v>28.691483999999999</v>
      </c>
      <c r="N2558" s="40">
        <v>28.552289999999999</v>
      </c>
      <c r="O2558" s="40">
        <v>20.194241999999999</v>
      </c>
      <c r="P2558" s="40">
        <v>28.831005000000001</v>
      </c>
      <c r="Q2558" s="40">
        <v>34.007137</v>
      </c>
      <c r="R2558" s="40">
        <v>33.779738999999999</v>
      </c>
      <c r="S2558" s="40">
        <v>34.770592000000001</v>
      </c>
      <c r="T2558" s="40">
        <v>36.401234000000002</v>
      </c>
      <c r="U2558" s="40">
        <v>32.803176999999998</v>
      </c>
      <c r="V2558" s="40">
        <v>35.310035999999997</v>
      </c>
      <c r="W2558" s="40">
        <v>39.690842000000004</v>
      </c>
      <c r="X2558" s="40">
        <v>42.017142999999997</v>
      </c>
      <c r="AA2558">
        <f t="shared" si="888"/>
        <v>41981.345763888887</v>
      </c>
      <c r="AB2558" t="str">
        <f t="shared" si="889"/>
        <v>41981Murilo/Kassio91</v>
      </c>
      <c r="AC2558" s="52">
        <v>41981</v>
      </c>
      <c r="AD2558" s="53" t="s">
        <v>20</v>
      </c>
      <c r="AE2558" s="55">
        <v>91</v>
      </c>
      <c r="AF2558" s="51" t="str">
        <f t="shared" si="890"/>
        <v/>
      </c>
      <c r="AG2558" s="51" t="str">
        <f t="shared" si="891"/>
        <v>N/A</v>
      </c>
      <c r="AH2558" s="51" t="str">
        <f t="shared" si="892"/>
        <v>N/A</v>
      </c>
      <c r="AI2558" s="51">
        <f t="shared" si="893"/>
        <v>3.85</v>
      </c>
      <c r="AJ2558" s="51">
        <f t="shared" si="894"/>
        <v>21.31</v>
      </c>
      <c r="AK2558" s="51">
        <f t="shared" si="895"/>
        <v>28.69</v>
      </c>
      <c r="AL2558" s="51">
        <f t="shared" si="896"/>
        <v>31.62</v>
      </c>
      <c r="AM2558" s="51">
        <f t="shared" si="897"/>
        <v>29.39</v>
      </c>
      <c r="AN2558" s="51">
        <f t="shared" si="898"/>
        <v>28.97</v>
      </c>
      <c r="AO2558" s="51">
        <f t="shared" si="899"/>
        <v>33.549999999999997</v>
      </c>
      <c r="AP2558" s="51">
        <f t="shared" si="900"/>
        <v>35.700000000000003</v>
      </c>
      <c r="AQ2558" s="51">
        <f t="shared" si="901"/>
        <v>35.46</v>
      </c>
      <c r="AR2558" s="51">
        <f t="shared" si="902"/>
        <v>36.479999999999997</v>
      </c>
      <c r="AS2558" s="51">
        <f t="shared" si="903"/>
        <v>38.79</v>
      </c>
      <c r="AT2558" s="51">
        <f t="shared" si="904"/>
        <v>39.53</v>
      </c>
      <c r="AU2558" s="51">
        <f t="shared" si="905"/>
        <v>37.909999999999997</v>
      </c>
      <c r="AV2558" s="51">
        <f t="shared" si="906"/>
        <v>40.85</v>
      </c>
    </row>
    <row r="2559" spans="1:48">
      <c r="A2559" t="str">
        <f t="shared" si="907"/>
        <v>41894Murilo/Kassio60</v>
      </c>
      <c r="B2559" s="50">
        <v>41894.404502314814</v>
      </c>
      <c r="C2559" s="44">
        <f t="shared" si="908"/>
        <v>41894</v>
      </c>
      <c r="D2559" s="45" t="s">
        <v>20</v>
      </c>
      <c r="E2559" s="46">
        <v>60</v>
      </c>
      <c r="G2559" s="49" t="e">
        <f>VLOOKUP(C2559,#REF!,2,0)</f>
        <v>#REF!</v>
      </c>
      <c r="I2559" s="40">
        <v>0</v>
      </c>
      <c r="J2559" s="40">
        <v>6.5844769999999997</v>
      </c>
      <c r="K2559" s="40">
        <v>27.861469</v>
      </c>
      <c r="L2559" s="40">
        <v>25.511876999999998</v>
      </c>
      <c r="M2559" s="40">
        <v>28.761232</v>
      </c>
      <c r="N2559" s="40">
        <v>27.519283000000001</v>
      </c>
      <c r="O2559" s="40">
        <v>20.779087000000001</v>
      </c>
      <c r="P2559" s="40">
        <v>29.041008000000001</v>
      </c>
      <c r="Q2559" s="40">
        <v>33.704093999999998</v>
      </c>
      <c r="R2559" s="40">
        <v>32.579844999999999</v>
      </c>
      <c r="S2559" s="40">
        <v>34.083092000000001</v>
      </c>
      <c r="T2559" s="40">
        <v>36.716000000000001</v>
      </c>
      <c r="U2559" s="40">
        <v>33.327229000000003</v>
      </c>
      <c r="V2559" s="40">
        <v>35.542458000000003</v>
      </c>
      <c r="W2559" s="40">
        <v>40.597068999999998</v>
      </c>
      <c r="X2559" s="40">
        <v>42.608719000000001</v>
      </c>
      <c r="AA2559">
        <f t="shared" si="888"/>
        <v>41984.447314814817</v>
      </c>
      <c r="AB2559" t="str">
        <f t="shared" si="889"/>
        <v>41984Murilo/Kassio91</v>
      </c>
      <c r="AC2559" s="52">
        <v>41984</v>
      </c>
      <c r="AD2559" s="53" t="s">
        <v>20</v>
      </c>
      <c r="AE2559" s="55">
        <v>91</v>
      </c>
      <c r="AF2559" s="51" t="str">
        <f t="shared" si="890"/>
        <v/>
      </c>
      <c r="AG2559" s="51" t="str">
        <f t="shared" si="891"/>
        <v>N/A</v>
      </c>
      <c r="AH2559" s="51" t="str">
        <f t="shared" si="892"/>
        <v>N/A</v>
      </c>
      <c r="AI2559" s="51">
        <f t="shared" si="893"/>
        <v>9.61</v>
      </c>
      <c r="AJ2559" s="51">
        <f t="shared" si="894"/>
        <v>27.79</v>
      </c>
      <c r="AK2559" s="51">
        <f t="shared" si="895"/>
        <v>33.1</v>
      </c>
      <c r="AL2559" s="51">
        <f t="shared" si="896"/>
        <v>35.39</v>
      </c>
      <c r="AM2559" s="51">
        <f t="shared" si="897"/>
        <v>33.18</v>
      </c>
      <c r="AN2559" s="51">
        <f t="shared" si="898"/>
        <v>33.4</v>
      </c>
      <c r="AO2559" s="51">
        <f t="shared" si="899"/>
        <v>35.700000000000003</v>
      </c>
      <c r="AP2559" s="51">
        <f t="shared" si="900"/>
        <v>37.909999999999997</v>
      </c>
      <c r="AQ2559" s="51">
        <f t="shared" si="901"/>
        <v>36.24</v>
      </c>
      <c r="AR2559" s="51">
        <f t="shared" si="902"/>
        <v>37.19</v>
      </c>
      <c r="AS2559" s="51">
        <f t="shared" si="903"/>
        <v>38.07</v>
      </c>
      <c r="AT2559" s="51">
        <f t="shared" si="904"/>
        <v>39.04</v>
      </c>
      <c r="AU2559" s="51">
        <f t="shared" si="905"/>
        <v>36.950000000000003</v>
      </c>
      <c r="AV2559" s="51">
        <f t="shared" si="906"/>
        <v>39.36</v>
      </c>
    </row>
    <row r="2560" spans="1:48">
      <c r="A2560" t="str">
        <f t="shared" si="907"/>
        <v>41897Murilo/Kassio60</v>
      </c>
      <c r="B2560" s="50">
        <v>41897.632002314815</v>
      </c>
      <c r="C2560" s="44">
        <f t="shared" si="908"/>
        <v>41897</v>
      </c>
      <c r="D2560" s="45" t="s">
        <v>20</v>
      </c>
      <c r="E2560" s="46">
        <v>60</v>
      </c>
      <c r="G2560" s="49" t="e">
        <f>VLOOKUP(C2560,#REF!,2,0)</f>
        <v>#REF!</v>
      </c>
      <c r="I2560" s="40">
        <v>0</v>
      </c>
      <c r="J2560" s="40">
        <v>6.7094880000000003</v>
      </c>
      <c r="K2560" s="40">
        <v>25.577513</v>
      </c>
      <c r="L2560" s="40">
        <v>23.520077000000001</v>
      </c>
      <c r="M2560" s="40">
        <v>28.136752999999999</v>
      </c>
      <c r="N2560" s="40">
        <v>27.179286999999999</v>
      </c>
      <c r="O2560" s="40">
        <v>19.618271</v>
      </c>
      <c r="P2560" s="40">
        <v>28.900929999999999</v>
      </c>
      <c r="Q2560" s="40">
        <v>33.628551000000002</v>
      </c>
      <c r="R2560" s="40">
        <v>33.102134999999997</v>
      </c>
      <c r="S2560" s="40">
        <v>34.311497000000003</v>
      </c>
      <c r="T2560" s="40">
        <v>36.794913999999999</v>
      </c>
      <c r="U2560" s="40">
        <v>32.952477000000002</v>
      </c>
      <c r="V2560" s="40">
        <v>35.620097999999999</v>
      </c>
      <c r="W2560" s="40">
        <v>39.445445999999997</v>
      </c>
      <c r="X2560" s="40">
        <v>42.017142999999997</v>
      </c>
      <c r="AA2560">
        <f t="shared" si="888"/>
        <v>41987.651006944441</v>
      </c>
      <c r="AB2560" t="str">
        <f t="shared" si="889"/>
        <v>41987Murilo/Kassio91</v>
      </c>
      <c r="AC2560" s="52">
        <v>41987</v>
      </c>
      <c r="AD2560" s="53" t="s">
        <v>20</v>
      </c>
      <c r="AE2560" s="55">
        <v>91</v>
      </c>
      <c r="AF2560" s="51" t="str">
        <f t="shared" si="890"/>
        <v/>
      </c>
      <c r="AG2560" s="51" t="str">
        <f t="shared" si="891"/>
        <v>N/A</v>
      </c>
      <c r="AH2560" s="51" t="str">
        <f t="shared" si="892"/>
        <v>N/A</v>
      </c>
      <c r="AI2560" s="51">
        <f t="shared" si="893"/>
        <v>12.49</v>
      </c>
      <c r="AJ2560" s="51">
        <f t="shared" si="894"/>
        <v>29.6</v>
      </c>
      <c r="AK2560" s="51">
        <f t="shared" si="895"/>
        <v>35.39</v>
      </c>
      <c r="AL2560" s="51">
        <f t="shared" si="896"/>
        <v>38.47</v>
      </c>
      <c r="AM2560" s="51">
        <f t="shared" si="897"/>
        <v>43.46</v>
      </c>
      <c r="AN2560" s="51">
        <f t="shared" si="898"/>
        <v>48.74</v>
      </c>
      <c r="AO2560" s="51">
        <f t="shared" si="899"/>
        <v>47.57</v>
      </c>
      <c r="AP2560" s="51">
        <f t="shared" si="900"/>
        <v>46.15</v>
      </c>
      <c r="AQ2560" s="51">
        <f t="shared" si="901"/>
        <v>46.68</v>
      </c>
      <c r="AR2560" s="51">
        <f t="shared" si="902"/>
        <v>47.84</v>
      </c>
      <c r="AS2560" s="51">
        <f t="shared" si="903"/>
        <v>47.04</v>
      </c>
      <c r="AT2560" s="51">
        <f t="shared" si="904"/>
        <v>48.29</v>
      </c>
      <c r="AU2560" s="51">
        <f t="shared" si="905"/>
        <v>48.29</v>
      </c>
      <c r="AV2560" s="51">
        <f t="shared" si="906"/>
        <v>48.29</v>
      </c>
    </row>
    <row r="2561" spans="1:48">
      <c r="A2561" t="str">
        <f t="shared" si="907"/>
        <v>41901Murilo/Kassio60</v>
      </c>
      <c r="B2561" s="50">
        <v>41901.386747685188</v>
      </c>
      <c r="C2561" s="44">
        <f t="shared" si="908"/>
        <v>41901</v>
      </c>
      <c r="D2561" s="45" t="s">
        <v>20</v>
      </c>
      <c r="E2561" s="46">
        <v>60</v>
      </c>
      <c r="G2561" s="49" t="e">
        <f>VLOOKUP(C2561,#REF!,2,0)</f>
        <v>#REF!</v>
      </c>
      <c r="I2561" s="40">
        <v>0</v>
      </c>
      <c r="J2561" s="40">
        <v>1.5182819999999999</v>
      </c>
      <c r="K2561" s="40">
        <v>23.457239000000001</v>
      </c>
      <c r="L2561" s="40">
        <v>22.895551999999999</v>
      </c>
      <c r="M2561" s="40">
        <v>27.247107</v>
      </c>
      <c r="N2561" s="40">
        <v>27.655892999999999</v>
      </c>
      <c r="O2561" s="40">
        <v>18.938821999999998</v>
      </c>
      <c r="P2561" s="40">
        <v>28.205767000000002</v>
      </c>
      <c r="Q2561" s="40">
        <v>32.579844999999999</v>
      </c>
      <c r="R2561" s="40">
        <v>32.579844999999999</v>
      </c>
      <c r="S2561" s="40">
        <v>34.007137</v>
      </c>
      <c r="T2561" s="40">
        <v>35.697848999999998</v>
      </c>
      <c r="U2561" s="40">
        <v>31.840954</v>
      </c>
      <c r="V2561" s="40">
        <v>34.770592000000001</v>
      </c>
      <c r="W2561" s="40">
        <v>38.956802000000003</v>
      </c>
      <c r="X2561" s="40">
        <v>41.597008000000002</v>
      </c>
      <c r="AA2561">
        <f t="shared" si="888"/>
        <v>41995.41778935185</v>
      </c>
      <c r="AB2561" t="str">
        <f t="shared" si="889"/>
        <v>41995Murilo/Kassio91</v>
      </c>
      <c r="AC2561" s="52">
        <v>41995</v>
      </c>
      <c r="AD2561" s="53" t="s">
        <v>20</v>
      </c>
      <c r="AE2561" s="55">
        <v>91</v>
      </c>
      <c r="AF2561" s="51" t="str">
        <f t="shared" si="890"/>
        <v/>
      </c>
      <c r="AG2561" s="51" t="str">
        <f t="shared" si="891"/>
        <v>N/A</v>
      </c>
      <c r="AH2561" s="51" t="str">
        <f t="shared" si="892"/>
        <v>N/A</v>
      </c>
      <c r="AI2561" s="51">
        <f t="shared" si="893"/>
        <v>10.89</v>
      </c>
      <c r="AJ2561" s="51">
        <f t="shared" si="894"/>
        <v>27.25</v>
      </c>
      <c r="AK2561" s="51">
        <f t="shared" si="895"/>
        <v>33.25</v>
      </c>
      <c r="AL2561" s="51">
        <f t="shared" si="896"/>
        <v>35.619999999999997</v>
      </c>
      <c r="AM2561" s="51">
        <f t="shared" si="897"/>
        <v>34.46</v>
      </c>
      <c r="AN2561" s="51">
        <f t="shared" si="898"/>
        <v>36.17</v>
      </c>
      <c r="AO2561" s="51">
        <f t="shared" si="899"/>
        <v>42.78</v>
      </c>
      <c r="AP2561" s="51">
        <f t="shared" si="900"/>
        <v>44.06</v>
      </c>
      <c r="AQ2561" s="51">
        <f t="shared" si="901"/>
        <v>43.89</v>
      </c>
      <c r="AR2561" s="51">
        <f t="shared" si="902"/>
        <v>45.36</v>
      </c>
      <c r="AS2561" s="51">
        <f t="shared" si="903"/>
        <v>45.01</v>
      </c>
      <c r="AT2561" s="51">
        <f t="shared" si="904"/>
        <v>46.33</v>
      </c>
      <c r="AU2561" s="51">
        <f t="shared" si="905"/>
        <v>45.54</v>
      </c>
      <c r="AV2561" s="51">
        <f t="shared" si="906"/>
        <v>45.8</v>
      </c>
    </row>
    <row r="2562" spans="1:48">
      <c r="A2562" t="str">
        <f t="shared" si="907"/>
        <v>41904Murilo/Kassio60</v>
      </c>
      <c r="B2562" s="50">
        <v>41904.723622685182</v>
      </c>
      <c r="C2562" s="44">
        <f t="shared" si="908"/>
        <v>41904</v>
      </c>
      <c r="D2562" s="45" t="s">
        <v>20</v>
      </c>
      <c r="E2562" s="46">
        <v>60</v>
      </c>
      <c r="G2562" s="49" t="e">
        <f>VLOOKUP(C2562,#REF!,2,0)</f>
        <v>#REF!</v>
      </c>
      <c r="I2562" s="40">
        <v>0</v>
      </c>
      <c r="J2562" s="40">
        <v>12.985315</v>
      </c>
      <c r="K2562" s="40">
        <v>25.380849999999999</v>
      </c>
      <c r="L2562" s="40">
        <v>22.279807999999999</v>
      </c>
      <c r="M2562" s="40">
        <v>27.179286999999999</v>
      </c>
      <c r="N2562" s="40">
        <v>28.344125999999999</v>
      </c>
      <c r="O2562" s="40">
        <v>20.078351999999999</v>
      </c>
      <c r="P2562" s="40">
        <v>28.900929999999999</v>
      </c>
      <c r="Q2562" s="40">
        <v>33.628551000000002</v>
      </c>
      <c r="R2562" s="40">
        <v>33.327229000000003</v>
      </c>
      <c r="S2562" s="40">
        <v>34.159145000000002</v>
      </c>
      <c r="T2562" s="40">
        <v>35.620097999999999</v>
      </c>
      <c r="U2562" s="40">
        <v>32.357277000000003</v>
      </c>
      <c r="V2562" s="40">
        <v>35.464916000000002</v>
      </c>
      <c r="W2562" s="40">
        <v>39.119338999999997</v>
      </c>
      <c r="X2562" s="40">
        <v>41.76482</v>
      </c>
      <c r="AA2562">
        <f t="shared" si="888"/>
        <v>42001.68408564815</v>
      </c>
      <c r="AB2562" t="str">
        <f t="shared" si="889"/>
        <v>42001Murilo/Kassio91</v>
      </c>
      <c r="AC2562" s="52">
        <v>42001</v>
      </c>
      <c r="AD2562" s="53" t="s">
        <v>20</v>
      </c>
      <c r="AE2562" s="55">
        <v>91</v>
      </c>
      <c r="AF2562" s="51" t="str">
        <f t="shared" si="890"/>
        <v/>
      </c>
      <c r="AG2562" s="51" t="str">
        <f t="shared" si="891"/>
        <v>N/A</v>
      </c>
      <c r="AH2562" s="51" t="str">
        <f t="shared" si="892"/>
        <v>N/A</v>
      </c>
      <c r="AI2562" s="51">
        <f t="shared" si="893"/>
        <v>6.04</v>
      </c>
      <c r="AJ2562" s="51">
        <f t="shared" si="894"/>
        <v>26.31</v>
      </c>
      <c r="AK2562" s="51">
        <f t="shared" si="895"/>
        <v>32.14</v>
      </c>
      <c r="AL2562" s="51">
        <f t="shared" si="896"/>
        <v>33.86</v>
      </c>
      <c r="AM2562" s="51">
        <f t="shared" si="897"/>
        <v>32.06</v>
      </c>
      <c r="AN2562" s="51">
        <f t="shared" si="898"/>
        <v>32.880000000000003</v>
      </c>
      <c r="AO2562" s="51">
        <f t="shared" si="899"/>
        <v>36.79</v>
      </c>
      <c r="AP2562" s="51">
        <f t="shared" si="900"/>
        <v>39.450000000000003</v>
      </c>
      <c r="AQ2562" s="51">
        <f t="shared" si="901"/>
        <v>39.61</v>
      </c>
      <c r="AR2562" s="51">
        <f t="shared" si="902"/>
        <v>43.89</v>
      </c>
      <c r="AS2562" s="51">
        <f t="shared" si="903"/>
        <v>44.75</v>
      </c>
      <c r="AT2562" s="51">
        <f t="shared" si="904"/>
        <v>45.89</v>
      </c>
      <c r="AU2562" s="51">
        <f t="shared" si="905"/>
        <v>44.75</v>
      </c>
      <c r="AV2562" s="51">
        <f t="shared" si="906"/>
        <v>45.54</v>
      </c>
    </row>
    <row r="2563" spans="1:48">
      <c r="A2563" t="str">
        <f t="shared" si="907"/>
        <v>41908Murilo/Kassio60</v>
      </c>
      <c r="B2563" s="50">
        <v>41908.467905092592</v>
      </c>
      <c r="C2563" s="44">
        <f t="shared" si="908"/>
        <v>41908</v>
      </c>
      <c r="D2563" s="45" t="s">
        <v>20</v>
      </c>
      <c r="E2563" s="46">
        <v>60</v>
      </c>
      <c r="G2563" s="49" t="e">
        <f>VLOOKUP(C2563,#REF!,2,0)</f>
        <v>#REF!</v>
      </c>
      <c r="I2563" s="40">
        <v>0</v>
      </c>
      <c r="J2563" s="40">
        <v>23.394455000000001</v>
      </c>
      <c r="K2563" s="40">
        <v>36.794913999999999</v>
      </c>
      <c r="L2563" s="40">
        <v>33.855441999999996</v>
      </c>
      <c r="M2563" s="40">
        <v>28.691483999999999</v>
      </c>
      <c r="N2563" s="40">
        <v>28.413414</v>
      </c>
      <c r="O2563" s="40">
        <v>19.905152999999999</v>
      </c>
      <c r="P2563" s="40">
        <v>28.691483999999999</v>
      </c>
      <c r="Q2563" s="40">
        <v>33.477725999999997</v>
      </c>
      <c r="R2563" s="40">
        <v>32.803176999999998</v>
      </c>
      <c r="S2563" s="40">
        <v>33.855441999999996</v>
      </c>
      <c r="T2563" s="40">
        <v>35.620097999999999</v>
      </c>
      <c r="U2563" s="40">
        <v>32.135517</v>
      </c>
      <c r="V2563" s="40">
        <v>34.847389</v>
      </c>
      <c r="W2563" s="40">
        <v>38.632705999999999</v>
      </c>
      <c r="X2563" s="40">
        <v>40.845965999999997</v>
      </c>
      <c r="AA2563">
        <f t="shared" si="888"/>
        <v>42010.631249999999</v>
      </c>
      <c r="AB2563" t="str">
        <f t="shared" si="889"/>
        <v>42010Murilo/Kassio91</v>
      </c>
      <c r="AC2563" s="52">
        <v>42010</v>
      </c>
      <c r="AD2563" s="53" t="s">
        <v>20</v>
      </c>
      <c r="AE2563" s="55">
        <v>91</v>
      </c>
      <c r="AF2563" s="51" t="str">
        <f t="shared" si="890"/>
        <v/>
      </c>
      <c r="AG2563" s="51" t="str">
        <f t="shared" si="891"/>
        <v>N/A</v>
      </c>
      <c r="AH2563" s="51" t="str">
        <f t="shared" si="892"/>
        <v>N/A</v>
      </c>
      <c r="AI2563" s="51">
        <f t="shared" si="893"/>
        <v>15.13</v>
      </c>
      <c r="AJ2563" s="51">
        <f t="shared" si="894"/>
        <v>31.11</v>
      </c>
      <c r="AK2563" s="51">
        <f t="shared" si="895"/>
        <v>35.78</v>
      </c>
      <c r="AL2563" s="51">
        <f t="shared" si="896"/>
        <v>40.020000000000003</v>
      </c>
      <c r="AM2563" s="51">
        <f t="shared" si="897"/>
        <v>44.32</v>
      </c>
      <c r="AN2563" s="51">
        <f t="shared" si="898"/>
        <v>44.67</v>
      </c>
      <c r="AO2563" s="51">
        <f t="shared" si="899"/>
        <v>45.28</v>
      </c>
      <c r="AP2563" s="51">
        <f t="shared" si="900"/>
        <v>44.23</v>
      </c>
      <c r="AQ2563" s="51">
        <f t="shared" si="901"/>
        <v>44.23</v>
      </c>
      <c r="AR2563" s="51">
        <f t="shared" si="902"/>
        <v>45.8</v>
      </c>
      <c r="AS2563" s="51">
        <f t="shared" si="903"/>
        <v>45.8</v>
      </c>
      <c r="AT2563" s="51">
        <f t="shared" si="904"/>
        <v>46.95</v>
      </c>
      <c r="AU2563" s="51">
        <f t="shared" si="905"/>
        <v>45.8</v>
      </c>
      <c r="AV2563" s="51">
        <f t="shared" si="906"/>
        <v>47.13</v>
      </c>
    </row>
    <row r="2564" spans="1:48">
      <c r="A2564" t="str">
        <f t="shared" si="907"/>
        <v>41914Murilo/Kassio60</v>
      </c>
      <c r="B2564" s="50">
        <v>41914.693425925929</v>
      </c>
      <c r="C2564" s="44">
        <f t="shared" si="908"/>
        <v>41914</v>
      </c>
      <c r="D2564" s="45" t="s">
        <v>20</v>
      </c>
      <c r="E2564" s="46">
        <v>60</v>
      </c>
      <c r="G2564" s="49" t="e">
        <f>VLOOKUP(C2564,#REF!,2,0)</f>
        <v>#REF!</v>
      </c>
      <c r="I2564" s="40">
        <v>0</v>
      </c>
      <c r="J2564" s="40">
        <v>17.88917</v>
      </c>
      <c r="K2564" s="40">
        <v>35.232684999999996</v>
      </c>
      <c r="L2564" s="40">
        <v>31.694199000000001</v>
      </c>
      <c r="M2564" s="40">
        <v>36.952976</v>
      </c>
      <c r="N2564" s="40">
        <v>37.748286999999998</v>
      </c>
      <c r="O2564" s="40">
        <v>29.041008000000001</v>
      </c>
      <c r="P2564" s="40">
        <v>37.668388</v>
      </c>
      <c r="Q2564" s="40">
        <v>41.597008000000002</v>
      </c>
      <c r="R2564" s="40">
        <v>39.282215000000001</v>
      </c>
      <c r="S2564" s="40">
        <v>41.178967</v>
      </c>
      <c r="T2564" s="40">
        <v>40.679943000000002</v>
      </c>
      <c r="U2564" s="40">
        <v>36.952976</v>
      </c>
      <c r="V2564" s="40">
        <v>39.282215000000001</v>
      </c>
      <c r="W2564" s="40">
        <v>42.948523999999999</v>
      </c>
      <c r="X2564" s="40">
        <v>45.014687000000002</v>
      </c>
      <c r="AA2564">
        <f t="shared" ref="AA2564:AA2627" si="909">VLOOKUP(AB2564,$A$4:$B$4281,2,0)</f>
        <v>42012.706250000003</v>
      </c>
      <c r="AB2564" t="str">
        <f t="shared" ref="AB2564:AB2627" si="910">AC2564&amp;AD2564&amp;AE2564</f>
        <v>42012Murilo/Kassio91</v>
      </c>
      <c r="AC2564" s="52">
        <v>42012</v>
      </c>
      <c r="AD2564" s="53" t="s">
        <v>20</v>
      </c>
      <c r="AE2564" s="55">
        <v>91</v>
      </c>
      <c r="AF2564" s="51" t="str">
        <f t="shared" ref="AF2564:AF2627" si="911">IF(VLOOKUP(AB2564,$A$4:$H$4281,8,0)=0,"",VLOOKUP(AB2564,$A$4:$H$4281,8,0))</f>
        <v/>
      </c>
      <c r="AG2564" s="51" t="str">
        <f t="shared" ref="AG2564:AG2627" si="912">IFERROR(AVERAGEIFS(I:I,$C:$C,$AC2564,$D:$D,$AD2564,$E:$E,$AE2564,$F:$F,"&lt;&gt;X"),"N/A")</f>
        <v>N/A</v>
      </c>
      <c r="AH2564" s="51" t="str">
        <f t="shared" ref="AH2564:AH2627" si="913">IFERROR(AVERAGEIFS(J:J,$C:$C,$AC2564,$D:$D,$AD2564,$E:$E,$AE2564,$F:$F,"&lt;&gt;X"),"N/A")</f>
        <v>N/A</v>
      </c>
      <c r="AI2564" s="51">
        <f t="shared" ref="AI2564:AI2627" si="914">IFERROR(AVERAGEIFS(K:K,$C:$C,$AC2564,$D:$D,$AD2564,$E:$E,$AE2564,$F:$F,"&lt;&gt;X"),"N/A")</f>
        <v>2.2200000000000002</v>
      </c>
      <c r="AJ2564" s="51">
        <f t="shared" ref="AJ2564:AJ2627" si="915">IFERROR(AVERAGEIFS(L:L,$C:$C,$AC2564,$D:$D,$AD2564,$E:$E,$AE2564,$F:$F,"&lt;&gt;X"),"N/A")</f>
        <v>25.45</v>
      </c>
      <c r="AK2564" s="51">
        <f t="shared" ref="AK2564:AK2627" si="916">IFERROR(AVERAGEIFS(M:M,$C:$C,$AC2564,$D:$D,$AD2564,$E:$E,$AE2564,$F:$F,"&lt;&gt;X"),"N/A")</f>
        <v>32.51</v>
      </c>
      <c r="AL2564" s="51">
        <f t="shared" ref="AL2564:AL2627" si="917">IFERROR(AVERAGEIFS(N:N,$C:$C,$AC2564,$D:$D,$AD2564,$E:$E,$AE2564,$F:$F,"&lt;&gt;X"),"N/A")</f>
        <v>35.54</v>
      </c>
      <c r="AM2564" s="51">
        <f t="shared" ref="AM2564:AM2627" si="918">IFERROR(AVERAGEIFS(O:O,$C:$C,$AC2564,$D:$D,$AD2564,$E:$E,$AE2564,$F:$F,"&lt;&gt;X"),"N/A")</f>
        <v>34.159999999999997</v>
      </c>
      <c r="AN2564" s="51">
        <f t="shared" ref="AN2564:AN2627" si="919">IFERROR(AVERAGEIFS(P:P,$C:$C,$AC2564,$D:$D,$AD2564,$E:$E,$AE2564,$F:$F,"&lt;&gt;X"),"N/A")</f>
        <v>34.85</v>
      </c>
      <c r="AO2564" s="51">
        <f t="shared" ref="AO2564:AO2627" si="920">IFERROR(AVERAGEIFS(Q:Q,$C:$C,$AC2564,$D:$D,$AD2564,$E:$E,$AE2564,$F:$F,"&lt;&gt;X"),"N/A")</f>
        <v>39.36</v>
      </c>
      <c r="AP2564" s="51">
        <f t="shared" ref="AP2564:AP2627" si="921">IFERROR(AVERAGEIFS(R:R,$C:$C,$AC2564,$D:$D,$AD2564,$E:$E,$AE2564,$F:$F,"&lt;&gt;X"),"N/A")</f>
        <v>42.27</v>
      </c>
      <c r="AQ2564" s="51">
        <f t="shared" ref="AQ2564:AQ2627" si="922">IFERROR(AVERAGEIFS(S:S,$C:$C,$AC2564,$D:$D,$AD2564,$E:$E,$AE2564,$F:$F,"&lt;&gt;X"),"N/A")</f>
        <v>42.86</v>
      </c>
      <c r="AR2564" s="51">
        <f t="shared" ref="AR2564:AR2627" si="923">IFERROR(AVERAGEIFS(T:T,$C:$C,$AC2564,$D:$D,$AD2564,$E:$E,$AE2564,$F:$F,"&lt;&gt;X"),"N/A")</f>
        <v>44.15</v>
      </c>
      <c r="AS2564" s="51">
        <f t="shared" ref="AS2564:AS2627" si="924">IFERROR(AVERAGEIFS(U:U,$C:$C,$AC2564,$D:$D,$AD2564,$E:$E,$AE2564,$F:$F,"&lt;&gt;X"),"N/A")</f>
        <v>44.15</v>
      </c>
      <c r="AT2564" s="51">
        <f t="shared" ref="AT2564:AT2627" si="925">IFERROR(AVERAGEIFS(V:V,$C:$C,$AC2564,$D:$D,$AD2564,$E:$E,$AE2564,$F:$F,"&lt;&gt;X"),"N/A")</f>
        <v>45.8</v>
      </c>
      <c r="AU2564" s="51">
        <f t="shared" ref="AU2564:AU2627" si="926">IFERROR(AVERAGEIFS(W:W,$C:$C,$AC2564,$D:$D,$AD2564,$E:$E,$AE2564,$F:$F,"&lt;&gt;X"),"N/A")</f>
        <v>45.28</v>
      </c>
      <c r="AV2564" s="51">
        <f t="shared" ref="AV2564:AV2627" si="927">IFERROR(AVERAGEIFS(X:X,$C:$C,$AC2564,$D:$D,$AD2564,$E:$E,$AE2564,$F:$F,"&lt;&gt;X"),"N/A")</f>
        <v>45.54</v>
      </c>
    </row>
    <row r="2565" spans="1:48">
      <c r="A2565" t="str">
        <f t="shared" ref="A2565:A2628" si="928">C2565&amp;D2565&amp;E2565</f>
        <v>41919Murilo/Kassio60</v>
      </c>
      <c r="B2565" s="50">
        <v>41919.586817129632</v>
      </c>
      <c r="C2565" s="44">
        <f t="shared" si="908"/>
        <v>41919</v>
      </c>
      <c r="D2565" s="45" t="s">
        <v>20</v>
      </c>
      <c r="E2565" s="46">
        <v>60</v>
      </c>
      <c r="G2565" s="49" t="e">
        <f>VLOOKUP(C2565,#REF!,2,0)</f>
        <v>#REF!</v>
      </c>
      <c r="I2565" s="40">
        <v>0</v>
      </c>
      <c r="J2565" s="40">
        <v>9.0451280000000001</v>
      </c>
      <c r="K2565" s="40">
        <v>33.027275000000003</v>
      </c>
      <c r="L2565" s="40">
        <v>30.676480999999999</v>
      </c>
      <c r="M2565" s="40">
        <v>35.155479</v>
      </c>
      <c r="N2565" s="40">
        <v>35.853580000000001</v>
      </c>
      <c r="O2565" s="40">
        <v>28.136752999999999</v>
      </c>
      <c r="P2565" s="40">
        <v>36.401234000000002</v>
      </c>
      <c r="Q2565" s="40">
        <v>39.527172</v>
      </c>
      <c r="R2565" s="40">
        <v>38.632705999999999</v>
      </c>
      <c r="S2565" s="40">
        <v>39.690842000000004</v>
      </c>
      <c r="T2565" s="40">
        <v>39.937035000000002</v>
      </c>
      <c r="U2565" s="40">
        <v>36.244323999999999</v>
      </c>
      <c r="V2565" s="40">
        <v>37.748286999999998</v>
      </c>
      <c r="W2565" s="40">
        <v>40.679943000000002</v>
      </c>
      <c r="X2565" s="40">
        <v>43.204273000000001</v>
      </c>
      <c r="AA2565">
        <f t="shared" si="909"/>
        <v>42016.60833333333</v>
      </c>
      <c r="AB2565" t="str">
        <f t="shared" si="910"/>
        <v>42016Murilo/Kassio91</v>
      </c>
      <c r="AC2565" s="52">
        <v>42016</v>
      </c>
      <c r="AD2565" s="53" t="s">
        <v>20</v>
      </c>
      <c r="AE2565" s="55">
        <v>91</v>
      </c>
      <c r="AF2565" s="51" t="str">
        <f t="shared" si="911"/>
        <v/>
      </c>
      <c r="AG2565" s="51" t="str">
        <f t="shared" si="912"/>
        <v>N/A</v>
      </c>
      <c r="AH2565" s="51" t="str">
        <f t="shared" si="913"/>
        <v>N/A</v>
      </c>
      <c r="AI2565" s="51" t="str">
        <f t="shared" si="914"/>
        <v>N/A</v>
      </c>
      <c r="AJ2565" s="51">
        <f t="shared" si="915"/>
        <v>21.67</v>
      </c>
      <c r="AK2565" s="51">
        <f t="shared" si="916"/>
        <v>29.68</v>
      </c>
      <c r="AL2565" s="51">
        <f t="shared" si="917"/>
        <v>32.28</v>
      </c>
      <c r="AM2565" s="51">
        <f t="shared" si="918"/>
        <v>30.39</v>
      </c>
      <c r="AN2565" s="51">
        <f t="shared" si="919"/>
        <v>30.53</v>
      </c>
      <c r="AO2565" s="51">
        <f t="shared" si="920"/>
        <v>34.46</v>
      </c>
      <c r="AP2565" s="51">
        <f t="shared" si="921"/>
        <v>37.03</v>
      </c>
      <c r="AQ2565" s="51">
        <f t="shared" si="922"/>
        <v>37.67</v>
      </c>
      <c r="AR2565" s="51">
        <f t="shared" si="923"/>
        <v>40.020000000000003</v>
      </c>
      <c r="AS2565" s="51">
        <f t="shared" si="924"/>
        <v>39.770000000000003</v>
      </c>
      <c r="AT2565" s="51">
        <f t="shared" si="925"/>
        <v>44.15</v>
      </c>
      <c r="AU2565" s="51">
        <f t="shared" si="926"/>
        <v>44.49</v>
      </c>
      <c r="AV2565" s="51">
        <f t="shared" si="927"/>
        <v>45.54</v>
      </c>
    </row>
    <row r="2566" spans="1:48">
      <c r="A2566" t="str">
        <f t="shared" si="928"/>
        <v>41922Murilo/Kassio60</v>
      </c>
      <c r="B2566" s="50">
        <v>41922.400416666664</v>
      </c>
      <c r="C2566" s="44">
        <f t="shared" si="908"/>
        <v>41922</v>
      </c>
      <c r="D2566" s="45" t="s">
        <v>20</v>
      </c>
      <c r="E2566" s="46">
        <v>60</v>
      </c>
      <c r="G2566" s="49" t="e">
        <f>VLOOKUP(C2566,#REF!,2,0)</f>
        <v>#REF!</v>
      </c>
      <c r="I2566" s="40">
        <v>0</v>
      </c>
      <c r="J2566" s="40">
        <v>10.688890000000001</v>
      </c>
      <c r="K2566" s="40">
        <v>30.245471999999999</v>
      </c>
      <c r="L2566" s="40">
        <v>32.061729</v>
      </c>
      <c r="M2566" s="40">
        <v>35.931556999999998</v>
      </c>
      <c r="N2566" s="40">
        <v>35.310035999999997</v>
      </c>
      <c r="O2566" s="40">
        <v>28.831005000000001</v>
      </c>
      <c r="P2566" s="40">
        <v>36.952976</v>
      </c>
      <c r="Q2566" s="40">
        <v>40.266392000000003</v>
      </c>
      <c r="R2566" s="40">
        <v>39.282215000000001</v>
      </c>
      <c r="S2566" s="40">
        <v>39.690842000000004</v>
      </c>
      <c r="T2566" s="40">
        <v>39.119338999999997</v>
      </c>
      <c r="U2566" s="40">
        <v>35.620097999999999</v>
      </c>
      <c r="V2566" s="40">
        <v>37.349601999999997</v>
      </c>
      <c r="W2566" s="40">
        <v>40.597068999999998</v>
      </c>
      <c r="X2566" s="40">
        <v>42.608719000000001</v>
      </c>
      <c r="AA2566">
        <f t="shared" si="909"/>
        <v>42020.780555555553</v>
      </c>
      <c r="AB2566" t="str">
        <f t="shared" si="910"/>
        <v>42020Murilo/Kassio91</v>
      </c>
      <c r="AC2566" s="52">
        <v>42020</v>
      </c>
      <c r="AD2566" s="53" t="s">
        <v>20</v>
      </c>
      <c r="AE2566" s="55">
        <v>91</v>
      </c>
      <c r="AF2566" s="51" t="str">
        <f t="shared" si="911"/>
        <v/>
      </c>
      <c r="AG2566" s="51" t="str">
        <f t="shared" si="912"/>
        <v>N/A</v>
      </c>
      <c r="AH2566" s="51" t="str">
        <f t="shared" si="913"/>
        <v>N/A</v>
      </c>
      <c r="AI2566" s="51" t="str">
        <f t="shared" si="914"/>
        <v>N/A</v>
      </c>
      <c r="AJ2566" s="51">
        <f t="shared" si="915"/>
        <v>15.63</v>
      </c>
      <c r="AK2566" s="51">
        <f t="shared" si="916"/>
        <v>24.86</v>
      </c>
      <c r="AL2566" s="51">
        <f t="shared" si="917"/>
        <v>28.76</v>
      </c>
      <c r="AM2566" s="51">
        <f t="shared" si="918"/>
        <v>27.25</v>
      </c>
      <c r="AN2566" s="51">
        <f t="shared" si="919"/>
        <v>28</v>
      </c>
      <c r="AO2566" s="51">
        <f t="shared" si="920"/>
        <v>32.51</v>
      </c>
      <c r="AP2566" s="51">
        <f t="shared" si="921"/>
        <v>35.31</v>
      </c>
      <c r="AQ2566" s="51">
        <f t="shared" si="922"/>
        <v>35.78</v>
      </c>
      <c r="AR2566" s="51">
        <f t="shared" si="923"/>
        <v>38.31</v>
      </c>
      <c r="AS2566" s="51">
        <f t="shared" si="924"/>
        <v>38.07</v>
      </c>
      <c r="AT2566" s="51">
        <f t="shared" si="925"/>
        <v>40.68</v>
      </c>
      <c r="AU2566" s="51">
        <f t="shared" si="926"/>
        <v>38.39</v>
      </c>
      <c r="AV2566" s="51">
        <f t="shared" si="927"/>
        <v>39.85</v>
      </c>
    </row>
    <row r="2567" spans="1:48">
      <c r="A2567" t="str">
        <f t="shared" si="928"/>
        <v>41927Murilo/Kassio60</v>
      </c>
      <c r="B2567" s="50">
        <v>41927.2577662037</v>
      </c>
      <c r="C2567" s="44">
        <f t="shared" si="908"/>
        <v>41927</v>
      </c>
      <c r="D2567" s="45" t="s">
        <v>20</v>
      </c>
      <c r="E2567" s="46">
        <v>60</v>
      </c>
      <c r="G2567" s="49" t="e">
        <f>VLOOKUP(C2567,#REF!,2,0)</f>
        <v>#REF!</v>
      </c>
      <c r="I2567" s="40">
        <v>0</v>
      </c>
      <c r="J2567" s="40">
        <v>8.0001759999999997</v>
      </c>
      <c r="K2567" s="40">
        <v>27.315038999999999</v>
      </c>
      <c r="L2567" s="40">
        <v>28.691483999999999</v>
      </c>
      <c r="M2567" s="40">
        <v>33.327229000000003</v>
      </c>
      <c r="N2567" s="40">
        <v>33.779738999999999</v>
      </c>
      <c r="O2567" s="40">
        <v>24.989811</v>
      </c>
      <c r="P2567" s="40">
        <v>33.855441999999996</v>
      </c>
      <c r="Q2567" s="40">
        <v>37.270088000000001</v>
      </c>
      <c r="R2567" s="40">
        <v>36.166004000000001</v>
      </c>
      <c r="S2567" s="40">
        <v>37.270088000000001</v>
      </c>
      <c r="T2567" s="40">
        <v>37.668388</v>
      </c>
      <c r="U2567" s="40">
        <v>34.387813999999999</v>
      </c>
      <c r="V2567" s="40">
        <v>36.087780000000002</v>
      </c>
      <c r="W2567" s="40">
        <v>39.200752000000001</v>
      </c>
      <c r="X2567" s="40">
        <v>41.345923999999997</v>
      </c>
      <c r="AA2567">
        <f t="shared" si="909"/>
        <v>42023.788888888892</v>
      </c>
      <c r="AB2567" t="str">
        <f t="shared" si="910"/>
        <v>42023Murilo/Kassio91</v>
      </c>
      <c r="AC2567" s="52">
        <v>42023</v>
      </c>
      <c r="AD2567" s="53" t="s">
        <v>20</v>
      </c>
      <c r="AE2567" s="55">
        <v>91</v>
      </c>
      <c r="AF2567" s="51" t="str">
        <f t="shared" si="911"/>
        <v/>
      </c>
      <c r="AG2567" s="51" t="str">
        <f t="shared" si="912"/>
        <v>N/A</v>
      </c>
      <c r="AH2567" s="51" t="str">
        <f t="shared" si="913"/>
        <v>N/A</v>
      </c>
      <c r="AI2567" s="51" t="str">
        <f t="shared" si="914"/>
        <v>N/A</v>
      </c>
      <c r="AJ2567" s="51">
        <f t="shared" si="915"/>
        <v>12.89</v>
      </c>
      <c r="AK2567" s="51">
        <f t="shared" si="916"/>
        <v>22.22</v>
      </c>
      <c r="AL2567" s="51">
        <f t="shared" si="917"/>
        <v>25.32</v>
      </c>
      <c r="AM2567" s="51">
        <f t="shared" si="918"/>
        <v>24.47</v>
      </c>
      <c r="AN2567" s="51">
        <f t="shared" si="919"/>
        <v>25.78</v>
      </c>
      <c r="AO2567" s="51">
        <f t="shared" si="920"/>
        <v>31.84</v>
      </c>
      <c r="AP2567" s="51">
        <f t="shared" si="921"/>
        <v>35.619999999999997</v>
      </c>
      <c r="AQ2567" s="51">
        <f t="shared" si="922"/>
        <v>35.31</v>
      </c>
      <c r="AR2567" s="51">
        <f t="shared" si="923"/>
        <v>37.35</v>
      </c>
      <c r="AS2567" s="51">
        <f t="shared" si="924"/>
        <v>36.64</v>
      </c>
      <c r="AT2567" s="51">
        <f t="shared" si="925"/>
        <v>39.200000000000003</v>
      </c>
      <c r="AU2567" s="51">
        <f t="shared" si="926"/>
        <v>37.51</v>
      </c>
      <c r="AV2567" s="51">
        <f t="shared" si="927"/>
        <v>38.07</v>
      </c>
    </row>
    <row r="2568" spans="1:48">
      <c r="A2568" t="str">
        <f t="shared" si="928"/>
        <v>41929Murilo/Kassio60</v>
      </c>
      <c r="B2568" s="50">
        <v>41929.368750000001</v>
      </c>
      <c r="C2568" s="44">
        <f t="shared" si="908"/>
        <v>41929</v>
      </c>
      <c r="D2568" s="45" t="s">
        <v>20</v>
      </c>
      <c r="E2568" s="46">
        <v>60</v>
      </c>
      <c r="G2568" s="49" t="e">
        <f>VLOOKUP(C2568,#REF!,2,0)</f>
        <v>#REF!</v>
      </c>
      <c r="I2568" s="40">
        <v>0</v>
      </c>
      <c r="J2568" s="40">
        <v>7.4548579999999998</v>
      </c>
      <c r="K2568" s="40">
        <v>26.505780999999999</v>
      </c>
      <c r="L2568" s="40">
        <v>28.274913999999999</v>
      </c>
      <c r="M2568" s="40">
        <v>33.553108000000002</v>
      </c>
      <c r="N2568" s="40">
        <v>32.952477000000002</v>
      </c>
      <c r="O2568" s="40">
        <v>23.772342999999999</v>
      </c>
      <c r="P2568" s="40">
        <v>33.855441999999996</v>
      </c>
      <c r="Q2568" s="40">
        <v>37.032131</v>
      </c>
      <c r="R2568" s="40">
        <v>35.464916000000002</v>
      </c>
      <c r="S2568" s="40">
        <v>36.873905000000001</v>
      </c>
      <c r="T2568" s="40">
        <v>37.668388</v>
      </c>
      <c r="U2568" s="40">
        <v>33.704093999999998</v>
      </c>
      <c r="V2568" s="40">
        <v>35.775677000000002</v>
      </c>
      <c r="W2568" s="40">
        <v>39.527172</v>
      </c>
      <c r="X2568" s="40">
        <v>41.680878</v>
      </c>
      <c r="AA2568">
        <f t="shared" si="909"/>
        <v>42025.757638888892</v>
      </c>
      <c r="AB2568" t="str">
        <f t="shared" si="910"/>
        <v>42025Murilo/Kassio91</v>
      </c>
      <c r="AC2568" s="52">
        <v>42025</v>
      </c>
      <c r="AD2568" s="53" t="s">
        <v>20</v>
      </c>
      <c r="AE2568" s="55">
        <v>91</v>
      </c>
      <c r="AF2568" s="51" t="str">
        <f t="shared" si="911"/>
        <v/>
      </c>
      <c r="AG2568" s="51" t="str">
        <f t="shared" si="912"/>
        <v>N/A</v>
      </c>
      <c r="AH2568" s="51" t="str">
        <f t="shared" si="913"/>
        <v>N/A</v>
      </c>
      <c r="AI2568" s="51">
        <f t="shared" si="914"/>
        <v>1.78</v>
      </c>
      <c r="AJ2568" s="51">
        <f t="shared" si="915"/>
        <v>22.59</v>
      </c>
      <c r="AK2568" s="51">
        <f t="shared" si="916"/>
        <v>29.25</v>
      </c>
      <c r="AL2568" s="51">
        <f t="shared" si="917"/>
        <v>26.37</v>
      </c>
      <c r="AM2568" s="51">
        <f t="shared" si="918"/>
        <v>24.22</v>
      </c>
      <c r="AN2568" s="51">
        <f t="shared" si="919"/>
        <v>25.78</v>
      </c>
      <c r="AO2568" s="51">
        <f t="shared" si="920"/>
        <v>32.799999999999997</v>
      </c>
      <c r="AP2568" s="51">
        <f t="shared" si="921"/>
        <v>36.56</v>
      </c>
      <c r="AQ2568" s="51">
        <f t="shared" si="922"/>
        <v>36.32</v>
      </c>
      <c r="AR2568" s="51">
        <f t="shared" si="923"/>
        <v>37.99</v>
      </c>
      <c r="AS2568" s="51">
        <f t="shared" si="924"/>
        <v>38.39</v>
      </c>
      <c r="AT2568" s="51">
        <f t="shared" si="925"/>
        <v>40.270000000000003</v>
      </c>
      <c r="AU2568" s="51">
        <f t="shared" si="926"/>
        <v>37.590000000000003</v>
      </c>
      <c r="AV2568" s="51">
        <f t="shared" si="927"/>
        <v>39.450000000000003</v>
      </c>
    </row>
    <row r="2569" spans="1:48">
      <c r="A2569" t="str">
        <f t="shared" si="928"/>
        <v>41933Murilo/Kassio60</v>
      </c>
      <c r="B2569" s="50">
        <v>41933.356782407405</v>
      </c>
      <c r="C2569" s="44">
        <f t="shared" si="908"/>
        <v>41933</v>
      </c>
      <c r="D2569" s="45" t="s">
        <v>20</v>
      </c>
      <c r="E2569" s="46">
        <v>60</v>
      </c>
      <c r="G2569" s="49" t="e">
        <f>VLOOKUP(C2569,#REF!,2,0)</f>
        <v>#REF!</v>
      </c>
      <c r="I2569" s="40">
        <v>0</v>
      </c>
      <c r="J2569" s="40">
        <v>8.1048899999999993</v>
      </c>
      <c r="K2569" s="40">
        <v>24.089666000000001</v>
      </c>
      <c r="L2569" s="40">
        <v>23.899007999999998</v>
      </c>
      <c r="M2569" s="40">
        <v>30.102467999999998</v>
      </c>
      <c r="N2569" s="40">
        <v>29.959826</v>
      </c>
      <c r="O2569" s="40">
        <v>21.492553999999998</v>
      </c>
      <c r="P2569" s="40">
        <v>30.893166999999998</v>
      </c>
      <c r="Q2569" s="40">
        <v>34.924286000000002</v>
      </c>
      <c r="R2569" s="40">
        <v>34.311497000000003</v>
      </c>
      <c r="S2569" s="40">
        <v>35.078319999999998</v>
      </c>
      <c r="T2569" s="40">
        <v>36.322754000000003</v>
      </c>
      <c r="U2569" s="40">
        <v>32.728637999999997</v>
      </c>
      <c r="V2569" s="40">
        <v>34.847389</v>
      </c>
      <c r="W2569" s="40">
        <v>38.471161000000002</v>
      </c>
      <c r="X2569" s="40">
        <v>40.762917000000002</v>
      </c>
      <c r="AA2569">
        <f t="shared" si="909"/>
        <v>42031.624305555553</v>
      </c>
      <c r="AB2569" t="str">
        <f t="shared" si="910"/>
        <v>42031Murilo/Kassio91</v>
      </c>
      <c r="AC2569" s="52">
        <v>42031</v>
      </c>
      <c r="AD2569" s="53" t="s">
        <v>20</v>
      </c>
      <c r="AE2569" s="55">
        <v>91</v>
      </c>
      <c r="AF2569" s="51" t="str">
        <f t="shared" si="911"/>
        <v/>
      </c>
      <c r="AG2569" s="51" t="str">
        <f t="shared" si="912"/>
        <v>N/A</v>
      </c>
      <c r="AH2569" s="51" t="str">
        <f t="shared" si="913"/>
        <v>N/A</v>
      </c>
      <c r="AI2569" s="51">
        <f t="shared" si="914"/>
        <v>8.32</v>
      </c>
      <c r="AJ2569" s="51">
        <f t="shared" si="915"/>
        <v>26.98</v>
      </c>
      <c r="AK2569" s="51">
        <f t="shared" si="916"/>
        <v>32.21</v>
      </c>
      <c r="AL2569" s="51">
        <f t="shared" si="917"/>
        <v>33.630000000000003</v>
      </c>
      <c r="AM2569" s="51">
        <f t="shared" si="918"/>
        <v>31.55</v>
      </c>
      <c r="AN2569" s="51">
        <f t="shared" si="919"/>
        <v>32.880000000000003</v>
      </c>
      <c r="AO2569" s="51">
        <f t="shared" si="920"/>
        <v>37.270000000000003</v>
      </c>
      <c r="AP2569" s="51">
        <f t="shared" si="921"/>
        <v>41.93</v>
      </c>
      <c r="AQ2569" s="51">
        <f t="shared" si="922"/>
        <v>44.41</v>
      </c>
      <c r="AR2569" s="51">
        <f t="shared" si="923"/>
        <v>45.19</v>
      </c>
      <c r="AS2569" s="51">
        <f t="shared" si="924"/>
        <v>45.45</v>
      </c>
      <c r="AT2569" s="51">
        <f t="shared" si="925"/>
        <v>46.68</v>
      </c>
      <c r="AU2569" s="51">
        <f t="shared" si="926"/>
        <v>46.86</v>
      </c>
      <c r="AV2569" s="51">
        <f t="shared" si="927"/>
        <v>45.89</v>
      </c>
    </row>
    <row r="2570" spans="1:48">
      <c r="A2570" t="str">
        <f t="shared" si="928"/>
        <v>41936Murilo/Kassio60</v>
      </c>
      <c r="B2570" s="50">
        <v>41936.347604166665</v>
      </c>
      <c r="C2570" s="44">
        <f t="shared" si="908"/>
        <v>41936</v>
      </c>
      <c r="D2570" s="45" t="s">
        <v>20</v>
      </c>
      <c r="E2570" s="46">
        <v>60</v>
      </c>
      <c r="G2570" s="49" t="e">
        <f>VLOOKUP(C2570,#REF!,2,0)</f>
        <v>#REF!</v>
      </c>
      <c r="I2570" s="40">
        <v>0</v>
      </c>
      <c r="J2570" s="40">
        <v>7.027997</v>
      </c>
      <c r="K2570" s="40">
        <v>23.331790999999999</v>
      </c>
      <c r="L2570" s="40">
        <v>24.217213000000001</v>
      </c>
      <c r="M2570" s="40">
        <v>29.746500000000001</v>
      </c>
      <c r="N2570" s="40">
        <v>28.413414</v>
      </c>
      <c r="O2570" s="40">
        <v>20.544087999999999</v>
      </c>
      <c r="P2570" s="40">
        <v>29.463267999999999</v>
      </c>
      <c r="Q2570" s="40">
        <v>33.628551000000002</v>
      </c>
      <c r="R2570" s="40">
        <v>32.877800000000001</v>
      </c>
      <c r="S2570" s="40">
        <v>33.855441999999996</v>
      </c>
      <c r="T2570" s="40">
        <v>35.775677000000002</v>
      </c>
      <c r="U2570" s="40">
        <v>32.357277000000003</v>
      </c>
      <c r="V2570" s="40">
        <v>34.847389</v>
      </c>
      <c r="W2570" s="40">
        <v>38.471161000000002</v>
      </c>
      <c r="X2570" s="40">
        <v>40.929091999999997</v>
      </c>
      <c r="AA2570">
        <f t="shared" si="909"/>
        <v>42038.788807870369</v>
      </c>
      <c r="AB2570" t="str">
        <f t="shared" si="910"/>
        <v>42038Murilo/Kassio91</v>
      </c>
      <c r="AC2570" s="52">
        <v>42038</v>
      </c>
      <c r="AD2570" s="53" t="s">
        <v>20</v>
      </c>
      <c r="AE2570" s="55">
        <v>91</v>
      </c>
      <c r="AF2570" s="51" t="str">
        <f t="shared" si="911"/>
        <v/>
      </c>
      <c r="AG2570" s="51" t="str">
        <f t="shared" si="912"/>
        <v>N/A</v>
      </c>
      <c r="AH2570" s="51" t="str">
        <f t="shared" si="913"/>
        <v>N/A</v>
      </c>
      <c r="AI2570" s="51">
        <f t="shared" si="914"/>
        <v>8.2100000000000009</v>
      </c>
      <c r="AJ2570" s="51">
        <f t="shared" si="915"/>
        <v>28.14</v>
      </c>
      <c r="AK2570" s="51">
        <f t="shared" si="916"/>
        <v>31.84</v>
      </c>
      <c r="AL2570" s="51">
        <f t="shared" si="917"/>
        <v>32.06</v>
      </c>
      <c r="AM2570" s="51">
        <f t="shared" si="918"/>
        <v>28.34</v>
      </c>
      <c r="AN2570" s="51">
        <f t="shared" si="919"/>
        <v>28.55</v>
      </c>
      <c r="AO2570" s="51">
        <f t="shared" si="920"/>
        <v>34.619999999999997</v>
      </c>
      <c r="AP2570" s="51">
        <f t="shared" si="921"/>
        <v>36.4</v>
      </c>
      <c r="AQ2570" s="51">
        <f t="shared" si="922"/>
        <v>37.43</v>
      </c>
      <c r="AR2570" s="51">
        <f t="shared" si="923"/>
        <v>38.47</v>
      </c>
      <c r="AS2570" s="51">
        <f t="shared" si="924"/>
        <v>39.28</v>
      </c>
      <c r="AT2570" s="51">
        <f t="shared" si="925"/>
        <v>40.68</v>
      </c>
      <c r="AU2570" s="51">
        <f t="shared" si="926"/>
        <v>38.79</v>
      </c>
      <c r="AV2570" s="51">
        <f t="shared" si="927"/>
        <v>40.68</v>
      </c>
    </row>
    <row r="2571" spans="1:48">
      <c r="A2571" t="str">
        <f t="shared" si="928"/>
        <v>41943Murilo/Kassio60</v>
      </c>
      <c r="B2571" s="50">
        <v>41943.333067129628</v>
      </c>
      <c r="C2571" s="44">
        <f t="shared" si="908"/>
        <v>41943</v>
      </c>
      <c r="D2571" s="45" t="s">
        <v>20</v>
      </c>
      <c r="E2571" s="46">
        <v>60</v>
      </c>
      <c r="G2571" s="49" t="e">
        <f>VLOOKUP(C2571,#REF!,2,0)</f>
        <v>#REF!</v>
      </c>
      <c r="I2571" s="40">
        <v>0</v>
      </c>
      <c r="J2571" s="40">
        <v>7.2232079999999996</v>
      </c>
      <c r="K2571" s="40">
        <v>23.835629999999998</v>
      </c>
      <c r="L2571" s="40">
        <v>21.612684000000002</v>
      </c>
      <c r="M2571" s="40">
        <v>27.519283000000001</v>
      </c>
      <c r="N2571" s="40">
        <v>25.973248999999999</v>
      </c>
      <c r="O2571" s="40">
        <v>18.492947000000001</v>
      </c>
      <c r="P2571" s="40">
        <v>26.172321</v>
      </c>
      <c r="Q2571" s="40">
        <v>31.255997000000001</v>
      </c>
      <c r="R2571" s="40">
        <v>30.317093</v>
      </c>
      <c r="S2571" s="40">
        <v>32.061729</v>
      </c>
      <c r="T2571" s="40">
        <v>34.617221999999998</v>
      </c>
      <c r="U2571" s="40">
        <v>31.474726</v>
      </c>
      <c r="V2571" s="40">
        <v>34.159145000000002</v>
      </c>
      <c r="W2571" s="40">
        <v>38.229481</v>
      </c>
      <c r="X2571" s="40">
        <v>40.514282000000001</v>
      </c>
      <c r="AA2571">
        <f t="shared" si="909"/>
        <v>42041.606099537035</v>
      </c>
      <c r="AB2571" t="str">
        <f t="shared" si="910"/>
        <v>42041Murilo/Kassio91</v>
      </c>
      <c r="AC2571" s="52">
        <v>42041</v>
      </c>
      <c r="AD2571" s="53" t="s">
        <v>20</v>
      </c>
      <c r="AE2571" s="55">
        <v>91</v>
      </c>
      <c r="AF2571" s="51" t="str">
        <f t="shared" si="911"/>
        <v/>
      </c>
      <c r="AG2571" s="51" t="str">
        <f t="shared" si="912"/>
        <v>N/A</v>
      </c>
      <c r="AH2571" s="51" t="str">
        <f t="shared" si="913"/>
        <v>N/A</v>
      </c>
      <c r="AI2571" s="51">
        <f t="shared" si="914"/>
        <v>9.65</v>
      </c>
      <c r="AJ2571" s="51">
        <f t="shared" si="915"/>
        <v>28.76</v>
      </c>
      <c r="AK2571" s="51">
        <f t="shared" si="916"/>
        <v>33.630000000000003</v>
      </c>
      <c r="AL2571" s="51">
        <f t="shared" si="917"/>
        <v>35.08</v>
      </c>
      <c r="AM2571" s="51">
        <f t="shared" si="918"/>
        <v>32.65</v>
      </c>
      <c r="AN2571" s="51">
        <f t="shared" si="919"/>
        <v>34.08</v>
      </c>
      <c r="AO2571" s="51">
        <f t="shared" si="920"/>
        <v>38.07</v>
      </c>
      <c r="AP2571" s="51">
        <f t="shared" si="921"/>
        <v>40.51</v>
      </c>
      <c r="AQ2571" s="51">
        <f t="shared" si="922"/>
        <v>44.75</v>
      </c>
      <c r="AR2571" s="51">
        <f t="shared" si="923"/>
        <v>45.98</v>
      </c>
      <c r="AS2571" s="51">
        <f t="shared" si="924"/>
        <v>45.89</v>
      </c>
      <c r="AT2571" s="51">
        <f t="shared" si="925"/>
        <v>46.07</v>
      </c>
      <c r="AU2571" s="51">
        <f t="shared" si="926"/>
        <v>45.98</v>
      </c>
      <c r="AV2571" s="51">
        <f t="shared" si="927"/>
        <v>45.8</v>
      </c>
    </row>
    <row r="2572" spans="1:48">
      <c r="A2572" t="str">
        <f t="shared" si="928"/>
        <v>41946Murilo/Kassio60</v>
      </c>
      <c r="B2572" s="50">
        <v>41946.599490740744</v>
      </c>
      <c r="C2572" s="44">
        <f t="shared" si="908"/>
        <v>41946</v>
      </c>
      <c r="D2572" s="45" t="s">
        <v>20</v>
      </c>
      <c r="E2572" s="46">
        <v>60</v>
      </c>
      <c r="G2572" s="49" t="e">
        <f>VLOOKUP(C2572,#REF!,2,0)</f>
        <v>#REF!</v>
      </c>
      <c r="I2572" s="40">
        <v>0</v>
      </c>
      <c r="J2572" s="40">
        <v>29.111183</v>
      </c>
      <c r="K2572" s="40">
        <v>37.190693000000003</v>
      </c>
      <c r="L2572" s="40">
        <v>36.479773999999999</v>
      </c>
      <c r="M2572" s="40">
        <v>39.119338999999997</v>
      </c>
      <c r="N2572" s="40">
        <v>39.772838999999998</v>
      </c>
      <c r="O2572" s="40">
        <v>32.505577000000002</v>
      </c>
      <c r="P2572" s="40">
        <v>39.937035000000002</v>
      </c>
      <c r="Q2572" s="40">
        <v>42.608719000000001</v>
      </c>
      <c r="R2572" s="40">
        <v>39.854869999999998</v>
      </c>
      <c r="S2572" s="40">
        <v>41.429546000000002</v>
      </c>
      <c r="T2572" s="40">
        <v>40.929091999999997</v>
      </c>
      <c r="U2572" s="40">
        <v>39.119338999999997</v>
      </c>
      <c r="V2572" s="40">
        <v>40.929091999999997</v>
      </c>
      <c r="W2572" s="40">
        <v>44.580418000000002</v>
      </c>
      <c r="X2572" s="40">
        <v>46.153187000000003</v>
      </c>
      <c r="AA2572">
        <f t="shared" si="909"/>
        <v>42082.38144675926</v>
      </c>
      <c r="AB2572" t="str">
        <f t="shared" si="910"/>
        <v>42082Murilo/Kassio91</v>
      </c>
      <c r="AC2572" s="52">
        <v>42082</v>
      </c>
      <c r="AD2572" s="53" t="s">
        <v>20</v>
      </c>
      <c r="AE2572" s="55">
        <v>91</v>
      </c>
      <c r="AF2572" s="51" t="str">
        <f t="shared" si="911"/>
        <v/>
      </c>
      <c r="AG2572" s="51">
        <f t="shared" si="912"/>
        <v>2.0000000000000002E-5</v>
      </c>
      <c r="AH2572" s="51">
        <f t="shared" si="913"/>
        <v>1.83E-4</v>
      </c>
      <c r="AI2572" s="51">
        <f t="shared" si="914"/>
        <v>10.729917</v>
      </c>
      <c r="AJ2572" s="51">
        <f t="shared" si="915"/>
        <v>35.310035999999997</v>
      </c>
      <c r="AK2572" s="51">
        <f t="shared" si="916"/>
        <v>41.095592000000003</v>
      </c>
      <c r="AL2572" s="51">
        <f t="shared" si="917"/>
        <v>44.667095000000003</v>
      </c>
      <c r="AM2572" s="51">
        <f t="shared" si="918"/>
        <v>45.626067999999997</v>
      </c>
      <c r="AN2572" s="51">
        <f t="shared" si="919"/>
        <v>45.626067999999997</v>
      </c>
      <c r="AO2572" s="51">
        <f t="shared" si="920"/>
        <v>43.803790999999997</v>
      </c>
      <c r="AP2572" s="51">
        <f t="shared" si="921"/>
        <v>45.450977000000002</v>
      </c>
      <c r="AQ2572" s="51">
        <f t="shared" si="922"/>
        <v>44.840724999999999</v>
      </c>
      <c r="AR2572" s="51">
        <f t="shared" si="923"/>
        <v>47.127128999999996</v>
      </c>
      <c r="AS2572" s="51">
        <f t="shared" si="924"/>
        <v>45.889277999999997</v>
      </c>
      <c r="AT2572" s="51">
        <f t="shared" si="925"/>
        <v>47.662391999999997</v>
      </c>
      <c r="AU2572" s="51">
        <f t="shared" si="926"/>
        <v>48.380538999999999</v>
      </c>
      <c r="AV2572" s="51">
        <f t="shared" si="927"/>
        <v>47.305241000000002</v>
      </c>
    </row>
    <row r="2573" spans="1:48">
      <c r="A2573" t="str">
        <f t="shared" si="928"/>
        <v>41948Murilo/Kassio60</v>
      </c>
      <c r="B2573" s="50">
        <v>41948.67082175926</v>
      </c>
      <c r="C2573" s="44">
        <f t="shared" si="908"/>
        <v>41948</v>
      </c>
      <c r="D2573" s="45" t="s">
        <v>20</v>
      </c>
      <c r="E2573" s="46">
        <v>60</v>
      </c>
      <c r="G2573" s="49" t="e">
        <f>VLOOKUP(C2573,#REF!,2,0)</f>
        <v>#REF!</v>
      </c>
      <c r="I2573" s="40">
        <v>0</v>
      </c>
      <c r="J2573" s="40">
        <v>34.617221999999998</v>
      </c>
      <c r="K2573" s="40">
        <v>41.597008000000002</v>
      </c>
      <c r="L2573" s="40">
        <v>38.632705999999999</v>
      </c>
      <c r="M2573" s="40">
        <v>42.354678999999997</v>
      </c>
      <c r="N2573" s="40">
        <v>42.101398000000003</v>
      </c>
      <c r="O2573" s="40">
        <v>35.155479</v>
      </c>
      <c r="P2573" s="40">
        <v>42.017142999999997</v>
      </c>
      <c r="Q2573" s="40">
        <v>45.101790999999999</v>
      </c>
      <c r="R2573" s="40">
        <v>43.118935</v>
      </c>
      <c r="S2573" s="40">
        <v>44.061951000000001</v>
      </c>
      <c r="T2573" s="40">
        <v>46.153187000000003</v>
      </c>
      <c r="U2573" s="40">
        <v>47.394382</v>
      </c>
      <c r="V2573" s="40">
        <v>47.573013000000003</v>
      </c>
      <c r="W2573" s="40">
        <v>47.394382</v>
      </c>
      <c r="X2573" s="40">
        <v>48.020843999999997</v>
      </c>
      <c r="AA2573">
        <f t="shared" si="909"/>
        <v>42084.452893518515</v>
      </c>
      <c r="AB2573" t="str">
        <f t="shared" si="910"/>
        <v>42084Murilo/Kassio91</v>
      </c>
      <c r="AC2573" s="52">
        <v>42084</v>
      </c>
      <c r="AD2573" s="53" t="s">
        <v>20</v>
      </c>
      <c r="AE2573" s="55">
        <v>91</v>
      </c>
      <c r="AF2573" s="51" t="str">
        <f t="shared" si="911"/>
        <v/>
      </c>
      <c r="AG2573" s="51">
        <f t="shared" si="912"/>
        <v>0</v>
      </c>
      <c r="AH2573" s="51">
        <f t="shared" si="913"/>
        <v>5.5999999999999999E-5</v>
      </c>
      <c r="AI2573" s="51">
        <f t="shared" si="914"/>
        <v>11.103146000000001</v>
      </c>
      <c r="AJ2573" s="51">
        <f t="shared" si="915"/>
        <v>33.252102000000001</v>
      </c>
      <c r="AK2573" s="51">
        <f t="shared" si="916"/>
        <v>35.078319999999998</v>
      </c>
      <c r="AL2573" s="51">
        <f t="shared" si="917"/>
        <v>37.988486999999999</v>
      </c>
      <c r="AM2573" s="51">
        <f t="shared" si="918"/>
        <v>40.431556999999998</v>
      </c>
      <c r="AN2573" s="51">
        <f t="shared" si="919"/>
        <v>43.375126000000002</v>
      </c>
      <c r="AO2573" s="51">
        <f t="shared" si="920"/>
        <v>43.375126000000002</v>
      </c>
      <c r="AP2573" s="51">
        <f t="shared" si="921"/>
        <v>43.033695000000002</v>
      </c>
      <c r="AQ2573" s="51">
        <f t="shared" si="922"/>
        <v>44.840724999999999</v>
      </c>
      <c r="AR2573" s="51">
        <f t="shared" si="923"/>
        <v>45.276226000000001</v>
      </c>
      <c r="AS2573" s="51">
        <f t="shared" si="924"/>
        <v>45.538505999999998</v>
      </c>
      <c r="AT2573" s="51">
        <f t="shared" si="925"/>
        <v>47.038212000000001</v>
      </c>
      <c r="AU2573" s="51">
        <f t="shared" si="926"/>
        <v>47.394382</v>
      </c>
      <c r="AV2573" s="51">
        <f t="shared" si="927"/>
        <v>46.860550000000003</v>
      </c>
    </row>
    <row r="2574" spans="1:48">
      <c r="A2574" t="str">
        <f t="shared" si="928"/>
        <v>41950Murilo/Kassio60</v>
      </c>
      <c r="B2574" s="50">
        <v>41950.360555555555</v>
      </c>
      <c r="C2574" s="44">
        <f t="shared" si="908"/>
        <v>41950</v>
      </c>
      <c r="D2574" s="45" t="s">
        <v>20</v>
      </c>
      <c r="E2574" s="46">
        <v>60</v>
      </c>
      <c r="G2574" s="49" t="e">
        <f>VLOOKUP(C2574,#REF!,2,0)</f>
        <v>#REF!</v>
      </c>
      <c r="I2574" s="40">
        <v>0</v>
      </c>
      <c r="J2574" s="40">
        <v>27.655892999999999</v>
      </c>
      <c r="K2574" s="40">
        <v>36.558444999999999</v>
      </c>
      <c r="L2574" s="40">
        <v>37.111370000000001</v>
      </c>
      <c r="M2574" s="40">
        <v>39.854869999999998</v>
      </c>
      <c r="N2574" s="40">
        <v>39.363810999999998</v>
      </c>
      <c r="O2574" s="40">
        <v>33.779738999999999</v>
      </c>
      <c r="P2574" s="40">
        <v>40.431556999999998</v>
      </c>
      <c r="Q2574" s="40">
        <v>43.546363999999997</v>
      </c>
      <c r="R2574" s="40">
        <v>40.514282000000001</v>
      </c>
      <c r="S2574" s="40">
        <v>42.523941000000001</v>
      </c>
      <c r="T2574" s="40">
        <v>41.848830999999997</v>
      </c>
      <c r="U2574" s="40">
        <v>39.527172</v>
      </c>
      <c r="V2574" s="40">
        <v>40.762917000000002</v>
      </c>
      <c r="W2574" s="40">
        <v>44.148147999999999</v>
      </c>
      <c r="X2574" s="40">
        <v>45.977169000000004</v>
      </c>
      <c r="AA2574">
        <f t="shared" si="909"/>
        <v>42086.733819444446</v>
      </c>
      <c r="AB2574" t="str">
        <f t="shared" si="910"/>
        <v>42086Murilo/Kassio91</v>
      </c>
      <c r="AC2574" s="52">
        <v>42086</v>
      </c>
      <c r="AD2574" s="53" t="s">
        <v>20</v>
      </c>
      <c r="AE2574" s="55">
        <v>91</v>
      </c>
      <c r="AF2574" s="51" t="str">
        <f t="shared" si="911"/>
        <v/>
      </c>
      <c r="AG2574" s="51">
        <f t="shared" si="912"/>
        <v>0</v>
      </c>
      <c r="AH2574" s="51">
        <f t="shared" si="913"/>
        <v>0</v>
      </c>
      <c r="AI2574" s="51">
        <f t="shared" si="914"/>
        <v>11.271326999999999</v>
      </c>
      <c r="AJ2574" s="51">
        <f t="shared" si="915"/>
        <v>33.779738999999999</v>
      </c>
      <c r="AK2574" s="51">
        <f t="shared" si="916"/>
        <v>35.931556999999998</v>
      </c>
      <c r="AL2574" s="51">
        <f t="shared" si="917"/>
        <v>38.471161000000002</v>
      </c>
      <c r="AM2574" s="51">
        <f t="shared" si="918"/>
        <v>41.012264000000002</v>
      </c>
      <c r="AN2574" s="51">
        <f t="shared" si="919"/>
        <v>43.204273000000001</v>
      </c>
      <c r="AO2574" s="51">
        <f t="shared" si="920"/>
        <v>43.033695000000002</v>
      </c>
      <c r="AP2574" s="51">
        <f t="shared" si="921"/>
        <v>43.204273000000001</v>
      </c>
      <c r="AQ2574" s="51">
        <f t="shared" si="922"/>
        <v>44.927689000000001</v>
      </c>
      <c r="AR2574" s="51">
        <f t="shared" si="923"/>
        <v>45.977169000000004</v>
      </c>
      <c r="AS2574" s="51">
        <f t="shared" si="924"/>
        <v>45.977169000000004</v>
      </c>
      <c r="AT2574" s="51">
        <f t="shared" si="925"/>
        <v>47.127128999999996</v>
      </c>
      <c r="AU2574" s="51">
        <f t="shared" si="926"/>
        <v>47.394382</v>
      </c>
      <c r="AV2574" s="51">
        <f t="shared" si="927"/>
        <v>46.683235000000003</v>
      </c>
    </row>
    <row r="2575" spans="1:48">
      <c r="A2575" t="str">
        <f t="shared" si="928"/>
        <v>41956Murilo/Kassio60</v>
      </c>
      <c r="B2575" s="50">
        <v>41956.674050925925</v>
      </c>
      <c r="C2575" s="44">
        <f t="shared" si="908"/>
        <v>41956</v>
      </c>
      <c r="D2575" s="45" t="s">
        <v>20</v>
      </c>
      <c r="E2575" s="46">
        <v>60</v>
      </c>
      <c r="G2575" s="49" t="e">
        <f>VLOOKUP(C2575,#REF!,2,0)</f>
        <v>#REF!</v>
      </c>
      <c r="I2575" s="40">
        <v>0</v>
      </c>
      <c r="J2575" s="40">
        <v>35.853580000000001</v>
      </c>
      <c r="K2575" s="40">
        <v>40.019249000000002</v>
      </c>
      <c r="L2575" s="40">
        <v>38.390529999999998</v>
      </c>
      <c r="M2575" s="40">
        <v>40.431556999999998</v>
      </c>
      <c r="N2575" s="40">
        <v>40.679943000000002</v>
      </c>
      <c r="O2575" s="40">
        <v>35.155479</v>
      </c>
      <c r="P2575" s="40">
        <v>38.794598000000001</v>
      </c>
      <c r="Q2575" s="40">
        <v>40.514282000000001</v>
      </c>
      <c r="R2575" s="40">
        <v>38.149062999999998</v>
      </c>
      <c r="S2575" s="40">
        <v>40.266392000000003</v>
      </c>
      <c r="T2575" s="40">
        <v>40.348948999999998</v>
      </c>
      <c r="U2575" s="40">
        <v>37.42915</v>
      </c>
      <c r="V2575" s="40">
        <v>38.794598000000001</v>
      </c>
      <c r="W2575" s="40">
        <v>43.033695000000002</v>
      </c>
      <c r="X2575" s="40">
        <v>44.753883000000002</v>
      </c>
      <c r="AA2575">
        <f t="shared" si="909"/>
        <v>42089.779027777775</v>
      </c>
      <c r="AB2575" t="str">
        <f t="shared" si="910"/>
        <v>42089Murilo/Kassio91</v>
      </c>
      <c r="AC2575" s="52">
        <v>42089</v>
      </c>
      <c r="AD2575" s="53" t="s">
        <v>20</v>
      </c>
      <c r="AE2575" s="55">
        <v>91</v>
      </c>
      <c r="AF2575" s="51" t="str">
        <f t="shared" si="911"/>
        <v/>
      </c>
      <c r="AG2575" s="51">
        <f t="shared" si="912"/>
        <v>0</v>
      </c>
      <c r="AH2575" s="51">
        <f t="shared" si="913"/>
        <v>0</v>
      </c>
      <c r="AI2575" s="51">
        <f t="shared" si="914"/>
        <v>9.3843409999999992</v>
      </c>
      <c r="AJ2575" s="51">
        <f t="shared" si="915"/>
        <v>31.547816999999998</v>
      </c>
      <c r="AK2575" s="51">
        <f t="shared" si="916"/>
        <v>35.775677000000002</v>
      </c>
      <c r="AL2575" s="51">
        <f t="shared" si="917"/>
        <v>35.387413000000002</v>
      </c>
      <c r="AM2575" s="51">
        <f t="shared" si="918"/>
        <v>33.553108000000002</v>
      </c>
      <c r="AN2575" s="51">
        <f t="shared" si="919"/>
        <v>33.855441999999996</v>
      </c>
      <c r="AO2575" s="51">
        <f t="shared" si="920"/>
        <v>38.229481</v>
      </c>
      <c r="AP2575" s="51">
        <f t="shared" si="921"/>
        <v>41.597008000000002</v>
      </c>
      <c r="AQ2575" s="51">
        <f t="shared" si="922"/>
        <v>41.932915000000001</v>
      </c>
      <c r="AR2575" s="51">
        <f t="shared" si="923"/>
        <v>45.014687000000002</v>
      </c>
      <c r="AS2575" s="51">
        <f t="shared" si="924"/>
        <v>45.188960999999999</v>
      </c>
      <c r="AT2575" s="51">
        <f t="shared" si="925"/>
        <v>46.065162999999998</v>
      </c>
      <c r="AU2575" s="51">
        <f t="shared" si="926"/>
        <v>46.506252000000003</v>
      </c>
      <c r="AV2575" s="51">
        <f t="shared" si="927"/>
        <v>45.889277999999997</v>
      </c>
    </row>
    <row r="2576" spans="1:48">
      <c r="A2576" t="str">
        <f t="shared" si="928"/>
        <v>41957Murilo/Kassio60</v>
      </c>
      <c r="B2576" s="50">
        <v>41957.327187499999</v>
      </c>
      <c r="C2576" s="44">
        <f t="shared" si="908"/>
        <v>41957</v>
      </c>
      <c r="D2576" s="45" t="s">
        <v>20</v>
      </c>
      <c r="E2576" s="46">
        <v>60</v>
      </c>
      <c r="G2576" s="49" t="e">
        <f>VLOOKUP(C2576,#REF!,2,0)</f>
        <v>#REF!</v>
      </c>
      <c r="I2576" s="40">
        <v>0</v>
      </c>
      <c r="J2576" s="40">
        <v>31.401717999999999</v>
      </c>
      <c r="K2576" s="40">
        <v>38.471161000000002</v>
      </c>
      <c r="L2576" s="40">
        <v>36.401234000000002</v>
      </c>
      <c r="M2576" s="40">
        <v>40.019249000000002</v>
      </c>
      <c r="N2576" s="40">
        <v>40.019249000000002</v>
      </c>
      <c r="O2576" s="40">
        <v>33.027275000000003</v>
      </c>
      <c r="P2576" s="40">
        <v>40.101554999999998</v>
      </c>
      <c r="Q2576" s="40">
        <v>42.354678999999997</v>
      </c>
      <c r="R2576" s="40">
        <v>38.956802000000003</v>
      </c>
      <c r="S2576" s="40">
        <v>40.929091999999997</v>
      </c>
      <c r="T2576" s="40">
        <v>40.514282000000001</v>
      </c>
      <c r="U2576" s="40">
        <v>38.309925</v>
      </c>
      <c r="V2576" s="40">
        <v>39.527172</v>
      </c>
      <c r="W2576" s="40">
        <v>43.460709000000001</v>
      </c>
      <c r="X2576" s="40">
        <v>45.801456000000002</v>
      </c>
      <c r="AA2576">
        <f t="shared" si="909"/>
        <v>42094.769212962965</v>
      </c>
      <c r="AB2576" t="str">
        <f t="shared" si="910"/>
        <v>42094Murilo/Kassio91</v>
      </c>
      <c r="AC2576" s="52">
        <v>42094</v>
      </c>
      <c r="AD2576" s="53" t="s">
        <v>20</v>
      </c>
      <c r="AE2576" s="55">
        <v>91</v>
      </c>
      <c r="AF2576" s="51" t="str">
        <f t="shared" si="911"/>
        <v/>
      </c>
      <c r="AG2576" s="51">
        <f t="shared" si="912"/>
        <v>0</v>
      </c>
      <c r="AH2576" s="51">
        <f t="shared" si="913"/>
        <v>0</v>
      </c>
      <c r="AI2576" s="51">
        <f t="shared" si="914"/>
        <v>11.44092</v>
      </c>
      <c r="AJ2576" s="51">
        <f t="shared" si="915"/>
        <v>33.477725999999997</v>
      </c>
      <c r="AK2576" s="51">
        <f t="shared" si="916"/>
        <v>36.479773999999999</v>
      </c>
      <c r="AL2576" s="51">
        <f t="shared" si="917"/>
        <v>35.001258999999997</v>
      </c>
      <c r="AM2576" s="51">
        <f t="shared" si="918"/>
        <v>31.620987</v>
      </c>
      <c r="AN2576" s="51">
        <f t="shared" si="919"/>
        <v>31.474726</v>
      </c>
      <c r="AO2576" s="51">
        <f t="shared" si="920"/>
        <v>36.166004000000001</v>
      </c>
      <c r="AP2576" s="51">
        <f t="shared" si="921"/>
        <v>38.794598000000001</v>
      </c>
      <c r="AQ2576" s="51">
        <f t="shared" si="922"/>
        <v>38.956802000000003</v>
      </c>
      <c r="AR2576" s="51">
        <f t="shared" si="923"/>
        <v>40.101554999999998</v>
      </c>
      <c r="AS2576" s="51">
        <f t="shared" si="924"/>
        <v>41.262374999999999</v>
      </c>
      <c r="AT2576" s="51">
        <f t="shared" si="925"/>
        <v>42.017142999999997</v>
      </c>
      <c r="AU2576" s="51">
        <f t="shared" si="926"/>
        <v>40.019249000000002</v>
      </c>
      <c r="AV2576" s="51">
        <f t="shared" si="927"/>
        <v>42.101398000000003</v>
      </c>
    </row>
    <row r="2577" spans="1:48">
      <c r="A2577" t="str">
        <f t="shared" si="928"/>
        <v>41960Murilo/Kassio60</v>
      </c>
      <c r="B2577" s="50">
        <v>41960.655833333331</v>
      </c>
      <c r="C2577" s="44">
        <f t="shared" si="908"/>
        <v>41960</v>
      </c>
      <c r="D2577" s="45" t="s">
        <v>20</v>
      </c>
      <c r="E2577" s="46">
        <v>60</v>
      </c>
      <c r="G2577" s="49" t="e">
        <f>VLOOKUP(C2577,#REF!,2,0)</f>
        <v>#REF!</v>
      </c>
      <c r="I2577" s="40">
        <v>0</v>
      </c>
      <c r="J2577" s="40">
        <v>18.217172999999999</v>
      </c>
      <c r="K2577" s="40">
        <v>33.477725999999997</v>
      </c>
      <c r="L2577" s="40">
        <v>33.102134999999997</v>
      </c>
      <c r="M2577" s="40">
        <v>36.558444999999999</v>
      </c>
      <c r="N2577" s="40">
        <v>34.311497000000003</v>
      </c>
      <c r="O2577" s="40">
        <v>27.998936</v>
      </c>
      <c r="P2577" s="40">
        <v>35.853580000000001</v>
      </c>
      <c r="Q2577" s="40">
        <v>39.690842000000004</v>
      </c>
      <c r="R2577" s="40">
        <v>38.956802000000003</v>
      </c>
      <c r="S2577" s="40">
        <v>40.514282000000001</v>
      </c>
      <c r="T2577" s="40">
        <v>39.854869999999998</v>
      </c>
      <c r="U2577" s="40">
        <v>37.508831000000001</v>
      </c>
      <c r="V2577" s="40">
        <v>39.527172</v>
      </c>
      <c r="W2577" s="40">
        <v>42.693542000000001</v>
      </c>
      <c r="X2577" s="40">
        <v>44.493800999999998</v>
      </c>
      <c r="AA2577">
        <f t="shared" si="909"/>
        <v>42102.732222222221</v>
      </c>
      <c r="AB2577" t="str">
        <f t="shared" si="910"/>
        <v>42102Murilo/Kassio91</v>
      </c>
      <c r="AC2577" s="52">
        <v>42102</v>
      </c>
      <c r="AD2577" s="53" t="s">
        <v>20</v>
      </c>
      <c r="AE2577" s="55">
        <v>91</v>
      </c>
      <c r="AF2577" s="51" t="str">
        <f t="shared" si="911"/>
        <v/>
      </c>
      <c r="AG2577" s="51">
        <f t="shared" si="912"/>
        <v>0</v>
      </c>
      <c r="AH2577" s="51">
        <f t="shared" si="913"/>
        <v>0</v>
      </c>
      <c r="AI2577" s="51">
        <f t="shared" si="914"/>
        <v>4.9758290000000001</v>
      </c>
      <c r="AJ2577" s="51">
        <f t="shared" si="915"/>
        <v>29.746500000000001</v>
      </c>
      <c r="AK2577" s="51">
        <f t="shared" si="916"/>
        <v>31.988050000000001</v>
      </c>
      <c r="AL2577" s="51">
        <f t="shared" si="917"/>
        <v>32.579844999999999</v>
      </c>
      <c r="AM2577" s="51">
        <f t="shared" si="918"/>
        <v>29.1814</v>
      </c>
      <c r="AN2577" s="51">
        <f t="shared" si="919"/>
        <v>28.900929999999999</v>
      </c>
      <c r="AO2577" s="51">
        <f t="shared" si="920"/>
        <v>34.007137</v>
      </c>
      <c r="AP2577" s="51">
        <f t="shared" si="921"/>
        <v>37.190693000000003</v>
      </c>
      <c r="AQ2577" s="51">
        <f t="shared" si="922"/>
        <v>36.716000000000001</v>
      </c>
      <c r="AR2577" s="51">
        <f t="shared" si="923"/>
        <v>38.794598000000001</v>
      </c>
      <c r="AS2577" s="51">
        <f t="shared" si="924"/>
        <v>38.875652000000002</v>
      </c>
      <c r="AT2577" s="51">
        <f t="shared" si="925"/>
        <v>40.183948999999998</v>
      </c>
      <c r="AU2577" s="51">
        <f t="shared" si="926"/>
        <v>37.828285000000001</v>
      </c>
      <c r="AV2577" s="51">
        <f t="shared" si="927"/>
        <v>39.772838999999998</v>
      </c>
    </row>
    <row r="2578" spans="1:48">
      <c r="A2578" t="str">
        <f t="shared" si="928"/>
        <v>41962Murilo/Kassio60</v>
      </c>
      <c r="B2578" s="50">
        <v>41962.630891203706</v>
      </c>
      <c r="C2578" s="44">
        <f t="shared" si="908"/>
        <v>41962</v>
      </c>
      <c r="D2578" s="45" t="s">
        <v>20</v>
      </c>
      <c r="E2578" s="46">
        <v>60</v>
      </c>
      <c r="G2578" s="49" t="e">
        <f>VLOOKUP(C2578,#REF!,2,0)</f>
        <v>#REF!</v>
      </c>
      <c r="I2578" s="40">
        <v>0</v>
      </c>
      <c r="J2578" s="40">
        <v>13.727542</v>
      </c>
      <c r="K2578" s="40">
        <v>28.970938</v>
      </c>
      <c r="L2578" s="40">
        <v>29.041008000000001</v>
      </c>
      <c r="M2578" s="40">
        <v>32.803176999999998</v>
      </c>
      <c r="N2578" s="40">
        <v>30.676480999999999</v>
      </c>
      <c r="O2578" s="40">
        <v>24.409174</v>
      </c>
      <c r="P2578" s="40">
        <v>32.654209000000002</v>
      </c>
      <c r="Q2578" s="40">
        <v>37.988486999999999</v>
      </c>
      <c r="R2578" s="40">
        <v>38.229481</v>
      </c>
      <c r="S2578" s="40">
        <v>39.608974000000003</v>
      </c>
      <c r="T2578" s="40">
        <v>39.200752000000001</v>
      </c>
      <c r="U2578" s="40">
        <v>36.873905000000001</v>
      </c>
      <c r="V2578" s="40">
        <v>38.229481</v>
      </c>
      <c r="W2578" s="40">
        <v>41.680878</v>
      </c>
      <c r="X2578" s="40">
        <v>43.632098999999997</v>
      </c>
      <c r="AA2578">
        <f t="shared" si="909"/>
        <v>42104.4684837963</v>
      </c>
      <c r="AB2578" t="str">
        <f t="shared" si="910"/>
        <v>42104Murilo/Kassio91</v>
      </c>
      <c r="AC2578" s="52">
        <v>42104</v>
      </c>
      <c r="AD2578" s="53" t="s">
        <v>20</v>
      </c>
      <c r="AE2578" s="55">
        <v>91</v>
      </c>
      <c r="AF2578" s="51" t="str">
        <f t="shared" si="911"/>
        <v/>
      </c>
      <c r="AG2578" s="51">
        <f t="shared" si="912"/>
        <v>0</v>
      </c>
      <c r="AH2578" s="51">
        <f t="shared" si="913"/>
        <v>0</v>
      </c>
      <c r="AI2578" s="51">
        <f t="shared" si="914"/>
        <v>3.0630709999999999</v>
      </c>
      <c r="AJ2578" s="51">
        <f t="shared" si="915"/>
        <v>29.1814</v>
      </c>
      <c r="AK2578" s="51">
        <f t="shared" si="916"/>
        <v>30.820837000000001</v>
      </c>
      <c r="AL2578" s="51">
        <f t="shared" si="917"/>
        <v>31.328807999999999</v>
      </c>
      <c r="AM2578" s="51">
        <f t="shared" si="918"/>
        <v>28.413414</v>
      </c>
      <c r="AN2578" s="51">
        <f t="shared" si="919"/>
        <v>28.970938</v>
      </c>
      <c r="AO2578" s="51">
        <f t="shared" si="920"/>
        <v>33.855441999999996</v>
      </c>
      <c r="AP2578" s="51">
        <f t="shared" si="921"/>
        <v>36.952976</v>
      </c>
      <c r="AQ2578" s="51">
        <f t="shared" si="922"/>
        <v>36.952976</v>
      </c>
      <c r="AR2578" s="51">
        <f t="shared" si="923"/>
        <v>38.390529999999998</v>
      </c>
      <c r="AS2578" s="51">
        <f t="shared" si="924"/>
        <v>39.119338999999997</v>
      </c>
      <c r="AT2578" s="51">
        <f t="shared" si="925"/>
        <v>39.772838999999998</v>
      </c>
      <c r="AU2578" s="51">
        <f t="shared" si="926"/>
        <v>37.588543000000001</v>
      </c>
      <c r="AV2578" s="51">
        <f t="shared" si="927"/>
        <v>39.363810999999998</v>
      </c>
    </row>
    <row r="2579" spans="1:48">
      <c r="A2579" t="str">
        <f t="shared" si="928"/>
        <v>41963Murilo/Kassio60</v>
      </c>
      <c r="B2579" s="50">
        <v>41963.38453703704</v>
      </c>
      <c r="C2579" s="44">
        <f t="shared" si="908"/>
        <v>41963</v>
      </c>
      <c r="D2579" s="45" t="s">
        <v>20</v>
      </c>
      <c r="E2579" s="46">
        <v>60</v>
      </c>
      <c r="G2579" s="49" t="e">
        <f>VLOOKUP(C2579,#REF!,2,0)</f>
        <v>#REF!</v>
      </c>
      <c r="I2579" s="40">
        <v>0</v>
      </c>
      <c r="J2579" s="40">
        <v>12.354512</v>
      </c>
      <c r="K2579" s="40">
        <v>28.831005000000001</v>
      </c>
      <c r="L2579" s="40">
        <v>27.655892999999999</v>
      </c>
      <c r="M2579" s="40">
        <v>31.110600999999999</v>
      </c>
      <c r="N2579" s="40">
        <v>31.183260000000001</v>
      </c>
      <c r="O2579" s="40">
        <v>23.899007999999998</v>
      </c>
      <c r="P2579" s="40">
        <v>32.061729</v>
      </c>
      <c r="Q2579" s="40">
        <v>37.190693000000003</v>
      </c>
      <c r="R2579" s="40">
        <v>37.111370000000001</v>
      </c>
      <c r="S2579" s="40">
        <v>38.956802000000003</v>
      </c>
      <c r="T2579" s="40">
        <v>38.875652000000002</v>
      </c>
      <c r="U2579" s="40">
        <v>36.558444999999999</v>
      </c>
      <c r="V2579" s="40">
        <v>37.988486999999999</v>
      </c>
      <c r="W2579" s="40">
        <v>41.345923999999997</v>
      </c>
      <c r="X2579" s="40">
        <v>43.204273000000001</v>
      </c>
      <c r="AA2579">
        <f t="shared" si="909"/>
        <v>42198.476388888892</v>
      </c>
      <c r="AB2579" t="str">
        <f t="shared" si="910"/>
        <v>42198Fábio60</v>
      </c>
      <c r="AC2579" s="52">
        <v>42198</v>
      </c>
      <c r="AD2579" s="56" t="s">
        <v>31</v>
      </c>
      <c r="AE2579" s="53">
        <v>60</v>
      </c>
      <c r="AF2579" s="51" t="str">
        <f t="shared" si="911"/>
        <v/>
      </c>
      <c r="AG2579" s="51">
        <f t="shared" si="912"/>
        <v>0</v>
      </c>
      <c r="AH2579" s="51">
        <f t="shared" si="913"/>
        <v>19.291584</v>
      </c>
      <c r="AI2579" s="51">
        <f t="shared" si="914"/>
        <v>20.765158</v>
      </c>
      <c r="AJ2579" s="51">
        <f t="shared" si="915"/>
        <v>18.966383</v>
      </c>
      <c r="AK2579" s="51">
        <f t="shared" si="916"/>
        <v>21.105408000000001</v>
      </c>
      <c r="AL2579" s="51">
        <f t="shared" si="917"/>
        <v>21.794146999999999</v>
      </c>
      <c r="AM2579" s="51">
        <f t="shared" si="918"/>
        <v>16.123549000000001</v>
      </c>
      <c r="AN2579" s="51">
        <f t="shared" si="919"/>
        <v>21.794146999999999</v>
      </c>
      <c r="AO2579" s="51">
        <f t="shared" si="920"/>
        <v>23.255731999999998</v>
      </c>
      <c r="AP2579" s="51">
        <f t="shared" si="921"/>
        <v>22.393265</v>
      </c>
      <c r="AQ2579" s="51">
        <f t="shared" si="922"/>
        <v>23.978010000000001</v>
      </c>
      <c r="AR2579" s="51">
        <f t="shared" si="923"/>
        <v>22.493888999999999</v>
      </c>
      <c r="AS2579" s="51">
        <f t="shared" si="924"/>
        <v>21.252056</v>
      </c>
      <c r="AT2579" s="51">
        <f t="shared" si="925"/>
        <v>22.847866</v>
      </c>
      <c r="AU2579" s="51">
        <f t="shared" si="926"/>
        <v>24.134167000000001</v>
      </c>
      <c r="AV2579" s="51">
        <f t="shared" si="927"/>
        <v>25.028538000000001</v>
      </c>
    </row>
    <row r="2580" spans="1:48">
      <c r="A2580" t="str">
        <f t="shared" si="928"/>
        <v>41967Murilo/Kassio60</v>
      </c>
      <c r="B2580" s="50">
        <v>41967.668564814812</v>
      </c>
      <c r="C2580" s="44">
        <f t="shared" si="908"/>
        <v>41967</v>
      </c>
      <c r="D2580" s="45" t="s">
        <v>20</v>
      </c>
      <c r="E2580" s="46">
        <v>60</v>
      </c>
      <c r="G2580" s="49" t="e">
        <f>VLOOKUP(C2580,#REF!,2,0)</f>
        <v>#REF!</v>
      </c>
      <c r="I2580" s="40">
        <v>0</v>
      </c>
      <c r="J2580" s="40">
        <v>10.688890000000001</v>
      </c>
      <c r="K2580" s="40">
        <v>25.446300999999998</v>
      </c>
      <c r="L2580" s="40">
        <v>21.733191999999999</v>
      </c>
      <c r="M2580" s="40">
        <v>27.930150999999999</v>
      </c>
      <c r="N2580" s="40">
        <v>26.639799</v>
      </c>
      <c r="O2580" s="40">
        <v>20.252334999999999</v>
      </c>
      <c r="P2580" s="40">
        <v>27.587548999999999</v>
      </c>
      <c r="Q2580" s="40">
        <v>33.779738999999999</v>
      </c>
      <c r="R2580" s="40">
        <v>35.542458000000003</v>
      </c>
      <c r="S2580" s="40">
        <v>37.988486999999999</v>
      </c>
      <c r="T2580" s="40">
        <v>38.309925</v>
      </c>
      <c r="U2580" s="40">
        <v>35.697848999999998</v>
      </c>
      <c r="V2580" s="40">
        <v>37.270088000000001</v>
      </c>
      <c r="W2580" s="40">
        <v>40.679943000000002</v>
      </c>
      <c r="X2580" s="40">
        <v>42.608719000000001</v>
      </c>
      <c r="AA2580">
        <f t="shared" si="909"/>
        <v>42199.438194444447</v>
      </c>
      <c r="AB2580" t="str">
        <f t="shared" si="910"/>
        <v>42199Fábio60</v>
      </c>
      <c r="AC2580" s="52">
        <v>42199</v>
      </c>
      <c r="AD2580" s="56" t="s">
        <v>31</v>
      </c>
      <c r="AE2580" s="53">
        <v>60</v>
      </c>
      <c r="AF2580" s="51" t="str">
        <f t="shared" si="911"/>
        <v/>
      </c>
      <c r="AG2580" s="51">
        <f t="shared" si="912"/>
        <v>0</v>
      </c>
      <c r="AH2580" s="51">
        <f t="shared" si="913"/>
        <v>18.369890000000002</v>
      </c>
      <c r="AI2580" s="51">
        <f t="shared" si="914"/>
        <v>21.105408000000001</v>
      </c>
      <c r="AJ2580" s="51">
        <f t="shared" si="915"/>
        <v>19.012678000000001</v>
      </c>
      <c r="AK2580" s="51">
        <f t="shared" si="916"/>
        <v>21.154211</v>
      </c>
      <c r="AL2580" s="51">
        <f t="shared" si="917"/>
        <v>21.893456</v>
      </c>
      <c r="AM2580" s="51">
        <f t="shared" si="918"/>
        <v>16.422965999999999</v>
      </c>
      <c r="AN2580" s="51">
        <f t="shared" si="919"/>
        <v>21.448414</v>
      </c>
      <c r="AO2580" s="51">
        <f t="shared" si="920"/>
        <v>23.255731999999998</v>
      </c>
      <c r="AP2580" s="51">
        <f t="shared" si="921"/>
        <v>22.493888999999999</v>
      </c>
      <c r="AQ2580" s="51">
        <f t="shared" si="922"/>
        <v>23.874178000000001</v>
      </c>
      <c r="AR2580" s="51">
        <f t="shared" si="923"/>
        <v>22.393265</v>
      </c>
      <c r="AS2580" s="51">
        <f t="shared" si="924"/>
        <v>21.154211</v>
      </c>
      <c r="AT2580" s="51">
        <f t="shared" si="925"/>
        <v>22.797143999999999</v>
      </c>
      <c r="AU2580" s="51">
        <f t="shared" si="926"/>
        <v>24.605682000000002</v>
      </c>
      <c r="AV2580" s="51">
        <f t="shared" si="927"/>
        <v>25.401394</v>
      </c>
    </row>
    <row r="2581" spans="1:48">
      <c r="A2581" t="str">
        <f t="shared" si="928"/>
        <v>41970Murilo/Kassio60</v>
      </c>
      <c r="B2581" s="50">
        <v>41970.59574074074</v>
      </c>
      <c r="C2581" s="44">
        <f t="shared" si="908"/>
        <v>41970</v>
      </c>
      <c r="D2581" s="45" t="s">
        <v>20</v>
      </c>
      <c r="E2581" s="46">
        <v>60</v>
      </c>
      <c r="G2581" s="49" t="e">
        <f>VLOOKUP(C2581,#REF!,2,0)</f>
        <v>#REF!</v>
      </c>
      <c r="I2581" s="40">
        <v>0</v>
      </c>
      <c r="J2581" s="40">
        <v>35.697848999999998</v>
      </c>
      <c r="K2581" s="40">
        <v>39.937035000000002</v>
      </c>
      <c r="L2581" s="40">
        <v>37.270088000000001</v>
      </c>
      <c r="M2581" s="40">
        <v>41.095592000000003</v>
      </c>
      <c r="N2581" s="40">
        <v>40.845965999999997</v>
      </c>
      <c r="O2581" s="40">
        <v>36.166004000000001</v>
      </c>
      <c r="P2581" s="40">
        <v>42.608719000000001</v>
      </c>
      <c r="Q2581" s="40">
        <v>44.580418000000002</v>
      </c>
      <c r="R2581" s="40">
        <v>42.608719000000001</v>
      </c>
      <c r="S2581" s="40">
        <v>43.717888000000002</v>
      </c>
      <c r="T2581" s="40">
        <v>42.778446000000002</v>
      </c>
      <c r="U2581" s="40">
        <v>42.270195000000001</v>
      </c>
      <c r="V2581" s="40">
        <v>45.626067999999997</v>
      </c>
      <c r="W2581" s="40">
        <v>47.305241000000002</v>
      </c>
      <c r="X2581" s="40">
        <v>47.751877</v>
      </c>
      <c r="AA2581">
        <f t="shared" si="909"/>
        <v>42223.622916666667</v>
      </c>
      <c r="AB2581" t="str">
        <f t="shared" si="910"/>
        <v>42223Fábio60</v>
      </c>
      <c r="AC2581" s="52">
        <v>42223</v>
      </c>
      <c r="AD2581" s="56" t="s">
        <v>31</v>
      </c>
      <c r="AE2581" s="53">
        <v>60</v>
      </c>
      <c r="AF2581" s="51" t="str">
        <f t="shared" si="911"/>
        <v/>
      </c>
      <c r="AG2581" s="51">
        <f t="shared" si="912"/>
        <v>0</v>
      </c>
      <c r="AH2581" s="51">
        <f t="shared" si="913"/>
        <v>12.121676000000001</v>
      </c>
      <c r="AI2581" s="51">
        <f t="shared" si="914"/>
        <v>17.783073000000002</v>
      </c>
      <c r="AJ2581" s="51">
        <f t="shared" si="915"/>
        <v>17.738341999999999</v>
      </c>
      <c r="AK2581" s="51">
        <f t="shared" si="916"/>
        <v>20.283854000000002</v>
      </c>
      <c r="AL2581" s="51">
        <f t="shared" si="917"/>
        <v>21.154211</v>
      </c>
      <c r="AM2581" s="51">
        <f t="shared" si="918"/>
        <v>14.995260999999999</v>
      </c>
      <c r="AN2581" s="51">
        <f t="shared" si="919"/>
        <v>20.71678</v>
      </c>
      <c r="AO2581" s="51">
        <f t="shared" si="920"/>
        <v>22.393265</v>
      </c>
      <c r="AP2581" s="51">
        <f t="shared" si="921"/>
        <v>22.042797</v>
      </c>
      <c r="AQ2581" s="51">
        <f t="shared" si="922"/>
        <v>23.512438</v>
      </c>
      <c r="AR2581" s="51">
        <f t="shared" si="923"/>
        <v>21.893456</v>
      </c>
      <c r="AS2581" s="51">
        <f t="shared" si="924"/>
        <v>20.523775000000001</v>
      </c>
      <c r="AT2581" s="51">
        <f t="shared" si="925"/>
        <v>22.493888999999999</v>
      </c>
      <c r="AU2581" s="51">
        <f t="shared" si="926"/>
        <v>24.186343999999998</v>
      </c>
      <c r="AV2581" s="51">
        <f t="shared" si="927"/>
        <v>25.188037999999999</v>
      </c>
    </row>
    <row r="2582" spans="1:48">
      <c r="A2582" t="str">
        <f t="shared" si="928"/>
        <v>41971Murilo/Kassio60</v>
      </c>
      <c r="B2582" s="50">
        <v>41971.444432870368</v>
      </c>
      <c r="C2582" s="44">
        <f t="shared" si="908"/>
        <v>41971</v>
      </c>
      <c r="D2582" s="45" t="s">
        <v>20</v>
      </c>
      <c r="E2582" s="46">
        <v>60</v>
      </c>
      <c r="G2582" s="49" t="e">
        <f>VLOOKUP(C2582,#REF!,2,0)</f>
        <v>#REF!</v>
      </c>
      <c r="I2582" s="40">
        <v>0</v>
      </c>
      <c r="J2582" s="40">
        <v>26.774146999999999</v>
      </c>
      <c r="K2582" s="40">
        <v>36.087780000000002</v>
      </c>
      <c r="L2582" s="40">
        <v>29.604711999999999</v>
      </c>
      <c r="M2582" s="40">
        <v>28.552289999999999</v>
      </c>
      <c r="N2582" s="40">
        <v>37.190693000000003</v>
      </c>
      <c r="O2582" s="40">
        <v>32.283279</v>
      </c>
      <c r="P2582" s="40">
        <v>39.772838999999998</v>
      </c>
      <c r="Q2582" s="40">
        <v>39.937035000000002</v>
      </c>
      <c r="R2582" s="40">
        <v>40.183948999999998</v>
      </c>
      <c r="S2582" s="40">
        <v>36.716000000000001</v>
      </c>
      <c r="T2582" s="40">
        <v>30.532489999999999</v>
      </c>
      <c r="U2582" s="40">
        <v>33.628551000000002</v>
      </c>
      <c r="V2582" s="40">
        <v>33.855441999999996</v>
      </c>
      <c r="W2582" s="40">
        <v>24.089666000000001</v>
      </c>
      <c r="X2582" s="40">
        <v>30.317093</v>
      </c>
      <c r="AA2582">
        <f t="shared" si="909"/>
        <v>42226.363194444442</v>
      </c>
      <c r="AB2582" t="str">
        <f t="shared" si="910"/>
        <v>42226Fábio60</v>
      </c>
      <c r="AC2582" s="52">
        <v>42226</v>
      </c>
      <c r="AD2582" s="56" t="s">
        <v>31</v>
      </c>
      <c r="AE2582" s="53">
        <v>60</v>
      </c>
      <c r="AF2582" s="51" t="str">
        <f t="shared" si="911"/>
        <v/>
      </c>
      <c r="AG2582" s="51">
        <f t="shared" si="912"/>
        <v>0</v>
      </c>
      <c r="AH2582" s="51">
        <f t="shared" si="913"/>
        <v>10.634308000000001</v>
      </c>
      <c r="AI2582" s="51">
        <f t="shared" si="914"/>
        <v>16.294301999999998</v>
      </c>
      <c r="AJ2582" s="51">
        <f t="shared" si="915"/>
        <v>17.118037999999999</v>
      </c>
      <c r="AK2582" s="51">
        <f t="shared" si="916"/>
        <v>19.525558</v>
      </c>
      <c r="AL2582" s="51">
        <f t="shared" si="917"/>
        <v>20.475697</v>
      </c>
      <c r="AM2582" s="51">
        <f t="shared" si="918"/>
        <v>14.547779999999999</v>
      </c>
      <c r="AN2582" s="51">
        <f t="shared" si="919"/>
        <v>20.188268999999998</v>
      </c>
      <c r="AO2582" s="51">
        <f t="shared" si="920"/>
        <v>21.448414</v>
      </c>
      <c r="AP2582" s="51">
        <f t="shared" si="921"/>
        <v>21.350121999999999</v>
      </c>
      <c r="AQ2582" s="51">
        <f t="shared" si="922"/>
        <v>22.645251999999999</v>
      </c>
      <c r="AR2582" s="51">
        <f t="shared" si="923"/>
        <v>21.252056</v>
      </c>
      <c r="AS2582" s="51">
        <f t="shared" si="924"/>
        <v>20.045342999999999</v>
      </c>
      <c r="AT2582" s="51">
        <f t="shared" si="925"/>
        <v>21.399222999999999</v>
      </c>
      <c r="AU2582" s="51">
        <f t="shared" si="926"/>
        <v>23.306941999999999</v>
      </c>
      <c r="AV2582" s="51">
        <f t="shared" si="927"/>
        <v>24.290852000000001</v>
      </c>
    </row>
    <row r="2583" spans="1:48">
      <c r="A2583" t="str">
        <f t="shared" si="928"/>
        <v>41974Murilo/Kassio60</v>
      </c>
      <c r="B2583" s="50">
        <v>41974.644074074073</v>
      </c>
      <c r="C2583" s="44">
        <f t="shared" si="908"/>
        <v>41974</v>
      </c>
      <c r="D2583" s="45" t="s">
        <v>20</v>
      </c>
      <c r="E2583" s="46">
        <v>60</v>
      </c>
      <c r="G2583" s="49" t="e">
        <f>VLOOKUP(C2583,#REF!,2,0)</f>
        <v>#REF!</v>
      </c>
      <c r="I2583" s="40">
        <v>0</v>
      </c>
      <c r="J2583" s="40">
        <v>21.193718000000001</v>
      </c>
      <c r="K2583" s="40">
        <v>32.061729</v>
      </c>
      <c r="L2583" s="40">
        <v>30.173922000000001</v>
      </c>
      <c r="M2583" s="40">
        <v>36.558444999999999</v>
      </c>
      <c r="N2583" s="40">
        <v>36.637206999999997</v>
      </c>
      <c r="O2583" s="40">
        <v>30.604437000000001</v>
      </c>
      <c r="P2583" s="40">
        <v>36.637206999999997</v>
      </c>
      <c r="Q2583" s="40">
        <v>39.937035000000002</v>
      </c>
      <c r="R2583" s="40">
        <v>39.200752000000001</v>
      </c>
      <c r="S2583" s="40">
        <v>40.929091999999997</v>
      </c>
      <c r="T2583" s="40">
        <v>40.514282000000001</v>
      </c>
      <c r="U2583" s="40">
        <v>38.068714</v>
      </c>
      <c r="V2583" s="40">
        <v>39.854869999999998</v>
      </c>
      <c r="W2583" s="40">
        <v>43.118935</v>
      </c>
      <c r="X2583" s="40">
        <v>44.234439999999999</v>
      </c>
      <c r="AA2583">
        <f t="shared" si="909"/>
        <v>42228.507638888892</v>
      </c>
      <c r="AB2583" t="str">
        <f t="shared" si="910"/>
        <v>42228Fábio60</v>
      </c>
      <c r="AC2583" s="52">
        <v>42228</v>
      </c>
      <c r="AD2583" s="56" t="s">
        <v>31</v>
      </c>
      <c r="AE2583" s="53">
        <v>60</v>
      </c>
      <c r="AF2583" s="51" t="str">
        <f t="shared" si="911"/>
        <v>Leitura logo após a irrigação (30 mm)</v>
      </c>
      <c r="AG2583" s="51">
        <f t="shared" si="912"/>
        <v>1.9999999999999999E-6</v>
      </c>
      <c r="AH2583" s="51">
        <f t="shared" si="913"/>
        <v>21.695088999999999</v>
      </c>
      <c r="AI2583" s="51">
        <f t="shared" si="914"/>
        <v>21.893456</v>
      </c>
      <c r="AJ2583" s="51">
        <f t="shared" si="915"/>
        <v>21.056601000000001</v>
      </c>
      <c r="AK2583" s="51">
        <f t="shared" si="916"/>
        <v>22.746447</v>
      </c>
      <c r="AL2583" s="51">
        <f t="shared" si="917"/>
        <v>23.153414000000001</v>
      </c>
      <c r="AM2583" s="51">
        <f t="shared" si="918"/>
        <v>18.598167</v>
      </c>
      <c r="AN2583" s="51">
        <f t="shared" si="919"/>
        <v>23.204552</v>
      </c>
      <c r="AO2583" s="51">
        <f t="shared" si="920"/>
        <v>24.186343999999998</v>
      </c>
      <c r="AP2583" s="51">
        <f t="shared" si="921"/>
        <v>23.460999999999999</v>
      </c>
      <c r="AQ2583" s="51">
        <f t="shared" si="922"/>
        <v>24.500519000000001</v>
      </c>
      <c r="AR2583" s="51">
        <f t="shared" si="923"/>
        <v>22.898644999999998</v>
      </c>
      <c r="AS2583" s="51">
        <f t="shared" si="924"/>
        <v>22.594749</v>
      </c>
      <c r="AT2583" s="51">
        <f t="shared" si="925"/>
        <v>26.046810000000001</v>
      </c>
      <c r="AU2583" s="51">
        <f t="shared" si="926"/>
        <v>26.535988</v>
      </c>
      <c r="AV2583" s="51">
        <f t="shared" si="927"/>
        <v>26.590596999999999</v>
      </c>
    </row>
    <row r="2584" spans="1:48">
      <c r="A2584" t="str">
        <f t="shared" si="928"/>
        <v>41976Murilo/Kassio60</v>
      </c>
      <c r="B2584" s="50">
        <v>41976.588460648149</v>
      </c>
      <c r="C2584" s="44">
        <f t="shared" si="908"/>
        <v>41976</v>
      </c>
      <c r="D2584" s="45" t="s">
        <v>20</v>
      </c>
      <c r="E2584" s="46">
        <v>60</v>
      </c>
      <c r="G2584" s="49" t="e">
        <f>VLOOKUP(C2584,#REF!,2,0)</f>
        <v>#REF!</v>
      </c>
      <c r="I2584" s="40">
        <v>0</v>
      </c>
      <c r="J2584" s="40">
        <v>25.315441</v>
      </c>
      <c r="K2584" s="40">
        <v>35.775677000000002</v>
      </c>
      <c r="L2584" s="40">
        <v>32.283279</v>
      </c>
      <c r="M2584" s="40">
        <v>38.713603999999997</v>
      </c>
      <c r="N2584" s="40">
        <v>39.608974000000003</v>
      </c>
      <c r="O2584" s="40">
        <v>32.877800000000001</v>
      </c>
      <c r="P2584" s="40">
        <v>38.551903000000003</v>
      </c>
      <c r="Q2584" s="40">
        <v>41.932915000000001</v>
      </c>
      <c r="R2584" s="40">
        <v>40.183948999999998</v>
      </c>
      <c r="S2584" s="40">
        <v>41.848830999999997</v>
      </c>
      <c r="T2584" s="40">
        <v>41.513213999999998</v>
      </c>
      <c r="U2584" s="40">
        <v>38.794598000000001</v>
      </c>
      <c r="V2584" s="40">
        <v>40.266392000000003</v>
      </c>
      <c r="W2584" s="40">
        <v>44.061951000000001</v>
      </c>
      <c r="X2584" s="40">
        <v>45.713706999999999</v>
      </c>
      <c r="AA2584">
        <f t="shared" si="909"/>
        <v>42231.59652777778</v>
      </c>
      <c r="AB2584" t="str">
        <f t="shared" si="910"/>
        <v>42231Fábio60</v>
      </c>
      <c r="AC2584" s="52">
        <v>42231</v>
      </c>
      <c r="AD2584" s="56" t="s">
        <v>31</v>
      </c>
      <c r="AE2584" s="53">
        <v>60</v>
      </c>
      <c r="AF2584" s="51" t="str">
        <f t="shared" si="911"/>
        <v/>
      </c>
      <c r="AG2584" s="51">
        <f t="shared" si="912"/>
        <v>0</v>
      </c>
      <c r="AH2584" s="51">
        <f t="shared" si="913"/>
        <v>16.855661000000001</v>
      </c>
      <c r="AI2584" s="51">
        <f t="shared" si="914"/>
        <v>20.475697</v>
      </c>
      <c r="AJ2584" s="51">
        <f t="shared" si="915"/>
        <v>19.572514000000002</v>
      </c>
      <c r="AK2584" s="51">
        <f t="shared" si="916"/>
        <v>21.546894000000002</v>
      </c>
      <c r="AL2584" s="51">
        <f t="shared" si="917"/>
        <v>21.794146999999999</v>
      </c>
      <c r="AM2584" s="51">
        <f t="shared" si="918"/>
        <v>16.768650000000001</v>
      </c>
      <c r="AN2584" s="51">
        <f t="shared" si="919"/>
        <v>21.893456</v>
      </c>
      <c r="AO2584" s="51">
        <f t="shared" si="920"/>
        <v>23.153414000000001</v>
      </c>
      <c r="AP2584" s="51">
        <f t="shared" si="921"/>
        <v>22.746447</v>
      </c>
      <c r="AQ2584" s="51">
        <f t="shared" si="922"/>
        <v>24.395575999999998</v>
      </c>
      <c r="AR2584" s="51">
        <f t="shared" si="923"/>
        <v>22.544284999999999</v>
      </c>
      <c r="AS2584" s="51">
        <f t="shared" si="924"/>
        <v>21.105408000000001</v>
      </c>
      <c r="AT2584" s="51">
        <f t="shared" si="925"/>
        <v>23.000402000000001</v>
      </c>
      <c r="AU2584" s="51">
        <f t="shared" si="926"/>
        <v>24.448043999999999</v>
      </c>
      <c r="AV2584" s="51">
        <f t="shared" si="927"/>
        <v>25.454886999999999</v>
      </c>
    </row>
    <row r="2585" spans="1:48">
      <c r="A2585" t="str">
        <f t="shared" si="928"/>
        <v>41978Murilo/Kassio60</v>
      </c>
      <c r="B2585" s="50">
        <v>41978.715740740743</v>
      </c>
      <c r="C2585" s="44">
        <f t="shared" si="908"/>
        <v>41978</v>
      </c>
      <c r="D2585" s="45" t="s">
        <v>20</v>
      </c>
      <c r="E2585" s="46">
        <v>60</v>
      </c>
      <c r="G2585" s="49" t="e">
        <f>VLOOKUP(C2585,#REF!,2,0)</f>
        <v>#REF!</v>
      </c>
      <c r="I2585" s="40">
        <v>0</v>
      </c>
      <c r="J2585" s="40">
        <v>13.446540000000001</v>
      </c>
      <c r="K2585" s="40">
        <v>33.177067000000001</v>
      </c>
      <c r="L2585" s="40">
        <v>26.238823</v>
      </c>
      <c r="M2585" s="40">
        <v>25.250136999999999</v>
      </c>
      <c r="N2585" s="40">
        <v>30.604437000000001</v>
      </c>
      <c r="O2585" s="40">
        <v>27.792849</v>
      </c>
      <c r="P2585" s="40">
        <v>34.617221999999998</v>
      </c>
      <c r="Q2585" s="40">
        <v>36.401234000000002</v>
      </c>
      <c r="R2585" s="40">
        <v>36.322754000000003</v>
      </c>
      <c r="S2585" s="40">
        <v>37.508831000000001</v>
      </c>
      <c r="T2585" s="40">
        <v>27.655892999999999</v>
      </c>
      <c r="U2585" s="40">
        <v>30.317093</v>
      </c>
      <c r="V2585" s="40">
        <v>32.803176999999998</v>
      </c>
      <c r="W2585" s="40">
        <v>23.520077000000001</v>
      </c>
      <c r="X2585" s="40">
        <v>33.779738999999999</v>
      </c>
      <c r="AA2585">
        <f t="shared" si="909"/>
        <v>42233.37777777778</v>
      </c>
      <c r="AB2585" t="str">
        <f t="shared" si="910"/>
        <v>42233Fábio60</v>
      </c>
      <c r="AC2585" s="52">
        <v>42233</v>
      </c>
      <c r="AD2585" s="56" t="s">
        <v>31</v>
      </c>
      <c r="AE2585" s="53">
        <v>60</v>
      </c>
      <c r="AF2585" s="51" t="str">
        <f t="shared" si="911"/>
        <v/>
      </c>
      <c r="AG2585" s="51">
        <f t="shared" si="912"/>
        <v>0</v>
      </c>
      <c r="AH2585" s="51">
        <f t="shared" si="913"/>
        <v>13.635031</v>
      </c>
      <c r="AI2585" s="51">
        <f t="shared" si="914"/>
        <v>19.666632</v>
      </c>
      <c r="AJ2585" s="51">
        <f t="shared" si="915"/>
        <v>19.151875</v>
      </c>
      <c r="AK2585" s="51">
        <f t="shared" si="916"/>
        <v>21.154211</v>
      </c>
      <c r="AL2585" s="51">
        <f t="shared" si="917"/>
        <v>21.448414</v>
      </c>
      <c r="AM2585" s="51">
        <f t="shared" si="918"/>
        <v>16.080988000000001</v>
      </c>
      <c r="AN2585" s="51">
        <f t="shared" si="919"/>
        <v>21.30105</v>
      </c>
      <c r="AO2585" s="51">
        <f t="shared" si="920"/>
        <v>22.695837000000001</v>
      </c>
      <c r="AP2585" s="51">
        <f t="shared" si="921"/>
        <v>22.343050000000002</v>
      </c>
      <c r="AQ2585" s="51">
        <f t="shared" si="922"/>
        <v>23.770520999999999</v>
      </c>
      <c r="AR2585" s="51">
        <f t="shared" si="923"/>
        <v>22.092701000000002</v>
      </c>
      <c r="AS2585" s="51">
        <f t="shared" si="924"/>
        <v>20.813578</v>
      </c>
      <c r="AT2585" s="51">
        <f t="shared" si="925"/>
        <v>22.393265</v>
      </c>
      <c r="AU2585" s="51">
        <f t="shared" si="926"/>
        <v>24.290852000000001</v>
      </c>
      <c r="AV2585" s="51">
        <f t="shared" si="927"/>
        <v>25.241266</v>
      </c>
    </row>
    <row r="2586" spans="1:48">
      <c r="A2586" t="str">
        <f t="shared" si="928"/>
        <v>41981Murilo/Kassio60</v>
      </c>
      <c r="B2586" s="50">
        <v>41981.368333333332</v>
      </c>
      <c r="C2586" s="44">
        <f t="shared" si="908"/>
        <v>41981</v>
      </c>
      <c r="D2586" s="45" t="s">
        <v>20</v>
      </c>
      <c r="E2586" s="46">
        <v>60</v>
      </c>
      <c r="G2586" s="49" t="e">
        <f>VLOOKUP(C2586,#REF!,2,0)</f>
        <v>#REF!</v>
      </c>
      <c r="I2586" s="40">
        <v>0</v>
      </c>
      <c r="J2586" s="40">
        <v>14.9329</v>
      </c>
      <c r="K2586" s="40">
        <v>27.179286999999999</v>
      </c>
      <c r="L2586" s="40">
        <v>22.771705999999998</v>
      </c>
      <c r="M2586" s="40">
        <v>30.748636000000001</v>
      </c>
      <c r="N2586" s="40">
        <v>32.431399999999996</v>
      </c>
      <c r="O2586" s="40">
        <v>25.907093</v>
      </c>
      <c r="P2586" s="40">
        <v>32.579844999999999</v>
      </c>
      <c r="Q2586" s="40">
        <v>37.908324999999998</v>
      </c>
      <c r="R2586" s="40">
        <v>37.908324999999998</v>
      </c>
      <c r="S2586" s="40">
        <v>39.363810999999998</v>
      </c>
      <c r="T2586" s="40">
        <v>40.019249000000002</v>
      </c>
      <c r="U2586" s="40">
        <v>37.988486999999999</v>
      </c>
      <c r="V2586" s="40">
        <v>39.854869999999998</v>
      </c>
      <c r="W2586" s="40">
        <v>43.118935</v>
      </c>
      <c r="X2586" s="40">
        <v>45.538505999999998</v>
      </c>
      <c r="AA2586">
        <f t="shared" si="909"/>
        <v>42235.380555555559</v>
      </c>
      <c r="AB2586" t="str">
        <f t="shared" si="910"/>
        <v>42235Fábio60</v>
      </c>
      <c r="AC2586" s="52">
        <v>42235</v>
      </c>
      <c r="AD2586" s="56" t="s">
        <v>31</v>
      </c>
      <c r="AE2586" s="53">
        <v>60</v>
      </c>
      <c r="AF2586" s="51" t="str">
        <f t="shared" si="911"/>
        <v/>
      </c>
      <c r="AG2586" s="51">
        <f t="shared" si="912"/>
        <v>0</v>
      </c>
      <c r="AH2586" s="51">
        <f t="shared" si="913"/>
        <v>12.231887</v>
      </c>
      <c r="AI2586" s="51">
        <f t="shared" si="914"/>
        <v>19.291584</v>
      </c>
      <c r="AJ2586" s="51">
        <f t="shared" si="915"/>
        <v>18.966383</v>
      </c>
      <c r="AK2586" s="51">
        <f t="shared" si="916"/>
        <v>21.007883</v>
      </c>
      <c r="AL2586" s="51">
        <f t="shared" si="917"/>
        <v>21.794146999999999</v>
      </c>
      <c r="AM2586" s="51">
        <f t="shared" si="918"/>
        <v>16.380037000000002</v>
      </c>
      <c r="AN2586" s="51">
        <f t="shared" si="919"/>
        <v>21.30105</v>
      </c>
      <c r="AO2586" s="51">
        <f t="shared" si="920"/>
        <v>22.443562</v>
      </c>
      <c r="AP2586" s="51">
        <f t="shared" si="921"/>
        <v>22.042797</v>
      </c>
      <c r="AQ2586" s="51">
        <f t="shared" si="922"/>
        <v>23.667117999999999</v>
      </c>
      <c r="AR2586" s="51">
        <f t="shared" si="923"/>
        <v>21.99297</v>
      </c>
      <c r="AS2586" s="51">
        <f t="shared" si="924"/>
        <v>20.379653999999999</v>
      </c>
      <c r="AT2586" s="51">
        <f t="shared" si="925"/>
        <v>22.393265</v>
      </c>
      <c r="AU2586" s="51">
        <f t="shared" si="926"/>
        <v>24.763864999999999</v>
      </c>
      <c r="AV2586" s="51">
        <f t="shared" si="927"/>
        <v>25.615658</v>
      </c>
    </row>
    <row r="2587" spans="1:48">
      <c r="A2587" t="str">
        <f t="shared" si="928"/>
        <v>41984Murilo/Kassio60</v>
      </c>
      <c r="B2587" s="50">
        <v>41984.46471064815</v>
      </c>
      <c r="C2587" s="44">
        <f t="shared" si="908"/>
        <v>41984</v>
      </c>
      <c r="D2587" s="45" t="s">
        <v>20</v>
      </c>
      <c r="E2587" s="46">
        <v>60</v>
      </c>
      <c r="G2587" s="49" t="e">
        <f>VLOOKUP(C2587,#REF!,2,0)</f>
        <v>#REF!</v>
      </c>
      <c r="I2587" s="40">
        <v>0</v>
      </c>
      <c r="J2587" s="40">
        <v>33.102134999999997</v>
      </c>
      <c r="K2587" s="40">
        <v>38.956802000000003</v>
      </c>
      <c r="L2587" s="40">
        <v>34.540657000000003</v>
      </c>
      <c r="M2587" s="40">
        <v>38.875652000000002</v>
      </c>
      <c r="N2587" s="40">
        <v>40.266392000000003</v>
      </c>
      <c r="O2587" s="40">
        <v>35.697848999999998</v>
      </c>
      <c r="P2587" s="40">
        <v>40.431556999999998</v>
      </c>
      <c r="Q2587" s="40">
        <v>42.863453</v>
      </c>
      <c r="R2587" s="40">
        <v>39.937035000000002</v>
      </c>
      <c r="S2587" s="40">
        <v>41.680878</v>
      </c>
      <c r="T2587" s="40">
        <v>41.680878</v>
      </c>
      <c r="U2587" s="40">
        <v>39.282215000000001</v>
      </c>
      <c r="V2587" s="40">
        <v>40.597068999999998</v>
      </c>
      <c r="W2587" s="40">
        <v>42.354678999999997</v>
      </c>
      <c r="X2587" s="40">
        <v>44.061951000000001</v>
      </c>
      <c r="AA2587">
        <f t="shared" si="909"/>
        <v>42237.731944444444</v>
      </c>
      <c r="AB2587" t="str">
        <f t="shared" si="910"/>
        <v>42237Fábio60</v>
      </c>
      <c r="AC2587" s="52">
        <v>42237</v>
      </c>
      <c r="AD2587" s="56" t="s">
        <v>31</v>
      </c>
      <c r="AE2587" s="53">
        <v>60</v>
      </c>
      <c r="AF2587" s="51" t="str">
        <f t="shared" si="911"/>
        <v/>
      </c>
      <c r="AG2587" s="51">
        <f t="shared" si="912"/>
        <v>0</v>
      </c>
      <c r="AH2587" s="51">
        <f t="shared" si="913"/>
        <v>12.048469000000001</v>
      </c>
      <c r="AI2587" s="51">
        <f t="shared" si="914"/>
        <v>19.198360000000001</v>
      </c>
      <c r="AJ2587" s="51">
        <f t="shared" si="915"/>
        <v>18.552409999999998</v>
      </c>
      <c r="AK2587" s="51">
        <f t="shared" si="916"/>
        <v>20.475697</v>
      </c>
      <c r="AL2587" s="51">
        <f t="shared" si="917"/>
        <v>21.007883</v>
      </c>
      <c r="AM2587" s="51">
        <f t="shared" si="918"/>
        <v>15.449805</v>
      </c>
      <c r="AN2587" s="51">
        <f t="shared" si="919"/>
        <v>20.71678</v>
      </c>
      <c r="AO2587" s="51">
        <f t="shared" si="920"/>
        <v>21.843786000000001</v>
      </c>
      <c r="AP2587" s="51">
        <f t="shared" si="921"/>
        <v>21.596231</v>
      </c>
      <c r="AQ2587" s="51">
        <f t="shared" si="922"/>
        <v>23.409599</v>
      </c>
      <c r="AR2587" s="51">
        <f t="shared" si="923"/>
        <v>22.192657000000001</v>
      </c>
      <c r="AS2587" s="51">
        <f t="shared" si="924"/>
        <v>20.427655999999999</v>
      </c>
      <c r="AT2587" s="51">
        <f t="shared" si="925"/>
        <v>22.192657000000001</v>
      </c>
      <c r="AU2587" s="51">
        <f t="shared" si="926"/>
        <v>24.238562000000002</v>
      </c>
      <c r="AV2587" s="51">
        <f t="shared" si="927"/>
        <v>25.241266</v>
      </c>
    </row>
    <row r="2588" spans="1:48">
      <c r="A2588" t="str">
        <f t="shared" si="928"/>
        <v>41987Murilo/Kassio60</v>
      </c>
      <c r="B2588" s="50">
        <v>41987.628067129626</v>
      </c>
      <c r="C2588" s="44">
        <f t="shared" si="908"/>
        <v>41987</v>
      </c>
      <c r="D2588" s="45" t="s">
        <v>20</v>
      </c>
      <c r="E2588" s="46">
        <v>60</v>
      </c>
      <c r="G2588" s="49" t="e">
        <f>VLOOKUP(C2588,#REF!,2,0)</f>
        <v>#REF!</v>
      </c>
      <c r="I2588" s="40">
        <v>0</v>
      </c>
      <c r="J2588" s="40">
        <v>34.847389</v>
      </c>
      <c r="K2588" s="40">
        <v>37.828285000000001</v>
      </c>
      <c r="L2588" s="40">
        <v>34.387813999999999</v>
      </c>
      <c r="M2588" s="40">
        <v>39.119338999999997</v>
      </c>
      <c r="N2588" s="40">
        <v>41.178967</v>
      </c>
      <c r="O2588" s="40">
        <v>35.001258999999997</v>
      </c>
      <c r="P2588" s="40">
        <v>40.431556999999998</v>
      </c>
      <c r="Q2588" s="40">
        <v>43.975777000000001</v>
      </c>
      <c r="R2588" s="40">
        <v>41.680878</v>
      </c>
      <c r="S2588" s="40">
        <v>43.118935</v>
      </c>
      <c r="T2588" s="40">
        <v>41.76482</v>
      </c>
      <c r="U2588" s="40">
        <v>39.937035000000002</v>
      </c>
      <c r="V2588" s="40">
        <v>41.345923999999997</v>
      </c>
      <c r="W2588" s="40">
        <v>44.148147999999999</v>
      </c>
      <c r="X2588" s="40">
        <v>45.188960999999999</v>
      </c>
      <c r="AA2588">
        <f t="shared" si="909"/>
        <v>42240.614583333336</v>
      </c>
      <c r="AB2588" t="str">
        <f t="shared" si="910"/>
        <v>42240Fábio60</v>
      </c>
      <c r="AC2588" s="52">
        <v>42240</v>
      </c>
      <c r="AD2588" s="56" t="s">
        <v>31</v>
      </c>
      <c r="AE2588" s="53">
        <v>60</v>
      </c>
      <c r="AF2588" s="51" t="str">
        <f t="shared" si="911"/>
        <v/>
      </c>
      <c r="AG2588" s="51">
        <f t="shared" si="912"/>
        <v>0</v>
      </c>
      <c r="AH2588" s="51">
        <f t="shared" si="913"/>
        <v>11.188608</v>
      </c>
      <c r="AI2588" s="51">
        <f t="shared" si="914"/>
        <v>17.604455999999999</v>
      </c>
      <c r="AJ2588" s="51">
        <f t="shared" si="915"/>
        <v>17.872714999999999</v>
      </c>
      <c r="AK2588" s="51">
        <f t="shared" si="916"/>
        <v>20.620156999999999</v>
      </c>
      <c r="AL2588" s="51">
        <f t="shared" si="917"/>
        <v>20.620156999999999</v>
      </c>
      <c r="AM2588" s="51">
        <f t="shared" si="918"/>
        <v>14.913376</v>
      </c>
      <c r="AN2588" s="51">
        <f t="shared" si="919"/>
        <v>20.523775000000001</v>
      </c>
      <c r="AO2588" s="51">
        <f t="shared" si="920"/>
        <v>21.794146999999999</v>
      </c>
      <c r="AP2588" s="51">
        <f t="shared" si="921"/>
        <v>21.448414</v>
      </c>
      <c r="AQ2588" s="51">
        <f t="shared" si="922"/>
        <v>22.898644999999998</v>
      </c>
      <c r="AR2588" s="51">
        <f t="shared" si="923"/>
        <v>21.350121999999999</v>
      </c>
      <c r="AS2588" s="51">
        <f t="shared" si="924"/>
        <v>20.092924</v>
      </c>
      <c r="AT2588" s="51">
        <f t="shared" si="925"/>
        <v>21.596231</v>
      </c>
      <c r="AU2588" s="51">
        <f t="shared" si="926"/>
        <v>23.718826</v>
      </c>
      <c r="AV2588" s="51">
        <f t="shared" si="927"/>
        <v>24.975517</v>
      </c>
    </row>
    <row r="2589" spans="1:48">
      <c r="A2589" t="str">
        <f t="shared" si="928"/>
        <v>41995Murilo/Kassio60</v>
      </c>
      <c r="B2589" s="50">
        <v>41995.392048611109</v>
      </c>
      <c r="C2589" s="44">
        <f t="shared" si="908"/>
        <v>41995</v>
      </c>
      <c r="D2589" s="45" t="s">
        <v>20</v>
      </c>
      <c r="E2589" s="46">
        <v>60</v>
      </c>
      <c r="G2589" s="49" t="e">
        <f>VLOOKUP(C2589,#REF!,2,0)</f>
        <v>#REF!</v>
      </c>
      <c r="I2589" s="40">
        <v>0</v>
      </c>
      <c r="J2589" s="40">
        <v>35.853580000000001</v>
      </c>
      <c r="K2589" s="40">
        <v>38.471161000000002</v>
      </c>
      <c r="L2589" s="40">
        <v>35.310035999999997</v>
      </c>
      <c r="M2589" s="40">
        <v>40.266392000000003</v>
      </c>
      <c r="N2589" s="40">
        <v>40.183948999999998</v>
      </c>
      <c r="O2589" s="40">
        <v>31.401717999999999</v>
      </c>
      <c r="P2589" s="40">
        <v>38.229481</v>
      </c>
      <c r="Q2589" s="40">
        <v>41.429546000000002</v>
      </c>
      <c r="R2589" s="40">
        <v>39.854869999999998</v>
      </c>
      <c r="S2589" s="40">
        <v>41.680878</v>
      </c>
      <c r="T2589" s="40">
        <v>40.597068999999998</v>
      </c>
      <c r="U2589" s="40">
        <v>38.551903000000003</v>
      </c>
      <c r="V2589" s="40">
        <v>39.854869999999998</v>
      </c>
      <c r="W2589" s="40">
        <v>43.033695000000002</v>
      </c>
      <c r="X2589" s="40">
        <v>44.667095000000003</v>
      </c>
      <c r="AA2589">
        <f t="shared" si="909"/>
        <v>42242.400694444441</v>
      </c>
      <c r="AB2589" t="str">
        <f t="shared" si="910"/>
        <v>42242Fábio60</v>
      </c>
      <c r="AC2589" s="52">
        <v>42242</v>
      </c>
      <c r="AD2589" s="56" t="s">
        <v>31</v>
      </c>
      <c r="AE2589" s="53">
        <v>60</v>
      </c>
      <c r="AF2589" s="51" t="str">
        <f t="shared" si="911"/>
        <v/>
      </c>
      <c r="AG2589" s="51">
        <f t="shared" si="912"/>
        <v>3.4999999999999997E-5</v>
      </c>
      <c r="AH2589" s="51">
        <f t="shared" si="913"/>
        <v>19.855543000000001</v>
      </c>
      <c r="AI2589" s="51">
        <f t="shared" si="914"/>
        <v>21.105408000000001</v>
      </c>
      <c r="AJ2589" s="51">
        <f t="shared" si="915"/>
        <v>19.713774000000001</v>
      </c>
      <c r="AK2589" s="51">
        <f t="shared" si="916"/>
        <v>21.943182</v>
      </c>
      <c r="AL2589" s="51">
        <f t="shared" si="917"/>
        <v>22.142672999999998</v>
      </c>
      <c r="AM2589" s="51">
        <f t="shared" si="918"/>
        <v>16.942883999999999</v>
      </c>
      <c r="AN2589" s="51">
        <f t="shared" si="919"/>
        <v>21.056601000000001</v>
      </c>
      <c r="AO2589" s="51">
        <f t="shared" si="920"/>
        <v>22.393265</v>
      </c>
      <c r="AP2589" s="51">
        <f t="shared" si="921"/>
        <v>21.943182</v>
      </c>
      <c r="AQ2589" s="51">
        <f t="shared" si="922"/>
        <v>23.460999999999999</v>
      </c>
      <c r="AR2589" s="51">
        <f t="shared" si="923"/>
        <v>22.092701000000002</v>
      </c>
      <c r="AS2589" s="51">
        <f t="shared" si="924"/>
        <v>20.236034</v>
      </c>
      <c r="AT2589" s="51">
        <f t="shared" si="925"/>
        <v>21.252056</v>
      </c>
      <c r="AU2589" s="51">
        <f t="shared" si="926"/>
        <v>23.409599</v>
      </c>
      <c r="AV2589" s="51">
        <f t="shared" si="927"/>
        <v>24.343222000000001</v>
      </c>
    </row>
    <row r="2590" spans="1:48">
      <c r="A2590" t="str">
        <f t="shared" si="928"/>
        <v>42001Murilo/Kassio60</v>
      </c>
      <c r="B2590" s="50">
        <v>42001.707060185188</v>
      </c>
      <c r="C2590" s="44">
        <f t="shared" si="908"/>
        <v>42001</v>
      </c>
      <c r="D2590" s="45" t="s">
        <v>20</v>
      </c>
      <c r="E2590" s="46">
        <v>60</v>
      </c>
      <c r="G2590" s="49" t="e">
        <f>VLOOKUP(C2590,#REF!,2,0)</f>
        <v>#REF!</v>
      </c>
      <c r="I2590" s="40">
        <v>0</v>
      </c>
      <c r="J2590" s="40">
        <v>31.547816999999998</v>
      </c>
      <c r="K2590" s="40">
        <v>36.087780000000002</v>
      </c>
      <c r="L2590" s="40">
        <v>29.888642999999998</v>
      </c>
      <c r="M2590" s="40">
        <v>37.032131</v>
      </c>
      <c r="N2590" s="40">
        <v>36.794913999999999</v>
      </c>
      <c r="O2590" s="40">
        <v>26.976317999999999</v>
      </c>
      <c r="P2590" s="40">
        <v>34.083092000000001</v>
      </c>
      <c r="Q2590" s="40">
        <v>38.794598000000001</v>
      </c>
      <c r="R2590" s="40">
        <v>38.068714</v>
      </c>
      <c r="S2590" s="40">
        <v>40.431556999999998</v>
      </c>
      <c r="T2590" s="40">
        <v>40.348948999999998</v>
      </c>
      <c r="U2590" s="40">
        <v>37.668388</v>
      </c>
      <c r="V2590" s="40">
        <v>39.527172</v>
      </c>
      <c r="W2590" s="40">
        <v>43.289664999999999</v>
      </c>
      <c r="X2590" s="40">
        <v>45.538505999999998</v>
      </c>
      <c r="AA2590">
        <f t="shared" si="909"/>
        <v>42244.717361111114</v>
      </c>
      <c r="AB2590" t="str">
        <f t="shared" si="910"/>
        <v>42244Fábio60</v>
      </c>
      <c r="AC2590" s="52">
        <v>42244</v>
      </c>
      <c r="AD2590" s="56" t="s">
        <v>31</v>
      </c>
      <c r="AE2590" s="53">
        <v>60</v>
      </c>
      <c r="AF2590" s="51" t="str">
        <f t="shared" si="911"/>
        <v/>
      </c>
      <c r="AG2590" s="51">
        <f t="shared" si="912"/>
        <v>7.9999999999999996E-6</v>
      </c>
      <c r="AH2590" s="51">
        <f t="shared" si="913"/>
        <v>20.71678</v>
      </c>
      <c r="AI2590" s="51">
        <f t="shared" si="914"/>
        <v>21.99297</v>
      </c>
      <c r="AJ2590" s="51">
        <f t="shared" si="915"/>
        <v>20.668424999999999</v>
      </c>
      <c r="AK2590" s="51">
        <f t="shared" si="916"/>
        <v>22.292839000000001</v>
      </c>
      <c r="AL2590" s="51">
        <f t="shared" si="917"/>
        <v>22.645251999999999</v>
      </c>
      <c r="AM2590" s="51">
        <f t="shared" si="918"/>
        <v>17.338287000000001</v>
      </c>
      <c r="AN2590" s="51">
        <f t="shared" si="919"/>
        <v>22.142672999999998</v>
      </c>
      <c r="AO2590" s="51">
        <f t="shared" si="920"/>
        <v>23.615492</v>
      </c>
      <c r="AP2590" s="51">
        <f t="shared" si="921"/>
        <v>23.255731999999998</v>
      </c>
      <c r="AQ2590" s="51">
        <f t="shared" si="922"/>
        <v>24.658374999999999</v>
      </c>
      <c r="AR2590" s="51">
        <f t="shared" si="923"/>
        <v>22.594749</v>
      </c>
      <c r="AS2590" s="51">
        <f t="shared" si="924"/>
        <v>21.893456</v>
      </c>
      <c r="AT2590" s="51">
        <f t="shared" si="925"/>
        <v>23.615492</v>
      </c>
      <c r="AU2590" s="51">
        <f t="shared" si="926"/>
        <v>25.347978999999999</v>
      </c>
      <c r="AV2590" s="51">
        <f t="shared" si="927"/>
        <v>25.723120000000002</v>
      </c>
    </row>
    <row r="2591" spans="1:48">
      <c r="A2591" t="str">
        <f t="shared" si="928"/>
        <v>42010Murilo/Kassio60</v>
      </c>
      <c r="B2591" s="50">
        <v>42010.610983796294</v>
      </c>
      <c r="C2591" s="44">
        <f t="shared" si="908"/>
        <v>42010</v>
      </c>
      <c r="D2591" s="45" t="s">
        <v>20</v>
      </c>
      <c r="E2591" s="46">
        <v>60</v>
      </c>
      <c r="G2591" s="49" t="e">
        <f>VLOOKUP(C2591,#REF!,2,0)</f>
        <v>#REF!</v>
      </c>
      <c r="I2591" s="40">
        <v>0</v>
      </c>
      <c r="J2591" s="40">
        <v>38.875652000000002</v>
      </c>
      <c r="K2591" s="40">
        <v>39.937035000000002</v>
      </c>
      <c r="L2591" s="40">
        <v>35.155479</v>
      </c>
      <c r="M2591" s="40">
        <v>41.429546000000002</v>
      </c>
      <c r="N2591" s="40">
        <v>42.439273999999997</v>
      </c>
      <c r="O2591" s="40">
        <v>34.847389</v>
      </c>
      <c r="P2591" s="40">
        <v>40.597068999999998</v>
      </c>
      <c r="Q2591" s="40">
        <v>43.289664999999999</v>
      </c>
      <c r="R2591" s="40">
        <v>41.597008000000002</v>
      </c>
      <c r="S2591" s="40">
        <v>43.632098999999997</v>
      </c>
      <c r="T2591" s="40">
        <v>42.270195000000001</v>
      </c>
      <c r="U2591" s="40">
        <v>40.266392000000003</v>
      </c>
      <c r="V2591" s="40">
        <v>41.345923999999997</v>
      </c>
      <c r="W2591" s="40">
        <v>44.927689000000001</v>
      </c>
      <c r="X2591" s="40">
        <v>46.153187000000003</v>
      </c>
      <c r="AA2591">
        <f t="shared" si="909"/>
        <v>42247.361805555556</v>
      </c>
      <c r="AB2591" t="str">
        <f t="shared" si="910"/>
        <v>42247Fábio60</v>
      </c>
      <c r="AC2591" s="52">
        <v>42247</v>
      </c>
      <c r="AD2591" s="56" t="s">
        <v>31</v>
      </c>
      <c r="AE2591" s="53">
        <v>60</v>
      </c>
      <c r="AF2591" s="51" t="str">
        <f t="shared" si="911"/>
        <v/>
      </c>
      <c r="AG2591" s="51">
        <f t="shared" si="912"/>
        <v>0</v>
      </c>
      <c r="AH2591" s="51">
        <f t="shared" si="913"/>
        <v>16.509063999999999</v>
      </c>
      <c r="AI2591" s="51">
        <f t="shared" si="914"/>
        <v>20.188268999999998</v>
      </c>
      <c r="AJ2591" s="51">
        <f t="shared" si="915"/>
        <v>19.338263999999999</v>
      </c>
      <c r="AK2591" s="51">
        <f t="shared" si="916"/>
        <v>21.203135</v>
      </c>
      <c r="AL2591" s="51">
        <f t="shared" si="917"/>
        <v>21.596231</v>
      </c>
      <c r="AM2591" s="51">
        <f t="shared" si="918"/>
        <v>16.294301999999998</v>
      </c>
      <c r="AN2591" s="51">
        <f t="shared" si="919"/>
        <v>21.399222999999999</v>
      </c>
      <c r="AO2591" s="51">
        <f t="shared" si="920"/>
        <v>22.847866</v>
      </c>
      <c r="AP2591" s="51">
        <f t="shared" si="921"/>
        <v>22.443562</v>
      </c>
      <c r="AQ2591" s="51">
        <f t="shared" si="922"/>
        <v>23.978010000000001</v>
      </c>
      <c r="AR2591" s="51">
        <f t="shared" si="923"/>
        <v>21.893456</v>
      </c>
      <c r="AS2591" s="51">
        <f t="shared" si="924"/>
        <v>20.959232</v>
      </c>
      <c r="AT2591" s="51">
        <f t="shared" si="925"/>
        <v>22.493888999999999</v>
      </c>
      <c r="AU2591" s="51">
        <f t="shared" si="926"/>
        <v>24.186343999999998</v>
      </c>
      <c r="AV2591" s="51">
        <f t="shared" si="927"/>
        <v>24.975517</v>
      </c>
    </row>
    <row r="2592" spans="1:48">
      <c r="A2592" t="str">
        <f t="shared" si="928"/>
        <v>42012Murilo/Kassio60</v>
      </c>
      <c r="B2592" s="50">
        <v>42012.685925925929</v>
      </c>
      <c r="C2592" s="44">
        <f t="shared" si="908"/>
        <v>42012</v>
      </c>
      <c r="D2592" s="45" t="s">
        <v>20</v>
      </c>
      <c r="E2592" s="46">
        <v>60</v>
      </c>
      <c r="G2592" s="49" t="e">
        <f>VLOOKUP(C2592,#REF!,2,0)</f>
        <v>#REF!</v>
      </c>
      <c r="I2592" s="40">
        <v>0</v>
      </c>
      <c r="J2592" s="40">
        <v>35.464916000000002</v>
      </c>
      <c r="K2592" s="40">
        <v>38.471161000000002</v>
      </c>
      <c r="L2592" s="40">
        <v>32.357277000000003</v>
      </c>
      <c r="M2592" s="40">
        <v>37.908324999999998</v>
      </c>
      <c r="N2592" s="40">
        <v>38.875652000000002</v>
      </c>
      <c r="O2592" s="40">
        <v>30.532489999999999</v>
      </c>
      <c r="P2592" s="40">
        <v>37.42915</v>
      </c>
      <c r="Q2592" s="40">
        <v>40.431556999999998</v>
      </c>
      <c r="R2592" s="40">
        <v>38.875652000000002</v>
      </c>
      <c r="S2592" s="40">
        <v>41.76482</v>
      </c>
      <c r="T2592" s="40">
        <v>40.597068999999998</v>
      </c>
      <c r="U2592" s="40">
        <v>38.309925</v>
      </c>
      <c r="V2592" s="40">
        <v>39.772838999999998</v>
      </c>
      <c r="W2592" s="40">
        <v>43.289664999999999</v>
      </c>
      <c r="X2592" s="40">
        <v>44.667095000000003</v>
      </c>
      <c r="AA2592">
        <f t="shared" si="909"/>
        <v>42249.378472222219</v>
      </c>
      <c r="AB2592" t="str">
        <f t="shared" si="910"/>
        <v>42249Fábio60</v>
      </c>
      <c r="AC2592" s="52">
        <v>42249</v>
      </c>
      <c r="AD2592" s="56" t="s">
        <v>31</v>
      </c>
      <c r="AE2592" s="53">
        <v>60</v>
      </c>
      <c r="AF2592" s="51" t="str">
        <f t="shared" si="911"/>
        <v/>
      </c>
      <c r="AG2592" s="51">
        <f t="shared" si="912"/>
        <v>0</v>
      </c>
      <c r="AH2592" s="51">
        <f t="shared" si="913"/>
        <v>14.067712</v>
      </c>
      <c r="AI2592" s="51">
        <f t="shared" si="914"/>
        <v>19.902884</v>
      </c>
      <c r="AJ2592" s="51">
        <f t="shared" si="915"/>
        <v>19.760973</v>
      </c>
      <c r="AK2592" s="51">
        <f t="shared" si="916"/>
        <v>21.645641000000001</v>
      </c>
      <c r="AL2592" s="51">
        <f t="shared" si="917"/>
        <v>21.695088999999999</v>
      </c>
      <c r="AM2592" s="51">
        <f t="shared" si="918"/>
        <v>16.038502000000001</v>
      </c>
      <c r="AN2592" s="51">
        <f t="shared" si="919"/>
        <v>21.252056</v>
      </c>
      <c r="AO2592" s="51">
        <f t="shared" si="920"/>
        <v>22.797143999999999</v>
      </c>
      <c r="AP2592" s="51">
        <f t="shared" si="921"/>
        <v>22.292839000000001</v>
      </c>
      <c r="AQ2592" s="51">
        <f t="shared" si="922"/>
        <v>23.978010000000001</v>
      </c>
      <c r="AR2592" s="51">
        <f t="shared" si="923"/>
        <v>22.393265</v>
      </c>
      <c r="AS2592" s="51">
        <f t="shared" si="924"/>
        <v>20.910616000000001</v>
      </c>
      <c r="AT2592" s="51">
        <f t="shared" si="925"/>
        <v>22.746447</v>
      </c>
      <c r="AU2592" s="51">
        <f t="shared" si="926"/>
        <v>24.922495000000001</v>
      </c>
      <c r="AV2592" s="51">
        <f t="shared" si="927"/>
        <v>26.100947999999999</v>
      </c>
    </row>
    <row r="2593" spans="1:48">
      <c r="A2593" t="str">
        <f t="shared" si="928"/>
        <v>42016Murilo/Kassio60</v>
      </c>
      <c r="B2593" s="50">
        <v>42016.398865740739</v>
      </c>
      <c r="C2593" s="44">
        <f t="shared" si="908"/>
        <v>42016</v>
      </c>
      <c r="D2593" s="45" t="s">
        <v>20</v>
      </c>
      <c r="E2593" s="46">
        <v>60</v>
      </c>
      <c r="G2593" s="49" t="e">
        <f>VLOOKUP(C2593,#REF!,2,0)</f>
        <v>#REF!</v>
      </c>
      <c r="I2593" s="40">
        <v>0</v>
      </c>
      <c r="J2593" s="40">
        <v>24.153390999999999</v>
      </c>
      <c r="K2593" s="40">
        <v>36.166004000000001</v>
      </c>
      <c r="L2593" s="40">
        <v>31.110600999999999</v>
      </c>
      <c r="M2593" s="40">
        <v>37.349601999999997</v>
      </c>
      <c r="N2593" s="40">
        <v>36.401234000000002</v>
      </c>
      <c r="O2593" s="40">
        <v>29.041008000000001</v>
      </c>
      <c r="P2593" s="40">
        <v>29.817532</v>
      </c>
      <c r="Q2593" s="40">
        <v>35.931556999999998</v>
      </c>
      <c r="R2593" s="40">
        <v>38.390529999999998</v>
      </c>
      <c r="S2593" s="40">
        <v>40.183948999999998</v>
      </c>
      <c r="T2593" s="40">
        <v>39.854869999999998</v>
      </c>
      <c r="U2593" s="40">
        <v>37.828285000000001</v>
      </c>
      <c r="V2593" s="40">
        <v>38.956802000000003</v>
      </c>
      <c r="W2593" s="40">
        <v>42.270195000000001</v>
      </c>
      <c r="X2593" s="40">
        <v>44.927689000000001</v>
      </c>
      <c r="AA2593">
        <f t="shared" si="909"/>
        <v>42251.605555555558</v>
      </c>
      <c r="AB2593" t="str">
        <f t="shared" si="910"/>
        <v>42251Fábio60</v>
      </c>
      <c r="AC2593" s="52">
        <v>42251</v>
      </c>
      <c r="AD2593" s="56" t="s">
        <v>31</v>
      </c>
      <c r="AE2593" s="53">
        <v>60</v>
      </c>
      <c r="AF2593" s="51" t="str">
        <f t="shared" si="911"/>
        <v/>
      </c>
      <c r="AG2593" s="51">
        <f t="shared" si="912"/>
        <v>0</v>
      </c>
      <c r="AH2593" s="51">
        <f t="shared" si="913"/>
        <v>13.056486</v>
      </c>
      <c r="AI2593" s="51">
        <f t="shared" si="914"/>
        <v>19.431795000000001</v>
      </c>
      <c r="AJ2593" s="51">
        <f t="shared" si="915"/>
        <v>18.873989000000002</v>
      </c>
      <c r="AK2593" s="51">
        <f t="shared" si="916"/>
        <v>20.71678</v>
      </c>
      <c r="AL2593" s="51">
        <f t="shared" si="917"/>
        <v>21.744581</v>
      </c>
      <c r="AM2593" s="51">
        <f t="shared" si="918"/>
        <v>16.251532000000001</v>
      </c>
      <c r="AN2593" s="51">
        <f t="shared" si="919"/>
        <v>20.959232</v>
      </c>
      <c r="AO2593" s="51">
        <f t="shared" si="920"/>
        <v>23.000402000000001</v>
      </c>
      <c r="AP2593" s="51">
        <f t="shared" si="921"/>
        <v>21.943182</v>
      </c>
      <c r="AQ2593" s="51">
        <f t="shared" si="922"/>
        <v>23.718826</v>
      </c>
      <c r="AR2593" s="51">
        <f t="shared" si="923"/>
        <v>21.893456</v>
      </c>
      <c r="AS2593" s="51">
        <f t="shared" si="924"/>
        <v>20.668424999999999</v>
      </c>
      <c r="AT2593" s="51">
        <f t="shared" si="925"/>
        <v>22.242746</v>
      </c>
      <c r="AU2593" s="51">
        <f t="shared" si="926"/>
        <v>24.030000999999999</v>
      </c>
      <c r="AV2593" s="51">
        <f t="shared" si="927"/>
        <v>25.028538000000001</v>
      </c>
    </row>
    <row r="2594" spans="1:48">
      <c r="A2594" t="str">
        <f t="shared" si="928"/>
        <v>42020Murilo/Kassio60</v>
      </c>
      <c r="B2594" s="50">
        <v>42020.76462962963</v>
      </c>
      <c r="C2594" s="44">
        <f t="shared" si="908"/>
        <v>42020</v>
      </c>
      <c r="D2594" s="45" t="s">
        <v>20</v>
      </c>
      <c r="E2594" s="46">
        <v>60</v>
      </c>
      <c r="G2594" s="49" t="e">
        <f>VLOOKUP(C2594,#REF!,2,0)</f>
        <v>#REF!</v>
      </c>
      <c r="I2594" s="40">
        <v>0</v>
      </c>
      <c r="J2594" s="40">
        <v>14.444074000000001</v>
      </c>
      <c r="K2594" s="40">
        <v>32.505577000000002</v>
      </c>
      <c r="L2594" s="40">
        <v>27.043897999999999</v>
      </c>
      <c r="M2594" s="40">
        <v>33.327229000000003</v>
      </c>
      <c r="N2594" s="40">
        <v>32.505577000000002</v>
      </c>
      <c r="O2594" s="40">
        <v>26.841442000000001</v>
      </c>
      <c r="P2594" s="40">
        <v>25.380849999999999</v>
      </c>
      <c r="Q2594" s="40">
        <v>32.061729</v>
      </c>
      <c r="R2594" s="40">
        <v>33.177067000000001</v>
      </c>
      <c r="S2594" s="40">
        <v>35.310035999999997</v>
      </c>
      <c r="T2594" s="40">
        <v>37.988486999999999</v>
      </c>
      <c r="U2594" s="40">
        <v>35.853580000000001</v>
      </c>
      <c r="V2594" s="40">
        <v>37.748286999999998</v>
      </c>
      <c r="W2594" s="40">
        <v>41.345923999999997</v>
      </c>
      <c r="X2594" s="40">
        <v>43.460709000000001</v>
      </c>
      <c r="AA2594">
        <f t="shared" si="909"/>
        <v>42257.490972222222</v>
      </c>
      <c r="AB2594" t="str">
        <f t="shared" si="910"/>
        <v>42257Fábio60</v>
      </c>
      <c r="AC2594" s="52">
        <v>42257</v>
      </c>
      <c r="AD2594" s="56" t="s">
        <v>31</v>
      </c>
      <c r="AE2594" s="53">
        <v>60</v>
      </c>
      <c r="AF2594" s="51" t="str">
        <f t="shared" si="911"/>
        <v/>
      </c>
      <c r="AG2594" s="51">
        <f t="shared" si="912"/>
        <v>4.8549999999999999E-3</v>
      </c>
      <c r="AH2594" s="51">
        <f t="shared" si="913"/>
        <v>20.523775000000001</v>
      </c>
      <c r="AI2594" s="51">
        <f t="shared" si="914"/>
        <v>21.399222999999999</v>
      </c>
      <c r="AJ2594" s="51">
        <f t="shared" si="915"/>
        <v>20.523775000000001</v>
      </c>
      <c r="AK2594" s="51">
        <f t="shared" si="916"/>
        <v>22.443562</v>
      </c>
      <c r="AL2594" s="51">
        <f t="shared" si="917"/>
        <v>22.847866</v>
      </c>
      <c r="AM2594" s="51">
        <f t="shared" si="918"/>
        <v>18.188306999999998</v>
      </c>
      <c r="AN2594" s="51">
        <f t="shared" si="919"/>
        <v>22.343050000000002</v>
      </c>
      <c r="AO2594" s="51">
        <f t="shared" si="920"/>
        <v>23.822313000000001</v>
      </c>
      <c r="AP2594" s="51">
        <f t="shared" si="921"/>
        <v>23.512438</v>
      </c>
      <c r="AQ2594" s="51">
        <f t="shared" si="922"/>
        <v>24.816673000000002</v>
      </c>
      <c r="AR2594" s="51">
        <f t="shared" si="923"/>
        <v>23.051352999999999</v>
      </c>
      <c r="AS2594" s="51">
        <f t="shared" si="924"/>
        <v>21.943182</v>
      </c>
      <c r="AT2594" s="51">
        <f t="shared" si="925"/>
        <v>23.512438</v>
      </c>
      <c r="AU2594" s="51">
        <f t="shared" si="926"/>
        <v>25.508419</v>
      </c>
      <c r="AV2594" s="51">
        <f t="shared" si="927"/>
        <v>26.318045000000001</v>
      </c>
    </row>
    <row r="2595" spans="1:48">
      <c r="A2595" t="str">
        <f t="shared" si="928"/>
        <v>42023Murilo/Kassio60</v>
      </c>
      <c r="B2595" s="50">
        <v>42023.765405092592</v>
      </c>
      <c r="C2595" s="44">
        <f t="shared" si="908"/>
        <v>42023</v>
      </c>
      <c r="D2595" s="45" t="s">
        <v>20</v>
      </c>
      <c r="E2595" s="46">
        <v>60</v>
      </c>
      <c r="G2595" s="49" t="e">
        <f>VLOOKUP(C2595,#REF!,2,0)</f>
        <v>#REF!</v>
      </c>
      <c r="I2595" s="40">
        <v>0</v>
      </c>
      <c r="J2595" s="40">
        <v>16.609161</v>
      </c>
      <c r="K2595" s="40">
        <v>30.317093</v>
      </c>
      <c r="L2595" s="40">
        <v>23.019756000000001</v>
      </c>
      <c r="M2595" s="40">
        <v>31.328807999999999</v>
      </c>
      <c r="N2595" s="40">
        <v>30.173922000000001</v>
      </c>
      <c r="O2595" s="40">
        <v>23.772342999999999</v>
      </c>
      <c r="P2595" s="40">
        <v>23.019756000000001</v>
      </c>
      <c r="Q2595" s="40">
        <v>29.533953</v>
      </c>
      <c r="R2595" s="40">
        <v>31.401717999999999</v>
      </c>
      <c r="S2595" s="40">
        <v>32.431399999999996</v>
      </c>
      <c r="T2595" s="40">
        <v>36.009644000000002</v>
      </c>
      <c r="U2595" s="40">
        <v>34.693863</v>
      </c>
      <c r="V2595" s="40">
        <v>36.637206999999997</v>
      </c>
      <c r="W2595" s="40">
        <v>40.597068999999998</v>
      </c>
      <c r="X2595" s="40">
        <v>42.608719000000001</v>
      </c>
      <c r="AA2595">
        <f t="shared" si="909"/>
        <v>42260.707638888889</v>
      </c>
      <c r="AB2595" t="str">
        <f t="shared" si="910"/>
        <v>42260Fábio60</v>
      </c>
      <c r="AC2595" s="52">
        <v>42260</v>
      </c>
      <c r="AD2595" s="56" t="s">
        <v>31</v>
      </c>
      <c r="AE2595" s="53">
        <v>60</v>
      </c>
      <c r="AF2595" s="51" t="str">
        <f t="shared" si="911"/>
        <v/>
      </c>
      <c r="AG2595" s="51">
        <f t="shared" si="912"/>
        <v>2.3930000000000002E-3</v>
      </c>
      <c r="AH2595" s="51">
        <f t="shared" si="913"/>
        <v>20.571967999999998</v>
      </c>
      <c r="AI2595" s="51">
        <f t="shared" si="914"/>
        <v>21.893456</v>
      </c>
      <c r="AJ2595" s="51">
        <f t="shared" si="915"/>
        <v>21.007883</v>
      </c>
      <c r="AK2595" s="51">
        <f t="shared" si="916"/>
        <v>22.746447</v>
      </c>
      <c r="AL2595" s="51">
        <f t="shared" si="917"/>
        <v>23.000402000000001</v>
      </c>
      <c r="AM2595" s="51">
        <f t="shared" si="918"/>
        <v>18.233629000000001</v>
      </c>
      <c r="AN2595" s="51">
        <f t="shared" si="919"/>
        <v>22.594749</v>
      </c>
      <c r="AO2595" s="51">
        <f t="shared" si="920"/>
        <v>24.082063999999999</v>
      </c>
      <c r="AP2595" s="51">
        <f t="shared" si="921"/>
        <v>23.718826</v>
      </c>
      <c r="AQ2595" s="51">
        <f t="shared" si="922"/>
        <v>24.975517</v>
      </c>
      <c r="AR2595" s="51">
        <f t="shared" si="923"/>
        <v>23.204552</v>
      </c>
      <c r="AS2595" s="51">
        <f t="shared" si="924"/>
        <v>22.242746</v>
      </c>
      <c r="AT2595" s="51">
        <f t="shared" si="925"/>
        <v>23.926054000000001</v>
      </c>
      <c r="AU2595" s="51">
        <f t="shared" si="926"/>
        <v>25.776941000000001</v>
      </c>
      <c r="AV2595" s="51">
        <f t="shared" si="927"/>
        <v>26.700047999999999</v>
      </c>
    </row>
    <row r="2596" spans="1:48">
      <c r="A2596" t="str">
        <f t="shared" si="928"/>
        <v>42025Murilo/Kassio60</v>
      </c>
      <c r="B2596" s="50">
        <v>42025.726701388892</v>
      </c>
      <c r="C2596" s="44">
        <f t="shared" si="908"/>
        <v>42025</v>
      </c>
      <c r="D2596" s="45" t="s">
        <v>20</v>
      </c>
      <c r="E2596" s="46">
        <v>60</v>
      </c>
      <c r="G2596" s="49" t="e">
        <f>VLOOKUP(C2596,#REF!,2,0)</f>
        <v>#REF!</v>
      </c>
      <c r="I2596" s="40">
        <v>0</v>
      </c>
      <c r="J2596" s="40">
        <v>27.315038999999999</v>
      </c>
      <c r="K2596" s="40">
        <v>38.309925</v>
      </c>
      <c r="L2596" s="40">
        <v>36.009644000000002</v>
      </c>
      <c r="M2596" s="40">
        <v>36.166004000000001</v>
      </c>
      <c r="N2596" s="40">
        <v>32.803176999999998</v>
      </c>
      <c r="O2596" s="40">
        <v>21.492553999999998</v>
      </c>
      <c r="P2596" s="40">
        <v>23.835629999999998</v>
      </c>
      <c r="Q2596" s="40">
        <v>29.959826</v>
      </c>
      <c r="R2596" s="40">
        <v>32.061729</v>
      </c>
      <c r="S2596" s="40">
        <v>32.952477000000002</v>
      </c>
      <c r="T2596" s="40">
        <v>36.087780000000002</v>
      </c>
      <c r="U2596" s="40">
        <v>35.464916000000002</v>
      </c>
      <c r="V2596" s="40">
        <v>36.794913999999999</v>
      </c>
      <c r="W2596" s="40">
        <v>41.095592000000003</v>
      </c>
      <c r="X2596" s="40">
        <v>43.717888000000002</v>
      </c>
      <c r="AA2596">
        <f t="shared" si="909"/>
        <v>42261.512499999997</v>
      </c>
      <c r="AB2596" t="str">
        <f t="shared" si="910"/>
        <v>42261Fábio60</v>
      </c>
      <c r="AC2596" s="52">
        <v>42261</v>
      </c>
      <c r="AD2596" s="56" t="s">
        <v>31</v>
      </c>
      <c r="AE2596" s="53">
        <v>60</v>
      </c>
      <c r="AF2596" s="51" t="str">
        <f t="shared" si="911"/>
        <v/>
      </c>
      <c r="AG2596" s="51">
        <f t="shared" si="912"/>
        <v>3.2499999999999999E-4</v>
      </c>
      <c r="AH2596" s="51">
        <f t="shared" si="913"/>
        <v>19.713774000000001</v>
      </c>
      <c r="AI2596" s="51">
        <f t="shared" si="914"/>
        <v>21.596231</v>
      </c>
      <c r="AJ2596" s="51">
        <f t="shared" si="915"/>
        <v>20.140577</v>
      </c>
      <c r="AK2596" s="51">
        <f t="shared" si="916"/>
        <v>22.092701000000002</v>
      </c>
      <c r="AL2596" s="51">
        <f t="shared" si="917"/>
        <v>23.102335</v>
      </c>
      <c r="AM2596" s="51">
        <f t="shared" si="918"/>
        <v>17.649018999999999</v>
      </c>
      <c r="AN2596" s="51">
        <f t="shared" si="919"/>
        <v>22.443562</v>
      </c>
      <c r="AO2596" s="51">
        <f t="shared" si="920"/>
        <v>23.874178000000001</v>
      </c>
      <c r="AP2596" s="51">
        <f t="shared" si="921"/>
        <v>23.563955</v>
      </c>
      <c r="AQ2596" s="51">
        <f t="shared" si="922"/>
        <v>24.869577</v>
      </c>
      <c r="AR2596" s="51">
        <f t="shared" si="923"/>
        <v>23.102335</v>
      </c>
      <c r="AS2596" s="51">
        <f t="shared" si="924"/>
        <v>22.142672999999998</v>
      </c>
      <c r="AT2596" s="51">
        <f t="shared" si="925"/>
        <v>23.563955</v>
      </c>
      <c r="AU2596" s="51">
        <f t="shared" si="926"/>
        <v>25.294592000000002</v>
      </c>
      <c r="AV2596" s="51">
        <f t="shared" si="927"/>
        <v>26.263680999999998</v>
      </c>
    </row>
    <row r="2597" spans="1:48">
      <c r="A2597" t="str">
        <f t="shared" si="928"/>
        <v>42031Murilo/Kassio60</v>
      </c>
      <c r="B2597" s="50">
        <v>42031.650173611109</v>
      </c>
      <c r="C2597" s="44">
        <f t="shared" si="908"/>
        <v>42031</v>
      </c>
      <c r="D2597" s="45" t="s">
        <v>20</v>
      </c>
      <c r="E2597" s="46">
        <v>60</v>
      </c>
      <c r="G2597" s="49" t="e">
        <f>VLOOKUP(C2597,#REF!,2,0)</f>
        <v>#REF!</v>
      </c>
      <c r="I2597" s="40">
        <v>0</v>
      </c>
      <c r="J2597" s="40">
        <v>35.697848999999998</v>
      </c>
      <c r="K2597" s="40">
        <v>38.149062999999998</v>
      </c>
      <c r="L2597" s="40">
        <v>33.327229000000003</v>
      </c>
      <c r="M2597" s="40">
        <v>39.363810999999998</v>
      </c>
      <c r="N2597" s="40">
        <v>39.608974000000003</v>
      </c>
      <c r="O2597" s="40">
        <v>32.135517</v>
      </c>
      <c r="P2597" s="40">
        <v>37.908324999999998</v>
      </c>
      <c r="Q2597" s="40">
        <v>41.597008000000002</v>
      </c>
      <c r="R2597" s="40">
        <v>40.101554999999998</v>
      </c>
      <c r="S2597" s="40">
        <v>41.76482</v>
      </c>
      <c r="T2597" s="40">
        <v>41.345923999999997</v>
      </c>
      <c r="U2597" s="40">
        <v>39.445445999999997</v>
      </c>
      <c r="V2597" s="40">
        <v>40.348948999999998</v>
      </c>
      <c r="W2597" s="40">
        <v>43.546363999999997</v>
      </c>
      <c r="X2597" s="40">
        <v>44.753883000000002</v>
      </c>
      <c r="AA2597">
        <f t="shared" si="909"/>
        <v>42263.488194444442</v>
      </c>
      <c r="AB2597" t="str">
        <f t="shared" si="910"/>
        <v>42263Fábio60</v>
      </c>
      <c r="AC2597" s="52">
        <v>42263</v>
      </c>
      <c r="AD2597" s="56" t="s">
        <v>31</v>
      </c>
      <c r="AE2597" s="53">
        <v>60</v>
      </c>
      <c r="AF2597" s="51" t="str">
        <f t="shared" si="911"/>
        <v/>
      </c>
      <c r="AG2597" s="51">
        <f t="shared" si="912"/>
        <v>0</v>
      </c>
      <c r="AH2597" s="51">
        <f t="shared" si="913"/>
        <v>18.689892</v>
      </c>
      <c r="AI2597" s="51">
        <f t="shared" si="914"/>
        <v>20.959232</v>
      </c>
      <c r="AJ2597" s="51">
        <f t="shared" si="915"/>
        <v>20.045342999999999</v>
      </c>
      <c r="AK2597" s="51">
        <f t="shared" si="916"/>
        <v>22.242746</v>
      </c>
      <c r="AL2597" s="51">
        <f t="shared" si="917"/>
        <v>22.594749</v>
      </c>
      <c r="AM2597" s="51">
        <f t="shared" si="918"/>
        <v>17.294121000000001</v>
      </c>
      <c r="AN2597" s="51">
        <f t="shared" si="919"/>
        <v>22.292839000000001</v>
      </c>
      <c r="AO2597" s="51">
        <f t="shared" si="920"/>
        <v>23.926054000000001</v>
      </c>
      <c r="AP2597" s="51">
        <f t="shared" si="921"/>
        <v>23.563955</v>
      </c>
      <c r="AQ2597" s="51">
        <f t="shared" si="922"/>
        <v>25.028538000000001</v>
      </c>
      <c r="AR2597" s="51">
        <f t="shared" si="923"/>
        <v>23.102335</v>
      </c>
      <c r="AS2597" s="51">
        <f t="shared" si="924"/>
        <v>21.99297</v>
      </c>
      <c r="AT2597" s="51">
        <f t="shared" si="925"/>
        <v>23.718826</v>
      </c>
      <c r="AU2597" s="51">
        <f t="shared" si="926"/>
        <v>25.508419</v>
      </c>
      <c r="AV2597" s="51">
        <f t="shared" si="927"/>
        <v>26.372440000000001</v>
      </c>
    </row>
    <row r="2598" spans="1:48">
      <c r="A2598" t="str">
        <f t="shared" si="928"/>
        <v>42033Murilo/Kassio60</v>
      </c>
      <c r="B2598" s="50">
        <v>42033.589386574073</v>
      </c>
      <c r="C2598" s="44">
        <f t="shared" si="908"/>
        <v>42033</v>
      </c>
      <c r="D2598" s="45" t="s">
        <v>20</v>
      </c>
      <c r="E2598" s="46">
        <v>60</v>
      </c>
      <c r="G2598" s="49" t="e">
        <f>VLOOKUP(C2598,#REF!,2,0)</f>
        <v>#REF!</v>
      </c>
      <c r="I2598" s="40">
        <v>0</v>
      </c>
      <c r="J2598" s="40">
        <v>39.937035000000002</v>
      </c>
      <c r="K2598" s="40">
        <v>41.513213999999998</v>
      </c>
      <c r="L2598" s="40">
        <v>35.853580000000001</v>
      </c>
      <c r="M2598" s="40">
        <v>40.431556999999998</v>
      </c>
      <c r="N2598" s="40">
        <v>40.845965999999997</v>
      </c>
      <c r="O2598" s="40">
        <v>32.728637999999997</v>
      </c>
      <c r="P2598" s="40">
        <v>40.266392000000003</v>
      </c>
      <c r="Q2598" s="40">
        <v>42.948523999999999</v>
      </c>
      <c r="R2598" s="40">
        <v>40.929091999999997</v>
      </c>
      <c r="S2598" s="40">
        <v>42.608719000000001</v>
      </c>
      <c r="T2598" s="40">
        <v>42.185752999999998</v>
      </c>
      <c r="U2598" s="40">
        <v>39.937035000000002</v>
      </c>
      <c r="V2598" s="40">
        <v>41.262374999999999</v>
      </c>
      <c r="W2598" s="40">
        <v>43.803790999999997</v>
      </c>
      <c r="X2598" s="40">
        <v>45.977169000000004</v>
      </c>
      <c r="AA2598">
        <f t="shared" si="909"/>
        <v>42265.490972222222</v>
      </c>
      <c r="AB2598" t="str">
        <f t="shared" si="910"/>
        <v>42265Fábio60</v>
      </c>
      <c r="AC2598" s="52">
        <v>42265</v>
      </c>
      <c r="AD2598" s="56" t="s">
        <v>31</v>
      </c>
      <c r="AE2598" s="53">
        <v>60</v>
      </c>
      <c r="AF2598" s="51" t="str">
        <f t="shared" si="911"/>
        <v/>
      </c>
      <c r="AG2598" s="51">
        <f t="shared" si="912"/>
        <v>0</v>
      </c>
      <c r="AH2598" s="51">
        <f t="shared" si="913"/>
        <v>15.408205000000001</v>
      </c>
      <c r="AI2598" s="51">
        <f t="shared" si="914"/>
        <v>20.765158</v>
      </c>
      <c r="AJ2598" s="51">
        <f t="shared" si="915"/>
        <v>19.059010000000001</v>
      </c>
      <c r="AK2598" s="51">
        <f t="shared" si="916"/>
        <v>20.813578</v>
      </c>
      <c r="AL2598" s="51">
        <f t="shared" si="917"/>
        <v>21.30105</v>
      </c>
      <c r="AM2598" s="51">
        <f t="shared" si="918"/>
        <v>16.422965999999999</v>
      </c>
      <c r="AN2598" s="51">
        <f t="shared" si="919"/>
        <v>21.744581</v>
      </c>
      <c r="AO2598" s="51">
        <f t="shared" si="920"/>
        <v>23.306941999999999</v>
      </c>
      <c r="AP2598" s="51">
        <f t="shared" si="921"/>
        <v>23.102335</v>
      </c>
      <c r="AQ2598" s="51">
        <f t="shared" si="922"/>
        <v>24.658374999999999</v>
      </c>
      <c r="AR2598" s="51">
        <f t="shared" si="923"/>
        <v>22.847866</v>
      </c>
      <c r="AS2598" s="51">
        <f t="shared" si="924"/>
        <v>21.154211</v>
      </c>
      <c r="AT2598" s="51">
        <f t="shared" si="925"/>
        <v>22.695837000000001</v>
      </c>
      <c r="AU2598" s="51">
        <f t="shared" si="926"/>
        <v>24.290852000000001</v>
      </c>
      <c r="AV2598" s="51">
        <f t="shared" si="927"/>
        <v>25.347978999999999</v>
      </c>
    </row>
    <row r="2599" spans="1:48">
      <c r="A2599" t="str">
        <f t="shared" si="928"/>
        <v>42038Murilo/Kassio60</v>
      </c>
      <c r="B2599" s="50">
        <v>42038.763009259259</v>
      </c>
      <c r="C2599" s="44">
        <f t="shared" si="908"/>
        <v>42038</v>
      </c>
      <c r="D2599" s="45" t="s">
        <v>20</v>
      </c>
      <c r="E2599" s="46">
        <v>60</v>
      </c>
      <c r="G2599" s="49" t="e">
        <f>VLOOKUP(C2599,#REF!,2,0)</f>
        <v>#REF!</v>
      </c>
      <c r="I2599" s="40">
        <v>0</v>
      </c>
      <c r="J2599" s="40">
        <v>37.111370000000001</v>
      </c>
      <c r="K2599" s="40">
        <v>39.363810999999998</v>
      </c>
      <c r="L2599" s="40">
        <v>33.027275000000003</v>
      </c>
      <c r="M2599" s="40">
        <v>38.713603999999997</v>
      </c>
      <c r="N2599" s="40">
        <v>39.363810999999998</v>
      </c>
      <c r="O2599" s="40">
        <v>29.392672999999998</v>
      </c>
      <c r="P2599" s="40">
        <v>36.166004000000001</v>
      </c>
      <c r="Q2599" s="40">
        <v>39.690842000000004</v>
      </c>
      <c r="R2599" s="40">
        <v>38.309925</v>
      </c>
      <c r="S2599" s="40">
        <v>40.019249000000002</v>
      </c>
      <c r="T2599" s="40">
        <v>40.019249000000002</v>
      </c>
      <c r="U2599" s="40">
        <v>37.908324999999998</v>
      </c>
      <c r="V2599" s="40">
        <v>39.282215000000001</v>
      </c>
      <c r="W2599" s="40">
        <v>42.270195000000001</v>
      </c>
      <c r="X2599" s="40">
        <v>44.407268999999999</v>
      </c>
      <c r="AA2599">
        <f t="shared" si="909"/>
        <v>42268.480555555558</v>
      </c>
      <c r="AB2599" t="str">
        <f t="shared" si="910"/>
        <v>42268Fábio60</v>
      </c>
      <c r="AC2599" s="52">
        <v>42268</v>
      </c>
      <c r="AD2599" s="56" t="s">
        <v>31</v>
      </c>
      <c r="AE2599" s="53">
        <v>60</v>
      </c>
      <c r="AF2599" s="51" t="str">
        <f t="shared" si="911"/>
        <v/>
      </c>
      <c r="AG2599" s="51">
        <f t="shared" si="912"/>
        <v>0</v>
      </c>
      <c r="AH2599" s="51">
        <f t="shared" si="913"/>
        <v>12.379706000000001</v>
      </c>
      <c r="AI2599" s="51">
        <f t="shared" si="914"/>
        <v>18.689892</v>
      </c>
      <c r="AJ2599" s="51">
        <f t="shared" si="915"/>
        <v>17.693660999999999</v>
      </c>
      <c r="AK2599" s="51">
        <f t="shared" si="916"/>
        <v>19.855543000000001</v>
      </c>
      <c r="AL2599" s="51">
        <f t="shared" si="917"/>
        <v>20.71678</v>
      </c>
      <c r="AM2599" s="51">
        <f t="shared" si="918"/>
        <v>15.408205000000001</v>
      </c>
      <c r="AN2599" s="51">
        <f t="shared" si="919"/>
        <v>20.427655999999999</v>
      </c>
      <c r="AO2599" s="51">
        <f t="shared" si="920"/>
        <v>22.192657000000001</v>
      </c>
      <c r="AP2599" s="51">
        <f t="shared" si="921"/>
        <v>21.99297</v>
      </c>
      <c r="AQ2599" s="51">
        <f t="shared" si="922"/>
        <v>23.153414000000001</v>
      </c>
      <c r="AR2599" s="51">
        <f t="shared" si="923"/>
        <v>21.645641000000001</v>
      </c>
      <c r="AS2599" s="51">
        <f t="shared" si="924"/>
        <v>20.571967999999998</v>
      </c>
      <c r="AT2599" s="51">
        <f t="shared" si="925"/>
        <v>22.192657000000001</v>
      </c>
      <c r="AU2599" s="51">
        <f t="shared" si="926"/>
        <v>23.926054000000001</v>
      </c>
      <c r="AV2599" s="51">
        <f t="shared" si="927"/>
        <v>25.081669000000002</v>
      </c>
    </row>
    <row r="2600" spans="1:48">
      <c r="A2600" t="str">
        <f t="shared" si="928"/>
        <v>42041Murilo/Kassio60</v>
      </c>
      <c r="B2600" s="50">
        <v>42041.572893518518</v>
      </c>
      <c r="C2600" s="44">
        <f t="shared" si="908"/>
        <v>42041</v>
      </c>
      <c r="D2600" s="45" t="s">
        <v>20</v>
      </c>
      <c r="E2600" s="46">
        <v>60</v>
      </c>
      <c r="G2600" s="49" t="e">
        <f>VLOOKUP(C2600,#REF!,2,0)</f>
        <v>#REF!</v>
      </c>
      <c r="I2600" s="40">
        <v>0</v>
      </c>
      <c r="J2600" s="40">
        <v>39.038032999999999</v>
      </c>
      <c r="K2600" s="40">
        <v>41.178967</v>
      </c>
      <c r="L2600" s="40">
        <v>34.007137</v>
      </c>
      <c r="M2600" s="40">
        <v>39.854869999999998</v>
      </c>
      <c r="N2600" s="40">
        <v>41.262374999999999</v>
      </c>
      <c r="O2600" s="40">
        <v>32.877800000000001</v>
      </c>
      <c r="P2600" s="40">
        <v>38.794598000000001</v>
      </c>
      <c r="Q2600" s="40">
        <v>43.118935</v>
      </c>
      <c r="R2600" s="40">
        <v>41.429546000000002</v>
      </c>
      <c r="S2600" s="40">
        <v>42.354678999999997</v>
      </c>
      <c r="T2600" s="40">
        <v>41.848830999999997</v>
      </c>
      <c r="U2600" s="40">
        <v>40.514282000000001</v>
      </c>
      <c r="V2600" s="40">
        <v>41.680878</v>
      </c>
      <c r="W2600" s="40">
        <v>44.407268999999999</v>
      </c>
      <c r="X2600" s="40">
        <v>45.626067999999997</v>
      </c>
      <c r="AA2600">
        <f t="shared" si="909"/>
        <v>42270.379861111112</v>
      </c>
      <c r="AB2600" t="str">
        <f t="shared" si="910"/>
        <v>42270Fábio60</v>
      </c>
      <c r="AC2600" s="52">
        <v>42270</v>
      </c>
      <c r="AD2600" s="56" t="s">
        <v>31</v>
      </c>
      <c r="AE2600" s="53">
        <v>60</v>
      </c>
      <c r="AF2600" s="51" t="str">
        <f t="shared" si="911"/>
        <v/>
      </c>
      <c r="AG2600" s="51">
        <f t="shared" si="912"/>
        <v>0</v>
      </c>
      <c r="AH2600" s="51">
        <f t="shared" si="913"/>
        <v>10.634308000000001</v>
      </c>
      <c r="AI2600" s="51">
        <f t="shared" si="914"/>
        <v>17.118037999999999</v>
      </c>
      <c r="AJ2600" s="51">
        <f t="shared" si="915"/>
        <v>16.251532000000001</v>
      </c>
      <c r="AK2600" s="51">
        <f t="shared" si="916"/>
        <v>18.73584</v>
      </c>
      <c r="AL2600" s="51">
        <f t="shared" si="917"/>
        <v>19.902884</v>
      </c>
      <c r="AM2600" s="51">
        <f t="shared" si="918"/>
        <v>14.831732000000001</v>
      </c>
      <c r="AN2600" s="51">
        <f t="shared" si="919"/>
        <v>20.092924</v>
      </c>
      <c r="AO2600" s="51">
        <f t="shared" si="920"/>
        <v>21.744581</v>
      </c>
      <c r="AP2600" s="51">
        <f t="shared" si="921"/>
        <v>21.546894000000002</v>
      </c>
      <c r="AQ2600" s="51">
        <f t="shared" si="922"/>
        <v>23.051352999999999</v>
      </c>
      <c r="AR2600" s="51">
        <f t="shared" si="923"/>
        <v>21.252056</v>
      </c>
      <c r="AS2600" s="51">
        <f t="shared" si="924"/>
        <v>20.092924</v>
      </c>
      <c r="AT2600" s="51">
        <f t="shared" si="925"/>
        <v>21.596231</v>
      </c>
      <c r="AU2600" s="51">
        <f t="shared" si="926"/>
        <v>23.409599</v>
      </c>
      <c r="AV2600" s="51">
        <f t="shared" si="927"/>
        <v>24.658374999999999</v>
      </c>
    </row>
    <row r="2601" spans="1:48">
      <c r="A2601" t="str">
        <f t="shared" si="928"/>
        <v>42044Murilo/Kassio60</v>
      </c>
      <c r="B2601" s="50">
        <v>42044.721875000003</v>
      </c>
      <c r="C2601" s="44">
        <f t="shared" si="908"/>
        <v>42044</v>
      </c>
      <c r="D2601" s="45" t="s">
        <v>20</v>
      </c>
      <c r="E2601" s="46">
        <v>60</v>
      </c>
      <c r="G2601" s="49" t="e">
        <f>VLOOKUP(C2601,#REF!,2,0)</f>
        <v>#REF!</v>
      </c>
      <c r="I2601" s="40">
        <v>0</v>
      </c>
      <c r="J2601" s="40">
        <v>37.349601999999997</v>
      </c>
      <c r="K2601" s="40">
        <v>40.348948999999998</v>
      </c>
      <c r="L2601" s="40">
        <v>32.952477000000002</v>
      </c>
      <c r="M2601" s="40">
        <v>37.668388</v>
      </c>
      <c r="N2601" s="40">
        <v>37.908324999999998</v>
      </c>
      <c r="O2601" s="40">
        <v>30.317093</v>
      </c>
      <c r="P2601" s="40">
        <v>36.952976</v>
      </c>
      <c r="Q2601" s="40">
        <v>41.178967</v>
      </c>
      <c r="R2601" s="40">
        <v>39.937035000000002</v>
      </c>
      <c r="S2601" s="40">
        <v>41.76482</v>
      </c>
      <c r="T2601" s="40">
        <v>41.262374999999999</v>
      </c>
      <c r="U2601" s="40">
        <v>38.956802000000003</v>
      </c>
      <c r="V2601" s="40">
        <v>40.183948999999998</v>
      </c>
      <c r="W2601" s="40">
        <v>43.033695000000002</v>
      </c>
      <c r="X2601" s="40">
        <v>44.493800999999998</v>
      </c>
      <c r="AA2601">
        <f t="shared" si="909"/>
        <v>42272.505555555559</v>
      </c>
      <c r="AB2601" t="str">
        <f t="shared" si="910"/>
        <v>42272Fábio60</v>
      </c>
      <c r="AC2601" s="52">
        <v>42272</v>
      </c>
      <c r="AD2601" s="56" t="s">
        <v>31</v>
      </c>
      <c r="AE2601" s="53">
        <v>60</v>
      </c>
      <c r="AF2601" s="51" t="str">
        <f t="shared" si="911"/>
        <v/>
      </c>
      <c r="AG2601" s="51">
        <f t="shared" si="912"/>
        <v>0</v>
      </c>
      <c r="AH2601" s="51">
        <f t="shared" si="913"/>
        <v>9.7659149999999997</v>
      </c>
      <c r="AI2601" s="51">
        <f t="shared" si="914"/>
        <v>15.574994</v>
      </c>
      <c r="AJ2601" s="51">
        <f t="shared" si="915"/>
        <v>14.18694</v>
      </c>
      <c r="AK2601" s="51">
        <f t="shared" si="916"/>
        <v>17.559964999999998</v>
      </c>
      <c r="AL2601" s="51">
        <f t="shared" si="917"/>
        <v>18.73584</v>
      </c>
      <c r="AM2601" s="51">
        <f t="shared" si="918"/>
        <v>14.18694</v>
      </c>
      <c r="AN2601" s="51">
        <f t="shared" si="919"/>
        <v>19.619548999999999</v>
      </c>
      <c r="AO2601" s="51">
        <f t="shared" si="920"/>
        <v>21.350121999999999</v>
      </c>
      <c r="AP2601" s="51">
        <f t="shared" si="921"/>
        <v>21.203135</v>
      </c>
      <c r="AQ2601" s="51">
        <f t="shared" si="922"/>
        <v>22.594749</v>
      </c>
      <c r="AR2601" s="51">
        <f t="shared" si="923"/>
        <v>21.105408000000001</v>
      </c>
      <c r="AS2601" s="51">
        <f t="shared" si="924"/>
        <v>19.855543000000001</v>
      </c>
      <c r="AT2601" s="51">
        <f t="shared" si="925"/>
        <v>21.744581</v>
      </c>
      <c r="AU2601" s="51">
        <f t="shared" si="926"/>
        <v>23.770520999999999</v>
      </c>
      <c r="AV2601" s="51">
        <f t="shared" si="927"/>
        <v>24.869577</v>
      </c>
    </row>
    <row r="2602" spans="1:48">
      <c r="A2602" t="str">
        <f t="shared" si="928"/>
        <v>42046Murilo/Kassio60</v>
      </c>
      <c r="B2602" s="50">
        <v>42046.436030092591</v>
      </c>
      <c r="C2602" s="44">
        <f t="shared" ref="C2602:C2665" si="929">DATE(YEAR(B2602),MONTH(B2602),DAY(B2602))</f>
        <v>42046</v>
      </c>
      <c r="D2602" s="45" t="s">
        <v>20</v>
      </c>
      <c r="E2602" s="46">
        <v>60</v>
      </c>
      <c r="G2602" s="49" t="e">
        <f>VLOOKUP(C2602,#REF!,2,0)</f>
        <v>#REF!</v>
      </c>
      <c r="I2602" s="40">
        <v>0</v>
      </c>
      <c r="J2602" s="40">
        <v>32.431399999999996</v>
      </c>
      <c r="K2602" s="40">
        <v>42.948523999999999</v>
      </c>
      <c r="L2602" s="40">
        <v>36.716000000000001</v>
      </c>
      <c r="M2602" s="40">
        <v>42.778446000000002</v>
      </c>
      <c r="N2602" s="40">
        <v>42.948523999999999</v>
      </c>
      <c r="O2602" s="40">
        <v>41.345923999999997</v>
      </c>
      <c r="P2602" s="40">
        <v>37.42915</v>
      </c>
      <c r="Q2602" s="40">
        <v>43.803790999999997</v>
      </c>
      <c r="R2602" s="40">
        <v>43.803790999999997</v>
      </c>
      <c r="S2602" s="40">
        <v>44.234439999999999</v>
      </c>
      <c r="T2602" s="40">
        <v>44.580418000000002</v>
      </c>
      <c r="U2602" s="40">
        <v>42.101398000000003</v>
      </c>
      <c r="V2602" s="40">
        <v>42.017142999999997</v>
      </c>
      <c r="W2602" s="40">
        <v>45.889277999999997</v>
      </c>
      <c r="X2602" s="40">
        <v>46.683235000000003</v>
      </c>
      <c r="AA2602">
        <f t="shared" si="909"/>
        <v>42274.430555555555</v>
      </c>
      <c r="AB2602" t="str">
        <f t="shared" si="910"/>
        <v>42274Fábio60</v>
      </c>
      <c r="AC2602" s="52">
        <v>42274</v>
      </c>
      <c r="AD2602" s="56" t="s">
        <v>31</v>
      </c>
      <c r="AE2602" s="53">
        <v>60</v>
      </c>
      <c r="AF2602" s="51" t="str">
        <f t="shared" si="911"/>
        <v/>
      </c>
      <c r="AG2602" s="51">
        <f t="shared" si="912"/>
        <v>3.594E-3</v>
      </c>
      <c r="AH2602" s="51">
        <f t="shared" si="913"/>
        <v>19.997803000000001</v>
      </c>
      <c r="AI2602" s="51">
        <f t="shared" si="914"/>
        <v>20.283854000000002</v>
      </c>
      <c r="AJ2602" s="51">
        <f t="shared" si="915"/>
        <v>17.294121000000001</v>
      </c>
      <c r="AK2602" s="51">
        <f t="shared" si="916"/>
        <v>17.917631</v>
      </c>
      <c r="AL2602" s="51">
        <f t="shared" si="917"/>
        <v>19.244942000000002</v>
      </c>
      <c r="AM2602" s="51">
        <f t="shared" si="918"/>
        <v>14.4672</v>
      </c>
      <c r="AN2602" s="51">
        <f t="shared" si="919"/>
        <v>19.478639999999999</v>
      </c>
      <c r="AO2602" s="51">
        <f t="shared" si="920"/>
        <v>21.203135</v>
      </c>
      <c r="AP2602" s="51">
        <f t="shared" si="921"/>
        <v>20.910616000000001</v>
      </c>
      <c r="AQ2602" s="51">
        <f t="shared" si="922"/>
        <v>22.443562</v>
      </c>
      <c r="AR2602" s="51">
        <f t="shared" si="923"/>
        <v>20.71678</v>
      </c>
      <c r="AS2602" s="51">
        <f t="shared" si="924"/>
        <v>19.808230999999999</v>
      </c>
      <c r="AT2602" s="51">
        <f t="shared" si="925"/>
        <v>21.497633</v>
      </c>
      <c r="AU2602" s="51">
        <f t="shared" si="926"/>
        <v>23.718826</v>
      </c>
      <c r="AV2602" s="51">
        <f t="shared" si="927"/>
        <v>24.763864999999999</v>
      </c>
    </row>
    <row r="2603" spans="1:48">
      <c r="A2603" t="str">
        <f t="shared" si="928"/>
        <v>42047Murilo/Kassio60</v>
      </c>
      <c r="B2603" s="50">
        <v>42047.3752662037</v>
      </c>
      <c r="C2603" s="44">
        <f t="shared" si="929"/>
        <v>42047</v>
      </c>
      <c r="D2603" s="45" t="s">
        <v>20</v>
      </c>
      <c r="E2603" s="46">
        <v>60</v>
      </c>
      <c r="G2603" s="49" t="e">
        <f>VLOOKUP(C2603,#REF!,2,0)</f>
        <v>#REF!</v>
      </c>
      <c r="I2603" s="40">
        <v>0</v>
      </c>
      <c r="J2603" s="40">
        <v>39.690842000000004</v>
      </c>
      <c r="K2603" s="40">
        <v>40.762917000000002</v>
      </c>
      <c r="L2603" s="40">
        <v>34.311497000000003</v>
      </c>
      <c r="M2603" s="40">
        <v>39.854869999999998</v>
      </c>
      <c r="N2603" s="40">
        <v>40.514282000000001</v>
      </c>
      <c r="O2603" s="40">
        <v>32.654209000000002</v>
      </c>
      <c r="P2603" s="40">
        <v>40.019249000000002</v>
      </c>
      <c r="Q2603" s="40">
        <v>43.975777000000001</v>
      </c>
      <c r="R2603" s="40">
        <v>42.523941000000001</v>
      </c>
      <c r="S2603" s="40">
        <v>43.460709000000001</v>
      </c>
      <c r="T2603" s="40">
        <v>42.608719000000001</v>
      </c>
      <c r="U2603" s="40">
        <v>41.262374999999999</v>
      </c>
      <c r="V2603" s="40">
        <v>42.017142999999997</v>
      </c>
      <c r="W2603" s="40">
        <v>45.014687000000002</v>
      </c>
      <c r="X2603" s="40">
        <v>46.065162999999998</v>
      </c>
      <c r="AA2603">
        <f t="shared" si="909"/>
        <v>42276.385416666664</v>
      </c>
      <c r="AB2603" t="str">
        <f t="shared" si="910"/>
        <v>42276Fábio60</v>
      </c>
      <c r="AC2603" s="52">
        <v>42276</v>
      </c>
      <c r="AD2603" s="56" t="s">
        <v>31</v>
      </c>
      <c r="AE2603" s="53">
        <v>60</v>
      </c>
      <c r="AF2603" s="51" t="str">
        <f t="shared" si="911"/>
        <v/>
      </c>
      <c r="AG2603" s="51">
        <f t="shared" si="912"/>
        <v>5.7369999999999999E-3</v>
      </c>
      <c r="AH2603" s="51">
        <f t="shared" si="913"/>
        <v>20.045342999999999</v>
      </c>
      <c r="AI2603" s="51">
        <f t="shared" si="914"/>
        <v>21.203135</v>
      </c>
      <c r="AJ2603" s="51">
        <f t="shared" si="915"/>
        <v>20.236034</v>
      </c>
      <c r="AK2603" s="51">
        <f t="shared" si="916"/>
        <v>21.596231</v>
      </c>
      <c r="AL2603" s="51">
        <f t="shared" si="917"/>
        <v>21.99297</v>
      </c>
      <c r="AM2603" s="51">
        <f t="shared" si="918"/>
        <v>17.471107</v>
      </c>
      <c r="AN2603" s="51">
        <f t="shared" si="919"/>
        <v>21.943182</v>
      </c>
      <c r="AO2603" s="51">
        <f t="shared" si="920"/>
        <v>23.667117999999999</v>
      </c>
      <c r="AP2603" s="51">
        <f t="shared" si="921"/>
        <v>22.746447</v>
      </c>
      <c r="AQ2603" s="51">
        <f t="shared" si="922"/>
        <v>23.874178000000001</v>
      </c>
      <c r="AR2603" s="51">
        <f t="shared" si="923"/>
        <v>22.192657000000001</v>
      </c>
      <c r="AS2603" s="51">
        <f t="shared" si="924"/>
        <v>21.007883</v>
      </c>
      <c r="AT2603" s="51">
        <f t="shared" si="925"/>
        <v>22.544284999999999</v>
      </c>
      <c r="AU2603" s="51">
        <f t="shared" si="926"/>
        <v>24.395575999999998</v>
      </c>
      <c r="AV2603" s="51">
        <f t="shared" si="927"/>
        <v>25.294592000000002</v>
      </c>
    </row>
    <row r="2604" spans="1:48">
      <c r="A2604" t="str">
        <f t="shared" si="928"/>
        <v>42064Murilo/Kassio60</v>
      </c>
      <c r="B2604" s="50">
        <v>42064.391875000001</v>
      </c>
      <c r="C2604" s="44">
        <f t="shared" si="929"/>
        <v>42064</v>
      </c>
      <c r="D2604" s="45" t="s">
        <v>20</v>
      </c>
      <c r="E2604" s="46">
        <v>60</v>
      </c>
      <c r="G2604" s="49" t="e">
        <f>VLOOKUP(C2604,#REF!,2,0)</f>
        <v>#REF!</v>
      </c>
      <c r="I2604" s="39">
        <v>32.505577000000002</v>
      </c>
      <c r="J2604" s="39">
        <v>34.007137</v>
      </c>
      <c r="K2604" s="39">
        <v>38.875652000000002</v>
      </c>
      <c r="L2604" s="39">
        <v>40.348948999999998</v>
      </c>
      <c r="M2604" s="39">
        <v>37.508831000000001</v>
      </c>
      <c r="N2604" s="39">
        <v>39.200752000000001</v>
      </c>
      <c r="O2604" s="39">
        <v>35.853580000000001</v>
      </c>
      <c r="P2604" s="39">
        <v>37.668388</v>
      </c>
      <c r="Q2604" s="39">
        <v>43.033695000000002</v>
      </c>
      <c r="R2604" s="39">
        <v>42.101398000000003</v>
      </c>
      <c r="S2604" s="39">
        <v>43.118935</v>
      </c>
      <c r="T2604" s="39">
        <v>43.632098999999997</v>
      </c>
      <c r="U2604" s="39">
        <v>42.693542000000001</v>
      </c>
      <c r="V2604" s="39">
        <v>42.439273999999997</v>
      </c>
      <c r="W2604" s="39">
        <v>43.289664999999999</v>
      </c>
      <c r="X2604" s="39">
        <v>43.460709000000001</v>
      </c>
      <c r="AA2604">
        <f t="shared" si="909"/>
        <v>42277.730555555558</v>
      </c>
      <c r="AB2604" t="str">
        <f t="shared" si="910"/>
        <v>42277Fábio60</v>
      </c>
      <c r="AC2604" s="52">
        <v>42277</v>
      </c>
      <c r="AD2604" s="56" t="s">
        <v>31</v>
      </c>
      <c r="AE2604" s="53">
        <v>60</v>
      </c>
      <c r="AF2604" s="51" t="str">
        <f t="shared" si="911"/>
        <v/>
      </c>
      <c r="AG2604" s="51">
        <f t="shared" si="912"/>
        <v>8.9969999999999998E-3</v>
      </c>
      <c r="AH2604" s="51">
        <f t="shared" si="913"/>
        <v>21.99297</v>
      </c>
      <c r="AI2604" s="51">
        <f t="shared" si="914"/>
        <v>21.99297</v>
      </c>
      <c r="AJ2604" s="51">
        <f t="shared" si="915"/>
        <v>20.910616000000001</v>
      </c>
      <c r="AK2604" s="51">
        <f t="shared" si="916"/>
        <v>22.695837000000001</v>
      </c>
      <c r="AL2604" s="51">
        <f t="shared" si="917"/>
        <v>23.358233999999999</v>
      </c>
      <c r="AM2604" s="51">
        <f t="shared" si="918"/>
        <v>20.140577</v>
      </c>
      <c r="AN2604" s="51">
        <f t="shared" si="919"/>
        <v>23.563955</v>
      </c>
      <c r="AO2604" s="51">
        <f t="shared" si="920"/>
        <v>24.605682000000002</v>
      </c>
      <c r="AP2604" s="51">
        <f t="shared" si="921"/>
        <v>23.874178000000001</v>
      </c>
      <c r="AQ2604" s="51">
        <f t="shared" si="922"/>
        <v>24.869577</v>
      </c>
      <c r="AR2604" s="51">
        <f t="shared" si="923"/>
        <v>23.153414000000001</v>
      </c>
      <c r="AS2604" s="51">
        <f t="shared" si="924"/>
        <v>23.667117999999999</v>
      </c>
      <c r="AT2604" s="51">
        <f t="shared" si="925"/>
        <v>25.294592000000002</v>
      </c>
      <c r="AU2604" s="51">
        <f t="shared" si="926"/>
        <v>26.046810000000001</v>
      </c>
      <c r="AV2604" s="51">
        <f t="shared" si="927"/>
        <v>26.372440000000001</v>
      </c>
    </row>
    <row r="2605" spans="1:48">
      <c r="A2605" t="str">
        <f t="shared" si="928"/>
        <v>42065Murilo/Kassio60</v>
      </c>
      <c r="B2605" s="50">
        <v>42065.778425925928</v>
      </c>
      <c r="C2605" s="44">
        <f t="shared" si="929"/>
        <v>42065</v>
      </c>
      <c r="D2605" s="45" t="s">
        <v>20</v>
      </c>
      <c r="E2605" s="46">
        <v>60</v>
      </c>
      <c r="G2605" s="49" t="e">
        <f>VLOOKUP(C2605,#REF!,2,0)</f>
        <v>#REF!</v>
      </c>
      <c r="I2605" s="39">
        <v>6.0089999999999996E-3</v>
      </c>
      <c r="J2605" s="39">
        <v>38.713603999999997</v>
      </c>
      <c r="K2605" s="39">
        <v>39.200752000000001</v>
      </c>
      <c r="L2605" s="39">
        <v>32.952477000000002</v>
      </c>
      <c r="M2605" s="39">
        <v>37.748286999999998</v>
      </c>
      <c r="N2605" s="39">
        <v>38.390529999999998</v>
      </c>
      <c r="O2605" s="39">
        <v>30.748636000000001</v>
      </c>
      <c r="P2605" s="39">
        <v>37.668388</v>
      </c>
      <c r="Q2605" s="39">
        <v>41.262374999999999</v>
      </c>
      <c r="R2605" s="39">
        <v>40.348948999999998</v>
      </c>
      <c r="S2605" s="39">
        <v>41.932915000000001</v>
      </c>
      <c r="T2605" s="39">
        <v>41.429546000000002</v>
      </c>
      <c r="U2605" s="39">
        <v>38.956802000000003</v>
      </c>
      <c r="V2605" s="39">
        <v>40.183948999999998</v>
      </c>
      <c r="W2605" s="39">
        <v>43.632098999999997</v>
      </c>
      <c r="X2605" s="39">
        <v>45.101790999999999</v>
      </c>
      <c r="AA2605">
        <f t="shared" si="909"/>
        <v>42279.607638888891</v>
      </c>
      <c r="AB2605" t="str">
        <f t="shared" si="910"/>
        <v>42279Fábio60</v>
      </c>
      <c r="AC2605" s="52">
        <v>42279</v>
      </c>
      <c r="AD2605" s="56" t="s">
        <v>31</v>
      </c>
      <c r="AE2605" s="53">
        <v>60</v>
      </c>
      <c r="AF2605" s="51" t="str">
        <f t="shared" si="911"/>
        <v/>
      </c>
      <c r="AG2605" s="51">
        <f t="shared" si="912"/>
        <v>4.0689999999999997E-3</v>
      </c>
      <c r="AH2605" s="51">
        <f t="shared" si="913"/>
        <v>20.862079999999999</v>
      </c>
      <c r="AI2605" s="51">
        <f t="shared" si="914"/>
        <v>20.813578</v>
      </c>
      <c r="AJ2605" s="51">
        <f t="shared" si="915"/>
        <v>19.713774000000001</v>
      </c>
      <c r="AK2605" s="51">
        <f t="shared" si="916"/>
        <v>21.546894000000002</v>
      </c>
      <c r="AL2605" s="51">
        <f t="shared" si="917"/>
        <v>22.242746</v>
      </c>
      <c r="AM2605" s="51">
        <f t="shared" si="918"/>
        <v>17.783073000000002</v>
      </c>
      <c r="AN2605" s="51">
        <f t="shared" si="919"/>
        <v>23.102335</v>
      </c>
      <c r="AO2605" s="51">
        <f t="shared" si="920"/>
        <v>24.186343999999998</v>
      </c>
      <c r="AP2605" s="51">
        <f t="shared" si="921"/>
        <v>23.460999999999999</v>
      </c>
      <c r="AQ2605" s="51">
        <f t="shared" si="922"/>
        <v>24.763864999999999</v>
      </c>
      <c r="AR2605" s="51">
        <f t="shared" si="923"/>
        <v>22.847866</v>
      </c>
      <c r="AS2605" s="51">
        <f t="shared" si="924"/>
        <v>21.794146999999999</v>
      </c>
      <c r="AT2605" s="51">
        <f t="shared" si="925"/>
        <v>23.409599</v>
      </c>
      <c r="AU2605" s="51">
        <f t="shared" si="926"/>
        <v>25.081669000000002</v>
      </c>
      <c r="AV2605" s="51">
        <f t="shared" si="927"/>
        <v>26.209389000000002</v>
      </c>
    </row>
    <row r="2606" spans="1:48">
      <c r="A2606" t="str">
        <f t="shared" si="928"/>
        <v>42082Murilo/Kassio60</v>
      </c>
      <c r="B2606" s="50">
        <v>42082.372569444444</v>
      </c>
      <c r="C2606" s="44">
        <f t="shared" si="929"/>
        <v>42082</v>
      </c>
      <c r="D2606" s="45" t="s">
        <v>20</v>
      </c>
      <c r="E2606" s="46">
        <v>60</v>
      </c>
      <c r="G2606" s="49" t="e">
        <f>VLOOKUP(C2606,#REF!,2,0)</f>
        <v>#REF!</v>
      </c>
      <c r="I2606" s="39">
        <v>2.6512000000000001E-2</v>
      </c>
      <c r="J2606" s="39">
        <v>43.546363999999997</v>
      </c>
      <c r="K2606" s="39">
        <v>42.863453</v>
      </c>
      <c r="L2606" s="39">
        <v>36.087780000000002</v>
      </c>
      <c r="M2606" s="39">
        <v>41.513213999999998</v>
      </c>
      <c r="N2606" s="39">
        <v>41.680878</v>
      </c>
      <c r="O2606" s="39">
        <v>35.464916000000002</v>
      </c>
      <c r="P2606" s="39">
        <v>42.523941000000001</v>
      </c>
      <c r="Q2606" s="39">
        <v>47.127128999999996</v>
      </c>
      <c r="R2606" s="39">
        <v>45.188960999999999</v>
      </c>
      <c r="S2606" s="39">
        <v>44.493800999999998</v>
      </c>
      <c r="T2606" s="39">
        <v>43.632098999999997</v>
      </c>
      <c r="U2606" s="39">
        <v>42.354678999999997</v>
      </c>
      <c r="V2606" s="39">
        <v>43.204273000000001</v>
      </c>
      <c r="W2606" s="39">
        <v>46.683235000000003</v>
      </c>
      <c r="X2606" s="39">
        <v>46.241351999999999</v>
      </c>
      <c r="AA2606">
        <f t="shared" si="909"/>
        <v>42283.386805555558</v>
      </c>
      <c r="AB2606" t="str">
        <f t="shared" si="910"/>
        <v>42283Fábio60</v>
      </c>
      <c r="AC2606" s="52">
        <v>42283</v>
      </c>
      <c r="AD2606" s="56" t="s">
        <v>31</v>
      </c>
      <c r="AE2606" s="53">
        <v>60</v>
      </c>
      <c r="AF2606" s="51" t="str">
        <f t="shared" si="911"/>
        <v/>
      </c>
      <c r="AG2606" s="51">
        <f t="shared" si="912"/>
        <v>9.9999999999999995E-7</v>
      </c>
      <c r="AH2606" s="51">
        <f t="shared" si="913"/>
        <v>16.552156</v>
      </c>
      <c r="AI2606" s="51">
        <f t="shared" si="914"/>
        <v>19.384998</v>
      </c>
      <c r="AJ2606" s="51">
        <f t="shared" si="915"/>
        <v>17.515518</v>
      </c>
      <c r="AK2606" s="51">
        <f t="shared" si="916"/>
        <v>19.950310000000002</v>
      </c>
      <c r="AL2606" s="51">
        <f t="shared" si="917"/>
        <v>20.959232</v>
      </c>
      <c r="AM2606" s="51">
        <f t="shared" si="918"/>
        <v>15.658751000000001</v>
      </c>
      <c r="AN2606" s="51">
        <f t="shared" si="919"/>
        <v>20.910616000000001</v>
      </c>
      <c r="AO2606" s="51">
        <f t="shared" si="920"/>
        <v>22.544284999999999</v>
      </c>
      <c r="AP2606" s="51">
        <f t="shared" si="921"/>
        <v>22.142672999999998</v>
      </c>
      <c r="AQ2606" s="51">
        <f t="shared" si="922"/>
        <v>23.615492</v>
      </c>
      <c r="AR2606" s="51">
        <f t="shared" si="923"/>
        <v>21.843786000000001</v>
      </c>
      <c r="AS2606" s="51">
        <f t="shared" si="924"/>
        <v>20.959232</v>
      </c>
      <c r="AT2606" s="51">
        <f t="shared" si="925"/>
        <v>22.493888999999999</v>
      </c>
      <c r="AU2606" s="51">
        <f t="shared" si="926"/>
        <v>24.658374999999999</v>
      </c>
      <c r="AV2606" s="51">
        <f t="shared" si="927"/>
        <v>25.723120000000002</v>
      </c>
    </row>
    <row r="2607" spans="1:48">
      <c r="A2607" t="str">
        <f t="shared" si="928"/>
        <v>42084Murilo/Kassio60</v>
      </c>
      <c r="B2607" s="50">
        <v>42084.430219907408</v>
      </c>
      <c r="C2607" s="44">
        <f t="shared" si="929"/>
        <v>42084</v>
      </c>
      <c r="D2607" s="45" t="s">
        <v>20</v>
      </c>
      <c r="E2607" s="46">
        <v>60</v>
      </c>
      <c r="G2607" s="49" t="e">
        <f>VLOOKUP(C2607,#REF!,2,0)</f>
        <v>#REF!</v>
      </c>
      <c r="I2607" s="39">
        <v>9.894E-3</v>
      </c>
      <c r="J2607" s="39">
        <v>42.778446000000002</v>
      </c>
      <c r="K2607" s="39">
        <v>43.118935</v>
      </c>
      <c r="L2607" s="39">
        <v>38.309925</v>
      </c>
      <c r="M2607" s="39">
        <v>41.513213999999998</v>
      </c>
      <c r="N2607" s="39">
        <v>42.354678999999997</v>
      </c>
      <c r="O2607" s="39">
        <v>36.558444999999999</v>
      </c>
      <c r="P2607" s="39">
        <v>40.845965999999997</v>
      </c>
      <c r="Q2607" s="39">
        <v>44.061951000000001</v>
      </c>
      <c r="R2607" s="39">
        <v>42.354678999999997</v>
      </c>
      <c r="S2607" s="39">
        <v>43.460709000000001</v>
      </c>
      <c r="T2607" s="39">
        <v>43.375126000000002</v>
      </c>
      <c r="U2607" s="39">
        <v>41.513213999999998</v>
      </c>
      <c r="V2607" s="39">
        <v>42.354678999999997</v>
      </c>
      <c r="W2607" s="39">
        <v>44.840724999999999</v>
      </c>
      <c r="X2607" s="39">
        <v>45.977169000000004</v>
      </c>
      <c r="AA2607">
        <f t="shared" si="909"/>
        <v>42286.604861111111</v>
      </c>
      <c r="AB2607" t="str">
        <f t="shared" si="910"/>
        <v>42286Fábio60</v>
      </c>
      <c r="AC2607" s="52">
        <v>42286</v>
      </c>
      <c r="AD2607" s="56" t="s">
        <v>31</v>
      </c>
      <c r="AE2607" s="53">
        <v>60</v>
      </c>
      <c r="AF2607" s="51" t="str">
        <f t="shared" si="911"/>
        <v/>
      </c>
      <c r="AG2607" s="51">
        <f t="shared" si="912"/>
        <v>0</v>
      </c>
      <c r="AH2607" s="51">
        <f t="shared" si="913"/>
        <v>12.565770000000001</v>
      </c>
      <c r="AI2607" s="51">
        <f t="shared" si="914"/>
        <v>17.338287000000001</v>
      </c>
      <c r="AJ2607" s="51">
        <f t="shared" si="915"/>
        <v>15.159734</v>
      </c>
      <c r="AK2607" s="51">
        <f t="shared" si="916"/>
        <v>17.604455999999999</v>
      </c>
      <c r="AL2607" s="51">
        <f t="shared" si="917"/>
        <v>19.338263999999999</v>
      </c>
      <c r="AM2607" s="51">
        <f t="shared" si="918"/>
        <v>15.118537999999999</v>
      </c>
      <c r="AN2607" s="51">
        <f t="shared" si="919"/>
        <v>20.620156999999999</v>
      </c>
      <c r="AO2607" s="51">
        <f t="shared" si="920"/>
        <v>22.393265</v>
      </c>
      <c r="AP2607" s="51">
        <f t="shared" si="921"/>
        <v>21.893456</v>
      </c>
      <c r="AQ2607" s="51">
        <f t="shared" si="922"/>
        <v>23.460999999999999</v>
      </c>
      <c r="AR2607" s="51">
        <f t="shared" si="923"/>
        <v>21.943182</v>
      </c>
      <c r="AS2607" s="51">
        <f t="shared" si="924"/>
        <v>20.571967999999998</v>
      </c>
      <c r="AT2607" s="51">
        <f t="shared" si="925"/>
        <v>22.142672999999998</v>
      </c>
      <c r="AU2607" s="51">
        <f t="shared" si="926"/>
        <v>24.186343999999998</v>
      </c>
      <c r="AV2607" s="51">
        <f t="shared" si="927"/>
        <v>25.134798</v>
      </c>
    </row>
    <row r="2608" spans="1:48">
      <c r="A2608" t="str">
        <f t="shared" si="928"/>
        <v>42086Murilo/Kassio60</v>
      </c>
      <c r="B2608" s="50">
        <v>42086.706736111111</v>
      </c>
      <c r="C2608" s="44">
        <f t="shared" si="929"/>
        <v>42086</v>
      </c>
      <c r="D2608" s="45" t="s">
        <v>20</v>
      </c>
      <c r="E2608" s="46">
        <v>60</v>
      </c>
      <c r="G2608" s="49" t="e">
        <f>VLOOKUP(C2608,#REF!,2,0)</f>
        <v>#REF!</v>
      </c>
      <c r="I2608" s="39">
        <v>4.9849999999999998E-3</v>
      </c>
      <c r="J2608" s="39">
        <v>42.101398000000003</v>
      </c>
      <c r="K2608" s="39">
        <v>41.597008000000002</v>
      </c>
      <c r="L2608" s="39">
        <v>36.244323999999999</v>
      </c>
      <c r="M2608" s="39">
        <v>40.514282000000001</v>
      </c>
      <c r="N2608" s="39">
        <v>41.095592000000003</v>
      </c>
      <c r="O2608" s="39">
        <v>34.770592000000001</v>
      </c>
      <c r="P2608" s="39">
        <v>40.101554999999998</v>
      </c>
      <c r="Q2608" s="39">
        <v>44.667095000000003</v>
      </c>
      <c r="R2608" s="39">
        <v>42.185752999999998</v>
      </c>
      <c r="S2608" s="39">
        <v>43.118935</v>
      </c>
      <c r="T2608" s="39">
        <v>42.439273999999997</v>
      </c>
      <c r="U2608" s="39">
        <v>41.012264000000002</v>
      </c>
      <c r="V2608" s="39">
        <v>41.597008000000002</v>
      </c>
      <c r="W2608" s="39">
        <v>45.101790999999999</v>
      </c>
      <c r="X2608" s="39">
        <v>45.889277999999997</v>
      </c>
      <c r="AA2608">
        <f t="shared" si="909"/>
        <v>42290.49722222222</v>
      </c>
      <c r="AB2608" t="str">
        <f t="shared" si="910"/>
        <v>42290Fábio60</v>
      </c>
      <c r="AC2608" s="52">
        <v>42290</v>
      </c>
      <c r="AD2608" s="56" t="s">
        <v>31</v>
      </c>
      <c r="AE2608" s="53">
        <v>60</v>
      </c>
      <c r="AF2608" s="51" t="str">
        <f t="shared" si="911"/>
        <v/>
      </c>
      <c r="AG2608" s="51">
        <f t="shared" si="912"/>
        <v>4.6999999999999997E-5</v>
      </c>
      <c r="AH2608" s="51">
        <f t="shared" si="913"/>
        <v>16.855661000000001</v>
      </c>
      <c r="AI2608" s="51">
        <f t="shared" si="914"/>
        <v>17.161975999999999</v>
      </c>
      <c r="AJ2608" s="51">
        <f t="shared" si="915"/>
        <v>13.909534000000001</v>
      </c>
      <c r="AK2608" s="51">
        <f t="shared" si="916"/>
        <v>16.942883999999999</v>
      </c>
      <c r="AL2608" s="51">
        <f t="shared" si="917"/>
        <v>18.188306999999998</v>
      </c>
      <c r="AM2608" s="51">
        <f t="shared" si="918"/>
        <v>14.266698999999999</v>
      </c>
      <c r="AN2608" s="51">
        <f t="shared" si="919"/>
        <v>19.855543000000001</v>
      </c>
      <c r="AO2608" s="51">
        <f t="shared" si="920"/>
        <v>21.843786000000001</v>
      </c>
      <c r="AP2608" s="51">
        <f t="shared" si="921"/>
        <v>21.399222999999999</v>
      </c>
      <c r="AQ2608" s="51">
        <f t="shared" si="922"/>
        <v>23.000402000000001</v>
      </c>
      <c r="AR2608" s="51">
        <f t="shared" si="923"/>
        <v>21.350121999999999</v>
      </c>
      <c r="AS2608" s="51">
        <f t="shared" si="924"/>
        <v>20.045342999999999</v>
      </c>
      <c r="AT2608" s="51">
        <f t="shared" si="925"/>
        <v>21.596231</v>
      </c>
      <c r="AU2608" s="51">
        <f t="shared" si="926"/>
        <v>23.978010000000001</v>
      </c>
      <c r="AV2608" s="51">
        <f t="shared" si="927"/>
        <v>24.816673000000002</v>
      </c>
    </row>
    <row r="2609" spans="1:48">
      <c r="A2609" t="str">
        <f t="shared" si="928"/>
        <v>42089Murilo/Kassio60</v>
      </c>
      <c r="B2609" s="50">
        <v>42089.755787037036</v>
      </c>
      <c r="C2609" s="44">
        <f t="shared" si="929"/>
        <v>42089</v>
      </c>
      <c r="D2609" s="45" t="s">
        <v>20</v>
      </c>
      <c r="E2609" s="46">
        <v>60</v>
      </c>
      <c r="G2609" s="49" t="e">
        <f>VLOOKUP(C2609,#REF!,2,0)</f>
        <v>#REF!</v>
      </c>
      <c r="I2609" s="39">
        <v>5.3119999999999999E-3</v>
      </c>
      <c r="J2609" s="39">
        <v>39.854869999999998</v>
      </c>
      <c r="K2609" s="39">
        <v>40.845965999999997</v>
      </c>
      <c r="L2609" s="39">
        <v>34.464176000000002</v>
      </c>
      <c r="M2609" s="39">
        <v>39.445445999999997</v>
      </c>
      <c r="N2609" s="39">
        <v>39.200752000000001</v>
      </c>
      <c r="O2609" s="39">
        <v>32.061729</v>
      </c>
      <c r="P2609" s="39">
        <v>38.551903000000003</v>
      </c>
      <c r="Q2609" s="39">
        <v>42.948523999999999</v>
      </c>
      <c r="R2609" s="39">
        <v>41.012264000000002</v>
      </c>
      <c r="S2609" s="39">
        <v>42.948523999999999</v>
      </c>
      <c r="T2609" s="39">
        <v>41.680878</v>
      </c>
      <c r="U2609" s="39">
        <v>39.854869999999998</v>
      </c>
      <c r="V2609" s="39">
        <v>41.012264000000002</v>
      </c>
      <c r="W2609" s="39">
        <v>43.975777000000001</v>
      </c>
      <c r="X2609" s="39">
        <v>45.276226000000001</v>
      </c>
      <c r="AA2609">
        <f t="shared" si="909"/>
        <v>42291.689583333333</v>
      </c>
      <c r="AB2609" t="str">
        <f t="shared" si="910"/>
        <v>42291Fábio60</v>
      </c>
      <c r="AC2609" s="52">
        <v>42291</v>
      </c>
      <c r="AD2609" s="56" t="s">
        <v>31</v>
      </c>
      <c r="AE2609" s="53">
        <v>60</v>
      </c>
      <c r="AF2609" s="51" t="str">
        <f t="shared" si="911"/>
        <v/>
      </c>
      <c r="AG2609" s="51">
        <f t="shared" si="912"/>
        <v>0</v>
      </c>
      <c r="AH2609" s="51">
        <f t="shared" si="913"/>
        <v>15.077389</v>
      </c>
      <c r="AI2609" s="51">
        <f t="shared" si="914"/>
        <v>16.768650000000001</v>
      </c>
      <c r="AJ2609" s="51">
        <f t="shared" si="915"/>
        <v>13.909534000000001</v>
      </c>
      <c r="AK2609" s="51">
        <f t="shared" si="916"/>
        <v>17.338287000000001</v>
      </c>
      <c r="AL2609" s="51">
        <f t="shared" si="917"/>
        <v>18.552409999999998</v>
      </c>
      <c r="AM2609" s="51">
        <f t="shared" si="918"/>
        <v>14.067712</v>
      </c>
      <c r="AN2609" s="51">
        <f t="shared" si="919"/>
        <v>19.619548999999999</v>
      </c>
      <c r="AO2609" s="51">
        <f t="shared" si="920"/>
        <v>21.893456</v>
      </c>
      <c r="AP2609" s="51">
        <f t="shared" si="921"/>
        <v>21.546894000000002</v>
      </c>
      <c r="AQ2609" s="51">
        <f t="shared" si="922"/>
        <v>23.051352999999999</v>
      </c>
      <c r="AR2609" s="51">
        <f t="shared" si="923"/>
        <v>21.546894000000002</v>
      </c>
      <c r="AS2609" s="51">
        <f t="shared" si="924"/>
        <v>20.33173</v>
      </c>
      <c r="AT2609" s="51">
        <f t="shared" si="925"/>
        <v>21.843786000000001</v>
      </c>
      <c r="AU2609" s="51">
        <f t="shared" si="926"/>
        <v>23.822313000000001</v>
      </c>
      <c r="AV2609" s="51">
        <f t="shared" si="927"/>
        <v>24.658374999999999</v>
      </c>
    </row>
    <row r="2610" spans="1:48">
      <c r="A2610" t="str">
        <f t="shared" si="928"/>
        <v>42094Murilo/Kassio60</v>
      </c>
      <c r="B2610" s="50">
        <v>42094.751099537039</v>
      </c>
      <c r="C2610" s="44">
        <f t="shared" si="929"/>
        <v>42094</v>
      </c>
      <c r="D2610" s="45" t="s">
        <v>20</v>
      </c>
      <c r="E2610" s="46">
        <v>60</v>
      </c>
      <c r="G2610" s="49" t="e">
        <f>VLOOKUP(C2610,#REF!,2,0)</f>
        <v>#REF!</v>
      </c>
      <c r="I2610" s="39">
        <v>8.0099999999999998E-3</v>
      </c>
      <c r="J2610" s="39">
        <v>41.095592000000003</v>
      </c>
      <c r="K2610" s="39">
        <v>40.348948999999998</v>
      </c>
      <c r="L2610" s="39">
        <v>35.155479</v>
      </c>
      <c r="M2610" s="39">
        <v>40.019249000000002</v>
      </c>
      <c r="N2610" s="39">
        <v>40.431556999999998</v>
      </c>
      <c r="O2610" s="39">
        <v>33.628551000000002</v>
      </c>
      <c r="P2610" s="39">
        <v>39.772838999999998</v>
      </c>
      <c r="Q2610" s="39">
        <v>43.289664999999999</v>
      </c>
      <c r="R2610" s="39">
        <v>41.262374999999999</v>
      </c>
      <c r="S2610" s="39">
        <v>43.289664999999999</v>
      </c>
      <c r="T2610" s="39">
        <v>42.185752999999998</v>
      </c>
      <c r="U2610" s="39">
        <v>39.608974000000003</v>
      </c>
      <c r="V2610" s="39">
        <v>40.514282000000001</v>
      </c>
      <c r="W2610" s="39">
        <v>42.948523999999999</v>
      </c>
      <c r="X2610" s="39">
        <v>44.927689000000001</v>
      </c>
      <c r="AA2610">
        <f t="shared" si="909"/>
        <v>42293.613888888889</v>
      </c>
      <c r="AB2610" t="str">
        <f t="shared" si="910"/>
        <v>42293Fábio60</v>
      </c>
      <c r="AC2610" s="52">
        <v>42293</v>
      </c>
      <c r="AD2610" s="56" t="s">
        <v>31</v>
      </c>
      <c r="AE2610" s="53">
        <v>60</v>
      </c>
      <c r="AF2610" s="51" t="str">
        <f t="shared" si="911"/>
        <v/>
      </c>
      <c r="AG2610" s="51">
        <f t="shared" si="912"/>
        <v>0</v>
      </c>
      <c r="AH2610" s="51">
        <f t="shared" si="913"/>
        <v>11.975533</v>
      </c>
      <c r="AI2610" s="51">
        <f t="shared" si="914"/>
        <v>16.038502000000001</v>
      </c>
      <c r="AJ2610" s="51">
        <f t="shared" si="915"/>
        <v>13.094638</v>
      </c>
      <c r="AK2610" s="51">
        <f t="shared" si="916"/>
        <v>16.166153000000001</v>
      </c>
      <c r="AL2610" s="51">
        <f t="shared" si="917"/>
        <v>17.074155999999999</v>
      </c>
      <c r="AM2610" s="51">
        <f t="shared" si="918"/>
        <v>13.363394</v>
      </c>
      <c r="AN2610" s="51">
        <f t="shared" si="919"/>
        <v>19.198360000000001</v>
      </c>
      <c r="AO2610" s="51">
        <f t="shared" si="920"/>
        <v>21.30105</v>
      </c>
      <c r="AP2610" s="51">
        <f t="shared" si="921"/>
        <v>21.105408000000001</v>
      </c>
      <c r="AQ2610" s="51">
        <f t="shared" si="922"/>
        <v>22.443562</v>
      </c>
      <c r="AR2610" s="51">
        <f t="shared" si="923"/>
        <v>20.910616000000001</v>
      </c>
      <c r="AS2610" s="51">
        <f t="shared" si="924"/>
        <v>19.855543000000001</v>
      </c>
      <c r="AT2610" s="51">
        <f t="shared" si="925"/>
        <v>21.448414</v>
      </c>
      <c r="AU2610" s="51">
        <f t="shared" si="926"/>
        <v>23.358233999999999</v>
      </c>
      <c r="AV2610" s="51">
        <f t="shared" si="927"/>
        <v>24.711071</v>
      </c>
    </row>
    <row r="2611" spans="1:48">
      <c r="A2611" t="str">
        <f t="shared" si="928"/>
        <v>42102Murilo/Kassio60</v>
      </c>
      <c r="B2611" s="50">
        <v>42102.703009259261</v>
      </c>
      <c r="C2611" s="44">
        <f t="shared" si="929"/>
        <v>42102</v>
      </c>
      <c r="D2611" s="45" t="s">
        <v>20</v>
      </c>
      <c r="E2611" s="46">
        <v>60</v>
      </c>
      <c r="G2611" s="49" t="e">
        <f>VLOOKUP(C2611,#REF!,2,0)</f>
        <v>#REF!</v>
      </c>
      <c r="I2611" s="39">
        <v>4.3709999999999999E-3</v>
      </c>
      <c r="J2611" s="39">
        <v>39.038032999999999</v>
      </c>
      <c r="K2611" s="39">
        <v>41.345923999999997</v>
      </c>
      <c r="L2611" s="39">
        <v>35.464916000000002</v>
      </c>
      <c r="M2611" s="39">
        <v>39.527172</v>
      </c>
      <c r="N2611" s="39">
        <v>38.794598000000001</v>
      </c>
      <c r="O2611" s="39">
        <v>31.183260000000001</v>
      </c>
      <c r="P2611" s="39">
        <v>37.111370000000001</v>
      </c>
      <c r="Q2611" s="39">
        <v>41.012264000000002</v>
      </c>
      <c r="R2611" s="39">
        <v>39.854869999999998</v>
      </c>
      <c r="S2611" s="39">
        <v>42.523941000000001</v>
      </c>
      <c r="T2611" s="39">
        <v>40.762917000000002</v>
      </c>
      <c r="U2611" s="39">
        <v>38.149062999999998</v>
      </c>
      <c r="V2611" s="39">
        <v>39.200752000000001</v>
      </c>
      <c r="W2611" s="39">
        <v>42.354678999999997</v>
      </c>
      <c r="X2611" s="39">
        <v>44.234439999999999</v>
      </c>
      <c r="AA2611">
        <f t="shared" si="909"/>
        <v>42296.330555555556</v>
      </c>
      <c r="AB2611" t="str">
        <f t="shared" si="910"/>
        <v>42296Fábio60</v>
      </c>
      <c r="AC2611" s="52">
        <v>42296</v>
      </c>
      <c r="AD2611" s="56" t="s">
        <v>31</v>
      </c>
      <c r="AE2611" s="53">
        <v>60</v>
      </c>
      <c r="AF2611" s="51" t="str">
        <f t="shared" si="911"/>
        <v/>
      </c>
      <c r="AG2611" s="51">
        <f t="shared" si="912"/>
        <v>0</v>
      </c>
      <c r="AH2611" s="51">
        <f t="shared" si="913"/>
        <v>8.2085460000000001</v>
      </c>
      <c r="AI2611" s="51">
        <f t="shared" si="914"/>
        <v>13.479445999999999</v>
      </c>
      <c r="AJ2611" s="51">
        <f t="shared" si="915"/>
        <v>11.65014</v>
      </c>
      <c r="AK2611" s="51">
        <f t="shared" si="916"/>
        <v>14.995260999999999</v>
      </c>
      <c r="AL2611" s="51">
        <f t="shared" si="917"/>
        <v>15.953726</v>
      </c>
      <c r="AM2611" s="51">
        <f t="shared" si="918"/>
        <v>12.085049</v>
      </c>
      <c r="AN2611" s="51">
        <f t="shared" si="919"/>
        <v>17.738341999999999</v>
      </c>
      <c r="AO2611" s="51">
        <f t="shared" si="920"/>
        <v>19.855543000000001</v>
      </c>
      <c r="AP2611" s="51">
        <f t="shared" si="921"/>
        <v>19.619548999999999</v>
      </c>
      <c r="AQ2611" s="51">
        <f t="shared" si="922"/>
        <v>20.910616000000001</v>
      </c>
      <c r="AR2611" s="51">
        <f t="shared" si="923"/>
        <v>19.950310000000002</v>
      </c>
      <c r="AS2611" s="51">
        <f t="shared" si="924"/>
        <v>18.873989000000002</v>
      </c>
      <c r="AT2611" s="51">
        <f t="shared" si="925"/>
        <v>20.620156999999999</v>
      </c>
      <c r="AU2611" s="51">
        <f t="shared" si="926"/>
        <v>22.645251999999999</v>
      </c>
      <c r="AV2611" s="51">
        <f t="shared" si="927"/>
        <v>23.978010000000001</v>
      </c>
    </row>
    <row r="2612" spans="1:48">
      <c r="A2612" t="str">
        <f t="shared" si="928"/>
        <v>42104Murilo/Kassio60</v>
      </c>
      <c r="B2612" s="50">
        <v>42104.488298611112</v>
      </c>
      <c r="C2612" s="44">
        <f t="shared" si="929"/>
        <v>42104</v>
      </c>
      <c r="D2612" s="45" t="s">
        <v>20</v>
      </c>
      <c r="E2612" s="46">
        <v>60</v>
      </c>
      <c r="G2612" s="49" t="e">
        <f>VLOOKUP(C2612,#REF!,2,0)</f>
        <v>#REF!</v>
      </c>
      <c r="I2612" s="39">
        <v>3.297E-3</v>
      </c>
      <c r="J2612" s="39">
        <v>36.087780000000002</v>
      </c>
      <c r="K2612" s="39">
        <v>40.348948999999998</v>
      </c>
      <c r="L2612" s="39">
        <v>33.402434999999997</v>
      </c>
      <c r="M2612" s="39">
        <v>38.068714</v>
      </c>
      <c r="N2612" s="39">
        <v>37.588543000000001</v>
      </c>
      <c r="O2612" s="39">
        <v>29.888642999999998</v>
      </c>
      <c r="P2612" s="39">
        <v>35.775677000000002</v>
      </c>
      <c r="Q2612" s="39">
        <v>39.854869999999998</v>
      </c>
      <c r="R2612" s="39">
        <v>38.713603999999997</v>
      </c>
      <c r="S2612" s="39">
        <v>40.597068999999998</v>
      </c>
      <c r="T2612" s="39">
        <v>40.019249000000002</v>
      </c>
      <c r="U2612" s="39">
        <v>37.668388</v>
      </c>
      <c r="V2612" s="39">
        <v>38.956802000000003</v>
      </c>
      <c r="W2612" s="39">
        <v>42.101398000000003</v>
      </c>
      <c r="X2612" s="39">
        <v>43.975777000000001</v>
      </c>
      <c r="AA2612">
        <f t="shared" si="909"/>
        <v>42300.584027777775</v>
      </c>
      <c r="AB2612" t="str">
        <f t="shared" si="910"/>
        <v>42300Fábio60</v>
      </c>
      <c r="AC2612" s="52">
        <v>42300</v>
      </c>
      <c r="AD2612" s="56" t="s">
        <v>31</v>
      </c>
      <c r="AE2612" s="53">
        <v>60</v>
      </c>
      <c r="AF2612" s="51" t="str">
        <f t="shared" si="911"/>
        <v/>
      </c>
      <c r="AG2612" s="51">
        <f t="shared" si="912"/>
        <v>1.942E-2</v>
      </c>
      <c r="AH2612" s="51">
        <f t="shared" si="913"/>
        <v>17.382497999999998</v>
      </c>
      <c r="AI2612" s="51">
        <f t="shared" si="914"/>
        <v>15.616866</v>
      </c>
      <c r="AJ2612" s="51">
        <f t="shared" si="915"/>
        <v>11.083526000000001</v>
      </c>
      <c r="AK2612" s="51">
        <f t="shared" si="916"/>
        <v>14.628639</v>
      </c>
      <c r="AL2612" s="51">
        <f t="shared" si="917"/>
        <v>15.242342000000001</v>
      </c>
      <c r="AM2612" s="51">
        <f t="shared" si="918"/>
        <v>10.944234</v>
      </c>
      <c r="AN2612" s="51">
        <f t="shared" si="919"/>
        <v>16.422965999999999</v>
      </c>
      <c r="AO2612" s="51">
        <f t="shared" si="920"/>
        <v>18.827883</v>
      </c>
      <c r="AP2612" s="51">
        <f t="shared" si="921"/>
        <v>18.369890000000002</v>
      </c>
      <c r="AQ2612" s="51">
        <f t="shared" si="922"/>
        <v>19.666632</v>
      </c>
      <c r="AR2612" s="51">
        <f t="shared" si="923"/>
        <v>19.338263999999999</v>
      </c>
      <c r="AS2612" s="51">
        <f t="shared" si="924"/>
        <v>18.689892</v>
      </c>
      <c r="AT2612" s="51">
        <f t="shared" si="925"/>
        <v>20.862079999999999</v>
      </c>
      <c r="AU2612" s="51">
        <f t="shared" si="926"/>
        <v>22.645251999999999</v>
      </c>
      <c r="AV2612" s="51">
        <f t="shared" si="927"/>
        <v>24.082063999999999</v>
      </c>
    </row>
    <row r="2613" spans="1:48">
      <c r="A2613" t="str">
        <f t="shared" si="928"/>
        <v>42111Murilo/Kassio60</v>
      </c>
      <c r="B2613" s="50">
        <v>42111.740023148152</v>
      </c>
      <c r="C2613" s="44">
        <f t="shared" si="929"/>
        <v>42111</v>
      </c>
      <c r="D2613" s="45" t="s">
        <v>20</v>
      </c>
      <c r="E2613" s="46">
        <v>60</v>
      </c>
      <c r="G2613" s="49" t="e">
        <f>VLOOKUP(C2613,#REF!,2,0)</f>
        <v>#REF!</v>
      </c>
      <c r="I2613" s="39">
        <v>9.2199999999999997E-4</v>
      </c>
      <c r="J2613" s="39">
        <v>25.184933000000001</v>
      </c>
      <c r="K2613" s="39">
        <v>35.387413000000002</v>
      </c>
      <c r="L2613" s="39">
        <v>29.959826</v>
      </c>
      <c r="M2613" s="39">
        <v>36.009644000000002</v>
      </c>
      <c r="N2613" s="39">
        <v>36.794913999999999</v>
      </c>
      <c r="O2613" s="39">
        <v>27.451124</v>
      </c>
      <c r="P2613" s="39">
        <v>33.855441999999996</v>
      </c>
      <c r="Q2613" s="39">
        <v>37.588543000000001</v>
      </c>
      <c r="R2613" s="39">
        <v>36.716000000000001</v>
      </c>
      <c r="S2613" s="39">
        <v>38.390529999999998</v>
      </c>
      <c r="T2613" s="39">
        <v>38.471161000000002</v>
      </c>
      <c r="U2613" s="39">
        <v>37.032131</v>
      </c>
      <c r="V2613" s="39">
        <v>38.068714</v>
      </c>
      <c r="W2613" s="39">
        <v>40.514282000000001</v>
      </c>
      <c r="X2613" s="39">
        <v>42.863453</v>
      </c>
      <c r="AA2613">
        <f t="shared" si="909"/>
        <v>42303.331250000003</v>
      </c>
      <c r="AB2613" t="str">
        <f t="shared" si="910"/>
        <v>42303Fábio60</v>
      </c>
      <c r="AC2613" s="52">
        <v>42303</v>
      </c>
      <c r="AD2613" s="56" t="s">
        <v>31</v>
      </c>
      <c r="AE2613" s="53">
        <v>60</v>
      </c>
      <c r="AF2613" s="51" t="str">
        <f t="shared" si="911"/>
        <v/>
      </c>
      <c r="AG2613" s="51">
        <f t="shared" si="912"/>
        <v>8.52E-4</v>
      </c>
      <c r="AH2613" s="51">
        <f t="shared" si="913"/>
        <v>11.794174</v>
      </c>
      <c r="AI2613" s="51">
        <f t="shared" si="914"/>
        <v>13.635031</v>
      </c>
      <c r="AJ2613" s="51">
        <f t="shared" si="915"/>
        <v>10.532073</v>
      </c>
      <c r="AK2613" s="51">
        <f t="shared" si="916"/>
        <v>14.346736</v>
      </c>
      <c r="AL2613" s="51">
        <f t="shared" si="917"/>
        <v>15.366647</v>
      </c>
      <c r="AM2613" s="51">
        <f t="shared" si="918"/>
        <v>10.702775000000001</v>
      </c>
      <c r="AN2613" s="51">
        <f t="shared" si="919"/>
        <v>15.658751000000001</v>
      </c>
      <c r="AO2613" s="51">
        <f t="shared" si="920"/>
        <v>18.007636999999999</v>
      </c>
      <c r="AP2613" s="51">
        <f t="shared" si="921"/>
        <v>17.471107</v>
      </c>
      <c r="AQ2613" s="51">
        <f t="shared" si="922"/>
        <v>18.873989000000002</v>
      </c>
      <c r="AR2613" s="51">
        <f t="shared" si="923"/>
        <v>18.598167</v>
      </c>
      <c r="AS2613" s="51">
        <f t="shared" si="924"/>
        <v>17.962595</v>
      </c>
      <c r="AT2613" s="51">
        <f t="shared" si="925"/>
        <v>20.092924</v>
      </c>
      <c r="AU2613" s="51">
        <f t="shared" si="926"/>
        <v>22.746447</v>
      </c>
      <c r="AV2613" s="51">
        <f t="shared" si="927"/>
        <v>24.290852000000001</v>
      </c>
    </row>
    <row r="2614" spans="1:48">
      <c r="A2614" t="str">
        <f t="shared" si="928"/>
        <v>42116Murilo/Kassio60</v>
      </c>
      <c r="B2614" s="50">
        <v>42116.716168981482</v>
      </c>
      <c r="C2614" s="44">
        <f t="shared" si="929"/>
        <v>42116</v>
      </c>
      <c r="D2614" s="45" t="s">
        <v>20</v>
      </c>
      <c r="E2614" s="46">
        <v>60</v>
      </c>
      <c r="G2614" s="49" t="e">
        <f>VLOOKUP(C2614,#REF!,2,0)</f>
        <v>#REF!</v>
      </c>
      <c r="I2614" s="39">
        <v>6.4199999999999999E-4</v>
      </c>
      <c r="J2614" s="39">
        <v>16.977198000000001</v>
      </c>
      <c r="K2614" s="39">
        <v>32.579844999999999</v>
      </c>
      <c r="L2614" s="39">
        <v>29.463267999999999</v>
      </c>
      <c r="M2614" s="39">
        <v>34.770592000000001</v>
      </c>
      <c r="N2614" s="39">
        <v>34.083092000000001</v>
      </c>
      <c r="O2614" s="39">
        <v>26.039528000000001</v>
      </c>
      <c r="P2614" s="39">
        <v>32.505577000000002</v>
      </c>
      <c r="Q2614" s="39">
        <v>35.853580000000001</v>
      </c>
      <c r="R2614" s="39">
        <v>36.166004000000001</v>
      </c>
      <c r="S2614" s="39">
        <v>37.270088000000001</v>
      </c>
      <c r="T2614" s="39">
        <v>37.588543000000001</v>
      </c>
      <c r="U2614" s="39">
        <v>36.009644000000002</v>
      </c>
      <c r="V2614" s="39">
        <v>37.190693000000003</v>
      </c>
      <c r="W2614" s="39">
        <v>40.266392000000003</v>
      </c>
      <c r="X2614" s="39">
        <v>42.439273999999997</v>
      </c>
      <c r="AA2614">
        <f t="shared" si="909"/>
        <v>42306.352083333331</v>
      </c>
      <c r="AB2614" t="str">
        <f t="shared" si="910"/>
        <v>42306Fábio60</v>
      </c>
      <c r="AC2614" s="52">
        <v>42306</v>
      </c>
      <c r="AD2614" s="56" t="s">
        <v>31</v>
      </c>
      <c r="AE2614" s="53">
        <v>60</v>
      </c>
      <c r="AF2614" s="51" t="str">
        <f t="shared" si="911"/>
        <v/>
      </c>
      <c r="AG2614" s="51">
        <f t="shared" si="912"/>
        <v>5.7369999999999999E-3</v>
      </c>
      <c r="AH2614" s="51">
        <f t="shared" si="913"/>
        <v>17.872714999999999</v>
      </c>
      <c r="AI2614" s="51">
        <f t="shared" si="914"/>
        <v>18.461030999999998</v>
      </c>
      <c r="AJ2614" s="51">
        <f t="shared" si="915"/>
        <v>12.195086</v>
      </c>
      <c r="AK2614" s="51">
        <f t="shared" si="916"/>
        <v>14.872544</v>
      </c>
      <c r="AL2614" s="51">
        <f t="shared" si="917"/>
        <v>15.616866</v>
      </c>
      <c r="AM2614" s="51">
        <f t="shared" si="918"/>
        <v>10.634308000000001</v>
      </c>
      <c r="AN2614" s="51">
        <f t="shared" si="919"/>
        <v>15.366647</v>
      </c>
      <c r="AO2614" s="51">
        <f t="shared" si="920"/>
        <v>17.872714999999999</v>
      </c>
      <c r="AP2614" s="51">
        <f t="shared" si="921"/>
        <v>17.426780999999998</v>
      </c>
      <c r="AQ2614" s="51">
        <f t="shared" si="922"/>
        <v>18.873989000000002</v>
      </c>
      <c r="AR2614" s="51">
        <f t="shared" si="923"/>
        <v>18.689892</v>
      </c>
      <c r="AS2614" s="51">
        <f t="shared" si="924"/>
        <v>17.917631</v>
      </c>
      <c r="AT2614" s="51">
        <f t="shared" si="925"/>
        <v>20.092924</v>
      </c>
      <c r="AU2614" s="51">
        <f t="shared" si="926"/>
        <v>22.898644999999998</v>
      </c>
      <c r="AV2614" s="51">
        <f t="shared" si="927"/>
        <v>24.500519000000001</v>
      </c>
    </row>
    <row r="2615" spans="1:48">
      <c r="A2615" t="str">
        <f t="shared" si="928"/>
        <v>42119Murilo/Kassio60</v>
      </c>
      <c r="B2615" s="50">
        <v>42119.485590277778</v>
      </c>
      <c r="C2615" s="44">
        <f t="shared" si="929"/>
        <v>42119</v>
      </c>
      <c r="D2615" s="45" t="s">
        <v>20</v>
      </c>
      <c r="E2615" s="46">
        <v>60</v>
      </c>
      <c r="G2615" s="49" t="e">
        <f>VLOOKUP(C2615,#REF!,2,0)</f>
        <v>#REF!</v>
      </c>
      <c r="I2615" s="39">
        <v>1.031E-3</v>
      </c>
      <c r="J2615" s="39">
        <v>19.790144000000002</v>
      </c>
      <c r="K2615" s="39">
        <v>32.654209000000002</v>
      </c>
      <c r="L2615" s="39">
        <v>26.976317999999999</v>
      </c>
      <c r="M2615" s="39">
        <v>34.159145000000002</v>
      </c>
      <c r="N2615" s="39">
        <v>34.847389</v>
      </c>
      <c r="O2615" s="39">
        <v>26.30545</v>
      </c>
      <c r="P2615" s="39">
        <v>31.547816999999998</v>
      </c>
      <c r="Q2615" s="39">
        <v>34.847389</v>
      </c>
      <c r="R2615" s="39">
        <v>35.155479</v>
      </c>
      <c r="S2615" s="39">
        <v>36.322754000000003</v>
      </c>
      <c r="T2615" s="39">
        <v>37.508831000000001</v>
      </c>
      <c r="U2615" s="39">
        <v>35.310035999999997</v>
      </c>
      <c r="V2615" s="39">
        <v>37.032131</v>
      </c>
      <c r="W2615" s="39">
        <v>40.514282000000001</v>
      </c>
      <c r="X2615" s="39">
        <v>42.693542000000001</v>
      </c>
      <c r="AA2615">
        <f t="shared" si="909"/>
        <v>42311.331944444442</v>
      </c>
      <c r="AB2615" t="str">
        <f t="shared" si="910"/>
        <v>42311Fábio60</v>
      </c>
      <c r="AC2615" s="52">
        <v>42311</v>
      </c>
      <c r="AD2615" s="56" t="s">
        <v>31</v>
      </c>
      <c r="AE2615" s="53">
        <v>60</v>
      </c>
      <c r="AF2615" s="51" t="str">
        <f t="shared" si="911"/>
        <v/>
      </c>
      <c r="AG2615" s="51">
        <f t="shared" si="912"/>
        <v>8.2809999999999995E-2</v>
      </c>
      <c r="AH2615" s="51">
        <f t="shared" si="913"/>
        <v>22.544284999999999</v>
      </c>
      <c r="AI2615" s="51">
        <f t="shared" si="914"/>
        <v>22.393265</v>
      </c>
      <c r="AJ2615" s="51">
        <f t="shared" si="915"/>
        <v>17.604455999999999</v>
      </c>
      <c r="AK2615" s="51">
        <f t="shared" si="916"/>
        <v>15.658751000000001</v>
      </c>
      <c r="AL2615" s="51">
        <f t="shared" si="917"/>
        <v>16.208808999999999</v>
      </c>
      <c r="AM2615" s="51">
        <f t="shared" si="918"/>
        <v>11.153532</v>
      </c>
      <c r="AN2615" s="51">
        <f t="shared" si="919"/>
        <v>16.208808999999999</v>
      </c>
      <c r="AO2615" s="51">
        <f t="shared" si="920"/>
        <v>18.506699000000001</v>
      </c>
      <c r="AP2615" s="51">
        <f t="shared" si="921"/>
        <v>18.007636999999999</v>
      </c>
      <c r="AQ2615" s="51">
        <f t="shared" si="922"/>
        <v>19.525558</v>
      </c>
      <c r="AR2615" s="51">
        <f t="shared" si="923"/>
        <v>19.525558</v>
      </c>
      <c r="AS2615" s="51">
        <f t="shared" si="924"/>
        <v>18.369890000000002</v>
      </c>
      <c r="AT2615" s="51">
        <f t="shared" si="925"/>
        <v>20.427655999999999</v>
      </c>
      <c r="AU2615" s="51">
        <f t="shared" si="926"/>
        <v>22.949477999999999</v>
      </c>
      <c r="AV2615" s="51">
        <f t="shared" si="927"/>
        <v>24.395575999999998</v>
      </c>
    </row>
    <row r="2616" spans="1:48">
      <c r="A2616" t="str">
        <f t="shared" si="928"/>
        <v>42121Murilo/Kassio60</v>
      </c>
      <c r="B2616" s="50">
        <v>42121.704062500001</v>
      </c>
      <c r="C2616" s="44">
        <f t="shared" si="929"/>
        <v>42121</v>
      </c>
      <c r="D2616" s="45" t="s">
        <v>20</v>
      </c>
      <c r="E2616" s="46">
        <v>60</v>
      </c>
      <c r="G2616" s="49" t="e">
        <f>VLOOKUP(C2616,#REF!,2,0)</f>
        <v>#REF!</v>
      </c>
      <c r="I2616" s="39">
        <v>6.4199999999999999E-4</v>
      </c>
      <c r="J2616" s="39">
        <v>17.403151999999999</v>
      </c>
      <c r="K2616" s="39">
        <v>30.604437000000001</v>
      </c>
      <c r="L2616" s="39">
        <v>25.119790999999999</v>
      </c>
      <c r="M2616" s="39">
        <v>32.209347000000001</v>
      </c>
      <c r="N2616" s="39">
        <v>33.252102000000001</v>
      </c>
      <c r="O2616" s="39">
        <v>24.601942000000001</v>
      </c>
      <c r="P2616" s="39">
        <v>29.959826</v>
      </c>
      <c r="Q2616" s="39">
        <v>33.855441999999996</v>
      </c>
      <c r="R2616" s="39">
        <v>33.704093999999998</v>
      </c>
      <c r="S2616" s="39">
        <v>35.310035999999997</v>
      </c>
      <c r="T2616" s="39">
        <v>36.873905000000001</v>
      </c>
      <c r="U2616" s="39">
        <v>34.847389</v>
      </c>
      <c r="V2616" s="39">
        <v>36.637206999999997</v>
      </c>
      <c r="W2616" s="39">
        <v>40.101554999999998</v>
      </c>
      <c r="X2616" s="39">
        <v>42.185752999999998</v>
      </c>
      <c r="AA2616">
        <f t="shared" si="909"/>
        <v>42312.318749999999</v>
      </c>
      <c r="AB2616" t="str">
        <f t="shared" si="910"/>
        <v>42312Fábio60</v>
      </c>
      <c r="AC2616" s="52">
        <v>42312</v>
      </c>
      <c r="AD2616" s="56" t="s">
        <v>31</v>
      </c>
      <c r="AE2616" s="53">
        <v>60</v>
      </c>
      <c r="AF2616" s="51" t="str">
        <f t="shared" si="911"/>
        <v/>
      </c>
      <c r="AG2616" s="51">
        <f t="shared" si="912"/>
        <v>3.4634999999999999E-2</v>
      </c>
      <c r="AH2616" s="51">
        <f t="shared" si="913"/>
        <v>20.910616000000001</v>
      </c>
      <c r="AI2616" s="51">
        <f t="shared" si="914"/>
        <v>21.497633</v>
      </c>
      <c r="AJ2616" s="51">
        <f t="shared" si="915"/>
        <v>18.052713000000001</v>
      </c>
      <c r="AK2616" s="51">
        <f t="shared" si="916"/>
        <v>20.620156999999999</v>
      </c>
      <c r="AL2616" s="51">
        <f t="shared" si="917"/>
        <v>19.950310000000002</v>
      </c>
      <c r="AM2616" s="51">
        <f t="shared" si="918"/>
        <v>12.942365000000001</v>
      </c>
      <c r="AN2616" s="51">
        <f t="shared" si="919"/>
        <v>16.552156</v>
      </c>
      <c r="AO2616" s="51">
        <f t="shared" si="920"/>
        <v>18.689892</v>
      </c>
      <c r="AP2616" s="51">
        <f t="shared" si="921"/>
        <v>18.052713000000001</v>
      </c>
      <c r="AQ2616" s="51">
        <f t="shared" si="922"/>
        <v>19.478639999999999</v>
      </c>
      <c r="AR2616" s="51">
        <f t="shared" si="923"/>
        <v>19.338263999999999</v>
      </c>
      <c r="AS2616" s="51">
        <f t="shared" si="924"/>
        <v>18.188306999999998</v>
      </c>
      <c r="AT2616" s="51">
        <f t="shared" si="925"/>
        <v>20.379653999999999</v>
      </c>
      <c r="AU2616" s="51">
        <f t="shared" si="926"/>
        <v>22.797143999999999</v>
      </c>
      <c r="AV2616" s="51">
        <f t="shared" si="927"/>
        <v>24.186343999999998</v>
      </c>
    </row>
    <row r="2617" spans="1:48">
      <c r="A2617" t="str">
        <f t="shared" si="928"/>
        <v>42123Murilo/Kassio60</v>
      </c>
      <c r="B2617" s="50">
        <v>42123.591643518521</v>
      </c>
      <c r="C2617" s="44">
        <f t="shared" si="929"/>
        <v>42123</v>
      </c>
      <c r="D2617" s="45" t="s">
        <v>20</v>
      </c>
      <c r="E2617" s="46">
        <v>60</v>
      </c>
      <c r="G2617" s="49" t="e">
        <f>VLOOKUP(C2617,#REF!,2,0)</f>
        <v>#REF!</v>
      </c>
      <c r="I2617" s="39">
        <v>8.2100000000000001E-4</v>
      </c>
      <c r="J2617" s="39">
        <v>15.784326999999999</v>
      </c>
      <c r="K2617" s="39">
        <v>30.532489999999999</v>
      </c>
      <c r="L2617" s="39">
        <v>25.315441</v>
      </c>
      <c r="M2617" s="39">
        <v>32.952477000000002</v>
      </c>
      <c r="N2617" s="39">
        <v>33.477725999999997</v>
      </c>
      <c r="O2617" s="39">
        <v>23.709154000000002</v>
      </c>
      <c r="P2617" s="39">
        <v>29.463267999999999</v>
      </c>
      <c r="Q2617" s="39">
        <v>32.728637999999997</v>
      </c>
      <c r="R2617" s="39">
        <v>32.579844999999999</v>
      </c>
      <c r="S2617" s="39">
        <v>34.464176000000002</v>
      </c>
      <c r="T2617" s="39">
        <v>36.166004000000001</v>
      </c>
      <c r="U2617" s="39">
        <v>34.159145000000002</v>
      </c>
      <c r="V2617" s="39">
        <v>36.479773999999999</v>
      </c>
      <c r="W2617" s="39">
        <v>39.690842000000004</v>
      </c>
      <c r="X2617" s="39">
        <v>42.185752999999998</v>
      </c>
      <c r="AA2617">
        <f t="shared" si="909"/>
        <v>42314.592361111114</v>
      </c>
      <c r="AB2617" t="str">
        <f t="shared" si="910"/>
        <v>42314Fábio60</v>
      </c>
      <c r="AC2617" s="52">
        <v>42314</v>
      </c>
      <c r="AD2617" s="56" t="s">
        <v>31</v>
      </c>
      <c r="AE2617" s="53">
        <v>60</v>
      </c>
      <c r="AF2617" s="51" t="str">
        <f t="shared" si="911"/>
        <v/>
      </c>
      <c r="AG2617" s="51">
        <f t="shared" si="912"/>
        <v>1.5558000000000001E-2</v>
      </c>
      <c r="AH2617" s="51">
        <f t="shared" si="913"/>
        <v>21.056601000000001</v>
      </c>
      <c r="AI2617" s="51">
        <f t="shared" si="914"/>
        <v>21.252056</v>
      </c>
      <c r="AJ2617" s="51">
        <f t="shared" si="915"/>
        <v>19.478639999999999</v>
      </c>
      <c r="AK2617" s="51">
        <f t="shared" si="916"/>
        <v>21.252056</v>
      </c>
      <c r="AL2617" s="51">
        <f t="shared" si="917"/>
        <v>21.794146999999999</v>
      </c>
      <c r="AM2617" s="51">
        <f t="shared" si="918"/>
        <v>19.713774000000001</v>
      </c>
      <c r="AN2617" s="51">
        <f t="shared" si="919"/>
        <v>22.142672999999998</v>
      </c>
      <c r="AO2617" s="51">
        <f t="shared" si="920"/>
        <v>20.813578</v>
      </c>
      <c r="AP2617" s="51">
        <f t="shared" si="921"/>
        <v>21.105408000000001</v>
      </c>
      <c r="AQ2617" s="51">
        <f t="shared" si="922"/>
        <v>24.500519000000001</v>
      </c>
      <c r="AR2617" s="51">
        <f t="shared" si="923"/>
        <v>23.512438</v>
      </c>
      <c r="AS2617" s="51">
        <f t="shared" si="924"/>
        <v>21.99297</v>
      </c>
      <c r="AT2617" s="51">
        <f t="shared" si="925"/>
        <v>23.409599</v>
      </c>
      <c r="AU2617" s="51">
        <f t="shared" si="926"/>
        <v>25.294592000000002</v>
      </c>
      <c r="AV2617" s="51">
        <f t="shared" si="927"/>
        <v>26.535988</v>
      </c>
    </row>
    <row r="2618" spans="1:48">
      <c r="A2618" t="str">
        <f t="shared" si="928"/>
        <v>42128Murilo/Kassio60</v>
      </c>
      <c r="B2618" s="50">
        <v>42128.729189814818</v>
      </c>
      <c r="C2618" s="44">
        <f t="shared" si="929"/>
        <v>42128</v>
      </c>
      <c r="D2618" s="45" t="s">
        <v>20</v>
      </c>
      <c r="E2618" s="46">
        <v>60</v>
      </c>
      <c r="G2618" s="49" t="e">
        <f>VLOOKUP(C2618,#REF!,2,0)</f>
        <v>#REF!</v>
      </c>
      <c r="I2618" s="39">
        <v>1.7240999999999999E-2</v>
      </c>
      <c r="J2618" s="39">
        <v>30.748636000000001</v>
      </c>
      <c r="K2618" s="39">
        <v>32.283279</v>
      </c>
      <c r="L2618" s="39">
        <v>21.672909000000001</v>
      </c>
      <c r="M2618" s="39">
        <v>30.245471999999999</v>
      </c>
      <c r="N2618" s="39">
        <v>31.620987</v>
      </c>
      <c r="O2618" s="39">
        <v>23.144293000000001</v>
      </c>
      <c r="P2618" s="39">
        <v>28.205767000000002</v>
      </c>
      <c r="Q2618" s="39">
        <v>32.579844999999999</v>
      </c>
      <c r="R2618" s="39">
        <v>32.431399999999996</v>
      </c>
      <c r="S2618" s="39">
        <v>34.387813999999999</v>
      </c>
      <c r="T2618" s="39">
        <v>36.244323999999999</v>
      </c>
      <c r="U2618" s="39">
        <v>34.770592000000001</v>
      </c>
      <c r="V2618" s="39">
        <v>36.873905000000001</v>
      </c>
      <c r="W2618" s="39">
        <v>40.679943000000002</v>
      </c>
      <c r="X2618" s="39">
        <v>43.546363999999997</v>
      </c>
      <c r="AA2618">
        <f t="shared" si="909"/>
        <v>42317.324999999997</v>
      </c>
      <c r="AB2618" t="str">
        <f t="shared" si="910"/>
        <v>42317Fábio60</v>
      </c>
      <c r="AC2618" s="52">
        <v>42317</v>
      </c>
      <c r="AD2618" s="56" t="s">
        <v>31</v>
      </c>
      <c r="AE2618" s="53">
        <v>60</v>
      </c>
      <c r="AF2618" s="51" t="str">
        <f t="shared" si="911"/>
        <v/>
      </c>
      <c r="AG2618" s="51">
        <f t="shared" si="912"/>
        <v>2.308E-2</v>
      </c>
      <c r="AH2618" s="51">
        <f t="shared" si="913"/>
        <v>20.283854000000002</v>
      </c>
      <c r="AI2618" s="51">
        <f t="shared" si="914"/>
        <v>20.33173</v>
      </c>
      <c r="AJ2618" s="51">
        <f t="shared" si="915"/>
        <v>17.515518</v>
      </c>
      <c r="AK2618" s="51">
        <f t="shared" si="916"/>
        <v>20.188268999999998</v>
      </c>
      <c r="AL2618" s="51">
        <f t="shared" si="917"/>
        <v>20.813578</v>
      </c>
      <c r="AM2618" s="51">
        <f t="shared" si="918"/>
        <v>15.784833000000001</v>
      </c>
      <c r="AN2618" s="51">
        <f t="shared" si="919"/>
        <v>21.546894000000002</v>
      </c>
      <c r="AO2618" s="51">
        <f t="shared" si="920"/>
        <v>23.153414000000001</v>
      </c>
      <c r="AP2618" s="51">
        <f t="shared" si="921"/>
        <v>22.594749</v>
      </c>
      <c r="AQ2618" s="51">
        <f t="shared" si="922"/>
        <v>24.186343999999998</v>
      </c>
      <c r="AR2618" s="51">
        <f t="shared" si="923"/>
        <v>22.343050000000002</v>
      </c>
      <c r="AS2618" s="51">
        <f t="shared" si="924"/>
        <v>21.056601000000001</v>
      </c>
      <c r="AT2618" s="51">
        <f t="shared" si="925"/>
        <v>22.493888999999999</v>
      </c>
      <c r="AU2618" s="51">
        <f t="shared" si="926"/>
        <v>24.343222000000001</v>
      </c>
      <c r="AV2618" s="51">
        <f t="shared" si="927"/>
        <v>25.508419</v>
      </c>
    </row>
    <row r="2619" spans="1:48">
      <c r="A2619" t="str">
        <f t="shared" si="928"/>
        <v>42131Murilo/Kassio60</v>
      </c>
      <c r="B2619" s="50">
        <v>42131.511608796296</v>
      </c>
      <c r="C2619" s="44">
        <f t="shared" si="929"/>
        <v>42131</v>
      </c>
      <c r="D2619" s="45" t="s">
        <v>20</v>
      </c>
      <c r="E2619" s="46">
        <v>60</v>
      </c>
      <c r="G2619" s="49" t="e">
        <f>VLOOKUP(C2619,#REF!,2,0)</f>
        <v>#REF!</v>
      </c>
      <c r="I2619" s="39">
        <v>3.0590000000000001E-3</v>
      </c>
      <c r="J2619" s="39">
        <v>26.706914999999999</v>
      </c>
      <c r="K2619" s="39">
        <v>32.283279</v>
      </c>
      <c r="L2619" s="39">
        <v>23.20673</v>
      </c>
      <c r="M2619" s="39">
        <v>30.173922000000001</v>
      </c>
      <c r="N2619" s="39">
        <v>30.460581000000001</v>
      </c>
      <c r="O2619" s="39">
        <v>21.672909000000001</v>
      </c>
      <c r="P2619" s="39">
        <v>27.451124</v>
      </c>
      <c r="Q2619" s="39">
        <v>31.474726</v>
      </c>
      <c r="R2619" s="39">
        <v>31.988050000000001</v>
      </c>
      <c r="S2619" s="39">
        <v>33.177067000000001</v>
      </c>
      <c r="T2619" s="39">
        <v>35.155479</v>
      </c>
      <c r="U2619" s="39">
        <v>33.327229000000003</v>
      </c>
      <c r="V2619" s="39">
        <v>35.775677000000002</v>
      </c>
      <c r="W2619" s="39">
        <v>39.119338999999997</v>
      </c>
      <c r="X2619" s="39">
        <v>42.101398000000003</v>
      </c>
      <c r="AA2619">
        <f t="shared" si="909"/>
        <v>42319.325694444444</v>
      </c>
      <c r="AB2619" t="str">
        <f t="shared" si="910"/>
        <v>42319Fábio60</v>
      </c>
      <c r="AC2619" s="52">
        <v>42319</v>
      </c>
      <c r="AD2619" s="56" t="s">
        <v>31</v>
      </c>
      <c r="AE2619" s="53">
        <v>60</v>
      </c>
      <c r="AF2619" s="51" t="str">
        <f t="shared" si="911"/>
        <v/>
      </c>
      <c r="AG2619" s="51">
        <f t="shared" si="912"/>
        <v>2.9529999999999999E-3</v>
      </c>
      <c r="AH2619" s="51">
        <f t="shared" si="913"/>
        <v>18.643989999999999</v>
      </c>
      <c r="AI2619" s="51">
        <f t="shared" si="914"/>
        <v>19.619548999999999</v>
      </c>
      <c r="AJ2619" s="51">
        <f t="shared" si="915"/>
        <v>16.768650000000001</v>
      </c>
      <c r="AK2619" s="51">
        <f t="shared" si="916"/>
        <v>19.808230999999999</v>
      </c>
      <c r="AL2619" s="51">
        <f t="shared" si="917"/>
        <v>20.523775000000001</v>
      </c>
      <c r="AM2619" s="51">
        <f t="shared" si="918"/>
        <v>15.449805</v>
      </c>
      <c r="AN2619" s="51">
        <f t="shared" si="919"/>
        <v>21.203135</v>
      </c>
      <c r="AO2619" s="51">
        <f t="shared" si="920"/>
        <v>23.000402000000001</v>
      </c>
      <c r="AP2619" s="51">
        <f t="shared" si="921"/>
        <v>22.192657000000001</v>
      </c>
      <c r="AQ2619" s="51">
        <f t="shared" si="922"/>
        <v>23.615492</v>
      </c>
      <c r="AR2619" s="51">
        <f t="shared" si="923"/>
        <v>22.142672999999998</v>
      </c>
      <c r="AS2619" s="51">
        <f t="shared" si="924"/>
        <v>20.668424999999999</v>
      </c>
      <c r="AT2619" s="51">
        <f t="shared" si="925"/>
        <v>22.042797</v>
      </c>
      <c r="AU2619" s="51">
        <f t="shared" si="926"/>
        <v>23.770520999999999</v>
      </c>
      <c r="AV2619" s="51">
        <f t="shared" si="927"/>
        <v>25.081669000000002</v>
      </c>
    </row>
    <row r="2620" spans="1:48">
      <c r="A2620" t="str">
        <f t="shared" si="928"/>
        <v>42136Murilo/Kassio60</v>
      </c>
      <c r="B2620" s="50">
        <v>42136.436736111114</v>
      </c>
      <c r="C2620" s="44">
        <f t="shared" si="929"/>
        <v>42136</v>
      </c>
      <c r="D2620" s="45" t="s">
        <v>20</v>
      </c>
      <c r="E2620" s="46">
        <v>60</v>
      </c>
      <c r="G2620" s="49" t="e">
        <f>VLOOKUP(C2620,#REF!,2,0)</f>
        <v>#REF!</v>
      </c>
      <c r="I2620" s="39">
        <v>1.3233999999999999E-2</v>
      </c>
      <c r="J2620" s="39">
        <v>31.694199000000001</v>
      </c>
      <c r="K2620" s="39">
        <v>38.309925</v>
      </c>
      <c r="L2620" s="39">
        <v>31.255997000000001</v>
      </c>
      <c r="M2620" s="39">
        <v>34.540657000000003</v>
      </c>
      <c r="N2620" s="39">
        <v>31.988050000000001</v>
      </c>
      <c r="O2620" s="39">
        <v>22.218719</v>
      </c>
      <c r="P2620" s="39">
        <v>29.604711999999999</v>
      </c>
      <c r="Q2620" s="39">
        <v>33.027275000000003</v>
      </c>
      <c r="R2620" s="39">
        <v>32.505577000000002</v>
      </c>
      <c r="S2620" s="39">
        <v>33.779738999999999</v>
      </c>
      <c r="T2620" s="39">
        <v>34.847389</v>
      </c>
      <c r="U2620" s="39">
        <v>32.803176999999998</v>
      </c>
      <c r="V2620" s="39">
        <v>35.387413000000002</v>
      </c>
      <c r="W2620" s="39">
        <v>39.200752000000001</v>
      </c>
      <c r="X2620" s="39">
        <v>42.354678999999997</v>
      </c>
      <c r="AA2620">
        <f t="shared" si="909"/>
        <v>42321.672222222223</v>
      </c>
      <c r="AB2620" t="str">
        <f t="shared" si="910"/>
        <v>42321Fábio60</v>
      </c>
      <c r="AC2620" s="52">
        <v>42321</v>
      </c>
      <c r="AD2620" s="56" t="s">
        <v>31</v>
      </c>
      <c r="AE2620" s="53">
        <v>60</v>
      </c>
      <c r="AF2620" s="51" t="str">
        <f t="shared" si="911"/>
        <v/>
      </c>
      <c r="AG2620" s="51">
        <f t="shared" si="912"/>
        <v>1.908E-3</v>
      </c>
      <c r="AH2620" s="51">
        <f t="shared" si="913"/>
        <v>15.700716999999999</v>
      </c>
      <c r="AI2620" s="51">
        <f t="shared" si="914"/>
        <v>17.783073000000002</v>
      </c>
      <c r="AJ2620" s="51">
        <f t="shared" si="915"/>
        <v>15.533234</v>
      </c>
      <c r="AK2620" s="51">
        <f t="shared" si="916"/>
        <v>18.966383</v>
      </c>
      <c r="AL2620" s="51">
        <f t="shared" si="917"/>
        <v>19.950310000000002</v>
      </c>
      <c r="AM2620" s="51">
        <f t="shared" si="918"/>
        <v>15.036293000000001</v>
      </c>
      <c r="AN2620" s="51">
        <f t="shared" si="919"/>
        <v>20.910616000000001</v>
      </c>
      <c r="AO2620" s="51">
        <f t="shared" si="920"/>
        <v>22.695837000000001</v>
      </c>
      <c r="AP2620" s="51">
        <f t="shared" si="921"/>
        <v>21.645641000000001</v>
      </c>
      <c r="AQ2620" s="51">
        <f t="shared" si="922"/>
        <v>23.204552</v>
      </c>
      <c r="AR2620" s="51">
        <f t="shared" si="923"/>
        <v>21.596231</v>
      </c>
      <c r="AS2620" s="51">
        <f t="shared" si="924"/>
        <v>20.427655999999999</v>
      </c>
      <c r="AT2620" s="51">
        <f t="shared" si="925"/>
        <v>22.142672999999998</v>
      </c>
      <c r="AU2620" s="51">
        <f t="shared" si="926"/>
        <v>23.978010000000001</v>
      </c>
      <c r="AV2620" s="51">
        <f t="shared" si="927"/>
        <v>25.347978999999999</v>
      </c>
    </row>
    <row r="2621" spans="1:48">
      <c r="A2621" t="str">
        <f t="shared" si="928"/>
        <v>41856Murilo/Kassio61</v>
      </c>
      <c r="B2621" s="50">
        <v>41856.769282407404</v>
      </c>
      <c r="C2621" s="44">
        <f t="shared" si="929"/>
        <v>41856</v>
      </c>
      <c r="D2621" s="45" t="s">
        <v>20</v>
      </c>
      <c r="E2621" s="46">
        <v>61</v>
      </c>
      <c r="G2621" s="49" t="e">
        <f>VLOOKUP(C2621,#REF!,2,0)</f>
        <v>#REF!</v>
      </c>
      <c r="I2621" s="40">
        <v>0</v>
      </c>
      <c r="J2621" s="40">
        <v>3.1629049999999999</v>
      </c>
      <c r="K2621" s="40">
        <v>23.20673</v>
      </c>
      <c r="L2621" s="40">
        <v>19.962803000000001</v>
      </c>
      <c r="M2621" s="40">
        <v>18.272144000000001</v>
      </c>
      <c r="N2621" s="40">
        <v>22.402258</v>
      </c>
      <c r="O2621" s="40">
        <v>22.709892</v>
      </c>
      <c r="P2621" s="40">
        <v>29.604711999999999</v>
      </c>
      <c r="Q2621" s="40">
        <v>32.579844999999999</v>
      </c>
      <c r="R2621" s="40">
        <v>33.252102000000001</v>
      </c>
      <c r="S2621" s="40">
        <v>34.387813999999999</v>
      </c>
      <c r="T2621" s="40">
        <v>24.026022000000001</v>
      </c>
      <c r="U2621" s="40">
        <v>27.930150999999999</v>
      </c>
      <c r="V2621" s="40">
        <v>27.179286999999999</v>
      </c>
      <c r="W2621" s="40">
        <v>20.368765</v>
      </c>
      <c r="X2621" s="40">
        <v>30.245471999999999</v>
      </c>
      <c r="AA2621">
        <f t="shared" si="909"/>
        <v>42324.315972222219</v>
      </c>
      <c r="AB2621" t="str">
        <f t="shared" si="910"/>
        <v>42324Fábio60</v>
      </c>
      <c r="AC2621" s="52">
        <v>42324</v>
      </c>
      <c r="AD2621" s="56" t="s">
        <v>31</v>
      </c>
      <c r="AE2621" s="53">
        <v>60</v>
      </c>
      <c r="AF2621" s="51" t="str">
        <f t="shared" si="911"/>
        <v/>
      </c>
      <c r="AG2621" s="51">
        <f t="shared" si="912"/>
        <v>4.2173000000000002E-2</v>
      </c>
      <c r="AH2621" s="51">
        <f t="shared" si="913"/>
        <v>20.427655999999999</v>
      </c>
      <c r="AI2621" s="51">
        <f t="shared" si="914"/>
        <v>20.668424999999999</v>
      </c>
      <c r="AJ2621" s="51">
        <f t="shared" si="915"/>
        <v>17.515518</v>
      </c>
      <c r="AK2621" s="51">
        <f t="shared" si="916"/>
        <v>20.283854000000002</v>
      </c>
      <c r="AL2621" s="51">
        <f t="shared" si="917"/>
        <v>20.813578</v>
      </c>
      <c r="AM2621" s="51">
        <f t="shared" si="918"/>
        <v>15.408205000000001</v>
      </c>
      <c r="AN2621" s="51">
        <f t="shared" si="919"/>
        <v>20.427655999999999</v>
      </c>
      <c r="AO2621" s="51">
        <f t="shared" si="920"/>
        <v>21.893456</v>
      </c>
      <c r="AP2621" s="51">
        <f t="shared" si="921"/>
        <v>21.007883</v>
      </c>
      <c r="AQ2621" s="51">
        <f t="shared" si="922"/>
        <v>22.393265</v>
      </c>
      <c r="AR2621" s="51">
        <f t="shared" si="923"/>
        <v>21.007883</v>
      </c>
      <c r="AS2621" s="51">
        <f t="shared" si="924"/>
        <v>19.666632</v>
      </c>
      <c r="AT2621" s="51">
        <f t="shared" si="925"/>
        <v>21.399222999999999</v>
      </c>
      <c r="AU2621" s="51">
        <f t="shared" si="926"/>
        <v>23.512438</v>
      </c>
      <c r="AV2621" s="51">
        <f t="shared" si="927"/>
        <v>24.816673000000002</v>
      </c>
    </row>
    <row r="2622" spans="1:48">
      <c r="A2622" t="str">
        <f t="shared" si="928"/>
        <v>41859Murilo/Kassio61</v>
      </c>
      <c r="B2622" s="50">
        <v>41859.70989583333</v>
      </c>
      <c r="C2622" s="44">
        <f t="shared" si="929"/>
        <v>41859</v>
      </c>
      <c r="D2622" s="45" t="s">
        <v>20</v>
      </c>
      <c r="E2622" s="46">
        <v>61</v>
      </c>
      <c r="G2622" s="49" t="e">
        <f>VLOOKUP(C2622,#REF!,2,0)</f>
        <v>#REF!</v>
      </c>
      <c r="I2622" s="40">
        <v>0</v>
      </c>
      <c r="J2622" s="40">
        <v>7.2232079999999996</v>
      </c>
      <c r="K2622" s="40">
        <v>24.601942000000001</v>
      </c>
      <c r="L2622" s="40">
        <v>19.790144000000002</v>
      </c>
      <c r="M2622" s="40">
        <v>18.217172999999999</v>
      </c>
      <c r="N2622" s="40">
        <v>23.457239000000001</v>
      </c>
      <c r="O2622" s="40">
        <v>21.193718000000001</v>
      </c>
      <c r="P2622" s="40">
        <v>29.817532</v>
      </c>
      <c r="Q2622" s="40">
        <v>33.102134999999997</v>
      </c>
      <c r="R2622" s="40">
        <v>33.327229000000003</v>
      </c>
      <c r="S2622" s="40">
        <v>34.540657000000003</v>
      </c>
      <c r="T2622" s="40">
        <v>26.238823</v>
      </c>
      <c r="U2622" s="40">
        <v>27.655892999999999</v>
      </c>
      <c r="V2622" s="40">
        <v>28.482813</v>
      </c>
      <c r="W2622" s="40">
        <v>20.194241999999999</v>
      </c>
      <c r="X2622" s="40">
        <v>31.401717999999999</v>
      </c>
      <c r="AA2622">
        <f t="shared" si="909"/>
        <v>42326.334722222222</v>
      </c>
      <c r="AB2622" t="str">
        <f t="shared" si="910"/>
        <v>42326Fábio60</v>
      </c>
      <c r="AC2622" s="52">
        <v>42326</v>
      </c>
      <c r="AD2622" s="56" t="s">
        <v>31</v>
      </c>
      <c r="AE2622" s="53">
        <v>60</v>
      </c>
      <c r="AF2622" s="51" t="str">
        <f t="shared" si="911"/>
        <v/>
      </c>
      <c r="AG2622" s="51">
        <f t="shared" si="912"/>
        <v>5.6049000000000002E-2</v>
      </c>
      <c r="AH2622" s="51">
        <f t="shared" si="913"/>
        <v>21.154211</v>
      </c>
      <c r="AI2622" s="51">
        <f t="shared" si="914"/>
        <v>21.399222999999999</v>
      </c>
      <c r="AJ2622" s="51">
        <f t="shared" si="915"/>
        <v>19.105416999999999</v>
      </c>
      <c r="AK2622" s="51">
        <f t="shared" si="916"/>
        <v>21.154211</v>
      </c>
      <c r="AL2622" s="51">
        <f t="shared" si="917"/>
        <v>21.794146999999999</v>
      </c>
      <c r="AM2622" s="51">
        <f t="shared" si="918"/>
        <v>17.783073000000002</v>
      </c>
      <c r="AN2622" s="51">
        <f t="shared" si="919"/>
        <v>22.242746</v>
      </c>
      <c r="AO2622" s="51">
        <f t="shared" si="920"/>
        <v>23.306941999999999</v>
      </c>
      <c r="AP2622" s="51">
        <f t="shared" si="921"/>
        <v>22.242746</v>
      </c>
      <c r="AQ2622" s="51">
        <f t="shared" si="922"/>
        <v>23.460999999999999</v>
      </c>
      <c r="AR2622" s="51">
        <f t="shared" si="923"/>
        <v>21.252056</v>
      </c>
      <c r="AS2622" s="51">
        <f t="shared" si="924"/>
        <v>19.666632</v>
      </c>
      <c r="AT2622" s="51">
        <f t="shared" si="925"/>
        <v>21.252056</v>
      </c>
      <c r="AU2622" s="51">
        <f t="shared" si="926"/>
        <v>23.204552</v>
      </c>
      <c r="AV2622" s="51">
        <f t="shared" si="927"/>
        <v>24.500519000000001</v>
      </c>
    </row>
    <row r="2623" spans="1:48">
      <c r="A2623" t="str">
        <f t="shared" si="928"/>
        <v>41862Murilo/Kassio61</v>
      </c>
      <c r="B2623" s="50">
        <v>41862.45175925926</v>
      </c>
      <c r="C2623" s="44">
        <f t="shared" si="929"/>
        <v>41862</v>
      </c>
      <c r="D2623" s="45" t="s">
        <v>20</v>
      </c>
      <c r="E2623" s="46">
        <v>61</v>
      </c>
      <c r="G2623" s="49" t="e">
        <f>VLOOKUP(C2623,#REF!,2,0)</f>
        <v>#REF!</v>
      </c>
      <c r="I2623" s="40">
        <v>0</v>
      </c>
      <c r="J2623" s="40">
        <v>8.4955119999999997</v>
      </c>
      <c r="K2623" s="40">
        <v>22.218719</v>
      </c>
      <c r="L2623" s="40">
        <v>19.561176</v>
      </c>
      <c r="M2623" s="40">
        <v>18.107469999999999</v>
      </c>
      <c r="N2623" s="40">
        <v>23.962475000000001</v>
      </c>
      <c r="O2623" s="40">
        <v>21.975241</v>
      </c>
      <c r="P2623" s="40">
        <v>30.102467999999998</v>
      </c>
      <c r="Q2623" s="40">
        <v>32.877800000000001</v>
      </c>
      <c r="R2623" s="40">
        <v>33.402434999999997</v>
      </c>
      <c r="S2623" s="40">
        <v>34.159145000000002</v>
      </c>
      <c r="T2623" s="40">
        <v>24.345112</v>
      </c>
      <c r="U2623" s="40">
        <v>28.344125999999999</v>
      </c>
      <c r="V2623" s="40">
        <v>27.998936</v>
      </c>
      <c r="W2623" s="40">
        <v>20.661383000000001</v>
      </c>
      <c r="X2623" s="40">
        <v>31.694199000000001</v>
      </c>
      <c r="AA2623">
        <f t="shared" si="909"/>
        <v>42332.611805555556</v>
      </c>
      <c r="AB2623" t="str">
        <f t="shared" si="910"/>
        <v>42332Fábio60</v>
      </c>
      <c r="AC2623" s="52">
        <v>42332</v>
      </c>
      <c r="AD2623" s="56" t="s">
        <v>31</v>
      </c>
      <c r="AE2623" s="53">
        <v>60</v>
      </c>
      <c r="AF2623" s="51" t="str">
        <f t="shared" si="911"/>
        <v/>
      </c>
      <c r="AG2623" s="51">
        <f t="shared" si="912"/>
        <v>0.145264</v>
      </c>
      <c r="AH2623" s="51">
        <f t="shared" si="913"/>
        <v>22.847866</v>
      </c>
      <c r="AI2623" s="51">
        <f t="shared" si="914"/>
        <v>22.847866</v>
      </c>
      <c r="AJ2623" s="51">
        <f t="shared" si="915"/>
        <v>20.427655999999999</v>
      </c>
      <c r="AK2623" s="51">
        <f t="shared" si="916"/>
        <v>22.594749</v>
      </c>
      <c r="AL2623" s="51">
        <f t="shared" si="917"/>
        <v>23.153414000000001</v>
      </c>
      <c r="AM2623" s="51">
        <f t="shared" si="918"/>
        <v>19.151875</v>
      </c>
      <c r="AN2623" s="51">
        <f t="shared" si="919"/>
        <v>23.615492</v>
      </c>
      <c r="AO2623" s="51">
        <f t="shared" si="920"/>
        <v>24.922495000000001</v>
      </c>
      <c r="AP2623" s="51">
        <f t="shared" si="921"/>
        <v>24.448043999999999</v>
      </c>
      <c r="AQ2623" s="51">
        <f t="shared" si="922"/>
        <v>25.241266</v>
      </c>
      <c r="AR2623" s="51">
        <f t="shared" si="923"/>
        <v>23.667117999999999</v>
      </c>
      <c r="AS2623" s="51">
        <f t="shared" si="924"/>
        <v>23.000402000000001</v>
      </c>
      <c r="AT2623" s="51">
        <f t="shared" si="925"/>
        <v>24.186343999999998</v>
      </c>
      <c r="AU2623" s="51">
        <f t="shared" si="926"/>
        <v>25.992735</v>
      </c>
      <c r="AV2623" s="51">
        <f t="shared" si="927"/>
        <v>26.318045000000001</v>
      </c>
    </row>
    <row r="2624" spans="1:48">
      <c r="A2624" t="str">
        <f t="shared" si="928"/>
        <v>41866Murilo/Kassio61</v>
      </c>
      <c r="B2624" s="50">
        <v>41866.376793981479</v>
      </c>
      <c r="C2624" s="44">
        <f t="shared" si="929"/>
        <v>41866</v>
      </c>
      <c r="D2624" s="45" t="s">
        <v>20</v>
      </c>
      <c r="E2624" s="46">
        <v>61</v>
      </c>
      <c r="G2624" s="49" t="e">
        <f>VLOOKUP(C2624,#REF!,2,0)</f>
        <v>#REF!</v>
      </c>
      <c r="I2624" s="40">
        <v>0</v>
      </c>
      <c r="J2624" s="40">
        <v>2.2170139999999998</v>
      </c>
      <c r="K2624" s="40">
        <v>22.463629000000001</v>
      </c>
      <c r="L2624" s="40">
        <v>19.107475000000001</v>
      </c>
      <c r="M2624" s="40">
        <v>17.136265000000002</v>
      </c>
      <c r="N2624" s="40">
        <v>22.895551999999999</v>
      </c>
      <c r="O2624" s="40">
        <v>22.279807999999999</v>
      </c>
      <c r="P2624" s="40">
        <v>29.392672999999998</v>
      </c>
      <c r="Q2624" s="40">
        <v>30.820837000000001</v>
      </c>
      <c r="R2624" s="40">
        <v>31.840954</v>
      </c>
      <c r="S2624" s="40">
        <v>34.311497000000003</v>
      </c>
      <c r="T2624" s="40">
        <v>23.144293000000001</v>
      </c>
      <c r="U2624" s="40">
        <v>26.706914999999999</v>
      </c>
      <c r="V2624" s="40">
        <v>27.111529999999998</v>
      </c>
      <c r="W2624" s="40">
        <v>19.732771</v>
      </c>
      <c r="X2624" s="40">
        <v>31.183260000000001</v>
      </c>
      <c r="AA2624">
        <f t="shared" si="909"/>
        <v>42333.429166666669</v>
      </c>
      <c r="AB2624" t="str">
        <f t="shared" si="910"/>
        <v>42333Fábio60</v>
      </c>
      <c r="AC2624" s="52">
        <v>42333</v>
      </c>
      <c r="AD2624" s="56" t="s">
        <v>31</v>
      </c>
      <c r="AE2624" s="53">
        <v>60</v>
      </c>
      <c r="AF2624" s="51" t="str">
        <f t="shared" si="911"/>
        <v/>
      </c>
      <c r="AG2624" s="51">
        <f t="shared" si="912"/>
        <v>7.7591999999999994E-2</v>
      </c>
      <c r="AH2624" s="51">
        <f t="shared" si="913"/>
        <v>22.544284999999999</v>
      </c>
      <c r="AI2624" s="51">
        <f t="shared" si="914"/>
        <v>22.493888999999999</v>
      </c>
      <c r="AJ2624" s="51">
        <f t="shared" si="915"/>
        <v>20.092924</v>
      </c>
      <c r="AK2624" s="51">
        <f t="shared" si="916"/>
        <v>22.443562</v>
      </c>
      <c r="AL2624" s="51">
        <f t="shared" si="917"/>
        <v>22.645251999999999</v>
      </c>
      <c r="AM2624" s="51">
        <f t="shared" si="918"/>
        <v>18.369890000000002</v>
      </c>
      <c r="AN2624" s="51">
        <f t="shared" si="919"/>
        <v>22.847866</v>
      </c>
      <c r="AO2624" s="51">
        <f t="shared" si="920"/>
        <v>24.395575999999998</v>
      </c>
      <c r="AP2624" s="51">
        <f t="shared" si="921"/>
        <v>23.978010000000001</v>
      </c>
      <c r="AQ2624" s="51">
        <f t="shared" si="922"/>
        <v>25.028538000000001</v>
      </c>
      <c r="AR2624" s="51">
        <f t="shared" si="923"/>
        <v>23.306941999999999</v>
      </c>
      <c r="AS2624" s="51">
        <f t="shared" si="924"/>
        <v>22.343050000000002</v>
      </c>
      <c r="AT2624" s="51">
        <f t="shared" si="925"/>
        <v>23.563955</v>
      </c>
      <c r="AU2624" s="51">
        <f t="shared" si="926"/>
        <v>25.508419</v>
      </c>
      <c r="AV2624" s="51">
        <f t="shared" si="927"/>
        <v>25.776941000000001</v>
      </c>
    </row>
    <row r="2625" spans="1:48">
      <c r="A2625" t="str">
        <f t="shared" si="928"/>
        <v>41869Murilo/Kassio61</v>
      </c>
      <c r="B2625" s="50">
        <v>41869.488807870373</v>
      </c>
      <c r="C2625" s="44">
        <f t="shared" si="929"/>
        <v>41869</v>
      </c>
      <c r="D2625" s="45" t="s">
        <v>20</v>
      </c>
      <c r="E2625" s="46">
        <v>61</v>
      </c>
      <c r="G2625" s="49" t="e">
        <f>VLOOKUP(C2625,#REF!,2,0)</f>
        <v>#REF!</v>
      </c>
      <c r="I2625" s="40">
        <v>0</v>
      </c>
      <c r="J2625" s="40">
        <v>5.1088240000000003</v>
      </c>
      <c r="K2625" s="40">
        <v>21.0748</v>
      </c>
      <c r="L2625" s="40">
        <v>18.492947000000001</v>
      </c>
      <c r="M2625" s="40">
        <v>18.217172999999999</v>
      </c>
      <c r="N2625" s="40">
        <v>20.838056999999999</v>
      </c>
      <c r="O2625" s="40">
        <v>21.432604000000001</v>
      </c>
      <c r="P2625" s="40">
        <v>29.111183</v>
      </c>
      <c r="Q2625" s="40">
        <v>31.694199000000001</v>
      </c>
      <c r="R2625" s="40">
        <v>32.654209000000002</v>
      </c>
      <c r="S2625" s="40">
        <v>32.952477000000002</v>
      </c>
      <c r="T2625" s="40">
        <v>24.473331000000002</v>
      </c>
      <c r="U2625" s="40">
        <v>27.111529999999998</v>
      </c>
      <c r="V2625" s="40">
        <v>26.976317999999999</v>
      </c>
      <c r="W2625" s="40">
        <v>20.427109000000002</v>
      </c>
      <c r="X2625" s="40">
        <v>29.746500000000001</v>
      </c>
      <c r="AA2625">
        <f t="shared" si="909"/>
        <v>42335.5625</v>
      </c>
      <c r="AB2625" t="str">
        <f t="shared" si="910"/>
        <v>42335Fábio60</v>
      </c>
      <c r="AC2625" s="52">
        <v>42335</v>
      </c>
      <c r="AD2625" s="56" t="s">
        <v>31</v>
      </c>
      <c r="AE2625" s="53">
        <v>60</v>
      </c>
      <c r="AF2625" s="51" t="str">
        <f t="shared" si="911"/>
        <v/>
      </c>
      <c r="AG2625" s="51">
        <f t="shared" si="912"/>
        <v>3.5652999999999997E-2</v>
      </c>
      <c r="AH2625" s="51">
        <f t="shared" si="913"/>
        <v>20.862079999999999</v>
      </c>
      <c r="AI2625" s="51">
        <f t="shared" si="914"/>
        <v>21.154211</v>
      </c>
      <c r="AJ2625" s="51">
        <f t="shared" si="915"/>
        <v>18.097840999999999</v>
      </c>
      <c r="AK2625" s="51">
        <f t="shared" si="916"/>
        <v>20.959232</v>
      </c>
      <c r="AL2625" s="51">
        <f t="shared" si="917"/>
        <v>21.596231</v>
      </c>
      <c r="AM2625" s="51">
        <f t="shared" si="918"/>
        <v>16.812135999999999</v>
      </c>
      <c r="AN2625" s="51">
        <f t="shared" si="919"/>
        <v>22.292839000000001</v>
      </c>
      <c r="AO2625" s="51">
        <f t="shared" si="920"/>
        <v>24.134167000000001</v>
      </c>
      <c r="AP2625" s="51">
        <f t="shared" si="921"/>
        <v>23.718826</v>
      </c>
      <c r="AQ2625" s="51">
        <f t="shared" si="922"/>
        <v>25.028538000000001</v>
      </c>
      <c r="AR2625" s="51">
        <f t="shared" si="923"/>
        <v>23.306941999999999</v>
      </c>
      <c r="AS2625" s="51">
        <f t="shared" si="924"/>
        <v>21.99297</v>
      </c>
      <c r="AT2625" s="51">
        <f t="shared" si="925"/>
        <v>23.563955</v>
      </c>
      <c r="AU2625" s="51">
        <f t="shared" si="926"/>
        <v>25.241266</v>
      </c>
      <c r="AV2625" s="51">
        <f t="shared" si="927"/>
        <v>26.209389000000002</v>
      </c>
    </row>
    <row r="2626" spans="1:48">
      <c r="A2626" t="str">
        <f t="shared" si="928"/>
        <v>41870Murilo/Kassio61</v>
      </c>
      <c r="B2626" s="50">
        <v>41870.706423611111</v>
      </c>
      <c r="C2626" s="44">
        <f t="shared" si="929"/>
        <v>41870</v>
      </c>
      <c r="D2626" s="45" t="s">
        <v>20</v>
      </c>
      <c r="E2626" s="46">
        <v>61</v>
      </c>
      <c r="G2626" s="49" t="e">
        <f>VLOOKUP(C2626,#REF!,2,0)</f>
        <v>#REF!</v>
      </c>
      <c r="I2626" s="40">
        <v>0</v>
      </c>
      <c r="J2626" s="40">
        <v>8.7862050000000007</v>
      </c>
      <c r="K2626" s="40">
        <v>22.895551999999999</v>
      </c>
      <c r="L2626" s="40">
        <v>18.327207999999999</v>
      </c>
      <c r="M2626" s="40">
        <v>18.052766999999999</v>
      </c>
      <c r="N2626" s="40">
        <v>23.899007999999998</v>
      </c>
      <c r="O2626" s="40">
        <v>22.096827000000001</v>
      </c>
      <c r="P2626" s="40">
        <v>29.251740000000002</v>
      </c>
      <c r="Q2626" s="40">
        <v>32.061729</v>
      </c>
      <c r="R2626" s="40">
        <v>33.553108000000002</v>
      </c>
      <c r="S2626" s="40">
        <v>34.464176000000002</v>
      </c>
      <c r="T2626" s="40">
        <v>24.345112</v>
      </c>
      <c r="U2626" s="40">
        <v>27.247107</v>
      </c>
      <c r="V2626" s="40">
        <v>27.315038999999999</v>
      </c>
      <c r="W2626" s="40">
        <v>19.847597</v>
      </c>
      <c r="X2626" s="40">
        <v>30.893166999999998</v>
      </c>
      <c r="AA2626">
        <f t="shared" si="909"/>
        <v>42338.393750000003</v>
      </c>
      <c r="AB2626" t="str">
        <f t="shared" si="910"/>
        <v>42338Fábio60</v>
      </c>
      <c r="AC2626" s="52">
        <v>42338</v>
      </c>
      <c r="AD2626" s="56" t="s">
        <v>31</v>
      </c>
      <c r="AE2626" s="53">
        <v>60</v>
      </c>
      <c r="AF2626" s="51" t="str">
        <f t="shared" si="911"/>
        <v/>
      </c>
      <c r="AG2626" s="51">
        <f t="shared" si="912"/>
        <v>7.5899999999999995E-2</v>
      </c>
      <c r="AH2626" s="51">
        <f t="shared" si="913"/>
        <v>22.393265</v>
      </c>
      <c r="AI2626" s="51">
        <f t="shared" si="914"/>
        <v>22.242746</v>
      </c>
      <c r="AJ2626" s="51">
        <f t="shared" si="915"/>
        <v>19.808230999999999</v>
      </c>
      <c r="AK2626" s="51">
        <f t="shared" si="916"/>
        <v>22.493888999999999</v>
      </c>
      <c r="AL2626" s="51">
        <f t="shared" si="917"/>
        <v>22.949477999999999</v>
      </c>
      <c r="AM2626" s="51">
        <f t="shared" si="918"/>
        <v>18.78182</v>
      </c>
      <c r="AN2626" s="51">
        <f t="shared" si="919"/>
        <v>23.615492</v>
      </c>
      <c r="AO2626" s="51">
        <f t="shared" si="920"/>
        <v>25.134798</v>
      </c>
      <c r="AP2626" s="51">
        <f t="shared" si="921"/>
        <v>24.500519000000001</v>
      </c>
      <c r="AQ2626" s="51">
        <f t="shared" si="922"/>
        <v>25.669376</v>
      </c>
      <c r="AR2626" s="51">
        <f t="shared" si="923"/>
        <v>23.770520999999999</v>
      </c>
      <c r="AS2626" s="51">
        <f t="shared" si="924"/>
        <v>23.204552</v>
      </c>
      <c r="AT2626" s="51">
        <f t="shared" si="925"/>
        <v>24.395575999999998</v>
      </c>
      <c r="AU2626" s="51">
        <f t="shared" si="926"/>
        <v>25.992735</v>
      </c>
      <c r="AV2626" s="51">
        <f t="shared" si="927"/>
        <v>26.645285000000001</v>
      </c>
    </row>
    <row r="2627" spans="1:48">
      <c r="A2627" t="str">
        <f t="shared" si="928"/>
        <v>41873Murilo/Kassio61</v>
      </c>
      <c r="B2627" s="50">
        <v>41873.456562500003</v>
      </c>
      <c r="C2627" s="44">
        <f t="shared" si="929"/>
        <v>41873</v>
      </c>
      <c r="D2627" s="45" t="s">
        <v>20</v>
      </c>
      <c r="E2627" s="46">
        <v>61</v>
      </c>
      <c r="G2627" s="49" t="e">
        <f>VLOOKUP(C2627,#REF!,2,0)</f>
        <v>#REF!</v>
      </c>
      <c r="I2627" s="40">
        <v>0</v>
      </c>
      <c r="J2627" s="40">
        <v>8.3522490000000005</v>
      </c>
      <c r="K2627" s="40">
        <v>21.312973</v>
      </c>
      <c r="L2627" s="40">
        <v>18.659481</v>
      </c>
      <c r="M2627" s="40">
        <v>18.437611</v>
      </c>
      <c r="N2627" s="40">
        <v>22.586582</v>
      </c>
      <c r="O2627" s="40">
        <v>21.793571</v>
      </c>
      <c r="P2627" s="40">
        <v>30.748636000000001</v>
      </c>
      <c r="Q2627" s="40">
        <v>34.387813999999999</v>
      </c>
      <c r="R2627" s="40">
        <v>31.840954</v>
      </c>
      <c r="S2627" s="40">
        <v>32.431399999999996</v>
      </c>
      <c r="T2627" s="40">
        <v>23.457239000000001</v>
      </c>
      <c r="U2627" s="40">
        <v>28.205767000000002</v>
      </c>
      <c r="V2627" s="40">
        <v>26.774146999999999</v>
      </c>
      <c r="W2627" s="40">
        <v>19.107475000000001</v>
      </c>
      <c r="X2627" s="40">
        <v>31.038038</v>
      </c>
      <c r="AA2627">
        <f t="shared" si="909"/>
        <v>42341.361111111109</v>
      </c>
      <c r="AB2627" t="str">
        <f t="shared" si="910"/>
        <v>42341Fábio60</v>
      </c>
      <c r="AC2627" s="52">
        <v>42341</v>
      </c>
      <c r="AD2627" s="56" t="s">
        <v>31</v>
      </c>
      <c r="AE2627" s="53">
        <v>60</v>
      </c>
      <c r="AF2627" s="51" t="str">
        <f t="shared" si="911"/>
        <v/>
      </c>
      <c r="AG2627" s="51">
        <f t="shared" si="912"/>
        <v>2.6313E-2</v>
      </c>
      <c r="AH2627" s="51">
        <f t="shared" si="913"/>
        <v>20.33173</v>
      </c>
      <c r="AI2627" s="51">
        <f t="shared" si="914"/>
        <v>20.523775000000001</v>
      </c>
      <c r="AJ2627" s="51">
        <f t="shared" si="915"/>
        <v>17.962595</v>
      </c>
      <c r="AK2627" s="51">
        <f t="shared" si="916"/>
        <v>20.620156999999999</v>
      </c>
      <c r="AL2627" s="51">
        <f t="shared" si="917"/>
        <v>21.203135</v>
      </c>
      <c r="AM2627" s="51">
        <f t="shared" si="918"/>
        <v>16.208808999999999</v>
      </c>
      <c r="AN2627" s="51">
        <f t="shared" si="919"/>
        <v>21.596231</v>
      </c>
      <c r="AO2627" s="51">
        <f t="shared" si="920"/>
        <v>23.460999999999999</v>
      </c>
      <c r="AP2627" s="51">
        <f t="shared" si="921"/>
        <v>23.204552</v>
      </c>
      <c r="AQ2627" s="51">
        <f t="shared" si="922"/>
        <v>24.553104000000001</v>
      </c>
      <c r="AR2627" s="51">
        <f t="shared" si="923"/>
        <v>22.949477999999999</v>
      </c>
      <c r="AS2627" s="51">
        <f t="shared" si="924"/>
        <v>21.744581</v>
      </c>
      <c r="AT2627" s="51">
        <f t="shared" si="925"/>
        <v>23.102335</v>
      </c>
      <c r="AU2627" s="51">
        <f t="shared" si="926"/>
        <v>24.711071</v>
      </c>
      <c r="AV2627" s="51">
        <f t="shared" si="927"/>
        <v>25.615658</v>
      </c>
    </row>
    <row r="2628" spans="1:48">
      <c r="A2628" t="str">
        <f t="shared" si="928"/>
        <v>41880Murilo/Kassio61</v>
      </c>
      <c r="B2628" s="50">
        <v>41880.766168981485</v>
      </c>
      <c r="C2628" s="44">
        <f t="shared" si="929"/>
        <v>41880</v>
      </c>
      <c r="D2628" s="45" t="s">
        <v>20</v>
      </c>
      <c r="E2628" s="46">
        <v>61</v>
      </c>
      <c r="G2628" s="49" t="e">
        <f>VLOOKUP(C2628,#REF!,2,0)</f>
        <v>#REF!</v>
      </c>
      <c r="I2628" s="40">
        <v>0</v>
      </c>
      <c r="J2628" s="40">
        <v>7.4548579999999998</v>
      </c>
      <c r="K2628" s="40">
        <v>20.897102</v>
      </c>
      <c r="L2628" s="40">
        <v>17.998139999999999</v>
      </c>
      <c r="M2628" s="40">
        <v>16.92436</v>
      </c>
      <c r="N2628" s="40">
        <v>22.957595999999999</v>
      </c>
      <c r="O2628" s="40">
        <v>20.661383000000001</v>
      </c>
      <c r="P2628" s="40">
        <v>28.067778000000001</v>
      </c>
      <c r="Q2628" s="40">
        <v>30.965553</v>
      </c>
      <c r="R2628" s="40">
        <v>33.177067000000001</v>
      </c>
      <c r="S2628" s="40">
        <v>33.628551000000002</v>
      </c>
      <c r="T2628" s="40">
        <v>22.895551999999999</v>
      </c>
      <c r="U2628" s="40">
        <v>26.372135</v>
      </c>
      <c r="V2628" s="40">
        <v>26.172321</v>
      </c>
      <c r="W2628" s="40">
        <v>18.994947</v>
      </c>
      <c r="X2628" s="40">
        <v>29.392672999999998</v>
      </c>
      <c r="AA2628">
        <f t="shared" ref="AA2628:AA2691" si="930">VLOOKUP(AB2628,$A$4:$B$4281,2,0)</f>
        <v>42342.604861111111</v>
      </c>
      <c r="AB2628" t="str">
        <f t="shared" ref="AB2628:AB2691" si="931">AC2628&amp;AD2628&amp;AE2628</f>
        <v>42342Fábio60</v>
      </c>
      <c r="AC2628" s="52">
        <v>42342</v>
      </c>
      <c r="AD2628" s="56" t="s">
        <v>31</v>
      </c>
      <c r="AE2628" s="53">
        <v>60</v>
      </c>
      <c r="AF2628" s="51" t="str">
        <f t="shared" ref="AF2628:AF2691" si="932">IF(VLOOKUP(AB2628,$A$4:$H$4281,8,0)=0,"",VLOOKUP(AB2628,$A$4:$H$4281,8,0))</f>
        <v/>
      </c>
      <c r="AG2628" s="51">
        <f t="shared" ref="AG2628:AG2691" si="933">IFERROR(AVERAGEIFS(I:I,$C:$C,$AC2628,$D:$D,$AD2628,$E:$E,$AE2628,$F:$F,"&lt;&gt;X"),"N/A")</f>
        <v>7.4289999999999998E-3</v>
      </c>
      <c r="AH2628" s="51">
        <f t="shared" ref="AH2628:AH2691" si="934">IFERROR(AVERAGEIFS(J:J,$C:$C,$AC2628,$D:$D,$AD2628,$E:$E,$AE2628,$F:$F,"&lt;&gt;X"),"N/A")</f>
        <v>19.198360000000001</v>
      </c>
      <c r="AI2628" s="51">
        <f t="shared" ref="AI2628:AI2691" si="935">IFERROR(AVERAGEIFS(K:K,$C:$C,$AC2628,$D:$D,$AD2628,$E:$E,$AE2628,$F:$F,"&lt;&gt;X"),"N/A")</f>
        <v>20.092924</v>
      </c>
      <c r="AJ2628" s="51">
        <f t="shared" ref="AJ2628:AJ2691" si="936">IFERROR(AVERAGEIFS(L:L,$C:$C,$AC2628,$D:$D,$AD2628,$E:$E,$AE2628,$F:$F,"&lt;&gt;X"),"N/A")</f>
        <v>18.052713000000001</v>
      </c>
      <c r="AK2628" s="51">
        <f t="shared" ref="AK2628:AK2691" si="937">IFERROR(AVERAGEIFS(M:M,$C:$C,$AC2628,$D:$D,$AD2628,$E:$E,$AE2628,$F:$F,"&lt;&gt;X"),"N/A")</f>
        <v>20.33173</v>
      </c>
      <c r="AL2628" s="51">
        <f t="shared" ref="AL2628:AL2691" si="938">IFERROR(AVERAGEIFS(N:N,$C:$C,$AC2628,$D:$D,$AD2628,$E:$E,$AE2628,$F:$F,"&lt;&gt;X"),"N/A")</f>
        <v>21.056601000000001</v>
      </c>
      <c r="AM2628" s="51">
        <f t="shared" ref="AM2628:AM2691" si="939">IFERROR(AVERAGEIFS(O:O,$C:$C,$AC2628,$D:$D,$AD2628,$E:$E,$AE2628,$F:$F,"&lt;&gt;X"),"N/A")</f>
        <v>16.251532000000001</v>
      </c>
      <c r="AN2628" s="51">
        <f t="shared" ref="AN2628:AN2691" si="940">IFERROR(AVERAGEIFS(P:P,$C:$C,$AC2628,$D:$D,$AD2628,$E:$E,$AE2628,$F:$F,"&lt;&gt;X"),"N/A")</f>
        <v>21.645641000000001</v>
      </c>
      <c r="AO2628" s="51">
        <f t="shared" ref="AO2628:AO2691" si="941">IFERROR(AVERAGEIFS(Q:Q,$C:$C,$AC2628,$D:$D,$AD2628,$E:$E,$AE2628,$F:$F,"&lt;&gt;X"),"N/A")</f>
        <v>23.563955</v>
      </c>
      <c r="AP2628" s="51">
        <f t="shared" ref="AP2628:AP2691" si="942">IFERROR(AVERAGEIFS(R:R,$C:$C,$AC2628,$D:$D,$AD2628,$E:$E,$AE2628,$F:$F,"&lt;&gt;X"),"N/A")</f>
        <v>23.000402000000001</v>
      </c>
      <c r="AQ2628" s="51">
        <f t="shared" ref="AQ2628:AQ2691" si="943">IFERROR(AVERAGEIFS(S:S,$C:$C,$AC2628,$D:$D,$AD2628,$E:$E,$AE2628,$F:$F,"&lt;&gt;X"),"N/A")</f>
        <v>24.395575999999998</v>
      </c>
      <c r="AR2628" s="51">
        <f t="shared" ref="AR2628:AR2691" si="944">IFERROR(AVERAGEIFS(T:T,$C:$C,$AC2628,$D:$D,$AD2628,$E:$E,$AE2628,$F:$F,"&lt;&gt;X"),"N/A")</f>
        <v>22.594749</v>
      </c>
      <c r="AS2628" s="51">
        <f t="shared" ref="AS2628:AS2691" si="945">IFERROR(AVERAGEIFS(U:U,$C:$C,$AC2628,$D:$D,$AD2628,$E:$E,$AE2628,$F:$F,"&lt;&gt;X"),"N/A")</f>
        <v>21.399222999999999</v>
      </c>
      <c r="AT2628" s="51">
        <f t="shared" ref="AT2628:AT2691" si="946">IFERROR(AVERAGEIFS(V:V,$C:$C,$AC2628,$D:$D,$AD2628,$E:$E,$AE2628,$F:$F,"&lt;&gt;X"),"N/A")</f>
        <v>22.847866</v>
      </c>
      <c r="AU2628" s="51">
        <f t="shared" ref="AU2628:AU2691" si="947">IFERROR(AVERAGEIFS(W:W,$C:$C,$AC2628,$D:$D,$AD2628,$E:$E,$AE2628,$F:$F,"&lt;&gt;X"),"N/A")</f>
        <v>24.605682000000002</v>
      </c>
      <c r="AV2628" s="51">
        <f t="shared" ref="AV2628:AV2691" si="948">IFERROR(AVERAGEIFS(X:X,$C:$C,$AC2628,$D:$D,$AD2628,$E:$E,$AE2628,$F:$F,"&lt;&gt;X"),"N/A")</f>
        <v>25.669376</v>
      </c>
    </row>
    <row r="2629" spans="1:48">
      <c r="A2629" t="str">
        <f t="shared" ref="A2629:A2692" si="949">C2629&amp;D2629&amp;E2629</f>
        <v>41883Murilo/Kassio61</v>
      </c>
      <c r="B2629" s="50">
        <v>41883.542800925927</v>
      </c>
      <c r="C2629" s="44">
        <f t="shared" si="929"/>
        <v>41883</v>
      </c>
      <c r="D2629" s="45" t="s">
        <v>20</v>
      </c>
      <c r="E2629" s="46">
        <v>61</v>
      </c>
      <c r="G2629" s="49" t="e">
        <f>VLOOKUP(C2629,#REF!,2,0)</f>
        <v>#REF!</v>
      </c>
      <c r="I2629" s="40">
        <v>0</v>
      </c>
      <c r="J2629" s="40">
        <v>18.107469999999999</v>
      </c>
      <c r="K2629" s="40">
        <v>20.020527000000001</v>
      </c>
      <c r="L2629" s="40">
        <v>16.766361</v>
      </c>
      <c r="M2629" s="40">
        <v>17.88917</v>
      </c>
      <c r="N2629" s="40">
        <v>22.586582</v>
      </c>
      <c r="O2629" s="40">
        <v>20.602689999999999</v>
      </c>
      <c r="P2629" s="40">
        <v>30.102467999999998</v>
      </c>
      <c r="Q2629" s="40">
        <v>31.328807999999999</v>
      </c>
      <c r="R2629" s="40">
        <v>33.027275000000003</v>
      </c>
      <c r="S2629" s="40">
        <v>33.177067000000001</v>
      </c>
      <c r="T2629" s="40">
        <v>23.394455000000001</v>
      </c>
      <c r="U2629" s="40">
        <v>26.172321</v>
      </c>
      <c r="V2629" s="40">
        <v>25.973248999999999</v>
      </c>
      <c r="W2629" s="40">
        <v>18.603891000000001</v>
      </c>
      <c r="X2629" s="40">
        <v>28.900929999999999</v>
      </c>
      <c r="AA2629">
        <f t="shared" si="930"/>
        <v>42346.394444444442</v>
      </c>
      <c r="AB2629" t="str">
        <f t="shared" si="931"/>
        <v>42346Fábio60</v>
      </c>
      <c r="AC2629" s="52">
        <v>42346</v>
      </c>
      <c r="AD2629" s="56" t="s">
        <v>31</v>
      </c>
      <c r="AE2629" s="53">
        <v>60</v>
      </c>
      <c r="AF2629" s="51" t="str">
        <f t="shared" si="932"/>
        <v/>
      </c>
      <c r="AG2629" s="51">
        <f t="shared" si="933"/>
        <v>1.8738000000000001E-2</v>
      </c>
      <c r="AH2629" s="51">
        <f t="shared" si="934"/>
        <v>20.571967999999998</v>
      </c>
      <c r="AI2629" s="51">
        <f t="shared" si="935"/>
        <v>20.959232</v>
      </c>
      <c r="AJ2629" s="51">
        <f t="shared" si="936"/>
        <v>18.643989999999999</v>
      </c>
      <c r="AK2629" s="51">
        <f t="shared" si="937"/>
        <v>21.203135</v>
      </c>
      <c r="AL2629" s="51">
        <f t="shared" si="938"/>
        <v>21.645641000000001</v>
      </c>
      <c r="AM2629" s="51">
        <f t="shared" si="939"/>
        <v>16.942883999999999</v>
      </c>
      <c r="AN2629" s="51">
        <f t="shared" si="940"/>
        <v>22.242746</v>
      </c>
      <c r="AO2629" s="51">
        <f t="shared" si="941"/>
        <v>23.874178000000001</v>
      </c>
      <c r="AP2629" s="51">
        <f t="shared" si="942"/>
        <v>23.306941999999999</v>
      </c>
      <c r="AQ2629" s="51">
        <f t="shared" si="943"/>
        <v>24.553104000000001</v>
      </c>
      <c r="AR2629" s="51">
        <f t="shared" si="944"/>
        <v>23.000402000000001</v>
      </c>
      <c r="AS2629" s="51">
        <f t="shared" si="945"/>
        <v>21.943182</v>
      </c>
      <c r="AT2629" s="51">
        <f t="shared" si="946"/>
        <v>23.409599</v>
      </c>
      <c r="AU2629" s="51">
        <f t="shared" si="947"/>
        <v>24.816673000000002</v>
      </c>
      <c r="AV2629" s="51">
        <f t="shared" si="948"/>
        <v>25.776941000000001</v>
      </c>
    </row>
    <row r="2630" spans="1:48">
      <c r="A2630" t="str">
        <f t="shared" si="949"/>
        <v>41885Murilo/Kassio61</v>
      </c>
      <c r="B2630" s="50">
        <v>41885.468622685185</v>
      </c>
      <c r="C2630" s="44">
        <f t="shared" si="929"/>
        <v>41885</v>
      </c>
      <c r="D2630" s="45" t="s">
        <v>20</v>
      </c>
      <c r="E2630" s="46">
        <v>61</v>
      </c>
      <c r="G2630" s="49" t="e">
        <f>VLOOKUP(C2630,#REF!,2,0)</f>
        <v>#REF!</v>
      </c>
      <c r="I2630" s="40">
        <v>0</v>
      </c>
      <c r="J2630" s="40">
        <v>27.587548999999999</v>
      </c>
      <c r="K2630" s="40">
        <v>35.464916000000002</v>
      </c>
      <c r="L2630" s="40">
        <v>21.372751000000001</v>
      </c>
      <c r="M2630" s="40">
        <v>16.977198000000001</v>
      </c>
      <c r="N2630" s="40">
        <v>23.835629999999998</v>
      </c>
      <c r="O2630" s="40">
        <v>21.552569999999999</v>
      </c>
      <c r="P2630" s="40">
        <v>27.792849</v>
      </c>
      <c r="Q2630" s="40">
        <v>32.505577000000002</v>
      </c>
      <c r="R2630" s="40">
        <v>33.327229000000003</v>
      </c>
      <c r="S2630" s="40">
        <v>33.931216999999997</v>
      </c>
      <c r="T2630" s="40">
        <v>23.709154000000002</v>
      </c>
      <c r="U2630" s="40">
        <v>28.482813</v>
      </c>
      <c r="V2630" s="40">
        <v>28.205767000000002</v>
      </c>
      <c r="W2630" s="40">
        <v>18.938821999999998</v>
      </c>
      <c r="X2630" s="40">
        <v>29.959826</v>
      </c>
      <c r="AA2630">
        <f t="shared" si="930"/>
        <v>42348.667361111111</v>
      </c>
      <c r="AB2630" t="str">
        <f t="shared" si="931"/>
        <v>42348Fábio60</v>
      </c>
      <c r="AC2630" s="52">
        <v>42348</v>
      </c>
      <c r="AD2630" s="56" t="s">
        <v>31</v>
      </c>
      <c r="AE2630" s="53">
        <v>60</v>
      </c>
      <c r="AF2630" s="51" t="str">
        <f t="shared" si="932"/>
        <v/>
      </c>
      <c r="AG2630" s="51">
        <f t="shared" si="933"/>
        <v>3.5652999999999997E-2</v>
      </c>
      <c r="AH2630" s="51">
        <f t="shared" si="934"/>
        <v>22.393265</v>
      </c>
      <c r="AI2630" s="51">
        <f t="shared" si="935"/>
        <v>22.242746</v>
      </c>
      <c r="AJ2630" s="51">
        <f t="shared" si="936"/>
        <v>20.523775000000001</v>
      </c>
      <c r="AK2630" s="51">
        <f t="shared" si="937"/>
        <v>22.645251999999999</v>
      </c>
      <c r="AL2630" s="51">
        <f t="shared" si="938"/>
        <v>23.051352999999999</v>
      </c>
      <c r="AM2630" s="51">
        <f t="shared" si="939"/>
        <v>19.105416999999999</v>
      </c>
      <c r="AN2630" s="51">
        <f t="shared" si="940"/>
        <v>23.718826</v>
      </c>
      <c r="AO2630" s="51">
        <f t="shared" si="941"/>
        <v>24.922495000000001</v>
      </c>
      <c r="AP2630" s="51">
        <f t="shared" si="942"/>
        <v>24.290852000000001</v>
      </c>
      <c r="AQ2630" s="51">
        <f t="shared" si="943"/>
        <v>25.347978999999999</v>
      </c>
      <c r="AR2630" s="51">
        <f t="shared" si="944"/>
        <v>23.718826</v>
      </c>
      <c r="AS2630" s="51">
        <f t="shared" si="945"/>
        <v>23.358233999999999</v>
      </c>
      <c r="AT2630" s="51">
        <f t="shared" si="946"/>
        <v>24.395575999999998</v>
      </c>
      <c r="AU2630" s="51">
        <f t="shared" si="947"/>
        <v>25.723120000000002</v>
      </c>
      <c r="AV2630" s="51">
        <f t="shared" si="948"/>
        <v>26.318045000000001</v>
      </c>
    </row>
    <row r="2631" spans="1:48">
      <c r="A2631" t="str">
        <f t="shared" si="949"/>
        <v>41891Murilo/Kassio61</v>
      </c>
      <c r="B2631" s="50">
        <v>41891.709988425922</v>
      </c>
      <c r="C2631" s="44">
        <f t="shared" si="929"/>
        <v>41891</v>
      </c>
      <c r="D2631" s="45" t="s">
        <v>20</v>
      </c>
      <c r="E2631" s="46">
        <v>61</v>
      </c>
      <c r="G2631" s="49" t="e">
        <f>VLOOKUP(C2631,#REF!,2,0)</f>
        <v>#REF!</v>
      </c>
      <c r="I2631" s="40">
        <v>0</v>
      </c>
      <c r="J2631" s="40">
        <v>13.869260000000001</v>
      </c>
      <c r="K2631" s="40">
        <v>30.532489999999999</v>
      </c>
      <c r="L2631" s="40">
        <v>24.089666000000001</v>
      </c>
      <c r="M2631" s="40">
        <v>20.427109000000002</v>
      </c>
      <c r="N2631" s="40">
        <v>24.924942000000001</v>
      </c>
      <c r="O2631" s="40">
        <v>21.854040000000001</v>
      </c>
      <c r="P2631" s="40">
        <v>30.173922000000001</v>
      </c>
      <c r="Q2631" s="40">
        <v>31.988050000000001</v>
      </c>
      <c r="R2631" s="40">
        <v>33.779738999999999</v>
      </c>
      <c r="S2631" s="40">
        <v>33.402434999999997</v>
      </c>
      <c r="T2631" s="40">
        <v>23.772342999999999</v>
      </c>
      <c r="U2631" s="40">
        <v>27.247107</v>
      </c>
      <c r="V2631" s="40">
        <v>26.172321</v>
      </c>
      <c r="W2631" s="40">
        <v>18.548376000000001</v>
      </c>
      <c r="X2631" s="40">
        <v>29.1814</v>
      </c>
      <c r="AA2631">
        <f t="shared" si="930"/>
        <v>42349.32708333333</v>
      </c>
      <c r="AB2631" t="str">
        <f t="shared" si="931"/>
        <v>42349Fábio60</v>
      </c>
      <c r="AC2631" s="52">
        <v>42349</v>
      </c>
      <c r="AD2631" s="56" t="s">
        <v>31</v>
      </c>
      <c r="AE2631" s="53">
        <v>60</v>
      </c>
      <c r="AF2631" s="51" t="str">
        <f t="shared" si="932"/>
        <v/>
      </c>
      <c r="AG2631" s="51">
        <f t="shared" si="933"/>
        <v>6.3225000000000003E-2</v>
      </c>
      <c r="AH2631" s="51">
        <f t="shared" si="934"/>
        <v>21.893456</v>
      </c>
      <c r="AI2631" s="51">
        <f t="shared" si="935"/>
        <v>22.042797</v>
      </c>
      <c r="AJ2631" s="51">
        <f t="shared" si="936"/>
        <v>19.666632</v>
      </c>
      <c r="AK2631" s="51">
        <f t="shared" si="937"/>
        <v>22.292839000000001</v>
      </c>
      <c r="AL2631" s="51">
        <f t="shared" si="938"/>
        <v>22.393265</v>
      </c>
      <c r="AM2631" s="51">
        <f t="shared" si="939"/>
        <v>17.872714999999999</v>
      </c>
      <c r="AN2631" s="51">
        <f t="shared" si="940"/>
        <v>22.898644999999998</v>
      </c>
      <c r="AO2631" s="51">
        <f t="shared" si="941"/>
        <v>24.553104000000001</v>
      </c>
      <c r="AP2631" s="51">
        <f t="shared" si="942"/>
        <v>24.134167000000001</v>
      </c>
      <c r="AQ2631" s="51">
        <f t="shared" si="943"/>
        <v>25.294592000000002</v>
      </c>
      <c r="AR2631" s="51">
        <f t="shared" si="944"/>
        <v>23.718826</v>
      </c>
      <c r="AS2631" s="51">
        <f t="shared" si="945"/>
        <v>22.746447</v>
      </c>
      <c r="AT2631" s="51">
        <f t="shared" si="946"/>
        <v>24.082063999999999</v>
      </c>
      <c r="AU2631" s="51">
        <f t="shared" si="947"/>
        <v>25.830808999999999</v>
      </c>
      <c r="AV2631" s="51">
        <f t="shared" si="948"/>
        <v>26.700047999999999</v>
      </c>
    </row>
    <row r="2632" spans="1:48">
      <c r="A2632" t="str">
        <f t="shared" si="949"/>
        <v>41894Murilo/Kassio61</v>
      </c>
      <c r="B2632" s="50">
        <v>41894.404976851853</v>
      </c>
      <c r="C2632" s="44">
        <f t="shared" si="929"/>
        <v>41894</v>
      </c>
      <c r="D2632" s="45" t="s">
        <v>20</v>
      </c>
      <c r="E2632" s="46">
        <v>61</v>
      </c>
      <c r="G2632" s="49" t="e">
        <f>VLOOKUP(C2632,#REF!,2,0)</f>
        <v>#REF!</v>
      </c>
      <c r="I2632" s="40">
        <v>0</v>
      </c>
      <c r="J2632" s="40">
        <v>4.4396449999999996</v>
      </c>
      <c r="K2632" s="40">
        <v>25.577513</v>
      </c>
      <c r="L2632" s="40">
        <v>22.648201</v>
      </c>
      <c r="M2632" s="40">
        <v>19.276951</v>
      </c>
      <c r="N2632" s="40">
        <v>21.975241</v>
      </c>
      <c r="O2632" s="40">
        <v>21.672909000000001</v>
      </c>
      <c r="P2632" s="40">
        <v>25.709078000000002</v>
      </c>
      <c r="Q2632" s="40">
        <v>31.110600999999999</v>
      </c>
      <c r="R2632" s="40">
        <v>32.061729</v>
      </c>
      <c r="S2632" s="40">
        <v>33.855441999999996</v>
      </c>
      <c r="T2632" s="40">
        <v>25.184933000000001</v>
      </c>
      <c r="U2632" s="40">
        <v>28.552289999999999</v>
      </c>
      <c r="V2632" s="40">
        <v>25.380849999999999</v>
      </c>
      <c r="W2632" s="40">
        <v>19.504138999999999</v>
      </c>
      <c r="X2632" s="40">
        <v>29.1814</v>
      </c>
      <c r="AA2632">
        <f t="shared" si="930"/>
        <v>42353.558333333334</v>
      </c>
      <c r="AB2632" t="str">
        <f t="shared" si="931"/>
        <v>42353Fábio60</v>
      </c>
      <c r="AC2632" s="52">
        <v>42353</v>
      </c>
      <c r="AD2632" s="56" t="s">
        <v>31</v>
      </c>
      <c r="AE2632" s="53">
        <v>60</v>
      </c>
      <c r="AF2632" s="51" t="str">
        <f t="shared" si="932"/>
        <v/>
      </c>
      <c r="AG2632" s="51">
        <f t="shared" si="933"/>
        <v>6.3225000000000003E-2</v>
      </c>
      <c r="AH2632" s="51">
        <f t="shared" si="934"/>
        <v>22.242746</v>
      </c>
      <c r="AI2632" s="51">
        <f t="shared" si="935"/>
        <v>21.596231</v>
      </c>
      <c r="AJ2632" s="51">
        <f t="shared" si="936"/>
        <v>19.291584</v>
      </c>
      <c r="AK2632" s="51">
        <f t="shared" si="937"/>
        <v>21.350121999999999</v>
      </c>
      <c r="AL2632" s="51">
        <f t="shared" si="938"/>
        <v>22.042797</v>
      </c>
      <c r="AM2632" s="51">
        <f t="shared" si="939"/>
        <v>17.249991999999999</v>
      </c>
      <c r="AN2632" s="51">
        <f t="shared" si="940"/>
        <v>22.242746</v>
      </c>
      <c r="AO2632" s="51">
        <f t="shared" si="941"/>
        <v>24.134167000000001</v>
      </c>
      <c r="AP2632" s="51">
        <f t="shared" si="942"/>
        <v>23.563955</v>
      </c>
      <c r="AQ2632" s="51">
        <f t="shared" si="943"/>
        <v>24.922495000000001</v>
      </c>
      <c r="AR2632" s="51">
        <f t="shared" si="944"/>
        <v>23.153414000000001</v>
      </c>
      <c r="AS2632" s="51">
        <f t="shared" si="945"/>
        <v>22.042797</v>
      </c>
      <c r="AT2632" s="51">
        <f t="shared" si="946"/>
        <v>23.460999999999999</v>
      </c>
      <c r="AU2632" s="51">
        <f t="shared" si="947"/>
        <v>25.081669000000002</v>
      </c>
      <c r="AV2632" s="51">
        <f t="shared" si="948"/>
        <v>26.209389000000002</v>
      </c>
    </row>
    <row r="2633" spans="1:48">
      <c r="A2633" t="str">
        <f t="shared" si="949"/>
        <v>41897Murilo/Kassio61</v>
      </c>
      <c r="B2633" s="50">
        <v>41897.632928240739</v>
      </c>
      <c r="C2633" s="44">
        <f t="shared" si="929"/>
        <v>41897</v>
      </c>
      <c r="D2633" s="45" t="s">
        <v>20</v>
      </c>
      <c r="E2633" s="46">
        <v>61</v>
      </c>
      <c r="G2633" s="49" t="e">
        <f>VLOOKUP(C2633,#REF!,2,0)</f>
        <v>#REF!</v>
      </c>
      <c r="I2633" s="40">
        <v>0</v>
      </c>
      <c r="J2633" s="40">
        <v>2.888204</v>
      </c>
      <c r="K2633" s="40">
        <v>23.835629999999998</v>
      </c>
      <c r="L2633" s="40">
        <v>21.793571</v>
      </c>
      <c r="M2633" s="40">
        <v>18.826830000000001</v>
      </c>
      <c r="N2633" s="40">
        <v>21.854040000000001</v>
      </c>
      <c r="O2633" s="40">
        <v>21.312973</v>
      </c>
      <c r="P2633" s="40">
        <v>27.247107</v>
      </c>
      <c r="Q2633" s="40">
        <v>30.604437000000001</v>
      </c>
      <c r="R2633" s="40">
        <v>31.988050000000001</v>
      </c>
      <c r="S2633" s="40">
        <v>33.027275000000003</v>
      </c>
      <c r="T2633" s="40">
        <v>24.089666000000001</v>
      </c>
      <c r="U2633" s="40">
        <v>27.315038999999999</v>
      </c>
      <c r="V2633" s="40">
        <v>26.438934</v>
      </c>
      <c r="W2633" s="40">
        <v>19.276951</v>
      </c>
      <c r="X2633" s="40">
        <v>29.322168000000001</v>
      </c>
      <c r="AA2633">
        <f t="shared" si="930"/>
        <v>42355.438888888886</v>
      </c>
      <c r="AB2633" t="str">
        <f t="shared" si="931"/>
        <v>42355Fábio60</v>
      </c>
      <c r="AC2633" s="52">
        <v>42355</v>
      </c>
      <c r="AD2633" s="56" t="s">
        <v>31</v>
      </c>
      <c r="AE2633" s="53">
        <v>60</v>
      </c>
      <c r="AF2633" s="51" t="str">
        <f t="shared" si="932"/>
        <v/>
      </c>
      <c r="AG2633" s="51">
        <f t="shared" si="933"/>
        <v>4.1036000000000003E-2</v>
      </c>
      <c r="AH2633" s="51">
        <f t="shared" si="934"/>
        <v>22.645251999999999</v>
      </c>
      <c r="AI2633" s="51">
        <f t="shared" si="935"/>
        <v>22.092701000000002</v>
      </c>
      <c r="AJ2633" s="51">
        <f t="shared" si="936"/>
        <v>19.384998</v>
      </c>
      <c r="AK2633" s="51">
        <f t="shared" si="937"/>
        <v>21.843786000000001</v>
      </c>
      <c r="AL2633" s="51">
        <f t="shared" si="938"/>
        <v>22.594749</v>
      </c>
      <c r="AM2633" s="51">
        <f t="shared" si="939"/>
        <v>17.030346000000002</v>
      </c>
      <c r="AN2633" s="51">
        <f t="shared" si="940"/>
        <v>22.493888999999999</v>
      </c>
      <c r="AO2633" s="51">
        <f t="shared" si="941"/>
        <v>24.290852000000001</v>
      </c>
      <c r="AP2633" s="51">
        <f t="shared" si="942"/>
        <v>23.874178000000001</v>
      </c>
      <c r="AQ2633" s="51">
        <f t="shared" si="943"/>
        <v>25.241266</v>
      </c>
      <c r="AR2633" s="51">
        <f t="shared" si="944"/>
        <v>23.667117999999999</v>
      </c>
      <c r="AS2633" s="51">
        <f t="shared" si="945"/>
        <v>22.393265</v>
      </c>
      <c r="AT2633" s="51">
        <f t="shared" si="946"/>
        <v>23.874178000000001</v>
      </c>
      <c r="AU2633" s="51">
        <f t="shared" si="947"/>
        <v>25.723120000000002</v>
      </c>
      <c r="AV2633" s="51">
        <f t="shared" si="948"/>
        <v>26.700047999999999</v>
      </c>
    </row>
    <row r="2634" spans="1:48">
      <c r="A2634" t="str">
        <f t="shared" si="949"/>
        <v>41901Murilo/Kassio61</v>
      </c>
      <c r="B2634" s="50">
        <v>41901.386481481481</v>
      </c>
      <c r="C2634" s="44">
        <f t="shared" si="929"/>
        <v>41901</v>
      </c>
      <c r="D2634" s="45" t="s">
        <v>20</v>
      </c>
      <c r="E2634" s="46">
        <v>61</v>
      </c>
      <c r="G2634" s="49" t="e">
        <f>VLOOKUP(C2634,#REF!,2,0)</f>
        <v>#REF!</v>
      </c>
      <c r="I2634" s="40">
        <v>0</v>
      </c>
      <c r="J2634" s="40">
        <v>8.2457100000000008</v>
      </c>
      <c r="K2634" s="40">
        <v>22.402258</v>
      </c>
      <c r="L2634" s="40">
        <v>20.194241999999999</v>
      </c>
      <c r="M2634" s="40">
        <v>17.998139999999999</v>
      </c>
      <c r="N2634" s="40">
        <v>22.036000999999999</v>
      </c>
      <c r="O2634" s="40">
        <v>20.020527000000001</v>
      </c>
      <c r="P2634" s="40">
        <v>27.111529999999998</v>
      </c>
      <c r="Q2634" s="40">
        <v>30.317093</v>
      </c>
      <c r="R2634" s="40">
        <v>30.893166999999998</v>
      </c>
      <c r="S2634" s="40">
        <v>32.209347000000001</v>
      </c>
      <c r="T2634" s="40">
        <v>25.973248999999999</v>
      </c>
      <c r="U2634" s="40">
        <v>23.709154000000002</v>
      </c>
      <c r="V2634" s="40">
        <v>25.774999999999999</v>
      </c>
      <c r="W2634" s="40">
        <v>19.447222</v>
      </c>
      <c r="X2634" s="40">
        <v>27.792849</v>
      </c>
      <c r="AA2634">
        <f t="shared" si="930"/>
        <v>42356.355555555558</v>
      </c>
      <c r="AB2634" t="str">
        <f t="shared" si="931"/>
        <v>42356Fábio60</v>
      </c>
      <c r="AC2634" s="52">
        <v>42356</v>
      </c>
      <c r="AD2634" s="56" t="s">
        <v>31</v>
      </c>
      <c r="AE2634" s="53">
        <v>60</v>
      </c>
      <c r="AF2634" s="51" t="str">
        <f t="shared" si="932"/>
        <v/>
      </c>
      <c r="AG2634" s="51">
        <f t="shared" si="933"/>
        <v>2.2315000000000002E-2</v>
      </c>
      <c r="AH2634" s="51">
        <f t="shared" si="934"/>
        <v>20.571967999999998</v>
      </c>
      <c r="AI2634" s="51">
        <f t="shared" si="935"/>
        <v>20.765158</v>
      </c>
      <c r="AJ2634" s="51">
        <f t="shared" si="936"/>
        <v>18.598167</v>
      </c>
      <c r="AK2634" s="51">
        <f t="shared" si="937"/>
        <v>20.959232</v>
      </c>
      <c r="AL2634" s="51">
        <f t="shared" si="938"/>
        <v>21.350121999999999</v>
      </c>
      <c r="AM2634" s="51">
        <f t="shared" si="939"/>
        <v>16.465980999999999</v>
      </c>
      <c r="AN2634" s="51">
        <f t="shared" si="940"/>
        <v>21.695088999999999</v>
      </c>
      <c r="AO2634" s="51">
        <f t="shared" si="941"/>
        <v>23.615492</v>
      </c>
      <c r="AP2634" s="51">
        <f t="shared" si="942"/>
        <v>23.051352999999999</v>
      </c>
      <c r="AQ2634" s="51">
        <f t="shared" si="943"/>
        <v>24.395575999999998</v>
      </c>
      <c r="AR2634" s="51">
        <f t="shared" si="944"/>
        <v>22.797143999999999</v>
      </c>
      <c r="AS2634" s="51">
        <f t="shared" si="945"/>
        <v>21.497633</v>
      </c>
      <c r="AT2634" s="51">
        <f t="shared" si="946"/>
        <v>23.000402000000001</v>
      </c>
      <c r="AU2634" s="51">
        <f t="shared" si="947"/>
        <v>24.816673000000002</v>
      </c>
      <c r="AV2634" s="51">
        <f t="shared" si="948"/>
        <v>25.830808999999999</v>
      </c>
    </row>
    <row r="2635" spans="1:48">
      <c r="A2635" t="str">
        <f t="shared" si="949"/>
        <v>41904Murilo/Kassio61</v>
      </c>
      <c r="B2635" s="50">
        <v>41904.723958333336</v>
      </c>
      <c r="C2635" s="44">
        <f t="shared" si="929"/>
        <v>41904</v>
      </c>
      <c r="D2635" s="45" t="s">
        <v>20</v>
      </c>
      <c r="E2635" s="46">
        <v>61</v>
      </c>
      <c r="G2635" s="49" t="e">
        <f>VLOOKUP(C2635,#REF!,2,0)</f>
        <v>#REF!</v>
      </c>
      <c r="I2635" s="40">
        <v>0</v>
      </c>
      <c r="J2635" s="40">
        <v>6.4301240000000002</v>
      </c>
      <c r="K2635" s="40">
        <v>23.269210999999999</v>
      </c>
      <c r="L2635" s="40">
        <v>18.994947</v>
      </c>
      <c r="M2635" s="40">
        <v>16.713868999999999</v>
      </c>
      <c r="N2635" s="40">
        <v>21.733191999999999</v>
      </c>
      <c r="O2635" s="40">
        <v>20.020527000000001</v>
      </c>
      <c r="P2635" s="40">
        <v>28.205767000000002</v>
      </c>
      <c r="Q2635" s="40">
        <v>30.532489999999999</v>
      </c>
      <c r="R2635" s="40">
        <v>31.547816999999998</v>
      </c>
      <c r="S2635" s="40">
        <v>33.252102000000001</v>
      </c>
      <c r="T2635" s="40">
        <v>22.586582</v>
      </c>
      <c r="U2635" s="40">
        <v>26.30545</v>
      </c>
      <c r="V2635" s="40">
        <v>25.973248999999999</v>
      </c>
      <c r="W2635" s="40">
        <v>18.770948000000001</v>
      </c>
      <c r="X2635" s="40">
        <v>29.1814</v>
      </c>
      <c r="AA2635">
        <f t="shared" si="930"/>
        <v>42373.589583333334</v>
      </c>
      <c r="AB2635" t="str">
        <f t="shared" si="931"/>
        <v>42373Fábio60</v>
      </c>
      <c r="AC2635" s="52">
        <v>42373</v>
      </c>
      <c r="AD2635" s="56" t="s">
        <v>31</v>
      </c>
      <c r="AE2635" s="53">
        <v>60</v>
      </c>
      <c r="AF2635" s="51" t="str">
        <f t="shared" si="932"/>
        <v/>
      </c>
      <c r="AG2635" s="51">
        <f t="shared" si="933"/>
        <v>0.112306</v>
      </c>
      <c r="AH2635" s="51">
        <f t="shared" si="934"/>
        <v>22.594749</v>
      </c>
      <c r="AI2635" s="51">
        <f t="shared" si="935"/>
        <v>21.794146999999999</v>
      </c>
      <c r="AJ2635" s="51">
        <f t="shared" si="936"/>
        <v>19.151875</v>
      </c>
      <c r="AK2635" s="51">
        <f t="shared" si="937"/>
        <v>21.744581</v>
      </c>
      <c r="AL2635" s="51">
        <f t="shared" si="938"/>
        <v>22.443562</v>
      </c>
      <c r="AM2635" s="51">
        <f t="shared" si="939"/>
        <v>17.559964999999998</v>
      </c>
      <c r="AN2635" s="51">
        <f t="shared" si="940"/>
        <v>23.000402000000001</v>
      </c>
      <c r="AO2635" s="51">
        <f t="shared" si="941"/>
        <v>24.763864999999999</v>
      </c>
      <c r="AP2635" s="51">
        <f t="shared" si="942"/>
        <v>24.134167000000001</v>
      </c>
      <c r="AQ2635" s="51">
        <f t="shared" si="943"/>
        <v>25.992735</v>
      </c>
      <c r="AR2635" s="51">
        <f t="shared" si="944"/>
        <v>24.082063999999999</v>
      </c>
      <c r="AS2635" s="51">
        <f t="shared" si="945"/>
        <v>22.847866</v>
      </c>
      <c r="AT2635" s="51">
        <f t="shared" si="946"/>
        <v>24.186343999999998</v>
      </c>
      <c r="AU2635" s="51">
        <f t="shared" si="947"/>
        <v>25.938700000000001</v>
      </c>
      <c r="AV2635" s="51">
        <f t="shared" si="948"/>
        <v>26.700047999999999</v>
      </c>
    </row>
    <row r="2636" spans="1:48">
      <c r="A2636" t="str">
        <f t="shared" si="949"/>
        <v>41908Murilo/Kassio61</v>
      </c>
      <c r="B2636" s="50">
        <v>41908.468240740738</v>
      </c>
      <c r="C2636" s="44">
        <f t="shared" si="929"/>
        <v>41908</v>
      </c>
      <c r="D2636" s="45" t="s">
        <v>20</v>
      </c>
      <c r="E2636" s="46">
        <v>61</v>
      </c>
      <c r="G2636" s="49" t="e">
        <f>VLOOKUP(C2636,#REF!,2,0)</f>
        <v>#REF!</v>
      </c>
      <c r="I2636" s="40">
        <v>0</v>
      </c>
      <c r="J2636" s="40">
        <v>26.438934</v>
      </c>
      <c r="K2636" s="40">
        <v>36.087780000000002</v>
      </c>
      <c r="L2636" s="40">
        <v>25.840996000000001</v>
      </c>
      <c r="M2636" s="40">
        <v>18.437611</v>
      </c>
      <c r="N2636" s="40">
        <v>23.457239000000001</v>
      </c>
      <c r="O2636" s="40">
        <v>21.733191999999999</v>
      </c>
      <c r="P2636" s="40">
        <v>28.413414</v>
      </c>
      <c r="Q2636" s="40">
        <v>30.893166999999998</v>
      </c>
      <c r="R2636" s="40">
        <v>31.988050000000001</v>
      </c>
      <c r="S2636" s="40">
        <v>32.952477000000002</v>
      </c>
      <c r="T2636" s="40">
        <v>22.525047000000001</v>
      </c>
      <c r="U2636" s="40">
        <v>25.840996000000001</v>
      </c>
      <c r="V2636" s="40">
        <v>25.250136999999999</v>
      </c>
      <c r="W2636" s="40">
        <v>18.327207999999999</v>
      </c>
      <c r="X2636" s="40">
        <v>28.900929999999999</v>
      </c>
      <c r="AA2636">
        <f t="shared" si="930"/>
        <v>42375.373611111114</v>
      </c>
      <c r="AB2636" t="str">
        <f t="shared" si="931"/>
        <v>42375Fábio60</v>
      </c>
      <c r="AC2636" s="52">
        <v>42375</v>
      </c>
      <c r="AD2636" s="56" t="s">
        <v>31</v>
      </c>
      <c r="AE2636" s="53">
        <v>60</v>
      </c>
      <c r="AF2636" s="51" t="str">
        <f t="shared" si="932"/>
        <v/>
      </c>
      <c r="AG2636" s="51">
        <f t="shared" si="933"/>
        <v>2.1566999999999999E-2</v>
      </c>
      <c r="AH2636" s="51">
        <f t="shared" si="934"/>
        <v>20.571967999999998</v>
      </c>
      <c r="AI2636" s="51">
        <f t="shared" si="935"/>
        <v>19.713774000000001</v>
      </c>
      <c r="AJ2636" s="51">
        <f t="shared" si="936"/>
        <v>18.097840999999999</v>
      </c>
      <c r="AK2636" s="51">
        <f t="shared" si="937"/>
        <v>20.862079999999999</v>
      </c>
      <c r="AL2636" s="51">
        <f t="shared" si="938"/>
        <v>21.448414</v>
      </c>
      <c r="AM2636" s="51">
        <f t="shared" si="939"/>
        <v>16.812135999999999</v>
      </c>
      <c r="AN2636" s="51">
        <f t="shared" si="940"/>
        <v>21.943182</v>
      </c>
      <c r="AO2636" s="51">
        <f t="shared" si="941"/>
        <v>23.255731999999998</v>
      </c>
      <c r="AP2636" s="51">
        <f t="shared" si="942"/>
        <v>23.563955</v>
      </c>
      <c r="AQ2636" s="51">
        <f t="shared" si="943"/>
        <v>24.922495000000001</v>
      </c>
      <c r="AR2636" s="51">
        <f t="shared" si="944"/>
        <v>23.358233999999999</v>
      </c>
      <c r="AS2636" s="51">
        <f t="shared" si="945"/>
        <v>21.843786000000001</v>
      </c>
      <c r="AT2636" s="51">
        <f t="shared" si="946"/>
        <v>22.949477999999999</v>
      </c>
      <c r="AU2636" s="51">
        <f t="shared" si="947"/>
        <v>24.605682000000002</v>
      </c>
      <c r="AV2636" s="51">
        <f t="shared" si="948"/>
        <v>25.615658</v>
      </c>
    </row>
    <row r="2637" spans="1:48">
      <c r="A2637" t="str">
        <f t="shared" si="949"/>
        <v>41919Murilo/Kassio61</v>
      </c>
      <c r="B2637" s="50">
        <v>41919.587071759262</v>
      </c>
      <c r="C2637" s="44">
        <f t="shared" si="929"/>
        <v>41919</v>
      </c>
      <c r="D2637" s="45" t="s">
        <v>20</v>
      </c>
      <c r="E2637" s="46">
        <v>61</v>
      </c>
      <c r="G2637" s="49" t="e">
        <f>VLOOKUP(C2637,#REF!,2,0)</f>
        <v>#REF!</v>
      </c>
      <c r="I2637" s="40">
        <v>0</v>
      </c>
      <c r="J2637" s="40">
        <v>13.446540000000001</v>
      </c>
      <c r="K2637" s="40">
        <v>30.748636000000001</v>
      </c>
      <c r="L2637" s="40">
        <v>26.238823</v>
      </c>
      <c r="M2637" s="40">
        <v>23.899007999999998</v>
      </c>
      <c r="N2637" s="40">
        <v>30.965553</v>
      </c>
      <c r="O2637" s="40">
        <v>27.111529999999998</v>
      </c>
      <c r="P2637" s="40">
        <v>34.311497000000003</v>
      </c>
      <c r="Q2637" s="40">
        <v>33.931216999999997</v>
      </c>
      <c r="R2637" s="40">
        <v>33.931216999999997</v>
      </c>
      <c r="S2637" s="40">
        <v>34.617221999999998</v>
      </c>
      <c r="T2637" s="40">
        <v>24.795479</v>
      </c>
      <c r="U2637" s="40">
        <v>27.043897999999999</v>
      </c>
      <c r="V2637" s="40">
        <v>25.709078000000002</v>
      </c>
      <c r="W2637" s="40">
        <v>18.659481</v>
      </c>
      <c r="X2637" s="40">
        <v>29.251740000000002</v>
      </c>
      <c r="AA2637">
        <f t="shared" si="930"/>
        <v>42377.362500000003</v>
      </c>
      <c r="AB2637" t="str">
        <f t="shared" si="931"/>
        <v>42377Fábio60</v>
      </c>
      <c r="AC2637" s="52">
        <v>42377</v>
      </c>
      <c r="AD2637" s="56" t="s">
        <v>31</v>
      </c>
      <c r="AE2637" s="53">
        <v>60</v>
      </c>
      <c r="AF2637" s="51" t="str">
        <f t="shared" si="932"/>
        <v/>
      </c>
      <c r="AG2637" s="51">
        <f t="shared" si="933"/>
        <v>6.1499999999999999E-4</v>
      </c>
      <c r="AH2637" s="51">
        <f t="shared" si="934"/>
        <v>17.382497999999998</v>
      </c>
      <c r="AI2637" s="51">
        <f t="shared" si="935"/>
        <v>17.827870999999998</v>
      </c>
      <c r="AJ2637" s="51">
        <f t="shared" si="936"/>
        <v>16.509063999999999</v>
      </c>
      <c r="AK2637" s="51">
        <f t="shared" si="937"/>
        <v>19.713774000000001</v>
      </c>
      <c r="AL2637" s="51">
        <f t="shared" si="938"/>
        <v>20.571967999999998</v>
      </c>
      <c r="AM2637" s="51">
        <f t="shared" si="939"/>
        <v>15.869158000000001</v>
      </c>
      <c r="AN2637" s="51">
        <f t="shared" si="940"/>
        <v>21.448414</v>
      </c>
      <c r="AO2637" s="51">
        <f t="shared" si="941"/>
        <v>23.255731999999998</v>
      </c>
      <c r="AP2637" s="51">
        <f t="shared" si="942"/>
        <v>22.645251999999999</v>
      </c>
      <c r="AQ2637" s="51">
        <f t="shared" si="943"/>
        <v>23.926054000000001</v>
      </c>
      <c r="AR2637" s="51">
        <f t="shared" si="944"/>
        <v>22.544284999999999</v>
      </c>
      <c r="AS2637" s="51">
        <f t="shared" si="945"/>
        <v>21.30105</v>
      </c>
      <c r="AT2637" s="51">
        <f t="shared" si="946"/>
        <v>22.493888999999999</v>
      </c>
      <c r="AU2637" s="51">
        <f t="shared" si="947"/>
        <v>23.926054000000001</v>
      </c>
      <c r="AV2637" s="51">
        <f t="shared" si="948"/>
        <v>25.241266</v>
      </c>
    </row>
    <row r="2638" spans="1:48">
      <c r="A2638" t="str">
        <f t="shared" si="949"/>
        <v>41922Murilo/Kassio61</v>
      </c>
      <c r="B2638" s="50">
        <v>41922.400694444441</v>
      </c>
      <c r="C2638" s="44">
        <f t="shared" si="929"/>
        <v>41922</v>
      </c>
      <c r="D2638" s="45" t="s">
        <v>20</v>
      </c>
      <c r="E2638" s="46">
        <v>61</v>
      </c>
      <c r="G2638" s="49" t="e">
        <f>VLOOKUP(C2638,#REF!,2,0)</f>
        <v>#REF!</v>
      </c>
      <c r="I2638" s="40">
        <v>0</v>
      </c>
      <c r="J2638" s="40">
        <v>5.0022640000000003</v>
      </c>
      <c r="K2638" s="40">
        <v>28.205767000000002</v>
      </c>
      <c r="L2638" s="40">
        <v>24.924942000000001</v>
      </c>
      <c r="M2638" s="40">
        <v>23.20673</v>
      </c>
      <c r="N2638" s="40">
        <v>27.930150999999999</v>
      </c>
      <c r="O2638" s="40">
        <v>25.907093</v>
      </c>
      <c r="P2638" s="40">
        <v>31.620987</v>
      </c>
      <c r="Q2638" s="40">
        <v>33.553108000000002</v>
      </c>
      <c r="R2638" s="40">
        <v>33.327229000000003</v>
      </c>
      <c r="S2638" s="40">
        <v>34.007137</v>
      </c>
      <c r="T2638" s="40">
        <v>24.730868999999998</v>
      </c>
      <c r="U2638" s="40">
        <v>26.774146999999999</v>
      </c>
      <c r="V2638" s="40">
        <v>26.372135</v>
      </c>
      <c r="W2638" s="40">
        <v>18.994947</v>
      </c>
      <c r="X2638" s="40">
        <v>29.322168000000001</v>
      </c>
      <c r="AA2638">
        <f t="shared" si="930"/>
        <v>42382.684027777781</v>
      </c>
      <c r="AB2638" t="str">
        <f t="shared" si="931"/>
        <v>42382Fábio60</v>
      </c>
      <c r="AC2638" s="52">
        <v>42382</v>
      </c>
      <c r="AD2638" s="56" t="s">
        <v>31</v>
      </c>
      <c r="AE2638" s="53">
        <v>60</v>
      </c>
      <c r="AF2638" s="51" t="str">
        <f t="shared" si="932"/>
        <v/>
      </c>
      <c r="AG2638" s="51">
        <f t="shared" si="933"/>
        <v>3.8823999999999997E-2</v>
      </c>
      <c r="AH2638" s="51">
        <f t="shared" si="934"/>
        <v>22.544284999999999</v>
      </c>
      <c r="AI2638" s="51">
        <f t="shared" si="935"/>
        <v>22.242746</v>
      </c>
      <c r="AJ2638" s="51">
        <f t="shared" si="936"/>
        <v>20.765158</v>
      </c>
      <c r="AK2638" s="51">
        <f t="shared" si="937"/>
        <v>22.594749</v>
      </c>
      <c r="AL2638" s="51">
        <f t="shared" si="938"/>
        <v>23.204552</v>
      </c>
      <c r="AM2638" s="51">
        <f t="shared" si="939"/>
        <v>19.244942000000002</v>
      </c>
      <c r="AN2638" s="51">
        <f t="shared" si="940"/>
        <v>23.563955</v>
      </c>
      <c r="AO2638" s="51">
        <f t="shared" si="941"/>
        <v>25.081669000000002</v>
      </c>
      <c r="AP2638" s="51">
        <f t="shared" si="942"/>
        <v>24.395575999999998</v>
      </c>
      <c r="AQ2638" s="51">
        <f t="shared" si="943"/>
        <v>25.454886999999999</v>
      </c>
      <c r="AR2638" s="51">
        <f t="shared" si="944"/>
        <v>23.563955</v>
      </c>
      <c r="AS2638" s="51">
        <f t="shared" si="945"/>
        <v>23.000402000000001</v>
      </c>
      <c r="AT2638" s="51">
        <f t="shared" si="946"/>
        <v>24.186343999999998</v>
      </c>
      <c r="AU2638" s="51">
        <f t="shared" si="947"/>
        <v>25.669376</v>
      </c>
      <c r="AV2638" s="51">
        <f t="shared" si="948"/>
        <v>26.426905000000001</v>
      </c>
    </row>
    <row r="2639" spans="1:48">
      <c r="A2639" t="str">
        <f t="shared" si="949"/>
        <v>41927Murilo/Kassio61</v>
      </c>
      <c r="B2639" s="50">
        <v>41927.258009259262</v>
      </c>
      <c r="C2639" s="44">
        <f t="shared" si="929"/>
        <v>41927</v>
      </c>
      <c r="D2639" s="45" t="s">
        <v>20</v>
      </c>
      <c r="E2639" s="46">
        <v>61</v>
      </c>
      <c r="G2639" s="49" t="e">
        <f>VLOOKUP(C2639,#REF!,2,0)</f>
        <v>#REF!</v>
      </c>
      <c r="I2639" s="40">
        <v>0</v>
      </c>
      <c r="J2639" s="40">
        <v>9.0078870000000002</v>
      </c>
      <c r="K2639" s="40">
        <v>25.315441</v>
      </c>
      <c r="L2639" s="40">
        <v>22.096827000000001</v>
      </c>
      <c r="M2639" s="40">
        <v>20.485567</v>
      </c>
      <c r="N2639" s="40">
        <v>25.709078000000002</v>
      </c>
      <c r="O2639" s="40">
        <v>23.20673</v>
      </c>
      <c r="P2639" s="40">
        <v>29.111183</v>
      </c>
      <c r="Q2639" s="40">
        <v>31.474726</v>
      </c>
      <c r="R2639" s="40">
        <v>32.357277000000003</v>
      </c>
      <c r="S2639" s="40">
        <v>32.654209000000002</v>
      </c>
      <c r="T2639" s="40">
        <v>22.771705999999998</v>
      </c>
      <c r="U2639" s="40">
        <v>25.380849999999999</v>
      </c>
      <c r="V2639" s="40">
        <v>24.730868999999998</v>
      </c>
      <c r="W2639" s="40">
        <v>18.715187</v>
      </c>
      <c r="X2639" s="40">
        <v>28.621839999999999</v>
      </c>
      <c r="AA2639">
        <f t="shared" si="930"/>
        <v>42387.572916666664</v>
      </c>
      <c r="AB2639" t="str">
        <f t="shared" si="931"/>
        <v>42387Fábio60</v>
      </c>
      <c r="AC2639" s="52">
        <v>42387</v>
      </c>
      <c r="AD2639" s="56" t="s">
        <v>31</v>
      </c>
      <c r="AE2639" s="53">
        <v>60</v>
      </c>
      <c r="AF2639" s="51" t="str">
        <f t="shared" si="932"/>
        <v/>
      </c>
      <c r="AG2639" s="51">
        <f t="shared" si="933"/>
        <v>3.3709999999999999E-3</v>
      </c>
      <c r="AH2639" s="51">
        <f t="shared" si="934"/>
        <v>20.523775000000001</v>
      </c>
      <c r="AI2639" s="51">
        <f t="shared" si="935"/>
        <v>20.33173</v>
      </c>
      <c r="AJ2639" s="51">
        <f t="shared" si="936"/>
        <v>19.431795000000001</v>
      </c>
      <c r="AK2639" s="51">
        <f t="shared" si="937"/>
        <v>21.893456</v>
      </c>
      <c r="AL2639" s="51">
        <f t="shared" si="938"/>
        <v>22.695837000000001</v>
      </c>
      <c r="AM2639" s="51">
        <f t="shared" si="939"/>
        <v>17.693660999999999</v>
      </c>
      <c r="AN2639" s="51">
        <f t="shared" si="940"/>
        <v>22.847866</v>
      </c>
      <c r="AO2639" s="51">
        <f t="shared" si="941"/>
        <v>24.395575999999998</v>
      </c>
      <c r="AP2639" s="51">
        <f t="shared" si="942"/>
        <v>23.667117999999999</v>
      </c>
      <c r="AQ2639" s="51">
        <f t="shared" si="943"/>
        <v>24.605682000000002</v>
      </c>
      <c r="AR2639" s="51">
        <f t="shared" si="944"/>
        <v>23.153414000000001</v>
      </c>
      <c r="AS2639" s="51">
        <f t="shared" si="945"/>
        <v>22.142672999999998</v>
      </c>
      <c r="AT2639" s="51">
        <f t="shared" si="946"/>
        <v>23.460999999999999</v>
      </c>
      <c r="AU2639" s="51">
        <f t="shared" si="947"/>
        <v>24.975517</v>
      </c>
      <c r="AV2639" s="51">
        <f t="shared" si="948"/>
        <v>25.830808999999999</v>
      </c>
    </row>
    <row r="2640" spans="1:48">
      <c r="A2640" t="str">
        <f t="shared" si="949"/>
        <v>41929Murilo/Kassio61</v>
      </c>
      <c r="B2640" s="50">
        <v>41929.369120370371</v>
      </c>
      <c r="C2640" s="44">
        <f t="shared" si="929"/>
        <v>41929</v>
      </c>
      <c r="D2640" s="45" t="s">
        <v>20</v>
      </c>
      <c r="E2640" s="46">
        <v>61</v>
      </c>
      <c r="G2640" s="49" t="e">
        <f>VLOOKUP(C2640,#REF!,2,0)</f>
        <v>#REF!</v>
      </c>
      <c r="I2640" s="40">
        <v>0</v>
      </c>
      <c r="J2640" s="40">
        <v>8.8966519999999996</v>
      </c>
      <c r="K2640" s="40">
        <v>25.119790999999999</v>
      </c>
      <c r="L2640" s="40">
        <v>21.015474000000001</v>
      </c>
      <c r="M2640" s="40">
        <v>20.779087000000001</v>
      </c>
      <c r="N2640" s="40">
        <v>24.924942000000001</v>
      </c>
      <c r="O2640" s="40">
        <v>20.136236</v>
      </c>
      <c r="P2640" s="40">
        <v>27.179286999999999</v>
      </c>
      <c r="Q2640" s="40">
        <v>29.111183</v>
      </c>
      <c r="R2640" s="40">
        <v>30.820837000000001</v>
      </c>
      <c r="S2640" s="40">
        <v>32.579844999999999</v>
      </c>
      <c r="T2640" s="40">
        <v>22.833573999999999</v>
      </c>
      <c r="U2640" s="40">
        <v>25.380849999999999</v>
      </c>
      <c r="V2640" s="40">
        <v>24.666338</v>
      </c>
      <c r="W2640" s="40">
        <v>18.437611</v>
      </c>
      <c r="X2640" s="40">
        <v>27.930150999999999</v>
      </c>
      <c r="AA2640">
        <f t="shared" si="930"/>
        <v>42389.695138888892</v>
      </c>
      <c r="AB2640" t="str">
        <f t="shared" si="931"/>
        <v>42389Fábio60</v>
      </c>
      <c r="AC2640" s="52">
        <v>42389</v>
      </c>
      <c r="AD2640" s="56" t="s">
        <v>31</v>
      </c>
      <c r="AE2640" s="53">
        <v>60</v>
      </c>
      <c r="AF2640" s="51" t="str">
        <f t="shared" si="932"/>
        <v/>
      </c>
      <c r="AG2640" s="51">
        <f t="shared" si="933"/>
        <v>7.7000000000000001E-5</v>
      </c>
      <c r="AH2640" s="51">
        <f t="shared" si="934"/>
        <v>17.294121000000001</v>
      </c>
      <c r="AI2640" s="51">
        <f t="shared" si="935"/>
        <v>18.415436</v>
      </c>
      <c r="AJ2640" s="51">
        <f t="shared" si="936"/>
        <v>18.052713000000001</v>
      </c>
      <c r="AK2640" s="51">
        <f t="shared" si="937"/>
        <v>20.283854000000002</v>
      </c>
      <c r="AL2640" s="51">
        <f t="shared" si="938"/>
        <v>21.105408000000001</v>
      </c>
      <c r="AM2640" s="51">
        <f t="shared" si="939"/>
        <v>16.681903999999999</v>
      </c>
      <c r="AN2640" s="51">
        <f t="shared" si="940"/>
        <v>21.744581</v>
      </c>
      <c r="AO2640" s="51">
        <f t="shared" si="941"/>
        <v>23.563955</v>
      </c>
      <c r="AP2640" s="51">
        <f t="shared" si="942"/>
        <v>23.204552</v>
      </c>
      <c r="AQ2640" s="51">
        <f t="shared" si="943"/>
        <v>24.238562000000002</v>
      </c>
      <c r="AR2640" s="51">
        <f t="shared" si="944"/>
        <v>22.847866</v>
      </c>
      <c r="AS2640" s="51">
        <f t="shared" si="945"/>
        <v>21.843786000000001</v>
      </c>
      <c r="AT2640" s="51">
        <f t="shared" si="946"/>
        <v>23.000402000000001</v>
      </c>
      <c r="AU2640" s="51">
        <f t="shared" si="947"/>
        <v>24.186343999999998</v>
      </c>
      <c r="AV2640" s="51">
        <f t="shared" si="948"/>
        <v>25.347978999999999</v>
      </c>
    </row>
    <row r="2641" spans="1:48">
      <c r="A2641" t="str">
        <f t="shared" si="949"/>
        <v>41933Murilo/Kassio61</v>
      </c>
      <c r="B2641" s="50">
        <v>41933.357604166667</v>
      </c>
      <c r="C2641" s="44">
        <f t="shared" si="929"/>
        <v>41933</v>
      </c>
      <c r="D2641" s="45" t="s">
        <v>20</v>
      </c>
      <c r="E2641" s="46">
        <v>61</v>
      </c>
      <c r="G2641" s="49" t="e">
        <f>VLOOKUP(C2641,#REF!,2,0)</f>
        <v>#REF!</v>
      </c>
      <c r="I2641" s="40">
        <v>0</v>
      </c>
      <c r="J2641" s="40">
        <v>4.1020989999999999</v>
      </c>
      <c r="K2641" s="40">
        <v>20.838056999999999</v>
      </c>
      <c r="L2641" s="40">
        <v>18.882774000000001</v>
      </c>
      <c r="M2641" s="40">
        <v>18.492947000000001</v>
      </c>
      <c r="N2641" s="40">
        <v>21.372751000000001</v>
      </c>
      <c r="O2641" s="40">
        <v>20.544087999999999</v>
      </c>
      <c r="P2641" s="40">
        <v>26.238823</v>
      </c>
      <c r="Q2641" s="40">
        <v>29.1814</v>
      </c>
      <c r="R2641" s="40">
        <v>28.761232</v>
      </c>
      <c r="S2641" s="40">
        <v>30.460581000000001</v>
      </c>
      <c r="T2641" s="40">
        <v>21.612684000000002</v>
      </c>
      <c r="U2641" s="40">
        <v>24.730868999999998</v>
      </c>
      <c r="V2641" s="40">
        <v>23.835629999999998</v>
      </c>
      <c r="W2641" s="40">
        <v>18.603891000000001</v>
      </c>
      <c r="X2641" s="40">
        <v>27.179286999999999</v>
      </c>
      <c r="AA2641">
        <f t="shared" si="930"/>
        <v>42391.676388888889</v>
      </c>
      <c r="AB2641" t="str">
        <f t="shared" si="931"/>
        <v>42391Fábio60</v>
      </c>
      <c r="AC2641" s="52">
        <v>42391</v>
      </c>
      <c r="AD2641" s="56" t="s">
        <v>31</v>
      </c>
      <c r="AE2641" s="53">
        <v>60</v>
      </c>
      <c r="AF2641" s="51" t="str">
        <f t="shared" si="932"/>
        <v/>
      </c>
      <c r="AG2641" s="51">
        <f t="shared" si="933"/>
        <v>1.2E-5</v>
      </c>
      <c r="AH2641" s="51">
        <f t="shared" si="934"/>
        <v>14.18694</v>
      </c>
      <c r="AI2641" s="51">
        <f t="shared" si="935"/>
        <v>17.161975999999999</v>
      </c>
      <c r="AJ2641" s="51">
        <f t="shared" si="936"/>
        <v>16.251532000000001</v>
      </c>
      <c r="AK2641" s="51">
        <f t="shared" si="937"/>
        <v>19.525558</v>
      </c>
      <c r="AL2641" s="51">
        <f t="shared" si="938"/>
        <v>20.765158</v>
      </c>
      <c r="AM2641" s="51">
        <f t="shared" si="939"/>
        <v>16.465980999999999</v>
      </c>
      <c r="AN2641" s="51">
        <f t="shared" si="940"/>
        <v>21.695088999999999</v>
      </c>
      <c r="AO2641" s="51">
        <f t="shared" si="941"/>
        <v>23.409599</v>
      </c>
      <c r="AP2641" s="51">
        <f t="shared" si="942"/>
        <v>23.153414000000001</v>
      </c>
      <c r="AQ2641" s="51">
        <f t="shared" si="943"/>
        <v>24.395575999999998</v>
      </c>
      <c r="AR2641" s="51">
        <f t="shared" si="944"/>
        <v>22.544284999999999</v>
      </c>
      <c r="AS2641" s="51">
        <f t="shared" si="945"/>
        <v>21.497633</v>
      </c>
      <c r="AT2641" s="51">
        <f t="shared" si="946"/>
        <v>22.695837000000001</v>
      </c>
      <c r="AU2641" s="51">
        <f t="shared" si="947"/>
        <v>24.605682000000002</v>
      </c>
      <c r="AV2641" s="51">
        <f t="shared" si="948"/>
        <v>25.723120000000002</v>
      </c>
    </row>
    <row r="2642" spans="1:48">
      <c r="A2642" t="str">
        <f t="shared" si="949"/>
        <v>41936Murilo/Kassio61</v>
      </c>
      <c r="B2642" s="50">
        <v>41936.347361111111</v>
      </c>
      <c r="C2642" s="44">
        <f t="shared" si="929"/>
        <v>41936</v>
      </c>
      <c r="D2642" s="45" t="s">
        <v>20</v>
      </c>
      <c r="E2642" s="46">
        <v>61</v>
      </c>
      <c r="G2642" s="49" t="e">
        <f>VLOOKUP(C2642,#REF!,2,0)</f>
        <v>#REF!</v>
      </c>
      <c r="I2642" s="40">
        <v>0</v>
      </c>
      <c r="J2642" s="40">
        <v>7.4548579999999998</v>
      </c>
      <c r="K2642" s="40">
        <v>21.253294</v>
      </c>
      <c r="L2642" s="40">
        <v>18.437611</v>
      </c>
      <c r="M2642" s="40">
        <v>16.92436</v>
      </c>
      <c r="N2642" s="40">
        <v>21.432604000000001</v>
      </c>
      <c r="O2642" s="40">
        <v>18.826830000000001</v>
      </c>
      <c r="P2642" s="40">
        <v>25.577513</v>
      </c>
      <c r="Q2642" s="40">
        <v>26.172321</v>
      </c>
      <c r="R2642" s="40">
        <v>28.136752999999999</v>
      </c>
      <c r="S2642" s="40">
        <v>29.746500000000001</v>
      </c>
      <c r="T2642" s="40">
        <v>21.372751000000001</v>
      </c>
      <c r="U2642" s="40">
        <v>25.119790999999999</v>
      </c>
      <c r="V2642" s="40">
        <v>24.217213000000001</v>
      </c>
      <c r="W2642" s="40">
        <v>18.548376000000001</v>
      </c>
      <c r="X2642" s="40">
        <v>28.136752999999999</v>
      </c>
      <c r="AA2642">
        <f t="shared" si="930"/>
        <v>42397.624305555553</v>
      </c>
      <c r="AB2642" t="str">
        <f t="shared" si="931"/>
        <v>42397Fábio60</v>
      </c>
      <c r="AC2642" s="52">
        <v>42397</v>
      </c>
      <c r="AD2642" s="56" t="s">
        <v>31</v>
      </c>
      <c r="AE2642" s="53">
        <v>60</v>
      </c>
      <c r="AF2642" s="51" t="str">
        <f t="shared" si="932"/>
        <v/>
      </c>
      <c r="AG2642" s="51">
        <f t="shared" si="933"/>
        <v>8.5859999999999999E-3</v>
      </c>
      <c r="AH2642" s="51">
        <f t="shared" si="934"/>
        <v>12.416802000000001</v>
      </c>
      <c r="AI2642" s="51">
        <f t="shared" si="935"/>
        <v>14.995260999999999</v>
      </c>
      <c r="AJ2642" s="51">
        <f t="shared" si="936"/>
        <v>12.342662000000001</v>
      </c>
      <c r="AK2642" s="51">
        <f t="shared" si="937"/>
        <v>16.899239999999999</v>
      </c>
      <c r="AL2642" s="51">
        <f t="shared" si="938"/>
        <v>18.873989000000002</v>
      </c>
      <c r="AM2642" s="51">
        <f t="shared" si="939"/>
        <v>14.588187</v>
      </c>
      <c r="AN2642" s="51">
        <f t="shared" si="940"/>
        <v>20.045342999999999</v>
      </c>
      <c r="AO2642" s="51">
        <f t="shared" si="941"/>
        <v>21.943182</v>
      </c>
      <c r="AP2642" s="51">
        <f t="shared" si="942"/>
        <v>21.744581</v>
      </c>
      <c r="AQ2642" s="51">
        <f t="shared" si="943"/>
        <v>23.153414000000001</v>
      </c>
      <c r="AR2642" s="51">
        <f t="shared" si="944"/>
        <v>21.252056</v>
      </c>
      <c r="AS2642" s="51">
        <f t="shared" si="945"/>
        <v>20.188268999999998</v>
      </c>
      <c r="AT2642" s="51">
        <f t="shared" si="946"/>
        <v>21.645641000000001</v>
      </c>
      <c r="AU2642" s="51">
        <f t="shared" si="947"/>
        <v>23.512438</v>
      </c>
      <c r="AV2642" s="51">
        <f t="shared" si="948"/>
        <v>24.711071</v>
      </c>
    </row>
    <row r="2643" spans="1:48">
      <c r="A2643" t="str">
        <f t="shared" si="949"/>
        <v>41943Murilo/Kassio61</v>
      </c>
      <c r="B2643" s="50">
        <v>41943.332303240742</v>
      </c>
      <c r="C2643" s="44">
        <f t="shared" si="929"/>
        <v>41943</v>
      </c>
      <c r="D2643" s="45" t="s">
        <v>20</v>
      </c>
      <c r="E2643" s="46">
        <v>61</v>
      </c>
      <c r="G2643" s="49" t="e">
        <f>VLOOKUP(C2643,#REF!,2,0)</f>
        <v>#REF!</v>
      </c>
      <c r="I2643" s="40">
        <v>0</v>
      </c>
      <c r="J2643" s="40">
        <v>8.6401489999999992</v>
      </c>
      <c r="K2643" s="40">
        <v>23.269210999999999</v>
      </c>
      <c r="L2643" s="40">
        <v>17.564371000000001</v>
      </c>
      <c r="M2643" s="40">
        <v>16.039642000000001</v>
      </c>
      <c r="N2643" s="40">
        <v>20.602689999999999</v>
      </c>
      <c r="O2643" s="40">
        <v>18.327207999999999</v>
      </c>
      <c r="P2643" s="40">
        <v>23.457239000000001</v>
      </c>
      <c r="Q2643" s="40">
        <v>25.840996000000001</v>
      </c>
      <c r="R2643" s="40">
        <v>25.907093</v>
      </c>
      <c r="S2643" s="40">
        <v>27.519283000000001</v>
      </c>
      <c r="T2643" s="40">
        <v>19.732771</v>
      </c>
      <c r="U2643" s="40">
        <v>23.646038000000001</v>
      </c>
      <c r="V2643" s="40">
        <v>22.463629000000001</v>
      </c>
      <c r="W2643" s="40">
        <v>17.564371000000001</v>
      </c>
      <c r="X2643" s="40">
        <v>27.383023999999999</v>
      </c>
      <c r="AA2643">
        <f t="shared" si="930"/>
        <v>42398.563194444447</v>
      </c>
      <c r="AB2643" t="str">
        <f t="shared" si="931"/>
        <v>42398Fábio60</v>
      </c>
      <c r="AC2643" s="52">
        <v>42398</v>
      </c>
      <c r="AD2643" s="56" t="s">
        <v>31</v>
      </c>
      <c r="AE2643" s="53">
        <v>60</v>
      </c>
      <c r="AF2643" s="51" t="str">
        <f t="shared" si="932"/>
        <v/>
      </c>
      <c r="AG2643" s="51">
        <f t="shared" si="933"/>
        <v>4.333E-2</v>
      </c>
      <c r="AH2643" s="51">
        <f t="shared" si="934"/>
        <v>18.873989000000002</v>
      </c>
      <c r="AI2643" s="51">
        <f t="shared" si="935"/>
        <v>18.552409999999998</v>
      </c>
      <c r="AJ2643" s="51">
        <f t="shared" si="936"/>
        <v>12.231887</v>
      </c>
      <c r="AK2643" s="51">
        <f t="shared" si="937"/>
        <v>16.768650000000001</v>
      </c>
      <c r="AL2643" s="51">
        <f t="shared" si="938"/>
        <v>18.598167</v>
      </c>
      <c r="AM2643" s="51">
        <f t="shared" si="939"/>
        <v>14.306697</v>
      </c>
      <c r="AN2643" s="51">
        <f t="shared" si="940"/>
        <v>20.045342999999999</v>
      </c>
      <c r="AO2643" s="51">
        <f t="shared" si="941"/>
        <v>22.042797</v>
      </c>
      <c r="AP2643" s="51">
        <f t="shared" si="942"/>
        <v>21.497633</v>
      </c>
      <c r="AQ2643" s="51">
        <f t="shared" si="943"/>
        <v>22.797143999999999</v>
      </c>
      <c r="AR2643" s="51">
        <f t="shared" si="944"/>
        <v>21.399222999999999</v>
      </c>
      <c r="AS2643" s="51">
        <f t="shared" si="945"/>
        <v>20.188268999999998</v>
      </c>
      <c r="AT2643" s="51">
        <f t="shared" si="946"/>
        <v>21.546894000000002</v>
      </c>
      <c r="AU2643" s="51">
        <f t="shared" si="947"/>
        <v>23.718826</v>
      </c>
      <c r="AV2643" s="51">
        <f t="shared" si="948"/>
        <v>25.134798</v>
      </c>
    </row>
    <row r="2644" spans="1:48">
      <c r="A2644" t="str">
        <f t="shared" si="949"/>
        <v>41946Murilo/Kassio61</v>
      </c>
      <c r="B2644" s="50">
        <v>41946.599236111113</v>
      </c>
      <c r="C2644" s="44">
        <f t="shared" si="929"/>
        <v>41946</v>
      </c>
      <c r="D2644" s="45" t="s">
        <v>20</v>
      </c>
      <c r="E2644" s="46">
        <v>61</v>
      </c>
      <c r="G2644" s="49" t="e">
        <f>VLOOKUP(C2644,#REF!,2,0)</f>
        <v>#REF!</v>
      </c>
      <c r="I2644" s="40">
        <v>0</v>
      </c>
      <c r="J2644" s="40">
        <v>26.372135</v>
      </c>
      <c r="K2644" s="40">
        <v>37.668388</v>
      </c>
      <c r="L2644" s="40">
        <v>28.831005000000001</v>
      </c>
      <c r="M2644" s="40">
        <v>21.015474000000001</v>
      </c>
      <c r="N2644" s="40">
        <v>20.720203000000001</v>
      </c>
      <c r="O2644" s="40">
        <v>17.726357</v>
      </c>
      <c r="P2644" s="40">
        <v>24.217213000000001</v>
      </c>
      <c r="Q2644" s="40">
        <v>25.973248999999999</v>
      </c>
      <c r="R2644" s="40">
        <v>25.973248999999999</v>
      </c>
      <c r="S2644" s="40">
        <v>26.372135</v>
      </c>
      <c r="T2644" s="40">
        <v>18.882774000000001</v>
      </c>
      <c r="U2644" s="40">
        <v>22.648201</v>
      </c>
      <c r="V2644" s="40">
        <v>22.279807999999999</v>
      </c>
      <c r="W2644" s="40">
        <v>17.189468000000002</v>
      </c>
      <c r="X2644" s="40">
        <v>26.172321</v>
      </c>
      <c r="AA2644">
        <f t="shared" si="930"/>
        <v>42401.569444444445</v>
      </c>
      <c r="AB2644" t="str">
        <f t="shared" si="931"/>
        <v>42401Fábio60</v>
      </c>
      <c r="AC2644" s="52">
        <v>42401</v>
      </c>
      <c r="AD2644" s="56" t="s">
        <v>31</v>
      </c>
      <c r="AE2644" s="53">
        <v>60</v>
      </c>
      <c r="AF2644" s="51" t="str">
        <f t="shared" si="932"/>
        <v/>
      </c>
      <c r="AG2644" s="51">
        <f t="shared" si="933"/>
        <v>4.84E-4</v>
      </c>
      <c r="AH2644" s="51">
        <f t="shared" si="934"/>
        <v>13.870139999999999</v>
      </c>
      <c r="AI2644" s="51">
        <f t="shared" si="935"/>
        <v>14.669136</v>
      </c>
      <c r="AJ2644" s="51">
        <f t="shared" si="936"/>
        <v>11.830313</v>
      </c>
      <c r="AK2644" s="51">
        <f t="shared" si="937"/>
        <v>16.208808999999999</v>
      </c>
      <c r="AL2644" s="51">
        <f t="shared" si="938"/>
        <v>17.962595</v>
      </c>
      <c r="AM2644" s="51">
        <f t="shared" si="939"/>
        <v>13.518253</v>
      </c>
      <c r="AN2644" s="51">
        <f t="shared" si="940"/>
        <v>19.713774000000001</v>
      </c>
      <c r="AO2644" s="51">
        <f t="shared" si="941"/>
        <v>21.546894000000002</v>
      </c>
      <c r="AP2644" s="51">
        <f t="shared" si="942"/>
        <v>21.056601000000001</v>
      </c>
      <c r="AQ2644" s="51">
        <f t="shared" si="943"/>
        <v>22.594749</v>
      </c>
      <c r="AR2644" s="51">
        <f t="shared" si="944"/>
        <v>21.007883</v>
      </c>
      <c r="AS2644" s="51">
        <f t="shared" si="945"/>
        <v>19.950310000000002</v>
      </c>
      <c r="AT2644" s="51">
        <f t="shared" si="946"/>
        <v>21.448414</v>
      </c>
      <c r="AU2644" s="51">
        <f t="shared" si="947"/>
        <v>23.358233999999999</v>
      </c>
      <c r="AV2644" s="51">
        <f t="shared" si="948"/>
        <v>24.605682000000002</v>
      </c>
    </row>
    <row r="2645" spans="1:48">
      <c r="A2645" t="str">
        <f t="shared" si="949"/>
        <v>41948Murilo/Kassio61</v>
      </c>
      <c r="B2645" s="50">
        <v>41948.670590277776</v>
      </c>
      <c r="C2645" s="44">
        <f t="shared" si="929"/>
        <v>41948</v>
      </c>
      <c r="D2645" s="45" t="s">
        <v>20</v>
      </c>
      <c r="E2645" s="46">
        <v>61</v>
      </c>
      <c r="G2645" s="49" t="e">
        <f>VLOOKUP(C2645,#REF!,2,0)</f>
        <v>#REF!</v>
      </c>
      <c r="H2645" s="43" t="s">
        <v>175</v>
      </c>
      <c r="I2645" s="40">
        <v>0</v>
      </c>
      <c r="J2645" s="40">
        <v>22.586582</v>
      </c>
      <c r="K2645" s="40">
        <v>37.190693000000003</v>
      </c>
      <c r="L2645" s="40">
        <v>33.704093999999998</v>
      </c>
      <c r="M2645" s="40">
        <v>31.183260000000001</v>
      </c>
      <c r="N2645" s="40">
        <v>37.988486999999999</v>
      </c>
      <c r="O2645" s="40">
        <v>31.767537999999998</v>
      </c>
      <c r="P2645" s="40">
        <v>38.390529999999998</v>
      </c>
      <c r="Q2645" s="40">
        <v>38.471161000000002</v>
      </c>
      <c r="R2645" s="40">
        <v>33.779738999999999</v>
      </c>
      <c r="S2645" s="40">
        <v>31.840954</v>
      </c>
      <c r="T2645" s="40">
        <v>20.602689999999999</v>
      </c>
      <c r="U2645" s="40">
        <v>24.153390999999999</v>
      </c>
      <c r="V2645" s="40">
        <v>23.457239000000001</v>
      </c>
      <c r="W2645" s="40">
        <v>17.726357</v>
      </c>
      <c r="X2645" s="40">
        <v>27.383023999999999</v>
      </c>
      <c r="AA2645">
        <f t="shared" si="930"/>
        <v>42403.353472222225</v>
      </c>
      <c r="AB2645" t="str">
        <f t="shared" si="931"/>
        <v>42403Fábio60</v>
      </c>
      <c r="AC2645" s="52">
        <v>42403</v>
      </c>
      <c r="AD2645" s="56" t="s">
        <v>31</v>
      </c>
      <c r="AE2645" s="53">
        <v>60</v>
      </c>
      <c r="AF2645" s="51" t="str">
        <f t="shared" si="932"/>
        <v/>
      </c>
      <c r="AG2645" s="51">
        <f t="shared" si="933"/>
        <v>1.44E-4</v>
      </c>
      <c r="AH2645" s="51">
        <f t="shared" si="934"/>
        <v>11.507068</v>
      </c>
      <c r="AI2645" s="51">
        <f t="shared" si="935"/>
        <v>14.346736</v>
      </c>
      <c r="AJ2645" s="51">
        <f t="shared" si="936"/>
        <v>11.65014</v>
      </c>
      <c r="AK2645" s="51">
        <f t="shared" si="937"/>
        <v>15.742751999999999</v>
      </c>
      <c r="AL2645" s="51">
        <f t="shared" si="938"/>
        <v>17.118037999999999</v>
      </c>
      <c r="AM2645" s="51">
        <f t="shared" si="939"/>
        <v>13.056486</v>
      </c>
      <c r="AN2645" s="51">
        <f t="shared" si="940"/>
        <v>19.012678000000001</v>
      </c>
      <c r="AO2645" s="51">
        <f t="shared" si="941"/>
        <v>21.497633</v>
      </c>
      <c r="AP2645" s="51">
        <f t="shared" si="942"/>
        <v>20.910616000000001</v>
      </c>
      <c r="AQ2645" s="51">
        <f t="shared" si="943"/>
        <v>22.092701000000002</v>
      </c>
      <c r="AR2645" s="51">
        <f t="shared" si="944"/>
        <v>20.910616000000001</v>
      </c>
      <c r="AS2645" s="51">
        <f t="shared" si="945"/>
        <v>19.384998</v>
      </c>
      <c r="AT2645" s="51">
        <f t="shared" si="946"/>
        <v>20.765158</v>
      </c>
      <c r="AU2645" s="51">
        <f t="shared" si="947"/>
        <v>23.000402000000001</v>
      </c>
      <c r="AV2645" s="51">
        <f t="shared" si="948"/>
        <v>24.553104000000001</v>
      </c>
    </row>
    <row r="2646" spans="1:48">
      <c r="A2646" t="str">
        <f t="shared" si="949"/>
        <v>41950Murilo/Kassio61</v>
      </c>
      <c r="B2646" s="50">
        <v>41950.36010416667</v>
      </c>
      <c r="C2646" s="44">
        <f t="shared" si="929"/>
        <v>41950</v>
      </c>
      <c r="D2646" s="45" t="s">
        <v>20</v>
      </c>
      <c r="E2646" s="46">
        <v>61</v>
      </c>
      <c r="G2646" s="49" t="e">
        <f>VLOOKUP(C2646,#REF!,2,0)</f>
        <v>#REF!</v>
      </c>
      <c r="I2646" s="40">
        <v>0</v>
      </c>
      <c r="J2646" s="40">
        <v>21.914597000000001</v>
      </c>
      <c r="K2646" s="40">
        <v>35.620097999999999</v>
      </c>
      <c r="L2646" s="40">
        <v>30.173922000000001</v>
      </c>
      <c r="M2646" s="40">
        <v>27.179286999999999</v>
      </c>
      <c r="N2646" s="40">
        <v>34.159145000000002</v>
      </c>
      <c r="O2646" s="40">
        <v>30.676480999999999</v>
      </c>
      <c r="P2646" s="40">
        <v>36.244323999999999</v>
      </c>
      <c r="Q2646" s="40">
        <v>36.558444999999999</v>
      </c>
      <c r="R2646" s="40">
        <v>34.311497000000003</v>
      </c>
      <c r="S2646" s="40">
        <v>33.402434999999997</v>
      </c>
      <c r="T2646" s="40">
        <v>22.340997999999999</v>
      </c>
      <c r="U2646" s="40">
        <v>24.473331000000002</v>
      </c>
      <c r="V2646" s="40">
        <v>22.895551999999999</v>
      </c>
      <c r="W2646" s="40">
        <v>17.780535</v>
      </c>
      <c r="X2646" s="40">
        <v>27.247107</v>
      </c>
      <c r="AA2646">
        <f t="shared" si="930"/>
        <v>42405.350694444445</v>
      </c>
      <c r="AB2646" t="str">
        <f t="shared" si="931"/>
        <v>42405Fábio60</v>
      </c>
      <c r="AC2646" s="52">
        <v>42405</v>
      </c>
      <c r="AD2646" s="56" t="s">
        <v>31</v>
      </c>
      <c r="AE2646" s="53">
        <v>60</v>
      </c>
      <c r="AF2646" s="51" t="str">
        <f t="shared" si="932"/>
        <v/>
      </c>
      <c r="AG2646" s="51">
        <f t="shared" si="933"/>
        <v>0</v>
      </c>
      <c r="AH2646" s="51">
        <f t="shared" si="934"/>
        <v>9.5711980000000008</v>
      </c>
      <c r="AI2646" s="51">
        <f t="shared" si="935"/>
        <v>13.518253</v>
      </c>
      <c r="AJ2646" s="51">
        <f t="shared" si="936"/>
        <v>11.25896</v>
      </c>
      <c r="AK2646" s="51">
        <f t="shared" si="937"/>
        <v>15.449805</v>
      </c>
      <c r="AL2646" s="51">
        <f t="shared" si="938"/>
        <v>16.595359999999999</v>
      </c>
      <c r="AM2646" s="51">
        <f t="shared" si="939"/>
        <v>12.640625999999999</v>
      </c>
      <c r="AN2646" s="51">
        <f t="shared" si="940"/>
        <v>18.506699000000001</v>
      </c>
      <c r="AO2646" s="51">
        <f t="shared" si="941"/>
        <v>20.668424999999999</v>
      </c>
      <c r="AP2646" s="51">
        <f t="shared" si="942"/>
        <v>20.045342999999999</v>
      </c>
      <c r="AQ2646" s="51">
        <f t="shared" si="943"/>
        <v>21.154211</v>
      </c>
      <c r="AR2646" s="51">
        <f t="shared" si="944"/>
        <v>20.283854000000002</v>
      </c>
      <c r="AS2646" s="51">
        <f t="shared" si="945"/>
        <v>19.151875</v>
      </c>
      <c r="AT2646" s="51">
        <f t="shared" si="946"/>
        <v>20.523775000000001</v>
      </c>
      <c r="AU2646" s="51">
        <f t="shared" si="947"/>
        <v>22.443562</v>
      </c>
      <c r="AV2646" s="51">
        <f t="shared" si="948"/>
        <v>23.926054000000001</v>
      </c>
    </row>
    <row r="2647" spans="1:48">
      <c r="A2647" t="str">
        <f t="shared" si="949"/>
        <v>41956Murilo/Kassio61</v>
      </c>
      <c r="B2647" s="50">
        <v>41956.673541666663</v>
      </c>
      <c r="C2647" s="44">
        <f t="shared" si="929"/>
        <v>41956</v>
      </c>
      <c r="D2647" s="45" t="s">
        <v>20</v>
      </c>
      <c r="E2647" s="46">
        <v>61</v>
      </c>
      <c r="G2647" s="49" t="e">
        <f>VLOOKUP(C2647,#REF!,2,0)</f>
        <v>#REF!</v>
      </c>
      <c r="I2647" s="40">
        <v>0</v>
      </c>
      <c r="J2647" s="40">
        <v>30.460581000000001</v>
      </c>
      <c r="K2647" s="40">
        <v>35.620097999999999</v>
      </c>
      <c r="L2647" s="40">
        <v>30.604437000000001</v>
      </c>
      <c r="M2647" s="40">
        <v>29.67557</v>
      </c>
      <c r="N2647" s="40">
        <v>34.007137</v>
      </c>
      <c r="O2647" s="40">
        <v>28.900929999999999</v>
      </c>
      <c r="P2647" s="40">
        <v>34.617221999999998</v>
      </c>
      <c r="Q2647" s="40">
        <v>36.558444999999999</v>
      </c>
      <c r="R2647" s="40">
        <v>35.387413000000002</v>
      </c>
      <c r="S2647" s="40">
        <v>35.155479</v>
      </c>
      <c r="T2647" s="40">
        <v>23.583013999999999</v>
      </c>
      <c r="U2647" s="40">
        <v>24.860174000000001</v>
      </c>
      <c r="V2647" s="40">
        <v>23.583013999999999</v>
      </c>
      <c r="W2647" s="40">
        <v>17.242757999999998</v>
      </c>
      <c r="X2647" s="40">
        <v>27.179286999999999</v>
      </c>
      <c r="AA2647">
        <f t="shared" si="930"/>
        <v>42410.371527777781</v>
      </c>
      <c r="AB2647" t="str">
        <f t="shared" si="931"/>
        <v>42410Fábio60</v>
      </c>
      <c r="AC2647" s="52">
        <v>42410</v>
      </c>
      <c r="AD2647" s="56" t="s">
        <v>31</v>
      </c>
      <c r="AE2647" s="53">
        <v>60</v>
      </c>
      <c r="AF2647" s="51" t="str">
        <f t="shared" si="932"/>
        <v/>
      </c>
      <c r="AG2647" s="51">
        <f t="shared" si="933"/>
        <v>4.2173000000000002E-2</v>
      </c>
      <c r="AH2647" s="51">
        <f t="shared" si="934"/>
        <v>20.910616000000001</v>
      </c>
      <c r="AI2647" s="51">
        <f t="shared" si="935"/>
        <v>20.379653999999999</v>
      </c>
      <c r="AJ2647" s="51">
        <f t="shared" si="936"/>
        <v>18.007636999999999</v>
      </c>
      <c r="AK2647" s="51">
        <f t="shared" si="937"/>
        <v>20.427655999999999</v>
      </c>
      <c r="AL2647" s="51">
        <f t="shared" si="938"/>
        <v>21.007883</v>
      </c>
      <c r="AM2647" s="51">
        <f t="shared" si="939"/>
        <v>16.986575999999999</v>
      </c>
      <c r="AN2647" s="51">
        <f t="shared" si="940"/>
        <v>22.192657000000001</v>
      </c>
      <c r="AO2647" s="51">
        <f t="shared" si="941"/>
        <v>23.460999999999999</v>
      </c>
      <c r="AP2647" s="51">
        <f t="shared" si="942"/>
        <v>22.695837000000001</v>
      </c>
      <c r="AQ2647" s="51">
        <f t="shared" si="943"/>
        <v>23.926054000000001</v>
      </c>
      <c r="AR2647" s="51">
        <f t="shared" si="944"/>
        <v>22.443562</v>
      </c>
      <c r="AS2647" s="51">
        <f t="shared" si="945"/>
        <v>21.350121999999999</v>
      </c>
      <c r="AT2647" s="51">
        <f t="shared" si="946"/>
        <v>22.645251999999999</v>
      </c>
      <c r="AU2647" s="51">
        <f t="shared" si="947"/>
        <v>23.978010000000001</v>
      </c>
      <c r="AV2647" s="51">
        <f t="shared" si="948"/>
        <v>24.975517</v>
      </c>
    </row>
    <row r="2648" spans="1:48">
      <c r="A2648" t="str">
        <f t="shared" si="949"/>
        <v>41957Murilo/Kassio61</v>
      </c>
      <c r="B2648" s="50">
        <v>41957.326874999999</v>
      </c>
      <c r="C2648" s="44">
        <f t="shared" si="929"/>
        <v>41957</v>
      </c>
      <c r="D2648" s="45" t="s">
        <v>20</v>
      </c>
      <c r="E2648" s="46">
        <v>61</v>
      </c>
      <c r="G2648" s="49" t="e">
        <f>VLOOKUP(C2648,#REF!,2,0)</f>
        <v>#REF!</v>
      </c>
      <c r="I2648" s="40">
        <v>0</v>
      </c>
      <c r="J2648" s="40">
        <v>27.315038999999999</v>
      </c>
      <c r="K2648" s="40">
        <v>37.190693000000003</v>
      </c>
      <c r="L2648" s="40">
        <v>30.102467999999998</v>
      </c>
      <c r="M2648" s="40">
        <v>30.102467999999998</v>
      </c>
      <c r="N2648" s="40">
        <v>37.508831000000001</v>
      </c>
      <c r="O2648" s="40">
        <v>30.676480999999999</v>
      </c>
      <c r="P2648" s="40">
        <v>35.853580000000001</v>
      </c>
      <c r="Q2648" s="40">
        <v>36.244323999999999</v>
      </c>
      <c r="R2648" s="40">
        <v>35.620097999999999</v>
      </c>
      <c r="S2648" s="40">
        <v>33.553108000000002</v>
      </c>
      <c r="T2648" s="40">
        <v>23.962475000000001</v>
      </c>
      <c r="U2648" s="40">
        <v>24.730868999999998</v>
      </c>
      <c r="V2648" s="40">
        <v>22.279807999999999</v>
      </c>
      <c r="W2648" s="40">
        <v>18.272144000000001</v>
      </c>
      <c r="X2648" s="40">
        <v>26.774146999999999</v>
      </c>
      <c r="AA2648">
        <f t="shared" si="930"/>
        <v>42412.349305555559</v>
      </c>
      <c r="AB2648" t="str">
        <f t="shared" si="931"/>
        <v>42412Fábio60</v>
      </c>
      <c r="AC2648" s="52">
        <v>42412</v>
      </c>
      <c r="AD2648" s="56" t="s">
        <v>31</v>
      </c>
      <c r="AE2648" s="53">
        <v>60</v>
      </c>
      <c r="AF2648" s="51" t="str">
        <f t="shared" si="932"/>
        <v/>
      </c>
      <c r="AG2648" s="51">
        <f t="shared" si="933"/>
        <v>1.624E-3</v>
      </c>
      <c r="AH2648" s="51">
        <f t="shared" si="934"/>
        <v>18.369890000000002</v>
      </c>
      <c r="AI2648" s="51">
        <f t="shared" si="935"/>
        <v>18.920164</v>
      </c>
      <c r="AJ2648" s="51">
        <f t="shared" si="936"/>
        <v>16.855661000000001</v>
      </c>
      <c r="AK2648" s="51">
        <f t="shared" si="937"/>
        <v>19.619548999999999</v>
      </c>
      <c r="AL2648" s="51">
        <f t="shared" si="938"/>
        <v>20.427655999999999</v>
      </c>
      <c r="AM2648" s="51">
        <f t="shared" si="939"/>
        <v>16.038502000000001</v>
      </c>
      <c r="AN2648" s="51">
        <f t="shared" si="940"/>
        <v>21.448414</v>
      </c>
      <c r="AO2648" s="51">
        <f t="shared" si="941"/>
        <v>22.847866</v>
      </c>
      <c r="AP2648" s="51">
        <f t="shared" si="942"/>
        <v>22.192657000000001</v>
      </c>
      <c r="AQ2648" s="51">
        <f t="shared" si="943"/>
        <v>23.358233999999999</v>
      </c>
      <c r="AR2648" s="51">
        <f t="shared" si="944"/>
        <v>21.695088999999999</v>
      </c>
      <c r="AS2648" s="51">
        <f t="shared" si="945"/>
        <v>20.668424999999999</v>
      </c>
      <c r="AT2648" s="51">
        <f t="shared" si="946"/>
        <v>21.893456</v>
      </c>
      <c r="AU2648" s="51">
        <f t="shared" si="947"/>
        <v>23.512438</v>
      </c>
      <c r="AV2648" s="51">
        <f t="shared" si="948"/>
        <v>24.605682000000002</v>
      </c>
    </row>
    <row r="2649" spans="1:48">
      <c r="A2649" t="str">
        <f t="shared" si="949"/>
        <v>41960Murilo/Kassio61</v>
      </c>
      <c r="B2649" s="50">
        <v>41960.656087962961</v>
      </c>
      <c r="C2649" s="44">
        <f t="shared" si="929"/>
        <v>41960</v>
      </c>
      <c r="D2649" s="45" t="s">
        <v>20</v>
      </c>
      <c r="E2649" s="46">
        <v>61</v>
      </c>
      <c r="G2649" s="49" t="e">
        <f>VLOOKUP(C2649,#REF!,2,0)</f>
        <v>#REF!</v>
      </c>
      <c r="I2649" s="40">
        <v>0</v>
      </c>
      <c r="J2649" s="40">
        <v>21.552569999999999</v>
      </c>
      <c r="K2649" s="40">
        <v>36.794913999999999</v>
      </c>
      <c r="L2649" s="40">
        <v>28.136752999999999</v>
      </c>
      <c r="M2649" s="40">
        <v>26.908846</v>
      </c>
      <c r="N2649" s="40">
        <v>34.083092000000001</v>
      </c>
      <c r="O2649" s="40">
        <v>27.043897999999999</v>
      </c>
      <c r="P2649" s="40">
        <v>33.628551000000002</v>
      </c>
      <c r="Q2649" s="40">
        <v>34.770592000000001</v>
      </c>
      <c r="R2649" s="40">
        <v>34.847389</v>
      </c>
      <c r="S2649" s="40">
        <v>32.877800000000001</v>
      </c>
      <c r="T2649" s="40">
        <v>23.394455000000001</v>
      </c>
      <c r="U2649" s="40">
        <v>24.666338</v>
      </c>
      <c r="V2649" s="40">
        <v>23.709154000000002</v>
      </c>
      <c r="W2649" s="40">
        <v>18.437611</v>
      </c>
      <c r="X2649" s="40">
        <v>27.315038999999999</v>
      </c>
      <c r="AA2649">
        <f t="shared" si="930"/>
        <v>42419.646527777775</v>
      </c>
      <c r="AB2649" t="str">
        <f t="shared" si="931"/>
        <v>42419Fábio60</v>
      </c>
      <c r="AC2649" s="52">
        <v>42419</v>
      </c>
      <c r="AD2649" s="56" t="s">
        <v>31</v>
      </c>
      <c r="AE2649" s="53">
        <v>60</v>
      </c>
      <c r="AF2649" s="51" t="str">
        <f t="shared" si="932"/>
        <v/>
      </c>
      <c r="AG2649" s="51">
        <f t="shared" si="933"/>
        <v>8.1046000000000007E-2</v>
      </c>
      <c r="AH2649" s="51">
        <f t="shared" si="934"/>
        <v>21.399222999999999</v>
      </c>
      <c r="AI2649" s="51">
        <f t="shared" si="935"/>
        <v>21.056601000000001</v>
      </c>
      <c r="AJ2649" s="51">
        <f t="shared" si="936"/>
        <v>19.619548999999999</v>
      </c>
      <c r="AK2649" s="51">
        <f t="shared" si="937"/>
        <v>21.350121999999999</v>
      </c>
      <c r="AL2649" s="51">
        <f t="shared" si="938"/>
        <v>22.142672999999998</v>
      </c>
      <c r="AM2649" s="51">
        <f t="shared" si="939"/>
        <v>18.598167</v>
      </c>
      <c r="AN2649" s="51">
        <f t="shared" si="940"/>
        <v>23.204552</v>
      </c>
      <c r="AO2649" s="51">
        <f t="shared" si="941"/>
        <v>24.290852000000001</v>
      </c>
      <c r="AP2649" s="51">
        <f t="shared" si="942"/>
        <v>23.512438</v>
      </c>
      <c r="AQ2649" s="51">
        <f t="shared" si="943"/>
        <v>24.816673000000002</v>
      </c>
      <c r="AR2649" s="51">
        <f t="shared" si="944"/>
        <v>22.695837000000001</v>
      </c>
      <c r="AS2649" s="51">
        <f t="shared" si="945"/>
        <v>22.142672999999998</v>
      </c>
      <c r="AT2649" s="51">
        <f t="shared" si="946"/>
        <v>23.358233999999999</v>
      </c>
      <c r="AU2649" s="51">
        <f t="shared" si="947"/>
        <v>24.658374999999999</v>
      </c>
      <c r="AV2649" s="51">
        <f t="shared" si="948"/>
        <v>25.669376</v>
      </c>
    </row>
    <row r="2650" spans="1:48">
      <c r="A2650" t="str">
        <f t="shared" si="949"/>
        <v>41962Murilo/Kassio61</v>
      </c>
      <c r="B2650" s="50">
        <v>41962.630694444444</v>
      </c>
      <c r="C2650" s="44">
        <f t="shared" si="929"/>
        <v>41962</v>
      </c>
      <c r="D2650" s="45" t="s">
        <v>20</v>
      </c>
      <c r="E2650" s="46">
        <v>61</v>
      </c>
      <c r="G2650" s="49" t="e">
        <f>VLOOKUP(C2650,#REF!,2,0)</f>
        <v>#REF!</v>
      </c>
      <c r="I2650" s="40">
        <v>0</v>
      </c>
      <c r="J2650" s="40">
        <v>17.403151999999999</v>
      </c>
      <c r="K2650" s="40">
        <v>32.431399999999996</v>
      </c>
      <c r="L2650" s="40">
        <v>25.709078000000002</v>
      </c>
      <c r="M2650" s="40">
        <v>25.709078000000002</v>
      </c>
      <c r="N2650" s="40">
        <v>29.888642999999998</v>
      </c>
      <c r="O2650" s="40">
        <v>24.537593999999999</v>
      </c>
      <c r="P2650" s="40">
        <v>32.061729</v>
      </c>
      <c r="Q2650" s="40">
        <v>34.617221999999998</v>
      </c>
      <c r="R2650" s="40">
        <v>33.931216999999997</v>
      </c>
      <c r="S2650" s="40">
        <v>32.654209000000002</v>
      </c>
      <c r="T2650" s="40">
        <v>22.648201</v>
      </c>
      <c r="U2650" s="40">
        <v>24.345112</v>
      </c>
      <c r="V2650" s="40">
        <v>22.957595999999999</v>
      </c>
      <c r="W2650" s="40">
        <v>17.672270000000001</v>
      </c>
      <c r="X2650" s="40">
        <v>26.372135</v>
      </c>
      <c r="AA2650">
        <f t="shared" si="930"/>
        <v>42422.688888888886</v>
      </c>
      <c r="AB2650" t="str">
        <f t="shared" si="931"/>
        <v>42422Fábio60</v>
      </c>
      <c r="AC2650" s="52">
        <v>42422</v>
      </c>
      <c r="AD2650" s="56" t="s">
        <v>31</v>
      </c>
      <c r="AE2650" s="53">
        <v>60</v>
      </c>
      <c r="AF2650" s="51" t="str">
        <f t="shared" si="932"/>
        <v/>
      </c>
      <c r="AG2650" s="51">
        <f t="shared" si="933"/>
        <v>8.6412000000000003E-2</v>
      </c>
      <c r="AH2650" s="51">
        <f t="shared" si="934"/>
        <v>21.399222999999999</v>
      </c>
      <c r="AI2650" s="51">
        <f t="shared" si="935"/>
        <v>21.497633</v>
      </c>
      <c r="AJ2650" s="51">
        <f t="shared" si="936"/>
        <v>19.291584</v>
      </c>
      <c r="AK2650" s="51">
        <f t="shared" si="937"/>
        <v>21.497633</v>
      </c>
      <c r="AL2650" s="51">
        <f t="shared" si="938"/>
        <v>22.042797</v>
      </c>
      <c r="AM2650" s="51">
        <f t="shared" si="939"/>
        <v>20.092924</v>
      </c>
      <c r="AN2650" s="51">
        <f t="shared" si="940"/>
        <v>22.142672999999998</v>
      </c>
      <c r="AO2650" s="51">
        <f t="shared" si="941"/>
        <v>21.056601000000001</v>
      </c>
      <c r="AP2650" s="51">
        <f t="shared" si="942"/>
        <v>21.744581</v>
      </c>
      <c r="AQ2650" s="51">
        <f t="shared" si="943"/>
        <v>24.658374999999999</v>
      </c>
      <c r="AR2650" s="51">
        <f t="shared" si="944"/>
        <v>22.949477999999999</v>
      </c>
      <c r="AS2650" s="51">
        <f t="shared" si="945"/>
        <v>22.343050000000002</v>
      </c>
      <c r="AT2650" s="51">
        <f t="shared" si="946"/>
        <v>23.563955</v>
      </c>
      <c r="AU2650" s="51">
        <f t="shared" si="947"/>
        <v>24.816673000000002</v>
      </c>
      <c r="AV2650" s="51">
        <f t="shared" si="948"/>
        <v>25.776941000000001</v>
      </c>
    </row>
    <row r="2651" spans="1:48">
      <c r="A2651" t="str">
        <f t="shared" si="949"/>
        <v>41963Murilo/Kassio61</v>
      </c>
      <c r="B2651" s="50">
        <v>41963.384328703702</v>
      </c>
      <c r="C2651" s="44">
        <f t="shared" si="929"/>
        <v>41963</v>
      </c>
      <c r="D2651" s="45" t="s">
        <v>20</v>
      </c>
      <c r="E2651" s="46">
        <v>61</v>
      </c>
      <c r="G2651" s="49" t="e">
        <f>VLOOKUP(C2651,#REF!,2,0)</f>
        <v>#REF!</v>
      </c>
      <c r="I2651" s="40">
        <v>0</v>
      </c>
      <c r="J2651" s="40">
        <v>16.039642000000001</v>
      </c>
      <c r="K2651" s="40">
        <v>32.283279</v>
      </c>
      <c r="L2651" s="40">
        <v>25.840996000000001</v>
      </c>
      <c r="M2651" s="40">
        <v>23.394455000000001</v>
      </c>
      <c r="N2651" s="40">
        <v>30.102467999999998</v>
      </c>
      <c r="O2651" s="40">
        <v>25.577513</v>
      </c>
      <c r="P2651" s="40">
        <v>30.388791999999999</v>
      </c>
      <c r="Q2651" s="40">
        <v>33.177067000000001</v>
      </c>
      <c r="R2651" s="40">
        <v>33.327229000000003</v>
      </c>
      <c r="S2651" s="40">
        <v>32.728637999999997</v>
      </c>
      <c r="T2651" s="40">
        <v>22.157710999999999</v>
      </c>
      <c r="U2651" s="40">
        <v>25.054773000000001</v>
      </c>
      <c r="V2651" s="40">
        <v>22.709892</v>
      </c>
      <c r="W2651" s="40">
        <v>17.726357</v>
      </c>
      <c r="X2651" s="40">
        <v>26.908846</v>
      </c>
      <c r="AA2651">
        <f t="shared" si="930"/>
        <v>42424.445833333331</v>
      </c>
      <c r="AB2651" t="str">
        <f t="shared" si="931"/>
        <v>42424Fábio60</v>
      </c>
      <c r="AC2651" s="52">
        <v>42424</v>
      </c>
      <c r="AD2651" s="56" t="s">
        <v>31</v>
      </c>
      <c r="AE2651" s="53">
        <v>60</v>
      </c>
      <c r="AF2651" s="51" t="str">
        <f t="shared" si="932"/>
        <v/>
      </c>
      <c r="AG2651" s="51">
        <f t="shared" si="933"/>
        <v>4.333E-2</v>
      </c>
      <c r="AH2651" s="51">
        <f t="shared" si="934"/>
        <v>20.910616000000001</v>
      </c>
      <c r="AI2651" s="51">
        <f t="shared" si="935"/>
        <v>21.105408000000001</v>
      </c>
      <c r="AJ2651" s="51">
        <f t="shared" si="936"/>
        <v>19.059010000000001</v>
      </c>
      <c r="AK2651" s="51">
        <f t="shared" si="937"/>
        <v>20.427655999999999</v>
      </c>
      <c r="AL2651" s="51">
        <f t="shared" si="938"/>
        <v>20.668424999999999</v>
      </c>
      <c r="AM2651" s="51">
        <f t="shared" si="939"/>
        <v>17.515518</v>
      </c>
      <c r="AN2651" s="51">
        <f t="shared" si="940"/>
        <v>21.546894000000002</v>
      </c>
      <c r="AO2651" s="51">
        <f t="shared" si="941"/>
        <v>20.620156999999999</v>
      </c>
      <c r="AP2651" s="51">
        <f t="shared" si="942"/>
        <v>22.443562</v>
      </c>
      <c r="AQ2651" s="51">
        <f t="shared" si="943"/>
        <v>24.030000999999999</v>
      </c>
      <c r="AR2651" s="51">
        <f t="shared" si="944"/>
        <v>22.746447</v>
      </c>
      <c r="AS2651" s="51">
        <f t="shared" si="945"/>
        <v>21.744581</v>
      </c>
      <c r="AT2651" s="51">
        <f t="shared" si="946"/>
        <v>22.949477999999999</v>
      </c>
      <c r="AU2651" s="51">
        <f t="shared" si="947"/>
        <v>24.869577</v>
      </c>
      <c r="AV2651" s="51">
        <f t="shared" si="948"/>
        <v>25.776941000000001</v>
      </c>
    </row>
    <row r="2652" spans="1:48">
      <c r="A2652" t="str">
        <f t="shared" si="949"/>
        <v>41967Murilo/Kassio61</v>
      </c>
      <c r="B2652" s="50">
        <v>41967.667858796296</v>
      </c>
      <c r="C2652" s="44">
        <f t="shared" si="929"/>
        <v>41967</v>
      </c>
      <c r="D2652" s="45" t="s">
        <v>20</v>
      </c>
      <c r="E2652" s="46">
        <v>61</v>
      </c>
      <c r="G2652" s="49" t="e">
        <f>VLOOKUP(C2652,#REF!,2,0)</f>
        <v>#REF!</v>
      </c>
      <c r="I2652" s="40">
        <v>0</v>
      </c>
      <c r="J2652" s="40">
        <v>16.92436</v>
      </c>
      <c r="K2652" s="40">
        <v>27.724340000000002</v>
      </c>
      <c r="L2652" s="40">
        <v>21.372751000000001</v>
      </c>
      <c r="M2652" s="40">
        <v>21.672909000000001</v>
      </c>
      <c r="N2652" s="40">
        <v>26.105858000000001</v>
      </c>
      <c r="O2652" s="40">
        <v>22.036000999999999</v>
      </c>
      <c r="P2652" s="40">
        <v>29.1814</v>
      </c>
      <c r="Q2652" s="40">
        <v>30.604437000000001</v>
      </c>
      <c r="R2652" s="40">
        <v>31.474726</v>
      </c>
      <c r="S2652" s="40">
        <v>31.110600999999999</v>
      </c>
      <c r="T2652" s="40">
        <v>21.432604000000001</v>
      </c>
      <c r="U2652" s="40">
        <v>23.835629999999998</v>
      </c>
      <c r="V2652" s="40">
        <v>23.144293000000001</v>
      </c>
      <c r="W2652" s="40">
        <v>17.510534</v>
      </c>
      <c r="X2652" s="40">
        <v>27.043897999999999</v>
      </c>
      <c r="AA2652">
        <f t="shared" si="930"/>
        <v>42429.709722222222</v>
      </c>
      <c r="AB2652" t="str">
        <f t="shared" si="931"/>
        <v>42429Fábio60</v>
      </c>
      <c r="AC2652" s="52">
        <v>42429</v>
      </c>
      <c r="AD2652" s="56" t="s">
        <v>31</v>
      </c>
      <c r="AE2652" s="53">
        <v>60</v>
      </c>
      <c r="AF2652" s="51" t="str">
        <f t="shared" si="932"/>
        <v/>
      </c>
      <c r="AG2652" s="51">
        <f t="shared" si="933"/>
        <v>4.4506999999999998E-2</v>
      </c>
      <c r="AH2652" s="51">
        <f t="shared" si="934"/>
        <v>22.142672999999998</v>
      </c>
      <c r="AI2652" s="51">
        <f t="shared" si="935"/>
        <v>22.092701000000002</v>
      </c>
      <c r="AJ2652" s="51">
        <f t="shared" si="936"/>
        <v>20.283854000000002</v>
      </c>
      <c r="AK2652" s="51">
        <f t="shared" si="937"/>
        <v>22.242746</v>
      </c>
      <c r="AL2652" s="51">
        <f t="shared" si="938"/>
        <v>23.102335</v>
      </c>
      <c r="AM2652" s="51">
        <f t="shared" si="939"/>
        <v>19.244942000000002</v>
      </c>
      <c r="AN2652" s="51">
        <f t="shared" si="940"/>
        <v>23.718826</v>
      </c>
      <c r="AO2652" s="51">
        <f t="shared" si="941"/>
        <v>25.028538000000001</v>
      </c>
      <c r="AP2652" s="51">
        <f t="shared" si="942"/>
        <v>24.290852000000001</v>
      </c>
      <c r="AQ2652" s="51">
        <f t="shared" si="943"/>
        <v>25.294592000000002</v>
      </c>
      <c r="AR2652" s="51">
        <f t="shared" si="944"/>
        <v>23.512438</v>
      </c>
      <c r="AS2652" s="51">
        <f t="shared" si="945"/>
        <v>23.409599</v>
      </c>
      <c r="AT2652" s="51">
        <f t="shared" si="946"/>
        <v>24.448043999999999</v>
      </c>
      <c r="AU2652" s="51">
        <f t="shared" si="947"/>
        <v>25.508419</v>
      </c>
      <c r="AV2652" s="51">
        <f t="shared" si="948"/>
        <v>26.15513</v>
      </c>
    </row>
    <row r="2653" spans="1:48">
      <c r="A2653" t="str">
        <f t="shared" si="949"/>
        <v>41970Murilo/Kassio61</v>
      </c>
      <c r="B2653" s="50">
        <v>41970.595520833333</v>
      </c>
      <c r="C2653" s="44">
        <f t="shared" si="929"/>
        <v>41970</v>
      </c>
      <c r="D2653" s="45" t="s">
        <v>20</v>
      </c>
      <c r="E2653" s="46">
        <v>61</v>
      </c>
      <c r="G2653" s="49" t="e">
        <f>VLOOKUP(C2653,#REF!,2,0)</f>
        <v>#REF!</v>
      </c>
      <c r="I2653" s="40">
        <v>0</v>
      </c>
      <c r="J2653" s="40">
        <v>30.031096000000002</v>
      </c>
      <c r="K2653" s="40">
        <v>37.270088000000001</v>
      </c>
      <c r="L2653" s="40">
        <v>32.877800000000001</v>
      </c>
      <c r="M2653" s="40">
        <v>30.532489999999999</v>
      </c>
      <c r="N2653" s="40">
        <v>37.349601999999997</v>
      </c>
      <c r="O2653" s="40">
        <v>34.007137</v>
      </c>
      <c r="P2653" s="40">
        <v>38.956802000000003</v>
      </c>
      <c r="Q2653" s="40">
        <v>39.282215000000001</v>
      </c>
      <c r="R2653" s="40">
        <v>39.690842000000004</v>
      </c>
      <c r="S2653" s="40">
        <v>38.875652000000002</v>
      </c>
      <c r="T2653" s="40">
        <v>31.255997000000001</v>
      </c>
      <c r="U2653" s="40">
        <v>35.001258999999997</v>
      </c>
      <c r="V2653" s="40">
        <v>33.704093999999998</v>
      </c>
      <c r="W2653" s="40">
        <v>23.520077000000001</v>
      </c>
      <c r="X2653" s="40">
        <v>29.533953</v>
      </c>
      <c r="AA2653">
        <f t="shared" si="930"/>
        <v>42431.442361111112</v>
      </c>
      <c r="AB2653" t="str">
        <f t="shared" si="931"/>
        <v>42431Fábio60</v>
      </c>
      <c r="AC2653" s="52">
        <v>42431</v>
      </c>
      <c r="AD2653" s="56" t="s">
        <v>31</v>
      </c>
      <c r="AE2653" s="53">
        <v>60</v>
      </c>
      <c r="AF2653" s="51" t="str">
        <f t="shared" si="932"/>
        <v/>
      </c>
      <c r="AG2653" s="51">
        <f t="shared" si="933"/>
        <v>6.1745000000000001E-2</v>
      </c>
      <c r="AH2653" s="51">
        <f t="shared" si="934"/>
        <v>22.192657000000001</v>
      </c>
      <c r="AI2653" s="51">
        <f t="shared" si="935"/>
        <v>21.695088999999999</v>
      </c>
      <c r="AJ2653" s="51">
        <f t="shared" si="936"/>
        <v>19.902884</v>
      </c>
      <c r="AK2653" s="51">
        <f t="shared" si="937"/>
        <v>22.192657000000001</v>
      </c>
      <c r="AL2653" s="51">
        <f t="shared" si="938"/>
        <v>22.797143999999999</v>
      </c>
      <c r="AM2653" s="51">
        <f t="shared" si="939"/>
        <v>19.012678000000001</v>
      </c>
      <c r="AN2653" s="51">
        <f t="shared" si="940"/>
        <v>23.563955</v>
      </c>
      <c r="AO2653" s="51">
        <f t="shared" si="941"/>
        <v>24.922495000000001</v>
      </c>
      <c r="AP2653" s="51">
        <f t="shared" si="942"/>
        <v>24.395575999999998</v>
      </c>
      <c r="AQ2653" s="51">
        <f t="shared" si="943"/>
        <v>25.723120000000002</v>
      </c>
      <c r="AR2653" s="51">
        <f t="shared" si="944"/>
        <v>23.718826</v>
      </c>
      <c r="AS2653" s="51">
        <f t="shared" si="945"/>
        <v>22.797143999999999</v>
      </c>
      <c r="AT2653" s="51">
        <f t="shared" si="946"/>
        <v>23.926054000000001</v>
      </c>
      <c r="AU2653" s="51">
        <f t="shared" si="947"/>
        <v>25.294592000000002</v>
      </c>
      <c r="AV2653" s="51">
        <f t="shared" si="948"/>
        <v>26.209389000000002</v>
      </c>
    </row>
    <row r="2654" spans="1:48">
      <c r="A2654" t="str">
        <f t="shared" si="949"/>
        <v>41971Murilo/Kassio61</v>
      </c>
      <c r="B2654" s="50">
        <v>41971.444652777776</v>
      </c>
      <c r="C2654" s="44">
        <f t="shared" si="929"/>
        <v>41971</v>
      </c>
      <c r="D2654" s="45" t="s">
        <v>20</v>
      </c>
      <c r="E2654" s="46">
        <v>61</v>
      </c>
      <c r="G2654" s="49" t="e">
        <f>VLOOKUP(C2654,#REF!,2,0)</f>
        <v>#REF!</v>
      </c>
      <c r="I2654" s="40">
        <v>0</v>
      </c>
      <c r="J2654" s="40">
        <v>32.654209000000002</v>
      </c>
      <c r="K2654" s="40">
        <v>39.282215000000001</v>
      </c>
      <c r="L2654" s="40">
        <v>36.322754000000003</v>
      </c>
      <c r="M2654" s="40">
        <v>38.713603999999997</v>
      </c>
      <c r="N2654" s="40">
        <v>38.794598000000001</v>
      </c>
      <c r="O2654" s="40">
        <v>32.952477000000002</v>
      </c>
      <c r="P2654" s="40">
        <v>40.101554999999998</v>
      </c>
      <c r="Q2654" s="40">
        <v>43.375126000000002</v>
      </c>
      <c r="R2654" s="40">
        <v>41.513213999999998</v>
      </c>
      <c r="S2654" s="40">
        <v>43.118935</v>
      </c>
      <c r="T2654" s="40">
        <v>42.017142999999997</v>
      </c>
      <c r="U2654" s="40">
        <v>40.101554999999998</v>
      </c>
      <c r="V2654" s="40">
        <v>41.429546000000002</v>
      </c>
      <c r="W2654" s="40">
        <v>44.234439999999999</v>
      </c>
      <c r="X2654" s="40">
        <v>46.241351999999999</v>
      </c>
      <c r="AA2654">
        <f t="shared" si="930"/>
        <v>42433.706944444442</v>
      </c>
      <c r="AB2654" t="str">
        <f t="shared" si="931"/>
        <v>42433Fábio60</v>
      </c>
      <c r="AC2654" s="52">
        <v>42433</v>
      </c>
      <c r="AD2654" s="56" t="s">
        <v>31</v>
      </c>
      <c r="AE2654" s="53">
        <v>60</v>
      </c>
      <c r="AF2654" s="51" t="str">
        <f t="shared" si="932"/>
        <v/>
      </c>
      <c r="AG2654" s="51">
        <f t="shared" si="933"/>
        <v>3.7747000000000003E-2</v>
      </c>
      <c r="AH2654" s="51">
        <f t="shared" si="934"/>
        <v>21.252056</v>
      </c>
      <c r="AI2654" s="51">
        <f t="shared" si="935"/>
        <v>20.862079999999999</v>
      </c>
      <c r="AJ2654" s="51">
        <f t="shared" si="936"/>
        <v>18.73584</v>
      </c>
      <c r="AK2654" s="51">
        <f t="shared" si="937"/>
        <v>20.959232</v>
      </c>
      <c r="AL2654" s="51">
        <f t="shared" si="938"/>
        <v>21.695088999999999</v>
      </c>
      <c r="AM2654" s="51">
        <f t="shared" si="939"/>
        <v>17.559964999999998</v>
      </c>
      <c r="AN2654" s="51">
        <f t="shared" si="940"/>
        <v>22.292839000000001</v>
      </c>
      <c r="AO2654" s="51">
        <f t="shared" si="941"/>
        <v>24.238562000000002</v>
      </c>
      <c r="AP2654" s="51">
        <f t="shared" si="942"/>
        <v>23.926054000000001</v>
      </c>
      <c r="AQ2654" s="51">
        <f t="shared" si="943"/>
        <v>25.081669000000002</v>
      </c>
      <c r="AR2654" s="51">
        <f t="shared" si="944"/>
        <v>23.255731999999998</v>
      </c>
      <c r="AS2654" s="51">
        <f t="shared" si="945"/>
        <v>22.192657000000001</v>
      </c>
      <c r="AT2654" s="51">
        <f t="shared" si="946"/>
        <v>23.667117999999999</v>
      </c>
      <c r="AU2654" s="51">
        <f t="shared" si="947"/>
        <v>25.241266</v>
      </c>
      <c r="AV2654" s="51">
        <f t="shared" si="948"/>
        <v>26.15513</v>
      </c>
    </row>
    <row r="2655" spans="1:48">
      <c r="A2655" t="str">
        <f t="shared" si="949"/>
        <v>41974Murilo/Kassio61</v>
      </c>
      <c r="B2655" s="50">
        <v>41974.643796296295</v>
      </c>
      <c r="C2655" s="44">
        <f t="shared" si="929"/>
        <v>41974</v>
      </c>
      <c r="D2655" s="45" t="s">
        <v>20</v>
      </c>
      <c r="E2655" s="46">
        <v>61</v>
      </c>
      <c r="G2655" s="49" t="e">
        <f>VLOOKUP(C2655,#REF!,2,0)</f>
        <v>#REF!</v>
      </c>
      <c r="I2655" s="40">
        <v>0</v>
      </c>
      <c r="J2655" s="40">
        <v>21.793571</v>
      </c>
      <c r="K2655" s="40">
        <v>35.232684999999996</v>
      </c>
      <c r="L2655" s="40">
        <v>28.067778000000001</v>
      </c>
      <c r="M2655" s="40">
        <v>26.841442000000001</v>
      </c>
      <c r="N2655" s="40">
        <v>33.704093999999998</v>
      </c>
      <c r="O2655" s="40">
        <v>27.655892999999999</v>
      </c>
      <c r="P2655" s="40">
        <v>33.628551000000002</v>
      </c>
      <c r="Q2655" s="40">
        <v>35.542458000000003</v>
      </c>
      <c r="R2655" s="40">
        <v>36.009644000000002</v>
      </c>
      <c r="S2655" s="40">
        <v>36.244323999999999</v>
      </c>
      <c r="T2655" s="40">
        <v>28.136752999999999</v>
      </c>
      <c r="U2655" s="40">
        <v>32.431399999999996</v>
      </c>
      <c r="V2655" s="40">
        <v>31.914465</v>
      </c>
      <c r="W2655" s="40">
        <v>23.646038000000001</v>
      </c>
      <c r="X2655" s="40">
        <v>31.620987</v>
      </c>
      <c r="AA2655">
        <f t="shared" si="930"/>
        <v>42437.699305555558</v>
      </c>
      <c r="AB2655" t="str">
        <f t="shared" si="931"/>
        <v>42437Fábio60</v>
      </c>
      <c r="AC2655" s="52">
        <v>42437</v>
      </c>
      <c r="AD2655" s="56" t="s">
        <v>31</v>
      </c>
      <c r="AE2655" s="53">
        <v>60</v>
      </c>
      <c r="AF2655" s="51" t="str">
        <f t="shared" si="932"/>
        <v/>
      </c>
      <c r="AG2655" s="51">
        <f t="shared" si="933"/>
        <v>0</v>
      </c>
      <c r="AH2655" s="51">
        <f t="shared" si="934"/>
        <v>18.461030999999998</v>
      </c>
      <c r="AI2655" s="51">
        <f t="shared" si="935"/>
        <v>21.007883</v>
      </c>
      <c r="AJ2655" s="51">
        <f t="shared" si="936"/>
        <v>17.604455999999999</v>
      </c>
      <c r="AK2655" s="51">
        <f t="shared" si="937"/>
        <v>21.154211</v>
      </c>
      <c r="AL2655" s="51">
        <f t="shared" si="938"/>
        <v>21.497633</v>
      </c>
      <c r="AM2655" s="51">
        <f t="shared" si="939"/>
        <v>17.338287000000001</v>
      </c>
      <c r="AN2655" s="51">
        <f t="shared" si="940"/>
        <v>21.546894000000002</v>
      </c>
      <c r="AO2655" s="51">
        <f t="shared" si="941"/>
        <v>23.926054000000001</v>
      </c>
      <c r="AP2655" s="51">
        <f t="shared" si="942"/>
        <v>23.102335</v>
      </c>
      <c r="AQ2655" s="51">
        <f t="shared" si="943"/>
        <v>24.238562000000002</v>
      </c>
      <c r="AR2655" s="51">
        <f t="shared" si="944"/>
        <v>23.306941999999999</v>
      </c>
      <c r="AS2655" s="51">
        <f t="shared" si="945"/>
        <v>22.192657000000001</v>
      </c>
      <c r="AT2655" s="51">
        <f t="shared" si="946"/>
        <v>22.898644999999998</v>
      </c>
      <c r="AU2655" s="51">
        <f t="shared" si="947"/>
        <v>24.500519000000001</v>
      </c>
      <c r="AV2655" s="51">
        <f t="shared" si="948"/>
        <v>25.454886999999999</v>
      </c>
    </row>
    <row r="2656" spans="1:48">
      <c r="A2656" t="str">
        <f t="shared" si="949"/>
        <v>41976Murilo/Kassio61</v>
      </c>
      <c r="B2656" s="50">
        <v>41976.588275462964</v>
      </c>
      <c r="C2656" s="44">
        <f t="shared" si="929"/>
        <v>41976</v>
      </c>
      <c r="D2656" s="45" t="s">
        <v>20</v>
      </c>
      <c r="E2656" s="46">
        <v>61</v>
      </c>
      <c r="G2656" s="49" t="e">
        <f>VLOOKUP(C2656,#REF!,2,0)</f>
        <v>#REF!</v>
      </c>
      <c r="I2656" s="40">
        <v>0</v>
      </c>
      <c r="J2656" s="40">
        <v>24.473331000000002</v>
      </c>
      <c r="K2656" s="40">
        <v>35.620097999999999</v>
      </c>
      <c r="L2656" s="40">
        <v>29.251740000000002</v>
      </c>
      <c r="M2656" s="40">
        <v>26.572737</v>
      </c>
      <c r="N2656" s="40">
        <v>33.779738999999999</v>
      </c>
      <c r="O2656" s="40">
        <v>30.031096000000002</v>
      </c>
      <c r="P2656" s="40">
        <v>34.847389</v>
      </c>
      <c r="Q2656" s="40">
        <v>36.952976</v>
      </c>
      <c r="R2656" s="40">
        <v>37.190693000000003</v>
      </c>
      <c r="S2656" s="40">
        <v>36.087780000000002</v>
      </c>
      <c r="T2656" s="40">
        <v>27.930150999999999</v>
      </c>
      <c r="U2656" s="40">
        <v>32.803176999999998</v>
      </c>
      <c r="V2656" s="40">
        <v>32.803176999999998</v>
      </c>
      <c r="W2656" s="40">
        <v>23.646038000000001</v>
      </c>
      <c r="X2656" s="40">
        <v>33.477725999999997</v>
      </c>
      <c r="AA2656">
        <f t="shared" si="930"/>
        <v>42438.464583333334</v>
      </c>
      <c r="AB2656" t="str">
        <f t="shared" si="931"/>
        <v>42438Fábio60</v>
      </c>
      <c r="AC2656" s="52">
        <v>42438</v>
      </c>
      <c r="AD2656" s="56" t="s">
        <v>31</v>
      </c>
      <c r="AE2656" s="53">
        <v>60</v>
      </c>
      <c r="AF2656" s="51" t="str">
        <f t="shared" si="932"/>
        <v/>
      </c>
      <c r="AG2656" s="51">
        <f t="shared" si="933"/>
        <v>3.0752000000000002E-2</v>
      </c>
      <c r="AH2656" s="51">
        <f t="shared" si="934"/>
        <v>20.427655999999999</v>
      </c>
      <c r="AI2656" s="51">
        <f t="shared" si="935"/>
        <v>20.765158</v>
      </c>
      <c r="AJ2656" s="51">
        <f t="shared" si="936"/>
        <v>18.873989000000002</v>
      </c>
      <c r="AK2656" s="51">
        <f t="shared" si="937"/>
        <v>21.056601000000001</v>
      </c>
      <c r="AL2656" s="51">
        <f t="shared" si="938"/>
        <v>21.546894000000002</v>
      </c>
      <c r="AM2656" s="51">
        <f t="shared" si="939"/>
        <v>16.942883999999999</v>
      </c>
      <c r="AN2656" s="51">
        <f t="shared" si="940"/>
        <v>21.943182</v>
      </c>
      <c r="AO2656" s="51">
        <f t="shared" si="941"/>
        <v>23.718826</v>
      </c>
      <c r="AP2656" s="51">
        <f t="shared" si="942"/>
        <v>23.204552</v>
      </c>
      <c r="AQ2656" s="51">
        <f t="shared" si="943"/>
        <v>24.869577</v>
      </c>
      <c r="AR2656" s="51">
        <f t="shared" si="944"/>
        <v>22.847866</v>
      </c>
      <c r="AS2656" s="51">
        <f t="shared" si="945"/>
        <v>22.142672999999998</v>
      </c>
      <c r="AT2656" s="51">
        <f t="shared" si="946"/>
        <v>23.306941999999999</v>
      </c>
      <c r="AU2656" s="51">
        <f t="shared" si="947"/>
        <v>24.605682000000002</v>
      </c>
      <c r="AV2656" s="51">
        <f t="shared" si="948"/>
        <v>25.830808999999999</v>
      </c>
    </row>
    <row r="2657" spans="1:48">
      <c r="A2657" t="str">
        <f t="shared" si="949"/>
        <v>41978Murilo/Kassio61</v>
      </c>
      <c r="B2657" s="50">
        <v>41978.715949074074</v>
      </c>
      <c r="C2657" s="44">
        <f t="shared" si="929"/>
        <v>41978</v>
      </c>
      <c r="D2657" s="45" t="s">
        <v>20</v>
      </c>
      <c r="E2657" s="46">
        <v>61</v>
      </c>
      <c r="G2657" s="49" t="e">
        <f>VLOOKUP(C2657,#REF!,2,0)</f>
        <v>#REF!</v>
      </c>
      <c r="I2657" s="40">
        <v>0</v>
      </c>
      <c r="J2657" s="40">
        <v>15.835217</v>
      </c>
      <c r="K2657" s="40">
        <v>31.840954</v>
      </c>
      <c r="L2657" s="40">
        <v>26.908846</v>
      </c>
      <c r="M2657" s="40">
        <v>34.924286000000002</v>
      </c>
      <c r="N2657" s="40">
        <v>34.847389</v>
      </c>
      <c r="O2657" s="40">
        <v>28.067778000000001</v>
      </c>
      <c r="P2657" s="40">
        <v>34.770592000000001</v>
      </c>
      <c r="Q2657" s="40">
        <v>39.690842000000004</v>
      </c>
      <c r="R2657" s="40">
        <v>38.794598000000001</v>
      </c>
      <c r="S2657" s="40">
        <v>40.679943000000002</v>
      </c>
      <c r="T2657" s="40">
        <v>41.012264000000002</v>
      </c>
      <c r="U2657" s="40">
        <v>38.390529999999998</v>
      </c>
      <c r="V2657" s="40">
        <v>39.854869999999998</v>
      </c>
      <c r="W2657" s="40">
        <v>42.948523999999999</v>
      </c>
      <c r="X2657" s="40">
        <v>44.753883000000002</v>
      </c>
      <c r="AA2657">
        <f t="shared" si="930"/>
        <v>42198.477164351854</v>
      </c>
      <c r="AB2657" t="str">
        <f t="shared" si="931"/>
        <v>42198Fábio61</v>
      </c>
      <c r="AC2657" s="52">
        <v>42198</v>
      </c>
      <c r="AD2657" s="56" t="s">
        <v>31</v>
      </c>
      <c r="AE2657" s="53">
        <v>61</v>
      </c>
      <c r="AF2657" s="51" t="str">
        <f t="shared" si="932"/>
        <v/>
      </c>
      <c r="AG2657" s="51">
        <f t="shared" si="933"/>
        <v>3.7747000000000003E-2</v>
      </c>
      <c r="AH2657" s="51">
        <f t="shared" si="934"/>
        <v>16.768650000000001</v>
      </c>
      <c r="AI2657" s="51">
        <f t="shared" si="935"/>
        <v>18.143035999999999</v>
      </c>
      <c r="AJ2657" s="51">
        <f t="shared" si="936"/>
        <v>16.038502000000001</v>
      </c>
      <c r="AK2657" s="51">
        <f t="shared" si="937"/>
        <v>14.028081</v>
      </c>
      <c r="AL2657" s="51">
        <f t="shared" si="938"/>
        <v>18.007636999999999</v>
      </c>
      <c r="AM2657" s="51">
        <f t="shared" si="939"/>
        <v>16.552156</v>
      </c>
      <c r="AN2657" s="51">
        <f t="shared" si="940"/>
        <v>19.198360000000001</v>
      </c>
      <c r="AO2657" s="51">
        <f t="shared" si="941"/>
        <v>19.666632</v>
      </c>
      <c r="AP2657" s="51">
        <f t="shared" si="942"/>
        <v>19.760973</v>
      </c>
      <c r="AQ2657" s="51">
        <f t="shared" si="943"/>
        <v>19.713774000000001</v>
      </c>
      <c r="AR2657" s="51">
        <f t="shared" si="944"/>
        <v>14.995260999999999</v>
      </c>
      <c r="AS2657" s="51">
        <f t="shared" si="945"/>
        <v>17.872714999999999</v>
      </c>
      <c r="AT2657" s="51">
        <f t="shared" si="946"/>
        <v>16.899239999999999</v>
      </c>
      <c r="AU2657" s="51">
        <f t="shared" si="947"/>
        <v>15.491481</v>
      </c>
      <c r="AV2657" s="51">
        <f t="shared" si="948"/>
        <v>19.105416999999999</v>
      </c>
    </row>
    <row r="2658" spans="1:48">
      <c r="A2658" t="str">
        <f t="shared" si="949"/>
        <v>41981Murilo/Kassio61</v>
      </c>
      <c r="B2658" s="50">
        <v>41981.367962962962</v>
      </c>
      <c r="C2658" s="44">
        <f t="shared" si="929"/>
        <v>41981</v>
      </c>
      <c r="D2658" s="45" t="s">
        <v>20</v>
      </c>
      <c r="E2658" s="46">
        <v>61</v>
      </c>
      <c r="G2658" s="49" t="e">
        <f>VLOOKUP(C2658,#REF!,2,0)</f>
        <v>#REF!</v>
      </c>
      <c r="I2658" s="40">
        <v>0</v>
      </c>
      <c r="J2658" s="40">
        <v>17.189468000000002</v>
      </c>
      <c r="K2658" s="40">
        <v>29.67557</v>
      </c>
      <c r="L2658" s="40">
        <v>25.315441</v>
      </c>
      <c r="M2658" s="40">
        <v>23.331790999999999</v>
      </c>
      <c r="N2658" s="40">
        <v>29.251740000000002</v>
      </c>
      <c r="O2658" s="40">
        <v>25.511876999999998</v>
      </c>
      <c r="P2658" s="40">
        <v>32.061729</v>
      </c>
      <c r="Q2658" s="40">
        <v>34.083092000000001</v>
      </c>
      <c r="R2658" s="40">
        <v>34.159145000000002</v>
      </c>
      <c r="S2658" s="40">
        <v>34.311497000000003</v>
      </c>
      <c r="T2658" s="40">
        <v>26.438934</v>
      </c>
      <c r="U2658" s="40">
        <v>32.209347000000001</v>
      </c>
      <c r="V2658" s="40">
        <v>30.102467999999998</v>
      </c>
      <c r="W2658" s="40">
        <v>23.899007999999998</v>
      </c>
      <c r="X2658" s="40">
        <v>32.135517</v>
      </c>
      <c r="AA2658">
        <f t="shared" si="930"/>
        <v>42199.439016203702</v>
      </c>
      <c r="AB2658" t="str">
        <f t="shared" si="931"/>
        <v>42199Fábio61</v>
      </c>
      <c r="AC2658" s="52">
        <v>42199</v>
      </c>
      <c r="AD2658" s="56" t="s">
        <v>31</v>
      </c>
      <c r="AE2658" s="53">
        <v>61</v>
      </c>
      <c r="AF2658" s="51" t="str">
        <f t="shared" si="932"/>
        <v/>
      </c>
      <c r="AG2658" s="51">
        <f t="shared" si="933"/>
        <v>2.3862999999999999E-2</v>
      </c>
      <c r="AH2658" s="51">
        <f t="shared" si="934"/>
        <v>16.509063999999999</v>
      </c>
      <c r="AI2658" s="51">
        <f t="shared" si="935"/>
        <v>18.143035999999999</v>
      </c>
      <c r="AJ2658" s="51">
        <f t="shared" si="936"/>
        <v>15.869158000000001</v>
      </c>
      <c r="AK2658" s="51">
        <f t="shared" si="937"/>
        <v>13.870139999999999</v>
      </c>
      <c r="AL2658" s="51">
        <f t="shared" si="938"/>
        <v>18.007636999999999</v>
      </c>
      <c r="AM2658" s="51">
        <f t="shared" si="939"/>
        <v>16.509063999999999</v>
      </c>
      <c r="AN2658" s="51">
        <f t="shared" si="940"/>
        <v>18.78182</v>
      </c>
      <c r="AO2658" s="51">
        <f t="shared" si="941"/>
        <v>19.713774000000001</v>
      </c>
      <c r="AP2658" s="51">
        <f t="shared" si="942"/>
        <v>19.855543000000001</v>
      </c>
      <c r="AQ2658" s="51">
        <f t="shared" si="943"/>
        <v>20.475697</v>
      </c>
      <c r="AR2658" s="51">
        <f t="shared" si="944"/>
        <v>15.201002000000001</v>
      </c>
      <c r="AS2658" s="51">
        <f t="shared" si="945"/>
        <v>18.188306999999998</v>
      </c>
      <c r="AT2658" s="51">
        <f t="shared" si="946"/>
        <v>16.986575999999999</v>
      </c>
      <c r="AU2658" s="51">
        <f t="shared" si="947"/>
        <v>15.159734</v>
      </c>
      <c r="AV2658" s="51">
        <f t="shared" si="948"/>
        <v>19.525558</v>
      </c>
    </row>
    <row r="2659" spans="1:48">
      <c r="A2659" t="str">
        <f t="shared" si="949"/>
        <v>41984Murilo/Kassio61</v>
      </c>
      <c r="B2659" s="50">
        <v>41984.464074074072</v>
      </c>
      <c r="C2659" s="44">
        <f t="shared" si="929"/>
        <v>41984</v>
      </c>
      <c r="D2659" s="45" t="s">
        <v>20</v>
      </c>
      <c r="E2659" s="46">
        <v>61</v>
      </c>
      <c r="G2659" s="49" t="e">
        <f>VLOOKUP(C2659,#REF!,2,0)</f>
        <v>#REF!</v>
      </c>
      <c r="I2659" s="40">
        <v>0</v>
      </c>
      <c r="J2659" s="40">
        <v>30.460581000000001</v>
      </c>
      <c r="K2659" s="40">
        <v>37.588543000000001</v>
      </c>
      <c r="L2659" s="40">
        <v>32.357277000000003</v>
      </c>
      <c r="M2659" s="40">
        <v>28.205767000000002</v>
      </c>
      <c r="N2659" s="40">
        <v>35.078319999999998</v>
      </c>
      <c r="O2659" s="40">
        <v>32.135517</v>
      </c>
      <c r="P2659" s="40">
        <v>38.068714</v>
      </c>
      <c r="Q2659" s="40">
        <v>40.019249000000002</v>
      </c>
      <c r="R2659" s="40">
        <v>37.828285000000001</v>
      </c>
      <c r="S2659" s="40">
        <v>37.270088000000001</v>
      </c>
      <c r="T2659" s="40">
        <v>28.482813</v>
      </c>
      <c r="U2659" s="40">
        <v>30.748636000000001</v>
      </c>
      <c r="V2659" s="40">
        <v>29.888642999999998</v>
      </c>
      <c r="W2659" s="40">
        <v>23.835629999999998</v>
      </c>
      <c r="X2659" s="40">
        <v>32.431399999999996</v>
      </c>
      <c r="AA2659">
        <f t="shared" si="930"/>
        <v>42223.623518518521</v>
      </c>
      <c r="AB2659" t="str">
        <f t="shared" si="931"/>
        <v>42223Fábio61</v>
      </c>
      <c r="AC2659" s="52">
        <v>42223</v>
      </c>
      <c r="AD2659" s="56" t="s">
        <v>31</v>
      </c>
      <c r="AE2659" s="53">
        <v>61</v>
      </c>
      <c r="AF2659" s="51" t="str">
        <f t="shared" si="932"/>
        <v/>
      </c>
      <c r="AG2659" s="51">
        <f t="shared" si="933"/>
        <v>4.26E-4</v>
      </c>
      <c r="AH2659" s="51">
        <f t="shared" si="934"/>
        <v>11.435874</v>
      </c>
      <c r="AI2659" s="51">
        <f t="shared" si="935"/>
        <v>14.831732000000001</v>
      </c>
      <c r="AJ2659" s="51">
        <f t="shared" si="936"/>
        <v>13.948992000000001</v>
      </c>
      <c r="AK2659" s="51">
        <f t="shared" si="937"/>
        <v>12.715698</v>
      </c>
      <c r="AL2659" s="51">
        <f t="shared" si="938"/>
        <v>16.725237</v>
      </c>
      <c r="AM2659" s="51">
        <f t="shared" si="939"/>
        <v>15.658751000000001</v>
      </c>
      <c r="AN2659" s="51">
        <f t="shared" si="940"/>
        <v>18.827883</v>
      </c>
      <c r="AO2659" s="51">
        <f t="shared" si="941"/>
        <v>19.478639999999999</v>
      </c>
      <c r="AP2659" s="51">
        <f t="shared" si="942"/>
        <v>19.713774000000001</v>
      </c>
      <c r="AQ2659" s="51">
        <f t="shared" si="943"/>
        <v>19.950310000000002</v>
      </c>
      <c r="AR2659" s="51">
        <f t="shared" si="944"/>
        <v>14.028081</v>
      </c>
      <c r="AS2659" s="51">
        <f t="shared" si="945"/>
        <v>18.007636999999999</v>
      </c>
      <c r="AT2659" s="51">
        <f t="shared" si="946"/>
        <v>16.552156</v>
      </c>
      <c r="AU2659" s="51">
        <f t="shared" si="947"/>
        <v>14.588187</v>
      </c>
      <c r="AV2659" s="51">
        <f t="shared" si="948"/>
        <v>19.059010000000001</v>
      </c>
    </row>
    <row r="2660" spans="1:48">
      <c r="A2660" t="str">
        <f t="shared" si="949"/>
        <v>41987Murilo/Kassio61</v>
      </c>
      <c r="B2660" s="50">
        <v>41987.62777777778</v>
      </c>
      <c r="C2660" s="44">
        <f t="shared" si="929"/>
        <v>41987</v>
      </c>
      <c r="D2660" s="45" t="s">
        <v>20</v>
      </c>
      <c r="E2660" s="46">
        <v>61</v>
      </c>
      <c r="G2660" s="49" t="e">
        <f>VLOOKUP(C2660,#REF!,2,0)</f>
        <v>#REF!</v>
      </c>
      <c r="I2660" s="40">
        <v>0</v>
      </c>
      <c r="J2660" s="40">
        <v>28.344125999999999</v>
      </c>
      <c r="K2660" s="40">
        <v>36.558444999999999</v>
      </c>
      <c r="L2660" s="40">
        <v>29.959826</v>
      </c>
      <c r="M2660" s="40">
        <v>28.970938</v>
      </c>
      <c r="N2660" s="40">
        <v>34.770592000000001</v>
      </c>
      <c r="O2660" s="40">
        <v>31.988050000000001</v>
      </c>
      <c r="P2660" s="40">
        <v>37.349601999999997</v>
      </c>
      <c r="Q2660" s="40">
        <v>38.390529999999998</v>
      </c>
      <c r="R2660" s="40">
        <v>39.038032999999999</v>
      </c>
      <c r="S2660" s="40">
        <v>38.390529999999998</v>
      </c>
      <c r="T2660" s="40">
        <v>31.328807999999999</v>
      </c>
      <c r="U2660" s="40">
        <v>35.310035999999997</v>
      </c>
      <c r="V2660" s="40">
        <v>34.464176000000002</v>
      </c>
      <c r="W2660" s="40">
        <v>27.792849</v>
      </c>
      <c r="X2660" s="40">
        <v>38.632705999999999</v>
      </c>
      <c r="AA2660">
        <f t="shared" si="930"/>
        <v>42226.363599537035</v>
      </c>
      <c r="AB2660" t="str">
        <f t="shared" si="931"/>
        <v>42226Fábio61</v>
      </c>
      <c r="AC2660" s="52">
        <v>42226</v>
      </c>
      <c r="AD2660" s="56" t="s">
        <v>31</v>
      </c>
      <c r="AE2660" s="53">
        <v>61</v>
      </c>
      <c r="AF2660" s="51" t="str">
        <f t="shared" si="932"/>
        <v/>
      </c>
      <c r="AG2660" s="51">
        <f t="shared" si="933"/>
        <v>1.039E-3</v>
      </c>
      <c r="AH2660" s="51">
        <f t="shared" si="934"/>
        <v>9.6034939999999995</v>
      </c>
      <c r="AI2660" s="51">
        <f t="shared" si="935"/>
        <v>13.018388</v>
      </c>
      <c r="AJ2660" s="51">
        <f t="shared" si="936"/>
        <v>12.791017999999999</v>
      </c>
      <c r="AK2660" s="51">
        <f t="shared" si="937"/>
        <v>12.085049</v>
      </c>
      <c r="AL2660" s="51">
        <f t="shared" si="938"/>
        <v>16.208808999999999</v>
      </c>
      <c r="AM2660" s="51">
        <f t="shared" si="939"/>
        <v>15.366647</v>
      </c>
      <c r="AN2660" s="51">
        <f t="shared" si="940"/>
        <v>17.783073000000002</v>
      </c>
      <c r="AO2660" s="51">
        <f t="shared" si="941"/>
        <v>18.827883</v>
      </c>
      <c r="AP2660" s="51">
        <f t="shared" si="942"/>
        <v>19.198360000000001</v>
      </c>
      <c r="AQ2660" s="51">
        <f t="shared" si="943"/>
        <v>19.384998</v>
      </c>
      <c r="AR2660" s="51">
        <f t="shared" si="944"/>
        <v>13.752317</v>
      </c>
      <c r="AS2660" s="51">
        <f t="shared" si="945"/>
        <v>17.161975999999999</v>
      </c>
      <c r="AT2660" s="51">
        <f t="shared" si="946"/>
        <v>16.080988000000001</v>
      </c>
      <c r="AU2660" s="51">
        <f t="shared" si="947"/>
        <v>13.713176000000001</v>
      </c>
      <c r="AV2660" s="51">
        <f t="shared" si="948"/>
        <v>18.052713000000001</v>
      </c>
    </row>
    <row r="2661" spans="1:48">
      <c r="A2661" t="str">
        <f t="shared" si="949"/>
        <v>41995Murilo/Kassio61</v>
      </c>
      <c r="B2661" s="50">
        <v>41995.391643518517</v>
      </c>
      <c r="C2661" s="44">
        <f t="shared" si="929"/>
        <v>41995</v>
      </c>
      <c r="D2661" s="45" t="s">
        <v>20</v>
      </c>
      <c r="E2661" s="46">
        <v>61</v>
      </c>
      <c r="G2661" s="49" t="e">
        <f>VLOOKUP(C2661,#REF!,2,0)</f>
        <v>#REF!</v>
      </c>
      <c r="I2661" s="40">
        <v>0</v>
      </c>
      <c r="J2661" s="40">
        <v>27.519283000000001</v>
      </c>
      <c r="K2661" s="40">
        <v>36.087780000000002</v>
      </c>
      <c r="L2661" s="40">
        <v>29.463267999999999</v>
      </c>
      <c r="M2661" s="40">
        <v>28.413414</v>
      </c>
      <c r="N2661" s="40">
        <v>35.310035999999997</v>
      </c>
      <c r="O2661" s="40">
        <v>31.183260000000001</v>
      </c>
      <c r="P2661" s="40">
        <v>36.166004000000001</v>
      </c>
      <c r="Q2661" s="40">
        <v>38.551903000000003</v>
      </c>
      <c r="R2661" s="40">
        <v>38.632705999999999</v>
      </c>
      <c r="S2661" s="40">
        <v>38.956802000000003</v>
      </c>
      <c r="T2661" s="40">
        <v>31.620987</v>
      </c>
      <c r="U2661" s="40">
        <v>34.770592000000001</v>
      </c>
      <c r="V2661" s="40">
        <v>35.387413000000002</v>
      </c>
      <c r="W2661" s="40">
        <v>28.761232</v>
      </c>
      <c r="X2661" s="40">
        <v>36.479773999999999</v>
      </c>
      <c r="AA2661">
        <f t="shared" si="930"/>
        <v>42228.507488425923</v>
      </c>
      <c r="AB2661" t="str">
        <f t="shared" si="931"/>
        <v>42228Fábio61</v>
      </c>
      <c r="AC2661" s="52">
        <v>42228</v>
      </c>
      <c r="AD2661" s="56" t="s">
        <v>31</v>
      </c>
      <c r="AE2661" s="53">
        <v>61</v>
      </c>
      <c r="AF2661" s="51" t="str">
        <f t="shared" si="932"/>
        <v/>
      </c>
      <c r="AG2661" s="51">
        <f t="shared" si="933"/>
        <v>0.128104</v>
      </c>
      <c r="AH2661" s="51">
        <f t="shared" si="934"/>
        <v>17.249991999999999</v>
      </c>
      <c r="AI2661" s="51">
        <f t="shared" si="935"/>
        <v>17.917631</v>
      </c>
      <c r="AJ2661" s="51">
        <f t="shared" si="936"/>
        <v>16.638573000000001</v>
      </c>
      <c r="AK2661" s="51">
        <f t="shared" si="937"/>
        <v>15.533234</v>
      </c>
      <c r="AL2661" s="51">
        <f t="shared" si="938"/>
        <v>18.598167</v>
      </c>
      <c r="AM2661" s="51">
        <f t="shared" si="939"/>
        <v>18.278981999999999</v>
      </c>
      <c r="AN2661" s="51">
        <f t="shared" si="940"/>
        <v>19.572514000000002</v>
      </c>
      <c r="AO2661" s="51">
        <f t="shared" si="941"/>
        <v>20.283854000000002</v>
      </c>
      <c r="AP2661" s="51">
        <f t="shared" si="942"/>
        <v>20.813578</v>
      </c>
      <c r="AQ2661" s="51">
        <f t="shared" si="943"/>
        <v>21.203135</v>
      </c>
      <c r="AR2661" s="51">
        <f t="shared" si="944"/>
        <v>16.638573000000001</v>
      </c>
      <c r="AS2661" s="51">
        <f t="shared" si="945"/>
        <v>19.760973</v>
      </c>
      <c r="AT2661" s="51">
        <f t="shared" si="946"/>
        <v>18.188306999999998</v>
      </c>
      <c r="AU2661" s="51">
        <f t="shared" si="947"/>
        <v>17.161975999999999</v>
      </c>
      <c r="AV2661" s="51">
        <f t="shared" si="948"/>
        <v>20.523775000000001</v>
      </c>
    </row>
    <row r="2662" spans="1:48">
      <c r="A2662" t="str">
        <f t="shared" si="949"/>
        <v>42001Murilo/Kassio61</v>
      </c>
      <c r="B2662" s="50">
        <v>42001.706435185188</v>
      </c>
      <c r="C2662" s="44">
        <f t="shared" si="929"/>
        <v>42001</v>
      </c>
      <c r="D2662" s="45" t="s">
        <v>20</v>
      </c>
      <c r="E2662" s="46">
        <v>61</v>
      </c>
      <c r="G2662" s="49" t="e">
        <f>VLOOKUP(C2662,#REF!,2,0)</f>
        <v>#REF!</v>
      </c>
      <c r="I2662" s="40">
        <v>0</v>
      </c>
      <c r="J2662" s="40">
        <v>14.444074000000001</v>
      </c>
      <c r="K2662" s="40">
        <v>32.061729</v>
      </c>
      <c r="L2662" s="40">
        <v>27.861469</v>
      </c>
      <c r="M2662" s="40">
        <v>27.247107</v>
      </c>
      <c r="N2662" s="40">
        <v>29.322168000000001</v>
      </c>
      <c r="O2662" s="40">
        <v>28.274913999999999</v>
      </c>
      <c r="P2662" s="40">
        <v>33.402434999999997</v>
      </c>
      <c r="Q2662" s="40">
        <v>35.387413000000002</v>
      </c>
      <c r="R2662" s="40">
        <v>35.155479</v>
      </c>
      <c r="S2662" s="40">
        <v>35.697848999999998</v>
      </c>
      <c r="T2662" s="40">
        <v>32.505577000000002</v>
      </c>
      <c r="U2662" s="40">
        <v>31.767537999999998</v>
      </c>
      <c r="V2662" s="40">
        <v>35.620097999999999</v>
      </c>
      <c r="W2662" s="40">
        <v>27.861469</v>
      </c>
      <c r="X2662" s="40">
        <v>35.542458000000003</v>
      </c>
      <c r="AA2662">
        <f t="shared" si="930"/>
        <v>42231.596770833334</v>
      </c>
      <c r="AB2662" t="str">
        <f t="shared" si="931"/>
        <v>42231Fábio61</v>
      </c>
      <c r="AC2662" s="52">
        <v>42231</v>
      </c>
      <c r="AD2662" s="56" t="s">
        <v>31</v>
      </c>
      <c r="AE2662" s="53">
        <v>61</v>
      </c>
      <c r="AF2662" s="51" t="str">
        <f t="shared" si="932"/>
        <v/>
      </c>
      <c r="AG2662" s="51">
        <f t="shared" si="933"/>
        <v>8.1880000000000008E-3</v>
      </c>
      <c r="AH2662" s="51">
        <f t="shared" si="934"/>
        <v>15.159734</v>
      </c>
      <c r="AI2662" s="51">
        <f t="shared" si="935"/>
        <v>17.030346000000002</v>
      </c>
      <c r="AJ2662" s="51">
        <f t="shared" si="936"/>
        <v>15.325142</v>
      </c>
      <c r="AK2662" s="51">
        <f t="shared" si="937"/>
        <v>13.752317</v>
      </c>
      <c r="AL2662" s="51">
        <f t="shared" si="938"/>
        <v>17.738341999999999</v>
      </c>
      <c r="AM2662" s="51">
        <f t="shared" si="939"/>
        <v>17.118037999999999</v>
      </c>
      <c r="AN2662" s="51">
        <f t="shared" si="940"/>
        <v>19.384998</v>
      </c>
      <c r="AO2662" s="51">
        <f t="shared" si="941"/>
        <v>20.379653999999999</v>
      </c>
      <c r="AP2662" s="51">
        <f t="shared" si="942"/>
        <v>20.33173</v>
      </c>
      <c r="AQ2662" s="51">
        <f t="shared" si="943"/>
        <v>20.379653999999999</v>
      </c>
      <c r="AR2662" s="51">
        <f t="shared" si="944"/>
        <v>15.574994</v>
      </c>
      <c r="AS2662" s="51">
        <f t="shared" si="945"/>
        <v>17.962595</v>
      </c>
      <c r="AT2662" s="51">
        <f t="shared" si="946"/>
        <v>17.604455999999999</v>
      </c>
      <c r="AU2662" s="51">
        <f t="shared" si="947"/>
        <v>15.242342000000001</v>
      </c>
      <c r="AV2662" s="51">
        <f t="shared" si="948"/>
        <v>19.478639999999999</v>
      </c>
    </row>
    <row r="2663" spans="1:48">
      <c r="A2663" t="str">
        <f t="shared" si="949"/>
        <v>42010Murilo/Kassio61</v>
      </c>
      <c r="B2663" s="50">
        <v>42010.610590277778</v>
      </c>
      <c r="C2663" s="44">
        <f t="shared" si="929"/>
        <v>42010</v>
      </c>
      <c r="D2663" s="45" t="s">
        <v>20</v>
      </c>
      <c r="E2663" s="46">
        <v>61</v>
      </c>
      <c r="G2663" s="49" t="e">
        <f>VLOOKUP(C2663,#REF!,2,0)</f>
        <v>#REF!</v>
      </c>
      <c r="I2663" s="40">
        <v>0</v>
      </c>
      <c r="J2663" s="40">
        <v>29.817532</v>
      </c>
      <c r="K2663" s="40">
        <v>35.775677000000002</v>
      </c>
      <c r="L2663" s="40">
        <v>30.388791999999999</v>
      </c>
      <c r="M2663" s="40">
        <v>30.173922000000001</v>
      </c>
      <c r="N2663" s="40">
        <v>35.232684999999996</v>
      </c>
      <c r="O2663" s="40">
        <v>33.102134999999997</v>
      </c>
      <c r="P2663" s="40">
        <v>38.632705999999999</v>
      </c>
      <c r="Q2663" s="40">
        <v>39.282215000000001</v>
      </c>
      <c r="R2663" s="40">
        <v>38.309925</v>
      </c>
      <c r="S2663" s="40">
        <v>36.794913999999999</v>
      </c>
      <c r="T2663" s="40">
        <v>32.357277000000003</v>
      </c>
      <c r="U2663" s="40">
        <v>35.078319999999998</v>
      </c>
      <c r="V2663" s="40">
        <v>34.847389</v>
      </c>
      <c r="W2663" s="40">
        <v>30.748636000000001</v>
      </c>
      <c r="X2663" s="40">
        <v>40.348948999999998</v>
      </c>
      <c r="AA2663">
        <f t="shared" si="930"/>
        <v>42233.378553240742</v>
      </c>
      <c r="AB2663" t="str">
        <f t="shared" si="931"/>
        <v>42233Fábio61</v>
      </c>
      <c r="AC2663" s="52">
        <v>42233</v>
      </c>
      <c r="AD2663" s="56" t="s">
        <v>31</v>
      </c>
      <c r="AE2663" s="53">
        <v>61</v>
      </c>
      <c r="AF2663" s="51" t="str">
        <f t="shared" si="932"/>
        <v/>
      </c>
      <c r="AG2663" s="51">
        <f t="shared" si="933"/>
        <v>3.594E-3</v>
      </c>
      <c r="AH2663" s="51">
        <f t="shared" si="934"/>
        <v>13.557130000000001</v>
      </c>
      <c r="AI2663" s="51">
        <f t="shared" si="935"/>
        <v>16.038502000000001</v>
      </c>
      <c r="AJ2663" s="51">
        <f t="shared" si="936"/>
        <v>14.507453999999999</v>
      </c>
      <c r="AK2663" s="51">
        <f t="shared" si="937"/>
        <v>12.980342</v>
      </c>
      <c r="AL2663" s="51">
        <f t="shared" si="938"/>
        <v>16.942883999999999</v>
      </c>
      <c r="AM2663" s="51">
        <f t="shared" si="939"/>
        <v>16.038502000000001</v>
      </c>
      <c r="AN2663" s="51">
        <f t="shared" si="940"/>
        <v>18.689892</v>
      </c>
      <c r="AO2663" s="51">
        <f t="shared" si="941"/>
        <v>20.140577</v>
      </c>
      <c r="AP2663" s="51">
        <f t="shared" si="942"/>
        <v>19.384998</v>
      </c>
      <c r="AQ2663" s="51">
        <f t="shared" si="943"/>
        <v>19.619548999999999</v>
      </c>
      <c r="AR2663" s="51">
        <f t="shared" si="944"/>
        <v>14.628639</v>
      </c>
      <c r="AS2663" s="51">
        <f t="shared" si="945"/>
        <v>18.188306999999998</v>
      </c>
      <c r="AT2663" s="51">
        <f t="shared" si="946"/>
        <v>16.380037000000002</v>
      </c>
      <c r="AU2663" s="51">
        <f t="shared" si="947"/>
        <v>14.709673</v>
      </c>
      <c r="AV2663" s="51">
        <f t="shared" si="948"/>
        <v>18.873989000000002</v>
      </c>
    </row>
    <row r="2664" spans="1:48">
      <c r="A2664" t="str">
        <f t="shared" si="949"/>
        <v>42012Murilo/Kassio61</v>
      </c>
      <c r="B2664" s="50">
        <v>42012.685439814813</v>
      </c>
      <c r="C2664" s="44">
        <f t="shared" si="929"/>
        <v>42012</v>
      </c>
      <c r="D2664" s="45" t="s">
        <v>20</v>
      </c>
      <c r="E2664" s="46">
        <v>61</v>
      </c>
      <c r="G2664" s="49" t="e">
        <f>VLOOKUP(C2664,#REF!,2,0)</f>
        <v>#REF!</v>
      </c>
      <c r="I2664" s="40">
        <v>0</v>
      </c>
      <c r="J2664" s="40">
        <v>22.096827000000001</v>
      </c>
      <c r="K2664" s="40">
        <v>34.311497000000003</v>
      </c>
      <c r="L2664" s="40">
        <v>29.041008000000001</v>
      </c>
      <c r="M2664" s="40">
        <v>26.976317999999999</v>
      </c>
      <c r="N2664" s="40">
        <v>33.779738999999999</v>
      </c>
      <c r="O2664" s="40">
        <v>31.255997000000001</v>
      </c>
      <c r="P2664" s="40">
        <v>34.693863</v>
      </c>
      <c r="Q2664" s="40">
        <v>37.828285000000001</v>
      </c>
      <c r="R2664" s="40">
        <v>37.988486999999999</v>
      </c>
      <c r="S2664" s="40">
        <v>36.952976</v>
      </c>
      <c r="T2664" s="40">
        <v>31.110600999999999</v>
      </c>
      <c r="U2664" s="40">
        <v>34.235270999999997</v>
      </c>
      <c r="V2664" s="40">
        <v>35.464916000000002</v>
      </c>
      <c r="W2664" s="40">
        <v>27.043897999999999</v>
      </c>
      <c r="X2664" s="40">
        <v>38.229481</v>
      </c>
      <c r="AA2664">
        <f t="shared" si="930"/>
        <v>42235.380902777775</v>
      </c>
      <c r="AB2664" t="str">
        <f t="shared" si="931"/>
        <v>42235Fábio61</v>
      </c>
      <c r="AC2664" s="52">
        <v>42235</v>
      </c>
      <c r="AD2664" s="56" t="s">
        <v>31</v>
      </c>
      <c r="AE2664" s="53">
        <v>61</v>
      </c>
      <c r="AF2664" s="51" t="str">
        <f t="shared" si="932"/>
        <v/>
      </c>
      <c r="AG2664" s="51">
        <f t="shared" si="933"/>
        <v>4.84E-4</v>
      </c>
      <c r="AH2664" s="51">
        <f t="shared" si="934"/>
        <v>12.121676000000001</v>
      </c>
      <c r="AI2664" s="51">
        <f t="shared" si="935"/>
        <v>15.036293000000001</v>
      </c>
      <c r="AJ2664" s="51">
        <f t="shared" si="936"/>
        <v>13.752317</v>
      </c>
      <c r="AK2664" s="51">
        <f t="shared" si="937"/>
        <v>12.603164</v>
      </c>
      <c r="AL2664" s="51">
        <f t="shared" si="938"/>
        <v>16.638573000000001</v>
      </c>
      <c r="AM2664" s="51">
        <f t="shared" si="939"/>
        <v>16.380037000000002</v>
      </c>
      <c r="AN2664" s="51">
        <f t="shared" si="940"/>
        <v>18.369890000000002</v>
      </c>
      <c r="AO2664" s="51">
        <f t="shared" si="941"/>
        <v>19.478639999999999</v>
      </c>
      <c r="AP2664" s="51">
        <f t="shared" si="942"/>
        <v>19.525558</v>
      </c>
      <c r="AQ2664" s="51">
        <f t="shared" si="943"/>
        <v>20.092924</v>
      </c>
      <c r="AR2664" s="51">
        <f t="shared" si="944"/>
        <v>14.588187</v>
      </c>
      <c r="AS2664" s="51">
        <f t="shared" si="945"/>
        <v>17.872714999999999</v>
      </c>
      <c r="AT2664" s="51">
        <f t="shared" si="946"/>
        <v>16.552156</v>
      </c>
      <c r="AU2664" s="51">
        <f t="shared" si="947"/>
        <v>15.036293000000001</v>
      </c>
      <c r="AV2664" s="51">
        <f t="shared" si="948"/>
        <v>19.059010000000001</v>
      </c>
    </row>
    <row r="2665" spans="1:48">
      <c r="A2665" t="str">
        <f t="shared" si="949"/>
        <v>42016Murilo/Kassio61</v>
      </c>
      <c r="B2665" s="50">
        <v>42016.398553240739</v>
      </c>
      <c r="C2665" s="44">
        <f t="shared" si="929"/>
        <v>42016</v>
      </c>
      <c r="D2665" s="45" t="s">
        <v>20</v>
      </c>
      <c r="E2665" s="46">
        <v>61</v>
      </c>
      <c r="G2665" s="49" t="e">
        <f>VLOOKUP(C2665,#REF!,2,0)</f>
        <v>#REF!</v>
      </c>
      <c r="I2665" s="40">
        <v>0</v>
      </c>
      <c r="J2665" s="40">
        <v>12.398989</v>
      </c>
      <c r="K2665" s="40">
        <v>28.413414</v>
      </c>
      <c r="L2665" s="40">
        <v>24.345112</v>
      </c>
      <c r="M2665" s="40">
        <v>24.730868999999998</v>
      </c>
      <c r="N2665" s="40">
        <v>31.547816999999998</v>
      </c>
      <c r="O2665" s="40">
        <v>27.451124</v>
      </c>
      <c r="P2665" s="40">
        <v>34.617221999999998</v>
      </c>
      <c r="Q2665" s="40">
        <v>38.229481</v>
      </c>
      <c r="R2665" s="40">
        <v>38.551903000000003</v>
      </c>
      <c r="S2665" s="40">
        <v>38.229481</v>
      </c>
      <c r="T2665" s="40">
        <v>29.322168000000001</v>
      </c>
      <c r="U2665" s="40">
        <v>32.728637999999997</v>
      </c>
      <c r="V2665" s="40">
        <v>33.779738999999999</v>
      </c>
      <c r="W2665" s="40">
        <v>25.840996000000001</v>
      </c>
      <c r="X2665" s="40">
        <v>37.111370000000001</v>
      </c>
      <c r="AA2665">
        <f t="shared" si="930"/>
        <v>42237.732835648145</v>
      </c>
      <c r="AB2665" t="str">
        <f t="shared" si="931"/>
        <v>42237Fábio61</v>
      </c>
      <c r="AC2665" s="52">
        <v>42237</v>
      </c>
      <c r="AD2665" s="56" t="s">
        <v>31</v>
      </c>
      <c r="AE2665" s="53">
        <v>61</v>
      </c>
      <c r="AF2665" s="51" t="str">
        <f t="shared" si="932"/>
        <v/>
      </c>
      <c r="AG2665" s="51">
        <f t="shared" si="933"/>
        <v>3.7300000000000001E-4</v>
      </c>
      <c r="AH2665" s="51">
        <f t="shared" si="934"/>
        <v>10.874945</v>
      </c>
      <c r="AI2665" s="51">
        <f t="shared" si="935"/>
        <v>13.440716999999999</v>
      </c>
      <c r="AJ2665" s="51">
        <f t="shared" si="936"/>
        <v>12.528430999999999</v>
      </c>
      <c r="AK2665" s="51">
        <f t="shared" si="937"/>
        <v>12.085049</v>
      </c>
      <c r="AL2665" s="51">
        <f t="shared" si="938"/>
        <v>16.123549000000001</v>
      </c>
      <c r="AM2665" s="51">
        <f t="shared" si="939"/>
        <v>15.408205000000001</v>
      </c>
      <c r="AN2665" s="51">
        <f t="shared" si="940"/>
        <v>18.052713000000001</v>
      </c>
      <c r="AO2665" s="51">
        <f t="shared" si="941"/>
        <v>18.873989000000002</v>
      </c>
      <c r="AP2665" s="51">
        <f t="shared" si="942"/>
        <v>19.012678000000001</v>
      </c>
      <c r="AQ2665" s="51">
        <f t="shared" si="943"/>
        <v>19.572514000000002</v>
      </c>
      <c r="AR2665" s="51">
        <f t="shared" si="944"/>
        <v>14.147143</v>
      </c>
      <c r="AS2665" s="51">
        <f t="shared" si="945"/>
        <v>17.205947999999999</v>
      </c>
      <c r="AT2665" s="51">
        <f t="shared" si="946"/>
        <v>16.294301999999998</v>
      </c>
      <c r="AU2665" s="51">
        <f t="shared" si="947"/>
        <v>14.266698999999999</v>
      </c>
      <c r="AV2665" s="51">
        <f t="shared" si="948"/>
        <v>19.059010000000001</v>
      </c>
    </row>
    <row r="2666" spans="1:48">
      <c r="A2666" t="str">
        <f t="shared" si="949"/>
        <v>42020Murilo/Kassio61</v>
      </c>
      <c r="B2666" s="50">
        <v>42020.764918981484</v>
      </c>
      <c r="C2666" s="44">
        <f t="shared" ref="C2666:C2729" si="950">DATE(YEAR(B2666),MONTH(B2666),DAY(B2666))</f>
        <v>42020</v>
      </c>
      <c r="D2666" s="45" t="s">
        <v>20</v>
      </c>
      <c r="E2666" s="46">
        <v>61</v>
      </c>
      <c r="G2666" s="49" t="e">
        <f>VLOOKUP(C2666,#REF!,2,0)</f>
        <v>#REF!</v>
      </c>
      <c r="I2666" s="40">
        <v>0</v>
      </c>
      <c r="J2666" s="40">
        <v>8.1399699999999999</v>
      </c>
      <c r="K2666" s="40">
        <v>23.772342999999999</v>
      </c>
      <c r="L2666" s="40">
        <v>19.732771</v>
      </c>
      <c r="M2666" s="40">
        <v>21.0748</v>
      </c>
      <c r="N2666" s="40">
        <v>26.841442000000001</v>
      </c>
      <c r="O2666" s="40">
        <v>23.331790999999999</v>
      </c>
      <c r="P2666" s="40">
        <v>31.328807999999999</v>
      </c>
      <c r="Q2666" s="40">
        <v>32.877800000000001</v>
      </c>
      <c r="R2666" s="40">
        <v>35.620097999999999</v>
      </c>
      <c r="S2666" s="40">
        <v>35.078319999999998</v>
      </c>
      <c r="T2666" s="40">
        <v>30.317093</v>
      </c>
      <c r="U2666" s="40">
        <v>29.67557</v>
      </c>
      <c r="V2666" s="40">
        <v>31.547816999999998</v>
      </c>
      <c r="W2666" s="40">
        <v>25.380849999999999</v>
      </c>
      <c r="X2666" s="40">
        <v>34.235270999999997</v>
      </c>
      <c r="AA2666">
        <f t="shared" si="930"/>
        <v>42240.615694444445</v>
      </c>
      <c r="AB2666" t="str">
        <f t="shared" si="931"/>
        <v>42240Fábio61</v>
      </c>
      <c r="AC2666" s="52">
        <v>42240</v>
      </c>
      <c r="AD2666" s="56" t="s">
        <v>31</v>
      </c>
      <c r="AE2666" s="53">
        <v>61</v>
      </c>
      <c r="AF2666" s="51" t="str">
        <f t="shared" si="932"/>
        <v/>
      </c>
      <c r="AG2666" s="51">
        <f t="shared" si="933"/>
        <v>0</v>
      </c>
      <c r="AH2666" s="51">
        <f t="shared" si="934"/>
        <v>9.4105749999999997</v>
      </c>
      <c r="AI2666" s="51">
        <f t="shared" si="935"/>
        <v>12.942365000000001</v>
      </c>
      <c r="AJ2666" s="51">
        <f t="shared" si="936"/>
        <v>12.565770000000001</v>
      </c>
      <c r="AK2666" s="51">
        <f t="shared" si="937"/>
        <v>12.195086</v>
      </c>
      <c r="AL2666" s="51">
        <f t="shared" si="938"/>
        <v>16.208808999999999</v>
      </c>
      <c r="AM2666" s="51">
        <f t="shared" si="939"/>
        <v>15.533234</v>
      </c>
      <c r="AN2666" s="51">
        <f t="shared" si="940"/>
        <v>17.693660999999999</v>
      </c>
      <c r="AO2666" s="51">
        <f t="shared" si="941"/>
        <v>18.873989000000002</v>
      </c>
      <c r="AP2666" s="51">
        <f t="shared" si="942"/>
        <v>19.012678000000001</v>
      </c>
      <c r="AQ2666" s="51">
        <f t="shared" si="943"/>
        <v>19.619548999999999</v>
      </c>
      <c r="AR2666" s="51">
        <f t="shared" si="944"/>
        <v>13.988498999999999</v>
      </c>
      <c r="AS2666" s="51">
        <f t="shared" si="945"/>
        <v>17.738341999999999</v>
      </c>
      <c r="AT2666" s="51">
        <f t="shared" si="946"/>
        <v>16.855661000000001</v>
      </c>
      <c r="AU2666" s="51">
        <f t="shared" si="947"/>
        <v>14.790993</v>
      </c>
      <c r="AV2666" s="51">
        <f t="shared" si="948"/>
        <v>19.666632</v>
      </c>
    </row>
    <row r="2667" spans="1:48">
      <c r="A2667" t="str">
        <f t="shared" si="949"/>
        <v>42023Murilo/Kassio61</v>
      </c>
      <c r="B2667" s="50">
        <v>42023.764976851853</v>
      </c>
      <c r="C2667" s="44">
        <f t="shared" si="950"/>
        <v>42023</v>
      </c>
      <c r="D2667" s="45" t="s">
        <v>20</v>
      </c>
      <c r="E2667" s="46">
        <v>61</v>
      </c>
      <c r="G2667" s="49" t="e">
        <f>VLOOKUP(C2667,#REF!,2,0)</f>
        <v>#REF!</v>
      </c>
      <c r="I2667" s="40">
        <v>0</v>
      </c>
      <c r="J2667" s="40">
        <v>6.4916119999999999</v>
      </c>
      <c r="K2667" s="40">
        <v>22.096827000000001</v>
      </c>
      <c r="L2667" s="40">
        <v>18.603891000000001</v>
      </c>
      <c r="M2667" s="40">
        <v>17.618275000000001</v>
      </c>
      <c r="N2667" s="40">
        <v>21.854040000000001</v>
      </c>
      <c r="O2667" s="40">
        <v>20.897102</v>
      </c>
      <c r="P2667" s="40">
        <v>26.572737</v>
      </c>
      <c r="Q2667" s="40">
        <v>29.817532</v>
      </c>
      <c r="R2667" s="40">
        <v>31.694199000000001</v>
      </c>
      <c r="S2667" s="40">
        <v>32.654209000000002</v>
      </c>
      <c r="T2667" s="40">
        <v>27.724340000000002</v>
      </c>
      <c r="U2667" s="40">
        <v>27.315038999999999</v>
      </c>
      <c r="V2667" s="40">
        <v>29.604711999999999</v>
      </c>
      <c r="W2667" s="40">
        <v>23.835629999999998</v>
      </c>
      <c r="X2667" s="40">
        <v>31.474726</v>
      </c>
      <c r="AA2667">
        <f t="shared" si="930"/>
        <v>42242.401250000003</v>
      </c>
      <c r="AB2667" t="str">
        <f t="shared" si="931"/>
        <v>42242Fábio61</v>
      </c>
      <c r="AC2667" s="52">
        <v>42242</v>
      </c>
      <c r="AD2667" s="56" t="s">
        <v>31</v>
      </c>
      <c r="AE2667" s="53">
        <v>61</v>
      </c>
      <c r="AF2667" s="51" t="str">
        <f t="shared" si="932"/>
        <v/>
      </c>
      <c r="AG2667" s="51">
        <f t="shared" si="933"/>
        <v>0.28325</v>
      </c>
      <c r="AH2667" s="51">
        <f t="shared" si="934"/>
        <v>16.595359999999999</v>
      </c>
      <c r="AI2667" s="51">
        <f t="shared" si="935"/>
        <v>13.713176000000001</v>
      </c>
      <c r="AJ2667" s="51">
        <f t="shared" si="936"/>
        <v>12.491166</v>
      </c>
      <c r="AK2667" s="51">
        <f t="shared" si="937"/>
        <v>12.379706000000001</v>
      </c>
      <c r="AL2667" s="51">
        <f t="shared" si="938"/>
        <v>16.337140999999999</v>
      </c>
      <c r="AM2667" s="51">
        <f t="shared" si="939"/>
        <v>15.700716999999999</v>
      </c>
      <c r="AN2667" s="51">
        <f t="shared" si="940"/>
        <v>18.643989999999999</v>
      </c>
      <c r="AO2667" s="51">
        <f t="shared" si="941"/>
        <v>19.997803000000001</v>
      </c>
      <c r="AP2667" s="51">
        <f t="shared" si="942"/>
        <v>19.151875</v>
      </c>
      <c r="AQ2667" s="51">
        <f t="shared" si="943"/>
        <v>20.045342999999999</v>
      </c>
      <c r="AR2667" s="51">
        <f t="shared" si="944"/>
        <v>14.426985</v>
      </c>
      <c r="AS2667" s="51">
        <f t="shared" si="945"/>
        <v>18.369890000000002</v>
      </c>
      <c r="AT2667" s="51">
        <f t="shared" si="946"/>
        <v>16.812135999999999</v>
      </c>
      <c r="AU2667" s="51">
        <f t="shared" si="947"/>
        <v>14.954307999999999</v>
      </c>
      <c r="AV2667" s="51">
        <f t="shared" si="948"/>
        <v>20.045342999999999</v>
      </c>
    </row>
    <row r="2668" spans="1:48">
      <c r="A2668" t="str">
        <f t="shared" si="949"/>
        <v>42025Murilo/Kassio61</v>
      </c>
      <c r="B2668" s="50">
        <v>42025.725636574076</v>
      </c>
      <c r="C2668" s="44">
        <f t="shared" si="950"/>
        <v>42025</v>
      </c>
      <c r="D2668" s="45" t="s">
        <v>20</v>
      </c>
      <c r="E2668" s="46">
        <v>61</v>
      </c>
      <c r="G2668" s="49" t="e">
        <f>VLOOKUP(C2668,#REF!,2,0)</f>
        <v>#REF!</v>
      </c>
      <c r="I2668" s="40">
        <v>0</v>
      </c>
      <c r="J2668" s="40">
        <v>23.835629999999998</v>
      </c>
      <c r="K2668" s="40">
        <v>31.694199000000001</v>
      </c>
      <c r="L2668" s="40">
        <v>21.0748</v>
      </c>
      <c r="M2668" s="40">
        <v>20.020527000000001</v>
      </c>
      <c r="N2668" s="40">
        <v>25.774999999999999</v>
      </c>
      <c r="O2668" s="40">
        <v>21.854040000000001</v>
      </c>
      <c r="P2668" s="40">
        <v>27.587548999999999</v>
      </c>
      <c r="Q2668" s="40">
        <v>30.102467999999998</v>
      </c>
      <c r="R2668" s="40">
        <v>31.038038</v>
      </c>
      <c r="S2668" s="40">
        <v>32.952477000000002</v>
      </c>
      <c r="T2668" s="40">
        <v>24.860174000000001</v>
      </c>
      <c r="U2668" s="40">
        <v>30.173922000000001</v>
      </c>
      <c r="V2668" s="40">
        <v>29.392672999999998</v>
      </c>
      <c r="W2668" s="40">
        <v>23.709154000000002</v>
      </c>
      <c r="X2668" s="40">
        <v>32.505577000000002</v>
      </c>
      <c r="AA2668">
        <f t="shared" si="930"/>
        <v>42244.717581018522</v>
      </c>
      <c r="AB2668" t="str">
        <f t="shared" si="931"/>
        <v>42244Fábio61</v>
      </c>
      <c r="AC2668" s="52">
        <v>42244</v>
      </c>
      <c r="AD2668" s="56" t="s">
        <v>31</v>
      </c>
      <c r="AE2668" s="53">
        <v>61</v>
      </c>
      <c r="AF2668" s="51" t="str">
        <f t="shared" si="932"/>
        <v/>
      </c>
      <c r="AG2668" s="51">
        <f t="shared" si="933"/>
        <v>0.18984699999999999</v>
      </c>
      <c r="AH2668" s="51">
        <f t="shared" si="934"/>
        <v>16.942883999999999</v>
      </c>
      <c r="AI2668" s="51">
        <f t="shared" si="935"/>
        <v>18.324417</v>
      </c>
      <c r="AJ2668" s="51">
        <f t="shared" si="936"/>
        <v>17.161975999999999</v>
      </c>
      <c r="AK2668" s="51">
        <f t="shared" si="937"/>
        <v>15.201002000000001</v>
      </c>
      <c r="AL2668" s="51">
        <f t="shared" si="938"/>
        <v>17.827870999999998</v>
      </c>
      <c r="AM2668" s="51">
        <f t="shared" si="939"/>
        <v>17.382497999999998</v>
      </c>
      <c r="AN2668" s="51">
        <f t="shared" si="940"/>
        <v>19.059010000000001</v>
      </c>
      <c r="AO2668" s="51">
        <f t="shared" si="941"/>
        <v>18.966383</v>
      </c>
      <c r="AP2668" s="51">
        <f t="shared" si="942"/>
        <v>18.966383</v>
      </c>
      <c r="AQ2668" s="51">
        <f t="shared" si="943"/>
        <v>19.478639999999999</v>
      </c>
      <c r="AR2668" s="51">
        <f t="shared" si="944"/>
        <v>14.306697</v>
      </c>
      <c r="AS2668" s="51">
        <f t="shared" si="945"/>
        <v>17.783073000000002</v>
      </c>
      <c r="AT2668" s="51">
        <f t="shared" si="946"/>
        <v>16.251532000000001</v>
      </c>
      <c r="AU2668" s="51">
        <f t="shared" si="947"/>
        <v>14.18694</v>
      </c>
      <c r="AV2668" s="51">
        <f t="shared" si="948"/>
        <v>19.012678000000001</v>
      </c>
    </row>
    <row r="2669" spans="1:48">
      <c r="A2669" t="str">
        <f t="shared" si="949"/>
        <v>42031Murilo/Kassio61</v>
      </c>
      <c r="B2669" s="50">
        <v>42031.649884259263</v>
      </c>
      <c r="C2669" s="44">
        <f t="shared" si="950"/>
        <v>42031</v>
      </c>
      <c r="D2669" s="45" t="s">
        <v>20</v>
      </c>
      <c r="E2669" s="46">
        <v>61</v>
      </c>
      <c r="G2669" s="49" t="e">
        <f>VLOOKUP(C2669,#REF!,2,0)</f>
        <v>#REF!</v>
      </c>
      <c r="I2669" s="40">
        <v>0</v>
      </c>
      <c r="J2669" s="40">
        <v>27.792849</v>
      </c>
      <c r="K2669" s="40">
        <v>33.477725999999997</v>
      </c>
      <c r="L2669" s="40">
        <v>27.724340000000002</v>
      </c>
      <c r="M2669" s="40">
        <v>27.111529999999998</v>
      </c>
      <c r="N2669" s="40">
        <v>32.579844999999999</v>
      </c>
      <c r="O2669" s="40">
        <v>28.831005000000001</v>
      </c>
      <c r="P2669" s="40">
        <v>34.159145000000002</v>
      </c>
      <c r="Q2669" s="40">
        <v>35.620097999999999</v>
      </c>
      <c r="R2669" s="40">
        <v>38.149062999999998</v>
      </c>
      <c r="S2669" s="40">
        <v>37.588543000000001</v>
      </c>
      <c r="T2669" s="40">
        <v>30.532489999999999</v>
      </c>
      <c r="U2669" s="40">
        <v>33.102134999999997</v>
      </c>
      <c r="V2669" s="40">
        <v>34.007137</v>
      </c>
      <c r="W2669" s="40">
        <v>26.976317999999999</v>
      </c>
      <c r="X2669" s="40">
        <v>35.697848999999998</v>
      </c>
      <c r="AA2669">
        <f t="shared" si="930"/>
        <v>42247.36241898148</v>
      </c>
      <c r="AB2669" t="str">
        <f t="shared" si="931"/>
        <v>42247Fábio61</v>
      </c>
      <c r="AC2669" s="52">
        <v>42247</v>
      </c>
      <c r="AD2669" s="56" t="s">
        <v>31</v>
      </c>
      <c r="AE2669" s="53">
        <v>61</v>
      </c>
      <c r="AF2669" s="51" t="str">
        <f t="shared" si="932"/>
        <v/>
      </c>
      <c r="AG2669" s="51">
        <f t="shared" si="933"/>
        <v>2.6313E-2</v>
      </c>
      <c r="AH2669" s="51">
        <f t="shared" si="934"/>
        <v>14.954307999999999</v>
      </c>
      <c r="AI2669" s="51">
        <f t="shared" si="935"/>
        <v>17.074155999999999</v>
      </c>
      <c r="AJ2669" s="51">
        <f t="shared" si="936"/>
        <v>15.159734</v>
      </c>
      <c r="AK2669" s="51">
        <f t="shared" si="937"/>
        <v>13.713176000000001</v>
      </c>
      <c r="AL2669" s="51">
        <f t="shared" si="938"/>
        <v>17.738341999999999</v>
      </c>
      <c r="AM2669" s="51">
        <f t="shared" si="939"/>
        <v>16.812135999999999</v>
      </c>
      <c r="AN2669" s="51">
        <f t="shared" si="940"/>
        <v>19.105416999999999</v>
      </c>
      <c r="AO2669" s="51">
        <f t="shared" si="941"/>
        <v>19.525558</v>
      </c>
      <c r="AP2669" s="51">
        <f t="shared" si="942"/>
        <v>19.572514000000002</v>
      </c>
      <c r="AQ2669" s="51">
        <f t="shared" si="943"/>
        <v>19.619548999999999</v>
      </c>
      <c r="AR2669" s="51">
        <f t="shared" si="944"/>
        <v>14.346736</v>
      </c>
      <c r="AS2669" s="51">
        <f t="shared" si="945"/>
        <v>17.604455999999999</v>
      </c>
      <c r="AT2669" s="51">
        <f t="shared" si="946"/>
        <v>16.080988000000001</v>
      </c>
      <c r="AU2669" s="51">
        <f t="shared" si="947"/>
        <v>13.791543000000001</v>
      </c>
      <c r="AV2669" s="51">
        <f t="shared" si="948"/>
        <v>18.78182</v>
      </c>
    </row>
    <row r="2670" spans="1:48">
      <c r="A2670" t="str">
        <f t="shared" si="949"/>
        <v>42033Murilo/Kassio61</v>
      </c>
      <c r="B2670" s="50">
        <v>42033.589155092595</v>
      </c>
      <c r="C2670" s="44">
        <f t="shared" si="950"/>
        <v>42033</v>
      </c>
      <c r="D2670" s="45" t="s">
        <v>20</v>
      </c>
      <c r="E2670" s="46">
        <v>61</v>
      </c>
      <c r="G2670" s="49" t="e">
        <f>VLOOKUP(C2670,#REF!,2,0)</f>
        <v>#REF!</v>
      </c>
      <c r="I2670" s="40">
        <v>0</v>
      </c>
      <c r="J2670" s="40">
        <v>31.328807999999999</v>
      </c>
      <c r="K2670" s="40">
        <v>36.637206999999997</v>
      </c>
      <c r="L2670" s="40">
        <v>31.840954</v>
      </c>
      <c r="M2670" s="40">
        <v>29.392672999999998</v>
      </c>
      <c r="N2670" s="40">
        <v>34.311497000000003</v>
      </c>
      <c r="O2670" s="40">
        <v>29.533953</v>
      </c>
      <c r="P2670" s="40">
        <v>35.775677000000002</v>
      </c>
      <c r="Q2670" s="40">
        <v>37.828285000000001</v>
      </c>
      <c r="R2670" s="40">
        <v>36.401234000000002</v>
      </c>
      <c r="S2670" s="40">
        <v>36.952976</v>
      </c>
      <c r="T2670" s="40">
        <v>30.460581000000001</v>
      </c>
      <c r="U2670" s="40">
        <v>34.464176000000002</v>
      </c>
      <c r="V2670" s="40">
        <v>34.617221999999998</v>
      </c>
      <c r="W2670" s="40">
        <v>28.067778000000001</v>
      </c>
      <c r="X2670" s="40">
        <v>38.551903000000003</v>
      </c>
      <c r="AA2670">
        <f t="shared" si="930"/>
        <v>42249.379386574074</v>
      </c>
      <c r="AB2670" t="str">
        <f t="shared" si="931"/>
        <v>42249Fábio61</v>
      </c>
      <c r="AC2670" s="52">
        <v>42249</v>
      </c>
      <c r="AD2670" s="56" t="s">
        <v>31</v>
      </c>
      <c r="AE2670" s="53">
        <v>61</v>
      </c>
      <c r="AF2670" s="51" t="str">
        <f t="shared" si="932"/>
        <v/>
      </c>
      <c r="AG2670" s="51">
        <f t="shared" si="933"/>
        <v>4.3210000000000002E-3</v>
      </c>
      <c r="AH2670" s="51">
        <f t="shared" si="934"/>
        <v>13.635031</v>
      </c>
      <c r="AI2670" s="51">
        <f t="shared" si="935"/>
        <v>16.380037000000002</v>
      </c>
      <c r="AJ2670" s="51">
        <f t="shared" si="936"/>
        <v>15.118537999999999</v>
      </c>
      <c r="AK2670" s="51">
        <f t="shared" si="937"/>
        <v>13.830831</v>
      </c>
      <c r="AL2670" s="51">
        <f t="shared" si="938"/>
        <v>16.899239999999999</v>
      </c>
      <c r="AM2670" s="51">
        <f t="shared" si="939"/>
        <v>16.638573000000001</v>
      </c>
      <c r="AN2670" s="51">
        <f t="shared" si="940"/>
        <v>18.461030999999998</v>
      </c>
      <c r="AO2670" s="51">
        <f t="shared" si="941"/>
        <v>19.059010000000001</v>
      </c>
      <c r="AP2670" s="51">
        <f t="shared" si="942"/>
        <v>19.012678000000001</v>
      </c>
      <c r="AQ2670" s="51">
        <f t="shared" si="943"/>
        <v>19.384998</v>
      </c>
      <c r="AR2670" s="51">
        <f t="shared" si="944"/>
        <v>13.909534000000001</v>
      </c>
      <c r="AS2670" s="51">
        <f t="shared" si="945"/>
        <v>17.338287000000001</v>
      </c>
      <c r="AT2670" s="51">
        <f t="shared" si="946"/>
        <v>15.658751000000001</v>
      </c>
      <c r="AU2670" s="51">
        <f t="shared" si="947"/>
        <v>14.147143</v>
      </c>
      <c r="AV2670" s="51">
        <f t="shared" si="948"/>
        <v>19.244942000000002</v>
      </c>
    </row>
    <row r="2671" spans="1:48">
      <c r="A2671" t="str">
        <f t="shared" si="949"/>
        <v>42038Murilo/Kassio61</v>
      </c>
      <c r="B2671" s="50">
        <v>42038.762615740743</v>
      </c>
      <c r="C2671" s="44">
        <f t="shared" si="950"/>
        <v>42038</v>
      </c>
      <c r="D2671" s="45" t="s">
        <v>20</v>
      </c>
      <c r="E2671" s="46">
        <v>61</v>
      </c>
      <c r="G2671" s="49" t="e">
        <f>VLOOKUP(C2671,#REF!,2,0)</f>
        <v>#REF!</v>
      </c>
      <c r="I2671" s="40">
        <v>0</v>
      </c>
      <c r="J2671" s="40">
        <v>17.943619000000002</v>
      </c>
      <c r="K2671" s="40">
        <v>31.474726</v>
      </c>
      <c r="L2671" s="40">
        <v>25.973248999999999</v>
      </c>
      <c r="M2671" s="40">
        <v>24.089666000000001</v>
      </c>
      <c r="N2671" s="40">
        <v>29.392672999999998</v>
      </c>
      <c r="O2671" s="40">
        <v>25.907093</v>
      </c>
      <c r="P2671" s="40">
        <v>32.283279</v>
      </c>
      <c r="Q2671" s="40">
        <v>34.387813999999999</v>
      </c>
      <c r="R2671" s="40">
        <v>34.924286000000002</v>
      </c>
      <c r="S2671" s="40">
        <v>37.111370000000001</v>
      </c>
      <c r="T2671" s="40">
        <v>28.413414</v>
      </c>
      <c r="U2671" s="40">
        <v>31.547816999999998</v>
      </c>
      <c r="V2671" s="40">
        <v>33.252102000000001</v>
      </c>
      <c r="W2671" s="40">
        <v>24.795479</v>
      </c>
      <c r="X2671" s="40">
        <v>34.235270999999997</v>
      </c>
      <c r="AA2671">
        <f t="shared" si="930"/>
        <v>42251.606157407405</v>
      </c>
      <c r="AB2671" t="str">
        <f t="shared" si="931"/>
        <v>42251Fábio61</v>
      </c>
      <c r="AC2671" s="52">
        <v>42251</v>
      </c>
      <c r="AD2671" s="56" t="s">
        <v>31</v>
      </c>
      <c r="AE2671" s="53">
        <v>61</v>
      </c>
      <c r="AF2671" s="51" t="str">
        <f t="shared" si="932"/>
        <v/>
      </c>
      <c r="AG2671" s="51">
        <f t="shared" si="933"/>
        <v>7.67E-4</v>
      </c>
      <c r="AH2671" s="51">
        <f t="shared" si="934"/>
        <v>12.011963</v>
      </c>
      <c r="AI2671" s="51">
        <f t="shared" si="935"/>
        <v>16.294301999999998</v>
      </c>
      <c r="AJ2671" s="51">
        <f t="shared" si="936"/>
        <v>14.954307999999999</v>
      </c>
      <c r="AK2671" s="51">
        <f t="shared" si="937"/>
        <v>13.209466000000001</v>
      </c>
      <c r="AL2671" s="51">
        <f t="shared" si="938"/>
        <v>16.812135999999999</v>
      </c>
      <c r="AM2671" s="51">
        <f t="shared" si="939"/>
        <v>16.768650000000001</v>
      </c>
      <c r="AN2671" s="51">
        <f t="shared" si="940"/>
        <v>18.143035999999999</v>
      </c>
      <c r="AO2671" s="51">
        <f t="shared" si="941"/>
        <v>19.012678000000001</v>
      </c>
      <c r="AP2671" s="51">
        <f t="shared" si="942"/>
        <v>18.73584</v>
      </c>
      <c r="AQ2671" s="51">
        <f t="shared" si="943"/>
        <v>19.291584</v>
      </c>
      <c r="AR2671" s="51">
        <f t="shared" si="944"/>
        <v>13.870139999999999</v>
      </c>
      <c r="AS2671" s="51">
        <f t="shared" si="945"/>
        <v>17.426780999999998</v>
      </c>
      <c r="AT2671" s="51">
        <f t="shared" si="946"/>
        <v>15.784833000000001</v>
      </c>
      <c r="AU2671" s="51">
        <f t="shared" si="947"/>
        <v>14.306697</v>
      </c>
      <c r="AV2671" s="51">
        <f t="shared" si="948"/>
        <v>18.461030999999998</v>
      </c>
    </row>
    <row r="2672" spans="1:48">
      <c r="A2672" t="str">
        <f t="shared" si="949"/>
        <v>42041Murilo/Kassio61</v>
      </c>
      <c r="B2672" s="50">
        <v>42041.565335648149</v>
      </c>
      <c r="C2672" s="44">
        <f t="shared" si="950"/>
        <v>42041</v>
      </c>
      <c r="D2672" s="45" t="s">
        <v>20</v>
      </c>
      <c r="E2672" s="46">
        <v>61</v>
      </c>
      <c r="G2672" s="49" t="e">
        <f>VLOOKUP(C2672,#REF!,2,0)</f>
        <v>#REF!</v>
      </c>
      <c r="I2672" s="40">
        <v>0</v>
      </c>
      <c r="J2672" s="40">
        <v>31.767537999999998</v>
      </c>
      <c r="K2672" s="40">
        <v>35.542458000000003</v>
      </c>
      <c r="L2672" s="40">
        <v>30.173922000000001</v>
      </c>
      <c r="M2672" s="40">
        <v>30.102467999999998</v>
      </c>
      <c r="N2672" s="40">
        <v>34.007137</v>
      </c>
      <c r="O2672" s="40">
        <v>30.317093</v>
      </c>
      <c r="P2672" s="40">
        <v>35.001258999999997</v>
      </c>
      <c r="Q2672" s="40">
        <v>36.322754000000003</v>
      </c>
      <c r="R2672" s="40">
        <v>37.508831000000001</v>
      </c>
      <c r="S2672" s="40">
        <v>36.952976</v>
      </c>
      <c r="T2672" s="40">
        <v>30.676480999999999</v>
      </c>
      <c r="U2672" s="40">
        <v>34.464176000000002</v>
      </c>
      <c r="V2672" s="40">
        <v>34.540657000000003</v>
      </c>
      <c r="W2672" s="40">
        <v>27.724340000000002</v>
      </c>
      <c r="X2672" s="40">
        <v>36.952976</v>
      </c>
      <c r="AA2672">
        <f t="shared" si="930"/>
        <v>42257.491238425922</v>
      </c>
      <c r="AB2672" t="str">
        <f t="shared" si="931"/>
        <v>42257Fábio61</v>
      </c>
      <c r="AC2672" s="52">
        <v>42257</v>
      </c>
      <c r="AD2672" s="56" t="s">
        <v>31</v>
      </c>
      <c r="AE2672" s="53">
        <v>61</v>
      </c>
      <c r="AF2672" s="51" t="str">
        <f t="shared" si="932"/>
        <v/>
      </c>
      <c r="AG2672" s="51">
        <f t="shared" si="933"/>
        <v>0.116684</v>
      </c>
      <c r="AH2672" s="51">
        <f t="shared" si="934"/>
        <v>17.205947999999999</v>
      </c>
      <c r="AI2672" s="51">
        <f t="shared" si="935"/>
        <v>18.278981999999999</v>
      </c>
      <c r="AJ2672" s="51">
        <f t="shared" si="936"/>
        <v>16.899239999999999</v>
      </c>
      <c r="AK2672" s="51">
        <f t="shared" si="937"/>
        <v>15.616866</v>
      </c>
      <c r="AL2672" s="51">
        <f t="shared" si="938"/>
        <v>18.415436</v>
      </c>
      <c r="AM2672" s="51">
        <f t="shared" si="939"/>
        <v>18.007636999999999</v>
      </c>
      <c r="AN2672" s="51">
        <f t="shared" si="940"/>
        <v>20.379653999999999</v>
      </c>
      <c r="AO2672" s="51">
        <f t="shared" si="941"/>
        <v>20.523775000000001</v>
      </c>
      <c r="AP2672" s="51">
        <f t="shared" si="942"/>
        <v>20.092924</v>
      </c>
      <c r="AQ2672" s="51">
        <f t="shared" si="943"/>
        <v>20.427655999999999</v>
      </c>
      <c r="AR2672" s="51">
        <f t="shared" si="944"/>
        <v>16.509063999999999</v>
      </c>
      <c r="AS2672" s="51">
        <f t="shared" si="945"/>
        <v>19.384998</v>
      </c>
      <c r="AT2672" s="51">
        <f t="shared" si="946"/>
        <v>18.461030999999998</v>
      </c>
      <c r="AU2672" s="51">
        <f t="shared" si="947"/>
        <v>16.638573000000001</v>
      </c>
      <c r="AV2672" s="51">
        <f t="shared" si="948"/>
        <v>20.283854000000002</v>
      </c>
    </row>
    <row r="2673" spans="1:48">
      <c r="A2673" t="str">
        <f t="shared" si="949"/>
        <v>42044Murilo/Kassio61</v>
      </c>
      <c r="B2673" s="50">
        <v>42044.721666666665</v>
      </c>
      <c r="C2673" s="44">
        <f t="shared" si="950"/>
        <v>42044</v>
      </c>
      <c r="D2673" s="45" t="s">
        <v>20</v>
      </c>
      <c r="E2673" s="46">
        <v>61</v>
      </c>
      <c r="G2673" s="49" t="e">
        <f>VLOOKUP(C2673,#REF!,2,0)</f>
        <v>#REF!</v>
      </c>
      <c r="I2673" s="40">
        <v>0</v>
      </c>
      <c r="J2673" s="40">
        <v>26.438934</v>
      </c>
      <c r="K2673" s="40">
        <v>35.775677000000002</v>
      </c>
      <c r="L2673" s="40">
        <v>28.413414</v>
      </c>
      <c r="M2673" s="40">
        <v>26.172321</v>
      </c>
      <c r="N2673" s="40">
        <v>32.654209000000002</v>
      </c>
      <c r="O2673" s="40">
        <v>28.067778000000001</v>
      </c>
      <c r="P2673" s="40">
        <v>35.931556999999998</v>
      </c>
      <c r="Q2673" s="40">
        <v>37.111370000000001</v>
      </c>
      <c r="R2673" s="40">
        <v>36.479773999999999</v>
      </c>
      <c r="S2673" s="40">
        <v>37.828285000000001</v>
      </c>
      <c r="T2673" s="40">
        <v>29.604711999999999</v>
      </c>
      <c r="U2673" s="40">
        <v>32.877800000000001</v>
      </c>
      <c r="V2673" s="40">
        <v>33.327229000000003</v>
      </c>
      <c r="W2673" s="40">
        <v>26.908846</v>
      </c>
      <c r="X2673" s="40">
        <v>35.620097999999999</v>
      </c>
      <c r="AA2673">
        <f t="shared" si="930"/>
        <v>42260.707662037035</v>
      </c>
      <c r="AB2673" t="str">
        <f t="shared" si="931"/>
        <v>42260Fábio61</v>
      </c>
      <c r="AC2673" s="52">
        <v>42260</v>
      </c>
      <c r="AD2673" s="56" t="s">
        <v>31</v>
      </c>
      <c r="AE2673" s="53">
        <v>61</v>
      </c>
      <c r="AF2673" s="51" t="str">
        <f t="shared" si="932"/>
        <v/>
      </c>
      <c r="AG2673" s="51">
        <f t="shared" si="933"/>
        <v>0.15837999999999999</v>
      </c>
      <c r="AH2673" s="51">
        <f t="shared" si="934"/>
        <v>17.118037999999999</v>
      </c>
      <c r="AI2673" s="51">
        <f t="shared" si="935"/>
        <v>19.059010000000001</v>
      </c>
      <c r="AJ2673" s="51">
        <f t="shared" si="936"/>
        <v>17.471107</v>
      </c>
      <c r="AK2673" s="51">
        <f t="shared" si="937"/>
        <v>15.616866</v>
      </c>
      <c r="AL2673" s="51">
        <f t="shared" si="938"/>
        <v>19.012678000000001</v>
      </c>
      <c r="AM2673" s="51">
        <f t="shared" si="939"/>
        <v>17.783073000000002</v>
      </c>
      <c r="AN2673" s="51">
        <f t="shared" si="940"/>
        <v>20.045342999999999</v>
      </c>
      <c r="AO2673" s="51">
        <f t="shared" si="941"/>
        <v>20.959232</v>
      </c>
      <c r="AP2673" s="51">
        <f t="shared" si="942"/>
        <v>20.959232</v>
      </c>
      <c r="AQ2673" s="51">
        <f t="shared" si="943"/>
        <v>21.350121999999999</v>
      </c>
      <c r="AR2673" s="51">
        <f t="shared" si="944"/>
        <v>18.369890000000002</v>
      </c>
      <c r="AS2673" s="51">
        <f t="shared" si="945"/>
        <v>18.143035999999999</v>
      </c>
      <c r="AT2673" s="51">
        <f t="shared" si="946"/>
        <v>19.105416999999999</v>
      </c>
      <c r="AU2673" s="51">
        <f t="shared" si="947"/>
        <v>16.812135999999999</v>
      </c>
      <c r="AV2673" s="51">
        <f t="shared" si="948"/>
        <v>21.203135</v>
      </c>
    </row>
    <row r="2674" spans="1:48">
      <c r="A2674" t="str">
        <f t="shared" si="949"/>
        <v>42046Murilo/Kassio61</v>
      </c>
      <c r="B2674" s="50">
        <v>42046.435486111113</v>
      </c>
      <c r="C2674" s="44">
        <f t="shared" si="950"/>
        <v>42046</v>
      </c>
      <c r="D2674" s="45" t="s">
        <v>20</v>
      </c>
      <c r="E2674" s="46">
        <v>61</v>
      </c>
      <c r="G2674" s="49" t="e">
        <f>VLOOKUP(C2674,#REF!,2,0)</f>
        <v>#REF!</v>
      </c>
      <c r="I2674" s="40">
        <v>0</v>
      </c>
      <c r="J2674" s="40">
        <v>33.477725999999997</v>
      </c>
      <c r="K2674" s="40">
        <v>37.908324999999998</v>
      </c>
      <c r="L2674" s="40">
        <v>31.914465</v>
      </c>
      <c r="M2674" s="40">
        <v>31.038038</v>
      </c>
      <c r="N2674" s="40">
        <v>37.032131</v>
      </c>
      <c r="O2674" s="40">
        <v>34.924286000000002</v>
      </c>
      <c r="P2674" s="40">
        <v>39.200752000000001</v>
      </c>
      <c r="Q2674" s="40">
        <v>40.514282000000001</v>
      </c>
      <c r="R2674" s="40">
        <v>40.019249000000002</v>
      </c>
      <c r="S2674" s="40">
        <v>41.178967</v>
      </c>
      <c r="T2674" s="40">
        <v>34.235270999999997</v>
      </c>
      <c r="U2674" s="40">
        <v>37.828285000000001</v>
      </c>
      <c r="V2674" s="40">
        <v>38.149062999999998</v>
      </c>
      <c r="W2674" s="40">
        <v>32.952477000000002</v>
      </c>
      <c r="X2674" s="40">
        <v>39.772838999999998</v>
      </c>
      <c r="AA2674">
        <f t="shared" si="930"/>
        <v>42261.513379629629</v>
      </c>
      <c r="AB2674" t="str">
        <f t="shared" si="931"/>
        <v>42261Fábio61</v>
      </c>
      <c r="AC2674" s="52">
        <v>42261</v>
      </c>
      <c r="AD2674" s="56" t="s">
        <v>31</v>
      </c>
      <c r="AE2674" s="53">
        <v>61</v>
      </c>
      <c r="AF2674" s="51" t="str">
        <f t="shared" si="932"/>
        <v/>
      </c>
      <c r="AG2674" s="51">
        <f t="shared" si="933"/>
        <v>7.7591999999999994E-2</v>
      </c>
      <c r="AH2674" s="51">
        <f t="shared" si="934"/>
        <v>16.681903999999999</v>
      </c>
      <c r="AI2674" s="51">
        <f t="shared" si="935"/>
        <v>18.324417</v>
      </c>
      <c r="AJ2674" s="51">
        <f t="shared" si="936"/>
        <v>16.768650000000001</v>
      </c>
      <c r="AK2674" s="51">
        <f t="shared" si="937"/>
        <v>14.872544</v>
      </c>
      <c r="AL2674" s="51">
        <f t="shared" si="938"/>
        <v>18.598167</v>
      </c>
      <c r="AM2674" s="51">
        <f t="shared" si="939"/>
        <v>18.052713000000001</v>
      </c>
      <c r="AN2674" s="51">
        <f t="shared" si="940"/>
        <v>19.855543000000001</v>
      </c>
      <c r="AO2674" s="51">
        <f t="shared" si="941"/>
        <v>20.668424999999999</v>
      </c>
      <c r="AP2674" s="51">
        <f t="shared" si="942"/>
        <v>20.379653999999999</v>
      </c>
      <c r="AQ2674" s="51">
        <f t="shared" si="943"/>
        <v>20.571967999999998</v>
      </c>
      <c r="AR2674" s="51">
        <f t="shared" si="944"/>
        <v>16.465980999999999</v>
      </c>
      <c r="AS2674" s="51">
        <f t="shared" si="945"/>
        <v>19.012678000000001</v>
      </c>
      <c r="AT2674" s="51">
        <f t="shared" si="946"/>
        <v>17.962595</v>
      </c>
      <c r="AU2674" s="51">
        <f t="shared" si="947"/>
        <v>16.595359999999999</v>
      </c>
      <c r="AV2674" s="51">
        <f t="shared" si="948"/>
        <v>21.007883</v>
      </c>
    </row>
    <row r="2675" spans="1:48">
      <c r="A2675" t="str">
        <f t="shared" si="949"/>
        <v>42047Murilo/Kassio61</v>
      </c>
      <c r="B2675" s="50">
        <v>42047.375</v>
      </c>
      <c r="C2675" s="44">
        <f t="shared" si="950"/>
        <v>42047</v>
      </c>
      <c r="D2675" s="45" t="s">
        <v>20</v>
      </c>
      <c r="E2675" s="46">
        <v>61</v>
      </c>
      <c r="G2675" s="49" t="e">
        <f>VLOOKUP(C2675,#REF!,2,0)</f>
        <v>#REF!</v>
      </c>
      <c r="I2675" s="40">
        <v>0</v>
      </c>
      <c r="J2675" s="40">
        <v>30.820837000000001</v>
      </c>
      <c r="K2675" s="40">
        <v>36.244323999999999</v>
      </c>
      <c r="L2675" s="40">
        <v>30.604437000000001</v>
      </c>
      <c r="M2675" s="40">
        <v>29.041008000000001</v>
      </c>
      <c r="N2675" s="40">
        <v>34.847389</v>
      </c>
      <c r="O2675" s="40">
        <v>32.209347000000001</v>
      </c>
      <c r="P2675" s="40">
        <v>35.697848999999998</v>
      </c>
      <c r="Q2675" s="40">
        <v>37.988486999999999</v>
      </c>
      <c r="R2675" s="40">
        <v>38.956802000000003</v>
      </c>
      <c r="S2675" s="40">
        <v>39.772838999999998</v>
      </c>
      <c r="T2675" s="40">
        <v>31.401717999999999</v>
      </c>
      <c r="U2675" s="40">
        <v>35.542458000000003</v>
      </c>
      <c r="V2675" s="40">
        <v>36.401234000000002</v>
      </c>
      <c r="W2675" s="40">
        <v>30.245471999999999</v>
      </c>
      <c r="X2675" s="40">
        <v>39.282215000000001</v>
      </c>
      <c r="AA2675">
        <f t="shared" si="930"/>
        <v>42263.488136574073</v>
      </c>
      <c r="AB2675" t="str">
        <f t="shared" si="931"/>
        <v>42263Fábio61</v>
      </c>
      <c r="AC2675" s="52">
        <v>42263</v>
      </c>
      <c r="AD2675" s="56" t="s">
        <v>31</v>
      </c>
      <c r="AE2675" s="53">
        <v>61</v>
      </c>
      <c r="AF2675" s="51" t="str">
        <f t="shared" si="932"/>
        <v/>
      </c>
      <c r="AG2675" s="51">
        <f t="shared" si="933"/>
        <v>1.1734E-2</v>
      </c>
      <c r="AH2675" s="51">
        <f t="shared" si="934"/>
        <v>16.208808999999999</v>
      </c>
      <c r="AI2675" s="51">
        <f t="shared" si="935"/>
        <v>18.052713000000001</v>
      </c>
      <c r="AJ2675" s="51">
        <f t="shared" si="936"/>
        <v>16.251532000000001</v>
      </c>
      <c r="AK2675" s="51">
        <f t="shared" si="937"/>
        <v>14.709673</v>
      </c>
      <c r="AL2675" s="51">
        <f t="shared" si="938"/>
        <v>18.233629000000001</v>
      </c>
      <c r="AM2675" s="51">
        <f t="shared" si="939"/>
        <v>17.738341999999999</v>
      </c>
      <c r="AN2675" s="51">
        <f t="shared" si="940"/>
        <v>19.902884</v>
      </c>
      <c r="AO2675" s="51">
        <f t="shared" si="941"/>
        <v>20.427655999999999</v>
      </c>
      <c r="AP2675" s="51">
        <f t="shared" si="942"/>
        <v>20.379653999999999</v>
      </c>
      <c r="AQ2675" s="51">
        <f t="shared" si="943"/>
        <v>21.007883</v>
      </c>
      <c r="AR2675" s="51">
        <f t="shared" si="944"/>
        <v>15.869158000000001</v>
      </c>
      <c r="AS2675" s="51">
        <f t="shared" si="945"/>
        <v>18.873989000000002</v>
      </c>
      <c r="AT2675" s="51">
        <f t="shared" si="946"/>
        <v>17.604455999999999</v>
      </c>
      <c r="AU2675" s="51">
        <f t="shared" si="947"/>
        <v>16.552156</v>
      </c>
      <c r="AV2675" s="51">
        <f t="shared" si="948"/>
        <v>21.056601000000001</v>
      </c>
    </row>
    <row r="2676" spans="1:48">
      <c r="A2676" t="str">
        <f t="shared" si="949"/>
        <v>42064Murilo/Kassio61</v>
      </c>
      <c r="B2676" s="50">
        <v>42064.39130787037</v>
      </c>
      <c r="C2676" s="44">
        <f t="shared" si="950"/>
        <v>42064</v>
      </c>
      <c r="D2676" s="45" t="s">
        <v>20</v>
      </c>
      <c r="E2676" s="46">
        <v>61</v>
      </c>
      <c r="G2676" s="49" t="e">
        <f>VLOOKUP(C2676,#REF!,2,0)</f>
        <v>#REF!</v>
      </c>
      <c r="I2676" s="39">
        <v>1.1483999999999999E-2</v>
      </c>
      <c r="J2676" s="39">
        <v>27.451124</v>
      </c>
      <c r="K2676" s="39">
        <v>36.166004000000001</v>
      </c>
      <c r="L2676" s="39">
        <v>29.959826</v>
      </c>
      <c r="M2676" s="39">
        <v>27.315038999999999</v>
      </c>
      <c r="N2676" s="39">
        <v>34.387813999999999</v>
      </c>
      <c r="O2676" s="39">
        <v>30.676480999999999</v>
      </c>
      <c r="P2676" s="39">
        <v>36.558444999999999</v>
      </c>
      <c r="Q2676" s="39">
        <v>38.068714</v>
      </c>
      <c r="R2676" s="39">
        <v>38.471161000000002</v>
      </c>
      <c r="S2676" s="39">
        <v>38.390529999999998</v>
      </c>
      <c r="T2676" s="39">
        <v>30.965553</v>
      </c>
      <c r="U2676" s="39">
        <v>33.628551000000002</v>
      </c>
      <c r="V2676" s="39">
        <v>35.387413000000002</v>
      </c>
      <c r="W2676" s="39">
        <v>28.900929999999999</v>
      </c>
      <c r="X2676" s="39">
        <v>38.149062999999998</v>
      </c>
      <c r="AA2676">
        <f t="shared" si="930"/>
        <v>42265.491354166668</v>
      </c>
      <c r="AB2676" t="str">
        <f t="shared" si="931"/>
        <v>42265Fábio61</v>
      </c>
      <c r="AC2676" s="52">
        <v>42265</v>
      </c>
      <c r="AD2676" s="56" t="s">
        <v>31</v>
      </c>
      <c r="AE2676" s="53">
        <v>61</v>
      </c>
      <c r="AF2676" s="51" t="str">
        <f t="shared" si="932"/>
        <v/>
      </c>
      <c r="AG2676" s="51">
        <f t="shared" si="933"/>
        <v>1.2520000000000001E-3</v>
      </c>
      <c r="AH2676" s="51">
        <f t="shared" si="934"/>
        <v>14.547779999999999</v>
      </c>
      <c r="AI2676" s="51">
        <f t="shared" si="935"/>
        <v>17.205947999999999</v>
      </c>
      <c r="AJ2676" s="51">
        <f t="shared" si="936"/>
        <v>15.242342000000001</v>
      </c>
      <c r="AK2676" s="51">
        <f t="shared" si="937"/>
        <v>14.067712</v>
      </c>
      <c r="AL2676" s="51">
        <f t="shared" si="938"/>
        <v>17.471107</v>
      </c>
      <c r="AM2676" s="51">
        <f t="shared" si="939"/>
        <v>16.638573000000001</v>
      </c>
      <c r="AN2676" s="51">
        <f t="shared" si="940"/>
        <v>18.920164</v>
      </c>
      <c r="AO2676" s="51">
        <f t="shared" si="941"/>
        <v>19.478639999999999</v>
      </c>
      <c r="AP2676" s="51">
        <f t="shared" si="942"/>
        <v>19.808230999999999</v>
      </c>
      <c r="AQ2676" s="51">
        <f t="shared" si="943"/>
        <v>20.188268999999998</v>
      </c>
      <c r="AR2676" s="51">
        <f t="shared" si="944"/>
        <v>15.574994</v>
      </c>
      <c r="AS2676" s="51">
        <f t="shared" si="945"/>
        <v>18.689892</v>
      </c>
      <c r="AT2676" s="51">
        <f t="shared" si="946"/>
        <v>17.962595</v>
      </c>
      <c r="AU2676" s="51">
        <f t="shared" si="947"/>
        <v>15.574994</v>
      </c>
      <c r="AV2676" s="51">
        <f t="shared" si="948"/>
        <v>21.056601000000001</v>
      </c>
    </row>
    <row r="2677" spans="1:48">
      <c r="A2677" t="str">
        <f t="shared" si="949"/>
        <v>42065Murilo/Kassio61</v>
      </c>
      <c r="B2677" s="50">
        <v>42065.778217592589</v>
      </c>
      <c r="C2677" s="44">
        <f t="shared" si="950"/>
        <v>42065</v>
      </c>
      <c r="D2677" s="45" t="s">
        <v>20</v>
      </c>
      <c r="E2677" s="46">
        <v>61</v>
      </c>
      <c r="G2677" s="49" t="e">
        <f>VLOOKUP(C2677,#REF!,2,0)</f>
        <v>#REF!</v>
      </c>
      <c r="I2677" s="39">
        <v>4.6709999999999998E-3</v>
      </c>
      <c r="J2677" s="39">
        <v>25.315441</v>
      </c>
      <c r="K2677" s="39">
        <v>34.617221999999998</v>
      </c>
      <c r="L2677" s="39">
        <v>28.831005000000001</v>
      </c>
      <c r="M2677" s="39">
        <v>26.238823</v>
      </c>
      <c r="N2677" s="39">
        <v>33.027275000000003</v>
      </c>
      <c r="O2677" s="39">
        <v>29.463267999999999</v>
      </c>
      <c r="P2677" s="39">
        <v>35.001258999999997</v>
      </c>
      <c r="Q2677" s="39">
        <v>37.349601999999997</v>
      </c>
      <c r="R2677" s="39">
        <v>37.190693000000003</v>
      </c>
      <c r="S2677" s="39">
        <v>37.588543000000001</v>
      </c>
      <c r="T2677" s="39">
        <v>30.102467999999998</v>
      </c>
      <c r="U2677" s="39">
        <v>33.252102000000001</v>
      </c>
      <c r="V2677" s="39">
        <v>33.855441999999996</v>
      </c>
      <c r="W2677" s="39">
        <v>28.274913999999999</v>
      </c>
      <c r="X2677" s="39">
        <v>36.794913999999999</v>
      </c>
      <c r="AA2677">
        <f t="shared" si="930"/>
        <v>42268.481388888889</v>
      </c>
      <c r="AB2677" t="str">
        <f t="shared" si="931"/>
        <v>42268Fábio61</v>
      </c>
      <c r="AC2677" s="52">
        <v>42268</v>
      </c>
      <c r="AD2677" s="56" t="s">
        <v>31</v>
      </c>
      <c r="AE2677" s="53">
        <v>61</v>
      </c>
      <c r="AF2677" s="51" t="str">
        <f t="shared" si="932"/>
        <v/>
      </c>
      <c r="AG2677" s="51">
        <f t="shared" si="933"/>
        <v>6.8800000000000003E-4</v>
      </c>
      <c r="AH2677" s="51">
        <f t="shared" si="934"/>
        <v>11.758062000000001</v>
      </c>
      <c r="AI2677" s="51">
        <f t="shared" si="935"/>
        <v>16.294301999999998</v>
      </c>
      <c r="AJ2677" s="51">
        <f t="shared" si="936"/>
        <v>14.995260999999999</v>
      </c>
      <c r="AK2677" s="51">
        <f t="shared" si="937"/>
        <v>13.286296</v>
      </c>
      <c r="AL2677" s="51">
        <f t="shared" si="938"/>
        <v>17.249991999999999</v>
      </c>
      <c r="AM2677" s="51">
        <f t="shared" si="939"/>
        <v>16.337140999999999</v>
      </c>
      <c r="AN2677" s="51">
        <f t="shared" si="940"/>
        <v>18.598167</v>
      </c>
      <c r="AO2677" s="51">
        <f t="shared" si="941"/>
        <v>20.236034</v>
      </c>
      <c r="AP2677" s="51">
        <f t="shared" si="942"/>
        <v>19.760973</v>
      </c>
      <c r="AQ2677" s="51">
        <f t="shared" si="943"/>
        <v>20.188268999999998</v>
      </c>
      <c r="AR2677" s="51">
        <f t="shared" si="944"/>
        <v>14.872544</v>
      </c>
      <c r="AS2677" s="51">
        <f t="shared" si="945"/>
        <v>18.188306999999998</v>
      </c>
      <c r="AT2677" s="51">
        <f t="shared" si="946"/>
        <v>17.338287000000001</v>
      </c>
      <c r="AU2677" s="51">
        <f t="shared" si="947"/>
        <v>15.449805</v>
      </c>
      <c r="AV2677" s="51">
        <f t="shared" si="948"/>
        <v>19.572514000000002</v>
      </c>
    </row>
    <row r="2678" spans="1:48">
      <c r="A2678" t="str">
        <f t="shared" si="949"/>
        <v>42073Murilo/Kassio61</v>
      </c>
      <c r="B2678" s="50">
        <v>42073.747175925928</v>
      </c>
      <c r="C2678" s="44">
        <f t="shared" si="950"/>
        <v>42073</v>
      </c>
      <c r="D2678" s="45" t="s">
        <v>20</v>
      </c>
      <c r="E2678" s="46">
        <v>61</v>
      </c>
      <c r="G2678" s="49" t="e">
        <f>VLOOKUP(C2678,#REF!,2,0)</f>
        <v>#REF!</v>
      </c>
      <c r="I2678" s="39">
        <v>1.9514E-2</v>
      </c>
      <c r="J2678" s="39">
        <v>33.553108000000002</v>
      </c>
      <c r="K2678" s="39">
        <v>38.471161000000002</v>
      </c>
      <c r="L2678" s="39">
        <v>33.628551000000002</v>
      </c>
      <c r="M2678" s="39">
        <v>31.401717999999999</v>
      </c>
      <c r="N2678" s="39">
        <v>36.087780000000002</v>
      </c>
      <c r="O2678" s="39">
        <v>35.464916000000002</v>
      </c>
      <c r="P2678" s="39">
        <v>39.363810999999998</v>
      </c>
      <c r="Q2678" s="39">
        <v>40.019249000000002</v>
      </c>
      <c r="R2678" s="39">
        <v>39.690842000000004</v>
      </c>
      <c r="S2678" s="39">
        <v>40.597068999999998</v>
      </c>
      <c r="T2678" s="39">
        <v>36.244323999999999</v>
      </c>
      <c r="U2678" s="39">
        <v>37.349601999999997</v>
      </c>
      <c r="V2678" s="39">
        <v>38.309925</v>
      </c>
      <c r="W2678" s="39">
        <v>33.628551000000002</v>
      </c>
      <c r="X2678" s="39">
        <v>39.690842000000004</v>
      </c>
      <c r="AA2678">
        <f t="shared" si="930"/>
        <v>42270.380740740744</v>
      </c>
      <c r="AB2678" t="str">
        <f t="shared" si="931"/>
        <v>42270Fábio61</v>
      </c>
      <c r="AC2678" s="52">
        <v>42270</v>
      </c>
      <c r="AD2678" s="56" t="s">
        <v>31</v>
      </c>
      <c r="AE2678" s="53">
        <v>61</v>
      </c>
      <c r="AF2678" s="51" t="str">
        <f t="shared" si="932"/>
        <v/>
      </c>
      <c r="AG2678" s="51">
        <f t="shared" si="933"/>
        <v>3.2499999999999999E-4</v>
      </c>
      <c r="AH2678" s="51">
        <f t="shared" si="934"/>
        <v>9.9957659999999997</v>
      </c>
      <c r="AI2678" s="51">
        <f t="shared" si="935"/>
        <v>14.628639</v>
      </c>
      <c r="AJ2678" s="51">
        <f t="shared" si="936"/>
        <v>13.948992000000001</v>
      </c>
      <c r="AK2678" s="51">
        <f t="shared" si="937"/>
        <v>12.715698</v>
      </c>
      <c r="AL2678" s="51">
        <f t="shared" si="938"/>
        <v>16.380037000000002</v>
      </c>
      <c r="AM2678" s="51">
        <f t="shared" si="939"/>
        <v>16.208808999999999</v>
      </c>
      <c r="AN2678" s="51">
        <f t="shared" si="940"/>
        <v>18.233629000000001</v>
      </c>
      <c r="AO2678" s="51">
        <f t="shared" si="941"/>
        <v>18.873989000000002</v>
      </c>
      <c r="AP2678" s="51">
        <f t="shared" si="942"/>
        <v>19.198360000000001</v>
      </c>
      <c r="AQ2678" s="51">
        <f t="shared" si="943"/>
        <v>19.902884</v>
      </c>
      <c r="AR2678" s="51">
        <f t="shared" si="944"/>
        <v>14.709673</v>
      </c>
      <c r="AS2678" s="51">
        <f t="shared" si="945"/>
        <v>17.783073000000002</v>
      </c>
      <c r="AT2678" s="51">
        <f t="shared" si="946"/>
        <v>16.768650000000001</v>
      </c>
      <c r="AU2678" s="51">
        <f t="shared" si="947"/>
        <v>14.913376</v>
      </c>
      <c r="AV2678" s="51">
        <f t="shared" si="948"/>
        <v>19.431795000000001</v>
      </c>
    </row>
    <row r="2679" spans="1:48">
      <c r="A2679" t="str">
        <f t="shared" si="949"/>
        <v>42082Murilo/Kassio61</v>
      </c>
      <c r="B2679" s="50">
        <v>42082.371493055558</v>
      </c>
      <c r="C2679" s="44">
        <f t="shared" si="950"/>
        <v>42082</v>
      </c>
      <c r="D2679" s="45" t="s">
        <v>20</v>
      </c>
      <c r="E2679" s="46">
        <v>61</v>
      </c>
      <c r="G2679" s="49" t="e">
        <f>VLOOKUP(C2679,#REF!,2,0)</f>
        <v>#REF!</v>
      </c>
      <c r="I2679" s="39">
        <v>5.373E-2</v>
      </c>
      <c r="J2679" s="39">
        <v>33.252102000000001</v>
      </c>
      <c r="K2679" s="39">
        <v>37.908324999999998</v>
      </c>
      <c r="L2679" s="39">
        <v>32.283279</v>
      </c>
      <c r="M2679" s="39">
        <v>30.604437000000001</v>
      </c>
      <c r="N2679" s="39">
        <v>37.668388</v>
      </c>
      <c r="O2679" s="39">
        <v>34.007137</v>
      </c>
      <c r="P2679" s="39">
        <v>39.854869999999998</v>
      </c>
      <c r="Q2679" s="39">
        <v>40.597068999999998</v>
      </c>
      <c r="R2679" s="39">
        <v>39.363810999999998</v>
      </c>
      <c r="S2679" s="39">
        <v>39.854869999999998</v>
      </c>
      <c r="T2679" s="39">
        <v>34.464176000000002</v>
      </c>
      <c r="U2679" s="39">
        <v>37.42915</v>
      </c>
      <c r="V2679" s="39">
        <v>36.087780000000002</v>
      </c>
      <c r="W2679" s="39">
        <v>30.532489999999999</v>
      </c>
      <c r="X2679" s="39">
        <v>39.854869999999998</v>
      </c>
      <c r="AA2679">
        <f t="shared" si="930"/>
        <v>42272.506006944444</v>
      </c>
      <c r="AB2679" t="str">
        <f t="shared" si="931"/>
        <v>42272Fábio61</v>
      </c>
      <c r="AC2679" s="52">
        <v>42272</v>
      </c>
      <c r="AD2679" s="56" t="s">
        <v>31</v>
      </c>
      <c r="AE2679" s="53">
        <v>61</v>
      </c>
      <c r="AF2679" s="51" t="str">
        <f t="shared" si="932"/>
        <v/>
      </c>
      <c r="AG2679" s="51">
        <f t="shared" si="933"/>
        <v>0</v>
      </c>
      <c r="AH2679" s="51">
        <f t="shared" si="934"/>
        <v>8.9998900000000006</v>
      </c>
      <c r="AI2679" s="51">
        <f t="shared" si="935"/>
        <v>12.942365000000001</v>
      </c>
      <c r="AJ2679" s="51">
        <f t="shared" si="936"/>
        <v>12.491166</v>
      </c>
      <c r="AK2679" s="51">
        <f t="shared" si="937"/>
        <v>11.578483</v>
      </c>
      <c r="AL2679" s="51">
        <f t="shared" si="938"/>
        <v>15.784833000000001</v>
      </c>
      <c r="AM2679" s="51">
        <f t="shared" si="939"/>
        <v>15.574994</v>
      </c>
      <c r="AN2679" s="51">
        <f t="shared" si="940"/>
        <v>18.143035999999999</v>
      </c>
      <c r="AO2679" s="51">
        <f t="shared" si="941"/>
        <v>18.324417</v>
      </c>
      <c r="AP2679" s="51">
        <f t="shared" si="942"/>
        <v>18.73584</v>
      </c>
      <c r="AQ2679" s="51">
        <f t="shared" si="943"/>
        <v>19.384998</v>
      </c>
      <c r="AR2679" s="51">
        <f t="shared" si="944"/>
        <v>13.713176000000001</v>
      </c>
      <c r="AS2679" s="51">
        <f t="shared" si="945"/>
        <v>17.338287000000001</v>
      </c>
      <c r="AT2679" s="51">
        <f t="shared" si="946"/>
        <v>16.208808999999999</v>
      </c>
      <c r="AU2679" s="51">
        <f t="shared" si="947"/>
        <v>14.750323</v>
      </c>
      <c r="AV2679" s="51">
        <f t="shared" si="948"/>
        <v>19.105416999999999</v>
      </c>
    </row>
    <row r="2680" spans="1:48">
      <c r="A2680" t="str">
        <f t="shared" si="949"/>
        <v>42084Murilo/Kassio61</v>
      </c>
      <c r="B2680" s="50">
        <v>42084.429768518516</v>
      </c>
      <c r="C2680" s="44">
        <f t="shared" si="950"/>
        <v>42084</v>
      </c>
      <c r="D2680" s="45" t="s">
        <v>20</v>
      </c>
      <c r="E2680" s="46">
        <v>61</v>
      </c>
      <c r="G2680" s="49" t="e">
        <f>VLOOKUP(C2680,#REF!,2,0)</f>
        <v>#REF!</v>
      </c>
      <c r="I2680" s="39">
        <v>3.6151000000000003E-2</v>
      </c>
      <c r="J2680" s="39">
        <v>33.779738999999999</v>
      </c>
      <c r="K2680" s="39">
        <v>36.716000000000001</v>
      </c>
      <c r="L2680" s="39">
        <v>31.767537999999998</v>
      </c>
      <c r="M2680" s="39">
        <v>29.746500000000001</v>
      </c>
      <c r="N2680" s="39">
        <v>35.775677000000002</v>
      </c>
      <c r="O2680" s="39">
        <v>32.505577000000002</v>
      </c>
      <c r="P2680" s="39">
        <v>37.908324999999998</v>
      </c>
      <c r="Q2680" s="39">
        <v>39.527172</v>
      </c>
      <c r="R2680" s="39">
        <v>39.608974000000003</v>
      </c>
      <c r="S2680" s="39">
        <v>39.772838999999998</v>
      </c>
      <c r="T2680" s="39">
        <v>32.061729</v>
      </c>
      <c r="U2680" s="39">
        <v>35.464916000000002</v>
      </c>
      <c r="V2680" s="39">
        <v>35.853580000000001</v>
      </c>
      <c r="W2680" s="39">
        <v>29.959826</v>
      </c>
      <c r="X2680" s="39">
        <v>37.111370000000001</v>
      </c>
      <c r="AA2680">
        <f t="shared" si="930"/>
        <v>42274.431400462963</v>
      </c>
      <c r="AB2680" t="str">
        <f t="shared" si="931"/>
        <v>42274Fábio61</v>
      </c>
      <c r="AC2680" s="52">
        <v>42274</v>
      </c>
      <c r="AD2680" s="56" t="s">
        <v>31</v>
      </c>
      <c r="AE2680" s="53">
        <v>61</v>
      </c>
      <c r="AF2680" s="51" t="str">
        <f t="shared" si="932"/>
        <v/>
      </c>
      <c r="AG2680" s="51">
        <f t="shared" si="933"/>
        <v>0.29512300000000002</v>
      </c>
      <c r="AH2680" s="51">
        <f t="shared" si="934"/>
        <v>15.366647</v>
      </c>
      <c r="AI2680" s="51">
        <f t="shared" si="935"/>
        <v>14.147143</v>
      </c>
      <c r="AJ2680" s="51">
        <f t="shared" si="936"/>
        <v>13.132854</v>
      </c>
      <c r="AK2680" s="51">
        <f t="shared" si="937"/>
        <v>12.678137</v>
      </c>
      <c r="AL2680" s="51">
        <f t="shared" si="938"/>
        <v>16.509063999999999</v>
      </c>
      <c r="AM2680" s="51">
        <f t="shared" si="939"/>
        <v>16.208808999999999</v>
      </c>
      <c r="AN2680" s="51">
        <f t="shared" si="940"/>
        <v>18.461030999999998</v>
      </c>
      <c r="AO2680" s="51">
        <f t="shared" si="941"/>
        <v>19.105416999999999</v>
      </c>
      <c r="AP2680" s="51">
        <f t="shared" si="942"/>
        <v>19.291584</v>
      </c>
      <c r="AQ2680" s="51">
        <f t="shared" si="943"/>
        <v>19.619548999999999</v>
      </c>
      <c r="AR2680" s="51">
        <f t="shared" si="944"/>
        <v>13.870139999999999</v>
      </c>
      <c r="AS2680" s="51">
        <f t="shared" si="945"/>
        <v>17.426780999999998</v>
      </c>
      <c r="AT2680" s="51">
        <f t="shared" si="946"/>
        <v>16.123549000000001</v>
      </c>
      <c r="AU2680" s="51">
        <f t="shared" si="947"/>
        <v>14.669136</v>
      </c>
      <c r="AV2680" s="51">
        <f t="shared" si="948"/>
        <v>19.525558</v>
      </c>
    </row>
    <row r="2681" spans="1:48">
      <c r="A2681" t="str">
        <f t="shared" si="949"/>
        <v>42086Murilo/Kassio61</v>
      </c>
      <c r="B2681" s="50">
        <v>42086.706400462965</v>
      </c>
      <c r="C2681" s="44">
        <f t="shared" si="950"/>
        <v>42086</v>
      </c>
      <c r="D2681" s="45" t="s">
        <v>20</v>
      </c>
      <c r="E2681" s="46">
        <v>61</v>
      </c>
      <c r="G2681" s="49" t="e">
        <f>VLOOKUP(C2681,#REF!,2,0)</f>
        <v>#REF!</v>
      </c>
      <c r="I2681" s="39">
        <v>1.7240999999999999E-2</v>
      </c>
      <c r="J2681" s="39">
        <v>32.654209000000002</v>
      </c>
      <c r="K2681" s="39">
        <v>38.956802000000003</v>
      </c>
      <c r="L2681" s="39">
        <v>32.728637999999997</v>
      </c>
      <c r="M2681" s="39">
        <v>29.959826</v>
      </c>
      <c r="N2681" s="39">
        <v>36.558444999999999</v>
      </c>
      <c r="O2681" s="39">
        <v>34.770592000000001</v>
      </c>
      <c r="P2681" s="39">
        <v>39.527172</v>
      </c>
      <c r="Q2681" s="39">
        <v>41.178967</v>
      </c>
      <c r="R2681" s="39">
        <v>40.348948999999998</v>
      </c>
      <c r="S2681" s="39">
        <v>40.101554999999998</v>
      </c>
      <c r="T2681" s="39">
        <v>33.704093999999998</v>
      </c>
      <c r="U2681" s="39">
        <v>36.558444999999999</v>
      </c>
      <c r="V2681" s="39">
        <v>36.716000000000001</v>
      </c>
      <c r="W2681" s="39">
        <v>30.388791999999999</v>
      </c>
      <c r="X2681" s="39">
        <v>37.668388</v>
      </c>
      <c r="AA2681">
        <f t="shared" si="930"/>
        <v>42276.385787037034</v>
      </c>
      <c r="AB2681" t="str">
        <f t="shared" si="931"/>
        <v>42276Fábio61</v>
      </c>
      <c r="AC2681" s="52">
        <v>42276</v>
      </c>
      <c r="AD2681" s="56" t="s">
        <v>31</v>
      </c>
      <c r="AE2681" s="53">
        <v>61</v>
      </c>
      <c r="AF2681" s="51" t="str">
        <f t="shared" si="932"/>
        <v/>
      </c>
      <c r="AG2681" s="51">
        <f t="shared" si="933"/>
        <v>0.10803500000000001</v>
      </c>
      <c r="AH2681" s="51">
        <f t="shared" si="934"/>
        <v>16.208808999999999</v>
      </c>
      <c r="AI2681" s="51">
        <f t="shared" si="935"/>
        <v>16.422965999999999</v>
      </c>
      <c r="AJ2681" s="51">
        <f t="shared" si="936"/>
        <v>14.790993</v>
      </c>
      <c r="AK2681" s="51">
        <f t="shared" si="937"/>
        <v>13.988498999999999</v>
      </c>
      <c r="AL2681" s="51">
        <f t="shared" si="938"/>
        <v>17.604455999999999</v>
      </c>
      <c r="AM2681" s="51">
        <f t="shared" si="939"/>
        <v>17.205947999999999</v>
      </c>
      <c r="AN2681" s="51">
        <f t="shared" si="940"/>
        <v>19.198360000000001</v>
      </c>
      <c r="AO2681" s="51">
        <f t="shared" si="941"/>
        <v>19.525558</v>
      </c>
      <c r="AP2681" s="51">
        <f t="shared" si="942"/>
        <v>19.198360000000001</v>
      </c>
      <c r="AQ2681" s="51">
        <f t="shared" si="943"/>
        <v>19.808230999999999</v>
      </c>
      <c r="AR2681" s="51">
        <f t="shared" si="944"/>
        <v>14.628639</v>
      </c>
      <c r="AS2681" s="51">
        <f t="shared" si="945"/>
        <v>17.693660999999999</v>
      </c>
      <c r="AT2681" s="51">
        <f t="shared" si="946"/>
        <v>16.251532000000001</v>
      </c>
      <c r="AU2681" s="51">
        <f t="shared" si="947"/>
        <v>14.669136</v>
      </c>
      <c r="AV2681" s="51">
        <f t="shared" si="948"/>
        <v>18.827883</v>
      </c>
    </row>
    <row r="2682" spans="1:48">
      <c r="A2682" t="str">
        <f t="shared" si="949"/>
        <v>42089Murilo/Kassio61</v>
      </c>
      <c r="B2682" s="50">
        <v>42089.754895833335</v>
      </c>
      <c r="C2682" s="44">
        <f t="shared" si="950"/>
        <v>42089</v>
      </c>
      <c r="D2682" s="45" t="s">
        <v>20</v>
      </c>
      <c r="E2682" s="46">
        <v>61</v>
      </c>
      <c r="G2682" s="49" t="e">
        <f>VLOOKUP(C2682,#REF!,2,0)</f>
        <v>#REF!</v>
      </c>
      <c r="I2682" s="39">
        <v>1.4493000000000001E-2</v>
      </c>
      <c r="J2682" s="39">
        <v>29.746500000000001</v>
      </c>
      <c r="K2682" s="39">
        <v>36.087780000000002</v>
      </c>
      <c r="L2682" s="39">
        <v>29.604711999999999</v>
      </c>
      <c r="M2682" s="39">
        <v>28.067778000000001</v>
      </c>
      <c r="N2682" s="39">
        <v>35.232684999999996</v>
      </c>
      <c r="O2682" s="39">
        <v>31.183260000000001</v>
      </c>
      <c r="P2682" s="39">
        <v>37.748286999999998</v>
      </c>
      <c r="Q2682" s="39">
        <v>40.101554999999998</v>
      </c>
      <c r="R2682" s="39">
        <v>40.019249000000002</v>
      </c>
      <c r="S2682" s="39">
        <v>39.038032999999999</v>
      </c>
      <c r="T2682" s="39">
        <v>33.027275000000003</v>
      </c>
      <c r="U2682" s="39">
        <v>35.931556999999998</v>
      </c>
      <c r="V2682" s="39">
        <v>36.558444999999999</v>
      </c>
      <c r="W2682" s="39">
        <v>29.959826</v>
      </c>
      <c r="X2682" s="39">
        <v>37.588543000000001</v>
      </c>
      <c r="AA2682">
        <f t="shared" si="930"/>
        <v>42277.731423611112</v>
      </c>
      <c r="AB2682" t="str">
        <f t="shared" si="931"/>
        <v>42277Fábio61</v>
      </c>
      <c r="AC2682" s="52">
        <v>42277</v>
      </c>
      <c r="AD2682" s="56" t="s">
        <v>31</v>
      </c>
      <c r="AE2682" s="53">
        <v>61</v>
      </c>
      <c r="AF2682" s="51" t="str">
        <f t="shared" si="932"/>
        <v/>
      </c>
      <c r="AG2682" s="51">
        <f t="shared" si="933"/>
        <v>0.13528899999999999</v>
      </c>
      <c r="AH2682" s="51">
        <f t="shared" si="934"/>
        <v>17.559964999999998</v>
      </c>
      <c r="AI2682" s="51">
        <f t="shared" si="935"/>
        <v>18.188306999999998</v>
      </c>
      <c r="AJ2682" s="51">
        <f t="shared" si="936"/>
        <v>16.725237</v>
      </c>
      <c r="AK2682" s="51">
        <f t="shared" si="937"/>
        <v>16.465980999999999</v>
      </c>
      <c r="AL2682" s="51">
        <f t="shared" si="938"/>
        <v>19.619548999999999</v>
      </c>
      <c r="AM2682" s="51">
        <f t="shared" si="939"/>
        <v>18.73584</v>
      </c>
      <c r="AN2682" s="51">
        <f t="shared" si="940"/>
        <v>20.427655999999999</v>
      </c>
      <c r="AO2682" s="51">
        <f t="shared" si="941"/>
        <v>20.283854000000002</v>
      </c>
      <c r="AP2682" s="51">
        <f t="shared" si="942"/>
        <v>20.71678</v>
      </c>
      <c r="AQ2682" s="51">
        <f t="shared" si="943"/>
        <v>20.71678</v>
      </c>
      <c r="AR2682" s="51">
        <f t="shared" si="944"/>
        <v>17.118037999999999</v>
      </c>
      <c r="AS2682" s="51">
        <f t="shared" si="945"/>
        <v>20.236034</v>
      </c>
      <c r="AT2682" s="51">
        <f t="shared" si="946"/>
        <v>19.291584</v>
      </c>
      <c r="AU2682" s="51">
        <f t="shared" si="947"/>
        <v>19.012678000000001</v>
      </c>
      <c r="AV2682" s="51">
        <f t="shared" si="948"/>
        <v>20.910616000000001</v>
      </c>
    </row>
    <row r="2683" spans="1:48">
      <c r="A2683" t="str">
        <f t="shared" si="949"/>
        <v>42094Murilo/Kassio61</v>
      </c>
      <c r="B2683" s="50">
        <v>42094.750775462962</v>
      </c>
      <c r="C2683" s="44">
        <f t="shared" si="950"/>
        <v>42094</v>
      </c>
      <c r="D2683" s="45" t="s">
        <v>20</v>
      </c>
      <c r="E2683" s="46">
        <v>61</v>
      </c>
      <c r="G2683" s="49" t="e">
        <f>VLOOKUP(C2683,#REF!,2,0)</f>
        <v>#REF!</v>
      </c>
      <c r="I2683" s="39">
        <v>2.3723000000000001E-2</v>
      </c>
      <c r="J2683" s="39">
        <v>31.620987</v>
      </c>
      <c r="K2683" s="39">
        <v>36.087780000000002</v>
      </c>
      <c r="L2683" s="39">
        <v>29.959826</v>
      </c>
      <c r="M2683" s="39">
        <v>26.505780999999999</v>
      </c>
      <c r="N2683" s="39">
        <v>32.579844999999999</v>
      </c>
      <c r="O2683" s="39">
        <v>31.840954</v>
      </c>
      <c r="P2683" s="39">
        <v>36.716000000000001</v>
      </c>
      <c r="Q2683" s="39">
        <v>37.349601999999997</v>
      </c>
      <c r="R2683" s="39">
        <v>37.988486999999999</v>
      </c>
      <c r="S2683" s="39">
        <v>35.931556999999998</v>
      </c>
      <c r="T2683" s="39">
        <v>30.965553</v>
      </c>
      <c r="U2683" s="39">
        <v>33.177067000000001</v>
      </c>
      <c r="V2683" s="39">
        <v>34.847389</v>
      </c>
      <c r="W2683" s="39">
        <v>27.383023999999999</v>
      </c>
      <c r="X2683" s="39">
        <v>37.111370000000001</v>
      </c>
      <c r="AA2683">
        <f t="shared" si="930"/>
        <v>42279.608495370368</v>
      </c>
      <c r="AB2683" t="str">
        <f t="shared" si="931"/>
        <v>42279Fábio61</v>
      </c>
      <c r="AC2683" s="52">
        <v>42279</v>
      </c>
      <c r="AD2683" s="56" t="s">
        <v>31</v>
      </c>
      <c r="AE2683" s="53">
        <v>61</v>
      </c>
      <c r="AF2683" s="51" t="str">
        <f t="shared" si="932"/>
        <v/>
      </c>
      <c r="AG2683" s="51">
        <f t="shared" si="933"/>
        <v>2.6313E-2</v>
      </c>
      <c r="AH2683" s="51">
        <f t="shared" si="934"/>
        <v>16.552156</v>
      </c>
      <c r="AI2683" s="51">
        <f t="shared" si="935"/>
        <v>17.693660999999999</v>
      </c>
      <c r="AJ2683" s="51">
        <f t="shared" si="936"/>
        <v>16.251532000000001</v>
      </c>
      <c r="AK2683" s="51">
        <f t="shared" si="937"/>
        <v>14.547779999999999</v>
      </c>
      <c r="AL2683" s="51">
        <f t="shared" si="938"/>
        <v>17.917631</v>
      </c>
      <c r="AM2683" s="51">
        <f t="shared" si="939"/>
        <v>17.649018999999999</v>
      </c>
      <c r="AN2683" s="51">
        <f t="shared" si="940"/>
        <v>20.092924</v>
      </c>
      <c r="AO2683" s="51">
        <f t="shared" si="941"/>
        <v>20.475697</v>
      </c>
      <c r="AP2683" s="51">
        <f t="shared" si="942"/>
        <v>20.523775000000001</v>
      </c>
      <c r="AQ2683" s="51">
        <f t="shared" si="943"/>
        <v>21.399222999999999</v>
      </c>
      <c r="AR2683" s="51">
        <f t="shared" si="944"/>
        <v>16.725237</v>
      </c>
      <c r="AS2683" s="51">
        <f t="shared" si="945"/>
        <v>19.338263999999999</v>
      </c>
      <c r="AT2683" s="51">
        <f t="shared" si="946"/>
        <v>18.007636999999999</v>
      </c>
      <c r="AU2683" s="51">
        <f t="shared" si="947"/>
        <v>16.552156</v>
      </c>
      <c r="AV2683" s="51">
        <f t="shared" si="948"/>
        <v>20.283854000000002</v>
      </c>
    </row>
    <row r="2684" spans="1:48">
      <c r="A2684" t="str">
        <f t="shared" si="949"/>
        <v>42102Murilo/Kassio61</v>
      </c>
      <c r="B2684" s="50">
        <v>42102.702476851853</v>
      </c>
      <c r="C2684" s="44">
        <f t="shared" si="950"/>
        <v>42102</v>
      </c>
      <c r="D2684" s="45" t="s">
        <v>20</v>
      </c>
      <c r="E2684" s="46">
        <v>61</v>
      </c>
      <c r="G2684" s="49" t="e">
        <f>VLOOKUP(C2684,#REF!,2,0)</f>
        <v>#REF!</v>
      </c>
      <c r="I2684" s="39">
        <v>6.3800000000000003E-3</v>
      </c>
      <c r="J2684" s="39">
        <v>25.774999999999999</v>
      </c>
      <c r="K2684" s="39">
        <v>33.402434999999997</v>
      </c>
      <c r="L2684" s="39">
        <v>26.039528000000001</v>
      </c>
      <c r="M2684" s="39">
        <v>24.989811</v>
      </c>
      <c r="N2684" s="39">
        <v>31.620987</v>
      </c>
      <c r="O2684" s="39">
        <v>29.746500000000001</v>
      </c>
      <c r="P2684" s="39">
        <v>34.464176000000002</v>
      </c>
      <c r="Q2684" s="39">
        <v>37.190693000000003</v>
      </c>
      <c r="R2684" s="39">
        <v>37.828285000000001</v>
      </c>
      <c r="S2684" s="39">
        <v>38.551903000000003</v>
      </c>
      <c r="T2684" s="39">
        <v>30.031096000000002</v>
      </c>
      <c r="U2684" s="39">
        <v>33.931216999999997</v>
      </c>
      <c r="V2684" s="39">
        <v>34.311497000000003</v>
      </c>
      <c r="W2684" s="39">
        <v>26.372135</v>
      </c>
      <c r="X2684" s="39">
        <v>37.270088000000001</v>
      </c>
      <c r="AA2684">
        <f t="shared" si="930"/>
        <v>42283.387650462966</v>
      </c>
      <c r="AB2684" t="str">
        <f t="shared" si="931"/>
        <v>42283Fábio61</v>
      </c>
      <c r="AC2684" s="52">
        <v>42283</v>
      </c>
      <c r="AD2684" s="56" t="s">
        <v>31</v>
      </c>
      <c r="AE2684" s="53">
        <v>61</v>
      </c>
      <c r="AF2684" s="51" t="str">
        <f t="shared" si="932"/>
        <v/>
      </c>
      <c r="AG2684" s="51">
        <f t="shared" si="933"/>
        <v>6.7169999999999999E-3</v>
      </c>
      <c r="AH2684" s="51">
        <f t="shared" si="934"/>
        <v>13.830831</v>
      </c>
      <c r="AI2684" s="51">
        <f t="shared" si="935"/>
        <v>16.422965999999999</v>
      </c>
      <c r="AJ2684" s="51">
        <f t="shared" si="936"/>
        <v>14.547779999999999</v>
      </c>
      <c r="AK2684" s="51">
        <f t="shared" si="937"/>
        <v>13.132854</v>
      </c>
      <c r="AL2684" s="51">
        <f t="shared" si="938"/>
        <v>16.768650000000001</v>
      </c>
      <c r="AM2684" s="51">
        <f t="shared" si="939"/>
        <v>16.509063999999999</v>
      </c>
      <c r="AN2684" s="51">
        <f t="shared" si="940"/>
        <v>18.873989000000002</v>
      </c>
      <c r="AO2684" s="51">
        <f t="shared" si="941"/>
        <v>19.855543000000001</v>
      </c>
      <c r="AP2684" s="51">
        <f t="shared" si="942"/>
        <v>20.092924</v>
      </c>
      <c r="AQ2684" s="51">
        <f t="shared" si="943"/>
        <v>20.092924</v>
      </c>
      <c r="AR2684" s="51">
        <f t="shared" si="944"/>
        <v>14.750323</v>
      </c>
      <c r="AS2684" s="51">
        <f t="shared" si="945"/>
        <v>18.324417</v>
      </c>
      <c r="AT2684" s="51">
        <f t="shared" si="946"/>
        <v>17.030346000000002</v>
      </c>
      <c r="AU2684" s="51">
        <f t="shared" si="947"/>
        <v>15.658751000000001</v>
      </c>
      <c r="AV2684" s="51">
        <f t="shared" si="948"/>
        <v>19.525558</v>
      </c>
    </row>
    <row r="2685" spans="1:48">
      <c r="A2685" t="str">
        <f t="shared" si="949"/>
        <v>42104Murilo/Kassio61</v>
      </c>
      <c r="B2685" s="50">
        <v>42104.488078703704</v>
      </c>
      <c r="C2685" s="44">
        <f t="shared" si="950"/>
        <v>42104</v>
      </c>
      <c r="D2685" s="45" t="s">
        <v>20</v>
      </c>
      <c r="E2685" s="46">
        <v>61</v>
      </c>
      <c r="G2685" s="49" t="e">
        <f>VLOOKUP(C2685,#REF!,2,0)</f>
        <v>#REF!</v>
      </c>
      <c r="I2685" s="39">
        <v>1.0407E-2</v>
      </c>
      <c r="J2685" s="39">
        <v>23.899007999999998</v>
      </c>
      <c r="K2685" s="39">
        <v>32.283279</v>
      </c>
      <c r="L2685" s="39">
        <v>26.172321</v>
      </c>
      <c r="M2685" s="39">
        <v>24.345112</v>
      </c>
      <c r="N2685" s="39">
        <v>29.888642999999998</v>
      </c>
      <c r="O2685" s="39">
        <v>27.179286999999999</v>
      </c>
      <c r="P2685" s="39">
        <v>32.877800000000001</v>
      </c>
      <c r="Q2685" s="39">
        <v>35.001258999999997</v>
      </c>
      <c r="R2685" s="39">
        <v>34.770592000000001</v>
      </c>
      <c r="S2685" s="39">
        <v>36.009644000000002</v>
      </c>
      <c r="T2685" s="39">
        <v>28.691483999999999</v>
      </c>
      <c r="U2685" s="39">
        <v>33.027275000000003</v>
      </c>
      <c r="V2685" s="39">
        <v>33.027275000000003</v>
      </c>
      <c r="W2685" s="39">
        <v>27.043897999999999</v>
      </c>
      <c r="X2685" s="39">
        <v>36.558444999999999</v>
      </c>
      <c r="AA2685">
        <f t="shared" si="930"/>
        <v>42286.605925925927</v>
      </c>
      <c r="AB2685" t="str">
        <f t="shared" si="931"/>
        <v>42286Fábio61</v>
      </c>
      <c r="AC2685" s="52">
        <v>42286</v>
      </c>
      <c r="AD2685" s="56" t="s">
        <v>31</v>
      </c>
      <c r="AE2685" s="53">
        <v>61</v>
      </c>
      <c r="AF2685" s="51" t="str">
        <f t="shared" si="932"/>
        <v/>
      </c>
      <c r="AG2685" s="51">
        <f t="shared" si="933"/>
        <v>1.2755000000000001E-2</v>
      </c>
      <c r="AH2685" s="51">
        <f t="shared" si="934"/>
        <v>11.65014</v>
      </c>
      <c r="AI2685" s="51">
        <f t="shared" si="935"/>
        <v>14.669136</v>
      </c>
      <c r="AJ2685" s="51">
        <f t="shared" si="936"/>
        <v>13.056486</v>
      </c>
      <c r="AK2685" s="51">
        <f t="shared" si="937"/>
        <v>11.794174</v>
      </c>
      <c r="AL2685" s="51">
        <f t="shared" si="938"/>
        <v>15.408205000000001</v>
      </c>
      <c r="AM2685" s="51">
        <f t="shared" si="939"/>
        <v>15.616866</v>
      </c>
      <c r="AN2685" s="51">
        <f t="shared" si="940"/>
        <v>17.649018999999999</v>
      </c>
      <c r="AO2685" s="51">
        <f t="shared" si="941"/>
        <v>18.73584</v>
      </c>
      <c r="AP2685" s="51">
        <f t="shared" si="942"/>
        <v>19.105416999999999</v>
      </c>
      <c r="AQ2685" s="51">
        <f t="shared" si="943"/>
        <v>19.572514000000002</v>
      </c>
      <c r="AR2685" s="51">
        <f t="shared" si="944"/>
        <v>14.426985</v>
      </c>
      <c r="AS2685" s="51">
        <f t="shared" si="945"/>
        <v>18.233629000000001</v>
      </c>
      <c r="AT2685" s="51">
        <f t="shared" si="946"/>
        <v>16.942883999999999</v>
      </c>
      <c r="AU2685" s="51">
        <f t="shared" si="947"/>
        <v>14.954307999999999</v>
      </c>
      <c r="AV2685" s="51">
        <f t="shared" si="948"/>
        <v>19.338263999999999</v>
      </c>
    </row>
    <row r="2686" spans="1:48">
      <c r="A2686" t="str">
        <f t="shared" si="949"/>
        <v>42111Murilo/Kassio61</v>
      </c>
      <c r="B2686" s="50">
        <v>42111.740254629629</v>
      </c>
      <c r="C2686" s="44">
        <f t="shared" si="950"/>
        <v>42111</v>
      </c>
      <c r="D2686" s="45" t="s">
        <v>20</v>
      </c>
      <c r="E2686" s="46">
        <v>61</v>
      </c>
      <c r="G2686" s="49" t="e">
        <f>VLOOKUP(C2686,#REF!,2,0)</f>
        <v>#REF!</v>
      </c>
      <c r="I2686" s="39">
        <v>4.6709999999999998E-3</v>
      </c>
      <c r="J2686" s="39">
        <v>17.349615</v>
      </c>
      <c r="K2686" s="39">
        <v>26.172321</v>
      </c>
      <c r="L2686" s="39">
        <v>20.485567</v>
      </c>
      <c r="M2686" s="39">
        <v>20.485567</v>
      </c>
      <c r="N2686" s="39">
        <v>26.706914999999999</v>
      </c>
      <c r="O2686" s="39">
        <v>25.250136999999999</v>
      </c>
      <c r="P2686" s="39">
        <v>30.102467999999998</v>
      </c>
      <c r="Q2686" s="39">
        <v>32.431399999999996</v>
      </c>
      <c r="R2686" s="39">
        <v>32.579844999999999</v>
      </c>
      <c r="S2686" s="39">
        <v>32.952477000000002</v>
      </c>
      <c r="T2686" s="39">
        <v>25.973248999999999</v>
      </c>
      <c r="U2686" s="39">
        <v>30.893166999999998</v>
      </c>
      <c r="V2686" s="39">
        <v>30.676480999999999</v>
      </c>
      <c r="W2686" s="39">
        <v>25.907093</v>
      </c>
      <c r="X2686" s="39">
        <v>35.464916000000002</v>
      </c>
      <c r="AA2686">
        <f t="shared" si="930"/>
        <v>42290.49759259259</v>
      </c>
      <c r="AB2686" t="str">
        <f t="shared" si="931"/>
        <v>42290Fábio61</v>
      </c>
      <c r="AC2686" s="52">
        <v>42290</v>
      </c>
      <c r="AD2686" s="56" t="s">
        <v>31</v>
      </c>
      <c r="AE2686" s="53">
        <v>61</v>
      </c>
      <c r="AF2686" s="51" t="str">
        <f t="shared" si="932"/>
        <v/>
      </c>
      <c r="AG2686" s="51">
        <f t="shared" si="933"/>
        <v>0.128104</v>
      </c>
      <c r="AH2686" s="51">
        <f t="shared" si="934"/>
        <v>14.028081</v>
      </c>
      <c r="AI2686" s="51">
        <f t="shared" si="935"/>
        <v>13.988498999999999</v>
      </c>
      <c r="AJ2686" s="51">
        <f t="shared" si="936"/>
        <v>12.791017999999999</v>
      </c>
      <c r="AK2686" s="51">
        <f t="shared" si="937"/>
        <v>11.542764</v>
      </c>
      <c r="AL2686" s="51">
        <f t="shared" si="938"/>
        <v>15.449805</v>
      </c>
      <c r="AM2686" s="51">
        <f t="shared" si="939"/>
        <v>15.283706</v>
      </c>
      <c r="AN2686" s="51">
        <f t="shared" si="940"/>
        <v>17.515518</v>
      </c>
      <c r="AO2686" s="51">
        <f t="shared" si="941"/>
        <v>18.598167</v>
      </c>
      <c r="AP2686" s="51">
        <f t="shared" si="942"/>
        <v>19.198360000000001</v>
      </c>
      <c r="AQ2686" s="51">
        <f t="shared" si="943"/>
        <v>19.291584</v>
      </c>
      <c r="AR2686" s="51">
        <f t="shared" si="944"/>
        <v>16.855661000000001</v>
      </c>
      <c r="AS2686" s="51">
        <f t="shared" si="945"/>
        <v>17.338287000000001</v>
      </c>
      <c r="AT2686" s="51">
        <f t="shared" si="946"/>
        <v>15.953726</v>
      </c>
      <c r="AU2686" s="51">
        <f t="shared" si="947"/>
        <v>16.595359999999999</v>
      </c>
      <c r="AV2686" s="51">
        <f t="shared" si="948"/>
        <v>18.552409999999998</v>
      </c>
    </row>
    <row r="2687" spans="1:48">
      <c r="A2687" t="str">
        <f t="shared" si="949"/>
        <v>42116Murilo/Kassio61</v>
      </c>
      <c r="B2687" s="50">
        <v>42116.716643518521</v>
      </c>
      <c r="C2687" s="44">
        <f t="shared" si="950"/>
        <v>42116</v>
      </c>
      <c r="D2687" s="45" t="s">
        <v>20</v>
      </c>
      <c r="E2687" s="46">
        <v>61</v>
      </c>
      <c r="G2687" s="49" t="e">
        <f>VLOOKUP(C2687,#REF!,2,0)</f>
        <v>#REF!</v>
      </c>
      <c r="I2687" s="39">
        <v>4.9100000000000001E-4</v>
      </c>
      <c r="J2687" s="39">
        <v>12.488219000000001</v>
      </c>
      <c r="K2687" s="39">
        <v>24.153390999999999</v>
      </c>
      <c r="L2687" s="39">
        <v>20.485567</v>
      </c>
      <c r="M2687" s="39">
        <v>19.790144000000002</v>
      </c>
      <c r="N2687" s="39">
        <v>23.331790999999999</v>
      </c>
      <c r="O2687" s="39">
        <v>24.089666000000001</v>
      </c>
      <c r="P2687" s="39">
        <v>28.970938</v>
      </c>
      <c r="Q2687" s="39">
        <v>30.604437000000001</v>
      </c>
      <c r="R2687" s="39">
        <v>30.748636000000001</v>
      </c>
      <c r="S2687" s="39">
        <v>31.914465</v>
      </c>
      <c r="T2687" s="39">
        <v>28.900929999999999</v>
      </c>
      <c r="U2687" s="39">
        <v>27.043897999999999</v>
      </c>
      <c r="V2687" s="39">
        <v>30.748636000000001</v>
      </c>
      <c r="W2687" s="39">
        <v>24.730868999999998</v>
      </c>
      <c r="X2687" s="39">
        <v>33.628551000000002</v>
      </c>
      <c r="AA2687">
        <f t="shared" si="930"/>
        <v>42291.689837962964</v>
      </c>
      <c r="AB2687" t="str">
        <f t="shared" si="931"/>
        <v>42291Fábio61</v>
      </c>
      <c r="AC2687" s="52">
        <v>42291</v>
      </c>
      <c r="AD2687" s="56" t="s">
        <v>31</v>
      </c>
      <c r="AE2687" s="53">
        <v>61</v>
      </c>
      <c r="AF2687" s="51" t="str">
        <f t="shared" si="932"/>
        <v/>
      </c>
      <c r="AG2687" s="51">
        <f t="shared" si="933"/>
        <v>2.8922E-2</v>
      </c>
      <c r="AH2687" s="51">
        <f t="shared" si="934"/>
        <v>13.324814</v>
      </c>
      <c r="AI2687" s="51">
        <f t="shared" si="935"/>
        <v>13.830831</v>
      </c>
      <c r="AJ2687" s="51">
        <f t="shared" si="936"/>
        <v>12.048469000000001</v>
      </c>
      <c r="AK2687" s="51">
        <f t="shared" si="937"/>
        <v>11.578483</v>
      </c>
      <c r="AL2687" s="51">
        <f t="shared" si="938"/>
        <v>15.325142</v>
      </c>
      <c r="AM2687" s="51">
        <f t="shared" si="939"/>
        <v>15.658751000000001</v>
      </c>
      <c r="AN2687" s="51">
        <f t="shared" si="940"/>
        <v>18.461030999999998</v>
      </c>
      <c r="AO2687" s="51">
        <f t="shared" si="941"/>
        <v>18.369890000000002</v>
      </c>
      <c r="AP2687" s="51">
        <f t="shared" si="942"/>
        <v>19.244942000000002</v>
      </c>
      <c r="AQ2687" s="51">
        <f t="shared" si="943"/>
        <v>19.902884</v>
      </c>
      <c r="AR2687" s="51">
        <f t="shared" si="944"/>
        <v>14.709673</v>
      </c>
      <c r="AS2687" s="51">
        <f t="shared" si="945"/>
        <v>18.966383</v>
      </c>
      <c r="AT2687" s="51">
        <f t="shared" si="946"/>
        <v>17.205947999999999</v>
      </c>
      <c r="AU2687" s="51">
        <f t="shared" si="947"/>
        <v>15.408205000000001</v>
      </c>
      <c r="AV2687" s="51">
        <f t="shared" si="948"/>
        <v>20.283854000000002</v>
      </c>
    </row>
    <row r="2688" spans="1:48">
      <c r="A2688" t="str">
        <f t="shared" si="949"/>
        <v>42119Murilo/Kassio61</v>
      </c>
      <c r="B2688" s="50">
        <v>42119.485277777778</v>
      </c>
      <c r="C2688" s="44">
        <f t="shared" si="950"/>
        <v>42119</v>
      </c>
      <c r="D2688" s="45" t="s">
        <v>20</v>
      </c>
      <c r="E2688" s="46">
        <v>61</v>
      </c>
      <c r="G2688" s="49" t="e">
        <f>VLOOKUP(C2688,#REF!,2,0)</f>
        <v>#REF!</v>
      </c>
      <c r="I2688" s="39">
        <v>4.9100000000000001E-4</v>
      </c>
      <c r="J2688" s="39">
        <v>11.313587999999999</v>
      </c>
      <c r="K2688" s="39">
        <v>22.648201</v>
      </c>
      <c r="L2688" s="39">
        <v>19.051168000000001</v>
      </c>
      <c r="M2688" s="39">
        <v>18.770948000000001</v>
      </c>
      <c r="N2688" s="39">
        <v>22.895551999999999</v>
      </c>
      <c r="O2688" s="39">
        <v>22.463629000000001</v>
      </c>
      <c r="P2688" s="39">
        <v>27.451124</v>
      </c>
      <c r="Q2688" s="39">
        <v>30.460581000000001</v>
      </c>
      <c r="R2688" s="39">
        <v>30.245471999999999</v>
      </c>
      <c r="S2688" s="39">
        <v>31.401717999999999</v>
      </c>
      <c r="T2688" s="39">
        <v>27.519283000000001</v>
      </c>
      <c r="U2688" s="39">
        <v>26.438934</v>
      </c>
      <c r="V2688" s="39">
        <v>29.67557</v>
      </c>
      <c r="W2688" s="39">
        <v>23.772342999999999</v>
      </c>
      <c r="X2688" s="39">
        <v>33.327229000000003</v>
      </c>
      <c r="AA2688">
        <f t="shared" si="930"/>
        <v>42293.613946759258</v>
      </c>
      <c r="AB2688" t="str">
        <f t="shared" si="931"/>
        <v>42293Fábio61</v>
      </c>
      <c r="AC2688" s="52">
        <v>42293</v>
      </c>
      <c r="AD2688" s="56" t="s">
        <v>31</v>
      </c>
      <c r="AE2688" s="53">
        <v>61</v>
      </c>
      <c r="AF2688" s="51" t="str">
        <f t="shared" si="932"/>
        <v/>
      </c>
      <c r="AG2688" s="51">
        <f t="shared" si="933"/>
        <v>5.7369999999999999E-3</v>
      </c>
      <c r="AH2688" s="51">
        <f t="shared" si="934"/>
        <v>10.805904</v>
      </c>
      <c r="AI2688" s="51">
        <f t="shared" si="935"/>
        <v>12.942365000000001</v>
      </c>
      <c r="AJ2688" s="51">
        <f t="shared" si="936"/>
        <v>11.364934</v>
      </c>
      <c r="AK2688" s="51">
        <f t="shared" si="937"/>
        <v>10.634308000000001</v>
      </c>
      <c r="AL2688" s="51">
        <f t="shared" si="938"/>
        <v>14.107385000000001</v>
      </c>
      <c r="AM2688" s="51">
        <f t="shared" si="939"/>
        <v>14.913376</v>
      </c>
      <c r="AN2688" s="51">
        <f t="shared" si="940"/>
        <v>17.118037999999999</v>
      </c>
      <c r="AO2688" s="51">
        <f t="shared" si="941"/>
        <v>19.012678000000001</v>
      </c>
      <c r="AP2688" s="51">
        <f t="shared" si="942"/>
        <v>19.384998</v>
      </c>
      <c r="AQ2688" s="51">
        <f t="shared" si="943"/>
        <v>19.198360000000001</v>
      </c>
      <c r="AR2688" s="51">
        <f t="shared" si="944"/>
        <v>13.713176000000001</v>
      </c>
      <c r="AS2688" s="51">
        <f t="shared" si="945"/>
        <v>17.827870999999998</v>
      </c>
      <c r="AT2688" s="51">
        <f t="shared" si="946"/>
        <v>16.166153000000001</v>
      </c>
      <c r="AU2688" s="51">
        <f t="shared" si="947"/>
        <v>14.872544</v>
      </c>
      <c r="AV2688" s="51">
        <f t="shared" si="948"/>
        <v>19.619548999999999</v>
      </c>
    </row>
    <row r="2689" spans="1:48">
      <c r="A2689" t="str">
        <f t="shared" si="949"/>
        <v>42121Murilo/Kassio61</v>
      </c>
      <c r="B2689" s="50">
        <v>42121.704259259262</v>
      </c>
      <c r="C2689" s="44">
        <f t="shared" si="950"/>
        <v>42121</v>
      </c>
      <c r="D2689" s="45" t="s">
        <v>20</v>
      </c>
      <c r="E2689" s="46">
        <v>61</v>
      </c>
      <c r="G2689" s="49" t="e">
        <f>VLOOKUP(C2689,#REF!,2,0)</f>
        <v>#REF!</v>
      </c>
      <c r="I2689" s="39">
        <v>2.2100000000000001E-4</v>
      </c>
      <c r="J2689" s="39">
        <v>10.771039999999999</v>
      </c>
      <c r="K2689" s="39">
        <v>22.525047000000001</v>
      </c>
      <c r="L2689" s="39">
        <v>18.770948000000001</v>
      </c>
      <c r="M2689" s="39">
        <v>18.437611</v>
      </c>
      <c r="N2689" s="39">
        <v>22.218719</v>
      </c>
      <c r="O2689" s="39">
        <v>21.492553999999998</v>
      </c>
      <c r="P2689" s="39">
        <v>26.908846</v>
      </c>
      <c r="Q2689" s="39">
        <v>29.111183</v>
      </c>
      <c r="R2689" s="39">
        <v>30.532489999999999</v>
      </c>
      <c r="S2689" s="39">
        <v>32.135517</v>
      </c>
      <c r="T2689" s="39">
        <v>25.577513</v>
      </c>
      <c r="U2689" s="39">
        <v>26.841442000000001</v>
      </c>
      <c r="V2689" s="39">
        <v>30.460581000000001</v>
      </c>
      <c r="W2689" s="39">
        <v>24.217213000000001</v>
      </c>
      <c r="X2689" s="39">
        <v>31.914465</v>
      </c>
      <c r="AA2689">
        <f t="shared" si="930"/>
        <v>42296.330983796295</v>
      </c>
      <c r="AB2689" t="str">
        <f t="shared" si="931"/>
        <v>42296Fábio61</v>
      </c>
      <c r="AC2689" s="52">
        <v>42296</v>
      </c>
      <c r="AD2689" s="56" t="s">
        <v>31</v>
      </c>
      <c r="AE2689" s="53">
        <v>61</v>
      </c>
      <c r="AF2689" s="51" t="str">
        <f t="shared" si="932"/>
        <v/>
      </c>
      <c r="AG2689" s="51">
        <f t="shared" si="933"/>
        <v>2.3930000000000002E-3</v>
      </c>
      <c r="AH2689" s="51">
        <f t="shared" si="934"/>
        <v>8.0609490000000008</v>
      </c>
      <c r="AI2689" s="51">
        <f t="shared" si="935"/>
        <v>11.686055</v>
      </c>
      <c r="AJ2689" s="51">
        <f t="shared" si="936"/>
        <v>10.668516</v>
      </c>
      <c r="AK2689" s="51">
        <f t="shared" si="937"/>
        <v>9.6682830000000006</v>
      </c>
      <c r="AL2689" s="51">
        <f t="shared" si="938"/>
        <v>13.094638</v>
      </c>
      <c r="AM2689" s="51">
        <f t="shared" si="939"/>
        <v>13.67408</v>
      </c>
      <c r="AN2689" s="51">
        <f t="shared" si="940"/>
        <v>16.123549000000001</v>
      </c>
      <c r="AO2689" s="51">
        <f t="shared" si="941"/>
        <v>17.294121000000001</v>
      </c>
      <c r="AP2689" s="51">
        <f t="shared" si="942"/>
        <v>17.738341999999999</v>
      </c>
      <c r="AQ2689" s="51">
        <f t="shared" si="943"/>
        <v>18.643989999999999</v>
      </c>
      <c r="AR2689" s="51">
        <f t="shared" si="944"/>
        <v>13.713176000000001</v>
      </c>
      <c r="AS2689" s="51">
        <f t="shared" si="945"/>
        <v>17.249991999999999</v>
      </c>
      <c r="AT2689" s="51">
        <f t="shared" si="946"/>
        <v>15.82696</v>
      </c>
      <c r="AU2689" s="51">
        <f t="shared" si="947"/>
        <v>13.752317</v>
      </c>
      <c r="AV2689" s="51">
        <f t="shared" si="948"/>
        <v>19.012678000000001</v>
      </c>
    </row>
    <row r="2690" spans="1:48">
      <c r="A2690" t="str">
        <f t="shared" si="949"/>
        <v>42123Murilo/Kassio61</v>
      </c>
      <c r="B2690" s="50">
        <v>42123.591307870367</v>
      </c>
      <c r="C2690" s="44">
        <f t="shared" si="950"/>
        <v>42123</v>
      </c>
      <c r="D2690" s="45" t="s">
        <v>20</v>
      </c>
      <c r="E2690" s="46">
        <v>61</v>
      </c>
      <c r="G2690" s="49" t="e">
        <f>VLOOKUP(C2690,#REF!,2,0)</f>
        <v>#REF!</v>
      </c>
      <c r="I2690" s="39">
        <v>3.8089999999999999E-3</v>
      </c>
      <c r="J2690" s="39">
        <v>14.347395000000001</v>
      </c>
      <c r="K2690" s="39">
        <v>23.269210999999999</v>
      </c>
      <c r="L2690" s="39">
        <v>18.882774000000001</v>
      </c>
      <c r="M2690" s="39">
        <v>17.349615</v>
      </c>
      <c r="N2690" s="39">
        <v>22.895551999999999</v>
      </c>
      <c r="O2690" s="39">
        <v>20.252334999999999</v>
      </c>
      <c r="P2690" s="39">
        <v>27.655892999999999</v>
      </c>
      <c r="Q2690" s="39">
        <v>28.136752999999999</v>
      </c>
      <c r="R2690" s="39">
        <v>29.1814</v>
      </c>
      <c r="S2690" s="39">
        <v>30.460581000000001</v>
      </c>
      <c r="T2690" s="39">
        <v>23.646038000000001</v>
      </c>
      <c r="U2690" s="39">
        <v>27.587548999999999</v>
      </c>
      <c r="V2690" s="39">
        <v>28.205767000000002</v>
      </c>
      <c r="W2690" s="39">
        <v>23.331790999999999</v>
      </c>
      <c r="X2690" s="39">
        <v>32.135517</v>
      </c>
      <c r="AA2690">
        <f t="shared" si="930"/>
        <v>42300.585069444445</v>
      </c>
      <c r="AB2690" t="str">
        <f t="shared" si="931"/>
        <v>42300Fábio61</v>
      </c>
      <c r="AC2690" s="52">
        <v>42300</v>
      </c>
      <c r="AD2690" s="56" t="s">
        <v>31</v>
      </c>
      <c r="AE2690" s="53">
        <v>61</v>
      </c>
      <c r="AF2690" s="51" t="str">
        <f t="shared" si="932"/>
        <v/>
      </c>
      <c r="AG2690" s="51">
        <f t="shared" si="933"/>
        <v>0.16383200000000001</v>
      </c>
      <c r="AH2690" s="51">
        <f t="shared" si="934"/>
        <v>8.5992169999999994</v>
      </c>
      <c r="AI2690" s="51">
        <f t="shared" si="935"/>
        <v>11.329561</v>
      </c>
      <c r="AJ2690" s="51">
        <f t="shared" si="936"/>
        <v>9.5711980000000008</v>
      </c>
      <c r="AK2690" s="51">
        <f t="shared" si="937"/>
        <v>9.0937760000000001</v>
      </c>
      <c r="AL2690" s="51">
        <f t="shared" si="938"/>
        <v>11.939117</v>
      </c>
      <c r="AM2690" s="51">
        <f t="shared" si="939"/>
        <v>12.715698</v>
      </c>
      <c r="AN2690" s="51">
        <f t="shared" si="940"/>
        <v>15.700716999999999</v>
      </c>
      <c r="AO2690" s="51">
        <f t="shared" si="941"/>
        <v>16.768650000000001</v>
      </c>
      <c r="AP2690" s="51">
        <f t="shared" si="942"/>
        <v>17.205947999999999</v>
      </c>
      <c r="AQ2690" s="51">
        <f t="shared" si="943"/>
        <v>18.188306999999998</v>
      </c>
      <c r="AR2690" s="51">
        <f t="shared" si="944"/>
        <v>12.791017999999999</v>
      </c>
      <c r="AS2690" s="51">
        <f t="shared" si="945"/>
        <v>16.681903999999999</v>
      </c>
      <c r="AT2690" s="51">
        <f t="shared" si="946"/>
        <v>16.123549000000001</v>
      </c>
      <c r="AU2690" s="51">
        <f t="shared" si="947"/>
        <v>14.028081</v>
      </c>
      <c r="AV2690" s="51">
        <f t="shared" si="948"/>
        <v>19.059010000000001</v>
      </c>
    </row>
    <row r="2691" spans="1:48">
      <c r="A2691" t="str">
        <f t="shared" si="949"/>
        <v>42128Murilo/Kassio61</v>
      </c>
      <c r="B2691" s="50">
        <v>42128.729710648149</v>
      </c>
      <c r="C2691" s="44">
        <f t="shared" si="950"/>
        <v>42128</v>
      </c>
      <c r="D2691" s="45" t="s">
        <v>20</v>
      </c>
      <c r="E2691" s="46">
        <v>61</v>
      </c>
      <c r="G2691" s="49" t="e">
        <f>VLOOKUP(C2691,#REF!,2,0)</f>
        <v>#REF!</v>
      </c>
      <c r="I2691" s="39">
        <v>5.5273999999999997E-2</v>
      </c>
      <c r="J2691" s="39">
        <v>17.456810000000001</v>
      </c>
      <c r="K2691" s="39">
        <v>23.457239000000001</v>
      </c>
      <c r="L2691" s="39">
        <v>18.882774000000001</v>
      </c>
      <c r="M2691" s="39">
        <v>17.672270000000001</v>
      </c>
      <c r="N2691" s="39">
        <v>23.331790999999999</v>
      </c>
      <c r="O2691" s="39">
        <v>22.218719</v>
      </c>
      <c r="P2691" s="39">
        <v>28.274913999999999</v>
      </c>
      <c r="Q2691" s="39">
        <v>30.676480999999999</v>
      </c>
      <c r="R2691" s="39">
        <v>31.255997000000001</v>
      </c>
      <c r="S2691" s="39">
        <v>32.283279</v>
      </c>
      <c r="T2691" s="39">
        <v>23.20673</v>
      </c>
      <c r="U2691" s="39">
        <v>28.691483999999999</v>
      </c>
      <c r="V2691" s="39">
        <v>27.111529999999998</v>
      </c>
      <c r="W2691" s="39">
        <v>24.345112</v>
      </c>
      <c r="X2691" s="39">
        <v>32.135517</v>
      </c>
      <c r="AA2691">
        <f t="shared" si="930"/>
        <v>42303.332245370373</v>
      </c>
      <c r="AB2691" t="str">
        <f t="shared" si="931"/>
        <v>42303Fábio61</v>
      </c>
      <c r="AC2691" s="52">
        <v>42303</v>
      </c>
      <c r="AD2691" s="56" t="s">
        <v>31</v>
      </c>
      <c r="AE2691" s="53">
        <v>61</v>
      </c>
      <c r="AF2691" s="51" t="str">
        <f t="shared" si="932"/>
        <v/>
      </c>
      <c r="AG2691" s="51">
        <f t="shared" si="933"/>
        <v>0.172232</v>
      </c>
      <c r="AH2691" s="51">
        <f t="shared" si="934"/>
        <v>7.9148509999999996</v>
      </c>
      <c r="AI2691" s="51">
        <f t="shared" si="935"/>
        <v>11.083526000000001</v>
      </c>
      <c r="AJ2691" s="51">
        <f t="shared" si="936"/>
        <v>9.4105749999999997</v>
      </c>
      <c r="AK2691" s="51">
        <f t="shared" si="937"/>
        <v>8.8445920000000005</v>
      </c>
      <c r="AL2691" s="51">
        <f t="shared" si="938"/>
        <v>11.435874</v>
      </c>
      <c r="AM2691" s="51">
        <f t="shared" si="939"/>
        <v>12.195086</v>
      </c>
      <c r="AN2691" s="51">
        <f t="shared" si="940"/>
        <v>14.628639</v>
      </c>
      <c r="AO2691" s="51">
        <f t="shared" si="941"/>
        <v>15.533234</v>
      </c>
      <c r="AP2691" s="51">
        <f t="shared" si="942"/>
        <v>16.509063999999999</v>
      </c>
      <c r="AQ2691" s="51">
        <f t="shared" si="943"/>
        <v>16.942883999999999</v>
      </c>
      <c r="AR2691" s="51">
        <f t="shared" si="944"/>
        <v>12.305686</v>
      </c>
      <c r="AS2691" s="51">
        <f t="shared" si="945"/>
        <v>15.658751000000001</v>
      </c>
      <c r="AT2691" s="51">
        <f t="shared" si="946"/>
        <v>15.036293000000001</v>
      </c>
      <c r="AU2691" s="51">
        <f t="shared" si="947"/>
        <v>13.67408</v>
      </c>
      <c r="AV2691" s="51">
        <f t="shared" si="948"/>
        <v>18.643989999999999</v>
      </c>
    </row>
    <row r="2692" spans="1:48">
      <c r="A2692" t="str">
        <f t="shared" si="949"/>
        <v>42131Murilo/Kassio61</v>
      </c>
      <c r="B2692" s="50">
        <v>42131.511365740742</v>
      </c>
      <c r="C2692" s="44">
        <f t="shared" si="950"/>
        <v>42131</v>
      </c>
      <c r="D2692" s="45" t="s">
        <v>20</v>
      </c>
      <c r="E2692" s="46">
        <v>61</v>
      </c>
      <c r="G2692" s="49" t="e">
        <f>VLOOKUP(C2692,#REF!,2,0)</f>
        <v>#REF!</v>
      </c>
      <c r="I2692" s="39">
        <v>1.2632000000000001E-2</v>
      </c>
      <c r="J2692" s="39">
        <v>18.162282999999999</v>
      </c>
      <c r="K2692" s="39">
        <v>23.772342999999999</v>
      </c>
      <c r="L2692" s="39">
        <v>17.726357</v>
      </c>
      <c r="M2692" s="39">
        <v>17.136265000000002</v>
      </c>
      <c r="N2692" s="39">
        <v>22.340997999999999</v>
      </c>
      <c r="O2692" s="39">
        <v>21.134211000000001</v>
      </c>
      <c r="P2692" s="39">
        <v>25.774999999999999</v>
      </c>
      <c r="Q2692" s="39">
        <v>28.621839999999999</v>
      </c>
      <c r="R2692" s="39">
        <v>29.111183</v>
      </c>
      <c r="S2692" s="39">
        <v>29.888642999999998</v>
      </c>
      <c r="T2692" s="39">
        <v>21.975241</v>
      </c>
      <c r="U2692" s="39">
        <v>27.043897999999999</v>
      </c>
      <c r="V2692" s="39">
        <v>26.706914999999999</v>
      </c>
      <c r="W2692" s="39">
        <v>22.157710999999999</v>
      </c>
      <c r="X2692" s="39">
        <v>30.388791999999999</v>
      </c>
      <c r="AA2692">
        <f t="shared" ref="AA2692:AA2755" si="951">VLOOKUP(AB2692,$A$4:$B$4281,2,0)</f>
        <v>42306.352800925924</v>
      </c>
      <c r="AB2692" t="str">
        <f t="shared" ref="AB2692:AB2755" si="952">AC2692&amp;AD2692&amp;AE2692</f>
        <v>42306Fábio61</v>
      </c>
      <c r="AC2692" s="52">
        <v>42306</v>
      </c>
      <c r="AD2692" s="56" t="s">
        <v>31</v>
      </c>
      <c r="AE2692" s="53">
        <v>61</v>
      </c>
      <c r="AF2692" s="51" t="str">
        <f t="shared" ref="AF2692:AF2755" si="953">IF(VLOOKUP(AB2692,$A$4:$H$4281,8,0)=0,"",VLOOKUP(AB2692,$A$4:$H$4281,8,0))</f>
        <v/>
      </c>
      <c r="AG2692" s="51">
        <f t="shared" ref="AG2692:AG2755" si="954">IFERROR(AVERAGEIFS(I:I,$C:$C,$AC2692,$D:$D,$AD2692,$E:$E,$AE2692,$F:$F,"&lt;&gt;X"),"N/A")</f>
        <v>0.446905</v>
      </c>
      <c r="AH2692" s="51">
        <f t="shared" ref="AH2692:AH2755" si="955">IFERROR(AVERAGEIFS(J:J,$C:$C,$AC2692,$D:$D,$AD2692,$E:$E,$AE2692,$F:$F,"&lt;&gt;X"),"N/A")</f>
        <v>13.324814</v>
      </c>
      <c r="AI2692" s="51">
        <f t="shared" ref="AI2692:AI2755" si="956">IFERROR(AVERAGEIFS(K:K,$C:$C,$AC2692,$D:$D,$AD2692,$E:$E,$AE2692,$F:$F,"&lt;&gt;X"),"N/A")</f>
        <v>12.379706000000001</v>
      </c>
      <c r="AJ2692" s="51">
        <f t="shared" ref="AJ2692:AJ2755" si="957">IFERROR(AVERAGEIFS(L:L,$C:$C,$AC2692,$D:$D,$AD2692,$E:$E,$AE2692,$F:$F,"&lt;&gt;X"),"N/A")</f>
        <v>9.8640670000000004</v>
      </c>
      <c r="AK2692" s="51">
        <f t="shared" ref="AK2692:AK2755" si="958">IFERROR(AVERAGEIFS(M:M,$C:$C,$AC2692,$D:$D,$AD2692,$E:$E,$AE2692,$F:$F,"&lt;&gt;X"),"N/A")</f>
        <v>9.0624099999999999</v>
      </c>
      <c r="AL2692" s="51">
        <f t="shared" ref="AL2692:AL2755" si="959">IFERROR(AVERAGEIFS(N:N,$C:$C,$AC2692,$D:$D,$AD2692,$E:$E,$AE2692,$F:$F,"&lt;&gt;X"),"N/A")</f>
        <v>11.939117</v>
      </c>
      <c r="AM2692" s="51">
        <f t="shared" ref="AM2692:AM2755" si="960">IFERROR(AVERAGEIFS(O:O,$C:$C,$AC2692,$D:$D,$AD2692,$E:$E,$AE2692,$F:$F,"&lt;&gt;X"),"N/A")</f>
        <v>12.453944999999999</v>
      </c>
      <c r="AN2692" s="51">
        <f t="shared" ref="AN2692:AN2755" si="961">IFERROR(AVERAGEIFS(P:P,$C:$C,$AC2692,$D:$D,$AD2692,$E:$E,$AE2692,$F:$F,"&lt;&gt;X"),"N/A")</f>
        <v>14.750323</v>
      </c>
      <c r="AO2692" s="51">
        <f t="shared" ref="AO2692:AO2755" si="962">IFERROR(AVERAGEIFS(Q:Q,$C:$C,$AC2692,$D:$D,$AD2692,$E:$E,$AE2692,$F:$F,"&lt;&gt;X"),"N/A")</f>
        <v>15.953726</v>
      </c>
      <c r="AP2692" s="51">
        <f t="shared" ref="AP2692:AP2755" si="963">IFERROR(AVERAGEIFS(R:R,$C:$C,$AC2692,$D:$D,$AD2692,$E:$E,$AE2692,$F:$F,"&lt;&gt;X"),"N/A")</f>
        <v>17.515518</v>
      </c>
      <c r="AQ2692" s="51">
        <f t="shared" ref="AQ2692:AQ2755" si="964">IFERROR(AVERAGEIFS(S:S,$C:$C,$AC2692,$D:$D,$AD2692,$E:$E,$AE2692,$F:$F,"&lt;&gt;X"),"N/A")</f>
        <v>17.471107</v>
      </c>
      <c r="AR2692" s="51">
        <f t="shared" ref="AR2692:AR2755" si="965">IFERROR(AVERAGEIFS(T:T,$C:$C,$AC2692,$D:$D,$AD2692,$E:$E,$AE2692,$F:$F,"&lt;&gt;X"),"N/A")</f>
        <v>12.453944999999999</v>
      </c>
      <c r="AS2692" s="51">
        <f t="shared" ref="AS2692:AS2755" si="966">IFERROR(AVERAGEIFS(U:U,$C:$C,$AC2692,$D:$D,$AD2692,$E:$E,$AE2692,$F:$F,"&lt;&gt;X"),"N/A")</f>
        <v>16.080988000000001</v>
      </c>
      <c r="AT2692" s="51">
        <f t="shared" ref="AT2692:AT2755" si="967">IFERROR(AVERAGEIFS(V:V,$C:$C,$AC2692,$D:$D,$AD2692,$E:$E,$AE2692,$F:$F,"&lt;&gt;X"),"N/A")</f>
        <v>14.346736</v>
      </c>
      <c r="AU2692" s="51">
        <f t="shared" ref="AU2692:AU2755" si="968">IFERROR(AVERAGEIFS(W:W,$C:$C,$AC2692,$D:$D,$AD2692,$E:$E,$AE2692,$F:$F,"&lt;&gt;X"),"N/A")</f>
        <v>13.752317</v>
      </c>
      <c r="AV2692" s="51">
        <f t="shared" ref="AV2692:AV2755" si="969">IFERROR(AVERAGEIFS(X:X,$C:$C,$AC2692,$D:$D,$AD2692,$E:$E,$AE2692,$F:$F,"&lt;&gt;X"),"N/A")</f>
        <v>18.007636999999999</v>
      </c>
    </row>
    <row r="2693" spans="1:48">
      <c r="A2693" t="str">
        <f t="shared" ref="A2693:A2756" si="970">C2693&amp;D2693&amp;E2693</f>
        <v>42136Murilo/Kassio61</v>
      </c>
      <c r="B2693" s="50">
        <v>42136.436388888891</v>
      </c>
      <c r="C2693" s="44">
        <f t="shared" si="950"/>
        <v>42136</v>
      </c>
      <c r="D2693" s="45" t="s">
        <v>20</v>
      </c>
      <c r="E2693" s="46">
        <v>61</v>
      </c>
      <c r="G2693" s="49" t="e">
        <f>VLOOKUP(C2693,#REF!,2,0)</f>
        <v>#REF!</v>
      </c>
      <c r="I2693" s="39">
        <v>8.4043999999999994E-2</v>
      </c>
      <c r="J2693" s="39">
        <v>29.959826</v>
      </c>
      <c r="K2693" s="39">
        <v>34.693863</v>
      </c>
      <c r="L2693" s="39">
        <v>23.394455000000001</v>
      </c>
      <c r="M2693" s="39">
        <v>17.780535</v>
      </c>
      <c r="N2693" s="39">
        <v>22.771705999999998</v>
      </c>
      <c r="O2693" s="39">
        <v>21.672909000000001</v>
      </c>
      <c r="P2693" s="39">
        <v>27.655892999999999</v>
      </c>
      <c r="Q2693" s="39">
        <v>29.041008000000001</v>
      </c>
      <c r="R2693" s="39">
        <v>29.817532</v>
      </c>
      <c r="S2693" s="39">
        <v>30.676480999999999</v>
      </c>
      <c r="T2693" s="39">
        <v>23.520077000000001</v>
      </c>
      <c r="U2693" s="39">
        <v>26.706914999999999</v>
      </c>
      <c r="V2693" s="39">
        <v>26.30545</v>
      </c>
      <c r="W2693" s="39">
        <v>22.279807999999999</v>
      </c>
      <c r="X2693" s="39">
        <v>30.532489999999999</v>
      </c>
      <c r="AA2693">
        <f t="shared" si="951"/>
        <v>42311.332824074074</v>
      </c>
      <c r="AB2693" t="str">
        <f t="shared" si="952"/>
        <v>42311Fábio61</v>
      </c>
      <c r="AC2693" s="52">
        <v>42311</v>
      </c>
      <c r="AD2693" s="56" t="s">
        <v>31</v>
      </c>
      <c r="AE2693" s="53">
        <v>61</v>
      </c>
      <c r="AF2693" s="51" t="str">
        <f t="shared" si="953"/>
        <v/>
      </c>
      <c r="AG2693" s="51">
        <f t="shared" si="954"/>
        <v>1.5362640000000001</v>
      </c>
      <c r="AH2693" s="51">
        <f t="shared" si="955"/>
        <v>17.030346000000002</v>
      </c>
      <c r="AI2693" s="51">
        <f t="shared" si="956"/>
        <v>18.143035999999999</v>
      </c>
      <c r="AJ2693" s="51">
        <f t="shared" si="957"/>
        <v>15.491481</v>
      </c>
      <c r="AK2693" s="51">
        <f t="shared" si="958"/>
        <v>9.9957659999999997</v>
      </c>
      <c r="AL2693" s="51">
        <f t="shared" si="959"/>
        <v>12.121676000000001</v>
      </c>
      <c r="AM2693" s="51">
        <f t="shared" si="960"/>
        <v>12.379706000000001</v>
      </c>
      <c r="AN2693" s="51">
        <f t="shared" si="961"/>
        <v>15.325142</v>
      </c>
      <c r="AO2693" s="51">
        <f t="shared" si="962"/>
        <v>16.509063999999999</v>
      </c>
      <c r="AP2693" s="51">
        <f t="shared" si="963"/>
        <v>17.471107</v>
      </c>
      <c r="AQ2693" s="51">
        <f t="shared" si="964"/>
        <v>17.559964999999998</v>
      </c>
      <c r="AR2693" s="51">
        <f t="shared" si="965"/>
        <v>12.603164</v>
      </c>
      <c r="AS2693" s="51">
        <f t="shared" si="966"/>
        <v>15.82696</v>
      </c>
      <c r="AT2693" s="51">
        <f t="shared" si="967"/>
        <v>14.872544</v>
      </c>
      <c r="AU2693" s="51">
        <f t="shared" si="968"/>
        <v>13.67408</v>
      </c>
      <c r="AV2693" s="51">
        <f t="shared" si="969"/>
        <v>18.415436</v>
      </c>
    </row>
    <row r="2694" spans="1:48">
      <c r="A2694" t="str">
        <f t="shared" si="970"/>
        <v>41856Murilo/Kassio62</v>
      </c>
      <c r="B2694" s="50">
        <v>41856.768796296295</v>
      </c>
      <c r="C2694" s="44">
        <f t="shared" si="950"/>
        <v>41856</v>
      </c>
      <c r="D2694" s="45" t="s">
        <v>20</v>
      </c>
      <c r="E2694" s="46">
        <v>62</v>
      </c>
      <c r="G2694" s="49" t="e">
        <f>VLOOKUP(C2694,#REF!,2,0)</f>
        <v>#REF!</v>
      </c>
      <c r="I2694" s="40">
        <v>3.452734</v>
      </c>
      <c r="J2694" s="40">
        <v>17.564371000000001</v>
      </c>
      <c r="K2694" s="40">
        <v>22.586582</v>
      </c>
      <c r="L2694" s="40">
        <v>23.646038000000001</v>
      </c>
      <c r="M2694" s="40">
        <v>24.153390999999999</v>
      </c>
      <c r="N2694" s="40">
        <v>24.153390999999999</v>
      </c>
      <c r="O2694" s="40">
        <v>24.026022000000001</v>
      </c>
      <c r="P2694" s="40">
        <v>25.446300999999998</v>
      </c>
      <c r="Q2694" s="40">
        <v>31.620987</v>
      </c>
      <c r="R2694" s="40">
        <v>28.621839999999999</v>
      </c>
      <c r="S2694" s="40">
        <v>32.061729</v>
      </c>
      <c r="T2694" s="40">
        <v>31.988050000000001</v>
      </c>
      <c r="U2694" s="40">
        <v>31.474726</v>
      </c>
      <c r="V2694" s="40">
        <v>31.988050000000001</v>
      </c>
      <c r="W2694" s="40">
        <v>33.252102000000001</v>
      </c>
      <c r="X2694" s="40">
        <v>34.617221999999998</v>
      </c>
      <c r="AA2694">
        <f t="shared" si="951"/>
        <v>42312.319155092591</v>
      </c>
      <c r="AB2694" t="str">
        <f t="shared" si="952"/>
        <v>42312Fábio61</v>
      </c>
      <c r="AC2694" s="52">
        <v>42312</v>
      </c>
      <c r="AD2694" s="56" t="s">
        <v>31</v>
      </c>
      <c r="AE2694" s="53">
        <v>61</v>
      </c>
      <c r="AF2694" s="51" t="str">
        <f t="shared" si="953"/>
        <v/>
      </c>
      <c r="AG2694" s="51">
        <f t="shared" si="954"/>
        <v>1.615729</v>
      </c>
      <c r="AH2694" s="51">
        <f t="shared" si="955"/>
        <v>16.855661000000001</v>
      </c>
      <c r="AI2694" s="51">
        <f t="shared" si="956"/>
        <v>18.324417</v>
      </c>
      <c r="AJ2694" s="51">
        <f t="shared" si="957"/>
        <v>16.208808999999999</v>
      </c>
      <c r="AK2694" s="51">
        <f t="shared" si="958"/>
        <v>13.518253</v>
      </c>
      <c r="AL2694" s="51">
        <f t="shared" si="959"/>
        <v>13.635031</v>
      </c>
      <c r="AM2694" s="51">
        <f t="shared" si="960"/>
        <v>12.528430999999999</v>
      </c>
      <c r="AN2694" s="51">
        <f t="shared" si="961"/>
        <v>15.201002000000001</v>
      </c>
      <c r="AO2694" s="51">
        <f t="shared" si="962"/>
        <v>15.996090000000001</v>
      </c>
      <c r="AP2694" s="51">
        <f t="shared" si="963"/>
        <v>16.725237</v>
      </c>
      <c r="AQ2694" s="51">
        <f t="shared" si="964"/>
        <v>17.338287000000001</v>
      </c>
      <c r="AR2694" s="51">
        <f t="shared" si="965"/>
        <v>12.791017999999999</v>
      </c>
      <c r="AS2694" s="51">
        <f t="shared" si="966"/>
        <v>15.996090000000001</v>
      </c>
      <c r="AT2694" s="51">
        <f t="shared" si="967"/>
        <v>14.669136</v>
      </c>
      <c r="AU2694" s="51">
        <f t="shared" si="968"/>
        <v>13.752317</v>
      </c>
      <c r="AV2694" s="51">
        <f t="shared" si="969"/>
        <v>17.783073000000002</v>
      </c>
    </row>
    <row r="2695" spans="1:48">
      <c r="A2695" t="str">
        <f t="shared" si="970"/>
        <v>41859Murilo/Kassio62</v>
      </c>
      <c r="B2695" s="50">
        <v>41859.708784722221</v>
      </c>
      <c r="C2695" s="44">
        <f t="shared" si="950"/>
        <v>41859</v>
      </c>
      <c r="D2695" s="45" t="s">
        <v>20</v>
      </c>
      <c r="E2695" s="46">
        <v>62</v>
      </c>
      <c r="G2695" s="49" t="e">
        <f>VLOOKUP(C2695,#REF!,2,0)</f>
        <v>#REF!</v>
      </c>
      <c r="I2695" s="40">
        <v>2.011727</v>
      </c>
      <c r="J2695" s="40">
        <v>16.348943999999999</v>
      </c>
      <c r="K2695" s="40">
        <v>22.279807999999999</v>
      </c>
      <c r="L2695" s="40">
        <v>23.394455000000001</v>
      </c>
      <c r="M2695" s="40">
        <v>23.520077000000001</v>
      </c>
      <c r="N2695" s="40">
        <v>23.835629999999998</v>
      </c>
      <c r="O2695" s="40">
        <v>24.153390999999999</v>
      </c>
      <c r="P2695" s="40">
        <v>23.709154000000002</v>
      </c>
      <c r="Q2695" s="40">
        <v>30.676480999999999</v>
      </c>
      <c r="R2695" s="40">
        <v>29.1814</v>
      </c>
      <c r="S2695" s="40">
        <v>31.328807999999999</v>
      </c>
      <c r="T2695" s="40">
        <v>32.579844999999999</v>
      </c>
      <c r="U2695" s="40">
        <v>31.547816999999998</v>
      </c>
      <c r="V2695" s="40">
        <v>31.183260000000001</v>
      </c>
      <c r="W2695" s="40">
        <v>32.654209000000002</v>
      </c>
      <c r="X2695" s="40">
        <v>33.931216999999997</v>
      </c>
      <c r="AA2695">
        <f t="shared" si="951"/>
        <v>42314.593275462961</v>
      </c>
      <c r="AB2695" t="str">
        <f t="shared" si="952"/>
        <v>42314Fábio61</v>
      </c>
      <c r="AC2695" s="52">
        <v>42314</v>
      </c>
      <c r="AD2695" s="56" t="s">
        <v>31</v>
      </c>
      <c r="AE2695" s="53">
        <v>61</v>
      </c>
      <c r="AF2695" s="51" t="str">
        <f t="shared" si="953"/>
        <v/>
      </c>
      <c r="AG2695" s="51">
        <f t="shared" si="954"/>
        <v>1.1002940000000001</v>
      </c>
      <c r="AH2695" s="51">
        <f t="shared" si="955"/>
        <v>17.294121000000001</v>
      </c>
      <c r="AI2695" s="51">
        <f t="shared" si="956"/>
        <v>18.506699000000001</v>
      </c>
      <c r="AJ2695" s="51">
        <f t="shared" si="957"/>
        <v>16.422965999999999</v>
      </c>
      <c r="AK2695" s="51">
        <f t="shared" si="958"/>
        <v>14.913376</v>
      </c>
      <c r="AL2695" s="51">
        <f t="shared" si="959"/>
        <v>18.324417</v>
      </c>
      <c r="AM2695" s="51">
        <f t="shared" si="960"/>
        <v>17.738341999999999</v>
      </c>
      <c r="AN2695" s="51">
        <f t="shared" si="961"/>
        <v>19.713774000000001</v>
      </c>
      <c r="AO2695" s="51">
        <f t="shared" si="962"/>
        <v>20.427655999999999</v>
      </c>
      <c r="AP2695" s="51">
        <f t="shared" si="963"/>
        <v>20.140577</v>
      </c>
      <c r="AQ2695" s="51">
        <f t="shared" si="964"/>
        <v>20.475697</v>
      </c>
      <c r="AR2695" s="51">
        <f t="shared" si="965"/>
        <v>16.337140999999999</v>
      </c>
      <c r="AS2695" s="51">
        <f t="shared" si="966"/>
        <v>19.572514000000002</v>
      </c>
      <c r="AT2695" s="51">
        <f t="shared" si="967"/>
        <v>17.827870999999998</v>
      </c>
      <c r="AU2695" s="51">
        <f t="shared" si="968"/>
        <v>16.251532000000001</v>
      </c>
      <c r="AV2695" s="51">
        <f t="shared" si="969"/>
        <v>20.283854000000002</v>
      </c>
    </row>
    <row r="2696" spans="1:48">
      <c r="A2696" t="str">
        <f t="shared" si="970"/>
        <v>41862Murilo/Kassio62</v>
      </c>
      <c r="B2696" s="50">
        <v>41862.452199074076</v>
      </c>
      <c r="C2696" s="44">
        <f t="shared" si="950"/>
        <v>41862</v>
      </c>
      <c r="D2696" s="45" t="s">
        <v>20</v>
      </c>
      <c r="E2696" s="46">
        <v>62</v>
      </c>
      <c r="G2696" s="49" t="e">
        <f>VLOOKUP(C2696,#REF!,2,0)</f>
        <v>#REF!</v>
      </c>
      <c r="I2696" s="40">
        <v>3.1027770000000001</v>
      </c>
      <c r="J2696" s="40">
        <v>15.081277</v>
      </c>
      <c r="K2696" s="40">
        <v>21.793571</v>
      </c>
      <c r="L2696" s="40">
        <v>23.457239000000001</v>
      </c>
      <c r="M2696" s="40">
        <v>23.520077000000001</v>
      </c>
      <c r="N2696" s="40">
        <v>24.345112</v>
      </c>
      <c r="O2696" s="40">
        <v>24.795479</v>
      </c>
      <c r="P2696" s="40">
        <v>25.643274000000002</v>
      </c>
      <c r="Q2696" s="40">
        <v>31.401717999999999</v>
      </c>
      <c r="R2696" s="40">
        <v>29.392672999999998</v>
      </c>
      <c r="S2696" s="40">
        <v>32.283279</v>
      </c>
      <c r="T2696" s="40">
        <v>33.177067000000001</v>
      </c>
      <c r="U2696" s="40">
        <v>32.579844999999999</v>
      </c>
      <c r="V2696" s="40">
        <v>32.135517</v>
      </c>
      <c r="W2696" s="40">
        <v>33.553108000000002</v>
      </c>
      <c r="X2696" s="40">
        <v>35.310035999999997</v>
      </c>
      <c r="AA2696">
        <f t="shared" si="951"/>
        <v>42317.325914351852</v>
      </c>
      <c r="AB2696" t="str">
        <f t="shared" si="952"/>
        <v>42317Fábio61</v>
      </c>
      <c r="AC2696" s="52">
        <v>42317</v>
      </c>
      <c r="AD2696" s="56" t="s">
        <v>31</v>
      </c>
      <c r="AE2696" s="53">
        <v>61</v>
      </c>
      <c r="AF2696" s="51" t="str">
        <f t="shared" si="953"/>
        <v/>
      </c>
      <c r="AG2696" s="51">
        <f t="shared" si="954"/>
        <v>0.80142599999999997</v>
      </c>
      <c r="AH2696" s="51">
        <f t="shared" si="955"/>
        <v>16.080988000000001</v>
      </c>
      <c r="AI2696" s="51">
        <f t="shared" si="956"/>
        <v>17.693660999999999</v>
      </c>
      <c r="AJ2696" s="51">
        <f t="shared" si="957"/>
        <v>15.366647</v>
      </c>
      <c r="AK2696" s="51">
        <f t="shared" si="958"/>
        <v>13.402037999999999</v>
      </c>
      <c r="AL2696" s="51">
        <f t="shared" si="959"/>
        <v>17.249991999999999</v>
      </c>
      <c r="AM2696" s="51">
        <f t="shared" si="960"/>
        <v>16.768650000000001</v>
      </c>
      <c r="AN2696" s="51">
        <f t="shared" si="961"/>
        <v>18.689892</v>
      </c>
      <c r="AO2696" s="51">
        <f t="shared" si="962"/>
        <v>19.431795000000001</v>
      </c>
      <c r="AP2696" s="51">
        <f t="shared" si="963"/>
        <v>20.33173</v>
      </c>
      <c r="AQ2696" s="51">
        <f t="shared" si="964"/>
        <v>20.140577</v>
      </c>
      <c r="AR2696" s="51">
        <f t="shared" si="965"/>
        <v>14.831732000000001</v>
      </c>
      <c r="AS2696" s="51">
        <f t="shared" si="966"/>
        <v>18.052713000000001</v>
      </c>
      <c r="AT2696" s="51">
        <f t="shared" si="967"/>
        <v>16.986575999999999</v>
      </c>
      <c r="AU2696" s="51">
        <f t="shared" si="968"/>
        <v>15.159734</v>
      </c>
      <c r="AV2696" s="51">
        <f t="shared" si="969"/>
        <v>19.572514000000002</v>
      </c>
    </row>
    <row r="2697" spans="1:48">
      <c r="A2697" t="str">
        <f t="shared" si="970"/>
        <v>41866Murilo/Kassio62</v>
      </c>
      <c r="B2697" s="50">
        <v>41866.376527777778</v>
      </c>
      <c r="C2697" s="44">
        <f t="shared" si="950"/>
        <v>41866</v>
      </c>
      <c r="D2697" s="45" t="s">
        <v>20</v>
      </c>
      <c r="E2697" s="46">
        <v>62</v>
      </c>
      <c r="G2697" s="49" t="e">
        <f>VLOOKUP(C2697,#REF!,2,0)</f>
        <v>#REF!</v>
      </c>
      <c r="I2697" s="40">
        <v>5.5202359999999997</v>
      </c>
      <c r="J2697" s="40">
        <v>15.130922999999999</v>
      </c>
      <c r="K2697" s="40">
        <v>21.253294</v>
      </c>
      <c r="L2697" s="40">
        <v>22.463629000000001</v>
      </c>
      <c r="M2697" s="40">
        <v>22.957595999999999</v>
      </c>
      <c r="N2697" s="40">
        <v>24.153390999999999</v>
      </c>
      <c r="O2697" s="40">
        <v>24.026022000000001</v>
      </c>
      <c r="P2697" s="40">
        <v>24.989811</v>
      </c>
      <c r="Q2697" s="40">
        <v>30.748636000000001</v>
      </c>
      <c r="R2697" s="40">
        <v>28.970938</v>
      </c>
      <c r="S2697" s="40">
        <v>31.914465</v>
      </c>
      <c r="T2697" s="40">
        <v>31.914465</v>
      </c>
      <c r="U2697" s="40">
        <v>31.328807999999999</v>
      </c>
      <c r="V2697" s="40">
        <v>30.820837000000001</v>
      </c>
      <c r="W2697" s="40">
        <v>32.357277000000003</v>
      </c>
      <c r="X2697" s="40">
        <v>33.628551000000002</v>
      </c>
      <c r="AA2697">
        <f t="shared" si="951"/>
        <v>42319.32613425926</v>
      </c>
      <c r="AB2697" t="str">
        <f t="shared" si="952"/>
        <v>42319Fábio61</v>
      </c>
      <c r="AC2697" s="52">
        <v>42319</v>
      </c>
      <c r="AD2697" s="56" t="s">
        <v>31</v>
      </c>
      <c r="AE2697" s="53">
        <v>61</v>
      </c>
      <c r="AF2697" s="51" t="str">
        <f t="shared" si="953"/>
        <v/>
      </c>
      <c r="AG2697" s="51">
        <f t="shared" si="954"/>
        <v>0.28325</v>
      </c>
      <c r="AH2697" s="51">
        <f t="shared" si="955"/>
        <v>15.118537999999999</v>
      </c>
      <c r="AI2697" s="51">
        <f t="shared" si="956"/>
        <v>17.338287000000001</v>
      </c>
      <c r="AJ2697" s="51">
        <f t="shared" si="957"/>
        <v>14.995260999999999</v>
      </c>
      <c r="AK2697" s="51">
        <f t="shared" si="958"/>
        <v>12.980342</v>
      </c>
      <c r="AL2697" s="51">
        <f t="shared" si="959"/>
        <v>16.855661000000001</v>
      </c>
      <c r="AM2697" s="51">
        <f t="shared" si="960"/>
        <v>16.038502000000001</v>
      </c>
      <c r="AN2697" s="51">
        <f t="shared" si="961"/>
        <v>18.73584</v>
      </c>
      <c r="AO2697" s="51">
        <f t="shared" si="962"/>
        <v>19.291584</v>
      </c>
      <c r="AP2697" s="51">
        <f t="shared" si="963"/>
        <v>19.713774000000001</v>
      </c>
      <c r="AQ2697" s="51">
        <f t="shared" si="964"/>
        <v>19.855543000000001</v>
      </c>
      <c r="AR2697" s="51">
        <f t="shared" si="965"/>
        <v>14.426985</v>
      </c>
      <c r="AS2697" s="51">
        <f t="shared" si="966"/>
        <v>17.783073000000002</v>
      </c>
      <c r="AT2697" s="51">
        <f t="shared" si="967"/>
        <v>16.942883999999999</v>
      </c>
      <c r="AU2697" s="51">
        <f t="shared" si="968"/>
        <v>15.242342000000001</v>
      </c>
      <c r="AV2697" s="51">
        <f t="shared" si="969"/>
        <v>19.198360000000001</v>
      </c>
    </row>
    <row r="2698" spans="1:48">
      <c r="A2698" t="str">
        <f t="shared" si="970"/>
        <v>41869Murilo/Kassio62</v>
      </c>
      <c r="B2698" s="50">
        <v>41869.489178240743</v>
      </c>
      <c r="C2698" s="44">
        <f t="shared" si="950"/>
        <v>41869</v>
      </c>
      <c r="D2698" s="45" t="s">
        <v>20</v>
      </c>
      <c r="E2698" s="46">
        <v>62</v>
      </c>
      <c r="G2698" s="49" t="e">
        <f>VLOOKUP(C2698,#REF!,2,0)</f>
        <v>#REF!</v>
      </c>
      <c r="I2698" s="40">
        <v>5.7473150000000004</v>
      </c>
      <c r="J2698" s="40">
        <v>15.380443</v>
      </c>
      <c r="K2698" s="40">
        <v>21.733191999999999</v>
      </c>
      <c r="L2698" s="40">
        <v>23.144293000000001</v>
      </c>
      <c r="M2698" s="40">
        <v>23.646038000000001</v>
      </c>
      <c r="N2698" s="40">
        <v>24.666338</v>
      </c>
      <c r="O2698" s="40">
        <v>24.601942000000001</v>
      </c>
      <c r="P2698" s="40">
        <v>25.643274000000002</v>
      </c>
      <c r="Q2698" s="40">
        <v>32.061729</v>
      </c>
      <c r="R2698" s="40">
        <v>29.1814</v>
      </c>
      <c r="S2698" s="40">
        <v>31.840954</v>
      </c>
      <c r="T2698" s="40">
        <v>32.654209000000002</v>
      </c>
      <c r="U2698" s="40">
        <v>32.061729</v>
      </c>
      <c r="V2698" s="40">
        <v>31.767537999999998</v>
      </c>
      <c r="W2698" s="40">
        <v>32.952477000000002</v>
      </c>
      <c r="X2698" s="40">
        <v>34.007137</v>
      </c>
      <c r="AA2698">
        <f t="shared" si="951"/>
        <v>42321.671770833331</v>
      </c>
      <c r="AB2698" t="str">
        <f t="shared" si="952"/>
        <v>42321Fábio61</v>
      </c>
      <c r="AC2698" s="52">
        <v>42321</v>
      </c>
      <c r="AD2698" s="56" t="s">
        <v>31</v>
      </c>
      <c r="AE2698" s="53">
        <v>61</v>
      </c>
      <c r="AF2698" s="51" t="str">
        <f t="shared" si="953"/>
        <v/>
      </c>
      <c r="AG2698" s="51">
        <f t="shared" si="954"/>
        <v>3.0752000000000002E-2</v>
      </c>
      <c r="AH2698" s="51">
        <f t="shared" si="955"/>
        <v>14.226777999999999</v>
      </c>
      <c r="AI2698" s="51">
        <f t="shared" si="956"/>
        <v>16.422965999999999</v>
      </c>
      <c r="AJ2698" s="51">
        <f t="shared" si="957"/>
        <v>14.028081</v>
      </c>
      <c r="AK2698" s="51">
        <f t="shared" si="958"/>
        <v>12.678137</v>
      </c>
      <c r="AL2698" s="51">
        <f t="shared" si="959"/>
        <v>15.911405999999999</v>
      </c>
      <c r="AM2698" s="51">
        <f t="shared" si="960"/>
        <v>15.658751000000001</v>
      </c>
      <c r="AN2698" s="51">
        <f t="shared" si="961"/>
        <v>18.097840999999999</v>
      </c>
      <c r="AO2698" s="51">
        <f t="shared" si="962"/>
        <v>18.689892</v>
      </c>
      <c r="AP2698" s="51">
        <f t="shared" si="963"/>
        <v>19.105416999999999</v>
      </c>
      <c r="AQ2698" s="51">
        <f t="shared" si="964"/>
        <v>19.808230999999999</v>
      </c>
      <c r="AR2698" s="51">
        <f t="shared" si="965"/>
        <v>14.346736</v>
      </c>
      <c r="AS2698" s="51">
        <f t="shared" si="966"/>
        <v>18.143035999999999</v>
      </c>
      <c r="AT2698" s="51">
        <f t="shared" si="967"/>
        <v>16.422965999999999</v>
      </c>
      <c r="AU2698" s="51">
        <f t="shared" si="968"/>
        <v>14.709673</v>
      </c>
      <c r="AV2698" s="51">
        <f t="shared" si="969"/>
        <v>19.151875</v>
      </c>
    </row>
    <row r="2699" spans="1:48">
      <c r="A2699" t="str">
        <f t="shared" si="970"/>
        <v>41870Murilo/Kassio62</v>
      </c>
      <c r="B2699" s="50">
        <v>41870.70484953704</v>
      </c>
      <c r="C2699" s="44">
        <f t="shared" si="950"/>
        <v>41870</v>
      </c>
      <c r="D2699" s="45" t="s">
        <v>20</v>
      </c>
      <c r="E2699" s="46">
        <v>62</v>
      </c>
      <c r="G2699" s="49" t="e">
        <f>VLOOKUP(C2699,#REF!,2,0)</f>
        <v>#REF!</v>
      </c>
      <c r="I2699" s="40">
        <v>3.9853740000000002</v>
      </c>
      <c r="J2699" s="40">
        <v>15.835217</v>
      </c>
      <c r="K2699" s="40">
        <v>22.157710999999999</v>
      </c>
      <c r="L2699" s="40">
        <v>23.772342999999999</v>
      </c>
      <c r="M2699" s="40">
        <v>24.537593999999999</v>
      </c>
      <c r="N2699" s="40">
        <v>25.315441</v>
      </c>
      <c r="O2699" s="40">
        <v>23.772342999999999</v>
      </c>
      <c r="P2699" s="40">
        <v>25.643274000000002</v>
      </c>
      <c r="Q2699" s="40">
        <v>32.803176999999998</v>
      </c>
      <c r="R2699" s="40">
        <v>30.031096000000002</v>
      </c>
      <c r="S2699" s="40">
        <v>33.177067000000001</v>
      </c>
      <c r="T2699" s="40">
        <v>32.728637999999997</v>
      </c>
      <c r="U2699" s="40">
        <v>32.505577000000002</v>
      </c>
      <c r="V2699" s="40">
        <v>31.840954</v>
      </c>
      <c r="W2699" s="40">
        <v>33.553108000000002</v>
      </c>
      <c r="X2699" s="40">
        <v>34.617221999999998</v>
      </c>
      <c r="AA2699">
        <f t="shared" si="951"/>
        <v>42324.316377314812</v>
      </c>
      <c r="AB2699" t="str">
        <f t="shared" si="952"/>
        <v>42324Fábio61</v>
      </c>
      <c r="AC2699" s="52">
        <v>42324</v>
      </c>
      <c r="AD2699" s="56" t="s">
        <v>31</v>
      </c>
      <c r="AE2699" s="53">
        <v>61</v>
      </c>
      <c r="AF2699" s="51" t="str">
        <f t="shared" si="953"/>
        <v/>
      </c>
      <c r="AG2699" s="51">
        <f t="shared" si="954"/>
        <v>0.75720100000000001</v>
      </c>
      <c r="AH2699" s="51">
        <f t="shared" si="955"/>
        <v>15.700716999999999</v>
      </c>
      <c r="AI2699" s="51">
        <f t="shared" si="956"/>
        <v>17.382497999999998</v>
      </c>
      <c r="AJ2699" s="51">
        <f t="shared" si="957"/>
        <v>14.147143</v>
      </c>
      <c r="AK2699" s="51">
        <f t="shared" si="958"/>
        <v>12.195086</v>
      </c>
      <c r="AL2699" s="51">
        <f t="shared" si="959"/>
        <v>15.658751000000001</v>
      </c>
      <c r="AM2699" s="51">
        <f t="shared" si="960"/>
        <v>15.201002000000001</v>
      </c>
      <c r="AN2699" s="51">
        <f t="shared" si="961"/>
        <v>17.649018999999999</v>
      </c>
      <c r="AO2699" s="51">
        <f t="shared" si="962"/>
        <v>18.506699000000001</v>
      </c>
      <c r="AP2699" s="51">
        <f t="shared" si="963"/>
        <v>18.873989000000002</v>
      </c>
      <c r="AQ2699" s="51">
        <f t="shared" si="964"/>
        <v>19.760973</v>
      </c>
      <c r="AR2699" s="51">
        <f t="shared" si="965"/>
        <v>13.870139999999999</v>
      </c>
      <c r="AS2699" s="51">
        <f t="shared" si="966"/>
        <v>17.515518</v>
      </c>
      <c r="AT2699" s="51">
        <f t="shared" si="967"/>
        <v>16.552156</v>
      </c>
      <c r="AU2699" s="51">
        <f t="shared" si="968"/>
        <v>14.913376</v>
      </c>
      <c r="AV2699" s="51">
        <f t="shared" si="969"/>
        <v>19.291584</v>
      </c>
    </row>
    <row r="2700" spans="1:48">
      <c r="A2700" t="str">
        <f t="shared" si="970"/>
        <v>41873Murilo/Kassio62</v>
      </c>
      <c r="B2700" s="50">
        <v>41873.456967592596</v>
      </c>
      <c r="C2700" s="44">
        <f t="shared" si="950"/>
        <v>41873</v>
      </c>
      <c r="D2700" s="45" t="s">
        <v>20</v>
      </c>
      <c r="E2700" s="46">
        <v>62</v>
      </c>
      <c r="G2700" s="49" t="e">
        <f>VLOOKUP(C2700,#REF!,2,0)</f>
        <v>#REF!</v>
      </c>
      <c r="I2700" s="40">
        <v>3.7355860000000001</v>
      </c>
      <c r="J2700" s="40">
        <v>14.9329</v>
      </c>
      <c r="K2700" s="40">
        <v>21.432604000000001</v>
      </c>
      <c r="L2700" s="40">
        <v>23.583013999999999</v>
      </c>
      <c r="M2700" s="40">
        <v>23.709154000000002</v>
      </c>
      <c r="N2700" s="40">
        <v>24.537593999999999</v>
      </c>
      <c r="O2700" s="40">
        <v>23.962475000000001</v>
      </c>
      <c r="P2700" s="40">
        <v>25.250136999999999</v>
      </c>
      <c r="Q2700" s="40">
        <v>31.110600999999999</v>
      </c>
      <c r="R2700" s="40">
        <v>29.959826</v>
      </c>
      <c r="S2700" s="40">
        <v>31.840954</v>
      </c>
      <c r="T2700" s="40">
        <v>31.914465</v>
      </c>
      <c r="U2700" s="40">
        <v>32.283279</v>
      </c>
      <c r="V2700" s="40">
        <v>31.038038</v>
      </c>
      <c r="W2700" s="40">
        <v>33.027275000000003</v>
      </c>
      <c r="X2700" s="40">
        <v>34.387813999999999</v>
      </c>
      <c r="AA2700">
        <f t="shared" si="951"/>
        <v>42326.335868055554</v>
      </c>
      <c r="AB2700" t="str">
        <f t="shared" si="952"/>
        <v>42326Fábio61</v>
      </c>
      <c r="AC2700" s="52">
        <v>42326</v>
      </c>
      <c r="AD2700" s="56" t="s">
        <v>31</v>
      </c>
      <c r="AE2700" s="53">
        <v>61</v>
      </c>
      <c r="AF2700" s="51" t="str">
        <f t="shared" si="953"/>
        <v/>
      </c>
      <c r="AG2700" s="51">
        <f t="shared" si="954"/>
        <v>1.0641849999999999</v>
      </c>
      <c r="AH2700" s="51">
        <f t="shared" si="955"/>
        <v>16.812135999999999</v>
      </c>
      <c r="AI2700" s="51">
        <f t="shared" si="956"/>
        <v>17.693660999999999</v>
      </c>
      <c r="AJ2700" s="51">
        <f t="shared" si="957"/>
        <v>15.077389</v>
      </c>
      <c r="AK2700" s="51">
        <f t="shared" si="958"/>
        <v>12.342662000000001</v>
      </c>
      <c r="AL2700" s="51">
        <f t="shared" si="959"/>
        <v>15.201002000000001</v>
      </c>
      <c r="AM2700" s="51">
        <f t="shared" si="960"/>
        <v>15.159734</v>
      </c>
      <c r="AN2700" s="51">
        <f t="shared" si="961"/>
        <v>17.471107</v>
      </c>
      <c r="AO2700" s="51">
        <f t="shared" si="962"/>
        <v>18.233629000000001</v>
      </c>
      <c r="AP2700" s="51">
        <f t="shared" si="963"/>
        <v>18.689892</v>
      </c>
      <c r="AQ2700" s="51">
        <f t="shared" si="964"/>
        <v>19.384998</v>
      </c>
      <c r="AR2700" s="51">
        <f t="shared" si="965"/>
        <v>13.752317</v>
      </c>
      <c r="AS2700" s="51">
        <f t="shared" si="966"/>
        <v>17.205947999999999</v>
      </c>
      <c r="AT2700" s="51">
        <f t="shared" si="967"/>
        <v>15.911405999999999</v>
      </c>
      <c r="AU2700" s="51">
        <f t="shared" si="968"/>
        <v>14.507453999999999</v>
      </c>
      <c r="AV2700" s="51">
        <f t="shared" si="969"/>
        <v>19.291584</v>
      </c>
    </row>
    <row r="2701" spans="1:48">
      <c r="A2701" t="str">
        <f t="shared" si="970"/>
        <v>41880Murilo/Kassio62</v>
      </c>
      <c r="B2701" s="50">
        <v>41880.766550925924</v>
      </c>
      <c r="C2701" s="44">
        <f t="shared" si="950"/>
        <v>41880</v>
      </c>
      <c r="D2701" s="45" t="s">
        <v>20</v>
      </c>
      <c r="E2701" s="46">
        <v>62</v>
      </c>
      <c r="G2701" s="49" t="e">
        <f>VLOOKUP(C2701,#REF!,2,0)</f>
        <v>#REF!</v>
      </c>
      <c r="I2701" s="40">
        <v>2.8124639999999999</v>
      </c>
      <c r="J2701" s="40">
        <v>13.774701</v>
      </c>
      <c r="K2701" s="40">
        <v>21.612684000000002</v>
      </c>
      <c r="L2701" s="40">
        <v>22.957595999999999</v>
      </c>
      <c r="M2701" s="40">
        <v>23.144293000000001</v>
      </c>
      <c r="N2701" s="40">
        <v>24.345112</v>
      </c>
      <c r="O2701" s="40">
        <v>24.537593999999999</v>
      </c>
      <c r="P2701" s="40">
        <v>25.250136999999999</v>
      </c>
      <c r="Q2701" s="40">
        <v>31.110600999999999</v>
      </c>
      <c r="R2701" s="40">
        <v>29.888642999999998</v>
      </c>
      <c r="S2701" s="40">
        <v>31.914465</v>
      </c>
      <c r="T2701" s="40">
        <v>33.027275000000003</v>
      </c>
      <c r="U2701" s="40">
        <v>31.767537999999998</v>
      </c>
      <c r="V2701" s="40">
        <v>31.767537999999998</v>
      </c>
      <c r="W2701" s="40">
        <v>33.327229000000003</v>
      </c>
      <c r="X2701" s="40">
        <v>33.553108000000002</v>
      </c>
      <c r="AA2701">
        <f t="shared" si="951"/>
        <v>42332.612291666665</v>
      </c>
      <c r="AB2701" t="str">
        <f t="shared" si="952"/>
        <v>42332Fábio61</v>
      </c>
      <c r="AC2701" s="52">
        <v>42332</v>
      </c>
      <c r="AD2701" s="56" t="s">
        <v>31</v>
      </c>
      <c r="AE2701" s="53">
        <v>61</v>
      </c>
      <c r="AF2701" s="51" t="str">
        <f t="shared" si="953"/>
        <v/>
      </c>
      <c r="AG2701" s="51">
        <f t="shared" si="954"/>
        <v>1.3532919999999999</v>
      </c>
      <c r="AH2701" s="51">
        <f t="shared" si="955"/>
        <v>18.506699000000001</v>
      </c>
      <c r="AI2701" s="51">
        <f t="shared" si="956"/>
        <v>19.431795000000001</v>
      </c>
      <c r="AJ2701" s="51">
        <f t="shared" si="957"/>
        <v>17.559964999999998</v>
      </c>
      <c r="AK2701" s="51">
        <f t="shared" si="958"/>
        <v>16.380037000000002</v>
      </c>
      <c r="AL2701" s="51">
        <f t="shared" si="959"/>
        <v>19.431795000000001</v>
      </c>
      <c r="AM2701" s="51">
        <f t="shared" si="960"/>
        <v>18.461030999999998</v>
      </c>
      <c r="AN2701" s="51">
        <f t="shared" si="961"/>
        <v>20.33173</v>
      </c>
      <c r="AO2701" s="51">
        <f t="shared" si="962"/>
        <v>20.33173</v>
      </c>
      <c r="AP2701" s="51">
        <f t="shared" si="963"/>
        <v>20.283854000000002</v>
      </c>
      <c r="AQ2701" s="51">
        <f t="shared" si="964"/>
        <v>20.959232</v>
      </c>
      <c r="AR2701" s="51">
        <f t="shared" si="965"/>
        <v>17.118037999999999</v>
      </c>
      <c r="AS2701" s="51">
        <f t="shared" si="966"/>
        <v>19.713774000000001</v>
      </c>
      <c r="AT2701" s="51">
        <f t="shared" si="967"/>
        <v>19.059010000000001</v>
      </c>
      <c r="AU2701" s="51">
        <f t="shared" si="968"/>
        <v>17.338287000000001</v>
      </c>
      <c r="AV2701" s="51">
        <f t="shared" si="969"/>
        <v>20.765158</v>
      </c>
    </row>
    <row r="2702" spans="1:48">
      <c r="A2702" t="str">
        <f t="shared" si="970"/>
        <v>41883Murilo/Kassio62</v>
      </c>
      <c r="B2702" s="50">
        <v>41883.543124999997</v>
      </c>
      <c r="C2702" s="44">
        <f t="shared" si="950"/>
        <v>41883</v>
      </c>
      <c r="D2702" s="45" t="s">
        <v>20</v>
      </c>
      <c r="E2702" s="46">
        <v>62</v>
      </c>
      <c r="G2702" s="49" t="e">
        <f>VLOOKUP(C2702,#REF!,2,0)</f>
        <v>#REF!</v>
      </c>
      <c r="I2702" s="40">
        <v>15.937245000000001</v>
      </c>
      <c r="J2702" s="40">
        <v>13.916674</v>
      </c>
      <c r="K2702" s="40">
        <v>21.015474000000001</v>
      </c>
      <c r="L2702" s="40">
        <v>22.957595999999999</v>
      </c>
      <c r="M2702" s="40">
        <v>23.520077000000001</v>
      </c>
      <c r="N2702" s="40">
        <v>24.153390999999999</v>
      </c>
      <c r="O2702" s="40">
        <v>24.537593999999999</v>
      </c>
      <c r="P2702" s="40">
        <v>25.119790999999999</v>
      </c>
      <c r="Q2702" s="40">
        <v>31.255997000000001</v>
      </c>
      <c r="R2702" s="40">
        <v>29.746500000000001</v>
      </c>
      <c r="S2702" s="40">
        <v>31.401717999999999</v>
      </c>
      <c r="T2702" s="40">
        <v>31.988050000000001</v>
      </c>
      <c r="U2702" s="40">
        <v>31.620987</v>
      </c>
      <c r="V2702" s="40">
        <v>31.183260000000001</v>
      </c>
      <c r="W2702" s="40">
        <v>32.877800000000001</v>
      </c>
      <c r="X2702" s="40">
        <v>33.855441999999996</v>
      </c>
      <c r="AA2702">
        <f t="shared" si="951"/>
        <v>42333.429826388892</v>
      </c>
      <c r="AB2702" t="str">
        <f t="shared" si="952"/>
        <v>42333Fábio61</v>
      </c>
      <c r="AC2702" s="52">
        <v>42333</v>
      </c>
      <c r="AD2702" s="56" t="s">
        <v>31</v>
      </c>
      <c r="AE2702" s="53">
        <v>61</v>
      </c>
      <c r="AF2702" s="51" t="str">
        <f t="shared" si="953"/>
        <v/>
      </c>
      <c r="AG2702" s="51">
        <f t="shared" si="954"/>
        <v>1.1002940000000001</v>
      </c>
      <c r="AH2702" s="51">
        <f t="shared" si="955"/>
        <v>18.007636999999999</v>
      </c>
      <c r="AI2702" s="51">
        <f t="shared" si="956"/>
        <v>19.059010000000001</v>
      </c>
      <c r="AJ2702" s="51">
        <f t="shared" si="957"/>
        <v>17.030346000000002</v>
      </c>
      <c r="AK2702" s="51">
        <f t="shared" si="958"/>
        <v>15.658751000000001</v>
      </c>
      <c r="AL2702" s="51">
        <f t="shared" si="959"/>
        <v>18.369890000000002</v>
      </c>
      <c r="AM2702" s="51">
        <f t="shared" si="960"/>
        <v>17.515518</v>
      </c>
      <c r="AN2702" s="51">
        <f t="shared" si="961"/>
        <v>19.808230999999999</v>
      </c>
      <c r="AO2702" s="51">
        <f t="shared" si="962"/>
        <v>20.283854000000002</v>
      </c>
      <c r="AP2702" s="51">
        <f t="shared" si="963"/>
        <v>20.620156999999999</v>
      </c>
      <c r="AQ2702" s="51">
        <f t="shared" si="964"/>
        <v>20.862079999999999</v>
      </c>
      <c r="AR2702" s="51">
        <f t="shared" si="965"/>
        <v>16.509063999999999</v>
      </c>
      <c r="AS2702" s="51">
        <f t="shared" si="966"/>
        <v>19.808230999999999</v>
      </c>
      <c r="AT2702" s="51">
        <f t="shared" si="967"/>
        <v>18.78182</v>
      </c>
      <c r="AU2702" s="51">
        <f t="shared" si="968"/>
        <v>17.118037999999999</v>
      </c>
      <c r="AV2702" s="51">
        <f t="shared" si="969"/>
        <v>21.546894000000002</v>
      </c>
    </row>
    <row r="2703" spans="1:48">
      <c r="A2703" t="str">
        <f t="shared" si="970"/>
        <v>41885Murilo/Kassio62</v>
      </c>
      <c r="B2703" s="50">
        <v>41885.468333333331</v>
      </c>
      <c r="C2703" s="44">
        <f t="shared" si="950"/>
        <v>41885</v>
      </c>
      <c r="D2703" s="45" t="s">
        <v>20</v>
      </c>
      <c r="E2703" s="46">
        <v>62</v>
      </c>
      <c r="G2703" s="49" t="e">
        <f>VLOOKUP(C2703,#REF!,2,0)</f>
        <v>#REF!</v>
      </c>
      <c r="I2703" s="40">
        <v>21.253294</v>
      </c>
      <c r="J2703" s="40">
        <v>29.041008000000001</v>
      </c>
      <c r="K2703" s="40">
        <v>33.704093999999998</v>
      </c>
      <c r="L2703" s="40">
        <v>24.730868999999998</v>
      </c>
      <c r="M2703" s="40">
        <v>23.835629999999998</v>
      </c>
      <c r="N2703" s="40">
        <v>24.601942000000001</v>
      </c>
      <c r="O2703" s="40">
        <v>24.860174000000001</v>
      </c>
      <c r="P2703" s="40">
        <v>25.643274000000002</v>
      </c>
      <c r="Q2703" s="40">
        <v>31.914465</v>
      </c>
      <c r="R2703" s="40">
        <v>29.463267999999999</v>
      </c>
      <c r="S2703" s="40">
        <v>32.209347000000001</v>
      </c>
      <c r="T2703" s="40">
        <v>32.579844999999999</v>
      </c>
      <c r="U2703" s="40">
        <v>32.357277000000003</v>
      </c>
      <c r="V2703" s="40">
        <v>31.914465</v>
      </c>
      <c r="W2703" s="40">
        <v>33.779738999999999</v>
      </c>
      <c r="X2703" s="40">
        <v>34.847389</v>
      </c>
      <c r="AA2703">
        <f t="shared" si="951"/>
        <v>42335.562326388892</v>
      </c>
      <c r="AB2703" t="str">
        <f t="shared" si="952"/>
        <v>42335Fábio61</v>
      </c>
      <c r="AC2703" s="52">
        <v>42335</v>
      </c>
      <c r="AD2703" s="56" t="s">
        <v>31</v>
      </c>
      <c r="AE2703" s="53">
        <v>61</v>
      </c>
      <c r="AF2703" s="51" t="str">
        <f t="shared" si="953"/>
        <v/>
      </c>
      <c r="AG2703" s="51">
        <f t="shared" si="954"/>
        <v>0.63372099999999998</v>
      </c>
      <c r="AH2703" s="51">
        <f t="shared" si="955"/>
        <v>16.681903999999999</v>
      </c>
      <c r="AI2703" s="51">
        <f t="shared" si="956"/>
        <v>18.278981999999999</v>
      </c>
      <c r="AJ2703" s="51">
        <f t="shared" si="957"/>
        <v>16.294301999999998</v>
      </c>
      <c r="AK2703" s="51">
        <f t="shared" si="958"/>
        <v>14.628639</v>
      </c>
      <c r="AL2703" s="51">
        <f t="shared" si="959"/>
        <v>18.461030999999998</v>
      </c>
      <c r="AM2703" s="51">
        <f t="shared" si="960"/>
        <v>17.294121000000001</v>
      </c>
      <c r="AN2703" s="51">
        <f t="shared" si="961"/>
        <v>19.950310000000002</v>
      </c>
      <c r="AO2703" s="51">
        <f t="shared" si="962"/>
        <v>20.236034</v>
      </c>
      <c r="AP2703" s="51">
        <f t="shared" si="963"/>
        <v>20.620156999999999</v>
      </c>
      <c r="AQ2703" s="51">
        <f t="shared" si="964"/>
        <v>20.862079999999999</v>
      </c>
      <c r="AR2703" s="51">
        <f t="shared" si="965"/>
        <v>16.725237</v>
      </c>
      <c r="AS2703" s="51">
        <f t="shared" si="966"/>
        <v>19.431795000000001</v>
      </c>
      <c r="AT2703" s="51">
        <f t="shared" si="967"/>
        <v>17.917631</v>
      </c>
      <c r="AU2703" s="51">
        <f t="shared" si="968"/>
        <v>16.595359999999999</v>
      </c>
      <c r="AV2703" s="51">
        <f t="shared" si="969"/>
        <v>20.379653999999999</v>
      </c>
    </row>
    <row r="2704" spans="1:48">
      <c r="A2704" t="str">
        <f t="shared" si="970"/>
        <v>41891Murilo/Kassio62</v>
      </c>
      <c r="B2704" s="50">
        <v>41891.710625</v>
      </c>
      <c r="C2704" s="44">
        <f t="shared" si="950"/>
        <v>41891</v>
      </c>
      <c r="D2704" s="45" t="s">
        <v>20</v>
      </c>
      <c r="E2704" s="46">
        <v>62</v>
      </c>
      <c r="G2704" s="49" t="e">
        <f>VLOOKUP(C2704,#REF!,2,0)</f>
        <v>#REF!</v>
      </c>
      <c r="I2704" s="40">
        <v>7.2232079999999996</v>
      </c>
      <c r="J2704" s="40">
        <v>23.646038000000001</v>
      </c>
      <c r="K2704" s="40">
        <v>30.748636000000001</v>
      </c>
      <c r="L2704" s="40">
        <v>28.274913999999999</v>
      </c>
      <c r="M2704" s="40">
        <v>24.089666000000001</v>
      </c>
      <c r="N2704" s="40">
        <v>24.924942000000001</v>
      </c>
      <c r="O2704" s="40">
        <v>23.772342999999999</v>
      </c>
      <c r="P2704" s="40">
        <v>25.119790999999999</v>
      </c>
      <c r="Q2704" s="40">
        <v>31.328807999999999</v>
      </c>
      <c r="R2704" s="40">
        <v>29.392672999999998</v>
      </c>
      <c r="S2704" s="40">
        <v>32.431399999999996</v>
      </c>
      <c r="T2704" s="40">
        <v>32.357277000000003</v>
      </c>
      <c r="U2704" s="40">
        <v>32.209347000000001</v>
      </c>
      <c r="V2704" s="40">
        <v>31.401717999999999</v>
      </c>
      <c r="W2704" s="40">
        <v>32.877800000000001</v>
      </c>
      <c r="X2704" s="40">
        <v>34.007137</v>
      </c>
      <c r="AA2704">
        <f t="shared" si="951"/>
        <v>42338.395162037035</v>
      </c>
      <c r="AB2704" t="str">
        <f t="shared" si="952"/>
        <v>42338Fábio61</v>
      </c>
      <c r="AC2704" s="52">
        <v>42338</v>
      </c>
      <c r="AD2704" s="56" t="s">
        <v>31</v>
      </c>
      <c r="AE2704" s="53">
        <v>61</v>
      </c>
      <c r="AF2704" s="51" t="str">
        <f t="shared" si="953"/>
        <v/>
      </c>
      <c r="AG2704" s="51">
        <f t="shared" si="954"/>
        <v>1.2720340000000001</v>
      </c>
      <c r="AH2704" s="51">
        <f t="shared" si="955"/>
        <v>18.506699000000001</v>
      </c>
      <c r="AI2704" s="51">
        <f t="shared" si="956"/>
        <v>19.713774000000001</v>
      </c>
      <c r="AJ2704" s="51">
        <f t="shared" si="957"/>
        <v>17.962595</v>
      </c>
      <c r="AK2704" s="51">
        <f t="shared" si="958"/>
        <v>16.123549000000001</v>
      </c>
      <c r="AL2704" s="51">
        <f t="shared" si="959"/>
        <v>19.151875</v>
      </c>
      <c r="AM2704" s="51">
        <f t="shared" si="960"/>
        <v>18.966383</v>
      </c>
      <c r="AN2704" s="51">
        <f t="shared" si="961"/>
        <v>21.056601000000001</v>
      </c>
      <c r="AO2704" s="51">
        <f t="shared" si="962"/>
        <v>21.007883</v>
      </c>
      <c r="AP2704" s="51">
        <f t="shared" si="963"/>
        <v>20.959232</v>
      </c>
      <c r="AQ2704" s="51">
        <f t="shared" si="964"/>
        <v>22.393265</v>
      </c>
      <c r="AR2704" s="51">
        <f t="shared" si="965"/>
        <v>17.382497999999998</v>
      </c>
      <c r="AS2704" s="51">
        <f t="shared" si="966"/>
        <v>20.813578</v>
      </c>
      <c r="AT2704" s="51">
        <f t="shared" si="967"/>
        <v>19.572514000000002</v>
      </c>
      <c r="AU2704" s="51">
        <f t="shared" si="968"/>
        <v>18.598167</v>
      </c>
      <c r="AV2704" s="51">
        <f t="shared" si="969"/>
        <v>22.142672999999998</v>
      </c>
    </row>
    <row r="2705" spans="1:48">
      <c r="A2705" t="str">
        <f t="shared" si="970"/>
        <v>41894Murilo/Kassio62</v>
      </c>
      <c r="B2705" s="50">
        <v>41894.406388888892</v>
      </c>
      <c r="C2705" s="44">
        <f t="shared" si="950"/>
        <v>41894</v>
      </c>
      <c r="D2705" s="45" t="s">
        <v>20</v>
      </c>
      <c r="E2705" s="46">
        <v>62</v>
      </c>
      <c r="G2705" s="49" t="e">
        <f>VLOOKUP(C2705,#REF!,2,0)</f>
        <v>#REF!</v>
      </c>
      <c r="I2705" s="40">
        <v>1.8914029999999999</v>
      </c>
      <c r="J2705" s="40">
        <v>20.779087000000001</v>
      </c>
      <c r="K2705" s="40">
        <v>28.344125999999999</v>
      </c>
      <c r="L2705" s="40">
        <v>28.413414</v>
      </c>
      <c r="M2705" s="40">
        <v>24.409174</v>
      </c>
      <c r="N2705" s="40">
        <v>24.924942000000001</v>
      </c>
      <c r="O2705" s="40">
        <v>24.281115</v>
      </c>
      <c r="P2705" s="40">
        <v>25.577513</v>
      </c>
      <c r="Q2705" s="40">
        <v>31.620987</v>
      </c>
      <c r="R2705" s="40">
        <v>29.1814</v>
      </c>
      <c r="S2705" s="40">
        <v>31.914465</v>
      </c>
      <c r="T2705" s="40">
        <v>32.135517</v>
      </c>
      <c r="U2705" s="40">
        <v>32.505577000000002</v>
      </c>
      <c r="V2705" s="40">
        <v>31.183260000000001</v>
      </c>
      <c r="W2705" s="40">
        <v>33.027275000000003</v>
      </c>
      <c r="X2705" s="40">
        <v>33.779738999999999</v>
      </c>
      <c r="AA2705">
        <f t="shared" si="951"/>
        <v>42341.361539351848</v>
      </c>
      <c r="AB2705" t="str">
        <f t="shared" si="952"/>
        <v>42341Fábio61</v>
      </c>
      <c r="AC2705" s="52">
        <v>42341</v>
      </c>
      <c r="AD2705" s="56" t="s">
        <v>31</v>
      </c>
      <c r="AE2705" s="53">
        <v>61</v>
      </c>
      <c r="AF2705" s="51" t="str">
        <f t="shared" si="953"/>
        <v/>
      </c>
      <c r="AG2705" s="51">
        <f t="shared" si="954"/>
        <v>0.51220100000000002</v>
      </c>
      <c r="AH2705" s="51">
        <f t="shared" si="955"/>
        <v>16.208808999999999</v>
      </c>
      <c r="AI2705" s="51">
        <f t="shared" si="956"/>
        <v>18.007636999999999</v>
      </c>
      <c r="AJ2705" s="51">
        <f t="shared" si="957"/>
        <v>16.038502000000001</v>
      </c>
      <c r="AK2705" s="51">
        <f t="shared" si="958"/>
        <v>14.18694</v>
      </c>
      <c r="AL2705" s="51">
        <f t="shared" si="959"/>
        <v>17.471107</v>
      </c>
      <c r="AM2705" s="51">
        <f t="shared" si="960"/>
        <v>16.725237</v>
      </c>
      <c r="AN2705" s="51">
        <f t="shared" si="961"/>
        <v>19.059010000000001</v>
      </c>
      <c r="AO2705" s="51">
        <f t="shared" si="962"/>
        <v>20.427655999999999</v>
      </c>
      <c r="AP2705" s="51">
        <f t="shared" si="963"/>
        <v>20.379653999999999</v>
      </c>
      <c r="AQ2705" s="51">
        <f t="shared" si="964"/>
        <v>20.188268999999998</v>
      </c>
      <c r="AR2705" s="51">
        <f t="shared" si="965"/>
        <v>15.574994</v>
      </c>
      <c r="AS2705" s="51">
        <f t="shared" si="966"/>
        <v>18.643989999999999</v>
      </c>
      <c r="AT2705" s="51">
        <f t="shared" si="967"/>
        <v>17.693660999999999</v>
      </c>
      <c r="AU2705" s="51">
        <f t="shared" si="968"/>
        <v>15.82696</v>
      </c>
      <c r="AV2705" s="51">
        <f t="shared" si="969"/>
        <v>20.910616000000001</v>
      </c>
    </row>
    <row r="2706" spans="1:48">
      <c r="A2706" t="str">
        <f t="shared" si="970"/>
        <v>41897Murilo/Kassio62</v>
      </c>
      <c r="B2706" s="50">
        <v>41897.631562499999</v>
      </c>
      <c r="C2706" s="44">
        <f t="shared" si="950"/>
        <v>41897</v>
      </c>
      <c r="D2706" s="45" t="s">
        <v>20</v>
      </c>
      <c r="E2706" s="46">
        <v>62</v>
      </c>
      <c r="G2706" s="49" t="e">
        <f>VLOOKUP(C2706,#REF!,2,0)</f>
        <v>#REF!</v>
      </c>
      <c r="I2706" s="40">
        <v>3.9392390000000002</v>
      </c>
      <c r="J2706" s="40">
        <v>20.368765</v>
      </c>
      <c r="K2706" s="40">
        <v>28.413414</v>
      </c>
      <c r="L2706" s="40">
        <v>27.315038999999999</v>
      </c>
      <c r="M2706" s="40">
        <v>25.119790999999999</v>
      </c>
      <c r="N2706" s="40">
        <v>25.380849999999999</v>
      </c>
      <c r="O2706" s="40">
        <v>24.409174</v>
      </c>
      <c r="P2706" s="40">
        <v>26.105858000000001</v>
      </c>
      <c r="Q2706" s="40">
        <v>32.061729</v>
      </c>
      <c r="R2706" s="40">
        <v>30.317093</v>
      </c>
      <c r="S2706" s="40">
        <v>32.357277000000003</v>
      </c>
      <c r="T2706" s="40">
        <v>32.431399999999996</v>
      </c>
      <c r="U2706" s="40">
        <v>32.209347000000001</v>
      </c>
      <c r="V2706" s="40">
        <v>31.255997000000001</v>
      </c>
      <c r="W2706" s="40">
        <v>32.877800000000001</v>
      </c>
      <c r="X2706" s="40">
        <v>34.007137</v>
      </c>
      <c r="AA2706">
        <f t="shared" si="951"/>
        <v>42342.604548611111</v>
      </c>
      <c r="AB2706" t="str">
        <f t="shared" si="952"/>
        <v>42342Fábio61</v>
      </c>
      <c r="AC2706" s="52">
        <v>42342</v>
      </c>
      <c r="AD2706" s="56" t="s">
        <v>31</v>
      </c>
      <c r="AE2706" s="53">
        <v>61</v>
      </c>
      <c r="AF2706" s="51" t="str">
        <f t="shared" si="953"/>
        <v/>
      </c>
      <c r="AG2706" s="51">
        <f t="shared" si="954"/>
        <v>0.31143700000000002</v>
      </c>
      <c r="AH2706" s="51">
        <f t="shared" si="955"/>
        <v>15.82696</v>
      </c>
      <c r="AI2706" s="51">
        <f t="shared" si="956"/>
        <v>17.872714999999999</v>
      </c>
      <c r="AJ2706" s="51">
        <f t="shared" si="957"/>
        <v>15.742751999999999</v>
      </c>
      <c r="AK2706" s="51">
        <f t="shared" si="958"/>
        <v>14.107385000000001</v>
      </c>
      <c r="AL2706" s="51">
        <f t="shared" si="959"/>
        <v>17.426780999999998</v>
      </c>
      <c r="AM2706" s="51">
        <f t="shared" si="960"/>
        <v>16.899239999999999</v>
      </c>
      <c r="AN2706" s="51">
        <f t="shared" si="961"/>
        <v>19.431795000000001</v>
      </c>
      <c r="AO2706" s="51">
        <f t="shared" si="962"/>
        <v>20.188268999999998</v>
      </c>
      <c r="AP2706" s="51">
        <f t="shared" si="963"/>
        <v>20.188268999999998</v>
      </c>
      <c r="AQ2706" s="51">
        <f t="shared" si="964"/>
        <v>20.668424999999999</v>
      </c>
      <c r="AR2706" s="51">
        <f t="shared" si="965"/>
        <v>15.242342000000001</v>
      </c>
      <c r="AS2706" s="51">
        <f t="shared" si="966"/>
        <v>19.105416999999999</v>
      </c>
      <c r="AT2706" s="51">
        <f t="shared" si="967"/>
        <v>17.426780999999998</v>
      </c>
      <c r="AU2706" s="51">
        <f t="shared" si="968"/>
        <v>15.616866</v>
      </c>
      <c r="AV2706" s="51">
        <f t="shared" si="969"/>
        <v>20.283854000000002</v>
      </c>
    </row>
    <row r="2707" spans="1:48">
      <c r="A2707" t="str">
        <f t="shared" si="970"/>
        <v>41901Murilo/Kassio62</v>
      </c>
      <c r="B2707" s="50">
        <v>41901.38621527778</v>
      </c>
      <c r="C2707" s="44">
        <f t="shared" si="950"/>
        <v>41901</v>
      </c>
      <c r="D2707" s="45" t="s">
        <v>20</v>
      </c>
      <c r="E2707" s="46">
        <v>62</v>
      </c>
      <c r="G2707" s="49" t="e">
        <f>VLOOKUP(C2707,#REF!,2,0)</f>
        <v>#REF!</v>
      </c>
      <c r="I2707" s="40">
        <v>3.7355860000000001</v>
      </c>
      <c r="J2707" s="40">
        <v>18.052766999999999</v>
      </c>
      <c r="K2707" s="40">
        <v>27.111529999999998</v>
      </c>
      <c r="L2707" s="40">
        <v>26.30545</v>
      </c>
      <c r="M2707" s="40">
        <v>23.709154000000002</v>
      </c>
      <c r="N2707" s="40">
        <v>25.315441</v>
      </c>
      <c r="O2707" s="40">
        <v>24.345112</v>
      </c>
      <c r="P2707" s="40">
        <v>26.172321</v>
      </c>
      <c r="Q2707" s="40">
        <v>30.748636000000001</v>
      </c>
      <c r="R2707" s="40">
        <v>28.831005000000001</v>
      </c>
      <c r="S2707" s="40">
        <v>31.328807999999999</v>
      </c>
      <c r="T2707" s="40">
        <v>31.914465</v>
      </c>
      <c r="U2707" s="40">
        <v>31.474726</v>
      </c>
      <c r="V2707" s="40">
        <v>30.748636000000001</v>
      </c>
      <c r="W2707" s="40">
        <v>32.505577000000002</v>
      </c>
      <c r="X2707" s="40">
        <v>33.477725999999997</v>
      </c>
      <c r="AA2707">
        <f t="shared" si="951"/>
        <v>42346.394965277781</v>
      </c>
      <c r="AB2707" t="str">
        <f t="shared" si="952"/>
        <v>42346Fábio61</v>
      </c>
      <c r="AC2707" s="52">
        <v>42346</v>
      </c>
      <c r="AD2707" s="56" t="s">
        <v>31</v>
      </c>
      <c r="AE2707" s="53">
        <v>61</v>
      </c>
      <c r="AF2707" s="51" t="str">
        <f t="shared" si="953"/>
        <v/>
      </c>
      <c r="AG2707" s="51">
        <f t="shared" si="954"/>
        <v>0.61445799999999995</v>
      </c>
      <c r="AH2707" s="51">
        <f t="shared" si="955"/>
        <v>16.509063999999999</v>
      </c>
      <c r="AI2707" s="51">
        <f t="shared" si="956"/>
        <v>18.278981999999999</v>
      </c>
      <c r="AJ2707" s="51">
        <f t="shared" si="957"/>
        <v>16.123549000000001</v>
      </c>
      <c r="AK2707" s="51">
        <f t="shared" si="958"/>
        <v>14.954307999999999</v>
      </c>
      <c r="AL2707" s="51">
        <f t="shared" si="959"/>
        <v>17.738341999999999</v>
      </c>
      <c r="AM2707" s="51">
        <f t="shared" si="960"/>
        <v>17.515518</v>
      </c>
      <c r="AN2707" s="51">
        <f t="shared" si="961"/>
        <v>18.966383</v>
      </c>
      <c r="AO2707" s="51">
        <f t="shared" si="962"/>
        <v>20.045342999999999</v>
      </c>
      <c r="AP2707" s="51">
        <f t="shared" si="963"/>
        <v>20.140577</v>
      </c>
      <c r="AQ2707" s="51">
        <f t="shared" si="964"/>
        <v>20.427655999999999</v>
      </c>
      <c r="AR2707" s="51">
        <f t="shared" si="965"/>
        <v>15.742751999999999</v>
      </c>
      <c r="AS2707" s="51">
        <f t="shared" si="966"/>
        <v>18.73584</v>
      </c>
      <c r="AT2707" s="51">
        <f t="shared" si="967"/>
        <v>17.693660999999999</v>
      </c>
      <c r="AU2707" s="51">
        <f t="shared" si="968"/>
        <v>15.82696</v>
      </c>
      <c r="AV2707" s="51">
        <f t="shared" si="969"/>
        <v>19.713774000000001</v>
      </c>
    </row>
    <row r="2708" spans="1:48">
      <c r="A2708" t="str">
        <f t="shared" si="970"/>
        <v>41904Murilo/Kassio62</v>
      </c>
      <c r="B2708" s="50">
        <v>41904.724247685182</v>
      </c>
      <c r="C2708" s="44">
        <f t="shared" si="950"/>
        <v>41904</v>
      </c>
      <c r="D2708" s="45" t="s">
        <v>20</v>
      </c>
      <c r="E2708" s="46">
        <v>62</v>
      </c>
      <c r="G2708" s="49" t="e">
        <f>VLOOKUP(C2708,#REF!,2,0)</f>
        <v>#REF!</v>
      </c>
      <c r="I2708" s="40">
        <v>9.6144200000000009</v>
      </c>
      <c r="J2708" s="40">
        <v>19.390362</v>
      </c>
      <c r="K2708" s="40">
        <v>25.907093</v>
      </c>
      <c r="L2708" s="40">
        <v>25.973248999999999</v>
      </c>
      <c r="M2708" s="40">
        <v>24.537593999999999</v>
      </c>
      <c r="N2708" s="40">
        <v>24.860174000000001</v>
      </c>
      <c r="O2708" s="40">
        <v>23.835629999999998</v>
      </c>
      <c r="P2708" s="40">
        <v>25.380849999999999</v>
      </c>
      <c r="Q2708" s="40">
        <v>30.604437000000001</v>
      </c>
      <c r="R2708" s="40">
        <v>28.831005000000001</v>
      </c>
      <c r="S2708" s="40">
        <v>31.401717999999999</v>
      </c>
      <c r="T2708" s="40">
        <v>31.694199000000001</v>
      </c>
      <c r="U2708" s="40">
        <v>31.328807999999999</v>
      </c>
      <c r="V2708" s="40">
        <v>30.820837000000001</v>
      </c>
      <c r="W2708" s="40">
        <v>32.728637999999997</v>
      </c>
      <c r="X2708" s="40">
        <v>33.477725999999997</v>
      </c>
      <c r="AA2708">
        <f t="shared" si="951"/>
        <v>42348.668009259258</v>
      </c>
      <c r="AB2708" t="str">
        <f t="shared" si="952"/>
        <v>42348Fábio61</v>
      </c>
      <c r="AC2708" s="52">
        <v>42348</v>
      </c>
      <c r="AD2708" s="56" t="s">
        <v>31</v>
      </c>
      <c r="AE2708" s="53">
        <v>61</v>
      </c>
      <c r="AF2708" s="51" t="str">
        <f t="shared" si="953"/>
        <v/>
      </c>
      <c r="AG2708" s="51">
        <f t="shared" si="954"/>
        <v>1.073143</v>
      </c>
      <c r="AH2708" s="51">
        <f t="shared" si="955"/>
        <v>18.052713000000001</v>
      </c>
      <c r="AI2708" s="51">
        <f t="shared" si="956"/>
        <v>19.525558</v>
      </c>
      <c r="AJ2708" s="51">
        <f t="shared" si="957"/>
        <v>17.649018999999999</v>
      </c>
      <c r="AK2708" s="51">
        <f t="shared" si="958"/>
        <v>15.700716999999999</v>
      </c>
      <c r="AL2708" s="51">
        <f t="shared" si="959"/>
        <v>18.415436</v>
      </c>
      <c r="AM2708" s="51">
        <f t="shared" si="960"/>
        <v>17.382497999999998</v>
      </c>
      <c r="AN2708" s="51">
        <f t="shared" si="961"/>
        <v>18.966383</v>
      </c>
      <c r="AO2708" s="51">
        <f t="shared" si="962"/>
        <v>19.808230999999999</v>
      </c>
      <c r="AP2708" s="51">
        <f t="shared" si="963"/>
        <v>19.855543000000001</v>
      </c>
      <c r="AQ2708" s="51">
        <f t="shared" si="964"/>
        <v>20.427655999999999</v>
      </c>
      <c r="AR2708" s="51">
        <f t="shared" si="965"/>
        <v>15.366647</v>
      </c>
      <c r="AS2708" s="51">
        <f t="shared" si="966"/>
        <v>18.689892</v>
      </c>
      <c r="AT2708" s="51">
        <f t="shared" si="967"/>
        <v>18.143035999999999</v>
      </c>
      <c r="AU2708" s="51">
        <f t="shared" si="968"/>
        <v>15.996090000000001</v>
      </c>
      <c r="AV2708" s="51">
        <f t="shared" si="969"/>
        <v>20.71678</v>
      </c>
    </row>
    <row r="2709" spans="1:48">
      <c r="A2709" t="str">
        <f t="shared" si="970"/>
        <v>41908Murilo/Kassio62</v>
      </c>
      <c r="B2709" s="50">
        <v>41908.468576388892</v>
      </c>
      <c r="C2709" s="44">
        <f t="shared" si="950"/>
        <v>41908</v>
      </c>
      <c r="D2709" s="45" t="s">
        <v>20</v>
      </c>
      <c r="E2709" s="46">
        <v>62</v>
      </c>
      <c r="G2709" s="49" t="e">
        <f>VLOOKUP(C2709,#REF!,2,0)</f>
        <v>#REF!</v>
      </c>
      <c r="I2709" s="40">
        <v>22.096827000000001</v>
      </c>
      <c r="J2709" s="40">
        <v>30.965553</v>
      </c>
      <c r="K2709" s="40">
        <v>35.697848999999998</v>
      </c>
      <c r="L2709" s="40">
        <v>26.372135</v>
      </c>
      <c r="M2709" s="40">
        <v>24.026022000000001</v>
      </c>
      <c r="N2709" s="40">
        <v>25.184933000000001</v>
      </c>
      <c r="O2709" s="40">
        <v>23.772342999999999</v>
      </c>
      <c r="P2709" s="40">
        <v>25.709078000000002</v>
      </c>
      <c r="Q2709" s="40">
        <v>31.038038</v>
      </c>
      <c r="R2709" s="40">
        <v>28.691483999999999</v>
      </c>
      <c r="S2709" s="40">
        <v>31.474726</v>
      </c>
      <c r="T2709" s="40">
        <v>31.840954</v>
      </c>
      <c r="U2709" s="40">
        <v>31.694199000000001</v>
      </c>
      <c r="V2709" s="40">
        <v>30.388791999999999</v>
      </c>
      <c r="W2709" s="40">
        <v>32.431399999999996</v>
      </c>
      <c r="X2709" s="40">
        <v>33.704093999999998</v>
      </c>
      <c r="AA2709">
        <f t="shared" si="951"/>
        <v>42349.327210648145</v>
      </c>
      <c r="AB2709" t="str">
        <f t="shared" si="952"/>
        <v>42349Fábio61</v>
      </c>
      <c r="AC2709" s="52">
        <v>42349</v>
      </c>
      <c r="AD2709" s="56" t="s">
        <v>31</v>
      </c>
      <c r="AE2709" s="53">
        <v>61</v>
      </c>
      <c r="AF2709" s="51" t="str">
        <f t="shared" si="953"/>
        <v/>
      </c>
      <c r="AG2709" s="51">
        <f t="shared" si="954"/>
        <v>1.073143</v>
      </c>
      <c r="AH2709" s="51">
        <f t="shared" si="955"/>
        <v>17.649018999999999</v>
      </c>
      <c r="AI2709" s="51">
        <f t="shared" si="956"/>
        <v>18.78182</v>
      </c>
      <c r="AJ2709" s="51">
        <f t="shared" si="957"/>
        <v>17.118037999999999</v>
      </c>
      <c r="AK2709" s="51">
        <f t="shared" si="958"/>
        <v>15.159734</v>
      </c>
      <c r="AL2709" s="51">
        <f t="shared" si="959"/>
        <v>18.415436</v>
      </c>
      <c r="AM2709" s="51">
        <f t="shared" si="960"/>
        <v>17.249991999999999</v>
      </c>
      <c r="AN2709" s="51">
        <f t="shared" si="961"/>
        <v>19.151875</v>
      </c>
      <c r="AO2709" s="51">
        <f t="shared" si="962"/>
        <v>19.997803000000001</v>
      </c>
      <c r="AP2709" s="51">
        <f t="shared" si="963"/>
        <v>20.283854000000002</v>
      </c>
      <c r="AQ2709" s="51">
        <f t="shared" si="964"/>
        <v>20.475697</v>
      </c>
      <c r="AR2709" s="51">
        <f t="shared" si="965"/>
        <v>15.325142</v>
      </c>
      <c r="AS2709" s="51">
        <f t="shared" si="966"/>
        <v>18.643989999999999</v>
      </c>
      <c r="AT2709" s="51">
        <f t="shared" si="967"/>
        <v>17.693660999999999</v>
      </c>
      <c r="AU2709" s="51">
        <f t="shared" si="968"/>
        <v>16.166153000000001</v>
      </c>
      <c r="AV2709" s="51">
        <f t="shared" si="969"/>
        <v>20.862079999999999</v>
      </c>
    </row>
    <row r="2710" spans="1:48">
      <c r="A2710" t="str">
        <f t="shared" si="970"/>
        <v>41914Murilo/Kassio62</v>
      </c>
      <c r="B2710" s="50">
        <v>41914.693078703705</v>
      </c>
      <c r="C2710" s="44">
        <f t="shared" si="950"/>
        <v>41914</v>
      </c>
      <c r="D2710" s="45" t="s">
        <v>20</v>
      </c>
      <c r="E2710" s="46">
        <v>62</v>
      </c>
      <c r="G2710" s="49" t="e">
        <f>VLOOKUP(C2710,#REF!,2,0)</f>
        <v>#REF!</v>
      </c>
      <c r="I2710" s="40">
        <v>11.483532</v>
      </c>
      <c r="J2710" s="40">
        <v>27.179286999999999</v>
      </c>
      <c r="K2710" s="40">
        <v>34.924286000000002</v>
      </c>
      <c r="L2710" s="40">
        <v>34.847389</v>
      </c>
      <c r="M2710" s="40">
        <v>32.728637999999997</v>
      </c>
      <c r="N2710" s="40">
        <v>34.083092000000001</v>
      </c>
      <c r="O2710" s="40">
        <v>30.102467999999998</v>
      </c>
      <c r="P2710" s="40">
        <v>31.110600999999999</v>
      </c>
      <c r="Q2710" s="40">
        <v>35.310035999999997</v>
      </c>
      <c r="R2710" s="40">
        <v>30.748636000000001</v>
      </c>
      <c r="S2710" s="40">
        <v>31.988050000000001</v>
      </c>
      <c r="T2710" s="40">
        <v>32.061729</v>
      </c>
      <c r="U2710" s="40">
        <v>31.547816999999998</v>
      </c>
      <c r="V2710" s="40">
        <v>30.820837000000001</v>
      </c>
      <c r="W2710" s="40">
        <v>32.505577000000002</v>
      </c>
      <c r="X2710" s="40">
        <v>33.628551000000002</v>
      </c>
      <c r="AA2710">
        <f t="shared" si="951"/>
        <v>42353.558611111112</v>
      </c>
      <c r="AB2710" t="str">
        <f t="shared" si="952"/>
        <v>42353Fábio61</v>
      </c>
      <c r="AC2710" s="52">
        <v>42353</v>
      </c>
      <c r="AD2710" s="56" t="s">
        <v>31</v>
      </c>
      <c r="AE2710" s="53">
        <v>61</v>
      </c>
      <c r="AF2710" s="51" t="str">
        <f t="shared" si="953"/>
        <v/>
      </c>
      <c r="AG2710" s="51">
        <f t="shared" si="954"/>
        <v>0.80895099999999998</v>
      </c>
      <c r="AH2710" s="51">
        <f t="shared" si="955"/>
        <v>17.515518</v>
      </c>
      <c r="AI2710" s="51">
        <f t="shared" si="956"/>
        <v>18.415436</v>
      </c>
      <c r="AJ2710" s="51">
        <f t="shared" si="957"/>
        <v>16.294301999999998</v>
      </c>
      <c r="AK2710" s="51">
        <f t="shared" si="958"/>
        <v>14.628639</v>
      </c>
      <c r="AL2710" s="51">
        <f t="shared" si="959"/>
        <v>18.007636999999999</v>
      </c>
      <c r="AM2710" s="51">
        <f t="shared" si="960"/>
        <v>16.855661000000001</v>
      </c>
      <c r="AN2710" s="51">
        <f t="shared" si="961"/>
        <v>19.012678000000001</v>
      </c>
      <c r="AO2710" s="51">
        <f t="shared" si="962"/>
        <v>20.188268999999998</v>
      </c>
      <c r="AP2710" s="51">
        <f t="shared" si="963"/>
        <v>20.33173</v>
      </c>
      <c r="AQ2710" s="51">
        <f t="shared" si="964"/>
        <v>20.140577</v>
      </c>
      <c r="AR2710" s="51">
        <f t="shared" si="965"/>
        <v>15.911405999999999</v>
      </c>
      <c r="AS2710" s="51">
        <f t="shared" si="966"/>
        <v>18.73584</v>
      </c>
      <c r="AT2710" s="51">
        <f t="shared" si="967"/>
        <v>17.693660999999999</v>
      </c>
      <c r="AU2710" s="51">
        <f t="shared" si="968"/>
        <v>15.869158000000001</v>
      </c>
      <c r="AV2710" s="51">
        <f t="shared" si="969"/>
        <v>19.666632</v>
      </c>
    </row>
    <row r="2711" spans="1:48">
      <c r="A2711" t="str">
        <f t="shared" si="970"/>
        <v>41919Murilo/Kassio62</v>
      </c>
      <c r="B2711" s="50">
        <v>41919.587337962963</v>
      </c>
      <c r="C2711" s="44">
        <f t="shared" si="950"/>
        <v>41919</v>
      </c>
      <c r="D2711" s="45" t="s">
        <v>20</v>
      </c>
      <c r="E2711" s="46">
        <v>62</v>
      </c>
      <c r="G2711" s="49" t="e">
        <f>VLOOKUP(C2711,#REF!,2,0)</f>
        <v>#REF!</v>
      </c>
      <c r="I2711" s="40">
        <v>6.8995649999999999</v>
      </c>
      <c r="J2711" s="40">
        <v>23.269210999999999</v>
      </c>
      <c r="K2711" s="40">
        <v>31.038038</v>
      </c>
      <c r="L2711" s="40">
        <v>32.357277000000003</v>
      </c>
      <c r="M2711" s="40">
        <v>31.620987</v>
      </c>
      <c r="N2711" s="40">
        <v>31.547816999999998</v>
      </c>
      <c r="O2711" s="40">
        <v>29.041008000000001</v>
      </c>
      <c r="P2711" s="40">
        <v>29.817532</v>
      </c>
      <c r="Q2711" s="40">
        <v>34.540657000000003</v>
      </c>
      <c r="R2711" s="40">
        <v>30.532489999999999</v>
      </c>
      <c r="S2711" s="40">
        <v>32.283279</v>
      </c>
      <c r="T2711" s="40">
        <v>32.061729</v>
      </c>
      <c r="U2711" s="40">
        <v>31.255997000000001</v>
      </c>
      <c r="V2711" s="40">
        <v>30.460581000000001</v>
      </c>
      <c r="W2711" s="40">
        <v>31.988050000000001</v>
      </c>
      <c r="X2711" s="40">
        <v>33.628551000000002</v>
      </c>
      <c r="AA2711">
        <f t="shared" si="951"/>
        <v>42355.438622685186</v>
      </c>
      <c r="AB2711" t="str">
        <f t="shared" si="952"/>
        <v>42355Fábio61</v>
      </c>
      <c r="AC2711" s="52">
        <v>42355</v>
      </c>
      <c r="AD2711" s="56" t="s">
        <v>31</v>
      </c>
      <c r="AE2711" s="53">
        <v>61</v>
      </c>
      <c r="AF2711" s="51" t="str">
        <f t="shared" si="953"/>
        <v/>
      </c>
      <c r="AG2711" s="51">
        <f t="shared" si="954"/>
        <v>0.88659100000000002</v>
      </c>
      <c r="AH2711" s="51">
        <f t="shared" si="955"/>
        <v>17.693660999999999</v>
      </c>
      <c r="AI2711" s="51">
        <f t="shared" si="956"/>
        <v>18.966383</v>
      </c>
      <c r="AJ2711" s="51">
        <f t="shared" si="957"/>
        <v>16.768650000000001</v>
      </c>
      <c r="AK2711" s="51">
        <f t="shared" si="958"/>
        <v>15.118537999999999</v>
      </c>
      <c r="AL2711" s="51">
        <f t="shared" si="959"/>
        <v>18.007636999999999</v>
      </c>
      <c r="AM2711" s="51">
        <f t="shared" si="960"/>
        <v>16.942883999999999</v>
      </c>
      <c r="AN2711" s="51">
        <f t="shared" si="961"/>
        <v>19.572514000000002</v>
      </c>
      <c r="AO2711" s="51">
        <f t="shared" si="962"/>
        <v>20.236034</v>
      </c>
      <c r="AP2711" s="51">
        <f t="shared" si="963"/>
        <v>20.092924</v>
      </c>
      <c r="AQ2711" s="51">
        <f t="shared" si="964"/>
        <v>20.571967999999998</v>
      </c>
      <c r="AR2711" s="51">
        <f t="shared" si="965"/>
        <v>15.408205000000001</v>
      </c>
      <c r="AS2711" s="51">
        <f t="shared" si="966"/>
        <v>18.689892</v>
      </c>
      <c r="AT2711" s="51">
        <f t="shared" si="967"/>
        <v>17.693660999999999</v>
      </c>
      <c r="AU2711" s="51">
        <f t="shared" si="968"/>
        <v>16.208808999999999</v>
      </c>
      <c r="AV2711" s="51">
        <f t="shared" si="969"/>
        <v>21.007883</v>
      </c>
    </row>
    <row r="2712" spans="1:48">
      <c r="A2712" t="str">
        <f t="shared" si="970"/>
        <v>41922Murilo/Kassio62</v>
      </c>
      <c r="B2712" s="50">
        <v>41922.400949074072</v>
      </c>
      <c r="C2712" s="44">
        <f t="shared" si="950"/>
        <v>41922</v>
      </c>
      <c r="D2712" s="45" t="s">
        <v>20</v>
      </c>
      <c r="E2712" s="46">
        <v>62</v>
      </c>
      <c r="G2712" s="49" t="e">
        <f>VLOOKUP(C2712,#REF!,2,0)</f>
        <v>#REF!</v>
      </c>
      <c r="I2712" s="40">
        <v>2.1049660000000001</v>
      </c>
      <c r="J2712" s="40">
        <v>20.485567</v>
      </c>
      <c r="K2712" s="40">
        <v>29.392672999999998</v>
      </c>
      <c r="L2712" s="40">
        <v>31.620987</v>
      </c>
      <c r="M2712" s="40">
        <v>29.959826</v>
      </c>
      <c r="N2712" s="40">
        <v>30.604437000000001</v>
      </c>
      <c r="O2712" s="40">
        <v>29.322168000000001</v>
      </c>
      <c r="P2712" s="40">
        <v>29.604711999999999</v>
      </c>
      <c r="Q2712" s="40">
        <v>34.540657000000003</v>
      </c>
      <c r="R2712" s="40">
        <v>30.676480999999999</v>
      </c>
      <c r="S2712" s="40">
        <v>31.914465</v>
      </c>
      <c r="T2712" s="40">
        <v>32.061729</v>
      </c>
      <c r="U2712" s="40">
        <v>31.255997000000001</v>
      </c>
      <c r="V2712" s="40">
        <v>30.604437000000001</v>
      </c>
      <c r="W2712" s="40">
        <v>32.135517</v>
      </c>
      <c r="X2712" s="40">
        <v>33.553108000000002</v>
      </c>
      <c r="AA2712">
        <f t="shared" si="951"/>
        <v>42356.355451388888</v>
      </c>
      <c r="AB2712" t="str">
        <f t="shared" si="952"/>
        <v>42356Fábio61</v>
      </c>
      <c r="AC2712" s="52">
        <v>42356</v>
      </c>
      <c r="AD2712" s="56" t="s">
        <v>31</v>
      </c>
      <c r="AE2712" s="53">
        <v>61</v>
      </c>
      <c r="AF2712" s="51" t="str">
        <f t="shared" si="953"/>
        <v/>
      </c>
      <c r="AG2712" s="51">
        <f t="shared" si="954"/>
        <v>0.489815</v>
      </c>
      <c r="AH2712" s="51">
        <f t="shared" si="955"/>
        <v>16.899239999999999</v>
      </c>
      <c r="AI2712" s="51">
        <f t="shared" si="956"/>
        <v>18.188306999999998</v>
      </c>
      <c r="AJ2712" s="51">
        <f t="shared" si="957"/>
        <v>16.123549000000001</v>
      </c>
      <c r="AK2712" s="51">
        <f t="shared" si="958"/>
        <v>14.266698999999999</v>
      </c>
      <c r="AL2712" s="51">
        <f t="shared" si="959"/>
        <v>17.693660999999999</v>
      </c>
      <c r="AM2712" s="51">
        <f t="shared" si="960"/>
        <v>16.638573000000001</v>
      </c>
      <c r="AN2712" s="51">
        <f t="shared" si="961"/>
        <v>18.552409999999998</v>
      </c>
      <c r="AO2712" s="51">
        <f t="shared" si="962"/>
        <v>19.902884</v>
      </c>
      <c r="AP2712" s="51">
        <f t="shared" si="963"/>
        <v>19.713774000000001</v>
      </c>
      <c r="AQ2712" s="51">
        <f t="shared" si="964"/>
        <v>20.379653999999999</v>
      </c>
      <c r="AR2712" s="51">
        <f t="shared" si="965"/>
        <v>15.077389</v>
      </c>
      <c r="AS2712" s="51">
        <f t="shared" si="966"/>
        <v>18.324417</v>
      </c>
      <c r="AT2712" s="51">
        <f t="shared" si="967"/>
        <v>17.249991999999999</v>
      </c>
      <c r="AU2712" s="51">
        <f t="shared" si="968"/>
        <v>15.366647</v>
      </c>
      <c r="AV2712" s="51">
        <f t="shared" si="969"/>
        <v>20.188268999999998</v>
      </c>
    </row>
    <row r="2713" spans="1:48">
      <c r="A2713" t="str">
        <f t="shared" si="970"/>
        <v>41927Murilo/Kassio62</v>
      </c>
      <c r="B2713" s="50">
        <v>41927.258310185185</v>
      </c>
      <c r="C2713" s="44">
        <f t="shared" si="950"/>
        <v>41927</v>
      </c>
      <c r="D2713" s="45" t="s">
        <v>20</v>
      </c>
      <c r="E2713" s="46">
        <v>62</v>
      </c>
      <c r="G2713" s="49" t="e">
        <f>VLOOKUP(C2713,#REF!,2,0)</f>
        <v>#REF!</v>
      </c>
      <c r="I2713" s="40">
        <v>3.4103970000000001</v>
      </c>
      <c r="J2713" s="40">
        <v>17.403151999999999</v>
      </c>
      <c r="K2713" s="40">
        <v>25.315441</v>
      </c>
      <c r="L2713" s="40">
        <v>27.451124</v>
      </c>
      <c r="M2713" s="40">
        <v>27.655892999999999</v>
      </c>
      <c r="N2713" s="40">
        <v>27.724340000000002</v>
      </c>
      <c r="O2713" s="40">
        <v>27.247107</v>
      </c>
      <c r="P2713" s="40">
        <v>28.136752999999999</v>
      </c>
      <c r="Q2713" s="40">
        <v>32.803176999999998</v>
      </c>
      <c r="R2713" s="40">
        <v>29.888642999999998</v>
      </c>
      <c r="S2713" s="40">
        <v>31.401717999999999</v>
      </c>
      <c r="T2713" s="40">
        <v>31.694199000000001</v>
      </c>
      <c r="U2713" s="40">
        <v>30.893166999999998</v>
      </c>
      <c r="V2713" s="40">
        <v>29.959826</v>
      </c>
      <c r="W2713" s="40">
        <v>31.620987</v>
      </c>
      <c r="X2713" s="40">
        <v>32.654209000000002</v>
      </c>
      <c r="AA2713">
        <f t="shared" si="951"/>
        <v>42373.589768518519</v>
      </c>
      <c r="AB2713" t="str">
        <f t="shared" si="952"/>
        <v>42373Fábio61</v>
      </c>
      <c r="AC2713" s="52">
        <v>42373</v>
      </c>
      <c r="AD2713" s="56" t="s">
        <v>31</v>
      </c>
      <c r="AE2713" s="53">
        <v>61</v>
      </c>
      <c r="AF2713" s="51" t="str">
        <f t="shared" si="953"/>
        <v/>
      </c>
      <c r="AG2713" s="51">
        <f t="shared" si="954"/>
        <v>0.87862899999999999</v>
      </c>
      <c r="AH2713" s="51">
        <f t="shared" si="955"/>
        <v>17.783073000000002</v>
      </c>
      <c r="AI2713" s="51">
        <f t="shared" si="956"/>
        <v>18.643989999999999</v>
      </c>
      <c r="AJ2713" s="51">
        <f t="shared" si="957"/>
        <v>16.595359999999999</v>
      </c>
      <c r="AK2713" s="51">
        <f t="shared" si="958"/>
        <v>14.995260999999999</v>
      </c>
      <c r="AL2713" s="51">
        <f t="shared" si="959"/>
        <v>18.143035999999999</v>
      </c>
      <c r="AM2713" s="51">
        <f t="shared" si="960"/>
        <v>17.205947999999999</v>
      </c>
      <c r="AN2713" s="51">
        <f t="shared" si="961"/>
        <v>20.045342999999999</v>
      </c>
      <c r="AO2713" s="51">
        <f t="shared" si="962"/>
        <v>20.236034</v>
      </c>
      <c r="AP2713" s="51">
        <f t="shared" si="963"/>
        <v>20.33173</v>
      </c>
      <c r="AQ2713" s="51">
        <f t="shared" si="964"/>
        <v>20.523775000000001</v>
      </c>
      <c r="AR2713" s="51">
        <f t="shared" si="965"/>
        <v>16.509063999999999</v>
      </c>
      <c r="AS2713" s="51">
        <f t="shared" si="966"/>
        <v>18.052713000000001</v>
      </c>
      <c r="AT2713" s="51">
        <f t="shared" si="967"/>
        <v>18.233629000000001</v>
      </c>
      <c r="AU2713" s="51">
        <f t="shared" si="968"/>
        <v>16.465980999999999</v>
      </c>
      <c r="AV2713" s="51">
        <f t="shared" si="969"/>
        <v>20.475697</v>
      </c>
    </row>
    <row r="2714" spans="1:48">
      <c r="A2714" t="str">
        <f t="shared" si="970"/>
        <v>41929Murilo/Kassio62</v>
      </c>
      <c r="B2714" s="50">
        <v>41929.369490740741</v>
      </c>
      <c r="C2714" s="44">
        <f t="shared" si="950"/>
        <v>41929</v>
      </c>
      <c r="D2714" s="45" t="s">
        <v>20</v>
      </c>
      <c r="E2714" s="46">
        <v>62</v>
      </c>
      <c r="G2714" s="49" t="e">
        <f>VLOOKUP(C2714,#REF!,2,0)</f>
        <v>#REF!</v>
      </c>
      <c r="I2714" s="40">
        <v>2.4865469999999998</v>
      </c>
      <c r="J2714" s="40">
        <v>16.818943000000001</v>
      </c>
      <c r="K2714" s="40">
        <v>24.345112</v>
      </c>
      <c r="L2714" s="40">
        <v>25.907093</v>
      </c>
      <c r="M2714" s="40">
        <v>26.372135</v>
      </c>
      <c r="N2714" s="40">
        <v>27.861469</v>
      </c>
      <c r="O2714" s="40">
        <v>27.315038999999999</v>
      </c>
      <c r="P2714" s="40">
        <v>28.274913999999999</v>
      </c>
      <c r="Q2714" s="40">
        <v>32.728637999999997</v>
      </c>
      <c r="R2714" s="40">
        <v>30.532489999999999</v>
      </c>
      <c r="S2714" s="40">
        <v>32.579844999999999</v>
      </c>
      <c r="T2714" s="40">
        <v>31.914465</v>
      </c>
      <c r="U2714" s="40">
        <v>31.914465</v>
      </c>
      <c r="V2714" s="40">
        <v>31.183260000000001</v>
      </c>
      <c r="W2714" s="40">
        <v>32.654209000000002</v>
      </c>
      <c r="X2714" s="40">
        <v>33.855441999999996</v>
      </c>
      <c r="AA2714">
        <f t="shared" si="951"/>
        <v>42375.373865740738</v>
      </c>
      <c r="AB2714" t="str">
        <f t="shared" si="952"/>
        <v>42375Fábio61</v>
      </c>
      <c r="AC2714" s="52">
        <v>42375</v>
      </c>
      <c r="AD2714" s="56" t="s">
        <v>31</v>
      </c>
      <c r="AE2714" s="53">
        <v>61</v>
      </c>
      <c r="AF2714" s="51" t="str">
        <f t="shared" si="953"/>
        <v/>
      </c>
      <c r="AG2714" s="51">
        <f t="shared" si="954"/>
        <v>0.57094199999999995</v>
      </c>
      <c r="AH2714" s="51">
        <f t="shared" si="955"/>
        <v>17.426780999999998</v>
      </c>
      <c r="AI2714" s="51">
        <f t="shared" si="956"/>
        <v>18.233629000000001</v>
      </c>
      <c r="AJ2714" s="51">
        <f t="shared" si="957"/>
        <v>16.166153000000001</v>
      </c>
      <c r="AK2714" s="51">
        <f t="shared" si="958"/>
        <v>14.386825</v>
      </c>
      <c r="AL2714" s="51">
        <f t="shared" si="959"/>
        <v>17.649018999999999</v>
      </c>
      <c r="AM2714" s="51">
        <f t="shared" si="960"/>
        <v>16.509063999999999</v>
      </c>
      <c r="AN2714" s="51">
        <f t="shared" si="961"/>
        <v>19.059010000000001</v>
      </c>
      <c r="AO2714" s="51">
        <f t="shared" si="962"/>
        <v>20.045342999999999</v>
      </c>
      <c r="AP2714" s="51">
        <f t="shared" si="963"/>
        <v>19.855543000000001</v>
      </c>
      <c r="AQ2714" s="51">
        <f t="shared" si="964"/>
        <v>20.283854000000002</v>
      </c>
      <c r="AR2714" s="51">
        <f t="shared" si="965"/>
        <v>15.449805</v>
      </c>
      <c r="AS2714" s="51">
        <f t="shared" si="966"/>
        <v>19.198360000000001</v>
      </c>
      <c r="AT2714" s="51">
        <f t="shared" si="967"/>
        <v>18.007636999999999</v>
      </c>
      <c r="AU2714" s="51">
        <f t="shared" si="968"/>
        <v>15.658751000000001</v>
      </c>
      <c r="AV2714" s="51">
        <f t="shared" si="969"/>
        <v>20.620156999999999</v>
      </c>
    </row>
    <row r="2715" spans="1:48">
      <c r="A2715" t="str">
        <f t="shared" si="970"/>
        <v>41933Murilo/Kassio62</v>
      </c>
      <c r="B2715" s="50">
        <v>41933.357268518521</v>
      </c>
      <c r="C2715" s="44">
        <f t="shared" si="950"/>
        <v>41933</v>
      </c>
      <c r="D2715" s="45" t="s">
        <v>20</v>
      </c>
      <c r="E2715" s="46">
        <v>62</v>
      </c>
      <c r="G2715" s="49" t="e">
        <f>VLOOKUP(C2715,#REF!,2,0)</f>
        <v>#REF!</v>
      </c>
      <c r="I2715" s="40">
        <v>4.3415889999999999</v>
      </c>
      <c r="J2715" s="40">
        <v>15.886170999999999</v>
      </c>
      <c r="K2715" s="40">
        <v>22.402258</v>
      </c>
      <c r="L2715" s="40">
        <v>24.473331000000002</v>
      </c>
      <c r="M2715" s="40">
        <v>25.054773000000001</v>
      </c>
      <c r="N2715" s="40">
        <v>25.774999999999999</v>
      </c>
      <c r="O2715" s="40">
        <v>25.315441</v>
      </c>
      <c r="P2715" s="40">
        <v>26.505780999999999</v>
      </c>
      <c r="Q2715" s="40">
        <v>31.840954</v>
      </c>
      <c r="R2715" s="40">
        <v>29.817532</v>
      </c>
      <c r="S2715" s="40">
        <v>31.038038</v>
      </c>
      <c r="T2715" s="40">
        <v>31.255997000000001</v>
      </c>
      <c r="U2715" s="40">
        <v>30.965553</v>
      </c>
      <c r="V2715" s="40">
        <v>30.031096000000002</v>
      </c>
      <c r="W2715" s="40">
        <v>31.914465</v>
      </c>
      <c r="X2715" s="40">
        <v>32.803176999999998</v>
      </c>
      <c r="AA2715">
        <f t="shared" si="951"/>
        <v>42377.362361111111</v>
      </c>
      <c r="AB2715" t="str">
        <f t="shared" si="952"/>
        <v>42377Fábio61</v>
      </c>
      <c r="AC2715" s="52">
        <v>42377</v>
      </c>
      <c r="AD2715" s="56" t="s">
        <v>31</v>
      </c>
      <c r="AE2715" s="53">
        <v>61</v>
      </c>
      <c r="AF2715" s="51" t="str">
        <f t="shared" si="953"/>
        <v/>
      </c>
      <c r="AG2715" s="51">
        <f t="shared" si="954"/>
        <v>0.228436</v>
      </c>
      <c r="AH2715" s="51">
        <f t="shared" si="955"/>
        <v>16.038502000000001</v>
      </c>
      <c r="AI2715" s="51">
        <f t="shared" si="956"/>
        <v>17.693660999999999</v>
      </c>
      <c r="AJ2715" s="51">
        <f t="shared" si="957"/>
        <v>15.574994</v>
      </c>
      <c r="AK2715" s="51">
        <f t="shared" si="958"/>
        <v>13.948992000000001</v>
      </c>
      <c r="AL2715" s="51">
        <f t="shared" si="959"/>
        <v>17.074155999999999</v>
      </c>
      <c r="AM2715" s="51">
        <f t="shared" si="960"/>
        <v>16.465980999999999</v>
      </c>
      <c r="AN2715" s="51">
        <f t="shared" si="961"/>
        <v>18.369890000000002</v>
      </c>
      <c r="AO2715" s="51">
        <f t="shared" si="962"/>
        <v>19.151875</v>
      </c>
      <c r="AP2715" s="51">
        <f t="shared" si="963"/>
        <v>19.431795000000001</v>
      </c>
      <c r="AQ2715" s="51">
        <f t="shared" si="964"/>
        <v>19.997803000000001</v>
      </c>
      <c r="AR2715" s="51">
        <f t="shared" si="965"/>
        <v>15.242342000000001</v>
      </c>
      <c r="AS2715" s="51">
        <f t="shared" si="966"/>
        <v>18.552409999999998</v>
      </c>
      <c r="AT2715" s="51">
        <f t="shared" si="967"/>
        <v>17.161975999999999</v>
      </c>
      <c r="AU2715" s="51">
        <f t="shared" si="968"/>
        <v>14.995260999999999</v>
      </c>
      <c r="AV2715" s="51">
        <f t="shared" si="969"/>
        <v>20.045342999999999</v>
      </c>
    </row>
    <row r="2716" spans="1:48">
      <c r="A2716" t="str">
        <f t="shared" si="970"/>
        <v>41936Murilo/Kassio62</v>
      </c>
      <c r="B2716" s="50">
        <v>41936.347893518519</v>
      </c>
      <c r="C2716" s="44">
        <f t="shared" si="950"/>
        <v>41936</v>
      </c>
      <c r="D2716" s="45" t="s">
        <v>20</v>
      </c>
      <c r="E2716" s="46">
        <v>62</v>
      </c>
      <c r="G2716" s="49" t="e">
        <f>VLOOKUP(C2716,#REF!,2,0)</f>
        <v>#REF!</v>
      </c>
      <c r="I2716" s="40">
        <v>3.043339</v>
      </c>
      <c r="J2716" s="40">
        <v>14.736297</v>
      </c>
      <c r="K2716" s="40">
        <v>21.975241</v>
      </c>
      <c r="L2716" s="40">
        <v>24.601942000000001</v>
      </c>
      <c r="M2716" s="40">
        <v>25.380849999999999</v>
      </c>
      <c r="N2716" s="40">
        <v>25.774999999999999</v>
      </c>
      <c r="O2716" s="40">
        <v>24.473331000000002</v>
      </c>
      <c r="P2716" s="40">
        <v>25.446300999999998</v>
      </c>
      <c r="Q2716" s="40">
        <v>30.676480999999999</v>
      </c>
      <c r="R2716" s="40">
        <v>28.413414</v>
      </c>
      <c r="S2716" s="40">
        <v>30.820837000000001</v>
      </c>
      <c r="T2716" s="40">
        <v>30.893166999999998</v>
      </c>
      <c r="U2716" s="40">
        <v>30.388791999999999</v>
      </c>
      <c r="V2716" s="40">
        <v>30.031096000000002</v>
      </c>
      <c r="W2716" s="40">
        <v>31.547816999999998</v>
      </c>
      <c r="X2716" s="40">
        <v>32.728637999999997</v>
      </c>
      <c r="AA2716">
        <f t="shared" si="951"/>
        <v>42382.68472222222</v>
      </c>
      <c r="AB2716" t="str">
        <f t="shared" si="952"/>
        <v>42382Fábio61</v>
      </c>
      <c r="AC2716" s="52">
        <v>42382</v>
      </c>
      <c r="AD2716" s="56" t="s">
        <v>31</v>
      </c>
      <c r="AE2716" s="53">
        <v>61</v>
      </c>
      <c r="AF2716" s="51" t="str">
        <f t="shared" si="953"/>
        <v/>
      </c>
      <c r="AG2716" s="51">
        <f t="shared" si="954"/>
        <v>1.055272</v>
      </c>
      <c r="AH2716" s="51">
        <f t="shared" si="955"/>
        <v>19.105416999999999</v>
      </c>
      <c r="AI2716" s="51">
        <f t="shared" si="956"/>
        <v>19.760973</v>
      </c>
      <c r="AJ2716" s="51">
        <f t="shared" si="957"/>
        <v>17.917631</v>
      </c>
      <c r="AK2716" s="51">
        <f t="shared" si="958"/>
        <v>16.208808999999999</v>
      </c>
      <c r="AL2716" s="51">
        <f t="shared" si="959"/>
        <v>19.198360000000001</v>
      </c>
      <c r="AM2716" s="51">
        <f t="shared" si="960"/>
        <v>18.369890000000002</v>
      </c>
      <c r="AN2716" s="51">
        <f t="shared" si="961"/>
        <v>20.862079999999999</v>
      </c>
      <c r="AO2716" s="51">
        <f t="shared" si="962"/>
        <v>20.862079999999999</v>
      </c>
      <c r="AP2716" s="51">
        <f t="shared" si="963"/>
        <v>21.056601000000001</v>
      </c>
      <c r="AQ2716" s="51">
        <f t="shared" si="964"/>
        <v>21.007883</v>
      </c>
      <c r="AR2716" s="51">
        <f t="shared" si="965"/>
        <v>18.689892</v>
      </c>
      <c r="AS2716" s="51">
        <f t="shared" si="966"/>
        <v>19.291584</v>
      </c>
      <c r="AT2716" s="51">
        <f t="shared" si="967"/>
        <v>18.552409999999998</v>
      </c>
      <c r="AU2716" s="51">
        <f t="shared" si="968"/>
        <v>18.369890000000002</v>
      </c>
      <c r="AV2716" s="51">
        <f t="shared" si="969"/>
        <v>21.252056</v>
      </c>
    </row>
    <row r="2717" spans="1:48">
      <c r="A2717" t="str">
        <f t="shared" si="970"/>
        <v>41943Murilo/Kassio62</v>
      </c>
      <c r="B2717" s="50">
        <v>41943.333472222221</v>
      </c>
      <c r="C2717" s="44">
        <f t="shared" si="950"/>
        <v>41943</v>
      </c>
      <c r="D2717" s="45" t="s">
        <v>20</v>
      </c>
      <c r="E2717" s="46">
        <v>62</v>
      </c>
      <c r="G2717" s="49" t="e">
        <f>VLOOKUP(C2717,#REF!,2,0)</f>
        <v>#REF!</v>
      </c>
      <c r="I2717" s="40">
        <v>3.4953859999999999</v>
      </c>
      <c r="J2717" s="40">
        <v>16.090966999999999</v>
      </c>
      <c r="K2717" s="40">
        <v>22.402258</v>
      </c>
      <c r="L2717" s="40">
        <v>24.281115</v>
      </c>
      <c r="M2717" s="40">
        <v>24.989811</v>
      </c>
      <c r="N2717" s="40">
        <v>24.860174000000001</v>
      </c>
      <c r="O2717" s="40">
        <v>23.457239000000001</v>
      </c>
      <c r="P2717" s="40">
        <v>25.054773000000001</v>
      </c>
      <c r="Q2717" s="40">
        <v>29.959826</v>
      </c>
      <c r="R2717" s="40">
        <v>28.482813</v>
      </c>
      <c r="S2717" s="40">
        <v>31.840954</v>
      </c>
      <c r="T2717" s="40">
        <v>31.914465</v>
      </c>
      <c r="U2717" s="40">
        <v>30.532489999999999</v>
      </c>
      <c r="V2717" s="40">
        <v>29.463267999999999</v>
      </c>
      <c r="W2717" s="40">
        <v>31.840954</v>
      </c>
      <c r="X2717" s="40">
        <v>32.357277000000003</v>
      </c>
      <c r="AA2717">
        <f t="shared" si="951"/>
        <v>42387.572939814818</v>
      </c>
      <c r="AB2717" t="str">
        <f t="shared" si="952"/>
        <v>42387Fábio61</v>
      </c>
      <c r="AC2717" s="52">
        <v>42387</v>
      </c>
      <c r="AD2717" s="56" t="s">
        <v>31</v>
      </c>
      <c r="AE2717" s="53">
        <v>61</v>
      </c>
      <c r="AF2717" s="51" t="str">
        <f t="shared" si="953"/>
        <v/>
      </c>
      <c r="AG2717" s="51">
        <f t="shared" si="954"/>
        <v>0.62725799999999998</v>
      </c>
      <c r="AH2717" s="51">
        <f t="shared" si="955"/>
        <v>17.249991999999999</v>
      </c>
      <c r="AI2717" s="51">
        <f t="shared" si="956"/>
        <v>18.506699000000001</v>
      </c>
      <c r="AJ2717" s="51">
        <f t="shared" si="957"/>
        <v>16.123549000000001</v>
      </c>
      <c r="AK2717" s="51">
        <f t="shared" si="958"/>
        <v>14.872544</v>
      </c>
      <c r="AL2717" s="51">
        <f t="shared" si="959"/>
        <v>18.052713000000001</v>
      </c>
      <c r="AM2717" s="51">
        <f t="shared" si="960"/>
        <v>16.986575999999999</v>
      </c>
      <c r="AN2717" s="51">
        <f t="shared" si="961"/>
        <v>19.244942000000002</v>
      </c>
      <c r="AO2717" s="51">
        <f t="shared" si="962"/>
        <v>20.475697</v>
      </c>
      <c r="AP2717" s="51">
        <f t="shared" si="963"/>
        <v>20.33173</v>
      </c>
      <c r="AQ2717" s="51">
        <f t="shared" si="964"/>
        <v>20.427655999999999</v>
      </c>
      <c r="AR2717" s="51">
        <f t="shared" si="965"/>
        <v>15.911405999999999</v>
      </c>
      <c r="AS2717" s="51">
        <f t="shared" si="966"/>
        <v>19.431795000000001</v>
      </c>
      <c r="AT2717" s="51">
        <f t="shared" si="967"/>
        <v>18.689892</v>
      </c>
      <c r="AU2717" s="51">
        <f t="shared" si="968"/>
        <v>16.855661000000001</v>
      </c>
      <c r="AV2717" s="51">
        <f t="shared" si="969"/>
        <v>20.620156999999999</v>
      </c>
    </row>
    <row r="2718" spans="1:48">
      <c r="A2718" t="str">
        <f t="shared" si="970"/>
        <v>41946Murilo/Kassio62</v>
      </c>
      <c r="B2718" s="50">
        <v>41946.599780092591</v>
      </c>
      <c r="C2718" s="44">
        <f t="shared" si="950"/>
        <v>41946</v>
      </c>
      <c r="D2718" s="45" t="s">
        <v>20</v>
      </c>
      <c r="E2718" s="46">
        <v>62</v>
      </c>
      <c r="G2718" s="49" t="e">
        <f>VLOOKUP(C2718,#REF!,2,0)</f>
        <v>#REF!</v>
      </c>
      <c r="I2718" s="40">
        <v>19.618271</v>
      </c>
      <c r="J2718" s="40">
        <v>30.317093</v>
      </c>
      <c r="K2718" s="40">
        <v>37.190693000000003</v>
      </c>
      <c r="L2718" s="40">
        <v>39.363810999999998</v>
      </c>
      <c r="M2718" s="40">
        <v>34.617221999999998</v>
      </c>
      <c r="N2718" s="40">
        <v>36.479773999999999</v>
      </c>
      <c r="O2718" s="40">
        <v>31.110600999999999</v>
      </c>
      <c r="P2718" s="40">
        <v>32.357277000000003</v>
      </c>
      <c r="Q2718" s="40">
        <v>37.270088000000001</v>
      </c>
      <c r="R2718" s="40">
        <v>34.159145000000002</v>
      </c>
      <c r="S2718" s="40">
        <v>34.693863</v>
      </c>
      <c r="T2718" s="40">
        <v>34.540657000000003</v>
      </c>
      <c r="U2718" s="40">
        <v>32.803176999999998</v>
      </c>
      <c r="V2718" s="40">
        <v>31.547816999999998</v>
      </c>
      <c r="W2718" s="40">
        <v>32.952477000000002</v>
      </c>
      <c r="X2718" s="40">
        <v>33.855441999999996</v>
      </c>
      <c r="AA2718">
        <f t="shared" si="951"/>
        <v>42389.694849537038</v>
      </c>
      <c r="AB2718" t="str">
        <f t="shared" si="952"/>
        <v>42389Fábio61</v>
      </c>
      <c r="AC2718" s="52">
        <v>42389</v>
      </c>
      <c r="AD2718" s="56" t="s">
        <v>31</v>
      </c>
      <c r="AE2718" s="53">
        <v>61</v>
      </c>
      <c r="AF2718" s="51" t="str">
        <f t="shared" si="953"/>
        <v/>
      </c>
      <c r="AG2718" s="51">
        <f t="shared" si="954"/>
        <v>0.235316</v>
      </c>
      <c r="AH2718" s="51">
        <f t="shared" si="955"/>
        <v>16.465980999999999</v>
      </c>
      <c r="AI2718" s="51">
        <f t="shared" si="956"/>
        <v>17.827870999999998</v>
      </c>
      <c r="AJ2718" s="51">
        <f t="shared" si="957"/>
        <v>15.700716999999999</v>
      </c>
      <c r="AK2718" s="51">
        <f t="shared" si="958"/>
        <v>14.147143</v>
      </c>
      <c r="AL2718" s="51">
        <f t="shared" si="959"/>
        <v>17.649018999999999</v>
      </c>
      <c r="AM2718" s="51">
        <f t="shared" si="960"/>
        <v>16.855661000000001</v>
      </c>
      <c r="AN2718" s="51">
        <f t="shared" si="961"/>
        <v>18.73584</v>
      </c>
      <c r="AO2718" s="51">
        <f t="shared" si="962"/>
        <v>19.572514000000002</v>
      </c>
      <c r="AP2718" s="51">
        <f t="shared" si="963"/>
        <v>19.902884</v>
      </c>
      <c r="AQ2718" s="51">
        <f t="shared" si="964"/>
        <v>20.475697</v>
      </c>
      <c r="AR2718" s="51">
        <f t="shared" si="965"/>
        <v>16.080988000000001</v>
      </c>
      <c r="AS2718" s="51">
        <f t="shared" si="966"/>
        <v>18.827883</v>
      </c>
      <c r="AT2718" s="51">
        <f t="shared" si="967"/>
        <v>17.962595</v>
      </c>
      <c r="AU2718" s="51">
        <f t="shared" si="968"/>
        <v>15.953726</v>
      </c>
      <c r="AV2718" s="51">
        <f t="shared" si="969"/>
        <v>20.765158</v>
      </c>
    </row>
    <row r="2719" spans="1:48">
      <c r="A2719" t="str">
        <f t="shared" si="970"/>
        <v>41948Murilo/Kassio62</v>
      </c>
      <c r="B2719" s="50">
        <v>41948.671203703707</v>
      </c>
      <c r="C2719" s="44">
        <f t="shared" si="950"/>
        <v>41948</v>
      </c>
      <c r="D2719" s="45" t="s">
        <v>20</v>
      </c>
      <c r="E2719" s="46">
        <v>62</v>
      </c>
      <c r="G2719" s="49" t="e">
        <f>VLOOKUP(C2719,#REF!,2,0)</f>
        <v>#REF!</v>
      </c>
      <c r="I2719" s="40">
        <v>22.895551999999999</v>
      </c>
      <c r="J2719" s="40">
        <v>32.579844999999999</v>
      </c>
      <c r="K2719" s="40">
        <v>39.119338999999997</v>
      </c>
      <c r="L2719" s="40">
        <v>40.101554999999998</v>
      </c>
      <c r="M2719" s="40">
        <v>39.363810999999998</v>
      </c>
      <c r="N2719" s="40">
        <v>39.363810999999998</v>
      </c>
      <c r="O2719" s="40">
        <v>36.716000000000001</v>
      </c>
      <c r="P2719" s="40">
        <v>36.322754000000003</v>
      </c>
      <c r="Q2719" s="40">
        <v>43.289664999999999</v>
      </c>
      <c r="R2719" s="40">
        <v>41.178967</v>
      </c>
      <c r="S2719" s="40">
        <v>42.101398000000003</v>
      </c>
      <c r="T2719" s="40">
        <v>43.375126000000002</v>
      </c>
      <c r="U2719" s="40">
        <v>42.185752999999998</v>
      </c>
      <c r="V2719" s="40">
        <v>41.345923999999997</v>
      </c>
      <c r="W2719" s="40">
        <v>41.932915000000001</v>
      </c>
      <c r="X2719" s="40">
        <v>41.848830999999997</v>
      </c>
      <c r="AA2719">
        <f t="shared" si="951"/>
        <v>42391.677291666667</v>
      </c>
      <c r="AB2719" t="str">
        <f t="shared" si="952"/>
        <v>42391Fábio61</v>
      </c>
      <c r="AC2719" s="52">
        <v>42391</v>
      </c>
      <c r="AD2719" s="56" t="s">
        <v>31</v>
      </c>
      <c r="AE2719" s="53">
        <v>61</v>
      </c>
      <c r="AF2719" s="51" t="str">
        <f t="shared" si="953"/>
        <v/>
      </c>
      <c r="AG2719" s="51">
        <f t="shared" si="954"/>
        <v>4.333E-2</v>
      </c>
      <c r="AH2719" s="51">
        <f t="shared" si="955"/>
        <v>15.658751000000001</v>
      </c>
      <c r="AI2719" s="51">
        <f t="shared" si="956"/>
        <v>17.382497999999998</v>
      </c>
      <c r="AJ2719" s="51">
        <f t="shared" si="957"/>
        <v>15.366647</v>
      </c>
      <c r="AK2719" s="51">
        <f t="shared" si="958"/>
        <v>13.363394</v>
      </c>
      <c r="AL2719" s="51">
        <f t="shared" si="959"/>
        <v>16.768650000000001</v>
      </c>
      <c r="AM2719" s="51">
        <f t="shared" si="960"/>
        <v>16.465980999999999</v>
      </c>
      <c r="AN2719" s="51">
        <f t="shared" si="961"/>
        <v>18.873989000000002</v>
      </c>
      <c r="AO2719" s="51">
        <f t="shared" si="962"/>
        <v>19.666632</v>
      </c>
      <c r="AP2719" s="51">
        <f t="shared" si="963"/>
        <v>19.902884</v>
      </c>
      <c r="AQ2719" s="51">
        <f t="shared" si="964"/>
        <v>20.092924</v>
      </c>
      <c r="AR2719" s="51">
        <f t="shared" si="965"/>
        <v>15.077389</v>
      </c>
      <c r="AS2719" s="51">
        <f t="shared" si="966"/>
        <v>18.324417</v>
      </c>
      <c r="AT2719" s="51">
        <f t="shared" si="967"/>
        <v>17.074155999999999</v>
      </c>
      <c r="AU2719" s="51">
        <f t="shared" si="968"/>
        <v>15.784833000000001</v>
      </c>
      <c r="AV2719" s="51">
        <f t="shared" si="969"/>
        <v>20.188268999999998</v>
      </c>
    </row>
    <row r="2720" spans="1:48">
      <c r="A2720" t="str">
        <f t="shared" si="970"/>
        <v>41950Murilo/Kassio62</v>
      </c>
      <c r="B2720" s="50">
        <v>41950.359861111108</v>
      </c>
      <c r="C2720" s="44">
        <f t="shared" si="950"/>
        <v>41950</v>
      </c>
      <c r="D2720" s="45" t="s">
        <v>20</v>
      </c>
      <c r="E2720" s="46">
        <v>62</v>
      </c>
      <c r="G2720" s="49" t="e">
        <f>VLOOKUP(C2720,#REF!,2,0)</f>
        <v>#REF!</v>
      </c>
      <c r="I2720" s="40">
        <v>17.88917</v>
      </c>
      <c r="J2720" s="40">
        <v>28.970938</v>
      </c>
      <c r="K2720" s="40">
        <v>36.479773999999999</v>
      </c>
      <c r="L2720" s="40">
        <v>37.190693000000003</v>
      </c>
      <c r="M2720" s="40">
        <v>36.166004000000001</v>
      </c>
      <c r="N2720" s="40">
        <v>37.190693000000003</v>
      </c>
      <c r="O2720" s="40">
        <v>33.327229000000003</v>
      </c>
      <c r="P2720" s="40">
        <v>34.083092000000001</v>
      </c>
      <c r="Q2720" s="40">
        <v>40.431556999999998</v>
      </c>
      <c r="R2720" s="40">
        <v>39.363810999999998</v>
      </c>
      <c r="S2720" s="40">
        <v>40.929091999999997</v>
      </c>
      <c r="T2720" s="40">
        <v>41.345923999999997</v>
      </c>
      <c r="U2720" s="40">
        <v>39.854869999999998</v>
      </c>
      <c r="V2720" s="40">
        <v>39.282215000000001</v>
      </c>
      <c r="W2720" s="40">
        <v>40.431556999999998</v>
      </c>
      <c r="X2720" s="40">
        <v>40.514282000000001</v>
      </c>
      <c r="AA2720">
        <f t="shared" si="951"/>
        <v>42397.624039351853</v>
      </c>
      <c r="AB2720" t="str">
        <f t="shared" si="952"/>
        <v>42397Fábio61</v>
      </c>
      <c r="AC2720" s="52">
        <v>42397</v>
      </c>
      <c r="AD2720" s="56" t="s">
        <v>31</v>
      </c>
      <c r="AE2720" s="53">
        <v>61</v>
      </c>
      <c r="AF2720" s="51" t="str">
        <f t="shared" si="953"/>
        <v/>
      </c>
      <c r="AG2720" s="51">
        <f t="shared" si="954"/>
        <v>0</v>
      </c>
      <c r="AH2720" s="51">
        <f t="shared" si="955"/>
        <v>13.988498999999999</v>
      </c>
      <c r="AI2720" s="51">
        <f t="shared" si="956"/>
        <v>16.725237</v>
      </c>
      <c r="AJ2720" s="51">
        <f t="shared" si="957"/>
        <v>14.426985</v>
      </c>
      <c r="AK2720" s="51">
        <f t="shared" si="958"/>
        <v>13.324814</v>
      </c>
      <c r="AL2720" s="51">
        <f t="shared" si="959"/>
        <v>15.574994</v>
      </c>
      <c r="AM2720" s="51">
        <f t="shared" si="960"/>
        <v>14.790993</v>
      </c>
      <c r="AN2720" s="51">
        <f t="shared" si="961"/>
        <v>17.515518</v>
      </c>
      <c r="AO2720" s="51">
        <f t="shared" si="962"/>
        <v>18.598167</v>
      </c>
      <c r="AP2720" s="51">
        <f t="shared" si="963"/>
        <v>19.291584</v>
      </c>
      <c r="AQ2720" s="51">
        <f t="shared" si="964"/>
        <v>19.619548999999999</v>
      </c>
      <c r="AR2720" s="51">
        <f t="shared" si="965"/>
        <v>15.953726</v>
      </c>
      <c r="AS2720" s="51">
        <f t="shared" si="966"/>
        <v>17.161975999999999</v>
      </c>
      <c r="AT2720" s="51">
        <f t="shared" si="967"/>
        <v>17.249991999999999</v>
      </c>
      <c r="AU2720" s="51">
        <f t="shared" si="968"/>
        <v>14.4672</v>
      </c>
      <c r="AV2720" s="51">
        <f t="shared" si="969"/>
        <v>18.827883</v>
      </c>
    </row>
    <row r="2721" spans="1:48">
      <c r="A2721" t="str">
        <f t="shared" si="970"/>
        <v>41956Murilo/Kassio62</v>
      </c>
      <c r="B2721" s="50">
        <v>41956.674814814818</v>
      </c>
      <c r="C2721" s="44">
        <f t="shared" si="950"/>
        <v>41956</v>
      </c>
      <c r="D2721" s="45" t="s">
        <v>20</v>
      </c>
      <c r="E2721" s="46">
        <v>62</v>
      </c>
      <c r="G2721" s="49" t="e">
        <f>VLOOKUP(C2721,#REF!,2,0)</f>
        <v>#REF!</v>
      </c>
      <c r="I2721" s="40">
        <v>24.795479</v>
      </c>
      <c r="J2721" s="40">
        <v>30.173922000000001</v>
      </c>
      <c r="K2721" s="40">
        <v>34.693863</v>
      </c>
      <c r="L2721" s="40">
        <v>35.464916000000002</v>
      </c>
      <c r="M2721" s="40">
        <v>35.155479</v>
      </c>
      <c r="N2721" s="40">
        <v>35.542458000000003</v>
      </c>
      <c r="O2721" s="40">
        <v>32.061729</v>
      </c>
      <c r="P2721" s="40">
        <v>33.027275000000003</v>
      </c>
      <c r="Q2721" s="40">
        <v>39.445445999999997</v>
      </c>
      <c r="R2721" s="40">
        <v>38.875652000000002</v>
      </c>
      <c r="S2721" s="40">
        <v>39.527172</v>
      </c>
      <c r="T2721" s="40">
        <v>40.348948999999998</v>
      </c>
      <c r="U2721" s="40">
        <v>39.772838999999998</v>
      </c>
      <c r="V2721" s="40">
        <v>38.875652000000002</v>
      </c>
      <c r="W2721" s="40">
        <v>39.445445999999997</v>
      </c>
      <c r="X2721" s="40">
        <v>39.937035000000002</v>
      </c>
      <c r="AA2721">
        <f t="shared" si="951"/>
        <v>42398.564143518517</v>
      </c>
      <c r="AB2721" t="str">
        <f t="shared" si="952"/>
        <v>42398Fábio61</v>
      </c>
      <c r="AC2721" s="52">
        <v>42398</v>
      </c>
      <c r="AD2721" s="56" t="s">
        <v>31</v>
      </c>
      <c r="AE2721" s="53">
        <v>61</v>
      </c>
      <c r="AF2721" s="51" t="str">
        <f t="shared" si="953"/>
        <v/>
      </c>
      <c r="AG2721" s="51">
        <f t="shared" si="954"/>
        <v>0.75720100000000001</v>
      </c>
      <c r="AH2721" s="51">
        <f t="shared" si="955"/>
        <v>17.872714999999999</v>
      </c>
      <c r="AI2721" s="51">
        <f t="shared" si="956"/>
        <v>18.007636999999999</v>
      </c>
      <c r="AJ2721" s="51">
        <f t="shared" si="957"/>
        <v>16.422965999999999</v>
      </c>
      <c r="AK2721" s="51">
        <f t="shared" si="958"/>
        <v>15.159734</v>
      </c>
      <c r="AL2721" s="51">
        <f t="shared" si="959"/>
        <v>16.942883999999999</v>
      </c>
      <c r="AM2721" s="51">
        <f t="shared" si="960"/>
        <v>14.954307999999999</v>
      </c>
      <c r="AN2721" s="51">
        <f t="shared" si="961"/>
        <v>14.995260999999999</v>
      </c>
      <c r="AO2721" s="51">
        <f t="shared" si="962"/>
        <v>17.118037999999999</v>
      </c>
      <c r="AP2721" s="51">
        <f t="shared" si="963"/>
        <v>19.244942000000002</v>
      </c>
      <c r="AQ2721" s="51">
        <f t="shared" si="964"/>
        <v>19.012678000000001</v>
      </c>
      <c r="AR2721" s="51">
        <f t="shared" si="965"/>
        <v>15.283706</v>
      </c>
      <c r="AS2721" s="51">
        <f t="shared" si="966"/>
        <v>17.827870999999998</v>
      </c>
      <c r="AT2721" s="51">
        <f t="shared" si="967"/>
        <v>17.161975999999999</v>
      </c>
      <c r="AU2721" s="51">
        <f t="shared" si="968"/>
        <v>14.346736</v>
      </c>
      <c r="AV2721" s="51">
        <f t="shared" si="969"/>
        <v>19.012678000000001</v>
      </c>
    </row>
    <row r="2722" spans="1:48">
      <c r="A2722" t="str">
        <f t="shared" si="970"/>
        <v>41957Murilo/Kassio62</v>
      </c>
      <c r="B2722" s="50">
        <v>41957.327581018515</v>
      </c>
      <c r="C2722" s="44">
        <f t="shared" si="950"/>
        <v>41957</v>
      </c>
      <c r="D2722" s="45" t="s">
        <v>20</v>
      </c>
      <c r="E2722" s="46">
        <v>62</v>
      </c>
      <c r="G2722" s="49" t="e">
        <f>VLOOKUP(C2722,#REF!,2,0)</f>
        <v>#REF!</v>
      </c>
      <c r="I2722" s="40">
        <v>20.136236</v>
      </c>
      <c r="J2722" s="40">
        <v>31.694199000000001</v>
      </c>
      <c r="K2722" s="40">
        <v>38.149062999999998</v>
      </c>
      <c r="L2722" s="40">
        <v>37.032131</v>
      </c>
      <c r="M2722" s="40">
        <v>36.558444999999999</v>
      </c>
      <c r="N2722" s="40">
        <v>37.190693000000003</v>
      </c>
      <c r="O2722" s="40">
        <v>34.387813999999999</v>
      </c>
      <c r="P2722" s="40">
        <v>33.628551000000002</v>
      </c>
      <c r="Q2722" s="40">
        <v>40.266392000000003</v>
      </c>
      <c r="R2722" s="40">
        <v>40.597068999999998</v>
      </c>
      <c r="S2722" s="40">
        <v>39.445445999999997</v>
      </c>
      <c r="T2722" s="40">
        <v>40.679943000000002</v>
      </c>
      <c r="U2722" s="40">
        <v>39.854869999999998</v>
      </c>
      <c r="V2722" s="40">
        <v>39.200752000000001</v>
      </c>
      <c r="W2722" s="40">
        <v>39.690842000000004</v>
      </c>
      <c r="X2722" s="40">
        <v>40.845965999999997</v>
      </c>
      <c r="AA2722">
        <f t="shared" si="951"/>
        <v>42401.569131944445</v>
      </c>
      <c r="AB2722" t="str">
        <f t="shared" si="952"/>
        <v>42401Fábio61</v>
      </c>
      <c r="AC2722" s="52">
        <v>42401</v>
      </c>
      <c r="AD2722" s="56" t="s">
        <v>31</v>
      </c>
      <c r="AE2722" s="53">
        <v>61</v>
      </c>
      <c r="AF2722" s="51" t="str">
        <f t="shared" si="953"/>
        <v/>
      </c>
      <c r="AG2722" s="51">
        <f t="shared" si="954"/>
        <v>0.39188200000000001</v>
      </c>
      <c r="AH2722" s="51">
        <f t="shared" si="955"/>
        <v>15.574994</v>
      </c>
      <c r="AI2722" s="51">
        <f t="shared" si="956"/>
        <v>16.986575999999999</v>
      </c>
      <c r="AJ2722" s="51">
        <f t="shared" si="957"/>
        <v>14.386825</v>
      </c>
      <c r="AK2722" s="51">
        <f t="shared" si="958"/>
        <v>12.305686</v>
      </c>
      <c r="AL2722" s="51">
        <f t="shared" si="959"/>
        <v>15.533234</v>
      </c>
      <c r="AM2722" s="51">
        <f t="shared" si="960"/>
        <v>15.658751000000001</v>
      </c>
      <c r="AN2722" s="51">
        <f t="shared" si="961"/>
        <v>17.382497999999998</v>
      </c>
      <c r="AO2722" s="51">
        <f t="shared" si="962"/>
        <v>18.097840999999999</v>
      </c>
      <c r="AP2722" s="51">
        <f t="shared" si="963"/>
        <v>18.73584</v>
      </c>
      <c r="AQ2722" s="51">
        <f t="shared" si="964"/>
        <v>19.291584</v>
      </c>
      <c r="AR2722" s="51">
        <f t="shared" si="965"/>
        <v>13.791543000000001</v>
      </c>
      <c r="AS2722" s="51">
        <f t="shared" si="966"/>
        <v>17.783073000000002</v>
      </c>
      <c r="AT2722" s="51">
        <f t="shared" si="967"/>
        <v>15.953726</v>
      </c>
      <c r="AU2722" s="51">
        <f t="shared" si="968"/>
        <v>15.077389</v>
      </c>
      <c r="AV2722" s="51">
        <f t="shared" si="969"/>
        <v>18.873989000000002</v>
      </c>
    </row>
    <row r="2723" spans="1:48">
      <c r="A2723" t="str">
        <f t="shared" si="970"/>
        <v>41960Murilo/Kassio62</v>
      </c>
      <c r="B2723" s="50">
        <v>41960.655474537038</v>
      </c>
      <c r="C2723" s="44">
        <f t="shared" si="950"/>
        <v>41960</v>
      </c>
      <c r="D2723" s="45" t="s">
        <v>20</v>
      </c>
      <c r="E2723" s="46">
        <v>62</v>
      </c>
      <c r="G2723" s="49" t="e">
        <f>VLOOKUP(C2723,#REF!,2,0)</f>
        <v>#REF!</v>
      </c>
      <c r="I2723" s="40">
        <v>12.622725000000001</v>
      </c>
      <c r="J2723" s="40">
        <v>27.587548999999999</v>
      </c>
      <c r="K2723" s="40">
        <v>34.464176000000002</v>
      </c>
      <c r="L2723" s="40">
        <v>36.322754000000003</v>
      </c>
      <c r="M2723" s="40">
        <v>36.087780000000002</v>
      </c>
      <c r="N2723" s="40">
        <v>35.464916000000002</v>
      </c>
      <c r="O2723" s="40">
        <v>32.505577000000002</v>
      </c>
      <c r="P2723" s="40">
        <v>32.579844999999999</v>
      </c>
      <c r="Q2723" s="40">
        <v>39.445445999999997</v>
      </c>
      <c r="R2723" s="40">
        <v>37.748286999999998</v>
      </c>
      <c r="S2723" s="40">
        <v>38.875652000000002</v>
      </c>
      <c r="T2723" s="40">
        <v>39.772838999999998</v>
      </c>
      <c r="U2723" s="40">
        <v>38.551903000000003</v>
      </c>
      <c r="V2723" s="40">
        <v>38.068714</v>
      </c>
      <c r="W2723" s="40">
        <v>38.551903000000003</v>
      </c>
      <c r="X2723" s="40">
        <v>38.956802000000003</v>
      </c>
      <c r="AA2723">
        <f t="shared" si="951"/>
        <v>42403.353113425925</v>
      </c>
      <c r="AB2723" t="str">
        <f t="shared" si="952"/>
        <v>42403Fábio61</v>
      </c>
      <c r="AC2723" s="52">
        <v>42403</v>
      </c>
      <c r="AD2723" s="56" t="s">
        <v>31</v>
      </c>
      <c r="AE2723" s="53">
        <v>61</v>
      </c>
      <c r="AF2723" s="51" t="str">
        <f t="shared" si="953"/>
        <v/>
      </c>
      <c r="AG2723" s="51">
        <f t="shared" si="954"/>
        <v>0.18385299999999999</v>
      </c>
      <c r="AH2723" s="51">
        <f t="shared" si="955"/>
        <v>14.790993</v>
      </c>
      <c r="AI2723" s="51">
        <f t="shared" si="956"/>
        <v>16.681903999999999</v>
      </c>
      <c r="AJ2723" s="51">
        <f t="shared" si="957"/>
        <v>13.909534000000001</v>
      </c>
      <c r="AK2723" s="51">
        <f t="shared" si="958"/>
        <v>12.011963</v>
      </c>
      <c r="AL2723" s="51">
        <f t="shared" si="959"/>
        <v>14.628639</v>
      </c>
      <c r="AM2723" s="51">
        <f t="shared" si="960"/>
        <v>14.790993</v>
      </c>
      <c r="AN2723" s="51">
        <f t="shared" si="961"/>
        <v>16.681903999999999</v>
      </c>
      <c r="AO2723" s="51">
        <f t="shared" si="962"/>
        <v>17.872714999999999</v>
      </c>
      <c r="AP2723" s="51">
        <f t="shared" si="963"/>
        <v>18.143035999999999</v>
      </c>
      <c r="AQ2723" s="51">
        <f t="shared" si="964"/>
        <v>18.552409999999998</v>
      </c>
      <c r="AR2723" s="51">
        <f t="shared" si="965"/>
        <v>14.226777999999999</v>
      </c>
      <c r="AS2723" s="51">
        <f t="shared" si="966"/>
        <v>17.338287000000001</v>
      </c>
      <c r="AT2723" s="51">
        <f t="shared" si="967"/>
        <v>16.465980999999999</v>
      </c>
      <c r="AU2723" s="51">
        <f t="shared" si="968"/>
        <v>14.831732000000001</v>
      </c>
      <c r="AV2723" s="51">
        <f t="shared" si="969"/>
        <v>19.105416999999999</v>
      </c>
    </row>
    <row r="2724" spans="1:48">
      <c r="A2724" t="str">
        <f t="shared" si="970"/>
        <v>41962Murilo/Kassio62</v>
      </c>
      <c r="B2724" s="50">
        <v>41962.630497685182</v>
      </c>
      <c r="C2724" s="44">
        <f t="shared" si="950"/>
        <v>41962</v>
      </c>
      <c r="D2724" s="45" t="s">
        <v>20</v>
      </c>
      <c r="E2724" s="46">
        <v>62</v>
      </c>
      <c r="G2724" s="49" t="e">
        <f>VLOOKUP(C2724,#REF!,2,0)</f>
        <v>#REF!</v>
      </c>
      <c r="I2724" s="40">
        <v>8.1399699999999999</v>
      </c>
      <c r="J2724" s="40">
        <v>24.730868999999998</v>
      </c>
      <c r="K2724" s="40">
        <v>33.177067000000001</v>
      </c>
      <c r="L2724" s="40">
        <v>37.588543000000001</v>
      </c>
      <c r="M2724" s="40">
        <v>35.310035999999997</v>
      </c>
      <c r="N2724" s="40">
        <v>34.847389</v>
      </c>
      <c r="O2724" s="40">
        <v>32.728637999999997</v>
      </c>
      <c r="P2724" s="40">
        <v>32.654209000000002</v>
      </c>
      <c r="Q2724" s="40">
        <v>39.854869999999998</v>
      </c>
      <c r="R2724" s="40">
        <v>38.551903000000003</v>
      </c>
      <c r="S2724" s="40">
        <v>38.390529999999998</v>
      </c>
      <c r="T2724" s="40">
        <v>39.119338999999997</v>
      </c>
      <c r="U2724" s="40">
        <v>38.149062999999998</v>
      </c>
      <c r="V2724" s="40">
        <v>37.508831000000001</v>
      </c>
      <c r="W2724" s="40">
        <v>38.390529999999998</v>
      </c>
      <c r="X2724" s="40">
        <v>38.794598000000001</v>
      </c>
      <c r="AA2724">
        <f t="shared" si="951"/>
        <v>42405.350358796299</v>
      </c>
      <c r="AB2724" t="str">
        <f t="shared" si="952"/>
        <v>42405Fábio61</v>
      </c>
      <c r="AC2724" s="52">
        <v>42405</v>
      </c>
      <c r="AD2724" s="56" t="s">
        <v>31</v>
      </c>
      <c r="AE2724" s="53">
        <v>61</v>
      </c>
      <c r="AF2724" s="51" t="str">
        <f t="shared" si="953"/>
        <v>Primeira camada Média</v>
      </c>
      <c r="AG2724" s="51">
        <f t="shared" si="954"/>
        <v>0</v>
      </c>
      <c r="AH2724" s="51">
        <f t="shared" si="955"/>
        <v>15.8669385</v>
      </c>
      <c r="AI2724" s="51">
        <f t="shared" si="956"/>
        <v>14.588187</v>
      </c>
      <c r="AJ2724" s="51">
        <f t="shared" si="957"/>
        <v>14.4672</v>
      </c>
      <c r="AK2724" s="51">
        <f t="shared" si="958"/>
        <v>12.942365000000001</v>
      </c>
      <c r="AL2724" s="51">
        <f t="shared" si="959"/>
        <v>12.980342</v>
      </c>
      <c r="AM2724" s="51">
        <f t="shared" si="960"/>
        <v>13.596057</v>
      </c>
      <c r="AN2724" s="51">
        <f t="shared" si="961"/>
        <v>15.491481</v>
      </c>
      <c r="AO2724" s="51">
        <f t="shared" si="962"/>
        <v>17.604455999999999</v>
      </c>
      <c r="AP2724" s="51">
        <f t="shared" si="963"/>
        <v>17.604455999999999</v>
      </c>
      <c r="AQ2724" s="51">
        <f t="shared" si="964"/>
        <v>18.324417</v>
      </c>
      <c r="AR2724" s="51">
        <f t="shared" si="965"/>
        <v>18.007636999999999</v>
      </c>
      <c r="AS2724" s="51">
        <f t="shared" si="966"/>
        <v>14.507453999999999</v>
      </c>
      <c r="AT2724" s="51">
        <f t="shared" si="967"/>
        <v>17.426780999999998</v>
      </c>
      <c r="AU2724" s="51">
        <f t="shared" si="968"/>
        <v>13.596057</v>
      </c>
      <c r="AV2724" s="51">
        <f t="shared" si="969"/>
        <v>17.559964999999998</v>
      </c>
    </row>
    <row r="2725" spans="1:48">
      <c r="A2725" t="str">
        <f t="shared" si="970"/>
        <v>41963Murilo/Kassio62</v>
      </c>
      <c r="B2725" s="50">
        <v>41963.384733796294</v>
      </c>
      <c r="C2725" s="44">
        <f t="shared" si="950"/>
        <v>41963</v>
      </c>
      <c r="D2725" s="45" t="s">
        <v>20</v>
      </c>
      <c r="E2725" s="46">
        <v>62</v>
      </c>
      <c r="G2725" s="49" t="e">
        <f>VLOOKUP(C2725,#REF!,2,0)</f>
        <v>#REF!</v>
      </c>
      <c r="I2725" s="40">
        <v>8.2103739999999998</v>
      </c>
      <c r="J2725" s="40">
        <v>24.537593999999999</v>
      </c>
      <c r="K2725" s="40">
        <v>31.474726</v>
      </c>
      <c r="L2725" s="40">
        <v>34.464176000000002</v>
      </c>
      <c r="M2725" s="40">
        <v>35.155479</v>
      </c>
      <c r="N2725" s="40">
        <v>34.235270999999997</v>
      </c>
      <c r="O2725" s="40">
        <v>32.283279</v>
      </c>
      <c r="P2725" s="40">
        <v>33.027275000000003</v>
      </c>
      <c r="Q2725" s="40">
        <v>38.956802000000003</v>
      </c>
      <c r="R2725" s="40">
        <v>37.988486999999999</v>
      </c>
      <c r="S2725" s="40">
        <v>38.956802000000003</v>
      </c>
      <c r="T2725" s="40">
        <v>39.937035000000002</v>
      </c>
      <c r="U2725" s="40">
        <v>38.956802000000003</v>
      </c>
      <c r="V2725" s="40">
        <v>37.908324999999998</v>
      </c>
      <c r="W2725" s="40">
        <v>39.038032999999999</v>
      </c>
      <c r="X2725" s="40">
        <v>39.854869999999998</v>
      </c>
      <c r="AA2725">
        <f t="shared" si="951"/>
        <v>42410.371574074074</v>
      </c>
      <c r="AB2725" t="str">
        <f t="shared" si="952"/>
        <v>42410Fábio61</v>
      </c>
      <c r="AC2725" s="52">
        <v>42410</v>
      </c>
      <c r="AD2725" s="56" t="s">
        <v>31</v>
      </c>
      <c r="AE2725" s="53">
        <v>61</v>
      </c>
      <c r="AF2725" s="51" t="str">
        <f t="shared" si="953"/>
        <v/>
      </c>
      <c r="AG2725" s="51">
        <f t="shared" si="954"/>
        <v>0.68691599999999997</v>
      </c>
      <c r="AH2725" s="51">
        <f t="shared" si="955"/>
        <v>16.942883999999999</v>
      </c>
      <c r="AI2725" s="51">
        <f t="shared" si="956"/>
        <v>18.598167</v>
      </c>
      <c r="AJ2725" s="51">
        <f t="shared" si="957"/>
        <v>15.996090000000001</v>
      </c>
      <c r="AK2725" s="51">
        <f t="shared" si="958"/>
        <v>14.028081</v>
      </c>
      <c r="AL2725" s="51">
        <f t="shared" si="959"/>
        <v>17.515518</v>
      </c>
      <c r="AM2725" s="51">
        <f t="shared" si="960"/>
        <v>17.649018999999999</v>
      </c>
      <c r="AN2725" s="51">
        <f t="shared" si="961"/>
        <v>18.966383</v>
      </c>
      <c r="AO2725" s="51">
        <f t="shared" si="962"/>
        <v>19.105416999999999</v>
      </c>
      <c r="AP2725" s="51">
        <f t="shared" si="963"/>
        <v>19.105416999999999</v>
      </c>
      <c r="AQ2725" s="51">
        <f t="shared" si="964"/>
        <v>19.855543000000001</v>
      </c>
      <c r="AR2725" s="51">
        <f t="shared" si="965"/>
        <v>15.242342000000001</v>
      </c>
      <c r="AS2725" s="51">
        <f t="shared" si="966"/>
        <v>17.917631</v>
      </c>
      <c r="AT2725" s="51">
        <f t="shared" si="967"/>
        <v>16.812135999999999</v>
      </c>
      <c r="AU2725" s="51">
        <f t="shared" si="968"/>
        <v>15.574994</v>
      </c>
      <c r="AV2725" s="51">
        <f t="shared" si="969"/>
        <v>19.666632</v>
      </c>
    </row>
    <row r="2726" spans="1:48">
      <c r="A2726" t="str">
        <f t="shared" si="970"/>
        <v>41967Murilo/Kassio62</v>
      </c>
      <c r="B2726" s="50">
        <v>41967.668252314812</v>
      </c>
      <c r="C2726" s="44">
        <f t="shared" si="950"/>
        <v>41967</v>
      </c>
      <c r="D2726" s="45" t="s">
        <v>20</v>
      </c>
      <c r="E2726" s="46">
        <v>62</v>
      </c>
      <c r="G2726" s="49" t="e">
        <f>VLOOKUP(C2726,#REF!,2,0)</f>
        <v>#REF!</v>
      </c>
      <c r="I2726" s="40">
        <v>8.4595570000000002</v>
      </c>
      <c r="J2726" s="40">
        <v>21.733191999999999</v>
      </c>
      <c r="K2726" s="40">
        <v>28.136752999999999</v>
      </c>
      <c r="L2726" s="40">
        <v>33.177067000000001</v>
      </c>
      <c r="M2726" s="40">
        <v>34.083092000000001</v>
      </c>
      <c r="N2726" s="40">
        <v>34.311497000000003</v>
      </c>
      <c r="O2726" s="40">
        <v>31.840954</v>
      </c>
      <c r="P2726" s="40">
        <v>32.654209000000002</v>
      </c>
      <c r="Q2726" s="40">
        <v>38.229481</v>
      </c>
      <c r="R2726" s="40">
        <v>36.401234000000002</v>
      </c>
      <c r="S2726" s="40">
        <v>37.668388</v>
      </c>
      <c r="T2726" s="40">
        <v>38.309925</v>
      </c>
      <c r="U2726" s="40">
        <v>37.508831000000001</v>
      </c>
      <c r="V2726" s="40">
        <v>36.401234000000002</v>
      </c>
      <c r="W2726" s="40">
        <v>37.270088000000001</v>
      </c>
      <c r="X2726" s="40">
        <v>37.349601999999997</v>
      </c>
      <c r="AA2726">
        <f t="shared" si="951"/>
        <v>42412.349305555559</v>
      </c>
      <c r="AB2726" t="str">
        <f t="shared" si="952"/>
        <v>42412Fábio61</v>
      </c>
      <c r="AC2726" s="52">
        <v>42412</v>
      </c>
      <c r="AD2726" s="56" t="s">
        <v>31</v>
      </c>
      <c r="AE2726" s="53">
        <v>61</v>
      </c>
      <c r="AF2726" s="51" t="str">
        <f t="shared" si="953"/>
        <v/>
      </c>
      <c r="AG2726" s="51">
        <f t="shared" si="954"/>
        <v>0.345752</v>
      </c>
      <c r="AH2726" s="51">
        <f t="shared" si="955"/>
        <v>15.953726</v>
      </c>
      <c r="AI2726" s="51">
        <f t="shared" si="956"/>
        <v>17.338287000000001</v>
      </c>
      <c r="AJ2726" s="51">
        <f t="shared" si="957"/>
        <v>15.366647</v>
      </c>
      <c r="AK2726" s="51">
        <f t="shared" si="958"/>
        <v>13.67408</v>
      </c>
      <c r="AL2726" s="51">
        <f t="shared" si="959"/>
        <v>17.249991999999999</v>
      </c>
      <c r="AM2726" s="51">
        <f t="shared" si="960"/>
        <v>16.208808999999999</v>
      </c>
      <c r="AN2726" s="51">
        <f t="shared" si="961"/>
        <v>18.598167</v>
      </c>
      <c r="AO2726" s="51">
        <f t="shared" si="962"/>
        <v>18.920164</v>
      </c>
      <c r="AP2726" s="51">
        <f t="shared" si="963"/>
        <v>19.431795000000001</v>
      </c>
      <c r="AQ2726" s="51">
        <f t="shared" si="964"/>
        <v>19.760973</v>
      </c>
      <c r="AR2726" s="51">
        <f t="shared" si="965"/>
        <v>14.507453999999999</v>
      </c>
      <c r="AS2726" s="51">
        <f t="shared" si="966"/>
        <v>17.872714999999999</v>
      </c>
      <c r="AT2726" s="51">
        <f t="shared" si="967"/>
        <v>16.725237</v>
      </c>
      <c r="AU2726" s="51">
        <f t="shared" si="968"/>
        <v>14.995260999999999</v>
      </c>
      <c r="AV2726" s="51">
        <f t="shared" si="969"/>
        <v>19.431795000000001</v>
      </c>
    </row>
    <row r="2727" spans="1:48">
      <c r="A2727" t="str">
        <f t="shared" si="970"/>
        <v>41970Murilo/Kassio62</v>
      </c>
      <c r="B2727" s="50">
        <v>41970.595914351848</v>
      </c>
      <c r="C2727" s="44">
        <f t="shared" si="950"/>
        <v>41970</v>
      </c>
      <c r="D2727" s="45" t="s">
        <v>20</v>
      </c>
      <c r="E2727" s="46">
        <v>62</v>
      </c>
      <c r="G2727" s="49" t="e">
        <f>VLOOKUP(C2727,#REF!,2,0)</f>
        <v>#REF!</v>
      </c>
      <c r="I2727" s="40">
        <v>23.394455000000001</v>
      </c>
      <c r="J2727" s="40">
        <v>35.155479</v>
      </c>
      <c r="K2727" s="40">
        <v>40.348948999999998</v>
      </c>
      <c r="L2727" s="40">
        <v>40.929091999999997</v>
      </c>
      <c r="M2727" s="40">
        <v>39.690842000000004</v>
      </c>
      <c r="N2727" s="40">
        <v>40.679943000000002</v>
      </c>
      <c r="O2727" s="40">
        <v>37.349601999999997</v>
      </c>
      <c r="P2727" s="40">
        <v>37.748286999999998</v>
      </c>
      <c r="Q2727" s="40">
        <v>43.975777000000001</v>
      </c>
      <c r="R2727" s="40">
        <v>43.118935</v>
      </c>
      <c r="S2727" s="40">
        <v>42.608719000000001</v>
      </c>
      <c r="T2727" s="40">
        <v>44.061951000000001</v>
      </c>
      <c r="U2727" s="40">
        <v>42.778446000000002</v>
      </c>
      <c r="V2727" s="40">
        <v>42.523941000000001</v>
      </c>
      <c r="W2727" s="40">
        <v>43.375126000000002</v>
      </c>
      <c r="X2727" s="40">
        <v>44.148147999999999</v>
      </c>
      <c r="AA2727">
        <f t="shared" si="951"/>
        <v>42419.646689814814</v>
      </c>
      <c r="AB2727" t="str">
        <f t="shared" si="952"/>
        <v>42419Fábio61</v>
      </c>
      <c r="AC2727" s="52">
        <v>42419</v>
      </c>
      <c r="AD2727" s="56" t="s">
        <v>31</v>
      </c>
      <c r="AE2727" s="53">
        <v>61</v>
      </c>
      <c r="AF2727" s="51" t="str">
        <f t="shared" si="953"/>
        <v/>
      </c>
      <c r="AG2727" s="51">
        <f t="shared" si="954"/>
        <v>0.74280199999999996</v>
      </c>
      <c r="AH2727" s="51">
        <f t="shared" si="955"/>
        <v>16.986575999999999</v>
      </c>
      <c r="AI2727" s="51">
        <f t="shared" si="956"/>
        <v>17.962595</v>
      </c>
      <c r="AJ2727" s="51">
        <f t="shared" si="957"/>
        <v>16.208808999999999</v>
      </c>
      <c r="AK2727" s="51">
        <f t="shared" si="958"/>
        <v>14.709673</v>
      </c>
      <c r="AL2727" s="51">
        <f t="shared" si="959"/>
        <v>18.598167</v>
      </c>
      <c r="AM2727" s="51">
        <f t="shared" si="960"/>
        <v>17.738341999999999</v>
      </c>
      <c r="AN2727" s="51">
        <f t="shared" si="961"/>
        <v>20.427655999999999</v>
      </c>
      <c r="AO2727" s="51">
        <f t="shared" si="962"/>
        <v>19.950310000000002</v>
      </c>
      <c r="AP2727" s="51">
        <f t="shared" si="963"/>
        <v>19.338263999999999</v>
      </c>
      <c r="AQ2727" s="51">
        <f t="shared" si="964"/>
        <v>19.950310000000002</v>
      </c>
      <c r="AR2727" s="51">
        <f t="shared" si="965"/>
        <v>15.953726</v>
      </c>
      <c r="AS2727" s="51">
        <f t="shared" si="966"/>
        <v>19.059010000000001</v>
      </c>
      <c r="AT2727" s="51">
        <f t="shared" si="967"/>
        <v>18.097840999999999</v>
      </c>
      <c r="AU2727" s="51">
        <f t="shared" si="968"/>
        <v>16.942883999999999</v>
      </c>
      <c r="AV2727" s="51">
        <f t="shared" si="969"/>
        <v>21.007883</v>
      </c>
    </row>
    <row r="2728" spans="1:48">
      <c r="A2728" t="str">
        <f t="shared" si="970"/>
        <v>41971Murilo/Kassio62</v>
      </c>
      <c r="B2728" s="50">
        <v>41971.445335648146</v>
      </c>
      <c r="C2728" s="44">
        <f t="shared" si="950"/>
        <v>41971</v>
      </c>
      <c r="D2728" s="45" t="s">
        <v>20</v>
      </c>
      <c r="E2728" s="46">
        <v>62</v>
      </c>
      <c r="G2728" s="49" t="e">
        <f>VLOOKUP(C2728,#REF!,2,0)</f>
        <v>#REF!</v>
      </c>
      <c r="H2728" s="43" t="s">
        <v>172</v>
      </c>
      <c r="I2728" s="40">
        <v>21.134211000000001</v>
      </c>
      <c r="J2728" s="40">
        <v>41.095592000000003</v>
      </c>
      <c r="K2728" s="40">
        <v>39.772838999999998</v>
      </c>
      <c r="L2728" s="40">
        <v>39.937035000000002</v>
      </c>
      <c r="M2728" s="40">
        <v>38.713603999999997</v>
      </c>
      <c r="N2728" s="40">
        <v>40.348948999999998</v>
      </c>
      <c r="O2728" s="40" t="s">
        <v>172</v>
      </c>
      <c r="P2728" s="40">
        <v>34.464176000000002</v>
      </c>
      <c r="Q2728" s="40">
        <v>40.514282000000001</v>
      </c>
      <c r="R2728" s="40">
        <v>39.772838999999998</v>
      </c>
      <c r="S2728" s="40">
        <v>43.118935</v>
      </c>
      <c r="T2728" s="40">
        <v>42.948523999999999</v>
      </c>
      <c r="U2728" s="40">
        <v>42.693542000000001</v>
      </c>
      <c r="V2728" s="40">
        <v>41.513213999999998</v>
      </c>
      <c r="W2728" s="40">
        <v>42.439273999999997</v>
      </c>
      <c r="X2728" s="40">
        <v>42.693542000000001</v>
      </c>
      <c r="AA2728">
        <f t="shared" si="951"/>
        <v>42422.689513888887</v>
      </c>
      <c r="AB2728" t="str">
        <f t="shared" si="952"/>
        <v>42422Fábio61</v>
      </c>
      <c r="AC2728" s="52">
        <v>42422</v>
      </c>
      <c r="AD2728" s="56" t="s">
        <v>31</v>
      </c>
      <c r="AE2728" s="53">
        <v>61</v>
      </c>
      <c r="AF2728" s="51" t="str">
        <f t="shared" si="953"/>
        <v>Erro Leitura</v>
      </c>
      <c r="AG2728" s="51" t="str">
        <f t="shared" si="954"/>
        <v>N/A</v>
      </c>
      <c r="AH2728" s="51" t="str">
        <f t="shared" si="955"/>
        <v>N/A</v>
      </c>
      <c r="AI2728" s="51" t="str">
        <f t="shared" si="956"/>
        <v>N/A</v>
      </c>
      <c r="AJ2728" s="51" t="str">
        <f t="shared" si="957"/>
        <v>N/A</v>
      </c>
      <c r="AK2728" s="51" t="str">
        <f t="shared" si="958"/>
        <v>N/A</v>
      </c>
      <c r="AL2728" s="51" t="str">
        <f t="shared" si="959"/>
        <v>N/A</v>
      </c>
      <c r="AM2728" s="51" t="str">
        <f t="shared" si="960"/>
        <v>N/A</v>
      </c>
      <c r="AN2728" s="51" t="str">
        <f t="shared" si="961"/>
        <v>N/A</v>
      </c>
      <c r="AO2728" s="51" t="str">
        <f t="shared" si="962"/>
        <v>N/A</v>
      </c>
      <c r="AP2728" s="51" t="str">
        <f t="shared" si="963"/>
        <v>N/A</v>
      </c>
      <c r="AQ2728" s="51" t="str">
        <f t="shared" si="964"/>
        <v>N/A</v>
      </c>
      <c r="AR2728" s="51" t="str">
        <f t="shared" si="965"/>
        <v>N/A</v>
      </c>
      <c r="AS2728" s="51" t="str">
        <f t="shared" si="966"/>
        <v>N/A</v>
      </c>
      <c r="AT2728" s="51" t="str">
        <f t="shared" si="967"/>
        <v>N/A</v>
      </c>
      <c r="AU2728" s="51" t="str">
        <f t="shared" si="968"/>
        <v>N/A</v>
      </c>
      <c r="AV2728" s="51" t="str">
        <f t="shared" si="969"/>
        <v>N/A</v>
      </c>
    </row>
    <row r="2729" spans="1:48">
      <c r="A2729" t="str">
        <f t="shared" si="970"/>
        <v>41974Murilo/Kassio62</v>
      </c>
      <c r="B2729" s="50">
        <v>41974.644386574073</v>
      </c>
      <c r="C2729" s="44">
        <f t="shared" si="950"/>
        <v>41974</v>
      </c>
      <c r="D2729" s="45" t="s">
        <v>20</v>
      </c>
      <c r="E2729" s="46">
        <v>62</v>
      </c>
      <c r="G2729" s="49" t="e">
        <f>VLOOKUP(C2729,#REF!,2,0)</f>
        <v>#REF!</v>
      </c>
      <c r="I2729" s="40">
        <v>13.30724</v>
      </c>
      <c r="J2729" s="40">
        <v>27.861469</v>
      </c>
      <c r="K2729" s="40">
        <v>34.693863</v>
      </c>
      <c r="L2729" s="40">
        <v>35.697848999999998</v>
      </c>
      <c r="M2729" s="40">
        <v>35.310035999999997</v>
      </c>
      <c r="N2729" s="40">
        <v>37.032131</v>
      </c>
      <c r="O2729" s="40">
        <v>35.001258999999997</v>
      </c>
      <c r="P2729" s="40">
        <v>35.387413000000002</v>
      </c>
      <c r="Q2729" s="40">
        <v>42.270195000000001</v>
      </c>
      <c r="R2729" s="40">
        <v>40.514282000000001</v>
      </c>
      <c r="S2729" s="40">
        <v>41.178967</v>
      </c>
      <c r="T2729" s="40">
        <v>42.185752999999998</v>
      </c>
      <c r="U2729" s="40">
        <v>40.929091999999997</v>
      </c>
      <c r="V2729" s="40">
        <v>40.266392000000003</v>
      </c>
      <c r="W2729" s="40">
        <v>40.929091999999997</v>
      </c>
      <c r="X2729" s="40">
        <v>41.848830999999997</v>
      </c>
      <c r="AA2729">
        <f t="shared" si="951"/>
        <v>42424.445416666669</v>
      </c>
      <c r="AB2729" t="str">
        <f t="shared" si="952"/>
        <v>42424Fábio61</v>
      </c>
      <c r="AC2729" s="52">
        <v>42424</v>
      </c>
      <c r="AD2729" s="56" t="s">
        <v>31</v>
      </c>
      <c r="AE2729" s="53">
        <v>61</v>
      </c>
      <c r="AF2729" s="51" t="str">
        <f t="shared" si="953"/>
        <v/>
      </c>
      <c r="AG2729" s="51">
        <f t="shared" si="954"/>
        <v>0.728576</v>
      </c>
      <c r="AH2729" s="51">
        <f t="shared" si="955"/>
        <v>17.471107</v>
      </c>
      <c r="AI2729" s="51">
        <f t="shared" si="956"/>
        <v>18.007636999999999</v>
      </c>
      <c r="AJ2729" s="51">
        <f t="shared" si="957"/>
        <v>15.911405999999999</v>
      </c>
      <c r="AK2729" s="51">
        <f t="shared" si="958"/>
        <v>14.507453999999999</v>
      </c>
      <c r="AL2729" s="51">
        <f t="shared" si="959"/>
        <v>17.604455999999999</v>
      </c>
      <c r="AM2729" s="51">
        <f t="shared" si="960"/>
        <v>16.380037000000002</v>
      </c>
      <c r="AN2729" s="51">
        <f t="shared" si="961"/>
        <v>18.643989999999999</v>
      </c>
      <c r="AO2729" s="51">
        <f t="shared" si="962"/>
        <v>19.666632</v>
      </c>
      <c r="AP2729" s="51">
        <f t="shared" si="963"/>
        <v>20.33173</v>
      </c>
      <c r="AQ2729" s="51">
        <f t="shared" si="964"/>
        <v>20.620156999999999</v>
      </c>
      <c r="AR2729" s="51">
        <f t="shared" si="965"/>
        <v>17.783073000000002</v>
      </c>
      <c r="AS2729" s="51">
        <f t="shared" si="966"/>
        <v>19.431795000000001</v>
      </c>
      <c r="AT2729" s="51">
        <f t="shared" si="967"/>
        <v>18.188306999999998</v>
      </c>
      <c r="AU2729" s="51">
        <f t="shared" si="968"/>
        <v>16.208808999999999</v>
      </c>
      <c r="AV2729" s="51">
        <f t="shared" si="969"/>
        <v>20.571967999999998</v>
      </c>
    </row>
    <row r="2730" spans="1:48">
      <c r="A2730" t="str">
        <f t="shared" si="970"/>
        <v>41976Murilo/Kassio62</v>
      </c>
      <c r="B2730" s="50">
        <v>41976.588101851848</v>
      </c>
      <c r="C2730" s="44">
        <f t="shared" ref="C2730:C2793" si="971">DATE(YEAR(B2730),MONTH(B2730),DAY(B2730))</f>
        <v>41976</v>
      </c>
      <c r="D2730" s="45" t="s">
        <v>20</v>
      </c>
      <c r="E2730" s="46">
        <v>62</v>
      </c>
      <c r="G2730" s="49" t="e">
        <f>VLOOKUP(C2730,#REF!,2,0)</f>
        <v>#REF!</v>
      </c>
      <c r="I2730" s="40">
        <v>17.349615</v>
      </c>
      <c r="J2730" s="40">
        <v>29.111183</v>
      </c>
      <c r="K2730" s="40">
        <v>36.166004000000001</v>
      </c>
      <c r="L2730" s="40">
        <v>37.908324999999998</v>
      </c>
      <c r="M2730" s="40">
        <v>37.190693000000003</v>
      </c>
      <c r="N2730" s="40">
        <v>38.471161000000002</v>
      </c>
      <c r="O2730" s="40">
        <v>35.697848999999998</v>
      </c>
      <c r="P2730" s="40">
        <v>34.847389</v>
      </c>
      <c r="Q2730" s="40">
        <v>43.204273000000001</v>
      </c>
      <c r="R2730" s="40">
        <v>41.848830999999997</v>
      </c>
      <c r="S2730" s="40">
        <v>41.262374999999999</v>
      </c>
      <c r="T2730" s="40">
        <v>43.033695000000002</v>
      </c>
      <c r="U2730" s="40">
        <v>41.095592000000003</v>
      </c>
      <c r="V2730" s="40">
        <v>40.597068999999998</v>
      </c>
      <c r="W2730" s="40">
        <v>40.762917000000002</v>
      </c>
      <c r="X2730" s="40">
        <v>42.185752999999998</v>
      </c>
      <c r="AA2730">
        <f t="shared" si="951"/>
        <v>42429.708680555559</v>
      </c>
      <c r="AB2730" t="str">
        <f t="shared" si="952"/>
        <v>42429Fábio61</v>
      </c>
      <c r="AC2730" s="52">
        <v>42429</v>
      </c>
      <c r="AD2730" s="56" t="s">
        <v>31</v>
      </c>
      <c r="AE2730" s="53">
        <v>61</v>
      </c>
      <c r="AF2730" s="51" t="str">
        <f t="shared" si="953"/>
        <v/>
      </c>
      <c r="AG2730" s="51">
        <f t="shared" si="954"/>
        <v>1.046405</v>
      </c>
      <c r="AH2730" s="51">
        <f t="shared" si="955"/>
        <v>18.097840999999999</v>
      </c>
      <c r="AI2730" s="51">
        <f t="shared" si="956"/>
        <v>19.105416999999999</v>
      </c>
      <c r="AJ2730" s="51">
        <f t="shared" si="957"/>
        <v>16.552156</v>
      </c>
      <c r="AK2730" s="51">
        <f t="shared" si="958"/>
        <v>14.995260999999999</v>
      </c>
      <c r="AL2730" s="51">
        <f t="shared" si="959"/>
        <v>18.097840999999999</v>
      </c>
      <c r="AM2730" s="51">
        <f t="shared" si="960"/>
        <v>17.338287000000001</v>
      </c>
      <c r="AN2730" s="51">
        <f t="shared" si="961"/>
        <v>19.572514000000002</v>
      </c>
      <c r="AO2730" s="51">
        <f t="shared" si="962"/>
        <v>20.620156999999999</v>
      </c>
      <c r="AP2730" s="51">
        <f t="shared" si="963"/>
        <v>20.959232</v>
      </c>
      <c r="AQ2730" s="51">
        <f t="shared" si="964"/>
        <v>20.33173</v>
      </c>
      <c r="AR2730" s="51">
        <f t="shared" si="965"/>
        <v>16.251532000000001</v>
      </c>
      <c r="AS2730" s="51">
        <f t="shared" si="966"/>
        <v>19.291584</v>
      </c>
      <c r="AT2730" s="51">
        <f t="shared" si="967"/>
        <v>17.827870999999998</v>
      </c>
      <c r="AU2730" s="51">
        <f t="shared" si="968"/>
        <v>16.681903999999999</v>
      </c>
      <c r="AV2730" s="51">
        <f t="shared" si="969"/>
        <v>20.427655999999999</v>
      </c>
    </row>
    <row r="2731" spans="1:48">
      <c r="A2731" t="str">
        <f t="shared" si="970"/>
        <v>41978Murilo/Kassio62</v>
      </c>
      <c r="B2731" s="50">
        <v>41978.716157407405</v>
      </c>
      <c r="C2731" s="44">
        <f t="shared" si="971"/>
        <v>41978</v>
      </c>
      <c r="D2731" s="45" t="s">
        <v>20</v>
      </c>
      <c r="E2731" s="46">
        <v>62</v>
      </c>
      <c r="G2731" s="49" t="e">
        <f>VLOOKUP(C2731,#REF!,2,0)</f>
        <v>#REF!</v>
      </c>
      <c r="I2731" s="40">
        <v>13.493155</v>
      </c>
      <c r="J2731" s="40">
        <v>26.505780999999999</v>
      </c>
      <c r="K2731" s="40">
        <v>34.083092000000001</v>
      </c>
      <c r="L2731" s="40">
        <v>35.232684999999996</v>
      </c>
      <c r="M2731" s="40">
        <v>36.244323999999999</v>
      </c>
      <c r="N2731" s="40">
        <v>36.558444999999999</v>
      </c>
      <c r="O2731" s="40">
        <v>35.155479</v>
      </c>
      <c r="P2731" s="40">
        <v>35.078319999999998</v>
      </c>
      <c r="Q2731" s="40">
        <v>41.932915000000001</v>
      </c>
      <c r="R2731" s="40">
        <v>40.183948999999998</v>
      </c>
      <c r="S2731" s="40">
        <v>41.095592000000003</v>
      </c>
      <c r="T2731" s="40">
        <v>41.597008000000002</v>
      </c>
      <c r="U2731" s="40">
        <v>40.845965999999997</v>
      </c>
      <c r="V2731" s="40">
        <v>39.772838999999998</v>
      </c>
      <c r="W2731" s="40">
        <v>40.514282000000001</v>
      </c>
      <c r="X2731" s="40">
        <v>41.513213999999998</v>
      </c>
      <c r="AA2731">
        <f t="shared" si="951"/>
        <v>42431.443101851852</v>
      </c>
      <c r="AB2731" t="str">
        <f t="shared" si="952"/>
        <v>42431Fábio61</v>
      </c>
      <c r="AC2731" s="52">
        <v>42431</v>
      </c>
      <c r="AD2731" s="56" t="s">
        <v>31</v>
      </c>
      <c r="AE2731" s="53">
        <v>61</v>
      </c>
      <c r="AF2731" s="51" t="str">
        <f t="shared" si="953"/>
        <v/>
      </c>
      <c r="AG2731" s="51">
        <f t="shared" si="954"/>
        <v>1.055272</v>
      </c>
      <c r="AH2731" s="51">
        <f t="shared" si="955"/>
        <v>18.143035999999999</v>
      </c>
      <c r="AI2731" s="51">
        <f t="shared" si="956"/>
        <v>18.598167</v>
      </c>
      <c r="AJ2731" s="51">
        <f t="shared" si="957"/>
        <v>16.681903999999999</v>
      </c>
      <c r="AK2731" s="51">
        <f t="shared" si="958"/>
        <v>15.118537999999999</v>
      </c>
      <c r="AL2731" s="51">
        <f t="shared" si="959"/>
        <v>18.415436</v>
      </c>
      <c r="AM2731" s="51">
        <f t="shared" si="960"/>
        <v>17.559964999999998</v>
      </c>
      <c r="AN2731" s="51">
        <f t="shared" si="961"/>
        <v>19.808230999999999</v>
      </c>
      <c r="AO2731" s="51">
        <f t="shared" si="962"/>
        <v>20.523775000000001</v>
      </c>
      <c r="AP2731" s="51">
        <f t="shared" si="963"/>
        <v>20.33173</v>
      </c>
      <c r="AQ2731" s="51">
        <f t="shared" si="964"/>
        <v>20.427655999999999</v>
      </c>
      <c r="AR2731" s="51">
        <f t="shared" si="965"/>
        <v>16.595359999999999</v>
      </c>
      <c r="AS2731" s="51">
        <f t="shared" si="966"/>
        <v>19.384998</v>
      </c>
      <c r="AT2731" s="51">
        <f t="shared" si="967"/>
        <v>18.233629000000001</v>
      </c>
      <c r="AU2731" s="51">
        <f t="shared" si="968"/>
        <v>17.426780999999998</v>
      </c>
      <c r="AV2731" s="51">
        <f t="shared" si="969"/>
        <v>20.765158</v>
      </c>
    </row>
    <row r="2732" spans="1:48">
      <c r="A2732" t="str">
        <f t="shared" si="970"/>
        <v>41981Murilo/Kassio62</v>
      </c>
      <c r="B2732" s="50">
        <v>41981.368668981479</v>
      </c>
      <c r="C2732" s="44">
        <f t="shared" si="971"/>
        <v>41981</v>
      </c>
      <c r="D2732" s="45" t="s">
        <v>20</v>
      </c>
      <c r="E2732" s="46">
        <v>62</v>
      </c>
      <c r="G2732" s="49" t="e">
        <f>VLOOKUP(C2732,#REF!,2,0)</f>
        <v>#REF!</v>
      </c>
      <c r="I2732" s="40">
        <v>9.7306399999999993</v>
      </c>
      <c r="J2732" s="40">
        <v>22.586582</v>
      </c>
      <c r="K2732" s="40">
        <v>29.1814</v>
      </c>
      <c r="L2732" s="40">
        <v>31.620987</v>
      </c>
      <c r="M2732" s="40">
        <v>33.327229000000003</v>
      </c>
      <c r="N2732" s="40">
        <v>35.310035999999997</v>
      </c>
      <c r="O2732" s="40">
        <v>33.704093999999998</v>
      </c>
      <c r="P2732" s="40">
        <v>34.540657000000003</v>
      </c>
      <c r="Q2732" s="40">
        <v>41.012264000000002</v>
      </c>
      <c r="R2732" s="40">
        <v>39.038032999999999</v>
      </c>
      <c r="S2732" s="40">
        <v>39.937035000000002</v>
      </c>
      <c r="T2732" s="40">
        <v>41.597008000000002</v>
      </c>
      <c r="U2732" s="40">
        <v>40.597068999999998</v>
      </c>
      <c r="V2732" s="40">
        <v>39.690842000000004</v>
      </c>
      <c r="W2732" s="40">
        <v>40.266392000000003</v>
      </c>
      <c r="X2732" s="40">
        <v>41.012264000000002</v>
      </c>
      <c r="AA2732">
        <f t="shared" si="951"/>
        <v>42433.706053240741</v>
      </c>
      <c r="AB2732" t="str">
        <f t="shared" si="952"/>
        <v>42433Fábio61</v>
      </c>
      <c r="AC2732" s="52">
        <v>42433</v>
      </c>
      <c r="AD2732" s="56" t="s">
        <v>31</v>
      </c>
      <c r="AE2732" s="53">
        <v>61</v>
      </c>
      <c r="AF2732" s="51" t="str">
        <f t="shared" si="953"/>
        <v/>
      </c>
      <c r="AG2732" s="51">
        <f t="shared" si="954"/>
        <v>0.73566799999999999</v>
      </c>
      <c r="AH2732" s="51">
        <f t="shared" si="955"/>
        <v>17.783073000000002</v>
      </c>
      <c r="AI2732" s="51">
        <f t="shared" si="956"/>
        <v>18.052713000000001</v>
      </c>
      <c r="AJ2732" s="51">
        <f t="shared" si="957"/>
        <v>15.869158000000001</v>
      </c>
      <c r="AK2732" s="51">
        <f t="shared" si="958"/>
        <v>14.306697</v>
      </c>
      <c r="AL2732" s="51">
        <f t="shared" si="959"/>
        <v>17.738341999999999</v>
      </c>
      <c r="AM2732" s="51">
        <f t="shared" si="960"/>
        <v>17.030346000000002</v>
      </c>
      <c r="AN2732" s="51">
        <f t="shared" si="961"/>
        <v>18.920164</v>
      </c>
      <c r="AO2732" s="51">
        <f t="shared" si="962"/>
        <v>19.760973</v>
      </c>
      <c r="AP2732" s="51">
        <f t="shared" si="963"/>
        <v>19.808230999999999</v>
      </c>
      <c r="AQ2732" s="51">
        <f t="shared" si="964"/>
        <v>20.571967999999998</v>
      </c>
      <c r="AR2732" s="51">
        <f t="shared" si="965"/>
        <v>15.742751999999999</v>
      </c>
      <c r="AS2732" s="51">
        <f t="shared" si="966"/>
        <v>18.920164</v>
      </c>
      <c r="AT2732" s="51">
        <f t="shared" si="967"/>
        <v>17.917631</v>
      </c>
      <c r="AU2732" s="51">
        <f t="shared" si="968"/>
        <v>16.251532000000001</v>
      </c>
      <c r="AV2732" s="51">
        <f t="shared" si="969"/>
        <v>20.092924</v>
      </c>
    </row>
    <row r="2733" spans="1:48">
      <c r="A2733" t="str">
        <f t="shared" si="970"/>
        <v>41984Murilo/Kassio62</v>
      </c>
      <c r="B2733" s="50">
        <v>41984.464409722219</v>
      </c>
      <c r="C2733" s="44">
        <f t="shared" si="971"/>
        <v>41984</v>
      </c>
      <c r="D2733" s="45" t="s">
        <v>20</v>
      </c>
      <c r="E2733" s="46">
        <v>62</v>
      </c>
      <c r="G2733" s="49" t="e">
        <f>VLOOKUP(C2733,#REF!,2,0)</f>
        <v>#REF!</v>
      </c>
      <c r="I2733" s="40">
        <v>23.081987000000002</v>
      </c>
      <c r="J2733" s="40">
        <v>33.027275000000003</v>
      </c>
      <c r="K2733" s="40">
        <v>39.038032999999999</v>
      </c>
      <c r="L2733" s="40">
        <v>38.875652000000002</v>
      </c>
      <c r="M2733" s="40">
        <v>38.068714</v>
      </c>
      <c r="N2733" s="40">
        <v>40.101554999999998</v>
      </c>
      <c r="O2733" s="40">
        <v>35.853580000000001</v>
      </c>
      <c r="P2733" s="40">
        <v>36.322754000000003</v>
      </c>
      <c r="Q2733" s="40">
        <v>42.439273999999997</v>
      </c>
      <c r="R2733" s="40">
        <v>40.845965999999997</v>
      </c>
      <c r="S2733" s="40">
        <v>42.185752999999998</v>
      </c>
      <c r="T2733" s="40">
        <v>43.204273000000001</v>
      </c>
      <c r="U2733" s="40">
        <v>41.262374999999999</v>
      </c>
      <c r="V2733" s="40">
        <v>40.929091999999997</v>
      </c>
      <c r="W2733" s="40">
        <v>41.095592000000003</v>
      </c>
      <c r="X2733" s="40">
        <v>42.270195000000001</v>
      </c>
      <c r="AA2733">
        <f t="shared" si="951"/>
        <v>42437.699594907404</v>
      </c>
      <c r="AB2733" t="str">
        <f t="shared" si="952"/>
        <v>42437Fábio61</v>
      </c>
      <c r="AC2733" s="52">
        <v>42437</v>
      </c>
      <c r="AD2733" s="56" t="s">
        <v>31</v>
      </c>
      <c r="AE2733" s="53">
        <v>61</v>
      </c>
      <c r="AF2733" s="51" t="str">
        <f t="shared" si="953"/>
        <v/>
      </c>
      <c r="AG2733" s="51">
        <f t="shared" si="954"/>
        <v>0.484315</v>
      </c>
      <c r="AH2733" s="51">
        <f t="shared" si="955"/>
        <v>16.768650000000001</v>
      </c>
      <c r="AI2733" s="51">
        <f t="shared" si="956"/>
        <v>17.962595</v>
      </c>
      <c r="AJ2733" s="51">
        <f t="shared" si="957"/>
        <v>15.784833000000001</v>
      </c>
      <c r="AK2733" s="51">
        <f t="shared" si="958"/>
        <v>14.18694</v>
      </c>
      <c r="AL2733" s="51">
        <f t="shared" si="959"/>
        <v>17.917631</v>
      </c>
      <c r="AM2733" s="51">
        <f t="shared" si="960"/>
        <v>17.118037999999999</v>
      </c>
      <c r="AN2733" s="51">
        <f t="shared" si="961"/>
        <v>18.78182</v>
      </c>
      <c r="AO2733" s="51">
        <f t="shared" si="962"/>
        <v>19.713774000000001</v>
      </c>
      <c r="AP2733" s="51">
        <f t="shared" si="963"/>
        <v>20.188268999999998</v>
      </c>
      <c r="AQ2733" s="51">
        <f t="shared" si="964"/>
        <v>20.71678</v>
      </c>
      <c r="AR2733" s="51">
        <f t="shared" si="965"/>
        <v>15.784833000000001</v>
      </c>
      <c r="AS2733" s="51">
        <f t="shared" si="966"/>
        <v>18.689892</v>
      </c>
      <c r="AT2733" s="51">
        <f t="shared" si="967"/>
        <v>18.052713000000001</v>
      </c>
      <c r="AU2733" s="51">
        <f t="shared" si="968"/>
        <v>16.465980999999999</v>
      </c>
      <c r="AV2733" s="51">
        <f t="shared" si="969"/>
        <v>20.188268999999998</v>
      </c>
    </row>
    <row r="2734" spans="1:48">
      <c r="A2734" t="str">
        <f t="shared" si="970"/>
        <v>41987Murilo/Kassio62</v>
      </c>
      <c r="B2734" s="50">
        <v>41987.62840277778</v>
      </c>
      <c r="C2734" s="44">
        <f t="shared" si="971"/>
        <v>41987</v>
      </c>
      <c r="D2734" s="45" t="s">
        <v>20</v>
      </c>
      <c r="E2734" s="46">
        <v>62</v>
      </c>
      <c r="G2734" s="49" t="e">
        <f>VLOOKUP(C2734,#REF!,2,0)</f>
        <v>#REF!</v>
      </c>
      <c r="I2734" s="40">
        <v>22.586582</v>
      </c>
      <c r="J2734" s="40">
        <v>33.779738999999999</v>
      </c>
      <c r="K2734" s="40">
        <v>38.956802000000003</v>
      </c>
      <c r="L2734" s="40">
        <v>39.363810999999998</v>
      </c>
      <c r="M2734" s="40">
        <v>38.551903000000003</v>
      </c>
      <c r="N2734" s="40">
        <v>40.183948999999998</v>
      </c>
      <c r="O2734" s="40">
        <v>36.952976</v>
      </c>
      <c r="P2734" s="40">
        <v>35.931556999999998</v>
      </c>
      <c r="Q2734" s="40">
        <v>43.118935</v>
      </c>
      <c r="R2734" s="40">
        <v>41.513213999999998</v>
      </c>
      <c r="S2734" s="40">
        <v>42.101398000000003</v>
      </c>
      <c r="T2734" s="40">
        <v>43.375126000000002</v>
      </c>
      <c r="U2734" s="40">
        <v>42.101398000000003</v>
      </c>
      <c r="V2734" s="40">
        <v>41.848830999999997</v>
      </c>
      <c r="W2734" s="40">
        <v>41.932915000000001</v>
      </c>
      <c r="X2734" s="40">
        <v>43.375126000000002</v>
      </c>
      <c r="AA2734">
        <f t="shared" si="951"/>
        <v>42438.463414351849</v>
      </c>
      <c r="AB2734" t="str">
        <f t="shared" si="952"/>
        <v>42438Fábio61</v>
      </c>
      <c r="AC2734" s="52">
        <v>42438</v>
      </c>
      <c r="AD2734" s="56" t="s">
        <v>31</v>
      </c>
      <c r="AE2734" s="53">
        <v>61</v>
      </c>
      <c r="AF2734" s="51" t="str">
        <f t="shared" si="953"/>
        <v/>
      </c>
      <c r="AG2734" s="51">
        <f t="shared" si="954"/>
        <v>0.45213500000000001</v>
      </c>
      <c r="AH2734" s="51">
        <f t="shared" si="955"/>
        <v>16.294301999999998</v>
      </c>
      <c r="AI2734" s="51">
        <f t="shared" si="956"/>
        <v>17.294121000000001</v>
      </c>
      <c r="AJ2734" s="51">
        <f t="shared" si="957"/>
        <v>15.449805</v>
      </c>
      <c r="AK2734" s="51">
        <f t="shared" si="958"/>
        <v>13.948992000000001</v>
      </c>
      <c r="AL2734" s="51">
        <f t="shared" si="959"/>
        <v>17.515518</v>
      </c>
      <c r="AM2734" s="51">
        <f t="shared" si="960"/>
        <v>16.855661000000001</v>
      </c>
      <c r="AN2734" s="51">
        <f t="shared" si="961"/>
        <v>19.431795000000001</v>
      </c>
      <c r="AO2734" s="51">
        <f t="shared" si="962"/>
        <v>20.236034</v>
      </c>
      <c r="AP2734" s="51">
        <f t="shared" si="963"/>
        <v>20.523775000000001</v>
      </c>
      <c r="AQ2734" s="51">
        <f t="shared" si="964"/>
        <v>21.448414</v>
      </c>
      <c r="AR2734" s="51">
        <f t="shared" si="965"/>
        <v>16.251532000000001</v>
      </c>
      <c r="AS2734" s="51">
        <f t="shared" si="966"/>
        <v>19.059010000000001</v>
      </c>
      <c r="AT2734" s="51">
        <f t="shared" si="967"/>
        <v>18.143035999999999</v>
      </c>
      <c r="AU2734" s="51">
        <f t="shared" si="968"/>
        <v>16.725237</v>
      </c>
      <c r="AV2734" s="51">
        <f t="shared" si="969"/>
        <v>20.283854000000002</v>
      </c>
    </row>
    <row r="2735" spans="1:48">
      <c r="A2735" t="str">
        <f t="shared" si="970"/>
        <v>41995Murilo/Kassio62</v>
      </c>
      <c r="B2735" s="50">
        <v>41995.392407407409</v>
      </c>
      <c r="C2735" s="44">
        <f t="shared" si="971"/>
        <v>41995</v>
      </c>
      <c r="D2735" s="45" t="s">
        <v>20</v>
      </c>
      <c r="E2735" s="46">
        <v>62</v>
      </c>
      <c r="G2735" s="49" t="e">
        <f>VLOOKUP(C2735,#REF!,2,0)</f>
        <v>#REF!</v>
      </c>
      <c r="I2735" s="40">
        <v>21.793571</v>
      </c>
      <c r="J2735" s="40">
        <v>32.357277000000003</v>
      </c>
      <c r="K2735" s="40">
        <v>38.632705999999999</v>
      </c>
      <c r="L2735" s="40">
        <v>38.068714</v>
      </c>
      <c r="M2735" s="40">
        <v>36.401234000000002</v>
      </c>
      <c r="N2735" s="40">
        <v>38.309925</v>
      </c>
      <c r="O2735" s="40">
        <v>35.620097999999999</v>
      </c>
      <c r="P2735" s="40">
        <v>35.853580000000001</v>
      </c>
      <c r="Q2735" s="40">
        <v>42.439273999999997</v>
      </c>
      <c r="R2735" s="40">
        <v>41.262374999999999</v>
      </c>
      <c r="S2735" s="40">
        <v>42.693542000000001</v>
      </c>
      <c r="T2735" s="40">
        <v>43.375126000000002</v>
      </c>
      <c r="U2735" s="40">
        <v>43.033695000000002</v>
      </c>
      <c r="V2735" s="40">
        <v>41.932915000000001</v>
      </c>
      <c r="W2735" s="40">
        <v>43.289664999999999</v>
      </c>
      <c r="X2735" s="40">
        <v>44.061951000000001</v>
      </c>
      <c r="AA2735">
        <f t="shared" si="951"/>
        <v>42198.478298611109</v>
      </c>
      <c r="AB2735" t="str">
        <f t="shared" si="952"/>
        <v>42198Fábio63</v>
      </c>
      <c r="AC2735" s="52">
        <v>42198</v>
      </c>
      <c r="AD2735" s="56" t="s">
        <v>31</v>
      </c>
      <c r="AE2735" s="53">
        <v>63</v>
      </c>
      <c r="AF2735" s="51" t="str">
        <f t="shared" si="953"/>
        <v/>
      </c>
      <c r="AG2735" s="51">
        <f t="shared" si="954"/>
        <v>0</v>
      </c>
      <c r="AH2735" s="51">
        <f t="shared" si="955"/>
        <v>4.4193420000000003</v>
      </c>
      <c r="AI2735" s="51">
        <f t="shared" si="956"/>
        <v>20.523775000000001</v>
      </c>
      <c r="AJ2735" s="51">
        <f t="shared" si="957"/>
        <v>16.465980999999999</v>
      </c>
      <c r="AK2735" s="51">
        <f t="shared" si="958"/>
        <v>21.105408000000001</v>
      </c>
      <c r="AL2735" s="51">
        <f t="shared" si="959"/>
        <v>21.744581</v>
      </c>
      <c r="AM2735" s="51">
        <f t="shared" si="960"/>
        <v>21.645641000000001</v>
      </c>
      <c r="AN2735" s="51">
        <f t="shared" si="961"/>
        <v>21.99297</v>
      </c>
      <c r="AO2735" s="51">
        <f t="shared" si="962"/>
        <v>22.092701000000002</v>
      </c>
      <c r="AP2735" s="51">
        <f t="shared" si="963"/>
        <v>18.827883</v>
      </c>
      <c r="AQ2735" s="51">
        <f t="shared" si="964"/>
        <v>17.515518</v>
      </c>
      <c r="AR2735" s="51">
        <f t="shared" si="965"/>
        <v>10.737088</v>
      </c>
      <c r="AS2735" s="51">
        <f t="shared" si="966"/>
        <v>14.507453999999999</v>
      </c>
      <c r="AT2735" s="51">
        <f t="shared" si="967"/>
        <v>8.7521350000000009</v>
      </c>
      <c r="AU2735" s="51">
        <f t="shared" si="968"/>
        <v>8.3276839999999996</v>
      </c>
      <c r="AV2735" s="51">
        <f t="shared" si="969"/>
        <v>14.588187</v>
      </c>
    </row>
    <row r="2736" spans="1:48">
      <c r="A2736" t="str">
        <f t="shared" si="970"/>
        <v>42001Murilo/Kassio62</v>
      </c>
      <c r="B2736" s="50">
        <v>42001.706747685188</v>
      </c>
      <c r="C2736" s="44">
        <f t="shared" si="971"/>
        <v>42001</v>
      </c>
      <c r="D2736" s="45" t="s">
        <v>20</v>
      </c>
      <c r="E2736" s="46">
        <v>62</v>
      </c>
      <c r="G2736" s="49" t="e">
        <f>VLOOKUP(C2736,#REF!,2,0)</f>
        <v>#REF!</v>
      </c>
      <c r="I2736" s="40">
        <v>15.835217</v>
      </c>
      <c r="J2736" s="40">
        <v>27.043897999999999</v>
      </c>
      <c r="K2736" s="40">
        <v>33.931216999999997</v>
      </c>
      <c r="L2736" s="40">
        <v>36.087780000000002</v>
      </c>
      <c r="M2736" s="40">
        <v>34.924286000000002</v>
      </c>
      <c r="N2736" s="40">
        <v>37.42915</v>
      </c>
      <c r="O2736" s="40">
        <v>35.232684999999996</v>
      </c>
      <c r="P2736" s="40">
        <v>35.464916000000002</v>
      </c>
      <c r="Q2736" s="40">
        <v>41.932915000000001</v>
      </c>
      <c r="R2736" s="40">
        <v>41.178967</v>
      </c>
      <c r="S2736" s="40">
        <v>41.76482</v>
      </c>
      <c r="T2736" s="40">
        <v>42.101398000000003</v>
      </c>
      <c r="U2736" s="40">
        <v>42.439273999999997</v>
      </c>
      <c r="V2736" s="40">
        <v>42.185752999999998</v>
      </c>
      <c r="W2736" s="40">
        <v>41.76482</v>
      </c>
      <c r="X2736" s="40">
        <v>42.439273999999997</v>
      </c>
      <c r="AA2736">
        <f t="shared" si="951"/>
        <v>42199.439618055556</v>
      </c>
      <c r="AB2736" t="str">
        <f t="shared" si="952"/>
        <v>42199Fábio63</v>
      </c>
      <c r="AC2736" s="52">
        <v>42199</v>
      </c>
      <c r="AD2736" s="56" t="s">
        <v>31</v>
      </c>
      <c r="AE2736" s="53">
        <v>63</v>
      </c>
      <c r="AF2736" s="51" t="str">
        <f t="shared" si="953"/>
        <v/>
      </c>
      <c r="AG2736" s="51">
        <f t="shared" si="954"/>
        <v>0</v>
      </c>
      <c r="AH2736" s="51">
        <f t="shared" si="955"/>
        <v>3.741215</v>
      </c>
      <c r="AI2736" s="51">
        <f t="shared" si="956"/>
        <v>20.188268999999998</v>
      </c>
      <c r="AJ2736" s="51">
        <f t="shared" si="957"/>
        <v>16.038502000000001</v>
      </c>
      <c r="AK2736" s="51">
        <f t="shared" si="958"/>
        <v>20.959232</v>
      </c>
      <c r="AL2736" s="51">
        <f t="shared" si="959"/>
        <v>21.596231</v>
      </c>
      <c r="AM2736" s="51">
        <f t="shared" si="960"/>
        <v>21.596231</v>
      </c>
      <c r="AN2736" s="51">
        <f t="shared" si="961"/>
        <v>22.142672999999998</v>
      </c>
      <c r="AO2736" s="51">
        <f t="shared" si="962"/>
        <v>22.142672999999998</v>
      </c>
      <c r="AP2736" s="51">
        <f t="shared" si="963"/>
        <v>18.827883</v>
      </c>
      <c r="AQ2736" s="51">
        <f t="shared" si="964"/>
        <v>17.471107</v>
      </c>
      <c r="AR2736" s="51">
        <f t="shared" si="965"/>
        <v>10.840382999999999</v>
      </c>
      <c r="AS2736" s="51">
        <f t="shared" si="966"/>
        <v>14.669136</v>
      </c>
      <c r="AT2736" s="51">
        <f t="shared" si="967"/>
        <v>8.7214200000000002</v>
      </c>
      <c r="AU2736" s="51">
        <f t="shared" si="968"/>
        <v>8.4477779999999996</v>
      </c>
      <c r="AV2736" s="51">
        <f t="shared" si="969"/>
        <v>14.709673</v>
      </c>
    </row>
    <row r="2737" spans="1:48">
      <c r="A2737" t="str">
        <f t="shared" si="970"/>
        <v>42010Murilo/Kassio62</v>
      </c>
      <c r="B2737" s="50">
        <v>42010.611342592594</v>
      </c>
      <c r="C2737" s="44">
        <f t="shared" si="971"/>
        <v>42010</v>
      </c>
      <c r="D2737" s="45" t="s">
        <v>20</v>
      </c>
      <c r="E2737" s="46">
        <v>62</v>
      </c>
      <c r="G2737" s="49" t="e">
        <f>VLOOKUP(C2737,#REF!,2,0)</f>
        <v>#REF!</v>
      </c>
      <c r="I2737" s="40">
        <v>12.758029000000001</v>
      </c>
      <c r="J2737" s="40">
        <v>34.770592000000001</v>
      </c>
      <c r="K2737" s="40">
        <v>40.019249000000002</v>
      </c>
      <c r="L2737" s="40">
        <v>41.178967</v>
      </c>
      <c r="M2737" s="40">
        <v>39.690842000000004</v>
      </c>
      <c r="N2737" s="40">
        <v>41.178967</v>
      </c>
      <c r="O2737" s="40">
        <v>38.632705999999999</v>
      </c>
      <c r="P2737" s="40">
        <v>37.42915</v>
      </c>
      <c r="Q2737" s="40">
        <v>44.061951000000001</v>
      </c>
      <c r="R2737" s="40">
        <v>42.863453</v>
      </c>
      <c r="S2737" s="40">
        <v>43.118935</v>
      </c>
      <c r="T2737" s="40">
        <v>43.975777000000001</v>
      </c>
      <c r="U2737" s="40">
        <v>43.460709000000001</v>
      </c>
      <c r="V2737" s="40">
        <v>43.717888000000002</v>
      </c>
      <c r="W2737" s="40">
        <v>43.375126000000002</v>
      </c>
      <c r="X2737" s="40">
        <v>44.234439999999999</v>
      </c>
      <c r="AA2737">
        <f t="shared" si="951"/>
        <v>42223.625324074077</v>
      </c>
      <c r="AB2737" t="str">
        <f t="shared" si="952"/>
        <v>42223Fábio63</v>
      </c>
      <c r="AC2737" s="52">
        <v>42223</v>
      </c>
      <c r="AD2737" s="56" t="s">
        <v>31</v>
      </c>
      <c r="AE2737" s="53">
        <v>63</v>
      </c>
      <c r="AF2737" s="51" t="str">
        <f t="shared" si="953"/>
        <v/>
      </c>
      <c r="AG2737" s="51">
        <f t="shared" si="954"/>
        <v>0</v>
      </c>
      <c r="AH2737" s="51">
        <f t="shared" si="955"/>
        <v>0.70063200000000003</v>
      </c>
      <c r="AI2737" s="51">
        <f t="shared" si="956"/>
        <v>17.382497999999998</v>
      </c>
      <c r="AJ2737" s="51">
        <f t="shared" si="957"/>
        <v>14.669136</v>
      </c>
      <c r="AK2737" s="51">
        <f t="shared" si="958"/>
        <v>20.140577</v>
      </c>
      <c r="AL2737" s="51">
        <f t="shared" si="959"/>
        <v>20.765158</v>
      </c>
      <c r="AM2737" s="51">
        <f t="shared" si="960"/>
        <v>20.475697</v>
      </c>
      <c r="AN2737" s="51">
        <f t="shared" si="961"/>
        <v>21.350121999999999</v>
      </c>
      <c r="AO2737" s="51">
        <f t="shared" si="962"/>
        <v>21.30105</v>
      </c>
      <c r="AP2737" s="51">
        <f t="shared" si="963"/>
        <v>17.693660999999999</v>
      </c>
      <c r="AQ2737" s="51">
        <f t="shared" si="964"/>
        <v>16.380037000000002</v>
      </c>
      <c r="AR2737" s="51">
        <f t="shared" si="965"/>
        <v>10.566083000000001</v>
      </c>
      <c r="AS2737" s="51">
        <f t="shared" si="966"/>
        <v>14.547779999999999</v>
      </c>
      <c r="AT2737" s="51">
        <f t="shared" si="967"/>
        <v>8.7521350000000009</v>
      </c>
      <c r="AU2737" s="51">
        <f t="shared" si="968"/>
        <v>8.5687999999999995</v>
      </c>
      <c r="AV2737" s="51">
        <f t="shared" si="969"/>
        <v>14.669136</v>
      </c>
    </row>
    <row r="2738" spans="1:48">
      <c r="A2738" t="str">
        <f t="shared" si="970"/>
        <v>42012Murilo/Kassio62</v>
      </c>
      <c r="B2738" s="50">
        <v>42012.686249999999</v>
      </c>
      <c r="C2738" s="44">
        <f t="shared" si="971"/>
        <v>42012</v>
      </c>
      <c r="D2738" s="45" t="s">
        <v>20</v>
      </c>
      <c r="E2738" s="46">
        <v>62</v>
      </c>
      <c r="G2738" s="49" t="e">
        <f>VLOOKUP(C2738,#REF!,2,0)</f>
        <v>#REF!</v>
      </c>
      <c r="I2738" s="40">
        <v>24.601942000000001</v>
      </c>
      <c r="J2738" s="40">
        <v>31.914465</v>
      </c>
      <c r="K2738" s="40">
        <v>37.190693000000003</v>
      </c>
      <c r="L2738" s="40">
        <v>38.309925</v>
      </c>
      <c r="M2738" s="40">
        <v>37.828285000000001</v>
      </c>
      <c r="N2738" s="40">
        <v>39.200752000000001</v>
      </c>
      <c r="O2738" s="40">
        <v>35.542458000000003</v>
      </c>
      <c r="P2738" s="40">
        <v>36.794913999999999</v>
      </c>
      <c r="Q2738" s="40">
        <v>43.546363999999997</v>
      </c>
      <c r="R2738" s="40">
        <v>42.439273999999997</v>
      </c>
      <c r="S2738" s="40">
        <v>42.948523999999999</v>
      </c>
      <c r="T2738" s="40">
        <v>43.632098999999997</v>
      </c>
      <c r="U2738" s="40">
        <v>42.439273999999997</v>
      </c>
      <c r="V2738" s="40">
        <v>42.185752999999998</v>
      </c>
      <c r="W2738" s="40">
        <v>42.439273999999997</v>
      </c>
      <c r="X2738" s="40">
        <v>43.546363999999997</v>
      </c>
      <c r="AA2738">
        <f t="shared" si="951"/>
        <v>42226.366747685184</v>
      </c>
      <c r="AB2738" t="str">
        <f t="shared" si="952"/>
        <v>42226Fábio63</v>
      </c>
      <c r="AC2738" s="52">
        <v>42226</v>
      </c>
      <c r="AD2738" s="56" t="s">
        <v>31</v>
      </c>
      <c r="AE2738" s="53">
        <v>63</v>
      </c>
      <c r="AF2738" s="51" t="str">
        <f t="shared" si="953"/>
        <v/>
      </c>
      <c r="AG2738" s="51">
        <f t="shared" si="954"/>
        <v>0</v>
      </c>
      <c r="AH2738" s="51">
        <f t="shared" si="955"/>
        <v>0.67336700000000005</v>
      </c>
      <c r="AI2738" s="51">
        <f t="shared" si="956"/>
        <v>16.208808999999999</v>
      </c>
      <c r="AJ2738" s="51">
        <f t="shared" si="957"/>
        <v>14.107385000000001</v>
      </c>
      <c r="AK2738" s="51">
        <f t="shared" si="958"/>
        <v>19.855543000000001</v>
      </c>
      <c r="AL2738" s="51">
        <f t="shared" si="959"/>
        <v>20.33173</v>
      </c>
      <c r="AM2738" s="51">
        <f t="shared" si="960"/>
        <v>19.713774000000001</v>
      </c>
      <c r="AN2738" s="51">
        <f t="shared" si="961"/>
        <v>20.668424999999999</v>
      </c>
      <c r="AO2738" s="51">
        <f t="shared" si="962"/>
        <v>20.427655999999999</v>
      </c>
      <c r="AP2738" s="51">
        <f t="shared" si="963"/>
        <v>17.161975999999999</v>
      </c>
      <c r="AQ2738" s="51">
        <f t="shared" si="964"/>
        <v>16.080988000000001</v>
      </c>
      <c r="AR2738" s="51">
        <f t="shared" si="965"/>
        <v>10.161719</v>
      </c>
      <c r="AS2738" s="51">
        <f t="shared" si="966"/>
        <v>14.226777999999999</v>
      </c>
      <c r="AT2738" s="51">
        <f t="shared" si="967"/>
        <v>8.4176629999999992</v>
      </c>
      <c r="AU2738" s="51">
        <f t="shared" si="968"/>
        <v>8.3276839999999996</v>
      </c>
      <c r="AV2738" s="51">
        <f t="shared" si="969"/>
        <v>14.386825</v>
      </c>
    </row>
    <row r="2739" spans="1:48">
      <c r="A2739" t="str">
        <f t="shared" si="970"/>
        <v>42016Murilo/Kassio62</v>
      </c>
      <c r="B2739" s="50">
        <v>42016.399201388886</v>
      </c>
      <c r="C2739" s="44">
        <f t="shared" si="971"/>
        <v>42016</v>
      </c>
      <c r="D2739" s="45" t="s">
        <v>20</v>
      </c>
      <c r="E2739" s="46">
        <v>62</v>
      </c>
      <c r="G2739" s="49" t="e">
        <f>VLOOKUP(C2739,#REF!,2,0)</f>
        <v>#REF!</v>
      </c>
      <c r="I2739" s="40">
        <v>6.1875580000000001</v>
      </c>
      <c r="J2739" s="40">
        <v>26.372135</v>
      </c>
      <c r="K2739" s="40">
        <v>32.877800000000001</v>
      </c>
      <c r="L2739" s="40">
        <v>35.078319999999998</v>
      </c>
      <c r="M2739" s="40">
        <v>35.232684999999996</v>
      </c>
      <c r="N2739" s="40">
        <v>37.270088000000001</v>
      </c>
      <c r="O2739" s="40">
        <v>35.464916000000002</v>
      </c>
      <c r="P2739" s="40">
        <v>33.931216999999997</v>
      </c>
      <c r="Q2739" s="40">
        <v>40.762917000000002</v>
      </c>
      <c r="R2739" s="40">
        <v>41.680878</v>
      </c>
      <c r="S2739" s="40">
        <v>42.185752999999998</v>
      </c>
      <c r="T2739" s="40">
        <v>42.608719000000001</v>
      </c>
      <c r="U2739" s="40">
        <v>42.523941000000001</v>
      </c>
      <c r="V2739" s="40">
        <v>41.095592000000003</v>
      </c>
      <c r="W2739" s="40">
        <v>41.178967</v>
      </c>
      <c r="X2739" s="40">
        <v>42.270195000000001</v>
      </c>
      <c r="AA2739">
        <f t="shared" si="951"/>
        <v>42228.508587962962</v>
      </c>
      <c r="AB2739" t="str">
        <f t="shared" si="952"/>
        <v>42228Fábio63</v>
      </c>
      <c r="AC2739" s="52">
        <v>42228</v>
      </c>
      <c r="AD2739" s="56" t="s">
        <v>31</v>
      </c>
      <c r="AE2739" s="53">
        <v>63</v>
      </c>
      <c r="AF2739" s="51" t="str">
        <f t="shared" si="953"/>
        <v/>
      </c>
      <c r="AG2739" s="51">
        <f t="shared" si="954"/>
        <v>0</v>
      </c>
      <c r="AH2739" s="51">
        <f t="shared" si="955"/>
        <v>4.2334550000000002</v>
      </c>
      <c r="AI2739" s="51">
        <f t="shared" si="956"/>
        <v>21.30105</v>
      </c>
      <c r="AJ2739" s="51">
        <f t="shared" si="957"/>
        <v>17.962595</v>
      </c>
      <c r="AK2739" s="51">
        <f t="shared" si="958"/>
        <v>23.000402000000001</v>
      </c>
      <c r="AL2739" s="51">
        <f t="shared" si="959"/>
        <v>23.358233999999999</v>
      </c>
      <c r="AM2739" s="51">
        <f t="shared" si="960"/>
        <v>23.153414000000001</v>
      </c>
      <c r="AN2739" s="51">
        <f t="shared" si="961"/>
        <v>23.926054000000001</v>
      </c>
      <c r="AO2739" s="51">
        <f t="shared" si="962"/>
        <v>23.926054000000001</v>
      </c>
      <c r="AP2739" s="51">
        <f t="shared" si="963"/>
        <v>21.744581</v>
      </c>
      <c r="AQ2739" s="51">
        <f t="shared" si="964"/>
        <v>21.99297</v>
      </c>
      <c r="AR2739" s="51">
        <f t="shared" si="965"/>
        <v>15.366647</v>
      </c>
      <c r="AS2739" s="51">
        <f t="shared" si="966"/>
        <v>20.765158</v>
      </c>
      <c r="AT2739" s="51">
        <f t="shared" si="967"/>
        <v>14.831732000000001</v>
      </c>
      <c r="AU2739" s="51">
        <f t="shared" si="968"/>
        <v>13.440716999999999</v>
      </c>
      <c r="AV2739" s="51">
        <f t="shared" si="969"/>
        <v>21.645641000000001</v>
      </c>
    </row>
    <row r="2740" spans="1:48">
      <c r="A2740" t="str">
        <f t="shared" si="970"/>
        <v>42020Murilo/Kassio62</v>
      </c>
      <c r="B2740" s="50">
        <v>42020.764247685183</v>
      </c>
      <c r="C2740" s="44">
        <f t="shared" si="971"/>
        <v>42020</v>
      </c>
      <c r="D2740" s="45" t="s">
        <v>20</v>
      </c>
      <c r="E2740" s="46">
        <v>62</v>
      </c>
      <c r="G2740" s="49" t="e">
        <f>VLOOKUP(C2740,#REF!,2,0)</f>
        <v>#REF!</v>
      </c>
      <c r="I2740" s="40">
        <v>7.3550630000000004</v>
      </c>
      <c r="J2740" s="40">
        <v>21.015474000000001</v>
      </c>
      <c r="K2740" s="40">
        <v>26.572737</v>
      </c>
      <c r="L2740" s="40">
        <v>28.552289999999999</v>
      </c>
      <c r="M2740" s="40">
        <v>30.532489999999999</v>
      </c>
      <c r="N2740" s="40">
        <v>33.102134999999997</v>
      </c>
      <c r="O2740" s="40">
        <v>33.477725999999997</v>
      </c>
      <c r="P2740" s="40">
        <v>34.159145000000002</v>
      </c>
      <c r="Q2740" s="40">
        <v>40.431556999999998</v>
      </c>
      <c r="R2740" s="40">
        <v>39.119338999999997</v>
      </c>
      <c r="S2740" s="40">
        <v>40.183948999999998</v>
      </c>
      <c r="T2740" s="40">
        <v>42.017142999999997</v>
      </c>
      <c r="U2740" s="40">
        <v>40.597068999999998</v>
      </c>
      <c r="V2740" s="40">
        <v>40.431556999999998</v>
      </c>
      <c r="W2740" s="40">
        <v>40.597068999999998</v>
      </c>
      <c r="X2740" s="40">
        <v>42.017142999999997</v>
      </c>
      <c r="AA2740">
        <f t="shared" si="951"/>
        <v>42231.597569444442</v>
      </c>
      <c r="AB2740" t="str">
        <f t="shared" si="952"/>
        <v>42231Fábio63</v>
      </c>
      <c r="AC2740" s="52">
        <v>42231</v>
      </c>
      <c r="AD2740" s="56" t="s">
        <v>31</v>
      </c>
      <c r="AE2740" s="53">
        <v>63</v>
      </c>
      <c r="AF2740" s="51" t="str">
        <f t="shared" si="953"/>
        <v/>
      </c>
      <c r="AG2740" s="51">
        <f t="shared" si="954"/>
        <v>0</v>
      </c>
      <c r="AH2740" s="51">
        <f t="shared" si="955"/>
        <v>1.8437699999999999</v>
      </c>
      <c r="AI2740" s="51">
        <f t="shared" si="956"/>
        <v>18.966383</v>
      </c>
      <c r="AJ2740" s="51">
        <f t="shared" si="957"/>
        <v>16.380037000000002</v>
      </c>
      <c r="AK2740" s="51">
        <f t="shared" si="958"/>
        <v>21.30105</v>
      </c>
      <c r="AL2740" s="51">
        <f t="shared" si="959"/>
        <v>21.695088999999999</v>
      </c>
      <c r="AM2740" s="51">
        <f t="shared" si="960"/>
        <v>21.645641000000001</v>
      </c>
      <c r="AN2740" s="51">
        <f t="shared" si="961"/>
        <v>22.443562</v>
      </c>
      <c r="AO2740" s="51">
        <f t="shared" si="962"/>
        <v>22.746447</v>
      </c>
      <c r="AP2740" s="51">
        <f t="shared" si="963"/>
        <v>19.950310000000002</v>
      </c>
      <c r="AQ2740" s="51">
        <f t="shared" si="964"/>
        <v>19.666632</v>
      </c>
      <c r="AR2740" s="51">
        <f t="shared" si="965"/>
        <v>13.286296</v>
      </c>
      <c r="AS2740" s="51">
        <f t="shared" si="966"/>
        <v>17.917631</v>
      </c>
      <c r="AT2740" s="51">
        <f t="shared" si="967"/>
        <v>11.25896</v>
      </c>
      <c r="AU2740" s="51">
        <f t="shared" si="968"/>
        <v>10.396571</v>
      </c>
      <c r="AV2740" s="51">
        <f t="shared" si="969"/>
        <v>17.074155999999999</v>
      </c>
    </row>
    <row r="2741" spans="1:48">
      <c r="A2741" t="str">
        <f t="shared" si="970"/>
        <v>42023Murilo/Kassio62</v>
      </c>
      <c r="B2741" s="50">
        <v>42023.765740740739</v>
      </c>
      <c r="C2741" s="44">
        <f t="shared" si="971"/>
        <v>42023</v>
      </c>
      <c r="D2741" s="45" t="s">
        <v>20</v>
      </c>
      <c r="E2741" s="46">
        <v>62</v>
      </c>
      <c r="G2741" s="49" t="e">
        <f>VLOOKUP(C2741,#REF!,2,0)</f>
        <v>#REF!</v>
      </c>
      <c r="I2741" s="40">
        <v>5.0287769999999998</v>
      </c>
      <c r="J2741" s="40">
        <v>18.382359999999998</v>
      </c>
      <c r="K2741" s="40">
        <v>24.345112</v>
      </c>
      <c r="L2741" s="40">
        <v>26.572737</v>
      </c>
      <c r="M2741" s="40">
        <v>28.552289999999999</v>
      </c>
      <c r="N2741" s="40">
        <v>30.748636000000001</v>
      </c>
      <c r="O2741" s="40">
        <v>31.620987</v>
      </c>
      <c r="P2741" s="40">
        <v>34.007137</v>
      </c>
      <c r="Q2741" s="40">
        <v>39.445445999999997</v>
      </c>
      <c r="R2741" s="40">
        <v>37.908324999999998</v>
      </c>
      <c r="S2741" s="40">
        <v>39.527172</v>
      </c>
      <c r="T2741" s="40">
        <v>40.348948999999998</v>
      </c>
      <c r="U2741" s="40">
        <v>39.363810999999998</v>
      </c>
      <c r="V2741" s="40">
        <v>39.608974000000003</v>
      </c>
      <c r="W2741" s="40">
        <v>40.845965999999997</v>
      </c>
      <c r="X2741" s="40">
        <v>41.76482</v>
      </c>
      <c r="AA2741">
        <f t="shared" si="951"/>
        <v>42233.379594907405</v>
      </c>
      <c r="AB2741" t="str">
        <f t="shared" si="952"/>
        <v>42233Fábio63</v>
      </c>
      <c r="AC2741" s="52">
        <v>42233</v>
      </c>
      <c r="AD2741" s="56" t="s">
        <v>31</v>
      </c>
      <c r="AE2741" s="53">
        <v>63</v>
      </c>
      <c r="AF2741" s="51" t="str">
        <f t="shared" si="953"/>
        <v/>
      </c>
      <c r="AG2741" s="51">
        <f t="shared" si="954"/>
        <v>0</v>
      </c>
      <c r="AH2741" s="51">
        <f t="shared" si="955"/>
        <v>1.5474669999999999</v>
      </c>
      <c r="AI2741" s="51">
        <f t="shared" si="956"/>
        <v>18.643989999999999</v>
      </c>
      <c r="AJ2741" s="51">
        <f t="shared" si="957"/>
        <v>15.616866</v>
      </c>
      <c r="AK2741" s="51">
        <f t="shared" si="958"/>
        <v>20.910616000000001</v>
      </c>
      <c r="AL2741" s="51">
        <f t="shared" si="959"/>
        <v>21.252056</v>
      </c>
      <c r="AM2741" s="51">
        <f t="shared" si="960"/>
        <v>21.154211</v>
      </c>
      <c r="AN2741" s="51">
        <f t="shared" si="961"/>
        <v>21.843786000000001</v>
      </c>
      <c r="AO2741" s="51">
        <f t="shared" si="962"/>
        <v>22.142672999999998</v>
      </c>
      <c r="AP2741" s="51">
        <f t="shared" si="963"/>
        <v>19.244942000000002</v>
      </c>
      <c r="AQ2741" s="51">
        <f t="shared" si="964"/>
        <v>18.73584</v>
      </c>
      <c r="AR2741" s="51">
        <f t="shared" si="965"/>
        <v>12.491166</v>
      </c>
      <c r="AS2741" s="51">
        <f t="shared" si="966"/>
        <v>16.768650000000001</v>
      </c>
      <c r="AT2741" s="51">
        <f t="shared" si="967"/>
        <v>10.295557000000001</v>
      </c>
      <c r="AU2741" s="51">
        <f t="shared" si="968"/>
        <v>9.6034939999999995</v>
      </c>
      <c r="AV2741" s="51">
        <f t="shared" si="969"/>
        <v>15.784833000000001</v>
      </c>
    </row>
    <row r="2742" spans="1:48">
      <c r="A2742" t="str">
        <f t="shared" si="970"/>
        <v>42025Murilo/Kassio62</v>
      </c>
      <c r="B2742" s="50">
        <v>42025.727314814816</v>
      </c>
      <c r="C2742" s="44">
        <f t="shared" si="971"/>
        <v>42025</v>
      </c>
      <c r="D2742" s="45" t="s">
        <v>20</v>
      </c>
      <c r="E2742" s="46">
        <v>62</v>
      </c>
      <c r="G2742" s="49" t="e">
        <f>VLOOKUP(C2742,#REF!,2,0)</f>
        <v>#REF!</v>
      </c>
      <c r="I2742" s="40">
        <v>5.8628619999999998</v>
      </c>
      <c r="J2742" s="40">
        <v>19.051168000000001</v>
      </c>
      <c r="K2742" s="40">
        <v>24.666338</v>
      </c>
      <c r="L2742" s="40">
        <v>25.973248999999999</v>
      </c>
      <c r="M2742" s="40">
        <v>28.344125999999999</v>
      </c>
      <c r="N2742" s="40">
        <v>29.959826</v>
      </c>
      <c r="O2742" s="40">
        <v>30.604437000000001</v>
      </c>
      <c r="P2742" s="40">
        <v>31.988050000000001</v>
      </c>
      <c r="Q2742" s="40">
        <v>39.363810999999998</v>
      </c>
      <c r="R2742" s="40">
        <v>37.988486999999999</v>
      </c>
      <c r="S2742" s="40">
        <v>39.854869999999998</v>
      </c>
      <c r="T2742" s="40">
        <v>40.266392000000003</v>
      </c>
      <c r="U2742" s="40">
        <v>40.183948999999998</v>
      </c>
      <c r="V2742" s="40">
        <v>40.019249000000002</v>
      </c>
      <c r="W2742" s="40">
        <v>40.929091999999997</v>
      </c>
      <c r="X2742" s="40">
        <v>41.345923999999997</v>
      </c>
      <c r="AA2742">
        <f t="shared" si="951"/>
        <v>42235.381574074076</v>
      </c>
      <c r="AB2742" t="str">
        <f t="shared" si="952"/>
        <v>42235Fábio63</v>
      </c>
      <c r="AC2742" s="52">
        <v>42235</v>
      </c>
      <c r="AD2742" s="56" t="s">
        <v>31</v>
      </c>
      <c r="AE2742" s="53">
        <v>63</v>
      </c>
      <c r="AF2742" s="51" t="str">
        <f t="shared" si="953"/>
        <v/>
      </c>
      <c r="AG2742" s="51">
        <f t="shared" si="954"/>
        <v>0</v>
      </c>
      <c r="AH2742" s="51">
        <f t="shared" si="955"/>
        <v>1.1094329999999999</v>
      </c>
      <c r="AI2742" s="51">
        <f t="shared" si="956"/>
        <v>18.233629000000001</v>
      </c>
      <c r="AJ2742" s="51">
        <f t="shared" si="957"/>
        <v>15.491481</v>
      </c>
      <c r="AK2742" s="51">
        <f t="shared" si="958"/>
        <v>20.620156999999999</v>
      </c>
      <c r="AL2742" s="51">
        <f t="shared" si="959"/>
        <v>20.862079999999999</v>
      </c>
      <c r="AM2742" s="51">
        <f t="shared" si="960"/>
        <v>21.007883</v>
      </c>
      <c r="AN2742" s="51">
        <f t="shared" si="961"/>
        <v>21.695088999999999</v>
      </c>
      <c r="AO2742" s="51">
        <f t="shared" si="962"/>
        <v>21.893456</v>
      </c>
      <c r="AP2742" s="51">
        <f t="shared" si="963"/>
        <v>19.012678000000001</v>
      </c>
      <c r="AQ2742" s="51">
        <f t="shared" si="964"/>
        <v>18.143035999999999</v>
      </c>
      <c r="AR2742" s="51">
        <f t="shared" si="965"/>
        <v>11.975533</v>
      </c>
      <c r="AS2742" s="51">
        <f t="shared" si="966"/>
        <v>16.294301999999998</v>
      </c>
      <c r="AT2742" s="51">
        <f t="shared" si="967"/>
        <v>9.7007739999999991</v>
      </c>
      <c r="AU2742" s="51">
        <f t="shared" si="968"/>
        <v>9.0624099999999999</v>
      </c>
      <c r="AV2742" s="51">
        <f t="shared" si="969"/>
        <v>15.159734</v>
      </c>
    </row>
    <row r="2743" spans="1:48">
      <c r="A2743" t="str">
        <f t="shared" si="970"/>
        <v>42031Murilo/Kassio62</v>
      </c>
      <c r="B2743" s="50">
        <v>42031.650509259256</v>
      </c>
      <c r="C2743" s="44">
        <f t="shared" si="971"/>
        <v>42031</v>
      </c>
      <c r="D2743" s="45" t="s">
        <v>20</v>
      </c>
      <c r="E2743" s="46">
        <v>62</v>
      </c>
      <c r="G2743" s="49" t="e">
        <f>VLOOKUP(C2743,#REF!,2,0)</f>
        <v>#REF!</v>
      </c>
      <c r="I2743" s="40">
        <v>22.895551999999999</v>
      </c>
      <c r="J2743" s="40">
        <v>31.840954</v>
      </c>
      <c r="K2743" s="40">
        <v>39.038032999999999</v>
      </c>
      <c r="L2743" s="40">
        <v>38.390529999999998</v>
      </c>
      <c r="M2743" s="40">
        <v>37.270088000000001</v>
      </c>
      <c r="N2743" s="40">
        <v>39.527172</v>
      </c>
      <c r="O2743" s="40">
        <v>36.479773999999999</v>
      </c>
      <c r="P2743" s="40">
        <v>36.322754000000003</v>
      </c>
      <c r="Q2743" s="40">
        <v>42.354678999999997</v>
      </c>
      <c r="R2743" s="40">
        <v>42.948523999999999</v>
      </c>
      <c r="S2743" s="40">
        <v>42.270195000000001</v>
      </c>
      <c r="T2743" s="40">
        <v>42.693542000000001</v>
      </c>
      <c r="U2743" s="40">
        <v>42.185752999999998</v>
      </c>
      <c r="V2743" s="40">
        <v>41.680878</v>
      </c>
      <c r="W2743" s="40">
        <v>43.033695000000002</v>
      </c>
      <c r="X2743" s="40">
        <v>43.289664999999999</v>
      </c>
      <c r="AA2743">
        <f t="shared" si="951"/>
        <v>42237.733726851853</v>
      </c>
      <c r="AB2743" t="str">
        <f t="shared" si="952"/>
        <v>42237Fábio63</v>
      </c>
      <c r="AC2743" s="52">
        <v>42237</v>
      </c>
      <c r="AD2743" s="56" t="s">
        <v>31</v>
      </c>
      <c r="AE2743" s="53">
        <v>63</v>
      </c>
      <c r="AF2743" s="51" t="str">
        <f t="shared" si="953"/>
        <v/>
      </c>
      <c r="AG2743" s="51">
        <f t="shared" si="954"/>
        <v>0</v>
      </c>
      <c r="AH2743" s="51">
        <f t="shared" si="955"/>
        <v>0.78651000000000004</v>
      </c>
      <c r="AI2743" s="51">
        <f t="shared" si="956"/>
        <v>17.693660999999999</v>
      </c>
      <c r="AJ2743" s="51">
        <f t="shared" si="957"/>
        <v>15.118537999999999</v>
      </c>
      <c r="AK2743" s="51">
        <f t="shared" si="958"/>
        <v>20.379653999999999</v>
      </c>
      <c r="AL2743" s="51">
        <f t="shared" si="959"/>
        <v>20.571967999999998</v>
      </c>
      <c r="AM2743" s="51">
        <f t="shared" si="960"/>
        <v>20.427655999999999</v>
      </c>
      <c r="AN2743" s="51">
        <f t="shared" si="961"/>
        <v>21.350121999999999</v>
      </c>
      <c r="AO2743" s="51">
        <f t="shared" si="962"/>
        <v>21.497633</v>
      </c>
      <c r="AP2743" s="51">
        <f t="shared" si="963"/>
        <v>18.73584</v>
      </c>
      <c r="AQ2743" s="51">
        <f t="shared" si="964"/>
        <v>17.917631</v>
      </c>
      <c r="AR2743" s="51">
        <f t="shared" si="965"/>
        <v>11.188608</v>
      </c>
      <c r="AS2743" s="51">
        <f t="shared" si="966"/>
        <v>15.533234</v>
      </c>
      <c r="AT2743" s="51">
        <f t="shared" si="967"/>
        <v>9.3467400000000005</v>
      </c>
      <c r="AU2743" s="51">
        <f t="shared" si="968"/>
        <v>8.5687999999999995</v>
      </c>
      <c r="AV2743" s="51">
        <f t="shared" si="969"/>
        <v>14.750323</v>
      </c>
    </row>
    <row r="2744" spans="1:48">
      <c r="A2744" t="str">
        <f t="shared" si="970"/>
        <v>42038Murilo/Kassio62</v>
      </c>
      <c r="B2744" s="50">
        <v>42038.763414351852</v>
      </c>
      <c r="C2744" s="44">
        <f t="shared" si="971"/>
        <v>42038</v>
      </c>
      <c r="D2744" s="45" t="s">
        <v>20</v>
      </c>
      <c r="E2744" s="46">
        <v>62</v>
      </c>
      <c r="G2744" s="49" t="e">
        <f>VLOOKUP(C2744,#REF!,2,0)</f>
        <v>#REF!</v>
      </c>
      <c r="I2744" s="40">
        <v>0</v>
      </c>
      <c r="J2744" s="40">
        <v>37.111370000000001</v>
      </c>
      <c r="K2744" s="40">
        <v>39.363810999999998</v>
      </c>
      <c r="L2744" s="40">
        <v>33.027275000000003</v>
      </c>
      <c r="M2744" s="40">
        <v>38.713603999999997</v>
      </c>
      <c r="N2744" s="40">
        <v>39.363810999999998</v>
      </c>
      <c r="O2744" s="40">
        <v>29.392672999999998</v>
      </c>
      <c r="P2744" s="40">
        <v>36.166004000000001</v>
      </c>
      <c r="Q2744" s="40">
        <v>39.690842000000004</v>
      </c>
      <c r="R2744" s="40">
        <v>38.309925</v>
      </c>
      <c r="S2744" s="40">
        <v>40.019249000000002</v>
      </c>
      <c r="T2744" s="40">
        <v>40.019249000000002</v>
      </c>
      <c r="U2744" s="40">
        <v>37.908324999999998</v>
      </c>
      <c r="V2744" s="40">
        <v>39.282215000000001</v>
      </c>
      <c r="W2744" s="40">
        <v>42.270195000000001</v>
      </c>
      <c r="X2744" s="40">
        <v>44.407268999999999</v>
      </c>
      <c r="AA2744">
        <f t="shared" si="951"/>
        <v>42240.616331018522</v>
      </c>
      <c r="AB2744" t="str">
        <f t="shared" si="952"/>
        <v>42240Fábio63</v>
      </c>
      <c r="AC2744" s="52">
        <v>42240</v>
      </c>
      <c r="AD2744" s="56" t="s">
        <v>31</v>
      </c>
      <c r="AE2744" s="53">
        <v>63</v>
      </c>
      <c r="AF2744" s="51" t="str">
        <f t="shared" si="953"/>
        <v/>
      </c>
      <c r="AG2744" s="51">
        <f t="shared" si="954"/>
        <v>0</v>
      </c>
      <c r="AH2744" s="51">
        <f t="shared" si="955"/>
        <v>0.59556299999999995</v>
      </c>
      <c r="AI2744" s="51">
        <f t="shared" si="956"/>
        <v>16.681903999999999</v>
      </c>
      <c r="AJ2744" s="51">
        <f t="shared" si="957"/>
        <v>14.547779999999999</v>
      </c>
      <c r="AK2744" s="51">
        <f t="shared" si="958"/>
        <v>19.760973</v>
      </c>
      <c r="AL2744" s="51">
        <f t="shared" si="959"/>
        <v>19.997803000000001</v>
      </c>
      <c r="AM2744" s="51">
        <f t="shared" si="960"/>
        <v>19.808230999999999</v>
      </c>
      <c r="AN2744" s="51">
        <f t="shared" si="961"/>
        <v>21.007883</v>
      </c>
      <c r="AO2744" s="51">
        <f t="shared" si="962"/>
        <v>21.203135</v>
      </c>
      <c r="AP2744" s="51">
        <f t="shared" si="963"/>
        <v>18.278981999999999</v>
      </c>
      <c r="AQ2744" s="51">
        <f t="shared" si="964"/>
        <v>17.074155999999999</v>
      </c>
      <c r="AR2744" s="51">
        <f t="shared" si="965"/>
        <v>11.153532</v>
      </c>
      <c r="AS2744" s="51">
        <f t="shared" si="966"/>
        <v>15.242342000000001</v>
      </c>
      <c r="AT2744" s="51">
        <f t="shared" si="967"/>
        <v>8.9998900000000006</v>
      </c>
      <c r="AU2744" s="51">
        <f t="shared" si="968"/>
        <v>8.8445920000000005</v>
      </c>
      <c r="AV2744" s="51">
        <f t="shared" si="969"/>
        <v>11.435874</v>
      </c>
    </row>
    <row r="2745" spans="1:48">
      <c r="A2745" t="str">
        <f t="shared" si="970"/>
        <v>42041Murilo/Kassio62</v>
      </c>
      <c r="B2745" s="50">
        <v>42041.573240740741</v>
      </c>
      <c r="C2745" s="44">
        <f t="shared" si="971"/>
        <v>42041</v>
      </c>
      <c r="D2745" s="45" t="s">
        <v>20</v>
      </c>
      <c r="E2745" s="46">
        <v>62</v>
      </c>
      <c r="G2745" s="49" t="e">
        <f>VLOOKUP(C2745,#REF!,2,0)</f>
        <v>#REF!</v>
      </c>
      <c r="I2745" s="40">
        <v>28.552289999999999</v>
      </c>
      <c r="J2745" s="40">
        <v>34.693863</v>
      </c>
      <c r="K2745" s="40">
        <v>40.679943000000002</v>
      </c>
      <c r="L2745" s="40">
        <v>39.854869999999998</v>
      </c>
      <c r="M2745" s="40">
        <v>38.794598000000001</v>
      </c>
      <c r="N2745" s="40">
        <v>40.929091999999997</v>
      </c>
      <c r="O2745" s="40">
        <v>37.668388</v>
      </c>
      <c r="P2745" s="40">
        <v>38.632705999999999</v>
      </c>
      <c r="Q2745" s="40">
        <v>43.889758999999998</v>
      </c>
      <c r="R2745" s="40">
        <v>42.693542000000001</v>
      </c>
      <c r="S2745" s="40">
        <v>43.632098999999997</v>
      </c>
      <c r="T2745" s="40">
        <v>45.188960999999999</v>
      </c>
      <c r="U2745" s="40">
        <v>44.061951000000001</v>
      </c>
      <c r="V2745" s="40">
        <v>44.148147999999999</v>
      </c>
      <c r="W2745" s="40">
        <v>44.493800999999998</v>
      </c>
      <c r="X2745" s="40">
        <v>44.927689000000001</v>
      </c>
      <c r="AA2745">
        <f t="shared" si="951"/>
        <v>42242.402025462965</v>
      </c>
      <c r="AB2745" t="str">
        <f t="shared" si="952"/>
        <v>42242Fábio63</v>
      </c>
      <c r="AC2745" s="52">
        <v>42242</v>
      </c>
      <c r="AD2745" s="56" t="s">
        <v>31</v>
      </c>
      <c r="AE2745" s="53">
        <v>63</v>
      </c>
      <c r="AF2745" s="51" t="str">
        <f t="shared" si="953"/>
        <v/>
      </c>
      <c r="AG2745" s="51">
        <f t="shared" si="954"/>
        <v>0</v>
      </c>
      <c r="AH2745" s="51">
        <f t="shared" si="955"/>
        <v>4.5884400000000003</v>
      </c>
      <c r="AI2745" s="51">
        <f t="shared" si="956"/>
        <v>20.236034</v>
      </c>
      <c r="AJ2745" s="51">
        <f t="shared" si="957"/>
        <v>17.205947999999999</v>
      </c>
      <c r="AK2745" s="51">
        <f t="shared" si="958"/>
        <v>22.393265</v>
      </c>
      <c r="AL2745" s="51">
        <f t="shared" si="959"/>
        <v>21.645641000000001</v>
      </c>
      <c r="AM2745" s="51">
        <f t="shared" si="960"/>
        <v>20.140577</v>
      </c>
      <c r="AN2745" s="51">
        <f t="shared" si="961"/>
        <v>20.959232</v>
      </c>
      <c r="AO2745" s="51">
        <f t="shared" si="962"/>
        <v>21.056601000000001</v>
      </c>
      <c r="AP2745" s="51">
        <f t="shared" si="963"/>
        <v>18.369890000000002</v>
      </c>
      <c r="AQ2745" s="51">
        <f t="shared" si="964"/>
        <v>17.294121000000001</v>
      </c>
      <c r="AR2745" s="51">
        <f t="shared" si="965"/>
        <v>11.118501</v>
      </c>
      <c r="AS2745" s="51">
        <f t="shared" si="966"/>
        <v>15.366647</v>
      </c>
      <c r="AT2745" s="51">
        <f t="shared" si="967"/>
        <v>9.1566469999999995</v>
      </c>
      <c r="AU2745" s="51">
        <f t="shared" si="968"/>
        <v>8.6907750000000004</v>
      </c>
      <c r="AV2745" s="51">
        <f t="shared" si="969"/>
        <v>14.995260999999999</v>
      </c>
    </row>
    <row r="2746" spans="1:48">
      <c r="A2746" t="str">
        <f t="shared" si="970"/>
        <v>42044Murilo/Kassio62</v>
      </c>
      <c r="B2746" s="50">
        <v>42044.722129629627</v>
      </c>
      <c r="C2746" s="44">
        <f t="shared" si="971"/>
        <v>42044</v>
      </c>
      <c r="D2746" s="45" t="s">
        <v>20</v>
      </c>
      <c r="E2746" s="46">
        <v>62</v>
      </c>
      <c r="G2746" s="49" t="e">
        <f>VLOOKUP(C2746,#REF!,2,0)</f>
        <v>#REF!</v>
      </c>
      <c r="I2746" s="40">
        <v>24.345112</v>
      </c>
      <c r="J2746" s="40">
        <v>31.988050000000001</v>
      </c>
      <c r="K2746" s="40">
        <v>38.551903000000003</v>
      </c>
      <c r="L2746" s="40">
        <v>37.111370000000001</v>
      </c>
      <c r="M2746" s="40">
        <v>37.111370000000001</v>
      </c>
      <c r="N2746" s="40">
        <v>38.471161000000002</v>
      </c>
      <c r="O2746" s="40">
        <v>35.775677000000002</v>
      </c>
      <c r="P2746" s="40">
        <v>36.558444999999999</v>
      </c>
      <c r="Q2746" s="40">
        <v>42.185752999999998</v>
      </c>
      <c r="R2746" s="40">
        <v>41.429546000000002</v>
      </c>
      <c r="S2746" s="40">
        <v>42.608719000000001</v>
      </c>
      <c r="T2746" s="40">
        <v>43.033695000000002</v>
      </c>
      <c r="U2746" s="40">
        <v>42.270195000000001</v>
      </c>
      <c r="V2746" s="40">
        <v>42.017142999999997</v>
      </c>
      <c r="W2746" s="40">
        <v>42.354678999999997</v>
      </c>
      <c r="X2746" s="40">
        <v>42.948523999999999</v>
      </c>
      <c r="AA2746">
        <f t="shared" si="951"/>
        <v>42244.718368055554</v>
      </c>
      <c r="AB2746" t="str">
        <f t="shared" si="952"/>
        <v>42244Fábio63</v>
      </c>
      <c r="AC2746" s="52">
        <v>42244</v>
      </c>
      <c r="AD2746" s="56" t="s">
        <v>31</v>
      </c>
      <c r="AE2746" s="53">
        <v>63</v>
      </c>
      <c r="AF2746" s="51" t="str">
        <f t="shared" si="953"/>
        <v/>
      </c>
      <c r="AG2746" s="51">
        <f t="shared" si="954"/>
        <v>0</v>
      </c>
      <c r="AH2746" s="51">
        <f t="shared" si="955"/>
        <v>3.9730910000000002</v>
      </c>
      <c r="AI2746" s="51">
        <f t="shared" si="956"/>
        <v>20.813578</v>
      </c>
      <c r="AJ2746" s="51">
        <f t="shared" si="957"/>
        <v>17.294121000000001</v>
      </c>
      <c r="AK2746" s="51">
        <f t="shared" si="958"/>
        <v>22.242746</v>
      </c>
      <c r="AL2746" s="51">
        <f t="shared" si="959"/>
        <v>22.493888999999999</v>
      </c>
      <c r="AM2746" s="51">
        <f t="shared" si="960"/>
        <v>22.544284999999999</v>
      </c>
      <c r="AN2746" s="51">
        <f t="shared" si="961"/>
        <v>23.102335</v>
      </c>
      <c r="AO2746" s="51">
        <f t="shared" si="962"/>
        <v>23.306941999999999</v>
      </c>
      <c r="AP2746" s="51">
        <f t="shared" si="963"/>
        <v>20.71678</v>
      </c>
      <c r="AQ2746" s="51">
        <f t="shared" si="964"/>
        <v>20.668424999999999</v>
      </c>
      <c r="AR2746" s="51">
        <f t="shared" si="965"/>
        <v>13.830831</v>
      </c>
      <c r="AS2746" s="51">
        <f t="shared" si="966"/>
        <v>19.338263999999999</v>
      </c>
      <c r="AT2746" s="51">
        <f t="shared" si="967"/>
        <v>13.018388</v>
      </c>
      <c r="AU2746" s="51">
        <f t="shared" si="968"/>
        <v>11.507068</v>
      </c>
      <c r="AV2746" s="51">
        <f t="shared" si="969"/>
        <v>18.73584</v>
      </c>
    </row>
    <row r="2747" spans="1:48">
      <c r="A2747" t="str">
        <f t="shared" si="970"/>
        <v>42046Murilo/Kassio62</v>
      </c>
      <c r="B2747" s="50">
        <v>42046.43644675926</v>
      </c>
      <c r="C2747" s="44">
        <f t="shared" si="971"/>
        <v>42046</v>
      </c>
      <c r="D2747" s="45" t="s">
        <v>20</v>
      </c>
      <c r="E2747" s="46">
        <v>62</v>
      </c>
      <c r="G2747" s="49" t="e">
        <f>VLOOKUP(C2747,#REF!,2,0)</f>
        <v>#REF!</v>
      </c>
      <c r="I2747" s="40">
        <v>30.317093</v>
      </c>
      <c r="J2747" s="40">
        <v>35.853580000000001</v>
      </c>
      <c r="K2747" s="40">
        <v>40.929091999999997</v>
      </c>
      <c r="L2747" s="40">
        <v>41.597008000000002</v>
      </c>
      <c r="M2747" s="40">
        <v>40.183948999999998</v>
      </c>
      <c r="N2747" s="40">
        <v>42.185752999999998</v>
      </c>
      <c r="O2747" s="40">
        <v>38.149062999999998</v>
      </c>
      <c r="P2747" s="40">
        <v>39.937035000000002</v>
      </c>
      <c r="Q2747" s="40">
        <v>44.667095000000003</v>
      </c>
      <c r="R2747" s="40">
        <v>43.460709000000001</v>
      </c>
      <c r="S2747" s="40">
        <v>44.580418000000002</v>
      </c>
      <c r="T2747" s="40">
        <v>44.927689000000001</v>
      </c>
      <c r="U2747" s="40">
        <v>44.061951000000001</v>
      </c>
      <c r="V2747" s="40">
        <v>44.320816000000001</v>
      </c>
      <c r="W2747" s="40">
        <v>44.493800999999998</v>
      </c>
      <c r="X2747" s="40">
        <v>44.753883000000002</v>
      </c>
      <c r="AA2747">
        <f t="shared" si="951"/>
        <v>42247.363159722219</v>
      </c>
      <c r="AB2747" t="str">
        <f t="shared" si="952"/>
        <v>42247Fábio63</v>
      </c>
      <c r="AC2747" s="52">
        <v>42247</v>
      </c>
      <c r="AD2747" s="56" t="s">
        <v>31</v>
      </c>
      <c r="AE2747" s="53">
        <v>63</v>
      </c>
      <c r="AF2747" s="51" t="str">
        <f t="shared" si="953"/>
        <v/>
      </c>
      <c r="AG2747" s="51">
        <f t="shared" si="954"/>
        <v>0</v>
      </c>
      <c r="AH2747" s="51">
        <f t="shared" si="955"/>
        <v>2.8290289999999998</v>
      </c>
      <c r="AI2747" s="51">
        <f t="shared" si="956"/>
        <v>19.291584</v>
      </c>
      <c r="AJ2747" s="51">
        <f t="shared" si="957"/>
        <v>16.294301999999998</v>
      </c>
      <c r="AK2747" s="51">
        <f t="shared" si="958"/>
        <v>21.448414</v>
      </c>
      <c r="AL2747" s="51">
        <f t="shared" si="959"/>
        <v>21.350121999999999</v>
      </c>
      <c r="AM2747" s="51">
        <f t="shared" si="960"/>
        <v>21.252056</v>
      </c>
      <c r="AN2747" s="51">
        <f t="shared" si="961"/>
        <v>22.092701000000002</v>
      </c>
      <c r="AO2747" s="51">
        <f t="shared" si="962"/>
        <v>22.443562</v>
      </c>
      <c r="AP2747" s="51">
        <f t="shared" si="963"/>
        <v>19.713774000000001</v>
      </c>
      <c r="AQ2747" s="51">
        <f t="shared" si="964"/>
        <v>19.059010000000001</v>
      </c>
      <c r="AR2747" s="51">
        <f t="shared" si="965"/>
        <v>12.828775</v>
      </c>
      <c r="AS2747" s="51">
        <f t="shared" si="966"/>
        <v>17.294121000000001</v>
      </c>
      <c r="AT2747" s="51">
        <f t="shared" si="967"/>
        <v>10.566083000000001</v>
      </c>
      <c r="AU2747" s="51">
        <f t="shared" si="968"/>
        <v>9.7985589999999991</v>
      </c>
      <c r="AV2747" s="51">
        <f t="shared" si="969"/>
        <v>15.953726</v>
      </c>
    </row>
    <row r="2748" spans="1:48">
      <c r="A2748" t="str">
        <f t="shared" si="970"/>
        <v>42047Murilo/Kassio62</v>
      </c>
      <c r="B2748" s="50">
        <v>42047.375520833331</v>
      </c>
      <c r="C2748" s="44">
        <f t="shared" si="971"/>
        <v>42047</v>
      </c>
      <c r="D2748" s="45" t="s">
        <v>20</v>
      </c>
      <c r="E2748" s="46">
        <v>62</v>
      </c>
      <c r="G2748" s="49" t="e">
        <f>VLOOKUP(C2748,#REF!,2,0)</f>
        <v>#REF!</v>
      </c>
      <c r="I2748" s="40">
        <v>27.930150999999999</v>
      </c>
      <c r="J2748" s="40">
        <v>34.235270999999997</v>
      </c>
      <c r="K2748" s="40">
        <v>40.514282000000001</v>
      </c>
      <c r="L2748" s="40">
        <v>40.762917000000002</v>
      </c>
      <c r="M2748" s="40">
        <v>38.956802000000003</v>
      </c>
      <c r="N2748" s="40">
        <v>41.429546000000002</v>
      </c>
      <c r="O2748" s="40">
        <v>38.551903000000003</v>
      </c>
      <c r="P2748" s="40">
        <v>38.068714</v>
      </c>
      <c r="Q2748" s="40">
        <v>44.148147999999999</v>
      </c>
      <c r="R2748" s="40">
        <v>44.840724999999999</v>
      </c>
      <c r="S2748" s="40">
        <v>45.538505999999998</v>
      </c>
      <c r="T2748" s="40">
        <v>45.276226000000001</v>
      </c>
      <c r="U2748" s="40">
        <v>43.803790999999997</v>
      </c>
      <c r="V2748" s="40">
        <v>43.803790999999997</v>
      </c>
      <c r="W2748" s="40">
        <v>43.717888000000002</v>
      </c>
      <c r="X2748" s="40">
        <v>44.320816000000001</v>
      </c>
      <c r="AA2748">
        <f t="shared" si="951"/>
        <v>42249.380127314813</v>
      </c>
      <c r="AB2748" t="str">
        <f t="shared" si="952"/>
        <v>42249Fábio63</v>
      </c>
      <c r="AC2748" s="52">
        <v>42249</v>
      </c>
      <c r="AD2748" s="56" t="s">
        <v>31</v>
      </c>
      <c r="AE2748" s="53">
        <v>63</v>
      </c>
      <c r="AF2748" s="51" t="str">
        <f t="shared" si="953"/>
        <v/>
      </c>
      <c r="AG2748" s="51">
        <f t="shared" si="954"/>
        <v>0</v>
      </c>
      <c r="AH2748" s="51">
        <f t="shared" si="955"/>
        <v>2.036756</v>
      </c>
      <c r="AI2748" s="51">
        <f t="shared" si="956"/>
        <v>19.384998</v>
      </c>
      <c r="AJ2748" s="51">
        <f t="shared" si="957"/>
        <v>15.533234</v>
      </c>
      <c r="AK2748" s="51">
        <f t="shared" si="958"/>
        <v>20.959232</v>
      </c>
      <c r="AL2748" s="51">
        <f t="shared" si="959"/>
        <v>20.862079999999999</v>
      </c>
      <c r="AM2748" s="51">
        <f t="shared" si="960"/>
        <v>20.910616000000001</v>
      </c>
      <c r="AN2748" s="51">
        <f t="shared" si="961"/>
        <v>21.695088999999999</v>
      </c>
      <c r="AO2748" s="51">
        <f t="shared" si="962"/>
        <v>21.99297</v>
      </c>
      <c r="AP2748" s="51">
        <f t="shared" si="963"/>
        <v>19.384998</v>
      </c>
      <c r="AQ2748" s="51">
        <f t="shared" si="964"/>
        <v>18.506699000000001</v>
      </c>
      <c r="AR2748" s="51">
        <f t="shared" si="965"/>
        <v>11.902811</v>
      </c>
      <c r="AS2748" s="51">
        <f t="shared" si="966"/>
        <v>16.422965999999999</v>
      </c>
      <c r="AT2748" s="51">
        <f t="shared" si="967"/>
        <v>9.8312779999999993</v>
      </c>
      <c r="AU2748" s="51">
        <f t="shared" si="968"/>
        <v>8.9065309999999993</v>
      </c>
      <c r="AV2748" s="51">
        <f t="shared" si="969"/>
        <v>14.913376</v>
      </c>
    </row>
    <row r="2749" spans="1:48">
      <c r="A2749" t="str">
        <f t="shared" si="970"/>
        <v>42064Murilo/Kassio62</v>
      </c>
      <c r="B2749" s="50">
        <v>42064.391562500001</v>
      </c>
      <c r="C2749" s="44">
        <f t="shared" si="971"/>
        <v>42064</v>
      </c>
      <c r="D2749" s="45" t="s">
        <v>20</v>
      </c>
      <c r="E2749" s="46">
        <v>62</v>
      </c>
      <c r="G2749" s="49" t="e">
        <f>VLOOKUP(C2749,#REF!,2,0)</f>
        <v>#REF!</v>
      </c>
      <c r="I2749" s="39">
        <v>1.5151E-2</v>
      </c>
      <c r="J2749" s="39">
        <v>40.514282000000001</v>
      </c>
      <c r="K2749" s="39">
        <v>39.854869999999998</v>
      </c>
      <c r="L2749" s="39">
        <v>33.931216999999997</v>
      </c>
      <c r="M2749" s="39">
        <v>38.875652000000002</v>
      </c>
      <c r="N2749" s="39">
        <v>39.363810999999998</v>
      </c>
      <c r="O2749" s="39">
        <v>31.840954</v>
      </c>
      <c r="P2749" s="39">
        <v>38.149062999999998</v>
      </c>
      <c r="Q2749" s="39">
        <v>42.439273999999997</v>
      </c>
      <c r="R2749" s="39">
        <v>40.929091999999997</v>
      </c>
      <c r="S2749" s="39">
        <v>43.118935</v>
      </c>
      <c r="T2749" s="39">
        <v>42.017142999999997</v>
      </c>
      <c r="U2749" s="39">
        <v>40.019249000000002</v>
      </c>
      <c r="V2749" s="39">
        <v>41.262374999999999</v>
      </c>
      <c r="W2749" s="39">
        <v>44.407268999999999</v>
      </c>
      <c r="X2749" s="39">
        <v>46.065162999999998</v>
      </c>
      <c r="AA2749">
        <f t="shared" si="951"/>
        <v>42251.607175925928</v>
      </c>
      <c r="AB2749" t="str">
        <f t="shared" si="952"/>
        <v>42251Fábio63</v>
      </c>
      <c r="AC2749" s="52">
        <v>42251</v>
      </c>
      <c r="AD2749" s="56" t="s">
        <v>31</v>
      </c>
      <c r="AE2749" s="53">
        <v>63</v>
      </c>
      <c r="AF2749" s="51" t="str">
        <f t="shared" si="953"/>
        <v/>
      </c>
      <c r="AG2749" s="51">
        <f t="shared" si="954"/>
        <v>0</v>
      </c>
      <c r="AH2749" s="51">
        <f t="shared" si="955"/>
        <v>1.2130879999999999</v>
      </c>
      <c r="AI2749" s="51">
        <f t="shared" si="956"/>
        <v>18.506699000000001</v>
      </c>
      <c r="AJ2749" s="51">
        <f t="shared" si="957"/>
        <v>15.449805</v>
      </c>
      <c r="AK2749" s="51">
        <f t="shared" si="958"/>
        <v>20.571967999999998</v>
      </c>
      <c r="AL2749" s="51">
        <f t="shared" si="959"/>
        <v>20.571967999999998</v>
      </c>
      <c r="AM2749" s="51">
        <f t="shared" si="960"/>
        <v>20.523775000000001</v>
      </c>
      <c r="AN2749" s="51">
        <f t="shared" si="961"/>
        <v>21.596231</v>
      </c>
      <c r="AO2749" s="51">
        <f t="shared" si="962"/>
        <v>21.943182</v>
      </c>
      <c r="AP2749" s="51">
        <f t="shared" si="963"/>
        <v>19.105416999999999</v>
      </c>
      <c r="AQ2749" s="51">
        <f t="shared" si="964"/>
        <v>18.188306999999998</v>
      </c>
      <c r="AR2749" s="51">
        <f t="shared" si="965"/>
        <v>11.435874</v>
      </c>
      <c r="AS2749" s="51">
        <f t="shared" si="966"/>
        <v>15.82696</v>
      </c>
      <c r="AT2749" s="51">
        <f t="shared" si="967"/>
        <v>9.4425729999999994</v>
      </c>
      <c r="AU2749" s="51">
        <f t="shared" si="968"/>
        <v>8.7828809999999997</v>
      </c>
      <c r="AV2749" s="51">
        <f t="shared" si="969"/>
        <v>14.913376</v>
      </c>
    </row>
    <row r="2750" spans="1:48">
      <c r="A2750" t="str">
        <f t="shared" si="970"/>
        <v>42065Murilo/Kassio62</v>
      </c>
      <c r="B2750" s="50">
        <v>42065.778831018521</v>
      </c>
      <c r="C2750" s="44">
        <f t="shared" si="971"/>
        <v>42065</v>
      </c>
      <c r="D2750" s="45" t="s">
        <v>20</v>
      </c>
      <c r="E2750" s="46">
        <v>62</v>
      </c>
      <c r="G2750" s="49" t="e">
        <f>VLOOKUP(C2750,#REF!,2,0)</f>
        <v>#REF!</v>
      </c>
      <c r="I2750" s="39">
        <v>28.274913999999999</v>
      </c>
      <c r="J2750" s="39">
        <v>31.547816999999998</v>
      </c>
      <c r="K2750" s="39">
        <v>36.873905000000001</v>
      </c>
      <c r="L2750" s="39">
        <v>37.508831000000001</v>
      </c>
      <c r="M2750" s="39">
        <v>36.322754000000003</v>
      </c>
      <c r="N2750" s="39">
        <v>38.390529999999998</v>
      </c>
      <c r="O2750" s="39">
        <v>37.032131</v>
      </c>
      <c r="P2750" s="39">
        <v>37.270088000000001</v>
      </c>
      <c r="Q2750" s="39">
        <v>42.863453</v>
      </c>
      <c r="R2750" s="39">
        <v>41.597008000000002</v>
      </c>
      <c r="S2750" s="39">
        <v>43.375126000000002</v>
      </c>
      <c r="T2750" s="39">
        <v>43.375126000000002</v>
      </c>
      <c r="U2750" s="39">
        <v>42.608719000000001</v>
      </c>
      <c r="V2750" s="39">
        <v>42.101398000000003</v>
      </c>
      <c r="W2750" s="39">
        <v>42.693542000000001</v>
      </c>
      <c r="X2750" s="39">
        <v>43.803790999999997</v>
      </c>
      <c r="AA2750">
        <f t="shared" si="951"/>
        <v>42257.492025462961</v>
      </c>
      <c r="AB2750" t="str">
        <f t="shared" si="952"/>
        <v>42257Fábio63</v>
      </c>
      <c r="AC2750" s="52">
        <v>42257</v>
      </c>
      <c r="AD2750" s="56" t="s">
        <v>31</v>
      </c>
      <c r="AE2750" s="53">
        <v>63</v>
      </c>
      <c r="AF2750" s="51" t="str">
        <f t="shared" si="953"/>
        <v/>
      </c>
      <c r="AG2750" s="51">
        <f t="shared" si="954"/>
        <v>0</v>
      </c>
      <c r="AH2750" s="51">
        <f t="shared" si="955"/>
        <v>5.6562960000000002</v>
      </c>
      <c r="AI2750" s="51">
        <f t="shared" si="956"/>
        <v>20.765158</v>
      </c>
      <c r="AJ2750" s="51">
        <f t="shared" si="957"/>
        <v>17.827870999999998</v>
      </c>
      <c r="AK2750" s="51">
        <f t="shared" si="958"/>
        <v>22.443562</v>
      </c>
      <c r="AL2750" s="51">
        <f t="shared" si="959"/>
        <v>22.544284999999999</v>
      </c>
      <c r="AM2750" s="51">
        <f t="shared" si="960"/>
        <v>22.797143999999999</v>
      </c>
      <c r="AN2750" s="51">
        <f t="shared" si="961"/>
        <v>23.563955</v>
      </c>
      <c r="AO2750" s="51">
        <f t="shared" si="962"/>
        <v>23.718826</v>
      </c>
      <c r="AP2750" s="51">
        <f t="shared" si="963"/>
        <v>21.399222999999999</v>
      </c>
      <c r="AQ2750" s="51">
        <f t="shared" si="964"/>
        <v>21.154211</v>
      </c>
      <c r="AR2750" s="51">
        <f t="shared" si="965"/>
        <v>14.507453999999999</v>
      </c>
      <c r="AS2750" s="51">
        <f t="shared" si="966"/>
        <v>19.950310000000002</v>
      </c>
      <c r="AT2750" s="51">
        <f t="shared" si="967"/>
        <v>13.67408</v>
      </c>
      <c r="AU2750" s="51">
        <f t="shared" si="968"/>
        <v>12.158357000000001</v>
      </c>
      <c r="AV2750" s="51">
        <f t="shared" si="969"/>
        <v>20.140577</v>
      </c>
    </row>
    <row r="2751" spans="1:48">
      <c r="A2751" t="str">
        <f t="shared" si="970"/>
        <v>42073Murilo/Kassio62</v>
      </c>
      <c r="B2751" s="50">
        <v>42073.748541666668</v>
      </c>
      <c r="C2751" s="44">
        <f t="shared" si="971"/>
        <v>42073</v>
      </c>
      <c r="D2751" s="45" t="s">
        <v>20</v>
      </c>
      <c r="E2751" s="46">
        <v>62</v>
      </c>
      <c r="G2751" s="49" t="e">
        <f>VLOOKUP(C2751,#REF!,2,0)</f>
        <v>#REF!</v>
      </c>
      <c r="I2751" s="39">
        <v>16.871597000000001</v>
      </c>
      <c r="J2751" s="39">
        <v>38.632705999999999</v>
      </c>
      <c r="K2751" s="39">
        <v>41.513213999999998</v>
      </c>
      <c r="L2751" s="39">
        <v>43.289664999999999</v>
      </c>
      <c r="M2751" s="39">
        <v>41.932915000000001</v>
      </c>
      <c r="N2751" s="39">
        <v>42.523941000000001</v>
      </c>
      <c r="O2751" s="39">
        <v>40.019249000000002</v>
      </c>
      <c r="P2751" s="39">
        <v>37.668388</v>
      </c>
      <c r="Q2751" s="39">
        <v>44.493800999999998</v>
      </c>
      <c r="R2751" s="39">
        <v>46.506252000000003</v>
      </c>
      <c r="S2751" s="39">
        <v>44.667095000000003</v>
      </c>
      <c r="T2751" s="39">
        <v>45.889277999999997</v>
      </c>
      <c r="U2751" s="39">
        <v>46.329594</v>
      </c>
      <c r="V2751" s="39">
        <v>45.101790999999999</v>
      </c>
      <c r="W2751" s="39">
        <v>45.014687000000002</v>
      </c>
      <c r="X2751" s="39">
        <v>44.840724999999999</v>
      </c>
      <c r="AA2751">
        <f t="shared" si="951"/>
        <v>42260.706550925926</v>
      </c>
      <c r="AB2751" t="str">
        <f t="shared" si="952"/>
        <v>42260Fábio63</v>
      </c>
      <c r="AC2751" s="52">
        <v>42260</v>
      </c>
      <c r="AD2751" s="56" t="s">
        <v>31</v>
      </c>
      <c r="AE2751" s="53">
        <v>63</v>
      </c>
      <c r="AF2751" s="51" t="str">
        <f t="shared" si="953"/>
        <v/>
      </c>
      <c r="AG2751" s="51">
        <f t="shared" si="954"/>
        <v>0</v>
      </c>
      <c r="AH2751" s="51">
        <f t="shared" si="955"/>
        <v>5.8262929999999997</v>
      </c>
      <c r="AI2751" s="51">
        <f t="shared" si="956"/>
        <v>21.399222999999999</v>
      </c>
      <c r="AJ2751" s="51">
        <f t="shared" si="957"/>
        <v>18.143035999999999</v>
      </c>
      <c r="AK2751" s="51">
        <f t="shared" si="958"/>
        <v>22.544284999999999</v>
      </c>
      <c r="AL2751" s="51">
        <f t="shared" si="959"/>
        <v>22.544284999999999</v>
      </c>
      <c r="AM2751" s="51">
        <f t="shared" si="960"/>
        <v>23.000402000000001</v>
      </c>
      <c r="AN2751" s="51">
        <f t="shared" si="961"/>
        <v>23.563955</v>
      </c>
      <c r="AO2751" s="51">
        <f t="shared" si="962"/>
        <v>23.978010000000001</v>
      </c>
      <c r="AP2751" s="51">
        <f t="shared" si="963"/>
        <v>21.399222999999999</v>
      </c>
      <c r="AQ2751" s="51">
        <f t="shared" si="964"/>
        <v>21.203135</v>
      </c>
      <c r="AR2751" s="51">
        <f t="shared" si="965"/>
        <v>14.954307999999999</v>
      </c>
      <c r="AS2751" s="51">
        <f t="shared" si="966"/>
        <v>20.523775000000001</v>
      </c>
      <c r="AT2751" s="51">
        <f t="shared" si="967"/>
        <v>13.752317</v>
      </c>
      <c r="AU2751" s="51">
        <f t="shared" si="968"/>
        <v>12.640625999999999</v>
      </c>
      <c r="AV2751" s="51">
        <f t="shared" si="969"/>
        <v>20.862079999999999</v>
      </c>
    </row>
    <row r="2752" spans="1:48">
      <c r="A2752" t="str">
        <f t="shared" si="970"/>
        <v>42082Murilo/Kassio62</v>
      </c>
      <c r="B2752" s="50">
        <v>42082.373414351852</v>
      </c>
      <c r="C2752" s="44">
        <f t="shared" si="971"/>
        <v>42082</v>
      </c>
      <c r="D2752" s="45" t="s">
        <v>20</v>
      </c>
      <c r="E2752" s="46">
        <v>62</v>
      </c>
      <c r="G2752" s="49" t="e">
        <f>VLOOKUP(C2752,#REF!,2,0)</f>
        <v>#REF!</v>
      </c>
      <c r="I2752" s="39">
        <v>39.363810999999998</v>
      </c>
      <c r="J2752" s="39">
        <v>37.988486999999999</v>
      </c>
      <c r="K2752" s="39">
        <v>41.178967</v>
      </c>
      <c r="L2752" s="39">
        <v>42.185752999999998</v>
      </c>
      <c r="M2752" s="39">
        <v>40.266392000000003</v>
      </c>
      <c r="N2752" s="39">
        <v>42.185752999999998</v>
      </c>
      <c r="O2752" s="39">
        <v>38.229481</v>
      </c>
      <c r="P2752" s="39">
        <v>39.527172</v>
      </c>
      <c r="Q2752" s="39">
        <v>44.667095000000003</v>
      </c>
      <c r="R2752" s="39">
        <v>44.061951000000001</v>
      </c>
      <c r="S2752" s="39">
        <v>44.407268999999999</v>
      </c>
      <c r="T2752" s="39">
        <v>45.101790999999999</v>
      </c>
      <c r="U2752" s="39">
        <v>44.667095000000003</v>
      </c>
      <c r="V2752" s="39">
        <v>44.840724999999999</v>
      </c>
      <c r="W2752" s="39">
        <v>44.753883000000002</v>
      </c>
      <c r="X2752" s="39">
        <v>45.276226000000001</v>
      </c>
      <c r="AA2752">
        <f t="shared" si="951"/>
        <v>42261.512592592589</v>
      </c>
      <c r="AB2752" t="str">
        <f t="shared" si="952"/>
        <v>42261Fábio63</v>
      </c>
      <c r="AC2752" s="52">
        <v>42261</v>
      </c>
      <c r="AD2752" s="56" t="s">
        <v>31</v>
      </c>
      <c r="AE2752" s="53">
        <v>63</v>
      </c>
      <c r="AF2752" s="51" t="str">
        <f t="shared" si="953"/>
        <v/>
      </c>
      <c r="AG2752" s="51">
        <f t="shared" si="954"/>
        <v>0</v>
      </c>
      <c r="AH2752" s="51">
        <f t="shared" si="955"/>
        <v>6.1495759999999997</v>
      </c>
      <c r="AI2752" s="51">
        <f t="shared" si="956"/>
        <v>21.695088999999999</v>
      </c>
      <c r="AJ2752" s="51">
        <f t="shared" si="957"/>
        <v>18.643989999999999</v>
      </c>
      <c r="AK2752" s="51">
        <f t="shared" si="958"/>
        <v>22.797143999999999</v>
      </c>
      <c r="AL2752" s="51">
        <f t="shared" si="959"/>
        <v>22.645251999999999</v>
      </c>
      <c r="AM2752" s="51">
        <f t="shared" si="960"/>
        <v>22.847866</v>
      </c>
      <c r="AN2752" s="51">
        <f t="shared" si="961"/>
        <v>23.615492</v>
      </c>
      <c r="AO2752" s="51">
        <f t="shared" si="962"/>
        <v>24.030000999999999</v>
      </c>
      <c r="AP2752" s="51">
        <f t="shared" si="963"/>
        <v>21.399222999999999</v>
      </c>
      <c r="AQ2752" s="51">
        <f t="shared" si="964"/>
        <v>21.056601000000001</v>
      </c>
      <c r="AR2752" s="51">
        <f t="shared" si="965"/>
        <v>14.872544</v>
      </c>
      <c r="AS2752" s="51">
        <f t="shared" si="966"/>
        <v>20.140577</v>
      </c>
      <c r="AT2752" s="51">
        <f t="shared" si="967"/>
        <v>13.440716999999999</v>
      </c>
      <c r="AU2752" s="51">
        <f t="shared" si="968"/>
        <v>12.453944999999999</v>
      </c>
      <c r="AV2752" s="51">
        <f t="shared" si="969"/>
        <v>20.236034</v>
      </c>
    </row>
    <row r="2753" spans="1:48">
      <c r="A2753" t="str">
        <f t="shared" si="970"/>
        <v>42084Murilo/Kassio62</v>
      </c>
      <c r="B2753" s="50">
        <v>42084.43074074074</v>
      </c>
      <c r="C2753" s="44">
        <f t="shared" si="971"/>
        <v>42084</v>
      </c>
      <c r="D2753" s="45" t="s">
        <v>20</v>
      </c>
      <c r="E2753" s="46">
        <v>62</v>
      </c>
      <c r="G2753" s="49" t="e">
        <f>VLOOKUP(C2753,#REF!,2,0)</f>
        <v>#REF!</v>
      </c>
      <c r="I2753" s="39">
        <v>38.471161000000002</v>
      </c>
      <c r="J2753" s="39">
        <v>38.309925</v>
      </c>
      <c r="K2753" s="39">
        <v>41.012264000000002</v>
      </c>
      <c r="L2753" s="39">
        <v>41.597008000000002</v>
      </c>
      <c r="M2753" s="39">
        <v>40.762917000000002</v>
      </c>
      <c r="N2753" s="39">
        <v>42.439273999999997</v>
      </c>
      <c r="O2753" s="39">
        <v>39.445445999999997</v>
      </c>
      <c r="P2753" s="39">
        <v>39.445445999999997</v>
      </c>
      <c r="Q2753" s="39">
        <v>44.667095000000003</v>
      </c>
      <c r="R2753" s="39">
        <v>44.667095000000003</v>
      </c>
      <c r="S2753" s="39">
        <v>44.320816000000001</v>
      </c>
      <c r="T2753" s="39">
        <v>44.753883000000002</v>
      </c>
      <c r="U2753" s="39">
        <v>43.717888000000002</v>
      </c>
      <c r="V2753" s="39">
        <v>44.320816000000001</v>
      </c>
      <c r="W2753" s="39">
        <v>43.889758999999998</v>
      </c>
      <c r="X2753" s="39">
        <v>44.667095000000003</v>
      </c>
      <c r="AA2753">
        <f t="shared" si="951"/>
        <v>42263.487326388888</v>
      </c>
      <c r="AB2753" t="str">
        <f t="shared" si="952"/>
        <v>42263Fábio63</v>
      </c>
      <c r="AC2753" s="52">
        <v>42263</v>
      </c>
      <c r="AD2753" s="56" t="s">
        <v>31</v>
      </c>
      <c r="AE2753" s="53">
        <v>63</v>
      </c>
      <c r="AF2753" s="51" t="str">
        <f t="shared" si="953"/>
        <v/>
      </c>
      <c r="AG2753" s="51">
        <f t="shared" si="954"/>
        <v>0</v>
      </c>
      <c r="AH2753" s="51">
        <f t="shared" si="955"/>
        <v>4.6098420000000004</v>
      </c>
      <c r="AI2753" s="51">
        <f t="shared" si="956"/>
        <v>20.862079999999999</v>
      </c>
      <c r="AJ2753" s="51">
        <f t="shared" si="957"/>
        <v>17.294121000000001</v>
      </c>
      <c r="AK2753" s="51">
        <f t="shared" si="958"/>
        <v>22.242746</v>
      </c>
      <c r="AL2753" s="51">
        <f t="shared" si="959"/>
        <v>21.893456</v>
      </c>
      <c r="AM2753" s="51">
        <f t="shared" si="960"/>
        <v>22.242746</v>
      </c>
      <c r="AN2753" s="51">
        <f t="shared" si="961"/>
        <v>23.153414000000001</v>
      </c>
      <c r="AO2753" s="51">
        <f t="shared" si="962"/>
        <v>23.563955</v>
      </c>
      <c r="AP2753" s="51">
        <f t="shared" si="963"/>
        <v>21.154211</v>
      </c>
      <c r="AQ2753" s="51">
        <f t="shared" si="964"/>
        <v>20.475697</v>
      </c>
      <c r="AR2753" s="51">
        <f t="shared" si="965"/>
        <v>13.909534000000001</v>
      </c>
      <c r="AS2753" s="51">
        <f t="shared" si="966"/>
        <v>19.244942000000002</v>
      </c>
      <c r="AT2753" s="51">
        <f t="shared" si="967"/>
        <v>12.678137</v>
      </c>
      <c r="AU2753" s="51">
        <f t="shared" si="968"/>
        <v>11.507068</v>
      </c>
      <c r="AV2753" s="51">
        <f t="shared" si="969"/>
        <v>18.873989000000002</v>
      </c>
    </row>
    <row r="2754" spans="1:48">
      <c r="A2754" t="str">
        <f t="shared" si="970"/>
        <v>42086Murilo/Kassio62</v>
      </c>
      <c r="B2754" s="50">
        <v>42086.707060185188</v>
      </c>
      <c r="C2754" s="44">
        <f t="shared" si="971"/>
        <v>42086</v>
      </c>
      <c r="D2754" s="45" t="s">
        <v>20</v>
      </c>
      <c r="E2754" s="46">
        <v>62</v>
      </c>
      <c r="G2754" s="49" t="e">
        <f>VLOOKUP(C2754,#REF!,2,0)</f>
        <v>#REF!</v>
      </c>
      <c r="I2754" s="39">
        <v>40.348948999999998</v>
      </c>
      <c r="J2754" s="39">
        <v>38.794598000000001</v>
      </c>
      <c r="K2754" s="39">
        <v>41.178967</v>
      </c>
      <c r="L2754" s="39">
        <v>43.632098999999997</v>
      </c>
      <c r="M2754" s="39">
        <v>41.095592000000003</v>
      </c>
      <c r="N2754" s="39">
        <v>43.118935</v>
      </c>
      <c r="O2754" s="39">
        <v>38.229481</v>
      </c>
      <c r="P2754" s="39">
        <v>40.183948999999998</v>
      </c>
      <c r="Q2754" s="39">
        <v>44.148147999999999</v>
      </c>
      <c r="R2754" s="39">
        <v>44.061951000000001</v>
      </c>
      <c r="S2754" s="39">
        <v>44.580418000000002</v>
      </c>
      <c r="T2754" s="39">
        <v>44.148147999999999</v>
      </c>
      <c r="U2754" s="39">
        <v>44.148147999999999</v>
      </c>
      <c r="V2754" s="39">
        <v>43.717888000000002</v>
      </c>
      <c r="W2754" s="39">
        <v>44.320816000000001</v>
      </c>
      <c r="X2754" s="39">
        <v>44.753883000000002</v>
      </c>
      <c r="AA2754">
        <f t="shared" si="951"/>
        <v>42265.492812500001</v>
      </c>
      <c r="AB2754" t="str">
        <f t="shared" si="952"/>
        <v>42265Fábio63</v>
      </c>
      <c r="AC2754" s="52">
        <v>42265</v>
      </c>
      <c r="AD2754" s="56" t="s">
        <v>31</v>
      </c>
      <c r="AE2754" s="53">
        <v>63</v>
      </c>
      <c r="AF2754" s="51" t="str">
        <f t="shared" si="953"/>
        <v/>
      </c>
      <c r="AG2754" s="51">
        <f t="shared" si="954"/>
        <v>0</v>
      </c>
      <c r="AH2754" s="51">
        <f t="shared" si="955"/>
        <v>2.9102839999999999</v>
      </c>
      <c r="AI2754" s="51">
        <f t="shared" si="956"/>
        <v>20.140577</v>
      </c>
      <c r="AJ2754" s="51">
        <f t="shared" si="957"/>
        <v>16.768650000000001</v>
      </c>
      <c r="AK2754" s="51">
        <f t="shared" si="958"/>
        <v>21.056601000000001</v>
      </c>
      <c r="AL2754" s="51">
        <f t="shared" si="959"/>
        <v>21.105408000000001</v>
      </c>
      <c r="AM2754" s="51">
        <f t="shared" si="960"/>
        <v>21.350121999999999</v>
      </c>
      <c r="AN2754" s="51">
        <f t="shared" si="961"/>
        <v>22.393265</v>
      </c>
      <c r="AO2754" s="51">
        <f t="shared" si="962"/>
        <v>22.949477999999999</v>
      </c>
      <c r="AP2754" s="51">
        <f t="shared" si="963"/>
        <v>20.427655999999999</v>
      </c>
      <c r="AQ2754" s="51">
        <f t="shared" si="964"/>
        <v>19.572514000000002</v>
      </c>
      <c r="AR2754" s="51">
        <f t="shared" si="965"/>
        <v>13.518253</v>
      </c>
      <c r="AS2754" s="51">
        <f t="shared" si="966"/>
        <v>18.461030999999998</v>
      </c>
      <c r="AT2754" s="51">
        <f t="shared" si="967"/>
        <v>11.65014</v>
      </c>
      <c r="AU2754" s="51">
        <f t="shared" si="968"/>
        <v>10.909573999999999</v>
      </c>
      <c r="AV2754" s="51">
        <f t="shared" si="969"/>
        <v>17.738341999999999</v>
      </c>
    </row>
    <row r="2755" spans="1:48">
      <c r="A2755" t="str">
        <f t="shared" si="970"/>
        <v>42089Murilo/Kassio62</v>
      </c>
      <c r="B2755" s="50">
        <v>42089.755254629628</v>
      </c>
      <c r="C2755" s="44">
        <f t="shared" si="971"/>
        <v>42089</v>
      </c>
      <c r="D2755" s="45" t="s">
        <v>20</v>
      </c>
      <c r="E2755" s="46">
        <v>62</v>
      </c>
      <c r="G2755" s="49" t="e">
        <f>VLOOKUP(C2755,#REF!,2,0)</f>
        <v>#REF!</v>
      </c>
      <c r="I2755" s="39">
        <v>35.155479</v>
      </c>
      <c r="J2755" s="39">
        <v>35.387413000000002</v>
      </c>
      <c r="K2755" s="39">
        <v>38.794598000000001</v>
      </c>
      <c r="L2755" s="39">
        <v>40.101554999999998</v>
      </c>
      <c r="M2755" s="39">
        <v>38.875652000000002</v>
      </c>
      <c r="N2755" s="39">
        <v>40.431556999999998</v>
      </c>
      <c r="O2755" s="39">
        <v>36.558444999999999</v>
      </c>
      <c r="P2755" s="39">
        <v>38.551903000000003</v>
      </c>
      <c r="Q2755" s="39">
        <v>43.803790999999997</v>
      </c>
      <c r="R2755" s="39">
        <v>42.778446000000002</v>
      </c>
      <c r="S2755" s="39">
        <v>44.667095000000003</v>
      </c>
      <c r="T2755" s="39">
        <v>44.234439999999999</v>
      </c>
      <c r="U2755" s="39">
        <v>43.033695000000002</v>
      </c>
      <c r="V2755" s="39">
        <v>42.948523999999999</v>
      </c>
      <c r="W2755" s="39">
        <v>43.375126000000002</v>
      </c>
      <c r="X2755" s="39">
        <v>43.803790999999997</v>
      </c>
      <c r="AA2755">
        <f t="shared" si="951"/>
        <v>42268.482268518521</v>
      </c>
      <c r="AB2755" t="str">
        <f t="shared" si="952"/>
        <v>42268Fábio63</v>
      </c>
      <c r="AC2755" s="52">
        <v>42268</v>
      </c>
      <c r="AD2755" s="56" t="s">
        <v>31</v>
      </c>
      <c r="AE2755" s="53">
        <v>63</v>
      </c>
      <c r="AF2755" s="51" t="str">
        <f t="shared" si="953"/>
        <v/>
      </c>
      <c r="AG2755" s="51">
        <f t="shared" si="954"/>
        <v>0</v>
      </c>
      <c r="AH2755" s="51">
        <f t="shared" si="955"/>
        <v>0.50092899999999996</v>
      </c>
      <c r="AI2755" s="51">
        <f t="shared" si="956"/>
        <v>17.426780999999998</v>
      </c>
      <c r="AJ2755" s="51">
        <f t="shared" si="957"/>
        <v>15.283706</v>
      </c>
      <c r="AK2755" s="51">
        <f t="shared" si="958"/>
        <v>19.855543000000001</v>
      </c>
      <c r="AL2755" s="51">
        <f t="shared" si="959"/>
        <v>19.666632</v>
      </c>
      <c r="AM2755" s="51">
        <f t="shared" si="960"/>
        <v>19.431795000000001</v>
      </c>
      <c r="AN2755" s="51">
        <f t="shared" si="961"/>
        <v>20.910616000000001</v>
      </c>
      <c r="AO2755" s="51">
        <f t="shared" si="962"/>
        <v>21.943182</v>
      </c>
      <c r="AP2755" s="51">
        <f t="shared" si="963"/>
        <v>19.619548999999999</v>
      </c>
      <c r="AQ2755" s="51">
        <f t="shared" si="964"/>
        <v>18.78182</v>
      </c>
      <c r="AR2755" s="51">
        <f t="shared" si="965"/>
        <v>12.640625999999999</v>
      </c>
      <c r="AS2755" s="51">
        <f t="shared" si="966"/>
        <v>16.899239999999999</v>
      </c>
      <c r="AT2755" s="51">
        <f t="shared" si="967"/>
        <v>11.435874</v>
      </c>
      <c r="AU2755" s="51">
        <f t="shared" si="968"/>
        <v>10.498085</v>
      </c>
      <c r="AV2755" s="51">
        <f t="shared" si="969"/>
        <v>13.791543000000001</v>
      </c>
    </row>
    <row r="2756" spans="1:48">
      <c r="A2756" t="str">
        <f t="shared" si="970"/>
        <v>42094Murilo/Kassio62</v>
      </c>
      <c r="B2756" s="50">
        <v>42094.751481481479</v>
      </c>
      <c r="C2756" s="44">
        <f t="shared" si="971"/>
        <v>42094</v>
      </c>
      <c r="D2756" s="45" t="s">
        <v>20</v>
      </c>
      <c r="E2756" s="46">
        <v>62</v>
      </c>
      <c r="G2756" s="49" t="e">
        <f>VLOOKUP(C2756,#REF!,2,0)</f>
        <v>#REF!</v>
      </c>
      <c r="I2756" s="39">
        <v>34.693863</v>
      </c>
      <c r="J2756" s="39">
        <v>33.553108000000002</v>
      </c>
      <c r="K2756" s="39">
        <v>36.716000000000001</v>
      </c>
      <c r="L2756" s="39">
        <v>38.229481</v>
      </c>
      <c r="M2756" s="39">
        <v>37.42915</v>
      </c>
      <c r="N2756" s="39">
        <v>38.551903000000003</v>
      </c>
      <c r="O2756" s="39">
        <v>35.775677000000002</v>
      </c>
      <c r="P2756" s="39">
        <v>37.349601999999997</v>
      </c>
      <c r="Q2756" s="39">
        <v>43.118935</v>
      </c>
      <c r="R2756" s="39">
        <v>41.76482</v>
      </c>
      <c r="S2756" s="39">
        <v>42.608719000000001</v>
      </c>
      <c r="T2756" s="39">
        <v>43.460709000000001</v>
      </c>
      <c r="U2756" s="39">
        <v>42.608719000000001</v>
      </c>
      <c r="V2756" s="39">
        <v>42.523941000000001</v>
      </c>
      <c r="W2756" s="39">
        <v>42.778446000000002</v>
      </c>
      <c r="X2756" s="39">
        <v>44.061951000000001</v>
      </c>
      <c r="AA2756">
        <f t="shared" ref="AA2756:AA2819" si="972">VLOOKUP(AB2756,$A$4:$B$4281,2,0)</f>
        <v>42270.382905092592</v>
      </c>
      <c r="AB2756" t="str">
        <f t="shared" ref="AB2756:AB2819" si="973">AC2756&amp;AD2756&amp;AE2756</f>
        <v>42270Fábio63</v>
      </c>
      <c r="AC2756" s="52">
        <v>42270</v>
      </c>
      <c r="AD2756" s="56" t="s">
        <v>31</v>
      </c>
      <c r="AE2756" s="53">
        <v>63</v>
      </c>
      <c r="AF2756" s="51" t="str">
        <f t="shared" ref="AF2756:AF2819" si="974">IF(VLOOKUP(AB2756,$A$4:$H$4281,8,0)=0,"",VLOOKUP(AB2756,$A$4:$H$4281,8,0))</f>
        <v/>
      </c>
      <c r="AG2756" s="51">
        <f t="shared" ref="AG2756:AG2819" si="975">IFERROR(AVERAGEIFS(I:I,$C:$C,$AC2756,$D:$D,$AD2756,$E:$E,$AE2756,$F:$F,"&lt;&gt;X"),"N/A")</f>
        <v>0</v>
      </c>
      <c r="AH2756" s="51">
        <f t="shared" ref="AH2756:AH2819" si="976">IFERROR(AVERAGEIFS(J:J,$C:$C,$AC2756,$D:$D,$AD2756,$E:$E,$AE2756,$F:$F,"&lt;&gt;X"),"N/A")</f>
        <v>1.02881</v>
      </c>
      <c r="AI2756" s="51">
        <f t="shared" ref="AI2756:AI2819" si="977">IFERROR(AVERAGEIFS(K:K,$C:$C,$AC2756,$D:$D,$AD2756,$E:$E,$AE2756,$F:$F,"&lt;&gt;X"),"N/A")</f>
        <v>16.337140999999999</v>
      </c>
      <c r="AJ2756" s="51">
        <f t="shared" ref="AJ2756:AJ2819" si="978">IFERROR(AVERAGEIFS(L:L,$C:$C,$AC2756,$D:$D,$AD2756,$E:$E,$AE2756,$F:$F,"&lt;&gt;X"),"N/A")</f>
        <v>14.386825</v>
      </c>
      <c r="AK2756" s="51">
        <f t="shared" ref="AK2756:AK2819" si="979">IFERROR(AVERAGEIFS(M:M,$C:$C,$AC2756,$D:$D,$AD2756,$E:$E,$AE2756,$F:$F,"&lt;&gt;X"),"N/A")</f>
        <v>18.689892</v>
      </c>
      <c r="AL2756" s="51">
        <f t="shared" ref="AL2756:AL2819" si="980">IFERROR(AVERAGEIFS(N:N,$C:$C,$AC2756,$D:$D,$AD2756,$E:$E,$AE2756,$F:$F,"&lt;&gt;X"),"N/A")</f>
        <v>19.012678000000001</v>
      </c>
      <c r="AM2756" s="51">
        <f t="shared" ref="AM2756:AM2819" si="981">IFERROR(AVERAGEIFS(O:O,$C:$C,$AC2756,$D:$D,$AD2756,$E:$E,$AE2756,$F:$F,"&lt;&gt;X"),"N/A")</f>
        <v>19.244942000000002</v>
      </c>
      <c r="AN2756" s="51">
        <f t="shared" ref="AN2756:AN2819" si="982">IFERROR(AVERAGEIFS(P:P,$C:$C,$AC2756,$D:$D,$AD2756,$E:$E,$AE2756,$F:$F,"&lt;&gt;X"),"N/A")</f>
        <v>20.862079999999999</v>
      </c>
      <c r="AO2756" s="51">
        <f t="shared" ref="AO2756:AO2819" si="983">IFERROR(AVERAGEIFS(Q:Q,$C:$C,$AC2756,$D:$D,$AD2756,$E:$E,$AE2756,$F:$F,"&lt;&gt;X"),"N/A")</f>
        <v>21.497633</v>
      </c>
      <c r="AP2756" s="51">
        <f t="shared" ref="AP2756:AP2819" si="984">IFERROR(AVERAGEIFS(R:R,$C:$C,$AC2756,$D:$D,$AD2756,$E:$E,$AE2756,$F:$F,"&lt;&gt;X"),"N/A")</f>
        <v>19.012678000000001</v>
      </c>
      <c r="AQ2756" s="51">
        <f t="shared" ref="AQ2756:AQ2819" si="985">IFERROR(AVERAGEIFS(S:S,$C:$C,$AC2756,$D:$D,$AD2756,$E:$E,$AE2756,$F:$F,"&lt;&gt;X"),"N/A")</f>
        <v>18.052713000000001</v>
      </c>
      <c r="AR2756" s="51">
        <f t="shared" ref="AR2756:AR2819" si="986">IFERROR(AVERAGEIFS(T:T,$C:$C,$AC2756,$D:$D,$AD2756,$E:$E,$AE2756,$F:$F,"&lt;&gt;X"),"N/A")</f>
        <v>12.195086</v>
      </c>
      <c r="AS2756" s="51">
        <f t="shared" ref="AS2756:AS2819" si="987">IFERROR(AVERAGEIFS(U:U,$C:$C,$AC2756,$D:$D,$AD2756,$E:$E,$AE2756,$F:$F,"&lt;&gt;X"),"N/A")</f>
        <v>16.899239999999999</v>
      </c>
      <c r="AT2756" s="51">
        <f t="shared" ref="AT2756:AT2819" si="988">IFERROR(AVERAGEIFS(V:V,$C:$C,$AC2756,$D:$D,$AD2756,$E:$E,$AE2756,$F:$F,"&lt;&gt;X"),"N/A")</f>
        <v>10.396571</v>
      </c>
      <c r="AU2756" s="51">
        <f t="shared" ref="AU2756:AU2819" si="989">IFERROR(AVERAGEIFS(W:W,$C:$C,$AC2756,$D:$D,$AD2756,$E:$E,$AE2756,$F:$F,"&lt;&gt;X"),"N/A")</f>
        <v>9.6358630000000005</v>
      </c>
      <c r="AV2756" s="51">
        <f t="shared" ref="AV2756:AV2819" si="990">IFERROR(AVERAGEIFS(X:X,$C:$C,$AC2756,$D:$D,$AD2756,$E:$E,$AE2756,$F:$F,"&lt;&gt;X"),"N/A")</f>
        <v>16.166153000000001</v>
      </c>
    </row>
    <row r="2757" spans="1:48">
      <c r="A2757" t="str">
        <f t="shared" ref="A2757:A2820" si="991">C2757&amp;D2757&amp;E2757</f>
        <v>42102Murilo/Kassio62</v>
      </c>
      <c r="B2757" s="50">
        <v>42102.70385416667</v>
      </c>
      <c r="C2757" s="44">
        <f t="shared" si="971"/>
        <v>42102</v>
      </c>
      <c r="D2757" s="45" t="s">
        <v>20</v>
      </c>
      <c r="E2757" s="46">
        <v>62</v>
      </c>
      <c r="G2757" s="49" t="e">
        <f>VLOOKUP(C2757,#REF!,2,0)</f>
        <v>#REF!</v>
      </c>
      <c r="I2757" s="39">
        <v>19.962803000000001</v>
      </c>
      <c r="J2757" s="39">
        <v>26.572737</v>
      </c>
      <c r="K2757" s="39">
        <v>31.038038</v>
      </c>
      <c r="L2757" s="39">
        <v>33.327229000000003</v>
      </c>
      <c r="M2757" s="39">
        <v>34.159145000000002</v>
      </c>
      <c r="N2757" s="39">
        <v>36.166004000000001</v>
      </c>
      <c r="O2757" s="39">
        <v>33.402434999999997</v>
      </c>
      <c r="P2757" s="39">
        <v>35.697848999999998</v>
      </c>
      <c r="Q2757" s="39">
        <v>41.095592000000003</v>
      </c>
      <c r="R2757" s="39">
        <v>40.266392000000003</v>
      </c>
      <c r="S2757" s="39">
        <v>41.262374999999999</v>
      </c>
      <c r="T2757" s="39">
        <v>41.848830999999997</v>
      </c>
      <c r="U2757" s="39">
        <v>41.262374999999999</v>
      </c>
      <c r="V2757" s="39">
        <v>41.262374999999999</v>
      </c>
      <c r="W2757" s="39">
        <v>41.76482</v>
      </c>
      <c r="X2757" s="39">
        <v>42.439273999999997</v>
      </c>
      <c r="AA2757">
        <f t="shared" si="972"/>
        <v>42272.506898148145</v>
      </c>
      <c r="AB2757" t="str">
        <f t="shared" si="973"/>
        <v>42272Fábio63</v>
      </c>
      <c r="AC2757" s="52">
        <v>42272</v>
      </c>
      <c r="AD2757" s="56" t="s">
        <v>31</v>
      </c>
      <c r="AE2757" s="53">
        <v>63</v>
      </c>
      <c r="AF2757" s="51" t="str">
        <f t="shared" si="974"/>
        <v/>
      </c>
      <c r="AG2757" s="51">
        <f t="shared" si="975"/>
        <v>0</v>
      </c>
      <c r="AH2757" s="51">
        <f t="shared" si="976"/>
        <v>8.6412000000000003E-2</v>
      </c>
      <c r="AI2757" s="51">
        <f t="shared" si="977"/>
        <v>12.342662000000001</v>
      </c>
      <c r="AJ2757" s="51">
        <f t="shared" si="978"/>
        <v>12.011963</v>
      </c>
      <c r="AK2757" s="51">
        <f t="shared" si="979"/>
        <v>16.986575999999999</v>
      </c>
      <c r="AL2757" s="51">
        <f t="shared" si="980"/>
        <v>17.249991999999999</v>
      </c>
      <c r="AM2757" s="51">
        <f t="shared" si="981"/>
        <v>17.382497999999998</v>
      </c>
      <c r="AN2757" s="51">
        <f t="shared" si="982"/>
        <v>19.619548999999999</v>
      </c>
      <c r="AO2757" s="51">
        <f t="shared" si="983"/>
        <v>20.523775000000001</v>
      </c>
      <c r="AP2757" s="51">
        <f t="shared" si="984"/>
        <v>18.461030999999998</v>
      </c>
      <c r="AQ2757" s="51">
        <f t="shared" si="985"/>
        <v>17.515518</v>
      </c>
      <c r="AR2757" s="51">
        <f t="shared" si="986"/>
        <v>11.400378999999999</v>
      </c>
      <c r="AS2757" s="51">
        <f t="shared" si="987"/>
        <v>15.742751999999999</v>
      </c>
      <c r="AT2757" s="51">
        <f t="shared" si="988"/>
        <v>10.329169</v>
      </c>
      <c r="AU2757" s="51">
        <f t="shared" si="989"/>
        <v>9.7659149999999997</v>
      </c>
      <c r="AV2757" s="51">
        <f t="shared" si="990"/>
        <v>13.247859</v>
      </c>
    </row>
    <row r="2758" spans="1:48">
      <c r="A2758" t="str">
        <f t="shared" si="991"/>
        <v>42104Murilo/Kassio62</v>
      </c>
      <c r="B2758" s="50">
        <v>42104.487847222219</v>
      </c>
      <c r="C2758" s="44">
        <f t="shared" si="971"/>
        <v>42104</v>
      </c>
      <c r="D2758" s="45" t="s">
        <v>20</v>
      </c>
      <c r="E2758" s="46">
        <v>62</v>
      </c>
      <c r="G2758" s="49" t="e">
        <f>VLOOKUP(C2758,#REF!,2,0)</f>
        <v>#REF!</v>
      </c>
      <c r="I2758" s="39">
        <v>18.217172999999999</v>
      </c>
      <c r="J2758" s="39">
        <v>25.511876999999998</v>
      </c>
      <c r="K2758" s="39">
        <v>29.959826</v>
      </c>
      <c r="L2758" s="39">
        <v>31.840954</v>
      </c>
      <c r="M2758" s="39">
        <v>32.952477000000002</v>
      </c>
      <c r="N2758" s="39">
        <v>34.693863</v>
      </c>
      <c r="O2758" s="39">
        <v>32.505577000000002</v>
      </c>
      <c r="P2758" s="39">
        <v>35.155479</v>
      </c>
      <c r="Q2758" s="39">
        <v>40.597068999999998</v>
      </c>
      <c r="R2758" s="39">
        <v>40.019249000000002</v>
      </c>
      <c r="S2758" s="39">
        <v>41.095592000000003</v>
      </c>
      <c r="T2758" s="39">
        <v>41.429546000000002</v>
      </c>
      <c r="U2758" s="39">
        <v>40.679943000000002</v>
      </c>
      <c r="V2758" s="39">
        <v>40.929091999999997</v>
      </c>
      <c r="W2758" s="39">
        <v>41.597008000000002</v>
      </c>
      <c r="X2758" s="39">
        <v>42.439273999999997</v>
      </c>
      <c r="AA2758">
        <f t="shared" si="972"/>
        <v>42274.439016203702</v>
      </c>
      <c r="AB2758" t="str">
        <f t="shared" si="973"/>
        <v>42274Fábio63</v>
      </c>
      <c r="AC2758" s="52">
        <v>42274</v>
      </c>
      <c r="AD2758" s="56" t="s">
        <v>31</v>
      </c>
      <c r="AE2758" s="53">
        <v>63</v>
      </c>
      <c r="AF2758" s="51" t="str">
        <f t="shared" si="974"/>
        <v/>
      </c>
      <c r="AG2758" s="51">
        <f t="shared" si="975"/>
        <v>0</v>
      </c>
      <c r="AH2758" s="51">
        <f t="shared" si="976"/>
        <v>2.8290289999999998</v>
      </c>
      <c r="AI2758" s="51">
        <f t="shared" si="977"/>
        <v>19.950310000000002</v>
      </c>
      <c r="AJ2758" s="51">
        <f t="shared" si="978"/>
        <v>17.249991999999999</v>
      </c>
      <c r="AK2758" s="51">
        <f t="shared" si="979"/>
        <v>21.943182</v>
      </c>
      <c r="AL2758" s="51">
        <f t="shared" si="980"/>
        <v>21.794146999999999</v>
      </c>
      <c r="AM2758" s="51">
        <f t="shared" si="981"/>
        <v>21.843786000000001</v>
      </c>
      <c r="AN2758" s="51">
        <f t="shared" si="982"/>
        <v>23.153414000000001</v>
      </c>
      <c r="AO2758" s="51">
        <f t="shared" si="983"/>
        <v>23.051352999999999</v>
      </c>
      <c r="AP2758" s="51">
        <f t="shared" si="984"/>
        <v>19.431795000000001</v>
      </c>
      <c r="AQ2758" s="51">
        <f t="shared" si="985"/>
        <v>18.278981999999999</v>
      </c>
      <c r="AR2758" s="51">
        <f t="shared" si="986"/>
        <v>12.195086</v>
      </c>
      <c r="AS2758" s="51">
        <f t="shared" si="987"/>
        <v>16.552156</v>
      </c>
      <c r="AT2758" s="51">
        <f t="shared" si="988"/>
        <v>10.396571</v>
      </c>
      <c r="AU2758" s="51">
        <f t="shared" si="989"/>
        <v>10.028832</v>
      </c>
      <c r="AV2758" s="51">
        <f t="shared" si="990"/>
        <v>13.713176000000001</v>
      </c>
    </row>
    <row r="2759" spans="1:48">
      <c r="A2759" t="str">
        <f t="shared" si="991"/>
        <v>42111Murilo/Kassio62</v>
      </c>
      <c r="B2759" s="50">
        <v>42111.740578703706</v>
      </c>
      <c r="C2759" s="44">
        <f t="shared" si="971"/>
        <v>42111</v>
      </c>
      <c r="D2759" s="45" t="s">
        <v>20</v>
      </c>
      <c r="E2759" s="46">
        <v>62</v>
      </c>
      <c r="G2759" s="49" t="e">
        <f>VLOOKUP(C2759,#REF!,2,0)</f>
        <v>#REF!</v>
      </c>
      <c r="I2759" s="39">
        <v>2.9073250000000002</v>
      </c>
      <c r="J2759" s="39">
        <v>19.333618000000001</v>
      </c>
      <c r="K2759" s="39">
        <v>25.643274000000002</v>
      </c>
      <c r="L2759" s="39">
        <v>28.761232</v>
      </c>
      <c r="M2759" s="39">
        <v>29.67557</v>
      </c>
      <c r="N2759" s="39">
        <v>30.245471999999999</v>
      </c>
      <c r="O2759" s="39">
        <v>30.317093</v>
      </c>
      <c r="P2759" s="39">
        <v>32.654209000000002</v>
      </c>
      <c r="Q2759" s="39">
        <v>40.431556999999998</v>
      </c>
      <c r="R2759" s="39">
        <v>39.363810999999998</v>
      </c>
      <c r="S2759" s="39">
        <v>41.012264000000002</v>
      </c>
      <c r="T2759" s="39">
        <v>41.012264000000002</v>
      </c>
      <c r="U2759" s="39">
        <v>39.772838999999998</v>
      </c>
      <c r="V2759" s="39">
        <v>40.514282000000001</v>
      </c>
      <c r="W2759" s="39">
        <v>40.679943000000002</v>
      </c>
      <c r="X2759" s="39">
        <v>41.848830999999997</v>
      </c>
      <c r="AA2759">
        <f t="shared" si="972"/>
        <v>42276.387361111112</v>
      </c>
      <c r="AB2759" t="str">
        <f t="shared" si="973"/>
        <v>42276Fábio63</v>
      </c>
      <c r="AC2759" s="52">
        <v>42276</v>
      </c>
      <c r="AD2759" s="56" t="s">
        <v>31</v>
      </c>
      <c r="AE2759" s="53">
        <v>63</v>
      </c>
      <c r="AF2759" s="51" t="str">
        <f t="shared" si="974"/>
        <v/>
      </c>
      <c r="AG2759" s="51">
        <f t="shared" si="975"/>
        <v>0</v>
      </c>
      <c r="AH2759" s="51">
        <f t="shared" si="976"/>
        <v>5.0706000000000001E-2</v>
      </c>
      <c r="AI2759" s="51">
        <f t="shared" si="977"/>
        <v>18.097840999999999</v>
      </c>
      <c r="AJ2759" s="51">
        <f t="shared" si="978"/>
        <v>18.598167</v>
      </c>
      <c r="AK2759" s="51">
        <f t="shared" si="979"/>
        <v>22.292839000000001</v>
      </c>
      <c r="AL2759" s="51">
        <f t="shared" si="980"/>
        <v>22.292839000000001</v>
      </c>
      <c r="AM2759" s="51">
        <f t="shared" si="981"/>
        <v>21.448414</v>
      </c>
      <c r="AN2759" s="51">
        <f t="shared" si="982"/>
        <v>22.544284999999999</v>
      </c>
      <c r="AO2759" s="51">
        <f t="shared" si="983"/>
        <v>23.978010000000001</v>
      </c>
      <c r="AP2759" s="51">
        <f t="shared" si="984"/>
        <v>22.746447</v>
      </c>
      <c r="AQ2759" s="51">
        <f t="shared" si="985"/>
        <v>21.399222999999999</v>
      </c>
      <c r="AR2759" s="51">
        <f t="shared" si="986"/>
        <v>16.638573000000001</v>
      </c>
      <c r="AS2759" s="51">
        <f t="shared" si="987"/>
        <v>16.251532000000001</v>
      </c>
      <c r="AT2759" s="51">
        <f t="shared" si="988"/>
        <v>17.693660999999999</v>
      </c>
      <c r="AU2759" s="51">
        <f t="shared" si="989"/>
        <v>14.4672</v>
      </c>
      <c r="AV2759" s="51">
        <f t="shared" si="990"/>
        <v>12.942365000000001</v>
      </c>
    </row>
    <row r="2760" spans="1:48">
      <c r="A2760" t="str">
        <f t="shared" si="991"/>
        <v>42116Murilo/Kassio62</v>
      </c>
      <c r="B2760" s="50">
        <v>42116.717268518521</v>
      </c>
      <c r="C2760" s="44">
        <f t="shared" si="971"/>
        <v>42116</v>
      </c>
      <c r="D2760" s="45" t="s">
        <v>20</v>
      </c>
      <c r="E2760" s="46">
        <v>62</v>
      </c>
      <c r="G2760" s="49" t="e">
        <f>VLOOKUP(C2760,#REF!,2,0)</f>
        <v>#REF!</v>
      </c>
      <c r="I2760" s="39">
        <v>9.6530679999999993</v>
      </c>
      <c r="J2760" s="39">
        <v>18.715187</v>
      </c>
      <c r="K2760" s="39">
        <v>25.119790999999999</v>
      </c>
      <c r="L2760" s="39">
        <v>27.587548999999999</v>
      </c>
      <c r="M2760" s="39">
        <v>28.344125999999999</v>
      </c>
      <c r="N2760" s="39">
        <v>29.1814</v>
      </c>
      <c r="O2760" s="39">
        <v>28.552289999999999</v>
      </c>
      <c r="P2760" s="39">
        <v>31.474726</v>
      </c>
      <c r="Q2760" s="39">
        <v>36.637206999999997</v>
      </c>
      <c r="R2760" s="39">
        <v>35.931556999999998</v>
      </c>
      <c r="S2760" s="39">
        <v>37.748286999999998</v>
      </c>
      <c r="T2760" s="39">
        <v>39.038032999999999</v>
      </c>
      <c r="U2760" s="39">
        <v>38.875652000000002</v>
      </c>
      <c r="V2760" s="39">
        <v>39.200752000000001</v>
      </c>
      <c r="W2760" s="39">
        <v>40.019249000000002</v>
      </c>
      <c r="X2760" s="39">
        <v>40.597068999999998</v>
      </c>
      <c r="AA2760">
        <f t="shared" si="972"/>
        <v>42277.732662037037</v>
      </c>
      <c r="AB2760" t="str">
        <f t="shared" si="973"/>
        <v>42277Fábio63</v>
      </c>
      <c r="AC2760" s="52">
        <v>42277</v>
      </c>
      <c r="AD2760" s="56" t="s">
        <v>31</v>
      </c>
      <c r="AE2760" s="53">
        <v>63</v>
      </c>
      <c r="AF2760" s="51" t="str">
        <f t="shared" si="974"/>
        <v/>
      </c>
      <c r="AG2760" s="51">
        <f t="shared" si="975"/>
        <v>0</v>
      </c>
      <c r="AH2760" s="51">
        <f t="shared" si="976"/>
        <v>3.4085329999999998</v>
      </c>
      <c r="AI2760" s="51">
        <f t="shared" si="977"/>
        <v>22.192657000000001</v>
      </c>
      <c r="AJ2760" s="51">
        <f t="shared" si="978"/>
        <v>19.902884</v>
      </c>
      <c r="AK2760" s="51">
        <f t="shared" si="979"/>
        <v>24.186343999999998</v>
      </c>
      <c r="AL2760" s="51">
        <f t="shared" si="980"/>
        <v>23.926054000000001</v>
      </c>
      <c r="AM2760" s="51">
        <f t="shared" si="981"/>
        <v>23.926054000000001</v>
      </c>
      <c r="AN2760" s="51">
        <f t="shared" si="982"/>
        <v>24.922495000000001</v>
      </c>
      <c r="AO2760" s="51">
        <f t="shared" si="983"/>
        <v>25.401394</v>
      </c>
      <c r="AP2760" s="51">
        <f t="shared" si="984"/>
        <v>23.512438</v>
      </c>
      <c r="AQ2760" s="51">
        <f t="shared" si="985"/>
        <v>23.306941999999999</v>
      </c>
      <c r="AR2760" s="51">
        <f t="shared" si="986"/>
        <v>17.294121000000001</v>
      </c>
      <c r="AS2760" s="51">
        <f t="shared" si="987"/>
        <v>21.695088999999999</v>
      </c>
      <c r="AT2760" s="51">
        <f t="shared" si="988"/>
        <v>19.012678000000001</v>
      </c>
      <c r="AU2760" s="51">
        <f t="shared" si="989"/>
        <v>26.754801</v>
      </c>
      <c r="AV2760" s="51">
        <f t="shared" si="990"/>
        <v>26.864563</v>
      </c>
    </row>
    <row r="2761" spans="1:48">
      <c r="A2761" t="str">
        <f t="shared" si="991"/>
        <v>42119Murilo/Kassio62</v>
      </c>
      <c r="B2761" s="50">
        <v>42119.485798611109</v>
      </c>
      <c r="C2761" s="44">
        <f t="shared" si="971"/>
        <v>42119</v>
      </c>
      <c r="D2761" s="45" t="s">
        <v>20</v>
      </c>
      <c r="E2761" s="46">
        <v>62</v>
      </c>
      <c r="G2761" s="49" t="e">
        <f>VLOOKUP(C2761,#REF!,2,0)</f>
        <v>#REF!</v>
      </c>
      <c r="I2761" s="39">
        <v>8.8966519999999996</v>
      </c>
      <c r="J2761" s="39">
        <v>18.382359999999998</v>
      </c>
      <c r="K2761" s="39">
        <v>25.380849999999999</v>
      </c>
      <c r="L2761" s="39">
        <v>28.136752999999999</v>
      </c>
      <c r="M2761" s="39">
        <v>28.274913999999999</v>
      </c>
      <c r="N2761" s="39">
        <v>29.463267999999999</v>
      </c>
      <c r="O2761" s="39">
        <v>28.136752999999999</v>
      </c>
      <c r="P2761" s="39">
        <v>30.965553</v>
      </c>
      <c r="Q2761" s="39">
        <v>36.087780000000002</v>
      </c>
      <c r="R2761" s="39">
        <v>35.775677000000002</v>
      </c>
      <c r="S2761" s="39">
        <v>37.988486999999999</v>
      </c>
      <c r="T2761" s="39">
        <v>38.713603999999997</v>
      </c>
      <c r="U2761" s="39">
        <v>38.551903000000003</v>
      </c>
      <c r="V2761" s="39">
        <v>38.794598000000001</v>
      </c>
      <c r="W2761" s="39">
        <v>39.937035000000002</v>
      </c>
      <c r="X2761" s="39">
        <v>40.183948999999998</v>
      </c>
      <c r="AA2761">
        <f t="shared" si="972"/>
        <v>42279.611134259256</v>
      </c>
      <c r="AB2761" t="str">
        <f t="shared" si="973"/>
        <v>42279Fábio63</v>
      </c>
      <c r="AC2761" s="52">
        <v>42279</v>
      </c>
      <c r="AD2761" s="56" t="s">
        <v>31</v>
      </c>
      <c r="AE2761" s="53">
        <v>63</v>
      </c>
      <c r="AF2761" s="51" t="str">
        <f t="shared" si="974"/>
        <v/>
      </c>
      <c r="AG2761" s="51">
        <f t="shared" si="975"/>
        <v>0</v>
      </c>
      <c r="AH2761" s="51">
        <f t="shared" si="976"/>
        <v>7.2895089999999998</v>
      </c>
      <c r="AI2761" s="51">
        <f t="shared" si="977"/>
        <v>21.252056</v>
      </c>
      <c r="AJ2761" s="51">
        <f t="shared" si="978"/>
        <v>17.559964999999998</v>
      </c>
      <c r="AK2761" s="51">
        <f t="shared" si="979"/>
        <v>22.292839000000001</v>
      </c>
      <c r="AL2761" s="51">
        <f t="shared" si="980"/>
        <v>22.142672999999998</v>
      </c>
      <c r="AM2761" s="51">
        <f t="shared" si="981"/>
        <v>22.695837000000001</v>
      </c>
      <c r="AN2761" s="51">
        <f t="shared" si="982"/>
        <v>23.409599</v>
      </c>
      <c r="AO2761" s="51">
        <f t="shared" si="983"/>
        <v>23.822313000000001</v>
      </c>
      <c r="AP2761" s="51">
        <f t="shared" si="984"/>
        <v>21.399222999999999</v>
      </c>
      <c r="AQ2761" s="51">
        <f t="shared" si="985"/>
        <v>21.154211</v>
      </c>
      <c r="AR2761" s="51">
        <f t="shared" si="986"/>
        <v>14.588187</v>
      </c>
      <c r="AS2761" s="51">
        <f t="shared" si="987"/>
        <v>20.092924</v>
      </c>
      <c r="AT2761" s="51">
        <f t="shared" si="988"/>
        <v>13.596057</v>
      </c>
      <c r="AU2761" s="51">
        <f t="shared" si="989"/>
        <v>12.268763</v>
      </c>
      <c r="AV2761" s="51">
        <f t="shared" si="990"/>
        <v>20.379653999999999</v>
      </c>
    </row>
    <row r="2762" spans="1:48">
      <c r="A2762" t="str">
        <f t="shared" si="991"/>
        <v>42121Murilo/Kassio62</v>
      </c>
      <c r="B2762" s="50">
        <v>42121.70453703704</v>
      </c>
      <c r="C2762" s="44">
        <f t="shared" si="971"/>
        <v>42121</v>
      </c>
      <c r="D2762" s="45" t="s">
        <v>20</v>
      </c>
      <c r="E2762" s="46">
        <v>62</v>
      </c>
      <c r="G2762" s="49" t="e">
        <f>VLOOKUP(C2762,#REF!,2,0)</f>
        <v>#REF!</v>
      </c>
      <c r="I2762" s="39">
        <v>8.4595570000000002</v>
      </c>
      <c r="J2762" s="39">
        <v>17.403151999999999</v>
      </c>
      <c r="K2762" s="39">
        <v>25.054773000000001</v>
      </c>
      <c r="L2762" s="39">
        <v>28.621839999999999</v>
      </c>
      <c r="M2762" s="39">
        <v>28.413414</v>
      </c>
      <c r="N2762" s="39">
        <v>29.463267999999999</v>
      </c>
      <c r="O2762" s="39">
        <v>27.655892999999999</v>
      </c>
      <c r="P2762" s="39">
        <v>30.102467999999998</v>
      </c>
      <c r="Q2762" s="39">
        <v>35.387413000000002</v>
      </c>
      <c r="R2762" s="39">
        <v>34.847389</v>
      </c>
      <c r="S2762" s="39">
        <v>36.873905000000001</v>
      </c>
      <c r="T2762" s="39">
        <v>38.149062999999998</v>
      </c>
      <c r="U2762" s="39">
        <v>38.068714</v>
      </c>
      <c r="V2762" s="39">
        <v>37.828285000000001</v>
      </c>
      <c r="W2762" s="39">
        <v>39.282215000000001</v>
      </c>
      <c r="X2762" s="39">
        <v>39.608974000000003</v>
      </c>
      <c r="AA2762">
        <f t="shared" si="972"/>
        <v>42283.389594907407</v>
      </c>
      <c r="AB2762" t="str">
        <f t="shared" si="973"/>
        <v>42283Fábio63</v>
      </c>
      <c r="AC2762" s="52">
        <v>42283</v>
      </c>
      <c r="AD2762" s="56" t="s">
        <v>31</v>
      </c>
      <c r="AE2762" s="53">
        <v>63</v>
      </c>
      <c r="AF2762" s="51" t="str">
        <f t="shared" si="974"/>
        <v/>
      </c>
      <c r="AG2762" s="51">
        <f t="shared" si="975"/>
        <v>0</v>
      </c>
      <c r="AH2762" s="51">
        <f t="shared" si="976"/>
        <v>3.933881</v>
      </c>
      <c r="AI2762" s="51">
        <f t="shared" si="977"/>
        <v>19.198360000000001</v>
      </c>
      <c r="AJ2762" s="51">
        <f t="shared" si="978"/>
        <v>16.638573000000001</v>
      </c>
      <c r="AK2762" s="51">
        <f t="shared" si="979"/>
        <v>20.668424999999999</v>
      </c>
      <c r="AL2762" s="51">
        <f t="shared" si="980"/>
        <v>20.71678</v>
      </c>
      <c r="AM2762" s="51">
        <f t="shared" si="981"/>
        <v>21.399222999999999</v>
      </c>
      <c r="AN2762" s="51">
        <f t="shared" si="982"/>
        <v>22.493888999999999</v>
      </c>
      <c r="AO2762" s="51">
        <f t="shared" si="983"/>
        <v>22.847866</v>
      </c>
      <c r="AP2762" s="51">
        <f t="shared" si="984"/>
        <v>20.33173</v>
      </c>
      <c r="AQ2762" s="51">
        <f t="shared" si="985"/>
        <v>19.572514000000002</v>
      </c>
      <c r="AR2762" s="51">
        <f t="shared" si="986"/>
        <v>13.557130000000001</v>
      </c>
      <c r="AS2762" s="51">
        <f t="shared" si="987"/>
        <v>18.415436</v>
      </c>
      <c r="AT2762" s="51">
        <f t="shared" si="988"/>
        <v>11.578483</v>
      </c>
      <c r="AU2762" s="51">
        <f t="shared" si="989"/>
        <v>10.874945</v>
      </c>
      <c r="AV2762" s="51">
        <f t="shared" si="990"/>
        <v>17.604455999999999</v>
      </c>
    </row>
    <row r="2763" spans="1:48">
      <c r="A2763" t="str">
        <f t="shared" si="991"/>
        <v>42123Murilo/Kassio62</v>
      </c>
      <c r="B2763" s="50">
        <v>42123.592175925929</v>
      </c>
      <c r="C2763" s="44">
        <f t="shared" si="971"/>
        <v>42123</v>
      </c>
      <c r="D2763" s="45" t="s">
        <v>20</v>
      </c>
      <c r="E2763" s="46">
        <v>62</v>
      </c>
      <c r="G2763" s="49" t="e">
        <f>VLOOKUP(C2763,#REF!,2,0)</f>
        <v>#REF!</v>
      </c>
      <c r="I2763" s="39">
        <v>7.930809</v>
      </c>
      <c r="J2763" s="39">
        <v>16.348943999999999</v>
      </c>
      <c r="K2763" s="39">
        <v>23.772342999999999</v>
      </c>
      <c r="L2763" s="39">
        <v>27.519283000000001</v>
      </c>
      <c r="M2763" s="39">
        <v>28.205767000000002</v>
      </c>
      <c r="N2763" s="39">
        <v>28.691483999999999</v>
      </c>
      <c r="O2763" s="39">
        <v>27.930150999999999</v>
      </c>
      <c r="P2763" s="39">
        <v>29.67557</v>
      </c>
      <c r="Q2763" s="39">
        <v>34.770592000000001</v>
      </c>
      <c r="R2763" s="39">
        <v>34.007137</v>
      </c>
      <c r="S2763" s="39">
        <v>36.009644000000002</v>
      </c>
      <c r="T2763" s="39">
        <v>36.716000000000001</v>
      </c>
      <c r="U2763" s="39">
        <v>36.479773999999999</v>
      </c>
      <c r="V2763" s="39">
        <v>36.716000000000001</v>
      </c>
      <c r="W2763" s="39">
        <v>37.988486999999999</v>
      </c>
      <c r="X2763" s="39">
        <v>38.309925</v>
      </c>
      <c r="AA2763">
        <f t="shared" si="972"/>
        <v>42286.607314814813</v>
      </c>
      <c r="AB2763" t="str">
        <f t="shared" si="973"/>
        <v>42286Fábio63</v>
      </c>
      <c r="AC2763" s="52">
        <v>42286</v>
      </c>
      <c r="AD2763" s="56" t="s">
        <v>31</v>
      </c>
      <c r="AE2763" s="53">
        <v>63</v>
      </c>
      <c r="AF2763" s="51" t="str">
        <f t="shared" si="974"/>
        <v/>
      </c>
      <c r="AG2763" s="51">
        <f t="shared" si="975"/>
        <v>0</v>
      </c>
      <c r="AH2763" s="51">
        <f t="shared" si="976"/>
        <v>1.2130879999999999</v>
      </c>
      <c r="AI2763" s="51">
        <f t="shared" si="977"/>
        <v>15.533234</v>
      </c>
      <c r="AJ2763" s="51">
        <f t="shared" si="978"/>
        <v>13.988498999999999</v>
      </c>
      <c r="AK2763" s="51">
        <f t="shared" si="979"/>
        <v>18.78182</v>
      </c>
      <c r="AL2763" s="51">
        <f t="shared" si="980"/>
        <v>19.198360000000001</v>
      </c>
      <c r="AM2763" s="51">
        <f t="shared" si="981"/>
        <v>19.997803000000001</v>
      </c>
      <c r="AN2763" s="51">
        <f t="shared" si="982"/>
        <v>21.448414</v>
      </c>
      <c r="AO2763" s="51">
        <f t="shared" si="983"/>
        <v>22.042797</v>
      </c>
      <c r="AP2763" s="51">
        <f t="shared" si="984"/>
        <v>19.666632</v>
      </c>
      <c r="AQ2763" s="51">
        <f t="shared" si="985"/>
        <v>18.598167</v>
      </c>
      <c r="AR2763" s="51">
        <f t="shared" si="986"/>
        <v>12.640625999999999</v>
      </c>
      <c r="AS2763" s="51">
        <f t="shared" si="987"/>
        <v>17.205947999999999</v>
      </c>
      <c r="AT2763" s="51">
        <f t="shared" si="988"/>
        <v>10.771471</v>
      </c>
      <c r="AU2763" s="51">
        <f t="shared" si="989"/>
        <v>10.228528000000001</v>
      </c>
      <c r="AV2763" s="51">
        <f t="shared" si="990"/>
        <v>16.768650000000001</v>
      </c>
    </row>
    <row r="2764" spans="1:48">
      <c r="A2764" t="str">
        <f t="shared" si="991"/>
        <v>42128Murilo/Kassio62</v>
      </c>
      <c r="B2764" s="50">
        <v>42128.729490740741</v>
      </c>
      <c r="C2764" s="44">
        <f t="shared" si="971"/>
        <v>42128</v>
      </c>
      <c r="D2764" s="45" t="s">
        <v>20</v>
      </c>
      <c r="E2764" s="46">
        <v>62</v>
      </c>
      <c r="G2764" s="49" t="e">
        <f>VLOOKUP(C2764,#REF!,2,0)</f>
        <v>#REF!</v>
      </c>
      <c r="I2764" s="39">
        <v>14.687381999999999</v>
      </c>
      <c r="J2764" s="39">
        <v>17.834807999999999</v>
      </c>
      <c r="K2764" s="39">
        <v>24.730868999999998</v>
      </c>
      <c r="L2764" s="39">
        <v>26.639799</v>
      </c>
      <c r="M2764" s="39">
        <v>27.861469</v>
      </c>
      <c r="N2764" s="39">
        <v>29.111183</v>
      </c>
      <c r="O2764" s="39">
        <v>27.111529999999998</v>
      </c>
      <c r="P2764" s="39">
        <v>29.251740000000002</v>
      </c>
      <c r="Q2764" s="39">
        <v>34.083092000000001</v>
      </c>
      <c r="R2764" s="39">
        <v>33.931216999999997</v>
      </c>
      <c r="S2764" s="39">
        <v>36.009644000000002</v>
      </c>
      <c r="T2764" s="39">
        <v>36.401234000000002</v>
      </c>
      <c r="U2764" s="39">
        <v>36.479773999999999</v>
      </c>
      <c r="V2764" s="39">
        <v>36.244323999999999</v>
      </c>
      <c r="W2764" s="39">
        <v>37.908324999999998</v>
      </c>
      <c r="X2764" s="39">
        <v>37.908324999999998</v>
      </c>
      <c r="AA2764">
        <f t="shared" si="972"/>
        <v>42290.498842592591</v>
      </c>
      <c r="AB2764" t="str">
        <f t="shared" si="973"/>
        <v>42290Fábio63</v>
      </c>
      <c r="AC2764" s="52">
        <v>42290</v>
      </c>
      <c r="AD2764" s="56" t="s">
        <v>31</v>
      </c>
      <c r="AE2764" s="53">
        <v>63</v>
      </c>
      <c r="AF2764" s="51" t="str">
        <f t="shared" si="974"/>
        <v/>
      </c>
      <c r="AG2764" s="51">
        <f t="shared" si="975"/>
        <v>0</v>
      </c>
      <c r="AH2764" s="51">
        <f t="shared" si="976"/>
        <v>4.4402790000000003</v>
      </c>
      <c r="AI2764" s="51">
        <f t="shared" si="977"/>
        <v>19.105416999999999</v>
      </c>
      <c r="AJ2764" s="51">
        <f t="shared" si="978"/>
        <v>16.422965999999999</v>
      </c>
      <c r="AK2764" s="51">
        <f t="shared" si="979"/>
        <v>20.668424999999999</v>
      </c>
      <c r="AL2764" s="51">
        <f t="shared" si="980"/>
        <v>20.571967999999998</v>
      </c>
      <c r="AM2764" s="51">
        <f t="shared" si="981"/>
        <v>21.497633</v>
      </c>
      <c r="AN2764" s="51">
        <f t="shared" si="982"/>
        <v>22.393265</v>
      </c>
      <c r="AO2764" s="51">
        <f t="shared" si="983"/>
        <v>22.847866</v>
      </c>
      <c r="AP2764" s="51">
        <f t="shared" si="984"/>
        <v>20.33173</v>
      </c>
      <c r="AQ2764" s="51">
        <f t="shared" si="985"/>
        <v>19.338263999999999</v>
      </c>
      <c r="AR2764" s="51">
        <f t="shared" si="986"/>
        <v>12.791017999999999</v>
      </c>
      <c r="AS2764" s="51">
        <f t="shared" si="987"/>
        <v>17.559964999999998</v>
      </c>
      <c r="AT2764" s="51">
        <f t="shared" si="988"/>
        <v>11.223762000000001</v>
      </c>
      <c r="AU2764" s="51">
        <f t="shared" si="989"/>
        <v>10.161719</v>
      </c>
      <c r="AV2764" s="51">
        <f t="shared" si="990"/>
        <v>16.380037000000002</v>
      </c>
    </row>
    <row r="2765" spans="1:48">
      <c r="A2765" t="str">
        <f t="shared" si="991"/>
        <v>42131Murilo/Kassio62</v>
      </c>
      <c r="B2765" s="50">
        <v>42131.512083333335</v>
      </c>
      <c r="C2765" s="44">
        <f t="shared" si="971"/>
        <v>42131</v>
      </c>
      <c r="D2765" s="45" t="s">
        <v>20</v>
      </c>
      <c r="E2765" s="46">
        <v>62</v>
      </c>
      <c r="G2765" s="49" t="e">
        <f>VLOOKUP(C2765,#REF!,2,0)</f>
        <v>#REF!</v>
      </c>
      <c r="I2765" s="39">
        <v>12.310122</v>
      </c>
      <c r="J2765" s="39">
        <v>17.672270000000001</v>
      </c>
      <c r="K2765" s="39">
        <v>24.089666000000001</v>
      </c>
      <c r="L2765" s="39">
        <v>26.976317999999999</v>
      </c>
      <c r="M2765" s="39">
        <v>27.315038999999999</v>
      </c>
      <c r="N2765" s="39">
        <v>28.136752999999999</v>
      </c>
      <c r="O2765" s="39">
        <v>26.706914999999999</v>
      </c>
      <c r="P2765" s="39">
        <v>28.691483999999999</v>
      </c>
      <c r="Q2765" s="39">
        <v>33.779738999999999</v>
      </c>
      <c r="R2765" s="39">
        <v>32.728637999999997</v>
      </c>
      <c r="S2765" s="39">
        <v>34.693863</v>
      </c>
      <c r="T2765" s="39">
        <v>35.931556999999998</v>
      </c>
      <c r="U2765" s="39">
        <v>35.542458000000003</v>
      </c>
      <c r="V2765" s="39">
        <v>35.078319999999998</v>
      </c>
      <c r="W2765" s="39">
        <v>36.322754000000003</v>
      </c>
      <c r="X2765" s="39">
        <v>37.032131</v>
      </c>
      <c r="AA2765">
        <f t="shared" si="972"/>
        <v>42291.692812499998</v>
      </c>
      <c r="AB2765" t="str">
        <f t="shared" si="973"/>
        <v>42291Fábio63</v>
      </c>
      <c r="AC2765" s="52">
        <v>42291</v>
      </c>
      <c r="AD2765" s="56" t="s">
        <v>31</v>
      </c>
      <c r="AE2765" s="53">
        <v>63</v>
      </c>
      <c r="AF2765" s="51" t="str">
        <f t="shared" si="974"/>
        <v/>
      </c>
      <c r="AG2765" s="51">
        <f t="shared" si="975"/>
        <v>0</v>
      </c>
      <c r="AH2765" s="51">
        <f t="shared" si="976"/>
        <v>2.1171989999999998</v>
      </c>
      <c r="AI2765" s="51">
        <f t="shared" si="977"/>
        <v>17.249991999999999</v>
      </c>
      <c r="AJ2765" s="51">
        <f t="shared" si="978"/>
        <v>16.080988000000001</v>
      </c>
      <c r="AK2765" s="51">
        <f t="shared" si="979"/>
        <v>20.283854000000002</v>
      </c>
      <c r="AL2765" s="51">
        <f t="shared" si="980"/>
        <v>19.950310000000002</v>
      </c>
      <c r="AM2765" s="51">
        <f t="shared" si="981"/>
        <v>20.910616000000001</v>
      </c>
      <c r="AN2765" s="51">
        <f t="shared" si="982"/>
        <v>21.943182</v>
      </c>
      <c r="AO2765" s="51">
        <f t="shared" si="983"/>
        <v>22.393265</v>
      </c>
      <c r="AP2765" s="51">
        <f t="shared" si="984"/>
        <v>20.045342999999999</v>
      </c>
      <c r="AQ2765" s="51">
        <f t="shared" si="985"/>
        <v>18.920164</v>
      </c>
      <c r="AR2765" s="51">
        <f t="shared" si="986"/>
        <v>12.379706000000001</v>
      </c>
      <c r="AS2765" s="51">
        <f t="shared" si="987"/>
        <v>17.161975999999999</v>
      </c>
      <c r="AT2765" s="51">
        <f t="shared" si="988"/>
        <v>10.702775000000001</v>
      </c>
      <c r="AU2765" s="51">
        <f t="shared" si="989"/>
        <v>9.7333180000000006</v>
      </c>
      <c r="AV2765" s="51">
        <f t="shared" si="990"/>
        <v>16.337140999999999</v>
      </c>
    </row>
    <row r="2766" spans="1:48">
      <c r="A2766" t="str">
        <f t="shared" si="991"/>
        <v>42136Murilo/Kassio62</v>
      </c>
      <c r="B2766" s="50">
        <v>42136.437395833331</v>
      </c>
      <c r="C2766" s="44">
        <f t="shared" si="971"/>
        <v>42136</v>
      </c>
      <c r="D2766" s="45" t="s">
        <v>20</v>
      </c>
      <c r="E2766" s="46">
        <v>62</v>
      </c>
      <c r="G2766" s="49" t="e">
        <f>VLOOKUP(C2766,#REF!,2,0)</f>
        <v>#REF!</v>
      </c>
      <c r="I2766" s="39">
        <v>26.639799</v>
      </c>
      <c r="J2766" s="39">
        <v>32.728637999999997</v>
      </c>
      <c r="K2766" s="39">
        <v>38.875652000000002</v>
      </c>
      <c r="L2766" s="39">
        <v>38.632705999999999</v>
      </c>
      <c r="M2766" s="39">
        <v>36.322754000000003</v>
      </c>
      <c r="N2766" s="39">
        <v>38.149062999999998</v>
      </c>
      <c r="O2766" s="39">
        <v>33.553108000000002</v>
      </c>
      <c r="P2766" s="39">
        <v>35.697848999999998</v>
      </c>
      <c r="Q2766" s="39">
        <v>40.183948999999998</v>
      </c>
      <c r="R2766" s="39">
        <v>38.551903000000003</v>
      </c>
      <c r="S2766" s="39">
        <v>39.527172</v>
      </c>
      <c r="T2766" s="39">
        <v>40.101554999999998</v>
      </c>
      <c r="U2766" s="39">
        <v>39.937035000000002</v>
      </c>
      <c r="V2766" s="39">
        <v>39.282215000000001</v>
      </c>
      <c r="W2766" s="39">
        <v>40.019249000000002</v>
      </c>
      <c r="X2766" s="39">
        <v>40.183948999999998</v>
      </c>
      <c r="AA2766">
        <f t="shared" si="972"/>
        <v>42293.617222222223</v>
      </c>
      <c r="AB2766" t="str">
        <f t="shared" si="973"/>
        <v>42293Fábio63</v>
      </c>
      <c r="AC2766" s="52">
        <v>42293</v>
      </c>
      <c r="AD2766" s="56" t="s">
        <v>31</v>
      </c>
      <c r="AE2766" s="53">
        <v>63</v>
      </c>
      <c r="AF2766" s="51" t="str">
        <f t="shared" si="974"/>
        <v/>
      </c>
      <c r="AG2766" s="51">
        <f t="shared" si="975"/>
        <v>0</v>
      </c>
      <c r="AH2766" s="51">
        <f t="shared" si="976"/>
        <v>1.127858</v>
      </c>
      <c r="AI2766" s="51">
        <f t="shared" si="977"/>
        <v>15.283706</v>
      </c>
      <c r="AJ2766" s="51">
        <f t="shared" si="978"/>
        <v>13.518253</v>
      </c>
      <c r="AK2766" s="51">
        <f t="shared" si="979"/>
        <v>18.415436</v>
      </c>
      <c r="AL2766" s="51">
        <f t="shared" si="980"/>
        <v>18.689892</v>
      </c>
      <c r="AM2766" s="51">
        <f t="shared" si="981"/>
        <v>19.619548999999999</v>
      </c>
      <c r="AN2766" s="51">
        <f t="shared" si="982"/>
        <v>21.105408000000001</v>
      </c>
      <c r="AO2766" s="51">
        <f t="shared" si="983"/>
        <v>21.596231</v>
      </c>
      <c r="AP2766" s="51">
        <f t="shared" si="984"/>
        <v>19.198360000000001</v>
      </c>
      <c r="AQ2766" s="51">
        <f t="shared" si="985"/>
        <v>17.962595</v>
      </c>
      <c r="AR2766" s="51">
        <f t="shared" si="986"/>
        <v>12.011963</v>
      </c>
      <c r="AS2766" s="51">
        <f t="shared" si="987"/>
        <v>16.422965999999999</v>
      </c>
      <c r="AT2766" s="51">
        <f t="shared" si="988"/>
        <v>10.128405000000001</v>
      </c>
      <c r="AU2766" s="51">
        <f t="shared" si="989"/>
        <v>9.6682830000000006</v>
      </c>
      <c r="AV2766" s="51">
        <f t="shared" si="990"/>
        <v>16.166153000000001</v>
      </c>
    </row>
    <row r="2767" spans="1:48">
      <c r="A2767" t="str">
        <f t="shared" si="991"/>
        <v>41856Murilo/Kassio63</v>
      </c>
      <c r="B2767" s="50">
        <v>41856.770416666666</v>
      </c>
      <c r="C2767" s="44">
        <f t="shared" si="971"/>
        <v>41856</v>
      </c>
      <c r="D2767" s="45" t="s">
        <v>20</v>
      </c>
      <c r="E2767" s="46">
        <v>63</v>
      </c>
      <c r="G2767" s="49" t="e">
        <f>VLOOKUP(C2767,#REF!,2,0)</f>
        <v>#REF!</v>
      </c>
      <c r="I2767" s="40">
        <v>0</v>
      </c>
      <c r="J2767" s="40">
        <v>1.1943589999999999</v>
      </c>
      <c r="K2767" s="40">
        <v>19.847597</v>
      </c>
      <c r="L2767" s="40">
        <v>19.732771</v>
      </c>
      <c r="M2767" s="40">
        <v>27.792849</v>
      </c>
      <c r="N2767" s="40">
        <v>29.463267999999999</v>
      </c>
      <c r="O2767" s="40">
        <v>29.1814</v>
      </c>
      <c r="P2767" s="40">
        <v>30.893166999999998</v>
      </c>
      <c r="Q2767" s="40">
        <v>33.102134999999997</v>
      </c>
      <c r="R2767" s="40">
        <v>30.031096000000002</v>
      </c>
      <c r="S2767" s="40">
        <v>28.205767000000002</v>
      </c>
      <c r="T2767" s="40">
        <v>19.390362</v>
      </c>
      <c r="U2767" s="40">
        <v>23.20673</v>
      </c>
      <c r="V2767" s="40">
        <v>18.052766999999999</v>
      </c>
      <c r="W2767" s="40">
        <v>18.162282999999999</v>
      </c>
      <c r="X2767" s="40">
        <v>22.157710999999999</v>
      </c>
      <c r="AA2767">
        <f t="shared" si="972"/>
        <v>42296.333668981482</v>
      </c>
      <c r="AB2767" t="str">
        <f t="shared" si="973"/>
        <v>42296Fábio63</v>
      </c>
      <c r="AC2767" s="52">
        <v>42296</v>
      </c>
      <c r="AD2767" s="56" t="s">
        <v>31</v>
      </c>
      <c r="AE2767" s="53">
        <v>63</v>
      </c>
      <c r="AF2767" s="51" t="str">
        <f t="shared" si="974"/>
        <v/>
      </c>
      <c r="AG2767" s="51">
        <f t="shared" si="975"/>
        <v>0</v>
      </c>
      <c r="AH2767" s="51">
        <f t="shared" si="976"/>
        <v>0.57094199999999995</v>
      </c>
      <c r="AI2767" s="51">
        <f t="shared" si="977"/>
        <v>12.048469000000001</v>
      </c>
      <c r="AJ2767" s="51">
        <f t="shared" si="978"/>
        <v>11.722047</v>
      </c>
      <c r="AK2767" s="51">
        <f t="shared" si="979"/>
        <v>16.038502000000001</v>
      </c>
      <c r="AL2767" s="51">
        <f t="shared" si="980"/>
        <v>16.899239999999999</v>
      </c>
      <c r="AM2767" s="51">
        <f t="shared" si="981"/>
        <v>17.338287000000001</v>
      </c>
      <c r="AN2767" s="51">
        <f t="shared" si="982"/>
        <v>19.291584</v>
      </c>
      <c r="AO2767" s="51">
        <f t="shared" si="983"/>
        <v>19.902884</v>
      </c>
      <c r="AP2767" s="51">
        <f t="shared" si="984"/>
        <v>17.515518</v>
      </c>
      <c r="AQ2767" s="51">
        <f t="shared" si="985"/>
        <v>16.681903999999999</v>
      </c>
      <c r="AR2767" s="51">
        <f t="shared" si="986"/>
        <v>11.400378999999999</v>
      </c>
      <c r="AS2767" s="51">
        <f t="shared" si="987"/>
        <v>15.574994</v>
      </c>
      <c r="AT2767" s="51">
        <f t="shared" si="988"/>
        <v>9.3786299999999994</v>
      </c>
      <c r="AU2767" s="51">
        <f t="shared" si="989"/>
        <v>9.1566469999999995</v>
      </c>
      <c r="AV2767" s="51">
        <f t="shared" si="990"/>
        <v>15.449805</v>
      </c>
    </row>
    <row r="2768" spans="1:48">
      <c r="A2768" t="str">
        <f t="shared" si="991"/>
        <v>41859Murilo/Kassio63</v>
      </c>
      <c r="B2768" s="50">
        <v>41859.712094907409</v>
      </c>
      <c r="C2768" s="44">
        <f t="shared" si="971"/>
        <v>41859</v>
      </c>
      <c r="D2768" s="45" t="s">
        <v>20</v>
      </c>
      <c r="E2768" s="46">
        <v>63</v>
      </c>
      <c r="G2768" s="49" t="e">
        <f>VLOOKUP(C2768,#REF!,2,0)</f>
        <v>#REF!</v>
      </c>
      <c r="I2768" s="40">
        <v>0</v>
      </c>
      <c r="J2768" s="40">
        <v>1.0969059999999999</v>
      </c>
      <c r="K2768" s="40">
        <v>18.437611</v>
      </c>
      <c r="L2768" s="40">
        <v>20.602689999999999</v>
      </c>
      <c r="M2768" s="40">
        <v>27.724340000000002</v>
      </c>
      <c r="N2768" s="40">
        <v>29.67557</v>
      </c>
      <c r="O2768" s="40">
        <v>29.533953</v>
      </c>
      <c r="P2768" s="40">
        <v>30.532489999999999</v>
      </c>
      <c r="Q2768" s="40">
        <v>32.431399999999996</v>
      </c>
      <c r="R2768" s="40">
        <v>29.746500000000001</v>
      </c>
      <c r="S2768" s="40">
        <v>28.067778000000001</v>
      </c>
      <c r="T2768" s="40">
        <v>20.485567</v>
      </c>
      <c r="U2768" s="40">
        <v>23.646038000000001</v>
      </c>
      <c r="V2768" s="40">
        <v>18.107469999999999</v>
      </c>
      <c r="W2768" s="40">
        <v>18.492947000000001</v>
      </c>
      <c r="X2768" s="40">
        <v>22.709892</v>
      </c>
      <c r="AA2768">
        <f t="shared" si="972"/>
        <v>42300.589155092595</v>
      </c>
      <c r="AB2768" t="str">
        <f t="shared" si="973"/>
        <v>42300Fábio63</v>
      </c>
      <c r="AC2768" s="52">
        <v>42300</v>
      </c>
      <c r="AD2768" s="56" t="s">
        <v>31</v>
      </c>
      <c r="AE2768" s="53">
        <v>63</v>
      </c>
      <c r="AF2768" s="51" t="str">
        <f t="shared" si="974"/>
        <v/>
      </c>
      <c r="AG2768" s="51">
        <f t="shared" si="975"/>
        <v>0</v>
      </c>
      <c r="AH2768" s="51">
        <f t="shared" si="976"/>
        <v>0.34133799999999997</v>
      </c>
      <c r="AI2768" s="51">
        <f t="shared" si="977"/>
        <v>11.902811</v>
      </c>
      <c r="AJ2768" s="51">
        <f t="shared" si="978"/>
        <v>14.750323</v>
      </c>
      <c r="AK2768" s="51">
        <f t="shared" si="979"/>
        <v>16.465980999999999</v>
      </c>
      <c r="AL2768" s="51">
        <f t="shared" si="980"/>
        <v>15.616866</v>
      </c>
      <c r="AM2768" s="51">
        <f t="shared" si="981"/>
        <v>15.408205000000001</v>
      </c>
      <c r="AN2768" s="51">
        <f t="shared" si="982"/>
        <v>16.855661000000001</v>
      </c>
      <c r="AO2768" s="51">
        <f t="shared" si="983"/>
        <v>18.369890000000002</v>
      </c>
      <c r="AP2768" s="51">
        <f t="shared" si="984"/>
        <v>17.161975999999999</v>
      </c>
      <c r="AQ2768" s="51">
        <f t="shared" si="985"/>
        <v>16.166153000000001</v>
      </c>
      <c r="AR2768" s="51">
        <f t="shared" si="986"/>
        <v>11.364934</v>
      </c>
      <c r="AS2768" s="51">
        <f t="shared" si="987"/>
        <v>13.67408</v>
      </c>
      <c r="AT2768" s="51">
        <f t="shared" si="988"/>
        <v>10.668516</v>
      </c>
      <c r="AU2768" s="51">
        <f t="shared" si="989"/>
        <v>9.5389540000000004</v>
      </c>
      <c r="AV2768" s="51">
        <f t="shared" si="990"/>
        <v>11.65014</v>
      </c>
    </row>
    <row r="2769" spans="1:48">
      <c r="A2769" t="str">
        <f t="shared" si="991"/>
        <v>41862Murilo/Kassio63</v>
      </c>
      <c r="B2769" s="50">
        <v>41862.453229166669</v>
      </c>
      <c r="C2769" s="44">
        <f t="shared" si="971"/>
        <v>41862</v>
      </c>
      <c r="D2769" s="45" t="s">
        <v>20</v>
      </c>
      <c r="E2769" s="46">
        <v>63</v>
      </c>
      <c r="G2769" s="49" t="e">
        <f>VLOOKUP(C2769,#REF!,2,0)</f>
        <v>#REF!</v>
      </c>
      <c r="I2769" s="40">
        <v>0</v>
      </c>
      <c r="J2769" s="40">
        <v>1.0145729999999999</v>
      </c>
      <c r="K2769" s="40">
        <v>17.510534</v>
      </c>
      <c r="L2769" s="40">
        <v>19.051168000000001</v>
      </c>
      <c r="M2769" s="40">
        <v>26.774146999999999</v>
      </c>
      <c r="N2769" s="40">
        <v>29.322168000000001</v>
      </c>
      <c r="O2769" s="40">
        <v>29.251740000000002</v>
      </c>
      <c r="P2769" s="40">
        <v>30.748636000000001</v>
      </c>
      <c r="Q2769" s="40">
        <v>32.803176999999998</v>
      </c>
      <c r="R2769" s="40">
        <v>29.959826</v>
      </c>
      <c r="S2769" s="40">
        <v>28.205767000000002</v>
      </c>
      <c r="T2769" s="40">
        <v>19.732771</v>
      </c>
      <c r="U2769" s="40">
        <v>23.269210999999999</v>
      </c>
      <c r="V2769" s="40">
        <v>18.272144000000001</v>
      </c>
      <c r="W2769" s="40">
        <v>18.162282999999999</v>
      </c>
      <c r="X2769" s="40">
        <v>22.218719</v>
      </c>
      <c r="AA2769">
        <f t="shared" si="972"/>
        <v>42303.334768518522</v>
      </c>
      <c r="AB2769" t="str">
        <f t="shared" si="973"/>
        <v>42303Fábio63</v>
      </c>
      <c r="AC2769" s="52">
        <v>42303</v>
      </c>
      <c r="AD2769" s="56" t="s">
        <v>31</v>
      </c>
      <c r="AE2769" s="53">
        <v>63</v>
      </c>
      <c r="AF2769" s="51" t="str">
        <f t="shared" si="974"/>
        <v/>
      </c>
      <c r="AG2769" s="51">
        <f t="shared" si="975"/>
        <v>0</v>
      </c>
      <c r="AH2769" s="51">
        <f t="shared" si="976"/>
        <v>1.5362640000000001</v>
      </c>
      <c r="AI2769" s="51">
        <f t="shared" si="977"/>
        <v>11.939117</v>
      </c>
      <c r="AJ2769" s="51">
        <f t="shared" si="978"/>
        <v>11.542764</v>
      </c>
      <c r="AK2769" s="51">
        <f t="shared" si="979"/>
        <v>14.954307999999999</v>
      </c>
      <c r="AL2769" s="51">
        <f t="shared" si="980"/>
        <v>15.533234</v>
      </c>
      <c r="AM2769" s="51">
        <f t="shared" si="981"/>
        <v>15.784833000000001</v>
      </c>
      <c r="AN2769" s="51">
        <f t="shared" si="982"/>
        <v>17.471107</v>
      </c>
      <c r="AO2769" s="51">
        <f t="shared" si="983"/>
        <v>18.097840999999999</v>
      </c>
      <c r="AP2769" s="51">
        <f t="shared" si="984"/>
        <v>15.869158000000001</v>
      </c>
      <c r="AQ2769" s="51">
        <f t="shared" si="985"/>
        <v>15.574994</v>
      </c>
      <c r="AR2769" s="51">
        <f t="shared" si="986"/>
        <v>10.840382999999999</v>
      </c>
      <c r="AS2769" s="51">
        <f t="shared" si="987"/>
        <v>14.790993</v>
      </c>
      <c r="AT2769" s="51">
        <f t="shared" si="988"/>
        <v>8.9065309999999993</v>
      </c>
      <c r="AU2769" s="51">
        <f t="shared" si="989"/>
        <v>8.8137030000000003</v>
      </c>
      <c r="AV2769" s="51">
        <f t="shared" si="990"/>
        <v>15.533234</v>
      </c>
    </row>
    <row r="2770" spans="1:48">
      <c r="A2770" t="str">
        <f t="shared" si="991"/>
        <v>41866Murilo/Kassio63</v>
      </c>
      <c r="B2770" s="50">
        <v>41866.378229166665</v>
      </c>
      <c r="C2770" s="44">
        <f t="shared" si="971"/>
        <v>41866</v>
      </c>
      <c r="D2770" s="45" t="s">
        <v>20</v>
      </c>
      <c r="E2770" s="46">
        <v>63</v>
      </c>
      <c r="G2770" s="49" t="e">
        <f>VLOOKUP(C2770,#REF!,2,0)</f>
        <v>#REF!</v>
      </c>
      <c r="I2770" s="40">
        <v>0</v>
      </c>
      <c r="J2770" s="40">
        <v>2.9073250000000002</v>
      </c>
      <c r="K2770" s="40">
        <v>16.818943000000001</v>
      </c>
      <c r="L2770" s="40">
        <v>18.382359999999998</v>
      </c>
      <c r="M2770" s="40">
        <v>26.30545</v>
      </c>
      <c r="N2770" s="40">
        <v>28.970938</v>
      </c>
      <c r="O2770" s="40">
        <v>29.817532</v>
      </c>
      <c r="P2770" s="40">
        <v>30.388791999999999</v>
      </c>
      <c r="Q2770" s="40">
        <v>32.505577000000002</v>
      </c>
      <c r="R2770" s="40">
        <v>29.463267999999999</v>
      </c>
      <c r="S2770" s="40">
        <v>27.930150999999999</v>
      </c>
      <c r="T2770" s="40">
        <v>20.897102</v>
      </c>
      <c r="U2770" s="40">
        <v>23.394455000000001</v>
      </c>
      <c r="V2770" s="40">
        <v>18.272144000000001</v>
      </c>
      <c r="W2770" s="40">
        <v>18.492947000000001</v>
      </c>
      <c r="X2770" s="40">
        <v>22.402258</v>
      </c>
      <c r="AA2770">
        <f t="shared" si="972"/>
        <v>42306.355995370373</v>
      </c>
      <c r="AB2770" t="str">
        <f t="shared" si="973"/>
        <v>42306Fábio63</v>
      </c>
      <c r="AC2770" s="52">
        <v>42306</v>
      </c>
      <c r="AD2770" s="56" t="s">
        <v>31</v>
      </c>
      <c r="AE2770" s="53">
        <v>63</v>
      </c>
      <c r="AF2770" s="51" t="str">
        <f t="shared" si="974"/>
        <v/>
      </c>
      <c r="AG2770" s="51">
        <f t="shared" si="975"/>
        <v>0</v>
      </c>
      <c r="AH2770" s="51">
        <f t="shared" si="976"/>
        <v>2.1581220000000001</v>
      </c>
      <c r="AI2770" s="51">
        <f t="shared" si="977"/>
        <v>17.382497999999998</v>
      </c>
      <c r="AJ2770" s="51">
        <f t="shared" si="978"/>
        <v>14.995260999999999</v>
      </c>
      <c r="AK2770" s="51">
        <f t="shared" si="979"/>
        <v>20.236034</v>
      </c>
      <c r="AL2770" s="51">
        <f t="shared" si="980"/>
        <v>20.188268999999998</v>
      </c>
      <c r="AM2770" s="51">
        <f t="shared" si="981"/>
        <v>19.760973</v>
      </c>
      <c r="AN2770" s="51">
        <f t="shared" si="982"/>
        <v>20.092924</v>
      </c>
      <c r="AO2770" s="51">
        <f t="shared" si="983"/>
        <v>19.619548999999999</v>
      </c>
      <c r="AP2770" s="51">
        <f t="shared" si="984"/>
        <v>16.942883999999999</v>
      </c>
      <c r="AQ2770" s="51">
        <f t="shared" si="985"/>
        <v>16.123549000000001</v>
      </c>
      <c r="AR2770" s="51">
        <f t="shared" si="986"/>
        <v>10.737088</v>
      </c>
      <c r="AS2770" s="51">
        <f t="shared" si="987"/>
        <v>14.872544</v>
      </c>
      <c r="AT2770" s="51">
        <f t="shared" si="988"/>
        <v>9.1881869999999992</v>
      </c>
      <c r="AU2770" s="51">
        <f t="shared" si="989"/>
        <v>9.2197790000000008</v>
      </c>
      <c r="AV2770" s="51">
        <f t="shared" si="990"/>
        <v>14.913376</v>
      </c>
    </row>
    <row r="2771" spans="1:48">
      <c r="A2771" t="str">
        <f t="shared" si="991"/>
        <v>41869Murilo/Kassio63</v>
      </c>
      <c r="B2771" s="50">
        <v>41869.489976851852</v>
      </c>
      <c r="C2771" s="44">
        <f t="shared" si="971"/>
        <v>41869</v>
      </c>
      <c r="D2771" s="45" t="s">
        <v>20</v>
      </c>
      <c r="E2771" s="46">
        <v>63</v>
      </c>
      <c r="G2771" s="49" t="e">
        <f>VLOOKUP(C2771,#REF!,2,0)</f>
        <v>#REF!</v>
      </c>
      <c r="I2771" s="40">
        <v>0</v>
      </c>
      <c r="J2771" s="40">
        <v>3.0828850000000001</v>
      </c>
      <c r="K2771" s="40">
        <v>16.766361</v>
      </c>
      <c r="L2771" s="40">
        <v>18.492947000000001</v>
      </c>
      <c r="M2771" s="40">
        <v>27.315038999999999</v>
      </c>
      <c r="N2771" s="40">
        <v>28.691483999999999</v>
      </c>
      <c r="O2771" s="40">
        <v>28.900929999999999</v>
      </c>
      <c r="P2771" s="40">
        <v>30.748636000000001</v>
      </c>
      <c r="Q2771" s="40">
        <v>32.803176999999998</v>
      </c>
      <c r="R2771" s="40">
        <v>30.317093</v>
      </c>
      <c r="S2771" s="40">
        <v>28.413414</v>
      </c>
      <c r="T2771" s="40">
        <v>19.732771</v>
      </c>
      <c r="U2771" s="40">
        <v>23.394455000000001</v>
      </c>
      <c r="V2771" s="40">
        <v>18.272144000000001</v>
      </c>
      <c r="W2771" s="40">
        <v>18.382359999999998</v>
      </c>
      <c r="X2771" s="40">
        <v>22.463629000000001</v>
      </c>
      <c r="AA2771">
        <f t="shared" si="972"/>
        <v>42311.336145833331</v>
      </c>
      <c r="AB2771" t="str">
        <f t="shared" si="973"/>
        <v>42311Fábio63</v>
      </c>
      <c r="AC2771" s="52">
        <v>42311</v>
      </c>
      <c r="AD2771" s="56" t="s">
        <v>31</v>
      </c>
      <c r="AE2771" s="53">
        <v>63</v>
      </c>
      <c r="AF2771" s="51" t="str">
        <f t="shared" si="974"/>
        <v/>
      </c>
      <c r="AG2771" s="51">
        <f t="shared" si="975"/>
        <v>0</v>
      </c>
      <c r="AH2771" s="51">
        <f t="shared" si="976"/>
        <v>5.512861</v>
      </c>
      <c r="AI2771" s="51">
        <f t="shared" si="977"/>
        <v>17.294121000000001</v>
      </c>
      <c r="AJ2771" s="51">
        <f t="shared" si="978"/>
        <v>14.147143</v>
      </c>
      <c r="AK2771" s="51">
        <f t="shared" si="979"/>
        <v>18.827883</v>
      </c>
      <c r="AL2771" s="51">
        <f t="shared" si="980"/>
        <v>18.461030999999998</v>
      </c>
      <c r="AM2771" s="51">
        <f t="shared" si="981"/>
        <v>17.872714999999999</v>
      </c>
      <c r="AN2771" s="51">
        <f t="shared" si="982"/>
        <v>18.966383</v>
      </c>
      <c r="AO2771" s="51">
        <f t="shared" si="983"/>
        <v>19.012678000000001</v>
      </c>
      <c r="AP2771" s="51">
        <f t="shared" si="984"/>
        <v>16.768650000000001</v>
      </c>
      <c r="AQ2771" s="51">
        <f t="shared" si="985"/>
        <v>16.251532000000001</v>
      </c>
      <c r="AR2771" s="51">
        <f t="shared" si="986"/>
        <v>11.048622</v>
      </c>
      <c r="AS2771" s="51">
        <f t="shared" si="987"/>
        <v>15.159734</v>
      </c>
      <c r="AT2771" s="51">
        <f t="shared" si="988"/>
        <v>9.3786299999999994</v>
      </c>
      <c r="AU2771" s="51">
        <f t="shared" si="989"/>
        <v>9.4105749999999997</v>
      </c>
      <c r="AV2771" s="51">
        <f t="shared" si="990"/>
        <v>15.869158000000001</v>
      </c>
    </row>
    <row r="2772" spans="1:48">
      <c r="A2772" t="str">
        <f t="shared" si="991"/>
        <v>41870Murilo/Kassio63</v>
      </c>
      <c r="B2772" s="50">
        <v>41870.708101851851</v>
      </c>
      <c r="C2772" s="44">
        <f t="shared" si="971"/>
        <v>41870</v>
      </c>
      <c r="D2772" s="45" t="s">
        <v>20</v>
      </c>
      <c r="E2772" s="46">
        <v>63</v>
      </c>
      <c r="G2772" s="49" t="e">
        <f>VLOOKUP(C2772,#REF!,2,0)</f>
        <v>#REF!</v>
      </c>
      <c r="I2772" s="40">
        <v>0</v>
      </c>
      <c r="J2772" s="40">
        <v>0</v>
      </c>
      <c r="K2772" s="40">
        <v>15.632203000000001</v>
      </c>
      <c r="L2772" s="40">
        <v>18.770948000000001</v>
      </c>
      <c r="M2772" s="40">
        <v>26.572737</v>
      </c>
      <c r="N2772" s="40">
        <v>29.604711999999999</v>
      </c>
      <c r="O2772" s="40">
        <v>29.251740000000002</v>
      </c>
      <c r="P2772" s="40">
        <v>30.317093</v>
      </c>
      <c r="Q2772" s="40">
        <v>32.283279</v>
      </c>
      <c r="R2772" s="40">
        <v>29.888642999999998</v>
      </c>
      <c r="S2772" s="40">
        <v>27.655892999999999</v>
      </c>
      <c r="T2772" s="40">
        <v>20.310499</v>
      </c>
      <c r="U2772" s="40">
        <v>23.646038000000001</v>
      </c>
      <c r="V2772" s="40">
        <v>18.217172999999999</v>
      </c>
      <c r="W2772" s="40">
        <v>18.437611</v>
      </c>
      <c r="X2772" s="40">
        <v>22.340997999999999</v>
      </c>
      <c r="AA2772">
        <f t="shared" si="972"/>
        <v>42312.322500000002</v>
      </c>
      <c r="AB2772" t="str">
        <f t="shared" si="973"/>
        <v>42312Fábio63</v>
      </c>
      <c r="AC2772" s="52">
        <v>42312</v>
      </c>
      <c r="AD2772" s="56" t="s">
        <v>31</v>
      </c>
      <c r="AE2772" s="53">
        <v>63</v>
      </c>
      <c r="AF2772" s="51" t="str">
        <f t="shared" si="974"/>
        <v/>
      </c>
      <c r="AG2772" s="51">
        <f t="shared" si="975"/>
        <v>0</v>
      </c>
      <c r="AH2772" s="51">
        <f t="shared" si="976"/>
        <v>6.0991960000000001</v>
      </c>
      <c r="AI2772" s="51">
        <f t="shared" si="977"/>
        <v>19.855543000000001</v>
      </c>
      <c r="AJ2772" s="51">
        <f t="shared" si="978"/>
        <v>17.604455999999999</v>
      </c>
      <c r="AK2772" s="51">
        <f t="shared" si="979"/>
        <v>22.695837000000001</v>
      </c>
      <c r="AL2772" s="51">
        <f t="shared" si="980"/>
        <v>22.544284999999999</v>
      </c>
      <c r="AM2772" s="51">
        <f t="shared" si="981"/>
        <v>22.949477999999999</v>
      </c>
      <c r="AN2772" s="51">
        <f t="shared" si="982"/>
        <v>23.926054000000001</v>
      </c>
      <c r="AO2772" s="51">
        <f t="shared" si="983"/>
        <v>24.134167000000001</v>
      </c>
      <c r="AP2772" s="51">
        <f t="shared" si="984"/>
        <v>20.765158</v>
      </c>
      <c r="AQ2772" s="51">
        <f t="shared" si="985"/>
        <v>19.244942000000002</v>
      </c>
      <c r="AR2772" s="51">
        <f t="shared" si="986"/>
        <v>11.578483</v>
      </c>
      <c r="AS2772" s="51">
        <f t="shared" si="987"/>
        <v>15.533234</v>
      </c>
      <c r="AT2772" s="51">
        <f t="shared" si="988"/>
        <v>9.6034939999999995</v>
      </c>
      <c r="AU2772" s="51">
        <f t="shared" si="989"/>
        <v>9.6682830000000006</v>
      </c>
      <c r="AV2772" s="51">
        <f t="shared" si="990"/>
        <v>16.080988000000001</v>
      </c>
    </row>
    <row r="2773" spans="1:48">
      <c r="A2773" t="str">
        <f t="shared" si="991"/>
        <v>41873Murilo/Kassio63</v>
      </c>
      <c r="B2773" s="50">
        <v>41873.467893518522</v>
      </c>
      <c r="C2773" s="44">
        <f t="shared" si="971"/>
        <v>41873</v>
      </c>
      <c r="D2773" s="45" t="s">
        <v>20</v>
      </c>
      <c r="E2773" s="46">
        <v>63</v>
      </c>
      <c r="G2773" s="49" t="e">
        <f>VLOOKUP(C2773,#REF!,2,0)</f>
        <v>#REF!</v>
      </c>
      <c r="I2773" s="40">
        <v>0</v>
      </c>
      <c r="J2773" s="40">
        <v>0</v>
      </c>
      <c r="K2773" s="40">
        <v>15.430617</v>
      </c>
      <c r="L2773" s="40">
        <v>18.437611</v>
      </c>
      <c r="M2773" s="40">
        <v>26.105858000000001</v>
      </c>
      <c r="N2773" s="40">
        <v>28.552289999999999</v>
      </c>
      <c r="O2773" s="40">
        <v>29.041008000000001</v>
      </c>
      <c r="P2773" s="40">
        <v>30.460581000000001</v>
      </c>
      <c r="Q2773" s="40">
        <v>32.135517</v>
      </c>
      <c r="R2773" s="40">
        <v>29.111183</v>
      </c>
      <c r="S2773" s="40">
        <v>27.930150999999999</v>
      </c>
      <c r="T2773" s="40">
        <v>19.675467000000001</v>
      </c>
      <c r="U2773" s="40">
        <v>23.394455000000001</v>
      </c>
      <c r="V2773" s="40">
        <v>18.162282999999999</v>
      </c>
      <c r="W2773" s="40">
        <v>18.382359999999998</v>
      </c>
      <c r="X2773" s="40">
        <v>22.525047000000001</v>
      </c>
      <c r="AA2773">
        <f t="shared" si="972"/>
        <v>42314.596180555556</v>
      </c>
      <c r="AB2773" t="str">
        <f t="shared" si="973"/>
        <v>42314Fábio63</v>
      </c>
      <c r="AC2773" s="52">
        <v>42314</v>
      </c>
      <c r="AD2773" s="56" t="s">
        <v>31</v>
      </c>
      <c r="AE2773" s="53">
        <v>63</v>
      </c>
      <c r="AF2773" s="51" t="str">
        <f t="shared" si="974"/>
        <v/>
      </c>
      <c r="AG2773" s="51">
        <f t="shared" si="975"/>
        <v>0</v>
      </c>
      <c r="AH2773" s="51">
        <f t="shared" si="976"/>
        <v>6.0741019999999999</v>
      </c>
      <c r="AI2773" s="51">
        <f t="shared" si="977"/>
        <v>19.572514000000002</v>
      </c>
      <c r="AJ2773" s="51">
        <f t="shared" si="978"/>
        <v>17.205947999999999</v>
      </c>
      <c r="AK2773" s="51">
        <f t="shared" si="979"/>
        <v>22.142672999999998</v>
      </c>
      <c r="AL2773" s="51">
        <f t="shared" si="980"/>
        <v>22.142672999999998</v>
      </c>
      <c r="AM2773" s="51">
        <f t="shared" si="981"/>
        <v>22.695837000000001</v>
      </c>
      <c r="AN2773" s="51">
        <f t="shared" si="982"/>
        <v>23.512438</v>
      </c>
      <c r="AO2773" s="51">
        <f t="shared" si="983"/>
        <v>23.926054000000001</v>
      </c>
      <c r="AP2773" s="51">
        <f t="shared" si="984"/>
        <v>21.546894000000002</v>
      </c>
      <c r="AQ2773" s="51">
        <f t="shared" si="985"/>
        <v>21.645641000000001</v>
      </c>
      <c r="AR2773" s="51">
        <f t="shared" si="986"/>
        <v>15.118537999999999</v>
      </c>
      <c r="AS2773" s="51">
        <f t="shared" si="987"/>
        <v>20.236034</v>
      </c>
      <c r="AT2773" s="51">
        <f t="shared" si="988"/>
        <v>13.171124000000001</v>
      </c>
      <c r="AU2773" s="51">
        <f t="shared" si="989"/>
        <v>12.121676000000001</v>
      </c>
      <c r="AV2773" s="51">
        <f t="shared" si="990"/>
        <v>19.997803000000001</v>
      </c>
    </row>
    <row r="2774" spans="1:48">
      <c r="A2774" t="str">
        <f t="shared" si="991"/>
        <v>41883Murilo/Kassio63</v>
      </c>
      <c r="B2774" s="50">
        <v>41883.552812499998</v>
      </c>
      <c r="C2774" s="44">
        <f t="shared" si="971"/>
        <v>41883</v>
      </c>
      <c r="D2774" s="45" t="s">
        <v>20</v>
      </c>
      <c r="E2774" s="46">
        <v>63</v>
      </c>
      <c r="G2774" s="49" t="e">
        <f>VLOOKUP(C2774,#REF!,2,0)</f>
        <v>#REF!</v>
      </c>
      <c r="I2774" s="40">
        <v>0</v>
      </c>
      <c r="J2774" s="40">
        <v>7.1252139999999997</v>
      </c>
      <c r="K2774" s="40">
        <v>20.485567</v>
      </c>
      <c r="L2774" s="40">
        <v>19.962803000000001</v>
      </c>
      <c r="M2774" s="40">
        <v>25.184933000000001</v>
      </c>
      <c r="N2774" s="40">
        <v>27.792849</v>
      </c>
      <c r="O2774" s="40">
        <v>28.691483999999999</v>
      </c>
      <c r="P2774" s="40">
        <v>30.173922000000001</v>
      </c>
      <c r="Q2774" s="40">
        <v>32.357277000000003</v>
      </c>
      <c r="R2774" s="40">
        <v>29.322168000000001</v>
      </c>
      <c r="S2774" s="40">
        <v>28.136752999999999</v>
      </c>
      <c r="T2774" s="40">
        <v>19.790144000000002</v>
      </c>
      <c r="U2774" s="40">
        <v>23.646038000000001</v>
      </c>
      <c r="V2774" s="40">
        <v>18.382359999999998</v>
      </c>
      <c r="W2774" s="40">
        <v>18.382359999999998</v>
      </c>
      <c r="X2774" s="40">
        <v>22.096827000000001</v>
      </c>
      <c r="AA2774">
        <f t="shared" si="972"/>
        <v>42317.335092592592</v>
      </c>
      <c r="AB2774" t="str">
        <f t="shared" si="973"/>
        <v>42317Fábio63</v>
      </c>
      <c r="AC2774" s="52">
        <v>42317</v>
      </c>
      <c r="AD2774" s="56" t="s">
        <v>31</v>
      </c>
      <c r="AE2774" s="53">
        <v>63</v>
      </c>
      <c r="AF2774" s="51" t="str">
        <f t="shared" si="974"/>
        <v/>
      </c>
      <c r="AG2774" s="51">
        <f t="shared" si="975"/>
        <v>0</v>
      </c>
      <c r="AH2774" s="51">
        <f t="shared" si="976"/>
        <v>4.9599719999999996</v>
      </c>
      <c r="AI2774" s="51">
        <f t="shared" si="977"/>
        <v>18.827883</v>
      </c>
      <c r="AJ2774" s="51">
        <f t="shared" si="978"/>
        <v>16.725237</v>
      </c>
      <c r="AK2774" s="51">
        <f t="shared" si="979"/>
        <v>21.350121999999999</v>
      </c>
      <c r="AL2774" s="51">
        <f t="shared" si="980"/>
        <v>21.497633</v>
      </c>
      <c r="AM2774" s="51">
        <f t="shared" si="981"/>
        <v>22.042797</v>
      </c>
      <c r="AN2774" s="51">
        <f t="shared" si="982"/>
        <v>23.051352999999999</v>
      </c>
      <c r="AO2774" s="51">
        <f t="shared" si="983"/>
        <v>23.306941999999999</v>
      </c>
      <c r="AP2774" s="51">
        <f t="shared" si="984"/>
        <v>20.765158</v>
      </c>
      <c r="AQ2774" s="51">
        <f t="shared" si="985"/>
        <v>20.188268999999998</v>
      </c>
      <c r="AR2774" s="51">
        <f t="shared" si="986"/>
        <v>13.518253</v>
      </c>
      <c r="AS2774" s="51">
        <f t="shared" si="987"/>
        <v>18.415436</v>
      </c>
      <c r="AT2774" s="51">
        <f t="shared" si="988"/>
        <v>11.542764</v>
      </c>
      <c r="AU2774" s="51">
        <f t="shared" si="989"/>
        <v>10.771471</v>
      </c>
      <c r="AV2774" s="51">
        <f t="shared" si="990"/>
        <v>17.338287000000001</v>
      </c>
    </row>
    <row r="2775" spans="1:48">
      <c r="A2775" t="str">
        <f t="shared" si="991"/>
        <v>41885Murilo/Kassio63</v>
      </c>
      <c r="B2775" s="50">
        <v>41885.469490740739</v>
      </c>
      <c r="C2775" s="44">
        <f t="shared" si="971"/>
        <v>41885</v>
      </c>
      <c r="D2775" s="45" t="s">
        <v>20</v>
      </c>
      <c r="E2775" s="46">
        <v>63</v>
      </c>
      <c r="G2775" s="49" t="e">
        <f>VLOOKUP(C2775,#REF!,2,0)</f>
        <v>#REF!</v>
      </c>
      <c r="I2775" s="40">
        <v>0</v>
      </c>
      <c r="J2775" s="40">
        <v>9.3083480000000005</v>
      </c>
      <c r="K2775" s="40">
        <v>26.30545</v>
      </c>
      <c r="L2775" s="40">
        <v>26.976317999999999</v>
      </c>
      <c r="M2775" s="40">
        <v>35.697848999999998</v>
      </c>
      <c r="N2775" s="40">
        <v>33.931216999999997</v>
      </c>
      <c r="O2775" s="40">
        <v>29.463267999999999</v>
      </c>
      <c r="P2775" s="40">
        <v>30.893166999999998</v>
      </c>
      <c r="Q2775" s="40">
        <v>32.579844999999999</v>
      </c>
      <c r="R2775" s="40">
        <v>29.604711999999999</v>
      </c>
      <c r="S2775" s="40">
        <v>27.792849</v>
      </c>
      <c r="T2775" s="40">
        <v>19.790144000000002</v>
      </c>
      <c r="U2775" s="40">
        <v>23.583013999999999</v>
      </c>
      <c r="V2775" s="40">
        <v>18.548376000000001</v>
      </c>
      <c r="W2775" s="40">
        <v>18.437611</v>
      </c>
      <c r="X2775" s="40">
        <v>22.279807999999999</v>
      </c>
      <c r="AA2775">
        <f t="shared" si="972"/>
        <v>42319.328958333332</v>
      </c>
      <c r="AB2775" t="str">
        <f t="shared" si="973"/>
        <v>42319Fábio63</v>
      </c>
      <c r="AC2775" s="52">
        <v>42319</v>
      </c>
      <c r="AD2775" s="56" t="s">
        <v>31</v>
      </c>
      <c r="AE2775" s="53">
        <v>63</v>
      </c>
      <c r="AF2775" s="51" t="str">
        <f t="shared" si="974"/>
        <v/>
      </c>
      <c r="AG2775" s="51">
        <f t="shared" si="975"/>
        <v>0</v>
      </c>
      <c r="AH2775" s="51">
        <f t="shared" si="976"/>
        <v>3.0768779999999998</v>
      </c>
      <c r="AI2775" s="51">
        <f t="shared" si="977"/>
        <v>17.917631</v>
      </c>
      <c r="AJ2775" s="51">
        <f t="shared" si="978"/>
        <v>16.038502000000001</v>
      </c>
      <c r="AK2775" s="51">
        <f t="shared" si="979"/>
        <v>20.765158</v>
      </c>
      <c r="AL2775" s="51">
        <f t="shared" si="980"/>
        <v>20.959232</v>
      </c>
      <c r="AM2775" s="51">
        <f t="shared" si="981"/>
        <v>21.350121999999999</v>
      </c>
      <c r="AN2775" s="51">
        <f t="shared" si="982"/>
        <v>22.544284999999999</v>
      </c>
      <c r="AO2775" s="51">
        <f t="shared" si="983"/>
        <v>22.797143999999999</v>
      </c>
      <c r="AP2775" s="51">
        <f t="shared" si="984"/>
        <v>20.33173</v>
      </c>
      <c r="AQ2775" s="51">
        <f t="shared" si="985"/>
        <v>19.291584</v>
      </c>
      <c r="AR2775" s="51">
        <f t="shared" si="986"/>
        <v>12.603164</v>
      </c>
      <c r="AS2775" s="51">
        <f t="shared" si="987"/>
        <v>17.249991999999999</v>
      </c>
      <c r="AT2775" s="51">
        <f t="shared" si="988"/>
        <v>10.737088</v>
      </c>
      <c r="AU2775" s="51">
        <f t="shared" si="989"/>
        <v>10.128405000000001</v>
      </c>
      <c r="AV2775" s="51">
        <f t="shared" si="990"/>
        <v>16.509063999999999</v>
      </c>
    </row>
    <row r="2776" spans="1:48">
      <c r="A2776" t="str">
        <f t="shared" si="991"/>
        <v>41891Murilo/Kassio63</v>
      </c>
      <c r="B2776" s="50">
        <v>41891.722453703704</v>
      </c>
      <c r="C2776" s="44">
        <f t="shared" si="971"/>
        <v>41891</v>
      </c>
      <c r="D2776" s="45" t="s">
        <v>20</v>
      </c>
      <c r="E2776" s="46">
        <v>63</v>
      </c>
      <c r="G2776" s="49" t="e">
        <f>VLOOKUP(C2776,#REF!,2,0)</f>
        <v>#REF!</v>
      </c>
      <c r="I2776" s="40">
        <v>0</v>
      </c>
      <c r="J2776" s="40">
        <v>0</v>
      </c>
      <c r="K2776" s="40">
        <v>16.297181999999999</v>
      </c>
      <c r="L2776" s="40">
        <v>24.026022000000001</v>
      </c>
      <c r="M2776" s="40">
        <v>28.691483999999999</v>
      </c>
      <c r="N2776" s="40">
        <v>29.1814</v>
      </c>
      <c r="O2776" s="40">
        <v>29.322168000000001</v>
      </c>
      <c r="P2776" s="40">
        <v>29.888642999999998</v>
      </c>
      <c r="Q2776" s="40">
        <v>32.431399999999996</v>
      </c>
      <c r="R2776" s="40">
        <v>30.532489999999999</v>
      </c>
      <c r="S2776" s="40">
        <v>28.067778000000001</v>
      </c>
      <c r="T2776" s="40">
        <v>24.153390999999999</v>
      </c>
      <c r="U2776" s="40">
        <v>23.962475000000001</v>
      </c>
      <c r="V2776" s="40">
        <v>18.938821999999998</v>
      </c>
      <c r="W2776" s="40">
        <v>18.603891000000001</v>
      </c>
      <c r="X2776" s="40">
        <v>22.771705999999998</v>
      </c>
      <c r="AA2776">
        <f t="shared" si="972"/>
        <v>42321.675995370373</v>
      </c>
      <c r="AB2776" t="str">
        <f t="shared" si="973"/>
        <v>42321Fábio63</v>
      </c>
      <c r="AC2776" s="52">
        <v>42321</v>
      </c>
      <c r="AD2776" s="56" t="s">
        <v>31</v>
      </c>
      <c r="AE2776" s="53">
        <v>63</v>
      </c>
      <c r="AF2776" s="51" t="str">
        <f t="shared" si="974"/>
        <v/>
      </c>
      <c r="AG2776" s="51">
        <f t="shared" si="975"/>
        <v>0</v>
      </c>
      <c r="AH2776" s="51">
        <f t="shared" si="976"/>
        <v>1.6857800000000001</v>
      </c>
      <c r="AI2776" s="51">
        <f t="shared" si="977"/>
        <v>16.038502000000001</v>
      </c>
      <c r="AJ2776" s="51">
        <f t="shared" si="978"/>
        <v>14.266698999999999</v>
      </c>
      <c r="AK2776" s="51">
        <f t="shared" si="979"/>
        <v>19.431795000000001</v>
      </c>
      <c r="AL2776" s="51">
        <f t="shared" si="980"/>
        <v>19.619548999999999</v>
      </c>
      <c r="AM2776" s="51">
        <f t="shared" si="981"/>
        <v>20.236034</v>
      </c>
      <c r="AN2776" s="51">
        <f t="shared" si="982"/>
        <v>21.399222999999999</v>
      </c>
      <c r="AO2776" s="51">
        <f t="shared" si="983"/>
        <v>21.843786000000001</v>
      </c>
      <c r="AP2776" s="51">
        <f t="shared" si="984"/>
        <v>19.291584</v>
      </c>
      <c r="AQ2776" s="51">
        <f t="shared" si="985"/>
        <v>18.143035999999999</v>
      </c>
      <c r="AR2776" s="51">
        <f t="shared" si="986"/>
        <v>12.011963</v>
      </c>
      <c r="AS2776" s="51">
        <f t="shared" si="987"/>
        <v>16.509063999999999</v>
      </c>
      <c r="AT2776" s="51">
        <f t="shared" si="988"/>
        <v>10.195086999999999</v>
      </c>
      <c r="AU2776" s="51">
        <f t="shared" si="989"/>
        <v>9.6034939999999995</v>
      </c>
      <c r="AV2776" s="51">
        <f t="shared" si="990"/>
        <v>16.166153000000001</v>
      </c>
    </row>
    <row r="2777" spans="1:48">
      <c r="A2777" t="str">
        <f t="shared" si="991"/>
        <v>41894Murilo/Kassio63</v>
      </c>
      <c r="B2777" s="50">
        <v>41894.423981481479</v>
      </c>
      <c r="C2777" s="44">
        <f t="shared" si="971"/>
        <v>41894</v>
      </c>
      <c r="D2777" s="45" t="s">
        <v>20</v>
      </c>
      <c r="E2777" s="46">
        <v>63</v>
      </c>
      <c r="G2777" s="49" t="e">
        <f>VLOOKUP(C2777,#REF!,2,0)</f>
        <v>#REF!</v>
      </c>
      <c r="I2777" s="40">
        <v>0</v>
      </c>
      <c r="J2777" s="40">
        <v>0</v>
      </c>
      <c r="K2777" s="40">
        <v>14.347395000000001</v>
      </c>
      <c r="L2777" s="40">
        <v>21.854040000000001</v>
      </c>
      <c r="M2777" s="40">
        <v>25.511876999999998</v>
      </c>
      <c r="N2777" s="40">
        <v>28.691483999999999</v>
      </c>
      <c r="O2777" s="40">
        <v>28.621839999999999</v>
      </c>
      <c r="P2777" s="40">
        <v>30.604437000000001</v>
      </c>
      <c r="Q2777" s="40">
        <v>32.135517</v>
      </c>
      <c r="R2777" s="40">
        <v>29.392672999999998</v>
      </c>
      <c r="S2777" s="40">
        <v>27.724340000000002</v>
      </c>
      <c r="T2777" s="40">
        <v>20.020527000000001</v>
      </c>
      <c r="U2777" s="40">
        <v>23.457239000000001</v>
      </c>
      <c r="V2777" s="40">
        <v>18.603891000000001</v>
      </c>
      <c r="W2777" s="40">
        <v>18.603891000000001</v>
      </c>
      <c r="X2777" s="40">
        <v>22.157710999999999</v>
      </c>
      <c r="AA2777">
        <f t="shared" si="972"/>
        <v>42324.319409722222</v>
      </c>
      <c r="AB2777" t="str">
        <f t="shared" si="973"/>
        <v>42324Fábio63</v>
      </c>
      <c r="AC2777" s="52">
        <v>42324</v>
      </c>
      <c r="AD2777" s="56" t="s">
        <v>31</v>
      </c>
      <c r="AE2777" s="53">
        <v>63</v>
      </c>
      <c r="AF2777" s="51" t="str">
        <f t="shared" si="974"/>
        <v/>
      </c>
      <c r="AG2777" s="51">
        <f t="shared" si="975"/>
        <v>0</v>
      </c>
      <c r="AH2777" s="51">
        <f t="shared" si="976"/>
        <v>4.7612139999999998</v>
      </c>
      <c r="AI2777" s="51">
        <f t="shared" si="977"/>
        <v>19.478639999999999</v>
      </c>
      <c r="AJ2777" s="51">
        <f t="shared" si="978"/>
        <v>17.294121000000001</v>
      </c>
      <c r="AK2777" s="51">
        <f t="shared" si="979"/>
        <v>21.99297</v>
      </c>
      <c r="AL2777" s="51">
        <f t="shared" si="980"/>
        <v>21.99297</v>
      </c>
      <c r="AM2777" s="51">
        <f t="shared" si="981"/>
        <v>22.443562</v>
      </c>
      <c r="AN2777" s="51">
        <f t="shared" si="982"/>
        <v>23.770520999999999</v>
      </c>
      <c r="AO2777" s="51">
        <f t="shared" si="983"/>
        <v>23.926054000000001</v>
      </c>
      <c r="AP2777" s="51">
        <f t="shared" si="984"/>
        <v>21.645641000000001</v>
      </c>
      <c r="AQ2777" s="51">
        <f t="shared" si="985"/>
        <v>21.30105</v>
      </c>
      <c r="AR2777" s="51">
        <f t="shared" si="986"/>
        <v>14.750323</v>
      </c>
      <c r="AS2777" s="51">
        <f t="shared" si="987"/>
        <v>20.045342999999999</v>
      </c>
      <c r="AT2777" s="51">
        <f t="shared" si="988"/>
        <v>13.286296</v>
      </c>
      <c r="AU2777" s="51">
        <f t="shared" si="989"/>
        <v>12.305686</v>
      </c>
      <c r="AV2777" s="51">
        <f t="shared" si="990"/>
        <v>19.808230999999999</v>
      </c>
    </row>
    <row r="2778" spans="1:48">
      <c r="A2778" t="str">
        <f t="shared" si="991"/>
        <v>41897Murilo/Kassio63</v>
      </c>
      <c r="B2778" s="50">
        <v>41897.64267361111</v>
      </c>
      <c r="C2778" s="44">
        <f t="shared" si="971"/>
        <v>41897</v>
      </c>
      <c r="D2778" s="45" t="s">
        <v>20</v>
      </c>
      <c r="E2778" s="46">
        <v>63</v>
      </c>
      <c r="G2778" s="49" t="e">
        <f>VLOOKUP(C2778,#REF!,2,0)</f>
        <v>#REF!</v>
      </c>
      <c r="I2778" s="40">
        <v>0</v>
      </c>
      <c r="J2778" s="40">
        <v>0</v>
      </c>
      <c r="K2778" s="40">
        <v>16.297181999999999</v>
      </c>
      <c r="L2778" s="40">
        <v>19.675467000000001</v>
      </c>
      <c r="M2778" s="40">
        <v>27.179286999999999</v>
      </c>
      <c r="N2778" s="40">
        <v>28.900929999999999</v>
      </c>
      <c r="O2778" s="40">
        <v>29.251740000000002</v>
      </c>
      <c r="P2778" s="40">
        <v>30.820837000000001</v>
      </c>
      <c r="Q2778" s="40">
        <v>32.654209000000002</v>
      </c>
      <c r="R2778" s="40">
        <v>29.463267999999999</v>
      </c>
      <c r="S2778" s="40">
        <v>27.655892999999999</v>
      </c>
      <c r="T2778" s="40">
        <v>19.618271</v>
      </c>
      <c r="U2778" s="40">
        <v>23.835629999999998</v>
      </c>
      <c r="V2778" s="40">
        <v>18.437611</v>
      </c>
      <c r="W2778" s="40">
        <v>18.107469999999999</v>
      </c>
      <c r="X2778" s="40">
        <v>22.096827000000001</v>
      </c>
      <c r="AA2778">
        <f t="shared" si="972"/>
        <v>42326.338182870371</v>
      </c>
      <c r="AB2778" t="str">
        <f t="shared" si="973"/>
        <v>42326Fábio63</v>
      </c>
      <c r="AC2778" s="52">
        <v>42326</v>
      </c>
      <c r="AD2778" s="56" t="s">
        <v>31</v>
      </c>
      <c r="AE2778" s="53">
        <v>63</v>
      </c>
      <c r="AF2778" s="51" t="str">
        <f t="shared" si="974"/>
        <v/>
      </c>
      <c r="AG2778" s="51">
        <f t="shared" si="975"/>
        <v>0</v>
      </c>
      <c r="AH2778" s="51">
        <f t="shared" si="976"/>
        <v>6.5610480000000004</v>
      </c>
      <c r="AI2778" s="51">
        <f t="shared" si="977"/>
        <v>20.959232</v>
      </c>
      <c r="AJ2778" s="51">
        <f t="shared" si="978"/>
        <v>18.097840999999999</v>
      </c>
      <c r="AK2778" s="51">
        <f t="shared" si="979"/>
        <v>23.204552</v>
      </c>
      <c r="AL2778" s="51">
        <f t="shared" si="980"/>
        <v>23.460999999999999</v>
      </c>
      <c r="AM2778" s="51">
        <f t="shared" si="981"/>
        <v>23.770520999999999</v>
      </c>
      <c r="AN2778" s="51">
        <f t="shared" si="982"/>
        <v>24.711071</v>
      </c>
      <c r="AO2778" s="51">
        <f t="shared" si="983"/>
        <v>25.188037999999999</v>
      </c>
      <c r="AP2778" s="51">
        <f t="shared" si="984"/>
        <v>23.102335</v>
      </c>
      <c r="AQ2778" s="51">
        <f t="shared" si="985"/>
        <v>22.847866</v>
      </c>
      <c r="AR2778" s="51">
        <f t="shared" si="986"/>
        <v>16.595359999999999</v>
      </c>
      <c r="AS2778" s="51">
        <f t="shared" si="987"/>
        <v>22.142672999999998</v>
      </c>
      <c r="AT2778" s="51">
        <f t="shared" si="988"/>
        <v>15.449805</v>
      </c>
      <c r="AU2778" s="51">
        <f t="shared" si="989"/>
        <v>14.306697</v>
      </c>
      <c r="AV2778" s="51">
        <f t="shared" si="990"/>
        <v>22.343050000000002</v>
      </c>
    </row>
    <row r="2779" spans="1:48">
      <c r="A2779" t="str">
        <f t="shared" si="991"/>
        <v>41901Murilo/Kassio63</v>
      </c>
      <c r="B2779" s="50">
        <v>41901.387349537035</v>
      </c>
      <c r="C2779" s="44">
        <f t="shared" si="971"/>
        <v>41901</v>
      </c>
      <c r="D2779" s="45" t="s">
        <v>20</v>
      </c>
      <c r="E2779" s="46">
        <v>63</v>
      </c>
      <c r="G2779" s="49" t="e">
        <f>VLOOKUP(C2779,#REF!,2,0)</f>
        <v>#REF!</v>
      </c>
      <c r="I2779" s="40">
        <v>0</v>
      </c>
      <c r="J2779" s="40">
        <v>0</v>
      </c>
      <c r="K2779" s="40">
        <v>10.894907999999999</v>
      </c>
      <c r="L2779" s="40">
        <v>19.390362</v>
      </c>
      <c r="M2779" s="40">
        <v>25.119790999999999</v>
      </c>
      <c r="N2779" s="40">
        <v>27.655892999999999</v>
      </c>
      <c r="O2779" s="40">
        <v>27.998936</v>
      </c>
      <c r="P2779" s="40">
        <v>29.463267999999999</v>
      </c>
      <c r="Q2779" s="40">
        <v>31.840954</v>
      </c>
      <c r="R2779" s="40">
        <v>30.460581000000001</v>
      </c>
      <c r="S2779" s="40">
        <v>28.413414</v>
      </c>
      <c r="T2779" s="40">
        <v>22.586582</v>
      </c>
      <c r="U2779" s="40">
        <v>23.457239000000001</v>
      </c>
      <c r="V2779" s="40">
        <v>18.327207999999999</v>
      </c>
      <c r="W2779" s="40">
        <v>17.834807999999999</v>
      </c>
      <c r="X2779" s="40">
        <v>21.432604000000001</v>
      </c>
      <c r="AA2779">
        <f t="shared" si="972"/>
        <v>42332.615243055552</v>
      </c>
      <c r="AB2779" t="str">
        <f t="shared" si="973"/>
        <v>42332Fábio63</v>
      </c>
      <c r="AC2779" s="52">
        <v>42332</v>
      </c>
      <c r="AD2779" s="56" t="s">
        <v>31</v>
      </c>
      <c r="AE2779" s="53">
        <v>63</v>
      </c>
      <c r="AF2779" s="51" t="str">
        <f t="shared" si="974"/>
        <v/>
      </c>
      <c r="AG2779" s="51">
        <f t="shared" si="975"/>
        <v>0</v>
      </c>
      <c r="AH2779" s="51">
        <f t="shared" si="976"/>
        <v>8.538456</v>
      </c>
      <c r="AI2779" s="51">
        <f t="shared" si="977"/>
        <v>22.192657000000001</v>
      </c>
      <c r="AJ2779" s="51">
        <f t="shared" si="978"/>
        <v>19.478639999999999</v>
      </c>
      <c r="AK2779" s="51">
        <f t="shared" si="979"/>
        <v>23.770520999999999</v>
      </c>
      <c r="AL2779" s="51">
        <f t="shared" si="980"/>
        <v>24.134167000000001</v>
      </c>
      <c r="AM2779" s="51">
        <f t="shared" si="981"/>
        <v>24.448043999999999</v>
      </c>
      <c r="AN2779" s="51">
        <f t="shared" si="982"/>
        <v>25.241266</v>
      </c>
      <c r="AO2779" s="51">
        <f t="shared" si="983"/>
        <v>25.776941000000001</v>
      </c>
      <c r="AP2779" s="51">
        <f t="shared" si="984"/>
        <v>23.718826</v>
      </c>
      <c r="AQ2779" s="51">
        <f t="shared" si="985"/>
        <v>23.770520999999999</v>
      </c>
      <c r="AR2779" s="51">
        <f t="shared" si="986"/>
        <v>17.515518</v>
      </c>
      <c r="AS2779" s="51">
        <f t="shared" si="987"/>
        <v>22.949477999999999</v>
      </c>
      <c r="AT2779" s="51">
        <f t="shared" si="988"/>
        <v>16.380037000000002</v>
      </c>
      <c r="AU2779" s="51">
        <f t="shared" si="989"/>
        <v>15.408205000000001</v>
      </c>
      <c r="AV2779" s="51">
        <f t="shared" si="990"/>
        <v>23.512438</v>
      </c>
    </row>
    <row r="2780" spans="1:48">
      <c r="A2780" t="str">
        <f t="shared" si="991"/>
        <v>41904Murilo/Kassio63</v>
      </c>
      <c r="B2780" s="50">
        <v>41904.733726851853</v>
      </c>
      <c r="C2780" s="44">
        <f t="shared" si="971"/>
        <v>41904</v>
      </c>
      <c r="D2780" s="45" t="s">
        <v>20</v>
      </c>
      <c r="E2780" s="46">
        <v>63</v>
      </c>
      <c r="G2780" s="49" t="e">
        <f>VLOOKUP(C2780,#REF!,2,0)</f>
        <v>#REF!</v>
      </c>
      <c r="H2780" s="43" t="s">
        <v>172</v>
      </c>
      <c r="I2780" s="40">
        <v>0</v>
      </c>
      <c r="J2780" s="40">
        <v>0</v>
      </c>
      <c r="K2780" s="40" t="s">
        <v>172</v>
      </c>
      <c r="L2780" s="40" t="s">
        <v>172</v>
      </c>
      <c r="M2780" s="40">
        <v>25.840996000000001</v>
      </c>
      <c r="N2780" s="40">
        <v>28.067778000000001</v>
      </c>
      <c r="O2780" s="40">
        <v>28.274913999999999</v>
      </c>
      <c r="P2780" s="40">
        <v>29.746500000000001</v>
      </c>
      <c r="Q2780" s="40">
        <v>31.914465</v>
      </c>
      <c r="R2780" s="40">
        <v>29.251740000000002</v>
      </c>
      <c r="S2780" s="40">
        <v>27.587548999999999</v>
      </c>
      <c r="T2780" s="40">
        <v>19.618271</v>
      </c>
      <c r="U2780" s="40">
        <v>23.646038000000001</v>
      </c>
      <c r="V2780" s="40">
        <v>18.272144000000001</v>
      </c>
      <c r="W2780" s="40">
        <v>17.780535</v>
      </c>
      <c r="X2780" s="40">
        <v>21.672909000000001</v>
      </c>
      <c r="AA2780">
        <f t="shared" si="972"/>
        <v>42333.432743055557</v>
      </c>
      <c r="AB2780" t="str">
        <f t="shared" si="973"/>
        <v>42333Fábio63</v>
      </c>
      <c r="AC2780" s="52">
        <v>42333</v>
      </c>
      <c r="AD2780" s="56" t="s">
        <v>31</v>
      </c>
      <c r="AE2780" s="53">
        <v>63</v>
      </c>
      <c r="AF2780" s="51" t="str">
        <f t="shared" si="974"/>
        <v/>
      </c>
      <c r="AG2780" s="51">
        <f t="shared" si="975"/>
        <v>0</v>
      </c>
      <c r="AH2780" s="51">
        <f t="shared" si="976"/>
        <v>8.3576080000000008</v>
      </c>
      <c r="AI2780" s="51">
        <f t="shared" si="977"/>
        <v>22.746447</v>
      </c>
      <c r="AJ2780" s="51">
        <f t="shared" si="978"/>
        <v>18.966383</v>
      </c>
      <c r="AK2780" s="51">
        <f t="shared" si="979"/>
        <v>23.460999999999999</v>
      </c>
      <c r="AL2780" s="51">
        <f t="shared" si="980"/>
        <v>23.615492</v>
      </c>
      <c r="AM2780" s="51">
        <f t="shared" si="981"/>
        <v>23.874178000000001</v>
      </c>
      <c r="AN2780" s="51">
        <f t="shared" si="982"/>
        <v>24.553104000000001</v>
      </c>
      <c r="AO2780" s="51">
        <f t="shared" si="983"/>
        <v>24.922495000000001</v>
      </c>
      <c r="AP2780" s="51">
        <f t="shared" si="984"/>
        <v>22.695837000000001</v>
      </c>
      <c r="AQ2780" s="51">
        <f t="shared" si="985"/>
        <v>22.695837000000001</v>
      </c>
      <c r="AR2780" s="51">
        <f t="shared" si="986"/>
        <v>15.82696</v>
      </c>
      <c r="AS2780" s="51">
        <f t="shared" si="987"/>
        <v>21.546894000000002</v>
      </c>
      <c r="AT2780" s="51">
        <f t="shared" si="988"/>
        <v>14.995260999999999</v>
      </c>
      <c r="AU2780" s="51">
        <f t="shared" si="989"/>
        <v>13.596057</v>
      </c>
      <c r="AV2780" s="51">
        <f t="shared" si="990"/>
        <v>22.142672999999998</v>
      </c>
    </row>
    <row r="2781" spans="1:48">
      <c r="A2781" t="str">
        <f t="shared" si="991"/>
        <v>41908Murilo/Kassio63</v>
      </c>
      <c r="B2781" s="50">
        <v>41908.478182870371</v>
      </c>
      <c r="C2781" s="44">
        <f t="shared" si="971"/>
        <v>41908</v>
      </c>
      <c r="D2781" s="45" t="s">
        <v>20</v>
      </c>
      <c r="E2781" s="46">
        <v>63</v>
      </c>
      <c r="G2781" s="49" t="e">
        <f>VLOOKUP(C2781,#REF!,2,0)</f>
        <v>#REF!</v>
      </c>
      <c r="I2781" s="40">
        <v>0</v>
      </c>
      <c r="J2781" s="40">
        <v>8.0001759999999997</v>
      </c>
      <c r="K2781" s="40">
        <v>26.438934</v>
      </c>
      <c r="L2781" s="40">
        <v>30.388791999999999</v>
      </c>
      <c r="M2781" s="40">
        <v>35.387413000000002</v>
      </c>
      <c r="N2781" s="40">
        <v>34.617221999999998</v>
      </c>
      <c r="O2781" s="40">
        <v>30.388791999999999</v>
      </c>
      <c r="P2781" s="40">
        <v>30.317093</v>
      </c>
      <c r="Q2781" s="40">
        <v>32.357277000000003</v>
      </c>
      <c r="R2781" s="40">
        <v>29.533953</v>
      </c>
      <c r="S2781" s="40">
        <v>28.136752999999999</v>
      </c>
      <c r="T2781" s="40">
        <v>20.779087000000001</v>
      </c>
      <c r="U2781" s="40">
        <v>24.989811</v>
      </c>
      <c r="V2781" s="40">
        <v>18.882774000000001</v>
      </c>
      <c r="W2781" s="40">
        <v>18.548376000000001</v>
      </c>
      <c r="X2781" s="40">
        <v>22.463629000000001</v>
      </c>
      <c r="AA2781">
        <f t="shared" si="972"/>
        <v>42335.565358796295</v>
      </c>
      <c r="AB2781" t="str">
        <f t="shared" si="973"/>
        <v>42335Fábio63</v>
      </c>
      <c r="AC2781" s="52">
        <v>42335</v>
      </c>
      <c r="AD2781" s="56" t="s">
        <v>31</v>
      </c>
      <c r="AE2781" s="53">
        <v>63</v>
      </c>
      <c r="AF2781" s="51" t="str">
        <f t="shared" si="974"/>
        <v/>
      </c>
      <c r="AG2781" s="51">
        <f t="shared" si="975"/>
        <v>0</v>
      </c>
      <c r="AH2781" s="51">
        <f t="shared" si="976"/>
        <v>5.1634019999999996</v>
      </c>
      <c r="AI2781" s="51">
        <f t="shared" si="977"/>
        <v>20.571967999999998</v>
      </c>
      <c r="AJ2781" s="51">
        <f t="shared" si="978"/>
        <v>17.604455999999999</v>
      </c>
      <c r="AK2781" s="51">
        <f t="shared" si="979"/>
        <v>22.393265</v>
      </c>
      <c r="AL2781" s="51">
        <f t="shared" si="980"/>
        <v>22.343050000000002</v>
      </c>
      <c r="AM2781" s="51">
        <f t="shared" si="981"/>
        <v>22.493888999999999</v>
      </c>
      <c r="AN2781" s="51">
        <f t="shared" si="982"/>
        <v>23.255731999999998</v>
      </c>
      <c r="AO2781" s="51">
        <f t="shared" si="983"/>
        <v>23.667117999999999</v>
      </c>
      <c r="AP2781" s="51">
        <f t="shared" si="984"/>
        <v>21.546894000000002</v>
      </c>
      <c r="AQ2781" s="51">
        <f t="shared" si="985"/>
        <v>21.30105</v>
      </c>
      <c r="AR2781" s="51">
        <f t="shared" si="986"/>
        <v>14.790993</v>
      </c>
      <c r="AS2781" s="51">
        <f t="shared" si="987"/>
        <v>20.236034</v>
      </c>
      <c r="AT2781" s="51">
        <f t="shared" si="988"/>
        <v>13.557130000000001</v>
      </c>
      <c r="AU2781" s="51">
        <f t="shared" si="989"/>
        <v>12.453944999999999</v>
      </c>
      <c r="AV2781" s="51">
        <f t="shared" si="990"/>
        <v>20.379653999999999</v>
      </c>
    </row>
    <row r="2782" spans="1:48">
      <c r="A2782" t="str">
        <f t="shared" si="991"/>
        <v>41914Murilo/Kassio63</v>
      </c>
      <c r="B2782" s="50">
        <v>41914.693877314814</v>
      </c>
      <c r="C2782" s="44">
        <f t="shared" si="971"/>
        <v>41914</v>
      </c>
      <c r="D2782" s="45" t="s">
        <v>20</v>
      </c>
      <c r="E2782" s="46">
        <v>63</v>
      </c>
      <c r="F2782" s="43" t="s">
        <v>158</v>
      </c>
      <c r="G2782" s="49" t="e">
        <f>VLOOKUP(C2782,#REF!,2,0)</f>
        <v>#REF!</v>
      </c>
      <c r="H2782" s="48" t="s">
        <v>160</v>
      </c>
      <c r="I2782" s="40">
        <v>0</v>
      </c>
      <c r="J2782" s="40">
        <v>8.0698989999999995</v>
      </c>
      <c r="K2782" s="40">
        <v>34.159145000000002</v>
      </c>
      <c r="L2782" s="40">
        <v>28.482813</v>
      </c>
      <c r="M2782" s="40">
        <v>25.774999999999999</v>
      </c>
      <c r="N2782" s="40">
        <v>34.387813999999999</v>
      </c>
      <c r="O2782" s="40">
        <v>28.900929999999999</v>
      </c>
      <c r="P2782" s="40">
        <v>35.931556999999998</v>
      </c>
      <c r="Q2782" s="40">
        <v>37.349601999999997</v>
      </c>
      <c r="R2782" s="40">
        <v>37.190693000000003</v>
      </c>
      <c r="S2782" s="40">
        <v>36.244323999999999</v>
      </c>
      <c r="T2782" s="40">
        <v>25.973248999999999</v>
      </c>
      <c r="U2782" s="40">
        <v>27.655892999999999</v>
      </c>
      <c r="V2782" s="40">
        <v>26.105858000000001</v>
      </c>
      <c r="W2782" s="40">
        <v>19.447222</v>
      </c>
      <c r="X2782" s="40">
        <v>29.746500000000001</v>
      </c>
      <c r="AA2782">
        <f t="shared" si="972"/>
        <v>42338.397939814815</v>
      </c>
      <c r="AB2782" t="str">
        <f t="shared" si="973"/>
        <v>42338Fábio63</v>
      </c>
      <c r="AC2782" s="52">
        <v>42338</v>
      </c>
      <c r="AD2782" s="56" t="s">
        <v>31</v>
      </c>
      <c r="AE2782" s="53">
        <v>63</v>
      </c>
      <c r="AF2782" s="51" t="str">
        <f t="shared" si="974"/>
        <v/>
      </c>
      <c r="AG2782" s="51">
        <f t="shared" si="975"/>
        <v>0</v>
      </c>
      <c r="AH2782" s="51">
        <f t="shared" si="976"/>
        <v>8.1789070000000006</v>
      </c>
      <c r="AI2782" s="51">
        <f t="shared" si="977"/>
        <v>22.092701000000002</v>
      </c>
      <c r="AJ2782" s="51">
        <f t="shared" si="978"/>
        <v>19.059010000000001</v>
      </c>
      <c r="AK2782" s="51">
        <f t="shared" si="979"/>
        <v>23.615492</v>
      </c>
      <c r="AL2782" s="51">
        <f t="shared" si="980"/>
        <v>24.030000999999999</v>
      </c>
      <c r="AM2782" s="51">
        <f t="shared" si="981"/>
        <v>24.500519000000001</v>
      </c>
      <c r="AN2782" s="51">
        <f t="shared" si="982"/>
        <v>25.347978999999999</v>
      </c>
      <c r="AO2782" s="51">
        <f t="shared" si="983"/>
        <v>25.776941000000001</v>
      </c>
      <c r="AP2782" s="51">
        <f t="shared" si="984"/>
        <v>23.718826</v>
      </c>
      <c r="AQ2782" s="51">
        <f t="shared" si="985"/>
        <v>23.874178000000001</v>
      </c>
      <c r="AR2782" s="51">
        <f t="shared" si="986"/>
        <v>17.249991999999999</v>
      </c>
      <c r="AS2782" s="51">
        <f t="shared" si="987"/>
        <v>22.847866</v>
      </c>
      <c r="AT2782" s="51">
        <f t="shared" si="988"/>
        <v>16.465980999999999</v>
      </c>
      <c r="AU2782" s="51">
        <f t="shared" si="989"/>
        <v>15.159734</v>
      </c>
      <c r="AV2782" s="51">
        <f t="shared" si="990"/>
        <v>23.667117999999999</v>
      </c>
    </row>
    <row r="2783" spans="1:48">
      <c r="A2783" t="str">
        <f t="shared" si="991"/>
        <v>41919Murilo/Kassio63</v>
      </c>
      <c r="B2783" s="50">
        <v>41919.596967592595</v>
      </c>
      <c r="C2783" s="44">
        <f t="shared" si="971"/>
        <v>41919</v>
      </c>
      <c r="D2783" s="45" t="s">
        <v>20</v>
      </c>
      <c r="E2783" s="46">
        <v>63</v>
      </c>
      <c r="G2783" s="49" t="e">
        <f>VLOOKUP(C2783,#REF!,2,0)</f>
        <v>#REF!</v>
      </c>
      <c r="I2783" s="40">
        <v>0</v>
      </c>
      <c r="J2783" s="40">
        <v>0</v>
      </c>
      <c r="K2783" s="40">
        <v>16.766361</v>
      </c>
      <c r="L2783" s="40">
        <v>24.989811</v>
      </c>
      <c r="M2783" s="40">
        <v>30.893166999999998</v>
      </c>
      <c r="N2783" s="40">
        <v>31.840954</v>
      </c>
      <c r="O2783" s="40">
        <v>32.728637999999997</v>
      </c>
      <c r="P2783" s="40">
        <v>33.553108000000002</v>
      </c>
      <c r="Q2783" s="40">
        <v>35.232684999999996</v>
      </c>
      <c r="R2783" s="40">
        <v>30.676480999999999</v>
      </c>
      <c r="S2783" s="40">
        <v>28.205767000000002</v>
      </c>
      <c r="T2783" s="40">
        <v>19.962803000000001</v>
      </c>
      <c r="U2783" s="40">
        <v>23.962475000000001</v>
      </c>
      <c r="V2783" s="40">
        <v>18.659481</v>
      </c>
      <c r="W2783" s="40">
        <v>17.88917</v>
      </c>
      <c r="X2783" s="40">
        <v>22.036000999999999</v>
      </c>
      <c r="AA2783">
        <f t="shared" si="972"/>
        <v>42341.364571759259</v>
      </c>
      <c r="AB2783" t="str">
        <f t="shared" si="973"/>
        <v>42341Fábio63</v>
      </c>
      <c r="AC2783" s="52">
        <v>42341</v>
      </c>
      <c r="AD2783" s="56" t="s">
        <v>31</v>
      </c>
      <c r="AE2783" s="53">
        <v>63</v>
      </c>
      <c r="AF2783" s="51" t="str">
        <f t="shared" si="974"/>
        <v/>
      </c>
      <c r="AG2783" s="51">
        <f t="shared" si="975"/>
        <v>0</v>
      </c>
      <c r="AH2783" s="51">
        <f t="shared" si="976"/>
        <v>5.2322470000000001</v>
      </c>
      <c r="AI2783" s="51">
        <f t="shared" si="977"/>
        <v>20.236034</v>
      </c>
      <c r="AJ2783" s="51">
        <f t="shared" si="978"/>
        <v>17.382497999999998</v>
      </c>
      <c r="AK2783" s="51">
        <f t="shared" si="979"/>
        <v>22.142672999999998</v>
      </c>
      <c r="AL2783" s="51">
        <f t="shared" si="980"/>
        <v>22.393265</v>
      </c>
      <c r="AM2783" s="51">
        <f t="shared" si="981"/>
        <v>22.645251999999999</v>
      </c>
      <c r="AN2783" s="51">
        <f t="shared" si="982"/>
        <v>23.255731999999998</v>
      </c>
      <c r="AO2783" s="51">
        <f t="shared" si="983"/>
        <v>23.563955</v>
      </c>
      <c r="AP2783" s="51">
        <f t="shared" si="984"/>
        <v>21.350121999999999</v>
      </c>
      <c r="AQ2783" s="51">
        <f t="shared" si="985"/>
        <v>21.105408000000001</v>
      </c>
      <c r="AR2783" s="51">
        <f t="shared" si="986"/>
        <v>14.507453999999999</v>
      </c>
      <c r="AS2783" s="51">
        <f t="shared" si="987"/>
        <v>20.092924</v>
      </c>
      <c r="AT2783" s="51">
        <f t="shared" si="988"/>
        <v>13.247859</v>
      </c>
      <c r="AU2783" s="51">
        <f t="shared" si="989"/>
        <v>12.305686</v>
      </c>
      <c r="AV2783" s="51">
        <f t="shared" si="990"/>
        <v>19.950310000000002</v>
      </c>
    </row>
    <row r="2784" spans="1:48">
      <c r="A2784" t="str">
        <f t="shared" si="991"/>
        <v>41922Murilo/Kassio63</v>
      </c>
      <c r="B2784" s="50">
        <v>41922.412175925929</v>
      </c>
      <c r="C2784" s="44">
        <f t="shared" si="971"/>
        <v>41922</v>
      </c>
      <c r="D2784" s="45" t="s">
        <v>20</v>
      </c>
      <c r="E2784" s="46">
        <v>63</v>
      </c>
      <c r="G2784" s="49" t="e">
        <f>VLOOKUP(C2784,#REF!,2,0)</f>
        <v>#REF!</v>
      </c>
      <c r="I2784" s="40">
        <v>0</v>
      </c>
      <c r="J2784" s="40">
        <v>0</v>
      </c>
      <c r="K2784" s="40">
        <v>18.882774000000001</v>
      </c>
      <c r="L2784" s="40">
        <v>22.771705999999998</v>
      </c>
      <c r="M2784" s="40">
        <v>30.173922000000001</v>
      </c>
      <c r="N2784" s="40">
        <v>32.061729</v>
      </c>
      <c r="O2784" s="40">
        <v>31.620987</v>
      </c>
      <c r="P2784" s="40">
        <v>32.505577000000002</v>
      </c>
      <c r="Q2784" s="40">
        <v>33.931216999999997</v>
      </c>
      <c r="R2784" s="40">
        <v>30.604437000000001</v>
      </c>
      <c r="S2784" s="40">
        <v>28.136752999999999</v>
      </c>
      <c r="T2784" s="40">
        <v>19.504138999999999</v>
      </c>
      <c r="U2784" s="40">
        <v>23.835629999999998</v>
      </c>
      <c r="V2784" s="40">
        <v>18.437611</v>
      </c>
      <c r="W2784" s="40">
        <v>18.107469999999999</v>
      </c>
      <c r="X2784" s="40">
        <v>22.157710999999999</v>
      </c>
      <c r="AA2784">
        <f t="shared" si="972"/>
        <v>42342.607546296298</v>
      </c>
      <c r="AB2784" t="str">
        <f t="shared" si="973"/>
        <v>42342Fábio63</v>
      </c>
      <c r="AC2784" s="52">
        <v>42342</v>
      </c>
      <c r="AD2784" s="56" t="s">
        <v>31</v>
      </c>
      <c r="AE2784" s="53">
        <v>63</v>
      </c>
      <c r="AF2784" s="51" t="str">
        <f t="shared" si="974"/>
        <v/>
      </c>
      <c r="AG2784" s="51">
        <f t="shared" si="975"/>
        <v>0</v>
      </c>
      <c r="AH2784" s="51">
        <f t="shared" si="976"/>
        <v>3.8754900000000001</v>
      </c>
      <c r="AI2784" s="51">
        <f t="shared" si="977"/>
        <v>19.902884</v>
      </c>
      <c r="AJ2784" s="51">
        <f t="shared" si="978"/>
        <v>17.338287000000001</v>
      </c>
      <c r="AK2784" s="51">
        <f t="shared" si="979"/>
        <v>22.042797</v>
      </c>
      <c r="AL2784" s="51">
        <f t="shared" si="980"/>
        <v>21.99297</v>
      </c>
      <c r="AM2784" s="51">
        <f t="shared" si="981"/>
        <v>21.99297</v>
      </c>
      <c r="AN2784" s="51">
        <f t="shared" si="982"/>
        <v>22.594749</v>
      </c>
      <c r="AO2784" s="51">
        <f t="shared" si="983"/>
        <v>22.847866</v>
      </c>
      <c r="AP2784" s="51">
        <f t="shared" si="984"/>
        <v>20.910616000000001</v>
      </c>
      <c r="AQ2784" s="51">
        <f t="shared" si="985"/>
        <v>20.475697</v>
      </c>
      <c r="AR2784" s="51">
        <f t="shared" si="986"/>
        <v>14.028081</v>
      </c>
      <c r="AS2784" s="51">
        <f t="shared" si="987"/>
        <v>19.384998</v>
      </c>
      <c r="AT2784" s="51">
        <f t="shared" si="988"/>
        <v>12.565770000000001</v>
      </c>
      <c r="AU2784" s="51">
        <f t="shared" si="989"/>
        <v>11.794174</v>
      </c>
      <c r="AV2784" s="51">
        <f t="shared" si="990"/>
        <v>19.338263999999999</v>
      </c>
    </row>
    <row r="2785" spans="1:48">
      <c r="A2785" t="str">
        <f t="shared" si="991"/>
        <v>41927Murilo/Kassio63</v>
      </c>
      <c r="B2785" s="50">
        <v>41927.267430555556</v>
      </c>
      <c r="C2785" s="44">
        <f t="shared" si="971"/>
        <v>41927</v>
      </c>
      <c r="D2785" s="45" t="s">
        <v>20</v>
      </c>
      <c r="E2785" s="46">
        <v>63</v>
      </c>
      <c r="G2785" s="49" t="e">
        <f>VLOOKUP(C2785,#REF!,2,0)</f>
        <v>#REF!</v>
      </c>
      <c r="I2785" s="40">
        <v>0</v>
      </c>
      <c r="J2785" s="40">
        <v>0</v>
      </c>
      <c r="K2785" s="40">
        <v>14.25104</v>
      </c>
      <c r="L2785" s="40">
        <v>20.136236</v>
      </c>
      <c r="M2785" s="40">
        <v>27.861469</v>
      </c>
      <c r="N2785" s="40">
        <v>28.761232</v>
      </c>
      <c r="O2785" s="40">
        <v>28.344125999999999</v>
      </c>
      <c r="P2785" s="40">
        <v>29.392672999999998</v>
      </c>
      <c r="Q2785" s="40">
        <v>31.110600999999999</v>
      </c>
      <c r="R2785" s="40">
        <v>28.274913999999999</v>
      </c>
      <c r="S2785" s="40">
        <v>26.438934</v>
      </c>
      <c r="T2785" s="40">
        <v>19.107475000000001</v>
      </c>
      <c r="U2785" s="40">
        <v>23.20673</v>
      </c>
      <c r="V2785" s="40">
        <v>17.998139999999999</v>
      </c>
      <c r="W2785" s="40">
        <v>17.780535</v>
      </c>
      <c r="X2785" s="40">
        <v>21.015474000000001</v>
      </c>
      <c r="AA2785">
        <f t="shared" si="972"/>
        <v>42346.398113425923</v>
      </c>
      <c r="AB2785" t="str">
        <f t="shared" si="973"/>
        <v>42346Fábio63</v>
      </c>
      <c r="AC2785" s="52">
        <v>42346</v>
      </c>
      <c r="AD2785" s="56" t="s">
        <v>31</v>
      </c>
      <c r="AE2785" s="53">
        <v>63</v>
      </c>
      <c r="AF2785" s="51" t="str">
        <f t="shared" si="974"/>
        <v/>
      </c>
      <c r="AG2785" s="51">
        <f t="shared" si="975"/>
        <v>0</v>
      </c>
      <c r="AH2785" s="51">
        <f t="shared" si="976"/>
        <v>6.0240739999999997</v>
      </c>
      <c r="AI2785" s="51">
        <f t="shared" si="977"/>
        <v>20.668424999999999</v>
      </c>
      <c r="AJ2785" s="51">
        <f t="shared" si="978"/>
        <v>17.649018999999999</v>
      </c>
      <c r="AK2785" s="51">
        <f t="shared" si="979"/>
        <v>22.645251999999999</v>
      </c>
      <c r="AL2785" s="51">
        <f t="shared" si="980"/>
        <v>22.847866</v>
      </c>
      <c r="AM2785" s="51">
        <f t="shared" si="981"/>
        <v>23.051352999999999</v>
      </c>
      <c r="AN2785" s="51">
        <f t="shared" si="982"/>
        <v>24.030000999999999</v>
      </c>
      <c r="AO2785" s="51">
        <f t="shared" si="983"/>
        <v>24.290852000000001</v>
      </c>
      <c r="AP2785" s="51">
        <f t="shared" si="984"/>
        <v>22.292839000000001</v>
      </c>
      <c r="AQ2785" s="51">
        <f t="shared" si="985"/>
        <v>21.99297</v>
      </c>
      <c r="AR2785" s="51">
        <f t="shared" si="986"/>
        <v>15.201002000000001</v>
      </c>
      <c r="AS2785" s="51">
        <f t="shared" si="987"/>
        <v>20.813578</v>
      </c>
      <c r="AT2785" s="51">
        <f t="shared" si="988"/>
        <v>14.107385000000001</v>
      </c>
      <c r="AU2785" s="51">
        <f t="shared" si="989"/>
        <v>12.791017999999999</v>
      </c>
      <c r="AV2785" s="51">
        <f t="shared" si="990"/>
        <v>20.910616000000001</v>
      </c>
    </row>
    <row r="2786" spans="1:48">
      <c r="A2786" t="str">
        <f t="shared" si="991"/>
        <v>41927Murilo/Kassio63</v>
      </c>
      <c r="B2786" s="50">
        <v>41927.26771990741</v>
      </c>
      <c r="C2786" s="44">
        <f t="shared" si="971"/>
        <v>41927</v>
      </c>
      <c r="D2786" s="45" t="s">
        <v>20</v>
      </c>
      <c r="E2786" s="46">
        <v>63</v>
      </c>
      <c r="F2786" s="43" t="s">
        <v>158</v>
      </c>
      <c r="G2786" s="49" t="e">
        <f>VLOOKUP(C2786,#REF!,2,0)</f>
        <v>#REF!</v>
      </c>
      <c r="H2786" s="48" t="s">
        <v>160</v>
      </c>
      <c r="I2786" s="40">
        <v>0</v>
      </c>
      <c r="J2786" s="40">
        <v>0</v>
      </c>
      <c r="K2786" s="40">
        <v>12.001863</v>
      </c>
      <c r="L2786" s="40">
        <v>2.8691559999999998</v>
      </c>
      <c r="M2786" s="40">
        <v>5.8919620000000004</v>
      </c>
      <c r="N2786" s="40">
        <v>17.726357</v>
      </c>
      <c r="O2786" s="40">
        <v>36.479773999999999</v>
      </c>
      <c r="P2786" s="40">
        <v>39.527172</v>
      </c>
      <c r="Q2786" s="40">
        <v>45.188960999999999</v>
      </c>
      <c r="R2786" s="40">
        <v>48.470664999999997</v>
      </c>
      <c r="S2786" s="40">
        <v>47.841434</v>
      </c>
      <c r="T2786" s="40">
        <v>46.949337</v>
      </c>
      <c r="U2786" s="40">
        <v>47.751877</v>
      </c>
      <c r="V2786" s="40">
        <v>49.285347000000002</v>
      </c>
      <c r="W2786" s="40">
        <v>48.560862999999998</v>
      </c>
      <c r="X2786" s="40">
        <v>47.038212000000001</v>
      </c>
      <c r="AA2786">
        <f t="shared" si="972"/>
        <v>42348.671041666668</v>
      </c>
      <c r="AB2786" t="str">
        <f t="shared" si="973"/>
        <v>42348Fábio63</v>
      </c>
      <c r="AC2786" s="52">
        <v>42348</v>
      </c>
      <c r="AD2786" s="56" t="s">
        <v>31</v>
      </c>
      <c r="AE2786" s="53">
        <v>63</v>
      </c>
      <c r="AF2786" s="51" t="str">
        <f t="shared" si="974"/>
        <v/>
      </c>
      <c r="AG2786" s="51">
        <f t="shared" si="975"/>
        <v>0</v>
      </c>
      <c r="AH2786" s="51">
        <f t="shared" si="976"/>
        <v>8.6296630000000007</v>
      </c>
      <c r="AI2786" s="51">
        <f t="shared" si="977"/>
        <v>22.242746</v>
      </c>
      <c r="AJ2786" s="51">
        <f t="shared" si="978"/>
        <v>19.244942000000002</v>
      </c>
      <c r="AK2786" s="51">
        <f t="shared" si="979"/>
        <v>23.615492</v>
      </c>
      <c r="AL2786" s="51">
        <f t="shared" si="980"/>
        <v>23.978010000000001</v>
      </c>
      <c r="AM2786" s="51">
        <f t="shared" si="981"/>
        <v>24.448043999999999</v>
      </c>
      <c r="AN2786" s="51">
        <f t="shared" si="982"/>
        <v>25.294592000000002</v>
      </c>
      <c r="AO2786" s="51">
        <f t="shared" si="983"/>
        <v>25.615658</v>
      </c>
      <c r="AP2786" s="51">
        <f t="shared" si="984"/>
        <v>23.460999999999999</v>
      </c>
      <c r="AQ2786" s="51">
        <f t="shared" si="985"/>
        <v>23.512438</v>
      </c>
      <c r="AR2786" s="51">
        <f t="shared" si="986"/>
        <v>16.899239999999999</v>
      </c>
      <c r="AS2786" s="51">
        <f t="shared" si="987"/>
        <v>22.493888999999999</v>
      </c>
      <c r="AT2786" s="51">
        <f t="shared" si="988"/>
        <v>15.953726</v>
      </c>
      <c r="AU2786" s="51">
        <f t="shared" si="989"/>
        <v>14.426985</v>
      </c>
      <c r="AV2786" s="51">
        <f t="shared" si="990"/>
        <v>23.255731999999998</v>
      </c>
    </row>
    <row r="2787" spans="1:48">
      <c r="A2787" t="str">
        <f t="shared" si="991"/>
        <v>41929Murilo/Kassio63</v>
      </c>
      <c r="B2787" s="50">
        <v>41929.370057870372</v>
      </c>
      <c r="C2787" s="44">
        <f t="shared" si="971"/>
        <v>41929</v>
      </c>
      <c r="D2787" s="45" t="s">
        <v>20</v>
      </c>
      <c r="E2787" s="46">
        <v>63</v>
      </c>
      <c r="G2787" s="49" t="e">
        <f>VLOOKUP(C2787,#REF!,2,0)</f>
        <v>#REF!</v>
      </c>
      <c r="I2787" s="40">
        <v>0</v>
      </c>
      <c r="J2787" s="40">
        <v>0</v>
      </c>
      <c r="K2787" s="40">
        <v>14.25104</v>
      </c>
      <c r="L2787" s="40">
        <v>18.938821999999998</v>
      </c>
      <c r="M2787" s="40">
        <v>25.446300999999998</v>
      </c>
      <c r="N2787" s="40">
        <v>28.344125999999999</v>
      </c>
      <c r="O2787" s="40">
        <v>27.724340000000002</v>
      </c>
      <c r="P2787" s="40">
        <v>29.251740000000002</v>
      </c>
      <c r="Q2787" s="40">
        <v>31.401717999999999</v>
      </c>
      <c r="R2787" s="40">
        <v>28.970938</v>
      </c>
      <c r="S2787" s="40">
        <v>26.841442000000001</v>
      </c>
      <c r="T2787" s="40">
        <v>19.220372999999999</v>
      </c>
      <c r="U2787" s="40">
        <v>23.394455000000001</v>
      </c>
      <c r="V2787" s="40">
        <v>18.327207999999999</v>
      </c>
      <c r="W2787" s="40">
        <v>17.998139999999999</v>
      </c>
      <c r="X2787" s="40">
        <v>21.015474000000001</v>
      </c>
      <c r="AA2787">
        <f t="shared" si="972"/>
        <v>42349.33221064815</v>
      </c>
      <c r="AB2787" t="str">
        <f t="shared" si="973"/>
        <v>42349Fábio63</v>
      </c>
      <c r="AC2787" s="52">
        <v>42349</v>
      </c>
      <c r="AD2787" s="56" t="s">
        <v>31</v>
      </c>
      <c r="AE2787" s="53">
        <v>63</v>
      </c>
      <c r="AF2787" s="51" t="str">
        <f t="shared" si="974"/>
        <v/>
      </c>
      <c r="AG2787" s="51">
        <f t="shared" si="975"/>
        <v>0</v>
      </c>
      <c r="AH2787" s="51">
        <f t="shared" si="976"/>
        <v>7.345173</v>
      </c>
      <c r="AI2787" s="51">
        <f t="shared" si="977"/>
        <v>21.154211</v>
      </c>
      <c r="AJ2787" s="51">
        <f t="shared" si="978"/>
        <v>18.689892</v>
      </c>
      <c r="AK2787" s="51">
        <f t="shared" si="979"/>
        <v>23.051352999999999</v>
      </c>
      <c r="AL2787" s="51">
        <f t="shared" si="980"/>
        <v>23.306941999999999</v>
      </c>
      <c r="AM2787" s="51">
        <f t="shared" si="981"/>
        <v>23.718826</v>
      </c>
      <c r="AN2787" s="51">
        <f t="shared" si="982"/>
        <v>24.500519000000001</v>
      </c>
      <c r="AO2787" s="51">
        <f t="shared" si="983"/>
        <v>24.869577</v>
      </c>
      <c r="AP2787" s="51">
        <f t="shared" si="984"/>
        <v>22.594749</v>
      </c>
      <c r="AQ2787" s="51">
        <f t="shared" si="985"/>
        <v>22.695837000000001</v>
      </c>
      <c r="AR2787" s="51">
        <f t="shared" si="986"/>
        <v>16.166153000000001</v>
      </c>
      <c r="AS2787" s="51">
        <f t="shared" si="987"/>
        <v>21.448414</v>
      </c>
      <c r="AT2787" s="51">
        <f t="shared" si="988"/>
        <v>14.628639</v>
      </c>
      <c r="AU2787" s="51">
        <f t="shared" si="989"/>
        <v>13.479445999999999</v>
      </c>
      <c r="AV2787" s="51">
        <f t="shared" si="990"/>
        <v>21.99297</v>
      </c>
    </row>
    <row r="2788" spans="1:48">
      <c r="A2788" t="str">
        <f t="shared" si="991"/>
        <v>41936Murilo/Kassio63</v>
      </c>
      <c r="B2788" s="50">
        <v>41936.356944444444</v>
      </c>
      <c r="C2788" s="44">
        <f t="shared" si="971"/>
        <v>41936</v>
      </c>
      <c r="D2788" s="45" t="s">
        <v>20</v>
      </c>
      <c r="E2788" s="46">
        <v>63</v>
      </c>
      <c r="G2788" s="49" t="e">
        <f>VLOOKUP(C2788,#REF!,2,0)</f>
        <v>#REF!</v>
      </c>
      <c r="I2788" s="40">
        <v>0</v>
      </c>
      <c r="J2788" s="40">
        <v>0</v>
      </c>
      <c r="K2788" s="40">
        <v>9.8085540000000009</v>
      </c>
      <c r="L2788" s="40">
        <v>18.162282999999999</v>
      </c>
      <c r="M2788" s="40">
        <v>23.144293000000001</v>
      </c>
      <c r="N2788" s="40">
        <v>26.238823</v>
      </c>
      <c r="O2788" s="40">
        <v>26.105858000000001</v>
      </c>
      <c r="P2788" s="40">
        <v>27.315038999999999</v>
      </c>
      <c r="Q2788" s="40">
        <v>29.533953</v>
      </c>
      <c r="R2788" s="40">
        <v>27.179286999999999</v>
      </c>
      <c r="S2788" s="40">
        <v>25.577513</v>
      </c>
      <c r="T2788" s="40">
        <v>18.715187</v>
      </c>
      <c r="U2788" s="40">
        <v>22.833573999999999</v>
      </c>
      <c r="V2788" s="40">
        <v>17.564371000000001</v>
      </c>
      <c r="W2788" s="40">
        <v>17.834807999999999</v>
      </c>
      <c r="X2788" s="40">
        <v>21.793571</v>
      </c>
      <c r="AA2788">
        <f t="shared" si="972"/>
        <v>42353.561261574076</v>
      </c>
      <c r="AB2788" t="str">
        <f t="shared" si="973"/>
        <v>42353Fábio63</v>
      </c>
      <c r="AC2788" s="52">
        <v>42353</v>
      </c>
      <c r="AD2788" s="56" t="s">
        <v>31</v>
      </c>
      <c r="AE2788" s="53">
        <v>63</v>
      </c>
      <c r="AF2788" s="51" t="str">
        <f t="shared" si="974"/>
        <v/>
      </c>
      <c r="AG2788" s="51">
        <f t="shared" si="975"/>
        <v>0</v>
      </c>
      <c r="AH2788" s="51">
        <f t="shared" si="976"/>
        <v>7.5418789999999998</v>
      </c>
      <c r="AI2788" s="51">
        <f t="shared" si="977"/>
        <v>21.399222999999999</v>
      </c>
      <c r="AJ2788" s="51">
        <f t="shared" si="978"/>
        <v>18.097840999999999</v>
      </c>
      <c r="AK2788" s="51">
        <f t="shared" si="979"/>
        <v>22.898644999999998</v>
      </c>
      <c r="AL2788" s="51">
        <f t="shared" si="980"/>
        <v>22.746447</v>
      </c>
      <c r="AM2788" s="51">
        <f t="shared" si="981"/>
        <v>22.797143999999999</v>
      </c>
      <c r="AN2788" s="51">
        <f t="shared" si="982"/>
        <v>23.460999999999999</v>
      </c>
      <c r="AO2788" s="51">
        <f t="shared" si="983"/>
        <v>23.718826</v>
      </c>
      <c r="AP2788" s="51">
        <f t="shared" si="984"/>
        <v>21.497633</v>
      </c>
      <c r="AQ2788" s="51">
        <f t="shared" si="985"/>
        <v>21.350121999999999</v>
      </c>
      <c r="AR2788" s="51">
        <f t="shared" si="986"/>
        <v>14.790993</v>
      </c>
      <c r="AS2788" s="51">
        <f t="shared" si="987"/>
        <v>20.236034</v>
      </c>
      <c r="AT2788" s="51">
        <f t="shared" si="988"/>
        <v>13.479445999999999</v>
      </c>
      <c r="AU2788" s="51">
        <f t="shared" si="989"/>
        <v>12.565770000000001</v>
      </c>
      <c r="AV2788" s="51">
        <f t="shared" si="990"/>
        <v>20.620156999999999</v>
      </c>
    </row>
    <row r="2789" spans="1:48">
      <c r="A2789" t="str">
        <f t="shared" si="991"/>
        <v>41943Murilo/Kassio63</v>
      </c>
      <c r="B2789" s="50">
        <v>41943.335335648146</v>
      </c>
      <c r="C2789" s="44">
        <f t="shared" si="971"/>
        <v>41943</v>
      </c>
      <c r="D2789" s="45" t="s">
        <v>20</v>
      </c>
      <c r="E2789" s="46">
        <v>63</v>
      </c>
      <c r="G2789" s="49" t="e">
        <f>VLOOKUP(C2789,#REF!,2,0)</f>
        <v>#REF!</v>
      </c>
      <c r="I2789" s="40">
        <v>0</v>
      </c>
      <c r="J2789" s="40">
        <v>0</v>
      </c>
      <c r="K2789" s="40">
        <v>13.260983</v>
      </c>
      <c r="L2789" s="40">
        <v>16.818943000000001</v>
      </c>
      <c r="M2789" s="40">
        <v>22.957595999999999</v>
      </c>
      <c r="N2789" s="40">
        <v>25.446300999999998</v>
      </c>
      <c r="O2789" s="40">
        <v>24.924942000000001</v>
      </c>
      <c r="P2789" s="40">
        <v>26.505780999999999</v>
      </c>
      <c r="Q2789" s="40">
        <v>28.970938</v>
      </c>
      <c r="R2789" s="40">
        <v>26.706914999999999</v>
      </c>
      <c r="S2789" s="40">
        <v>24.924942000000001</v>
      </c>
      <c r="T2789" s="40">
        <v>17.998139999999999</v>
      </c>
      <c r="U2789" s="40">
        <v>22.463629000000001</v>
      </c>
      <c r="V2789" s="40">
        <v>17.030144</v>
      </c>
      <c r="W2789" s="40">
        <v>17.349615</v>
      </c>
      <c r="X2789" s="40">
        <v>21.193718000000001</v>
      </c>
      <c r="AA2789">
        <f t="shared" si="972"/>
        <v>42355.442233796297</v>
      </c>
      <c r="AB2789" t="str">
        <f t="shared" si="973"/>
        <v>42355Fábio63</v>
      </c>
      <c r="AC2789" s="52">
        <v>42355</v>
      </c>
      <c r="AD2789" s="56" t="s">
        <v>31</v>
      </c>
      <c r="AE2789" s="53">
        <v>63</v>
      </c>
      <c r="AF2789" s="51" t="str">
        <f t="shared" si="974"/>
        <v/>
      </c>
      <c r="AG2789" s="51">
        <f t="shared" si="975"/>
        <v>0</v>
      </c>
      <c r="AH2789" s="51">
        <f t="shared" si="976"/>
        <v>6.8526550000000004</v>
      </c>
      <c r="AI2789" s="51">
        <f t="shared" si="977"/>
        <v>21.448414</v>
      </c>
      <c r="AJ2789" s="51">
        <f t="shared" si="978"/>
        <v>18.415436</v>
      </c>
      <c r="AK2789" s="51">
        <f t="shared" si="979"/>
        <v>22.949477999999999</v>
      </c>
      <c r="AL2789" s="51">
        <f t="shared" si="980"/>
        <v>23.051352999999999</v>
      </c>
      <c r="AM2789" s="51">
        <f t="shared" si="981"/>
        <v>23.306941999999999</v>
      </c>
      <c r="AN2789" s="51">
        <f t="shared" si="982"/>
        <v>23.512438</v>
      </c>
      <c r="AO2789" s="51">
        <f t="shared" si="983"/>
        <v>23.615492</v>
      </c>
      <c r="AP2789" s="51">
        <f t="shared" si="984"/>
        <v>21.448414</v>
      </c>
      <c r="AQ2789" s="51">
        <f t="shared" si="985"/>
        <v>20.959232</v>
      </c>
      <c r="AR2789" s="51">
        <f t="shared" si="986"/>
        <v>14.4672</v>
      </c>
      <c r="AS2789" s="51">
        <f t="shared" si="987"/>
        <v>19.525558</v>
      </c>
      <c r="AT2789" s="51">
        <f t="shared" si="988"/>
        <v>12.715698</v>
      </c>
      <c r="AU2789" s="51">
        <f t="shared" si="989"/>
        <v>11.794174</v>
      </c>
      <c r="AV2789" s="51">
        <f t="shared" si="990"/>
        <v>19.244942000000002</v>
      </c>
    </row>
    <row r="2790" spans="1:48">
      <c r="A2790" t="str">
        <f t="shared" si="991"/>
        <v>41946Murilo/Kassio63</v>
      </c>
      <c r="B2790" s="50">
        <v>41946.610509259262</v>
      </c>
      <c r="C2790" s="44">
        <f t="shared" si="971"/>
        <v>41946</v>
      </c>
      <c r="D2790" s="45" t="s">
        <v>20</v>
      </c>
      <c r="E2790" s="46">
        <v>63</v>
      </c>
      <c r="G2790" s="49" t="e">
        <f>VLOOKUP(C2790,#REF!,2,0)</f>
        <v>#REF!</v>
      </c>
      <c r="I2790" s="40">
        <v>0</v>
      </c>
      <c r="J2790" s="40">
        <v>4.9758290000000001</v>
      </c>
      <c r="K2790" s="40">
        <v>27.043897999999999</v>
      </c>
      <c r="L2790" s="40">
        <v>27.451124</v>
      </c>
      <c r="M2790" s="40">
        <v>35.001258999999997</v>
      </c>
      <c r="N2790" s="40">
        <v>37.190693000000003</v>
      </c>
      <c r="O2790" s="40">
        <v>36.558444999999999</v>
      </c>
      <c r="P2790" s="40">
        <v>36.558444999999999</v>
      </c>
      <c r="Q2790" s="40">
        <v>35.542458000000003</v>
      </c>
      <c r="R2790" s="40">
        <v>28.621839999999999</v>
      </c>
      <c r="S2790" s="40">
        <v>26.172321</v>
      </c>
      <c r="T2790" s="40">
        <v>18.603891000000001</v>
      </c>
      <c r="U2790" s="40">
        <v>22.586582</v>
      </c>
      <c r="V2790" s="40">
        <v>17.136265000000002</v>
      </c>
      <c r="W2790" s="40">
        <v>17.242757999999998</v>
      </c>
      <c r="X2790" s="40">
        <v>21.312973</v>
      </c>
      <c r="AA2790">
        <f t="shared" si="972"/>
        <v>42356.358506944445</v>
      </c>
      <c r="AB2790" t="str">
        <f t="shared" si="973"/>
        <v>42356Fábio63</v>
      </c>
      <c r="AC2790" s="52">
        <v>42356</v>
      </c>
      <c r="AD2790" s="56" t="s">
        <v>31</v>
      </c>
      <c r="AE2790" s="53">
        <v>63</v>
      </c>
      <c r="AF2790" s="51" t="str">
        <f t="shared" si="974"/>
        <v/>
      </c>
      <c r="AG2790" s="51">
        <f t="shared" si="975"/>
        <v>0</v>
      </c>
      <c r="AH2790" s="51">
        <f t="shared" si="976"/>
        <v>5.441916</v>
      </c>
      <c r="AI2790" s="51">
        <f t="shared" si="977"/>
        <v>20.668424999999999</v>
      </c>
      <c r="AJ2790" s="51">
        <f t="shared" si="978"/>
        <v>17.872714999999999</v>
      </c>
      <c r="AK2790" s="51">
        <f t="shared" si="979"/>
        <v>22.443562</v>
      </c>
      <c r="AL2790" s="51">
        <f t="shared" si="980"/>
        <v>22.493888999999999</v>
      </c>
      <c r="AM2790" s="51">
        <f t="shared" si="981"/>
        <v>22.645251999999999</v>
      </c>
      <c r="AN2790" s="51">
        <f t="shared" si="982"/>
        <v>23.102335</v>
      </c>
      <c r="AO2790" s="51">
        <f t="shared" si="983"/>
        <v>23.153414000000001</v>
      </c>
      <c r="AP2790" s="51">
        <f t="shared" si="984"/>
        <v>20.862079999999999</v>
      </c>
      <c r="AQ2790" s="51">
        <f t="shared" si="985"/>
        <v>20.475697</v>
      </c>
      <c r="AR2790" s="51">
        <f t="shared" si="986"/>
        <v>13.713176000000001</v>
      </c>
      <c r="AS2790" s="51">
        <f t="shared" si="987"/>
        <v>18.73584</v>
      </c>
      <c r="AT2790" s="51">
        <f t="shared" si="988"/>
        <v>12.268763</v>
      </c>
      <c r="AU2790" s="51">
        <f t="shared" si="989"/>
        <v>11.25896</v>
      </c>
      <c r="AV2790" s="51">
        <f t="shared" si="990"/>
        <v>18.415436</v>
      </c>
    </row>
    <row r="2791" spans="1:48">
      <c r="A2791" t="str">
        <f t="shared" si="991"/>
        <v>41948Murilo/Kassio63</v>
      </c>
      <c r="B2791" s="50">
        <v>41948.669814814813</v>
      </c>
      <c r="C2791" s="44">
        <f t="shared" si="971"/>
        <v>41948</v>
      </c>
      <c r="D2791" s="45" t="s">
        <v>20</v>
      </c>
      <c r="E2791" s="46">
        <v>63</v>
      </c>
      <c r="G2791" s="49" t="e">
        <f>VLOOKUP(C2791,#REF!,2,0)</f>
        <v>#REF!</v>
      </c>
      <c r="I2791" s="40">
        <v>0</v>
      </c>
      <c r="J2791" s="40">
        <v>5.4643009999999999</v>
      </c>
      <c r="K2791" s="40">
        <v>29.959826</v>
      </c>
      <c r="L2791" s="40">
        <v>30.532489999999999</v>
      </c>
      <c r="M2791" s="40">
        <v>38.229481</v>
      </c>
      <c r="N2791" s="40">
        <v>40.762917000000002</v>
      </c>
      <c r="O2791" s="40">
        <v>39.038032999999999</v>
      </c>
      <c r="P2791" s="40">
        <v>40.101554999999998</v>
      </c>
      <c r="Q2791" s="40">
        <v>42.017142999999997</v>
      </c>
      <c r="R2791" s="40">
        <v>38.309925</v>
      </c>
      <c r="S2791" s="40">
        <v>38.551903000000003</v>
      </c>
      <c r="T2791" s="40">
        <v>27.792849</v>
      </c>
      <c r="U2791" s="40">
        <v>31.914465</v>
      </c>
      <c r="V2791" s="40">
        <v>26.639799</v>
      </c>
      <c r="W2791" s="40">
        <v>24.345112</v>
      </c>
      <c r="X2791" s="40">
        <v>29.111183</v>
      </c>
      <c r="AA2791">
        <f t="shared" si="972"/>
        <v>42373.59851851852</v>
      </c>
      <c r="AB2791" t="str">
        <f t="shared" si="973"/>
        <v>42373Fábio63</v>
      </c>
      <c r="AC2791" s="52">
        <v>42373</v>
      </c>
      <c r="AD2791" s="56" t="s">
        <v>31</v>
      </c>
      <c r="AE2791" s="53">
        <v>63</v>
      </c>
      <c r="AF2791" s="51" t="str">
        <f t="shared" si="974"/>
        <v/>
      </c>
      <c r="AG2791" s="51">
        <f t="shared" si="975"/>
        <v>0</v>
      </c>
      <c r="AH2791" s="51">
        <f t="shared" si="976"/>
        <v>8.3576080000000008</v>
      </c>
      <c r="AI2791" s="51">
        <f t="shared" si="977"/>
        <v>22.092701000000002</v>
      </c>
      <c r="AJ2791" s="51">
        <f t="shared" si="978"/>
        <v>18.097840999999999</v>
      </c>
      <c r="AK2791" s="51">
        <f t="shared" si="979"/>
        <v>22.797143999999999</v>
      </c>
      <c r="AL2791" s="51">
        <f t="shared" si="980"/>
        <v>22.797143999999999</v>
      </c>
      <c r="AM2791" s="51">
        <f t="shared" si="981"/>
        <v>22.898644999999998</v>
      </c>
      <c r="AN2791" s="51">
        <f t="shared" si="982"/>
        <v>23.718826</v>
      </c>
      <c r="AO2791" s="51">
        <f t="shared" si="983"/>
        <v>24.186343999999998</v>
      </c>
      <c r="AP2791" s="51">
        <f t="shared" si="984"/>
        <v>22.142672999999998</v>
      </c>
      <c r="AQ2791" s="51">
        <f t="shared" si="985"/>
        <v>21.744581</v>
      </c>
      <c r="AR2791" s="51">
        <f t="shared" si="986"/>
        <v>15.201002000000001</v>
      </c>
      <c r="AS2791" s="51">
        <f t="shared" si="987"/>
        <v>20.668424999999999</v>
      </c>
      <c r="AT2791" s="51">
        <f t="shared" si="988"/>
        <v>13.909534000000001</v>
      </c>
      <c r="AU2791" s="51">
        <f t="shared" si="989"/>
        <v>12.603164</v>
      </c>
      <c r="AV2791" s="51">
        <f t="shared" si="990"/>
        <v>21.203135</v>
      </c>
    </row>
    <row r="2792" spans="1:48">
      <c r="A2792" t="str">
        <f t="shared" si="991"/>
        <v>41950Murilo/Kassio63</v>
      </c>
      <c r="B2792" s="50">
        <v>41950.359259259261</v>
      </c>
      <c r="C2792" s="44">
        <f t="shared" si="971"/>
        <v>41950</v>
      </c>
      <c r="D2792" s="45" t="s">
        <v>20</v>
      </c>
      <c r="E2792" s="46">
        <v>63</v>
      </c>
      <c r="G2792" s="49" t="e">
        <f>VLOOKUP(C2792,#REF!,2,0)</f>
        <v>#REF!</v>
      </c>
      <c r="I2792" s="40">
        <v>0</v>
      </c>
      <c r="J2792" s="40">
        <v>3.4953859999999999</v>
      </c>
      <c r="K2792" s="40">
        <v>25.511876999999998</v>
      </c>
      <c r="L2792" s="40">
        <v>26.976317999999999</v>
      </c>
      <c r="M2792" s="40">
        <v>35.001258999999997</v>
      </c>
      <c r="N2792" s="40">
        <v>38.229481</v>
      </c>
      <c r="O2792" s="40">
        <v>36.479773999999999</v>
      </c>
      <c r="P2792" s="40">
        <v>38.390529999999998</v>
      </c>
      <c r="Q2792" s="40">
        <v>39.772838999999998</v>
      </c>
      <c r="R2792" s="40">
        <v>35.775677000000002</v>
      </c>
      <c r="S2792" s="40">
        <v>34.540657000000003</v>
      </c>
      <c r="T2792" s="40">
        <v>24.026022000000001</v>
      </c>
      <c r="U2792" s="40">
        <v>27.451124</v>
      </c>
      <c r="V2792" s="40">
        <v>22.340997999999999</v>
      </c>
      <c r="W2792" s="40">
        <v>20.602689999999999</v>
      </c>
      <c r="X2792" s="40">
        <v>23.709154000000002</v>
      </c>
      <c r="AA2792">
        <f t="shared" si="972"/>
        <v>42375.377962962964</v>
      </c>
      <c r="AB2792" t="str">
        <f t="shared" si="973"/>
        <v>42375Fábio63</v>
      </c>
      <c r="AC2792" s="52">
        <v>42375</v>
      </c>
      <c r="AD2792" s="56" t="s">
        <v>31</v>
      </c>
      <c r="AE2792" s="53">
        <v>63</v>
      </c>
      <c r="AF2792" s="51" t="str">
        <f t="shared" si="974"/>
        <v/>
      </c>
      <c r="AG2792" s="51">
        <f t="shared" si="975"/>
        <v>0</v>
      </c>
      <c r="AH2792" s="51">
        <f t="shared" si="976"/>
        <v>6.1243610000000004</v>
      </c>
      <c r="AI2792" s="51">
        <f t="shared" si="977"/>
        <v>21.056601000000001</v>
      </c>
      <c r="AJ2792" s="51">
        <f t="shared" si="978"/>
        <v>17.205947999999999</v>
      </c>
      <c r="AK2792" s="51">
        <f t="shared" si="979"/>
        <v>21.943182</v>
      </c>
      <c r="AL2792" s="51">
        <f t="shared" si="980"/>
        <v>22.242746</v>
      </c>
      <c r="AM2792" s="51">
        <f t="shared" si="981"/>
        <v>22.493888999999999</v>
      </c>
      <c r="AN2792" s="51">
        <f t="shared" si="982"/>
        <v>22.898644999999998</v>
      </c>
      <c r="AO2792" s="51">
        <f t="shared" si="983"/>
        <v>23.102335</v>
      </c>
      <c r="AP2792" s="51">
        <f t="shared" si="984"/>
        <v>21.105408000000001</v>
      </c>
      <c r="AQ2792" s="51">
        <f t="shared" si="985"/>
        <v>20.620156999999999</v>
      </c>
      <c r="AR2792" s="51">
        <f t="shared" si="986"/>
        <v>14.386825</v>
      </c>
      <c r="AS2792" s="51">
        <f t="shared" si="987"/>
        <v>19.855543000000001</v>
      </c>
      <c r="AT2792" s="51">
        <f t="shared" si="988"/>
        <v>12.942365000000001</v>
      </c>
      <c r="AU2792" s="51">
        <f t="shared" si="989"/>
        <v>11.975533</v>
      </c>
      <c r="AV2792" s="51">
        <f t="shared" si="990"/>
        <v>19.808230999999999</v>
      </c>
    </row>
    <row r="2793" spans="1:48">
      <c r="A2793" t="str">
        <f t="shared" si="991"/>
        <v>41956Murilo/Kassio63</v>
      </c>
      <c r="B2793" s="50">
        <v>41956.688773148147</v>
      </c>
      <c r="C2793" s="44">
        <f t="shared" si="971"/>
        <v>41956</v>
      </c>
      <c r="D2793" s="45" t="s">
        <v>20</v>
      </c>
      <c r="E2793" s="46">
        <v>63</v>
      </c>
      <c r="G2793" s="49" t="e">
        <f>VLOOKUP(C2793,#REF!,2,0)</f>
        <v>#REF!</v>
      </c>
      <c r="I2793" s="40">
        <v>0</v>
      </c>
      <c r="J2793" s="40">
        <v>4.6650260000000001</v>
      </c>
      <c r="K2793" s="40">
        <v>29.533953</v>
      </c>
      <c r="L2793" s="40">
        <v>25.840996000000001</v>
      </c>
      <c r="M2793" s="40">
        <v>32.803176999999998</v>
      </c>
      <c r="N2793" s="40">
        <v>35.155479</v>
      </c>
      <c r="O2793" s="40">
        <v>34.387813999999999</v>
      </c>
      <c r="P2793" s="40">
        <v>35.775677000000002</v>
      </c>
      <c r="Q2793" s="40">
        <v>37.668388</v>
      </c>
      <c r="R2793" s="40">
        <v>33.628551000000002</v>
      </c>
      <c r="S2793" s="40">
        <v>30.965553</v>
      </c>
      <c r="T2793" s="40">
        <v>21.612684000000002</v>
      </c>
      <c r="U2793" s="40">
        <v>24.989811</v>
      </c>
      <c r="V2793" s="40">
        <v>19.561176</v>
      </c>
      <c r="W2793" s="40">
        <v>18.217172999999999</v>
      </c>
      <c r="X2793" s="40">
        <v>20.661383000000001</v>
      </c>
      <c r="AA2793">
        <f t="shared" si="972"/>
        <v>42377.36650462963</v>
      </c>
      <c r="AB2793" t="str">
        <f t="shared" si="973"/>
        <v>42377Fábio63</v>
      </c>
      <c r="AC2793" s="52">
        <v>42377</v>
      </c>
      <c r="AD2793" s="56" t="s">
        <v>31</v>
      </c>
      <c r="AE2793" s="53">
        <v>63</v>
      </c>
      <c r="AF2793" s="51" t="str">
        <f t="shared" si="974"/>
        <v/>
      </c>
      <c r="AG2793" s="51">
        <f t="shared" si="975"/>
        <v>0</v>
      </c>
      <c r="AH2793" s="51">
        <f t="shared" si="976"/>
        <v>3.9730910000000002</v>
      </c>
      <c r="AI2793" s="51">
        <f t="shared" si="977"/>
        <v>19.572514000000002</v>
      </c>
      <c r="AJ2793" s="51">
        <f t="shared" si="978"/>
        <v>16.725237</v>
      </c>
      <c r="AK2793" s="51">
        <f t="shared" si="979"/>
        <v>21.007883</v>
      </c>
      <c r="AL2793" s="51">
        <f t="shared" si="980"/>
        <v>21.30105</v>
      </c>
      <c r="AM2793" s="51">
        <f t="shared" si="981"/>
        <v>21.596231</v>
      </c>
      <c r="AN2793" s="51">
        <f t="shared" si="982"/>
        <v>21.893456</v>
      </c>
      <c r="AO2793" s="51">
        <f t="shared" si="983"/>
        <v>22.092701000000002</v>
      </c>
      <c r="AP2793" s="51">
        <f t="shared" si="984"/>
        <v>19.808230999999999</v>
      </c>
      <c r="AQ2793" s="51">
        <f t="shared" si="985"/>
        <v>19.478639999999999</v>
      </c>
      <c r="AR2793" s="51">
        <f t="shared" si="986"/>
        <v>13.596057</v>
      </c>
      <c r="AS2793" s="51">
        <f t="shared" si="987"/>
        <v>18.007636999999999</v>
      </c>
      <c r="AT2793" s="51">
        <f t="shared" si="988"/>
        <v>13.324814</v>
      </c>
      <c r="AU2793" s="51">
        <f t="shared" si="989"/>
        <v>11.542764</v>
      </c>
      <c r="AV2793" s="51">
        <f t="shared" si="990"/>
        <v>18.598167</v>
      </c>
    </row>
    <row r="2794" spans="1:48">
      <c r="A2794" t="str">
        <f t="shared" si="991"/>
        <v>41957Murilo/Kassio63</v>
      </c>
      <c r="B2794" s="50">
        <v>41957.326180555552</v>
      </c>
      <c r="C2794" s="44">
        <f t="shared" ref="C2794:C2857" si="992">DATE(YEAR(B2794),MONTH(B2794),DAY(B2794))</f>
        <v>41957</v>
      </c>
      <c r="D2794" s="45" t="s">
        <v>20</v>
      </c>
      <c r="E2794" s="46">
        <v>63</v>
      </c>
      <c r="G2794" s="49" t="e">
        <f>VLOOKUP(C2794,#REF!,2,0)</f>
        <v>#REF!</v>
      </c>
      <c r="I2794" s="40">
        <v>0</v>
      </c>
      <c r="J2794" s="40">
        <v>4.7930929999999998</v>
      </c>
      <c r="K2794" s="40">
        <v>27.998936</v>
      </c>
      <c r="L2794" s="40">
        <v>25.054773000000001</v>
      </c>
      <c r="M2794" s="40">
        <v>32.877800000000001</v>
      </c>
      <c r="N2794" s="40">
        <v>35.078319999999998</v>
      </c>
      <c r="O2794" s="40">
        <v>34.235270999999997</v>
      </c>
      <c r="P2794" s="40">
        <v>35.464916000000002</v>
      </c>
      <c r="Q2794" s="40">
        <v>37.111370000000001</v>
      </c>
      <c r="R2794" s="40">
        <v>33.252102000000001</v>
      </c>
      <c r="S2794" s="40">
        <v>30.173922000000001</v>
      </c>
      <c r="T2794" s="40">
        <v>20.310499</v>
      </c>
      <c r="U2794" s="40">
        <v>24.089666000000001</v>
      </c>
      <c r="V2794" s="40">
        <v>18.715187</v>
      </c>
      <c r="W2794" s="40">
        <v>17.943619000000002</v>
      </c>
      <c r="X2794" s="40">
        <v>21.914597000000001</v>
      </c>
      <c r="AA2794">
        <f t="shared" si="972"/>
        <v>42382.693287037036</v>
      </c>
      <c r="AB2794" t="str">
        <f t="shared" si="973"/>
        <v>42382Fábio63</v>
      </c>
      <c r="AC2794" s="52">
        <v>42382</v>
      </c>
      <c r="AD2794" s="56" t="s">
        <v>31</v>
      </c>
      <c r="AE2794" s="53">
        <v>63</v>
      </c>
      <c r="AF2794" s="51" t="str">
        <f t="shared" si="974"/>
        <v/>
      </c>
      <c r="AG2794" s="51">
        <f t="shared" si="975"/>
        <v>0</v>
      </c>
      <c r="AH2794" s="51">
        <f t="shared" si="976"/>
        <v>8.9375780000000002</v>
      </c>
      <c r="AI2794" s="51">
        <f t="shared" si="977"/>
        <v>22.142672999999998</v>
      </c>
      <c r="AJ2794" s="51">
        <f t="shared" si="978"/>
        <v>18.415436</v>
      </c>
      <c r="AK2794" s="51">
        <f t="shared" si="979"/>
        <v>23.000402000000001</v>
      </c>
      <c r="AL2794" s="51">
        <f t="shared" si="980"/>
        <v>23.358233999999999</v>
      </c>
      <c r="AM2794" s="51">
        <f t="shared" si="981"/>
        <v>23.770520999999999</v>
      </c>
      <c r="AN2794" s="51">
        <f t="shared" si="982"/>
        <v>24.763864999999999</v>
      </c>
      <c r="AO2794" s="51">
        <f t="shared" si="983"/>
        <v>25.028538000000001</v>
      </c>
      <c r="AP2794" s="51">
        <f t="shared" si="984"/>
        <v>22.898644999999998</v>
      </c>
      <c r="AQ2794" s="51">
        <f t="shared" si="985"/>
        <v>22.746447</v>
      </c>
      <c r="AR2794" s="51">
        <f t="shared" si="986"/>
        <v>16.123549000000001</v>
      </c>
      <c r="AS2794" s="51">
        <f t="shared" si="987"/>
        <v>21.99297</v>
      </c>
      <c r="AT2794" s="51">
        <f t="shared" si="988"/>
        <v>15.408205000000001</v>
      </c>
      <c r="AU2794" s="51">
        <f t="shared" si="989"/>
        <v>13.870139999999999</v>
      </c>
      <c r="AV2794" s="51">
        <f t="shared" si="990"/>
        <v>22.746447</v>
      </c>
    </row>
    <row r="2795" spans="1:48">
      <c r="A2795" t="str">
        <f t="shared" si="991"/>
        <v>41960Murilo/Kassio63</v>
      </c>
      <c r="B2795" s="50">
        <v>41960.666284722225</v>
      </c>
      <c r="C2795" s="44">
        <f t="shared" si="992"/>
        <v>41960</v>
      </c>
      <c r="D2795" s="45" t="s">
        <v>20</v>
      </c>
      <c r="E2795" s="46">
        <v>63</v>
      </c>
      <c r="G2795" s="49" t="e">
        <f>VLOOKUP(C2795,#REF!,2,0)</f>
        <v>#REF!</v>
      </c>
      <c r="I2795" s="40">
        <v>0</v>
      </c>
      <c r="J2795" s="40">
        <v>1.0449790000000001</v>
      </c>
      <c r="K2795" s="40">
        <v>24.409174</v>
      </c>
      <c r="L2795" s="40">
        <v>22.402258</v>
      </c>
      <c r="M2795" s="40">
        <v>28.831005000000001</v>
      </c>
      <c r="N2795" s="40">
        <v>31.183260000000001</v>
      </c>
      <c r="O2795" s="40">
        <v>31.255997000000001</v>
      </c>
      <c r="P2795" s="40">
        <v>33.477725999999997</v>
      </c>
      <c r="Q2795" s="40">
        <v>34.159145000000002</v>
      </c>
      <c r="R2795" s="40">
        <v>30.173922000000001</v>
      </c>
      <c r="S2795" s="40">
        <v>27.587548999999999</v>
      </c>
      <c r="T2795" s="40">
        <v>19.276951</v>
      </c>
      <c r="U2795" s="40">
        <v>24.860174000000001</v>
      </c>
      <c r="V2795" s="40">
        <v>17.834807999999999</v>
      </c>
      <c r="W2795" s="40">
        <v>17.242757999999998</v>
      </c>
      <c r="X2795" s="40">
        <v>21.372751000000001</v>
      </c>
      <c r="AA2795">
        <f t="shared" si="972"/>
        <v>42387.577615740738</v>
      </c>
      <c r="AB2795" t="str">
        <f t="shared" si="973"/>
        <v>42387Fábio63</v>
      </c>
      <c r="AC2795" s="52">
        <v>42387</v>
      </c>
      <c r="AD2795" s="56" t="s">
        <v>31</v>
      </c>
      <c r="AE2795" s="53">
        <v>63</v>
      </c>
      <c r="AF2795" s="51" t="str">
        <f t="shared" si="974"/>
        <v/>
      </c>
      <c r="AG2795" s="51">
        <f t="shared" si="975"/>
        <v>0</v>
      </c>
      <c r="AH2795" s="51">
        <f t="shared" si="976"/>
        <v>6.4567670000000001</v>
      </c>
      <c r="AI2795" s="51">
        <f t="shared" si="977"/>
        <v>21.695088999999999</v>
      </c>
      <c r="AJ2795" s="51">
        <f t="shared" si="978"/>
        <v>18.097840999999999</v>
      </c>
      <c r="AK2795" s="51">
        <f t="shared" si="979"/>
        <v>22.443562</v>
      </c>
      <c r="AL2795" s="51">
        <f t="shared" si="980"/>
        <v>22.544284999999999</v>
      </c>
      <c r="AM2795" s="51">
        <f t="shared" si="981"/>
        <v>22.797143999999999</v>
      </c>
      <c r="AN2795" s="51">
        <f t="shared" si="982"/>
        <v>23.409599</v>
      </c>
      <c r="AO2795" s="51">
        <f t="shared" si="983"/>
        <v>23.718826</v>
      </c>
      <c r="AP2795" s="51">
        <f t="shared" si="984"/>
        <v>21.497633</v>
      </c>
      <c r="AQ2795" s="51">
        <f t="shared" si="985"/>
        <v>21.399222999999999</v>
      </c>
      <c r="AR2795" s="51">
        <f t="shared" si="986"/>
        <v>14.790993</v>
      </c>
      <c r="AS2795" s="51">
        <f t="shared" si="987"/>
        <v>20.379653999999999</v>
      </c>
      <c r="AT2795" s="51">
        <f t="shared" si="988"/>
        <v>13.713176000000001</v>
      </c>
      <c r="AU2795" s="51">
        <f t="shared" si="989"/>
        <v>12.453944999999999</v>
      </c>
      <c r="AV2795" s="51">
        <f t="shared" si="990"/>
        <v>21.056601000000001</v>
      </c>
    </row>
    <row r="2796" spans="1:48">
      <c r="A2796" t="str">
        <f t="shared" si="991"/>
        <v>41962Murilo/Kassio63</v>
      </c>
      <c r="B2796" s="50">
        <v>41962.629837962966</v>
      </c>
      <c r="C2796" s="44">
        <f t="shared" si="992"/>
        <v>41962</v>
      </c>
      <c r="D2796" s="45" t="s">
        <v>20</v>
      </c>
      <c r="E2796" s="46">
        <v>63</v>
      </c>
      <c r="G2796" s="49" t="e">
        <f>VLOOKUP(C2796,#REF!,2,0)</f>
        <v>#REF!</v>
      </c>
      <c r="I2796" s="40">
        <v>0</v>
      </c>
      <c r="J2796" s="40">
        <v>0</v>
      </c>
      <c r="K2796" s="40">
        <v>19.276951</v>
      </c>
      <c r="L2796" s="40">
        <v>20.897102</v>
      </c>
      <c r="M2796" s="40">
        <v>25.907093</v>
      </c>
      <c r="N2796" s="40">
        <v>28.413414</v>
      </c>
      <c r="O2796" s="40">
        <v>28.274913999999999</v>
      </c>
      <c r="P2796" s="40">
        <v>30.820837000000001</v>
      </c>
      <c r="Q2796" s="40">
        <v>32.135517</v>
      </c>
      <c r="R2796" s="40">
        <v>29.251740000000002</v>
      </c>
      <c r="S2796" s="40">
        <v>26.505780999999999</v>
      </c>
      <c r="T2796" s="40">
        <v>18.994947</v>
      </c>
      <c r="U2796" s="40">
        <v>24.730868999999998</v>
      </c>
      <c r="V2796" s="40">
        <v>17.189468000000002</v>
      </c>
      <c r="W2796" s="40">
        <v>17.083164</v>
      </c>
      <c r="X2796" s="40">
        <v>21.193718000000001</v>
      </c>
      <c r="AA2796">
        <f t="shared" si="972"/>
        <v>42389.699224537035</v>
      </c>
      <c r="AB2796" t="str">
        <f t="shared" si="973"/>
        <v>42389Fábio63</v>
      </c>
      <c r="AC2796" s="52">
        <v>42389</v>
      </c>
      <c r="AD2796" s="56" t="s">
        <v>31</v>
      </c>
      <c r="AE2796" s="53">
        <v>63</v>
      </c>
      <c r="AF2796" s="51" t="str">
        <f t="shared" si="974"/>
        <v/>
      </c>
      <c r="AG2796" s="51">
        <f t="shared" si="975"/>
        <v>0</v>
      </c>
      <c r="AH2796" s="51">
        <f t="shared" si="976"/>
        <v>4.8489690000000003</v>
      </c>
      <c r="AI2796" s="51">
        <f t="shared" si="977"/>
        <v>20.910616000000001</v>
      </c>
      <c r="AJ2796" s="51">
        <f t="shared" si="978"/>
        <v>17.205947999999999</v>
      </c>
      <c r="AK2796" s="51">
        <f t="shared" si="979"/>
        <v>21.893456</v>
      </c>
      <c r="AL2796" s="51">
        <f t="shared" si="980"/>
        <v>21.943182</v>
      </c>
      <c r="AM2796" s="51">
        <f t="shared" si="981"/>
        <v>21.893456</v>
      </c>
      <c r="AN2796" s="51">
        <f t="shared" si="982"/>
        <v>22.544284999999999</v>
      </c>
      <c r="AO2796" s="51">
        <f t="shared" si="983"/>
        <v>22.797143999999999</v>
      </c>
      <c r="AP2796" s="51">
        <f t="shared" si="984"/>
        <v>20.765158</v>
      </c>
      <c r="AQ2796" s="51">
        <f t="shared" si="985"/>
        <v>20.379653999999999</v>
      </c>
      <c r="AR2796" s="51">
        <f t="shared" si="986"/>
        <v>13.870139999999999</v>
      </c>
      <c r="AS2796" s="51">
        <f t="shared" si="987"/>
        <v>19.244942000000002</v>
      </c>
      <c r="AT2796" s="51">
        <f t="shared" si="988"/>
        <v>12.678137</v>
      </c>
      <c r="AU2796" s="51">
        <f t="shared" si="989"/>
        <v>11.364934</v>
      </c>
      <c r="AV2796" s="51">
        <f t="shared" si="990"/>
        <v>19.525558</v>
      </c>
    </row>
    <row r="2797" spans="1:48">
      <c r="A2797" t="str">
        <f t="shared" si="991"/>
        <v>41963Murilo/Kassio63</v>
      </c>
      <c r="B2797" s="50">
        <v>41963.383449074077</v>
      </c>
      <c r="C2797" s="44">
        <f t="shared" si="992"/>
        <v>41963</v>
      </c>
      <c r="D2797" s="45" t="s">
        <v>20</v>
      </c>
      <c r="E2797" s="46">
        <v>63</v>
      </c>
      <c r="G2797" s="49" t="e">
        <f>VLOOKUP(C2797,#REF!,2,0)</f>
        <v>#REF!</v>
      </c>
      <c r="I2797" s="40">
        <v>0</v>
      </c>
      <c r="J2797" s="40">
        <v>0</v>
      </c>
      <c r="K2797" s="40">
        <v>18.715187</v>
      </c>
      <c r="L2797" s="40">
        <v>19.276951</v>
      </c>
      <c r="M2797" s="40">
        <v>25.315441</v>
      </c>
      <c r="N2797" s="40">
        <v>28.274913999999999</v>
      </c>
      <c r="O2797" s="40">
        <v>27.383023999999999</v>
      </c>
      <c r="P2797" s="40">
        <v>30.245471999999999</v>
      </c>
      <c r="Q2797" s="40">
        <v>31.401717999999999</v>
      </c>
      <c r="R2797" s="40">
        <v>28.900929999999999</v>
      </c>
      <c r="S2797" s="40">
        <v>26.238823</v>
      </c>
      <c r="T2797" s="40">
        <v>18.659481</v>
      </c>
      <c r="U2797" s="40">
        <v>24.473331000000002</v>
      </c>
      <c r="V2797" s="40">
        <v>17.083164</v>
      </c>
      <c r="W2797" s="40">
        <v>16.92436</v>
      </c>
      <c r="X2797" s="40">
        <v>21.015474000000001</v>
      </c>
      <c r="AA2797">
        <f t="shared" si="972"/>
        <v>42391.679710648146</v>
      </c>
      <c r="AB2797" t="str">
        <f t="shared" si="973"/>
        <v>42391Fábio63</v>
      </c>
      <c r="AC2797" s="52">
        <v>42391</v>
      </c>
      <c r="AD2797" s="56" t="s">
        <v>31</v>
      </c>
      <c r="AE2797" s="53">
        <v>63</v>
      </c>
      <c r="AF2797" s="51" t="str">
        <f t="shared" si="974"/>
        <v/>
      </c>
      <c r="AG2797" s="51">
        <f t="shared" si="975"/>
        <v>0</v>
      </c>
      <c r="AH2797" s="51">
        <f t="shared" si="976"/>
        <v>2.959692</v>
      </c>
      <c r="AI2797" s="51">
        <f t="shared" si="977"/>
        <v>19.338263999999999</v>
      </c>
      <c r="AJ2797" s="51">
        <f t="shared" si="978"/>
        <v>16.942883999999999</v>
      </c>
      <c r="AK2797" s="51">
        <f t="shared" si="979"/>
        <v>21.252056</v>
      </c>
      <c r="AL2797" s="51">
        <f t="shared" si="980"/>
        <v>21.497633</v>
      </c>
      <c r="AM2797" s="51">
        <f t="shared" si="981"/>
        <v>21.497633</v>
      </c>
      <c r="AN2797" s="51">
        <f t="shared" si="982"/>
        <v>21.893456</v>
      </c>
      <c r="AO2797" s="51">
        <f t="shared" si="983"/>
        <v>21.893456</v>
      </c>
      <c r="AP2797" s="51">
        <f t="shared" si="984"/>
        <v>19.666632</v>
      </c>
      <c r="AQ2797" s="51">
        <f t="shared" si="985"/>
        <v>19.291584</v>
      </c>
      <c r="AR2797" s="51">
        <f t="shared" si="986"/>
        <v>13.596057</v>
      </c>
      <c r="AS2797" s="51">
        <f t="shared" si="987"/>
        <v>18.506699000000001</v>
      </c>
      <c r="AT2797" s="51">
        <f t="shared" si="988"/>
        <v>12.011963</v>
      </c>
      <c r="AU2797" s="51">
        <f t="shared" si="989"/>
        <v>10.805904</v>
      </c>
      <c r="AV2797" s="51">
        <f t="shared" si="990"/>
        <v>18.461030999999998</v>
      </c>
    </row>
    <row r="2798" spans="1:48">
      <c r="A2798" t="str">
        <f t="shared" si="991"/>
        <v>41967Murilo/Kassio63</v>
      </c>
      <c r="B2798" s="50">
        <v>41967.681527777779</v>
      </c>
      <c r="C2798" s="44">
        <f t="shared" si="992"/>
        <v>41967</v>
      </c>
      <c r="D2798" s="45" t="s">
        <v>20</v>
      </c>
      <c r="E2798" s="46">
        <v>63</v>
      </c>
      <c r="G2798" s="49" t="e">
        <f>VLOOKUP(C2798,#REF!,2,0)</f>
        <v>#REF!</v>
      </c>
      <c r="I2798" s="40">
        <v>0</v>
      </c>
      <c r="J2798" s="40">
        <v>0</v>
      </c>
      <c r="K2798" s="40">
        <v>16.818943000000001</v>
      </c>
      <c r="L2798" s="40">
        <v>20.020527000000001</v>
      </c>
      <c r="M2798" s="40">
        <v>25.511876999999998</v>
      </c>
      <c r="N2798" s="40">
        <v>27.315038999999999</v>
      </c>
      <c r="O2798" s="40">
        <v>27.519283000000001</v>
      </c>
      <c r="P2798" s="40">
        <v>29.533953</v>
      </c>
      <c r="Q2798" s="40">
        <v>31.038038</v>
      </c>
      <c r="R2798" s="40">
        <v>28.205767000000002</v>
      </c>
      <c r="S2798" s="40">
        <v>26.505780999999999</v>
      </c>
      <c r="T2798" s="40">
        <v>19.276951</v>
      </c>
      <c r="U2798" s="40">
        <v>25.119790999999999</v>
      </c>
      <c r="V2798" s="40">
        <v>17.136265000000002</v>
      </c>
      <c r="W2798" s="40">
        <v>17.136265000000002</v>
      </c>
      <c r="X2798" s="40">
        <v>20.956261000000001</v>
      </c>
      <c r="AA2798">
        <f t="shared" si="972"/>
        <v>42397.636458333334</v>
      </c>
      <c r="AB2798" t="str">
        <f t="shared" si="973"/>
        <v>42397Fábio63</v>
      </c>
      <c r="AC2798" s="52">
        <v>42397</v>
      </c>
      <c r="AD2798" s="56" t="s">
        <v>31</v>
      </c>
      <c r="AE2798" s="53">
        <v>63</v>
      </c>
      <c r="AF2798" s="51" t="str">
        <f t="shared" si="974"/>
        <v/>
      </c>
      <c r="AG2798" s="51">
        <f t="shared" si="975"/>
        <v>0</v>
      </c>
      <c r="AH2798" s="51">
        <f t="shared" si="976"/>
        <v>5.9742740000000003</v>
      </c>
      <c r="AI2798" s="51">
        <f t="shared" si="977"/>
        <v>20.283854000000002</v>
      </c>
      <c r="AJ2798" s="51">
        <f t="shared" si="978"/>
        <v>16.855661000000001</v>
      </c>
      <c r="AK2798" s="51">
        <f t="shared" si="979"/>
        <v>20.379653999999999</v>
      </c>
      <c r="AL2798" s="51">
        <f t="shared" si="980"/>
        <v>20.427655999999999</v>
      </c>
      <c r="AM2798" s="51">
        <f t="shared" si="981"/>
        <v>19.760973</v>
      </c>
      <c r="AN2798" s="51">
        <f t="shared" si="982"/>
        <v>20.236034</v>
      </c>
      <c r="AO2798" s="51">
        <f t="shared" si="983"/>
        <v>20.427655999999999</v>
      </c>
      <c r="AP2798" s="51">
        <f t="shared" si="984"/>
        <v>18.143035999999999</v>
      </c>
      <c r="AQ2798" s="51">
        <f t="shared" si="985"/>
        <v>17.827870999999998</v>
      </c>
      <c r="AR2798" s="51">
        <f t="shared" si="986"/>
        <v>12.491166</v>
      </c>
      <c r="AS2798" s="51">
        <f t="shared" si="987"/>
        <v>17.074155999999999</v>
      </c>
      <c r="AT2798" s="51">
        <f t="shared" si="988"/>
        <v>10.668516</v>
      </c>
      <c r="AU2798" s="51">
        <f t="shared" si="989"/>
        <v>9.8969090000000008</v>
      </c>
      <c r="AV2798" s="51">
        <f t="shared" si="990"/>
        <v>17.249991999999999</v>
      </c>
    </row>
    <row r="2799" spans="1:48">
      <c r="A2799" t="str">
        <f t="shared" si="991"/>
        <v>41970Murilo/Kassio63</v>
      </c>
      <c r="B2799" s="50">
        <v>41970.594456018516</v>
      </c>
      <c r="C2799" s="44">
        <f t="shared" si="992"/>
        <v>41970</v>
      </c>
      <c r="D2799" s="45" t="s">
        <v>20</v>
      </c>
      <c r="E2799" s="46">
        <v>63</v>
      </c>
      <c r="G2799" s="49" t="e">
        <f>VLOOKUP(C2799,#REF!,2,0)</f>
        <v>#REF!</v>
      </c>
      <c r="I2799" s="40">
        <v>0</v>
      </c>
      <c r="J2799" s="40">
        <v>5.32592</v>
      </c>
      <c r="K2799" s="40">
        <v>30.820837000000001</v>
      </c>
      <c r="L2799" s="40">
        <v>30.245471999999999</v>
      </c>
      <c r="M2799" s="40">
        <v>38.875652000000002</v>
      </c>
      <c r="N2799" s="40">
        <v>39.854869999999998</v>
      </c>
      <c r="O2799" s="40">
        <v>39.119338999999997</v>
      </c>
      <c r="P2799" s="40">
        <v>40.431556999999998</v>
      </c>
      <c r="Q2799" s="40">
        <v>42.778446000000002</v>
      </c>
      <c r="R2799" s="40">
        <v>38.794598000000001</v>
      </c>
      <c r="S2799" s="40">
        <v>38.713603999999997</v>
      </c>
      <c r="T2799" s="40">
        <v>27.998936</v>
      </c>
      <c r="U2799" s="40">
        <v>34.311497000000003</v>
      </c>
      <c r="V2799" s="40">
        <v>26.30545</v>
      </c>
      <c r="W2799" s="40">
        <v>24.281115</v>
      </c>
      <c r="X2799" s="40">
        <v>28.831005000000001</v>
      </c>
      <c r="AA2799">
        <f t="shared" si="972"/>
        <v>42398.567071759258</v>
      </c>
      <c r="AB2799" t="str">
        <f t="shared" si="973"/>
        <v>42398Fábio63</v>
      </c>
      <c r="AC2799" s="52">
        <v>42398</v>
      </c>
      <c r="AD2799" s="56" t="s">
        <v>31</v>
      </c>
      <c r="AE2799" s="53">
        <v>63</v>
      </c>
      <c r="AF2799" s="51" t="str">
        <f t="shared" si="974"/>
        <v/>
      </c>
      <c r="AG2799" s="51">
        <f t="shared" si="975"/>
        <v>0</v>
      </c>
      <c r="AH2799" s="51">
        <f t="shared" si="976"/>
        <v>7.4572250000000002</v>
      </c>
      <c r="AI2799" s="51">
        <f t="shared" si="977"/>
        <v>22.343050000000002</v>
      </c>
      <c r="AJ2799" s="51">
        <f t="shared" si="978"/>
        <v>18.827883</v>
      </c>
      <c r="AK2799" s="51">
        <f t="shared" si="979"/>
        <v>22.847866</v>
      </c>
      <c r="AL2799" s="51">
        <f t="shared" si="980"/>
        <v>22.847866</v>
      </c>
      <c r="AM2799" s="51">
        <f t="shared" si="981"/>
        <v>23.051352999999999</v>
      </c>
      <c r="AN2799" s="51">
        <f t="shared" si="982"/>
        <v>20.668424999999999</v>
      </c>
      <c r="AO2799" s="51">
        <f t="shared" si="983"/>
        <v>20.379653999999999</v>
      </c>
      <c r="AP2799" s="51">
        <f t="shared" si="984"/>
        <v>17.783073000000002</v>
      </c>
      <c r="AQ2799" s="51">
        <f t="shared" si="985"/>
        <v>17.426780999999998</v>
      </c>
      <c r="AR2799" s="51">
        <f t="shared" si="986"/>
        <v>12.453944999999999</v>
      </c>
      <c r="AS2799" s="51">
        <f t="shared" si="987"/>
        <v>16.855661000000001</v>
      </c>
      <c r="AT2799" s="51">
        <f t="shared" si="988"/>
        <v>10.295557000000001</v>
      </c>
      <c r="AU2799" s="51">
        <f t="shared" si="989"/>
        <v>9.5389540000000004</v>
      </c>
      <c r="AV2799" s="51">
        <f t="shared" si="990"/>
        <v>17.917631</v>
      </c>
    </row>
    <row r="2800" spans="1:48">
      <c r="A2800" t="str">
        <f t="shared" si="991"/>
        <v>41971Murilo/Kassio63</v>
      </c>
      <c r="B2800" s="50">
        <v>41971.44321759259</v>
      </c>
      <c r="C2800" s="44">
        <f t="shared" si="992"/>
        <v>41971</v>
      </c>
      <c r="D2800" s="45" t="s">
        <v>20</v>
      </c>
      <c r="E2800" s="46">
        <v>63</v>
      </c>
      <c r="G2800" s="49" t="e">
        <f>VLOOKUP(C2800,#REF!,2,0)</f>
        <v>#REF!</v>
      </c>
      <c r="I2800" s="40">
        <v>0</v>
      </c>
      <c r="J2800" s="40">
        <v>4.5140330000000004</v>
      </c>
      <c r="K2800" s="40">
        <v>28.621839999999999</v>
      </c>
      <c r="L2800" s="40">
        <v>28.691483999999999</v>
      </c>
      <c r="M2800" s="40">
        <v>42.185752999999998</v>
      </c>
      <c r="N2800" s="40">
        <v>38.229481</v>
      </c>
      <c r="O2800" s="40">
        <v>37.908324999999998</v>
      </c>
      <c r="P2800" s="40">
        <v>39.200752000000001</v>
      </c>
      <c r="Q2800" s="40">
        <v>41.095592000000003</v>
      </c>
      <c r="R2800" s="40">
        <v>37.588543000000001</v>
      </c>
      <c r="S2800" s="40">
        <v>36.794913999999999</v>
      </c>
      <c r="T2800" s="40">
        <v>25.511876999999998</v>
      </c>
      <c r="U2800" s="40">
        <v>32.135517</v>
      </c>
      <c r="V2800" s="40">
        <v>24.281115</v>
      </c>
      <c r="W2800" s="40">
        <v>22.463629000000001</v>
      </c>
      <c r="X2800" s="40">
        <v>26.039528000000001</v>
      </c>
      <c r="AA2800">
        <f t="shared" si="972"/>
        <v>42401.574155092596</v>
      </c>
      <c r="AB2800" t="str">
        <f t="shared" si="973"/>
        <v>42401Fábio63</v>
      </c>
      <c r="AC2800" s="52">
        <v>42401</v>
      </c>
      <c r="AD2800" s="56" t="s">
        <v>31</v>
      </c>
      <c r="AE2800" s="53">
        <v>63</v>
      </c>
      <c r="AF2800" s="51" t="str">
        <f t="shared" si="974"/>
        <v/>
      </c>
      <c r="AG2800" s="51">
        <f t="shared" si="975"/>
        <v>0</v>
      </c>
      <c r="AH2800" s="51">
        <f t="shared" si="976"/>
        <v>4.8710519999999997</v>
      </c>
      <c r="AI2800" s="51">
        <f t="shared" si="977"/>
        <v>20.236034</v>
      </c>
      <c r="AJ2800" s="51">
        <f t="shared" si="978"/>
        <v>17.604455999999999</v>
      </c>
      <c r="AK2800" s="51">
        <f t="shared" si="979"/>
        <v>21.596231</v>
      </c>
      <c r="AL2800" s="51">
        <f t="shared" si="980"/>
        <v>21.596231</v>
      </c>
      <c r="AM2800" s="51">
        <f t="shared" si="981"/>
        <v>20.862079999999999</v>
      </c>
      <c r="AN2800" s="51">
        <f t="shared" si="982"/>
        <v>20.523775000000001</v>
      </c>
      <c r="AO2800" s="51">
        <f t="shared" si="983"/>
        <v>20.140577</v>
      </c>
      <c r="AP2800" s="51">
        <f t="shared" si="984"/>
        <v>17.649018999999999</v>
      </c>
      <c r="AQ2800" s="51">
        <f t="shared" si="985"/>
        <v>17.382497999999998</v>
      </c>
      <c r="AR2800" s="51">
        <f t="shared" si="986"/>
        <v>11.939117</v>
      </c>
      <c r="AS2800" s="51">
        <f t="shared" si="987"/>
        <v>16.595359999999999</v>
      </c>
      <c r="AT2800" s="51">
        <f t="shared" si="988"/>
        <v>10.295557000000001</v>
      </c>
      <c r="AU2800" s="51">
        <f t="shared" si="989"/>
        <v>9.7985589999999991</v>
      </c>
      <c r="AV2800" s="51">
        <f t="shared" si="990"/>
        <v>16.855661000000001</v>
      </c>
    </row>
    <row r="2801" spans="1:48">
      <c r="A2801" t="str">
        <f t="shared" si="991"/>
        <v>41974Murilo/Kassio63</v>
      </c>
      <c r="B2801" s="50">
        <v>41974.658645833333</v>
      </c>
      <c r="C2801" s="44">
        <f t="shared" si="992"/>
        <v>41974</v>
      </c>
      <c r="D2801" s="45" t="s">
        <v>20</v>
      </c>
      <c r="E2801" s="46">
        <v>63</v>
      </c>
      <c r="G2801" s="49" t="e">
        <f>VLOOKUP(C2801,#REF!,2,0)</f>
        <v>#REF!</v>
      </c>
      <c r="I2801" s="40">
        <v>0</v>
      </c>
      <c r="J2801" s="40">
        <v>1.804119</v>
      </c>
      <c r="K2801" s="40">
        <v>24.153390999999999</v>
      </c>
      <c r="L2801" s="40">
        <v>23.520077000000001</v>
      </c>
      <c r="M2801" s="40">
        <v>32.431399999999996</v>
      </c>
      <c r="N2801" s="40">
        <v>34.924286000000002</v>
      </c>
      <c r="O2801" s="40">
        <v>34.693863</v>
      </c>
      <c r="P2801" s="40">
        <v>36.479773999999999</v>
      </c>
      <c r="Q2801" s="40">
        <v>38.632705999999999</v>
      </c>
      <c r="R2801" s="40">
        <v>34.464176000000002</v>
      </c>
      <c r="S2801" s="40">
        <v>32.952477000000002</v>
      </c>
      <c r="T2801" s="40">
        <v>22.218719</v>
      </c>
      <c r="U2801" s="40">
        <v>28.067778000000001</v>
      </c>
      <c r="V2801" s="40">
        <v>19.905152999999999</v>
      </c>
      <c r="W2801" s="40">
        <v>18.826830000000001</v>
      </c>
      <c r="X2801" s="40">
        <v>22.340997999999999</v>
      </c>
      <c r="AA2801">
        <f t="shared" si="972"/>
        <v>42403.357245370367</v>
      </c>
      <c r="AB2801" t="str">
        <f t="shared" si="973"/>
        <v>42403Fábio63</v>
      </c>
      <c r="AC2801" s="52">
        <v>42403</v>
      </c>
      <c r="AD2801" s="56" t="s">
        <v>31</v>
      </c>
      <c r="AE2801" s="53">
        <v>63</v>
      </c>
      <c r="AF2801" s="51" t="str">
        <f t="shared" si="974"/>
        <v/>
      </c>
      <c r="AG2801" s="51">
        <f t="shared" si="975"/>
        <v>0</v>
      </c>
      <c r="AH2801" s="51">
        <f t="shared" si="976"/>
        <v>3.2489439999999998</v>
      </c>
      <c r="AI2801" s="51">
        <f t="shared" si="977"/>
        <v>19.059010000000001</v>
      </c>
      <c r="AJ2801" s="51">
        <f t="shared" si="978"/>
        <v>16.380037000000002</v>
      </c>
      <c r="AK2801" s="51">
        <f t="shared" si="979"/>
        <v>20.71678</v>
      </c>
      <c r="AL2801" s="51">
        <f t="shared" si="980"/>
        <v>20.571967999999998</v>
      </c>
      <c r="AM2801" s="51">
        <f t="shared" si="981"/>
        <v>19.384998</v>
      </c>
      <c r="AN2801" s="51">
        <f t="shared" si="982"/>
        <v>19.760973</v>
      </c>
      <c r="AO2801" s="51">
        <f t="shared" si="983"/>
        <v>19.572514000000002</v>
      </c>
      <c r="AP2801" s="51">
        <f t="shared" si="984"/>
        <v>17.338287000000001</v>
      </c>
      <c r="AQ2801" s="51">
        <f t="shared" si="985"/>
        <v>16.855661000000001</v>
      </c>
      <c r="AR2801" s="51">
        <f t="shared" si="986"/>
        <v>11.435874</v>
      </c>
      <c r="AS2801" s="51">
        <f t="shared" si="987"/>
        <v>16.080988000000001</v>
      </c>
      <c r="AT2801" s="51">
        <f t="shared" si="988"/>
        <v>10.061968999999999</v>
      </c>
      <c r="AU2801" s="51">
        <f t="shared" si="989"/>
        <v>9.5711980000000008</v>
      </c>
      <c r="AV2801" s="51">
        <f t="shared" si="990"/>
        <v>16.681903999999999</v>
      </c>
    </row>
    <row r="2802" spans="1:48">
      <c r="A2802" t="str">
        <f t="shared" si="991"/>
        <v>41976Murilo/Kassio63</v>
      </c>
      <c r="B2802" s="50">
        <v>41976.587395833332</v>
      </c>
      <c r="C2802" s="44">
        <f t="shared" si="992"/>
        <v>41976</v>
      </c>
      <c r="D2802" s="45" t="s">
        <v>20</v>
      </c>
      <c r="E2802" s="46">
        <v>63</v>
      </c>
      <c r="G2802" s="49" t="e">
        <f>VLOOKUP(C2802,#REF!,2,0)</f>
        <v>#REF!</v>
      </c>
      <c r="I2802" s="40">
        <v>0</v>
      </c>
      <c r="J2802" s="40">
        <v>3.7133560000000001</v>
      </c>
      <c r="K2802" s="40">
        <v>26.438934</v>
      </c>
      <c r="L2802" s="40">
        <v>25.380849999999999</v>
      </c>
      <c r="M2802" s="40">
        <v>33.855441999999996</v>
      </c>
      <c r="N2802" s="40">
        <v>34.770592000000001</v>
      </c>
      <c r="O2802" s="40">
        <v>33.779738999999999</v>
      </c>
      <c r="P2802" s="40">
        <v>35.853580000000001</v>
      </c>
      <c r="Q2802" s="40">
        <v>37.748286999999998</v>
      </c>
      <c r="R2802" s="40">
        <v>33.779738999999999</v>
      </c>
      <c r="S2802" s="40">
        <v>31.401717999999999</v>
      </c>
      <c r="T2802" s="40">
        <v>21.134211000000001</v>
      </c>
      <c r="U2802" s="40">
        <v>26.908846</v>
      </c>
      <c r="V2802" s="40">
        <v>19.220372999999999</v>
      </c>
      <c r="W2802" s="40">
        <v>18.272144000000001</v>
      </c>
      <c r="X2802" s="40">
        <v>22.096827000000001</v>
      </c>
      <c r="AA2802">
        <f t="shared" si="972"/>
        <v>42405.354814814818</v>
      </c>
      <c r="AB2802" t="str">
        <f t="shared" si="973"/>
        <v>42405Fábio63</v>
      </c>
      <c r="AC2802" s="52">
        <v>42405</v>
      </c>
      <c r="AD2802" s="56" t="s">
        <v>31</v>
      </c>
      <c r="AE2802" s="53">
        <v>63</v>
      </c>
      <c r="AF2802" s="51" t="str">
        <f t="shared" si="974"/>
        <v/>
      </c>
      <c r="AG2802" s="51">
        <f t="shared" si="975"/>
        <v>0</v>
      </c>
      <c r="AH2802" s="51">
        <f t="shared" si="976"/>
        <v>1.8562749999999999</v>
      </c>
      <c r="AI2802" s="51">
        <f t="shared" si="977"/>
        <v>16.768650000000001</v>
      </c>
      <c r="AJ2802" s="51">
        <f t="shared" si="978"/>
        <v>14.588187</v>
      </c>
      <c r="AK2802" s="51">
        <f t="shared" si="979"/>
        <v>18.827883</v>
      </c>
      <c r="AL2802" s="51">
        <f t="shared" si="980"/>
        <v>19.059010000000001</v>
      </c>
      <c r="AM2802" s="51">
        <f t="shared" si="981"/>
        <v>18.097840999999999</v>
      </c>
      <c r="AN2802" s="51">
        <f t="shared" si="982"/>
        <v>19.059010000000001</v>
      </c>
      <c r="AO2802" s="51">
        <f t="shared" si="983"/>
        <v>19.012678000000001</v>
      </c>
      <c r="AP2802" s="51">
        <f t="shared" si="984"/>
        <v>16.681903999999999</v>
      </c>
      <c r="AQ2802" s="51">
        <f t="shared" si="985"/>
        <v>16.422965999999999</v>
      </c>
      <c r="AR2802" s="51">
        <f t="shared" si="986"/>
        <v>11.188608</v>
      </c>
      <c r="AS2802" s="51">
        <f t="shared" si="987"/>
        <v>15.616866</v>
      </c>
      <c r="AT2802" s="51">
        <f t="shared" si="988"/>
        <v>9.6358630000000005</v>
      </c>
      <c r="AU2802" s="51">
        <f t="shared" si="989"/>
        <v>9.1566469999999995</v>
      </c>
      <c r="AV2802" s="51">
        <f t="shared" si="990"/>
        <v>16.509063999999999</v>
      </c>
    </row>
    <row r="2803" spans="1:48">
      <c r="A2803" t="str">
        <f t="shared" si="991"/>
        <v>41978Murilo/Kassio63</v>
      </c>
      <c r="B2803" s="50">
        <v>41978.715243055558</v>
      </c>
      <c r="C2803" s="44">
        <f t="shared" si="992"/>
        <v>41978</v>
      </c>
      <c r="D2803" s="45" t="s">
        <v>20</v>
      </c>
      <c r="E2803" s="46">
        <v>63</v>
      </c>
      <c r="G2803" s="49" t="e">
        <f>VLOOKUP(C2803,#REF!,2,0)</f>
        <v>#REF!</v>
      </c>
      <c r="I2803" s="40">
        <v>0</v>
      </c>
      <c r="J2803" s="40">
        <v>0</v>
      </c>
      <c r="K2803" s="40">
        <v>18.217172999999999</v>
      </c>
      <c r="L2803" s="40">
        <v>24.281115</v>
      </c>
      <c r="M2803" s="40">
        <v>29.251740000000002</v>
      </c>
      <c r="N2803" s="40">
        <v>30.388791999999999</v>
      </c>
      <c r="O2803" s="40">
        <v>31.474726</v>
      </c>
      <c r="P2803" s="40">
        <v>31.988050000000001</v>
      </c>
      <c r="Q2803" s="40">
        <v>35.155479</v>
      </c>
      <c r="R2803" s="40">
        <v>32.061729</v>
      </c>
      <c r="S2803" s="40">
        <v>29.604711999999999</v>
      </c>
      <c r="T2803" s="40">
        <v>20.544087999999999</v>
      </c>
      <c r="U2803" s="40">
        <v>26.706914999999999</v>
      </c>
      <c r="V2803" s="40">
        <v>18.603891000000001</v>
      </c>
      <c r="W2803" s="40">
        <v>18.052766999999999</v>
      </c>
      <c r="X2803" s="40">
        <v>21.432604000000001</v>
      </c>
      <c r="AA2803">
        <f t="shared" si="972"/>
        <v>42410.375486111108</v>
      </c>
      <c r="AB2803" t="str">
        <f t="shared" si="973"/>
        <v>42410Fábio63</v>
      </c>
      <c r="AC2803" s="52">
        <v>42410</v>
      </c>
      <c r="AD2803" s="56" t="s">
        <v>31</v>
      </c>
      <c r="AE2803" s="53">
        <v>63</v>
      </c>
      <c r="AF2803" s="51" t="str">
        <f t="shared" si="974"/>
        <v/>
      </c>
      <c r="AG2803" s="51">
        <f t="shared" si="975"/>
        <v>0</v>
      </c>
      <c r="AH2803" s="51">
        <f t="shared" si="976"/>
        <v>6.6398640000000002</v>
      </c>
      <c r="AI2803" s="51">
        <f t="shared" si="977"/>
        <v>21.056601000000001</v>
      </c>
      <c r="AJ2803" s="51">
        <f t="shared" si="978"/>
        <v>17.604455999999999</v>
      </c>
      <c r="AK2803" s="51">
        <f t="shared" si="979"/>
        <v>22.544284999999999</v>
      </c>
      <c r="AL2803" s="51">
        <f t="shared" si="980"/>
        <v>22.242746</v>
      </c>
      <c r="AM2803" s="51">
        <f t="shared" si="981"/>
        <v>22.594749</v>
      </c>
      <c r="AN2803" s="51">
        <f t="shared" si="982"/>
        <v>23.409599</v>
      </c>
      <c r="AO2803" s="51">
        <f t="shared" si="983"/>
        <v>23.718826</v>
      </c>
      <c r="AP2803" s="51">
        <f t="shared" si="984"/>
        <v>21.448414</v>
      </c>
      <c r="AQ2803" s="51">
        <f t="shared" si="985"/>
        <v>21.105408000000001</v>
      </c>
      <c r="AR2803" s="51">
        <f t="shared" si="986"/>
        <v>14.107385000000001</v>
      </c>
      <c r="AS2803" s="51">
        <f t="shared" si="987"/>
        <v>19.808230999999999</v>
      </c>
      <c r="AT2803" s="51">
        <f t="shared" si="988"/>
        <v>13.094638</v>
      </c>
      <c r="AU2803" s="51">
        <f t="shared" si="989"/>
        <v>11.902811</v>
      </c>
      <c r="AV2803" s="51">
        <f t="shared" si="990"/>
        <v>19.950310000000002</v>
      </c>
    </row>
    <row r="2804" spans="1:48">
      <c r="A2804" t="str">
        <f t="shared" si="991"/>
        <v>41981Murilo/Kassio63</v>
      </c>
      <c r="B2804" s="50">
        <v>41981.366550925923</v>
      </c>
      <c r="C2804" s="44">
        <f t="shared" si="992"/>
        <v>41981</v>
      </c>
      <c r="D2804" s="45" t="s">
        <v>20</v>
      </c>
      <c r="E2804" s="46">
        <v>63</v>
      </c>
      <c r="G2804" s="49" t="e">
        <f>VLOOKUP(C2804,#REF!,2,0)</f>
        <v>#REF!</v>
      </c>
      <c r="I2804" s="40">
        <v>0</v>
      </c>
      <c r="J2804" s="40">
        <v>0</v>
      </c>
      <c r="K2804" s="40">
        <v>14.541122</v>
      </c>
      <c r="L2804" s="40">
        <v>21.372751000000001</v>
      </c>
      <c r="M2804" s="40">
        <v>26.372135</v>
      </c>
      <c r="N2804" s="40">
        <v>27.315038999999999</v>
      </c>
      <c r="O2804" s="40">
        <v>28.205767000000002</v>
      </c>
      <c r="P2804" s="40">
        <v>29.888642999999998</v>
      </c>
      <c r="Q2804" s="40">
        <v>31.988050000000001</v>
      </c>
      <c r="R2804" s="40">
        <v>29.67557</v>
      </c>
      <c r="S2804" s="40">
        <v>27.998936</v>
      </c>
      <c r="T2804" s="40">
        <v>20.194241999999999</v>
      </c>
      <c r="U2804" s="40">
        <v>26.105858000000001</v>
      </c>
      <c r="V2804" s="40">
        <v>17.943619000000002</v>
      </c>
      <c r="W2804" s="40">
        <v>17.564371000000001</v>
      </c>
      <c r="X2804" s="40">
        <v>21.253294</v>
      </c>
      <c r="AA2804">
        <f t="shared" si="972"/>
        <v>42412.354039351849</v>
      </c>
      <c r="AB2804" t="str">
        <f t="shared" si="973"/>
        <v>42412Fábio63</v>
      </c>
      <c r="AC2804" s="52">
        <v>42412</v>
      </c>
      <c r="AD2804" s="56" t="s">
        <v>31</v>
      </c>
      <c r="AE2804" s="53">
        <v>63</v>
      </c>
      <c r="AF2804" s="51" t="str">
        <f t="shared" si="974"/>
        <v/>
      </c>
      <c r="AG2804" s="51">
        <f t="shared" si="975"/>
        <v>0</v>
      </c>
      <c r="AH2804" s="51">
        <f t="shared" si="976"/>
        <v>5.1634019999999996</v>
      </c>
      <c r="AI2804" s="51">
        <f t="shared" si="977"/>
        <v>19.760973</v>
      </c>
      <c r="AJ2804" s="51">
        <f t="shared" si="978"/>
        <v>17.118037999999999</v>
      </c>
      <c r="AK2804" s="51">
        <f t="shared" si="979"/>
        <v>21.497633</v>
      </c>
      <c r="AL2804" s="51">
        <f t="shared" si="980"/>
        <v>21.399222999999999</v>
      </c>
      <c r="AM2804" s="51">
        <f t="shared" si="981"/>
        <v>21.350121999999999</v>
      </c>
      <c r="AN2804" s="51">
        <f t="shared" si="982"/>
        <v>22.343050000000002</v>
      </c>
      <c r="AO2804" s="51">
        <f t="shared" si="983"/>
        <v>22.393265</v>
      </c>
      <c r="AP2804" s="51">
        <f t="shared" si="984"/>
        <v>19.997803000000001</v>
      </c>
      <c r="AQ2804" s="51">
        <f t="shared" si="985"/>
        <v>19.384998</v>
      </c>
      <c r="AR2804" s="51">
        <f t="shared" si="986"/>
        <v>13.402037999999999</v>
      </c>
      <c r="AS2804" s="51">
        <f t="shared" si="987"/>
        <v>18.097840999999999</v>
      </c>
      <c r="AT2804" s="51">
        <f t="shared" si="988"/>
        <v>11.329561</v>
      </c>
      <c r="AU2804" s="51">
        <f t="shared" si="989"/>
        <v>10.566083000000001</v>
      </c>
      <c r="AV2804" s="51">
        <f t="shared" si="990"/>
        <v>17.917631</v>
      </c>
    </row>
    <row r="2805" spans="1:48">
      <c r="A2805" t="str">
        <f t="shared" si="991"/>
        <v>41984Murilo/Kassio63</v>
      </c>
      <c r="B2805" s="50">
        <v>41984.463055555556</v>
      </c>
      <c r="C2805" s="44">
        <f t="shared" si="992"/>
        <v>41984</v>
      </c>
      <c r="D2805" s="45" t="s">
        <v>20</v>
      </c>
      <c r="E2805" s="46">
        <v>63</v>
      </c>
      <c r="G2805" s="49" t="e">
        <f>VLOOKUP(C2805,#REF!,2,0)</f>
        <v>#REF!</v>
      </c>
      <c r="I2805" s="40">
        <v>0</v>
      </c>
      <c r="J2805" s="40">
        <v>5.548324</v>
      </c>
      <c r="K2805" s="40">
        <v>29.111183</v>
      </c>
      <c r="L2805" s="40">
        <v>28.552289999999999</v>
      </c>
      <c r="M2805" s="40">
        <v>36.322754000000003</v>
      </c>
      <c r="N2805" s="40">
        <v>37.508831000000001</v>
      </c>
      <c r="O2805" s="40">
        <v>37.42915</v>
      </c>
      <c r="P2805" s="40">
        <v>38.632705999999999</v>
      </c>
      <c r="Q2805" s="40">
        <v>40.679943000000002</v>
      </c>
      <c r="R2805" s="40">
        <v>33.553108000000002</v>
      </c>
      <c r="S2805" s="40">
        <v>28.900929999999999</v>
      </c>
      <c r="T2805" s="40">
        <v>19.790144000000002</v>
      </c>
      <c r="U2805" s="40">
        <v>25.709078000000002</v>
      </c>
      <c r="V2805" s="40">
        <v>17.834807999999999</v>
      </c>
      <c r="W2805" s="40">
        <v>17.296139</v>
      </c>
      <c r="X2805" s="40">
        <v>21.253294</v>
      </c>
      <c r="AA2805">
        <f t="shared" si="972"/>
        <v>42419.651435185187</v>
      </c>
      <c r="AB2805" t="str">
        <f t="shared" si="973"/>
        <v>42419Fábio63</v>
      </c>
      <c r="AC2805" s="52">
        <v>42419</v>
      </c>
      <c r="AD2805" s="56" t="s">
        <v>31</v>
      </c>
      <c r="AE2805" s="53">
        <v>63</v>
      </c>
      <c r="AF2805" s="51" t="str">
        <f t="shared" si="974"/>
        <v/>
      </c>
      <c r="AG2805" s="51">
        <f t="shared" si="975"/>
        <v>0</v>
      </c>
      <c r="AH2805" s="51">
        <f t="shared" si="976"/>
        <v>7.5135969999999999</v>
      </c>
      <c r="AI2805" s="51">
        <f t="shared" si="977"/>
        <v>21.252056</v>
      </c>
      <c r="AJ2805" s="51">
        <f t="shared" si="978"/>
        <v>17.872714999999999</v>
      </c>
      <c r="AK2805" s="51">
        <f t="shared" si="979"/>
        <v>22.645251999999999</v>
      </c>
      <c r="AL2805" s="51">
        <f t="shared" si="980"/>
        <v>22.847866</v>
      </c>
      <c r="AM2805" s="51">
        <f t="shared" si="981"/>
        <v>23.153414000000001</v>
      </c>
      <c r="AN2805" s="51">
        <f t="shared" si="982"/>
        <v>23.978010000000001</v>
      </c>
      <c r="AO2805" s="51">
        <f t="shared" si="983"/>
        <v>24.395575999999998</v>
      </c>
      <c r="AP2805" s="51">
        <f t="shared" si="984"/>
        <v>21.99297</v>
      </c>
      <c r="AQ2805" s="51">
        <f t="shared" si="985"/>
        <v>22.192657000000001</v>
      </c>
      <c r="AR2805" s="51">
        <f t="shared" si="986"/>
        <v>15.533234</v>
      </c>
      <c r="AS2805" s="51">
        <f t="shared" si="987"/>
        <v>20.862079999999999</v>
      </c>
      <c r="AT2805" s="51">
        <f t="shared" si="988"/>
        <v>14.266698999999999</v>
      </c>
      <c r="AU2805" s="51">
        <f t="shared" si="989"/>
        <v>12.942365000000001</v>
      </c>
      <c r="AV2805" s="51">
        <f t="shared" si="990"/>
        <v>21.154211</v>
      </c>
    </row>
    <row r="2806" spans="1:48">
      <c r="A2806" t="str">
        <f t="shared" si="991"/>
        <v>41987Murilo/Kassio63</v>
      </c>
      <c r="B2806" s="50">
        <v>41987.630798611113</v>
      </c>
      <c r="C2806" s="44">
        <f t="shared" si="992"/>
        <v>41987</v>
      </c>
      <c r="D2806" s="45" t="s">
        <v>20</v>
      </c>
      <c r="E2806" s="46">
        <v>63</v>
      </c>
      <c r="G2806" s="49" t="e">
        <f>VLOOKUP(C2806,#REF!,2,0)</f>
        <v>#REF!</v>
      </c>
      <c r="I2806" s="40">
        <v>0</v>
      </c>
      <c r="J2806" s="40">
        <v>5.7473150000000004</v>
      </c>
      <c r="K2806" s="40">
        <v>29.746500000000001</v>
      </c>
      <c r="L2806" s="40">
        <v>30.532489999999999</v>
      </c>
      <c r="M2806" s="40">
        <v>37.988486999999999</v>
      </c>
      <c r="N2806" s="40">
        <v>39.854869999999998</v>
      </c>
      <c r="O2806" s="40">
        <v>39.608974000000003</v>
      </c>
      <c r="P2806" s="40">
        <v>40.597068999999998</v>
      </c>
      <c r="Q2806" s="40">
        <v>42.523941000000001</v>
      </c>
      <c r="R2806" s="40">
        <v>38.229481</v>
      </c>
      <c r="S2806" s="40">
        <v>38.632705999999999</v>
      </c>
      <c r="T2806" s="40">
        <v>27.655892999999999</v>
      </c>
      <c r="U2806" s="40">
        <v>34.464176000000002</v>
      </c>
      <c r="V2806" s="40">
        <v>26.30545</v>
      </c>
      <c r="W2806" s="40">
        <v>24.026022000000001</v>
      </c>
      <c r="X2806" s="40">
        <v>22.709892</v>
      </c>
      <c r="AA2806">
        <f t="shared" si="972"/>
        <v>42424.450023148151</v>
      </c>
      <c r="AB2806" t="str">
        <f t="shared" si="973"/>
        <v>42424Fábio63</v>
      </c>
      <c r="AC2806" s="52">
        <v>42424</v>
      </c>
      <c r="AD2806" s="56" t="s">
        <v>31</v>
      </c>
      <c r="AE2806" s="53">
        <v>63</v>
      </c>
      <c r="AF2806" s="51" t="str">
        <f t="shared" si="974"/>
        <v/>
      </c>
      <c r="AG2806" s="51">
        <f t="shared" si="975"/>
        <v>0</v>
      </c>
      <c r="AH2806" s="51">
        <f t="shared" si="976"/>
        <v>7.3173159999999999</v>
      </c>
      <c r="AI2806" s="51">
        <f t="shared" si="977"/>
        <v>20.959232</v>
      </c>
      <c r="AJ2806" s="51">
        <f t="shared" si="978"/>
        <v>18.188306999999998</v>
      </c>
      <c r="AK2806" s="51">
        <f t="shared" si="979"/>
        <v>22.242746</v>
      </c>
      <c r="AL2806" s="51">
        <f t="shared" si="980"/>
        <v>22.544284999999999</v>
      </c>
      <c r="AM2806" s="51">
        <f t="shared" si="981"/>
        <v>22.695837000000001</v>
      </c>
      <c r="AN2806" s="51">
        <f t="shared" si="982"/>
        <v>23.255731999999998</v>
      </c>
      <c r="AO2806" s="51">
        <f t="shared" si="983"/>
        <v>23.512438</v>
      </c>
      <c r="AP2806" s="51">
        <f t="shared" si="984"/>
        <v>21.497633</v>
      </c>
      <c r="AQ2806" s="51">
        <f t="shared" si="985"/>
        <v>20.959232</v>
      </c>
      <c r="AR2806" s="51">
        <f t="shared" si="986"/>
        <v>14.4672</v>
      </c>
      <c r="AS2806" s="51">
        <f t="shared" si="987"/>
        <v>19.808230999999999</v>
      </c>
      <c r="AT2806" s="51">
        <f t="shared" si="988"/>
        <v>12.753335</v>
      </c>
      <c r="AU2806" s="51">
        <f t="shared" si="989"/>
        <v>11.400378999999999</v>
      </c>
      <c r="AV2806" s="51">
        <f t="shared" si="990"/>
        <v>19.291584</v>
      </c>
    </row>
    <row r="2807" spans="1:48">
      <c r="A2807" t="str">
        <f t="shared" si="991"/>
        <v>41995Murilo/Kassio63</v>
      </c>
      <c r="B2807" s="50">
        <v>41995.395231481481</v>
      </c>
      <c r="C2807" s="44">
        <f t="shared" si="992"/>
        <v>41995</v>
      </c>
      <c r="D2807" s="45" t="s">
        <v>20</v>
      </c>
      <c r="E2807" s="46">
        <v>63</v>
      </c>
      <c r="G2807" s="49" t="e">
        <f>VLOOKUP(C2807,#REF!,2,0)</f>
        <v>#REF!</v>
      </c>
      <c r="I2807" s="40">
        <v>0</v>
      </c>
      <c r="J2807" s="40">
        <v>4.589162</v>
      </c>
      <c r="K2807" s="40">
        <v>26.976317999999999</v>
      </c>
      <c r="L2807" s="40">
        <v>27.998936</v>
      </c>
      <c r="M2807" s="40">
        <v>36.637206999999997</v>
      </c>
      <c r="N2807" s="40">
        <v>38.551903000000003</v>
      </c>
      <c r="O2807" s="40">
        <v>37.748286999999998</v>
      </c>
      <c r="P2807" s="40">
        <v>38.875652000000002</v>
      </c>
      <c r="Q2807" s="40">
        <v>41.012264000000002</v>
      </c>
      <c r="R2807" s="40">
        <v>37.668388</v>
      </c>
      <c r="S2807" s="40">
        <v>37.270088000000001</v>
      </c>
      <c r="T2807" s="40">
        <v>25.907093</v>
      </c>
      <c r="U2807" s="40">
        <v>32.135517</v>
      </c>
      <c r="V2807" s="40">
        <v>24.345112</v>
      </c>
      <c r="W2807" s="40">
        <v>22.340997999999999</v>
      </c>
      <c r="X2807" s="40">
        <v>25.643274000000002</v>
      </c>
      <c r="AA2807">
        <f t="shared" si="972"/>
        <v>42429.724004629628</v>
      </c>
      <c r="AB2807" t="str">
        <f t="shared" si="973"/>
        <v>42429Fábio63</v>
      </c>
      <c r="AC2807" s="52">
        <v>42429</v>
      </c>
      <c r="AD2807" s="56" t="s">
        <v>31</v>
      </c>
      <c r="AE2807" s="53">
        <v>63</v>
      </c>
      <c r="AF2807" s="51" t="str">
        <f t="shared" si="974"/>
        <v>Saturação Solo</v>
      </c>
      <c r="AG2807" s="51">
        <f t="shared" si="975"/>
        <v>0</v>
      </c>
      <c r="AH2807" s="51">
        <f t="shared" si="976"/>
        <v>25.454886999999999</v>
      </c>
      <c r="AI2807" s="51">
        <f t="shared" si="977"/>
        <v>26.974508</v>
      </c>
      <c r="AJ2807" s="51">
        <f t="shared" si="978"/>
        <v>26.700047999999999</v>
      </c>
      <c r="AK2807" s="51">
        <f t="shared" si="979"/>
        <v>26.100947999999999</v>
      </c>
      <c r="AL2807" s="51">
        <f t="shared" si="980"/>
        <v>25.562028999999999</v>
      </c>
      <c r="AM2807" s="51">
        <f t="shared" si="981"/>
        <v>26.535988</v>
      </c>
      <c r="AN2807" s="51">
        <f t="shared" si="982"/>
        <v>23.667117999999999</v>
      </c>
      <c r="AO2807" s="51">
        <f t="shared" si="983"/>
        <v>20.862079999999999</v>
      </c>
      <c r="AP2807" s="51">
        <f t="shared" si="984"/>
        <v>19.431795000000001</v>
      </c>
      <c r="AQ2807" s="51">
        <f t="shared" si="985"/>
        <v>19.902884</v>
      </c>
      <c r="AR2807" s="51">
        <f t="shared" si="986"/>
        <v>18.506699000000001</v>
      </c>
      <c r="AS2807" s="51">
        <f t="shared" si="987"/>
        <v>19.244942000000002</v>
      </c>
      <c r="AT2807" s="51">
        <f t="shared" si="988"/>
        <v>19.384998</v>
      </c>
      <c r="AU2807" s="51">
        <f t="shared" si="989"/>
        <v>15.869158000000001</v>
      </c>
      <c r="AV2807" s="51">
        <f t="shared" si="990"/>
        <v>15.996090000000001</v>
      </c>
    </row>
    <row r="2808" spans="1:48">
      <c r="A2808" t="str">
        <f t="shared" si="991"/>
        <v>42001Murilo/Kassio63</v>
      </c>
      <c r="B2808" s="50">
        <v>42001.70484953704</v>
      </c>
      <c r="C2808" s="44">
        <f t="shared" si="992"/>
        <v>42001</v>
      </c>
      <c r="D2808" s="45" t="s">
        <v>20</v>
      </c>
      <c r="E2808" s="46">
        <v>63</v>
      </c>
      <c r="G2808" s="49" t="e">
        <f>VLOOKUP(C2808,#REF!,2,0)</f>
        <v>#REF!</v>
      </c>
      <c r="I2808" s="40">
        <v>0</v>
      </c>
      <c r="J2808" s="40">
        <v>0</v>
      </c>
      <c r="K2808" s="40">
        <v>19.675467000000001</v>
      </c>
      <c r="L2808" s="40">
        <v>24.281115</v>
      </c>
      <c r="M2808" s="40">
        <v>30.820837000000001</v>
      </c>
      <c r="N2808" s="40">
        <v>31.110600999999999</v>
      </c>
      <c r="O2808" s="40">
        <v>33.553108000000002</v>
      </c>
      <c r="P2808" s="40">
        <v>35.775677000000002</v>
      </c>
      <c r="Q2808" s="40">
        <v>38.551903000000003</v>
      </c>
      <c r="R2808" s="40">
        <v>37.668388</v>
      </c>
      <c r="S2808" s="40">
        <v>35.775677000000002</v>
      </c>
      <c r="T2808" s="40">
        <v>28.274913999999999</v>
      </c>
      <c r="U2808" s="40">
        <v>28.344125999999999</v>
      </c>
      <c r="V2808" s="40">
        <v>25.250136999999999</v>
      </c>
      <c r="W2808" s="40">
        <v>24.153390999999999</v>
      </c>
      <c r="X2808" s="40">
        <v>21.015474000000001</v>
      </c>
      <c r="AA2808">
        <f t="shared" si="972"/>
        <v>42431.448773148149</v>
      </c>
      <c r="AB2808" t="str">
        <f t="shared" si="973"/>
        <v>42431Fábio63</v>
      </c>
      <c r="AC2808" s="52">
        <v>42431</v>
      </c>
      <c r="AD2808" s="56" t="s">
        <v>31</v>
      </c>
      <c r="AE2808" s="53">
        <v>63</v>
      </c>
      <c r="AF2808" s="51" t="str">
        <f t="shared" si="974"/>
        <v/>
      </c>
      <c r="AG2808" s="51">
        <f t="shared" si="975"/>
        <v>0</v>
      </c>
      <c r="AH2808" s="51">
        <f t="shared" si="976"/>
        <v>8.2085460000000001</v>
      </c>
      <c r="AI2808" s="51">
        <f t="shared" si="977"/>
        <v>21.794146999999999</v>
      </c>
      <c r="AJ2808" s="51">
        <f t="shared" si="978"/>
        <v>19.059010000000001</v>
      </c>
      <c r="AK2808" s="51">
        <f t="shared" si="979"/>
        <v>23.051352999999999</v>
      </c>
      <c r="AL2808" s="51">
        <f t="shared" si="980"/>
        <v>23.153414000000001</v>
      </c>
      <c r="AM2808" s="51">
        <f t="shared" si="981"/>
        <v>23.358233999999999</v>
      </c>
      <c r="AN2808" s="51">
        <f t="shared" si="982"/>
        <v>24.238562000000002</v>
      </c>
      <c r="AO2808" s="51">
        <f t="shared" si="983"/>
        <v>24.605682000000002</v>
      </c>
      <c r="AP2808" s="51">
        <f t="shared" si="984"/>
        <v>22.343050000000002</v>
      </c>
      <c r="AQ2808" s="51">
        <f t="shared" si="985"/>
        <v>22.343050000000002</v>
      </c>
      <c r="AR2808" s="51">
        <f t="shared" si="986"/>
        <v>16.123549000000001</v>
      </c>
      <c r="AS2808" s="51">
        <f t="shared" si="987"/>
        <v>21.843786000000001</v>
      </c>
      <c r="AT2808" s="51">
        <f t="shared" si="988"/>
        <v>15.036293000000001</v>
      </c>
      <c r="AU2808" s="51">
        <f t="shared" si="989"/>
        <v>13.752317</v>
      </c>
      <c r="AV2808" s="51">
        <f t="shared" si="990"/>
        <v>22.092701000000002</v>
      </c>
    </row>
    <row r="2809" spans="1:48">
      <c r="A2809" t="str">
        <f t="shared" si="991"/>
        <v>42010Murilo/Kassio63</v>
      </c>
      <c r="B2809" s="50">
        <v>42010.61383101852</v>
      </c>
      <c r="C2809" s="44">
        <f t="shared" si="992"/>
        <v>42010</v>
      </c>
      <c r="D2809" s="45" t="s">
        <v>20</v>
      </c>
      <c r="E2809" s="46">
        <v>63</v>
      </c>
      <c r="G2809" s="49" t="e">
        <f>VLOOKUP(C2809,#REF!,2,0)</f>
        <v>#REF!</v>
      </c>
      <c r="I2809" s="40">
        <v>0</v>
      </c>
      <c r="J2809" s="40">
        <v>1.4672460000000001</v>
      </c>
      <c r="K2809" s="40">
        <v>31.767537999999998</v>
      </c>
      <c r="L2809" s="40">
        <v>34.311497000000003</v>
      </c>
      <c r="M2809" s="40">
        <v>39.200752000000001</v>
      </c>
      <c r="N2809" s="40">
        <v>40.597068999999998</v>
      </c>
      <c r="O2809" s="40">
        <v>41.095592000000003</v>
      </c>
      <c r="P2809" s="40">
        <v>42.948523999999999</v>
      </c>
      <c r="Q2809" s="40">
        <v>44.667095000000003</v>
      </c>
      <c r="R2809" s="40">
        <v>40.929091999999997</v>
      </c>
      <c r="S2809" s="40">
        <v>41.597008000000002</v>
      </c>
      <c r="T2809" s="40">
        <v>30.893166999999998</v>
      </c>
      <c r="U2809" s="40">
        <v>37.190693000000003</v>
      </c>
      <c r="V2809" s="40">
        <v>30.388791999999999</v>
      </c>
      <c r="W2809" s="40">
        <v>28.274913999999999</v>
      </c>
      <c r="X2809" s="40">
        <v>32.505577000000002</v>
      </c>
      <c r="AA2809">
        <f t="shared" si="972"/>
        <v>42433.713622685187</v>
      </c>
      <c r="AB2809" t="str">
        <f t="shared" si="973"/>
        <v>42433Fábio63</v>
      </c>
      <c r="AC2809" s="52">
        <v>42433</v>
      </c>
      <c r="AD2809" s="56" t="s">
        <v>31</v>
      </c>
      <c r="AE2809" s="53">
        <v>63</v>
      </c>
      <c r="AF2809" s="51" t="str">
        <f t="shared" si="974"/>
        <v/>
      </c>
      <c r="AG2809" s="51">
        <f t="shared" si="975"/>
        <v>0</v>
      </c>
      <c r="AH2809" s="51">
        <f t="shared" si="976"/>
        <v>8.7828809999999997</v>
      </c>
      <c r="AI2809" s="51">
        <f t="shared" si="977"/>
        <v>21.645641000000001</v>
      </c>
      <c r="AJ2809" s="51">
        <f t="shared" si="978"/>
        <v>18.007636999999999</v>
      </c>
      <c r="AK2809" s="51">
        <f t="shared" si="979"/>
        <v>22.393265</v>
      </c>
      <c r="AL2809" s="51">
        <f t="shared" si="980"/>
        <v>22.393265</v>
      </c>
      <c r="AM2809" s="51">
        <f t="shared" si="981"/>
        <v>22.645251999999999</v>
      </c>
      <c r="AN2809" s="51">
        <f t="shared" si="982"/>
        <v>23.306941999999999</v>
      </c>
      <c r="AO2809" s="51">
        <f t="shared" si="983"/>
        <v>23.667117999999999</v>
      </c>
      <c r="AP2809" s="51">
        <f t="shared" si="984"/>
        <v>21.399222999999999</v>
      </c>
      <c r="AQ2809" s="51">
        <f t="shared" si="985"/>
        <v>21.056601000000001</v>
      </c>
      <c r="AR2809" s="51">
        <f t="shared" si="986"/>
        <v>14.547779999999999</v>
      </c>
      <c r="AS2809" s="51">
        <f t="shared" si="987"/>
        <v>20.092924</v>
      </c>
      <c r="AT2809" s="51">
        <f t="shared" si="988"/>
        <v>13.324814</v>
      </c>
      <c r="AU2809" s="51">
        <f t="shared" si="989"/>
        <v>11.975533</v>
      </c>
      <c r="AV2809" s="51">
        <f t="shared" si="990"/>
        <v>19.713774000000001</v>
      </c>
    </row>
    <row r="2810" spans="1:48">
      <c r="A2810" t="str">
        <f t="shared" si="991"/>
        <v>42012Murilo/Kassio63</v>
      </c>
      <c r="B2810" s="50">
        <v>42012.68949074074</v>
      </c>
      <c r="C2810" s="44">
        <f t="shared" si="992"/>
        <v>42012</v>
      </c>
      <c r="D2810" s="45" t="s">
        <v>20</v>
      </c>
      <c r="E2810" s="46">
        <v>63</v>
      </c>
      <c r="G2810" s="49" t="e">
        <f>VLOOKUP(C2810,#REF!,2,0)</f>
        <v>#REF!</v>
      </c>
      <c r="I2810" s="40">
        <v>0</v>
      </c>
      <c r="J2810" s="40">
        <v>0</v>
      </c>
      <c r="K2810" s="40">
        <v>26.372135</v>
      </c>
      <c r="L2810" s="40">
        <v>30.676480999999999</v>
      </c>
      <c r="M2810" s="40">
        <v>36.794913999999999</v>
      </c>
      <c r="N2810" s="40">
        <v>35.931556999999998</v>
      </c>
      <c r="O2810" s="40">
        <v>36.401234000000002</v>
      </c>
      <c r="P2810" s="40">
        <v>38.149062999999998</v>
      </c>
      <c r="Q2810" s="40">
        <v>41.095592000000003</v>
      </c>
      <c r="R2810" s="40">
        <v>38.794598000000001</v>
      </c>
      <c r="S2810" s="40">
        <v>37.42915</v>
      </c>
      <c r="T2810" s="40">
        <v>29.041008000000001</v>
      </c>
      <c r="U2810" s="40">
        <v>30.604437000000001</v>
      </c>
      <c r="V2810" s="40">
        <v>28.691483999999999</v>
      </c>
      <c r="W2810" s="40">
        <v>23.394455000000001</v>
      </c>
      <c r="X2810" s="40">
        <v>23.019756000000001</v>
      </c>
      <c r="AA2810">
        <f t="shared" si="972"/>
        <v>42422.693715277775</v>
      </c>
      <c r="AB2810" t="str">
        <f t="shared" si="973"/>
        <v>42422Fábio64</v>
      </c>
      <c r="AC2810" s="52">
        <v>42422</v>
      </c>
      <c r="AD2810" s="56" t="s">
        <v>31</v>
      </c>
      <c r="AE2810" s="53">
        <v>64</v>
      </c>
      <c r="AF2810" s="51" t="str">
        <f t="shared" si="974"/>
        <v>Tubo Com Problema</v>
      </c>
      <c r="AG2810" s="51" t="str">
        <f t="shared" si="975"/>
        <v>N/A</v>
      </c>
      <c r="AH2810" s="51" t="str">
        <f t="shared" si="976"/>
        <v>N/A</v>
      </c>
      <c r="AI2810" s="51" t="str">
        <f t="shared" si="977"/>
        <v>N/A</v>
      </c>
      <c r="AJ2810" s="51" t="str">
        <f t="shared" si="978"/>
        <v>N/A</v>
      </c>
      <c r="AK2810" s="51" t="str">
        <f t="shared" si="979"/>
        <v>N/A</v>
      </c>
      <c r="AL2810" s="51" t="str">
        <f t="shared" si="980"/>
        <v>N/A</v>
      </c>
      <c r="AM2810" s="51" t="str">
        <f t="shared" si="981"/>
        <v>N/A</v>
      </c>
      <c r="AN2810" s="51" t="str">
        <f t="shared" si="982"/>
        <v>N/A</v>
      </c>
      <c r="AO2810" s="51" t="str">
        <f t="shared" si="983"/>
        <v>N/A</v>
      </c>
      <c r="AP2810" s="51" t="str">
        <f t="shared" si="984"/>
        <v>N/A</v>
      </c>
      <c r="AQ2810" s="51" t="str">
        <f t="shared" si="985"/>
        <v>N/A</v>
      </c>
      <c r="AR2810" s="51" t="str">
        <f t="shared" si="986"/>
        <v>N/A</v>
      </c>
      <c r="AS2810" s="51" t="str">
        <f t="shared" si="987"/>
        <v>N/A</v>
      </c>
      <c r="AT2810" s="51" t="str">
        <f t="shared" si="988"/>
        <v>N/A</v>
      </c>
      <c r="AU2810" s="51" t="str">
        <f t="shared" si="989"/>
        <v>N/A</v>
      </c>
      <c r="AV2810" s="51" t="str">
        <f t="shared" si="990"/>
        <v>N/A</v>
      </c>
    </row>
    <row r="2811" spans="1:48">
      <c r="A2811" t="str">
        <f t="shared" si="991"/>
        <v>42016Murilo/Kassio63</v>
      </c>
      <c r="B2811" s="50">
        <v>42016.402268518519</v>
      </c>
      <c r="C2811" s="44">
        <f t="shared" si="992"/>
        <v>42016</v>
      </c>
      <c r="D2811" s="45" t="s">
        <v>20</v>
      </c>
      <c r="E2811" s="46">
        <v>63</v>
      </c>
      <c r="G2811" s="49" t="e">
        <f>VLOOKUP(C2811,#REF!,2,0)</f>
        <v>#REF!</v>
      </c>
      <c r="I2811" s="40">
        <v>0</v>
      </c>
      <c r="J2811" s="40">
        <v>0</v>
      </c>
      <c r="K2811" s="40">
        <v>18.492947000000001</v>
      </c>
      <c r="L2811" s="40">
        <v>25.973248999999999</v>
      </c>
      <c r="M2811" s="40">
        <v>30.820837000000001</v>
      </c>
      <c r="N2811" s="40">
        <v>30.460581000000001</v>
      </c>
      <c r="O2811" s="40">
        <v>31.694199000000001</v>
      </c>
      <c r="P2811" s="40">
        <v>33.855441999999996</v>
      </c>
      <c r="Q2811" s="40">
        <v>36.637206999999997</v>
      </c>
      <c r="R2811" s="40">
        <v>36.244323999999999</v>
      </c>
      <c r="S2811" s="40">
        <v>34.387813999999999</v>
      </c>
      <c r="T2811" s="40">
        <v>26.30545</v>
      </c>
      <c r="U2811" s="40">
        <v>27.519283000000001</v>
      </c>
      <c r="V2811" s="40">
        <v>26.976317999999999</v>
      </c>
      <c r="W2811" s="40">
        <v>21.372751000000001</v>
      </c>
      <c r="X2811" s="40">
        <v>23.962475000000001</v>
      </c>
      <c r="AA2811">
        <f t="shared" si="972"/>
        <v>42422.693715277775</v>
      </c>
      <c r="AB2811" t="str">
        <f t="shared" si="973"/>
        <v>42422Fábio64</v>
      </c>
      <c r="AC2811" s="52">
        <v>42422</v>
      </c>
      <c r="AD2811" s="56" t="s">
        <v>31</v>
      </c>
      <c r="AE2811" s="53">
        <v>64</v>
      </c>
      <c r="AF2811" s="51" t="str">
        <f t="shared" si="974"/>
        <v>Tubo Com Problema</v>
      </c>
      <c r="AG2811" s="51" t="str">
        <f t="shared" si="975"/>
        <v>N/A</v>
      </c>
      <c r="AH2811" s="51" t="str">
        <f t="shared" si="976"/>
        <v>N/A</v>
      </c>
      <c r="AI2811" s="51" t="str">
        <f t="shared" si="977"/>
        <v>N/A</v>
      </c>
      <c r="AJ2811" s="51" t="str">
        <f t="shared" si="978"/>
        <v>N/A</v>
      </c>
      <c r="AK2811" s="51" t="str">
        <f t="shared" si="979"/>
        <v>N/A</v>
      </c>
      <c r="AL2811" s="51" t="str">
        <f t="shared" si="980"/>
        <v>N/A</v>
      </c>
      <c r="AM2811" s="51" t="str">
        <f t="shared" si="981"/>
        <v>N/A</v>
      </c>
      <c r="AN2811" s="51" t="str">
        <f t="shared" si="982"/>
        <v>N/A</v>
      </c>
      <c r="AO2811" s="51" t="str">
        <f t="shared" si="983"/>
        <v>N/A</v>
      </c>
      <c r="AP2811" s="51" t="str">
        <f t="shared" si="984"/>
        <v>N/A</v>
      </c>
      <c r="AQ2811" s="51" t="str">
        <f t="shared" si="985"/>
        <v>N/A</v>
      </c>
      <c r="AR2811" s="51" t="str">
        <f t="shared" si="986"/>
        <v>N/A</v>
      </c>
      <c r="AS2811" s="51" t="str">
        <f t="shared" si="987"/>
        <v>N/A</v>
      </c>
      <c r="AT2811" s="51" t="str">
        <f t="shared" si="988"/>
        <v>N/A</v>
      </c>
      <c r="AU2811" s="51" t="str">
        <f t="shared" si="989"/>
        <v>N/A</v>
      </c>
      <c r="AV2811" s="51" t="str">
        <f t="shared" si="990"/>
        <v>N/A</v>
      </c>
    </row>
    <row r="2812" spans="1:48">
      <c r="A2812" t="str">
        <f t="shared" si="991"/>
        <v>42023Murilo/Kassio63</v>
      </c>
      <c r="B2812" s="50">
        <v>42023.769699074073</v>
      </c>
      <c r="C2812" s="44">
        <f t="shared" si="992"/>
        <v>42023</v>
      </c>
      <c r="D2812" s="45" t="s">
        <v>20</v>
      </c>
      <c r="E2812" s="46">
        <v>63</v>
      </c>
      <c r="G2812" s="49" t="e">
        <f>VLOOKUP(C2812,#REF!,2,0)</f>
        <v>#REF!</v>
      </c>
      <c r="I2812" s="40">
        <v>0</v>
      </c>
      <c r="J2812" s="40">
        <v>0</v>
      </c>
      <c r="K2812" s="40">
        <v>12.089489</v>
      </c>
      <c r="L2812" s="40">
        <v>19.390362</v>
      </c>
      <c r="M2812" s="40">
        <v>24.153390999999999</v>
      </c>
      <c r="N2812" s="40">
        <v>25.709078000000002</v>
      </c>
      <c r="O2812" s="40">
        <v>26.372135</v>
      </c>
      <c r="P2812" s="40">
        <v>27.587548999999999</v>
      </c>
      <c r="Q2812" s="40">
        <v>30.031096000000002</v>
      </c>
      <c r="R2812" s="40">
        <v>29.817532</v>
      </c>
      <c r="S2812" s="40">
        <v>28.205767000000002</v>
      </c>
      <c r="T2812" s="40">
        <v>21.193718000000001</v>
      </c>
      <c r="U2812" s="40">
        <v>23.772342999999999</v>
      </c>
      <c r="V2812" s="40">
        <v>20.602689999999999</v>
      </c>
      <c r="W2812" s="40">
        <v>17.564371000000001</v>
      </c>
      <c r="X2812" s="40">
        <v>19.163879000000001</v>
      </c>
      <c r="AA2812">
        <f t="shared" si="972"/>
        <v>42429.723425925928</v>
      </c>
      <c r="AB2812" t="str">
        <f t="shared" si="973"/>
        <v>42429Fábio64</v>
      </c>
      <c r="AC2812" s="52">
        <v>42429</v>
      </c>
      <c r="AD2812" s="56" t="s">
        <v>31</v>
      </c>
      <c r="AE2812" s="53">
        <v>64</v>
      </c>
      <c r="AF2812" s="51" t="str">
        <f t="shared" si="974"/>
        <v>Tubo Com Problema</v>
      </c>
      <c r="AG2812" s="51" t="str">
        <f t="shared" si="975"/>
        <v>N/A</v>
      </c>
      <c r="AH2812" s="51" t="str">
        <f t="shared" si="976"/>
        <v>N/A</v>
      </c>
      <c r="AI2812" s="51" t="str">
        <f t="shared" si="977"/>
        <v>N/A</v>
      </c>
      <c r="AJ2812" s="51" t="str">
        <f t="shared" si="978"/>
        <v>N/A</v>
      </c>
      <c r="AK2812" s="51" t="str">
        <f t="shared" si="979"/>
        <v>N/A</v>
      </c>
      <c r="AL2812" s="51" t="str">
        <f t="shared" si="980"/>
        <v>N/A</v>
      </c>
      <c r="AM2812" s="51" t="str">
        <f t="shared" si="981"/>
        <v>N/A</v>
      </c>
      <c r="AN2812" s="51" t="str">
        <f t="shared" si="982"/>
        <v>N/A</v>
      </c>
      <c r="AO2812" s="51" t="str">
        <f t="shared" si="983"/>
        <v>N/A</v>
      </c>
      <c r="AP2812" s="51" t="str">
        <f t="shared" si="984"/>
        <v>N/A</v>
      </c>
      <c r="AQ2812" s="51" t="str">
        <f t="shared" si="985"/>
        <v>N/A</v>
      </c>
      <c r="AR2812" s="51" t="str">
        <f t="shared" si="986"/>
        <v>N/A</v>
      </c>
      <c r="AS2812" s="51" t="str">
        <f t="shared" si="987"/>
        <v>N/A</v>
      </c>
      <c r="AT2812" s="51" t="str">
        <f t="shared" si="988"/>
        <v>N/A</v>
      </c>
      <c r="AU2812" s="51" t="str">
        <f t="shared" si="989"/>
        <v>N/A</v>
      </c>
      <c r="AV2812" s="51" t="str">
        <f t="shared" si="990"/>
        <v>N/A</v>
      </c>
    </row>
    <row r="2813" spans="1:48">
      <c r="A2813" t="str">
        <f t="shared" si="991"/>
        <v>42025Murilo/Kassio63</v>
      </c>
      <c r="B2813" s="50">
        <v>42025.739930555559</v>
      </c>
      <c r="C2813" s="44">
        <f t="shared" si="992"/>
        <v>42025</v>
      </c>
      <c r="D2813" s="45" t="s">
        <v>20</v>
      </c>
      <c r="E2813" s="46">
        <v>63</v>
      </c>
      <c r="G2813" s="49" t="e">
        <f>VLOOKUP(C2813,#REF!,2,0)</f>
        <v>#REF!</v>
      </c>
      <c r="I2813" s="40">
        <v>0</v>
      </c>
      <c r="J2813" s="40">
        <v>0</v>
      </c>
      <c r="K2813" s="40">
        <v>18.492947000000001</v>
      </c>
      <c r="L2813" s="40">
        <v>21.134211000000001</v>
      </c>
      <c r="M2813" s="40">
        <v>27.179286999999999</v>
      </c>
      <c r="N2813" s="40">
        <v>29.959826</v>
      </c>
      <c r="O2813" s="40">
        <v>33.628551000000002</v>
      </c>
      <c r="P2813" s="40">
        <v>33.177067000000001</v>
      </c>
      <c r="Q2813" s="40">
        <v>32.505577000000002</v>
      </c>
      <c r="R2813" s="40">
        <v>29.463267999999999</v>
      </c>
      <c r="S2813" s="40">
        <v>27.930150999999999</v>
      </c>
      <c r="T2813" s="40">
        <v>21.253294</v>
      </c>
      <c r="U2813" s="40">
        <v>23.646038000000001</v>
      </c>
      <c r="V2813" s="40">
        <v>20.427109000000002</v>
      </c>
      <c r="W2813" s="40">
        <v>17.456810000000001</v>
      </c>
      <c r="X2813" s="40">
        <v>18.938821999999998</v>
      </c>
      <c r="AA2813">
        <f t="shared" si="972"/>
        <v>42198.478622685187</v>
      </c>
      <c r="AB2813" t="str">
        <f t="shared" si="973"/>
        <v>42198Fábio66</v>
      </c>
      <c r="AC2813" s="52">
        <v>42198</v>
      </c>
      <c r="AD2813" s="56" t="s">
        <v>31</v>
      </c>
      <c r="AE2813" s="53">
        <v>66</v>
      </c>
      <c r="AF2813" s="51" t="str">
        <f t="shared" si="974"/>
        <v/>
      </c>
      <c r="AG2813" s="51">
        <f t="shared" si="975"/>
        <v>0</v>
      </c>
      <c r="AH2813" s="51">
        <f t="shared" si="976"/>
        <v>0</v>
      </c>
      <c r="AI2813" s="51">
        <f t="shared" si="977"/>
        <v>0</v>
      </c>
      <c r="AJ2813" s="51">
        <f t="shared" si="978"/>
        <v>4.152323</v>
      </c>
      <c r="AK2813" s="51">
        <f t="shared" si="979"/>
        <v>18.689892</v>
      </c>
      <c r="AL2813" s="51">
        <f t="shared" si="980"/>
        <v>22.292839000000001</v>
      </c>
      <c r="AM2813" s="51">
        <f t="shared" si="981"/>
        <v>22.443562</v>
      </c>
      <c r="AN2813" s="51">
        <f t="shared" si="982"/>
        <v>23.153414000000001</v>
      </c>
      <c r="AO2813" s="51">
        <f t="shared" si="983"/>
        <v>23.204552</v>
      </c>
      <c r="AP2813" s="51">
        <f t="shared" si="984"/>
        <v>23.460999999999999</v>
      </c>
      <c r="AQ2813" s="51">
        <f t="shared" si="985"/>
        <v>24.030000999999999</v>
      </c>
      <c r="AR2813" s="51">
        <f t="shared" si="986"/>
        <v>22.042797</v>
      </c>
      <c r="AS2813" s="51">
        <f t="shared" si="987"/>
        <v>21.893456</v>
      </c>
      <c r="AT2813" s="51">
        <f t="shared" si="988"/>
        <v>19.619548999999999</v>
      </c>
      <c r="AU2813" s="51">
        <f t="shared" si="989"/>
        <v>21.99297</v>
      </c>
      <c r="AV2813" s="51">
        <f t="shared" si="990"/>
        <v>17.205947999999999</v>
      </c>
    </row>
    <row r="2814" spans="1:48">
      <c r="A2814" t="str">
        <f t="shared" si="991"/>
        <v>42031Murilo/Kassio63</v>
      </c>
      <c r="B2814" s="50">
        <v>42031.647824074076</v>
      </c>
      <c r="C2814" s="44">
        <f t="shared" si="992"/>
        <v>42031</v>
      </c>
      <c r="D2814" s="45" t="s">
        <v>20</v>
      </c>
      <c r="E2814" s="46">
        <v>63</v>
      </c>
      <c r="G2814" s="49" t="e">
        <f>VLOOKUP(C2814,#REF!,2,0)</f>
        <v>#REF!</v>
      </c>
      <c r="I2814" s="40">
        <v>0</v>
      </c>
      <c r="J2814" s="40">
        <v>0</v>
      </c>
      <c r="K2814" s="40">
        <v>28.831005000000001</v>
      </c>
      <c r="L2814" s="40">
        <v>29.111183</v>
      </c>
      <c r="M2814" s="40">
        <v>36.009644000000002</v>
      </c>
      <c r="N2814" s="40">
        <v>37.42915</v>
      </c>
      <c r="O2814" s="40">
        <v>37.508831000000001</v>
      </c>
      <c r="P2814" s="40">
        <v>39.038032999999999</v>
      </c>
      <c r="Q2814" s="40">
        <v>40.929091999999997</v>
      </c>
      <c r="R2814" s="40">
        <v>37.908324999999998</v>
      </c>
      <c r="S2814" s="40">
        <v>37.668388</v>
      </c>
      <c r="T2814" s="40">
        <v>26.976317999999999</v>
      </c>
      <c r="U2814" s="40">
        <v>33.553108000000002</v>
      </c>
      <c r="V2814" s="40">
        <v>25.840996000000001</v>
      </c>
      <c r="W2814" s="40">
        <v>23.835629999999998</v>
      </c>
      <c r="X2814" s="40">
        <v>27.861469</v>
      </c>
      <c r="AA2814">
        <f t="shared" si="972"/>
        <v>42199.440104166664</v>
      </c>
      <c r="AB2814" t="str">
        <f t="shared" si="973"/>
        <v>42199Fábio66</v>
      </c>
      <c r="AC2814" s="52">
        <v>42199</v>
      </c>
      <c r="AD2814" s="56" t="s">
        <v>31</v>
      </c>
      <c r="AE2814" s="53">
        <v>66</v>
      </c>
      <c r="AF2814" s="51" t="str">
        <f t="shared" si="974"/>
        <v/>
      </c>
      <c r="AG2814" s="51">
        <f t="shared" si="975"/>
        <v>0</v>
      </c>
      <c r="AH2814" s="51">
        <f t="shared" si="976"/>
        <v>0</v>
      </c>
      <c r="AI2814" s="51">
        <f t="shared" si="977"/>
        <v>0</v>
      </c>
      <c r="AJ2814" s="51">
        <f t="shared" si="978"/>
        <v>2.6087259999999999</v>
      </c>
      <c r="AK2814" s="51">
        <f t="shared" si="979"/>
        <v>17.338287000000001</v>
      </c>
      <c r="AL2814" s="51">
        <f t="shared" si="980"/>
        <v>21.596231</v>
      </c>
      <c r="AM2814" s="51">
        <f t="shared" si="981"/>
        <v>22.142672999999998</v>
      </c>
      <c r="AN2814" s="51">
        <f t="shared" si="982"/>
        <v>22.544284999999999</v>
      </c>
      <c r="AO2814" s="51">
        <f t="shared" si="983"/>
        <v>22.645251999999999</v>
      </c>
      <c r="AP2814" s="51">
        <f t="shared" si="984"/>
        <v>22.949477999999999</v>
      </c>
      <c r="AQ2814" s="51">
        <f t="shared" si="985"/>
        <v>23.770520999999999</v>
      </c>
      <c r="AR2814" s="51">
        <f t="shared" si="986"/>
        <v>21.695088999999999</v>
      </c>
      <c r="AS2814" s="51">
        <f t="shared" si="987"/>
        <v>21.596231</v>
      </c>
      <c r="AT2814" s="51">
        <f t="shared" si="988"/>
        <v>19.384998</v>
      </c>
      <c r="AU2814" s="51">
        <f t="shared" si="989"/>
        <v>21.744581</v>
      </c>
      <c r="AV2814" s="51">
        <f t="shared" si="990"/>
        <v>17.030346000000002</v>
      </c>
    </row>
    <row r="2815" spans="1:48">
      <c r="A2815" t="str">
        <f t="shared" si="991"/>
        <v>42038Murilo/Kassio63</v>
      </c>
      <c r="B2815" s="50">
        <v>42038.770185185182</v>
      </c>
      <c r="C2815" s="44">
        <f t="shared" si="992"/>
        <v>42038</v>
      </c>
      <c r="D2815" s="45" t="s">
        <v>20</v>
      </c>
      <c r="E2815" s="46">
        <v>63</v>
      </c>
      <c r="G2815" s="49" t="e">
        <f>VLOOKUP(C2815,#REF!,2,0)</f>
        <v>#REF!</v>
      </c>
      <c r="I2815" s="40">
        <v>0</v>
      </c>
      <c r="J2815" s="40">
        <v>1.0449790000000001</v>
      </c>
      <c r="K2815" s="40">
        <v>28.136752999999999</v>
      </c>
      <c r="L2815" s="40">
        <v>31.328807999999999</v>
      </c>
      <c r="M2815" s="40">
        <v>35.464916000000002</v>
      </c>
      <c r="N2815" s="40">
        <v>34.235270999999997</v>
      </c>
      <c r="O2815" s="40">
        <v>34.387813999999999</v>
      </c>
      <c r="P2815" s="40">
        <v>36.009644000000002</v>
      </c>
      <c r="Q2815" s="40">
        <v>37.349601999999997</v>
      </c>
      <c r="R2815" s="40">
        <v>34.235270999999997</v>
      </c>
      <c r="S2815" s="40">
        <v>32.283279</v>
      </c>
      <c r="T2815" s="40">
        <v>22.525047000000001</v>
      </c>
      <c r="U2815" s="40">
        <v>28.413414</v>
      </c>
      <c r="V2815" s="40">
        <v>20.252334999999999</v>
      </c>
      <c r="W2815" s="40">
        <v>19.276951</v>
      </c>
      <c r="X2815" s="40">
        <v>22.340997999999999</v>
      </c>
      <c r="AA2815">
        <f t="shared" si="972"/>
        <v>42223.624803240738</v>
      </c>
      <c r="AB2815" t="str">
        <f t="shared" si="973"/>
        <v>42223Fábio66</v>
      </c>
      <c r="AC2815" s="52">
        <v>42223</v>
      </c>
      <c r="AD2815" s="56" t="s">
        <v>31</v>
      </c>
      <c r="AE2815" s="53">
        <v>66</v>
      </c>
      <c r="AF2815" s="51" t="str">
        <f t="shared" si="974"/>
        <v/>
      </c>
      <c r="AG2815" s="51">
        <f t="shared" si="975"/>
        <v>0</v>
      </c>
      <c r="AH2815" s="51">
        <f t="shared" si="976"/>
        <v>0</v>
      </c>
      <c r="AI2815" s="51">
        <f t="shared" si="977"/>
        <v>0</v>
      </c>
      <c r="AJ2815" s="51">
        <f t="shared" si="978"/>
        <v>0.84721900000000006</v>
      </c>
      <c r="AK2815" s="51">
        <f t="shared" si="979"/>
        <v>11.578483</v>
      </c>
      <c r="AL2815" s="51">
        <f t="shared" si="980"/>
        <v>18.873989000000002</v>
      </c>
      <c r="AM2815" s="51">
        <f t="shared" si="981"/>
        <v>20.140577</v>
      </c>
      <c r="AN2815" s="51">
        <f t="shared" si="982"/>
        <v>20.427655999999999</v>
      </c>
      <c r="AO2815" s="51">
        <f t="shared" si="983"/>
        <v>20.71678</v>
      </c>
      <c r="AP2815" s="51">
        <f t="shared" si="984"/>
        <v>20.813578</v>
      </c>
      <c r="AQ2815" s="51">
        <f t="shared" si="985"/>
        <v>20.765158</v>
      </c>
      <c r="AR2815" s="51">
        <f t="shared" si="986"/>
        <v>18.188306999999998</v>
      </c>
      <c r="AS2815" s="51">
        <f t="shared" si="987"/>
        <v>17.205947999999999</v>
      </c>
      <c r="AT2815" s="51">
        <f t="shared" si="988"/>
        <v>14.995260999999999</v>
      </c>
      <c r="AU2815" s="51">
        <f t="shared" si="989"/>
        <v>18.873989000000002</v>
      </c>
      <c r="AV2815" s="51">
        <f t="shared" si="990"/>
        <v>16.552156</v>
      </c>
    </row>
    <row r="2816" spans="1:48">
      <c r="A2816" t="str">
        <f t="shared" si="991"/>
        <v>42041Murilo/Kassio63</v>
      </c>
      <c r="B2816" s="50">
        <v>42041.575636574074</v>
      </c>
      <c r="C2816" s="44">
        <f t="shared" si="992"/>
        <v>42041</v>
      </c>
      <c r="D2816" s="45" t="s">
        <v>20</v>
      </c>
      <c r="E2816" s="46">
        <v>63</v>
      </c>
      <c r="G2816" s="49" t="e">
        <f>VLOOKUP(C2816,#REF!,2,0)</f>
        <v>#REF!</v>
      </c>
      <c r="I2816" s="40">
        <v>0</v>
      </c>
      <c r="J2816" s="40">
        <v>5.9797510000000003</v>
      </c>
      <c r="K2816" s="40">
        <v>31.620987</v>
      </c>
      <c r="L2816" s="40">
        <v>32.209347000000001</v>
      </c>
      <c r="M2816" s="40">
        <v>38.149062999999998</v>
      </c>
      <c r="N2816" s="40">
        <v>39.854869999999998</v>
      </c>
      <c r="O2816" s="40">
        <v>39.772838999999998</v>
      </c>
      <c r="P2816" s="40">
        <v>40.845965999999997</v>
      </c>
      <c r="Q2816" s="40">
        <v>42.523941000000001</v>
      </c>
      <c r="R2816" s="40">
        <v>40.019249000000002</v>
      </c>
      <c r="S2816" s="40">
        <v>39.690842000000004</v>
      </c>
      <c r="T2816" s="40">
        <v>29.604711999999999</v>
      </c>
      <c r="U2816" s="40">
        <v>35.155479</v>
      </c>
      <c r="V2816" s="40">
        <v>28.205767000000002</v>
      </c>
      <c r="W2816" s="40">
        <v>25.774999999999999</v>
      </c>
      <c r="X2816" s="40">
        <v>29.888642999999998</v>
      </c>
      <c r="AA2816">
        <f t="shared" si="972"/>
        <v>42226.365856481483</v>
      </c>
      <c r="AB2816" t="str">
        <f t="shared" si="973"/>
        <v>42226Fábio66</v>
      </c>
      <c r="AC2816" s="52">
        <v>42226</v>
      </c>
      <c r="AD2816" s="56" t="s">
        <v>31</v>
      </c>
      <c r="AE2816" s="53">
        <v>66</v>
      </c>
      <c r="AF2816" s="51" t="str">
        <f t="shared" si="974"/>
        <v/>
      </c>
      <c r="AG2816" s="51">
        <f t="shared" si="975"/>
        <v>0</v>
      </c>
      <c r="AH2816" s="51">
        <f t="shared" si="976"/>
        <v>0</v>
      </c>
      <c r="AI2816" s="51">
        <f t="shared" si="977"/>
        <v>0</v>
      </c>
      <c r="AJ2816" s="51">
        <f t="shared" si="978"/>
        <v>0.93530199999999997</v>
      </c>
      <c r="AK2816" s="51">
        <f t="shared" si="979"/>
        <v>9.9627490000000005</v>
      </c>
      <c r="AL2816" s="51">
        <f t="shared" si="980"/>
        <v>17.471107</v>
      </c>
      <c r="AM2816" s="51">
        <f t="shared" si="981"/>
        <v>18.873989000000002</v>
      </c>
      <c r="AN2816" s="51">
        <f t="shared" si="982"/>
        <v>19.198360000000001</v>
      </c>
      <c r="AO2816" s="51">
        <f t="shared" si="983"/>
        <v>19.808230999999999</v>
      </c>
      <c r="AP2816" s="51">
        <f t="shared" si="984"/>
        <v>19.997803000000001</v>
      </c>
      <c r="AQ2816" s="51">
        <f t="shared" si="985"/>
        <v>19.760973</v>
      </c>
      <c r="AR2816" s="51">
        <f t="shared" si="986"/>
        <v>17.249991999999999</v>
      </c>
      <c r="AS2816" s="51">
        <f t="shared" si="987"/>
        <v>16.208808999999999</v>
      </c>
      <c r="AT2816" s="51">
        <f t="shared" si="988"/>
        <v>14.547779999999999</v>
      </c>
      <c r="AU2816" s="51">
        <f t="shared" si="989"/>
        <v>18.278981999999999</v>
      </c>
      <c r="AV2816" s="51">
        <f t="shared" si="990"/>
        <v>16.166153000000001</v>
      </c>
    </row>
    <row r="2817" spans="1:48">
      <c r="A2817" t="str">
        <f t="shared" si="991"/>
        <v>42044Murilo/Kassio63</v>
      </c>
      <c r="B2817" s="50">
        <v>42044.719618055555</v>
      </c>
      <c r="C2817" s="44">
        <f t="shared" si="992"/>
        <v>42044</v>
      </c>
      <c r="D2817" s="45" t="s">
        <v>20</v>
      </c>
      <c r="E2817" s="46">
        <v>63</v>
      </c>
      <c r="G2817" s="49" t="e">
        <f>VLOOKUP(C2817,#REF!,2,0)</f>
        <v>#REF!</v>
      </c>
      <c r="I2817" s="40">
        <v>0</v>
      </c>
      <c r="J2817" s="40">
        <v>0</v>
      </c>
      <c r="K2817" s="40">
        <v>27.655892999999999</v>
      </c>
      <c r="L2817" s="40">
        <v>30.820837000000001</v>
      </c>
      <c r="M2817" s="40">
        <v>35.853580000000001</v>
      </c>
      <c r="N2817" s="40">
        <v>37.032131</v>
      </c>
      <c r="O2817" s="40">
        <v>37.111370000000001</v>
      </c>
      <c r="P2817" s="40">
        <v>38.309925</v>
      </c>
      <c r="Q2817" s="40">
        <v>39.608974000000003</v>
      </c>
      <c r="R2817" s="40">
        <v>36.166004000000001</v>
      </c>
      <c r="S2817" s="40">
        <v>35.542458000000003</v>
      </c>
      <c r="T2817" s="40">
        <v>25.315441</v>
      </c>
      <c r="U2817" s="40">
        <v>32.061729</v>
      </c>
      <c r="V2817" s="40">
        <v>22.833573999999999</v>
      </c>
      <c r="W2817" s="40">
        <v>21.253294</v>
      </c>
      <c r="X2817" s="40">
        <v>24.281115</v>
      </c>
      <c r="AA2817">
        <f t="shared" si="972"/>
        <v>42228.508206018516</v>
      </c>
      <c r="AB2817" t="str">
        <f t="shared" si="973"/>
        <v>42228Fábio66</v>
      </c>
      <c r="AC2817" s="52">
        <v>42228</v>
      </c>
      <c r="AD2817" s="56" t="s">
        <v>31</v>
      </c>
      <c r="AE2817" s="53">
        <v>66</v>
      </c>
      <c r="AF2817" s="51" t="str">
        <f t="shared" si="974"/>
        <v/>
      </c>
      <c r="AG2817" s="51">
        <f t="shared" si="975"/>
        <v>0</v>
      </c>
      <c r="AH2817" s="51">
        <f t="shared" si="976"/>
        <v>0</v>
      </c>
      <c r="AI2817" s="51">
        <f t="shared" si="977"/>
        <v>0</v>
      </c>
      <c r="AJ2817" s="51">
        <f t="shared" si="978"/>
        <v>6.5088010000000001</v>
      </c>
      <c r="AK2817" s="51">
        <f t="shared" si="979"/>
        <v>20.045342999999999</v>
      </c>
      <c r="AL2817" s="51">
        <f t="shared" si="980"/>
        <v>23.051352999999999</v>
      </c>
      <c r="AM2817" s="51">
        <f t="shared" si="981"/>
        <v>22.898644999999998</v>
      </c>
      <c r="AN2817" s="51">
        <f t="shared" si="982"/>
        <v>23.718826</v>
      </c>
      <c r="AO2817" s="51">
        <f t="shared" si="983"/>
        <v>24.030000999999999</v>
      </c>
      <c r="AP2817" s="51">
        <f t="shared" si="984"/>
        <v>24.238562000000002</v>
      </c>
      <c r="AQ2817" s="51">
        <f t="shared" si="985"/>
        <v>24.500519000000001</v>
      </c>
      <c r="AR2817" s="51">
        <f t="shared" si="986"/>
        <v>23.051352999999999</v>
      </c>
      <c r="AS2817" s="51">
        <f t="shared" si="987"/>
        <v>23.051352999999999</v>
      </c>
      <c r="AT2817" s="51">
        <f t="shared" si="988"/>
        <v>21.105408000000001</v>
      </c>
      <c r="AU2817" s="51">
        <f t="shared" si="989"/>
        <v>24.869577</v>
      </c>
      <c r="AV2817" s="51">
        <f t="shared" si="990"/>
        <v>23.770520999999999</v>
      </c>
    </row>
    <row r="2818" spans="1:48">
      <c r="A2818" t="str">
        <f t="shared" si="991"/>
        <v>42046Murilo/Kassio63</v>
      </c>
      <c r="B2818" s="50">
        <v>42046.433425925927</v>
      </c>
      <c r="C2818" s="44">
        <f t="shared" si="992"/>
        <v>42046</v>
      </c>
      <c r="D2818" s="45" t="s">
        <v>20</v>
      </c>
      <c r="E2818" s="46">
        <v>63</v>
      </c>
      <c r="G2818" s="49" t="e">
        <f>VLOOKUP(C2818,#REF!,2,0)</f>
        <v>#REF!</v>
      </c>
      <c r="I2818" s="40">
        <v>0</v>
      </c>
      <c r="J2818" s="40">
        <v>5.5764990000000001</v>
      </c>
      <c r="K2818" s="40">
        <v>33.252102000000001</v>
      </c>
      <c r="L2818" s="40">
        <v>33.704093999999998</v>
      </c>
      <c r="M2818" s="40">
        <v>41.345923999999997</v>
      </c>
      <c r="N2818" s="40">
        <v>42.017142999999997</v>
      </c>
      <c r="O2818" s="40">
        <v>41.932915000000001</v>
      </c>
      <c r="P2818" s="40">
        <v>42.778446000000002</v>
      </c>
      <c r="Q2818" s="40">
        <v>45.188960999999999</v>
      </c>
      <c r="R2818" s="40">
        <v>41.429546000000002</v>
      </c>
      <c r="S2818" s="40">
        <v>41.76482</v>
      </c>
      <c r="T2818" s="40">
        <v>32.135517</v>
      </c>
      <c r="U2818" s="40">
        <v>38.309925</v>
      </c>
      <c r="V2818" s="40">
        <v>30.388791999999999</v>
      </c>
      <c r="W2818" s="40">
        <v>28.136752999999999</v>
      </c>
      <c r="X2818" s="40">
        <v>32.505577000000002</v>
      </c>
      <c r="AA2818">
        <f t="shared" si="972"/>
        <v>42231.598136574074</v>
      </c>
      <c r="AB2818" t="str">
        <f t="shared" si="973"/>
        <v>42231Fábio66</v>
      </c>
      <c r="AC2818" s="52">
        <v>42231</v>
      </c>
      <c r="AD2818" s="56" t="s">
        <v>31</v>
      </c>
      <c r="AE2818" s="53">
        <v>66</v>
      </c>
      <c r="AF2818" s="51" t="str">
        <f t="shared" si="974"/>
        <v/>
      </c>
      <c r="AG2818" s="51">
        <f t="shared" si="975"/>
        <v>0</v>
      </c>
      <c r="AH2818" s="51">
        <f t="shared" si="976"/>
        <v>0</v>
      </c>
      <c r="AI2818" s="51">
        <f t="shared" si="977"/>
        <v>0</v>
      </c>
      <c r="AJ2818" s="51">
        <f t="shared" si="978"/>
        <v>1.4700709999999999</v>
      </c>
      <c r="AK2818" s="51">
        <f t="shared" si="979"/>
        <v>16.986575999999999</v>
      </c>
      <c r="AL2818" s="51">
        <f t="shared" si="980"/>
        <v>21.203135</v>
      </c>
      <c r="AM2818" s="51">
        <f t="shared" si="981"/>
        <v>21.943182</v>
      </c>
      <c r="AN2818" s="51">
        <f t="shared" si="982"/>
        <v>22.092701000000002</v>
      </c>
      <c r="AO2818" s="51">
        <f t="shared" si="983"/>
        <v>22.292839000000001</v>
      </c>
      <c r="AP2818" s="51">
        <f t="shared" si="984"/>
        <v>22.594749</v>
      </c>
      <c r="AQ2818" s="51">
        <f t="shared" si="985"/>
        <v>23.204552</v>
      </c>
      <c r="AR2818" s="51">
        <f t="shared" si="986"/>
        <v>21.252056</v>
      </c>
      <c r="AS2818" s="51">
        <f t="shared" si="987"/>
        <v>21.203135</v>
      </c>
      <c r="AT2818" s="51">
        <f t="shared" si="988"/>
        <v>19.105416999999999</v>
      </c>
      <c r="AU2818" s="51">
        <f t="shared" si="989"/>
        <v>22.092701000000002</v>
      </c>
      <c r="AV2818" s="51">
        <f t="shared" si="990"/>
        <v>18.143035999999999</v>
      </c>
    </row>
    <row r="2819" spans="1:48">
      <c r="A2819" t="str">
        <f t="shared" si="991"/>
        <v>42047Murilo/Kassio63</v>
      </c>
      <c r="B2819" s="50">
        <v>42047.373055555552</v>
      </c>
      <c r="C2819" s="44">
        <f t="shared" si="992"/>
        <v>42047</v>
      </c>
      <c r="D2819" s="45" t="s">
        <v>20</v>
      </c>
      <c r="E2819" s="46">
        <v>63</v>
      </c>
      <c r="G2819" s="49" t="e">
        <f>VLOOKUP(C2819,#REF!,2,0)</f>
        <v>#REF!</v>
      </c>
      <c r="I2819" s="40">
        <v>0</v>
      </c>
      <c r="J2819" s="40">
        <v>5.7473150000000004</v>
      </c>
      <c r="K2819" s="40">
        <v>32.877800000000001</v>
      </c>
      <c r="L2819" s="40">
        <v>31.914465</v>
      </c>
      <c r="M2819" s="40">
        <v>38.956802000000003</v>
      </c>
      <c r="N2819" s="40">
        <v>40.597068999999998</v>
      </c>
      <c r="O2819" s="40">
        <v>40.101554999999998</v>
      </c>
      <c r="P2819" s="40">
        <v>40.845965999999997</v>
      </c>
      <c r="Q2819" s="40">
        <v>43.033695000000002</v>
      </c>
      <c r="R2819" s="40">
        <v>39.200752000000001</v>
      </c>
      <c r="S2819" s="40">
        <v>39.527172</v>
      </c>
      <c r="T2819" s="40">
        <v>29.251740000000002</v>
      </c>
      <c r="U2819" s="40">
        <v>35.697848999999998</v>
      </c>
      <c r="V2819" s="40">
        <v>27.587548999999999</v>
      </c>
      <c r="W2819" s="40">
        <v>25.446300999999998</v>
      </c>
      <c r="X2819" s="40">
        <v>29.111183</v>
      </c>
      <c r="AA2819">
        <f t="shared" si="972"/>
        <v>42233.380219907405</v>
      </c>
      <c r="AB2819" t="str">
        <f t="shared" si="973"/>
        <v>42233Fábio66</v>
      </c>
      <c r="AC2819" s="52">
        <v>42233</v>
      </c>
      <c r="AD2819" s="56" t="s">
        <v>31</v>
      </c>
      <c r="AE2819" s="53">
        <v>66</v>
      </c>
      <c r="AF2819" s="51" t="str">
        <f t="shared" si="974"/>
        <v/>
      </c>
      <c r="AG2819" s="51">
        <f t="shared" si="975"/>
        <v>0</v>
      </c>
      <c r="AH2819" s="51">
        <f t="shared" si="976"/>
        <v>0</v>
      </c>
      <c r="AI2819" s="51">
        <f t="shared" si="977"/>
        <v>0</v>
      </c>
      <c r="AJ2819" s="51">
        <f t="shared" si="978"/>
        <v>1.2920609999999999</v>
      </c>
      <c r="AK2819" s="51">
        <f t="shared" si="979"/>
        <v>14.995260999999999</v>
      </c>
      <c r="AL2819" s="51">
        <f t="shared" si="980"/>
        <v>20.236034</v>
      </c>
      <c r="AM2819" s="51">
        <f t="shared" si="981"/>
        <v>20.862079999999999</v>
      </c>
      <c r="AN2819" s="51">
        <f t="shared" si="982"/>
        <v>21.399222999999999</v>
      </c>
      <c r="AO2819" s="51">
        <f t="shared" si="983"/>
        <v>21.695088999999999</v>
      </c>
      <c r="AP2819" s="51">
        <f t="shared" si="984"/>
        <v>21.843786000000001</v>
      </c>
      <c r="AQ2819" s="51">
        <f t="shared" si="985"/>
        <v>22.292839000000001</v>
      </c>
      <c r="AR2819" s="51">
        <f t="shared" si="986"/>
        <v>20.236034</v>
      </c>
      <c r="AS2819" s="51">
        <f t="shared" si="987"/>
        <v>20.33173</v>
      </c>
      <c r="AT2819" s="51">
        <f t="shared" si="988"/>
        <v>17.917631</v>
      </c>
      <c r="AU2819" s="51">
        <f t="shared" si="989"/>
        <v>20.71678</v>
      </c>
      <c r="AV2819" s="51">
        <f t="shared" si="990"/>
        <v>17.118037999999999</v>
      </c>
    </row>
    <row r="2820" spans="1:48">
      <c r="A2820" t="str">
        <f t="shared" si="991"/>
        <v>42064Murilo/Kassio63</v>
      </c>
      <c r="B2820" s="50">
        <v>42064.389270833337</v>
      </c>
      <c r="C2820" s="44">
        <f t="shared" si="992"/>
        <v>42064</v>
      </c>
      <c r="D2820" s="45" t="s">
        <v>20</v>
      </c>
      <c r="E2820" s="46">
        <v>63</v>
      </c>
      <c r="G2820" s="49" t="e">
        <f>VLOOKUP(C2820,#REF!,2,0)</f>
        <v>#REF!</v>
      </c>
      <c r="I2820" s="39">
        <v>9.5000000000000005E-5</v>
      </c>
      <c r="J2820" s="39">
        <v>5.921138</v>
      </c>
      <c r="K2820" s="39">
        <v>33.628551000000002</v>
      </c>
      <c r="L2820" s="39">
        <v>32.209347000000001</v>
      </c>
      <c r="M2820" s="39">
        <v>37.908324999999998</v>
      </c>
      <c r="N2820" s="39">
        <v>38.632705999999999</v>
      </c>
      <c r="O2820" s="39">
        <v>38.551903000000003</v>
      </c>
      <c r="P2820" s="39">
        <v>40.266392000000003</v>
      </c>
      <c r="Q2820" s="39">
        <v>42.270195000000001</v>
      </c>
      <c r="R2820" s="39">
        <v>39.119338999999997</v>
      </c>
      <c r="S2820" s="39">
        <v>38.632705999999999</v>
      </c>
      <c r="T2820" s="39">
        <v>27.655892999999999</v>
      </c>
      <c r="U2820" s="39">
        <v>34.770592000000001</v>
      </c>
      <c r="V2820" s="39">
        <v>26.572737</v>
      </c>
      <c r="W2820" s="39">
        <v>25.184933000000001</v>
      </c>
      <c r="X2820" s="39">
        <v>28.344125999999999</v>
      </c>
      <c r="AA2820">
        <f t="shared" ref="AA2820:AA2883" si="993">VLOOKUP(AB2820,$A$4:$B$4281,2,0)</f>
        <v>42235.382048611114</v>
      </c>
      <c r="AB2820" t="str">
        <f t="shared" ref="AB2820:AB2883" si="994">AC2820&amp;AD2820&amp;AE2820</f>
        <v>42235Fábio66</v>
      </c>
      <c r="AC2820" s="52">
        <v>42235</v>
      </c>
      <c r="AD2820" s="56" t="s">
        <v>31</v>
      </c>
      <c r="AE2820" s="53">
        <v>66</v>
      </c>
      <c r="AF2820" s="51" t="str">
        <f t="shared" ref="AF2820:AF2883" si="995">IF(VLOOKUP(AB2820,$A$4:$H$4281,8,0)=0,"",VLOOKUP(AB2820,$A$4:$H$4281,8,0))</f>
        <v/>
      </c>
      <c r="AG2820" s="51">
        <f t="shared" ref="AG2820:AG2883" si="996">IFERROR(AVERAGEIFS(I:I,$C:$C,$AC2820,$D:$D,$AD2820,$E:$E,$AE2820,$F:$F,"&lt;&gt;X"),"N/A")</f>
        <v>0</v>
      </c>
      <c r="AH2820" s="51">
        <f t="shared" ref="AH2820:AH2883" si="997">IFERROR(AVERAGEIFS(J:J,$C:$C,$AC2820,$D:$D,$AD2820,$E:$E,$AE2820,$F:$F,"&lt;&gt;X"),"N/A")</f>
        <v>0</v>
      </c>
      <c r="AI2820" s="51">
        <f t="shared" ref="AI2820:AI2883" si="998">IFERROR(AVERAGEIFS(K:K,$C:$C,$AC2820,$D:$D,$AD2820,$E:$E,$AE2820,$F:$F,"&lt;&gt;X"),"N/A")</f>
        <v>0</v>
      </c>
      <c r="AJ2820" s="51">
        <f t="shared" ref="AJ2820:AJ2883" si="999">IFERROR(AVERAGEIFS(L:L,$C:$C,$AC2820,$D:$D,$AD2820,$E:$E,$AE2820,$F:$F,"&lt;&gt;X"),"N/A")</f>
        <v>1.1094329999999999</v>
      </c>
      <c r="AK2820" s="51">
        <f t="shared" ref="AK2820:AK2883" si="1000">IFERROR(AVERAGEIFS(M:M,$C:$C,$AC2820,$D:$D,$AD2820,$E:$E,$AE2820,$F:$F,"&lt;&gt;X"),"N/A")</f>
        <v>13.094638</v>
      </c>
      <c r="AL2820" s="51">
        <f t="shared" ref="AL2820:AL2883" si="1001">IFERROR(AVERAGEIFS(N:N,$C:$C,$AC2820,$D:$D,$AD2820,$E:$E,$AE2820,$F:$F,"&lt;&gt;X"),"N/A")</f>
        <v>19.619548999999999</v>
      </c>
      <c r="AM2820" s="51">
        <f t="shared" ref="AM2820:AM2883" si="1002">IFERROR(AVERAGEIFS(O:O,$C:$C,$AC2820,$D:$D,$AD2820,$E:$E,$AE2820,$F:$F,"&lt;&gt;X"),"N/A")</f>
        <v>20.620156999999999</v>
      </c>
      <c r="AN2820" s="51">
        <f t="shared" ref="AN2820:AN2883" si="1003">IFERROR(AVERAGEIFS(P:P,$C:$C,$AC2820,$D:$D,$AD2820,$E:$E,$AE2820,$F:$F,"&lt;&gt;X"),"N/A")</f>
        <v>20.668424999999999</v>
      </c>
      <c r="AO2820" s="51">
        <f t="shared" ref="AO2820:AO2883" si="1004">IFERROR(AVERAGEIFS(Q:Q,$C:$C,$AC2820,$D:$D,$AD2820,$E:$E,$AE2820,$F:$F,"&lt;&gt;X"),"N/A")</f>
        <v>21.203135</v>
      </c>
      <c r="AP2820" s="51">
        <f t="shared" ref="AP2820:AP2883" si="1005">IFERROR(AVERAGEIFS(R:R,$C:$C,$AC2820,$D:$D,$AD2820,$E:$E,$AE2820,$F:$F,"&lt;&gt;X"),"N/A")</f>
        <v>21.154211</v>
      </c>
      <c r="AQ2820" s="51">
        <f t="shared" ref="AQ2820:AQ2883" si="1006">IFERROR(AVERAGEIFS(S:S,$C:$C,$AC2820,$D:$D,$AD2820,$E:$E,$AE2820,$F:$F,"&lt;&gt;X"),"N/A")</f>
        <v>21.546894000000002</v>
      </c>
      <c r="AR2820" s="51">
        <f t="shared" ref="AR2820:AR2883" si="1007">IFERROR(AVERAGEIFS(T:T,$C:$C,$AC2820,$D:$D,$AD2820,$E:$E,$AE2820,$F:$F,"&lt;&gt;X"),"N/A")</f>
        <v>19.666632</v>
      </c>
      <c r="AS2820" s="51">
        <f t="shared" ref="AS2820:AS2883" si="1008">IFERROR(AVERAGEIFS(U:U,$C:$C,$AC2820,$D:$D,$AD2820,$E:$E,$AE2820,$F:$F,"&lt;&gt;X"),"N/A")</f>
        <v>19.291584</v>
      </c>
      <c r="AT2820" s="51">
        <f t="shared" ref="AT2820:AT2883" si="1009">IFERROR(AVERAGEIFS(V:V,$C:$C,$AC2820,$D:$D,$AD2820,$E:$E,$AE2820,$F:$F,"&lt;&gt;X"),"N/A")</f>
        <v>16.812135999999999</v>
      </c>
      <c r="AU2820" s="51">
        <f t="shared" ref="AU2820:AU2883" si="1010">IFERROR(AVERAGEIFS(W:W,$C:$C,$AC2820,$D:$D,$AD2820,$E:$E,$AE2820,$F:$F,"&lt;&gt;X"),"N/A")</f>
        <v>19.619548999999999</v>
      </c>
      <c r="AV2820" s="51">
        <f t="shared" ref="AV2820:AV2883" si="1011">IFERROR(AVERAGEIFS(X:X,$C:$C,$AC2820,$D:$D,$AD2820,$E:$E,$AE2820,$F:$F,"&lt;&gt;X"),"N/A")</f>
        <v>16.638573000000001</v>
      </c>
    </row>
    <row r="2821" spans="1:48">
      <c r="A2821" t="str">
        <f t="shared" ref="A2821:A2884" si="1012">C2821&amp;D2821&amp;E2821</f>
        <v>42065Murilo/Kassio63</v>
      </c>
      <c r="B2821" s="50">
        <v>42065.776747685188</v>
      </c>
      <c r="C2821" s="44">
        <f t="shared" si="992"/>
        <v>42065</v>
      </c>
      <c r="D2821" s="45" t="s">
        <v>20</v>
      </c>
      <c r="E2821" s="46">
        <v>63</v>
      </c>
      <c r="G2821" s="49" t="e">
        <f>VLOOKUP(C2821,#REF!,2,0)</f>
        <v>#REF!</v>
      </c>
      <c r="I2821" s="39">
        <v>0</v>
      </c>
      <c r="J2821" s="39">
        <v>2.831283</v>
      </c>
      <c r="K2821" s="39">
        <v>30.965553</v>
      </c>
      <c r="L2821" s="39">
        <v>30.317093</v>
      </c>
      <c r="M2821" s="39">
        <v>35.697848999999998</v>
      </c>
      <c r="N2821" s="39">
        <v>36.716000000000001</v>
      </c>
      <c r="O2821" s="39">
        <v>36.637206999999997</v>
      </c>
      <c r="P2821" s="39">
        <v>38.471161000000002</v>
      </c>
      <c r="Q2821" s="39">
        <v>40.597068999999998</v>
      </c>
      <c r="R2821" s="39">
        <v>37.349601999999997</v>
      </c>
      <c r="S2821" s="39">
        <v>37.032131</v>
      </c>
      <c r="T2821" s="39">
        <v>26.505780999999999</v>
      </c>
      <c r="U2821" s="39">
        <v>33.628551000000002</v>
      </c>
      <c r="V2821" s="39">
        <v>25.119790999999999</v>
      </c>
      <c r="W2821" s="39">
        <v>23.899007999999998</v>
      </c>
      <c r="X2821" s="39">
        <v>26.572737</v>
      </c>
      <c r="AA2821">
        <f t="shared" si="993"/>
        <v>42240.61681712963</v>
      </c>
      <c r="AB2821" t="str">
        <f t="shared" si="994"/>
        <v>42240Fábio66</v>
      </c>
      <c r="AC2821" s="52">
        <v>42240</v>
      </c>
      <c r="AD2821" s="56" t="s">
        <v>31</v>
      </c>
      <c r="AE2821" s="53">
        <v>66</v>
      </c>
      <c r="AF2821" s="51" t="str">
        <f t="shared" si="995"/>
        <v/>
      </c>
      <c r="AG2821" s="51">
        <f t="shared" si="996"/>
        <v>0</v>
      </c>
      <c r="AH2821" s="51">
        <f t="shared" si="997"/>
        <v>0</v>
      </c>
      <c r="AI2821" s="51">
        <f t="shared" si="998"/>
        <v>0</v>
      </c>
      <c r="AJ2821" s="51">
        <f t="shared" si="999"/>
        <v>0.73566799999999999</v>
      </c>
      <c r="AK2821" s="51">
        <f t="shared" si="1000"/>
        <v>10.464198</v>
      </c>
      <c r="AL2821" s="51">
        <f t="shared" si="1001"/>
        <v>17.205947999999999</v>
      </c>
      <c r="AM2821" s="51">
        <f t="shared" si="1002"/>
        <v>18.278981999999999</v>
      </c>
      <c r="AN2821" s="51">
        <f t="shared" si="1003"/>
        <v>18.873989000000002</v>
      </c>
      <c r="AO2821" s="51">
        <f t="shared" si="1004"/>
        <v>19.713774000000001</v>
      </c>
      <c r="AP2821" s="51">
        <f t="shared" si="1005"/>
        <v>20.045342999999999</v>
      </c>
      <c r="AQ2821" s="51">
        <f t="shared" si="1006"/>
        <v>19.855543000000001</v>
      </c>
      <c r="AR2821" s="51">
        <f t="shared" si="1007"/>
        <v>17.783073000000002</v>
      </c>
      <c r="AS2821" s="51">
        <f t="shared" si="1008"/>
        <v>17.426780999999998</v>
      </c>
      <c r="AT2821" s="51">
        <f t="shared" si="1009"/>
        <v>15.325142</v>
      </c>
      <c r="AU2821" s="51">
        <f t="shared" si="1010"/>
        <v>18.827883</v>
      </c>
      <c r="AV2821" s="51">
        <f t="shared" si="1011"/>
        <v>16.380037000000002</v>
      </c>
    </row>
    <row r="2822" spans="1:48">
      <c r="A2822" t="str">
        <f t="shared" si="1012"/>
        <v>41856Murilo/Kassio64</v>
      </c>
      <c r="B2822" s="50">
        <v>41856.770775462966</v>
      </c>
      <c r="C2822" s="44">
        <f t="shared" si="992"/>
        <v>41856</v>
      </c>
      <c r="D2822" s="45" t="s">
        <v>20</v>
      </c>
      <c r="E2822" s="46">
        <v>64</v>
      </c>
      <c r="G2822" s="49" t="e">
        <f>VLOOKUP(C2822,#REF!,2,0)</f>
        <v>#REF!</v>
      </c>
      <c r="I2822" s="40">
        <v>0</v>
      </c>
      <c r="J2822" s="40">
        <v>0</v>
      </c>
      <c r="K2822" s="40">
        <v>18.107469999999999</v>
      </c>
      <c r="L2822" s="40">
        <v>19.163879000000001</v>
      </c>
      <c r="M2822" s="40">
        <v>2.1207569999999998</v>
      </c>
      <c r="N2822" s="40">
        <v>5.4922240000000002</v>
      </c>
      <c r="O2822" s="40">
        <v>33.931216999999997</v>
      </c>
      <c r="P2822" s="40">
        <v>39.527172</v>
      </c>
      <c r="Q2822" s="40">
        <v>43.889758999999998</v>
      </c>
      <c r="R2822" s="40">
        <v>49.013069000000002</v>
      </c>
      <c r="S2822" s="40">
        <v>48.110667999999997</v>
      </c>
      <c r="T2822" s="40">
        <v>46.417876999999997</v>
      </c>
      <c r="U2822" s="40">
        <v>48.470664999999997</v>
      </c>
      <c r="V2822" s="40">
        <v>50.01482</v>
      </c>
      <c r="W2822" s="40">
        <v>49.467232000000003</v>
      </c>
      <c r="X2822" s="40">
        <v>47.662391999999997</v>
      </c>
      <c r="AA2822">
        <f t="shared" si="993"/>
        <v>42242.40253472222</v>
      </c>
      <c r="AB2822" t="str">
        <f t="shared" si="994"/>
        <v>42242Fábio66</v>
      </c>
      <c r="AC2822" s="52">
        <v>42242</v>
      </c>
      <c r="AD2822" s="56" t="s">
        <v>31</v>
      </c>
      <c r="AE2822" s="53">
        <v>66</v>
      </c>
      <c r="AF2822" s="51" t="str">
        <f t="shared" si="995"/>
        <v/>
      </c>
      <c r="AG2822" s="51">
        <f t="shared" si="996"/>
        <v>0</v>
      </c>
      <c r="AH2822" s="51">
        <f t="shared" si="997"/>
        <v>0</v>
      </c>
      <c r="AI2822" s="51">
        <f t="shared" si="998"/>
        <v>0</v>
      </c>
      <c r="AJ2822" s="51">
        <f t="shared" si="999"/>
        <v>6.6927099999999999</v>
      </c>
      <c r="AK2822" s="51">
        <f t="shared" si="1000"/>
        <v>17.962595</v>
      </c>
      <c r="AL2822" s="51">
        <f t="shared" si="1001"/>
        <v>19.338263999999999</v>
      </c>
      <c r="AM2822" s="51">
        <f t="shared" si="1002"/>
        <v>18.415436</v>
      </c>
      <c r="AN2822" s="51">
        <f t="shared" si="1003"/>
        <v>18.461030999999998</v>
      </c>
      <c r="AO2822" s="51">
        <f t="shared" si="1004"/>
        <v>19.525558</v>
      </c>
      <c r="AP2822" s="51">
        <f t="shared" si="1005"/>
        <v>19.525558</v>
      </c>
      <c r="AQ2822" s="51">
        <f t="shared" si="1006"/>
        <v>19.525558</v>
      </c>
      <c r="AR2822" s="51">
        <f t="shared" si="1007"/>
        <v>17.338287000000001</v>
      </c>
      <c r="AS2822" s="51">
        <f t="shared" si="1008"/>
        <v>16.899239999999999</v>
      </c>
      <c r="AT2822" s="51">
        <f t="shared" si="1009"/>
        <v>14.872544</v>
      </c>
      <c r="AU2822" s="51">
        <f t="shared" si="1010"/>
        <v>18.643989999999999</v>
      </c>
      <c r="AV2822" s="51">
        <f t="shared" si="1011"/>
        <v>16.337140999999999</v>
      </c>
    </row>
    <row r="2823" spans="1:48">
      <c r="A2823" t="str">
        <f t="shared" si="1012"/>
        <v>41859Murilo/Kassio64</v>
      </c>
      <c r="B2823" s="50">
        <v>41859.7109375</v>
      </c>
      <c r="C2823" s="44">
        <f t="shared" si="992"/>
        <v>41859</v>
      </c>
      <c r="D2823" s="45" t="s">
        <v>20</v>
      </c>
      <c r="E2823" s="46">
        <v>64</v>
      </c>
      <c r="G2823" s="49" t="e">
        <f>VLOOKUP(C2823,#REF!,2,0)</f>
        <v>#REF!</v>
      </c>
      <c r="I2823" s="40">
        <v>0</v>
      </c>
      <c r="J2823" s="40">
        <v>0</v>
      </c>
      <c r="K2823" s="40">
        <v>8.6401489999999992</v>
      </c>
      <c r="L2823" s="40">
        <v>16.661472</v>
      </c>
      <c r="M2823" s="40">
        <v>2.4691459999999998</v>
      </c>
      <c r="N2823" s="40">
        <v>4.3904540000000001</v>
      </c>
      <c r="O2823" s="40">
        <v>33.177067000000001</v>
      </c>
      <c r="P2823" s="40">
        <v>39.282215000000001</v>
      </c>
      <c r="Q2823" s="40">
        <v>43.375126000000002</v>
      </c>
      <c r="R2823" s="40">
        <v>48.741492999999998</v>
      </c>
      <c r="S2823" s="40">
        <v>48.200530999999998</v>
      </c>
      <c r="T2823" s="40">
        <v>46.329594</v>
      </c>
      <c r="U2823" s="40">
        <v>48.290481999999997</v>
      </c>
      <c r="V2823" s="40">
        <v>50.01482</v>
      </c>
      <c r="W2823" s="40">
        <v>49.194485</v>
      </c>
      <c r="X2823" s="40">
        <v>47.305241000000002</v>
      </c>
      <c r="AA2823">
        <f t="shared" si="993"/>
        <v>42244.718900462962</v>
      </c>
      <c r="AB2823" t="str">
        <f t="shared" si="994"/>
        <v>42244Fábio66</v>
      </c>
      <c r="AC2823" s="52">
        <v>42244</v>
      </c>
      <c r="AD2823" s="56" t="s">
        <v>31</v>
      </c>
      <c r="AE2823" s="53">
        <v>66</v>
      </c>
      <c r="AF2823" s="51" t="str">
        <f t="shared" si="995"/>
        <v/>
      </c>
      <c r="AG2823" s="51">
        <f t="shared" si="996"/>
        <v>0</v>
      </c>
      <c r="AH2823" s="51">
        <f t="shared" si="997"/>
        <v>0</v>
      </c>
      <c r="AI2823" s="51">
        <f t="shared" si="998"/>
        <v>0</v>
      </c>
      <c r="AJ2823" s="51">
        <f t="shared" si="999"/>
        <v>5.1634019999999996</v>
      </c>
      <c r="AK2823" s="51">
        <f t="shared" si="1000"/>
        <v>18.827883</v>
      </c>
      <c r="AL2823" s="51">
        <f t="shared" si="1001"/>
        <v>22.343050000000002</v>
      </c>
      <c r="AM2823" s="51">
        <f t="shared" si="1002"/>
        <v>22.343050000000002</v>
      </c>
      <c r="AN2823" s="51">
        <f t="shared" si="1003"/>
        <v>23.153414000000001</v>
      </c>
      <c r="AO2823" s="51">
        <f t="shared" si="1004"/>
        <v>23.306941999999999</v>
      </c>
      <c r="AP2823" s="51">
        <f t="shared" si="1005"/>
        <v>23.512438</v>
      </c>
      <c r="AQ2823" s="51">
        <f t="shared" si="1006"/>
        <v>24.030000999999999</v>
      </c>
      <c r="AR2823" s="51">
        <f t="shared" si="1007"/>
        <v>21.943182</v>
      </c>
      <c r="AS2823" s="51">
        <f t="shared" si="1008"/>
        <v>20.765158</v>
      </c>
      <c r="AT2823" s="51">
        <f t="shared" si="1009"/>
        <v>16.080988000000001</v>
      </c>
      <c r="AU2823" s="51">
        <f t="shared" si="1010"/>
        <v>18.920164</v>
      </c>
      <c r="AV2823" s="51">
        <f t="shared" si="1011"/>
        <v>16.595359999999999</v>
      </c>
    </row>
    <row r="2824" spans="1:48">
      <c r="A2824" t="str">
        <f t="shared" si="1012"/>
        <v>41862Murilo/Kassio64</v>
      </c>
      <c r="B2824" s="50">
        <v>41862.453564814816</v>
      </c>
      <c r="C2824" s="44">
        <f t="shared" si="992"/>
        <v>41862</v>
      </c>
      <c r="D2824" s="45" t="s">
        <v>20</v>
      </c>
      <c r="E2824" s="46">
        <v>64</v>
      </c>
      <c r="G2824" s="49" t="e">
        <f>VLOOKUP(C2824,#REF!,2,0)</f>
        <v>#REF!</v>
      </c>
      <c r="I2824" s="40">
        <v>0</v>
      </c>
      <c r="J2824" s="40">
        <v>0</v>
      </c>
      <c r="K2824" s="40">
        <v>12.667740999999999</v>
      </c>
      <c r="L2824" s="40">
        <v>15.430617</v>
      </c>
      <c r="M2824" s="40">
        <v>2.1846380000000001</v>
      </c>
      <c r="N2824" s="40">
        <v>4.9494790000000002</v>
      </c>
      <c r="O2824" s="40">
        <v>33.327229000000003</v>
      </c>
      <c r="P2824" s="40">
        <v>39.200752000000001</v>
      </c>
      <c r="Q2824" s="40">
        <v>43.289664999999999</v>
      </c>
      <c r="R2824" s="40">
        <v>48.380538999999999</v>
      </c>
      <c r="S2824" s="40">
        <v>47.751877</v>
      </c>
      <c r="T2824" s="40">
        <v>46.153187000000003</v>
      </c>
      <c r="U2824" s="40">
        <v>48.020843999999997</v>
      </c>
      <c r="V2824" s="40">
        <v>49.285347000000002</v>
      </c>
      <c r="W2824" s="40">
        <v>48.651164999999999</v>
      </c>
      <c r="X2824" s="40">
        <v>47.127128999999996</v>
      </c>
      <c r="AA2824">
        <f t="shared" si="993"/>
        <v>42247.363657407404</v>
      </c>
      <c r="AB2824" t="str">
        <f t="shared" si="994"/>
        <v>42247Fábio66</v>
      </c>
      <c r="AC2824" s="52">
        <v>42247</v>
      </c>
      <c r="AD2824" s="56" t="s">
        <v>31</v>
      </c>
      <c r="AE2824" s="53">
        <v>66</v>
      </c>
      <c r="AF2824" s="51" t="str">
        <f t="shared" si="995"/>
        <v/>
      </c>
      <c r="AG2824" s="51">
        <f t="shared" si="996"/>
        <v>0</v>
      </c>
      <c r="AH2824" s="51">
        <f t="shared" si="997"/>
        <v>0</v>
      </c>
      <c r="AI2824" s="51">
        <f t="shared" si="998"/>
        <v>0</v>
      </c>
      <c r="AJ2824" s="51">
        <f t="shared" si="999"/>
        <v>2.5325980000000001</v>
      </c>
      <c r="AK2824" s="51">
        <f t="shared" si="1000"/>
        <v>16.899239999999999</v>
      </c>
      <c r="AL2824" s="51">
        <f t="shared" si="1001"/>
        <v>20.620156999999999</v>
      </c>
      <c r="AM2824" s="51">
        <f t="shared" si="1002"/>
        <v>21.007883</v>
      </c>
      <c r="AN2824" s="51">
        <f t="shared" si="1003"/>
        <v>21.596231</v>
      </c>
      <c r="AO2824" s="51">
        <f t="shared" si="1004"/>
        <v>21.99297</v>
      </c>
      <c r="AP2824" s="51">
        <f t="shared" si="1005"/>
        <v>22.142672999999998</v>
      </c>
      <c r="AQ2824" s="51">
        <f t="shared" si="1006"/>
        <v>22.544284999999999</v>
      </c>
      <c r="AR2824" s="51">
        <f t="shared" si="1007"/>
        <v>20.140577</v>
      </c>
      <c r="AS2824" s="51">
        <f t="shared" si="1008"/>
        <v>19.808230999999999</v>
      </c>
      <c r="AT2824" s="51">
        <f t="shared" si="1009"/>
        <v>16.380037000000002</v>
      </c>
      <c r="AU2824" s="51">
        <f t="shared" si="1010"/>
        <v>18.920164</v>
      </c>
      <c r="AV2824" s="51">
        <f t="shared" si="1011"/>
        <v>16.294301999999998</v>
      </c>
    </row>
    <row r="2825" spans="1:48">
      <c r="A2825" t="str">
        <f t="shared" si="1012"/>
        <v>41866Murilo/Kassio64</v>
      </c>
      <c r="B2825" s="50">
        <v>41866.377997685187</v>
      </c>
      <c r="C2825" s="44">
        <f t="shared" si="992"/>
        <v>41866</v>
      </c>
      <c r="D2825" s="45" t="s">
        <v>20</v>
      </c>
      <c r="E2825" s="46">
        <v>64</v>
      </c>
      <c r="G2825" s="49" t="e">
        <f>VLOOKUP(C2825,#REF!,2,0)</f>
        <v>#REF!</v>
      </c>
      <c r="I2825" s="40">
        <v>0</v>
      </c>
      <c r="J2825" s="40">
        <v>0</v>
      </c>
      <c r="K2825" s="40">
        <v>13.821935</v>
      </c>
      <c r="L2825" s="40">
        <v>14.687381999999999</v>
      </c>
      <c r="M2825" s="40">
        <v>1.9964390000000001</v>
      </c>
      <c r="N2825" s="40">
        <v>5.8628619999999998</v>
      </c>
      <c r="O2825" s="40">
        <v>34.235270999999997</v>
      </c>
      <c r="P2825" s="40">
        <v>39.445445999999997</v>
      </c>
      <c r="Q2825" s="40">
        <v>43.632098999999997</v>
      </c>
      <c r="R2825" s="40">
        <v>48.922485000000002</v>
      </c>
      <c r="S2825" s="40">
        <v>48.110667999999997</v>
      </c>
      <c r="T2825" s="40">
        <v>46.594707</v>
      </c>
      <c r="U2825" s="40">
        <v>48.470664999999997</v>
      </c>
      <c r="V2825" s="40">
        <v>50.01482</v>
      </c>
      <c r="W2825" s="40">
        <v>49.285347000000002</v>
      </c>
      <c r="X2825" s="40">
        <v>47.573013000000003</v>
      </c>
      <c r="AA2825">
        <f t="shared" si="993"/>
        <v>42249.380613425928</v>
      </c>
      <c r="AB2825" t="str">
        <f t="shared" si="994"/>
        <v>42249Fábio66</v>
      </c>
      <c r="AC2825" s="52">
        <v>42249</v>
      </c>
      <c r="AD2825" s="56" t="s">
        <v>31</v>
      </c>
      <c r="AE2825" s="53">
        <v>66</v>
      </c>
      <c r="AF2825" s="51" t="str">
        <f t="shared" si="995"/>
        <v/>
      </c>
      <c r="AG2825" s="51">
        <f t="shared" si="996"/>
        <v>0</v>
      </c>
      <c r="AH2825" s="51">
        <f t="shared" si="997"/>
        <v>0</v>
      </c>
      <c r="AI2825" s="51">
        <f t="shared" si="998"/>
        <v>0</v>
      </c>
      <c r="AJ2825" s="51">
        <f t="shared" si="999"/>
        <v>1.3532919999999999</v>
      </c>
      <c r="AK2825" s="51">
        <f t="shared" si="1000"/>
        <v>15.242342000000001</v>
      </c>
      <c r="AL2825" s="51">
        <f t="shared" si="1001"/>
        <v>19.572514000000002</v>
      </c>
      <c r="AM2825" s="51">
        <f t="shared" si="1002"/>
        <v>19.950310000000002</v>
      </c>
      <c r="AN2825" s="51">
        <f t="shared" si="1003"/>
        <v>20.379653999999999</v>
      </c>
      <c r="AO2825" s="51">
        <f t="shared" si="1004"/>
        <v>20.71678</v>
      </c>
      <c r="AP2825" s="51">
        <f t="shared" si="1005"/>
        <v>21.105408000000001</v>
      </c>
      <c r="AQ2825" s="51">
        <f t="shared" si="1006"/>
        <v>21.252056</v>
      </c>
      <c r="AR2825" s="51">
        <f t="shared" si="1007"/>
        <v>18.827883</v>
      </c>
      <c r="AS2825" s="51">
        <f t="shared" si="1008"/>
        <v>18.506699000000001</v>
      </c>
      <c r="AT2825" s="51">
        <f t="shared" si="1009"/>
        <v>15.574994</v>
      </c>
      <c r="AU2825" s="51">
        <f t="shared" si="1010"/>
        <v>18.78182</v>
      </c>
      <c r="AV2825" s="51">
        <f t="shared" si="1011"/>
        <v>16.337140999999999</v>
      </c>
    </row>
    <row r="2826" spans="1:48">
      <c r="A2826" t="str">
        <f t="shared" si="1012"/>
        <v>41869Murilo/Kassio64</v>
      </c>
      <c r="B2826" s="50">
        <v>41869.490405092591</v>
      </c>
      <c r="C2826" s="44">
        <f t="shared" si="992"/>
        <v>41869</v>
      </c>
      <c r="D2826" s="45" t="s">
        <v>20</v>
      </c>
      <c r="E2826" s="46">
        <v>64</v>
      </c>
      <c r="G2826" s="49" t="e">
        <f>VLOOKUP(C2826,#REF!,2,0)</f>
        <v>#REF!</v>
      </c>
      <c r="I2826" s="40">
        <v>0</v>
      </c>
      <c r="J2826" s="40">
        <v>0</v>
      </c>
      <c r="K2826" s="40">
        <v>12.803298</v>
      </c>
      <c r="L2826" s="40">
        <v>14.203006999999999</v>
      </c>
      <c r="M2826" s="40">
        <v>3.9853740000000002</v>
      </c>
      <c r="N2826" s="40">
        <v>4.1493500000000001</v>
      </c>
      <c r="O2826" s="40">
        <v>32.283279</v>
      </c>
      <c r="P2826" s="40">
        <v>39.690842000000004</v>
      </c>
      <c r="Q2826" s="40">
        <v>43.889758999999998</v>
      </c>
      <c r="R2826" s="40">
        <v>49.013069000000002</v>
      </c>
      <c r="S2826" s="40">
        <v>48.380538999999999</v>
      </c>
      <c r="T2826" s="40">
        <v>46.771839</v>
      </c>
      <c r="U2826" s="40">
        <v>48.741492999999998</v>
      </c>
      <c r="V2826" s="40">
        <v>49.831977999999999</v>
      </c>
      <c r="W2826" s="40">
        <v>49.376227999999998</v>
      </c>
      <c r="X2826" s="40">
        <v>47.751877</v>
      </c>
      <c r="AA2826">
        <f t="shared" si="993"/>
        <v>42251.60738425926</v>
      </c>
      <c r="AB2826" t="str">
        <f t="shared" si="994"/>
        <v>42251Fábio66</v>
      </c>
      <c r="AC2826" s="52">
        <v>42251</v>
      </c>
      <c r="AD2826" s="56" t="s">
        <v>31</v>
      </c>
      <c r="AE2826" s="53">
        <v>66</v>
      </c>
      <c r="AF2826" s="51" t="str">
        <f t="shared" si="995"/>
        <v/>
      </c>
      <c r="AG2826" s="51">
        <f t="shared" si="996"/>
        <v>0</v>
      </c>
      <c r="AH2826" s="51">
        <f t="shared" si="997"/>
        <v>0</v>
      </c>
      <c r="AI2826" s="51">
        <f t="shared" si="998"/>
        <v>0</v>
      </c>
      <c r="AJ2826" s="51">
        <f t="shared" si="999"/>
        <v>0.99417299999999997</v>
      </c>
      <c r="AK2826" s="51">
        <f t="shared" si="1000"/>
        <v>13.247859</v>
      </c>
      <c r="AL2826" s="51">
        <f t="shared" si="1001"/>
        <v>18.369890000000002</v>
      </c>
      <c r="AM2826" s="51">
        <f t="shared" si="1002"/>
        <v>18.78182</v>
      </c>
      <c r="AN2826" s="51">
        <f t="shared" si="1003"/>
        <v>19.059010000000001</v>
      </c>
      <c r="AO2826" s="51">
        <f t="shared" si="1004"/>
        <v>19.808230999999999</v>
      </c>
      <c r="AP2826" s="51">
        <f t="shared" si="1005"/>
        <v>20.045342999999999</v>
      </c>
      <c r="AQ2826" s="51">
        <f t="shared" si="1006"/>
        <v>20.188268999999998</v>
      </c>
      <c r="AR2826" s="51">
        <f t="shared" si="1007"/>
        <v>18.007636999999999</v>
      </c>
      <c r="AS2826" s="51">
        <f t="shared" si="1008"/>
        <v>17.515518</v>
      </c>
      <c r="AT2826" s="51">
        <f t="shared" si="1009"/>
        <v>15.201002000000001</v>
      </c>
      <c r="AU2826" s="51">
        <f t="shared" si="1010"/>
        <v>18.689892</v>
      </c>
      <c r="AV2826" s="51">
        <f t="shared" si="1011"/>
        <v>16.465980999999999</v>
      </c>
    </row>
    <row r="2827" spans="1:48">
      <c r="A2827" t="str">
        <f t="shared" si="1012"/>
        <v>41870Murilo/Kassio64</v>
      </c>
      <c r="B2827" s="50">
        <v>41870.707268518519</v>
      </c>
      <c r="C2827" s="44">
        <f t="shared" si="992"/>
        <v>41870</v>
      </c>
      <c r="D2827" s="45" t="s">
        <v>20</v>
      </c>
      <c r="E2827" s="46">
        <v>64</v>
      </c>
      <c r="G2827" s="49" t="e">
        <f>VLOOKUP(C2827,#REF!,2,0)</f>
        <v>#REF!</v>
      </c>
      <c r="I2827" s="40">
        <v>0</v>
      </c>
      <c r="J2827" s="40">
        <v>0</v>
      </c>
      <c r="K2827" s="40">
        <v>13.680490000000001</v>
      </c>
      <c r="L2827" s="40">
        <v>15.081277</v>
      </c>
      <c r="M2827" s="40">
        <v>2.0425200000000001</v>
      </c>
      <c r="N2827" s="40">
        <v>5.6900430000000002</v>
      </c>
      <c r="O2827" s="40">
        <v>34.159145000000002</v>
      </c>
      <c r="P2827" s="40">
        <v>39.445445999999997</v>
      </c>
      <c r="Q2827" s="40">
        <v>43.546363999999997</v>
      </c>
      <c r="R2827" s="40">
        <v>48.741492999999998</v>
      </c>
      <c r="S2827" s="40">
        <v>48.200530999999998</v>
      </c>
      <c r="T2827" s="40">
        <v>46.506252000000003</v>
      </c>
      <c r="U2827" s="40">
        <v>48.380538999999999</v>
      </c>
      <c r="V2827" s="40">
        <v>49.649475000000002</v>
      </c>
      <c r="W2827" s="40">
        <v>49.103760000000001</v>
      </c>
      <c r="X2827" s="40">
        <v>47.394382</v>
      </c>
      <c r="AA2827">
        <f t="shared" si="993"/>
        <v>42257.492546296293</v>
      </c>
      <c r="AB2827" t="str">
        <f t="shared" si="994"/>
        <v>42257Fábio66</v>
      </c>
      <c r="AC2827" s="52">
        <v>42257</v>
      </c>
      <c r="AD2827" s="56" t="s">
        <v>31</v>
      </c>
      <c r="AE2827" s="53">
        <v>66</v>
      </c>
      <c r="AF2827" s="51" t="str">
        <f t="shared" si="995"/>
        <v/>
      </c>
      <c r="AG2827" s="51">
        <f t="shared" si="996"/>
        <v>0</v>
      </c>
      <c r="AH2827" s="51">
        <f t="shared" si="997"/>
        <v>0</v>
      </c>
      <c r="AI2827" s="51">
        <f t="shared" si="998"/>
        <v>0</v>
      </c>
      <c r="AJ2827" s="51">
        <f t="shared" si="999"/>
        <v>6.587269</v>
      </c>
      <c r="AK2827" s="51">
        <f t="shared" si="1000"/>
        <v>19.198360000000001</v>
      </c>
      <c r="AL2827" s="51">
        <f t="shared" si="1001"/>
        <v>22.594749</v>
      </c>
      <c r="AM2827" s="51">
        <f t="shared" si="1002"/>
        <v>22.695837000000001</v>
      </c>
      <c r="AN2827" s="51">
        <f t="shared" si="1003"/>
        <v>23.874178000000001</v>
      </c>
      <c r="AO2827" s="51">
        <f t="shared" si="1004"/>
        <v>23.874178000000001</v>
      </c>
      <c r="AP2827" s="51">
        <f t="shared" si="1005"/>
        <v>24.134167000000001</v>
      </c>
      <c r="AQ2827" s="51">
        <f t="shared" si="1006"/>
        <v>24.763864999999999</v>
      </c>
      <c r="AR2827" s="51">
        <f t="shared" si="1007"/>
        <v>23.255731999999998</v>
      </c>
      <c r="AS2827" s="51">
        <f t="shared" si="1008"/>
        <v>23.153414000000001</v>
      </c>
      <c r="AT2827" s="51">
        <f t="shared" si="1009"/>
        <v>21.30105</v>
      </c>
      <c r="AU2827" s="51">
        <f t="shared" si="1010"/>
        <v>25.615658</v>
      </c>
      <c r="AV2827" s="51">
        <f t="shared" si="1011"/>
        <v>24.082063999999999</v>
      </c>
    </row>
    <row r="2828" spans="1:48">
      <c r="A2828" t="str">
        <f t="shared" si="1012"/>
        <v>41873Murilo/Kassio64</v>
      </c>
      <c r="B2828" s="50">
        <v>41873.468368055554</v>
      </c>
      <c r="C2828" s="44">
        <f t="shared" si="992"/>
        <v>41873</v>
      </c>
      <c r="D2828" s="45" t="s">
        <v>20</v>
      </c>
      <c r="E2828" s="46">
        <v>64</v>
      </c>
      <c r="G2828" s="49" t="e">
        <f>VLOOKUP(C2828,#REF!,2,0)</f>
        <v>#REF!</v>
      </c>
      <c r="I2828" s="40">
        <v>0</v>
      </c>
      <c r="J2828" s="40">
        <v>0</v>
      </c>
      <c r="K2828" s="40">
        <v>11.827680000000001</v>
      </c>
      <c r="L2828" s="40">
        <v>14.25104</v>
      </c>
      <c r="M2828" s="40">
        <v>1.9812190000000001</v>
      </c>
      <c r="N2828" s="40">
        <v>5.8049150000000003</v>
      </c>
      <c r="O2828" s="40">
        <v>34.540657000000003</v>
      </c>
      <c r="P2828" s="40">
        <v>39.772838999999998</v>
      </c>
      <c r="Q2828" s="40">
        <v>43.803790999999997</v>
      </c>
      <c r="R2828" s="40">
        <v>48.741492999999998</v>
      </c>
      <c r="S2828" s="40">
        <v>48.470664999999997</v>
      </c>
      <c r="T2828" s="40">
        <v>46.771839</v>
      </c>
      <c r="U2828" s="40">
        <v>48.922485000000002</v>
      </c>
      <c r="V2828" s="40">
        <v>50.197968000000003</v>
      </c>
      <c r="W2828" s="40">
        <v>49.194485</v>
      </c>
      <c r="X2828" s="40">
        <v>47.751877</v>
      </c>
      <c r="AA2828">
        <f t="shared" si="993"/>
        <v>42260.704826388886</v>
      </c>
      <c r="AB2828" t="str">
        <f t="shared" si="994"/>
        <v>42260Fábio66</v>
      </c>
      <c r="AC2828" s="52">
        <v>42260</v>
      </c>
      <c r="AD2828" s="56" t="s">
        <v>31</v>
      </c>
      <c r="AE2828" s="53">
        <v>66</v>
      </c>
      <c r="AF2828" s="51" t="str">
        <f t="shared" si="995"/>
        <v/>
      </c>
      <c r="AG2828" s="51">
        <f t="shared" si="996"/>
        <v>0</v>
      </c>
      <c r="AH2828" s="51">
        <f t="shared" si="997"/>
        <v>0</v>
      </c>
      <c r="AI2828" s="51">
        <f t="shared" si="998"/>
        <v>0</v>
      </c>
      <c r="AJ2828" s="51">
        <f t="shared" si="999"/>
        <v>6.4827570000000003</v>
      </c>
      <c r="AK2828" s="51">
        <f t="shared" si="1000"/>
        <v>19.525558</v>
      </c>
      <c r="AL2828" s="51">
        <f t="shared" si="1001"/>
        <v>22.645251999999999</v>
      </c>
      <c r="AM2828" s="51">
        <f t="shared" si="1002"/>
        <v>23.000402000000001</v>
      </c>
      <c r="AN2828" s="51">
        <f t="shared" si="1003"/>
        <v>23.563955</v>
      </c>
      <c r="AO2828" s="51">
        <f t="shared" si="1004"/>
        <v>24.030000999999999</v>
      </c>
      <c r="AP2828" s="51">
        <f t="shared" si="1005"/>
        <v>24.395575999999998</v>
      </c>
      <c r="AQ2828" s="51">
        <f t="shared" si="1006"/>
        <v>25.081669000000002</v>
      </c>
      <c r="AR2828" s="51">
        <f t="shared" si="1007"/>
        <v>23.563955</v>
      </c>
      <c r="AS2828" s="51">
        <f t="shared" si="1008"/>
        <v>23.822313000000001</v>
      </c>
      <c r="AT2828" s="51">
        <f t="shared" si="1009"/>
        <v>21.99297</v>
      </c>
      <c r="AU2828" s="51">
        <f t="shared" si="1010"/>
        <v>26.15513</v>
      </c>
      <c r="AV2828" s="51">
        <f t="shared" si="1011"/>
        <v>24.816673000000002</v>
      </c>
    </row>
    <row r="2829" spans="1:48">
      <c r="A2829" t="str">
        <f t="shared" si="1012"/>
        <v>41883Murilo/Kassio64</v>
      </c>
      <c r="B2829" s="50">
        <v>41883.553090277775</v>
      </c>
      <c r="C2829" s="44">
        <f t="shared" si="992"/>
        <v>41883</v>
      </c>
      <c r="D2829" s="45" t="s">
        <v>20</v>
      </c>
      <c r="E2829" s="46">
        <v>64</v>
      </c>
      <c r="G2829" s="49" t="e">
        <f>VLOOKUP(C2829,#REF!,2,0)</f>
        <v>#REF!</v>
      </c>
      <c r="I2829" s="40">
        <v>0</v>
      </c>
      <c r="J2829" s="40">
        <v>0</v>
      </c>
      <c r="K2829" s="40">
        <v>22.279807999999999</v>
      </c>
      <c r="L2829" s="40">
        <v>12.310122</v>
      </c>
      <c r="M2829" s="40">
        <v>1.7755879999999999</v>
      </c>
      <c r="N2829" s="40">
        <v>5.1896089999999999</v>
      </c>
      <c r="O2829" s="40">
        <v>34.083092000000001</v>
      </c>
      <c r="P2829" s="40">
        <v>39.690842000000004</v>
      </c>
      <c r="Q2829" s="40">
        <v>43.717888000000002</v>
      </c>
      <c r="R2829" s="40">
        <v>48.741492999999998</v>
      </c>
      <c r="S2829" s="40">
        <v>48.290481999999997</v>
      </c>
      <c r="T2829" s="40">
        <v>46.683235000000003</v>
      </c>
      <c r="U2829" s="40">
        <v>48.651164999999999</v>
      </c>
      <c r="V2829" s="40">
        <v>49.649475000000002</v>
      </c>
      <c r="W2829" s="40">
        <v>48.741492999999998</v>
      </c>
      <c r="X2829" s="40">
        <v>47.305241000000002</v>
      </c>
      <c r="AA2829">
        <f t="shared" si="993"/>
        <v>42261.512094907404</v>
      </c>
      <c r="AB2829" t="str">
        <f t="shared" si="994"/>
        <v>42261Fábio66</v>
      </c>
      <c r="AC2829" s="52">
        <v>42261</v>
      </c>
      <c r="AD2829" s="56" t="s">
        <v>31</v>
      </c>
      <c r="AE2829" s="53">
        <v>66</v>
      </c>
      <c r="AF2829" s="51" t="str">
        <f t="shared" si="995"/>
        <v/>
      </c>
      <c r="AG2829" s="51">
        <f t="shared" si="996"/>
        <v>0</v>
      </c>
      <c r="AH2829" s="51">
        <f t="shared" si="997"/>
        <v>0</v>
      </c>
      <c r="AI2829" s="51">
        <f t="shared" si="998"/>
        <v>0</v>
      </c>
      <c r="AJ2829" s="51">
        <f t="shared" si="999"/>
        <v>4.7612139999999998</v>
      </c>
      <c r="AK2829" s="51">
        <f t="shared" si="1000"/>
        <v>18.73584</v>
      </c>
      <c r="AL2829" s="51">
        <f t="shared" si="1001"/>
        <v>21.943182</v>
      </c>
      <c r="AM2829" s="51">
        <f t="shared" si="1002"/>
        <v>22.393265</v>
      </c>
      <c r="AN2829" s="51">
        <f t="shared" si="1003"/>
        <v>22.949477999999999</v>
      </c>
      <c r="AO2829" s="51">
        <f t="shared" si="1004"/>
        <v>23.460999999999999</v>
      </c>
      <c r="AP2829" s="51">
        <f t="shared" si="1005"/>
        <v>23.563955</v>
      </c>
      <c r="AQ2829" s="51">
        <f t="shared" si="1006"/>
        <v>24.238562000000002</v>
      </c>
      <c r="AR2829" s="51">
        <f t="shared" si="1007"/>
        <v>22.797143999999999</v>
      </c>
      <c r="AS2829" s="51">
        <f t="shared" si="1008"/>
        <v>22.746447</v>
      </c>
      <c r="AT2829" s="51">
        <f t="shared" si="1009"/>
        <v>20.571967999999998</v>
      </c>
      <c r="AU2829" s="51">
        <f t="shared" si="1010"/>
        <v>25.028538000000001</v>
      </c>
      <c r="AV2829" s="51">
        <f t="shared" si="1011"/>
        <v>23.306941999999999</v>
      </c>
    </row>
    <row r="2830" spans="1:48">
      <c r="A2830" t="str">
        <f t="shared" si="1012"/>
        <v>41885Murilo/Kassio64</v>
      </c>
      <c r="B2830" s="50">
        <v>41885.469826388886</v>
      </c>
      <c r="C2830" s="44">
        <f t="shared" si="992"/>
        <v>41885</v>
      </c>
      <c r="D2830" s="45" t="s">
        <v>20</v>
      </c>
      <c r="E2830" s="46">
        <v>64</v>
      </c>
      <c r="G2830" s="49" t="e">
        <f>VLOOKUP(C2830,#REF!,2,0)</f>
        <v>#REF!</v>
      </c>
      <c r="I2830" s="40">
        <v>0</v>
      </c>
      <c r="J2830" s="40">
        <v>0</v>
      </c>
      <c r="K2830" s="40">
        <v>35.697848999999998</v>
      </c>
      <c r="L2830" s="40">
        <v>31.694199000000001</v>
      </c>
      <c r="M2830" s="40">
        <v>5.9797510000000003</v>
      </c>
      <c r="N2830" s="40">
        <v>8.9707109999999997</v>
      </c>
      <c r="O2830" s="40">
        <v>35.542458000000003</v>
      </c>
      <c r="P2830" s="40">
        <v>40.597068999999998</v>
      </c>
      <c r="Q2830" s="40">
        <v>44.667095000000003</v>
      </c>
      <c r="R2830" s="40">
        <v>50.106354000000003</v>
      </c>
      <c r="S2830" s="40">
        <v>48.741492999999998</v>
      </c>
      <c r="T2830" s="40">
        <v>47.573013000000003</v>
      </c>
      <c r="U2830" s="40">
        <v>49.376227999999998</v>
      </c>
      <c r="V2830" s="40">
        <v>50.841487999999998</v>
      </c>
      <c r="W2830" s="40">
        <v>49.831977999999999</v>
      </c>
      <c r="X2830" s="40">
        <v>48.380538999999999</v>
      </c>
      <c r="AA2830">
        <f t="shared" si="993"/>
        <v>42263.486770833333</v>
      </c>
      <c r="AB2830" t="str">
        <f t="shared" si="994"/>
        <v>42263Fábio66</v>
      </c>
      <c r="AC2830" s="52">
        <v>42263</v>
      </c>
      <c r="AD2830" s="56" t="s">
        <v>31</v>
      </c>
      <c r="AE2830" s="53">
        <v>66</v>
      </c>
      <c r="AF2830" s="51" t="str">
        <f t="shared" si="995"/>
        <v/>
      </c>
      <c r="AG2830" s="51">
        <f t="shared" si="996"/>
        <v>0</v>
      </c>
      <c r="AH2830" s="51">
        <f t="shared" si="997"/>
        <v>0</v>
      </c>
      <c r="AI2830" s="51">
        <f t="shared" si="998"/>
        <v>0</v>
      </c>
      <c r="AJ2830" s="51">
        <f t="shared" si="999"/>
        <v>2.7809330000000001</v>
      </c>
      <c r="AK2830" s="51">
        <f t="shared" si="1000"/>
        <v>17.604455999999999</v>
      </c>
      <c r="AL2830" s="51">
        <f t="shared" si="1001"/>
        <v>21.007883</v>
      </c>
      <c r="AM2830" s="51">
        <f t="shared" si="1002"/>
        <v>21.448414</v>
      </c>
      <c r="AN2830" s="51">
        <f t="shared" si="1003"/>
        <v>21.99297</v>
      </c>
      <c r="AO2830" s="51">
        <f t="shared" si="1004"/>
        <v>22.343050000000002</v>
      </c>
      <c r="AP2830" s="51">
        <f t="shared" si="1005"/>
        <v>23.051352999999999</v>
      </c>
      <c r="AQ2830" s="51">
        <f t="shared" si="1006"/>
        <v>23.874178000000001</v>
      </c>
      <c r="AR2830" s="51">
        <f t="shared" si="1007"/>
        <v>22.242746</v>
      </c>
      <c r="AS2830" s="51">
        <f t="shared" si="1008"/>
        <v>22.292839000000001</v>
      </c>
      <c r="AT2830" s="51">
        <f t="shared" si="1009"/>
        <v>19.902884</v>
      </c>
      <c r="AU2830" s="51">
        <f t="shared" si="1010"/>
        <v>23.667117999999999</v>
      </c>
      <c r="AV2830" s="51">
        <f t="shared" si="1011"/>
        <v>20.813578</v>
      </c>
    </row>
    <row r="2831" spans="1:48">
      <c r="A2831" t="str">
        <f t="shared" si="1012"/>
        <v>41891Murilo/Kassio64</v>
      </c>
      <c r="B2831" s="50">
        <v>41891.722800925927</v>
      </c>
      <c r="C2831" s="44">
        <f t="shared" si="992"/>
        <v>41891</v>
      </c>
      <c r="D2831" s="45" t="s">
        <v>20</v>
      </c>
      <c r="E2831" s="46">
        <v>64</v>
      </c>
      <c r="G2831" s="49" t="e">
        <f>VLOOKUP(C2831,#REF!,2,0)</f>
        <v>#REF!</v>
      </c>
      <c r="I2831" s="40">
        <v>0</v>
      </c>
      <c r="J2831" s="40">
        <v>0</v>
      </c>
      <c r="K2831" s="40">
        <v>20.136236</v>
      </c>
      <c r="L2831" s="40">
        <v>24.666338</v>
      </c>
      <c r="M2831" s="40">
        <v>8.3522490000000005</v>
      </c>
      <c r="N2831" s="40">
        <v>4.3659800000000004</v>
      </c>
      <c r="O2831" s="40">
        <v>32.877800000000001</v>
      </c>
      <c r="P2831" s="40">
        <v>40.431556999999998</v>
      </c>
      <c r="Q2831" s="40">
        <v>44.234439999999999</v>
      </c>
      <c r="R2831" s="40">
        <v>48.200530999999998</v>
      </c>
      <c r="S2831" s="40">
        <v>48.831950999999997</v>
      </c>
      <c r="T2831" s="40">
        <v>46.860550000000003</v>
      </c>
      <c r="U2831" s="40">
        <v>48.470664999999997</v>
      </c>
      <c r="V2831" s="40">
        <v>49.649475000000002</v>
      </c>
      <c r="W2831" s="40">
        <v>48.922485000000002</v>
      </c>
      <c r="X2831" s="40">
        <v>47.305241000000002</v>
      </c>
      <c r="AA2831">
        <f t="shared" si="993"/>
        <v>42265.493032407408</v>
      </c>
      <c r="AB2831" t="str">
        <f t="shared" si="994"/>
        <v>42265Fábio66</v>
      </c>
      <c r="AC2831" s="52">
        <v>42265</v>
      </c>
      <c r="AD2831" s="56" t="s">
        <v>31</v>
      </c>
      <c r="AE2831" s="53">
        <v>66</v>
      </c>
      <c r="AF2831" s="51" t="str">
        <f t="shared" si="995"/>
        <v/>
      </c>
      <c r="AG2831" s="51">
        <f t="shared" si="996"/>
        <v>0</v>
      </c>
      <c r="AH2831" s="51">
        <f t="shared" si="997"/>
        <v>0</v>
      </c>
      <c r="AI2831" s="51">
        <f t="shared" si="998"/>
        <v>0</v>
      </c>
      <c r="AJ2831" s="51">
        <f t="shared" si="999"/>
        <v>1.4162650000000001</v>
      </c>
      <c r="AK2831" s="51">
        <f t="shared" si="1000"/>
        <v>15.911405999999999</v>
      </c>
      <c r="AL2831" s="51">
        <f t="shared" si="1001"/>
        <v>19.478639999999999</v>
      </c>
      <c r="AM2831" s="51">
        <f t="shared" si="1002"/>
        <v>19.666632</v>
      </c>
      <c r="AN2831" s="51">
        <f t="shared" si="1003"/>
        <v>20.283854000000002</v>
      </c>
      <c r="AO2831" s="51">
        <f t="shared" si="1004"/>
        <v>21.007883</v>
      </c>
      <c r="AP2831" s="51">
        <f t="shared" si="1005"/>
        <v>21.843786000000001</v>
      </c>
      <c r="AQ2831" s="51">
        <f t="shared" si="1006"/>
        <v>22.544284999999999</v>
      </c>
      <c r="AR2831" s="51">
        <f t="shared" si="1007"/>
        <v>21.056601000000001</v>
      </c>
      <c r="AS2831" s="51">
        <f t="shared" si="1008"/>
        <v>21.105408000000001</v>
      </c>
      <c r="AT2831" s="51">
        <f t="shared" si="1009"/>
        <v>18.873989000000002</v>
      </c>
      <c r="AU2831" s="51">
        <f t="shared" si="1010"/>
        <v>22.443562</v>
      </c>
      <c r="AV2831" s="51">
        <f t="shared" si="1011"/>
        <v>19.384998</v>
      </c>
    </row>
    <row r="2832" spans="1:48">
      <c r="A2832" t="str">
        <f t="shared" si="1012"/>
        <v>41894Murilo/Kassio64</v>
      </c>
      <c r="B2832" s="50">
        <v>41894.423657407409</v>
      </c>
      <c r="C2832" s="44">
        <f t="shared" si="992"/>
        <v>41894</v>
      </c>
      <c r="D2832" s="45" t="s">
        <v>20</v>
      </c>
      <c r="E2832" s="46">
        <v>64</v>
      </c>
      <c r="G2832" s="49" t="e">
        <f>VLOOKUP(C2832,#REF!,2,0)</f>
        <v>#REF!</v>
      </c>
      <c r="I2832" s="40">
        <v>0</v>
      </c>
      <c r="J2832" s="40">
        <v>0</v>
      </c>
      <c r="K2832" s="40">
        <v>22.157710999999999</v>
      </c>
      <c r="L2832" s="40">
        <v>23.709154000000002</v>
      </c>
      <c r="M2832" s="40">
        <v>3.870641</v>
      </c>
      <c r="N2832" s="40">
        <v>7.5218040000000004</v>
      </c>
      <c r="O2832" s="40">
        <v>37.270088000000001</v>
      </c>
      <c r="P2832" s="40">
        <v>40.929091999999997</v>
      </c>
      <c r="Q2832" s="40">
        <v>44.493800999999998</v>
      </c>
      <c r="R2832" s="40">
        <v>49.285347000000002</v>
      </c>
      <c r="S2832" s="40">
        <v>48.290481999999997</v>
      </c>
      <c r="T2832" s="40">
        <v>46.771839</v>
      </c>
      <c r="U2832" s="40">
        <v>48.651164999999999</v>
      </c>
      <c r="V2832" s="40">
        <v>49.649475000000002</v>
      </c>
      <c r="W2832" s="40">
        <v>49.103760000000001</v>
      </c>
      <c r="X2832" s="40">
        <v>47.573013000000003</v>
      </c>
      <c r="AA2832">
        <f t="shared" si="993"/>
        <v>42268.483449074076</v>
      </c>
      <c r="AB2832" t="str">
        <f t="shared" si="994"/>
        <v>42268Fábio66</v>
      </c>
      <c r="AC2832" s="52">
        <v>42268</v>
      </c>
      <c r="AD2832" s="56" t="s">
        <v>31</v>
      </c>
      <c r="AE2832" s="53">
        <v>66</v>
      </c>
      <c r="AF2832" s="51" t="str">
        <f t="shared" si="995"/>
        <v/>
      </c>
      <c r="AG2832" s="51">
        <f t="shared" si="996"/>
        <v>0</v>
      </c>
      <c r="AH2832" s="51">
        <f t="shared" si="997"/>
        <v>0</v>
      </c>
      <c r="AI2832" s="51">
        <f t="shared" si="998"/>
        <v>0</v>
      </c>
      <c r="AJ2832" s="51">
        <f t="shared" si="999"/>
        <v>1.046405</v>
      </c>
      <c r="AK2832" s="51">
        <f t="shared" si="1000"/>
        <v>11.794174</v>
      </c>
      <c r="AL2832" s="51">
        <f t="shared" si="1001"/>
        <v>15.953726</v>
      </c>
      <c r="AM2832" s="51">
        <f t="shared" si="1002"/>
        <v>16.465980999999999</v>
      </c>
      <c r="AN2832" s="51">
        <f t="shared" si="1003"/>
        <v>16.552156</v>
      </c>
      <c r="AO2832" s="51">
        <f t="shared" si="1004"/>
        <v>18.506699000000001</v>
      </c>
      <c r="AP2832" s="51">
        <f t="shared" si="1005"/>
        <v>19.666632</v>
      </c>
      <c r="AQ2832" s="51">
        <f t="shared" si="1006"/>
        <v>20.379653999999999</v>
      </c>
      <c r="AR2832" s="51">
        <f t="shared" si="1007"/>
        <v>19.012678000000001</v>
      </c>
      <c r="AS2832" s="51">
        <f t="shared" si="1008"/>
        <v>19.244942000000002</v>
      </c>
      <c r="AT2832" s="51">
        <f t="shared" si="1009"/>
        <v>17.030346000000002</v>
      </c>
      <c r="AU2832" s="51">
        <f t="shared" si="1010"/>
        <v>20.620156999999999</v>
      </c>
      <c r="AV2832" s="51">
        <f t="shared" si="1011"/>
        <v>18.188306999999998</v>
      </c>
    </row>
    <row r="2833" spans="1:48">
      <c r="A2833" t="str">
        <f t="shared" si="1012"/>
        <v>41897Murilo/Kassio64</v>
      </c>
      <c r="B2833" s="50">
        <v>41897.643009259256</v>
      </c>
      <c r="C2833" s="44">
        <f t="shared" si="992"/>
        <v>41897</v>
      </c>
      <c r="D2833" s="45" t="s">
        <v>20</v>
      </c>
      <c r="E2833" s="46">
        <v>64</v>
      </c>
      <c r="G2833" s="49" t="e">
        <f>VLOOKUP(C2833,#REF!,2,0)</f>
        <v>#REF!</v>
      </c>
      <c r="I2833" s="40" t="s">
        <v>18</v>
      </c>
      <c r="J2833" s="40">
        <v>24.537593999999999</v>
      </c>
      <c r="K2833" s="40">
        <v>17.834807999999999</v>
      </c>
      <c r="L2833" s="40">
        <v>21.015474000000001</v>
      </c>
      <c r="M2833" s="40">
        <v>12.310122</v>
      </c>
      <c r="N2833" s="40">
        <v>16.245488999999999</v>
      </c>
      <c r="O2833" s="40">
        <v>6.0979950000000001</v>
      </c>
      <c r="P2833" s="40">
        <v>8.1751299999999993</v>
      </c>
      <c r="Q2833" s="40">
        <v>29.959826</v>
      </c>
      <c r="R2833" s="40">
        <v>34.617221999999998</v>
      </c>
      <c r="S2833" s="40">
        <v>19.220372999999999</v>
      </c>
      <c r="T2833" s="40">
        <v>21.975241</v>
      </c>
      <c r="U2833" s="40">
        <v>42.101398000000003</v>
      </c>
      <c r="V2833" s="40">
        <v>44.840724999999999</v>
      </c>
      <c r="W2833" s="40">
        <v>46.506252000000003</v>
      </c>
      <c r="X2833" s="40">
        <v>48.110667999999997</v>
      </c>
      <c r="AA2833">
        <f t="shared" si="993"/>
        <v>42270.383136574077</v>
      </c>
      <c r="AB2833" t="str">
        <f t="shared" si="994"/>
        <v>42270Fábio66</v>
      </c>
      <c r="AC2833" s="52">
        <v>42270</v>
      </c>
      <c r="AD2833" s="56" t="s">
        <v>31</v>
      </c>
      <c r="AE2833" s="53">
        <v>66</v>
      </c>
      <c r="AF2833" s="51" t="str">
        <f t="shared" si="995"/>
        <v/>
      </c>
      <c r="AG2833" s="51">
        <f t="shared" si="996"/>
        <v>0</v>
      </c>
      <c r="AH2833" s="51">
        <f t="shared" si="997"/>
        <v>0</v>
      </c>
      <c r="AI2833" s="51">
        <f t="shared" si="998"/>
        <v>0</v>
      </c>
      <c r="AJ2833" s="51">
        <f t="shared" si="999"/>
        <v>0.927068</v>
      </c>
      <c r="AK2833" s="51">
        <f t="shared" si="1000"/>
        <v>10.396571</v>
      </c>
      <c r="AL2833" s="51">
        <f t="shared" si="1001"/>
        <v>14.266698999999999</v>
      </c>
      <c r="AM2833" s="51">
        <f t="shared" si="1002"/>
        <v>15.036293000000001</v>
      </c>
      <c r="AN2833" s="51">
        <f t="shared" si="1003"/>
        <v>15.036293000000001</v>
      </c>
      <c r="AO2833" s="51">
        <f t="shared" si="1004"/>
        <v>16.942883999999999</v>
      </c>
      <c r="AP2833" s="51">
        <f t="shared" si="1005"/>
        <v>18.007636999999999</v>
      </c>
      <c r="AQ2833" s="51">
        <f t="shared" si="1006"/>
        <v>18.643989999999999</v>
      </c>
      <c r="AR2833" s="51">
        <f t="shared" si="1007"/>
        <v>17.515518</v>
      </c>
      <c r="AS2833" s="51">
        <f t="shared" si="1008"/>
        <v>17.917631</v>
      </c>
      <c r="AT2833" s="51">
        <f t="shared" si="1009"/>
        <v>16.038502000000001</v>
      </c>
      <c r="AU2833" s="51">
        <f t="shared" si="1010"/>
        <v>19.855543000000001</v>
      </c>
      <c r="AV2833" s="51">
        <f t="shared" si="1011"/>
        <v>17.738341999999999</v>
      </c>
    </row>
    <row r="2834" spans="1:48">
      <c r="A2834" t="str">
        <f t="shared" si="1012"/>
        <v>41901Murilo/Kassio64</v>
      </c>
      <c r="B2834" s="50">
        <v>41901.387592592589</v>
      </c>
      <c r="C2834" s="44">
        <f t="shared" si="992"/>
        <v>41901</v>
      </c>
      <c r="D2834" s="45" t="s">
        <v>20</v>
      </c>
      <c r="E2834" s="46">
        <v>64</v>
      </c>
      <c r="G2834" s="49" t="e">
        <f>VLOOKUP(C2834,#REF!,2,0)</f>
        <v>#REF!</v>
      </c>
      <c r="I2834" s="40">
        <v>0</v>
      </c>
      <c r="J2834" s="40">
        <v>0</v>
      </c>
      <c r="K2834" s="40">
        <v>8.9336369999999992</v>
      </c>
      <c r="L2834" s="40">
        <v>16.766361</v>
      </c>
      <c r="M2834" s="40">
        <v>7.3550630000000004</v>
      </c>
      <c r="N2834" s="40">
        <v>6.5224760000000002</v>
      </c>
      <c r="O2834" s="40">
        <v>36.401234000000002</v>
      </c>
      <c r="P2834" s="40">
        <v>40.762917000000002</v>
      </c>
      <c r="Q2834" s="40">
        <v>44.407268999999999</v>
      </c>
      <c r="R2834" s="40">
        <v>49.194485</v>
      </c>
      <c r="S2834" s="40">
        <v>48.560862999999998</v>
      </c>
      <c r="T2834" s="40">
        <v>46.860550000000003</v>
      </c>
      <c r="U2834" s="40">
        <v>48.470664999999997</v>
      </c>
      <c r="V2834" s="40">
        <v>49.467232000000003</v>
      </c>
      <c r="W2834" s="40">
        <v>48.651164999999999</v>
      </c>
      <c r="X2834" s="40">
        <v>47.038212000000001</v>
      </c>
      <c r="AA2834">
        <f t="shared" si="993"/>
        <v>42272.50744212963</v>
      </c>
      <c r="AB2834" t="str">
        <f t="shared" si="994"/>
        <v>42272Fábio66</v>
      </c>
      <c r="AC2834" s="52">
        <v>42272</v>
      </c>
      <c r="AD2834" s="56" t="s">
        <v>31</v>
      </c>
      <c r="AE2834" s="53">
        <v>66</v>
      </c>
      <c r="AF2834" s="51" t="str">
        <f t="shared" si="995"/>
        <v/>
      </c>
      <c r="AG2834" s="51">
        <f t="shared" si="996"/>
        <v>0</v>
      </c>
      <c r="AH2834" s="51">
        <f t="shared" si="997"/>
        <v>0</v>
      </c>
      <c r="AI2834" s="51">
        <f t="shared" si="998"/>
        <v>0</v>
      </c>
      <c r="AJ2834" s="51">
        <f t="shared" si="999"/>
        <v>0.57094199999999995</v>
      </c>
      <c r="AK2834" s="51">
        <f t="shared" si="1000"/>
        <v>9.6358630000000005</v>
      </c>
      <c r="AL2834" s="51">
        <f t="shared" si="1001"/>
        <v>12.980342</v>
      </c>
      <c r="AM2834" s="51">
        <f t="shared" si="1002"/>
        <v>13.988498999999999</v>
      </c>
      <c r="AN2834" s="51">
        <f t="shared" si="1003"/>
        <v>13.67408</v>
      </c>
      <c r="AO2834" s="51">
        <f t="shared" si="1004"/>
        <v>15.366647</v>
      </c>
      <c r="AP2834" s="51">
        <f t="shared" si="1005"/>
        <v>15.996090000000001</v>
      </c>
      <c r="AQ2834" s="51">
        <f t="shared" si="1006"/>
        <v>16.208808999999999</v>
      </c>
      <c r="AR2834" s="51">
        <f t="shared" si="1007"/>
        <v>15.159734</v>
      </c>
      <c r="AS2834" s="51">
        <f t="shared" si="1008"/>
        <v>15.953726</v>
      </c>
      <c r="AT2834" s="51">
        <f t="shared" si="1009"/>
        <v>15.118537999999999</v>
      </c>
      <c r="AU2834" s="51">
        <f t="shared" si="1010"/>
        <v>18.73584</v>
      </c>
      <c r="AV2834" s="51">
        <f t="shared" si="1011"/>
        <v>16.986575999999999</v>
      </c>
    </row>
    <row r="2835" spans="1:48">
      <c r="A2835" t="str">
        <f t="shared" si="1012"/>
        <v>41904Murilo/Kassio64</v>
      </c>
      <c r="B2835" s="50">
        <v>41904.734050925923</v>
      </c>
      <c r="C2835" s="44">
        <f t="shared" si="992"/>
        <v>41904</v>
      </c>
      <c r="D2835" s="45" t="s">
        <v>20</v>
      </c>
      <c r="E2835" s="46">
        <v>64</v>
      </c>
      <c r="G2835" s="49" t="e">
        <f>VLOOKUP(C2835,#REF!,2,0)</f>
        <v>#REF!</v>
      </c>
      <c r="I2835" s="40">
        <v>0</v>
      </c>
      <c r="J2835" s="40">
        <v>0</v>
      </c>
      <c r="K2835" s="40">
        <v>24.089666000000001</v>
      </c>
      <c r="L2835" s="40">
        <v>19.561176</v>
      </c>
      <c r="M2835" s="40">
        <v>2.9265300000000001</v>
      </c>
      <c r="N2835" s="40">
        <v>6.2778840000000002</v>
      </c>
      <c r="O2835" s="40">
        <v>36.087780000000002</v>
      </c>
      <c r="P2835" s="40">
        <v>40.929091999999997</v>
      </c>
      <c r="Q2835" s="40">
        <v>44.320816000000001</v>
      </c>
      <c r="R2835" s="40">
        <v>49.467232000000003</v>
      </c>
      <c r="S2835" s="40">
        <v>48.651164999999999</v>
      </c>
      <c r="T2835" s="40">
        <v>46.860550000000003</v>
      </c>
      <c r="U2835" s="40">
        <v>48.741492999999998</v>
      </c>
      <c r="V2835" s="40">
        <v>49.558318999999997</v>
      </c>
      <c r="W2835" s="40">
        <v>48.651164999999999</v>
      </c>
      <c r="X2835" s="40">
        <v>47.216155999999998</v>
      </c>
      <c r="AA2835">
        <f t="shared" si="993"/>
        <v>42274.439432870371</v>
      </c>
      <c r="AB2835" t="str">
        <f t="shared" si="994"/>
        <v>42274Fábio66</v>
      </c>
      <c r="AC2835" s="52">
        <v>42274</v>
      </c>
      <c r="AD2835" s="56" t="s">
        <v>31</v>
      </c>
      <c r="AE2835" s="53">
        <v>66</v>
      </c>
      <c r="AF2835" s="51" t="str">
        <f t="shared" si="995"/>
        <v/>
      </c>
      <c r="AG2835" s="51">
        <f t="shared" si="996"/>
        <v>0</v>
      </c>
      <c r="AH2835" s="51">
        <f t="shared" si="997"/>
        <v>0</v>
      </c>
      <c r="AI2835" s="51">
        <f t="shared" si="998"/>
        <v>0</v>
      </c>
      <c r="AJ2835" s="51">
        <f t="shared" si="999"/>
        <v>8.1493389999999994</v>
      </c>
      <c r="AK2835" s="51">
        <f t="shared" si="1000"/>
        <v>19.244942000000002</v>
      </c>
      <c r="AL2835" s="51">
        <f t="shared" si="1001"/>
        <v>19.713774000000001</v>
      </c>
      <c r="AM2835" s="51">
        <f t="shared" si="1002"/>
        <v>15.533234</v>
      </c>
      <c r="AN2835" s="51">
        <f t="shared" si="1003"/>
        <v>14.588187</v>
      </c>
      <c r="AO2835" s="51">
        <f t="shared" si="1004"/>
        <v>15.658751000000001</v>
      </c>
      <c r="AP2835" s="51">
        <f t="shared" si="1005"/>
        <v>16.208808999999999</v>
      </c>
      <c r="AQ2835" s="51">
        <f t="shared" si="1006"/>
        <v>16.166153000000001</v>
      </c>
      <c r="AR2835" s="51">
        <f t="shared" si="1007"/>
        <v>14.954307999999999</v>
      </c>
      <c r="AS2835" s="51">
        <f t="shared" si="1008"/>
        <v>15.784833000000001</v>
      </c>
      <c r="AT2835" s="51">
        <f t="shared" si="1009"/>
        <v>15.201002000000001</v>
      </c>
      <c r="AU2835" s="51">
        <f t="shared" si="1010"/>
        <v>19.666632</v>
      </c>
      <c r="AV2835" s="51">
        <f t="shared" si="1011"/>
        <v>17.426780999999998</v>
      </c>
    </row>
    <row r="2836" spans="1:48">
      <c r="A2836" t="str">
        <f t="shared" si="1012"/>
        <v>41908Murilo/Kassio64</v>
      </c>
      <c r="B2836" s="50">
        <v>41908.477592592593</v>
      </c>
      <c r="C2836" s="44">
        <f t="shared" si="992"/>
        <v>41908</v>
      </c>
      <c r="D2836" s="45" t="s">
        <v>20</v>
      </c>
      <c r="E2836" s="46">
        <v>64</v>
      </c>
      <c r="G2836" s="49" t="e">
        <f>VLOOKUP(C2836,#REF!,2,0)</f>
        <v>#REF!</v>
      </c>
      <c r="I2836" s="40">
        <v>0</v>
      </c>
      <c r="J2836" s="40">
        <v>0</v>
      </c>
      <c r="K2836" s="40">
        <v>36.952976</v>
      </c>
      <c r="L2836" s="40">
        <v>23.583013999999999</v>
      </c>
      <c r="M2836" s="40">
        <v>5.548324</v>
      </c>
      <c r="N2836" s="40">
        <v>17.403151999999999</v>
      </c>
      <c r="O2836" s="40">
        <v>37.588543000000001</v>
      </c>
      <c r="P2836" s="40">
        <v>41.597008000000002</v>
      </c>
      <c r="Q2836" s="40">
        <v>45.538505999999998</v>
      </c>
      <c r="R2836" s="40">
        <v>50.841487999999998</v>
      </c>
      <c r="S2836" s="40">
        <v>49.740684999999999</v>
      </c>
      <c r="T2836" s="40">
        <v>48.020843999999997</v>
      </c>
      <c r="U2836" s="40">
        <v>49.923369999999998</v>
      </c>
      <c r="V2836" s="40">
        <v>51.118465</v>
      </c>
      <c r="W2836" s="40">
        <v>50.106354000000003</v>
      </c>
      <c r="X2836" s="40">
        <v>48.741492999999998</v>
      </c>
      <c r="AA2836">
        <f t="shared" si="993"/>
        <v>42276.387048611112</v>
      </c>
      <c r="AB2836" t="str">
        <f t="shared" si="994"/>
        <v>42276Fábio66</v>
      </c>
      <c r="AC2836" s="52">
        <v>42276</v>
      </c>
      <c r="AD2836" s="56" t="s">
        <v>31</v>
      </c>
      <c r="AE2836" s="53">
        <v>66</v>
      </c>
      <c r="AF2836" s="51" t="str">
        <f t="shared" si="995"/>
        <v/>
      </c>
      <c r="AG2836" s="51">
        <f t="shared" si="996"/>
        <v>0</v>
      </c>
      <c r="AH2836" s="51">
        <f t="shared" si="997"/>
        <v>0</v>
      </c>
      <c r="AI2836" s="51">
        <f t="shared" si="998"/>
        <v>0</v>
      </c>
      <c r="AJ2836" s="51">
        <f t="shared" si="999"/>
        <v>8.4477779999999996</v>
      </c>
      <c r="AK2836" s="51">
        <f t="shared" si="1000"/>
        <v>19.525558</v>
      </c>
      <c r="AL2836" s="51">
        <f t="shared" si="1001"/>
        <v>21.399222999999999</v>
      </c>
      <c r="AM2836" s="51">
        <f t="shared" si="1002"/>
        <v>21.497633</v>
      </c>
      <c r="AN2836" s="51">
        <f t="shared" si="1003"/>
        <v>22.544284999999999</v>
      </c>
      <c r="AO2836" s="51">
        <f t="shared" si="1004"/>
        <v>22.645251999999999</v>
      </c>
      <c r="AP2836" s="51">
        <f t="shared" si="1005"/>
        <v>22.847866</v>
      </c>
      <c r="AQ2836" s="51">
        <f t="shared" si="1006"/>
        <v>23.460999999999999</v>
      </c>
      <c r="AR2836" s="51">
        <f t="shared" si="1007"/>
        <v>21.843786000000001</v>
      </c>
      <c r="AS2836" s="51">
        <f t="shared" si="1008"/>
        <v>22.443562</v>
      </c>
      <c r="AT2836" s="51">
        <f t="shared" si="1009"/>
        <v>20.045342999999999</v>
      </c>
      <c r="AU2836" s="51">
        <f t="shared" si="1010"/>
        <v>23.978010000000001</v>
      </c>
      <c r="AV2836" s="51">
        <f t="shared" si="1011"/>
        <v>21.252056</v>
      </c>
    </row>
    <row r="2837" spans="1:48">
      <c r="A2837" t="str">
        <f t="shared" si="1012"/>
        <v>41914Murilo/Kassio64</v>
      </c>
      <c r="B2837" s="50">
        <v>41914.70380787037</v>
      </c>
      <c r="C2837" s="44">
        <f t="shared" si="992"/>
        <v>41914</v>
      </c>
      <c r="D2837" s="45" t="s">
        <v>20</v>
      </c>
      <c r="E2837" s="46">
        <v>64</v>
      </c>
      <c r="F2837" s="43" t="s">
        <v>158</v>
      </c>
      <c r="G2837" s="49" t="e">
        <f>VLOOKUP(C2837,#REF!,2,0)</f>
        <v>#REF!</v>
      </c>
      <c r="H2837" s="48" t="s">
        <v>160</v>
      </c>
      <c r="I2837" s="40">
        <v>0</v>
      </c>
      <c r="J2837" s="40">
        <v>0</v>
      </c>
      <c r="K2837" s="40">
        <v>30.893166999999998</v>
      </c>
      <c r="L2837" s="40">
        <v>5.0022640000000003</v>
      </c>
      <c r="M2837" s="40">
        <v>8.2811360000000001</v>
      </c>
      <c r="N2837" s="40">
        <v>21.914597000000001</v>
      </c>
      <c r="O2837" s="40">
        <v>41.012264000000002</v>
      </c>
      <c r="P2837" s="40">
        <v>42.948523999999999</v>
      </c>
      <c r="Q2837" s="40">
        <v>49.013069000000002</v>
      </c>
      <c r="R2837" s="40">
        <v>52.046722000000003</v>
      </c>
      <c r="S2837" s="40">
        <v>51.118465</v>
      </c>
      <c r="T2837" s="40">
        <v>50.197968000000003</v>
      </c>
      <c r="U2837" s="40">
        <v>49.285347000000002</v>
      </c>
      <c r="V2837" s="40">
        <v>51.118465</v>
      </c>
      <c r="W2837" s="40">
        <v>49.831977999999999</v>
      </c>
      <c r="X2837" s="40">
        <v>48.290481999999997</v>
      </c>
      <c r="AA2837">
        <f t="shared" si="993"/>
        <v>42277.73333333333</v>
      </c>
      <c r="AB2837" t="str">
        <f t="shared" si="994"/>
        <v>42277Fábio66</v>
      </c>
      <c r="AC2837" s="52">
        <v>42277</v>
      </c>
      <c r="AD2837" s="56" t="s">
        <v>31</v>
      </c>
      <c r="AE2837" s="53">
        <v>66</v>
      </c>
      <c r="AF2837" s="51" t="str">
        <f t="shared" si="995"/>
        <v/>
      </c>
      <c r="AG2837" s="51">
        <f t="shared" si="996"/>
        <v>0</v>
      </c>
      <c r="AH2837" s="51">
        <f t="shared" si="997"/>
        <v>0</v>
      </c>
      <c r="AI2837" s="51">
        <f t="shared" si="998"/>
        <v>0</v>
      </c>
      <c r="AJ2837" s="51">
        <f t="shared" si="999"/>
        <v>9.9627490000000005</v>
      </c>
      <c r="AK2837" s="51">
        <f t="shared" si="1000"/>
        <v>22.192657000000001</v>
      </c>
      <c r="AL2837" s="51">
        <f t="shared" si="1001"/>
        <v>24.395575999999998</v>
      </c>
      <c r="AM2837" s="51">
        <f t="shared" si="1002"/>
        <v>24.763864999999999</v>
      </c>
      <c r="AN2837" s="51">
        <f t="shared" si="1003"/>
        <v>27.250319999999999</v>
      </c>
      <c r="AO2837" s="51">
        <f t="shared" si="1004"/>
        <v>27.471917999999999</v>
      </c>
      <c r="AP2837" s="51">
        <f t="shared" si="1005"/>
        <v>27.638721</v>
      </c>
      <c r="AQ2837" s="51">
        <f t="shared" si="1006"/>
        <v>28.085809999999999</v>
      </c>
      <c r="AR2837" s="51">
        <f t="shared" si="1007"/>
        <v>27.750156</v>
      </c>
      <c r="AS2837" s="51">
        <f t="shared" si="1008"/>
        <v>28.423368</v>
      </c>
      <c r="AT2837" s="51">
        <f t="shared" si="1009"/>
        <v>27.750156</v>
      </c>
      <c r="AU2837" s="51">
        <f t="shared" si="1010"/>
        <v>28.762857</v>
      </c>
      <c r="AV2837" s="51">
        <f t="shared" si="1011"/>
        <v>28.423368</v>
      </c>
    </row>
    <row r="2838" spans="1:48">
      <c r="A2838" t="str">
        <f t="shared" si="1012"/>
        <v>41914Murilo/Kassio64</v>
      </c>
      <c r="B2838" s="50">
        <v>41914.704039351855</v>
      </c>
      <c r="C2838" s="44">
        <f t="shared" si="992"/>
        <v>41914</v>
      </c>
      <c r="D2838" s="45" t="s">
        <v>20</v>
      </c>
      <c r="E2838" s="46">
        <v>64</v>
      </c>
      <c r="G2838" s="49" t="e">
        <f>VLOOKUP(C2838,#REF!,2,0)</f>
        <v>#REF!</v>
      </c>
      <c r="I2838" s="40">
        <v>0</v>
      </c>
      <c r="J2838" s="40">
        <v>1.8474470000000001</v>
      </c>
      <c r="K2838" s="40">
        <v>23.269210999999999</v>
      </c>
      <c r="L2838" s="40">
        <v>24.601942000000001</v>
      </c>
      <c r="M2838" s="40">
        <v>32.579844999999999</v>
      </c>
      <c r="N2838" s="40">
        <v>34.387813999999999</v>
      </c>
      <c r="O2838" s="40">
        <v>35.001258999999997</v>
      </c>
      <c r="P2838" s="40">
        <v>35.775677000000002</v>
      </c>
      <c r="Q2838" s="40">
        <v>37.508831000000001</v>
      </c>
      <c r="R2838" s="40">
        <v>31.840954</v>
      </c>
      <c r="S2838" s="40">
        <v>28.831005000000001</v>
      </c>
      <c r="T2838" s="40">
        <v>20.136236</v>
      </c>
      <c r="U2838" s="40">
        <v>24.153390999999999</v>
      </c>
      <c r="V2838" s="40">
        <v>18.659481</v>
      </c>
      <c r="W2838" s="40">
        <v>17.998139999999999</v>
      </c>
      <c r="X2838" s="40">
        <v>21.854040000000001</v>
      </c>
      <c r="AA2838">
        <f t="shared" si="993"/>
        <v>42279.611631944441</v>
      </c>
      <c r="AB2838" t="str">
        <f t="shared" si="994"/>
        <v>42279Fábio66</v>
      </c>
      <c r="AC2838" s="52">
        <v>42279</v>
      </c>
      <c r="AD2838" s="56" t="s">
        <v>31</v>
      </c>
      <c r="AE2838" s="53">
        <v>66</v>
      </c>
      <c r="AF2838" s="51" t="str">
        <f t="shared" si="995"/>
        <v>Duas medidas no mesmo dia (ok)</v>
      </c>
      <c r="AG2838" s="51">
        <f t="shared" si="996"/>
        <v>0</v>
      </c>
      <c r="AH2838" s="51">
        <f t="shared" si="997"/>
        <v>0</v>
      </c>
      <c r="AI2838" s="51">
        <f t="shared" si="998"/>
        <v>0</v>
      </c>
      <c r="AJ2838" s="51">
        <f t="shared" si="999"/>
        <v>7.3837530000000005</v>
      </c>
      <c r="AK2838" s="51">
        <f t="shared" si="1000"/>
        <v>20.141964000000002</v>
      </c>
      <c r="AL2838" s="51">
        <f t="shared" si="1001"/>
        <v>21.695111000000001</v>
      </c>
      <c r="AM2838" s="51">
        <f t="shared" si="1002"/>
        <v>21.893558499999997</v>
      </c>
      <c r="AN2838" s="51">
        <f t="shared" si="1003"/>
        <v>22.899086</v>
      </c>
      <c r="AO2838" s="51">
        <f t="shared" si="1004"/>
        <v>23.204793500000001</v>
      </c>
      <c r="AP2838" s="51">
        <f t="shared" si="1005"/>
        <v>23.461216999999998</v>
      </c>
      <c r="AQ2838" s="51">
        <f t="shared" si="1006"/>
        <v>24.265259999999998</v>
      </c>
      <c r="AR2838" s="51">
        <f t="shared" si="1007"/>
        <v>23.1535425</v>
      </c>
      <c r="AS2838" s="51">
        <f t="shared" si="1008"/>
        <v>23.360478999999998</v>
      </c>
      <c r="AT2838" s="51">
        <f t="shared" si="1009"/>
        <v>21.845579999999998</v>
      </c>
      <c r="AU2838" s="51">
        <f t="shared" si="1010"/>
        <v>24.540677000000002</v>
      </c>
      <c r="AV2838" s="51">
        <f t="shared" si="1011"/>
        <v>23.6418885</v>
      </c>
    </row>
    <row r="2839" spans="1:48">
      <c r="A2839" t="str">
        <f t="shared" si="1012"/>
        <v>41919Murilo/Kassio64</v>
      </c>
      <c r="B2839" s="50">
        <v>41919.59716435185</v>
      </c>
      <c r="C2839" s="44">
        <f t="shared" si="992"/>
        <v>41919</v>
      </c>
      <c r="D2839" s="45" t="s">
        <v>20</v>
      </c>
      <c r="E2839" s="46">
        <v>64</v>
      </c>
      <c r="F2839" s="43" t="s">
        <v>158</v>
      </c>
      <c r="G2839" s="49" t="e">
        <f>VLOOKUP(C2839,#REF!,2,0)</f>
        <v>#REF!</v>
      </c>
      <c r="H2839" s="43" t="s">
        <v>170</v>
      </c>
      <c r="I2839" s="40">
        <v>0</v>
      </c>
      <c r="J2839" s="40">
        <v>0</v>
      </c>
      <c r="K2839" s="40">
        <v>24.924942000000001</v>
      </c>
      <c r="L2839" s="40">
        <v>4.5389949999999999</v>
      </c>
      <c r="M2839" s="40">
        <v>7.5218040000000004</v>
      </c>
      <c r="N2839" s="40">
        <v>20.838056999999999</v>
      </c>
      <c r="O2839" s="40">
        <v>39.527172</v>
      </c>
      <c r="P2839" s="40">
        <v>41.848830999999997</v>
      </c>
      <c r="Q2839" s="40">
        <v>47.751877</v>
      </c>
      <c r="R2839" s="40">
        <v>50.565227999999998</v>
      </c>
      <c r="S2839" s="40">
        <v>49.376227999999998</v>
      </c>
      <c r="T2839" s="40">
        <v>48.470664999999997</v>
      </c>
      <c r="U2839" s="40">
        <v>48.651164999999999</v>
      </c>
      <c r="V2839" s="40">
        <v>50.289669000000004</v>
      </c>
      <c r="W2839" s="40">
        <v>49.376227999999998</v>
      </c>
      <c r="X2839" s="40">
        <v>48.110667999999997</v>
      </c>
      <c r="AA2839">
        <f t="shared" si="993"/>
        <v>42279.611631944441</v>
      </c>
      <c r="AB2839" t="str">
        <f t="shared" si="994"/>
        <v>42279Fábio66</v>
      </c>
      <c r="AC2839" s="52">
        <v>42279</v>
      </c>
      <c r="AD2839" s="56" t="s">
        <v>31</v>
      </c>
      <c r="AE2839" s="53">
        <v>66</v>
      </c>
      <c r="AF2839" s="51" t="str">
        <f t="shared" si="995"/>
        <v>Duas medidas no mesmo dia (ok)</v>
      </c>
      <c r="AG2839" s="51">
        <f t="shared" si="996"/>
        <v>0</v>
      </c>
      <c r="AH2839" s="51">
        <f t="shared" si="997"/>
        <v>0</v>
      </c>
      <c r="AI2839" s="51">
        <f t="shared" si="998"/>
        <v>0</v>
      </c>
      <c r="AJ2839" s="51">
        <f t="shared" si="999"/>
        <v>7.3837530000000005</v>
      </c>
      <c r="AK2839" s="51">
        <f t="shared" si="1000"/>
        <v>20.141964000000002</v>
      </c>
      <c r="AL2839" s="51">
        <f t="shared" si="1001"/>
        <v>21.695111000000001</v>
      </c>
      <c r="AM2839" s="51">
        <f t="shared" si="1002"/>
        <v>21.893558499999997</v>
      </c>
      <c r="AN2839" s="51">
        <f t="shared" si="1003"/>
        <v>22.899086</v>
      </c>
      <c r="AO2839" s="51">
        <f t="shared" si="1004"/>
        <v>23.204793500000001</v>
      </c>
      <c r="AP2839" s="51">
        <f t="shared" si="1005"/>
        <v>23.461216999999998</v>
      </c>
      <c r="AQ2839" s="51">
        <f t="shared" si="1006"/>
        <v>24.265259999999998</v>
      </c>
      <c r="AR2839" s="51">
        <f t="shared" si="1007"/>
        <v>23.1535425</v>
      </c>
      <c r="AS2839" s="51">
        <f t="shared" si="1008"/>
        <v>23.360478999999998</v>
      </c>
      <c r="AT2839" s="51">
        <f t="shared" si="1009"/>
        <v>21.845579999999998</v>
      </c>
      <c r="AU2839" s="51">
        <f t="shared" si="1010"/>
        <v>24.540677000000002</v>
      </c>
      <c r="AV2839" s="51">
        <f t="shared" si="1011"/>
        <v>23.6418885</v>
      </c>
    </row>
    <row r="2840" spans="1:48">
      <c r="A2840" t="str">
        <f t="shared" si="1012"/>
        <v>41922Murilo/Kassio64</v>
      </c>
      <c r="B2840" s="50">
        <v>41922.411874999998</v>
      </c>
      <c r="C2840" s="44">
        <f t="shared" si="992"/>
        <v>41922</v>
      </c>
      <c r="D2840" s="45" t="s">
        <v>20</v>
      </c>
      <c r="E2840" s="46">
        <v>64</v>
      </c>
      <c r="F2840" s="43" t="s">
        <v>158</v>
      </c>
      <c r="G2840" s="49" t="e">
        <f>VLOOKUP(C2840,#REF!,2,0)</f>
        <v>#REF!</v>
      </c>
      <c r="H2840" s="43" t="s">
        <v>170</v>
      </c>
      <c r="I2840" s="40">
        <v>0</v>
      </c>
      <c r="J2840" s="40">
        <v>0</v>
      </c>
      <c r="K2840" s="40">
        <v>20.194241999999999</v>
      </c>
      <c r="L2840" s="40">
        <v>3.9162910000000002</v>
      </c>
      <c r="M2840" s="40">
        <v>6.9636100000000001</v>
      </c>
      <c r="N2840" s="40">
        <v>20.078351999999999</v>
      </c>
      <c r="O2840" s="40">
        <v>38.713603999999997</v>
      </c>
      <c r="P2840" s="40">
        <v>41.345923999999997</v>
      </c>
      <c r="Q2840" s="40">
        <v>47.305241000000002</v>
      </c>
      <c r="R2840" s="40">
        <v>50.106354000000003</v>
      </c>
      <c r="S2840" s="40">
        <v>49.013069000000002</v>
      </c>
      <c r="T2840" s="40">
        <v>48.110667999999997</v>
      </c>
      <c r="U2840" s="40">
        <v>48.651164999999999</v>
      </c>
      <c r="V2840" s="40">
        <v>50.289669000000004</v>
      </c>
      <c r="W2840" s="40">
        <v>49.467232000000003</v>
      </c>
      <c r="X2840" s="40">
        <v>48.200530999999998</v>
      </c>
      <c r="AA2840">
        <f t="shared" si="993"/>
        <v>42283.389305555553</v>
      </c>
      <c r="AB2840" t="str">
        <f t="shared" si="994"/>
        <v>42283Fábio66</v>
      </c>
      <c r="AC2840" s="52">
        <v>42283</v>
      </c>
      <c r="AD2840" s="56" t="s">
        <v>31</v>
      </c>
      <c r="AE2840" s="53">
        <v>66</v>
      </c>
      <c r="AF2840" s="51" t="str">
        <f t="shared" si="995"/>
        <v/>
      </c>
      <c r="AG2840" s="51">
        <f t="shared" si="996"/>
        <v>0</v>
      </c>
      <c r="AH2840" s="51">
        <f t="shared" si="997"/>
        <v>0</v>
      </c>
      <c r="AI2840" s="51">
        <f t="shared" si="998"/>
        <v>0</v>
      </c>
      <c r="AJ2840" s="51">
        <f t="shared" si="999"/>
        <v>4.2334550000000002</v>
      </c>
      <c r="AK2840" s="51">
        <f t="shared" si="1000"/>
        <v>18.007636999999999</v>
      </c>
      <c r="AL2840" s="51">
        <f t="shared" si="1001"/>
        <v>19.619548999999999</v>
      </c>
      <c r="AM2840" s="51">
        <f t="shared" si="1002"/>
        <v>19.902884</v>
      </c>
      <c r="AN2840" s="51">
        <f t="shared" si="1003"/>
        <v>20.620156999999999</v>
      </c>
      <c r="AO2840" s="51">
        <f t="shared" si="1004"/>
        <v>21.105408000000001</v>
      </c>
      <c r="AP2840" s="51">
        <f t="shared" si="1005"/>
        <v>21.596231</v>
      </c>
      <c r="AQ2840" s="51">
        <f t="shared" si="1006"/>
        <v>22.142672999999998</v>
      </c>
      <c r="AR2840" s="51">
        <f t="shared" si="1007"/>
        <v>20.71678</v>
      </c>
      <c r="AS2840" s="51">
        <f t="shared" si="1008"/>
        <v>21.154211</v>
      </c>
      <c r="AT2840" s="51">
        <f t="shared" si="1009"/>
        <v>18.415436</v>
      </c>
      <c r="AU2840" s="51">
        <f t="shared" si="1010"/>
        <v>22.242746</v>
      </c>
      <c r="AV2840" s="51">
        <f t="shared" si="1011"/>
        <v>19.198360000000001</v>
      </c>
    </row>
    <row r="2841" spans="1:48">
      <c r="A2841" t="str">
        <f t="shared" si="1012"/>
        <v>41929Murilo/Kassio64</v>
      </c>
      <c r="B2841" s="50">
        <v>41929.370381944442</v>
      </c>
      <c r="C2841" s="44">
        <f t="shared" si="992"/>
        <v>41929</v>
      </c>
      <c r="D2841" s="45" t="s">
        <v>20</v>
      </c>
      <c r="E2841" s="46">
        <v>64</v>
      </c>
      <c r="F2841" s="43" t="s">
        <v>158</v>
      </c>
      <c r="G2841" s="49" t="e">
        <f>VLOOKUP(C2841,#REF!,2,0)</f>
        <v>#REF!</v>
      </c>
      <c r="H2841" s="43" t="s">
        <v>170</v>
      </c>
      <c r="I2841" s="40">
        <v>0</v>
      </c>
      <c r="J2841" s="40">
        <v>0</v>
      </c>
      <c r="K2841" s="40">
        <v>10.04443</v>
      </c>
      <c r="L2841" s="40">
        <v>2.4518270000000002</v>
      </c>
      <c r="M2841" s="40">
        <v>5.3534240000000004</v>
      </c>
      <c r="N2841" s="40">
        <v>17.136265000000002</v>
      </c>
      <c r="O2841" s="40">
        <v>35.387413000000002</v>
      </c>
      <c r="P2841" s="40">
        <v>39.119338999999997</v>
      </c>
      <c r="Q2841" s="40">
        <v>44.580418000000002</v>
      </c>
      <c r="R2841" s="40">
        <v>48.290481999999997</v>
      </c>
      <c r="S2841" s="40">
        <v>47.662391999999997</v>
      </c>
      <c r="T2841" s="40">
        <v>47.305241000000002</v>
      </c>
      <c r="U2841" s="40">
        <v>47.931125999999999</v>
      </c>
      <c r="V2841" s="40">
        <v>49.467232000000003</v>
      </c>
      <c r="W2841" s="40">
        <v>48.741492999999998</v>
      </c>
      <c r="X2841" s="40">
        <v>47.483643000000001</v>
      </c>
      <c r="AA2841">
        <f t="shared" si="993"/>
        <v>42286.607743055552</v>
      </c>
      <c r="AB2841" t="str">
        <f t="shared" si="994"/>
        <v>42286Fábio66</v>
      </c>
      <c r="AC2841" s="52">
        <v>42286</v>
      </c>
      <c r="AD2841" s="56" t="s">
        <v>31</v>
      </c>
      <c r="AE2841" s="53">
        <v>66</v>
      </c>
      <c r="AF2841" s="51" t="str">
        <f t="shared" si="995"/>
        <v/>
      </c>
      <c r="AG2841" s="51">
        <f t="shared" si="996"/>
        <v>0</v>
      </c>
      <c r="AH2841" s="51">
        <f t="shared" si="997"/>
        <v>0</v>
      </c>
      <c r="AI2841" s="51">
        <f t="shared" si="998"/>
        <v>0</v>
      </c>
      <c r="AJ2841" s="51">
        <f t="shared" si="999"/>
        <v>1.6505259999999999</v>
      </c>
      <c r="AK2841" s="51">
        <f t="shared" si="1000"/>
        <v>14.107385000000001</v>
      </c>
      <c r="AL2841" s="51">
        <f t="shared" si="1001"/>
        <v>16.337140999999999</v>
      </c>
      <c r="AM2841" s="51">
        <f t="shared" si="1002"/>
        <v>16.638573000000001</v>
      </c>
      <c r="AN2841" s="51">
        <f t="shared" si="1003"/>
        <v>16.509063999999999</v>
      </c>
      <c r="AO2841" s="51">
        <f t="shared" si="1004"/>
        <v>17.783073000000002</v>
      </c>
      <c r="AP2841" s="51">
        <f t="shared" si="1005"/>
        <v>18.552409999999998</v>
      </c>
      <c r="AQ2841" s="51">
        <f t="shared" si="1006"/>
        <v>19.713774000000001</v>
      </c>
      <c r="AR2841" s="51">
        <f t="shared" si="1007"/>
        <v>18.369890000000002</v>
      </c>
      <c r="AS2841" s="51">
        <f t="shared" si="1008"/>
        <v>18.689892</v>
      </c>
      <c r="AT2841" s="51">
        <f t="shared" si="1009"/>
        <v>16.465980999999999</v>
      </c>
      <c r="AU2841" s="51">
        <f t="shared" si="1010"/>
        <v>20.33173</v>
      </c>
      <c r="AV2841" s="51">
        <f t="shared" si="1011"/>
        <v>18.007636999999999</v>
      </c>
    </row>
    <row r="2842" spans="1:48">
      <c r="A2842" t="str">
        <f t="shared" si="1012"/>
        <v>41933Murilo/Kassio64</v>
      </c>
      <c r="B2842" s="50">
        <v>41933.367013888892</v>
      </c>
      <c r="C2842" s="44">
        <f t="shared" si="992"/>
        <v>41933</v>
      </c>
      <c r="D2842" s="45" t="s">
        <v>20</v>
      </c>
      <c r="E2842" s="46">
        <v>64</v>
      </c>
      <c r="F2842" s="43" t="s">
        <v>158</v>
      </c>
      <c r="G2842" s="49" t="e">
        <f>VLOOKUP(C2842,#REF!,2,0)</f>
        <v>#REF!</v>
      </c>
      <c r="H2842" s="43" t="s">
        <v>170</v>
      </c>
      <c r="I2842" s="40">
        <v>0</v>
      </c>
      <c r="J2842" s="40">
        <v>0</v>
      </c>
      <c r="K2842" s="40">
        <v>7.8273900000000003</v>
      </c>
      <c r="L2842" s="40">
        <v>1.8914029999999999</v>
      </c>
      <c r="M2842" s="40">
        <v>4.1969260000000004</v>
      </c>
      <c r="N2842" s="40">
        <v>15.031736</v>
      </c>
      <c r="O2842" s="40">
        <v>34.083092000000001</v>
      </c>
      <c r="P2842" s="40">
        <v>38.149062999999998</v>
      </c>
      <c r="Q2842" s="40">
        <v>43.118935</v>
      </c>
      <c r="R2842" s="40">
        <v>47.483643000000001</v>
      </c>
      <c r="S2842" s="40">
        <v>47.305241000000002</v>
      </c>
      <c r="T2842" s="40">
        <v>46.860550000000003</v>
      </c>
      <c r="U2842" s="40">
        <v>48.020843999999997</v>
      </c>
      <c r="V2842" s="40">
        <v>49.649475000000002</v>
      </c>
      <c r="W2842" s="40">
        <v>48.922485000000002</v>
      </c>
      <c r="X2842" s="40">
        <v>47.662391999999997</v>
      </c>
      <c r="AA2842">
        <f t="shared" si="993"/>
        <v>42290.499155092592</v>
      </c>
      <c r="AB2842" t="str">
        <f t="shared" si="994"/>
        <v>42290Fábio66</v>
      </c>
      <c r="AC2842" s="52">
        <v>42290</v>
      </c>
      <c r="AD2842" s="56" t="s">
        <v>31</v>
      </c>
      <c r="AE2842" s="53">
        <v>66</v>
      </c>
      <c r="AF2842" s="51" t="str">
        <f t="shared" si="995"/>
        <v/>
      </c>
      <c r="AG2842" s="51">
        <f t="shared" si="996"/>
        <v>0</v>
      </c>
      <c r="AH2842" s="51">
        <f t="shared" si="997"/>
        <v>0</v>
      </c>
      <c r="AI2842" s="51">
        <f t="shared" si="998"/>
        <v>0</v>
      </c>
      <c r="AJ2842" s="51">
        <f t="shared" si="999"/>
        <v>7.4572250000000002</v>
      </c>
      <c r="AK2842" s="51">
        <f t="shared" si="1000"/>
        <v>18.007636999999999</v>
      </c>
      <c r="AL2842" s="51">
        <f t="shared" si="1001"/>
        <v>19.478639999999999</v>
      </c>
      <c r="AM2842" s="51">
        <f t="shared" si="1002"/>
        <v>19.808230999999999</v>
      </c>
      <c r="AN2842" s="51">
        <f t="shared" si="1003"/>
        <v>19.902884</v>
      </c>
      <c r="AO2842" s="51">
        <f t="shared" si="1004"/>
        <v>19.619548999999999</v>
      </c>
      <c r="AP2842" s="51">
        <f t="shared" si="1005"/>
        <v>19.572514000000002</v>
      </c>
      <c r="AQ2842" s="51">
        <f t="shared" si="1006"/>
        <v>20.283854000000002</v>
      </c>
      <c r="AR2842" s="51">
        <f t="shared" si="1007"/>
        <v>18.369890000000002</v>
      </c>
      <c r="AS2842" s="51">
        <f t="shared" si="1008"/>
        <v>17.604455999999999</v>
      </c>
      <c r="AT2842" s="51">
        <f t="shared" si="1009"/>
        <v>16.509063999999999</v>
      </c>
      <c r="AU2842" s="51">
        <f t="shared" si="1010"/>
        <v>16.294301999999998</v>
      </c>
      <c r="AV2842" s="51">
        <f t="shared" si="1011"/>
        <v>17.827870999999998</v>
      </c>
    </row>
    <row r="2843" spans="1:48">
      <c r="A2843" t="str">
        <f t="shared" si="1012"/>
        <v>41933Murilo/Kassio64</v>
      </c>
      <c r="B2843" s="50">
        <v>41933.3672337963</v>
      </c>
      <c r="C2843" s="44">
        <f t="shared" si="992"/>
        <v>41933</v>
      </c>
      <c r="D2843" s="45" t="s">
        <v>20</v>
      </c>
      <c r="E2843" s="46">
        <v>64</v>
      </c>
      <c r="F2843" s="43" t="s">
        <v>158</v>
      </c>
      <c r="G2843" s="49" t="e">
        <f>VLOOKUP(C2843,#REF!,2,0)</f>
        <v>#REF!</v>
      </c>
      <c r="H2843" s="48" t="s">
        <v>160</v>
      </c>
      <c r="I2843" s="40">
        <v>0</v>
      </c>
      <c r="J2843" s="40">
        <v>0</v>
      </c>
      <c r="K2843" s="40">
        <v>9.8868220000000004</v>
      </c>
      <c r="L2843" s="40">
        <v>18.770948000000001</v>
      </c>
      <c r="M2843" s="40">
        <v>22.463629000000001</v>
      </c>
      <c r="N2843" s="40">
        <v>26.172321</v>
      </c>
      <c r="O2843" s="40">
        <v>26.438934</v>
      </c>
      <c r="P2843" s="40">
        <v>27.519283000000001</v>
      </c>
      <c r="Q2843" s="40">
        <v>30.460581000000001</v>
      </c>
      <c r="R2843" s="40">
        <v>28.900929999999999</v>
      </c>
      <c r="S2843" s="40">
        <v>25.840996000000001</v>
      </c>
      <c r="T2843" s="40">
        <v>20.310499</v>
      </c>
      <c r="U2843" s="40">
        <v>20.779087000000001</v>
      </c>
      <c r="V2843" s="40">
        <v>19.276951</v>
      </c>
      <c r="W2843" s="40">
        <v>16.766361</v>
      </c>
      <c r="X2843" s="40">
        <v>17.88917</v>
      </c>
      <c r="AA2843">
        <f t="shared" si="993"/>
        <v>42291.693194444444</v>
      </c>
      <c r="AB2843" t="str">
        <f t="shared" si="994"/>
        <v>42291Fábio66</v>
      </c>
      <c r="AC2843" s="52">
        <v>42291</v>
      </c>
      <c r="AD2843" s="56" t="s">
        <v>31</v>
      </c>
      <c r="AE2843" s="53">
        <v>66</v>
      </c>
      <c r="AF2843" s="51" t="str">
        <f t="shared" si="995"/>
        <v/>
      </c>
      <c r="AG2843" s="51">
        <f t="shared" si="996"/>
        <v>0</v>
      </c>
      <c r="AH2843" s="51">
        <f t="shared" si="997"/>
        <v>0</v>
      </c>
      <c r="AI2843" s="51">
        <f t="shared" si="998"/>
        <v>0</v>
      </c>
      <c r="AJ2843" s="51">
        <f t="shared" si="999"/>
        <v>3.1794639999999998</v>
      </c>
      <c r="AK2843" s="51">
        <f t="shared" si="1000"/>
        <v>16.986575999999999</v>
      </c>
      <c r="AL2843" s="51">
        <f t="shared" si="1001"/>
        <v>18.369890000000002</v>
      </c>
      <c r="AM2843" s="51">
        <f t="shared" si="1002"/>
        <v>18.73584</v>
      </c>
      <c r="AN2843" s="51">
        <f t="shared" si="1003"/>
        <v>18.143035999999999</v>
      </c>
      <c r="AO2843" s="51">
        <f t="shared" si="1004"/>
        <v>18.278981999999999</v>
      </c>
      <c r="AP2843" s="51">
        <f t="shared" si="1005"/>
        <v>18.689892</v>
      </c>
      <c r="AQ2843" s="51">
        <f t="shared" si="1006"/>
        <v>19.431795000000001</v>
      </c>
      <c r="AR2843" s="51">
        <f t="shared" si="1007"/>
        <v>17.426780999999998</v>
      </c>
      <c r="AS2843" s="51">
        <f t="shared" si="1008"/>
        <v>17.205947999999999</v>
      </c>
      <c r="AT2843" s="51">
        <f t="shared" si="1009"/>
        <v>15.449805</v>
      </c>
      <c r="AU2843" s="51">
        <f t="shared" si="1010"/>
        <v>19.619548999999999</v>
      </c>
      <c r="AV2843" s="51">
        <f t="shared" si="1011"/>
        <v>17.338287000000001</v>
      </c>
    </row>
    <row r="2844" spans="1:48">
      <c r="A2844" t="str">
        <f t="shared" si="1012"/>
        <v>41936Murilo/Kassio64</v>
      </c>
      <c r="B2844" s="50">
        <v>41936.357164351852</v>
      </c>
      <c r="C2844" s="44">
        <f t="shared" si="992"/>
        <v>41936</v>
      </c>
      <c r="D2844" s="45" t="s">
        <v>20</v>
      </c>
      <c r="E2844" s="46">
        <v>64</v>
      </c>
      <c r="F2844" s="43" t="s">
        <v>158</v>
      </c>
      <c r="G2844" s="49" t="e">
        <f>VLOOKUP(C2844,#REF!,2,0)</f>
        <v>#REF!</v>
      </c>
      <c r="H2844" s="43" t="s">
        <v>170</v>
      </c>
      <c r="I2844" s="40">
        <v>0</v>
      </c>
      <c r="J2844" s="40">
        <v>0</v>
      </c>
      <c r="K2844" s="40">
        <v>7.190455</v>
      </c>
      <c r="L2844" s="40">
        <v>1.8184940000000001</v>
      </c>
      <c r="M2844" s="40">
        <v>3.6471390000000001</v>
      </c>
      <c r="N2844" s="40">
        <v>14.059436</v>
      </c>
      <c r="O2844" s="40">
        <v>33.177067000000001</v>
      </c>
      <c r="P2844" s="40">
        <v>37.508831000000001</v>
      </c>
      <c r="Q2844" s="40">
        <v>42.101398000000003</v>
      </c>
      <c r="R2844" s="40">
        <v>46.860550000000003</v>
      </c>
      <c r="S2844" s="40">
        <v>46.949337</v>
      </c>
      <c r="T2844" s="40">
        <v>46.506252000000003</v>
      </c>
      <c r="U2844" s="40">
        <v>47.662391999999997</v>
      </c>
      <c r="V2844" s="40">
        <v>49.376227999999998</v>
      </c>
      <c r="W2844" s="40">
        <v>48.651164999999999</v>
      </c>
      <c r="X2844" s="40">
        <v>47.305241000000002</v>
      </c>
      <c r="AA2844">
        <f t="shared" si="993"/>
        <v>42293.617615740739</v>
      </c>
      <c r="AB2844" t="str">
        <f t="shared" si="994"/>
        <v>42293Fábio66</v>
      </c>
      <c r="AC2844" s="52">
        <v>42293</v>
      </c>
      <c r="AD2844" s="56" t="s">
        <v>31</v>
      </c>
      <c r="AE2844" s="53">
        <v>66</v>
      </c>
      <c r="AF2844" s="51" t="str">
        <f t="shared" si="995"/>
        <v/>
      </c>
      <c r="AG2844" s="51">
        <f t="shared" si="996"/>
        <v>0</v>
      </c>
      <c r="AH2844" s="51">
        <f t="shared" si="997"/>
        <v>0</v>
      </c>
      <c r="AI2844" s="51">
        <f t="shared" si="998"/>
        <v>0</v>
      </c>
      <c r="AJ2844" s="51">
        <f t="shared" si="999"/>
        <v>1.395081</v>
      </c>
      <c r="AK2844" s="51">
        <f t="shared" si="1000"/>
        <v>13.518253</v>
      </c>
      <c r="AL2844" s="51">
        <f t="shared" si="1001"/>
        <v>15.408205000000001</v>
      </c>
      <c r="AM2844" s="51">
        <f t="shared" si="1002"/>
        <v>15.82696</v>
      </c>
      <c r="AN2844" s="51">
        <f t="shared" si="1003"/>
        <v>15.077389</v>
      </c>
      <c r="AO2844" s="51">
        <f t="shared" si="1004"/>
        <v>15.82696</v>
      </c>
      <c r="AP2844" s="51">
        <f t="shared" si="1005"/>
        <v>16.422965999999999</v>
      </c>
      <c r="AQ2844" s="51">
        <f t="shared" si="1006"/>
        <v>16.899239999999999</v>
      </c>
      <c r="AR2844" s="51">
        <f t="shared" si="1007"/>
        <v>15.408205000000001</v>
      </c>
      <c r="AS2844" s="51">
        <f t="shared" si="1008"/>
        <v>15.449805</v>
      </c>
      <c r="AT2844" s="51">
        <f t="shared" si="1009"/>
        <v>14.507453999999999</v>
      </c>
      <c r="AU2844" s="51">
        <f t="shared" si="1010"/>
        <v>18.966383</v>
      </c>
      <c r="AV2844" s="51">
        <f t="shared" si="1011"/>
        <v>16.812135999999999</v>
      </c>
    </row>
    <row r="2845" spans="1:48">
      <c r="A2845" t="str">
        <f t="shared" si="1012"/>
        <v>41943Murilo/Kassio64</v>
      </c>
      <c r="B2845" s="50">
        <v>41943.334710648145</v>
      </c>
      <c r="C2845" s="44">
        <f t="shared" si="992"/>
        <v>41943</v>
      </c>
      <c r="D2845" s="45" t="s">
        <v>20</v>
      </c>
      <c r="E2845" s="46">
        <v>64</v>
      </c>
      <c r="F2845" s="43" t="s">
        <v>158</v>
      </c>
      <c r="G2845" s="49" t="e">
        <f>VLOOKUP(C2845,#REF!,2,0)</f>
        <v>#REF!</v>
      </c>
      <c r="H2845" s="43" t="s">
        <v>170</v>
      </c>
      <c r="I2845" s="40">
        <v>0</v>
      </c>
      <c r="J2845" s="40">
        <v>0</v>
      </c>
      <c r="K2845" s="40">
        <v>11.95819</v>
      </c>
      <c r="L2845" s="40">
        <v>2.233311</v>
      </c>
      <c r="M2845" s="40">
        <v>3.3893439999999999</v>
      </c>
      <c r="N2845" s="40">
        <v>12.84868</v>
      </c>
      <c r="O2845" s="40">
        <v>31.474726</v>
      </c>
      <c r="P2845" s="40">
        <v>36.244323999999999</v>
      </c>
      <c r="Q2845" s="40">
        <v>40.431556999999998</v>
      </c>
      <c r="R2845" s="40">
        <v>45.977169000000004</v>
      </c>
      <c r="S2845" s="40">
        <v>46.065162999999998</v>
      </c>
      <c r="T2845" s="40">
        <v>45.450977000000002</v>
      </c>
      <c r="U2845" s="40">
        <v>47.305241000000002</v>
      </c>
      <c r="V2845" s="40">
        <v>48.741492999999998</v>
      </c>
      <c r="W2845" s="40">
        <v>48.200530999999998</v>
      </c>
      <c r="X2845" s="40">
        <v>46.949337</v>
      </c>
      <c r="AA2845">
        <f t="shared" si="993"/>
        <v>42296.333344907405</v>
      </c>
      <c r="AB2845" t="str">
        <f t="shared" si="994"/>
        <v>42296Fábio66</v>
      </c>
      <c r="AC2845" s="52">
        <v>42296</v>
      </c>
      <c r="AD2845" s="56" t="s">
        <v>31</v>
      </c>
      <c r="AE2845" s="53">
        <v>66</v>
      </c>
      <c r="AF2845" s="51" t="str">
        <f t="shared" si="995"/>
        <v/>
      </c>
      <c r="AG2845" s="51">
        <f t="shared" si="996"/>
        <v>0</v>
      </c>
      <c r="AH2845" s="51">
        <f t="shared" si="997"/>
        <v>0</v>
      </c>
      <c r="AI2845" s="51">
        <f t="shared" si="998"/>
        <v>0</v>
      </c>
      <c r="AJ2845" s="51">
        <f t="shared" si="999"/>
        <v>0.79394900000000002</v>
      </c>
      <c r="AK2845" s="51">
        <f t="shared" si="1000"/>
        <v>9.9957659999999997</v>
      </c>
      <c r="AL2845" s="51">
        <f t="shared" si="1001"/>
        <v>12.528430999999999</v>
      </c>
      <c r="AM2845" s="51">
        <f t="shared" si="1002"/>
        <v>13.752317</v>
      </c>
      <c r="AN2845" s="51">
        <f t="shared" si="1003"/>
        <v>13.132854</v>
      </c>
      <c r="AO2845" s="51">
        <f t="shared" si="1004"/>
        <v>14.346736</v>
      </c>
      <c r="AP2845" s="51">
        <f t="shared" si="1005"/>
        <v>14.954307999999999</v>
      </c>
      <c r="AQ2845" s="51">
        <f t="shared" si="1006"/>
        <v>14.872544</v>
      </c>
      <c r="AR2845" s="51">
        <f t="shared" si="1007"/>
        <v>13.440716999999999</v>
      </c>
      <c r="AS2845" s="51">
        <f t="shared" si="1008"/>
        <v>13.988498999999999</v>
      </c>
      <c r="AT2845" s="51">
        <f t="shared" si="1009"/>
        <v>13.518253</v>
      </c>
      <c r="AU2845" s="51">
        <f t="shared" si="1010"/>
        <v>18.097840999999999</v>
      </c>
      <c r="AV2845" s="51">
        <f t="shared" si="1011"/>
        <v>15.996090000000001</v>
      </c>
    </row>
    <row r="2846" spans="1:48">
      <c r="A2846" t="str">
        <f t="shared" si="1012"/>
        <v>41946Murilo/Kassio64</v>
      </c>
      <c r="B2846" s="50">
        <v>41946.610775462963</v>
      </c>
      <c r="C2846" s="44">
        <f t="shared" si="992"/>
        <v>41946</v>
      </c>
      <c r="D2846" s="45" t="s">
        <v>20</v>
      </c>
      <c r="E2846" s="46">
        <v>64</v>
      </c>
      <c r="F2846" s="43" t="s">
        <v>158</v>
      </c>
      <c r="G2846" s="49" t="e">
        <f>VLOOKUP(C2846,#REF!,2,0)</f>
        <v>#REF!</v>
      </c>
      <c r="H2846" s="43" t="s">
        <v>170</v>
      </c>
      <c r="I2846" s="40">
        <v>0</v>
      </c>
      <c r="J2846" s="40">
        <v>0</v>
      </c>
      <c r="K2846" s="40">
        <v>32.803176999999998</v>
      </c>
      <c r="L2846" s="40">
        <v>0</v>
      </c>
      <c r="M2846" s="40">
        <v>30.031096000000002</v>
      </c>
      <c r="N2846" s="40">
        <v>28.691483999999999</v>
      </c>
      <c r="O2846" s="40">
        <v>44.320816000000001</v>
      </c>
      <c r="P2846" s="40">
        <v>44.927689000000001</v>
      </c>
      <c r="Q2846" s="40">
        <v>48.020843999999997</v>
      </c>
      <c r="R2846" s="40">
        <v>50.106354000000003</v>
      </c>
      <c r="S2846" s="40">
        <v>49.103760000000001</v>
      </c>
      <c r="T2846" s="40">
        <v>49.194485</v>
      </c>
      <c r="U2846" s="40">
        <v>50.01482</v>
      </c>
      <c r="V2846" s="40">
        <v>51.303485999999999</v>
      </c>
      <c r="W2846" s="40">
        <v>50.01482</v>
      </c>
      <c r="X2846" s="40">
        <v>48.560862999999998</v>
      </c>
      <c r="AA2846">
        <f t="shared" si="993"/>
        <v>42300.589537037034</v>
      </c>
      <c r="AB2846" t="str">
        <f t="shared" si="994"/>
        <v>42300Fábio66</v>
      </c>
      <c r="AC2846" s="52">
        <v>42300</v>
      </c>
      <c r="AD2846" s="56" t="s">
        <v>31</v>
      </c>
      <c r="AE2846" s="53">
        <v>66</v>
      </c>
      <c r="AF2846" s="51" t="str">
        <f t="shared" si="995"/>
        <v/>
      </c>
      <c r="AG2846" s="51">
        <f t="shared" si="996"/>
        <v>0</v>
      </c>
      <c r="AH2846" s="51">
        <f t="shared" si="997"/>
        <v>0</v>
      </c>
      <c r="AI2846" s="51">
        <f t="shared" si="998"/>
        <v>0</v>
      </c>
      <c r="AJ2846" s="51">
        <f t="shared" si="999"/>
        <v>5.1634019999999996</v>
      </c>
      <c r="AK2846" s="51">
        <f t="shared" si="1000"/>
        <v>16.208808999999999</v>
      </c>
      <c r="AL2846" s="51">
        <f t="shared" si="1001"/>
        <v>12.866553</v>
      </c>
      <c r="AM2846" s="51">
        <f t="shared" si="1002"/>
        <v>13.056486</v>
      </c>
      <c r="AN2846" s="51">
        <f t="shared" si="1003"/>
        <v>12.603164</v>
      </c>
      <c r="AO2846" s="51">
        <f t="shared" si="1004"/>
        <v>13.402037999999999</v>
      </c>
      <c r="AP2846" s="51">
        <f t="shared" si="1005"/>
        <v>14.067712</v>
      </c>
      <c r="AQ2846" s="51">
        <f t="shared" si="1006"/>
        <v>14.067712</v>
      </c>
      <c r="AR2846" s="51">
        <f t="shared" si="1007"/>
        <v>12.678137</v>
      </c>
      <c r="AS2846" s="51">
        <f t="shared" si="1008"/>
        <v>13.286296</v>
      </c>
      <c r="AT2846" s="51">
        <f t="shared" si="1009"/>
        <v>12.942365000000001</v>
      </c>
      <c r="AU2846" s="51">
        <f t="shared" si="1010"/>
        <v>17.604455999999999</v>
      </c>
      <c r="AV2846" s="51">
        <f t="shared" si="1011"/>
        <v>15.616866</v>
      </c>
    </row>
    <row r="2847" spans="1:48">
      <c r="A2847" t="str">
        <f t="shared" si="1012"/>
        <v>41948Murilo/Kassio64</v>
      </c>
      <c r="B2847" s="50">
        <v>41948.66946759259</v>
      </c>
      <c r="C2847" s="44">
        <f t="shared" si="992"/>
        <v>41948</v>
      </c>
      <c r="D2847" s="45" t="s">
        <v>20</v>
      </c>
      <c r="E2847" s="46">
        <v>64</v>
      </c>
      <c r="F2847" s="43" t="s">
        <v>158</v>
      </c>
      <c r="G2847" s="49" t="e">
        <f>VLOOKUP(C2847,#REF!,2,0)</f>
        <v>#REF!</v>
      </c>
      <c r="H2847" s="43" t="s">
        <v>170</v>
      </c>
      <c r="I2847" s="40">
        <v>0</v>
      </c>
      <c r="J2847" s="40">
        <v>0</v>
      </c>
      <c r="K2847" s="40">
        <v>34.235270999999997</v>
      </c>
      <c r="L2847" s="40">
        <v>0</v>
      </c>
      <c r="M2847" s="40">
        <v>31.401717999999999</v>
      </c>
      <c r="N2847" s="40">
        <v>31.840954</v>
      </c>
      <c r="O2847" s="40">
        <v>45.801456000000002</v>
      </c>
      <c r="P2847" s="40">
        <v>44.927689000000001</v>
      </c>
      <c r="Q2847" s="40">
        <v>48.290481999999997</v>
      </c>
      <c r="R2847" s="40">
        <v>51.488833999999997</v>
      </c>
      <c r="S2847" s="40">
        <v>53.076801000000003</v>
      </c>
      <c r="T2847" s="40">
        <v>53.831798999999997</v>
      </c>
      <c r="U2847" s="40">
        <v>54.782485999999999</v>
      </c>
      <c r="V2847" s="40">
        <v>55.644627</v>
      </c>
      <c r="W2847" s="40">
        <v>52.794936999999997</v>
      </c>
      <c r="X2847" s="40">
        <v>50.565227999999998</v>
      </c>
      <c r="AA2847">
        <f t="shared" si="993"/>
        <v>42303.335150462961</v>
      </c>
      <c r="AB2847" t="str">
        <f t="shared" si="994"/>
        <v>42303Fábio66</v>
      </c>
      <c r="AC2847" s="52">
        <v>42303</v>
      </c>
      <c r="AD2847" s="56" t="s">
        <v>31</v>
      </c>
      <c r="AE2847" s="53">
        <v>66</v>
      </c>
      <c r="AF2847" s="51" t="str">
        <f t="shared" si="995"/>
        <v/>
      </c>
      <c r="AG2847" s="51">
        <f t="shared" si="996"/>
        <v>0</v>
      </c>
      <c r="AH2847" s="51">
        <f t="shared" si="997"/>
        <v>0</v>
      </c>
      <c r="AI2847" s="51">
        <f t="shared" si="998"/>
        <v>0</v>
      </c>
      <c r="AJ2847" s="51">
        <f t="shared" si="999"/>
        <v>5.3715130000000002</v>
      </c>
      <c r="AK2847" s="51">
        <f t="shared" si="1000"/>
        <v>11.975533</v>
      </c>
      <c r="AL2847" s="51">
        <f t="shared" si="1001"/>
        <v>12.305686</v>
      </c>
      <c r="AM2847" s="51">
        <f t="shared" si="1002"/>
        <v>13.209466000000001</v>
      </c>
      <c r="AN2847" s="51">
        <f t="shared" si="1003"/>
        <v>12.603164</v>
      </c>
      <c r="AO2847" s="51">
        <f t="shared" si="1004"/>
        <v>13.557130000000001</v>
      </c>
      <c r="AP2847" s="51">
        <f t="shared" si="1005"/>
        <v>14.306697</v>
      </c>
      <c r="AQ2847" s="51">
        <f t="shared" si="1006"/>
        <v>14.226777999999999</v>
      </c>
      <c r="AR2847" s="51">
        <f t="shared" si="1007"/>
        <v>12.866553</v>
      </c>
      <c r="AS2847" s="51">
        <f t="shared" si="1008"/>
        <v>13.557130000000001</v>
      </c>
      <c r="AT2847" s="51">
        <f t="shared" si="1009"/>
        <v>13.094638</v>
      </c>
      <c r="AU2847" s="51">
        <f t="shared" si="1010"/>
        <v>17.604455999999999</v>
      </c>
      <c r="AV2847" s="51">
        <f t="shared" si="1011"/>
        <v>15.658751000000001</v>
      </c>
    </row>
    <row r="2848" spans="1:48">
      <c r="A2848" t="str">
        <f t="shared" si="1012"/>
        <v>41950Murilo/Kassio64</v>
      </c>
      <c r="B2848" s="50">
        <v>41950.358946759261</v>
      </c>
      <c r="C2848" s="44">
        <f t="shared" si="992"/>
        <v>41950</v>
      </c>
      <c r="D2848" s="45" t="s">
        <v>20</v>
      </c>
      <c r="E2848" s="46">
        <v>64</v>
      </c>
      <c r="F2848" s="43" t="s">
        <v>158</v>
      </c>
      <c r="G2848" s="49" t="e">
        <f>VLOOKUP(C2848,#REF!,2,0)</f>
        <v>#REF!</v>
      </c>
      <c r="H2848" s="43" t="s">
        <v>170</v>
      </c>
      <c r="I2848" s="40">
        <v>0</v>
      </c>
      <c r="J2848" s="40">
        <v>0</v>
      </c>
      <c r="K2848" s="40">
        <v>28.482813</v>
      </c>
      <c r="L2848" s="40">
        <v>0</v>
      </c>
      <c r="M2848" s="40">
        <v>28.067778000000001</v>
      </c>
      <c r="N2848" s="40">
        <v>27.655892999999999</v>
      </c>
      <c r="O2848" s="40">
        <v>42.693542000000001</v>
      </c>
      <c r="P2848" s="40">
        <v>42.693542000000001</v>
      </c>
      <c r="Q2848" s="40">
        <v>45.801456000000002</v>
      </c>
      <c r="R2848" s="40">
        <v>48.831950999999997</v>
      </c>
      <c r="S2848" s="40">
        <v>50.473323999999998</v>
      </c>
      <c r="T2848" s="40">
        <v>51.026062000000003</v>
      </c>
      <c r="U2848" s="40">
        <v>50.657229999999998</v>
      </c>
      <c r="V2848" s="40">
        <v>52.140011000000001</v>
      </c>
      <c r="W2848" s="40">
        <v>49.649475000000002</v>
      </c>
      <c r="X2848" s="40">
        <v>48.200530999999998</v>
      </c>
      <c r="AA2848">
        <f t="shared" si="993"/>
        <v>42306.35560185185</v>
      </c>
      <c r="AB2848" t="str">
        <f t="shared" si="994"/>
        <v>42306Fábio66</v>
      </c>
      <c r="AC2848" s="52">
        <v>42306</v>
      </c>
      <c r="AD2848" s="56" t="s">
        <v>31</v>
      </c>
      <c r="AE2848" s="53">
        <v>66</v>
      </c>
      <c r="AF2848" s="51" t="str">
        <f t="shared" si="995"/>
        <v/>
      </c>
      <c r="AG2848" s="51">
        <f t="shared" si="996"/>
        <v>0</v>
      </c>
      <c r="AH2848" s="51">
        <f t="shared" si="997"/>
        <v>0</v>
      </c>
      <c r="AI2848" s="51">
        <f t="shared" si="998"/>
        <v>0</v>
      </c>
      <c r="AJ2848" s="51">
        <f t="shared" si="999"/>
        <v>4.1725289999999999</v>
      </c>
      <c r="AK2848" s="51">
        <f t="shared" si="1000"/>
        <v>18.233629000000001</v>
      </c>
      <c r="AL2848" s="51">
        <f t="shared" si="1001"/>
        <v>19.997803000000001</v>
      </c>
      <c r="AM2848" s="51">
        <f t="shared" si="1002"/>
        <v>20.33173</v>
      </c>
      <c r="AN2848" s="51">
        <f t="shared" si="1003"/>
        <v>20.427655999999999</v>
      </c>
      <c r="AO2848" s="51">
        <f t="shared" si="1004"/>
        <v>20.427655999999999</v>
      </c>
      <c r="AP2848" s="51">
        <f t="shared" si="1005"/>
        <v>20.475697</v>
      </c>
      <c r="AQ2848" s="51">
        <f t="shared" si="1006"/>
        <v>20.862079999999999</v>
      </c>
      <c r="AR2848" s="51">
        <f t="shared" si="1007"/>
        <v>19.338263999999999</v>
      </c>
      <c r="AS2848" s="51">
        <f t="shared" si="1008"/>
        <v>19.431795000000001</v>
      </c>
      <c r="AT2848" s="51">
        <f t="shared" si="1009"/>
        <v>16.899239999999999</v>
      </c>
      <c r="AU2848" s="51">
        <f t="shared" si="1010"/>
        <v>19.291584</v>
      </c>
      <c r="AV2848" s="51">
        <f t="shared" si="1011"/>
        <v>16.509063999999999</v>
      </c>
    </row>
    <row r="2849" spans="1:48">
      <c r="A2849" t="str">
        <f t="shared" si="1012"/>
        <v>41956Murilo/Kassio64</v>
      </c>
      <c r="B2849" s="50">
        <v>41956.689166666663</v>
      </c>
      <c r="C2849" s="44">
        <f t="shared" si="992"/>
        <v>41956</v>
      </c>
      <c r="D2849" s="45" t="s">
        <v>20</v>
      </c>
      <c r="E2849" s="46">
        <v>64</v>
      </c>
      <c r="F2849" s="43" t="s">
        <v>158</v>
      </c>
      <c r="G2849" s="49" t="e">
        <f>VLOOKUP(C2849,#REF!,2,0)</f>
        <v>#REF!</v>
      </c>
      <c r="H2849" s="43" t="s">
        <v>170</v>
      </c>
      <c r="I2849" s="40">
        <v>0</v>
      </c>
      <c r="J2849" s="40">
        <v>0</v>
      </c>
      <c r="K2849" s="40">
        <v>34.693863</v>
      </c>
      <c r="L2849" s="40">
        <v>0</v>
      </c>
      <c r="M2849" s="40">
        <v>29.533953</v>
      </c>
      <c r="N2849" s="40">
        <v>28.344125999999999</v>
      </c>
      <c r="O2849" s="40">
        <v>41.012264000000002</v>
      </c>
      <c r="P2849" s="40">
        <v>40.929091999999997</v>
      </c>
      <c r="Q2849" s="40">
        <v>44.407268999999999</v>
      </c>
      <c r="R2849" s="40">
        <v>47.751877</v>
      </c>
      <c r="S2849" s="40">
        <v>48.651164999999999</v>
      </c>
      <c r="T2849" s="40">
        <v>48.200530999999998</v>
      </c>
      <c r="U2849" s="40">
        <v>47.216155999999998</v>
      </c>
      <c r="V2849" s="40">
        <v>50.565227999999998</v>
      </c>
      <c r="W2849" s="40">
        <v>49.285347000000002</v>
      </c>
      <c r="X2849" s="40">
        <v>48.380538999999999</v>
      </c>
      <c r="AA2849">
        <f t="shared" si="993"/>
        <v>42311.335763888892</v>
      </c>
      <c r="AB2849" t="str">
        <f t="shared" si="994"/>
        <v>42311Fábio66</v>
      </c>
      <c r="AC2849" s="52">
        <v>42311</v>
      </c>
      <c r="AD2849" s="56" t="s">
        <v>31</v>
      </c>
      <c r="AE2849" s="53">
        <v>66</v>
      </c>
      <c r="AF2849" s="51" t="str">
        <f t="shared" si="995"/>
        <v/>
      </c>
      <c r="AG2849" s="51">
        <f t="shared" si="996"/>
        <v>0</v>
      </c>
      <c r="AH2849" s="51">
        <f t="shared" si="997"/>
        <v>0</v>
      </c>
      <c r="AI2849" s="51">
        <f t="shared" si="998"/>
        <v>0</v>
      </c>
      <c r="AJ2849" s="51">
        <f t="shared" si="999"/>
        <v>9.4105749999999997</v>
      </c>
      <c r="AK2849" s="51">
        <f t="shared" si="1000"/>
        <v>21.350121999999999</v>
      </c>
      <c r="AL2849" s="51">
        <f t="shared" si="1001"/>
        <v>21.843786000000001</v>
      </c>
      <c r="AM2849" s="51">
        <f t="shared" si="1002"/>
        <v>21.203135</v>
      </c>
      <c r="AN2849" s="51">
        <f t="shared" si="1003"/>
        <v>20.188268999999998</v>
      </c>
      <c r="AO2849" s="51">
        <f t="shared" si="1004"/>
        <v>18.827883</v>
      </c>
      <c r="AP2849" s="51">
        <f t="shared" si="1005"/>
        <v>18.689892</v>
      </c>
      <c r="AQ2849" s="51">
        <f t="shared" si="1006"/>
        <v>17.693660999999999</v>
      </c>
      <c r="AR2849" s="51">
        <f t="shared" si="1007"/>
        <v>15.82696</v>
      </c>
      <c r="AS2849" s="51">
        <f t="shared" si="1008"/>
        <v>15.574994</v>
      </c>
      <c r="AT2849" s="51">
        <f t="shared" si="1009"/>
        <v>14.4672</v>
      </c>
      <c r="AU2849" s="51">
        <f t="shared" si="1010"/>
        <v>18.461030999999998</v>
      </c>
      <c r="AV2849" s="51">
        <f t="shared" si="1011"/>
        <v>16.294301999999998</v>
      </c>
    </row>
    <row r="2850" spans="1:48">
      <c r="A2850" t="str">
        <f t="shared" si="1012"/>
        <v>41957Murilo/Kassio64</v>
      </c>
      <c r="B2850" s="50">
        <v>41957.325590277775</v>
      </c>
      <c r="C2850" s="44">
        <f t="shared" si="992"/>
        <v>41957</v>
      </c>
      <c r="D2850" s="45" t="s">
        <v>20</v>
      </c>
      <c r="E2850" s="46">
        <v>64</v>
      </c>
      <c r="F2850" s="43" t="s">
        <v>158</v>
      </c>
      <c r="G2850" s="49" t="e">
        <f>VLOOKUP(C2850,#REF!,2,0)</f>
        <v>#REF!</v>
      </c>
      <c r="H2850" s="43" t="s">
        <v>170</v>
      </c>
      <c r="I2850" s="40">
        <v>0</v>
      </c>
      <c r="J2850" s="40">
        <v>0</v>
      </c>
      <c r="K2850" s="40">
        <v>30.965553</v>
      </c>
      <c r="L2850" s="40">
        <v>0</v>
      </c>
      <c r="M2850" s="40">
        <v>27.861469</v>
      </c>
      <c r="N2850" s="40">
        <v>26.706914999999999</v>
      </c>
      <c r="O2850" s="40">
        <v>41.262374999999999</v>
      </c>
      <c r="P2850" s="40">
        <v>40.762917000000002</v>
      </c>
      <c r="Q2850" s="40">
        <v>43.803790999999997</v>
      </c>
      <c r="R2850" s="40">
        <v>46.594707</v>
      </c>
      <c r="S2850" s="40">
        <v>47.305241000000002</v>
      </c>
      <c r="T2850" s="40">
        <v>47.038212000000001</v>
      </c>
      <c r="U2850" s="40">
        <v>46.153187000000003</v>
      </c>
      <c r="V2850" s="40">
        <v>49.285347000000002</v>
      </c>
      <c r="W2850" s="40">
        <v>48.380538999999999</v>
      </c>
      <c r="X2850" s="40">
        <v>47.394382</v>
      </c>
      <c r="AA2850">
        <f t="shared" si="993"/>
        <v>42312.322152777779</v>
      </c>
      <c r="AB2850" t="str">
        <f t="shared" si="994"/>
        <v>42312Fábio66</v>
      </c>
      <c r="AC2850" s="52">
        <v>42312</v>
      </c>
      <c r="AD2850" s="56" t="s">
        <v>31</v>
      </c>
      <c r="AE2850" s="53">
        <v>66</v>
      </c>
      <c r="AF2850" s="51" t="str">
        <f t="shared" si="995"/>
        <v/>
      </c>
      <c r="AG2850" s="51">
        <f t="shared" si="996"/>
        <v>0</v>
      </c>
      <c r="AH2850" s="51">
        <f t="shared" si="997"/>
        <v>0</v>
      </c>
      <c r="AI2850" s="51">
        <f t="shared" si="998"/>
        <v>0</v>
      </c>
      <c r="AJ2850" s="51">
        <f t="shared" si="999"/>
        <v>8.3576080000000008</v>
      </c>
      <c r="AK2850" s="51">
        <f t="shared" si="1000"/>
        <v>21.154211</v>
      </c>
      <c r="AL2850" s="51">
        <f t="shared" si="1001"/>
        <v>22.493888999999999</v>
      </c>
      <c r="AM2850" s="51">
        <f t="shared" si="1002"/>
        <v>22.847866</v>
      </c>
      <c r="AN2850" s="51">
        <f t="shared" si="1003"/>
        <v>23.667117999999999</v>
      </c>
      <c r="AO2850" s="51">
        <f t="shared" si="1004"/>
        <v>23.718826</v>
      </c>
      <c r="AP2850" s="51">
        <f t="shared" si="1005"/>
        <v>23.822313000000001</v>
      </c>
      <c r="AQ2850" s="51">
        <f t="shared" si="1006"/>
        <v>24.082063999999999</v>
      </c>
      <c r="AR2850" s="51">
        <f t="shared" si="1007"/>
        <v>21.546894000000002</v>
      </c>
      <c r="AS2850" s="51">
        <f t="shared" si="1008"/>
        <v>19.059010000000001</v>
      </c>
      <c r="AT2850" s="51">
        <f t="shared" si="1009"/>
        <v>15.159734</v>
      </c>
      <c r="AU2850" s="51">
        <f t="shared" si="1010"/>
        <v>18.920164</v>
      </c>
      <c r="AV2850" s="51">
        <f t="shared" si="1011"/>
        <v>16.812135999999999</v>
      </c>
    </row>
    <row r="2851" spans="1:48">
      <c r="A2851" t="str">
        <f t="shared" si="1012"/>
        <v>41960Murilo/Kassio64</v>
      </c>
      <c r="B2851" s="50">
        <v>41960.666539351849</v>
      </c>
      <c r="C2851" s="44">
        <f t="shared" si="992"/>
        <v>41960</v>
      </c>
      <c r="D2851" s="45" t="s">
        <v>20</v>
      </c>
      <c r="E2851" s="46">
        <v>64</v>
      </c>
      <c r="F2851" s="43" t="s">
        <v>158</v>
      </c>
      <c r="G2851" s="49" t="e">
        <f>VLOOKUP(C2851,#REF!,2,0)</f>
        <v>#REF!</v>
      </c>
      <c r="H2851" s="43" t="s">
        <v>170</v>
      </c>
      <c r="I2851" s="40">
        <v>0</v>
      </c>
      <c r="J2851" s="40">
        <v>0</v>
      </c>
      <c r="K2851" s="40">
        <v>25.184933000000001</v>
      </c>
      <c r="L2851" s="40">
        <v>0</v>
      </c>
      <c r="M2851" s="40">
        <v>24.409174</v>
      </c>
      <c r="N2851" s="40">
        <v>24.473331000000002</v>
      </c>
      <c r="O2851" s="40">
        <v>39.445445999999997</v>
      </c>
      <c r="P2851" s="40">
        <v>39.608974000000003</v>
      </c>
      <c r="Q2851" s="40">
        <v>42.354678999999997</v>
      </c>
      <c r="R2851" s="40">
        <v>45.188960999999999</v>
      </c>
      <c r="S2851" s="40">
        <v>45.801456000000002</v>
      </c>
      <c r="T2851" s="40">
        <v>45.801456000000002</v>
      </c>
      <c r="U2851" s="40">
        <v>45.276226000000001</v>
      </c>
      <c r="V2851" s="40">
        <v>48.922485000000002</v>
      </c>
      <c r="W2851" s="40">
        <v>48.110667999999997</v>
      </c>
      <c r="X2851" s="40">
        <v>47.038212000000001</v>
      </c>
      <c r="AA2851">
        <f t="shared" si="993"/>
        <v>42314.596585648149</v>
      </c>
      <c r="AB2851" t="str">
        <f t="shared" si="994"/>
        <v>42314Fábio66</v>
      </c>
      <c r="AC2851" s="52">
        <v>42314</v>
      </c>
      <c r="AD2851" s="56" t="s">
        <v>31</v>
      </c>
      <c r="AE2851" s="53">
        <v>66</v>
      </c>
      <c r="AF2851" s="51" t="str">
        <f t="shared" si="995"/>
        <v/>
      </c>
      <c r="AG2851" s="51">
        <f t="shared" si="996"/>
        <v>0</v>
      </c>
      <c r="AH2851" s="51">
        <f t="shared" si="997"/>
        <v>0</v>
      </c>
      <c r="AI2851" s="51">
        <f t="shared" si="998"/>
        <v>0</v>
      </c>
      <c r="AJ2851" s="51">
        <f t="shared" si="999"/>
        <v>8.4477779999999996</v>
      </c>
      <c r="AK2851" s="51">
        <f t="shared" si="1000"/>
        <v>20.862079999999999</v>
      </c>
      <c r="AL2851" s="51">
        <f t="shared" si="1001"/>
        <v>21.99297</v>
      </c>
      <c r="AM2851" s="51">
        <f t="shared" si="1002"/>
        <v>22.292839000000001</v>
      </c>
      <c r="AN2851" s="51">
        <f t="shared" si="1003"/>
        <v>23.358233999999999</v>
      </c>
      <c r="AO2851" s="51">
        <f t="shared" si="1004"/>
        <v>23.409599</v>
      </c>
      <c r="AP2851" s="51">
        <f t="shared" si="1005"/>
        <v>23.926054000000001</v>
      </c>
      <c r="AQ2851" s="51">
        <f t="shared" si="1006"/>
        <v>24.605682000000002</v>
      </c>
      <c r="AR2851" s="51">
        <f t="shared" si="1007"/>
        <v>23.000402000000001</v>
      </c>
      <c r="AS2851" s="51">
        <f t="shared" si="1008"/>
        <v>23.563955</v>
      </c>
      <c r="AT2851" s="51">
        <f t="shared" si="1009"/>
        <v>21.30105</v>
      </c>
      <c r="AU2851" s="51">
        <f t="shared" si="1010"/>
        <v>25.347978999999999</v>
      </c>
      <c r="AV2851" s="51">
        <f t="shared" si="1011"/>
        <v>22.898644999999998</v>
      </c>
    </row>
    <row r="2852" spans="1:48">
      <c r="A2852" t="str">
        <f t="shared" si="1012"/>
        <v>41962Murilo/Kassio64</v>
      </c>
      <c r="B2852" s="50">
        <v>41962.629664351851</v>
      </c>
      <c r="C2852" s="44">
        <f t="shared" si="992"/>
        <v>41962</v>
      </c>
      <c r="D2852" s="45" t="s">
        <v>20</v>
      </c>
      <c r="E2852" s="46">
        <v>64</v>
      </c>
      <c r="F2852" s="43" t="s">
        <v>158</v>
      </c>
      <c r="G2852" s="49" t="e">
        <f>VLOOKUP(C2852,#REF!,2,0)</f>
        <v>#REF!</v>
      </c>
      <c r="H2852" s="43" t="s">
        <v>170</v>
      </c>
      <c r="I2852" s="40">
        <v>0</v>
      </c>
      <c r="J2852" s="40">
        <v>0</v>
      </c>
      <c r="K2852" s="40">
        <v>22.340997999999999</v>
      </c>
      <c r="L2852" s="40">
        <v>0</v>
      </c>
      <c r="M2852" s="40">
        <v>22.957595999999999</v>
      </c>
      <c r="N2852" s="40">
        <v>23.144293000000001</v>
      </c>
      <c r="O2852" s="40">
        <v>38.471161000000002</v>
      </c>
      <c r="P2852" s="40">
        <v>38.390529999999998</v>
      </c>
      <c r="Q2852" s="40">
        <v>41.095592000000003</v>
      </c>
      <c r="R2852" s="40">
        <v>44.148147999999999</v>
      </c>
      <c r="S2852" s="40">
        <v>44.927689000000001</v>
      </c>
      <c r="T2852" s="40">
        <v>44.927689000000001</v>
      </c>
      <c r="U2852" s="40">
        <v>45.014687000000002</v>
      </c>
      <c r="V2852" s="40">
        <v>48.651164999999999</v>
      </c>
      <c r="W2852" s="40">
        <v>47.751877</v>
      </c>
      <c r="X2852" s="40">
        <v>47.038212000000001</v>
      </c>
      <c r="AA2852">
        <f t="shared" si="993"/>
        <v>42317.334733796299</v>
      </c>
      <c r="AB2852" t="str">
        <f t="shared" si="994"/>
        <v>42317Fábio66</v>
      </c>
      <c r="AC2852" s="52">
        <v>42317</v>
      </c>
      <c r="AD2852" s="56" t="s">
        <v>31</v>
      </c>
      <c r="AE2852" s="53">
        <v>66</v>
      </c>
      <c r="AF2852" s="51" t="str">
        <f t="shared" si="995"/>
        <v/>
      </c>
      <c r="AG2852" s="51">
        <f t="shared" si="996"/>
        <v>0</v>
      </c>
      <c r="AH2852" s="51">
        <f t="shared" si="997"/>
        <v>0</v>
      </c>
      <c r="AI2852" s="51">
        <f t="shared" si="998"/>
        <v>0</v>
      </c>
      <c r="AJ2852" s="51">
        <f t="shared" si="999"/>
        <v>6.6662600000000003</v>
      </c>
      <c r="AK2852" s="51">
        <f t="shared" si="1000"/>
        <v>19.666632</v>
      </c>
      <c r="AL2852" s="51">
        <f t="shared" si="1001"/>
        <v>20.862079999999999</v>
      </c>
      <c r="AM2852" s="51">
        <f t="shared" si="1002"/>
        <v>21.30105</v>
      </c>
      <c r="AN2852" s="51">
        <f t="shared" si="1003"/>
        <v>21.794146999999999</v>
      </c>
      <c r="AO2852" s="51">
        <f t="shared" si="1004"/>
        <v>22.192657000000001</v>
      </c>
      <c r="AP2852" s="51">
        <f t="shared" si="1005"/>
        <v>22.797143999999999</v>
      </c>
      <c r="AQ2852" s="51">
        <f t="shared" si="1006"/>
        <v>23.102335</v>
      </c>
      <c r="AR2852" s="51">
        <f t="shared" si="1007"/>
        <v>21.448414</v>
      </c>
      <c r="AS2852" s="51">
        <f t="shared" si="1008"/>
        <v>21.893456</v>
      </c>
      <c r="AT2852" s="51">
        <f t="shared" si="1009"/>
        <v>19.431795000000001</v>
      </c>
      <c r="AU2852" s="51">
        <f t="shared" si="1010"/>
        <v>22.746447</v>
      </c>
      <c r="AV2852" s="51">
        <f t="shared" si="1011"/>
        <v>19.338263999999999</v>
      </c>
    </row>
    <row r="2853" spans="1:48">
      <c r="A2853" t="str">
        <f t="shared" si="1012"/>
        <v>41963Murilo/Kassio64</v>
      </c>
      <c r="B2853" s="50">
        <v>41963.383773148147</v>
      </c>
      <c r="C2853" s="44">
        <f t="shared" si="992"/>
        <v>41963</v>
      </c>
      <c r="D2853" s="45" t="s">
        <v>20</v>
      </c>
      <c r="E2853" s="46">
        <v>64</v>
      </c>
      <c r="F2853" s="43" t="s">
        <v>158</v>
      </c>
      <c r="G2853" s="49" t="e">
        <f>VLOOKUP(C2853,#REF!,2,0)</f>
        <v>#REF!</v>
      </c>
      <c r="H2853" s="43" t="s">
        <v>170</v>
      </c>
      <c r="I2853" s="40">
        <v>0</v>
      </c>
      <c r="J2853" s="40">
        <v>0</v>
      </c>
      <c r="K2853" s="40">
        <v>19.732771</v>
      </c>
      <c r="L2853" s="40">
        <v>0</v>
      </c>
      <c r="M2853" s="40">
        <v>22.402258</v>
      </c>
      <c r="N2853" s="40">
        <v>22.648201</v>
      </c>
      <c r="O2853" s="40">
        <v>37.828285000000001</v>
      </c>
      <c r="P2853" s="40">
        <v>37.908324999999998</v>
      </c>
      <c r="Q2853" s="40">
        <v>40.679943000000002</v>
      </c>
      <c r="R2853" s="40">
        <v>43.632098999999997</v>
      </c>
      <c r="S2853" s="40">
        <v>44.493800999999998</v>
      </c>
      <c r="T2853" s="40">
        <v>44.840724999999999</v>
      </c>
      <c r="U2853" s="40">
        <v>44.927689000000001</v>
      </c>
      <c r="V2853" s="40">
        <v>48.290481999999997</v>
      </c>
      <c r="W2853" s="40">
        <v>48.020843999999997</v>
      </c>
      <c r="X2853" s="40">
        <v>46.860550000000003</v>
      </c>
      <c r="AA2853">
        <f t="shared" si="993"/>
        <v>42319.328599537039</v>
      </c>
      <c r="AB2853" t="str">
        <f t="shared" si="994"/>
        <v>42319Fábio66</v>
      </c>
      <c r="AC2853" s="52">
        <v>42319</v>
      </c>
      <c r="AD2853" s="56" t="s">
        <v>31</v>
      </c>
      <c r="AE2853" s="53">
        <v>66</v>
      </c>
      <c r="AF2853" s="51" t="str">
        <f t="shared" si="995"/>
        <v/>
      </c>
      <c r="AG2853" s="51">
        <f t="shared" si="996"/>
        <v>0</v>
      </c>
      <c r="AH2853" s="51">
        <f t="shared" si="997"/>
        <v>0</v>
      </c>
      <c r="AI2853" s="51">
        <f t="shared" si="998"/>
        <v>0</v>
      </c>
      <c r="AJ2853" s="51">
        <f t="shared" si="999"/>
        <v>3.9534539999999998</v>
      </c>
      <c r="AK2853" s="51">
        <f t="shared" si="1000"/>
        <v>17.693660999999999</v>
      </c>
      <c r="AL2853" s="51">
        <f t="shared" si="1001"/>
        <v>20.045342999999999</v>
      </c>
      <c r="AM2853" s="51">
        <f t="shared" si="1002"/>
        <v>20.668424999999999</v>
      </c>
      <c r="AN2853" s="51">
        <f t="shared" si="1003"/>
        <v>20.571967999999998</v>
      </c>
      <c r="AO2853" s="51">
        <f t="shared" si="1004"/>
        <v>20.959232</v>
      </c>
      <c r="AP2853" s="51">
        <f t="shared" si="1005"/>
        <v>21.645641000000001</v>
      </c>
      <c r="AQ2853" s="51">
        <f t="shared" si="1006"/>
        <v>22.393265</v>
      </c>
      <c r="AR2853" s="51">
        <f t="shared" si="1007"/>
        <v>20.668424999999999</v>
      </c>
      <c r="AS2853" s="51">
        <f t="shared" si="1008"/>
        <v>20.862079999999999</v>
      </c>
      <c r="AT2853" s="51">
        <f t="shared" si="1009"/>
        <v>18.461030999999998</v>
      </c>
      <c r="AU2853" s="51">
        <f t="shared" si="1010"/>
        <v>21.497633</v>
      </c>
      <c r="AV2853" s="51">
        <f t="shared" si="1011"/>
        <v>18.278981999999999</v>
      </c>
    </row>
    <row r="2854" spans="1:48">
      <c r="A2854" t="str">
        <f t="shared" si="1012"/>
        <v>41970Murilo/Kassio64</v>
      </c>
      <c r="B2854" s="50">
        <v>41970.59474537037</v>
      </c>
      <c r="C2854" s="44">
        <f t="shared" si="992"/>
        <v>41970</v>
      </c>
      <c r="D2854" s="45" t="s">
        <v>20</v>
      </c>
      <c r="E2854" s="46">
        <v>64</v>
      </c>
      <c r="F2854" s="43" t="s">
        <v>158</v>
      </c>
      <c r="G2854" s="49" t="e">
        <f>VLOOKUP(C2854,#REF!,2,0)</f>
        <v>#REF!</v>
      </c>
      <c r="H2854" s="43" t="s">
        <v>170</v>
      </c>
      <c r="I2854" s="40">
        <v>0</v>
      </c>
      <c r="J2854" s="40">
        <v>0</v>
      </c>
      <c r="K2854" s="40">
        <v>33.177067000000001</v>
      </c>
      <c r="L2854" s="40">
        <v>0</v>
      </c>
      <c r="M2854" s="40">
        <v>30.893166999999998</v>
      </c>
      <c r="N2854" s="40">
        <v>30.676480999999999</v>
      </c>
      <c r="O2854" s="40">
        <v>44.753883000000002</v>
      </c>
      <c r="P2854" s="40">
        <v>44.927689000000001</v>
      </c>
      <c r="Q2854" s="40">
        <v>46.771839</v>
      </c>
      <c r="R2854" s="40">
        <v>48.290481999999997</v>
      </c>
      <c r="S2854" s="40">
        <v>49.923369999999998</v>
      </c>
      <c r="T2854" s="40">
        <v>52.513770999999998</v>
      </c>
      <c r="U2854" s="40">
        <v>51.396102999999997</v>
      </c>
      <c r="V2854" s="40">
        <v>53.170859999999998</v>
      </c>
      <c r="W2854" s="40">
        <v>50.289669000000004</v>
      </c>
      <c r="X2854" s="40">
        <v>48.470664999999997</v>
      </c>
      <c r="AA2854">
        <f t="shared" si="993"/>
        <v>42321.675497685188</v>
      </c>
      <c r="AB2854" t="str">
        <f t="shared" si="994"/>
        <v>42321Fábio66</v>
      </c>
      <c r="AC2854" s="52">
        <v>42321</v>
      </c>
      <c r="AD2854" s="56" t="s">
        <v>31</v>
      </c>
      <c r="AE2854" s="53">
        <v>66</v>
      </c>
      <c r="AF2854" s="51" t="str">
        <f t="shared" si="995"/>
        <v/>
      </c>
      <c r="AG2854" s="51">
        <f t="shared" si="996"/>
        <v>0</v>
      </c>
      <c r="AH2854" s="51">
        <f t="shared" si="997"/>
        <v>0</v>
      </c>
      <c r="AI2854" s="51">
        <f t="shared" si="998"/>
        <v>0</v>
      </c>
      <c r="AJ2854" s="51">
        <f t="shared" si="999"/>
        <v>2.1307879999999999</v>
      </c>
      <c r="AK2854" s="51">
        <f t="shared" si="1000"/>
        <v>13.791543000000001</v>
      </c>
      <c r="AL2854" s="51">
        <f t="shared" si="1001"/>
        <v>17.559964999999998</v>
      </c>
      <c r="AM2854" s="51">
        <f t="shared" si="1002"/>
        <v>17.962595</v>
      </c>
      <c r="AN2854" s="51">
        <f t="shared" si="1003"/>
        <v>17.738341999999999</v>
      </c>
      <c r="AO2854" s="51">
        <f t="shared" si="1004"/>
        <v>18.461030999999998</v>
      </c>
      <c r="AP2854" s="51">
        <f t="shared" si="1005"/>
        <v>19.525558</v>
      </c>
      <c r="AQ2854" s="51">
        <f t="shared" si="1006"/>
        <v>20.379653999999999</v>
      </c>
      <c r="AR2854" s="51">
        <f t="shared" si="1007"/>
        <v>19.012678000000001</v>
      </c>
      <c r="AS2854" s="51">
        <f t="shared" si="1008"/>
        <v>19.059010000000001</v>
      </c>
      <c r="AT2854" s="51">
        <f t="shared" si="1009"/>
        <v>16.552156</v>
      </c>
      <c r="AU2854" s="51">
        <f t="shared" si="1010"/>
        <v>19.902884</v>
      </c>
      <c r="AV2854" s="51">
        <f t="shared" si="1011"/>
        <v>17.294121000000001</v>
      </c>
    </row>
    <row r="2855" spans="1:48">
      <c r="A2855" t="str">
        <f t="shared" si="1012"/>
        <v>41974Murilo/Kassio64</v>
      </c>
      <c r="B2855" s="50">
        <v>41974.658078703702</v>
      </c>
      <c r="C2855" s="44">
        <f t="shared" si="992"/>
        <v>41974</v>
      </c>
      <c r="D2855" s="45" t="s">
        <v>20</v>
      </c>
      <c r="E2855" s="46">
        <v>64</v>
      </c>
      <c r="F2855" s="43" t="s">
        <v>158</v>
      </c>
      <c r="G2855" s="49" t="e">
        <f>VLOOKUP(C2855,#REF!,2,0)</f>
        <v>#REF!</v>
      </c>
      <c r="H2855" s="43" t="s">
        <v>170</v>
      </c>
      <c r="I2855" s="40">
        <v>0</v>
      </c>
      <c r="J2855" s="40">
        <v>0</v>
      </c>
      <c r="K2855" s="40">
        <v>26.976317999999999</v>
      </c>
      <c r="L2855" s="40">
        <v>0</v>
      </c>
      <c r="M2855" s="40">
        <v>25.973248999999999</v>
      </c>
      <c r="N2855" s="40">
        <v>26.30545</v>
      </c>
      <c r="O2855" s="40">
        <v>40.762917000000002</v>
      </c>
      <c r="P2855" s="40">
        <v>40.845965999999997</v>
      </c>
      <c r="Q2855" s="40">
        <v>43.204273000000001</v>
      </c>
      <c r="R2855" s="40">
        <v>44.927689000000001</v>
      </c>
      <c r="S2855" s="40">
        <v>46.417876999999997</v>
      </c>
      <c r="T2855" s="40">
        <v>47.394382</v>
      </c>
      <c r="U2855" s="40">
        <v>45.801456000000002</v>
      </c>
      <c r="V2855" s="40">
        <v>48.200530999999998</v>
      </c>
      <c r="W2855" s="40">
        <v>47.751877</v>
      </c>
      <c r="X2855" s="40">
        <v>47.394382</v>
      </c>
      <c r="AA2855">
        <f t="shared" si="993"/>
        <v>42324.319097222222</v>
      </c>
      <c r="AB2855" t="str">
        <f t="shared" si="994"/>
        <v>42324Fábio66</v>
      </c>
      <c r="AC2855" s="52">
        <v>42324</v>
      </c>
      <c r="AD2855" s="56" t="s">
        <v>31</v>
      </c>
      <c r="AE2855" s="53">
        <v>66</v>
      </c>
      <c r="AF2855" s="51" t="str">
        <f t="shared" si="995"/>
        <v/>
      </c>
      <c r="AG2855" s="51">
        <f t="shared" si="996"/>
        <v>0</v>
      </c>
      <c r="AH2855" s="51">
        <f t="shared" si="997"/>
        <v>0</v>
      </c>
      <c r="AI2855" s="51">
        <f t="shared" si="998"/>
        <v>0</v>
      </c>
      <c r="AJ2855" s="51">
        <f t="shared" si="999"/>
        <v>6.2001840000000001</v>
      </c>
      <c r="AK2855" s="51">
        <f t="shared" si="1000"/>
        <v>19.151875</v>
      </c>
      <c r="AL2855" s="51">
        <f t="shared" si="1001"/>
        <v>20.959232</v>
      </c>
      <c r="AM2855" s="51">
        <f t="shared" si="1002"/>
        <v>21.30105</v>
      </c>
      <c r="AN2855" s="51">
        <f t="shared" si="1003"/>
        <v>21.893456</v>
      </c>
      <c r="AO2855" s="51">
        <f t="shared" si="1004"/>
        <v>21.350121999999999</v>
      </c>
      <c r="AP2855" s="51">
        <f t="shared" si="1005"/>
        <v>22.292839000000001</v>
      </c>
      <c r="AQ2855" s="51">
        <f t="shared" si="1006"/>
        <v>23.051352999999999</v>
      </c>
      <c r="AR2855" s="51">
        <f t="shared" si="1007"/>
        <v>21.596231</v>
      </c>
      <c r="AS2855" s="51">
        <f t="shared" si="1008"/>
        <v>21.497633</v>
      </c>
      <c r="AT2855" s="51">
        <f t="shared" si="1009"/>
        <v>17.783073000000002</v>
      </c>
      <c r="AU2855" s="51">
        <f t="shared" si="1010"/>
        <v>19.808230999999999</v>
      </c>
      <c r="AV2855" s="51">
        <f t="shared" si="1011"/>
        <v>17.205947999999999</v>
      </c>
    </row>
    <row r="2856" spans="1:48">
      <c r="A2856" t="str">
        <f t="shared" si="1012"/>
        <v>41976Murilo/Kassio64</v>
      </c>
      <c r="B2856" s="50">
        <v>41976.587013888886</v>
      </c>
      <c r="C2856" s="44">
        <f t="shared" si="992"/>
        <v>41976</v>
      </c>
      <c r="D2856" s="45" t="s">
        <v>20</v>
      </c>
      <c r="E2856" s="46">
        <v>64</v>
      </c>
      <c r="F2856" s="43" t="s">
        <v>158</v>
      </c>
      <c r="G2856" s="49" t="e">
        <f>VLOOKUP(C2856,#REF!,2,0)</f>
        <v>#REF!</v>
      </c>
      <c r="H2856" s="43" t="s">
        <v>170</v>
      </c>
      <c r="I2856" s="40">
        <v>0</v>
      </c>
      <c r="J2856" s="40">
        <v>0</v>
      </c>
      <c r="K2856" s="40">
        <v>29.604711999999999</v>
      </c>
      <c r="L2856" s="40">
        <v>0</v>
      </c>
      <c r="M2856" s="40">
        <v>27.247107</v>
      </c>
      <c r="N2856" s="40">
        <v>27.179286999999999</v>
      </c>
      <c r="O2856" s="40">
        <v>41.597008000000002</v>
      </c>
      <c r="P2856" s="40">
        <v>41.429546000000002</v>
      </c>
      <c r="Q2856" s="40">
        <v>43.632098999999997</v>
      </c>
      <c r="R2856" s="40">
        <v>44.927689000000001</v>
      </c>
      <c r="S2856" s="40">
        <v>46.241351999999999</v>
      </c>
      <c r="T2856" s="40">
        <v>46.860550000000003</v>
      </c>
      <c r="U2856" s="40">
        <v>45.977169000000004</v>
      </c>
      <c r="V2856" s="40">
        <v>48.560862999999998</v>
      </c>
      <c r="W2856" s="40">
        <v>47.931125999999999</v>
      </c>
      <c r="X2856" s="40">
        <v>47.573013000000003</v>
      </c>
      <c r="AA2856">
        <f t="shared" si="993"/>
        <v>42326.33861111111</v>
      </c>
      <c r="AB2856" t="str">
        <f t="shared" si="994"/>
        <v>42326Fábio66</v>
      </c>
      <c r="AC2856" s="52">
        <v>42326</v>
      </c>
      <c r="AD2856" s="56" t="s">
        <v>31</v>
      </c>
      <c r="AE2856" s="53">
        <v>66</v>
      </c>
      <c r="AF2856" s="51" t="str">
        <f t="shared" si="995"/>
        <v/>
      </c>
      <c r="AG2856" s="51">
        <f t="shared" si="996"/>
        <v>0</v>
      </c>
      <c r="AH2856" s="51">
        <f t="shared" si="997"/>
        <v>0</v>
      </c>
      <c r="AI2856" s="51">
        <f t="shared" si="998"/>
        <v>0</v>
      </c>
      <c r="AJ2856" s="51">
        <f t="shared" si="999"/>
        <v>8.7828809999999997</v>
      </c>
      <c r="AK2856" s="51">
        <f t="shared" si="1000"/>
        <v>21.350121999999999</v>
      </c>
      <c r="AL2856" s="51">
        <f t="shared" si="1001"/>
        <v>22.797143999999999</v>
      </c>
      <c r="AM2856" s="51">
        <f t="shared" si="1002"/>
        <v>23.000402000000001</v>
      </c>
      <c r="AN2856" s="51">
        <f t="shared" si="1003"/>
        <v>23.770520999999999</v>
      </c>
      <c r="AO2856" s="51">
        <f t="shared" si="1004"/>
        <v>24.186343999999998</v>
      </c>
      <c r="AP2856" s="51">
        <f t="shared" si="1005"/>
        <v>24.816673000000002</v>
      </c>
      <c r="AQ2856" s="51">
        <f t="shared" si="1006"/>
        <v>25.188037999999999</v>
      </c>
      <c r="AR2856" s="51">
        <f t="shared" si="1007"/>
        <v>23.718826</v>
      </c>
      <c r="AS2856" s="51">
        <f t="shared" si="1008"/>
        <v>23.874178000000001</v>
      </c>
      <c r="AT2856" s="51">
        <f t="shared" si="1009"/>
        <v>21.695088999999999</v>
      </c>
      <c r="AU2856" s="51">
        <f t="shared" si="1010"/>
        <v>25.454886999999999</v>
      </c>
      <c r="AV2856" s="51">
        <f t="shared" si="1011"/>
        <v>21.30105</v>
      </c>
    </row>
    <row r="2857" spans="1:48">
      <c r="A2857" t="str">
        <f t="shared" si="1012"/>
        <v>41978Murilo/Kassio64</v>
      </c>
      <c r="B2857" s="50">
        <v>41978.715046296296</v>
      </c>
      <c r="C2857" s="44">
        <f t="shared" si="992"/>
        <v>41978</v>
      </c>
      <c r="D2857" s="45" t="s">
        <v>20</v>
      </c>
      <c r="E2857" s="46">
        <v>64</v>
      </c>
      <c r="F2857" s="43" t="s">
        <v>158</v>
      </c>
      <c r="G2857" s="49" t="e">
        <f>VLOOKUP(C2857,#REF!,2,0)</f>
        <v>#REF!</v>
      </c>
      <c r="H2857" s="43" t="s">
        <v>170</v>
      </c>
      <c r="I2857" s="40">
        <v>0</v>
      </c>
      <c r="J2857" s="40">
        <v>0</v>
      </c>
      <c r="K2857" s="40">
        <v>25.643274000000002</v>
      </c>
      <c r="L2857" s="40">
        <v>1.664228</v>
      </c>
      <c r="M2857" s="40">
        <v>8.3166539999999998</v>
      </c>
      <c r="N2857" s="40">
        <v>25.774999999999999</v>
      </c>
      <c r="O2857" s="40">
        <v>34.464176000000002</v>
      </c>
      <c r="P2857" s="40">
        <v>39.772838999999998</v>
      </c>
      <c r="Q2857" s="40">
        <v>41.597008000000002</v>
      </c>
      <c r="R2857" s="40">
        <v>43.375126000000002</v>
      </c>
      <c r="S2857" s="40">
        <v>44.753883000000002</v>
      </c>
      <c r="T2857" s="40">
        <v>45.801456000000002</v>
      </c>
      <c r="U2857" s="40">
        <v>44.927689000000001</v>
      </c>
      <c r="V2857" s="40">
        <v>47.841434</v>
      </c>
      <c r="W2857" s="40">
        <v>47.394382</v>
      </c>
      <c r="X2857" s="40">
        <v>47.305241000000002</v>
      </c>
      <c r="AA2857">
        <f t="shared" si="993"/>
        <v>42332.615729166668</v>
      </c>
      <c r="AB2857" t="str">
        <f t="shared" si="994"/>
        <v>42332Fábio66</v>
      </c>
      <c r="AC2857" s="52">
        <v>42332</v>
      </c>
      <c r="AD2857" s="56" t="s">
        <v>31</v>
      </c>
      <c r="AE2857" s="53">
        <v>66</v>
      </c>
      <c r="AF2857" s="51" t="str">
        <f t="shared" si="995"/>
        <v/>
      </c>
      <c r="AG2857" s="51">
        <f t="shared" si="996"/>
        <v>0</v>
      </c>
      <c r="AH2857" s="51">
        <f t="shared" si="997"/>
        <v>0</v>
      </c>
      <c r="AI2857" s="51">
        <f t="shared" si="998"/>
        <v>0</v>
      </c>
      <c r="AJ2857" s="51">
        <f t="shared" si="999"/>
        <v>10.128405000000001</v>
      </c>
      <c r="AK2857" s="51">
        <f t="shared" si="1000"/>
        <v>22.847866</v>
      </c>
      <c r="AL2857" s="51">
        <f t="shared" si="1001"/>
        <v>23.874178000000001</v>
      </c>
      <c r="AM2857" s="51">
        <f t="shared" si="1002"/>
        <v>23.822313000000001</v>
      </c>
      <c r="AN2857" s="51">
        <f t="shared" si="1003"/>
        <v>25.347978999999999</v>
      </c>
      <c r="AO2857" s="51">
        <f t="shared" si="1004"/>
        <v>25.884729</v>
      </c>
      <c r="AP2857" s="51">
        <f t="shared" si="1005"/>
        <v>26.974508</v>
      </c>
      <c r="AQ2857" s="51">
        <f t="shared" si="1006"/>
        <v>28.310625000000002</v>
      </c>
      <c r="AR2857" s="51">
        <f t="shared" si="1007"/>
        <v>28.366973999999999</v>
      </c>
      <c r="AS2857" s="51">
        <f t="shared" si="1008"/>
        <v>28.819638999999999</v>
      </c>
      <c r="AT2857" s="51">
        <f t="shared" si="1009"/>
        <v>28.198132999999999</v>
      </c>
      <c r="AU2857" s="51">
        <f t="shared" si="1010"/>
        <v>29.619910999999998</v>
      </c>
      <c r="AV2857" s="51">
        <f t="shared" si="1011"/>
        <v>29.275677000000002</v>
      </c>
    </row>
    <row r="2858" spans="1:48">
      <c r="A2858" t="str">
        <f t="shared" si="1012"/>
        <v>41981Murilo/Kassio64</v>
      </c>
      <c r="B2858" s="50">
        <v>41981.366180555553</v>
      </c>
      <c r="C2858" s="44">
        <f t="shared" ref="C2858:C2921" si="1013">DATE(YEAR(B2858),MONTH(B2858),DAY(B2858))</f>
        <v>41981</v>
      </c>
      <c r="D2858" s="45" t="s">
        <v>20</v>
      </c>
      <c r="E2858" s="46">
        <v>64</v>
      </c>
      <c r="F2858" s="43" t="s">
        <v>158</v>
      </c>
      <c r="G2858" s="49" t="e">
        <f>VLOOKUP(C2858,#REF!,2,0)</f>
        <v>#REF!</v>
      </c>
      <c r="H2858" s="43" t="s">
        <v>170</v>
      </c>
      <c r="I2858" s="40">
        <v>0</v>
      </c>
      <c r="J2858" s="40">
        <v>0</v>
      </c>
      <c r="K2858" s="40">
        <v>23.269210999999999</v>
      </c>
      <c r="L2858" s="40">
        <v>0</v>
      </c>
      <c r="M2858" s="40">
        <v>22.771705999999998</v>
      </c>
      <c r="N2858" s="40">
        <v>23.144293000000001</v>
      </c>
      <c r="O2858" s="40">
        <v>38.149062999999998</v>
      </c>
      <c r="P2858" s="40">
        <v>37.988486999999999</v>
      </c>
      <c r="Q2858" s="40">
        <v>39.527172</v>
      </c>
      <c r="R2858" s="40">
        <v>41.597008000000002</v>
      </c>
      <c r="S2858" s="40">
        <v>43.118935</v>
      </c>
      <c r="T2858" s="40">
        <v>44.234439999999999</v>
      </c>
      <c r="U2858" s="40">
        <v>43.975777000000001</v>
      </c>
      <c r="V2858" s="40">
        <v>46.771839</v>
      </c>
      <c r="W2858" s="40">
        <v>46.594707</v>
      </c>
      <c r="X2858" s="40">
        <v>46.506252000000003</v>
      </c>
      <c r="AA2858">
        <f t="shared" si="993"/>
        <v>42333.43241898148</v>
      </c>
      <c r="AB2858" t="str">
        <f t="shared" si="994"/>
        <v>42333Fábio66</v>
      </c>
      <c r="AC2858" s="52">
        <v>42333</v>
      </c>
      <c r="AD2858" s="56" t="s">
        <v>31</v>
      </c>
      <c r="AE2858" s="53">
        <v>66</v>
      </c>
      <c r="AF2858" s="51" t="str">
        <f t="shared" si="995"/>
        <v/>
      </c>
      <c r="AG2858" s="51">
        <f t="shared" si="996"/>
        <v>0</v>
      </c>
      <c r="AH2858" s="51">
        <f t="shared" si="997"/>
        <v>0</v>
      </c>
      <c r="AI2858" s="51">
        <f t="shared" si="998"/>
        <v>0</v>
      </c>
      <c r="AJ2858" s="51">
        <f t="shared" si="999"/>
        <v>10.396571</v>
      </c>
      <c r="AK2858" s="51">
        <f t="shared" si="1000"/>
        <v>23.153414000000001</v>
      </c>
      <c r="AL2858" s="51">
        <f t="shared" si="1001"/>
        <v>23.615492</v>
      </c>
      <c r="AM2858" s="51">
        <f t="shared" si="1002"/>
        <v>23.358233999999999</v>
      </c>
      <c r="AN2858" s="51">
        <f t="shared" si="1003"/>
        <v>24.500519000000001</v>
      </c>
      <c r="AO2858" s="51">
        <f t="shared" si="1004"/>
        <v>24.922495000000001</v>
      </c>
      <c r="AP2858" s="51">
        <f t="shared" si="1005"/>
        <v>25.294592000000002</v>
      </c>
      <c r="AQ2858" s="51">
        <f t="shared" si="1006"/>
        <v>26.15513</v>
      </c>
      <c r="AR2858" s="51">
        <f t="shared" si="1007"/>
        <v>24.975517</v>
      </c>
      <c r="AS2858" s="51">
        <f t="shared" si="1008"/>
        <v>25.401394</v>
      </c>
      <c r="AT2858" s="51">
        <f t="shared" si="1009"/>
        <v>23.563955</v>
      </c>
      <c r="AU2858" s="51">
        <f t="shared" si="1010"/>
        <v>27.416450999999999</v>
      </c>
      <c r="AV2858" s="51">
        <f t="shared" si="1011"/>
        <v>26.372440000000001</v>
      </c>
    </row>
    <row r="2859" spans="1:48">
      <c r="A2859" t="str">
        <f t="shared" si="1012"/>
        <v>41984Murilo/Kassio64</v>
      </c>
      <c r="B2859" s="50">
        <v>41984.462789351855</v>
      </c>
      <c r="C2859" s="44">
        <f t="shared" si="1013"/>
        <v>41984</v>
      </c>
      <c r="D2859" s="45" t="s">
        <v>20</v>
      </c>
      <c r="E2859" s="46">
        <v>64</v>
      </c>
      <c r="F2859" s="43" t="s">
        <v>158</v>
      </c>
      <c r="G2859" s="49" t="e">
        <f>VLOOKUP(C2859,#REF!,2,0)</f>
        <v>#REF!</v>
      </c>
      <c r="H2859" s="43" t="s">
        <v>170</v>
      </c>
      <c r="I2859" s="40">
        <v>0</v>
      </c>
      <c r="J2859" s="40">
        <v>0</v>
      </c>
      <c r="K2859" s="40">
        <v>32.654209000000002</v>
      </c>
      <c r="L2859" s="40">
        <v>0</v>
      </c>
      <c r="M2859" s="40">
        <v>29.041008000000001</v>
      </c>
      <c r="N2859" s="40">
        <v>28.552289999999999</v>
      </c>
      <c r="O2859" s="40">
        <v>42.270195000000001</v>
      </c>
      <c r="P2859" s="40">
        <v>39.200752000000001</v>
      </c>
      <c r="Q2859" s="40">
        <v>40.101554999999998</v>
      </c>
      <c r="R2859" s="40">
        <v>42.185752999999998</v>
      </c>
      <c r="S2859" s="40">
        <v>43.975777000000001</v>
      </c>
      <c r="T2859" s="40">
        <v>45.014687000000002</v>
      </c>
      <c r="U2859" s="40">
        <v>44.493800999999998</v>
      </c>
      <c r="V2859" s="40">
        <v>46.949337</v>
      </c>
      <c r="W2859" s="40">
        <v>46.594707</v>
      </c>
      <c r="X2859" s="40">
        <v>46.506252000000003</v>
      </c>
      <c r="AA2859">
        <f t="shared" si="993"/>
        <v>42335.565763888888</v>
      </c>
      <c r="AB2859" t="str">
        <f t="shared" si="994"/>
        <v>42335Fábio66</v>
      </c>
      <c r="AC2859" s="52">
        <v>42335</v>
      </c>
      <c r="AD2859" s="56" t="s">
        <v>31</v>
      </c>
      <c r="AE2859" s="53">
        <v>66</v>
      </c>
      <c r="AF2859" s="51" t="str">
        <f t="shared" si="995"/>
        <v/>
      </c>
      <c r="AG2859" s="51">
        <f t="shared" si="996"/>
        <v>0</v>
      </c>
      <c r="AH2859" s="51">
        <f t="shared" si="997"/>
        <v>0</v>
      </c>
      <c r="AI2859" s="51">
        <f t="shared" si="998"/>
        <v>0</v>
      </c>
      <c r="AJ2859" s="51">
        <f t="shared" si="999"/>
        <v>6.5348980000000001</v>
      </c>
      <c r="AK2859" s="51">
        <f t="shared" si="1000"/>
        <v>20.71678</v>
      </c>
      <c r="AL2859" s="51">
        <f t="shared" si="1001"/>
        <v>22.242746</v>
      </c>
      <c r="AM2859" s="51">
        <f t="shared" si="1002"/>
        <v>21.943182</v>
      </c>
      <c r="AN2859" s="51">
        <f t="shared" si="1003"/>
        <v>22.746447</v>
      </c>
      <c r="AO2859" s="51">
        <f t="shared" si="1004"/>
        <v>23.000402000000001</v>
      </c>
      <c r="AP2859" s="51">
        <f t="shared" si="1005"/>
        <v>23.512438</v>
      </c>
      <c r="AQ2859" s="51">
        <f t="shared" si="1006"/>
        <v>24.238562000000002</v>
      </c>
      <c r="AR2859" s="51">
        <f t="shared" si="1007"/>
        <v>22.898644999999998</v>
      </c>
      <c r="AS2859" s="51">
        <f t="shared" si="1008"/>
        <v>23.460999999999999</v>
      </c>
      <c r="AT2859" s="51">
        <f t="shared" si="1009"/>
        <v>21.154211</v>
      </c>
      <c r="AU2859" s="51">
        <f t="shared" si="1010"/>
        <v>25.454886999999999</v>
      </c>
      <c r="AV2859" s="51">
        <f t="shared" si="1011"/>
        <v>23.255731999999998</v>
      </c>
    </row>
    <row r="2860" spans="1:48">
      <c r="A2860" t="str">
        <f t="shared" si="1012"/>
        <v>41987Murilo/Kassio64</v>
      </c>
      <c r="B2860" s="50">
        <v>41987.630381944444</v>
      </c>
      <c r="C2860" s="44">
        <f t="shared" si="1013"/>
        <v>41987</v>
      </c>
      <c r="D2860" s="45" t="s">
        <v>20</v>
      </c>
      <c r="E2860" s="46">
        <v>64</v>
      </c>
      <c r="F2860" s="43" t="s">
        <v>158</v>
      </c>
      <c r="G2860" s="49" t="e">
        <f>VLOOKUP(C2860,#REF!,2,0)</f>
        <v>#REF!</v>
      </c>
      <c r="H2860" s="43" t="s">
        <v>170</v>
      </c>
      <c r="I2860" s="40">
        <v>0</v>
      </c>
      <c r="J2860" s="40">
        <v>0</v>
      </c>
      <c r="K2860" s="40">
        <v>33.102134999999997</v>
      </c>
      <c r="L2860" s="40">
        <v>0</v>
      </c>
      <c r="M2860" s="40">
        <v>29.463267999999999</v>
      </c>
      <c r="N2860" s="40">
        <v>28.482813</v>
      </c>
      <c r="O2860" s="40">
        <v>43.375126000000002</v>
      </c>
      <c r="P2860" s="40">
        <v>43.033695000000002</v>
      </c>
      <c r="Q2860" s="40">
        <v>44.667095000000003</v>
      </c>
      <c r="R2860" s="40">
        <v>46.241351999999999</v>
      </c>
      <c r="S2860" s="40">
        <v>47.038212000000001</v>
      </c>
      <c r="T2860" s="40">
        <v>48.290481999999997</v>
      </c>
      <c r="U2860" s="40">
        <v>46.241351999999999</v>
      </c>
      <c r="V2860" s="40">
        <v>47.931125999999999</v>
      </c>
      <c r="W2860" s="40">
        <v>47.127128999999996</v>
      </c>
      <c r="X2860" s="40">
        <v>46.860550000000003</v>
      </c>
      <c r="AA2860">
        <f t="shared" si="993"/>
        <v>42338.397638888891</v>
      </c>
      <c r="AB2860" t="str">
        <f t="shared" si="994"/>
        <v>42338Fábio66</v>
      </c>
      <c r="AC2860" s="52">
        <v>42338</v>
      </c>
      <c r="AD2860" s="56" t="s">
        <v>31</v>
      </c>
      <c r="AE2860" s="53">
        <v>66</v>
      </c>
      <c r="AF2860" s="51" t="str">
        <f t="shared" si="995"/>
        <v/>
      </c>
      <c r="AG2860" s="51">
        <f t="shared" si="996"/>
        <v>0</v>
      </c>
      <c r="AH2860" s="51">
        <f t="shared" si="997"/>
        <v>0</v>
      </c>
      <c r="AI2860" s="51">
        <f t="shared" si="998"/>
        <v>0</v>
      </c>
      <c r="AJ2860" s="51">
        <f t="shared" si="999"/>
        <v>10.805904</v>
      </c>
      <c r="AK2860" s="51">
        <f t="shared" si="1000"/>
        <v>22.746447</v>
      </c>
      <c r="AL2860" s="51">
        <f t="shared" si="1001"/>
        <v>24.082063999999999</v>
      </c>
      <c r="AM2860" s="51">
        <f t="shared" si="1002"/>
        <v>24.082063999999999</v>
      </c>
      <c r="AN2860" s="51">
        <f t="shared" si="1003"/>
        <v>25.188037999999999</v>
      </c>
      <c r="AO2860" s="51">
        <f t="shared" si="1004"/>
        <v>25.669376</v>
      </c>
      <c r="AP2860" s="51">
        <f t="shared" si="1005"/>
        <v>26.263680999999998</v>
      </c>
      <c r="AQ2860" s="51">
        <f t="shared" si="1006"/>
        <v>27.583079999999999</v>
      </c>
      <c r="AR2860" s="51">
        <f t="shared" si="1007"/>
        <v>28.536327</v>
      </c>
      <c r="AS2860" s="51">
        <f t="shared" si="1008"/>
        <v>29.275677000000002</v>
      </c>
      <c r="AT2860" s="51">
        <f t="shared" si="1009"/>
        <v>29.104237000000001</v>
      </c>
      <c r="AU2860" s="51">
        <f t="shared" si="1010"/>
        <v>29.735098000000001</v>
      </c>
      <c r="AV2860" s="51">
        <f t="shared" si="1011"/>
        <v>29.390205000000002</v>
      </c>
    </row>
    <row r="2861" spans="1:48">
      <c r="A2861" t="str">
        <f t="shared" si="1012"/>
        <v>41995Murilo/Kassio64</v>
      </c>
      <c r="B2861" s="50">
        <v>41995.394432870373</v>
      </c>
      <c r="C2861" s="44">
        <f t="shared" si="1013"/>
        <v>41995</v>
      </c>
      <c r="D2861" s="45" t="s">
        <v>20</v>
      </c>
      <c r="E2861" s="46">
        <v>64</v>
      </c>
      <c r="F2861" s="43" t="s">
        <v>158</v>
      </c>
      <c r="G2861" s="49" t="e">
        <f>VLOOKUP(C2861,#REF!,2,0)</f>
        <v>#REF!</v>
      </c>
      <c r="H2861" s="43" t="s">
        <v>170</v>
      </c>
      <c r="I2861" s="40">
        <v>0</v>
      </c>
      <c r="J2861" s="40">
        <v>0</v>
      </c>
      <c r="K2861" s="40">
        <v>23.899007999999998</v>
      </c>
      <c r="L2861" s="40">
        <v>1.5835999999999999</v>
      </c>
      <c r="M2861" s="40">
        <v>28.831005000000001</v>
      </c>
      <c r="N2861" s="40">
        <v>28.274913999999999</v>
      </c>
      <c r="O2861" s="40">
        <v>42.017142999999997</v>
      </c>
      <c r="P2861" s="40">
        <v>41.429546000000002</v>
      </c>
      <c r="Q2861" s="40">
        <v>42.608719000000001</v>
      </c>
      <c r="R2861" s="40">
        <v>43.460709000000001</v>
      </c>
      <c r="S2861" s="40">
        <v>44.320816000000001</v>
      </c>
      <c r="T2861" s="40">
        <v>45.626067999999997</v>
      </c>
      <c r="U2861" s="40">
        <v>45.801456000000002</v>
      </c>
      <c r="V2861" s="40">
        <v>47.038212000000001</v>
      </c>
      <c r="W2861" s="40">
        <v>46.329594</v>
      </c>
      <c r="X2861" s="40">
        <v>46.241351999999999</v>
      </c>
      <c r="AA2861">
        <f t="shared" si="993"/>
        <v>42341.364270833335</v>
      </c>
      <c r="AB2861" t="str">
        <f t="shared" si="994"/>
        <v>42341Fábio66</v>
      </c>
      <c r="AC2861" s="52">
        <v>42341</v>
      </c>
      <c r="AD2861" s="56" t="s">
        <v>31</v>
      </c>
      <c r="AE2861" s="53">
        <v>66</v>
      </c>
      <c r="AF2861" s="51" t="str">
        <f t="shared" si="995"/>
        <v/>
      </c>
      <c r="AG2861" s="51">
        <f t="shared" si="996"/>
        <v>0</v>
      </c>
      <c r="AH2861" s="51">
        <f t="shared" si="997"/>
        <v>0</v>
      </c>
      <c r="AI2861" s="51">
        <f t="shared" si="998"/>
        <v>0</v>
      </c>
      <c r="AJ2861" s="51">
        <f t="shared" si="999"/>
        <v>5.5843150000000001</v>
      </c>
      <c r="AK2861" s="51">
        <f t="shared" si="1000"/>
        <v>19.855543000000001</v>
      </c>
      <c r="AL2861" s="51">
        <f t="shared" si="1001"/>
        <v>21.596231</v>
      </c>
      <c r="AM2861" s="51">
        <f t="shared" si="1002"/>
        <v>21.546894000000002</v>
      </c>
      <c r="AN2861" s="51">
        <f t="shared" si="1003"/>
        <v>22.242746</v>
      </c>
      <c r="AO2861" s="51">
        <f t="shared" si="1004"/>
        <v>22.393265</v>
      </c>
      <c r="AP2861" s="51">
        <f t="shared" si="1005"/>
        <v>23.051352999999999</v>
      </c>
      <c r="AQ2861" s="51">
        <f t="shared" si="1006"/>
        <v>23.667117999999999</v>
      </c>
      <c r="AR2861" s="51">
        <f t="shared" si="1007"/>
        <v>22.343050000000002</v>
      </c>
      <c r="AS2861" s="51">
        <f t="shared" si="1008"/>
        <v>22.949477999999999</v>
      </c>
      <c r="AT2861" s="51">
        <f t="shared" si="1009"/>
        <v>20.620156999999999</v>
      </c>
      <c r="AU2861" s="51">
        <f t="shared" si="1010"/>
        <v>24.553104000000001</v>
      </c>
      <c r="AV2861" s="51">
        <f t="shared" si="1011"/>
        <v>22.142672999999998</v>
      </c>
    </row>
    <row r="2862" spans="1:48">
      <c r="A2862" t="str">
        <f t="shared" si="1012"/>
        <v>42001Murilo/Kassio64</v>
      </c>
      <c r="B2862" s="50">
        <v>42001.704143518517</v>
      </c>
      <c r="C2862" s="44">
        <f t="shared" si="1013"/>
        <v>42001</v>
      </c>
      <c r="D2862" s="45" t="s">
        <v>20</v>
      </c>
      <c r="E2862" s="46">
        <v>64</v>
      </c>
      <c r="F2862" s="43" t="s">
        <v>158</v>
      </c>
      <c r="G2862" s="49" t="e">
        <f>VLOOKUP(C2862,#REF!,2,0)</f>
        <v>#REF!</v>
      </c>
      <c r="H2862" s="43" t="s">
        <v>170</v>
      </c>
      <c r="I2862" s="40">
        <v>0</v>
      </c>
      <c r="J2862" s="40">
        <v>0</v>
      </c>
      <c r="K2862" s="40">
        <v>17.403151999999999</v>
      </c>
      <c r="L2862" s="40">
        <v>0</v>
      </c>
      <c r="M2862" s="40">
        <v>30.317093</v>
      </c>
      <c r="N2862" s="40">
        <v>29.67557</v>
      </c>
      <c r="O2862" s="40">
        <v>41.932915000000001</v>
      </c>
      <c r="P2862" s="40">
        <v>41.680878</v>
      </c>
      <c r="Q2862" s="40">
        <v>42.948523999999999</v>
      </c>
      <c r="R2862" s="40">
        <v>43.632098999999997</v>
      </c>
      <c r="S2862" s="40">
        <v>45.450977000000002</v>
      </c>
      <c r="T2862" s="40">
        <v>46.065162999999998</v>
      </c>
      <c r="U2862" s="40">
        <v>45.538505999999998</v>
      </c>
      <c r="V2862" s="40">
        <v>47.216155999999998</v>
      </c>
      <c r="W2862" s="40">
        <v>46.860550000000003</v>
      </c>
      <c r="X2862" s="40">
        <v>47.483643000000001</v>
      </c>
      <c r="AA2862">
        <f t="shared" si="993"/>
        <v>42342.607986111114</v>
      </c>
      <c r="AB2862" t="str">
        <f t="shared" si="994"/>
        <v>42342Fábio66</v>
      </c>
      <c r="AC2862" s="52">
        <v>42342</v>
      </c>
      <c r="AD2862" s="56" t="s">
        <v>31</v>
      </c>
      <c r="AE2862" s="53">
        <v>66</v>
      </c>
      <c r="AF2862" s="51" t="str">
        <f t="shared" si="995"/>
        <v/>
      </c>
      <c r="AG2862" s="51">
        <f t="shared" si="996"/>
        <v>0</v>
      </c>
      <c r="AH2862" s="51">
        <f t="shared" si="997"/>
        <v>0</v>
      </c>
      <c r="AI2862" s="51">
        <f t="shared" si="998"/>
        <v>0</v>
      </c>
      <c r="AJ2862" s="51">
        <f t="shared" si="999"/>
        <v>4.5458230000000004</v>
      </c>
      <c r="AK2862" s="51">
        <f t="shared" si="1000"/>
        <v>19.244942000000002</v>
      </c>
      <c r="AL2862" s="51">
        <f t="shared" si="1001"/>
        <v>21.007883</v>
      </c>
      <c r="AM2862" s="51">
        <f t="shared" si="1002"/>
        <v>20.959232</v>
      </c>
      <c r="AN2862" s="51">
        <f t="shared" si="1003"/>
        <v>21.252056</v>
      </c>
      <c r="AO2862" s="51">
        <f t="shared" si="1004"/>
        <v>21.596231</v>
      </c>
      <c r="AP2862" s="51">
        <f t="shared" si="1005"/>
        <v>22.242746</v>
      </c>
      <c r="AQ2862" s="51">
        <f t="shared" si="1006"/>
        <v>22.949477999999999</v>
      </c>
      <c r="AR2862" s="51">
        <f t="shared" si="1007"/>
        <v>21.497633</v>
      </c>
      <c r="AS2862" s="51">
        <f t="shared" si="1008"/>
        <v>22.092701000000002</v>
      </c>
      <c r="AT2862" s="51">
        <f t="shared" si="1009"/>
        <v>19.760973</v>
      </c>
      <c r="AU2862" s="51">
        <f t="shared" si="1010"/>
        <v>23.512438</v>
      </c>
      <c r="AV2862" s="51">
        <f t="shared" si="1011"/>
        <v>20.862079999999999</v>
      </c>
    </row>
    <row r="2863" spans="1:48">
      <c r="A2863" t="str">
        <f t="shared" si="1012"/>
        <v>42010Murilo/Kassio64</v>
      </c>
      <c r="B2863" s="50">
        <v>42010.613391203704</v>
      </c>
      <c r="C2863" s="44">
        <f t="shared" si="1013"/>
        <v>42010</v>
      </c>
      <c r="D2863" s="45" t="s">
        <v>20</v>
      </c>
      <c r="E2863" s="46">
        <v>64</v>
      </c>
      <c r="F2863" s="43" t="s">
        <v>158</v>
      </c>
      <c r="G2863" s="49" t="e">
        <f>VLOOKUP(C2863,#REF!,2,0)</f>
        <v>#REF!</v>
      </c>
      <c r="H2863" s="43" t="s">
        <v>170</v>
      </c>
      <c r="I2863" s="40">
        <v>0</v>
      </c>
      <c r="J2863" s="40">
        <v>0</v>
      </c>
      <c r="K2863" s="40">
        <v>3.9162910000000002</v>
      </c>
      <c r="L2863" s="40">
        <v>0</v>
      </c>
      <c r="M2863" s="40">
        <v>13.031027</v>
      </c>
      <c r="N2863" s="40">
        <v>34.617221999999998</v>
      </c>
      <c r="O2863" s="40">
        <v>45.538505999999998</v>
      </c>
      <c r="P2863" s="40">
        <v>45.014687000000002</v>
      </c>
      <c r="Q2863" s="40">
        <v>45.801456000000002</v>
      </c>
      <c r="R2863" s="40">
        <v>45.450977000000002</v>
      </c>
      <c r="S2863" s="40">
        <v>46.506252000000003</v>
      </c>
      <c r="T2863" s="40">
        <v>48.200530999999998</v>
      </c>
      <c r="U2863" s="40">
        <v>48.110667999999997</v>
      </c>
      <c r="V2863" s="40">
        <v>49.740684999999999</v>
      </c>
      <c r="W2863" s="40">
        <v>47.662391999999997</v>
      </c>
      <c r="X2863" s="40">
        <v>48.110667999999997</v>
      </c>
      <c r="AA2863">
        <f t="shared" si="993"/>
        <v>42346.397766203707</v>
      </c>
      <c r="AB2863" t="str">
        <f t="shared" si="994"/>
        <v>42346Fábio66</v>
      </c>
      <c r="AC2863" s="52">
        <v>42346</v>
      </c>
      <c r="AD2863" s="56" t="s">
        <v>31</v>
      </c>
      <c r="AE2863" s="53">
        <v>66</v>
      </c>
      <c r="AF2863" s="51" t="str">
        <f t="shared" si="995"/>
        <v/>
      </c>
      <c r="AG2863" s="51">
        <f t="shared" si="996"/>
        <v>0</v>
      </c>
      <c r="AH2863" s="51">
        <f t="shared" si="997"/>
        <v>0</v>
      </c>
      <c r="AI2863" s="51">
        <f t="shared" si="998"/>
        <v>0</v>
      </c>
      <c r="AJ2863" s="51">
        <f t="shared" si="999"/>
        <v>7.570214</v>
      </c>
      <c r="AK2863" s="51">
        <f t="shared" si="1000"/>
        <v>20.668424999999999</v>
      </c>
      <c r="AL2863" s="51">
        <f t="shared" si="1001"/>
        <v>22.242746</v>
      </c>
      <c r="AM2863" s="51">
        <f t="shared" si="1002"/>
        <v>22.343050000000002</v>
      </c>
      <c r="AN2863" s="51">
        <f t="shared" si="1003"/>
        <v>23.102335</v>
      </c>
      <c r="AO2863" s="51">
        <f t="shared" si="1004"/>
        <v>23.358233999999999</v>
      </c>
      <c r="AP2863" s="51">
        <f t="shared" si="1005"/>
        <v>23.770520999999999</v>
      </c>
      <c r="AQ2863" s="51">
        <f t="shared" si="1006"/>
        <v>24.134167000000001</v>
      </c>
      <c r="AR2863" s="51">
        <f t="shared" si="1007"/>
        <v>22.797143999999999</v>
      </c>
      <c r="AS2863" s="51">
        <f t="shared" si="1008"/>
        <v>23.255731999999998</v>
      </c>
      <c r="AT2863" s="51">
        <f t="shared" si="1009"/>
        <v>20.862079999999999</v>
      </c>
      <c r="AU2863" s="51">
        <f t="shared" si="1010"/>
        <v>24.763864999999999</v>
      </c>
      <c r="AV2863" s="51">
        <f t="shared" si="1011"/>
        <v>22.443562</v>
      </c>
    </row>
    <row r="2864" spans="1:48">
      <c r="A2864" t="str">
        <f t="shared" si="1012"/>
        <v>42012Murilo/Kassio64</v>
      </c>
      <c r="B2864" s="50">
        <v>42012.688634259262</v>
      </c>
      <c r="C2864" s="44">
        <f t="shared" si="1013"/>
        <v>42012</v>
      </c>
      <c r="D2864" s="45" t="s">
        <v>20</v>
      </c>
      <c r="E2864" s="46">
        <v>64</v>
      </c>
      <c r="F2864" s="43" t="s">
        <v>158</v>
      </c>
      <c r="G2864" s="49" t="e">
        <f>VLOOKUP(C2864,#REF!,2,0)</f>
        <v>#REF!</v>
      </c>
      <c r="H2864" s="43" t="s">
        <v>170</v>
      </c>
      <c r="I2864" s="40">
        <v>0</v>
      </c>
      <c r="J2864" s="40">
        <v>0</v>
      </c>
      <c r="K2864" s="40">
        <v>16.766361</v>
      </c>
      <c r="L2864" s="40">
        <v>1.1613009999999999</v>
      </c>
      <c r="M2864" s="40">
        <v>31.401717999999999</v>
      </c>
      <c r="N2864" s="40">
        <v>30.748636000000001</v>
      </c>
      <c r="O2864" s="40">
        <v>42.270195000000001</v>
      </c>
      <c r="P2864" s="40">
        <v>42.185752999999998</v>
      </c>
      <c r="Q2864" s="40">
        <v>42.948523999999999</v>
      </c>
      <c r="R2864" s="40">
        <v>42.778446000000002</v>
      </c>
      <c r="S2864" s="40">
        <v>43.632098999999997</v>
      </c>
      <c r="T2864" s="40">
        <v>45.450977000000002</v>
      </c>
      <c r="U2864" s="40">
        <v>45.276226000000001</v>
      </c>
      <c r="V2864" s="40">
        <v>46.683235000000003</v>
      </c>
      <c r="W2864" s="40">
        <v>45.626067999999997</v>
      </c>
      <c r="X2864" s="40">
        <v>46.417876999999997</v>
      </c>
      <c r="AA2864">
        <f t="shared" si="993"/>
        <v>42348.670798611114</v>
      </c>
      <c r="AB2864" t="str">
        <f t="shared" si="994"/>
        <v>42348Fábio66</v>
      </c>
      <c r="AC2864" s="52">
        <v>42348</v>
      </c>
      <c r="AD2864" s="56" t="s">
        <v>31</v>
      </c>
      <c r="AE2864" s="53">
        <v>66</v>
      </c>
      <c r="AF2864" s="51" t="str">
        <f t="shared" si="995"/>
        <v/>
      </c>
      <c r="AG2864" s="51">
        <f t="shared" si="996"/>
        <v>0</v>
      </c>
      <c r="AH2864" s="51">
        <f t="shared" si="997"/>
        <v>0</v>
      </c>
      <c r="AI2864" s="51">
        <f t="shared" si="998"/>
        <v>0</v>
      </c>
      <c r="AJ2864" s="51">
        <f t="shared" si="999"/>
        <v>9.4746400000000008</v>
      </c>
      <c r="AK2864" s="51">
        <f t="shared" si="1000"/>
        <v>22.292839000000001</v>
      </c>
      <c r="AL2864" s="51">
        <f t="shared" si="1001"/>
        <v>23.512438</v>
      </c>
      <c r="AM2864" s="51">
        <f t="shared" si="1002"/>
        <v>23.460999999999999</v>
      </c>
      <c r="AN2864" s="51">
        <f t="shared" si="1003"/>
        <v>24.711071</v>
      </c>
      <c r="AO2864" s="51">
        <f t="shared" si="1004"/>
        <v>25.081669000000002</v>
      </c>
      <c r="AP2864" s="51">
        <f t="shared" si="1005"/>
        <v>25.454886999999999</v>
      </c>
      <c r="AQ2864" s="51">
        <f t="shared" si="1006"/>
        <v>26.100947999999999</v>
      </c>
      <c r="AR2864" s="51">
        <f t="shared" si="1007"/>
        <v>24.816673000000002</v>
      </c>
      <c r="AS2864" s="51">
        <f t="shared" si="1008"/>
        <v>25.241266</v>
      </c>
      <c r="AT2864" s="51">
        <f t="shared" si="1009"/>
        <v>23.204552</v>
      </c>
      <c r="AU2864" s="51">
        <f t="shared" si="1010"/>
        <v>26.700047999999999</v>
      </c>
      <c r="AV2864" s="51">
        <f t="shared" si="1011"/>
        <v>25.028538000000001</v>
      </c>
    </row>
    <row r="2865" spans="1:48">
      <c r="A2865" t="str">
        <f t="shared" si="1012"/>
        <v>42016Murilo/Kassio64</v>
      </c>
      <c r="B2865" s="50">
        <v>42016.401504629626</v>
      </c>
      <c r="C2865" s="44">
        <f t="shared" si="1013"/>
        <v>42016</v>
      </c>
      <c r="D2865" s="45" t="s">
        <v>20</v>
      </c>
      <c r="E2865" s="46">
        <v>64</v>
      </c>
      <c r="F2865" s="43" t="s">
        <v>158</v>
      </c>
      <c r="G2865" s="49" t="e">
        <f>VLOOKUP(C2865,#REF!,2,0)</f>
        <v>#REF!</v>
      </c>
      <c r="H2865" s="43" t="s">
        <v>170</v>
      </c>
      <c r="I2865" s="40">
        <v>0</v>
      </c>
      <c r="J2865" s="40">
        <v>0</v>
      </c>
      <c r="K2865" s="40">
        <v>13.031027</v>
      </c>
      <c r="L2865" s="40">
        <v>1.0145729999999999</v>
      </c>
      <c r="M2865" s="40">
        <v>29.111183</v>
      </c>
      <c r="N2865" s="40">
        <v>29.111183</v>
      </c>
      <c r="O2865" s="40">
        <v>41.345923999999997</v>
      </c>
      <c r="P2865" s="40">
        <v>40.845965999999997</v>
      </c>
      <c r="Q2865" s="40">
        <v>42.185752999999998</v>
      </c>
      <c r="R2865" s="40">
        <v>42.523941000000001</v>
      </c>
      <c r="S2865" s="40">
        <v>42.863453</v>
      </c>
      <c r="T2865" s="40">
        <v>43.889758999999998</v>
      </c>
      <c r="U2865" s="40">
        <v>43.460709000000001</v>
      </c>
      <c r="V2865" s="40">
        <v>45.363556000000003</v>
      </c>
      <c r="W2865" s="40">
        <v>45.188960999999999</v>
      </c>
      <c r="X2865" s="40">
        <v>46.594707</v>
      </c>
      <c r="AA2865">
        <f t="shared" si="993"/>
        <v>42349.332604166666</v>
      </c>
      <c r="AB2865" t="str">
        <f t="shared" si="994"/>
        <v>42349Fábio66</v>
      </c>
      <c r="AC2865" s="52">
        <v>42349</v>
      </c>
      <c r="AD2865" s="56" t="s">
        <v>31</v>
      </c>
      <c r="AE2865" s="53">
        <v>66</v>
      </c>
      <c r="AF2865" s="51" t="str">
        <f t="shared" si="995"/>
        <v/>
      </c>
      <c r="AG2865" s="51">
        <f t="shared" si="996"/>
        <v>0</v>
      </c>
      <c r="AH2865" s="51">
        <f t="shared" si="997"/>
        <v>0</v>
      </c>
      <c r="AI2865" s="51">
        <f t="shared" si="998"/>
        <v>0</v>
      </c>
      <c r="AJ2865" s="51">
        <f t="shared" si="999"/>
        <v>8.9065309999999993</v>
      </c>
      <c r="AK2865" s="51">
        <f t="shared" si="1000"/>
        <v>21.794146999999999</v>
      </c>
      <c r="AL2865" s="51">
        <f t="shared" si="1001"/>
        <v>23.000402000000001</v>
      </c>
      <c r="AM2865" s="51">
        <f t="shared" si="1002"/>
        <v>23.051352999999999</v>
      </c>
      <c r="AN2865" s="51">
        <f t="shared" si="1003"/>
        <v>24.186343999999998</v>
      </c>
      <c r="AO2865" s="51">
        <f t="shared" si="1004"/>
        <v>24.448043999999999</v>
      </c>
      <c r="AP2865" s="51">
        <f t="shared" si="1005"/>
        <v>24.922495000000001</v>
      </c>
      <c r="AQ2865" s="51">
        <f t="shared" si="1006"/>
        <v>25.347978999999999</v>
      </c>
      <c r="AR2865" s="51">
        <f t="shared" si="1007"/>
        <v>24.030000999999999</v>
      </c>
      <c r="AS2865" s="51">
        <f t="shared" si="1008"/>
        <v>24.343222000000001</v>
      </c>
      <c r="AT2865" s="51">
        <f t="shared" si="1009"/>
        <v>22.192657000000001</v>
      </c>
      <c r="AU2865" s="51">
        <f t="shared" si="1010"/>
        <v>26.15513</v>
      </c>
      <c r="AV2865" s="51">
        <f t="shared" si="1011"/>
        <v>24.395575999999998</v>
      </c>
    </row>
    <row r="2866" spans="1:48">
      <c r="A2866" t="str">
        <f t="shared" si="1012"/>
        <v>42023Murilo/Kassio64</v>
      </c>
      <c r="B2866" s="50">
        <v>42023.76935185185</v>
      </c>
      <c r="C2866" s="44">
        <f t="shared" si="1013"/>
        <v>42023</v>
      </c>
      <c r="D2866" s="45" t="s">
        <v>20</v>
      </c>
      <c r="E2866" s="46">
        <v>64</v>
      </c>
      <c r="F2866" s="43" t="s">
        <v>158</v>
      </c>
      <c r="G2866" s="49" t="e">
        <f>VLOOKUP(C2866,#REF!,2,0)</f>
        <v>#REF!</v>
      </c>
      <c r="H2866" s="43" t="s">
        <v>170</v>
      </c>
      <c r="I2866" s="40">
        <v>0</v>
      </c>
      <c r="J2866" s="40">
        <v>0</v>
      </c>
      <c r="K2866" s="40">
        <v>8.2103739999999998</v>
      </c>
      <c r="L2866" s="40">
        <v>0</v>
      </c>
      <c r="M2866" s="40">
        <v>21.312973</v>
      </c>
      <c r="N2866" s="40">
        <v>22.709892</v>
      </c>
      <c r="O2866" s="40">
        <v>36.009644000000002</v>
      </c>
      <c r="P2866" s="40">
        <v>36.166004000000001</v>
      </c>
      <c r="Q2866" s="40">
        <v>36.873905000000001</v>
      </c>
      <c r="R2866" s="40">
        <v>37.988486999999999</v>
      </c>
      <c r="S2866" s="40">
        <v>38.632705999999999</v>
      </c>
      <c r="T2866" s="40">
        <v>39.363810999999998</v>
      </c>
      <c r="U2866" s="40">
        <v>40.348948999999998</v>
      </c>
      <c r="V2866" s="40">
        <v>43.118935</v>
      </c>
      <c r="W2866" s="40">
        <v>43.632098999999997</v>
      </c>
      <c r="X2866" s="40">
        <v>45.450977000000002</v>
      </c>
      <c r="AA2866">
        <f t="shared" si="993"/>
        <v>42353.561655092592</v>
      </c>
      <c r="AB2866" t="str">
        <f t="shared" si="994"/>
        <v>42353Fábio66</v>
      </c>
      <c r="AC2866" s="52">
        <v>42353</v>
      </c>
      <c r="AD2866" s="56" t="s">
        <v>31</v>
      </c>
      <c r="AE2866" s="53">
        <v>66</v>
      </c>
      <c r="AF2866" s="51" t="str">
        <f t="shared" si="995"/>
        <v/>
      </c>
      <c r="AG2866" s="51">
        <f t="shared" si="996"/>
        <v>0</v>
      </c>
      <c r="AH2866" s="51">
        <f t="shared" si="997"/>
        <v>0</v>
      </c>
      <c r="AI2866" s="51">
        <f t="shared" si="998"/>
        <v>0</v>
      </c>
      <c r="AJ2866" s="51">
        <f t="shared" si="999"/>
        <v>8.8137030000000003</v>
      </c>
      <c r="AK2866" s="51">
        <f t="shared" si="1000"/>
        <v>21.695088999999999</v>
      </c>
      <c r="AL2866" s="51">
        <f t="shared" si="1001"/>
        <v>22.645251999999999</v>
      </c>
      <c r="AM2866" s="51">
        <f t="shared" si="1002"/>
        <v>22.493888999999999</v>
      </c>
      <c r="AN2866" s="51">
        <f t="shared" si="1003"/>
        <v>23.409599</v>
      </c>
      <c r="AO2866" s="51">
        <f t="shared" si="1004"/>
        <v>23.512438</v>
      </c>
      <c r="AP2866" s="51">
        <f t="shared" si="1005"/>
        <v>23.822313000000001</v>
      </c>
      <c r="AQ2866" s="51">
        <f t="shared" si="1006"/>
        <v>24.448043999999999</v>
      </c>
      <c r="AR2866" s="51">
        <f t="shared" si="1007"/>
        <v>23.000402000000001</v>
      </c>
      <c r="AS2866" s="51">
        <f t="shared" si="1008"/>
        <v>23.512438</v>
      </c>
      <c r="AT2866" s="51">
        <f t="shared" si="1009"/>
        <v>21.203135</v>
      </c>
      <c r="AU2866" s="51">
        <f t="shared" si="1010"/>
        <v>25.028538000000001</v>
      </c>
      <c r="AV2866" s="51">
        <f t="shared" si="1011"/>
        <v>22.292839000000001</v>
      </c>
    </row>
    <row r="2867" spans="1:48">
      <c r="A2867" t="str">
        <f t="shared" si="1012"/>
        <v>42025Murilo/Kassio64</v>
      </c>
      <c r="B2867" s="50">
        <v>42025.739571759259</v>
      </c>
      <c r="C2867" s="44">
        <f t="shared" si="1013"/>
        <v>42025</v>
      </c>
      <c r="D2867" s="45" t="s">
        <v>20</v>
      </c>
      <c r="E2867" s="46">
        <v>64</v>
      </c>
      <c r="F2867" s="43" t="s">
        <v>158</v>
      </c>
      <c r="G2867" s="49" t="e">
        <f>VLOOKUP(C2867,#REF!,2,0)</f>
        <v>#REF!</v>
      </c>
      <c r="H2867" s="43" t="s">
        <v>170</v>
      </c>
      <c r="I2867" s="40">
        <v>0</v>
      </c>
      <c r="J2867" s="40">
        <v>0</v>
      </c>
      <c r="K2867" s="40">
        <v>18.272144000000001</v>
      </c>
      <c r="L2867" s="40">
        <v>0</v>
      </c>
      <c r="M2867" s="40">
        <v>18.492947000000001</v>
      </c>
      <c r="N2867" s="40">
        <v>21.372751000000001</v>
      </c>
      <c r="O2867" s="40">
        <v>32.431399999999996</v>
      </c>
      <c r="P2867" s="40">
        <v>35.542458000000003</v>
      </c>
      <c r="Q2867" s="40">
        <v>35.310035999999997</v>
      </c>
      <c r="R2867" s="40">
        <v>37.032131</v>
      </c>
      <c r="S2867" s="40">
        <v>37.748286999999998</v>
      </c>
      <c r="T2867" s="40">
        <v>38.471161000000002</v>
      </c>
      <c r="U2867" s="40">
        <v>39.854869999999998</v>
      </c>
      <c r="V2867" s="40">
        <v>42.778446000000002</v>
      </c>
      <c r="W2867" s="40">
        <v>43.803790999999997</v>
      </c>
      <c r="X2867" s="40">
        <v>45.450977000000002</v>
      </c>
      <c r="AA2867">
        <f t="shared" si="993"/>
        <v>42355.442731481482</v>
      </c>
      <c r="AB2867" t="str">
        <f t="shared" si="994"/>
        <v>42355Fábio66</v>
      </c>
      <c r="AC2867" s="52">
        <v>42355</v>
      </c>
      <c r="AD2867" s="56" t="s">
        <v>31</v>
      </c>
      <c r="AE2867" s="53">
        <v>66</v>
      </c>
      <c r="AF2867" s="51" t="str">
        <f t="shared" si="995"/>
        <v/>
      </c>
      <c r="AG2867" s="51">
        <f t="shared" si="996"/>
        <v>0</v>
      </c>
      <c r="AH2867" s="51">
        <f t="shared" si="997"/>
        <v>0</v>
      </c>
      <c r="AI2867" s="51">
        <f t="shared" si="998"/>
        <v>0</v>
      </c>
      <c r="AJ2867" s="51">
        <f t="shared" si="999"/>
        <v>8.538456</v>
      </c>
      <c r="AK2867" s="51">
        <f t="shared" si="1000"/>
        <v>21.99297</v>
      </c>
      <c r="AL2867" s="51">
        <f t="shared" si="1001"/>
        <v>22.898644999999998</v>
      </c>
      <c r="AM2867" s="51">
        <f t="shared" si="1002"/>
        <v>22.746447</v>
      </c>
      <c r="AN2867" s="51">
        <f t="shared" si="1003"/>
        <v>23.409599</v>
      </c>
      <c r="AO2867" s="51">
        <f t="shared" si="1004"/>
        <v>23.615492</v>
      </c>
      <c r="AP2867" s="51">
        <f t="shared" si="1005"/>
        <v>23.822313000000001</v>
      </c>
      <c r="AQ2867" s="51">
        <f t="shared" si="1006"/>
        <v>24.500519000000001</v>
      </c>
      <c r="AR2867" s="51">
        <f t="shared" si="1007"/>
        <v>23.051352999999999</v>
      </c>
      <c r="AS2867" s="51">
        <f t="shared" si="1008"/>
        <v>23.358233999999999</v>
      </c>
      <c r="AT2867" s="51">
        <f t="shared" si="1009"/>
        <v>20.862079999999999</v>
      </c>
      <c r="AU2867" s="51">
        <f t="shared" si="1010"/>
        <v>24.082063999999999</v>
      </c>
      <c r="AV2867" s="51">
        <f t="shared" si="1011"/>
        <v>20.668424999999999</v>
      </c>
    </row>
    <row r="2868" spans="1:48">
      <c r="A2868" t="str">
        <f t="shared" si="1012"/>
        <v>42031Murilo/Kassio64</v>
      </c>
      <c r="B2868" s="50">
        <v>42031.647476851853</v>
      </c>
      <c r="C2868" s="44">
        <f t="shared" si="1013"/>
        <v>42031</v>
      </c>
      <c r="D2868" s="45" t="s">
        <v>20</v>
      </c>
      <c r="E2868" s="46">
        <v>64</v>
      </c>
      <c r="F2868" s="43" t="s">
        <v>158</v>
      </c>
      <c r="G2868" s="49" t="e">
        <f>VLOOKUP(C2868,#REF!,2,0)</f>
        <v>#REF!</v>
      </c>
      <c r="H2868" s="43" t="s">
        <v>170</v>
      </c>
      <c r="I2868" s="40">
        <v>0</v>
      </c>
      <c r="J2868" s="40">
        <v>0</v>
      </c>
      <c r="K2868" s="40">
        <v>9.3843409999999992</v>
      </c>
      <c r="L2868" s="40">
        <v>3.9162910000000002</v>
      </c>
      <c r="M2868" s="40">
        <v>32.877800000000001</v>
      </c>
      <c r="N2868" s="40">
        <v>32.431399999999996</v>
      </c>
      <c r="O2868" s="40">
        <v>42.778446000000002</v>
      </c>
      <c r="P2868" s="40">
        <v>42.101398000000003</v>
      </c>
      <c r="Q2868" s="40">
        <v>43.118935</v>
      </c>
      <c r="R2868" s="40">
        <v>43.546363999999997</v>
      </c>
      <c r="S2868" s="40">
        <v>43.717888000000002</v>
      </c>
      <c r="T2868" s="40">
        <v>44.753883000000002</v>
      </c>
      <c r="U2868" s="40">
        <v>44.407268999999999</v>
      </c>
      <c r="V2868" s="40">
        <v>45.713706999999999</v>
      </c>
      <c r="W2868" s="40">
        <v>44.753883000000002</v>
      </c>
      <c r="X2868" s="40">
        <v>45.801456000000002</v>
      </c>
      <c r="AA2868">
        <f t="shared" si="993"/>
        <v>42356.358101851853</v>
      </c>
      <c r="AB2868" t="str">
        <f t="shared" si="994"/>
        <v>42356Fábio66</v>
      </c>
      <c r="AC2868" s="52">
        <v>42356</v>
      </c>
      <c r="AD2868" s="56" t="s">
        <v>31</v>
      </c>
      <c r="AE2868" s="53">
        <v>66</v>
      </c>
      <c r="AF2868" s="51" t="str">
        <f t="shared" si="995"/>
        <v/>
      </c>
      <c r="AG2868" s="51">
        <f t="shared" si="996"/>
        <v>0</v>
      </c>
      <c r="AH2868" s="51">
        <f t="shared" si="997"/>
        <v>0</v>
      </c>
      <c r="AI2868" s="51">
        <f t="shared" si="998"/>
        <v>0</v>
      </c>
      <c r="AJ2868" s="51">
        <f t="shared" si="999"/>
        <v>6.3534379999999997</v>
      </c>
      <c r="AK2868" s="51">
        <f t="shared" si="1000"/>
        <v>20.862079999999999</v>
      </c>
      <c r="AL2868" s="51">
        <f t="shared" si="1001"/>
        <v>21.744581</v>
      </c>
      <c r="AM2868" s="51">
        <f t="shared" si="1002"/>
        <v>21.645641000000001</v>
      </c>
      <c r="AN2868" s="51">
        <f t="shared" si="1003"/>
        <v>22.292839000000001</v>
      </c>
      <c r="AO2868" s="51">
        <f t="shared" si="1004"/>
        <v>22.544284999999999</v>
      </c>
      <c r="AP2868" s="51">
        <f t="shared" si="1005"/>
        <v>23.000402000000001</v>
      </c>
      <c r="AQ2868" s="51">
        <f t="shared" si="1006"/>
        <v>23.718826</v>
      </c>
      <c r="AR2868" s="51">
        <f t="shared" si="1007"/>
        <v>22.192657000000001</v>
      </c>
      <c r="AS2868" s="51">
        <f t="shared" si="1008"/>
        <v>22.645251999999999</v>
      </c>
      <c r="AT2868" s="51">
        <f t="shared" si="1009"/>
        <v>19.997803000000001</v>
      </c>
      <c r="AU2868" s="51">
        <f t="shared" si="1010"/>
        <v>23.512438</v>
      </c>
      <c r="AV2868" s="51">
        <f t="shared" si="1011"/>
        <v>19.808230999999999</v>
      </c>
    </row>
    <row r="2869" spans="1:48">
      <c r="A2869" t="str">
        <f t="shared" si="1012"/>
        <v>42033Murilo/Kassio64</v>
      </c>
      <c r="B2869" s="50">
        <v>42033.587523148148</v>
      </c>
      <c r="C2869" s="44">
        <f t="shared" si="1013"/>
        <v>42033</v>
      </c>
      <c r="D2869" s="45" t="s">
        <v>20</v>
      </c>
      <c r="E2869" s="46">
        <v>64</v>
      </c>
      <c r="F2869" s="43" t="s">
        <v>158</v>
      </c>
      <c r="G2869" s="49" t="e">
        <f>VLOOKUP(C2869,#REF!,2,0)</f>
        <v>#REF!</v>
      </c>
      <c r="H2869" s="43" t="s">
        <v>170</v>
      </c>
      <c r="I2869" s="40">
        <v>0</v>
      </c>
      <c r="J2869" s="40">
        <v>0</v>
      </c>
      <c r="K2869" s="40">
        <v>10.525664000000001</v>
      </c>
      <c r="L2869" s="40">
        <v>4.1020989999999999</v>
      </c>
      <c r="M2869" s="40">
        <v>33.855441999999996</v>
      </c>
      <c r="N2869" s="40">
        <v>33.102134999999997</v>
      </c>
      <c r="O2869" s="40">
        <v>42.693542000000001</v>
      </c>
      <c r="P2869" s="40">
        <v>41.178967</v>
      </c>
      <c r="Q2869" s="40">
        <v>42.270195000000001</v>
      </c>
      <c r="R2869" s="40">
        <v>42.354678999999997</v>
      </c>
      <c r="S2869" s="40">
        <v>42.101398000000003</v>
      </c>
      <c r="T2869" s="40">
        <v>42.778446000000002</v>
      </c>
      <c r="U2869" s="40">
        <v>42.101398000000003</v>
      </c>
      <c r="V2869" s="40">
        <v>43.546363999999997</v>
      </c>
      <c r="W2869" s="40">
        <v>43.204273000000001</v>
      </c>
      <c r="X2869" s="40">
        <v>45.014687000000002</v>
      </c>
      <c r="AA2869">
        <f t="shared" si="993"/>
        <v>42373.598043981481</v>
      </c>
      <c r="AB2869" t="str">
        <f t="shared" si="994"/>
        <v>42373Fábio66</v>
      </c>
      <c r="AC2869" s="52">
        <v>42373</v>
      </c>
      <c r="AD2869" s="56" t="s">
        <v>31</v>
      </c>
      <c r="AE2869" s="53">
        <v>66</v>
      </c>
      <c r="AF2869" s="51" t="str">
        <f t="shared" si="995"/>
        <v/>
      </c>
      <c r="AG2869" s="51">
        <f t="shared" si="996"/>
        <v>0</v>
      </c>
      <c r="AH2869" s="51">
        <f t="shared" si="997"/>
        <v>0</v>
      </c>
      <c r="AI2869" s="51">
        <f t="shared" si="998"/>
        <v>0</v>
      </c>
      <c r="AJ2869" s="51">
        <f t="shared" si="999"/>
        <v>9.5067620000000002</v>
      </c>
      <c r="AK2869" s="51">
        <f t="shared" si="1000"/>
        <v>21.596231</v>
      </c>
      <c r="AL2869" s="51">
        <f t="shared" si="1001"/>
        <v>22.393265</v>
      </c>
      <c r="AM2869" s="51">
        <f t="shared" si="1002"/>
        <v>22.242746</v>
      </c>
      <c r="AN2869" s="51">
        <f t="shared" si="1003"/>
        <v>23.051352999999999</v>
      </c>
      <c r="AO2869" s="51">
        <f t="shared" si="1004"/>
        <v>23.306941999999999</v>
      </c>
      <c r="AP2869" s="51">
        <f t="shared" si="1005"/>
        <v>23.358233999999999</v>
      </c>
      <c r="AQ2869" s="51">
        <f t="shared" si="1006"/>
        <v>24.343222000000001</v>
      </c>
      <c r="AR2869" s="51">
        <f t="shared" si="1007"/>
        <v>23.153414000000001</v>
      </c>
      <c r="AS2869" s="51">
        <f t="shared" si="1008"/>
        <v>23.978010000000001</v>
      </c>
      <c r="AT2869" s="51">
        <f t="shared" si="1009"/>
        <v>21.596231</v>
      </c>
      <c r="AU2869" s="51">
        <f t="shared" si="1010"/>
        <v>25.562028999999999</v>
      </c>
      <c r="AV2869" s="51">
        <f t="shared" si="1011"/>
        <v>23.874178000000001</v>
      </c>
    </row>
    <row r="2870" spans="1:48">
      <c r="A2870" t="str">
        <f t="shared" si="1012"/>
        <v>42038Murilo/Kassio64</v>
      </c>
      <c r="B2870" s="50">
        <v>42038.770682870374</v>
      </c>
      <c r="C2870" s="44">
        <f t="shared" si="1013"/>
        <v>42038</v>
      </c>
      <c r="D2870" s="45" t="s">
        <v>20</v>
      </c>
      <c r="E2870" s="46">
        <v>64</v>
      </c>
      <c r="F2870" s="43" t="s">
        <v>158</v>
      </c>
      <c r="G2870" s="49" t="e">
        <f>VLOOKUP(C2870,#REF!,2,0)</f>
        <v>#REF!</v>
      </c>
      <c r="H2870" s="43" t="s">
        <v>170</v>
      </c>
      <c r="I2870" s="40">
        <v>0</v>
      </c>
      <c r="J2870" s="40">
        <v>0</v>
      </c>
      <c r="K2870" s="40">
        <v>8.8966519999999996</v>
      </c>
      <c r="L2870" s="40">
        <v>3.2441610000000001</v>
      </c>
      <c r="M2870" s="40">
        <v>28.970938</v>
      </c>
      <c r="N2870" s="40">
        <v>28.970938</v>
      </c>
      <c r="O2870" s="40">
        <v>38.471161000000002</v>
      </c>
      <c r="P2870" s="40">
        <v>40.183948999999998</v>
      </c>
      <c r="Q2870" s="40">
        <v>40.597068999999998</v>
      </c>
      <c r="R2870" s="40">
        <v>40.679943000000002</v>
      </c>
      <c r="S2870" s="40">
        <v>40.597068999999998</v>
      </c>
      <c r="T2870" s="40">
        <v>40.101554999999998</v>
      </c>
      <c r="U2870" s="40">
        <v>40.101554999999998</v>
      </c>
      <c r="V2870" s="40">
        <v>42.017142999999997</v>
      </c>
      <c r="W2870" s="40">
        <v>42.778446000000002</v>
      </c>
      <c r="X2870" s="40">
        <v>44.407268999999999</v>
      </c>
      <c r="AA2870">
        <f t="shared" si="993"/>
        <v>42375.377430555556</v>
      </c>
      <c r="AB2870" t="str">
        <f t="shared" si="994"/>
        <v>42375Fábio66</v>
      </c>
      <c r="AC2870" s="52">
        <v>42375</v>
      </c>
      <c r="AD2870" s="56" t="s">
        <v>31</v>
      </c>
      <c r="AE2870" s="53">
        <v>66</v>
      </c>
      <c r="AF2870" s="51" t="str">
        <f t="shared" si="995"/>
        <v/>
      </c>
      <c r="AG2870" s="51">
        <f t="shared" si="996"/>
        <v>0</v>
      </c>
      <c r="AH2870" s="51">
        <f t="shared" si="997"/>
        <v>0</v>
      </c>
      <c r="AI2870" s="51">
        <f t="shared" si="998"/>
        <v>0</v>
      </c>
      <c r="AJ2870" s="51">
        <f t="shared" si="999"/>
        <v>6.0741019999999999</v>
      </c>
      <c r="AK2870" s="51">
        <f t="shared" si="1000"/>
        <v>20.571967999999998</v>
      </c>
      <c r="AL2870" s="51">
        <f t="shared" si="1001"/>
        <v>21.497633</v>
      </c>
      <c r="AM2870" s="51">
        <f t="shared" si="1002"/>
        <v>21.695088999999999</v>
      </c>
      <c r="AN2870" s="51">
        <f t="shared" si="1003"/>
        <v>22.443562</v>
      </c>
      <c r="AO2870" s="51">
        <f t="shared" si="1004"/>
        <v>22.292839000000001</v>
      </c>
      <c r="AP2870" s="51">
        <f t="shared" si="1005"/>
        <v>22.746447</v>
      </c>
      <c r="AQ2870" s="51">
        <f t="shared" si="1006"/>
        <v>23.153414000000001</v>
      </c>
      <c r="AR2870" s="51">
        <f t="shared" si="1007"/>
        <v>21.893456</v>
      </c>
      <c r="AS2870" s="51">
        <f t="shared" si="1008"/>
        <v>22.645251999999999</v>
      </c>
      <c r="AT2870" s="51">
        <f t="shared" si="1009"/>
        <v>19.902884</v>
      </c>
      <c r="AU2870" s="51">
        <f t="shared" si="1010"/>
        <v>23.770520999999999</v>
      </c>
      <c r="AV2870" s="51">
        <f t="shared" si="1011"/>
        <v>21.350121999999999</v>
      </c>
    </row>
    <row r="2871" spans="1:48">
      <c r="A2871" t="str">
        <f t="shared" si="1012"/>
        <v>42041Murilo/Kassio64</v>
      </c>
      <c r="B2871" s="50">
        <v>42041.575312499997</v>
      </c>
      <c r="C2871" s="44">
        <f t="shared" si="1013"/>
        <v>42041</v>
      </c>
      <c r="D2871" s="45" t="s">
        <v>20</v>
      </c>
      <c r="E2871" s="46">
        <v>64</v>
      </c>
      <c r="F2871" s="43" t="s">
        <v>158</v>
      </c>
      <c r="G2871" s="49" t="e">
        <f>VLOOKUP(C2871,#REF!,2,0)</f>
        <v>#REF!</v>
      </c>
      <c r="H2871" s="43" t="s">
        <v>170</v>
      </c>
      <c r="I2871" s="40">
        <v>0</v>
      </c>
      <c r="J2871" s="40">
        <v>0</v>
      </c>
      <c r="K2871" s="40">
        <v>11.569044999999999</v>
      </c>
      <c r="L2871" s="40">
        <v>3.2441610000000001</v>
      </c>
      <c r="M2871" s="40">
        <v>34.387813999999999</v>
      </c>
      <c r="N2871" s="40">
        <v>33.779738999999999</v>
      </c>
      <c r="O2871" s="40">
        <v>44.234439999999999</v>
      </c>
      <c r="P2871" s="40">
        <v>43.717888000000002</v>
      </c>
      <c r="Q2871" s="40">
        <v>44.493800999999998</v>
      </c>
      <c r="R2871" s="40">
        <v>43.717888000000002</v>
      </c>
      <c r="S2871" s="40">
        <v>42.863453</v>
      </c>
      <c r="T2871" s="40">
        <v>43.889758999999998</v>
      </c>
      <c r="U2871" s="40">
        <v>42.778446000000002</v>
      </c>
      <c r="V2871" s="40">
        <v>44.493800999999998</v>
      </c>
      <c r="W2871" s="40">
        <v>44.148147999999999</v>
      </c>
      <c r="X2871" s="40">
        <v>45.188960999999999</v>
      </c>
      <c r="AA2871">
        <f t="shared" si="993"/>
        <v>42377.366018518522</v>
      </c>
      <c r="AB2871" t="str">
        <f t="shared" si="994"/>
        <v>42377Fábio66</v>
      </c>
      <c r="AC2871" s="52">
        <v>42377</v>
      </c>
      <c r="AD2871" s="56" t="s">
        <v>31</v>
      </c>
      <c r="AE2871" s="53">
        <v>66</v>
      </c>
      <c r="AF2871" s="51" t="str">
        <f t="shared" si="995"/>
        <v/>
      </c>
      <c r="AG2871" s="51">
        <f t="shared" si="996"/>
        <v>0</v>
      </c>
      <c r="AH2871" s="51">
        <f t="shared" si="997"/>
        <v>0</v>
      </c>
      <c r="AI2871" s="51">
        <f t="shared" si="998"/>
        <v>0</v>
      </c>
      <c r="AJ2871" s="51">
        <f t="shared" si="999"/>
        <v>3.2840259999999999</v>
      </c>
      <c r="AK2871" s="51">
        <f t="shared" si="1000"/>
        <v>18.369890000000002</v>
      </c>
      <c r="AL2871" s="51">
        <f t="shared" si="1001"/>
        <v>20.571967999999998</v>
      </c>
      <c r="AM2871" s="51">
        <f t="shared" si="1002"/>
        <v>20.620156999999999</v>
      </c>
      <c r="AN2871" s="51">
        <f t="shared" si="1003"/>
        <v>20.910616000000001</v>
      </c>
      <c r="AO2871" s="51">
        <f t="shared" si="1004"/>
        <v>21.154211</v>
      </c>
      <c r="AP2871" s="51">
        <f t="shared" si="1005"/>
        <v>21.448414</v>
      </c>
      <c r="AQ2871" s="51">
        <f t="shared" si="1006"/>
        <v>21.794146999999999</v>
      </c>
      <c r="AR2871" s="51">
        <f t="shared" si="1007"/>
        <v>20.71678</v>
      </c>
      <c r="AS2871" s="51">
        <f t="shared" si="1008"/>
        <v>21.203135</v>
      </c>
      <c r="AT2871" s="51">
        <f t="shared" si="1009"/>
        <v>18.598167</v>
      </c>
      <c r="AU2871" s="51">
        <f t="shared" si="1010"/>
        <v>22.443562</v>
      </c>
      <c r="AV2871" s="51">
        <f t="shared" si="1011"/>
        <v>19.950310000000002</v>
      </c>
    </row>
    <row r="2872" spans="1:48">
      <c r="A2872" t="str">
        <f t="shared" si="1012"/>
        <v>42044Murilo/Kassio64</v>
      </c>
      <c r="B2872" s="50">
        <v>42044.719386574077</v>
      </c>
      <c r="C2872" s="44">
        <f t="shared" si="1013"/>
        <v>42044</v>
      </c>
      <c r="D2872" s="45" t="s">
        <v>20</v>
      </c>
      <c r="E2872" s="46">
        <v>64</v>
      </c>
      <c r="F2872" s="43" t="s">
        <v>158</v>
      </c>
      <c r="G2872" s="49" t="e">
        <f>VLOOKUP(C2872,#REF!,2,0)</f>
        <v>#REF!</v>
      </c>
      <c r="H2872" s="43" t="s">
        <v>170</v>
      </c>
      <c r="I2872" s="40">
        <v>0</v>
      </c>
      <c r="J2872" s="40">
        <v>0</v>
      </c>
      <c r="K2872" s="40">
        <v>9.1574170000000006</v>
      </c>
      <c r="L2872" s="40">
        <v>3.305914</v>
      </c>
      <c r="M2872" s="40">
        <v>31.694199000000001</v>
      </c>
      <c r="N2872" s="40">
        <v>31.474726</v>
      </c>
      <c r="O2872" s="40">
        <v>42.270195000000001</v>
      </c>
      <c r="P2872" s="40">
        <v>41.680878</v>
      </c>
      <c r="Q2872" s="40">
        <v>42.101398000000003</v>
      </c>
      <c r="R2872" s="40">
        <v>41.848830999999997</v>
      </c>
      <c r="S2872" s="40">
        <v>41.178967</v>
      </c>
      <c r="T2872" s="40">
        <v>40.845965999999997</v>
      </c>
      <c r="U2872" s="40">
        <v>40.431556999999998</v>
      </c>
      <c r="V2872" s="40">
        <v>42.270195000000001</v>
      </c>
      <c r="W2872" s="40">
        <v>42.523941000000001</v>
      </c>
      <c r="X2872" s="40">
        <v>44.061951000000001</v>
      </c>
      <c r="AA2872">
        <f t="shared" si="993"/>
        <v>42382.693923611114</v>
      </c>
      <c r="AB2872" t="str">
        <f t="shared" si="994"/>
        <v>42382Fábio66</v>
      </c>
      <c r="AC2872" s="52">
        <v>42382</v>
      </c>
      <c r="AD2872" s="56" t="s">
        <v>31</v>
      </c>
      <c r="AE2872" s="53">
        <v>66</v>
      </c>
      <c r="AF2872" s="51" t="str">
        <f t="shared" si="995"/>
        <v/>
      </c>
      <c r="AG2872" s="51">
        <f t="shared" si="996"/>
        <v>0</v>
      </c>
      <c r="AH2872" s="51">
        <f t="shared" si="997"/>
        <v>0</v>
      </c>
      <c r="AI2872" s="51">
        <f t="shared" si="998"/>
        <v>0</v>
      </c>
      <c r="AJ2872" s="51">
        <f t="shared" si="999"/>
        <v>8.8137030000000003</v>
      </c>
      <c r="AK2872" s="51">
        <f t="shared" si="1000"/>
        <v>22.393265</v>
      </c>
      <c r="AL2872" s="51">
        <f t="shared" si="1001"/>
        <v>23.358233999999999</v>
      </c>
      <c r="AM2872" s="51">
        <f t="shared" si="1002"/>
        <v>23.978010000000001</v>
      </c>
      <c r="AN2872" s="51">
        <f t="shared" si="1003"/>
        <v>24.869577</v>
      </c>
      <c r="AO2872" s="51">
        <f t="shared" si="1004"/>
        <v>25.081669000000002</v>
      </c>
      <c r="AP2872" s="51">
        <f t="shared" si="1005"/>
        <v>25.401394</v>
      </c>
      <c r="AQ2872" s="51">
        <f t="shared" si="1006"/>
        <v>26.15513</v>
      </c>
      <c r="AR2872" s="51">
        <f t="shared" si="1007"/>
        <v>25.134798</v>
      </c>
      <c r="AS2872" s="51">
        <f t="shared" si="1008"/>
        <v>26.426905000000001</v>
      </c>
      <c r="AT2872" s="51">
        <f t="shared" si="1009"/>
        <v>27.917736000000001</v>
      </c>
      <c r="AU2872" s="51">
        <f t="shared" si="1010"/>
        <v>28.819638999999999</v>
      </c>
      <c r="AV2872" s="51">
        <f t="shared" si="1011"/>
        <v>28.592887999999999</v>
      </c>
    </row>
    <row r="2873" spans="1:48">
      <c r="A2873" t="str">
        <f t="shared" si="1012"/>
        <v>42046Murilo/Kassio64</v>
      </c>
      <c r="B2873" s="50">
        <v>42046.433668981481</v>
      </c>
      <c r="C2873" s="44">
        <f t="shared" si="1013"/>
        <v>42046</v>
      </c>
      <c r="D2873" s="45" t="s">
        <v>20</v>
      </c>
      <c r="E2873" s="46">
        <v>64</v>
      </c>
      <c r="F2873" s="43" t="s">
        <v>158</v>
      </c>
      <c r="G2873" s="49" t="e">
        <f>VLOOKUP(C2873,#REF!,2,0)</f>
        <v>#REF!</v>
      </c>
      <c r="H2873" s="43" t="s">
        <v>170</v>
      </c>
      <c r="I2873" s="40">
        <v>0</v>
      </c>
      <c r="J2873" s="40">
        <v>0</v>
      </c>
      <c r="K2873" s="40">
        <v>13.680490000000001</v>
      </c>
      <c r="L2873" s="40">
        <v>3.6912069999999999</v>
      </c>
      <c r="M2873" s="40">
        <v>36.558444999999999</v>
      </c>
      <c r="N2873" s="40">
        <v>35.931556999999998</v>
      </c>
      <c r="O2873" s="40">
        <v>46.949337</v>
      </c>
      <c r="P2873" s="40">
        <v>45.363556000000003</v>
      </c>
      <c r="Q2873" s="40">
        <v>45.801456000000002</v>
      </c>
      <c r="R2873" s="40">
        <v>45.450977000000002</v>
      </c>
      <c r="S2873" s="40">
        <v>45.801456000000002</v>
      </c>
      <c r="T2873" s="40">
        <v>46.860550000000003</v>
      </c>
      <c r="U2873" s="40">
        <v>46.771839</v>
      </c>
      <c r="V2873" s="40">
        <v>48.020843999999997</v>
      </c>
      <c r="W2873" s="40">
        <v>46.683235000000003</v>
      </c>
      <c r="X2873" s="40">
        <v>47.127128999999996</v>
      </c>
      <c r="AA2873">
        <f t="shared" si="993"/>
        <v>42387.578252314815</v>
      </c>
      <c r="AB2873" t="str">
        <f t="shared" si="994"/>
        <v>42387Fábio66</v>
      </c>
      <c r="AC2873" s="52">
        <v>42387</v>
      </c>
      <c r="AD2873" s="56" t="s">
        <v>31</v>
      </c>
      <c r="AE2873" s="53">
        <v>66</v>
      </c>
      <c r="AF2873" s="51" t="str">
        <f t="shared" si="995"/>
        <v/>
      </c>
      <c r="AG2873" s="51">
        <f t="shared" si="996"/>
        <v>0</v>
      </c>
      <c r="AH2873" s="51">
        <f t="shared" si="997"/>
        <v>0</v>
      </c>
      <c r="AI2873" s="51">
        <f t="shared" si="998"/>
        <v>0</v>
      </c>
      <c r="AJ2873" s="51">
        <f t="shared" si="999"/>
        <v>6.1243610000000004</v>
      </c>
      <c r="AK2873" s="51">
        <f t="shared" si="1000"/>
        <v>21.105408000000001</v>
      </c>
      <c r="AL2873" s="51">
        <f t="shared" si="1001"/>
        <v>21.843786000000001</v>
      </c>
      <c r="AM2873" s="51">
        <f t="shared" si="1002"/>
        <v>22.393265</v>
      </c>
      <c r="AN2873" s="51">
        <f t="shared" si="1003"/>
        <v>23.000402000000001</v>
      </c>
      <c r="AO2873" s="51">
        <f t="shared" si="1004"/>
        <v>23.255731999999998</v>
      </c>
      <c r="AP2873" s="51">
        <f t="shared" si="1005"/>
        <v>23.718826</v>
      </c>
      <c r="AQ2873" s="51">
        <f t="shared" si="1006"/>
        <v>24.658374999999999</v>
      </c>
      <c r="AR2873" s="51">
        <f t="shared" si="1007"/>
        <v>23.255731999999998</v>
      </c>
      <c r="AS2873" s="51">
        <f t="shared" si="1008"/>
        <v>24.134167000000001</v>
      </c>
      <c r="AT2873" s="51">
        <f t="shared" si="1009"/>
        <v>21.154211</v>
      </c>
      <c r="AU2873" s="51">
        <f t="shared" si="1010"/>
        <v>25.188037999999999</v>
      </c>
      <c r="AV2873" s="51">
        <f t="shared" si="1011"/>
        <v>23.051352999999999</v>
      </c>
    </row>
    <row r="2874" spans="1:48">
      <c r="A2874" t="str">
        <f t="shared" si="1012"/>
        <v>42047Murilo/Kassio64</v>
      </c>
      <c r="B2874" s="50">
        <v>42047.373576388891</v>
      </c>
      <c r="C2874" s="44">
        <f t="shared" si="1013"/>
        <v>42047</v>
      </c>
      <c r="D2874" s="45" t="s">
        <v>20</v>
      </c>
      <c r="E2874" s="46">
        <v>64</v>
      </c>
      <c r="F2874" s="43" t="s">
        <v>158</v>
      </c>
      <c r="G2874" s="49" t="e">
        <f>VLOOKUP(C2874,#REF!,2,0)</f>
        <v>#REF!</v>
      </c>
      <c r="H2874" s="43" t="s">
        <v>170</v>
      </c>
      <c r="I2874" s="40">
        <v>0</v>
      </c>
      <c r="J2874" s="40">
        <v>0</v>
      </c>
      <c r="K2874" s="40">
        <v>11.827680000000001</v>
      </c>
      <c r="L2874" s="40">
        <v>3.825307</v>
      </c>
      <c r="M2874" s="40">
        <v>34.770592000000001</v>
      </c>
      <c r="N2874" s="40">
        <v>34.540657000000003</v>
      </c>
      <c r="O2874" s="40">
        <v>45.188960999999999</v>
      </c>
      <c r="P2874" s="40">
        <v>44.580418000000002</v>
      </c>
      <c r="Q2874" s="40">
        <v>45.101790999999999</v>
      </c>
      <c r="R2874" s="40">
        <v>44.840724999999999</v>
      </c>
      <c r="S2874" s="40">
        <v>44.753883000000002</v>
      </c>
      <c r="T2874" s="40">
        <v>45.450977000000002</v>
      </c>
      <c r="U2874" s="40">
        <v>44.493800999999998</v>
      </c>
      <c r="V2874" s="40">
        <v>45.977169000000004</v>
      </c>
      <c r="W2874" s="40">
        <v>44.667095000000003</v>
      </c>
      <c r="X2874" s="40">
        <v>45.801456000000002</v>
      </c>
      <c r="AA2874">
        <f t="shared" si="993"/>
        <v>42389.699803240743</v>
      </c>
      <c r="AB2874" t="str">
        <f t="shared" si="994"/>
        <v>42389Fábio66</v>
      </c>
      <c r="AC2874" s="52">
        <v>42389</v>
      </c>
      <c r="AD2874" s="56" t="s">
        <v>31</v>
      </c>
      <c r="AE2874" s="53">
        <v>66</v>
      </c>
      <c r="AF2874" s="51" t="str">
        <f t="shared" si="995"/>
        <v/>
      </c>
      <c r="AG2874" s="51">
        <f t="shared" si="996"/>
        <v>0</v>
      </c>
      <c r="AH2874" s="51">
        <f t="shared" si="997"/>
        <v>0</v>
      </c>
      <c r="AI2874" s="51">
        <f t="shared" si="998"/>
        <v>0</v>
      </c>
      <c r="AJ2874" s="51">
        <f t="shared" si="999"/>
        <v>3.2840259999999999</v>
      </c>
      <c r="AK2874" s="51">
        <f t="shared" si="1000"/>
        <v>18.920164</v>
      </c>
      <c r="AL2874" s="51">
        <f t="shared" si="1001"/>
        <v>20.71678</v>
      </c>
      <c r="AM2874" s="51">
        <f t="shared" si="1002"/>
        <v>21.350121999999999</v>
      </c>
      <c r="AN2874" s="51">
        <f t="shared" si="1003"/>
        <v>21.695088999999999</v>
      </c>
      <c r="AO2874" s="51">
        <f t="shared" si="1004"/>
        <v>21.893456</v>
      </c>
      <c r="AP2874" s="51">
        <f t="shared" si="1005"/>
        <v>22.292839000000001</v>
      </c>
      <c r="AQ2874" s="51">
        <f t="shared" si="1006"/>
        <v>23.000402000000001</v>
      </c>
      <c r="AR2874" s="51">
        <f t="shared" si="1007"/>
        <v>21.794146999999999</v>
      </c>
      <c r="AS2874" s="51">
        <f t="shared" si="1008"/>
        <v>22.142672999999998</v>
      </c>
      <c r="AT2874" s="51">
        <f t="shared" si="1009"/>
        <v>19.291584</v>
      </c>
      <c r="AU2874" s="51">
        <f t="shared" si="1010"/>
        <v>23.102335</v>
      </c>
      <c r="AV2874" s="51">
        <f t="shared" si="1011"/>
        <v>20.571967999999998</v>
      </c>
    </row>
    <row r="2875" spans="1:48">
      <c r="A2875" t="str">
        <f t="shared" si="1012"/>
        <v>41856Murilo/Kassio66</v>
      </c>
      <c r="B2875" s="50">
        <v>41856.771481481483</v>
      </c>
      <c r="C2875" s="44">
        <f t="shared" si="1013"/>
        <v>41856</v>
      </c>
      <c r="D2875" s="45" t="s">
        <v>20</v>
      </c>
      <c r="E2875" s="46">
        <v>66</v>
      </c>
      <c r="G2875" s="49" t="e">
        <f>VLOOKUP(C2875,#REF!,2,0)</f>
        <v>#REF!</v>
      </c>
      <c r="I2875" s="40">
        <v>0</v>
      </c>
      <c r="J2875" s="40">
        <v>0</v>
      </c>
      <c r="K2875" s="40">
        <v>0</v>
      </c>
      <c r="L2875" s="40">
        <v>1.004562</v>
      </c>
      <c r="M2875" s="40">
        <v>26.039528000000001</v>
      </c>
      <c r="N2875" s="40">
        <v>23.709154000000002</v>
      </c>
      <c r="O2875" s="40">
        <v>27.998936</v>
      </c>
      <c r="P2875" s="40">
        <v>25.315441</v>
      </c>
      <c r="Q2875" s="40">
        <v>26.976317999999999</v>
      </c>
      <c r="R2875" s="40">
        <v>27.315038999999999</v>
      </c>
      <c r="S2875" s="40">
        <v>27.724340000000002</v>
      </c>
      <c r="T2875" s="40">
        <v>25.446300999999998</v>
      </c>
      <c r="U2875" s="40">
        <v>24.666338</v>
      </c>
      <c r="V2875" s="40">
        <v>25.446300999999998</v>
      </c>
      <c r="W2875" s="40">
        <v>27.930150999999999</v>
      </c>
      <c r="X2875" s="40">
        <v>30.893166999999998</v>
      </c>
      <c r="AA2875">
        <f t="shared" si="993"/>
        <v>42391.680196759262</v>
      </c>
      <c r="AB2875" t="str">
        <f t="shared" si="994"/>
        <v>42391Fábio66</v>
      </c>
      <c r="AC2875" s="52">
        <v>42391</v>
      </c>
      <c r="AD2875" s="56" t="s">
        <v>31</v>
      </c>
      <c r="AE2875" s="53">
        <v>66</v>
      </c>
      <c r="AF2875" s="51" t="str">
        <f t="shared" si="995"/>
        <v/>
      </c>
      <c r="AG2875" s="51">
        <f t="shared" si="996"/>
        <v>0</v>
      </c>
      <c r="AH2875" s="51">
        <f t="shared" si="997"/>
        <v>0</v>
      </c>
      <c r="AI2875" s="51">
        <f t="shared" si="998"/>
        <v>0</v>
      </c>
      <c r="AJ2875" s="51">
        <f t="shared" si="999"/>
        <v>2.5933920000000001</v>
      </c>
      <c r="AK2875" s="51">
        <f t="shared" si="1000"/>
        <v>16.251532000000001</v>
      </c>
      <c r="AL2875" s="51">
        <f t="shared" si="1001"/>
        <v>18.966383</v>
      </c>
      <c r="AM2875" s="51">
        <f t="shared" si="1002"/>
        <v>19.855543000000001</v>
      </c>
      <c r="AN2875" s="51">
        <f t="shared" si="1003"/>
        <v>20.283854000000002</v>
      </c>
      <c r="AO2875" s="51">
        <f t="shared" si="1004"/>
        <v>20.523775000000001</v>
      </c>
      <c r="AP2875" s="51">
        <f t="shared" si="1005"/>
        <v>21.056601000000001</v>
      </c>
      <c r="AQ2875" s="51">
        <f t="shared" si="1006"/>
        <v>21.645641000000001</v>
      </c>
      <c r="AR2875" s="51">
        <f t="shared" si="1007"/>
        <v>20.475697</v>
      </c>
      <c r="AS2875" s="51">
        <f t="shared" si="1008"/>
        <v>21.007883</v>
      </c>
      <c r="AT2875" s="51">
        <f t="shared" si="1009"/>
        <v>18.097840999999999</v>
      </c>
      <c r="AU2875" s="51">
        <f t="shared" si="1010"/>
        <v>22.042797</v>
      </c>
      <c r="AV2875" s="51">
        <f t="shared" si="1011"/>
        <v>19.059010000000001</v>
      </c>
    </row>
    <row r="2876" spans="1:48">
      <c r="A2876" t="str">
        <f t="shared" si="1012"/>
        <v>41859Murilo/Kassio66</v>
      </c>
      <c r="B2876" s="50">
        <v>41859.711446759262</v>
      </c>
      <c r="C2876" s="44">
        <f t="shared" si="1013"/>
        <v>41859</v>
      </c>
      <c r="D2876" s="45" t="s">
        <v>20</v>
      </c>
      <c r="E2876" s="46">
        <v>66</v>
      </c>
      <c r="G2876" s="49" t="e">
        <f>VLOOKUP(C2876,#REF!,2,0)</f>
        <v>#REF!</v>
      </c>
      <c r="I2876" s="40">
        <v>0</v>
      </c>
      <c r="J2876" s="40">
        <v>0</v>
      </c>
      <c r="K2876" s="40">
        <v>0</v>
      </c>
      <c r="L2876" s="40">
        <v>0</v>
      </c>
      <c r="M2876" s="40">
        <v>22.218719</v>
      </c>
      <c r="N2876" s="40">
        <v>23.269210999999999</v>
      </c>
      <c r="O2876" s="40">
        <v>28.205767000000002</v>
      </c>
      <c r="P2876" s="40">
        <v>25.511876999999998</v>
      </c>
      <c r="Q2876" s="40">
        <v>27.383023999999999</v>
      </c>
      <c r="R2876" s="40">
        <v>27.519283000000001</v>
      </c>
      <c r="S2876" s="40">
        <v>27.792849</v>
      </c>
      <c r="T2876" s="40">
        <v>26.172321</v>
      </c>
      <c r="U2876" s="40">
        <v>24.924942000000001</v>
      </c>
      <c r="V2876" s="40">
        <v>26.105858000000001</v>
      </c>
      <c r="W2876" s="40">
        <v>26.438934</v>
      </c>
      <c r="X2876" s="40">
        <v>30.965553</v>
      </c>
      <c r="AA2876">
        <f t="shared" si="993"/>
        <v>42397.636828703704</v>
      </c>
      <c r="AB2876" t="str">
        <f t="shared" si="994"/>
        <v>42397Fábio66</v>
      </c>
      <c r="AC2876" s="52">
        <v>42397</v>
      </c>
      <c r="AD2876" s="56" t="s">
        <v>31</v>
      </c>
      <c r="AE2876" s="53">
        <v>66</v>
      </c>
      <c r="AF2876" s="51" t="str">
        <f t="shared" si="995"/>
        <v/>
      </c>
      <c r="AG2876" s="51">
        <f t="shared" si="996"/>
        <v>0</v>
      </c>
      <c r="AH2876" s="51">
        <f t="shared" si="997"/>
        <v>0</v>
      </c>
      <c r="AI2876" s="51">
        <f t="shared" si="998"/>
        <v>0</v>
      </c>
      <c r="AJ2876" s="51">
        <f t="shared" si="999"/>
        <v>7.3731030000000004</v>
      </c>
      <c r="AK2876" s="51">
        <f t="shared" si="1000"/>
        <v>20.379653999999999</v>
      </c>
      <c r="AL2876" s="51">
        <f t="shared" si="1001"/>
        <v>18.920164</v>
      </c>
      <c r="AM2876" s="51">
        <f t="shared" si="1002"/>
        <v>17.515518</v>
      </c>
      <c r="AN2876" s="51">
        <f t="shared" si="1003"/>
        <v>17.030346000000002</v>
      </c>
      <c r="AO2876" s="51">
        <f t="shared" si="1004"/>
        <v>17.338287000000001</v>
      </c>
      <c r="AP2876" s="51">
        <f t="shared" si="1005"/>
        <v>17.872714999999999</v>
      </c>
      <c r="AQ2876" s="51">
        <f t="shared" si="1006"/>
        <v>18.007636999999999</v>
      </c>
      <c r="AR2876" s="51">
        <f t="shared" si="1007"/>
        <v>17.471107</v>
      </c>
      <c r="AS2876" s="51">
        <f t="shared" si="1008"/>
        <v>17.426780999999998</v>
      </c>
      <c r="AT2876" s="51">
        <f t="shared" si="1009"/>
        <v>16.812135999999999</v>
      </c>
      <c r="AU2876" s="51">
        <f t="shared" si="1010"/>
        <v>19.572514000000002</v>
      </c>
      <c r="AV2876" s="51">
        <f t="shared" si="1011"/>
        <v>17.559964999999998</v>
      </c>
    </row>
    <row r="2877" spans="1:48">
      <c r="A2877" t="str">
        <f t="shared" si="1012"/>
        <v>41862Murilo/Kassio66</v>
      </c>
      <c r="B2877" s="50">
        <v>41862.453946759262</v>
      </c>
      <c r="C2877" s="44">
        <f t="shared" si="1013"/>
        <v>41862</v>
      </c>
      <c r="D2877" s="45" t="s">
        <v>20</v>
      </c>
      <c r="E2877" s="46">
        <v>66</v>
      </c>
      <c r="G2877" s="49" t="e">
        <f>VLOOKUP(C2877,#REF!,2,0)</f>
        <v>#REF!</v>
      </c>
      <c r="I2877" s="40">
        <v>0</v>
      </c>
      <c r="J2877" s="40">
        <v>0</v>
      </c>
      <c r="K2877" s="40">
        <v>0</v>
      </c>
      <c r="L2877" s="40">
        <v>1.1288199999999999</v>
      </c>
      <c r="M2877" s="40">
        <v>22.771705999999998</v>
      </c>
      <c r="N2877" s="40">
        <v>22.771705999999998</v>
      </c>
      <c r="O2877" s="40">
        <v>27.792849</v>
      </c>
      <c r="P2877" s="40">
        <v>25.315441</v>
      </c>
      <c r="Q2877" s="40">
        <v>27.179286999999999</v>
      </c>
      <c r="R2877" s="40">
        <v>27.724340000000002</v>
      </c>
      <c r="S2877" s="40">
        <v>27.724340000000002</v>
      </c>
      <c r="T2877" s="40">
        <v>25.577513</v>
      </c>
      <c r="U2877" s="40">
        <v>24.860174000000001</v>
      </c>
      <c r="V2877" s="40">
        <v>25.709078000000002</v>
      </c>
      <c r="W2877" s="40">
        <v>28.482813</v>
      </c>
      <c r="X2877" s="40">
        <v>31.110600999999999</v>
      </c>
      <c r="AA2877">
        <f t="shared" si="993"/>
        <v>42398.56658564815</v>
      </c>
      <c r="AB2877" t="str">
        <f t="shared" si="994"/>
        <v>42398Fábio66</v>
      </c>
      <c r="AC2877" s="52">
        <v>42398</v>
      </c>
      <c r="AD2877" s="56" t="s">
        <v>31</v>
      </c>
      <c r="AE2877" s="53">
        <v>66</v>
      </c>
      <c r="AF2877" s="51" t="str">
        <f t="shared" si="995"/>
        <v/>
      </c>
      <c r="AG2877" s="51">
        <f t="shared" si="996"/>
        <v>0</v>
      </c>
      <c r="AH2877" s="51">
        <f t="shared" si="997"/>
        <v>0</v>
      </c>
      <c r="AI2877" s="51">
        <f t="shared" si="998"/>
        <v>0</v>
      </c>
      <c r="AJ2877" s="51">
        <f t="shared" si="999"/>
        <v>10.09516</v>
      </c>
      <c r="AK2877" s="51">
        <f t="shared" si="1000"/>
        <v>22.142672999999998</v>
      </c>
      <c r="AL2877" s="51">
        <f t="shared" si="1001"/>
        <v>21.645641000000001</v>
      </c>
      <c r="AM2877" s="51">
        <f t="shared" si="1002"/>
        <v>17.649018999999999</v>
      </c>
      <c r="AN2877" s="51">
        <f t="shared" si="1003"/>
        <v>16.595359999999999</v>
      </c>
      <c r="AO2877" s="51">
        <f t="shared" si="1004"/>
        <v>16.986575999999999</v>
      </c>
      <c r="AP2877" s="51">
        <f t="shared" si="1005"/>
        <v>17.471107</v>
      </c>
      <c r="AQ2877" s="51">
        <f t="shared" si="1006"/>
        <v>17.426780999999998</v>
      </c>
      <c r="AR2877" s="51">
        <f t="shared" si="1007"/>
        <v>16.337140999999999</v>
      </c>
      <c r="AS2877" s="51">
        <f t="shared" si="1008"/>
        <v>17.118037999999999</v>
      </c>
      <c r="AT2877" s="51">
        <f t="shared" si="1009"/>
        <v>15.533234</v>
      </c>
      <c r="AU2877" s="51">
        <f t="shared" si="1010"/>
        <v>19.855543000000001</v>
      </c>
      <c r="AV2877" s="51">
        <f t="shared" si="1011"/>
        <v>17.249991999999999</v>
      </c>
    </row>
    <row r="2878" spans="1:48">
      <c r="A2878" t="str">
        <f t="shared" si="1012"/>
        <v>41866Murilo/Kassio66</v>
      </c>
      <c r="B2878" s="50">
        <v>41866.37777777778</v>
      </c>
      <c r="C2878" s="44">
        <f t="shared" si="1013"/>
        <v>41866</v>
      </c>
      <c r="D2878" s="45" t="s">
        <v>20</v>
      </c>
      <c r="E2878" s="46">
        <v>66</v>
      </c>
      <c r="G2878" s="49" t="e">
        <f>VLOOKUP(C2878,#REF!,2,0)</f>
        <v>#REF!</v>
      </c>
      <c r="I2878" s="40">
        <v>0</v>
      </c>
      <c r="J2878" s="40">
        <v>0</v>
      </c>
      <c r="K2878" s="40">
        <v>0</v>
      </c>
      <c r="L2878" s="40">
        <v>3.264672</v>
      </c>
      <c r="M2878" s="40">
        <v>22.709892</v>
      </c>
      <c r="N2878" s="40">
        <v>22.096827000000001</v>
      </c>
      <c r="O2878" s="40">
        <v>27.179286999999999</v>
      </c>
      <c r="P2878" s="40">
        <v>24.860174000000001</v>
      </c>
      <c r="Q2878" s="40">
        <v>26.908846</v>
      </c>
      <c r="R2878" s="40">
        <v>27.519283000000001</v>
      </c>
      <c r="S2878" s="40">
        <v>27.587548999999999</v>
      </c>
      <c r="T2878" s="40">
        <v>25.446300999999998</v>
      </c>
      <c r="U2878" s="40">
        <v>24.730868999999998</v>
      </c>
      <c r="V2878" s="40">
        <v>25.380849999999999</v>
      </c>
      <c r="W2878" s="40">
        <v>28.482813</v>
      </c>
      <c r="X2878" s="40">
        <v>31.038038</v>
      </c>
      <c r="AA2878">
        <f t="shared" si="993"/>
        <v>42401.573761574073</v>
      </c>
      <c r="AB2878" t="str">
        <f t="shared" si="994"/>
        <v>42401Fábio66</v>
      </c>
      <c r="AC2878" s="52">
        <v>42401</v>
      </c>
      <c r="AD2878" s="56" t="s">
        <v>31</v>
      </c>
      <c r="AE2878" s="53">
        <v>66</v>
      </c>
      <c r="AF2878" s="51" t="str">
        <f t="shared" si="995"/>
        <v/>
      </c>
      <c r="AG2878" s="51">
        <f t="shared" si="996"/>
        <v>0</v>
      </c>
      <c r="AH2878" s="51">
        <f t="shared" si="997"/>
        <v>0</v>
      </c>
      <c r="AI2878" s="51">
        <f t="shared" si="998"/>
        <v>0</v>
      </c>
      <c r="AJ2878" s="51">
        <f t="shared" si="999"/>
        <v>3.914361</v>
      </c>
      <c r="AK2878" s="51">
        <f t="shared" si="1000"/>
        <v>17.693660999999999</v>
      </c>
      <c r="AL2878" s="51">
        <f t="shared" si="1001"/>
        <v>17.249991999999999</v>
      </c>
      <c r="AM2878" s="51">
        <f t="shared" si="1002"/>
        <v>16.725237</v>
      </c>
      <c r="AN2878" s="51">
        <f t="shared" si="1003"/>
        <v>16.038502000000001</v>
      </c>
      <c r="AO2878" s="51">
        <f t="shared" si="1004"/>
        <v>16.768650000000001</v>
      </c>
      <c r="AP2878" s="51">
        <f t="shared" si="1005"/>
        <v>17.030346000000002</v>
      </c>
      <c r="AQ2878" s="51">
        <f t="shared" si="1006"/>
        <v>16.855661000000001</v>
      </c>
      <c r="AR2878" s="51">
        <f t="shared" si="1007"/>
        <v>15.700716999999999</v>
      </c>
      <c r="AS2878" s="51">
        <f t="shared" si="1008"/>
        <v>16.552156</v>
      </c>
      <c r="AT2878" s="51">
        <f t="shared" si="1009"/>
        <v>15.118537999999999</v>
      </c>
      <c r="AU2878" s="51">
        <f t="shared" si="1010"/>
        <v>19.572514000000002</v>
      </c>
      <c r="AV2878" s="51">
        <f t="shared" si="1011"/>
        <v>17.161975999999999</v>
      </c>
    </row>
    <row r="2879" spans="1:48">
      <c r="A2879" t="str">
        <f t="shared" si="1012"/>
        <v>41869Murilo/Kassio66</v>
      </c>
      <c r="B2879" s="50">
        <v>41869.490798611114</v>
      </c>
      <c r="C2879" s="44">
        <f t="shared" si="1013"/>
        <v>41869</v>
      </c>
      <c r="D2879" s="45" t="s">
        <v>20</v>
      </c>
      <c r="E2879" s="46">
        <v>66</v>
      </c>
      <c r="G2879" s="49" t="e">
        <f>VLOOKUP(C2879,#REF!,2,0)</f>
        <v>#REF!</v>
      </c>
      <c r="I2879" s="40">
        <v>0</v>
      </c>
      <c r="J2879" s="40">
        <v>0</v>
      </c>
      <c r="K2879" s="40">
        <v>0</v>
      </c>
      <c r="L2879" s="40">
        <v>3.3683700000000001</v>
      </c>
      <c r="M2879" s="40">
        <v>23.20673</v>
      </c>
      <c r="N2879" s="40">
        <v>22.279807999999999</v>
      </c>
      <c r="O2879" s="40">
        <v>27.383023999999999</v>
      </c>
      <c r="P2879" s="40">
        <v>25.315441</v>
      </c>
      <c r="Q2879" s="40">
        <v>27.179286999999999</v>
      </c>
      <c r="R2879" s="40">
        <v>27.587548999999999</v>
      </c>
      <c r="S2879" s="40">
        <v>27.724340000000002</v>
      </c>
      <c r="T2879" s="40">
        <v>25.709078000000002</v>
      </c>
      <c r="U2879" s="40">
        <v>25.054773000000001</v>
      </c>
      <c r="V2879" s="40">
        <v>25.643274000000002</v>
      </c>
      <c r="W2879" s="40">
        <v>28.552289999999999</v>
      </c>
      <c r="X2879" s="40">
        <v>31.328807999999999</v>
      </c>
      <c r="AA2879">
        <f t="shared" si="993"/>
        <v>42403.356909722221</v>
      </c>
      <c r="AB2879" t="str">
        <f t="shared" si="994"/>
        <v>42403Fábio66</v>
      </c>
      <c r="AC2879" s="52">
        <v>42403</v>
      </c>
      <c r="AD2879" s="56" t="s">
        <v>31</v>
      </c>
      <c r="AE2879" s="53">
        <v>66</v>
      </c>
      <c r="AF2879" s="51" t="str">
        <f t="shared" si="995"/>
        <v/>
      </c>
      <c r="AG2879" s="51">
        <f t="shared" si="996"/>
        <v>0</v>
      </c>
      <c r="AH2879" s="51">
        <f t="shared" si="997"/>
        <v>0</v>
      </c>
      <c r="AI2879" s="51">
        <f t="shared" si="998"/>
        <v>0</v>
      </c>
      <c r="AJ2879" s="51">
        <f t="shared" si="999"/>
        <v>2.4430019999999999</v>
      </c>
      <c r="AK2879" s="51">
        <f t="shared" si="1000"/>
        <v>14.709673</v>
      </c>
      <c r="AL2879" s="51">
        <f t="shared" si="1001"/>
        <v>15.491481</v>
      </c>
      <c r="AM2879" s="51">
        <f t="shared" si="1002"/>
        <v>15.658751000000001</v>
      </c>
      <c r="AN2879" s="51">
        <f t="shared" si="1003"/>
        <v>14.954307999999999</v>
      </c>
      <c r="AO2879" s="51">
        <f t="shared" si="1004"/>
        <v>15.784833000000001</v>
      </c>
      <c r="AP2879" s="51">
        <f t="shared" si="1005"/>
        <v>16.294301999999998</v>
      </c>
      <c r="AQ2879" s="51">
        <f t="shared" si="1006"/>
        <v>15.996090000000001</v>
      </c>
      <c r="AR2879" s="51">
        <f t="shared" si="1007"/>
        <v>14.628639</v>
      </c>
      <c r="AS2879" s="51">
        <f t="shared" si="1008"/>
        <v>15.491481</v>
      </c>
      <c r="AT2879" s="51">
        <f t="shared" si="1009"/>
        <v>14.709673</v>
      </c>
      <c r="AU2879" s="51">
        <f t="shared" si="1010"/>
        <v>18.873989000000002</v>
      </c>
      <c r="AV2879" s="51">
        <f t="shared" si="1011"/>
        <v>16.595359999999999</v>
      </c>
    </row>
    <row r="2880" spans="1:48">
      <c r="A2880" t="str">
        <f t="shared" si="1012"/>
        <v>41870Murilo/Kassio66</v>
      </c>
      <c r="B2880" s="50">
        <v>41870.707696759258</v>
      </c>
      <c r="C2880" s="44">
        <f t="shared" si="1013"/>
        <v>41870</v>
      </c>
      <c r="D2880" s="45" t="s">
        <v>20</v>
      </c>
      <c r="E2880" s="46">
        <v>66</v>
      </c>
      <c r="G2880" s="49" t="e">
        <f>VLOOKUP(C2880,#REF!,2,0)</f>
        <v>#REF!</v>
      </c>
      <c r="I2880" s="40">
        <v>0</v>
      </c>
      <c r="J2880" s="40">
        <v>0</v>
      </c>
      <c r="K2880" s="40">
        <v>0</v>
      </c>
      <c r="L2880" s="40">
        <v>1.380506</v>
      </c>
      <c r="M2880" s="40">
        <v>23.019756000000001</v>
      </c>
      <c r="N2880" s="40">
        <v>22.648201</v>
      </c>
      <c r="O2880" s="40">
        <v>27.247107</v>
      </c>
      <c r="P2880" s="40">
        <v>25.054773000000001</v>
      </c>
      <c r="Q2880" s="40">
        <v>26.976317999999999</v>
      </c>
      <c r="R2880" s="40">
        <v>27.519283000000001</v>
      </c>
      <c r="S2880" s="40">
        <v>27.724340000000002</v>
      </c>
      <c r="T2880" s="40">
        <v>25.511876999999998</v>
      </c>
      <c r="U2880" s="40">
        <v>25.184933000000001</v>
      </c>
      <c r="V2880" s="40">
        <v>25.973248999999999</v>
      </c>
      <c r="W2880" s="40">
        <v>28.691483999999999</v>
      </c>
      <c r="X2880" s="40">
        <v>31.255997000000001</v>
      </c>
      <c r="AA2880">
        <f t="shared" si="993"/>
        <v>42405.354502314818</v>
      </c>
      <c r="AB2880" t="str">
        <f t="shared" si="994"/>
        <v>42405Fábio66</v>
      </c>
      <c r="AC2880" s="52">
        <v>42405</v>
      </c>
      <c r="AD2880" s="56" t="s">
        <v>31</v>
      </c>
      <c r="AE2880" s="53">
        <v>66</v>
      </c>
      <c r="AF2880" s="51" t="str">
        <f t="shared" si="995"/>
        <v/>
      </c>
      <c r="AG2880" s="51">
        <f t="shared" si="996"/>
        <v>0</v>
      </c>
      <c r="AH2880" s="51">
        <f t="shared" si="997"/>
        <v>0</v>
      </c>
      <c r="AI2880" s="51">
        <f t="shared" si="998"/>
        <v>0</v>
      </c>
      <c r="AJ2880" s="51">
        <f t="shared" si="999"/>
        <v>1.2227939999999999</v>
      </c>
      <c r="AK2880" s="51">
        <f t="shared" si="1000"/>
        <v>12.416802000000001</v>
      </c>
      <c r="AL2880" s="51">
        <f t="shared" si="1001"/>
        <v>13.988498999999999</v>
      </c>
      <c r="AM2880" s="51">
        <f t="shared" si="1002"/>
        <v>14.4672</v>
      </c>
      <c r="AN2880" s="51">
        <f t="shared" si="1003"/>
        <v>13.870139999999999</v>
      </c>
      <c r="AO2880" s="51">
        <f t="shared" si="1004"/>
        <v>14.831732000000001</v>
      </c>
      <c r="AP2880" s="51">
        <f t="shared" si="1005"/>
        <v>15.533234</v>
      </c>
      <c r="AQ2880" s="51">
        <f t="shared" si="1006"/>
        <v>15.366647</v>
      </c>
      <c r="AR2880" s="51">
        <f t="shared" si="1007"/>
        <v>14.18694</v>
      </c>
      <c r="AS2880" s="51">
        <f t="shared" si="1008"/>
        <v>14.995260999999999</v>
      </c>
      <c r="AT2880" s="51">
        <f t="shared" si="1009"/>
        <v>14.067712</v>
      </c>
      <c r="AU2880" s="51">
        <f t="shared" si="1010"/>
        <v>18.461030999999998</v>
      </c>
      <c r="AV2880" s="51">
        <f t="shared" si="1011"/>
        <v>16.166153000000001</v>
      </c>
    </row>
    <row r="2881" spans="1:48">
      <c r="A2881" t="str">
        <f t="shared" si="1012"/>
        <v>41873Murilo/Kassio66</v>
      </c>
      <c r="B2881" s="50">
        <v>41873.468726851854</v>
      </c>
      <c r="C2881" s="44">
        <f t="shared" si="1013"/>
        <v>41873</v>
      </c>
      <c r="D2881" s="45" t="s">
        <v>20</v>
      </c>
      <c r="E2881" s="46">
        <v>66</v>
      </c>
      <c r="G2881" s="49" t="e">
        <f>VLOOKUP(C2881,#REF!,2,0)</f>
        <v>#REF!</v>
      </c>
      <c r="I2881" s="40">
        <v>0</v>
      </c>
      <c r="J2881" s="40">
        <v>0</v>
      </c>
      <c r="K2881" s="40">
        <v>0</v>
      </c>
      <c r="L2881" s="40">
        <v>1.1074820000000001</v>
      </c>
      <c r="M2881" s="40">
        <v>22.218719</v>
      </c>
      <c r="N2881" s="40">
        <v>22.218719</v>
      </c>
      <c r="O2881" s="40">
        <v>27.383023999999999</v>
      </c>
      <c r="P2881" s="40">
        <v>25.119790999999999</v>
      </c>
      <c r="Q2881" s="40">
        <v>27.179286999999999</v>
      </c>
      <c r="R2881" s="40">
        <v>27.724340000000002</v>
      </c>
      <c r="S2881" s="40">
        <v>27.861469</v>
      </c>
      <c r="T2881" s="40">
        <v>25.709078000000002</v>
      </c>
      <c r="U2881" s="40">
        <v>24.795479</v>
      </c>
      <c r="V2881" s="40">
        <v>25.774999999999999</v>
      </c>
      <c r="W2881" s="40">
        <v>28.552289999999999</v>
      </c>
      <c r="X2881" s="40">
        <v>31.474726</v>
      </c>
      <c r="AA2881">
        <f t="shared" si="993"/>
        <v>42410.375138888892</v>
      </c>
      <c r="AB2881" t="str">
        <f t="shared" si="994"/>
        <v>42410Fábio66</v>
      </c>
      <c r="AC2881" s="52">
        <v>42410</v>
      </c>
      <c r="AD2881" s="56" t="s">
        <v>31</v>
      </c>
      <c r="AE2881" s="53">
        <v>66</v>
      </c>
      <c r="AF2881" s="51" t="str">
        <f t="shared" si="995"/>
        <v/>
      </c>
      <c r="AG2881" s="51">
        <f t="shared" si="996"/>
        <v>0</v>
      </c>
      <c r="AH2881" s="51">
        <f t="shared" si="997"/>
        <v>0</v>
      </c>
      <c r="AI2881" s="51">
        <f t="shared" si="998"/>
        <v>0</v>
      </c>
      <c r="AJ2881" s="51">
        <f t="shared" si="999"/>
        <v>6.8258520000000003</v>
      </c>
      <c r="AK2881" s="51">
        <f t="shared" si="1000"/>
        <v>20.427655999999999</v>
      </c>
      <c r="AL2881" s="51">
        <f t="shared" si="1001"/>
        <v>21.695088999999999</v>
      </c>
      <c r="AM2881" s="51">
        <f t="shared" si="1002"/>
        <v>21.596231</v>
      </c>
      <c r="AN2881" s="51">
        <f t="shared" si="1003"/>
        <v>21.843786000000001</v>
      </c>
      <c r="AO2881" s="51">
        <f t="shared" si="1004"/>
        <v>22.042797</v>
      </c>
      <c r="AP2881" s="51">
        <f t="shared" si="1005"/>
        <v>22.443562</v>
      </c>
      <c r="AQ2881" s="51">
        <f t="shared" si="1006"/>
        <v>22.746447</v>
      </c>
      <c r="AR2881" s="51">
        <f t="shared" si="1007"/>
        <v>21.350121999999999</v>
      </c>
      <c r="AS2881" s="51">
        <f t="shared" si="1008"/>
        <v>22.142672999999998</v>
      </c>
      <c r="AT2881" s="51">
        <f t="shared" si="1009"/>
        <v>19.619548999999999</v>
      </c>
      <c r="AU2881" s="51">
        <f t="shared" si="1010"/>
        <v>23.615492</v>
      </c>
      <c r="AV2881" s="51">
        <f t="shared" si="1011"/>
        <v>20.475697</v>
      </c>
    </row>
    <row r="2882" spans="1:48">
      <c r="A2882" t="str">
        <f t="shared" si="1012"/>
        <v>41880Murilo/Kassio66</v>
      </c>
      <c r="B2882" s="50">
        <v>41880.776377314818</v>
      </c>
      <c r="C2882" s="44">
        <f t="shared" si="1013"/>
        <v>41880</v>
      </c>
      <c r="D2882" s="45" t="s">
        <v>20</v>
      </c>
      <c r="E2882" s="46">
        <v>66</v>
      </c>
      <c r="G2882" s="49" t="e">
        <f>VLOOKUP(C2882,#REF!,2,0)</f>
        <v>#REF!</v>
      </c>
      <c r="I2882" s="40">
        <v>0</v>
      </c>
      <c r="J2882" s="40">
        <v>0</v>
      </c>
      <c r="K2882" s="40">
        <v>0</v>
      </c>
      <c r="L2882" s="40">
        <v>0</v>
      </c>
      <c r="M2882" s="40">
        <v>19.732771</v>
      </c>
      <c r="N2882" s="40">
        <v>20.956261000000001</v>
      </c>
      <c r="O2882" s="40">
        <v>26.105858000000001</v>
      </c>
      <c r="P2882" s="40">
        <v>24.217213000000001</v>
      </c>
      <c r="Q2882" s="40">
        <v>26.639799</v>
      </c>
      <c r="R2882" s="40">
        <v>27.179286999999999</v>
      </c>
      <c r="S2882" s="40">
        <v>27.247107</v>
      </c>
      <c r="T2882" s="40">
        <v>25.250136999999999</v>
      </c>
      <c r="U2882" s="40">
        <v>24.730868999999998</v>
      </c>
      <c r="V2882" s="40">
        <v>25.446300999999998</v>
      </c>
      <c r="W2882" s="40">
        <v>28.205767000000002</v>
      </c>
      <c r="X2882" s="40">
        <v>31.328807999999999</v>
      </c>
      <c r="AA2882">
        <f t="shared" si="993"/>
        <v>42412.353518518517</v>
      </c>
      <c r="AB2882" t="str">
        <f t="shared" si="994"/>
        <v>42412Fábio66</v>
      </c>
      <c r="AC2882" s="52">
        <v>42412</v>
      </c>
      <c r="AD2882" s="56" t="s">
        <v>31</v>
      </c>
      <c r="AE2882" s="53">
        <v>66</v>
      </c>
      <c r="AF2882" s="51" t="str">
        <f t="shared" si="995"/>
        <v/>
      </c>
      <c r="AG2882" s="51">
        <f t="shared" si="996"/>
        <v>0</v>
      </c>
      <c r="AH2882" s="51">
        <f t="shared" si="997"/>
        <v>0</v>
      </c>
      <c r="AI2882" s="51">
        <f t="shared" si="998"/>
        <v>0</v>
      </c>
      <c r="AJ2882" s="51">
        <f t="shared" si="999"/>
        <v>4.4402790000000003</v>
      </c>
      <c r="AK2882" s="51">
        <f t="shared" si="1000"/>
        <v>18.966383</v>
      </c>
      <c r="AL2882" s="51">
        <f t="shared" si="1001"/>
        <v>20.236034</v>
      </c>
      <c r="AM2882" s="51">
        <f t="shared" si="1002"/>
        <v>19.855543000000001</v>
      </c>
      <c r="AN2882" s="51">
        <f t="shared" si="1003"/>
        <v>20.140577</v>
      </c>
      <c r="AO2882" s="51">
        <f t="shared" si="1004"/>
        <v>20.475697</v>
      </c>
      <c r="AP2882" s="51">
        <f t="shared" si="1005"/>
        <v>20.813578</v>
      </c>
      <c r="AQ2882" s="51">
        <f t="shared" si="1006"/>
        <v>21.056601000000001</v>
      </c>
      <c r="AR2882" s="51">
        <f t="shared" si="1007"/>
        <v>19.855543000000001</v>
      </c>
      <c r="AS2882" s="51">
        <f t="shared" si="1008"/>
        <v>20.523775000000001</v>
      </c>
      <c r="AT2882" s="51">
        <f t="shared" si="1009"/>
        <v>18.052713000000001</v>
      </c>
      <c r="AU2882" s="51">
        <f t="shared" si="1010"/>
        <v>21.596231</v>
      </c>
      <c r="AV2882" s="51">
        <f t="shared" si="1011"/>
        <v>18.052713000000001</v>
      </c>
    </row>
    <row r="2883" spans="1:48">
      <c r="A2883" t="str">
        <f t="shared" si="1012"/>
        <v>41883Murilo/Kassio66</v>
      </c>
      <c r="B2883" s="50">
        <v>41883.552557870367</v>
      </c>
      <c r="C2883" s="44">
        <f t="shared" si="1013"/>
        <v>41883</v>
      </c>
      <c r="D2883" s="45" t="s">
        <v>20</v>
      </c>
      <c r="E2883" s="46">
        <v>66</v>
      </c>
      <c r="G2883" s="49" t="e">
        <f>VLOOKUP(C2883,#REF!,2,0)</f>
        <v>#REF!</v>
      </c>
      <c r="I2883" s="40">
        <v>0</v>
      </c>
      <c r="J2883" s="40">
        <v>0</v>
      </c>
      <c r="K2883" s="40">
        <v>0</v>
      </c>
      <c r="L2883" s="40">
        <v>10.566331</v>
      </c>
      <c r="M2883" s="40">
        <v>32.505577000000002</v>
      </c>
      <c r="N2883" s="40">
        <v>21.015474000000001</v>
      </c>
      <c r="O2883" s="40">
        <v>26.30545</v>
      </c>
      <c r="P2883" s="40">
        <v>24.473331000000002</v>
      </c>
      <c r="Q2883" s="40">
        <v>26.841442000000001</v>
      </c>
      <c r="R2883" s="40">
        <v>27.519283000000001</v>
      </c>
      <c r="S2883" s="40">
        <v>27.655892999999999</v>
      </c>
      <c r="T2883" s="40">
        <v>25.511876999999998</v>
      </c>
      <c r="U2883" s="40">
        <v>24.666338</v>
      </c>
      <c r="V2883" s="40">
        <v>25.511876999999998</v>
      </c>
      <c r="W2883" s="40">
        <v>28.482813</v>
      </c>
      <c r="X2883" s="40">
        <v>31.988050000000001</v>
      </c>
      <c r="AA2883">
        <f t="shared" si="993"/>
        <v>42419.651041666664</v>
      </c>
      <c r="AB2883" t="str">
        <f t="shared" si="994"/>
        <v>42419Fábio66</v>
      </c>
      <c r="AC2883" s="52">
        <v>42419</v>
      </c>
      <c r="AD2883" s="56" t="s">
        <v>31</v>
      </c>
      <c r="AE2883" s="53">
        <v>66</v>
      </c>
      <c r="AF2883" s="51" t="str">
        <f t="shared" si="995"/>
        <v/>
      </c>
      <c r="AG2883" s="51">
        <f t="shared" si="996"/>
        <v>0</v>
      </c>
      <c r="AH2883" s="51">
        <f t="shared" si="997"/>
        <v>0</v>
      </c>
      <c r="AI2883" s="51">
        <f t="shared" si="998"/>
        <v>0</v>
      </c>
      <c r="AJ2883" s="51">
        <f t="shared" si="999"/>
        <v>7.9439419999999998</v>
      </c>
      <c r="AK2883" s="51">
        <f t="shared" si="1000"/>
        <v>21.30105</v>
      </c>
      <c r="AL2883" s="51">
        <f t="shared" si="1001"/>
        <v>22.343050000000002</v>
      </c>
      <c r="AM2883" s="51">
        <f t="shared" si="1002"/>
        <v>22.242746</v>
      </c>
      <c r="AN2883" s="51">
        <f t="shared" si="1003"/>
        <v>22.898644999999998</v>
      </c>
      <c r="AO2883" s="51">
        <f t="shared" si="1004"/>
        <v>23.306941999999999</v>
      </c>
      <c r="AP2883" s="51">
        <f t="shared" si="1005"/>
        <v>23.563955</v>
      </c>
      <c r="AQ2883" s="51">
        <f t="shared" si="1006"/>
        <v>23.926054000000001</v>
      </c>
      <c r="AR2883" s="51">
        <f t="shared" si="1007"/>
        <v>22.544284999999999</v>
      </c>
      <c r="AS2883" s="51">
        <f t="shared" si="1008"/>
        <v>23.255731999999998</v>
      </c>
      <c r="AT2883" s="51">
        <f t="shared" si="1009"/>
        <v>20.765158</v>
      </c>
      <c r="AU2883" s="51">
        <f t="shared" si="1010"/>
        <v>24.975517</v>
      </c>
      <c r="AV2883" s="51">
        <f t="shared" si="1011"/>
        <v>22.847866</v>
      </c>
    </row>
    <row r="2884" spans="1:48">
      <c r="A2884" t="str">
        <f t="shared" si="1012"/>
        <v>41885Murilo/Kassio66</v>
      </c>
      <c r="B2884" s="50">
        <v>41885.470219907409</v>
      </c>
      <c r="C2884" s="44">
        <f t="shared" si="1013"/>
        <v>41885</v>
      </c>
      <c r="D2884" s="45" t="s">
        <v>20</v>
      </c>
      <c r="E2884" s="46">
        <v>66</v>
      </c>
      <c r="G2884" s="49" t="e">
        <f>VLOOKUP(C2884,#REF!,2,0)</f>
        <v>#REF!</v>
      </c>
      <c r="I2884" s="40">
        <v>0</v>
      </c>
      <c r="J2884" s="40">
        <v>0</v>
      </c>
      <c r="K2884" s="40">
        <v>0</v>
      </c>
      <c r="L2884" s="40">
        <v>11.611912999999999</v>
      </c>
      <c r="M2884" s="40">
        <v>40.019249000000002</v>
      </c>
      <c r="N2884" s="40">
        <v>38.390529999999998</v>
      </c>
      <c r="O2884" s="40">
        <v>36.009644000000002</v>
      </c>
      <c r="P2884" s="40">
        <v>29.817532</v>
      </c>
      <c r="Q2884" s="40">
        <v>27.724340000000002</v>
      </c>
      <c r="R2884" s="40">
        <v>27.930150999999999</v>
      </c>
      <c r="S2884" s="40">
        <v>27.998936</v>
      </c>
      <c r="T2884" s="40">
        <v>25.840996000000001</v>
      </c>
      <c r="U2884" s="40">
        <v>25.119790999999999</v>
      </c>
      <c r="V2884" s="40">
        <v>26.039528000000001</v>
      </c>
      <c r="W2884" s="40">
        <v>28.900929999999999</v>
      </c>
      <c r="X2884" s="40">
        <v>32.357277000000003</v>
      </c>
      <c r="AA2884">
        <f t="shared" ref="AA2884:AA2947" si="1014">VLOOKUP(AB2884,$A$4:$B$4281,2,0)</f>
        <v>42422.695162037038</v>
      </c>
      <c r="AB2884" t="str">
        <f t="shared" ref="AB2884:AB2947" si="1015">AC2884&amp;AD2884&amp;AE2884</f>
        <v>42422Fábio66</v>
      </c>
      <c r="AC2884" s="52">
        <v>42422</v>
      </c>
      <c r="AD2884" s="56" t="s">
        <v>31</v>
      </c>
      <c r="AE2884" s="53">
        <v>66</v>
      </c>
      <c r="AF2884" s="51" t="str">
        <f t="shared" ref="AF2884:AF2947" si="1016">IF(VLOOKUP(AB2884,$A$4:$H$4281,8,0)=0,"",VLOOKUP(AB2884,$A$4:$H$4281,8,0))</f>
        <v/>
      </c>
      <c r="AG2884" s="51">
        <f t="shared" ref="AG2884:AG2947" si="1017">IFERROR(AVERAGEIFS(I:I,$C:$C,$AC2884,$D:$D,$AD2884,$E:$E,$AE2884,$F:$F,"&lt;&gt;X"),"N/A")</f>
        <v>0</v>
      </c>
      <c r="AH2884" s="51">
        <f t="shared" ref="AH2884:AH2947" si="1018">IFERROR(AVERAGEIFS(J:J,$C:$C,$AC2884,$D:$D,$AD2884,$E:$E,$AE2884,$F:$F,"&lt;&gt;X"),"N/A")</f>
        <v>0</v>
      </c>
      <c r="AI2884" s="51">
        <f t="shared" ref="AI2884:AI2947" si="1019">IFERROR(AVERAGEIFS(K:K,$C:$C,$AC2884,$D:$D,$AD2884,$E:$E,$AE2884,$F:$F,"&lt;&gt;X"),"N/A")</f>
        <v>0</v>
      </c>
      <c r="AJ2884" s="51">
        <f t="shared" ref="AJ2884:AJ2947" si="1020">IFERROR(AVERAGEIFS(L:L,$C:$C,$AC2884,$D:$D,$AD2884,$E:$E,$AE2884,$F:$F,"&lt;&gt;X"),"N/A")</f>
        <v>8.7521350000000009</v>
      </c>
      <c r="AK2884" s="51">
        <f t="shared" ref="AK2884:AK2947" si="1021">IFERROR(AVERAGEIFS(M:M,$C:$C,$AC2884,$D:$D,$AD2884,$E:$E,$AE2884,$F:$F,"&lt;&gt;X"),"N/A")</f>
        <v>21.943182</v>
      </c>
      <c r="AL2884" s="51">
        <f t="shared" ref="AL2884:AL2947" si="1022">IFERROR(AVERAGEIFS(N:N,$C:$C,$AC2884,$D:$D,$AD2884,$E:$E,$AE2884,$F:$F,"&lt;&gt;X"),"N/A")</f>
        <v>22.544284999999999</v>
      </c>
      <c r="AM2884" s="51">
        <f t="shared" ref="AM2884:AM2947" si="1023">IFERROR(AVERAGEIFS(O:O,$C:$C,$AC2884,$D:$D,$AD2884,$E:$E,$AE2884,$F:$F,"&lt;&gt;X"),"N/A")</f>
        <v>22.847866</v>
      </c>
      <c r="AN2884" s="51">
        <f t="shared" ref="AN2884:AN2947" si="1024">IFERROR(AVERAGEIFS(P:P,$C:$C,$AC2884,$D:$D,$AD2884,$E:$E,$AE2884,$F:$F,"&lt;&gt;X"),"N/A")</f>
        <v>23.460999999999999</v>
      </c>
      <c r="AO2884" s="51">
        <f t="shared" ref="AO2884:AO2947" si="1025">IFERROR(AVERAGEIFS(Q:Q,$C:$C,$AC2884,$D:$D,$AD2884,$E:$E,$AE2884,$F:$F,"&lt;&gt;X"),"N/A")</f>
        <v>23.667117999999999</v>
      </c>
      <c r="AP2884" s="51">
        <f t="shared" ref="AP2884:AP2947" si="1026">IFERROR(AVERAGEIFS(R:R,$C:$C,$AC2884,$D:$D,$AD2884,$E:$E,$AE2884,$F:$F,"&lt;&gt;X"),"N/A")</f>
        <v>24.186343999999998</v>
      </c>
      <c r="AQ2884" s="51">
        <f t="shared" ref="AQ2884:AQ2947" si="1027">IFERROR(AVERAGEIFS(S:S,$C:$C,$AC2884,$D:$D,$AD2884,$E:$E,$AE2884,$F:$F,"&lt;&gt;X"),"N/A")</f>
        <v>24.816673000000002</v>
      </c>
      <c r="AR2884" s="51">
        <f t="shared" ref="AR2884:AR2947" si="1028">IFERROR(AVERAGEIFS(T:T,$C:$C,$AC2884,$D:$D,$AD2884,$E:$E,$AE2884,$F:$F,"&lt;&gt;X"),"N/A")</f>
        <v>23.460999999999999</v>
      </c>
      <c r="AS2884" s="51">
        <f t="shared" ref="AS2884:AS2947" si="1029">IFERROR(AVERAGEIFS(U:U,$C:$C,$AC2884,$D:$D,$AD2884,$E:$E,$AE2884,$F:$F,"&lt;&gt;X"),"N/A")</f>
        <v>24.082063999999999</v>
      </c>
      <c r="AT2884" s="51">
        <f t="shared" ref="AT2884:AT2947" si="1030">IFERROR(AVERAGEIFS(V:V,$C:$C,$AC2884,$D:$D,$AD2884,$E:$E,$AE2884,$F:$F,"&lt;&gt;X"),"N/A")</f>
        <v>21.645641000000001</v>
      </c>
      <c r="AU2884" s="51">
        <f t="shared" ref="AU2884:AU2947" si="1031">IFERROR(AVERAGEIFS(W:W,$C:$C,$AC2884,$D:$D,$AD2884,$E:$E,$AE2884,$F:$F,"&lt;&gt;X"),"N/A")</f>
        <v>25.776941000000001</v>
      </c>
      <c r="AV2884" s="51">
        <f t="shared" ref="AV2884:AV2947" si="1032">IFERROR(AVERAGEIFS(X:X,$C:$C,$AC2884,$D:$D,$AD2884,$E:$E,$AE2884,$F:$F,"&lt;&gt;X"),"N/A")</f>
        <v>24.922495000000001</v>
      </c>
    </row>
    <row r="2885" spans="1:48">
      <c r="A2885" t="str">
        <f t="shared" ref="A2885:A2948" si="1033">C2885&amp;D2885&amp;E2885</f>
        <v>41891Murilo/Kassio66</v>
      </c>
      <c r="B2885" s="50">
        <v>41891.722199074073</v>
      </c>
      <c r="C2885" s="44">
        <f t="shared" si="1013"/>
        <v>41891</v>
      </c>
      <c r="D2885" s="45" t="s">
        <v>20</v>
      </c>
      <c r="E2885" s="46">
        <v>66</v>
      </c>
      <c r="G2885" s="49" t="e">
        <f>VLOOKUP(C2885,#REF!,2,0)</f>
        <v>#REF!</v>
      </c>
      <c r="I2885" s="40">
        <v>0</v>
      </c>
      <c r="J2885" s="40">
        <v>0</v>
      </c>
      <c r="K2885" s="40">
        <v>0</v>
      </c>
      <c r="L2885" s="40">
        <v>0</v>
      </c>
      <c r="M2885" s="40">
        <v>29.251740000000002</v>
      </c>
      <c r="N2885" s="40">
        <v>30.965553</v>
      </c>
      <c r="O2885" s="40">
        <v>34.007137</v>
      </c>
      <c r="P2885" s="40">
        <v>29.817532</v>
      </c>
      <c r="Q2885" s="40">
        <v>27.792849</v>
      </c>
      <c r="R2885" s="40">
        <v>27.587548999999999</v>
      </c>
      <c r="S2885" s="40">
        <v>27.587548999999999</v>
      </c>
      <c r="T2885" s="40">
        <v>25.577513</v>
      </c>
      <c r="U2885" s="40">
        <v>24.795479</v>
      </c>
      <c r="V2885" s="40">
        <v>25.709078000000002</v>
      </c>
      <c r="W2885" s="40">
        <v>28.621839999999999</v>
      </c>
      <c r="X2885" s="40">
        <v>32.061729</v>
      </c>
      <c r="AA2885">
        <f t="shared" si="1014"/>
        <v>42424.449641203704</v>
      </c>
      <c r="AB2885" t="str">
        <f t="shared" si="1015"/>
        <v>42424Fábio66</v>
      </c>
      <c r="AC2885" s="52">
        <v>42424</v>
      </c>
      <c r="AD2885" s="56" t="s">
        <v>31</v>
      </c>
      <c r="AE2885" s="53">
        <v>66</v>
      </c>
      <c r="AF2885" s="51" t="str">
        <f t="shared" si="1016"/>
        <v/>
      </c>
      <c r="AG2885" s="51">
        <f t="shared" si="1017"/>
        <v>0</v>
      </c>
      <c r="AH2885" s="51">
        <f t="shared" si="1018"/>
        <v>0</v>
      </c>
      <c r="AI2885" s="51">
        <f t="shared" si="1019"/>
        <v>0</v>
      </c>
      <c r="AJ2885" s="51">
        <f t="shared" si="1020"/>
        <v>7.0965249999999997</v>
      </c>
      <c r="AK2885" s="51">
        <f t="shared" si="1021"/>
        <v>20.910616000000001</v>
      </c>
      <c r="AL2885" s="51">
        <f t="shared" si="1022"/>
        <v>21.30105</v>
      </c>
      <c r="AM2885" s="51">
        <f t="shared" si="1023"/>
        <v>21.448414</v>
      </c>
      <c r="AN2885" s="51">
        <f t="shared" si="1024"/>
        <v>21.943182</v>
      </c>
      <c r="AO2885" s="51">
        <f t="shared" si="1025"/>
        <v>22.142672999999998</v>
      </c>
      <c r="AP2885" s="51">
        <f t="shared" si="1026"/>
        <v>22.594749</v>
      </c>
      <c r="AQ2885" s="51">
        <f t="shared" si="1027"/>
        <v>23.306941999999999</v>
      </c>
      <c r="AR2885" s="51">
        <f t="shared" si="1028"/>
        <v>21.843786000000001</v>
      </c>
      <c r="AS2885" s="51">
        <f t="shared" si="1029"/>
        <v>22.544284999999999</v>
      </c>
      <c r="AT2885" s="51">
        <f t="shared" si="1030"/>
        <v>19.902884</v>
      </c>
      <c r="AU2885" s="51">
        <f t="shared" si="1031"/>
        <v>23.874178000000001</v>
      </c>
      <c r="AV2885" s="51">
        <f t="shared" si="1032"/>
        <v>20.862079999999999</v>
      </c>
    </row>
    <row r="2886" spans="1:48">
      <c r="A2886" t="str">
        <f t="shared" si="1033"/>
        <v>41894Murilo/Kassio66</v>
      </c>
      <c r="B2886" s="50">
        <v>41894.423368055555</v>
      </c>
      <c r="C2886" s="44">
        <f t="shared" si="1013"/>
        <v>41894</v>
      </c>
      <c r="D2886" s="45" t="s">
        <v>20</v>
      </c>
      <c r="E2886" s="46">
        <v>66</v>
      </c>
      <c r="G2886" s="49" t="e">
        <f>VLOOKUP(C2886,#REF!,2,0)</f>
        <v>#REF!</v>
      </c>
      <c r="I2886" s="40">
        <v>0</v>
      </c>
      <c r="J2886" s="40">
        <v>0</v>
      </c>
      <c r="K2886" s="40">
        <v>0</v>
      </c>
      <c r="L2886" s="40">
        <v>1.8184940000000001</v>
      </c>
      <c r="M2886" s="40">
        <v>28.900929999999999</v>
      </c>
      <c r="N2886" s="40">
        <v>29.817532</v>
      </c>
      <c r="O2886" s="40">
        <v>33.327229000000003</v>
      </c>
      <c r="P2886" s="40">
        <v>29.251740000000002</v>
      </c>
      <c r="Q2886" s="40">
        <v>27.930150999999999</v>
      </c>
      <c r="R2886" s="40">
        <v>27.724340000000002</v>
      </c>
      <c r="S2886" s="40">
        <v>27.861469</v>
      </c>
      <c r="T2886" s="40">
        <v>25.577513</v>
      </c>
      <c r="U2886" s="40">
        <v>24.795479</v>
      </c>
      <c r="V2886" s="40">
        <v>25.577513</v>
      </c>
      <c r="W2886" s="40">
        <v>28.831005000000001</v>
      </c>
      <c r="X2886" s="40">
        <v>31.914465</v>
      </c>
      <c r="AA2886">
        <f t="shared" si="1014"/>
        <v>42429.734652777777</v>
      </c>
      <c r="AB2886" t="str">
        <f t="shared" si="1015"/>
        <v>42429Fábio66</v>
      </c>
      <c r="AC2886" s="52">
        <v>42429</v>
      </c>
      <c r="AD2886" s="56" t="s">
        <v>31</v>
      </c>
      <c r="AE2886" s="53">
        <v>66</v>
      </c>
      <c r="AF2886" s="51" t="str">
        <f t="shared" si="1016"/>
        <v/>
      </c>
      <c r="AG2886" s="51">
        <f t="shared" si="1017"/>
        <v>0</v>
      </c>
      <c r="AH2886" s="51">
        <f t="shared" si="1018"/>
        <v>0</v>
      </c>
      <c r="AI2886" s="51">
        <f t="shared" si="1019"/>
        <v>0</v>
      </c>
      <c r="AJ2886" s="51">
        <f t="shared" si="1020"/>
        <v>9.5067620000000002</v>
      </c>
      <c r="AK2886" s="51">
        <f t="shared" si="1021"/>
        <v>22.443562</v>
      </c>
      <c r="AL2886" s="51">
        <f t="shared" si="1022"/>
        <v>23.306941999999999</v>
      </c>
      <c r="AM2886" s="51">
        <f t="shared" si="1023"/>
        <v>23.051352999999999</v>
      </c>
      <c r="AN2886" s="51">
        <f t="shared" si="1024"/>
        <v>23.926054000000001</v>
      </c>
      <c r="AO2886" s="51">
        <f t="shared" si="1025"/>
        <v>24.030000999999999</v>
      </c>
      <c r="AP2886" s="51">
        <f t="shared" si="1026"/>
        <v>24.395575999999998</v>
      </c>
      <c r="AQ2886" s="51">
        <f t="shared" si="1027"/>
        <v>25.294592000000002</v>
      </c>
      <c r="AR2886" s="51">
        <f t="shared" si="1028"/>
        <v>23.770520999999999</v>
      </c>
      <c r="AS2886" s="51">
        <f t="shared" si="1029"/>
        <v>24.553104000000001</v>
      </c>
      <c r="AT2886" s="51">
        <f t="shared" si="1030"/>
        <v>22.242746</v>
      </c>
      <c r="AU2886" s="51">
        <f t="shared" si="1031"/>
        <v>26.209389000000002</v>
      </c>
      <c r="AV2886" s="51">
        <f t="shared" si="1032"/>
        <v>24.343222000000001</v>
      </c>
    </row>
    <row r="2887" spans="1:48">
      <c r="A2887" t="str">
        <f t="shared" si="1033"/>
        <v>41897Murilo/Kassio66</v>
      </c>
      <c r="B2887" s="50">
        <v>41897.642430555556</v>
      </c>
      <c r="C2887" s="44">
        <f t="shared" si="1013"/>
        <v>41897</v>
      </c>
      <c r="D2887" s="45" t="s">
        <v>20</v>
      </c>
      <c r="E2887" s="46">
        <v>66</v>
      </c>
      <c r="G2887" s="49" t="e">
        <f>VLOOKUP(C2887,#REF!,2,0)</f>
        <v>#REF!</v>
      </c>
      <c r="I2887" s="40">
        <v>0</v>
      </c>
      <c r="J2887" s="40">
        <v>0</v>
      </c>
      <c r="K2887" s="40">
        <v>0</v>
      </c>
      <c r="L2887" s="40">
        <v>1.075947</v>
      </c>
      <c r="M2887" s="40">
        <v>26.505780999999999</v>
      </c>
      <c r="N2887" s="40">
        <v>27.587548999999999</v>
      </c>
      <c r="O2887" s="40">
        <v>31.620987</v>
      </c>
      <c r="P2887" s="40">
        <v>27.587548999999999</v>
      </c>
      <c r="Q2887" s="40">
        <v>27.247107</v>
      </c>
      <c r="R2887" s="40">
        <v>27.383023999999999</v>
      </c>
      <c r="S2887" s="40">
        <v>27.519283000000001</v>
      </c>
      <c r="T2887" s="40">
        <v>25.250136999999999</v>
      </c>
      <c r="U2887" s="40">
        <v>24.666338</v>
      </c>
      <c r="V2887" s="40">
        <v>25.315441</v>
      </c>
      <c r="W2887" s="40">
        <v>28.482813</v>
      </c>
      <c r="X2887" s="40">
        <v>31.620987</v>
      </c>
      <c r="AA2887">
        <f t="shared" si="1014"/>
        <v>42431.449166666665</v>
      </c>
      <c r="AB2887" t="str">
        <f t="shared" si="1015"/>
        <v>42431Fábio66</v>
      </c>
      <c r="AC2887" s="52">
        <v>42431</v>
      </c>
      <c r="AD2887" s="56" t="s">
        <v>31</v>
      </c>
      <c r="AE2887" s="53">
        <v>66</v>
      </c>
      <c r="AF2887" s="51" t="str">
        <f t="shared" si="1016"/>
        <v/>
      </c>
      <c r="AG2887" s="51">
        <f t="shared" si="1017"/>
        <v>0</v>
      </c>
      <c r="AH2887" s="51">
        <f t="shared" si="1018"/>
        <v>0</v>
      </c>
      <c r="AI2887" s="51">
        <f t="shared" si="1019"/>
        <v>0</v>
      </c>
      <c r="AJ2887" s="51">
        <f t="shared" si="1020"/>
        <v>9.8640670000000004</v>
      </c>
      <c r="AK2887" s="51">
        <f t="shared" si="1021"/>
        <v>22.242746</v>
      </c>
      <c r="AL2887" s="51">
        <f t="shared" si="1022"/>
        <v>22.847866</v>
      </c>
      <c r="AM2887" s="51">
        <f t="shared" si="1023"/>
        <v>23.000402000000001</v>
      </c>
      <c r="AN2887" s="51">
        <f t="shared" si="1024"/>
        <v>24.290852000000001</v>
      </c>
      <c r="AO2887" s="51">
        <f t="shared" si="1025"/>
        <v>24.343222000000001</v>
      </c>
      <c r="AP2887" s="51">
        <f t="shared" si="1026"/>
        <v>24.975517</v>
      </c>
      <c r="AQ2887" s="51">
        <f t="shared" si="1027"/>
        <v>25.776941000000001</v>
      </c>
      <c r="AR2887" s="51">
        <f t="shared" si="1028"/>
        <v>24.711071</v>
      </c>
      <c r="AS2887" s="51">
        <f t="shared" si="1029"/>
        <v>25.723120000000002</v>
      </c>
      <c r="AT2887" s="51">
        <f t="shared" si="1030"/>
        <v>25.562028999999999</v>
      </c>
      <c r="AU2887" s="51">
        <f t="shared" si="1031"/>
        <v>28.47983</v>
      </c>
      <c r="AV2887" s="51">
        <f t="shared" si="1032"/>
        <v>28.536327</v>
      </c>
    </row>
    <row r="2888" spans="1:48">
      <c r="A2888" t="str">
        <f t="shared" si="1033"/>
        <v>41901Murilo/Kassio66</v>
      </c>
      <c r="B2888" s="50">
        <v>41901.38784722222</v>
      </c>
      <c r="C2888" s="44">
        <f t="shared" si="1013"/>
        <v>41901</v>
      </c>
      <c r="D2888" s="45" t="s">
        <v>20</v>
      </c>
      <c r="E2888" s="46">
        <v>66</v>
      </c>
      <c r="G2888" s="49" t="e">
        <f>VLOOKUP(C2888,#REF!,2,0)</f>
        <v>#REF!</v>
      </c>
      <c r="I2888" s="40">
        <v>0</v>
      </c>
      <c r="J2888" s="40">
        <v>0</v>
      </c>
      <c r="K2888" s="40">
        <v>0</v>
      </c>
      <c r="L2888" s="40">
        <v>1.297013</v>
      </c>
      <c r="M2888" s="40">
        <v>23.646038000000001</v>
      </c>
      <c r="N2888" s="40">
        <v>25.774999999999999</v>
      </c>
      <c r="O2888" s="40">
        <v>30.031096000000002</v>
      </c>
      <c r="P2888" s="40">
        <v>26.572737</v>
      </c>
      <c r="Q2888" s="40">
        <v>27.111529999999998</v>
      </c>
      <c r="R2888" s="40">
        <v>27.519283000000001</v>
      </c>
      <c r="S2888" s="40">
        <v>27.451124</v>
      </c>
      <c r="T2888" s="40">
        <v>25.380849999999999</v>
      </c>
      <c r="U2888" s="40">
        <v>24.666338</v>
      </c>
      <c r="V2888" s="40">
        <v>25.446300999999998</v>
      </c>
      <c r="W2888" s="40">
        <v>28.761232</v>
      </c>
      <c r="X2888" s="40">
        <v>31.694199000000001</v>
      </c>
      <c r="AA2888">
        <f t="shared" si="1014"/>
        <v>42433.714016203703</v>
      </c>
      <c r="AB2888" t="str">
        <f t="shared" si="1015"/>
        <v>42433Fábio66</v>
      </c>
      <c r="AC2888" s="52">
        <v>42433</v>
      </c>
      <c r="AD2888" s="56" t="s">
        <v>31</v>
      </c>
      <c r="AE2888" s="53">
        <v>66</v>
      </c>
      <c r="AF2888" s="51" t="str">
        <f t="shared" si="1016"/>
        <v/>
      </c>
      <c r="AG2888" s="51">
        <f t="shared" si="1017"/>
        <v>0</v>
      </c>
      <c r="AH2888" s="51">
        <f t="shared" si="1018"/>
        <v>0</v>
      </c>
      <c r="AI2888" s="51">
        <f t="shared" si="1019"/>
        <v>0</v>
      </c>
      <c r="AJ2888" s="51">
        <f t="shared" si="1020"/>
        <v>8.5687999999999995</v>
      </c>
      <c r="AK2888" s="51">
        <f t="shared" si="1021"/>
        <v>21.30105</v>
      </c>
      <c r="AL2888" s="51">
        <f t="shared" si="1022"/>
        <v>21.794146999999999</v>
      </c>
      <c r="AM2888" s="51">
        <f t="shared" si="1023"/>
        <v>21.893456</v>
      </c>
      <c r="AN2888" s="51">
        <f t="shared" si="1024"/>
        <v>22.142672999999998</v>
      </c>
      <c r="AO2888" s="51">
        <f t="shared" si="1025"/>
        <v>22.544284999999999</v>
      </c>
      <c r="AP2888" s="51">
        <f t="shared" si="1026"/>
        <v>22.797143999999999</v>
      </c>
      <c r="AQ2888" s="51">
        <f t="shared" si="1027"/>
        <v>23.615492</v>
      </c>
      <c r="AR2888" s="51">
        <f t="shared" si="1028"/>
        <v>22.393265</v>
      </c>
      <c r="AS2888" s="51">
        <f t="shared" si="1029"/>
        <v>23.204552</v>
      </c>
      <c r="AT2888" s="51">
        <f t="shared" si="1030"/>
        <v>20.813578</v>
      </c>
      <c r="AU2888" s="51">
        <f t="shared" si="1031"/>
        <v>23.409599</v>
      </c>
      <c r="AV2888" s="51">
        <f t="shared" si="1032"/>
        <v>22.393265</v>
      </c>
    </row>
    <row r="2889" spans="1:48">
      <c r="A2889" t="str">
        <f t="shared" si="1033"/>
        <v>41904Murilo/Kassio66</v>
      </c>
      <c r="B2889" s="50">
        <v>41904.733472222222</v>
      </c>
      <c r="C2889" s="44">
        <f t="shared" si="1013"/>
        <v>41904</v>
      </c>
      <c r="D2889" s="45" t="s">
        <v>20</v>
      </c>
      <c r="E2889" s="46">
        <v>66</v>
      </c>
      <c r="G2889" s="49" t="e">
        <f>VLOOKUP(C2889,#REF!,2,0)</f>
        <v>#REF!</v>
      </c>
      <c r="I2889" s="40">
        <v>0</v>
      </c>
      <c r="J2889" s="40">
        <v>0</v>
      </c>
      <c r="K2889" s="40">
        <v>0</v>
      </c>
      <c r="L2889" s="40">
        <v>3.043339</v>
      </c>
      <c r="M2889" s="40">
        <v>28.970938</v>
      </c>
      <c r="N2889" s="40">
        <v>24.473331000000002</v>
      </c>
      <c r="O2889" s="40">
        <v>29.041008000000001</v>
      </c>
      <c r="P2889" s="40">
        <v>26.039528000000001</v>
      </c>
      <c r="Q2889" s="40">
        <v>26.908846</v>
      </c>
      <c r="R2889" s="40">
        <v>27.247107</v>
      </c>
      <c r="S2889" s="40">
        <v>27.451124</v>
      </c>
      <c r="T2889" s="40">
        <v>25.184933000000001</v>
      </c>
      <c r="U2889" s="40">
        <v>24.345112</v>
      </c>
      <c r="V2889" s="40">
        <v>25.119790999999999</v>
      </c>
      <c r="W2889" s="40">
        <v>28.344125999999999</v>
      </c>
      <c r="X2889" s="40">
        <v>31.694199000000001</v>
      </c>
      <c r="AA2889">
        <f t="shared" si="1014"/>
        <v>42437.710833333331</v>
      </c>
      <c r="AB2889" t="str">
        <f t="shared" si="1015"/>
        <v>42437Fábio66</v>
      </c>
      <c r="AC2889" s="52">
        <v>42437</v>
      </c>
      <c r="AD2889" s="56" t="s">
        <v>31</v>
      </c>
      <c r="AE2889" s="53">
        <v>66</v>
      </c>
      <c r="AF2889" s="51" t="str">
        <f t="shared" si="1016"/>
        <v/>
      </c>
      <c r="AG2889" s="51">
        <f t="shared" si="1017"/>
        <v>0</v>
      </c>
      <c r="AH2889" s="51">
        <f t="shared" si="1018"/>
        <v>0</v>
      </c>
      <c r="AI2889" s="51">
        <f t="shared" si="1019"/>
        <v>0</v>
      </c>
      <c r="AJ2889" s="51">
        <f t="shared" si="1020"/>
        <v>5.8018330000000002</v>
      </c>
      <c r="AK2889" s="51">
        <f t="shared" si="1021"/>
        <v>20.813578</v>
      </c>
      <c r="AL2889" s="51">
        <f t="shared" si="1022"/>
        <v>21.794146999999999</v>
      </c>
      <c r="AM2889" s="51">
        <f t="shared" si="1023"/>
        <v>21.596231</v>
      </c>
      <c r="AN2889" s="51">
        <f t="shared" si="1024"/>
        <v>22.042797</v>
      </c>
      <c r="AO2889" s="51">
        <f t="shared" si="1025"/>
        <v>22.343050000000002</v>
      </c>
      <c r="AP2889" s="51">
        <f t="shared" si="1026"/>
        <v>22.847866</v>
      </c>
      <c r="AQ2889" s="51">
        <f t="shared" si="1027"/>
        <v>23.409599</v>
      </c>
      <c r="AR2889" s="51">
        <f t="shared" si="1028"/>
        <v>22.092701000000002</v>
      </c>
      <c r="AS2889" s="51">
        <f t="shared" si="1029"/>
        <v>23.000402000000001</v>
      </c>
      <c r="AT2889" s="51">
        <f t="shared" si="1030"/>
        <v>20.523775000000001</v>
      </c>
      <c r="AU2889" s="51">
        <f t="shared" si="1031"/>
        <v>24.238562000000002</v>
      </c>
      <c r="AV2889" s="51">
        <f t="shared" si="1032"/>
        <v>20.862079999999999</v>
      </c>
    </row>
    <row r="2890" spans="1:48">
      <c r="A2890" t="str">
        <f t="shared" si="1033"/>
        <v>41908Murilo/Kassio66</v>
      </c>
      <c r="B2890" s="50">
        <v>41908.47724537037</v>
      </c>
      <c r="C2890" s="44">
        <f t="shared" si="1013"/>
        <v>41908</v>
      </c>
      <c r="D2890" s="45" t="s">
        <v>20</v>
      </c>
      <c r="E2890" s="46">
        <v>66</v>
      </c>
      <c r="G2890" s="49" t="e">
        <f>VLOOKUP(C2890,#REF!,2,0)</f>
        <v>#REF!</v>
      </c>
      <c r="I2890" s="40">
        <v>0</v>
      </c>
      <c r="J2890" s="40">
        <v>0</v>
      </c>
      <c r="K2890" s="40">
        <v>0</v>
      </c>
      <c r="L2890" s="40">
        <v>11.69796</v>
      </c>
      <c r="M2890" s="40">
        <v>39.200752000000001</v>
      </c>
      <c r="N2890" s="40">
        <v>37.748286999999998</v>
      </c>
      <c r="O2890" s="40">
        <v>35.931556999999998</v>
      </c>
      <c r="P2890" s="40">
        <v>28.970938</v>
      </c>
      <c r="Q2890" s="40">
        <v>27.315038999999999</v>
      </c>
      <c r="R2890" s="40">
        <v>27.998936</v>
      </c>
      <c r="S2890" s="40">
        <v>28.067778000000001</v>
      </c>
      <c r="T2890" s="40">
        <v>25.907093</v>
      </c>
      <c r="U2890" s="40">
        <v>25.119790999999999</v>
      </c>
      <c r="V2890" s="40">
        <v>26.039528000000001</v>
      </c>
      <c r="W2890" s="40">
        <v>29.251740000000002</v>
      </c>
      <c r="X2890" s="40">
        <v>32.654209000000002</v>
      </c>
      <c r="AA2890">
        <f t="shared" si="1014"/>
        <v>42198.481377314813</v>
      </c>
      <c r="AB2890" t="str">
        <f t="shared" si="1015"/>
        <v>42198Fábio67</v>
      </c>
      <c r="AC2890" s="52">
        <v>42198</v>
      </c>
      <c r="AD2890" s="56" t="s">
        <v>31</v>
      </c>
      <c r="AE2890" s="53">
        <v>67</v>
      </c>
      <c r="AF2890" s="51" t="str">
        <f t="shared" si="1016"/>
        <v/>
      </c>
      <c r="AG2890" s="51">
        <f t="shared" si="1017"/>
        <v>0.128104</v>
      </c>
      <c r="AH2890" s="51">
        <f t="shared" si="1018"/>
        <v>21.105408000000001</v>
      </c>
      <c r="AI2890" s="51">
        <f t="shared" si="1019"/>
        <v>12.305686</v>
      </c>
      <c r="AJ2890" s="51">
        <f t="shared" si="1020"/>
        <v>15.408205000000001</v>
      </c>
      <c r="AK2890" s="51">
        <f t="shared" si="1021"/>
        <v>15.491481</v>
      </c>
      <c r="AL2890" s="51">
        <f t="shared" si="1022"/>
        <v>16.380037000000002</v>
      </c>
      <c r="AM2890" s="51">
        <f t="shared" si="1023"/>
        <v>18.052713000000001</v>
      </c>
      <c r="AN2890" s="51">
        <f t="shared" si="1024"/>
        <v>21.105408000000001</v>
      </c>
      <c r="AO2890" s="51">
        <f t="shared" si="1025"/>
        <v>19.384998</v>
      </c>
      <c r="AP2890" s="51">
        <f t="shared" si="1026"/>
        <v>20.236034</v>
      </c>
      <c r="AQ2890" s="51">
        <f t="shared" si="1027"/>
        <v>18.643989999999999</v>
      </c>
      <c r="AR2890" s="51">
        <f t="shared" si="1028"/>
        <v>21.596231</v>
      </c>
      <c r="AS2890" s="51">
        <f t="shared" si="1029"/>
        <v>18.966383</v>
      </c>
      <c r="AT2890" s="51">
        <f t="shared" si="1030"/>
        <v>15.408205000000001</v>
      </c>
      <c r="AU2890" s="51">
        <f t="shared" si="1031"/>
        <v>15.616866</v>
      </c>
      <c r="AV2890" s="51">
        <f t="shared" si="1032"/>
        <v>16.166153000000001</v>
      </c>
    </row>
    <row r="2891" spans="1:48">
      <c r="A2891" t="str">
        <f t="shared" si="1033"/>
        <v>41914Murilo/Kassio66</v>
      </c>
      <c r="B2891" s="50">
        <v>41914.703576388885</v>
      </c>
      <c r="C2891" s="44">
        <f t="shared" si="1013"/>
        <v>41914</v>
      </c>
      <c r="D2891" s="45" t="s">
        <v>20</v>
      </c>
      <c r="E2891" s="46">
        <v>66</v>
      </c>
      <c r="G2891" s="49" t="e">
        <f>VLOOKUP(C2891,#REF!,2,0)</f>
        <v>#REF!</v>
      </c>
      <c r="I2891" s="40">
        <v>0</v>
      </c>
      <c r="J2891" s="40">
        <v>0</v>
      </c>
      <c r="K2891" s="40">
        <v>0</v>
      </c>
      <c r="L2891" s="40">
        <v>4.4643629999999996</v>
      </c>
      <c r="M2891" s="40">
        <v>34.083092000000001</v>
      </c>
      <c r="N2891" s="40">
        <v>32.654209000000002</v>
      </c>
      <c r="O2891" s="40">
        <v>37.908324999999998</v>
      </c>
      <c r="P2891" s="40">
        <v>37.748286999999998</v>
      </c>
      <c r="Q2891" s="40">
        <v>37.42915</v>
      </c>
      <c r="R2891" s="40">
        <v>37.111370000000001</v>
      </c>
      <c r="S2891" s="40">
        <v>37.748286999999998</v>
      </c>
      <c r="T2891" s="40">
        <v>34.387813999999999</v>
      </c>
      <c r="U2891" s="40">
        <v>32.952477000000002</v>
      </c>
      <c r="V2891" s="40">
        <v>30.676480999999999</v>
      </c>
      <c r="W2891" s="40">
        <v>30.245471999999999</v>
      </c>
      <c r="X2891" s="40">
        <v>32.061729</v>
      </c>
      <c r="AA2891">
        <f t="shared" si="1014"/>
        <v>42199.440844907411</v>
      </c>
      <c r="AB2891" t="str">
        <f t="shared" si="1015"/>
        <v>42199Fábio67</v>
      </c>
      <c r="AC2891" s="52">
        <v>42199</v>
      </c>
      <c r="AD2891" s="56" t="s">
        <v>31</v>
      </c>
      <c r="AE2891" s="53">
        <v>67</v>
      </c>
      <c r="AF2891" s="51" t="str">
        <f t="shared" si="1016"/>
        <v/>
      </c>
      <c r="AG2891" s="51">
        <f t="shared" si="1017"/>
        <v>7.9306000000000001E-2</v>
      </c>
      <c r="AH2891" s="51">
        <f t="shared" si="1018"/>
        <v>20.283854000000002</v>
      </c>
      <c r="AI2891" s="51">
        <f t="shared" si="1019"/>
        <v>12.011963</v>
      </c>
      <c r="AJ2891" s="51">
        <f t="shared" si="1020"/>
        <v>15.574994</v>
      </c>
      <c r="AK2891" s="51">
        <f t="shared" si="1021"/>
        <v>15.616866</v>
      </c>
      <c r="AL2891" s="51">
        <f t="shared" si="1022"/>
        <v>15.408205000000001</v>
      </c>
      <c r="AM2891" s="51">
        <f t="shared" si="1023"/>
        <v>18.233629000000001</v>
      </c>
      <c r="AN2891" s="51">
        <f t="shared" si="1024"/>
        <v>21.154211</v>
      </c>
      <c r="AO2891" s="51">
        <f t="shared" si="1025"/>
        <v>19.619548999999999</v>
      </c>
      <c r="AP2891" s="51">
        <f t="shared" si="1026"/>
        <v>20.523775000000001</v>
      </c>
      <c r="AQ2891" s="51">
        <f t="shared" si="1027"/>
        <v>19.105416999999999</v>
      </c>
      <c r="AR2891" s="51">
        <f t="shared" si="1028"/>
        <v>21.596231</v>
      </c>
      <c r="AS2891" s="51">
        <f t="shared" si="1029"/>
        <v>19.291584</v>
      </c>
      <c r="AT2891" s="51">
        <f t="shared" si="1030"/>
        <v>15.491481</v>
      </c>
      <c r="AU2891" s="51">
        <f t="shared" si="1031"/>
        <v>15.408205000000001</v>
      </c>
      <c r="AV2891" s="51">
        <f t="shared" si="1032"/>
        <v>16.251532000000001</v>
      </c>
    </row>
    <row r="2892" spans="1:48">
      <c r="A2892" t="str">
        <f t="shared" si="1033"/>
        <v>41919Murilo/Kassio66</v>
      </c>
      <c r="B2892" s="50">
        <v>41919.596759259257</v>
      </c>
      <c r="C2892" s="44">
        <f t="shared" si="1013"/>
        <v>41919</v>
      </c>
      <c r="D2892" s="45" t="s">
        <v>20</v>
      </c>
      <c r="E2892" s="46">
        <v>66</v>
      </c>
      <c r="G2892" s="49" t="e">
        <f>VLOOKUP(C2892,#REF!,2,0)</f>
        <v>#REF!</v>
      </c>
      <c r="I2892" s="40">
        <v>0</v>
      </c>
      <c r="J2892" s="40">
        <v>0</v>
      </c>
      <c r="K2892" s="40">
        <v>0</v>
      </c>
      <c r="L2892" s="40">
        <v>2.2992270000000001</v>
      </c>
      <c r="M2892" s="40">
        <v>30.102467999999998</v>
      </c>
      <c r="N2892" s="40">
        <v>30.532489999999999</v>
      </c>
      <c r="O2892" s="40">
        <v>35.775677000000002</v>
      </c>
      <c r="P2892" s="40">
        <v>34.847389</v>
      </c>
      <c r="Q2892" s="40">
        <v>34.693863</v>
      </c>
      <c r="R2892" s="40">
        <v>34.007137</v>
      </c>
      <c r="S2892" s="40">
        <v>33.855441999999996</v>
      </c>
      <c r="T2892" s="40">
        <v>29.888642999999998</v>
      </c>
      <c r="U2892" s="40">
        <v>28.205767000000002</v>
      </c>
      <c r="V2892" s="40">
        <v>27.315038999999999</v>
      </c>
      <c r="W2892" s="40">
        <v>29.392672999999998</v>
      </c>
      <c r="X2892" s="40">
        <v>31.988050000000001</v>
      </c>
      <c r="AA2892">
        <f t="shared" si="1014"/>
        <v>42226.368946759256</v>
      </c>
      <c r="AB2892" t="str">
        <f t="shared" si="1015"/>
        <v>42226Fábio67</v>
      </c>
      <c r="AC2892" s="52">
        <v>42226</v>
      </c>
      <c r="AD2892" s="56" t="s">
        <v>31</v>
      </c>
      <c r="AE2892" s="53">
        <v>67</v>
      </c>
      <c r="AF2892" s="51" t="str">
        <f t="shared" si="1016"/>
        <v/>
      </c>
      <c r="AG2892" s="51">
        <f t="shared" si="1017"/>
        <v>5.4320000000000002E-3</v>
      </c>
      <c r="AH2892" s="51">
        <f t="shared" si="1018"/>
        <v>10.634308000000001</v>
      </c>
      <c r="AI2892" s="51">
        <f t="shared" si="1019"/>
        <v>8.0316100000000006</v>
      </c>
      <c r="AJ2892" s="51">
        <f t="shared" si="1020"/>
        <v>13.67408</v>
      </c>
      <c r="AK2892" s="51">
        <f t="shared" si="1021"/>
        <v>13.909534000000001</v>
      </c>
      <c r="AL2892" s="51">
        <f t="shared" si="1022"/>
        <v>14.547779999999999</v>
      </c>
      <c r="AM2892" s="51">
        <f t="shared" si="1023"/>
        <v>16.509063999999999</v>
      </c>
      <c r="AN2892" s="51">
        <f t="shared" si="1024"/>
        <v>19.384998</v>
      </c>
      <c r="AO2892" s="51">
        <f t="shared" si="1025"/>
        <v>17.426780999999998</v>
      </c>
      <c r="AP2892" s="51">
        <f t="shared" si="1026"/>
        <v>18.052713000000001</v>
      </c>
      <c r="AQ2892" s="51">
        <f t="shared" si="1027"/>
        <v>16.509063999999999</v>
      </c>
      <c r="AR2892" s="51">
        <f t="shared" si="1028"/>
        <v>18.966383</v>
      </c>
      <c r="AS2892" s="51">
        <f t="shared" si="1029"/>
        <v>16.942883999999999</v>
      </c>
      <c r="AT2892" s="51">
        <f t="shared" si="1030"/>
        <v>14.426985</v>
      </c>
      <c r="AU2892" s="51">
        <f t="shared" si="1031"/>
        <v>14.872544</v>
      </c>
      <c r="AV2892" s="51">
        <f t="shared" si="1032"/>
        <v>15.869158000000001</v>
      </c>
    </row>
    <row r="2893" spans="1:48">
      <c r="A2893" t="str">
        <f t="shared" si="1033"/>
        <v>41922Murilo/Kassio66</v>
      </c>
      <c r="B2893" s="50">
        <v>41922.411562499998</v>
      </c>
      <c r="C2893" s="44">
        <f t="shared" si="1013"/>
        <v>41922</v>
      </c>
      <c r="D2893" s="45" t="s">
        <v>20</v>
      </c>
      <c r="E2893" s="46">
        <v>66</v>
      </c>
      <c r="G2893" s="49" t="e">
        <f>VLOOKUP(C2893,#REF!,2,0)</f>
        <v>#REF!</v>
      </c>
      <c r="I2893" s="40">
        <v>0</v>
      </c>
      <c r="J2893" s="40">
        <v>0</v>
      </c>
      <c r="K2893" s="40">
        <v>0</v>
      </c>
      <c r="L2893" s="40">
        <v>1.5572710000000001</v>
      </c>
      <c r="M2893" s="40">
        <v>27.724340000000002</v>
      </c>
      <c r="N2893" s="40">
        <v>29.322168000000001</v>
      </c>
      <c r="O2893" s="40">
        <v>34.387813999999999</v>
      </c>
      <c r="P2893" s="40">
        <v>32.505577000000002</v>
      </c>
      <c r="Q2893" s="40">
        <v>32.431399999999996</v>
      </c>
      <c r="R2893" s="40">
        <v>31.840954</v>
      </c>
      <c r="S2893" s="40">
        <v>31.401717999999999</v>
      </c>
      <c r="T2893" s="40">
        <v>28.136752999999999</v>
      </c>
      <c r="U2893" s="40">
        <v>26.30545</v>
      </c>
      <c r="V2893" s="40">
        <v>26.372135</v>
      </c>
      <c r="W2893" s="40">
        <v>28.900929999999999</v>
      </c>
      <c r="X2893" s="40">
        <v>31.988050000000001</v>
      </c>
      <c r="AA2893">
        <f t="shared" si="1014"/>
        <v>42228.509375000001</v>
      </c>
      <c r="AB2893" t="str">
        <f t="shared" si="1015"/>
        <v>42228Fábio67</v>
      </c>
      <c r="AC2893" s="52">
        <v>42228</v>
      </c>
      <c r="AD2893" s="56" t="s">
        <v>31</v>
      </c>
      <c r="AE2893" s="53">
        <v>67</v>
      </c>
      <c r="AF2893" s="51" t="str">
        <f t="shared" si="1016"/>
        <v/>
      </c>
      <c r="AG2893" s="51">
        <f t="shared" si="1017"/>
        <v>0.14782999999999999</v>
      </c>
      <c r="AH2893" s="51">
        <f t="shared" si="1018"/>
        <v>22.292839000000001</v>
      </c>
      <c r="AI2893" s="51">
        <f t="shared" si="1019"/>
        <v>13.909534000000001</v>
      </c>
      <c r="AJ2893" s="51">
        <f t="shared" si="1020"/>
        <v>17.738341999999999</v>
      </c>
      <c r="AK2893" s="51">
        <f t="shared" si="1021"/>
        <v>17.161975999999999</v>
      </c>
      <c r="AL2893" s="51">
        <f t="shared" si="1022"/>
        <v>17.338287000000001</v>
      </c>
      <c r="AM2893" s="51">
        <f t="shared" si="1023"/>
        <v>19.666632</v>
      </c>
      <c r="AN2893" s="51">
        <f t="shared" si="1024"/>
        <v>22.949477999999999</v>
      </c>
      <c r="AO2893" s="51">
        <f t="shared" si="1025"/>
        <v>21.30105</v>
      </c>
      <c r="AP2893" s="51">
        <f t="shared" si="1026"/>
        <v>21.843786000000001</v>
      </c>
      <c r="AQ2893" s="51">
        <f t="shared" si="1027"/>
        <v>20.571967999999998</v>
      </c>
      <c r="AR2893" s="51">
        <f t="shared" si="1028"/>
        <v>23.718826</v>
      </c>
      <c r="AS2893" s="51">
        <f t="shared" si="1029"/>
        <v>22.343050000000002</v>
      </c>
      <c r="AT2893" s="51">
        <f t="shared" si="1030"/>
        <v>20.475697</v>
      </c>
      <c r="AU2893" s="51">
        <f t="shared" si="1031"/>
        <v>22.042797</v>
      </c>
      <c r="AV2893" s="51">
        <f t="shared" si="1032"/>
        <v>23.255731999999998</v>
      </c>
    </row>
    <row r="2894" spans="1:48">
      <c r="A2894" t="str">
        <f t="shared" si="1033"/>
        <v>41927Murilo/Kassio66</v>
      </c>
      <c r="B2894" s="50">
        <v>41927.267175925925</v>
      </c>
      <c r="C2894" s="44">
        <f t="shared" si="1013"/>
        <v>41927</v>
      </c>
      <c r="D2894" s="45" t="s">
        <v>20</v>
      </c>
      <c r="E2894" s="46">
        <v>66</v>
      </c>
      <c r="G2894" s="49" t="e">
        <f>VLOOKUP(C2894,#REF!,2,0)</f>
        <v>#REF!</v>
      </c>
      <c r="I2894" s="40">
        <v>0</v>
      </c>
      <c r="J2894" s="40">
        <v>0</v>
      </c>
      <c r="K2894" s="40">
        <v>0</v>
      </c>
      <c r="L2894" s="40">
        <v>0</v>
      </c>
      <c r="M2894" s="40">
        <v>22.036000999999999</v>
      </c>
      <c r="N2894" s="40">
        <v>24.281115</v>
      </c>
      <c r="O2894" s="40">
        <v>29.041008000000001</v>
      </c>
      <c r="P2894" s="40">
        <v>26.105858000000001</v>
      </c>
      <c r="Q2894" s="40">
        <v>27.111529999999998</v>
      </c>
      <c r="R2894" s="40">
        <v>26.976317999999999</v>
      </c>
      <c r="S2894" s="40">
        <v>27.519283000000001</v>
      </c>
      <c r="T2894" s="40">
        <v>24.795479</v>
      </c>
      <c r="U2894" s="40">
        <v>23.899007999999998</v>
      </c>
      <c r="V2894" s="40">
        <v>24.537593999999999</v>
      </c>
      <c r="W2894" s="40">
        <v>27.930150999999999</v>
      </c>
      <c r="X2894" s="40">
        <v>31.328807999999999</v>
      </c>
      <c r="AA2894">
        <f t="shared" si="1014"/>
        <v>42231.599108796298</v>
      </c>
      <c r="AB2894" t="str">
        <f t="shared" si="1015"/>
        <v>42231Fábio67</v>
      </c>
      <c r="AC2894" s="52">
        <v>42231</v>
      </c>
      <c r="AD2894" s="56" t="s">
        <v>31</v>
      </c>
      <c r="AE2894" s="53">
        <v>67</v>
      </c>
      <c r="AF2894" s="51" t="str">
        <f t="shared" si="1016"/>
        <v/>
      </c>
      <c r="AG2894" s="51">
        <f t="shared" si="1017"/>
        <v>4.3210000000000002E-3</v>
      </c>
      <c r="AH2894" s="51">
        <f t="shared" si="1018"/>
        <v>17.872714999999999</v>
      </c>
      <c r="AI2894" s="51">
        <f t="shared" si="1019"/>
        <v>11.866526</v>
      </c>
      <c r="AJ2894" s="51">
        <f t="shared" si="1020"/>
        <v>16.038502000000001</v>
      </c>
      <c r="AK2894" s="51">
        <f t="shared" si="1021"/>
        <v>15.700716999999999</v>
      </c>
      <c r="AL2894" s="51">
        <f t="shared" si="1022"/>
        <v>16.080988000000001</v>
      </c>
      <c r="AM2894" s="51">
        <f t="shared" si="1023"/>
        <v>17.827870999999998</v>
      </c>
      <c r="AN2894" s="51">
        <f t="shared" si="1024"/>
        <v>21.105408000000001</v>
      </c>
      <c r="AO2894" s="51">
        <f t="shared" si="1025"/>
        <v>19.431795000000001</v>
      </c>
      <c r="AP2894" s="51">
        <f t="shared" si="1026"/>
        <v>20.236034</v>
      </c>
      <c r="AQ2894" s="51">
        <f t="shared" si="1027"/>
        <v>18.873989000000002</v>
      </c>
      <c r="AR2894" s="51">
        <f t="shared" si="1028"/>
        <v>22.042797</v>
      </c>
      <c r="AS2894" s="51">
        <f t="shared" si="1029"/>
        <v>20.620156999999999</v>
      </c>
      <c r="AT2894" s="51">
        <f t="shared" si="1030"/>
        <v>18.506699000000001</v>
      </c>
      <c r="AU2894" s="51">
        <f t="shared" si="1031"/>
        <v>19.808230999999999</v>
      </c>
      <c r="AV2894" s="51">
        <f t="shared" si="1032"/>
        <v>20.140577</v>
      </c>
    </row>
    <row r="2895" spans="1:48">
      <c r="A2895" t="str">
        <f t="shared" si="1033"/>
        <v>41929Murilo/Kassio66</v>
      </c>
      <c r="B2895" s="50">
        <v>41929.370717592596</v>
      </c>
      <c r="C2895" s="44">
        <f t="shared" si="1013"/>
        <v>41929</v>
      </c>
      <c r="D2895" s="45" t="s">
        <v>20</v>
      </c>
      <c r="E2895" s="46">
        <v>66</v>
      </c>
      <c r="G2895" s="49" t="e">
        <f>VLOOKUP(C2895,#REF!,2,0)</f>
        <v>#REF!</v>
      </c>
      <c r="I2895" s="40">
        <v>0</v>
      </c>
      <c r="J2895" s="40">
        <v>0</v>
      </c>
      <c r="K2895" s="40">
        <v>0</v>
      </c>
      <c r="L2895" s="40">
        <v>0</v>
      </c>
      <c r="M2895" s="40">
        <v>21.015474000000001</v>
      </c>
      <c r="N2895" s="40">
        <v>22.463629000000001</v>
      </c>
      <c r="O2895" s="40">
        <v>27.451124</v>
      </c>
      <c r="P2895" s="40">
        <v>24.924942000000001</v>
      </c>
      <c r="Q2895" s="40">
        <v>26.238823</v>
      </c>
      <c r="R2895" s="40">
        <v>26.706914999999999</v>
      </c>
      <c r="S2895" s="40">
        <v>26.976317999999999</v>
      </c>
      <c r="T2895" s="40">
        <v>24.666338</v>
      </c>
      <c r="U2895" s="40">
        <v>23.835629999999998</v>
      </c>
      <c r="V2895" s="40">
        <v>24.730868999999998</v>
      </c>
      <c r="W2895" s="40">
        <v>27.930150999999999</v>
      </c>
      <c r="X2895" s="40">
        <v>31.401717999999999</v>
      </c>
      <c r="AA2895">
        <f t="shared" si="1014"/>
        <v>42233.380810185183</v>
      </c>
      <c r="AB2895" t="str">
        <f t="shared" si="1015"/>
        <v>42233Fábio67</v>
      </c>
      <c r="AC2895" s="52">
        <v>42233</v>
      </c>
      <c r="AD2895" s="56" t="s">
        <v>31</v>
      </c>
      <c r="AE2895" s="53">
        <v>67</v>
      </c>
      <c r="AF2895" s="51" t="str">
        <f t="shared" si="1016"/>
        <v/>
      </c>
      <c r="AG2895" s="51">
        <f t="shared" si="1017"/>
        <v>1.4393E-2</v>
      </c>
      <c r="AH2895" s="51">
        <f t="shared" si="1018"/>
        <v>15.366647</v>
      </c>
      <c r="AI2895" s="51">
        <f t="shared" si="1019"/>
        <v>11.153532</v>
      </c>
      <c r="AJ2895" s="51">
        <f t="shared" si="1020"/>
        <v>15.996090000000001</v>
      </c>
      <c r="AK2895" s="51">
        <f t="shared" si="1021"/>
        <v>15.283706</v>
      </c>
      <c r="AL2895" s="51">
        <f t="shared" si="1022"/>
        <v>15.491481</v>
      </c>
      <c r="AM2895" s="51">
        <f t="shared" si="1023"/>
        <v>17.471107</v>
      </c>
      <c r="AN2895" s="51">
        <f t="shared" si="1024"/>
        <v>20.959232</v>
      </c>
      <c r="AO2895" s="51">
        <f t="shared" si="1025"/>
        <v>18.966383</v>
      </c>
      <c r="AP2895" s="51">
        <f t="shared" si="1026"/>
        <v>19.666632</v>
      </c>
      <c r="AQ2895" s="51">
        <f t="shared" si="1027"/>
        <v>18.552409999999998</v>
      </c>
      <c r="AR2895" s="51">
        <f t="shared" si="1028"/>
        <v>21.350121999999999</v>
      </c>
      <c r="AS2895" s="51">
        <f t="shared" si="1029"/>
        <v>19.855543000000001</v>
      </c>
      <c r="AT2895" s="51">
        <f t="shared" si="1030"/>
        <v>17.693660999999999</v>
      </c>
      <c r="AU2895" s="51">
        <f t="shared" si="1031"/>
        <v>18.598167</v>
      </c>
      <c r="AV2895" s="51">
        <f t="shared" si="1032"/>
        <v>18.552409999999998</v>
      </c>
    </row>
    <row r="2896" spans="1:48">
      <c r="A2896" t="str">
        <f t="shared" si="1033"/>
        <v>41933Murilo/Kassio66</v>
      </c>
      <c r="B2896" s="50">
        <v>41933.366712962961</v>
      </c>
      <c r="C2896" s="44">
        <f t="shared" si="1013"/>
        <v>41933</v>
      </c>
      <c r="D2896" s="45" t="s">
        <v>20</v>
      </c>
      <c r="E2896" s="46">
        <v>66</v>
      </c>
      <c r="G2896" s="49" t="e">
        <f>VLOOKUP(C2896,#REF!,2,0)</f>
        <v>#REF!</v>
      </c>
      <c r="I2896" s="40">
        <v>0</v>
      </c>
      <c r="J2896" s="40">
        <v>0</v>
      </c>
      <c r="K2896" s="40">
        <v>0</v>
      </c>
      <c r="L2896" s="40">
        <v>2.0580240000000001</v>
      </c>
      <c r="M2896" s="40">
        <v>19.390362</v>
      </c>
      <c r="N2896" s="40">
        <v>20.194241999999999</v>
      </c>
      <c r="O2896" s="40">
        <v>25.054773000000001</v>
      </c>
      <c r="P2896" s="40">
        <v>23.331790999999999</v>
      </c>
      <c r="Q2896" s="40">
        <v>24.666338</v>
      </c>
      <c r="R2896" s="40">
        <v>25.119790999999999</v>
      </c>
      <c r="S2896" s="40">
        <v>25.709078000000002</v>
      </c>
      <c r="T2896" s="40">
        <v>23.646038000000001</v>
      </c>
      <c r="U2896" s="40">
        <v>23.269210999999999</v>
      </c>
      <c r="V2896" s="40">
        <v>24.217213000000001</v>
      </c>
      <c r="W2896" s="40">
        <v>27.655892999999999</v>
      </c>
      <c r="X2896" s="40">
        <v>30.676480999999999</v>
      </c>
      <c r="AA2896">
        <f t="shared" si="1014"/>
        <v>42235.382974537039</v>
      </c>
      <c r="AB2896" t="str">
        <f t="shared" si="1015"/>
        <v>42235Fábio67</v>
      </c>
      <c r="AC2896" s="52">
        <v>42235</v>
      </c>
      <c r="AD2896" s="56" t="s">
        <v>31</v>
      </c>
      <c r="AE2896" s="53">
        <v>67</v>
      </c>
      <c r="AF2896" s="51" t="str">
        <f t="shared" si="1016"/>
        <v/>
      </c>
      <c r="AG2896" s="51">
        <f t="shared" si="1017"/>
        <v>5.1390000000000003E-3</v>
      </c>
      <c r="AH2896" s="51">
        <f t="shared" si="1018"/>
        <v>13.948992000000001</v>
      </c>
      <c r="AI2896" s="51">
        <f t="shared" si="1019"/>
        <v>10.262015</v>
      </c>
      <c r="AJ2896" s="51">
        <f t="shared" si="1020"/>
        <v>15.574994</v>
      </c>
      <c r="AK2896" s="51">
        <f t="shared" si="1021"/>
        <v>14.913376</v>
      </c>
      <c r="AL2896" s="51">
        <f t="shared" si="1022"/>
        <v>15.742751999999999</v>
      </c>
      <c r="AM2896" s="51">
        <f t="shared" si="1023"/>
        <v>17.338287000000001</v>
      </c>
      <c r="AN2896" s="51">
        <f t="shared" si="1024"/>
        <v>21.007883</v>
      </c>
      <c r="AO2896" s="51">
        <f t="shared" si="1025"/>
        <v>18.920164</v>
      </c>
      <c r="AP2896" s="51">
        <f t="shared" si="1026"/>
        <v>19.431795000000001</v>
      </c>
      <c r="AQ2896" s="51">
        <f t="shared" si="1027"/>
        <v>18.188306999999998</v>
      </c>
      <c r="AR2896" s="51">
        <f t="shared" si="1028"/>
        <v>21.399222999999999</v>
      </c>
      <c r="AS2896" s="51">
        <f t="shared" si="1029"/>
        <v>19.572514000000002</v>
      </c>
      <c r="AT2896" s="51">
        <f t="shared" si="1030"/>
        <v>17.161975999999999</v>
      </c>
      <c r="AU2896" s="51">
        <f t="shared" si="1031"/>
        <v>17.827870999999998</v>
      </c>
      <c r="AV2896" s="51">
        <f t="shared" si="1032"/>
        <v>17.649018999999999</v>
      </c>
    </row>
    <row r="2897" spans="1:48">
      <c r="A2897" t="str">
        <f t="shared" si="1033"/>
        <v>41936Murilo/Kassio66</v>
      </c>
      <c r="B2897" s="50">
        <v>41936.356736111113</v>
      </c>
      <c r="C2897" s="44">
        <f t="shared" si="1013"/>
        <v>41936</v>
      </c>
      <c r="D2897" s="45" t="s">
        <v>20</v>
      </c>
      <c r="E2897" s="46">
        <v>66</v>
      </c>
      <c r="G2897" s="49" t="e">
        <f>VLOOKUP(C2897,#REF!,2,0)</f>
        <v>#REF!</v>
      </c>
      <c r="I2897" s="40">
        <v>0</v>
      </c>
      <c r="J2897" s="40">
        <v>0</v>
      </c>
      <c r="K2897" s="40">
        <v>0</v>
      </c>
      <c r="L2897" s="40">
        <v>1.0145729999999999</v>
      </c>
      <c r="M2897" s="40">
        <v>18.882774000000001</v>
      </c>
      <c r="N2897" s="40">
        <v>19.790144000000002</v>
      </c>
      <c r="O2897" s="40">
        <v>24.537593999999999</v>
      </c>
      <c r="P2897" s="40">
        <v>22.895551999999999</v>
      </c>
      <c r="Q2897" s="40">
        <v>24.281115</v>
      </c>
      <c r="R2897" s="40">
        <v>24.730868999999998</v>
      </c>
      <c r="S2897" s="40">
        <v>25.380849999999999</v>
      </c>
      <c r="T2897" s="40">
        <v>23.269210999999999</v>
      </c>
      <c r="U2897" s="40">
        <v>22.957595999999999</v>
      </c>
      <c r="V2897" s="40">
        <v>24.089666000000001</v>
      </c>
      <c r="W2897" s="40">
        <v>27.519283000000001</v>
      </c>
      <c r="X2897" s="40">
        <v>30.532489999999999</v>
      </c>
      <c r="AA2897">
        <f t="shared" si="1014"/>
        <v>42240.617743055554</v>
      </c>
      <c r="AB2897" t="str">
        <f t="shared" si="1015"/>
        <v>42240Fábio67</v>
      </c>
      <c r="AC2897" s="52">
        <v>42240</v>
      </c>
      <c r="AD2897" s="56" t="s">
        <v>31</v>
      </c>
      <c r="AE2897" s="53">
        <v>67</v>
      </c>
      <c r="AF2897" s="51" t="str">
        <f t="shared" si="1016"/>
        <v/>
      </c>
      <c r="AG2897" s="51">
        <f t="shared" si="1017"/>
        <v>1.7619999999999999E-3</v>
      </c>
      <c r="AH2897" s="51">
        <f t="shared" si="1018"/>
        <v>11.975533</v>
      </c>
      <c r="AI2897" s="51">
        <f t="shared" si="1019"/>
        <v>8.9375780000000002</v>
      </c>
      <c r="AJ2897" s="51">
        <f t="shared" si="1020"/>
        <v>15.118537999999999</v>
      </c>
      <c r="AK2897" s="51">
        <f t="shared" si="1021"/>
        <v>14.709673</v>
      </c>
      <c r="AL2897" s="51">
        <f t="shared" si="1022"/>
        <v>15.036293000000001</v>
      </c>
      <c r="AM2897" s="51">
        <f t="shared" si="1023"/>
        <v>16.986575999999999</v>
      </c>
      <c r="AN2897" s="51">
        <f t="shared" si="1024"/>
        <v>20.427655999999999</v>
      </c>
      <c r="AO2897" s="51">
        <f t="shared" si="1025"/>
        <v>18.415436</v>
      </c>
      <c r="AP2897" s="51">
        <f t="shared" si="1026"/>
        <v>19.198360000000001</v>
      </c>
      <c r="AQ2897" s="51">
        <f t="shared" si="1027"/>
        <v>17.693660999999999</v>
      </c>
      <c r="AR2897" s="51">
        <f t="shared" si="1028"/>
        <v>20.523775000000001</v>
      </c>
      <c r="AS2897" s="51">
        <f t="shared" si="1029"/>
        <v>18.598167</v>
      </c>
      <c r="AT2897" s="51">
        <f t="shared" si="1030"/>
        <v>16.123549000000001</v>
      </c>
      <c r="AU2897" s="51">
        <f t="shared" si="1031"/>
        <v>16.465980999999999</v>
      </c>
      <c r="AV2897" s="51">
        <f t="shared" si="1032"/>
        <v>16.725237</v>
      </c>
    </row>
    <row r="2898" spans="1:48">
      <c r="A2898" t="str">
        <f t="shared" si="1033"/>
        <v>41943Murilo/Kassio66</v>
      </c>
      <c r="B2898" s="50">
        <v>41943.335046296299</v>
      </c>
      <c r="C2898" s="44">
        <f t="shared" si="1013"/>
        <v>41943</v>
      </c>
      <c r="D2898" s="45" t="s">
        <v>20</v>
      </c>
      <c r="E2898" s="46">
        <v>66</v>
      </c>
      <c r="G2898" s="49" t="e">
        <f>VLOOKUP(C2898,#REF!,2,0)</f>
        <v>#REF!</v>
      </c>
      <c r="I2898" s="40">
        <v>0</v>
      </c>
      <c r="J2898" s="40">
        <v>0</v>
      </c>
      <c r="K2898" s="40">
        <v>0</v>
      </c>
      <c r="L2898" s="40">
        <v>1.0969059999999999</v>
      </c>
      <c r="M2898" s="40">
        <v>20.078351999999999</v>
      </c>
      <c r="N2898" s="40">
        <v>19.847597</v>
      </c>
      <c r="O2898" s="40">
        <v>23.962475000000001</v>
      </c>
      <c r="P2898" s="40">
        <v>22.096827000000001</v>
      </c>
      <c r="Q2898" s="40">
        <v>23.20673</v>
      </c>
      <c r="R2898" s="40">
        <v>23.835629999999998</v>
      </c>
      <c r="S2898" s="40">
        <v>24.730868999999998</v>
      </c>
      <c r="T2898" s="40">
        <v>22.402258</v>
      </c>
      <c r="U2898" s="40">
        <v>22.036000999999999</v>
      </c>
      <c r="V2898" s="40">
        <v>23.081987000000002</v>
      </c>
      <c r="W2898" s="40">
        <v>26.774146999999999</v>
      </c>
      <c r="X2898" s="40">
        <v>29.888642999999998</v>
      </c>
      <c r="AA2898">
        <f t="shared" si="1014"/>
        <v>42242.403009259258</v>
      </c>
      <c r="AB2898" t="str">
        <f t="shared" si="1015"/>
        <v>42242Fábio67</v>
      </c>
      <c r="AC2898" s="52">
        <v>42242</v>
      </c>
      <c r="AD2898" s="56" t="s">
        <v>31</v>
      </c>
      <c r="AE2898" s="53">
        <v>67</v>
      </c>
      <c r="AF2898" s="51" t="str">
        <f t="shared" si="1016"/>
        <v/>
      </c>
      <c r="AG2898" s="51">
        <f t="shared" si="1017"/>
        <v>7.4233999999999994E-2</v>
      </c>
      <c r="AH2898" s="51">
        <f t="shared" si="1018"/>
        <v>20.045342999999999</v>
      </c>
      <c r="AI2898" s="51">
        <f t="shared" si="1019"/>
        <v>10.909573999999999</v>
      </c>
      <c r="AJ2898" s="51">
        <f t="shared" si="1020"/>
        <v>15.574994</v>
      </c>
      <c r="AK2898" s="51">
        <f t="shared" si="1021"/>
        <v>15.036293000000001</v>
      </c>
      <c r="AL2898" s="51">
        <f t="shared" si="1022"/>
        <v>15.036293000000001</v>
      </c>
      <c r="AM2898" s="51">
        <f t="shared" si="1023"/>
        <v>17.074155999999999</v>
      </c>
      <c r="AN2898" s="51">
        <f t="shared" si="1024"/>
        <v>20.523775000000001</v>
      </c>
      <c r="AO2898" s="51">
        <f t="shared" si="1025"/>
        <v>18.689892</v>
      </c>
      <c r="AP2898" s="51">
        <f t="shared" si="1026"/>
        <v>19.244942000000002</v>
      </c>
      <c r="AQ2898" s="51">
        <f t="shared" si="1027"/>
        <v>17.827870999999998</v>
      </c>
      <c r="AR2898" s="51">
        <f t="shared" si="1028"/>
        <v>20.620156999999999</v>
      </c>
      <c r="AS2898" s="51">
        <f t="shared" si="1029"/>
        <v>18.506699000000001</v>
      </c>
      <c r="AT2898" s="51">
        <f t="shared" si="1030"/>
        <v>15.869158000000001</v>
      </c>
      <c r="AU2898" s="51">
        <f t="shared" si="1031"/>
        <v>16.638573000000001</v>
      </c>
      <c r="AV2898" s="51">
        <f t="shared" si="1032"/>
        <v>16.812135999999999</v>
      </c>
    </row>
    <row r="2899" spans="1:48">
      <c r="A2899" t="str">
        <f t="shared" si="1033"/>
        <v>41946Murilo/Kassio66</v>
      </c>
      <c r="B2899" s="50">
        <v>41946.610300925924</v>
      </c>
      <c r="C2899" s="44">
        <f t="shared" si="1013"/>
        <v>41946</v>
      </c>
      <c r="D2899" s="45" t="s">
        <v>20</v>
      </c>
      <c r="E2899" s="46">
        <v>66</v>
      </c>
      <c r="G2899" s="49" t="e">
        <f>VLOOKUP(C2899,#REF!,2,0)</f>
        <v>#REF!</v>
      </c>
      <c r="I2899" s="40">
        <v>0</v>
      </c>
      <c r="J2899" s="40">
        <v>0</v>
      </c>
      <c r="K2899" s="40">
        <v>0</v>
      </c>
      <c r="L2899" s="40">
        <v>9.6144200000000009</v>
      </c>
      <c r="M2899" s="40">
        <v>38.713603999999997</v>
      </c>
      <c r="N2899" s="40">
        <v>37.111370000000001</v>
      </c>
      <c r="O2899" s="40">
        <v>39.445445999999997</v>
      </c>
      <c r="P2899" s="40">
        <v>39.937035000000002</v>
      </c>
      <c r="Q2899" s="40">
        <v>39.282215000000001</v>
      </c>
      <c r="R2899" s="40">
        <v>37.270088000000001</v>
      </c>
      <c r="S2899" s="40">
        <v>38.794598000000001</v>
      </c>
      <c r="T2899" s="40">
        <v>36.244323999999999</v>
      </c>
      <c r="U2899" s="40">
        <v>33.628551000000002</v>
      </c>
      <c r="V2899" s="40">
        <v>28.970938</v>
      </c>
      <c r="W2899" s="40">
        <v>28.344125999999999</v>
      </c>
      <c r="X2899" s="40">
        <v>30.532489999999999</v>
      </c>
      <c r="AA2899">
        <f t="shared" si="1014"/>
        <v>42244.719328703701</v>
      </c>
      <c r="AB2899" t="str">
        <f t="shared" si="1015"/>
        <v>42244Fábio67</v>
      </c>
      <c r="AC2899" s="52">
        <v>42244</v>
      </c>
      <c r="AD2899" s="56" t="s">
        <v>31</v>
      </c>
      <c r="AE2899" s="53">
        <v>67</v>
      </c>
      <c r="AF2899" s="51" t="str">
        <f t="shared" si="1016"/>
        <v/>
      </c>
      <c r="AG2899" s="51">
        <f t="shared" si="1017"/>
        <v>9.5854999999999996E-2</v>
      </c>
      <c r="AH2899" s="51">
        <f t="shared" si="1018"/>
        <v>19.997803000000001</v>
      </c>
      <c r="AI2899" s="51">
        <f t="shared" si="1019"/>
        <v>12.828775</v>
      </c>
      <c r="AJ2899" s="51">
        <f t="shared" si="1020"/>
        <v>16.812135999999999</v>
      </c>
      <c r="AK2899" s="51">
        <f t="shared" si="1021"/>
        <v>16.380037000000002</v>
      </c>
      <c r="AL2899" s="51">
        <f t="shared" si="1022"/>
        <v>16.380037000000002</v>
      </c>
      <c r="AM2899" s="51">
        <f t="shared" si="1023"/>
        <v>18.827883</v>
      </c>
      <c r="AN2899" s="51">
        <f t="shared" si="1024"/>
        <v>22.092701000000002</v>
      </c>
      <c r="AO2899" s="51">
        <f t="shared" si="1025"/>
        <v>20.140577</v>
      </c>
      <c r="AP2899" s="51">
        <f t="shared" si="1026"/>
        <v>20.910616000000001</v>
      </c>
      <c r="AQ2899" s="51">
        <f t="shared" si="1027"/>
        <v>19.760973</v>
      </c>
      <c r="AR2899" s="51">
        <f t="shared" si="1028"/>
        <v>22.898644999999998</v>
      </c>
      <c r="AS2899" s="51">
        <f t="shared" si="1029"/>
        <v>21.645641000000001</v>
      </c>
      <c r="AT2899" s="51">
        <f t="shared" si="1030"/>
        <v>19.902884</v>
      </c>
      <c r="AU2899" s="51">
        <f t="shared" si="1031"/>
        <v>21.056601000000001</v>
      </c>
      <c r="AV2899" s="51">
        <f t="shared" si="1032"/>
        <v>21.497633</v>
      </c>
    </row>
    <row r="2900" spans="1:48">
      <c r="A2900" t="str">
        <f t="shared" si="1033"/>
        <v>41948Murilo/Kassio66</v>
      </c>
      <c r="B2900" s="50">
        <v>41948.669224537036</v>
      </c>
      <c r="C2900" s="44">
        <f t="shared" si="1013"/>
        <v>41948</v>
      </c>
      <c r="D2900" s="45" t="s">
        <v>20</v>
      </c>
      <c r="E2900" s="46">
        <v>66</v>
      </c>
      <c r="G2900" s="49" t="e">
        <f>VLOOKUP(C2900,#REF!,2,0)</f>
        <v>#REF!</v>
      </c>
      <c r="H2900" s="43" t="s">
        <v>175</v>
      </c>
      <c r="I2900" s="40">
        <v>0</v>
      </c>
      <c r="J2900" s="40">
        <v>0</v>
      </c>
      <c r="K2900" s="40">
        <v>0</v>
      </c>
      <c r="L2900" s="40">
        <v>12.84868</v>
      </c>
      <c r="M2900" s="40">
        <v>41.262374999999999</v>
      </c>
      <c r="N2900" s="40">
        <v>39.527172</v>
      </c>
      <c r="O2900" s="40">
        <v>42.185752999999998</v>
      </c>
      <c r="P2900" s="40">
        <v>43.460709000000001</v>
      </c>
      <c r="Q2900" s="40">
        <v>44.148147999999999</v>
      </c>
      <c r="R2900" s="40">
        <v>43.546363999999997</v>
      </c>
      <c r="S2900" s="40">
        <v>44.667095000000003</v>
      </c>
      <c r="T2900" s="40">
        <v>42.185752999999998</v>
      </c>
      <c r="U2900" s="40">
        <v>40.845965999999997</v>
      </c>
      <c r="V2900" s="40">
        <v>39.608974000000003</v>
      </c>
      <c r="W2900" s="40">
        <v>40.019249000000002</v>
      </c>
      <c r="X2900" s="40">
        <v>43.460709000000001</v>
      </c>
      <c r="AA2900">
        <f t="shared" si="1014"/>
        <v>42247.364571759259</v>
      </c>
      <c r="AB2900" t="str">
        <f t="shared" si="1015"/>
        <v>42247Fábio67</v>
      </c>
      <c r="AC2900" s="52">
        <v>42247</v>
      </c>
      <c r="AD2900" s="56" t="s">
        <v>31</v>
      </c>
      <c r="AE2900" s="53">
        <v>67</v>
      </c>
      <c r="AF2900" s="51" t="str">
        <f t="shared" si="1016"/>
        <v/>
      </c>
      <c r="AG2900" s="51">
        <f t="shared" si="1017"/>
        <v>1.8069999999999999E-2</v>
      </c>
      <c r="AH2900" s="51">
        <f t="shared" si="1018"/>
        <v>17.338287000000001</v>
      </c>
      <c r="AI2900" s="51">
        <f t="shared" si="1019"/>
        <v>11.578483</v>
      </c>
      <c r="AJ2900" s="51">
        <f t="shared" si="1020"/>
        <v>16.038502000000001</v>
      </c>
      <c r="AK2900" s="51">
        <f t="shared" si="1021"/>
        <v>15.325142</v>
      </c>
      <c r="AL2900" s="51">
        <f t="shared" si="1022"/>
        <v>15.784833000000001</v>
      </c>
      <c r="AM2900" s="51">
        <f t="shared" si="1023"/>
        <v>17.962595</v>
      </c>
      <c r="AN2900" s="51">
        <f t="shared" si="1024"/>
        <v>21.30105</v>
      </c>
      <c r="AO2900" s="51">
        <f t="shared" si="1025"/>
        <v>19.384998</v>
      </c>
      <c r="AP2900" s="51">
        <f t="shared" si="1026"/>
        <v>19.997803000000001</v>
      </c>
      <c r="AQ2900" s="51">
        <f t="shared" si="1027"/>
        <v>19.198360000000001</v>
      </c>
      <c r="AR2900" s="51">
        <f t="shared" si="1028"/>
        <v>21.99297</v>
      </c>
      <c r="AS2900" s="51">
        <f t="shared" si="1029"/>
        <v>20.33173</v>
      </c>
      <c r="AT2900" s="51">
        <f t="shared" si="1030"/>
        <v>18.78182</v>
      </c>
      <c r="AU2900" s="51">
        <f t="shared" si="1031"/>
        <v>19.713774000000001</v>
      </c>
      <c r="AV2900" s="51">
        <f t="shared" si="1032"/>
        <v>19.950310000000002</v>
      </c>
    </row>
    <row r="2901" spans="1:48">
      <c r="A2901" t="str">
        <f t="shared" si="1033"/>
        <v>41950Murilo/Kassio66</v>
      </c>
      <c r="B2901" s="50">
        <v>41950.358703703707</v>
      </c>
      <c r="C2901" s="44">
        <f t="shared" si="1013"/>
        <v>41950</v>
      </c>
      <c r="D2901" s="45" t="s">
        <v>20</v>
      </c>
      <c r="E2901" s="46">
        <v>66</v>
      </c>
      <c r="G2901" s="49" t="e">
        <f>VLOOKUP(C2901,#REF!,2,0)</f>
        <v>#REF!</v>
      </c>
      <c r="I2901" s="40">
        <v>0</v>
      </c>
      <c r="J2901" s="40">
        <v>0</v>
      </c>
      <c r="K2901" s="40">
        <v>0</v>
      </c>
      <c r="L2901" s="40">
        <v>10.163546</v>
      </c>
      <c r="M2901" s="40">
        <v>37.588543000000001</v>
      </c>
      <c r="N2901" s="40">
        <v>36.558444999999999</v>
      </c>
      <c r="O2901" s="40">
        <v>39.690842000000004</v>
      </c>
      <c r="P2901" s="40">
        <v>40.431556999999998</v>
      </c>
      <c r="Q2901" s="40">
        <v>41.012264000000002</v>
      </c>
      <c r="R2901" s="40">
        <v>40.019249000000002</v>
      </c>
      <c r="S2901" s="40">
        <v>41.680878</v>
      </c>
      <c r="T2901" s="40">
        <v>38.794598000000001</v>
      </c>
      <c r="U2901" s="40">
        <v>37.42915</v>
      </c>
      <c r="V2901" s="40">
        <v>35.620097999999999</v>
      </c>
      <c r="W2901" s="40">
        <v>35.931556999999998</v>
      </c>
      <c r="X2901" s="40">
        <v>36.952976</v>
      </c>
      <c r="AA2901">
        <f t="shared" si="1014"/>
        <v>42249.381863425922</v>
      </c>
      <c r="AB2901" t="str">
        <f t="shared" si="1015"/>
        <v>42249Fábio67</v>
      </c>
      <c r="AC2901" s="52">
        <v>42249</v>
      </c>
      <c r="AD2901" s="56" t="s">
        <v>31</v>
      </c>
      <c r="AE2901" s="53">
        <v>67</v>
      </c>
      <c r="AF2901" s="51" t="str">
        <f t="shared" si="1016"/>
        <v/>
      </c>
      <c r="AG2901" s="51">
        <f t="shared" si="1017"/>
        <v>2.5709999999999999E-3</v>
      </c>
      <c r="AH2901" s="51">
        <f t="shared" si="1018"/>
        <v>15.533234</v>
      </c>
      <c r="AI2901" s="51">
        <f t="shared" si="1019"/>
        <v>10.944234</v>
      </c>
      <c r="AJ2901" s="51">
        <f t="shared" si="1020"/>
        <v>15.700716999999999</v>
      </c>
      <c r="AK2901" s="51">
        <f t="shared" si="1021"/>
        <v>15.283706</v>
      </c>
      <c r="AL2901" s="51">
        <f t="shared" si="1022"/>
        <v>14.995260999999999</v>
      </c>
      <c r="AM2901" s="51">
        <f t="shared" si="1023"/>
        <v>17.693660999999999</v>
      </c>
      <c r="AN2901" s="51">
        <f t="shared" si="1024"/>
        <v>21.203135</v>
      </c>
      <c r="AO2901" s="51">
        <f t="shared" si="1025"/>
        <v>18.827883</v>
      </c>
      <c r="AP2901" s="51">
        <f t="shared" si="1026"/>
        <v>19.760973</v>
      </c>
      <c r="AQ2901" s="51">
        <f t="shared" si="1027"/>
        <v>18.689892</v>
      </c>
      <c r="AR2901" s="51">
        <f t="shared" si="1028"/>
        <v>21.497633</v>
      </c>
      <c r="AS2901" s="51">
        <f t="shared" si="1029"/>
        <v>20.092924</v>
      </c>
      <c r="AT2901" s="51">
        <f t="shared" si="1030"/>
        <v>18.052713000000001</v>
      </c>
      <c r="AU2901" s="51">
        <f t="shared" si="1031"/>
        <v>18.873989000000002</v>
      </c>
      <c r="AV2901" s="51">
        <f t="shared" si="1032"/>
        <v>18.643989999999999</v>
      </c>
    </row>
    <row r="2902" spans="1:48">
      <c r="A2902" t="str">
        <f t="shared" si="1033"/>
        <v>41956Murilo/Kassio66</v>
      </c>
      <c r="B2902" s="50">
        <v>41956.688344907408</v>
      </c>
      <c r="C2902" s="44">
        <f t="shared" si="1013"/>
        <v>41956</v>
      </c>
      <c r="D2902" s="45" t="s">
        <v>20</v>
      </c>
      <c r="E2902" s="46">
        <v>66</v>
      </c>
      <c r="G2902" s="49" t="e">
        <f>VLOOKUP(C2902,#REF!,2,0)</f>
        <v>#REF!</v>
      </c>
      <c r="I2902" s="40">
        <v>0</v>
      </c>
      <c r="J2902" s="40">
        <v>0</v>
      </c>
      <c r="K2902" s="40">
        <v>0</v>
      </c>
      <c r="L2902" s="40">
        <v>13.353581</v>
      </c>
      <c r="M2902" s="40">
        <v>43.717888000000002</v>
      </c>
      <c r="N2902" s="40">
        <v>39.937035000000002</v>
      </c>
      <c r="O2902" s="40">
        <v>39.854869999999998</v>
      </c>
      <c r="P2902" s="40">
        <v>39.363810999999998</v>
      </c>
      <c r="Q2902" s="40">
        <v>37.748286999999998</v>
      </c>
      <c r="R2902" s="40">
        <v>36.087780000000002</v>
      </c>
      <c r="S2902" s="40">
        <v>37.032131</v>
      </c>
      <c r="T2902" s="40">
        <v>34.770592000000001</v>
      </c>
      <c r="U2902" s="40">
        <v>32.431399999999996</v>
      </c>
      <c r="V2902" s="40">
        <v>31.110600999999999</v>
      </c>
      <c r="W2902" s="40">
        <v>29.604711999999999</v>
      </c>
      <c r="X2902" s="40">
        <v>32.505577000000002</v>
      </c>
      <c r="AA2902">
        <f t="shared" si="1014"/>
        <v>42251.608159722222</v>
      </c>
      <c r="AB2902" t="str">
        <f t="shared" si="1015"/>
        <v>42251Fábio67</v>
      </c>
      <c r="AC2902" s="52">
        <v>42251</v>
      </c>
      <c r="AD2902" s="56" t="s">
        <v>31</v>
      </c>
      <c r="AE2902" s="53">
        <v>67</v>
      </c>
      <c r="AF2902" s="51" t="str">
        <f t="shared" si="1016"/>
        <v/>
      </c>
      <c r="AG2902" s="51">
        <f t="shared" si="1017"/>
        <v>1.2520000000000001E-3</v>
      </c>
      <c r="AH2902" s="51">
        <f t="shared" si="1018"/>
        <v>14.346736</v>
      </c>
      <c r="AI2902" s="51">
        <f t="shared" si="1019"/>
        <v>10.874945</v>
      </c>
      <c r="AJ2902" s="51">
        <f t="shared" si="1020"/>
        <v>15.574994</v>
      </c>
      <c r="AK2902" s="51">
        <f t="shared" si="1021"/>
        <v>14.995260999999999</v>
      </c>
      <c r="AL2902" s="51">
        <f t="shared" si="1022"/>
        <v>14.831732000000001</v>
      </c>
      <c r="AM2902" s="51">
        <f t="shared" si="1023"/>
        <v>17.515518</v>
      </c>
      <c r="AN2902" s="51">
        <f t="shared" si="1024"/>
        <v>20.765158</v>
      </c>
      <c r="AO2902" s="51">
        <f t="shared" si="1025"/>
        <v>18.827883</v>
      </c>
      <c r="AP2902" s="51">
        <f t="shared" si="1026"/>
        <v>19.619548999999999</v>
      </c>
      <c r="AQ2902" s="51">
        <f t="shared" si="1027"/>
        <v>18.278981999999999</v>
      </c>
      <c r="AR2902" s="51">
        <f t="shared" si="1028"/>
        <v>21.497633</v>
      </c>
      <c r="AS2902" s="51">
        <f t="shared" si="1029"/>
        <v>19.666632</v>
      </c>
      <c r="AT2902" s="51">
        <f t="shared" si="1030"/>
        <v>17.515518</v>
      </c>
      <c r="AU2902" s="51">
        <f t="shared" si="1031"/>
        <v>18.415436</v>
      </c>
      <c r="AV2902" s="51">
        <f t="shared" si="1032"/>
        <v>17.827870999999998</v>
      </c>
    </row>
    <row r="2903" spans="1:48">
      <c r="A2903" t="str">
        <f t="shared" si="1033"/>
        <v>41957Murilo/Kassio66</v>
      </c>
      <c r="B2903" s="50">
        <v>41957.325891203705</v>
      </c>
      <c r="C2903" s="44">
        <f t="shared" si="1013"/>
        <v>41957</v>
      </c>
      <c r="D2903" s="45" t="s">
        <v>20</v>
      </c>
      <c r="E2903" s="46">
        <v>66</v>
      </c>
      <c r="G2903" s="49" t="e">
        <f>VLOOKUP(C2903,#REF!,2,0)</f>
        <v>#REF!</v>
      </c>
      <c r="I2903" s="40">
        <v>0</v>
      </c>
      <c r="J2903" s="40">
        <v>0</v>
      </c>
      <c r="K2903" s="40">
        <v>0</v>
      </c>
      <c r="L2903" s="40">
        <v>11.019591</v>
      </c>
      <c r="M2903" s="40">
        <v>41.178967</v>
      </c>
      <c r="N2903" s="40">
        <v>37.988486999999999</v>
      </c>
      <c r="O2903" s="40">
        <v>39.200752000000001</v>
      </c>
      <c r="P2903" s="40">
        <v>38.794598000000001</v>
      </c>
      <c r="Q2903" s="40">
        <v>37.748286999999998</v>
      </c>
      <c r="R2903" s="40">
        <v>36.166004000000001</v>
      </c>
      <c r="S2903" s="40">
        <v>36.873905000000001</v>
      </c>
      <c r="T2903" s="40">
        <v>34.235270999999997</v>
      </c>
      <c r="U2903" s="40">
        <v>32.061729</v>
      </c>
      <c r="V2903" s="40">
        <v>30.460581000000001</v>
      </c>
      <c r="W2903" s="40">
        <v>30.388791999999999</v>
      </c>
      <c r="X2903" s="40">
        <v>32.283279</v>
      </c>
      <c r="AA2903">
        <f t="shared" si="1014"/>
        <v>42257.493541666663</v>
      </c>
      <c r="AB2903" t="str">
        <f t="shared" si="1015"/>
        <v>42257Fábio67</v>
      </c>
      <c r="AC2903" s="52">
        <v>42257</v>
      </c>
      <c r="AD2903" s="56" t="s">
        <v>31</v>
      </c>
      <c r="AE2903" s="53">
        <v>67</v>
      </c>
      <c r="AF2903" s="51" t="str">
        <f t="shared" si="1016"/>
        <v/>
      </c>
      <c r="AG2903" s="51">
        <f t="shared" si="1017"/>
        <v>0.101828</v>
      </c>
      <c r="AH2903" s="51">
        <f t="shared" si="1018"/>
        <v>21.252056</v>
      </c>
      <c r="AI2903" s="51">
        <f t="shared" si="1019"/>
        <v>12.603164</v>
      </c>
      <c r="AJ2903" s="51">
        <f t="shared" si="1020"/>
        <v>18.278981999999999</v>
      </c>
      <c r="AK2903" s="51">
        <f t="shared" si="1021"/>
        <v>17.693660999999999</v>
      </c>
      <c r="AL2903" s="51">
        <f t="shared" si="1022"/>
        <v>17.962595</v>
      </c>
      <c r="AM2903" s="51">
        <f t="shared" si="1023"/>
        <v>21.30105</v>
      </c>
      <c r="AN2903" s="51">
        <f t="shared" si="1024"/>
        <v>26.864563</v>
      </c>
      <c r="AO2903" s="51">
        <f t="shared" si="1025"/>
        <v>28.254341</v>
      </c>
      <c r="AP2903" s="51">
        <f t="shared" si="1026"/>
        <v>27.195039999999999</v>
      </c>
      <c r="AQ2903" s="51">
        <f t="shared" si="1027"/>
        <v>27.195039999999999</v>
      </c>
      <c r="AR2903" s="51">
        <f t="shared" si="1028"/>
        <v>27.361022999999999</v>
      </c>
      <c r="AS2903" s="51">
        <f t="shared" si="1029"/>
        <v>27.694410000000001</v>
      </c>
      <c r="AT2903" s="51">
        <f t="shared" si="1030"/>
        <v>28.310625000000002</v>
      </c>
      <c r="AU2903" s="51">
        <f t="shared" si="1031"/>
        <v>27.750156</v>
      </c>
      <c r="AV2903" s="51">
        <f t="shared" si="1032"/>
        <v>27.195039999999999</v>
      </c>
    </row>
    <row r="2904" spans="1:48">
      <c r="A2904" t="str">
        <f t="shared" si="1033"/>
        <v>41960Murilo/Kassio66</v>
      </c>
      <c r="B2904" s="50">
        <v>41960.666041666664</v>
      </c>
      <c r="C2904" s="44">
        <f t="shared" si="1013"/>
        <v>41960</v>
      </c>
      <c r="D2904" s="45" t="s">
        <v>20</v>
      </c>
      <c r="E2904" s="46">
        <v>66</v>
      </c>
      <c r="G2904" s="49" t="e">
        <f>VLOOKUP(C2904,#REF!,2,0)</f>
        <v>#REF!</v>
      </c>
      <c r="I2904" s="40">
        <v>0</v>
      </c>
      <c r="J2904" s="40">
        <v>0</v>
      </c>
      <c r="K2904" s="40">
        <v>0</v>
      </c>
      <c r="L2904" s="40">
        <v>3.043339</v>
      </c>
      <c r="M2904" s="40">
        <v>34.387813999999999</v>
      </c>
      <c r="N2904" s="40">
        <v>33.027275000000003</v>
      </c>
      <c r="O2904" s="40">
        <v>35.078319999999998</v>
      </c>
      <c r="P2904" s="40">
        <v>33.027275000000003</v>
      </c>
      <c r="Q2904" s="40">
        <v>32.357277000000003</v>
      </c>
      <c r="R2904" s="40">
        <v>30.965553</v>
      </c>
      <c r="S2904" s="40">
        <v>31.547816999999998</v>
      </c>
      <c r="T2904" s="40">
        <v>29.463267999999999</v>
      </c>
      <c r="U2904" s="40">
        <v>27.587548999999999</v>
      </c>
      <c r="V2904" s="40">
        <v>27.043897999999999</v>
      </c>
      <c r="W2904" s="40">
        <v>28.761232</v>
      </c>
      <c r="X2904" s="40">
        <v>31.474726</v>
      </c>
      <c r="AA2904">
        <f t="shared" si="1014"/>
        <v>42260.70385416667</v>
      </c>
      <c r="AB2904" t="str">
        <f t="shared" si="1015"/>
        <v>42260Fábio67</v>
      </c>
      <c r="AC2904" s="52">
        <v>42260</v>
      </c>
      <c r="AD2904" s="56" t="s">
        <v>31</v>
      </c>
      <c r="AE2904" s="53">
        <v>67</v>
      </c>
      <c r="AF2904" s="51" t="str">
        <f t="shared" si="1016"/>
        <v/>
      </c>
      <c r="AG2904" s="51">
        <f t="shared" si="1017"/>
        <v>4.333E-2</v>
      </c>
      <c r="AH2904" s="51">
        <f t="shared" si="1018"/>
        <v>20.571967999999998</v>
      </c>
      <c r="AI2904" s="51">
        <f t="shared" si="1019"/>
        <v>13.132854</v>
      </c>
      <c r="AJ2904" s="51">
        <f t="shared" si="1020"/>
        <v>17.962595</v>
      </c>
      <c r="AK2904" s="51">
        <f t="shared" si="1021"/>
        <v>17.161975999999999</v>
      </c>
      <c r="AL2904" s="51">
        <f t="shared" si="1022"/>
        <v>17.294121000000001</v>
      </c>
      <c r="AM2904" s="51">
        <f t="shared" si="1023"/>
        <v>20.523775000000001</v>
      </c>
      <c r="AN2904" s="51">
        <f t="shared" si="1024"/>
        <v>24.605682000000002</v>
      </c>
      <c r="AO2904" s="51">
        <f t="shared" si="1025"/>
        <v>27.861847000000001</v>
      </c>
      <c r="AP2904" s="51">
        <f t="shared" si="1026"/>
        <v>27.139807000000001</v>
      </c>
      <c r="AQ2904" s="51">
        <f t="shared" si="1027"/>
        <v>26.645285000000001</v>
      </c>
      <c r="AR2904" s="51">
        <f t="shared" si="1028"/>
        <v>27.250319999999999</v>
      </c>
      <c r="AS2904" s="51">
        <f t="shared" si="1029"/>
        <v>27.139807000000001</v>
      </c>
      <c r="AT2904" s="51">
        <f t="shared" si="1030"/>
        <v>27.973700999999998</v>
      </c>
      <c r="AU2904" s="51">
        <f t="shared" si="1031"/>
        <v>27.861847000000001</v>
      </c>
      <c r="AV2904" s="51">
        <f t="shared" si="1032"/>
        <v>27.250319999999999</v>
      </c>
    </row>
    <row r="2905" spans="1:48">
      <c r="A2905" t="str">
        <f t="shared" si="1033"/>
        <v>41962Murilo/Kassio66</v>
      </c>
      <c r="B2905" s="50">
        <v>41962.629328703704</v>
      </c>
      <c r="C2905" s="44">
        <f t="shared" si="1013"/>
        <v>41962</v>
      </c>
      <c r="D2905" s="45" t="s">
        <v>20</v>
      </c>
      <c r="E2905" s="46">
        <v>66</v>
      </c>
      <c r="G2905" s="49" t="e">
        <f>VLOOKUP(C2905,#REF!,2,0)</f>
        <v>#REF!</v>
      </c>
      <c r="I2905" s="40">
        <v>0</v>
      </c>
      <c r="J2905" s="40">
        <v>0</v>
      </c>
      <c r="K2905" s="40">
        <v>0</v>
      </c>
      <c r="L2905" s="40">
        <v>1.78982</v>
      </c>
      <c r="M2905" s="40">
        <v>28.970938</v>
      </c>
      <c r="N2905" s="40">
        <v>29.533953</v>
      </c>
      <c r="O2905" s="40">
        <v>31.110600999999999</v>
      </c>
      <c r="P2905" s="40">
        <v>28.205767000000002</v>
      </c>
      <c r="Q2905" s="40">
        <v>28.621839999999999</v>
      </c>
      <c r="R2905" s="40">
        <v>27.930150999999999</v>
      </c>
      <c r="S2905" s="40">
        <v>28.136752999999999</v>
      </c>
      <c r="T2905" s="40">
        <v>26.505780999999999</v>
      </c>
      <c r="U2905" s="40">
        <v>24.989811</v>
      </c>
      <c r="V2905" s="40">
        <v>25.380849999999999</v>
      </c>
      <c r="W2905" s="40">
        <v>27.655892999999999</v>
      </c>
      <c r="X2905" s="40">
        <v>30.676480999999999</v>
      </c>
      <c r="AA2905">
        <f t="shared" si="1014"/>
        <v>42261.511273148149</v>
      </c>
      <c r="AB2905" t="str">
        <f t="shared" si="1015"/>
        <v>42261Fábio67</v>
      </c>
      <c r="AC2905" s="52">
        <v>42261</v>
      </c>
      <c r="AD2905" s="56" t="s">
        <v>31</v>
      </c>
      <c r="AE2905" s="53">
        <v>67</v>
      </c>
      <c r="AF2905" s="51" t="str">
        <f t="shared" si="1016"/>
        <v/>
      </c>
      <c r="AG2905" s="51">
        <f t="shared" si="1017"/>
        <v>3.5652999999999997E-2</v>
      </c>
      <c r="AH2905" s="51">
        <f t="shared" si="1018"/>
        <v>19.525558</v>
      </c>
      <c r="AI2905" s="51">
        <f t="shared" si="1019"/>
        <v>12.305686</v>
      </c>
      <c r="AJ2905" s="51">
        <f t="shared" si="1020"/>
        <v>17.515518</v>
      </c>
      <c r="AK2905" s="51">
        <f t="shared" si="1021"/>
        <v>16.725237</v>
      </c>
      <c r="AL2905" s="51">
        <f t="shared" si="1022"/>
        <v>17.559964999999998</v>
      </c>
      <c r="AM2905" s="51">
        <f t="shared" si="1023"/>
        <v>19.855543000000001</v>
      </c>
      <c r="AN2905" s="51">
        <f t="shared" si="1024"/>
        <v>23.204552</v>
      </c>
      <c r="AO2905" s="51">
        <f t="shared" si="1025"/>
        <v>21.448414</v>
      </c>
      <c r="AP2905" s="51">
        <f t="shared" si="1026"/>
        <v>22.242746</v>
      </c>
      <c r="AQ2905" s="51">
        <f t="shared" si="1027"/>
        <v>21.252056</v>
      </c>
      <c r="AR2905" s="51">
        <f t="shared" si="1028"/>
        <v>26.809674999999999</v>
      </c>
      <c r="AS2905" s="51">
        <f t="shared" si="1029"/>
        <v>27.416450999999999</v>
      </c>
      <c r="AT2905" s="51">
        <f t="shared" si="1030"/>
        <v>28.141914</v>
      </c>
      <c r="AU2905" s="51">
        <f t="shared" si="1031"/>
        <v>27.861847000000001</v>
      </c>
      <c r="AV2905" s="51">
        <f t="shared" si="1032"/>
        <v>27.139807000000001</v>
      </c>
    </row>
    <row r="2906" spans="1:48">
      <c r="A2906" t="str">
        <f t="shared" si="1033"/>
        <v>41963Murilo/Kassio66</v>
      </c>
      <c r="B2906" s="50">
        <v>41963.383217592593</v>
      </c>
      <c r="C2906" s="44">
        <f t="shared" si="1013"/>
        <v>41963</v>
      </c>
      <c r="D2906" s="45" t="s">
        <v>20</v>
      </c>
      <c r="E2906" s="46">
        <v>66</v>
      </c>
      <c r="G2906" s="49" t="e">
        <f>VLOOKUP(C2906,#REF!,2,0)</f>
        <v>#REF!</v>
      </c>
      <c r="I2906" s="40">
        <v>0</v>
      </c>
      <c r="J2906" s="40">
        <v>0</v>
      </c>
      <c r="K2906" s="40">
        <v>0</v>
      </c>
      <c r="L2906" s="40">
        <v>1.7755879999999999</v>
      </c>
      <c r="M2906" s="40">
        <v>27.451124</v>
      </c>
      <c r="N2906" s="40">
        <v>28.344125999999999</v>
      </c>
      <c r="O2906" s="40">
        <v>30.245471999999999</v>
      </c>
      <c r="P2906" s="40">
        <v>27.383023999999999</v>
      </c>
      <c r="Q2906" s="40">
        <v>28.205767000000002</v>
      </c>
      <c r="R2906" s="40">
        <v>27.724340000000002</v>
      </c>
      <c r="S2906" s="40">
        <v>27.861469</v>
      </c>
      <c r="T2906" s="40">
        <v>25.973248999999999</v>
      </c>
      <c r="U2906" s="40">
        <v>24.666338</v>
      </c>
      <c r="V2906" s="40">
        <v>25.184933000000001</v>
      </c>
      <c r="W2906" s="40">
        <v>27.655892999999999</v>
      </c>
      <c r="X2906" s="40">
        <v>30.820837000000001</v>
      </c>
      <c r="AA2906">
        <f t="shared" si="1014"/>
        <v>42263.485752314817</v>
      </c>
      <c r="AB2906" t="str">
        <f t="shared" si="1015"/>
        <v>42263Fábio67</v>
      </c>
      <c r="AC2906" s="52">
        <v>42263</v>
      </c>
      <c r="AD2906" s="56" t="s">
        <v>31</v>
      </c>
      <c r="AE2906" s="53">
        <v>67</v>
      </c>
      <c r="AF2906" s="51" t="str">
        <f t="shared" si="1016"/>
        <v/>
      </c>
      <c r="AG2906" s="51">
        <f t="shared" si="1017"/>
        <v>1.0768E-2</v>
      </c>
      <c r="AH2906" s="51">
        <f t="shared" si="1018"/>
        <v>18.324417</v>
      </c>
      <c r="AI2906" s="51">
        <f t="shared" si="1019"/>
        <v>12.305686</v>
      </c>
      <c r="AJ2906" s="51">
        <f t="shared" si="1020"/>
        <v>16.942883999999999</v>
      </c>
      <c r="AK2906" s="51">
        <f t="shared" si="1021"/>
        <v>16.166153000000001</v>
      </c>
      <c r="AL2906" s="51">
        <f t="shared" si="1022"/>
        <v>16.251532000000001</v>
      </c>
      <c r="AM2906" s="51">
        <f t="shared" si="1023"/>
        <v>19.012678000000001</v>
      </c>
      <c r="AN2906" s="51">
        <f t="shared" si="1024"/>
        <v>22.443562</v>
      </c>
      <c r="AO2906" s="51">
        <f t="shared" si="1025"/>
        <v>20.571967999999998</v>
      </c>
      <c r="AP2906" s="51">
        <f t="shared" si="1026"/>
        <v>21.056601000000001</v>
      </c>
      <c r="AQ2906" s="51">
        <f t="shared" si="1027"/>
        <v>19.855543000000001</v>
      </c>
      <c r="AR2906" s="51">
        <f t="shared" si="1028"/>
        <v>23.409599</v>
      </c>
      <c r="AS2906" s="51">
        <f t="shared" si="1029"/>
        <v>21.252056</v>
      </c>
      <c r="AT2906" s="51">
        <f t="shared" si="1030"/>
        <v>20.71678</v>
      </c>
      <c r="AU2906" s="51">
        <f t="shared" si="1031"/>
        <v>21.843786000000001</v>
      </c>
      <c r="AV2906" s="51">
        <f t="shared" si="1032"/>
        <v>22.142672999999998</v>
      </c>
    </row>
    <row r="2907" spans="1:48">
      <c r="A2907" t="str">
        <f t="shared" si="1033"/>
        <v>41967Murilo/Kassio66</v>
      </c>
      <c r="B2907" s="50">
        <v>41967.681041666663</v>
      </c>
      <c r="C2907" s="44">
        <f t="shared" si="1013"/>
        <v>41967</v>
      </c>
      <c r="D2907" s="45" t="s">
        <v>20</v>
      </c>
      <c r="E2907" s="46">
        <v>66</v>
      </c>
      <c r="G2907" s="49" t="e">
        <f>VLOOKUP(C2907,#REF!,2,0)</f>
        <v>#REF!</v>
      </c>
      <c r="I2907" s="40">
        <v>0</v>
      </c>
      <c r="J2907" s="40">
        <v>0</v>
      </c>
      <c r="K2907" s="40">
        <v>0</v>
      </c>
      <c r="L2907" s="40">
        <v>1.761425</v>
      </c>
      <c r="M2907" s="40">
        <v>24.730868999999998</v>
      </c>
      <c r="N2907" s="40">
        <v>24.409174</v>
      </c>
      <c r="O2907" s="40">
        <v>26.976317999999999</v>
      </c>
      <c r="P2907" s="40">
        <v>24.860174000000001</v>
      </c>
      <c r="Q2907" s="40">
        <v>26.438934</v>
      </c>
      <c r="R2907" s="40">
        <v>26.372135</v>
      </c>
      <c r="S2907" s="40">
        <v>26.774146999999999</v>
      </c>
      <c r="T2907" s="40">
        <v>24.989811</v>
      </c>
      <c r="U2907" s="40">
        <v>23.962475000000001</v>
      </c>
      <c r="V2907" s="40">
        <v>25.250136999999999</v>
      </c>
      <c r="W2907" s="40">
        <v>27.179286999999999</v>
      </c>
      <c r="X2907" s="40">
        <v>30.748636000000001</v>
      </c>
      <c r="AA2907">
        <f t="shared" si="1014"/>
        <v>42265.493437500001</v>
      </c>
      <c r="AB2907" t="str">
        <f t="shared" si="1015"/>
        <v>42265Fábio67</v>
      </c>
      <c r="AC2907" s="52">
        <v>42265</v>
      </c>
      <c r="AD2907" s="56" t="s">
        <v>31</v>
      </c>
      <c r="AE2907" s="53">
        <v>67</v>
      </c>
      <c r="AF2907" s="51" t="str">
        <f t="shared" si="1016"/>
        <v/>
      </c>
      <c r="AG2907" s="51">
        <f t="shared" si="1017"/>
        <v>1.2520000000000001E-3</v>
      </c>
      <c r="AH2907" s="51">
        <f t="shared" si="1018"/>
        <v>15.449805</v>
      </c>
      <c r="AI2907" s="51">
        <f t="shared" si="1019"/>
        <v>11.471446</v>
      </c>
      <c r="AJ2907" s="51">
        <f t="shared" si="1020"/>
        <v>16.768650000000001</v>
      </c>
      <c r="AK2907" s="51">
        <f t="shared" si="1021"/>
        <v>15.869158000000001</v>
      </c>
      <c r="AL2907" s="51">
        <f t="shared" si="1022"/>
        <v>15.574994</v>
      </c>
      <c r="AM2907" s="51">
        <f t="shared" si="1023"/>
        <v>18.598167</v>
      </c>
      <c r="AN2907" s="51">
        <f t="shared" si="1024"/>
        <v>21.843786000000001</v>
      </c>
      <c r="AO2907" s="51">
        <f t="shared" si="1025"/>
        <v>20.045342999999999</v>
      </c>
      <c r="AP2907" s="51">
        <f t="shared" si="1026"/>
        <v>20.910616000000001</v>
      </c>
      <c r="AQ2907" s="51">
        <f t="shared" si="1027"/>
        <v>19.666632</v>
      </c>
      <c r="AR2907" s="51">
        <f t="shared" si="1028"/>
        <v>23.306941999999999</v>
      </c>
      <c r="AS2907" s="51">
        <f t="shared" si="1029"/>
        <v>21.843786000000001</v>
      </c>
      <c r="AT2907" s="51">
        <f t="shared" si="1030"/>
        <v>20.475697</v>
      </c>
      <c r="AU2907" s="51">
        <f t="shared" si="1031"/>
        <v>21.546894000000002</v>
      </c>
      <c r="AV2907" s="51">
        <f t="shared" si="1032"/>
        <v>21.794146999999999</v>
      </c>
    </row>
    <row r="2908" spans="1:48">
      <c r="A2908" t="str">
        <f t="shared" si="1033"/>
        <v>41970Murilo/Kassio66</v>
      </c>
      <c r="B2908" s="50">
        <v>41970.594212962962</v>
      </c>
      <c r="C2908" s="44">
        <f t="shared" si="1013"/>
        <v>41970</v>
      </c>
      <c r="D2908" s="45" t="s">
        <v>20</v>
      </c>
      <c r="E2908" s="46">
        <v>66</v>
      </c>
      <c r="G2908" s="49" t="e">
        <f>VLOOKUP(C2908,#REF!,2,0)</f>
        <v>#REF!</v>
      </c>
      <c r="I2908" s="40">
        <v>0</v>
      </c>
      <c r="J2908" s="40">
        <v>0</v>
      </c>
      <c r="K2908" s="40">
        <v>0</v>
      </c>
      <c r="L2908" s="40">
        <v>9.0824750000000005</v>
      </c>
      <c r="M2908" s="40">
        <v>41.680878</v>
      </c>
      <c r="N2908" s="40">
        <v>40.183948999999998</v>
      </c>
      <c r="O2908" s="40">
        <v>42.101398000000003</v>
      </c>
      <c r="P2908" s="40">
        <v>43.546363999999997</v>
      </c>
      <c r="Q2908" s="40">
        <v>44.320816000000001</v>
      </c>
      <c r="R2908" s="40">
        <v>43.975777000000001</v>
      </c>
      <c r="S2908" s="40">
        <v>44.753883000000002</v>
      </c>
      <c r="T2908" s="40">
        <v>42.439273999999997</v>
      </c>
      <c r="U2908" s="40">
        <v>41.597008000000002</v>
      </c>
      <c r="V2908" s="40">
        <v>39.038032999999999</v>
      </c>
      <c r="W2908" s="40">
        <v>40.019249000000002</v>
      </c>
      <c r="X2908" s="40">
        <v>42.439273999999997</v>
      </c>
      <c r="AA2908">
        <f t="shared" si="1014"/>
        <v>42268.484375</v>
      </c>
      <c r="AB2908" t="str">
        <f t="shared" si="1015"/>
        <v>42268Fábio67</v>
      </c>
      <c r="AC2908" s="52">
        <v>42268</v>
      </c>
      <c r="AD2908" s="56" t="s">
        <v>31</v>
      </c>
      <c r="AE2908" s="53">
        <v>67</v>
      </c>
      <c r="AF2908" s="51" t="str">
        <f t="shared" si="1016"/>
        <v/>
      </c>
      <c r="AG2908" s="51">
        <f t="shared" si="1017"/>
        <v>7.67E-4</v>
      </c>
      <c r="AH2908" s="51">
        <f t="shared" si="1018"/>
        <v>12.715698</v>
      </c>
      <c r="AI2908" s="51">
        <f t="shared" si="1019"/>
        <v>10.498085</v>
      </c>
      <c r="AJ2908" s="51">
        <f t="shared" si="1020"/>
        <v>16.038502000000001</v>
      </c>
      <c r="AK2908" s="51">
        <f t="shared" si="1021"/>
        <v>15.283706</v>
      </c>
      <c r="AL2908" s="51">
        <f t="shared" si="1022"/>
        <v>15.911405999999999</v>
      </c>
      <c r="AM2908" s="51">
        <f t="shared" si="1023"/>
        <v>18.278981999999999</v>
      </c>
      <c r="AN2908" s="51">
        <f t="shared" si="1024"/>
        <v>21.596231</v>
      </c>
      <c r="AO2908" s="51">
        <f t="shared" si="1025"/>
        <v>19.572514000000002</v>
      </c>
      <c r="AP2908" s="51">
        <f t="shared" si="1026"/>
        <v>20.188268999999998</v>
      </c>
      <c r="AQ2908" s="51">
        <f t="shared" si="1027"/>
        <v>19.291584</v>
      </c>
      <c r="AR2908" s="51">
        <f t="shared" si="1028"/>
        <v>22.797143999999999</v>
      </c>
      <c r="AS2908" s="51">
        <f t="shared" si="1029"/>
        <v>21.203135</v>
      </c>
      <c r="AT2908" s="51">
        <f t="shared" si="1030"/>
        <v>20.092924</v>
      </c>
      <c r="AU2908" s="51">
        <f t="shared" si="1031"/>
        <v>21.203135</v>
      </c>
      <c r="AV2908" s="51">
        <f t="shared" si="1032"/>
        <v>20.959232</v>
      </c>
    </row>
    <row r="2909" spans="1:48">
      <c r="A2909" t="str">
        <f t="shared" si="1033"/>
        <v>41971Murilo/Kassio66</v>
      </c>
      <c r="B2909" s="50">
        <v>41971.442719907405</v>
      </c>
      <c r="C2909" s="44">
        <f t="shared" si="1013"/>
        <v>41971</v>
      </c>
      <c r="D2909" s="45" t="s">
        <v>20</v>
      </c>
      <c r="E2909" s="46">
        <v>66</v>
      </c>
      <c r="G2909" s="49" t="e">
        <f>VLOOKUP(C2909,#REF!,2,0)</f>
        <v>#REF!</v>
      </c>
      <c r="I2909" s="40">
        <v>0</v>
      </c>
      <c r="J2909" s="40">
        <v>0</v>
      </c>
      <c r="K2909" s="40">
        <v>0</v>
      </c>
      <c r="L2909" s="40">
        <v>7.7930919999999997</v>
      </c>
      <c r="M2909" s="40">
        <v>39.363810999999998</v>
      </c>
      <c r="N2909" s="40">
        <v>38.632705999999999</v>
      </c>
      <c r="O2909" s="40">
        <v>40.597068999999998</v>
      </c>
      <c r="P2909" s="40">
        <v>41.095592000000003</v>
      </c>
      <c r="Q2909" s="40">
        <v>41.848830999999997</v>
      </c>
      <c r="R2909" s="40">
        <v>41.345923999999997</v>
      </c>
      <c r="S2909" s="40">
        <v>42.101398000000003</v>
      </c>
      <c r="T2909" s="40">
        <v>40.514282000000001</v>
      </c>
      <c r="U2909" s="40">
        <v>39.200752000000001</v>
      </c>
      <c r="V2909" s="40">
        <v>36.952976</v>
      </c>
      <c r="W2909" s="40">
        <v>37.508831000000001</v>
      </c>
      <c r="X2909" s="40">
        <v>38.713603999999997</v>
      </c>
      <c r="AA2909">
        <f t="shared" si="1014"/>
        <v>42270.384282407409</v>
      </c>
      <c r="AB2909" t="str">
        <f t="shared" si="1015"/>
        <v>42270Fábio67</v>
      </c>
      <c r="AC2909" s="52">
        <v>42270</v>
      </c>
      <c r="AD2909" s="56" t="s">
        <v>31</v>
      </c>
      <c r="AE2909" s="53">
        <v>67</v>
      </c>
      <c r="AF2909" s="51" t="str">
        <f t="shared" si="1016"/>
        <v/>
      </c>
      <c r="AG2909" s="51">
        <f t="shared" si="1017"/>
        <v>1.2520000000000001E-3</v>
      </c>
      <c r="AH2909" s="51">
        <f t="shared" si="1018"/>
        <v>11.471446</v>
      </c>
      <c r="AI2909" s="51">
        <f t="shared" si="1019"/>
        <v>9.6034939999999995</v>
      </c>
      <c r="AJ2909" s="51">
        <f t="shared" si="1020"/>
        <v>15.784833000000001</v>
      </c>
      <c r="AK2909" s="51">
        <f t="shared" si="1021"/>
        <v>14.831732000000001</v>
      </c>
      <c r="AL2909" s="51">
        <f t="shared" si="1022"/>
        <v>15.325142</v>
      </c>
      <c r="AM2909" s="51">
        <f t="shared" si="1023"/>
        <v>17.693660999999999</v>
      </c>
      <c r="AN2909" s="51">
        <f t="shared" si="1024"/>
        <v>21.007883</v>
      </c>
      <c r="AO2909" s="51">
        <f t="shared" si="1025"/>
        <v>19.105416999999999</v>
      </c>
      <c r="AP2909" s="51">
        <f t="shared" si="1026"/>
        <v>19.902884</v>
      </c>
      <c r="AQ2909" s="51">
        <f t="shared" si="1027"/>
        <v>18.73584</v>
      </c>
      <c r="AR2909" s="51">
        <f t="shared" si="1028"/>
        <v>22.343050000000002</v>
      </c>
      <c r="AS2909" s="51">
        <f t="shared" si="1029"/>
        <v>20.571967999999998</v>
      </c>
      <c r="AT2909" s="51">
        <f t="shared" si="1030"/>
        <v>19.244942000000002</v>
      </c>
      <c r="AU2909" s="51">
        <f t="shared" si="1031"/>
        <v>19.808230999999999</v>
      </c>
      <c r="AV2909" s="51">
        <f t="shared" si="1032"/>
        <v>19.997803000000001</v>
      </c>
    </row>
    <row r="2910" spans="1:48">
      <c r="A2910" t="str">
        <f t="shared" si="1033"/>
        <v>41974Murilo/Kassio66</v>
      </c>
      <c r="B2910" s="50">
        <v>41974.657812500001</v>
      </c>
      <c r="C2910" s="44">
        <f t="shared" si="1013"/>
        <v>41974</v>
      </c>
      <c r="D2910" s="45" t="s">
        <v>20</v>
      </c>
      <c r="E2910" s="46">
        <v>66</v>
      </c>
      <c r="G2910" s="49" t="e">
        <f>VLOOKUP(C2910,#REF!,2,0)</f>
        <v>#REF!</v>
      </c>
      <c r="I2910" s="40">
        <v>0</v>
      </c>
      <c r="J2910" s="40">
        <v>0</v>
      </c>
      <c r="K2910" s="40">
        <v>0</v>
      </c>
      <c r="L2910" s="40">
        <v>3.7355860000000001</v>
      </c>
      <c r="M2910" s="40">
        <v>32.877800000000001</v>
      </c>
      <c r="N2910" s="40">
        <v>34.311497000000003</v>
      </c>
      <c r="O2910" s="40">
        <v>37.668388</v>
      </c>
      <c r="P2910" s="40">
        <v>37.032131</v>
      </c>
      <c r="Q2910" s="40">
        <v>37.828285000000001</v>
      </c>
      <c r="R2910" s="40">
        <v>37.42915</v>
      </c>
      <c r="S2910" s="40">
        <v>37.988486999999999</v>
      </c>
      <c r="T2910" s="40">
        <v>35.775677000000002</v>
      </c>
      <c r="U2910" s="40">
        <v>34.159145000000002</v>
      </c>
      <c r="V2910" s="40">
        <v>32.431399999999996</v>
      </c>
      <c r="W2910" s="40">
        <v>32.135517</v>
      </c>
      <c r="X2910" s="40">
        <v>33.327229000000003</v>
      </c>
      <c r="AA2910">
        <f t="shared" si="1014"/>
        <v>42272.508125</v>
      </c>
      <c r="AB2910" t="str">
        <f t="shared" si="1015"/>
        <v>42272Fábio67</v>
      </c>
      <c r="AC2910" s="52">
        <v>42272</v>
      </c>
      <c r="AD2910" s="56" t="s">
        <v>31</v>
      </c>
      <c r="AE2910" s="53">
        <v>67</v>
      </c>
      <c r="AF2910" s="51" t="str">
        <f t="shared" si="1016"/>
        <v/>
      </c>
      <c r="AG2910" s="51">
        <f t="shared" si="1017"/>
        <v>4.6999999999999997E-5</v>
      </c>
      <c r="AH2910" s="51">
        <f t="shared" si="1018"/>
        <v>10.498085</v>
      </c>
      <c r="AI2910" s="51">
        <f t="shared" si="1019"/>
        <v>8.3875980000000006</v>
      </c>
      <c r="AJ2910" s="51">
        <f t="shared" si="1020"/>
        <v>14.588187</v>
      </c>
      <c r="AK2910" s="51">
        <f t="shared" si="1021"/>
        <v>13.752317</v>
      </c>
      <c r="AL2910" s="51">
        <f t="shared" si="1022"/>
        <v>14.790993</v>
      </c>
      <c r="AM2910" s="51">
        <f t="shared" si="1023"/>
        <v>17.205947999999999</v>
      </c>
      <c r="AN2910" s="51">
        <f t="shared" si="1024"/>
        <v>20.571967999999998</v>
      </c>
      <c r="AO2910" s="51">
        <f t="shared" si="1025"/>
        <v>18.966383</v>
      </c>
      <c r="AP2910" s="51">
        <f t="shared" si="1026"/>
        <v>19.619548999999999</v>
      </c>
      <c r="AQ2910" s="51">
        <f t="shared" si="1027"/>
        <v>18.598167</v>
      </c>
      <c r="AR2910" s="51">
        <f t="shared" si="1028"/>
        <v>21.596231</v>
      </c>
      <c r="AS2910" s="51">
        <f t="shared" si="1029"/>
        <v>19.855543000000001</v>
      </c>
      <c r="AT2910" s="51">
        <f t="shared" si="1030"/>
        <v>18.143035999999999</v>
      </c>
      <c r="AU2910" s="51">
        <f t="shared" si="1031"/>
        <v>18.873989000000002</v>
      </c>
      <c r="AV2910" s="51">
        <f t="shared" si="1032"/>
        <v>19.105416999999999</v>
      </c>
    </row>
    <row r="2911" spans="1:48">
      <c r="A2911" t="str">
        <f t="shared" si="1033"/>
        <v>41976Murilo/Kassio66</v>
      </c>
      <c r="B2911" s="50">
        <v>41976.586655092593</v>
      </c>
      <c r="C2911" s="44">
        <f t="shared" si="1013"/>
        <v>41976</v>
      </c>
      <c r="D2911" s="45" t="s">
        <v>20</v>
      </c>
      <c r="E2911" s="46">
        <v>66</v>
      </c>
      <c r="G2911" s="49" t="e">
        <f>VLOOKUP(C2911,#REF!,2,0)</f>
        <v>#REF!</v>
      </c>
      <c r="I2911" s="40">
        <v>0</v>
      </c>
      <c r="J2911" s="40">
        <v>0</v>
      </c>
      <c r="K2911" s="40">
        <v>0</v>
      </c>
      <c r="L2911" s="40">
        <v>6.8041499999999999</v>
      </c>
      <c r="M2911" s="40">
        <v>37.349601999999997</v>
      </c>
      <c r="N2911" s="40">
        <v>36.873905000000001</v>
      </c>
      <c r="O2911" s="40">
        <v>38.956802000000003</v>
      </c>
      <c r="P2911" s="40">
        <v>38.551903000000003</v>
      </c>
      <c r="Q2911" s="40">
        <v>38.471161000000002</v>
      </c>
      <c r="R2911" s="40">
        <v>37.190693000000003</v>
      </c>
      <c r="S2911" s="40">
        <v>37.111370000000001</v>
      </c>
      <c r="T2911" s="40">
        <v>34.540657000000003</v>
      </c>
      <c r="U2911" s="40">
        <v>32.357277000000003</v>
      </c>
      <c r="V2911" s="40">
        <v>30.676480999999999</v>
      </c>
      <c r="W2911" s="40">
        <v>30.676480999999999</v>
      </c>
      <c r="X2911" s="40">
        <v>32.654209000000002</v>
      </c>
      <c r="AA2911">
        <f t="shared" si="1014"/>
        <v>42274.440613425926</v>
      </c>
      <c r="AB2911" t="str">
        <f t="shared" si="1015"/>
        <v>42274Fábio67</v>
      </c>
      <c r="AC2911" s="52">
        <v>42274</v>
      </c>
      <c r="AD2911" s="56" t="s">
        <v>31</v>
      </c>
      <c r="AE2911" s="53">
        <v>67</v>
      </c>
      <c r="AF2911" s="51" t="str">
        <f t="shared" si="1016"/>
        <v/>
      </c>
      <c r="AG2911" s="51">
        <f t="shared" si="1017"/>
        <v>9.7820000000000004E-2</v>
      </c>
      <c r="AH2911" s="51">
        <f t="shared" si="1018"/>
        <v>19.012678000000001</v>
      </c>
      <c r="AI2911" s="51">
        <f t="shared" si="1019"/>
        <v>11.794174</v>
      </c>
      <c r="AJ2911" s="51">
        <f t="shared" si="1020"/>
        <v>16.166153000000001</v>
      </c>
      <c r="AK2911" s="51">
        <f t="shared" si="1021"/>
        <v>14.669136</v>
      </c>
      <c r="AL2911" s="51">
        <f t="shared" si="1022"/>
        <v>14.913376</v>
      </c>
      <c r="AM2911" s="51">
        <f t="shared" si="1023"/>
        <v>17.649018999999999</v>
      </c>
      <c r="AN2911" s="51">
        <f t="shared" si="1024"/>
        <v>21.007883</v>
      </c>
      <c r="AO2911" s="51">
        <f t="shared" si="1025"/>
        <v>19.105416999999999</v>
      </c>
      <c r="AP2911" s="51">
        <f t="shared" si="1026"/>
        <v>19.855543000000001</v>
      </c>
      <c r="AQ2911" s="51">
        <f t="shared" si="1027"/>
        <v>18.873989000000002</v>
      </c>
      <c r="AR2911" s="51">
        <f t="shared" si="1028"/>
        <v>21.943182</v>
      </c>
      <c r="AS2911" s="51">
        <f t="shared" si="1029"/>
        <v>20.045342999999999</v>
      </c>
      <c r="AT2911" s="51">
        <f t="shared" si="1030"/>
        <v>18.324417</v>
      </c>
      <c r="AU2911" s="51">
        <f t="shared" si="1031"/>
        <v>18.920164</v>
      </c>
      <c r="AV2911" s="51">
        <f t="shared" si="1032"/>
        <v>18.827883</v>
      </c>
    </row>
    <row r="2912" spans="1:48">
      <c r="A2912" t="str">
        <f t="shared" si="1033"/>
        <v>41978Murilo/Kassio66</v>
      </c>
      <c r="B2912" s="50">
        <v>41978.71466435185</v>
      </c>
      <c r="C2912" s="44">
        <f t="shared" si="1013"/>
        <v>41978</v>
      </c>
      <c r="D2912" s="45" t="s">
        <v>20</v>
      </c>
      <c r="E2912" s="46">
        <v>66</v>
      </c>
      <c r="G2912" s="49" t="e">
        <f>VLOOKUP(C2912,#REF!,2,0)</f>
        <v>#REF!</v>
      </c>
      <c r="I2912" s="40">
        <v>0</v>
      </c>
      <c r="J2912" s="40">
        <v>0</v>
      </c>
      <c r="K2912" s="40">
        <v>0</v>
      </c>
      <c r="L2912" s="40">
        <v>3.4315250000000002</v>
      </c>
      <c r="M2912" s="40">
        <v>31.328807999999999</v>
      </c>
      <c r="N2912" s="40">
        <v>32.728637999999997</v>
      </c>
      <c r="O2912" s="40">
        <v>36.244323999999999</v>
      </c>
      <c r="P2912" s="40">
        <v>35.155479</v>
      </c>
      <c r="Q2912" s="40">
        <v>35.310035999999997</v>
      </c>
      <c r="R2912" s="40">
        <v>34.540657000000003</v>
      </c>
      <c r="S2912" s="40">
        <v>34.311497000000003</v>
      </c>
      <c r="T2912" s="40">
        <v>31.694199000000001</v>
      </c>
      <c r="U2912" s="40">
        <v>29.67557</v>
      </c>
      <c r="V2912" s="40">
        <v>28.761232</v>
      </c>
      <c r="W2912" s="40">
        <v>30.031096000000002</v>
      </c>
      <c r="X2912" s="40">
        <v>32.135517</v>
      </c>
      <c r="AA2912">
        <f t="shared" si="1014"/>
        <v>42276.38857638889</v>
      </c>
      <c r="AB2912" t="str">
        <f t="shared" si="1015"/>
        <v>42276Fábio67</v>
      </c>
      <c r="AC2912" s="52">
        <v>42276</v>
      </c>
      <c r="AD2912" s="56" t="s">
        <v>31</v>
      </c>
      <c r="AE2912" s="53">
        <v>67</v>
      </c>
      <c r="AF2912" s="51" t="str">
        <f t="shared" si="1016"/>
        <v/>
      </c>
      <c r="AG2912" s="51">
        <f t="shared" si="1017"/>
        <v>8.1046000000000007E-2</v>
      </c>
      <c r="AH2912" s="51">
        <f t="shared" si="1018"/>
        <v>19.338263999999999</v>
      </c>
      <c r="AI2912" s="51">
        <f t="shared" si="1019"/>
        <v>12.305686</v>
      </c>
      <c r="AJ2912" s="51">
        <f t="shared" si="1020"/>
        <v>16.638573000000001</v>
      </c>
      <c r="AK2912" s="51">
        <f t="shared" si="1021"/>
        <v>15.742751999999999</v>
      </c>
      <c r="AL2912" s="51">
        <f t="shared" si="1022"/>
        <v>16.123549000000001</v>
      </c>
      <c r="AM2912" s="51">
        <f t="shared" si="1023"/>
        <v>18.506699000000001</v>
      </c>
      <c r="AN2912" s="51">
        <f t="shared" si="1024"/>
        <v>21.843786000000001</v>
      </c>
      <c r="AO2912" s="51">
        <f t="shared" si="1025"/>
        <v>19.855543000000001</v>
      </c>
      <c r="AP2912" s="51">
        <f t="shared" si="1026"/>
        <v>20.862079999999999</v>
      </c>
      <c r="AQ2912" s="51">
        <f t="shared" si="1027"/>
        <v>20.140577</v>
      </c>
      <c r="AR2912" s="51">
        <f t="shared" si="1028"/>
        <v>23.000402000000001</v>
      </c>
      <c r="AS2912" s="51">
        <f t="shared" si="1029"/>
        <v>21.399222999999999</v>
      </c>
      <c r="AT2912" s="51">
        <f t="shared" si="1030"/>
        <v>20.33173</v>
      </c>
      <c r="AU2912" s="51">
        <f t="shared" si="1031"/>
        <v>21.399222999999999</v>
      </c>
      <c r="AV2912" s="51">
        <f t="shared" si="1032"/>
        <v>21.943182</v>
      </c>
    </row>
    <row r="2913" spans="1:48">
      <c r="A2913" t="str">
        <f t="shared" si="1033"/>
        <v>41981Murilo/Kassio66</v>
      </c>
      <c r="B2913" s="50">
        <v>41981.366840277777</v>
      </c>
      <c r="C2913" s="44">
        <f t="shared" si="1013"/>
        <v>41981</v>
      </c>
      <c r="D2913" s="45" t="s">
        <v>20</v>
      </c>
      <c r="E2913" s="46">
        <v>66</v>
      </c>
      <c r="G2913" s="49" t="e">
        <f>VLOOKUP(C2913,#REF!,2,0)</f>
        <v>#REF!</v>
      </c>
      <c r="I2913" s="40">
        <v>0</v>
      </c>
      <c r="J2913" s="40">
        <v>0</v>
      </c>
      <c r="K2913" s="40">
        <v>0</v>
      </c>
      <c r="L2913" s="40">
        <v>2.3494320000000002</v>
      </c>
      <c r="M2913" s="40">
        <v>26.841442000000001</v>
      </c>
      <c r="N2913" s="40">
        <v>27.724340000000002</v>
      </c>
      <c r="O2913" s="40">
        <v>31.547816999999998</v>
      </c>
      <c r="P2913" s="40">
        <v>29.817532</v>
      </c>
      <c r="Q2913" s="40">
        <v>31.255997000000001</v>
      </c>
      <c r="R2913" s="40">
        <v>31.255997000000001</v>
      </c>
      <c r="S2913" s="40">
        <v>30.893166999999998</v>
      </c>
      <c r="T2913" s="40">
        <v>28.900929999999999</v>
      </c>
      <c r="U2913" s="40">
        <v>27.179286999999999</v>
      </c>
      <c r="V2913" s="40">
        <v>27.179286999999999</v>
      </c>
      <c r="W2913" s="40">
        <v>29.251740000000002</v>
      </c>
      <c r="X2913" s="40">
        <v>31.840954</v>
      </c>
      <c r="AA2913">
        <f t="shared" si="1014"/>
        <v>42277.734583333331</v>
      </c>
      <c r="AB2913" t="str">
        <f t="shared" si="1015"/>
        <v>42277Fábio67</v>
      </c>
      <c r="AC2913" s="52">
        <v>42277</v>
      </c>
      <c r="AD2913" s="56" t="s">
        <v>31</v>
      </c>
      <c r="AE2913" s="53">
        <v>67</v>
      </c>
      <c r="AF2913" s="51" t="str">
        <f t="shared" si="1016"/>
        <v/>
      </c>
      <c r="AG2913" s="51">
        <f t="shared" si="1017"/>
        <v>9.3915999999999999E-2</v>
      </c>
      <c r="AH2913" s="51">
        <f t="shared" si="1018"/>
        <v>21.203135</v>
      </c>
      <c r="AI2913" s="51">
        <f t="shared" si="1019"/>
        <v>14.028081</v>
      </c>
      <c r="AJ2913" s="51">
        <f t="shared" si="1020"/>
        <v>18.873989000000002</v>
      </c>
      <c r="AK2913" s="51">
        <f t="shared" si="1021"/>
        <v>18.920164</v>
      </c>
      <c r="AL2913" s="51">
        <f t="shared" si="1022"/>
        <v>19.198360000000001</v>
      </c>
      <c r="AM2913" s="51">
        <f t="shared" si="1023"/>
        <v>21.497633</v>
      </c>
      <c r="AN2913" s="51">
        <f t="shared" si="1024"/>
        <v>26.263680999999998</v>
      </c>
      <c r="AO2913" s="51">
        <f t="shared" si="1025"/>
        <v>26.754801</v>
      </c>
      <c r="AP2913" s="51">
        <f t="shared" si="1026"/>
        <v>25.776941000000001</v>
      </c>
      <c r="AQ2913" s="51">
        <f t="shared" si="1027"/>
        <v>25.615658</v>
      </c>
      <c r="AR2913" s="51">
        <f t="shared" si="1028"/>
        <v>26.15513</v>
      </c>
      <c r="AS2913" s="51">
        <f t="shared" si="1029"/>
        <v>26.209389000000002</v>
      </c>
      <c r="AT2913" s="51">
        <f t="shared" si="1030"/>
        <v>27.139807000000001</v>
      </c>
      <c r="AU2913" s="51">
        <f t="shared" si="1031"/>
        <v>26.864563</v>
      </c>
      <c r="AV2913" s="51">
        <f t="shared" si="1032"/>
        <v>26.481413</v>
      </c>
    </row>
    <row r="2914" spans="1:48">
      <c r="A2914" t="str">
        <f t="shared" si="1033"/>
        <v>41984Murilo/Kassio66</v>
      </c>
      <c r="B2914" s="50">
        <v>41984.462430555555</v>
      </c>
      <c r="C2914" s="44">
        <f t="shared" si="1013"/>
        <v>41984</v>
      </c>
      <c r="D2914" s="45" t="s">
        <v>20</v>
      </c>
      <c r="E2914" s="46">
        <v>66</v>
      </c>
      <c r="G2914" s="49" t="e">
        <f>VLOOKUP(C2914,#REF!,2,0)</f>
        <v>#REF!</v>
      </c>
      <c r="I2914" s="40">
        <v>0</v>
      </c>
      <c r="J2914" s="40">
        <v>0</v>
      </c>
      <c r="K2914" s="40">
        <v>0</v>
      </c>
      <c r="L2914" s="40">
        <v>9.4989810000000006</v>
      </c>
      <c r="M2914" s="40">
        <v>40.845965999999997</v>
      </c>
      <c r="N2914" s="40">
        <v>39.200752000000001</v>
      </c>
      <c r="O2914" s="40">
        <v>41.012264000000002</v>
      </c>
      <c r="P2914" s="40">
        <v>41.597008000000002</v>
      </c>
      <c r="Q2914" s="40">
        <v>41.429546000000002</v>
      </c>
      <c r="R2914" s="40">
        <v>40.101554999999998</v>
      </c>
      <c r="S2914" s="40">
        <v>39.937035000000002</v>
      </c>
      <c r="T2914" s="40">
        <v>31.328807999999999</v>
      </c>
      <c r="U2914" s="40">
        <v>25.840996000000001</v>
      </c>
      <c r="V2914" s="40">
        <v>26.30545</v>
      </c>
      <c r="W2914" s="40">
        <v>29.111183</v>
      </c>
      <c r="X2914" s="40">
        <v>31.255997000000001</v>
      </c>
      <c r="AA2914">
        <f t="shared" si="1014"/>
        <v>42279.617071759261</v>
      </c>
      <c r="AB2914" t="str">
        <f t="shared" si="1015"/>
        <v>42279Fábio67</v>
      </c>
      <c r="AC2914" s="52">
        <v>42279</v>
      </c>
      <c r="AD2914" s="56" t="s">
        <v>31</v>
      </c>
      <c r="AE2914" s="53">
        <v>67</v>
      </c>
      <c r="AF2914" s="51" t="str">
        <f t="shared" si="1016"/>
        <v/>
      </c>
      <c r="AG2914" s="51">
        <f t="shared" si="1017"/>
        <v>8.9969999999999998E-3</v>
      </c>
      <c r="AH2914" s="51">
        <f t="shared" si="1018"/>
        <v>19.384998</v>
      </c>
      <c r="AI2914" s="51">
        <f t="shared" si="1019"/>
        <v>12.305686</v>
      </c>
      <c r="AJ2914" s="51">
        <f t="shared" si="1020"/>
        <v>17.030346000000002</v>
      </c>
      <c r="AK2914" s="51">
        <f t="shared" si="1021"/>
        <v>16.812135999999999</v>
      </c>
      <c r="AL2914" s="51">
        <f t="shared" si="1022"/>
        <v>16.942883999999999</v>
      </c>
      <c r="AM2914" s="51">
        <f t="shared" si="1023"/>
        <v>18.097840999999999</v>
      </c>
      <c r="AN2914" s="51">
        <f t="shared" si="1024"/>
        <v>19.431795000000001</v>
      </c>
      <c r="AO2914" s="51">
        <f t="shared" si="1025"/>
        <v>18.188306999999998</v>
      </c>
      <c r="AP2914" s="51">
        <f t="shared" si="1026"/>
        <v>18.920164</v>
      </c>
      <c r="AQ2914" s="51">
        <f t="shared" si="1027"/>
        <v>19.572514000000002</v>
      </c>
      <c r="AR2914" s="51">
        <f t="shared" si="1028"/>
        <v>22.443562</v>
      </c>
      <c r="AS2914" s="51">
        <f t="shared" si="1029"/>
        <v>22.443562</v>
      </c>
      <c r="AT2914" s="51">
        <f t="shared" si="1030"/>
        <v>21.546894000000002</v>
      </c>
      <c r="AU2914" s="51">
        <f t="shared" si="1031"/>
        <v>24.605682000000002</v>
      </c>
      <c r="AV2914" s="51">
        <f t="shared" si="1032"/>
        <v>26.100947999999999</v>
      </c>
    </row>
    <row r="2915" spans="1:48">
      <c r="A2915" t="str">
        <f t="shared" si="1033"/>
        <v>41987Murilo/Kassio66</v>
      </c>
      <c r="B2915" s="50">
        <v>41987.631192129629</v>
      </c>
      <c r="C2915" s="44">
        <f t="shared" si="1013"/>
        <v>41987</v>
      </c>
      <c r="D2915" s="45" t="s">
        <v>20</v>
      </c>
      <c r="E2915" s="46">
        <v>66</v>
      </c>
      <c r="G2915" s="49" t="e">
        <f>VLOOKUP(C2915,#REF!,2,0)</f>
        <v>#REF!</v>
      </c>
      <c r="I2915" s="40">
        <v>0</v>
      </c>
      <c r="J2915" s="40">
        <v>0</v>
      </c>
      <c r="K2915" s="40">
        <v>0</v>
      </c>
      <c r="L2915" s="40">
        <v>9.8476440000000007</v>
      </c>
      <c r="M2915" s="40">
        <v>42.101398000000003</v>
      </c>
      <c r="N2915" s="40">
        <v>40.348948999999998</v>
      </c>
      <c r="O2915" s="40">
        <v>42.270195000000001</v>
      </c>
      <c r="P2915" s="40">
        <v>42.863453</v>
      </c>
      <c r="Q2915" s="40">
        <v>43.889758999999998</v>
      </c>
      <c r="R2915" s="40">
        <v>42.863453</v>
      </c>
      <c r="S2915" s="40">
        <v>43.975777000000001</v>
      </c>
      <c r="T2915" s="40">
        <v>41.429546000000002</v>
      </c>
      <c r="U2915" s="40">
        <v>40.514282000000001</v>
      </c>
      <c r="V2915" s="40">
        <v>38.956802000000003</v>
      </c>
      <c r="W2915" s="40">
        <v>39.772838999999998</v>
      </c>
      <c r="X2915" s="40">
        <v>42.185752999999998</v>
      </c>
      <c r="AA2915">
        <f t="shared" si="1014"/>
        <v>42283.3909375</v>
      </c>
      <c r="AB2915" t="str">
        <f t="shared" si="1015"/>
        <v>42283Fábio67</v>
      </c>
      <c r="AC2915" s="52">
        <v>42283</v>
      </c>
      <c r="AD2915" s="56" t="s">
        <v>31</v>
      </c>
      <c r="AE2915" s="53">
        <v>67</v>
      </c>
      <c r="AF2915" s="51" t="str">
        <f t="shared" si="1016"/>
        <v/>
      </c>
      <c r="AG2915" s="51">
        <f t="shared" si="1017"/>
        <v>1.1244000000000001E-2</v>
      </c>
      <c r="AH2915" s="51">
        <f t="shared" si="1018"/>
        <v>15.996090000000001</v>
      </c>
      <c r="AI2915" s="51">
        <f t="shared" si="1019"/>
        <v>11.013764999999999</v>
      </c>
      <c r="AJ2915" s="51">
        <f t="shared" si="1020"/>
        <v>16.208808999999999</v>
      </c>
      <c r="AK2915" s="51">
        <f t="shared" si="1021"/>
        <v>15.159734</v>
      </c>
      <c r="AL2915" s="51">
        <f t="shared" si="1022"/>
        <v>15.449805</v>
      </c>
      <c r="AM2915" s="51">
        <f t="shared" si="1023"/>
        <v>17.872714999999999</v>
      </c>
      <c r="AN2915" s="51">
        <f t="shared" si="1024"/>
        <v>21.596231</v>
      </c>
      <c r="AO2915" s="51">
        <f t="shared" si="1025"/>
        <v>19.619548999999999</v>
      </c>
      <c r="AP2915" s="51">
        <f t="shared" si="1026"/>
        <v>20.283854000000002</v>
      </c>
      <c r="AQ2915" s="51">
        <f t="shared" si="1027"/>
        <v>19.198360000000001</v>
      </c>
      <c r="AR2915" s="51">
        <f t="shared" si="1028"/>
        <v>22.594749</v>
      </c>
      <c r="AS2915" s="51">
        <f t="shared" si="1029"/>
        <v>21.007883</v>
      </c>
      <c r="AT2915" s="51">
        <f t="shared" si="1030"/>
        <v>19.619548999999999</v>
      </c>
      <c r="AU2915" s="51">
        <f t="shared" si="1031"/>
        <v>20.862079999999999</v>
      </c>
      <c r="AV2915" s="51">
        <f t="shared" si="1032"/>
        <v>21.154211</v>
      </c>
    </row>
    <row r="2916" spans="1:48">
      <c r="A2916" t="str">
        <f t="shared" si="1033"/>
        <v>41995Murilo/Kassio66</v>
      </c>
      <c r="B2916" s="50">
        <v>41995.394814814812</v>
      </c>
      <c r="C2916" s="44">
        <f t="shared" si="1013"/>
        <v>41995</v>
      </c>
      <c r="D2916" s="45" t="s">
        <v>20</v>
      </c>
      <c r="E2916" s="46">
        <v>66</v>
      </c>
      <c r="G2916" s="49" t="e">
        <f>VLOOKUP(C2916,#REF!,2,0)</f>
        <v>#REF!</v>
      </c>
      <c r="I2916" s="40">
        <v>0</v>
      </c>
      <c r="J2916" s="40">
        <v>0</v>
      </c>
      <c r="K2916" s="40">
        <v>0</v>
      </c>
      <c r="L2916" s="40">
        <v>9.0451280000000001</v>
      </c>
      <c r="M2916" s="40">
        <v>41.095592000000003</v>
      </c>
      <c r="N2916" s="40">
        <v>38.551903000000003</v>
      </c>
      <c r="O2916" s="40">
        <v>40.762917000000002</v>
      </c>
      <c r="P2916" s="40">
        <v>41.012264000000002</v>
      </c>
      <c r="Q2916" s="40">
        <v>41.345923999999997</v>
      </c>
      <c r="R2916" s="40">
        <v>40.762917000000002</v>
      </c>
      <c r="S2916" s="40">
        <v>41.76482</v>
      </c>
      <c r="T2916" s="40">
        <v>39.527172</v>
      </c>
      <c r="U2916" s="40">
        <v>37.668388</v>
      </c>
      <c r="V2916" s="40">
        <v>36.244323999999999</v>
      </c>
      <c r="W2916" s="40">
        <v>36.479773999999999</v>
      </c>
      <c r="X2916" s="40">
        <v>37.349601999999997</v>
      </c>
      <c r="AA2916">
        <f t="shared" si="1014"/>
        <v>42286.619826388887</v>
      </c>
      <c r="AB2916" t="str">
        <f t="shared" si="1015"/>
        <v>42286Fábio67</v>
      </c>
      <c r="AC2916" s="52">
        <v>42286</v>
      </c>
      <c r="AD2916" s="56" t="s">
        <v>31</v>
      </c>
      <c r="AE2916" s="53">
        <v>67</v>
      </c>
      <c r="AF2916" s="51" t="str">
        <f t="shared" si="1016"/>
        <v/>
      </c>
      <c r="AG2916" s="51">
        <f t="shared" si="1017"/>
        <v>9.4200000000000002E-4</v>
      </c>
      <c r="AH2916" s="51">
        <f t="shared" si="1018"/>
        <v>12.491166</v>
      </c>
      <c r="AI2916" s="51">
        <f t="shared" si="1019"/>
        <v>9.2831430000000008</v>
      </c>
      <c r="AJ2916" s="51">
        <f t="shared" si="1020"/>
        <v>15.159734</v>
      </c>
      <c r="AK2916" s="51">
        <f t="shared" si="1021"/>
        <v>14.4672</v>
      </c>
      <c r="AL2916" s="51">
        <f t="shared" si="1022"/>
        <v>15.118537999999999</v>
      </c>
      <c r="AM2916" s="51">
        <f t="shared" si="1023"/>
        <v>17.738341999999999</v>
      </c>
      <c r="AN2916" s="51">
        <f t="shared" si="1024"/>
        <v>21.203135</v>
      </c>
      <c r="AO2916" s="51">
        <f t="shared" si="1025"/>
        <v>19.431795000000001</v>
      </c>
      <c r="AP2916" s="51">
        <f t="shared" si="1026"/>
        <v>20.188268999999998</v>
      </c>
      <c r="AQ2916" s="51">
        <f t="shared" si="1027"/>
        <v>18.920164</v>
      </c>
      <c r="AR2916" s="51">
        <f t="shared" si="1028"/>
        <v>22.292839000000001</v>
      </c>
      <c r="AS2916" s="51">
        <f t="shared" si="1029"/>
        <v>20.668424999999999</v>
      </c>
      <c r="AT2916" s="51">
        <f t="shared" si="1030"/>
        <v>19.291584</v>
      </c>
      <c r="AU2916" s="51">
        <f t="shared" si="1031"/>
        <v>20.236034</v>
      </c>
      <c r="AV2916" s="51">
        <f t="shared" si="1032"/>
        <v>20.236034</v>
      </c>
    </row>
    <row r="2917" spans="1:48">
      <c r="A2917" t="str">
        <f t="shared" si="1033"/>
        <v>42001Murilo/Kassio66</v>
      </c>
      <c r="B2917" s="50">
        <v>42001.704479166663</v>
      </c>
      <c r="C2917" s="44">
        <f t="shared" si="1013"/>
        <v>42001</v>
      </c>
      <c r="D2917" s="45" t="s">
        <v>20</v>
      </c>
      <c r="E2917" s="46">
        <v>66</v>
      </c>
      <c r="G2917" s="49" t="e">
        <f>VLOOKUP(C2917,#REF!,2,0)</f>
        <v>#REF!</v>
      </c>
      <c r="I2917" s="40">
        <v>0</v>
      </c>
      <c r="J2917" s="40">
        <v>0</v>
      </c>
      <c r="K2917" s="40">
        <v>0</v>
      </c>
      <c r="L2917" s="40">
        <v>3.0630709999999999</v>
      </c>
      <c r="M2917" s="40">
        <v>31.694199000000001</v>
      </c>
      <c r="N2917" s="40">
        <v>31.110600999999999</v>
      </c>
      <c r="O2917" s="40">
        <v>36.009644000000002</v>
      </c>
      <c r="P2917" s="40">
        <v>36.637206999999997</v>
      </c>
      <c r="Q2917" s="40">
        <v>38.149062999999998</v>
      </c>
      <c r="R2917" s="40">
        <v>37.908324999999998</v>
      </c>
      <c r="S2917" s="40">
        <v>39.772838999999998</v>
      </c>
      <c r="T2917" s="40">
        <v>37.668388</v>
      </c>
      <c r="U2917" s="40">
        <v>36.873905000000001</v>
      </c>
      <c r="V2917" s="40">
        <v>35.310035999999997</v>
      </c>
      <c r="W2917" s="40">
        <v>35.853580000000001</v>
      </c>
      <c r="X2917" s="40">
        <v>36.873905000000001</v>
      </c>
      <c r="AA2917">
        <f t="shared" si="1014"/>
        <v>42290.500509259262</v>
      </c>
      <c r="AB2917" t="str">
        <f t="shared" si="1015"/>
        <v>42290Fábio67</v>
      </c>
      <c r="AC2917" s="52">
        <v>42290</v>
      </c>
      <c r="AD2917" s="56" t="s">
        <v>31</v>
      </c>
      <c r="AE2917" s="53">
        <v>67</v>
      </c>
      <c r="AF2917" s="51" t="str">
        <f t="shared" si="1016"/>
        <v/>
      </c>
      <c r="AG2917" s="51">
        <f t="shared" si="1017"/>
        <v>1.6782999999999999E-2</v>
      </c>
      <c r="AH2917" s="51">
        <f t="shared" si="1018"/>
        <v>15.449805</v>
      </c>
      <c r="AI2917" s="51">
        <f t="shared" si="1019"/>
        <v>8.9065309999999993</v>
      </c>
      <c r="AJ2917" s="51">
        <f t="shared" si="1020"/>
        <v>14.669136</v>
      </c>
      <c r="AK2917" s="51">
        <f t="shared" si="1021"/>
        <v>13.635031</v>
      </c>
      <c r="AL2917" s="51">
        <f t="shared" si="1022"/>
        <v>14.306697</v>
      </c>
      <c r="AM2917" s="51">
        <f t="shared" si="1023"/>
        <v>16.986575999999999</v>
      </c>
      <c r="AN2917" s="51">
        <f t="shared" si="1024"/>
        <v>20.620156999999999</v>
      </c>
      <c r="AO2917" s="51">
        <f t="shared" si="1025"/>
        <v>18.920164</v>
      </c>
      <c r="AP2917" s="51">
        <f t="shared" si="1026"/>
        <v>19.619548999999999</v>
      </c>
      <c r="AQ2917" s="51">
        <f t="shared" si="1027"/>
        <v>18.324417</v>
      </c>
      <c r="AR2917" s="51">
        <f t="shared" si="1028"/>
        <v>22.042797</v>
      </c>
      <c r="AS2917" s="51">
        <f t="shared" si="1029"/>
        <v>19.950310000000002</v>
      </c>
      <c r="AT2917" s="51">
        <f t="shared" si="1030"/>
        <v>18.324417</v>
      </c>
      <c r="AU2917" s="51">
        <f t="shared" si="1031"/>
        <v>19.198360000000001</v>
      </c>
      <c r="AV2917" s="51">
        <f t="shared" si="1032"/>
        <v>18.827883</v>
      </c>
    </row>
    <row r="2918" spans="1:48">
      <c r="A2918" t="str">
        <f t="shared" si="1033"/>
        <v>42010Murilo/Kassio66</v>
      </c>
      <c r="B2918" s="50">
        <v>42010.614374999997</v>
      </c>
      <c r="C2918" s="44">
        <f t="shared" si="1013"/>
        <v>42010</v>
      </c>
      <c r="D2918" s="45" t="s">
        <v>20</v>
      </c>
      <c r="E2918" s="46">
        <v>66</v>
      </c>
      <c r="G2918" s="49" t="e">
        <f>VLOOKUP(C2918,#REF!,2,0)</f>
        <v>#REF!</v>
      </c>
      <c r="I2918" s="40">
        <v>0</v>
      </c>
      <c r="J2918" s="40">
        <v>0</v>
      </c>
      <c r="K2918" s="40">
        <v>0</v>
      </c>
      <c r="L2918" s="40">
        <v>11.95819</v>
      </c>
      <c r="M2918" s="40">
        <v>43.803790999999997</v>
      </c>
      <c r="N2918" s="40">
        <v>41.597008000000002</v>
      </c>
      <c r="O2918" s="40">
        <v>43.632098999999997</v>
      </c>
      <c r="P2918" s="40">
        <v>44.148147999999999</v>
      </c>
      <c r="Q2918" s="40">
        <v>44.580418000000002</v>
      </c>
      <c r="R2918" s="40">
        <v>44.407268999999999</v>
      </c>
      <c r="S2918" s="40">
        <v>45.801456000000002</v>
      </c>
      <c r="T2918" s="40">
        <v>43.717888000000002</v>
      </c>
      <c r="U2918" s="40">
        <v>43.546363999999997</v>
      </c>
      <c r="V2918" s="40">
        <v>41.932915000000001</v>
      </c>
      <c r="W2918" s="40">
        <v>43.204273000000001</v>
      </c>
      <c r="X2918" s="40">
        <v>46.065162999999998</v>
      </c>
      <c r="AA2918">
        <f t="shared" si="1014"/>
        <v>42291.696562500001</v>
      </c>
      <c r="AB2918" t="str">
        <f t="shared" si="1015"/>
        <v>42291Fábio67</v>
      </c>
      <c r="AC2918" s="52">
        <v>42291</v>
      </c>
      <c r="AD2918" s="56" t="s">
        <v>31</v>
      </c>
      <c r="AE2918" s="53">
        <v>67</v>
      </c>
      <c r="AF2918" s="51" t="str">
        <f t="shared" si="1016"/>
        <v/>
      </c>
      <c r="AG2918" s="51">
        <f t="shared" si="1017"/>
        <v>7.8019999999999999E-3</v>
      </c>
      <c r="AH2918" s="51">
        <f t="shared" si="1018"/>
        <v>14.346736</v>
      </c>
      <c r="AI2918" s="51">
        <f t="shared" si="1019"/>
        <v>9.2197790000000008</v>
      </c>
      <c r="AJ2918" s="51">
        <f t="shared" si="1020"/>
        <v>14.547779999999999</v>
      </c>
      <c r="AK2918" s="51">
        <f t="shared" si="1021"/>
        <v>13.132854</v>
      </c>
      <c r="AL2918" s="51">
        <f t="shared" si="1022"/>
        <v>14.346736</v>
      </c>
      <c r="AM2918" s="51">
        <f t="shared" si="1023"/>
        <v>17.161975999999999</v>
      </c>
      <c r="AN2918" s="51">
        <f t="shared" si="1024"/>
        <v>20.765158</v>
      </c>
      <c r="AO2918" s="51">
        <f t="shared" si="1025"/>
        <v>19.059010000000001</v>
      </c>
      <c r="AP2918" s="51">
        <f t="shared" si="1026"/>
        <v>19.572514000000002</v>
      </c>
      <c r="AQ2918" s="51">
        <f t="shared" si="1027"/>
        <v>18.827883</v>
      </c>
      <c r="AR2918" s="51">
        <f t="shared" si="1028"/>
        <v>21.893456</v>
      </c>
      <c r="AS2918" s="51">
        <f t="shared" si="1029"/>
        <v>19.950310000000002</v>
      </c>
      <c r="AT2918" s="51">
        <f t="shared" si="1030"/>
        <v>18.369890000000002</v>
      </c>
      <c r="AU2918" s="51">
        <f t="shared" si="1031"/>
        <v>18.643989999999999</v>
      </c>
      <c r="AV2918" s="51">
        <f t="shared" si="1032"/>
        <v>18.873989000000002</v>
      </c>
    </row>
    <row r="2919" spans="1:48">
      <c r="A2919" t="str">
        <f t="shared" si="1033"/>
        <v>42012Murilo/Kassio66</v>
      </c>
      <c r="B2919" s="50">
        <v>42012.689108796294</v>
      </c>
      <c r="C2919" s="44">
        <f t="shared" si="1013"/>
        <v>42012</v>
      </c>
      <c r="D2919" s="45" t="s">
        <v>20</v>
      </c>
      <c r="E2919" s="46">
        <v>66</v>
      </c>
      <c r="G2919" s="49" t="e">
        <f>VLOOKUP(C2919,#REF!,2,0)</f>
        <v>#REF!</v>
      </c>
      <c r="I2919" s="40">
        <v>0</v>
      </c>
      <c r="J2919" s="40">
        <v>0</v>
      </c>
      <c r="K2919" s="40">
        <v>0</v>
      </c>
      <c r="L2919" s="40">
        <v>7.6567619999999996</v>
      </c>
      <c r="M2919" s="40">
        <v>39.200752000000001</v>
      </c>
      <c r="N2919" s="40">
        <v>37.748286999999998</v>
      </c>
      <c r="O2919" s="40">
        <v>39.200752000000001</v>
      </c>
      <c r="P2919" s="40">
        <v>39.854869999999998</v>
      </c>
      <c r="Q2919" s="40">
        <v>40.597068999999998</v>
      </c>
      <c r="R2919" s="40">
        <v>40.514282000000001</v>
      </c>
      <c r="S2919" s="40">
        <v>41.932915000000001</v>
      </c>
      <c r="T2919" s="40">
        <v>40.019249000000002</v>
      </c>
      <c r="U2919" s="40">
        <v>39.363810999999998</v>
      </c>
      <c r="V2919" s="40">
        <v>37.988486999999999</v>
      </c>
      <c r="W2919" s="40">
        <v>38.632705999999999</v>
      </c>
      <c r="X2919" s="40">
        <v>40.019249000000002</v>
      </c>
      <c r="AA2919">
        <f t="shared" si="1014"/>
        <v>42293.622893518521</v>
      </c>
      <c r="AB2919" t="str">
        <f t="shared" si="1015"/>
        <v>42293Fábio67</v>
      </c>
      <c r="AC2919" s="52">
        <v>42293</v>
      </c>
      <c r="AD2919" s="56" t="s">
        <v>31</v>
      </c>
      <c r="AE2919" s="53">
        <v>67</v>
      </c>
      <c r="AF2919" s="51" t="str">
        <f t="shared" si="1016"/>
        <v/>
      </c>
      <c r="AG2919" s="51">
        <f t="shared" si="1017"/>
        <v>8.52E-4</v>
      </c>
      <c r="AH2919" s="51">
        <f t="shared" si="1018"/>
        <v>12.231887</v>
      </c>
      <c r="AI2919" s="51">
        <f t="shared" si="1019"/>
        <v>8.0609490000000008</v>
      </c>
      <c r="AJ2919" s="51">
        <f t="shared" si="1020"/>
        <v>13.171124000000001</v>
      </c>
      <c r="AK2919" s="51">
        <f t="shared" si="1021"/>
        <v>12.342662000000001</v>
      </c>
      <c r="AL2919" s="51">
        <f t="shared" si="1022"/>
        <v>13.557130000000001</v>
      </c>
      <c r="AM2919" s="51">
        <f t="shared" si="1023"/>
        <v>16.552156</v>
      </c>
      <c r="AN2919" s="51">
        <f t="shared" si="1024"/>
        <v>20.668424999999999</v>
      </c>
      <c r="AO2919" s="51">
        <f t="shared" si="1025"/>
        <v>19.012678000000001</v>
      </c>
      <c r="AP2919" s="51">
        <f t="shared" si="1026"/>
        <v>19.572514000000002</v>
      </c>
      <c r="AQ2919" s="51">
        <f t="shared" si="1027"/>
        <v>18.506699000000001</v>
      </c>
      <c r="AR2919" s="51">
        <f t="shared" si="1028"/>
        <v>21.645641000000001</v>
      </c>
      <c r="AS2919" s="51">
        <f t="shared" si="1029"/>
        <v>19.666632</v>
      </c>
      <c r="AT2919" s="51">
        <f t="shared" si="1030"/>
        <v>18.052713000000001</v>
      </c>
      <c r="AU2919" s="51">
        <f t="shared" si="1031"/>
        <v>18.552409999999998</v>
      </c>
      <c r="AV2919" s="51">
        <f t="shared" si="1032"/>
        <v>18.598167</v>
      </c>
    </row>
    <row r="2920" spans="1:48">
      <c r="A2920" t="str">
        <f t="shared" si="1033"/>
        <v>42016Murilo/Kassio66</v>
      </c>
      <c r="B2920" s="50">
        <v>42016.401909722219</v>
      </c>
      <c r="C2920" s="44">
        <f t="shared" si="1013"/>
        <v>42016</v>
      </c>
      <c r="D2920" s="45" t="s">
        <v>20</v>
      </c>
      <c r="E2920" s="46">
        <v>66</v>
      </c>
      <c r="G2920" s="49" t="e">
        <f>VLOOKUP(C2920,#REF!,2,0)</f>
        <v>#REF!</v>
      </c>
      <c r="I2920" s="40">
        <v>0</v>
      </c>
      <c r="J2920" s="40">
        <v>0</v>
      </c>
      <c r="K2920" s="40">
        <v>0</v>
      </c>
      <c r="L2920" s="40">
        <v>0</v>
      </c>
      <c r="M2920" s="40">
        <v>28.413414</v>
      </c>
      <c r="N2920" s="40">
        <v>30.173922000000001</v>
      </c>
      <c r="O2920" s="40">
        <v>32.728637999999997</v>
      </c>
      <c r="P2920" s="40">
        <v>32.135517</v>
      </c>
      <c r="Q2920" s="40">
        <v>35.001258999999997</v>
      </c>
      <c r="R2920" s="40">
        <v>35.542458000000003</v>
      </c>
      <c r="S2920" s="40">
        <v>37.508831000000001</v>
      </c>
      <c r="T2920" s="40">
        <v>35.931556999999998</v>
      </c>
      <c r="U2920" s="40">
        <v>35.464916000000002</v>
      </c>
      <c r="V2920" s="40">
        <v>34.083092000000001</v>
      </c>
      <c r="W2920" s="40">
        <v>34.617221999999998</v>
      </c>
      <c r="X2920" s="40">
        <v>35.542458000000003</v>
      </c>
      <c r="AA2920">
        <f t="shared" si="1014"/>
        <v>42296.335659722223</v>
      </c>
      <c r="AB2920" t="str">
        <f t="shared" si="1015"/>
        <v>42296Fábio67</v>
      </c>
      <c r="AC2920" s="52">
        <v>42296</v>
      </c>
      <c r="AD2920" s="56" t="s">
        <v>31</v>
      </c>
      <c r="AE2920" s="53">
        <v>67</v>
      </c>
      <c r="AF2920" s="51" t="str">
        <f t="shared" si="1016"/>
        <v/>
      </c>
      <c r="AG2920" s="51">
        <f t="shared" si="1017"/>
        <v>4.26E-4</v>
      </c>
      <c r="AH2920" s="51">
        <f t="shared" si="1018"/>
        <v>8.7828809999999997</v>
      </c>
      <c r="AI2920" s="51">
        <f t="shared" si="1019"/>
        <v>6.6135390000000003</v>
      </c>
      <c r="AJ2920" s="51">
        <f t="shared" si="1020"/>
        <v>11.65014</v>
      </c>
      <c r="AK2920" s="51">
        <f t="shared" si="1021"/>
        <v>10.874945</v>
      </c>
      <c r="AL2920" s="51">
        <f t="shared" si="1022"/>
        <v>12.121676000000001</v>
      </c>
      <c r="AM2920" s="51">
        <f t="shared" si="1023"/>
        <v>15.658751000000001</v>
      </c>
      <c r="AN2920" s="51">
        <f t="shared" si="1024"/>
        <v>19.760973</v>
      </c>
      <c r="AO2920" s="51">
        <f t="shared" si="1025"/>
        <v>18.324417</v>
      </c>
      <c r="AP2920" s="51">
        <f t="shared" si="1026"/>
        <v>18.920164</v>
      </c>
      <c r="AQ2920" s="51">
        <f t="shared" si="1027"/>
        <v>17.917631</v>
      </c>
      <c r="AR2920" s="51">
        <f t="shared" si="1028"/>
        <v>20.765158</v>
      </c>
      <c r="AS2920" s="51">
        <f t="shared" si="1029"/>
        <v>18.966383</v>
      </c>
      <c r="AT2920" s="51">
        <f t="shared" si="1030"/>
        <v>17.294121000000001</v>
      </c>
      <c r="AU2920" s="51">
        <f t="shared" si="1031"/>
        <v>17.827870999999998</v>
      </c>
      <c r="AV2920" s="51">
        <f t="shared" si="1032"/>
        <v>17.827870999999998</v>
      </c>
    </row>
    <row r="2921" spans="1:48">
      <c r="A2921" t="str">
        <f t="shared" si="1033"/>
        <v>42023Murilo/Kassio66</v>
      </c>
      <c r="B2921" s="50">
        <v>42023.768425925926</v>
      </c>
      <c r="C2921" s="44">
        <f t="shared" si="1013"/>
        <v>42023</v>
      </c>
      <c r="D2921" s="45" t="s">
        <v>20</v>
      </c>
      <c r="E2921" s="46">
        <v>66</v>
      </c>
      <c r="G2921" s="49" t="e">
        <f>VLOOKUP(C2921,#REF!,2,0)</f>
        <v>#REF!</v>
      </c>
      <c r="I2921" s="40">
        <v>0</v>
      </c>
      <c r="J2921" s="40">
        <v>0</v>
      </c>
      <c r="K2921" s="40">
        <v>0</v>
      </c>
      <c r="L2921" s="40">
        <v>0</v>
      </c>
      <c r="M2921" s="40">
        <v>20.194241999999999</v>
      </c>
      <c r="N2921" s="40">
        <v>22.036000999999999</v>
      </c>
      <c r="O2921" s="40">
        <v>25.907093</v>
      </c>
      <c r="P2921" s="40">
        <v>23.709154000000002</v>
      </c>
      <c r="Q2921" s="40">
        <v>25.380849999999999</v>
      </c>
      <c r="R2921" s="40">
        <v>25.577513</v>
      </c>
      <c r="S2921" s="40">
        <v>26.238823</v>
      </c>
      <c r="T2921" s="40">
        <v>24.601942000000001</v>
      </c>
      <c r="U2921" s="40">
        <v>24.409174</v>
      </c>
      <c r="V2921" s="40">
        <v>25.577513</v>
      </c>
      <c r="W2921" s="40">
        <v>27.998936</v>
      </c>
      <c r="X2921" s="40">
        <v>31.401717999999999</v>
      </c>
      <c r="AA2921">
        <f t="shared" si="1014"/>
        <v>42300.591550925928</v>
      </c>
      <c r="AB2921" t="str">
        <f t="shared" si="1015"/>
        <v>42300Fábio67</v>
      </c>
      <c r="AC2921" s="52">
        <v>42300</v>
      </c>
      <c r="AD2921" s="56" t="s">
        <v>31</v>
      </c>
      <c r="AE2921" s="53">
        <v>67</v>
      </c>
      <c r="AF2921" s="51" t="str">
        <f t="shared" si="1016"/>
        <v/>
      </c>
      <c r="AG2921" s="51">
        <f t="shared" si="1017"/>
        <v>0.103871</v>
      </c>
      <c r="AH2921" s="51">
        <f t="shared" si="1018"/>
        <v>13.402037999999999</v>
      </c>
      <c r="AI2921" s="51">
        <f t="shared" si="1019"/>
        <v>6.3277479999999997</v>
      </c>
      <c r="AJ2921" s="51">
        <f t="shared" si="1020"/>
        <v>10.161719</v>
      </c>
      <c r="AK2921" s="51">
        <f t="shared" si="1021"/>
        <v>9.7659149999999997</v>
      </c>
      <c r="AL2921" s="51">
        <f t="shared" si="1022"/>
        <v>11.542764</v>
      </c>
      <c r="AM2921" s="51">
        <f t="shared" si="1023"/>
        <v>13.363394</v>
      </c>
      <c r="AN2921" s="51">
        <f t="shared" si="1024"/>
        <v>17.294121000000001</v>
      </c>
      <c r="AO2921" s="51">
        <f t="shared" si="1025"/>
        <v>18.643989999999999</v>
      </c>
      <c r="AP2921" s="51">
        <f t="shared" si="1026"/>
        <v>18.552409999999998</v>
      </c>
      <c r="AQ2921" s="51">
        <f t="shared" si="1027"/>
        <v>17.649018999999999</v>
      </c>
      <c r="AR2921" s="51">
        <f t="shared" si="1028"/>
        <v>20.668424999999999</v>
      </c>
      <c r="AS2921" s="51">
        <f t="shared" si="1029"/>
        <v>18.827883</v>
      </c>
      <c r="AT2921" s="51">
        <f t="shared" si="1030"/>
        <v>17.030346000000002</v>
      </c>
      <c r="AU2921" s="51">
        <f t="shared" si="1031"/>
        <v>17.559964999999998</v>
      </c>
      <c r="AV2921" s="51">
        <f t="shared" si="1032"/>
        <v>17.783073000000002</v>
      </c>
    </row>
    <row r="2922" spans="1:48">
      <c r="A2922" t="str">
        <f t="shared" si="1033"/>
        <v>42025Murilo/Kassio66</v>
      </c>
      <c r="B2922" s="50">
        <v>42025.740428240744</v>
      </c>
      <c r="C2922" s="44">
        <f t="shared" ref="C2922:C2985" si="1034">DATE(YEAR(B2922),MONTH(B2922),DAY(B2922))</f>
        <v>42025</v>
      </c>
      <c r="D2922" s="45" t="s">
        <v>20</v>
      </c>
      <c r="E2922" s="46">
        <v>66</v>
      </c>
      <c r="G2922" s="49" t="e">
        <f>VLOOKUP(C2922,#REF!,2,0)</f>
        <v>#REF!</v>
      </c>
      <c r="I2922" s="40">
        <v>0</v>
      </c>
      <c r="J2922" s="40">
        <v>0</v>
      </c>
      <c r="K2922" s="40">
        <v>0</v>
      </c>
      <c r="L2922" s="40">
        <v>1.1181190000000001</v>
      </c>
      <c r="M2922" s="40">
        <v>32.135517</v>
      </c>
      <c r="N2922" s="40">
        <v>28.067778000000001</v>
      </c>
      <c r="O2922" s="40">
        <v>27.247107</v>
      </c>
      <c r="P2922" s="40">
        <v>24.153390999999999</v>
      </c>
      <c r="Q2922" s="40">
        <v>25.315441</v>
      </c>
      <c r="R2922" s="40">
        <v>25.380849999999999</v>
      </c>
      <c r="S2922" s="40">
        <v>25.907093</v>
      </c>
      <c r="T2922" s="40">
        <v>25.315441</v>
      </c>
      <c r="U2922" s="40">
        <v>24.089666000000001</v>
      </c>
      <c r="V2922" s="40">
        <v>25.380849999999999</v>
      </c>
      <c r="W2922" s="40">
        <v>26.908846</v>
      </c>
      <c r="X2922" s="40">
        <v>31.767537999999998</v>
      </c>
      <c r="AA2922">
        <f t="shared" si="1014"/>
        <v>42303.337326388886</v>
      </c>
      <c r="AB2922" t="str">
        <f t="shared" si="1015"/>
        <v>42303Fábio67</v>
      </c>
      <c r="AC2922" s="52">
        <v>42303</v>
      </c>
      <c r="AD2922" s="56" t="s">
        <v>31</v>
      </c>
      <c r="AE2922" s="53">
        <v>67</v>
      </c>
      <c r="AF2922" s="51" t="str">
        <f t="shared" si="1016"/>
        <v/>
      </c>
      <c r="AG2922" s="51">
        <f t="shared" si="1017"/>
        <v>4.6924E-2</v>
      </c>
      <c r="AH2922" s="51">
        <f t="shared" si="1018"/>
        <v>10.909573999999999</v>
      </c>
      <c r="AI2922" s="51">
        <f t="shared" si="1019"/>
        <v>6.0240739999999997</v>
      </c>
      <c r="AJ2922" s="51">
        <f t="shared" si="1020"/>
        <v>9.8640670000000004</v>
      </c>
      <c r="AK2922" s="51">
        <f t="shared" si="1021"/>
        <v>9.5711980000000008</v>
      </c>
      <c r="AL2922" s="51">
        <f t="shared" si="1022"/>
        <v>10.978964</v>
      </c>
      <c r="AM2922" s="51">
        <f t="shared" si="1023"/>
        <v>14.107385000000001</v>
      </c>
      <c r="AN2922" s="51">
        <f t="shared" si="1024"/>
        <v>18.506699000000001</v>
      </c>
      <c r="AO2922" s="51">
        <f t="shared" si="1025"/>
        <v>17.161975999999999</v>
      </c>
      <c r="AP2922" s="51">
        <f t="shared" si="1026"/>
        <v>18.143035999999999</v>
      </c>
      <c r="AQ2922" s="51">
        <f t="shared" si="1027"/>
        <v>17.205947999999999</v>
      </c>
      <c r="AR2922" s="51">
        <f t="shared" si="1028"/>
        <v>20.140577</v>
      </c>
      <c r="AS2922" s="51">
        <f t="shared" si="1029"/>
        <v>18.233629000000001</v>
      </c>
      <c r="AT2922" s="51">
        <f t="shared" si="1030"/>
        <v>16.509063999999999</v>
      </c>
      <c r="AU2922" s="51">
        <f t="shared" si="1031"/>
        <v>17.074155999999999</v>
      </c>
      <c r="AV2922" s="51">
        <f t="shared" si="1032"/>
        <v>17.649018999999999</v>
      </c>
    </row>
    <row r="2923" spans="1:48">
      <c r="A2923" t="str">
        <f t="shared" si="1033"/>
        <v>42031Murilo/Kassio66</v>
      </c>
      <c r="B2923" s="50">
        <v>42031.648136574076</v>
      </c>
      <c r="C2923" s="44">
        <f t="shared" si="1034"/>
        <v>42031</v>
      </c>
      <c r="D2923" s="45" t="s">
        <v>20</v>
      </c>
      <c r="E2923" s="46">
        <v>66</v>
      </c>
      <c r="G2923" s="49" t="e">
        <f>VLOOKUP(C2923,#REF!,2,0)</f>
        <v>#REF!</v>
      </c>
      <c r="I2923" s="40">
        <v>0</v>
      </c>
      <c r="J2923" s="40">
        <v>0</v>
      </c>
      <c r="K2923" s="40">
        <v>0</v>
      </c>
      <c r="L2923" s="40">
        <v>8.7862050000000007</v>
      </c>
      <c r="M2923" s="40">
        <v>40.019249000000002</v>
      </c>
      <c r="N2923" s="40">
        <v>38.149062999999998</v>
      </c>
      <c r="O2923" s="40">
        <v>40.019249000000002</v>
      </c>
      <c r="P2923" s="40">
        <v>39.445445999999997</v>
      </c>
      <c r="Q2923" s="40">
        <v>40.101554999999998</v>
      </c>
      <c r="R2923" s="40">
        <v>39.937035000000002</v>
      </c>
      <c r="S2923" s="40">
        <v>40.845965999999997</v>
      </c>
      <c r="T2923" s="40">
        <v>39.363810999999998</v>
      </c>
      <c r="U2923" s="40">
        <v>38.875652000000002</v>
      </c>
      <c r="V2923" s="40">
        <v>37.42915</v>
      </c>
      <c r="W2923" s="40">
        <v>39.038032999999999</v>
      </c>
      <c r="X2923" s="40">
        <v>39.119338999999997</v>
      </c>
      <c r="AA2923">
        <f t="shared" si="1014"/>
        <v>42306.358900462961</v>
      </c>
      <c r="AB2923" t="str">
        <f t="shared" si="1015"/>
        <v>42306Fábio67</v>
      </c>
      <c r="AC2923" s="52">
        <v>42306</v>
      </c>
      <c r="AD2923" s="56" t="s">
        <v>31</v>
      </c>
      <c r="AE2923" s="53">
        <v>67</v>
      </c>
      <c r="AF2923" s="51" t="str">
        <f t="shared" si="1016"/>
        <v/>
      </c>
      <c r="AG2923" s="51">
        <f t="shared" si="1017"/>
        <v>7.0971000000000006E-2</v>
      </c>
      <c r="AH2923" s="51">
        <f t="shared" si="1018"/>
        <v>15.616866</v>
      </c>
      <c r="AI2923" s="51">
        <f t="shared" si="1019"/>
        <v>8.5081620000000004</v>
      </c>
      <c r="AJ2923" s="51">
        <f t="shared" si="1020"/>
        <v>12.195086</v>
      </c>
      <c r="AK2923" s="51">
        <f t="shared" si="1021"/>
        <v>10.909573999999999</v>
      </c>
      <c r="AL2923" s="51">
        <f t="shared" si="1022"/>
        <v>11.578483</v>
      </c>
      <c r="AM2923" s="51">
        <f t="shared" si="1023"/>
        <v>14.067712</v>
      </c>
      <c r="AN2923" s="51">
        <f t="shared" si="1024"/>
        <v>18.415436</v>
      </c>
      <c r="AO2923" s="51">
        <f t="shared" si="1025"/>
        <v>16.942883999999999</v>
      </c>
      <c r="AP2923" s="51">
        <f t="shared" si="1026"/>
        <v>17.962595</v>
      </c>
      <c r="AQ2923" s="51">
        <f t="shared" si="1027"/>
        <v>17.030346000000002</v>
      </c>
      <c r="AR2923" s="51">
        <f t="shared" si="1028"/>
        <v>19.855543000000001</v>
      </c>
      <c r="AS2923" s="51">
        <f t="shared" si="1029"/>
        <v>17.962595</v>
      </c>
      <c r="AT2923" s="51">
        <f t="shared" si="1030"/>
        <v>16.294301999999998</v>
      </c>
      <c r="AU2923" s="51">
        <f t="shared" si="1031"/>
        <v>16.768650000000001</v>
      </c>
      <c r="AV2923" s="51">
        <f t="shared" si="1032"/>
        <v>17.471107</v>
      </c>
    </row>
    <row r="2924" spans="1:48">
      <c r="A2924" t="str">
        <f t="shared" si="1033"/>
        <v>42033Murilo/Kassio66</v>
      </c>
      <c r="B2924" s="50">
        <v>42033.58797453704</v>
      </c>
      <c r="C2924" s="44">
        <f t="shared" si="1034"/>
        <v>42033</v>
      </c>
      <c r="D2924" s="45" t="s">
        <v>20</v>
      </c>
      <c r="E2924" s="46">
        <v>66</v>
      </c>
      <c r="G2924" s="49" t="e">
        <f>VLOOKUP(C2924,#REF!,2,0)</f>
        <v>#REF!</v>
      </c>
      <c r="I2924" s="40">
        <v>0</v>
      </c>
      <c r="J2924" s="40">
        <v>0</v>
      </c>
      <c r="K2924" s="40">
        <v>0</v>
      </c>
      <c r="L2924" s="40">
        <v>2.0270890000000001</v>
      </c>
      <c r="M2924" s="40">
        <v>41.680878</v>
      </c>
      <c r="N2924" s="40">
        <v>39.690842000000004</v>
      </c>
      <c r="O2924" s="40">
        <v>42.101398000000003</v>
      </c>
      <c r="P2924" s="40">
        <v>40.431556999999998</v>
      </c>
      <c r="Q2924" s="40">
        <v>41.012264000000002</v>
      </c>
      <c r="R2924" s="40">
        <v>39.608974000000003</v>
      </c>
      <c r="S2924" s="40">
        <v>40.183948999999998</v>
      </c>
      <c r="T2924" s="40">
        <v>38.309925</v>
      </c>
      <c r="U2924" s="40">
        <v>36.166004000000001</v>
      </c>
      <c r="V2924" s="40">
        <v>35.775677000000002</v>
      </c>
      <c r="W2924" s="40">
        <v>35.001258999999997</v>
      </c>
      <c r="X2924" s="40">
        <v>35.232684999999996</v>
      </c>
      <c r="AA2924">
        <f t="shared" si="1014"/>
        <v>42311.339479166665</v>
      </c>
      <c r="AB2924" t="str">
        <f t="shared" si="1015"/>
        <v>42311Fábio67</v>
      </c>
      <c r="AC2924" s="52">
        <v>42311</v>
      </c>
      <c r="AD2924" s="56" t="s">
        <v>31</v>
      </c>
      <c r="AE2924" s="53">
        <v>67</v>
      </c>
      <c r="AF2924" s="51" t="str">
        <f t="shared" si="1016"/>
        <v/>
      </c>
      <c r="AG2924" s="51">
        <f t="shared" si="1017"/>
        <v>0.31143700000000002</v>
      </c>
      <c r="AH2924" s="51">
        <f t="shared" si="1018"/>
        <v>20.475697</v>
      </c>
      <c r="AI2924" s="51">
        <f t="shared" si="1019"/>
        <v>12.195086</v>
      </c>
      <c r="AJ2924" s="51">
        <f t="shared" si="1020"/>
        <v>14.954307999999999</v>
      </c>
      <c r="AK2924" s="51">
        <f t="shared" si="1021"/>
        <v>11.830313</v>
      </c>
      <c r="AL2924" s="51">
        <f t="shared" si="1022"/>
        <v>12.048469000000001</v>
      </c>
      <c r="AM2924" s="51">
        <f t="shared" si="1023"/>
        <v>14.669136</v>
      </c>
      <c r="AN2924" s="51">
        <f t="shared" si="1024"/>
        <v>18.73584</v>
      </c>
      <c r="AO2924" s="51">
        <f t="shared" si="1025"/>
        <v>17.338287000000001</v>
      </c>
      <c r="AP2924" s="51">
        <f t="shared" si="1026"/>
        <v>18.188306999999998</v>
      </c>
      <c r="AQ2924" s="51">
        <f t="shared" si="1027"/>
        <v>17.161975999999999</v>
      </c>
      <c r="AR2924" s="51">
        <f t="shared" si="1028"/>
        <v>20.283854000000002</v>
      </c>
      <c r="AS2924" s="51">
        <f t="shared" si="1029"/>
        <v>18.143035999999999</v>
      </c>
      <c r="AT2924" s="51">
        <f t="shared" si="1030"/>
        <v>16.552156</v>
      </c>
      <c r="AU2924" s="51">
        <f t="shared" si="1031"/>
        <v>17.338287000000001</v>
      </c>
      <c r="AV2924" s="51">
        <f t="shared" si="1032"/>
        <v>17.872714999999999</v>
      </c>
    </row>
    <row r="2925" spans="1:48">
      <c r="A2925" t="str">
        <f t="shared" si="1033"/>
        <v>42046Murilo/Kassio66</v>
      </c>
      <c r="B2925" s="50">
        <v>42046.433194444442</v>
      </c>
      <c r="C2925" s="44">
        <f t="shared" si="1034"/>
        <v>42046</v>
      </c>
      <c r="D2925" s="45" t="s">
        <v>20</v>
      </c>
      <c r="E2925" s="46">
        <v>66</v>
      </c>
      <c r="G2925" s="49" t="e">
        <f>VLOOKUP(C2925,#REF!,2,0)</f>
        <v>#REF!</v>
      </c>
      <c r="I2925" s="40">
        <v>0</v>
      </c>
      <c r="J2925" s="40">
        <v>0</v>
      </c>
      <c r="K2925" s="40">
        <v>0</v>
      </c>
      <c r="L2925" s="40">
        <v>11.313587999999999</v>
      </c>
      <c r="M2925" s="40">
        <v>43.546363999999997</v>
      </c>
      <c r="N2925" s="40">
        <v>40.845965999999997</v>
      </c>
      <c r="O2925" s="40">
        <v>42.863453</v>
      </c>
      <c r="P2925" s="40">
        <v>43.033695000000002</v>
      </c>
      <c r="Q2925" s="40">
        <v>43.803790999999997</v>
      </c>
      <c r="R2925" s="40">
        <v>44.148147999999999</v>
      </c>
      <c r="S2925" s="40">
        <v>44.840724999999999</v>
      </c>
      <c r="T2925" s="40">
        <v>42.863453</v>
      </c>
      <c r="U2925" s="40">
        <v>42.778446000000002</v>
      </c>
      <c r="V2925" s="40">
        <v>41.513213999999998</v>
      </c>
      <c r="W2925" s="40">
        <v>42.693542000000001</v>
      </c>
      <c r="X2925" s="40">
        <v>44.407268999999999</v>
      </c>
      <c r="AA2925">
        <f t="shared" si="1014"/>
        <v>42312.325196759259</v>
      </c>
      <c r="AB2925" t="str">
        <f t="shared" si="1015"/>
        <v>42312Fábio67</v>
      </c>
      <c r="AC2925" s="52">
        <v>42312</v>
      </c>
      <c r="AD2925" s="56" t="s">
        <v>31</v>
      </c>
      <c r="AE2925" s="53">
        <v>67</v>
      </c>
      <c r="AF2925" s="51" t="str">
        <f t="shared" si="1016"/>
        <v/>
      </c>
      <c r="AG2925" s="51">
        <f t="shared" si="1017"/>
        <v>0.221688</v>
      </c>
      <c r="AH2925" s="51">
        <f t="shared" si="1018"/>
        <v>20.379653999999999</v>
      </c>
      <c r="AI2925" s="51">
        <f t="shared" si="1019"/>
        <v>12.416802000000001</v>
      </c>
      <c r="AJ2925" s="51">
        <f t="shared" si="1020"/>
        <v>16.166153000000001</v>
      </c>
      <c r="AK2925" s="51">
        <f t="shared" si="1021"/>
        <v>13.752317</v>
      </c>
      <c r="AL2925" s="51">
        <f t="shared" si="1022"/>
        <v>13.209466000000001</v>
      </c>
      <c r="AM2925" s="51">
        <f t="shared" si="1023"/>
        <v>15.325142</v>
      </c>
      <c r="AN2925" s="51">
        <f t="shared" si="1024"/>
        <v>19.198360000000001</v>
      </c>
      <c r="AO2925" s="51">
        <f t="shared" si="1025"/>
        <v>17.559964999999998</v>
      </c>
      <c r="AP2925" s="51">
        <f t="shared" si="1026"/>
        <v>18.461030999999998</v>
      </c>
      <c r="AQ2925" s="51">
        <f t="shared" si="1027"/>
        <v>17.338287000000001</v>
      </c>
      <c r="AR2925" s="51">
        <f t="shared" si="1028"/>
        <v>20.571967999999998</v>
      </c>
      <c r="AS2925" s="51">
        <f t="shared" si="1029"/>
        <v>18.506699000000001</v>
      </c>
      <c r="AT2925" s="51">
        <f t="shared" si="1030"/>
        <v>16.942883999999999</v>
      </c>
      <c r="AU2925" s="51">
        <f t="shared" si="1031"/>
        <v>17.249991999999999</v>
      </c>
      <c r="AV2925" s="51">
        <f t="shared" si="1032"/>
        <v>17.962595</v>
      </c>
    </row>
    <row r="2926" spans="1:48">
      <c r="A2926" t="str">
        <f t="shared" si="1033"/>
        <v>42047Murilo/Kassio66</v>
      </c>
      <c r="B2926" s="50">
        <v>42047.37332175926</v>
      </c>
      <c r="C2926" s="44">
        <f t="shared" si="1034"/>
        <v>42047</v>
      </c>
      <c r="D2926" s="45" t="s">
        <v>20</v>
      </c>
      <c r="E2926" s="46">
        <v>66</v>
      </c>
      <c r="G2926" s="49" t="e">
        <f>VLOOKUP(C2926,#REF!,2,0)</f>
        <v>#REF!</v>
      </c>
      <c r="I2926" s="40">
        <v>0</v>
      </c>
      <c r="J2926" s="40">
        <v>0</v>
      </c>
      <c r="K2926" s="40">
        <v>0</v>
      </c>
      <c r="L2926" s="40">
        <v>9.8085540000000009</v>
      </c>
      <c r="M2926" s="40">
        <v>42.017142999999997</v>
      </c>
      <c r="N2926" s="40">
        <v>39.363810999999998</v>
      </c>
      <c r="O2926" s="40">
        <v>41.597008000000002</v>
      </c>
      <c r="P2926" s="40">
        <v>41.680878</v>
      </c>
      <c r="Q2926" s="40">
        <v>42.523941000000001</v>
      </c>
      <c r="R2926" s="40">
        <v>42.017142999999997</v>
      </c>
      <c r="S2926" s="40">
        <v>43.289664999999999</v>
      </c>
      <c r="T2926" s="40">
        <v>40.679943000000002</v>
      </c>
      <c r="U2926" s="40">
        <v>40.348948999999998</v>
      </c>
      <c r="V2926" s="40">
        <v>38.632705999999999</v>
      </c>
      <c r="W2926" s="40">
        <v>40.019249000000002</v>
      </c>
      <c r="X2926" s="40">
        <v>40.101554999999998</v>
      </c>
      <c r="AA2926">
        <f t="shared" si="1014"/>
        <v>42314.601747685185</v>
      </c>
      <c r="AB2926" t="str">
        <f t="shared" si="1015"/>
        <v>42314Fábio67</v>
      </c>
      <c r="AC2926" s="52">
        <v>42314</v>
      </c>
      <c r="AD2926" s="56" t="s">
        <v>31</v>
      </c>
      <c r="AE2926" s="53">
        <v>67</v>
      </c>
      <c r="AF2926" s="51" t="str">
        <f t="shared" si="1016"/>
        <v/>
      </c>
      <c r="AG2926" s="51">
        <f t="shared" si="1017"/>
        <v>0.18984699999999999</v>
      </c>
      <c r="AH2926" s="51">
        <f t="shared" si="1018"/>
        <v>20.188268999999998</v>
      </c>
      <c r="AI2926" s="51">
        <f t="shared" si="1019"/>
        <v>12.565770000000001</v>
      </c>
      <c r="AJ2926" s="51">
        <f t="shared" si="1020"/>
        <v>16.208808999999999</v>
      </c>
      <c r="AK2926" s="51">
        <f t="shared" si="1021"/>
        <v>15.700716999999999</v>
      </c>
      <c r="AL2926" s="51">
        <f t="shared" si="1022"/>
        <v>15.784833000000001</v>
      </c>
      <c r="AM2926" s="51">
        <f t="shared" si="1023"/>
        <v>18.415436</v>
      </c>
      <c r="AN2926" s="51">
        <f t="shared" si="1024"/>
        <v>22.292839000000001</v>
      </c>
      <c r="AO2926" s="51">
        <f t="shared" si="1025"/>
        <v>20.379653999999999</v>
      </c>
      <c r="AP2926" s="51">
        <f t="shared" si="1026"/>
        <v>21.056601000000001</v>
      </c>
      <c r="AQ2926" s="51">
        <f t="shared" si="1027"/>
        <v>19.572514000000002</v>
      </c>
      <c r="AR2926" s="51">
        <f t="shared" si="1028"/>
        <v>23.051352999999999</v>
      </c>
      <c r="AS2926" s="51">
        <f t="shared" si="1029"/>
        <v>21.105408000000001</v>
      </c>
      <c r="AT2926" s="51">
        <f t="shared" si="1030"/>
        <v>19.572514000000002</v>
      </c>
      <c r="AU2926" s="51">
        <f t="shared" si="1031"/>
        <v>20.427655999999999</v>
      </c>
      <c r="AV2926" s="51">
        <f t="shared" si="1032"/>
        <v>20.668424999999999</v>
      </c>
    </row>
    <row r="2927" spans="1:48">
      <c r="A2927" t="str">
        <f t="shared" si="1033"/>
        <v>42064Murilo/Kassio66</v>
      </c>
      <c r="B2927" s="50">
        <v>42064.389513888891</v>
      </c>
      <c r="C2927" s="44">
        <f t="shared" si="1034"/>
        <v>42064</v>
      </c>
      <c r="D2927" s="45" t="s">
        <v>20</v>
      </c>
      <c r="E2927" s="46">
        <v>66</v>
      </c>
      <c r="G2927" s="49" t="e">
        <f>VLOOKUP(C2927,#REF!,2,0)</f>
        <v>#REF!</v>
      </c>
      <c r="I2927" s="39">
        <v>0</v>
      </c>
      <c r="J2927" s="39">
        <v>0</v>
      </c>
      <c r="K2927" s="39">
        <v>1.2E-4</v>
      </c>
      <c r="L2927" s="39">
        <v>10.163546</v>
      </c>
      <c r="M2927" s="39">
        <v>41.932915000000001</v>
      </c>
      <c r="N2927" s="39">
        <v>38.632705999999999</v>
      </c>
      <c r="O2927" s="39">
        <v>40.514282000000001</v>
      </c>
      <c r="P2927" s="39">
        <v>39.854869999999998</v>
      </c>
      <c r="Q2927" s="39">
        <v>40.929091999999997</v>
      </c>
      <c r="R2927" s="39">
        <v>40.762917000000002</v>
      </c>
      <c r="S2927" s="39">
        <v>42.523941000000001</v>
      </c>
      <c r="T2927" s="39">
        <v>40.514282000000001</v>
      </c>
      <c r="U2927" s="39">
        <v>39.772838999999998</v>
      </c>
      <c r="V2927" s="39">
        <v>38.309925</v>
      </c>
      <c r="W2927" s="39">
        <v>40.101554999999998</v>
      </c>
      <c r="X2927" s="39">
        <v>39.363810999999998</v>
      </c>
      <c r="AA2927">
        <f t="shared" si="1014"/>
        <v>42317.343240740738</v>
      </c>
      <c r="AB2927" t="str">
        <f t="shared" si="1015"/>
        <v>42317Fábio67</v>
      </c>
      <c r="AC2927" s="52">
        <v>42317</v>
      </c>
      <c r="AD2927" s="56" t="s">
        <v>31</v>
      </c>
      <c r="AE2927" s="53">
        <v>67</v>
      </c>
      <c r="AF2927" s="51" t="str">
        <f t="shared" si="1016"/>
        <v/>
      </c>
      <c r="AG2927" s="51">
        <f t="shared" si="1017"/>
        <v>0.18385299999999999</v>
      </c>
      <c r="AH2927" s="51">
        <f t="shared" si="1018"/>
        <v>18.598167</v>
      </c>
      <c r="AI2927" s="51">
        <f t="shared" si="1019"/>
        <v>11.435874</v>
      </c>
      <c r="AJ2927" s="51">
        <f t="shared" si="1020"/>
        <v>15.616866</v>
      </c>
      <c r="AK2927" s="51">
        <f t="shared" si="1021"/>
        <v>14.831732000000001</v>
      </c>
      <c r="AL2927" s="51">
        <f t="shared" si="1022"/>
        <v>15.201002000000001</v>
      </c>
      <c r="AM2927" s="51">
        <f t="shared" si="1023"/>
        <v>17.471107</v>
      </c>
      <c r="AN2927" s="51">
        <f t="shared" si="1024"/>
        <v>21.30105</v>
      </c>
      <c r="AO2927" s="51">
        <f t="shared" si="1025"/>
        <v>19.431795000000001</v>
      </c>
      <c r="AP2927" s="51">
        <f t="shared" si="1026"/>
        <v>20.092924</v>
      </c>
      <c r="AQ2927" s="51">
        <f t="shared" si="1027"/>
        <v>18.643989999999999</v>
      </c>
      <c r="AR2927" s="51">
        <f t="shared" si="1028"/>
        <v>21.794146999999999</v>
      </c>
      <c r="AS2927" s="51">
        <f t="shared" si="1029"/>
        <v>19.572514000000002</v>
      </c>
      <c r="AT2927" s="51">
        <f t="shared" si="1030"/>
        <v>17.471107</v>
      </c>
      <c r="AU2927" s="51">
        <f t="shared" si="1031"/>
        <v>18.598167</v>
      </c>
      <c r="AV2927" s="51">
        <f t="shared" si="1032"/>
        <v>18.369890000000002</v>
      </c>
    </row>
    <row r="2928" spans="1:48">
      <c r="A2928" t="str">
        <f t="shared" si="1033"/>
        <v>42065Murilo/Kassio66</v>
      </c>
      <c r="B2928" s="50">
        <v>42065.776967592596</v>
      </c>
      <c r="C2928" s="44">
        <f t="shared" si="1034"/>
        <v>42065</v>
      </c>
      <c r="D2928" s="45" t="s">
        <v>20</v>
      </c>
      <c r="E2928" s="46">
        <v>66</v>
      </c>
      <c r="G2928" s="49" t="e">
        <f>VLOOKUP(C2928,#REF!,2,0)</f>
        <v>#REF!</v>
      </c>
      <c r="I2928" s="39">
        <v>0</v>
      </c>
      <c r="J2928" s="39">
        <v>0</v>
      </c>
      <c r="K2928" s="39">
        <v>0</v>
      </c>
      <c r="L2928" s="39">
        <v>6.8676779999999997</v>
      </c>
      <c r="M2928" s="39">
        <v>38.794598000000001</v>
      </c>
      <c r="N2928" s="39">
        <v>36.401234000000002</v>
      </c>
      <c r="O2928" s="39">
        <v>37.828285000000001</v>
      </c>
      <c r="P2928" s="39">
        <v>37.270088000000001</v>
      </c>
      <c r="Q2928" s="39">
        <v>38.875652000000002</v>
      </c>
      <c r="R2928" s="39">
        <v>38.551903000000003</v>
      </c>
      <c r="S2928" s="39">
        <v>39.854869999999998</v>
      </c>
      <c r="T2928" s="39">
        <v>38.229481</v>
      </c>
      <c r="U2928" s="39">
        <v>37.668388</v>
      </c>
      <c r="V2928" s="39">
        <v>36.716000000000001</v>
      </c>
      <c r="W2928" s="39">
        <v>38.229481</v>
      </c>
      <c r="X2928" s="39">
        <v>37.588543000000001</v>
      </c>
      <c r="AA2928">
        <f t="shared" si="1014"/>
        <v>42319.331226851849</v>
      </c>
      <c r="AB2928" t="str">
        <f t="shared" si="1015"/>
        <v>42319Fábio67</v>
      </c>
      <c r="AC2928" s="52">
        <v>42319</v>
      </c>
      <c r="AD2928" s="56" t="s">
        <v>31</v>
      </c>
      <c r="AE2928" s="53">
        <v>67</v>
      </c>
      <c r="AF2928" s="51" t="str">
        <f t="shared" si="1016"/>
        <v/>
      </c>
      <c r="AG2928" s="51">
        <f t="shared" si="1017"/>
        <v>9.7820000000000004E-2</v>
      </c>
      <c r="AH2928" s="51">
        <f t="shared" si="1018"/>
        <v>17.294121000000001</v>
      </c>
      <c r="AI2928" s="51">
        <f t="shared" si="1019"/>
        <v>10.737088</v>
      </c>
      <c r="AJ2928" s="51">
        <f t="shared" si="1020"/>
        <v>15.283706</v>
      </c>
      <c r="AK2928" s="51">
        <f t="shared" si="1021"/>
        <v>14.107385000000001</v>
      </c>
      <c r="AL2928" s="51">
        <f t="shared" si="1022"/>
        <v>14.790993</v>
      </c>
      <c r="AM2928" s="51">
        <f t="shared" si="1023"/>
        <v>17.161975999999999</v>
      </c>
      <c r="AN2928" s="51">
        <f t="shared" si="1024"/>
        <v>21.154211</v>
      </c>
      <c r="AO2928" s="51">
        <f t="shared" si="1025"/>
        <v>19.244942000000002</v>
      </c>
      <c r="AP2928" s="51">
        <f t="shared" si="1026"/>
        <v>19.619548999999999</v>
      </c>
      <c r="AQ2928" s="51">
        <f t="shared" si="1027"/>
        <v>18.233629000000001</v>
      </c>
      <c r="AR2928" s="51">
        <f t="shared" si="1028"/>
        <v>21.350121999999999</v>
      </c>
      <c r="AS2928" s="51">
        <f t="shared" si="1029"/>
        <v>19.291584</v>
      </c>
      <c r="AT2928" s="51">
        <f t="shared" si="1030"/>
        <v>17.249991999999999</v>
      </c>
      <c r="AU2928" s="51">
        <f t="shared" si="1031"/>
        <v>17.559964999999998</v>
      </c>
      <c r="AV2928" s="51">
        <f t="shared" si="1032"/>
        <v>17.917631</v>
      </c>
    </row>
    <row r="2929" spans="1:48">
      <c r="A2929" t="str">
        <f t="shared" si="1033"/>
        <v>41856Murilo/Kassio67</v>
      </c>
      <c r="B2929" s="50">
        <v>41856.772499999999</v>
      </c>
      <c r="C2929" s="44">
        <f t="shared" si="1034"/>
        <v>41856</v>
      </c>
      <c r="D2929" s="45" t="s">
        <v>20</v>
      </c>
      <c r="E2929" s="46">
        <v>67</v>
      </c>
      <c r="G2929" s="49" t="e">
        <f>VLOOKUP(C2929,#REF!,2,0)</f>
        <v>#REF!</v>
      </c>
      <c r="I2929" s="40">
        <v>0</v>
      </c>
      <c r="J2929" s="40">
        <v>16.297181999999999</v>
      </c>
      <c r="K2929" s="40">
        <v>17.242757999999998</v>
      </c>
      <c r="L2929" s="40">
        <v>13.916674</v>
      </c>
      <c r="M2929" s="40">
        <v>15.784326999999999</v>
      </c>
      <c r="N2929" s="40">
        <v>18.715187</v>
      </c>
      <c r="O2929" s="40">
        <v>19.847597</v>
      </c>
      <c r="P2929" s="40">
        <v>23.520077000000001</v>
      </c>
      <c r="Q2929" s="40">
        <v>24.730868999999998</v>
      </c>
      <c r="R2929" s="40">
        <v>24.666338</v>
      </c>
      <c r="S2929" s="40">
        <v>24.473331000000002</v>
      </c>
      <c r="T2929" s="40">
        <v>28.621839999999999</v>
      </c>
      <c r="U2929" s="40">
        <v>29.111183</v>
      </c>
      <c r="V2929" s="40">
        <v>24.924942000000001</v>
      </c>
      <c r="W2929" s="40">
        <v>27.043897999999999</v>
      </c>
      <c r="X2929" s="40">
        <v>28.621839999999999</v>
      </c>
      <c r="AA2929">
        <f t="shared" si="1014"/>
        <v>42321.681423611109</v>
      </c>
      <c r="AB2929" t="str">
        <f t="shared" si="1015"/>
        <v>42321Fábio67</v>
      </c>
      <c r="AC2929" s="52">
        <v>42321</v>
      </c>
      <c r="AD2929" s="56" t="s">
        <v>31</v>
      </c>
      <c r="AE2929" s="53">
        <v>67</v>
      </c>
      <c r="AF2929" s="51" t="str">
        <f t="shared" si="1016"/>
        <v/>
      </c>
      <c r="AG2929" s="51">
        <f t="shared" si="1017"/>
        <v>9.8560000000000002E-3</v>
      </c>
      <c r="AH2929" s="51">
        <f t="shared" si="1018"/>
        <v>13.713176000000001</v>
      </c>
      <c r="AI2929" s="51">
        <f t="shared" si="1019"/>
        <v>9.4105749999999997</v>
      </c>
      <c r="AJ2929" s="51">
        <f t="shared" si="1020"/>
        <v>13.094638</v>
      </c>
      <c r="AK2929" s="51">
        <f t="shared" si="1021"/>
        <v>12.085049</v>
      </c>
      <c r="AL2929" s="51">
        <f t="shared" si="1022"/>
        <v>13.752317</v>
      </c>
      <c r="AM2929" s="51">
        <f t="shared" si="1023"/>
        <v>16.123549000000001</v>
      </c>
      <c r="AN2929" s="51">
        <f t="shared" si="1024"/>
        <v>20.188268999999998</v>
      </c>
      <c r="AO2929" s="51">
        <f t="shared" si="1025"/>
        <v>18.369890000000002</v>
      </c>
      <c r="AP2929" s="51">
        <f t="shared" si="1026"/>
        <v>18.966383</v>
      </c>
      <c r="AQ2929" s="51">
        <f t="shared" si="1027"/>
        <v>17.693660999999999</v>
      </c>
      <c r="AR2929" s="51">
        <f t="shared" si="1028"/>
        <v>20.71678</v>
      </c>
      <c r="AS2929" s="51">
        <f t="shared" si="1029"/>
        <v>18.233629000000001</v>
      </c>
      <c r="AT2929" s="51">
        <f t="shared" si="1030"/>
        <v>16.208808999999999</v>
      </c>
      <c r="AU2929" s="51">
        <f t="shared" si="1031"/>
        <v>17.249991999999999</v>
      </c>
      <c r="AV2929" s="51">
        <f t="shared" si="1032"/>
        <v>17.426780999999998</v>
      </c>
    </row>
    <row r="2930" spans="1:48">
      <c r="A2930" t="str">
        <f t="shared" si="1033"/>
        <v>41859Murilo/Kassio67</v>
      </c>
      <c r="B2930" s="50">
        <v>41859.71429398148</v>
      </c>
      <c r="C2930" s="44">
        <f t="shared" si="1034"/>
        <v>41859</v>
      </c>
      <c r="D2930" s="45" t="s">
        <v>20</v>
      </c>
      <c r="E2930" s="46">
        <v>67</v>
      </c>
      <c r="G2930" s="49" t="e">
        <f>VLOOKUP(C2930,#REF!,2,0)</f>
        <v>#REF!</v>
      </c>
      <c r="I2930" s="40">
        <v>0</v>
      </c>
      <c r="J2930" s="40">
        <v>16.193897</v>
      </c>
      <c r="K2930" s="40">
        <v>16.977198000000001</v>
      </c>
      <c r="L2930" s="40">
        <v>13.446540000000001</v>
      </c>
      <c r="M2930" s="40">
        <v>15.581656000000001</v>
      </c>
      <c r="N2930" s="40">
        <v>19.905152999999999</v>
      </c>
      <c r="O2930" s="40">
        <v>20.194241999999999</v>
      </c>
      <c r="P2930" s="40">
        <v>23.962475000000001</v>
      </c>
      <c r="Q2930" s="40">
        <v>24.860174000000001</v>
      </c>
      <c r="R2930" s="40">
        <v>24.537593999999999</v>
      </c>
      <c r="S2930" s="40">
        <v>24.730868999999998</v>
      </c>
      <c r="T2930" s="40">
        <v>28.970938</v>
      </c>
      <c r="U2930" s="40">
        <v>29.111183</v>
      </c>
      <c r="V2930" s="40">
        <v>25.054773000000001</v>
      </c>
      <c r="W2930" s="40">
        <v>27.247107</v>
      </c>
      <c r="X2930" s="40">
        <v>28.831005000000001</v>
      </c>
      <c r="AA2930">
        <f t="shared" si="1014"/>
        <v>42324.322951388887</v>
      </c>
      <c r="AB2930" t="str">
        <f t="shared" si="1015"/>
        <v>42324Fábio67</v>
      </c>
      <c r="AC2930" s="52">
        <v>42324</v>
      </c>
      <c r="AD2930" s="56" t="s">
        <v>31</v>
      </c>
      <c r="AE2930" s="53">
        <v>67</v>
      </c>
      <c r="AF2930" s="51" t="str">
        <f t="shared" si="1016"/>
        <v/>
      </c>
      <c r="AG2930" s="51">
        <f t="shared" si="1017"/>
        <v>0.166603</v>
      </c>
      <c r="AH2930" s="51">
        <f t="shared" si="1018"/>
        <v>19.012678000000001</v>
      </c>
      <c r="AI2930" s="51">
        <f t="shared" si="1019"/>
        <v>11.013764999999999</v>
      </c>
      <c r="AJ2930" s="51">
        <f t="shared" si="1020"/>
        <v>14.426985</v>
      </c>
      <c r="AK2930" s="51">
        <f t="shared" si="1021"/>
        <v>12.379706000000001</v>
      </c>
      <c r="AL2930" s="51">
        <f t="shared" si="1022"/>
        <v>13.713176000000001</v>
      </c>
      <c r="AM2930" s="51">
        <f t="shared" si="1023"/>
        <v>16.166153000000001</v>
      </c>
      <c r="AN2930" s="51">
        <f t="shared" si="1024"/>
        <v>20.620156999999999</v>
      </c>
      <c r="AO2930" s="51">
        <f t="shared" si="1025"/>
        <v>18.966383</v>
      </c>
      <c r="AP2930" s="51">
        <f t="shared" si="1026"/>
        <v>19.198360000000001</v>
      </c>
      <c r="AQ2930" s="51">
        <f t="shared" si="1027"/>
        <v>17.559964999999998</v>
      </c>
      <c r="AR2930" s="51">
        <f t="shared" si="1028"/>
        <v>20.71678</v>
      </c>
      <c r="AS2930" s="51">
        <f t="shared" si="1029"/>
        <v>18.506699000000001</v>
      </c>
      <c r="AT2930" s="51">
        <f t="shared" si="1030"/>
        <v>16.681903999999999</v>
      </c>
      <c r="AU2930" s="51">
        <f t="shared" si="1031"/>
        <v>17.249991999999999</v>
      </c>
      <c r="AV2930" s="51">
        <f t="shared" si="1032"/>
        <v>17.827870999999998</v>
      </c>
    </row>
    <row r="2931" spans="1:48">
      <c r="A2931" t="str">
        <f t="shared" si="1033"/>
        <v>41862Murilo/Kassio67</v>
      </c>
      <c r="B2931" s="50">
        <v>41862.455312500002</v>
      </c>
      <c r="C2931" s="44">
        <f t="shared" si="1034"/>
        <v>41862</v>
      </c>
      <c r="D2931" s="45" t="s">
        <v>20</v>
      </c>
      <c r="E2931" s="46">
        <v>67</v>
      </c>
      <c r="G2931" s="49" t="e">
        <f>VLOOKUP(C2931,#REF!,2,0)</f>
        <v>#REF!</v>
      </c>
      <c r="I2931" s="40">
        <v>0</v>
      </c>
      <c r="J2931" s="40">
        <v>14.834424</v>
      </c>
      <c r="K2931" s="40">
        <v>15.682817999999999</v>
      </c>
      <c r="L2931" s="40">
        <v>13.214812999999999</v>
      </c>
      <c r="M2931" s="40">
        <v>15.430617</v>
      </c>
      <c r="N2931" s="40">
        <v>19.051168000000001</v>
      </c>
      <c r="O2931" s="40">
        <v>20.078351999999999</v>
      </c>
      <c r="P2931" s="40">
        <v>23.520077000000001</v>
      </c>
      <c r="Q2931" s="40">
        <v>24.217213000000001</v>
      </c>
      <c r="R2931" s="40">
        <v>24.345112</v>
      </c>
      <c r="S2931" s="40">
        <v>24.860174000000001</v>
      </c>
      <c r="T2931" s="40">
        <v>28.900929999999999</v>
      </c>
      <c r="U2931" s="40">
        <v>29.251740000000002</v>
      </c>
      <c r="V2931" s="40">
        <v>25.184933000000001</v>
      </c>
      <c r="W2931" s="40">
        <v>27.315038999999999</v>
      </c>
      <c r="X2931" s="40">
        <v>28.970938</v>
      </c>
      <c r="AA2931">
        <f t="shared" si="1014"/>
        <v>42326.34175925926</v>
      </c>
      <c r="AB2931" t="str">
        <f t="shared" si="1015"/>
        <v>42326Fábio67</v>
      </c>
      <c r="AC2931" s="52">
        <v>42326</v>
      </c>
      <c r="AD2931" s="56" t="s">
        <v>31</v>
      </c>
      <c r="AE2931" s="53">
        <v>67</v>
      </c>
      <c r="AF2931" s="51" t="str">
        <f t="shared" si="1016"/>
        <v/>
      </c>
      <c r="AG2931" s="51">
        <f t="shared" si="1017"/>
        <v>0.25308599999999998</v>
      </c>
      <c r="AH2931" s="51">
        <f t="shared" si="1018"/>
        <v>20.571967999999998</v>
      </c>
      <c r="AI2931" s="51">
        <f t="shared" si="1019"/>
        <v>11.866526</v>
      </c>
      <c r="AJ2931" s="51">
        <f t="shared" si="1020"/>
        <v>15.784833000000001</v>
      </c>
      <c r="AK2931" s="51">
        <f t="shared" si="1021"/>
        <v>14.831732000000001</v>
      </c>
      <c r="AL2931" s="51">
        <f t="shared" si="1022"/>
        <v>15.784833000000001</v>
      </c>
      <c r="AM2931" s="51">
        <f t="shared" si="1023"/>
        <v>18.369890000000002</v>
      </c>
      <c r="AN2931" s="51">
        <f t="shared" si="1024"/>
        <v>22.645251999999999</v>
      </c>
      <c r="AO2931" s="51">
        <f t="shared" si="1025"/>
        <v>20.765158</v>
      </c>
      <c r="AP2931" s="51">
        <f t="shared" si="1026"/>
        <v>21.105408000000001</v>
      </c>
      <c r="AQ2931" s="51">
        <f t="shared" si="1027"/>
        <v>19.572514000000002</v>
      </c>
      <c r="AR2931" s="51">
        <f t="shared" si="1028"/>
        <v>22.847866</v>
      </c>
      <c r="AS2931" s="51">
        <f t="shared" si="1029"/>
        <v>21.056601000000001</v>
      </c>
      <c r="AT2931" s="51">
        <f t="shared" si="1030"/>
        <v>19.198360000000001</v>
      </c>
      <c r="AU2931" s="51">
        <f t="shared" si="1031"/>
        <v>18.827883</v>
      </c>
      <c r="AV2931" s="51">
        <f t="shared" si="1032"/>
        <v>17.917631</v>
      </c>
    </row>
    <row r="2932" spans="1:48">
      <c r="A2932" t="str">
        <f t="shared" si="1033"/>
        <v>41866Murilo/Kassio67</v>
      </c>
      <c r="B2932" s="50">
        <v>41866.378854166665</v>
      </c>
      <c r="C2932" s="44">
        <f t="shared" si="1034"/>
        <v>41866</v>
      </c>
      <c r="D2932" s="45" t="s">
        <v>20</v>
      </c>
      <c r="E2932" s="46">
        <v>67</v>
      </c>
      <c r="G2932" s="49" t="e">
        <f>VLOOKUP(C2932,#REF!,2,0)</f>
        <v>#REF!</v>
      </c>
      <c r="I2932" s="40">
        <v>0</v>
      </c>
      <c r="J2932" s="40">
        <v>15.380443</v>
      </c>
      <c r="K2932" s="40">
        <v>15.230460000000001</v>
      </c>
      <c r="L2932" s="40">
        <v>12.577807999999999</v>
      </c>
      <c r="M2932" s="40">
        <v>15.081277</v>
      </c>
      <c r="N2932" s="40">
        <v>18.492947000000001</v>
      </c>
      <c r="O2932" s="40">
        <v>17.998139999999999</v>
      </c>
      <c r="P2932" s="40">
        <v>23.331790999999999</v>
      </c>
      <c r="Q2932" s="40">
        <v>25.054773000000001</v>
      </c>
      <c r="R2932" s="40">
        <v>24.795479</v>
      </c>
      <c r="S2932" s="40">
        <v>25.054773000000001</v>
      </c>
      <c r="T2932" s="40">
        <v>29.111183</v>
      </c>
      <c r="U2932" s="40">
        <v>29.251740000000002</v>
      </c>
      <c r="V2932" s="40">
        <v>25.315441</v>
      </c>
      <c r="W2932" s="40">
        <v>27.247107</v>
      </c>
      <c r="X2932" s="40">
        <v>29.041008000000001</v>
      </c>
      <c r="AA2932">
        <f t="shared" si="1014"/>
        <v>42332.618344907409</v>
      </c>
      <c r="AB2932" t="str">
        <f t="shared" si="1015"/>
        <v>42332Fábio67</v>
      </c>
      <c r="AC2932" s="52">
        <v>42332</v>
      </c>
      <c r="AD2932" s="56" t="s">
        <v>31</v>
      </c>
      <c r="AE2932" s="53">
        <v>67</v>
      </c>
      <c r="AF2932" s="51" t="str">
        <f t="shared" si="1016"/>
        <v/>
      </c>
      <c r="AG2932" s="51">
        <f t="shared" si="1017"/>
        <v>0.446905</v>
      </c>
      <c r="AH2932" s="51">
        <f t="shared" si="1018"/>
        <v>22.092701000000002</v>
      </c>
      <c r="AI2932" s="51">
        <f t="shared" si="1019"/>
        <v>16.552156</v>
      </c>
      <c r="AJ2932" s="51">
        <f t="shared" si="1020"/>
        <v>27.527462</v>
      </c>
      <c r="AK2932" s="51">
        <f t="shared" si="1021"/>
        <v>29.850446999999999</v>
      </c>
      <c r="AL2932" s="51">
        <f t="shared" si="1022"/>
        <v>29.390205000000002</v>
      </c>
      <c r="AM2932" s="51">
        <f t="shared" si="1023"/>
        <v>29.104237000000001</v>
      </c>
      <c r="AN2932" s="51">
        <f t="shared" si="1024"/>
        <v>27.861847000000001</v>
      </c>
      <c r="AO2932" s="51">
        <f t="shared" si="1025"/>
        <v>28.47983</v>
      </c>
      <c r="AP2932" s="51">
        <f t="shared" si="1026"/>
        <v>26.864563</v>
      </c>
      <c r="AQ2932" s="51">
        <f t="shared" si="1027"/>
        <v>26.372440000000001</v>
      </c>
      <c r="AR2932" s="51">
        <f t="shared" si="1028"/>
        <v>26.864563</v>
      </c>
      <c r="AS2932" s="51">
        <f t="shared" si="1029"/>
        <v>26.809674999999999</v>
      </c>
      <c r="AT2932" s="51">
        <f t="shared" si="1030"/>
        <v>27.805979000000001</v>
      </c>
      <c r="AU2932" s="51">
        <f t="shared" si="1031"/>
        <v>27.750156</v>
      </c>
      <c r="AV2932" s="51">
        <f t="shared" si="1032"/>
        <v>26.809674999999999</v>
      </c>
    </row>
    <row r="2933" spans="1:48">
      <c r="A2933" t="str">
        <f t="shared" si="1033"/>
        <v>41869Murilo/Kassio67</v>
      </c>
      <c r="B2933" s="50">
        <v>41869.492025462961</v>
      </c>
      <c r="C2933" s="44">
        <f t="shared" si="1034"/>
        <v>41869</v>
      </c>
      <c r="D2933" s="45" t="s">
        <v>20</v>
      </c>
      <c r="E2933" s="46">
        <v>67</v>
      </c>
      <c r="G2933" s="49" t="e">
        <f>VLOOKUP(C2933,#REF!,2,0)</f>
        <v>#REF!</v>
      </c>
      <c r="I2933" s="40">
        <v>0</v>
      </c>
      <c r="J2933" s="40">
        <v>15.682817999999999</v>
      </c>
      <c r="K2933" s="40">
        <v>15.682817999999999</v>
      </c>
      <c r="L2933" s="40">
        <v>13.031027</v>
      </c>
      <c r="M2933" s="40">
        <v>15.230460000000001</v>
      </c>
      <c r="N2933" s="40">
        <v>19.447222</v>
      </c>
      <c r="O2933" s="40">
        <v>20.078351999999999</v>
      </c>
      <c r="P2933" s="40">
        <v>23.583013999999999</v>
      </c>
      <c r="Q2933" s="40">
        <v>24.860174000000001</v>
      </c>
      <c r="R2933" s="40">
        <v>24.730868999999998</v>
      </c>
      <c r="S2933" s="40">
        <v>25.119790999999999</v>
      </c>
      <c r="T2933" s="40">
        <v>29.1814</v>
      </c>
      <c r="U2933" s="40">
        <v>29.322168000000001</v>
      </c>
      <c r="V2933" s="40">
        <v>25.315441</v>
      </c>
      <c r="W2933" s="40">
        <v>26.976317999999999</v>
      </c>
      <c r="X2933" s="40">
        <v>29.041008000000001</v>
      </c>
      <c r="AA2933">
        <f t="shared" si="1014"/>
        <v>42333.435763888891</v>
      </c>
      <c r="AB2933" t="str">
        <f t="shared" si="1015"/>
        <v>42333Fábio67</v>
      </c>
      <c r="AC2933" s="52">
        <v>42333</v>
      </c>
      <c r="AD2933" s="56" t="s">
        <v>31</v>
      </c>
      <c r="AE2933" s="53">
        <v>67</v>
      </c>
      <c r="AF2933" s="51" t="str">
        <f t="shared" si="1016"/>
        <v/>
      </c>
      <c r="AG2933" s="51">
        <f t="shared" si="1017"/>
        <v>0.40155000000000002</v>
      </c>
      <c r="AH2933" s="51">
        <f t="shared" si="1018"/>
        <v>22.142672999999998</v>
      </c>
      <c r="AI2933" s="51">
        <f t="shared" si="1019"/>
        <v>13.635031</v>
      </c>
      <c r="AJ2933" s="51">
        <f t="shared" si="1020"/>
        <v>19.012678000000001</v>
      </c>
      <c r="AK2933" s="51">
        <f t="shared" si="1021"/>
        <v>21.893456</v>
      </c>
      <c r="AL2933" s="51">
        <f t="shared" si="1022"/>
        <v>29.677492000000001</v>
      </c>
      <c r="AM2933" s="51">
        <f t="shared" si="1023"/>
        <v>29.562411999999998</v>
      </c>
      <c r="AN2933" s="51">
        <f t="shared" si="1024"/>
        <v>28.085809999999999</v>
      </c>
      <c r="AO2933" s="51">
        <f t="shared" si="1025"/>
        <v>28.706160000000001</v>
      </c>
      <c r="AP2933" s="51">
        <f t="shared" si="1026"/>
        <v>27.195039999999999</v>
      </c>
      <c r="AQ2933" s="51">
        <f t="shared" si="1027"/>
        <v>26.864563</v>
      </c>
      <c r="AR2933" s="51">
        <f t="shared" si="1028"/>
        <v>27.250319999999999</v>
      </c>
      <c r="AS2933" s="51">
        <f t="shared" si="1029"/>
        <v>27.361022999999999</v>
      </c>
      <c r="AT2933" s="51">
        <f t="shared" si="1030"/>
        <v>28.085809999999999</v>
      </c>
      <c r="AU2933" s="51">
        <f t="shared" si="1031"/>
        <v>27.973700999999998</v>
      </c>
      <c r="AV2933" s="51">
        <f t="shared" si="1032"/>
        <v>27.361022999999999</v>
      </c>
    </row>
    <row r="2934" spans="1:48">
      <c r="A2934" t="str">
        <f t="shared" si="1033"/>
        <v>41870Murilo/Kassio67</v>
      </c>
      <c r="B2934" s="50">
        <v>41870.709398148145</v>
      </c>
      <c r="C2934" s="44">
        <f t="shared" si="1034"/>
        <v>41870</v>
      </c>
      <c r="D2934" s="45" t="s">
        <v>20</v>
      </c>
      <c r="E2934" s="46">
        <v>67</v>
      </c>
      <c r="G2934" s="49" t="e">
        <f>VLOOKUP(C2934,#REF!,2,0)</f>
        <v>#REF!</v>
      </c>
      <c r="I2934" s="40">
        <v>0</v>
      </c>
      <c r="J2934" s="40">
        <v>12.001863</v>
      </c>
      <c r="K2934" s="40">
        <v>17.242757999999998</v>
      </c>
      <c r="L2934" s="40">
        <v>13.260983</v>
      </c>
      <c r="M2934" s="40">
        <v>15.531226999999999</v>
      </c>
      <c r="N2934" s="40">
        <v>19.333618000000001</v>
      </c>
      <c r="O2934" s="40">
        <v>19.962803000000001</v>
      </c>
      <c r="P2934" s="40">
        <v>23.520077000000001</v>
      </c>
      <c r="Q2934" s="40">
        <v>24.860174000000001</v>
      </c>
      <c r="R2934" s="40">
        <v>24.989811</v>
      </c>
      <c r="S2934" s="40">
        <v>25.250136999999999</v>
      </c>
      <c r="T2934" s="40">
        <v>29.041008000000001</v>
      </c>
      <c r="U2934" s="40">
        <v>29.392672999999998</v>
      </c>
      <c r="V2934" s="40">
        <v>25.054773000000001</v>
      </c>
      <c r="W2934" s="40">
        <v>27.179286999999999</v>
      </c>
      <c r="X2934" s="40">
        <v>29.111183</v>
      </c>
      <c r="AA2934">
        <f t="shared" si="1014"/>
        <v>42335.567928240744</v>
      </c>
      <c r="AB2934" t="str">
        <f t="shared" si="1015"/>
        <v>42335Fábio67</v>
      </c>
      <c r="AC2934" s="52">
        <v>42335</v>
      </c>
      <c r="AD2934" s="56" t="s">
        <v>31</v>
      </c>
      <c r="AE2934" s="53">
        <v>67</v>
      </c>
      <c r="AF2934" s="51" t="str">
        <f t="shared" si="1016"/>
        <v/>
      </c>
      <c r="AG2934" s="51">
        <f t="shared" si="1017"/>
        <v>0.14272699999999999</v>
      </c>
      <c r="AH2934" s="51">
        <f t="shared" si="1018"/>
        <v>19.478639999999999</v>
      </c>
      <c r="AI2934" s="51">
        <f t="shared" si="1019"/>
        <v>12.121676000000001</v>
      </c>
      <c r="AJ2934" s="51">
        <f t="shared" si="1020"/>
        <v>16.725237</v>
      </c>
      <c r="AK2934" s="51">
        <f t="shared" si="1021"/>
        <v>16.080988000000001</v>
      </c>
      <c r="AL2934" s="51">
        <f t="shared" si="1022"/>
        <v>16.208808999999999</v>
      </c>
      <c r="AM2934" s="51">
        <f t="shared" si="1023"/>
        <v>19.244942000000002</v>
      </c>
      <c r="AN2934" s="51">
        <f t="shared" si="1024"/>
        <v>23.563955</v>
      </c>
      <c r="AO2934" s="51">
        <f t="shared" si="1025"/>
        <v>21.596231</v>
      </c>
      <c r="AP2934" s="51">
        <f t="shared" si="1026"/>
        <v>21.893456</v>
      </c>
      <c r="AQ2934" s="51">
        <f t="shared" si="1027"/>
        <v>20.620156999999999</v>
      </c>
      <c r="AR2934" s="51">
        <f t="shared" si="1028"/>
        <v>24.030000999999999</v>
      </c>
      <c r="AS2934" s="51">
        <f t="shared" si="1029"/>
        <v>22.493888999999999</v>
      </c>
      <c r="AT2934" s="51">
        <f t="shared" si="1030"/>
        <v>21.252056</v>
      </c>
      <c r="AU2934" s="51">
        <f t="shared" si="1031"/>
        <v>22.242746</v>
      </c>
      <c r="AV2934" s="51">
        <f t="shared" si="1032"/>
        <v>22.797143999999999</v>
      </c>
    </row>
    <row r="2935" spans="1:48">
      <c r="A2935" t="str">
        <f t="shared" si="1033"/>
        <v>41873Murilo/Kassio67</v>
      </c>
      <c r="B2935" s="50">
        <v>41873.466666666667</v>
      </c>
      <c r="C2935" s="44">
        <f t="shared" si="1034"/>
        <v>41873</v>
      </c>
      <c r="D2935" s="45" t="s">
        <v>20</v>
      </c>
      <c r="E2935" s="46">
        <v>67</v>
      </c>
      <c r="G2935" s="49" t="e">
        <f>VLOOKUP(C2935,#REF!,2,0)</f>
        <v>#REF!</v>
      </c>
      <c r="I2935" s="40">
        <v>0</v>
      </c>
      <c r="J2935" s="40">
        <v>14.492557</v>
      </c>
      <c r="K2935" s="40">
        <v>15.130922999999999</v>
      </c>
      <c r="L2935" s="40">
        <v>12.001863</v>
      </c>
      <c r="M2935" s="40">
        <v>15.18064</v>
      </c>
      <c r="N2935" s="40">
        <v>19.276951</v>
      </c>
      <c r="O2935" s="40">
        <v>20.252334999999999</v>
      </c>
      <c r="P2935" s="40">
        <v>23.583013999999999</v>
      </c>
      <c r="Q2935" s="40">
        <v>24.409174</v>
      </c>
      <c r="R2935" s="40">
        <v>24.537593999999999</v>
      </c>
      <c r="S2935" s="40">
        <v>24.795479</v>
      </c>
      <c r="T2935" s="40">
        <v>29.041008000000001</v>
      </c>
      <c r="U2935" s="40">
        <v>29.1814</v>
      </c>
      <c r="V2935" s="40">
        <v>25.054773000000001</v>
      </c>
      <c r="W2935" s="40">
        <v>27.179286999999999</v>
      </c>
      <c r="X2935" s="40">
        <v>28.970938</v>
      </c>
      <c r="AA2935">
        <f t="shared" si="1014"/>
        <v>42338.400868055556</v>
      </c>
      <c r="AB2935" t="str">
        <f t="shared" si="1015"/>
        <v>42338Fábio67</v>
      </c>
      <c r="AC2935" s="52">
        <v>42338</v>
      </c>
      <c r="AD2935" s="56" t="s">
        <v>31</v>
      </c>
      <c r="AE2935" s="53">
        <v>67</v>
      </c>
      <c r="AF2935" s="51" t="str">
        <f t="shared" si="1016"/>
        <v/>
      </c>
      <c r="AG2935" s="51">
        <f t="shared" si="1017"/>
        <v>0.35920999999999997</v>
      </c>
      <c r="AH2935" s="51">
        <f t="shared" si="1018"/>
        <v>22.092701000000002</v>
      </c>
      <c r="AI2935" s="51">
        <f t="shared" si="1019"/>
        <v>14.346736</v>
      </c>
      <c r="AJ2935" s="51">
        <f t="shared" si="1020"/>
        <v>20.620156999999999</v>
      </c>
      <c r="AK2935" s="51">
        <f t="shared" si="1021"/>
        <v>28.819638999999999</v>
      </c>
      <c r="AL2935" s="51">
        <f t="shared" si="1022"/>
        <v>28.819638999999999</v>
      </c>
      <c r="AM2935" s="51">
        <f t="shared" si="1023"/>
        <v>28.47983</v>
      </c>
      <c r="AN2935" s="51">
        <f t="shared" si="1024"/>
        <v>27.638721</v>
      </c>
      <c r="AO2935" s="51">
        <f t="shared" si="1025"/>
        <v>27.973700999999998</v>
      </c>
      <c r="AP2935" s="51">
        <f t="shared" si="1026"/>
        <v>27.029547000000001</v>
      </c>
      <c r="AQ2935" s="51">
        <f t="shared" si="1027"/>
        <v>26.481413</v>
      </c>
      <c r="AR2935" s="51">
        <f t="shared" si="1028"/>
        <v>27.250319999999999</v>
      </c>
      <c r="AS2935" s="51">
        <f t="shared" si="1029"/>
        <v>27.084671</v>
      </c>
      <c r="AT2935" s="51">
        <f t="shared" si="1030"/>
        <v>27.917736000000001</v>
      </c>
      <c r="AU2935" s="51">
        <f t="shared" si="1031"/>
        <v>28.029741000000001</v>
      </c>
      <c r="AV2935" s="51">
        <f t="shared" si="1032"/>
        <v>27.250319999999999</v>
      </c>
    </row>
    <row r="2936" spans="1:48">
      <c r="A2936" t="str">
        <f t="shared" si="1033"/>
        <v>41880Murilo/Kassio67</v>
      </c>
      <c r="B2936" s="50">
        <v>41880.775312500002</v>
      </c>
      <c r="C2936" s="44">
        <f t="shared" si="1034"/>
        <v>41880</v>
      </c>
      <c r="D2936" s="45" t="s">
        <v>20</v>
      </c>
      <c r="E2936" s="46">
        <v>67</v>
      </c>
      <c r="G2936" s="49" t="e">
        <f>VLOOKUP(C2936,#REF!,2,0)</f>
        <v>#REF!</v>
      </c>
      <c r="I2936" s="40">
        <v>0</v>
      </c>
      <c r="J2936" s="40">
        <v>9.6144200000000009</v>
      </c>
      <c r="K2936" s="40">
        <v>15.733523999999999</v>
      </c>
      <c r="L2936" s="40">
        <v>11.06133</v>
      </c>
      <c r="M2936" s="40">
        <v>13.727542</v>
      </c>
      <c r="N2936" s="40">
        <v>16.977198000000001</v>
      </c>
      <c r="O2936" s="40">
        <v>19.220372999999999</v>
      </c>
      <c r="P2936" s="40">
        <v>23.394455000000001</v>
      </c>
      <c r="Q2936" s="40">
        <v>24.473331000000002</v>
      </c>
      <c r="R2936" s="40">
        <v>24.473331000000002</v>
      </c>
      <c r="S2936" s="40">
        <v>24.860174000000001</v>
      </c>
      <c r="T2936" s="40">
        <v>28.761232</v>
      </c>
      <c r="U2936" s="40">
        <v>28.970938</v>
      </c>
      <c r="V2936" s="40">
        <v>25.511876999999998</v>
      </c>
      <c r="W2936" s="40">
        <v>26.572737</v>
      </c>
      <c r="X2936" s="40">
        <v>28.482813</v>
      </c>
      <c r="AA2936">
        <f t="shared" si="1014"/>
        <v>42341.367395833331</v>
      </c>
      <c r="AB2936" t="str">
        <f t="shared" si="1015"/>
        <v>42341Fábio67</v>
      </c>
      <c r="AC2936" s="52">
        <v>42341</v>
      </c>
      <c r="AD2936" s="56" t="s">
        <v>31</v>
      </c>
      <c r="AE2936" s="53">
        <v>67</v>
      </c>
      <c r="AF2936" s="51" t="str">
        <f t="shared" si="1016"/>
        <v/>
      </c>
      <c r="AG2936" s="51">
        <f t="shared" si="1017"/>
        <v>0.13528899999999999</v>
      </c>
      <c r="AH2936" s="51">
        <f t="shared" si="1018"/>
        <v>18.461030999999998</v>
      </c>
      <c r="AI2936" s="51">
        <f t="shared" si="1019"/>
        <v>12.048469000000001</v>
      </c>
      <c r="AJ2936" s="51">
        <f t="shared" si="1020"/>
        <v>16.422965999999999</v>
      </c>
      <c r="AK2936" s="51">
        <f t="shared" si="1021"/>
        <v>15.616866</v>
      </c>
      <c r="AL2936" s="51">
        <f t="shared" si="1022"/>
        <v>15.574994</v>
      </c>
      <c r="AM2936" s="51">
        <f t="shared" si="1023"/>
        <v>18.920164</v>
      </c>
      <c r="AN2936" s="51">
        <f t="shared" si="1024"/>
        <v>23.153414000000001</v>
      </c>
      <c r="AO2936" s="51">
        <f t="shared" si="1025"/>
        <v>21.497633</v>
      </c>
      <c r="AP2936" s="51">
        <f t="shared" si="1026"/>
        <v>21.794146999999999</v>
      </c>
      <c r="AQ2936" s="51">
        <f t="shared" si="1027"/>
        <v>20.475697</v>
      </c>
      <c r="AR2936" s="51">
        <f t="shared" si="1028"/>
        <v>23.718826</v>
      </c>
      <c r="AS2936" s="51">
        <f t="shared" si="1029"/>
        <v>22.343050000000002</v>
      </c>
      <c r="AT2936" s="51">
        <f t="shared" si="1030"/>
        <v>20.862079999999999</v>
      </c>
      <c r="AU2936" s="51">
        <f t="shared" si="1031"/>
        <v>21.943182</v>
      </c>
      <c r="AV2936" s="51">
        <f t="shared" si="1032"/>
        <v>22.343050000000002</v>
      </c>
    </row>
    <row r="2937" spans="1:48">
      <c r="A2937" t="str">
        <f t="shared" si="1033"/>
        <v>41883Murilo/Kassio67</v>
      </c>
      <c r="B2937" s="50">
        <v>41883.551400462966</v>
      </c>
      <c r="C2937" s="44">
        <f t="shared" si="1034"/>
        <v>41883</v>
      </c>
      <c r="D2937" s="45" t="s">
        <v>20</v>
      </c>
      <c r="E2937" s="46">
        <v>67</v>
      </c>
      <c r="G2937" s="49" t="e">
        <f>VLOOKUP(C2937,#REF!,2,0)</f>
        <v>#REF!</v>
      </c>
      <c r="I2937" s="40">
        <v>0</v>
      </c>
      <c r="J2937" s="40">
        <v>19.220372999999999</v>
      </c>
      <c r="K2937" s="40">
        <v>13.869260000000001</v>
      </c>
      <c r="L2937" s="40">
        <v>11.526236000000001</v>
      </c>
      <c r="M2937" s="40">
        <v>14.541122</v>
      </c>
      <c r="N2937" s="40">
        <v>18.826830000000001</v>
      </c>
      <c r="O2937" s="40">
        <v>19.790144000000002</v>
      </c>
      <c r="P2937" s="40">
        <v>23.520077000000001</v>
      </c>
      <c r="Q2937" s="40">
        <v>24.537593999999999</v>
      </c>
      <c r="R2937" s="40">
        <v>24.795479</v>
      </c>
      <c r="S2937" s="40">
        <v>24.989811</v>
      </c>
      <c r="T2937" s="40">
        <v>28.831005000000001</v>
      </c>
      <c r="U2937" s="40">
        <v>29.251740000000002</v>
      </c>
      <c r="V2937" s="40">
        <v>25.709078000000002</v>
      </c>
      <c r="W2937" s="40">
        <v>26.639799</v>
      </c>
      <c r="X2937" s="40">
        <v>28.691483999999999</v>
      </c>
      <c r="AA2937">
        <f t="shared" si="1014"/>
        <v>42342.610312500001</v>
      </c>
      <c r="AB2937" t="str">
        <f t="shared" si="1015"/>
        <v>42342Fábio67</v>
      </c>
      <c r="AC2937" s="52">
        <v>42342</v>
      </c>
      <c r="AD2937" s="56" t="s">
        <v>31</v>
      </c>
      <c r="AE2937" s="53">
        <v>67</v>
      </c>
      <c r="AF2937" s="51" t="str">
        <f t="shared" si="1016"/>
        <v/>
      </c>
      <c r="AG2937" s="51">
        <f t="shared" si="1017"/>
        <v>7.0971000000000006E-2</v>
      </c>
      <c r="AH2937" s="51">
        <f t="shared" si="1018"/>
        <v>17.649018999999999</v>
      </c>
      <c r="AI2937" s="51">
        <f t="shared" si="1019"/>
        <v>11.400378999999999</v>
      </c>
      <c r="AJ2937" s="51">
        <f t="shared" si="1020"/>
        <v>15.784833000000001</v>
      </c>
      <c r="AK2937" s="51">
        <f t="shared" si="1021"/>
        <v>14.750323</v>
      </c>
      <c r="AL2937" s="51">
        <f t="shared" si="1022"/>
        <v>15.283706</v>
      </c>
      <c r="AM2937" s="51">
        <f t="shared" si="1023"/>
        <v>18.278981999999999</v>
      </c>
      <c r="AN2937" s="51">
        <f t="shared" si="1024"/>
        <v>22.493888999999999</v>
      </c>
      <c r="AO2937" s="51">
        <f t="shared" si="1025"/>
        <v>21.448414</v>
      </c>
      <c r="AP2937" s="51">
        <f t="shared" si="1026"/>
        <v>21.105408000000001</v>
      </c>
      <c r="AQ2937" s="51">
        <f t="shared" si="1027"/>
        <v>20.523775000000001</v>
      </c>
      <c r="AR2937" s="51">
        <f t="shared" si="1028"/>
        <v>21.596231</v>
      </c>
      <c r="AS2937" s="51">
        <f t="shared" si="1029"/>
        <v>22.242746</v>
      </c>
      <c r="AT2937" s="51">
        <f t="shared" si="1030"/>
        <v>21.154211</v>
      </c>
      <c r="AU2937" s="51">
        <f t="shared" si="1031"/>
        <v>21.30105</v>
      </c>
      <c r="AV2937" s="51">
        <f t="shared" si="1032"/>
        <v>21.645641000000001</v>
      </c>
    </row>
    <row r="2938" spans="1:48">
      <c r="A2938" t="str">
        <f t="shared" si="1033"/>
        <v>41885Murilo/Kassio67</v>
      </c>
      <c r="B2938" s="50">
        <v>41885.471307870372</v>
      </c>
      <c r="C2938" s="44">
        <f t="shared" si="1034"/>
        <v>41885</v>
      </c>
      <c r="D2938" s="45" t="s">
        <v>20</v>
      </c>
      <c r="E2938" s="46">
        <v>67</v>
      </c>
      <c r="G2938" s="49" t="e">
        <f>VLOOKUP(C2938,#REF!,2,0)</f>
        <v>#REF!</v>
      </c>
      <c r="I2938" s="40">
        <v>0</v>
      </c>
      <c r="J2938" s="40">
        <v>31.914465</v>
      </c>
      <c r="K2938" s="40">
        <v>22.157710999999999</v>
      </c>
      <c r="L2938" s="40">
        <v>14.107203</v>
      </c>
      <c r="M2938" s="40">
        <v>15.632203000000001</v>
      </c>
      <c r="N2938" s="40">
        <v>19.618271</v>
      </c>
      <c r="O2938" s="40">
        <v>20.252334999999999</v>
      </c>
      <c r="P2938" s="40">
        <v>23.772342999999999</v>
      </c>
      <c r="Q2938" s="40">
        <v>24.924942000000001</v>
      </c>
      <c r="R2938" s="40">
        <v>25.250136999999999</v>
      </c>
      <c r="S2938" s="40">
        <v>25.446300999999998</v>
      </c>
      <c r="T2938" s="40">
        <v>29.533953</v>
      </c>
      <c r="U2938" s="40">
        <v>29.604711999999999</v>
      </c>
      <c r="V2938" s="40">
        <v>25.840996000000001</v>
      </c>
      <c r="W2938" s="40">
        <v>27.655892999999999</v>
      </c>
      <c r="X2938" s="40">
        <v>29.1814</v>
      </c>
      <c r="AA2938">
        <f t="shared" si="1014"/>
        <v>42346.400717592594</v>
      </c>
      <c r="AB2938" t="str">
        <f t="shared" si="1015"/>
        <v>42346Fábio67</v>
      </c>
      <c r="AC2938" s="52">
        <v>42346</v>
      </c>
      <c r="AD2938" s="56" t="s">
        <v>31</v>
      </c>
      <c r="AE2938" s="53">
        <v>67</v>
      </c>
      <c r="AF2938" s="51" t="str">
        <f t="shared" si="1016"/>
        <v/>
      </c>
      <c r="AG2938" s="51">
        <f t="shared" si="1017"/>
        <v>0.177982</v>
      </c>
      <c r="AH2938" s="51">
        <f t="shared" si="1018"/>
        <v>19.572514000000002</v>
      </c>
      <c r="AI2938" s="51">
        <f t="shared" si="1019"/>
        <v>11.939117</v>
      </c>
      <c r="AJ2938" s="51">
        <f t="shared" si="1020"/>
        <v>16.337140999999999</v>
      </c>
      <c r="AK2938" s="51">
        <f t="shared" si="1021"/>
        <v>15.700716999999999</v>
      </c>
      <c r="AL2938" s="51">
        <f t="shared" si="1022"/>
        <v>15.616866</v>
      </c>
      <c r="AM2938" s="51">
        <f t="shared" si="1023"/>
        <v>18.73584</v>
      </c>
      <c r="AN2938" s="51">
        <f t="shared" si="1024"/>
        <v>22.695837000000001</v>
      </c>
      <c r="AO2938" s="51">
        <f t="shared" si="1025"/>
        <v>21.448414</v>
      </c>
      <c r="AP2938" s="51">
        <f t="shared" si="1026"/>
        <v>21.203135</v>
      </c>
      <c r="AQ2938" s="51">
        <f t="shared" si="1027"/>
        <v>20.668424999999999</v>
      </c>
      <c r="AR2938" s="51">
        <f t="shared" si="1028"/>
        <v>22.292839000000001</v>
      </c>
      <c r="AS2938" s="51">
        <f t="shared" si="1029"/>
        <v>21.794146999999999</v>
      </c>
      <c r="AT2938" s="51">
        <f t="shared" si="1030"/>
        <v>20.236034</v>
      </c>
      <c r="AU2938" s="51">
        <f t="shared" si="1031"/>
        <v>21.252056</v>
      </c>
      <c r="AV2938" s="51">
        <f t="shared" si="1032"/>
        <v>21.744581</v>
      </c>
    </row>
    <row r="2939" spans="1:48">
      <c r="A2939" t="str">
        <f t="shared" si="1033"/>
        <v>41891Murilo/Kassio67</v>
      </c>
      <c r="B2939" s="50">
        <v>41891.720902777779</v>
      </c>
      <c r="C2939" s="44">
        <f t="shared" si="1034"/>
        <v>41891</v>
      </c>
      <c r="D2939" s="45" t="s">
        <v>20</v>
      </c>
      <c r="E2939" s="46">
        <v>67</v>
      </c>
      <c r="G2939" s="49" t="e">
        <f>VLOOKUP(C2939,#REF!,2,0)</f>
        <v>#REF!</v>
      </c>
      <c r="I2939" s="40">
        <v>0</v>
      </c>
      <c r="J2939" s="40">
        <v>19.504138999999999</v>
      </c>
      <c r="K2939" s="40">
        <v>18.994947</v>
      </c>
      <c r="L2939" s="40">
        <v>13.353581</v>
      </c>
      <c r="M2939" s="40">
        <v>15.682817999999999</v>
      </c>
      <c r="N2939" s="40">
        <v>18.826830000000001</v>
      </c>
      <c r="O2939" s="40">
        <v>20.078351999999999</v>
      </c>
      <c r="P2939" s="40">
        <v>23.20673</v>
      </c>
      <c r="Q2939" s="40">
        <v>24.473331000000002</v>
      </c>
      <c r="R2939" s="40">
        <v>24.281115</v>
      </c>
      <c r="S2939" s="40">
        <v>24.860174000000001</v>
      </c>
      <c r="T2939" s="40">
        <v>28.205767000000002</v>
      </c>
      <c r="U2939" s="40">
        <v>28.761232</v>
      </c>
      <c r="V2939" s="40">
        <v>24.795479</v>
      </c>
      <c r="W2939" s="40">
        <v>26.639799</v>
      </c>
      <c r="X2939" s="40">
        <v>28.413414</v>
      </c>
      <c r="AA2939">
        <f t="shared" si="1014"/>
        <v>42348.673298611109</v>
      </c>
      <c r="AB2939" t="str">
        <f t="shared" si="1015"/>
        <v>42348Fábio67</v>
      </c>
      <c r="AC2939" s="52">
        <v>42348</v>
      </c>
      <c r="AD2939" s="56" t="s">
        <v>31</v>
      </c>
      <c r="AE2939" s="53">
        <v>67</v>
      </c>
      <c r="AF2939" s="51" t="str">
        <f t="shared" si="1016"/>
        <v/>
      </c>
      <c r="AG2939" s="51">
        <f t="shared" si="1017"/>
        <v>0.25308599999999998</v>
      </c>
      <c r="AH2939" s="51">
        <f t="shared" si="1018"/>
        <v>21.794146999999999</v>
      </c>
      <c r="AI2939" s="51">
        <f t="shared" si="1019"/>
        <v>13.171124000000001</v>
      </c>
      <c r="AJ2939" s="51">
        <f t="shared" si="1020"/>
        <v>17.872714999999999</v>
      </c>
      <c r="AK2939" s="51">
        <f t="shared" si="1021"/>
        <v>16.942883999999999</v>
      </c>
      <c r="AL2939" s="51">
        <f t="shared" si="1022"/>
        <v>17.161975999999999</v>
      </c>
      <c r="AM2939" s="51">
        <f t="shared" si="1023"/>
        <v>19.760973</v>
      </c>
      <c r="AN2939" s="51">
        <f t="shared" si="1024"/>
        <v>23.667117999999999</v>
      </c>
      <c r="AO2939" s="51">
        <f t="shared" si="1025"/>
        <v>21.943182</v>
      </c>
      <c r="AP2939" s="51">
        <f t="shared" si="1026"/>
        <v>21.99297</v>
      </c>
      <c r="AQ2939" s="51">
        <f t="shared" si="1027"/>
        <v>20.523775000000001</v>
      </c>
      <c r="AR2939" s="51">
        <f t="shared" si="1028"/>
        <v>24.030000999999999</v>
      </c>
      <c r="AS2939" s="51">
        <f t="shared" si="1029"/>
        <v>22.544284999999999</v>
      </c>
      <c r="AT2939" s="51">
        <f t="shared" si="1030"/>
        <v>21.203135</v>
      </c>
      <c r="AU2939" s="51">
        <f t="shared" si="1031"/>
        <v>22.544284999999999</v>
      </c>
      <c r="AV2939" s="51">
        <f t="shared" si="1032"/>
        <v>22.847866</v>
      </c>
    </row>
    <row r="2940" spans="1:48">
      <c r="A2940" t="str">
        <f t="shared" si="1033"/>
        <v>41894Murilo/Kassio67</v>
      </c>
      <c r="B2940" s="50">
        <v>41894.422546296293</v>
      </c>
      <c r="C2940" s="44">
        <f t="shared" si="1034"/>
        <v>41894</v>
      </c>
      <c r="D2940" s="45" t="s">
        <v>20</v>
      </c>
      <c r="E2940" s="46">
        <v>67</v>
      </c>
      <c r="G2940" s="49" t="e">
        <f>VLOOKUP(C2940,#REF!,2,0)</f>
        <v>#REF!</v>
      </c>
      <c r="I2940" s="40">
        <v>0</v>
      </c>
      <c r="J2940" s="40">
        <v>13.400024</v>
      </c>
      <c r="K2940" s="40">
        <v>20.427109000000002</v>
      </c>
      <c r="L2940" s="40">
        <v>12.803298</v>
      </c>
      <c r="M2940" s="40">
        <v>15.988391</v>
      </c>
      <c r="N2940" s="40">
        <v>18.826830000000001</v>
      </c>
      <c r="O2940" s="40">
        <v>17.943619000000002</v>
      </c>
      <c r="P2940" s="40">
        <v>22.218719</v>
      </c>
      <c r="Q2940" s="40">
        <v>24.601942000000001</v>
      </c>
      <c r="R2940" s="40">
        <v>24.601942000000001</v>
      </c>
      <c r="S2940" s="40">
        <v>25.184933000000001</v>
      </c>
      <c r="T2940" s="40">
        <v>28.136752999999999</v>
      </c>
      <c r="U2940" s="40">
        <v>29.322168000000001</v>
      </c>
      <c r="V2940" s="40">
        <v>25.054773000000001</v>
      </c>
      <c r="W2940" s="40">
        <v>27.111529999999998</v>
      </c>
      <c r="X2940" s="40">
        <v>28.552289999999999</v>
      </c>
      <c r="AA2940">
        <f t="shared" si="1014"/>
        <v>42349.340532407405</v>
      </c>
      <c r="AB2940" t="str">
        <f t="shared" si="1015"/>
        <v>42349Fábio67</v>
      </c>
      <c r="AC2940" s="52">
        <v>42349</v>
      </c>
      <c r="AD2940" s="56" t="s">
        <v>31</v>
      </c>
      <c r="AE2940" s="53">
        <v>67</v>
      </c>
      <c r="AF2940" s="51" t="str">
        <f t="shared" si="1016"/>
        <v/>
      </c>
      <c r="AG2940" s="51">
        <f t="shared" si="1017"/>
        <v>0.368363</v>
      </c>
      <c r="AH2940" s="51">
        <f t="shared" si="1018"/>
        <v>20.379653999999999</v>
      </c>
      <c r="AI2940" s="51">
        <f t="shared" si="1019"/>
        <v>12.305686</v>
      </c>
      <c r="AJ2940" s="51">
        <f t="shared" si="1020"/>
        <v>16.942883999999999</v>
      </c>
      <c r="AK2940" s="51">
        <f t="shared" si="1021"/>
        <v>16.294301999999998</v>
      </c>
      <c r="AL2940" s="51">
        <f t="shared" si="1022"/>
        <v>15.953726</v>
      </c>
      <c r="AM2940" s="51">
        <f t="shared" si="1023"/>
        <v>18.920164</v>
      </c>
      <c r="AN2940" s="51">
        <f t="shared" si="1024"/>
        <v>22.847866</v>
      </c>
      <c r="AO2940" s="51">
        <f t="shared" si="1025"/>
        <v>21.203135</v>
      </c>
      <c r="AP2940" s="51">
        <f t="shared" si="1026"/>
        <v>21.350121999999999</v>
      </c>
      <c r="AQ2940" s="51">
        <f t="shared" si="1027"/>
        <v>20.140577</v>
      </c>
      <c r="AR2940" s="51">
        <f t="shared" si="1028"/>
        <v>23.460999999999999</v>
      </c>
      <c r="AS2940" s="51">
        <f t="shared" si="1029"/>
        <v>22.042797</v>
      </c>
      <c r="AT2940" s="51">
        <f t="shared" si="1030"/>
        <v>20.571967999999998</v>
      </c>
      <c r="AU2940" s="51">
        <f t="shared" si="1031"/>
        <v>21.843786000000001</v>
      </c>
      <c r="AV2940" s="51">
        <f t="shared" si="1032"/>
        <v>22.242746</v>
      </c>
    </row>
    <row r="2941" spans="1:48">
      <c r="A2941" t="str">
        <f t="shared" si="1033"/>
        <v>41901Murilo/Kassio67</v>
      </c>
      <c r="B2941" s="50">
        <v>41901.390763888892</v>
      </c>
      <c r="C2941" s="44">
        <f t="shared" si="1034"/>
        <v>41901</v>
      </c>
      <c r="D2941" s="45" t="s">
        <v>20</v>
      </c>
      <c r="E2941" s="46">
        <v>67</v>
      </c>
      <c r="G2941" s="49" t="e">
        <f>VLOOKUP(C2941,#REF!,2,0)</f>
        <v>#REF!</v>
      </c>
      <c r="I2941" s="40">
        <v>0</v>
      </c>
      <c r="J2941" s="40">
        <v>13.821935</v>
      </c>
      <c r="K2941" s="40">
        <v>15.682817999999999</v>
      </c>
      <c r="L2941" s="40">
        <v>11.914588</v>
      </c>
      <c r="M2941" s="40">
        <v>15.130922999999999</v>
      </c>
      <c r="N2941" s="40">
        <v>19.732771</v>
      </c>
      <c r="O2941" s="40">
        <v>19.905152999999999</v>
      </c>
      <c r="P2941" s="40">
        <v>23.269210999999999</v>
      </c>
      <c r="Q2941" s="40">
        <v>24.473331000000002</v>
      </c>
      <c r="R2941" s="40">
        <v>24.795479</v>
      </c>
      <c r="S2941" s="40">
        <v>24.473331000000002</v>
      </c>
      <c r="T2941" s="40">
        <v>28.067778000000001</v>
      </c>
      <c r="U2941" s="40">
        <v>28.831005000000001</v>
      </c>
      <c r="V2941" s="40">
        <v>24.989811</v>
      </c>
      <c r="W2941" s="40">
        <v>26.841442000000001</v>
      </c>
      <c r="X2941" s="40">
        <v>28.344125999999999</v>
      </c>
      <c r="AA2941">
        <f t="shared" si="1014"/>
        <v>42353.563703703701</v>
      </c>
      <c r="AB2941" t="str">
        <f t="shared" si="1015"/>
        <v>42353Fábio67</v>
      </c>
      <c r="AC2941" s="52">
        <v>42353</v>
      </c>
      <c r="AD2941" s="56" t="s">
        <v>31</v>
      </c>
      <c r="AE2941" s="53">
        <v>67</v>
      </c>
      <c r="AF2941" s="51" t="str">
        <f t="shared" si="1016"/>
        <v/>
      </c>
      <c r="AG2941" s="51">
        <f t="shared" si="1017"/>
        <v>0.21180399999999999</v>
      </c>
      <c r="AH2941" s="51">
        <f t="shared" si="1018"/>
        <v>20.959232</v>
      </c>
      <c r="AI2941" s="51">
        <f t="shared" si="1019"/>
        <v>11.939117</v>
      </c>
      <c r="AJ2941" s="51">
        <f t="shared" si="1020"/>
        <v>16.208808999999999</v>
      </c>
      <c r="AK2941" s="51">
        <f t="shared" si="1021"/>
        <v>15.159734</v>
      </c>
      <c r="AL2941" s="51">
        <f t="shared" si="1022"/>
        <v>16.038502000000001</v>
      </c>
      <c r="AM2941" s="51">
        <f t="shared" si="1023"/>
        <v>18.643989999999999</v>
      </c>
      <c r="AN2941" s="51">
        <f t="shared" si="1024"/>
        <v>22.645251999999999</v>
      </c>
      <c r="AO2941" s="51">
        <f t="shared" si="1025"/>
        <v>20.813578</v>
      </c>
      <c r="AP2941" s="51">
        <f t="shared" si="1026"/>
        <v>20.959232</v>
      </c>
      <c r="AQ2941" s="51">
        <f t="shared" si="1027"/>
        <v>19.478639999999999</v>
      </c>
      <c r="AR2941" s="51">
        <f t="shared" si="1028"/>
        <v>23.153414000000001</v>
      </c>
      <c r="AS2941" s="51">
        <f t="shared" si="1029"/>
        <v>21.695088999999999</v>
      </c>
      <c r="AT2941" s="51">
        <f t="shared" si="1030"/>
        <v>20.379653999999999</v>
      </c>
      <c r="AU2941" s="51">
        <f t="shared" si="1031"/>
        <v>21.546894000000002</v>
      </c>
      <c r="AV2941" s="51">
        <f t="shared" si="1032"/>
        <v>21.546894000000002</v>
      </c>
    </row>
    <row r="2942" spans="1:48">
      <c r="A2942" t="str">
        <f t="shared" si="1033"/>
        <v>41904Murilo/Kassio67</v>
      </c>
      <c r="B2942" s="50">
        <v>41904.732789351852</v>
      </c>
      <c r="C2942" s="44">
        <f t="shared" si="1034"/>
        <v>41904</v>
      </c>
      <c r="D2942" s="45" t="s">
        <v>20</v>
      </c>
      <c r="E2942" s="46">
        <v>67</v>
      </c>
      <c r="G2942" s="49" t="e">
        <f>VLOOKUP(C2942,#REF!,2,0)</f>
        <v>#REF!</v>
      </c>
      <c r="I2942" s="40">
        <v>0</v>
      </c>
      <c r="J2942" s="40">
        <v>18.437611</v>
      </c>
      <c r="K2942" s="40">
        <v>16.090966999999999</v>
      </c>
      <c r="L2942" s="40">
        <v>12.089489</v>
      </c>
      <c r="M2942" s="40">
        <v>14.736297</v>
      </c>
      <c r="N2942" s="40">
        <v>18.938821999999998</v>
      </c>
      <c r="O2942" s="40">
        <v>19.732771</v>
      </c>
      <c r="P2942" s="40">
        <v>22.895551999999999</v>
      </c>
      <c r="Q2942" s="40">
        <v>24.345112</v>
      </c>
      <c r="R2942" s="40">
        <v>24.601942000000001</v>
      </c>
      <c r="S2942" s="40">
        <v>24.860174000000001</v>
      </c>
      <c r="T2942" s="40">
        <v>27.724340000000002</v>
      </c>
      <c r="U2942" s="40">
        <v>29.041008000000001</v>
      </c>
      <c r="V2942" s="40">
        <v>25.184933000000001</v>
      </c>
      <c r="W2942" s="40">
        <v>26.505780999999999</v>
      </c>
      <c r="X2942" s="40">
        <v>28.413414</v>
      </c>
      <c r="AA2942">
        <f t="shared" si="1014"/>
        <v>42355.445636574077</v>
      </c>
      <c r="AB2942" t="str">
        <f t="shared" si="1015"/>
        <v>42355Fábio67</v>
      </c>
      <c r="AC2942" s="52">
        <v>42355</v>
      </c>
      <c r="AD2942" s="56" t="s">
        <v>31</v>
      </c>
      <c r="AE2942" s="53">
        <v>67</v>
      </c>
      <c r="AF2942" s="51" t="str">
        <f t="shared" si="1016"/>
        <v/>
      </c>
      <c r="AG2942" s="51">
        <f t="shared" si="1017"/>
        <v>0.26414399999999999</v>
      </c>
      <c r="AH2942" s="51">
        <f t="shared" si="1018"/>
        <v>21.007883</v>
      </c>
      <c r="AI2942" s="51">
        <f t="shared" si="1019"/>
        <v>12.453944999999999</v>
      </c>
      <c r="AJ2942" s="51">
        <f t="shared" si="1020"/>
        <v>16.595359999999999</v>
      </c>
      <c r="AK2942" s="51">
        <f t="shared" si="1021"/>
        <v>15.159734</v>
      </c>
      <c r="AL2942" s="51">
        <f t="shared" si="1022"/>
        <v>15.408205000000001</v>
      </c>
      <c r="AM2942" s="51">
        <f t="shared" si="1023"/>
        <v>18.369890000000002</v>
      </c>
      <c r="AN2942" s="51">
        <f t="shared" si="1024"/>
        <v>22.594749</v>
      </c>
      <c r="AO2942" s="51">
        <f t="shared" si="1025"/>
        <v>20.910616000000001</v>
      </c>
      <c r="AP2942" s="51">
        <f t="shared" si="1026"/>
        <v>21.056601000000001</v>
      </c>
      <c r="AQ2942" s="51">
        <f t="shared" si="1027"/>
        <v>19.760973</v>
      </c>
      <c r="AR2942" s="51">
        <f t="shared" si="1028"/>
        <v>23.306941999999999</v>
      </c>
      <c r="AS2942" s="51">
        <f t="shared" si="1029"/>
        <v>21.794146999999999</v>
      </c>
      <c r="AT2942" s="51">
        <f t="shared" si="1030"/>
        <v>20.045342999999999</v>
      </c>
      <c r="AU2942" s="51">
        <f t="shared" si="1031"/>
        <v>20.862079999999999</v>
      </c>
      <c r="AV2942" s="51">
        <f t="shared" si="1032"/>
        <v>21.056601000000001</v>
      </c>
    </row>
    <row r="2943" spans="1:48">
      <c r="A2943" t="str">
        <f t="shared" si="1033"/>
        <v>41908Murilo/Kassio67</v>
      </c>
      <c r="B2943" s="50">
        <v>41908.476273148146</v>
      </c>
      <c r="C2943" s="44">
        <f t="shared" si="1034"/>
        <v>41908</v>
      </c>
      <c r="D2943" s="45" t="s">
        <v>20</v>
      </c>
      <c r="E2943" s="46">
        <v>67</v>
      </c>
      <c r="G2943" s="49" t="e">
        <f>VLOOKUP(C2943,#REF!,2,0)</f>
        <v>#REF!</v>
      </c>
      <c r="I2943" s="40">
        <v>0</v>
      </c>
      <c r="J2943" s="40">
        <v>29.604711999999999</v>
      </c>
      <c r="K2943" s="40">
        <v>24.089666000000001</v>
      </c>
      <c r="L2943" s="40">
        <v>17.998139999999999</v>
      </c>
      <c r="M2943" s="40">
        <v>19.790144000000002</v>
      </c>
      <c r="N2943" s="40">
        <v>21.612684000000002</v>
      </c>
      <c r="O2943" s="40">
        <v>20.661383000000001</v>
      </c>
      <c r="P2943" s="40">
        <v>23.772342999999999</v>
      </c>
      <c r="Q2943" s="40">
        <v>25.184933000000001</v>
      </c>
      <c r="R2943" s="40">
        <v>25.380849999999999</v>
      </c>
      <c r="S2943" s="40">
        <v>25.774999999999999</v>
      </c>
      <c r="T2943" s="40">
        <v>28.413414</v>
      </c>
      <c r="U2943" s="40">
        <v>29.746500000000001</v>
      </c>
      <c r="V2943" s="40">
        <v>25.709078000000002</v>
      </c>
      <c r="W2943" s="40">
        <v>27.179286999999999</v>
      </c>
      <c r="X2943" s="40">
        <v>29.1814</v>
      </c>
      <c r="AA2943">
        <f t="shared" si="1014"/>
        <v>42356.360972222225</v>
      </c>
      <c r="AB2943" t="str">
        <f t="shared" si="1015"/>
        <v>42356Fábio67</v>
      </c>
      <c r="AC2943" s="52">
        <v>42356</v>
      </c>
      <c r="AD2943" s="56" t="s">
        <v>31</v>
      </c>
      <c r="AE2943" s="53">
        <v>67</v>
      </c>
      <c r="AF2943" s="51" t="str">
        <f t="shared" si="1016"/>
        <v/>
      </c>
      <c r="AG2943" s="51">
        <f t="shared" si="1017"/>
        <v>6.9375999999999993E-2</v>
      </c>
      <c r="AH2943" s="51">
        <f t="shared" si="1018"/>
        <v>18.73584</v>
      </c>
      <c r="AI2943" s="51">
        <f t="shared" si="1019"/>
        <v>12.121676000000001</v>
      </c>
      <c r="AJ2943" s="51">
        <f t="shared" si="1020"/>
        <v>15.658751000000001</v>
      </c>
      <c r="AK2943" s="51">
        <f t="shared" si="1021"/>
        <v>14.107385000000001</v>
      </c>
      <c r="AL2943" s="51">
        <f t="shared" si="1022"/>
        <v>14.588187</v>
      </c>
      <c r="AM2943" s="51">
        <f t="shared" si="1023"/>
        <v>17.604455999999999</v>
      </c>
      <c r="AN2943" s="51">
        <f t="shared" si="1024"/>
        <v>21.596231</v>
      </c>
      <c r="AO2943" s="51">
        <f t="shared" si="1025"/>
        <v>20.283854000000002</v>
      </c>
      <c r="AP2943" s="51">
        <f t="shared" si="1026"/>
        <v>20.523775000000001</v>
      </c>
      <c r="AQ2943" s="51">
        <f t="shared" si="1027"/>
        <v>19.760973</v>
      </c>
      <c r="AR2943" s="51">
        <f t="shared" si="1028"/>
        <v>22.746447</v>
      </c>
      <c r="AS2943" s="51">
        <f t="shared" si="1029"/>
        <v>20.71678</v>
      </c>
      <c r="AT2943" s="51">
        <f t="shared" si="1030"/>
        <v>18.873989000000002</v>
      </c>
      <c r="AU2943" s="51">
        <f t="shared" si="1031"/>
        <v>19.997803000000001</v>
      </c>
      <c r="AV2943" s="51">
        <f t="shared" si="1032"/>
        <v>19.997803000000001</v>
      </c>
    </row>
    <row r="2944" spans="1:48">
      <c r="A2944" t="str">
        <f t="shared" si="1033"/>
        <v>41914Murilo/Kassio67</v>
      </c>
      <c r="B2944" s="50">
        <v>41914.702407407407</v>
      </c>
      <c r="C2944" s="44">
        <f t="shared" si="1034"/>
        <v>41914</v>
      </c>
      <c r="D2944" s="45" t="s">
        <v>20</v>
      </c>
      <c r="E2944" s="46">
        <v>67</v>
      </c>
      <c r="G2944" s="49" t="e">
        <f>VLOOKUP(C2944,#REF!,2,0)</f>
        <v>#REF!</v>
      </c>
      <c r="I2944" s="40">
        <v>0</v>
      </c>
      <c r="J2944" s="40">
        <v>25.577513</v>
      </c>
      <c r="K2944" s="40">
        <v>24.730868999999998</v>
      </c>
      <c r="L2944" s="40">
        <v>18.327207999999999</v>
      </c>
      <c r="M2944" s="40">
        <v>21.372751000000001</v>
      </c>
      <c r="N2944" s="40">
        <v>24.537593999999999</v>
      </c>
      <c r="O2944" s="40">
        <v>22.402258</v>
      </c>
      <c r="P2944" s="40">
        <v>24.089666000000001</v>
      </c>
      <c r="Q2944" s="40">
        <v>24.924942000000001</v>
      </c>
      <c r="R2944" s="40">
        <v>25.315441</v>
      </c>
      <c r="S2944" s="40">
        <v>25.315441</v>
      </c>
      <c r="T2944" s="40">
        <v>28.274913999999999</v>
      </c>
      <c r="U2944" s="40">
        <v>29.392672999999998</v>
      </c>
      <c r="V2944" s="40">
        <v>25.446300999999998</v>
      </c>
      <c r="W2944" s="40">
        <v>26.774146999999999</v>
      </c>
      <c r="X2944" s="40">
        <v>28.621839999999999</v>
      </c>
      <c r="AA2944">
        <f t="shared" si="1014"/>
        <v>42373.601319444446</v>
      </c>
      <c r="AB2944" t="str">
        <f t="shared" si="1015"/>
        <v>42373Fábio67</v>
      </c>
      <c r="AC2944" s="52">
        <v>42373</v>
      </c>
      <c r="AD2944" s="56" t="s">
        <v>31</v>
      </c>
      <c r="AE2944" s="53">
        <v>67</v>
      </c>
      <c r="AF2944" s="51" t="str">
        <f t="shared" si="1016"/>
        <v/>
      </c>
      <c r="AG2944" s="51">
        <f t="shared" si="1017"/>
        <v>0.38710499999999998</v>
      </c>
      <c r="AH2944" s="51">
        <f t="shared" si="1018"/>
        <v>21.645641000000001</v>
      </c>
      <c r="AI2944" s="51">
        <f t="shared" si="1019"/>
        <v>12.603164</v>
      </c>
      <c r="AJ2944" s="51">
        <f t="shared" si="1020"/>
        <v>17.205947999999999</v>
      </c>
      <c r="AK2944" s="51">
        <f t="shared" si="1021"/>
        <v>16.855661000000001</v>
      </c>
      <c r="AL2944" s="51">
        <f t="shared" si="1022"/>
        <v>16.768650000000001</v>
      </c>
      <c r="AM2944" s="51">
        <f t="shared" si="1023"/>
        <v>19.902884</v>
      </c>
      <c r="AN2944" s="51">
        <f t="shared" si="1024"/>
        <v>23.718826</v>
      </c>
      <c r="AO2944" s="51">
        <f t="shared" si="1025"/>
        <v>21.943182</v>
      </c>
      <c r="AP2944" s="51">
        <f t="shared" si="1026"/>
        <v>22.242746</v>
      </c>
      <c r="AQ2944" s="51">
        <f t="shared" si="1027"/>
        <v>20.910616000000001</v>
      </c>
      <c r="AR2944" s="51">
        <f t="shared" si="1028"/>
        <v>24.238562000000002</v>
      </c>
      <c r="AS2944" s="51">
        <f t="shared" si="1029"/>
        <v>22.949477999999999</v>
      </c>
      <c r="AT2944" s="51">
        <f t="shared" si="1030"/>
        <v>22.493888999999999</v>
      </c>
      <c r="AU2944" s="51">
        <f t="shared" si="1031"/>
        <v>27.250319999999999</v>
      </c>
      <c r="AV2944" s="51">
        <f t="shared" si="1032"/>
        <v>26.426905000000001</v>
      </c>
    </row>
    <row r="2945" spans="1:48">
      <c r="A2945" t="str">
        <f t="shared" si="1033"/>
        <v>41919Murilo/Kassio67</v>
      </c>
      <c r="B2945" s="50">
        <v>41919.595023148147</v>
      </c>
      <c r="C2945" s="44">
        <f t="shared" si="1034"/>
        <v>41919</v>
      </c>
      <c r="D2945" s="45" t="s">
        <v>20</v>
      </c>
      <c r="E2945" s="46">
        <v>67</v>
      </c>
      <c r="G2945" s="49" t="e">
        <f>VLOOKUP(C2945,#REF!,2,0)</f>
        <v>#REF!</v>
      </c>
      <c r="I2945" s="40">
        <v>0</v>
      </c>
      <c r="J2945" s="40">
        <v>21.854040000000001</v>
      </c>
      <c r="K2945" s="40">
        <v>22.833573999999999</v>
      </c>
      <c r="L2945" s="40">
        <v>16.609161</v>
      </c>
      <c r="M2945" s="40">
        <v>19.847597</v>
      </c>
      <c r="N2945" s="40">
        <v>23.269210999999999</v>
      </c>
      <c r="O2945" s="40">
        <v>21.793571</v>
      </c>
      <c r="P2945" s="40">
        <v>23.835629999999998</v>
      </c>
      <c r="Q2945" s="40">
        <v>24.537593999999999</v>
      </c>
      <c r="R2945" s="40">
        <v>25.315441</v>
      </c>
      <c r="S2945" s="40">
        <v>25.643274000000002</v>
      </c>
      <c r="T2945" s="40">
        <v>28.136752999999999</v>
      </c>
      <c r="U2945" s="40">
        <v>29.251740000000002</v>
      </c>
      <c r="V2945" s="40">
        <v>25.054773000000001</v>
      </c>
      <c r="W2945" s="40">
        <v>26.976317999999999</v>
      </c>
      <c r="X2945" s="40">
        <v>28.621839999999999</v>
      </c>
      <c r="AA2945">
        <f t="shared" si="1014"/>
        <v>42375.380648148152</v>
      </c>
      <c r="AB2945" t="str">
        <f t="shared" si="1015"/>
        <v>42375Fábio67</v>
      </c>
      <c r="AC2945" s="52">
        <v>42375</v>
      </c>
      <c r="AD2945" s="56" t="s">
        <v>31</v>
      </c>
      <c r="AE2945" s="53">
        <v>67</v>
      </c>
      <c r="AF2945" s="51" t="str">
        <f t="shared" si="1016"/>
        <v/>
      </c>
      <c r="AG2945" s="51">
        <f t="shared" si="1017"/>
        <v>0.11015800000000001</v>
      </c>
      <c r="AH2945" s="51">
        <f t="shared" si="1018"/>
        <v>19.902884</v>
      </c>
      <c r="AI2945" s="51">
        <f t="shared" si="1019"/>
        <v>11.686055</v>
      </c>
      <c r="AJ2945" s="51">
        <f t="shared" si="1020"/>
        <v>16.208808999999999</v>
      </c>
      <c r="AK2945" s="51">
        <f t="shared" si="1021"/>
        <v>15.742751999999999</v>
      </c>
      <c r="AL2945" s="51">
        <f t="shared" si="1022"/>
        <v>16.422965999999999</v>
      </c>
      <c r="AM2945" s="51">
        <f t="shared" si="1023"/>
        <v>18.78182</v>
      </c>
      <c r="AN2945" s="51">
        <f t="shared" si="1024"/>
        <v>23.000402000000001</v>
      </c>
      <c r="AO2945" s="51">
        <f t="shared" si="1025"/>
        <v>21.154211</v>
      </c>
      <c r="AP2945" s="51">
        <f t="shared" si="1026"/>
        <v>21.252056</v>
      </c>
      <c r="AQ2945" s="51">
        <f t="shared" si="1027"/>
        <v>19.808230999999999</v>
      </c>
      <c r="AR2945" s="51">
        <f t="shared" si="1028"/>
        <v>23.255731999999998</v>
      </c>
      <c r="AS2945" s="51">
        <f t="shared" si="1029"/>
        <v>21.794146999999999</v>
      </c>
      <c r="AT2945" s="51">
        <f t="shared" si="1030"/>
        <v>20.427655999999999</v>
      </c>
      <c r="AU2945" s="51">
        <f t="shared" si="1031"/>
        <v>21.794146999999999</v>
      </c>
      <c r="AV2945" s="51">
        <f t="shared" si="1032"/>
        <v>21.794146999999999</v>
      </c>
    </row>
    <row r="2946" spans="1:48">
      <c r="A2946" t="str">
        <f t="shared" si="1033"/>
        <v>41922Murilo/Kassio67</v>
      </c>
      <c r="B2946" s="50">
        <v>41922.410416666666</v>
      </c>
      <c r="C2946" s="44">
        <f t="shared" si="1034"/>
        <v>41922</v>
      </c>
      <c r="D2946" s="45" t="s">
        <v>20</v>
      </c>
      <c r="E2946" s="46">
        <v>67</v>
      </c>
      <c r="G2946" s="49" t="e">
        <f>VLOOKUP(C2946,#REF!,2,0)</f>
        <v>#REF!</v>
      </c>
      <c r="I2946" s="40">
        <v>0</v>
      </c>
      <c r="J2946" s="40">
        <v>19.732771</v>
      </c>
      <c r="K2946" s="40">
        <v>22.157710999999999</v>
      </c>
      <c r="L2946" s="40">
        <v>17.943619000000002</v>
      </c>
      <c r="M2946" s="40">
        <v>18.715187</v>
      </c>
      <c r="N2946" s="40">
        <v>22.218719</v>
      </c>
      <c r="O2946" s="40">
        <v>21.253294</v>
      </c>
      <c r="P2946" s="40">
        <v>23.646038000000001</v>
      </c>
      <c r="Q2946" s="40">
        <v>24.473331000000002</v>
      </c>
      <c r="R2946" s="40">
        <v>25.315441</v>
      </c>
      <c r="S2946" s="40">
        <v>25.774999999999999</v>
      </c>
      <c r="T2946" s="40">
        <v>27.792849</v>
      </c>
      <c r="U2946" s="40">
        <v>29.251740000000002</v>
      </c>
      <c r="V2946" s="40">
        <v>25.250136999999999</v>
      </c>
      <c r="W2946" s="40">
        <v>26.572737</v>
      </c>
      <c r="X2946" s="40">
        <v>28.621839999999999</v>
      </c>
      <c r="AA2946">
        <f t="shared" si="1014"/>
        <v>42377.37027777778</v>
      </c>
      <c r="AB2946" t="str">
        <f t="shared" si="1015"/>
        <v>42377Fábio67</v>
      </c>
      <c r="AC2946" s="52">
        <v>42377</v>
      </c>
      <c r="AD2946" s="56" t="s">
        <v>31</v>
      </c>
      <c r="AE2946" s="53">
        <v>67</v>
      </c>
      <c r="AF2946" s="51" t="str">
        <f t="shared" si="1016"/>
        <v/>
      </c>
      <c r="AG2946" s="51">
        <f t="shared" si="1017"/>
        <v>3.5652999999999997E-2</v>
      </c>
      <c r="AH2946" s="51">
        <f t="shared" si="1018"/>
        <v>17.382497999999998</v>
      </c>
      <c r="AI2946" s="51">
        <f t="shared" si="1019"/>
        <v>10.60017</v>
      </c>
      <c r="AJ2946" s="51">
        <f t="shared" si="1020"/>
        <v>15.616866</v>
      </c>
      <c r="AK2946" s="51">
        <f t="shared" si="1021"/>
        <v>14.588187</v>
      </c>
      <c r="AL2946" s="51">
        <f t="shared" si="1022"/>
        <v>15.325142</v>
      </c>
      <c r="AM2946" s="51">
        <f t="shared" si="1023"/>
        <v>17.604455999999999</v>
      </c>
      <c r="AN2946" s="51">
        <f t="shared" si="1024"/>
        <v>21.744581</v>
      </c>
      <c r="AO2946" s="51">
        <f t="shared" si="1025"/>
        <v>20.236034</v>
      </c>
      <c r="AP2946" s="51">
        <f t="shared" si="1026"/>
        <v>20.523775000000001</v>
      </c>
      <c r="AQ2946" s="51">
        <f t="shared" si="1027"/>
        <v>19.338263999999999</v>
      </c>
      <c r="AR2946" s="51">
        <f t="shared" si="1028"/>
        <v>22.645251999999999</v>
      </c>
      <c r="AS2946" s="51">
        <f t="shared" si="1029"/>
        <v>21.252056</v>
      </c>
      <c r="AT2946" s="51">
        <f t="shared" si="1030"/>
        <v>19.666632</v>
      </c>
      <c r="AU2946" s="51">
        <f t="shared" si="1031"/>
        <v>21.056601000000001</v>
      </c>
      <c r="AV2946" s="51">
        <f t="shared" si="1032"/>
        <v>20.959232</v>
      </c>
    </row>
    <row r="2947" spans="1:48">
      <c r="A2947" t="str">
        <f t="shared" si="1033"/>
        <v>41927Murilo/Kassio67</v>
      </c>
      <c r="B2947" s="50">
        <v>41927.266215277778</v>
      </c>
      <c r="C2947" s="44">
        <f t="shared" si="1034"/>
        <v>41927</v>
      </c>
      <c r="D2947" s="45" t="s">
        <v>20</v>
      </c>
      <c r="E2947" s="46">
        <v>67</v>
      </c>
      <c r="G2947" s="49" t="e">
        <f>VLOOKUP(C2947,#REF!,2,0)</f>
        <v>#REF!</v>
      </c>
      <c r="I2947" s="40">
        <v>0</v>
      </c>
      <c r="J2947" s="40">
        <v>13.122749000000001</v>
      </c>
      <c r="K2947" s="40">
        <v>19.790144000000002</v>
      </c>
      <c r="L2947" s="40">
        <v>12.177478000000001</v>
      </c>
      <c r="M2947" s="40">
        <v>15.682817999999999</v>
      </c>
      <c r="N2947" s="40">
        <v>19.390362</v>
      </c>
      <c r="O2947" s="40">
        <v>17.349615</v>
      </c>
      <c r="P2947" s="40">
        <v>22.036000999999999</v>
      </c>
      <c r="Q2947" s="40">
        <v>24.409174</v>
      </c>
      <c r="R2947" s="40">
        <v>24.924942000000001</v>
      </c>
      <c r="S2947" s="40">
        <v>24.989811</v>
      </c>
      <c r="T2947" s="40">
        <v>27.587548999999999</v>
      </c>
      <c r="U2947" s="40">
        <v>28.831005000000001</v>
      </c>
      <c r="V2947" s="40">
        <v>24.924942000000001</v>
      </c>
      <c r="W2947" s="40">
        <v>26.30545</v>
      </c>
      <c r="X2947" s="40">
        <v>28.067778000000001</v>
      </c>
      <c r="AA2947">
        <f t="shared" si="1014"/>
        <v>42382.697743055556</v>
      </c>
      <c r="AB2947" t="str">
        <f t="shared" si="1015"/>
        <v>42382Fábio67</v>
      </c>
      <c r="AC2947" s="52">
        <v>42382</v>
      </c>
      <c r="AD2947" s="56" t="s">
        <v>31</v>
      </c>
      <c r="AE2947" s="53">
        <v>67</v>
      </c>
      <c r="AF2947" s="51" t="str">
        <f t="shared" si="1016"/>
        <v/>
      </c>
      <c r="AG2947" s="51">
        <f t="shared" si="1017"/>
        <v>0.37299199999999999</v>
      </c>
      <c r="AH2947" s="51">
        <f t="shared" si="1018"/>
        <v>22.393265</v>
      </c>
      <c r="AI2947" s="51">
        <f t="shared" si="1019"/>
        <v>13.018388</v>
      </c>
      <c r="AJ2947" s="51">
        <f t="shared" si="1020"/>
        <v>18.689892</v>
      </c>
      <c r="AK2947" s="51">
        <f t="shared" si="1021"/>
        <v>19.478639999999999</v>
      </c>
      <c r="AL2947" s="51">
        <f t="shared" si="1022"/>
        <v>27.527462</v>
      </c>
      <c r="AM2947" s="51">
        <f t="shared" si="1023"/>
        <v>27.638721</v>
      </c>
      <c r="AN2947" s="51">
        <f t="shared" si="1024"/>
        <v>26.590596999999999</v>
      </c>
      <c r="AO2947" s="51">
        <f t="shared" si="1025"/>
        <v>26.919502000000001</v>
      </c>
      <c r="AP2947" s="51">
        <f t="shared" si="1026"/>
        <v>25.992735</v>
      </c>
      <c r="AQ2947" s="51">
        <f t="shared" si="1027"/>
        <v>25.884729</v>
      </c>
      <c r="AR2947" s="51">
        <f t="shared" si="1028"/>
        <v>26.590596999999999</v>
      </c>
      <c r="AS2947" s="51">
        <f t="shared" si="1029"/>
        <v>26.426905000000001</v>
      </c>
      <c r="AT2947" s="51">
        <f t="shared" si="1030"/>
        <v>27.250319999999999</v>
      </c>
      <c r="AU2947" s="51">
        <f t="shared" si="1031"/>
        <v>27.250319999999999</v>
      </c>
      <c r="AV2947" s="51">
        <f t="shared" si="1032"/>
        <v>26.426905000000001</v>
      </c>
    </row>
    <row r="2948" spans="1:48">
      <c r="A2948" t="str">
        <f t="shared" si="1033"/>
        <v>41929Murilo/Kassio67</v>
      </c>
      <c r="B2948" s="50">
        <v>41929.371712962966</v>
      </c>
      <c r="C2948" s="44">
        <f t="shared" si="1034"/>
        <v>41929</v>
      </c>
      <c r="D2948" s="45" t="s">
        <v>20</v>
      </c>
      <c r="E2948" s="46">
        <v>67</v>
      </c>
      <c r="G2948" s="49" t="e">
        <f>VLOOKUP(C2948,#REF!,2,0)</f>
        <v>#REF!</v>
      </c>
      <c r="I2948" s="40">
        <v>0</v>
      </c>
      <c r="J2948" s="40">
        <v>14.736297</v>
      </c>
      <c r="K2948" s="40">
        <v>16.452760999999999</v>
      </c>
      <c r="L2948" s="40">
        <v>12.84868</v>
      </c>
      <c r="M2948" s="40">
        <v>14.9329</v>
      </c>
      <c r="N2948" s="40">
        <v>18.938821999999998</v>
      </c>
      <c r="O2948" s="40">
        <v>19.504138999999999</v>
      </c>
      <c r="P2948" s="40">
        <v>22.648201</v>
      </c>
      <c r="Q2948" s="40">
        <v>23.583013999999999</v>
      </c>
      <c r="R2948" s="40">
        <v>25.054773000000001</v>
      </c>
      <c r="S2948" s="40">
        <v>25.184933000000001</v>
      </c>
      <c r="T2948" s="40">
        <v>28.136752999999999</v>
      </c>
      <c r="U2948" s="40">
        <v>28.831005000000001</v>
      </c>
      <c r="V2948" s="40">
        <v>24.924942000000001</v>
      </c>
      <c r="W2948" s="40">
        <v>26.105858000000001</v>
      </c>
      <c r="X2948" s="40">
        <v>28.067778000000001</v>
      </c>
      <c r="AA2948">
        <f t="shared" ref="AA2948:AA3011" si="1035">VLOOKUP(AB2948,$A$4:$B$4281,2,0)</f>
        <v>42387.583541666667</v>
      </c>
      <c r="AB2948" t="str">
        <f t="shared" ref="AB2948:AB3011" si="1036">AC2948&amp;AD2948&amp;AE2948</f>
        <v>42387Fábio67</v>
      </c>
      <c r="AC2948" s="52">
        <v>42387</v>
      </c>
      <c r="AD2948" s="56" t="s">
        <v>31</v>
      </c>
      <c r="AE2948" s="53">
        <v>67</v>
      </c>
      <c r="AF2948" s="51" t="str">
        <f t="shared" ref="AF2948:AF3011" si="1037">IF(VLOOKUP(AB2948,$A$4:$H$4281,8,0)=0,"",VLOOKUP(AB2948,$A$4:$H$4281,8,0))</f>
        <v/>
      </c>
      <c r="AG2948" s="51">
        <f t="shared" ref="AG2948:AG3011" si="1038">IFERROR(AVERAGEIFS(I:I,$C:$C,$AC2948,$D:$D,$AD2948,$E:$E,$AE2948,$F:$F,"&lt;&gt;X"),"N/A")</f>
        <v>8.2809999999999995E-2</v>
      </c>
      <c r="AH2948" s="51">
        <f t="shared" ref="AH2948:AH3011" si="1039">IFERROR(AVERAGEIFS(J:J,$C:$C,$AC2948,$D:$D,$AD2948,$E:$E,$AE2948,$F:$F,"&lt;&gt;X"),"N/A")</f>
        <v>20.427655999999999</v>
      </c>
      <c r="AI2948" s="51">
        <f t="shared" ref="AI2948:AI3011" si="1040">IFERROR(AVERAGEIFS(K:K,$C:$C,$AC2948,$D:$D,$AD2948,$E:$E,$AE2948,$F:$F,"&lt;&gt;X"),"N/A")</f>
        <v>12.121676000000001</v>
      </c>
      <c r="AJ2948" s="51">
        <f t="shared" ref="AJ2948:AJ3011" si="1041">IFERROR(AVERAGEIFS(L:L,$C:$C,$AC2948,$D:$D,$AD2948,$E:$E,$AE2948,$F:$F,"&lt;&gt;X"),"N/A")</f>
        <v>16.509063999999999</v>
      </c>
      <c r="AK2948" s="51">
        <f t="shared" ref="AK2948:AK3011" si="1042">IFERROR(AVERAGEIFS(M:M,$C:$C,$AC2948,$D:$D,$AD2948,$E:$E,$AE2948,$F:$F,"&lt;&gt;X"),"N/A")</f>
        <v>15.742751999999999</v>
      </c>
      <c r="AL2948" s="51">
        <f t="shared" ref="AL2948:AL3011" si="1043">IFERROR(AVERAGEIFS(N:N,$C:$C,$AC2948,$D:$D,$AD2948,$E:$E,$AE2948,$F:$F,"&lt;&gt;X"),"N/A")</f>
        <v>15.869158000000001</v>
      </c>
      <c r="AM2948" s="51">
        <f t="shared" ref="AM2948:AM3011" si="1044">IFERROR(AVERAGEIFS(O:O,$C:$C,$AC2948,$D:$D,$AD2948,$E:$E,$AE2948,$F:$F,"&lt;&gt;X"),"N/A")</f>
        <v>18.827883</v>
      </c>
      <c r="AN2948" s="51">
        <f t="shared" ref="AN2948:AN3011" si="1045">IFERROR(AVERAGEIFS(P:P,$C:$C,$AC2948,$D:$D,$AD2948,$E:$E,$AE2948,$F:$F,"&lt;&gt;X"),"N/A")</f>
        <v>22.847866</v>
      </c>
      <c r="AO2948" s="51">
        <f t="shared" ref="AO2948:AO3011" si="1046">IFERROR(AVERAGEIFS(Q:Q,$C:$C,$AC2948,$D:$D,$AD2948,$E:$E,$AE2948,$F:$F,"&lt;&gt;X"),"N/A")</f>
        <v>20.959232</v>
      </c>
      <c r="AP2948" s="51">
        <f t="shared" ref="AP2948:AP3011" si="1047">IFERROR(AVERAGEIFS(R:R,$C:$C,$AC2948,$D:$D,$AD2948,$E:$E,$AE2948,$F:$F,"&lt;&gt;X"),"N/A")</f>
        <v>21.497633</v>
      </c>
      <c r="AQ2948" s="51">
        <f t="shared" ref="AQ2948:AQ3011" si="1048">IFERROR(AVERAGEIFS(S:S,$C:$C,$AC2948,$D:$D,$AD2948,$E:$E,$AE2948,$F:$F,"&lt;&gt;X"),"N/A")</f>
        <v>20.862079999999999</v>
      </c>
      <c r="AR2948" s="51">
        <f t="shared" ref="AR2948:AR3011" si="1049">IFERROR(AVERAGEIFS(T:T,$C:$C,$AC2948,$D:$D,$AD2948,$E:$E,$AE2948,$F:$F,"&lt;&gt;X"),"N/A")</f>
        <v>23.718826</v>
      </c>
      <c r="AS2948" s="51">
        <f t="shared" ref="AS2948:AS3011" si="1050">IFERROR(AVERAGEIFS(U:U,$C:$C,$AC2948,$D:$D,$AD2948,$E:$E,$AE2948,$F:$F,"&lt;&gt;X"),"N/A")</f>
        <v>22.042797</v>
      </c>
      <c r="AT2948" s="51">
        <f t="shared" ref="AT2948:AT3011" si="1051">IFERROR(AVERAGEIFS(V:V,$C:$C,$AC2948,$D:$D,$AD2948,$E:$E,$AE2948,$F:$F,"&lt;&gt;X"),"N/A")</f>
        <v>20.668424999999999</v>
      </c>
      <c r="AU2948" s="51">
        <f t="shared" ref="AU2948:AU3011" si="1052">IFERROR(AVERAGEIFS(W:W,$C:$C,$AC2948,$D:$D,$AD2948,$E:$E,$AE2948,$F:$F,"&lt;&gt;X"),"N/A")</f>
        <v>21.99297</v>
      </c>
      <c r="AV2948" s="51">
        <f t="shared" ref="AV2948:AV3011" si="1053">IFERROR(AVERAGEIFS(X:X,$C:$C,$AC2948,$D:$D,$AD2948,$E:$E,$AE2948,$F:$F,"&lt;&gt;X"),"N/A")</f>
        <v>22.695837000000001</v>
      </c>
    </row>
    <row r="2949" spans="1:48">
      <c r="A2949" t="str">
        <f t="shared" ref="A2949:A3012" si="1054">C2949&amp;D2949&amp;E2949</f>
        <v>41936Murilo/Kassio67</v>
      </c>
      <c r="B2949" s="50">
        <v>41936.355671296296</v>
      </c>
      <c r="C2949" s="44">
        <f t="shared" si="1034"/>
        <v>41936</v>
      </c>
      <c r="D2949" s="45" t="s">
        <v>20</v>
      </c>
      <c r="E2949" s="46">
        <v>67</v>
      </c>
      <c r="G2949" s="49" t="e">
        <f>VLOOKUP(C2949,#REF!,2,0)</f>
        <v>#REF!</v>
      </c>
      <c r="I2949" s="40">
        <v>0</v>
      </c>
      <c r="J2949" s="40">
        <v>12.310122</v>
      </c>
      <c r="K2949" s="40">
        <v>14.444074000000001</v>
      </c>
      <c r="L2949" s="40">
        <v>12.001863</v>
      </c>
      <c r="M2949" s="40">
        <v>13.400024</v>
      </c>
      <c r="N2949" s="40">
        <v>16.766361</v>
      </c>
      <c r="O2949" s="40">
        <v>17.998139999999999</v>
      </c>
      <c r="P2949" s="40">
        <v>21.0748</v>
      </c>
      <c r="Q2949" s="40">
        <v>21.793571</v>
      </c>
      <c r="R2949" s="40">
        <v>23.646038000000001</v>
      </c>
      <c r="S2949" s="40">
        <v>23.962475000000001</v>
      </c>
      <c r="T2949" s="40">
        <v>27.655892999999999</v>
      </c>
      <c r="U2949" s="40">
        <v>27.998936</v>
      </c>
      <c r="V2949" s="40">
        <v>24.217213000000001</v>
      </c>
      <c r="W2949" s="40">
        <v>26.039528000000001</v>
      </c>
      <c r="X2949" s="40">
        <v>27.792849</v>
      </c>
      <c r="AA2949">
        <f t="shared" si="1035"/>
        <v>42389.703541666669</v>
      </c>
      <c r="AB2949" t="str">
        <f t="shared" si="1036"/>
        <v>42389Fábio67</v>
      </c>
      <c r="AC2949" s="52">
        <v>42389</v>
      </c>
      <c r="AD2949" s="56" t="s">
        <v>31</v>
      </c>
      <c r="AE2949" s="53">
        <v>67</v>
      </c>
      <c r="AF2949" s="51" t="str">
        <f t="shared" si="1037"/>
        <v/>
      </c>
      <c r="AG2949" s="51">
        <f t="shared" si="1038"/>
        <v>8.1880000000000008E-3</v>
      </c>
      <c r="AH2949" s="51">
        <f t="shared" si="1039"/>
        <v>16.638573000000001</v>
      </c>
      <c r="AI2949" s="51">
        <f t="shared" si="1040"/>
        <v>14.346736</v>
      </c>
      <c r="AJ2949" s="51">
        <f t="shared" si="1041"/>
        <v>16.166153000000001</v>
      </c>
      <c r="AK2949" s="51">
        <f t="shared" si="1042"/>
        <v>15.449805</v>
      </c>
      <c r="AL2949" s="51">
        <f t="shared" si="1043"/>
        <v>15.366647</v>
      </c>
      <c r="AM2949" s="51">
        <f t="shared" si="1044"/>
        <v>14.028081</v>
      </c>
      <c r="AN2949" s="51">
        <f t="shared" si="1045"/>
        <v>18.78182</v>
      </c>
      <c r="AO2949" s="51">
        <f t="shared" si="1046"/>
        <v>21.546894000000002</v>
      </c>
      <c r="AP2949" s="51">
        <f t="shared" si="1047"/>
        <v>20.959232</v>
      </c>
      <c r="AQ2949" s="51">
        <f t="shared" si="1048"/>
        <v>19.855543000000001</v>
      </c>
      <c r="AR2949" s="51">
        <f t="shared" si="1049"/>
        <v>23.255731999999998</v>
      </c>
      <c r="AS2949" s="51">
        <f t="shared" si="1050"/>
        <v>21.596231</v>
      </c>
      <c r="AT2949" s="51">
        <f t="shared" si="1051"/>
        <v>19.950310000000002</v>
      </c>
      <c r="AU2949" s="51">
        <f t="shared" si="1052"/>
        <v>21.203135</v>
      </c>
      <c r="AV2949" s="51">
        <f t="shared" si="1053"/>
        <v>21.448414</v>
      </c>
    </row>
    <row r="2950" spans="1:48">
      <c r="A2950" t="str">
        <f t="shared" si="1054"/>
        <v>41943Murilo/Kassio67</v>
      </c>
      <c r="B2950" s="50">
        <v>41943.336574074077</v>
      </c>
      <c r="C2950" s="44">
        <f t="shared" si="1034"/>
        <v>41943</v>
      </c>
      <c r="D2950" s="45" t="s">
        <v>20</v>
      </c>
      <c r="E2950" s="46">
        <v>67</v>
      </c>
      <c r="G2950" s="49" t="e">
        <f>VLOOKUP(C2950,#REF!,2,0)</f>
        <v>#REF!</v>
      </c>
      <c r="I2950" s="40">
        <v>0</v>
      </c>
      <c r="J2950" s="40">
        <v>14.203006999999999</v>
      </c>
      <c r="K2950" s="40">
        <v>14.25104</v>
      </c>
      <c r="L2950" s="40">
        <v>10.084051000000001</v>
      </c>
      <c r="M2950" s="40">
        <v>12.667740999999999</v>
      </c>
      <c r="N2950" s="40">
        <v>16.452760999999999</v>
      </c>
      <c r="O2950" s="40">
        <v>17.403151999999999</v>
      </c>
      <c r="P2950" s="40">
        <v>20.661383000000001</v>
      </c>
      <c r="Q2950" s="40">
        <v>21.193718000000001</v>
      </c>
      <c r="R2950" s="40">
        <v>22.340997999999999</v>
      </c>
      <c r="S2950" s="40">
        <v>22.895551999999999</v>
      </c>
      <c r="T2950" s="40">
        <v>26.30545</v>
      </c>
      <c r="U2950" s="40">
        <v>26.841442000000001</v>
      </c>
      <c r="V2950" s="40">
        <v>23.269210999999999</v>
      </c>
      <c r="W2950" s="40">
        <v>25.184933000000001</v>
      </c>
      <c r="X2950" s="40">
        <v>27.247107</v>
      </c>
      <c r="AA2950">
        <f t="shared" si="1035"/>
        <v>42391.685347222221</v>
      </c>
      <c r="AB2950" t="str">
        <f t="shared" si="1036"/>
        <v>42391Fábio67</v>
      </c>
      <c r="AC2950" s="52">
        <v>42391</v>
      </c>
      <c r="AD2950" s="56" t="s">
        <v>31</v>
      </c>
      <c r="AE2950" s="53">
        <v>67</v>
      </c>
      <c r="AF2950" s="51" t="str">
        <f t="shared" si="1037"/>
        <v/>
      </c>
      <c r="AG2950" s="51">
        <f t="shared" si="1038"/>
        <v>3.1580000000000002E-3</v>
      </c>
      <c r="AH2950" s="51">
        <f t="shared" si="1039"/>
        <v>15.036293000000001</v>
      </c>
      <c r="AI2950" s="51">
        <f t="shared" si="1040"/>
        <v>9.8640670000000004</v>
      </c>
      <c r="AJ2950" s="51">
        <f t="shared" si="1041"/>
        <v>15.036293000000001</v>
      </c>
      <c r="AK2950" s="51">
        <f t="shared" si="1042"/>
        <v>14.386825</v>
      </c>
      <c r="AL2950" s="51">
        <f t="shared" si="1043"/>
        <v>14.709673</v>
      </c>
      <c r="AM2950" s="51">
        <f t="shared" si="1044"/>
        <v>17.426780999999998</v>
      </c>
      <c r="AN2950" s="51">
        <f t="shared" si="1045"/>
        <v>21.350121999999999</v>
      </c>
      <c r="AO2950" s="51">
        <f t="shared" si="1046"/>
        <v>19.855543000000001</v>
      </c>
      <c r="AP2950" s="51">
        <f t="shared" si="1047"/>
        <v>20.092924</v>
      </c>
      <c r="AQ2950" s="51">
        <f t="shared" si="1048"/>
        <v>19.244942000000002</v>
      </c>
      <c r="AR2950" s="51">
        <f t="shared" si="1049"/>
        <v>22.695837000000001</v>
      </c>
      <c r="AS2950" s="51">
        <f t="shared" si="1050"/>
        <v>21.007883</v>
      </c>
      <c r="AT2950" s="51">
        <f t="shared" si="1051"/>
        <v>19.525558</v>
      </c>
      <c r="AU2950" s="51">
        <f t="shared" si="1052"/>
        <v>20.668424999999999</v>
      </c>
      <c r="AV2950" s="51">
        <f t="shared" si="1053"/>
        <v>20.668424999999999</v>
      </c>
    </row>
    <row r="2951" spans="1:48">
      <c r="A2951" t="str">
        <f t="shared" si="1054"/>
        <v>41948Murilo/Kassio67</v>
      </c>
      <c r="B2951" s="50">
        <v>41948.668020833335</v>
      </c>
      <c r="C2951" s="44">
        <f t="shared" si="1034"/>
        <v>41948</v>
      </c>
      <c r="D2951" s="45" t="s">
        <v>20</v>
      </c>
      <c r="E2951" s="46">
        <v>67</v>
      </c>
      <c r="G2951" s="49" t="e">
        <f>VLOOKUP(C2951,#REF!,2,0)</f>
        <v>#REF!</v>
      </c>
      <c r="I2951" s="40">
        <v>0</v>
      </c>
      <c r="J2951" s="40">
        <v>32.803176999999998</v>
      </c>
      <c r="K2951" s="40">
        <v>29.533953</v>
      </c>
      <c r="L2951" s="40">
        <v>18.327207999999999</v>
      </c>
      <c r="M2951" s="40">
        <v>15.733523999999999</v>
      </c>
      <c r="N2951" s="40">
        <v>17.88917</v>
      </c>
      <c r="O2951" s="40">
        <v>18.603891000000001</v>
      </c>
      <c r="P2951" s="40">
        <v>21.793571</v>
      </c>
      <c r="Q2951" s="40">
        <v>22.586582</v>
      </c>
      <c r="R2951" s="40">
        <v>23.019756000000001</v>
      </c>
      <c r="S2951" s="40">
        <v>23.709154000000002</v>
      </c>
      <c r="T2951" s="40">
        <v>26.908846</v>
      </c>
      <c r="U2951" s="40">
        <v>27.792849</v>
      </c>
      <c r="V2951" s="40">
        <v>24.026022000000001</v>
      </c>
      <c r="W2951" s="40">
        <v>25.840996000000001</v>
      </c>
      <c r="X2951" s="40">
        <v>28.274913999999999</v>
      </c>
      <c r="AA2951">
        <f t="shared" si="1035"/>
        <v>42397.630555555559</v>
      </c>
      <c r="AB2951" t="str">
        <f t="shared" si="1036"/>
        <v>42397Fábio67</v>
      </c>
      <c r="AC2951" s="52">
        <v>42397</v>
      </c>
      <c r="AD2951" s="56" t="s">
        <v>31</v>
      </c>
      <c r="AE2951" s="53">
        <v>67</v>
      </c>
      <c r="AF2951" s="51" t="str">
        <f t="shared" si="1037"/>
        <v/>
      </c>
      <c r="AG2951" s="51">
        <f t="shared" si="1038"/>
        <v>0.12576499999999999</v>
      </c>
      <c r="AH2951" s="51">
        <f t="shared" si="1039"/>
        <v>14.669136</v>
      </c>
      <c r="AI2951" s="51">
        <f t="shared" si="1040"/>
        <v>7.7414560000000003</v>
      </c>
      <c r="AJ2951" s="51">
        <f t="shared" si="1041"/>
        <v>12.195086</v>
      </c>
      <c r="AK2951" s="51">
        <f t="shared" si="1042"/>
        <v>11.435874</v>
      </c>
      <c r="AL2951" s="51">
        <f t="shared" si="1043"/>
        <v>12.379706000000001</v>
      </c>
      <c r="AM2951" s="51">
        <f t="shared" si="1044"/>
        <v>15.449805</v>
      </c>
      <c r="AN2951" s="51">
        <f t="shared" si="1045"/>
        <v>19.291584</v>
      </c>
      <c r="AO2951" s="51">
        <f t="shared" si="1046"/>
        <v>18.369890000000002</v>
      </c>
      <c r="AP2951" s="51">
        <f t="shared" si="1047"/>
        <v>19.713774000000001</v>
      </c>
      <c r="AQ2951" s="51">
        <f t="shared" si="1048"/>
        <v>19.012678000000001</v>
      </c>
      <c r="AR2951" s="51">
        <f t="shared" si="1049"/>
        <v>21.893456</v>
      </c>
      <c r="AS2951" s="51">
        <f t="shared" si="1050"/>
        <v>19.902884</v>
      </c>
      <c r="AT2951" s="51">
        <f t="shared" si="1051"/>
        <v>18.278981999999999</v>
      </c>
      <c r="AU2951" s="51">
        <f t="shared" si="1052"/>
        <v>19.012678000000001</v>
      </c>
      <c r="AV2951" s="51">
        <f t="shared" si="1053"/>
        <v>18.920164</v>
      </c>
    </row>
    <row r="2952" spans="1:48">
      <c r="A2952" t="str">
        <f t="shared" si="1054"/>
        <v>41950Murilo/Kassio67</v>
      </c>
      <c r="B2952" s="50">
        <v>41950.357731481483</v>
      </c>
      <c r="C2952" s="44">
        <f t="shared" si="1034"/>
        <v>41950</v>
      </c>
      <c r="D2952" s="45" t="s">
        <v>20</v>
      </c>
      <c r="E2952" s="46">
        <v>67</v>
      </c>
      <c r="G2952" s="49" t="e">
        <f>VLOOKUP(C2952,#REF!,2,0)</f>
        <v>#REF!</v>
      </c>
      <c r="I2952" s="40">
        <v>0</v>
      </c>
      <c r="J2952" s="40">
        <v>28.413414</v>
      </c>
      <c r="K2952" s="40">
        <v>26.372135</v>
      </c>
      <c r="L2952" s="40">
        <v>16.661472</v>
      </c>
      <c r="M2952" s="40">
        <v>16.348943999999999</v>
      </c>
      <c r="N2952" s="40">
        <v>18.548376000000001</v>
      </c>
      <c r="O2952" s="40">
        <v>18.659481</v>
      </c>
      <c r="P2952" s="40">
        <v>21.432604000000001</v>
      </c>
      <c r="Q2952" s="40">
        <v>22.279807999999999</v>
      </c>
      <c r="R2952" s="40">
        <v>22.957595999999999</v>
      </c>
      <c r="S2952" s="40">
        <v>23.394455000000001</v>
      </c>
      <c r="T2952" s="40">
        <v>26.639799</v>
      </c>
      <c r="U2952" s="40">
        <v>27.179286999999999</v>
      </c>
      <c r="V2952" s="40">
        <v>23.20673</v>
      </c>
      <c r="W2952" s="40">
        <v>25.511876999999998</v>
      </c>
      <c r="X2952" s="40">
        <v>27.519283000000001</v>
      </c>
      <c r="AA2952">
        <f t="shared" si="1035"/>
        <v>42398.570497685185</v>
      </c>
      <c r="AB2952" t="str">
        <f t="shared" si="1036"/>
        <v>42398Fábio67</v>
      </c>
      <c r="AC2952" s="52">
        <v>42398</v>
      </c>
      <c r="AD2952" s="56" t="s">
        <v>31</v>
      </c>
      <c r="AE2952" s="53">
        <v>67</v>
      </c>
      <c r="AF2952" s="51" t="str">
        <f t="shared" si="1037"/>
        <v/>
      </c>
      <c r="AG2952" s="51">
        <f t="shared" si="1038"/>
        <v>0.307307</v>
      </c>
      <c r="AH2952" s="51">
        <f t="shared" si="1039"/>
        <v>17.962595</v>
      </c>
      <c r="AI2952" s="51">
        <f t="shared" si="1040"/>
        <v>7.7414560000000003</v>
      </c>
      <c r="AJ2952" s="51">
        <f t="shared" si="1041"/>
        <v>12.158357000000001</v>
      </c>
      <c r="AK2952" s="51">
        <f t="shared" si="1042"/>
        <v>11.364934</v>
      </c>
      <c r="AL2952" s="51">
        <f t="shared" si="1043"/>
        <v>12.491166</v>
      </c>
      <c r="AM2952" s="51">
        <f t="shared" si="1044"/>
        <v>15.449805</v>
      </c>
      <c r="AN2952" s="51">
        <f t="shared" si="1045"/>
        <v>19.478639999999999</v>
      </c>
      <c r="AO2952" s="51">
        <f t="shared" si="1046"/>
        <v>18.188306999999998</v>
      </c>
      <c r="AP2952" s="51">
        <f t="shared" si="1047"/>
        <v>19.198360000000001</v>
      </c>
      <c r="AQ2952" s="51">
        <f t="shared" si="1048"/>
        <v>18.278981999999999</v>
      </c>
      <c r="AR2952" s="51">
        <f t="shared" si="1049"/>
        <v>21.744581</v>
      </c>
      <c r="AS2952" s="51">
        <f t="shared" si="1050"/>
        <v>19.760973</v>
      </c>
      <c r="AT2952" s="51">
        <f t="shared" si="1051"/>
        <v>18.097840999999999</v>
      </c>
      <c r="AU2952" s="51">
        <f t="shared" si="1052"/>
        <v>19.012678000000001</v>
      </c>
      <c r="AV2952" s="51">
        <f t="shared" si="1053"/>
        <v>18.873989000000002</v>
      </c>
    </row>
    <row r="2953" spans="1:48">
      <c r="A2953" t="str">
        <f t="shared" si="1054"/>
        <v>41956Murilo/Kassio67</v>
      </c>
      <c r="B2953" s="50">
        <v>41956.6877662037</v>
      </c>
      <c r="C2953" s="44">
        <f t="shared" si="1034"/>
        <v>41956</v>
      </c>
      <c r="D2953" s="45" t="s">
        <v>20</v>
      </c>
      <c r="E2953" s="46">
        <v>67</v>
      </c>
      <c r="G2953" s="49" t="e">
        <f>VLOOKUP(C2953,#REF!,2,0)</f>
        <v>#REF!</v>
      </c>
      <c r="I2953" s="40">
        <v>0</v>
      </c>
      <c r="J2953" s="40">
        <v>25.774999999999999</v>
      </c>
      <c r="K2953" s="40">
        <v>24.026022000000001</v>
      </c>
      <c r="L2953" s="40">
        <v>15.733523999999999</v>
      </c>
      <c r="M2953" s="40">
        <v>16.297181999999999</v>
      </c>
      <c r="N2953" s="40">
        <v>19.504138999999999</v>
      </c>
      <c r="O2953" s="40">
        <v>19.051168000000001</v>
      </c>
      <c r="P2953" s="40">
        <v>21.975241</v>
      </c>
      <c r="Q2953" s="40">
        <v>23.081987000000002</v>
      </c>
      <c r="R2953" s="40">
        <v>23.269210999999999</v>
      </c>
      <c r="S2953" s="40">
        <v>23.962475000000001</v>
      </c>
      <c r="T2953" s="40">
        <v>27.247107</v>
      </c>
      <c r="U2953" s="40">
        <v>27.519283000000001</v>
      </c>
      <c r="V2953" s="40">
        <v>23.709154000000002</v>
      </c>
      <c r="W2953" s="40">
        <v>25.577513</v>
      </c>
      <c r="X2953" s="40">
        <v>27.383023999999999</v>
      </c>
      <c r="AA2953">
        <f t="shared" si="1035"/>
        <v>42401.577835648146</v>
      </c>
      <c r="AB2953" t="str">
        <f t="shared" si="1036"/>
        <v>42401Fábio67</v>
      </c>
      <c r="AC2953" s="52">
        <v>42401</v>
      </c>
      <c r="AD2953" s="56" t="s">
        <v>31</v>
      </c>
      <c r="AE2953" s="53">
        <v>67</v>
      </c>
      <c r="AF2953" s="51" t="str">
        <f t="shared" si="1037"/>
        <v/>
      </c>
      <c r="AG2953" s="51">
        <f t="shared" si="1038"/>
        <v>9.4199999999999996E-3</v>
      </c>
      <c r="AH2953" s="51">
        <f t="shared" si="1039"/>
        <v>13.557130000000001</v>
      </c>
      <c r="AI2953" s="51">
        <f t="shared" si="1040"/>
        <v>7.5135969999999999</v>
      </c>
      <c r="AJ2953" s="51">
        <f t="shared" si="1041"/>
        <v>12.048469000000001</v>
      </c>
      <c r="AK2953" s="51">
        <f t="shared" si="1042"/>
        <v>10.944234</v>
      </c>
      <c r="AL2953" s="51">
        <f t="shared" si="1043"/>
        <v>11.686055</v>
      </c>
      <c r="AM2953" s="51">
        <f t="shared" si="1044"/>
        <v>14.872544</v>
      </c>
      <c r="AN2953" s="51">
        <f t="shared" si="1045"/>
        <v>19.291584</v>
      </c>
      <c r="AO2953" s="51">
        <f t="shared" si="1046"/>
        <v>17.738341999999999</v>
      </c>
      <c r="AP2953" s="51">
        <f t="shared" si="1047"/>
        <v>18.78182</v>
      </c>
      <c r="AQ2953" s="51">
        <f t="shared" si="1048"/>
        <v>17.604455999999999</v>
      </c>
      <c r="AR2953" s="51">
        <f t="shared" si="1049"/>
        <v>21.252056</v>
      </c>
      <c r="AS2953" s="51">
        <f t="shared" si="1050"/>
        <v>19.244942000000002</v>
      </c>
      <c r="AT2953" s="51">
        <f t="shared" si="1051"/>
        <v>17.515518</v>
      </c>
      <c r="AU2953" s="51">
        <f t="shared" si="1052"/>
        <v>18.461030999999998</v>
      </c>
      <c r="AV2953" s="51">
        <f t="shared" si="1053"/>
        <v>18.415436</v>
      </c>
    </row>
    <row r="2954" spans="1:48">
      <c r="A2954" t="str">
        <f t="shared" si="1054"/>
        <v>41957Murilo/Kassio67</v>
      </c>
      <c r="B2954" s="50">
        <v>41957.323773148149</v>
      </c>
      <c r="C2954" s="44">
        <f t="shared" si="1034"/>
        <v>41957</v>
      </c>
      <c r="D2954" s="45" t="s">
        <v>20</v>
      </c>
      <c r="E2954" s="46">
        <v>67</v>
      </c>
      <c r="G2954" s="49" t="e">
        <f>VLOOKUP(C2954,#REF!,2,0)</f>
        <v>#REF!</v>
      </c>
      <c r="I2954" s="40">
        <v>0</v>
      </c>
      <c r="J2954" s="40">
        <v>27.179286999999999</v>
      </c>
      <c r="K2954" s="40">
        <v>22.586582</v>
      </c>
      <c r="L2954" s="40">
        <v>15.733523999999999</v>
      </c>
      <c r="M2954" s="40">
        <v>16.92436</v>
      </c>
      <c r="N2954" s="40">
        <v>20.020527000000001</v>
      </c>
      <c r="O2954" s="40">
        <v>19.163879000000001</v>
      </c>
      <c r="P2954" s="40">
        <v>22.157710999999999</v>
      </c>
      <c r="Q2954" s="40">
        <v>22.771705999999998</v>
      </c>
      <c r="R2954" s="40">
        <v>23.457239000000001</v>
      </c>
      <c r="S2954" s="40">
        <v>23.646038000000001</v>
      </c>
      <c r="T2954" s="40">
        <v>27.451124</v>
      </c>
      <c r="U2954" s="40">
        <v>27.179286999999999</v>
      </c>
      <c r="V2954" s="40">
        <v>23.520077000000001</v>
      </c>
      <c r="W2954" s="40">
        <v>25.577513</v>
      </c>
      <c r="X2954" s="40">
        <v>27.724340000000002</v>
      </c>
      <c r="AA2954">
        <f t="shared" si="1035"/>
        <v>42403.359988425924</v>
      </c>
      <c r="AB2954" t="str">
        <f t="shared" si="1036"/>
        <v>42403Fábio67</v>
      </c>
      <c r="AC2954" s="52">
        <v>42403</v>
      </c>
      <c r="AD2954" s="56" t="s">
        <v>31</v>
      </c>
      <c r="AE2954" s="53">
        <v>67</v>
      </c>
      <c r="AF2954" s="51" t="str">
        <f t="shared" si="1037"/>
        <v/>
      </c>
      <c r="AG2954" s="51">
        <f t="shared" si="1038"/>
        <v>1.4968E-2</v>
      </c>
      <c r="AH2954" s="51">
        <f t="shared" si="1039"/>
        <v>11.435874</v>
      </c>
      <c r="AI2954" s="51">
        <f t="shared" si="1040"/>
        <v>6.5088010000000001</v>
      </c>
      <c r="AJ2954" s="51">
        <f t="shared" si="1041"/>
        <v>11.013764999999999</v>
      </c>
      <c r="AK2954" s="51">
        <f t="shared" si="1042"/>
        <v>10.195086999999999</v>
      </c>
      <c r="AL2954" s="51">
        <f t="shared" si="1043"/>
        <v>11.083526000000001</v>
      </c>
      <c r="AM2954" s="51">
        <f t="shared" si="1044"/>
        <v>13.752317</v>
      </c>
      <c r="AN2954" s="51">
        <f t="shared" si="1045"/>
        <v>17.738341999999999</v>
      </c>
      <c r="AO2954" s="51">
        <f t="shared" si="1046"/>
        <v>16.380037000000002</v>
      </c>
      <c r="AP2954" s="51">
        <f t="shared" si="1047"/>
        <v>17.827870999999998</v>
      </c>
      <c r="AQ2954" s="51">
        <f t="shared" si="1048"/>
        <v>17.030346000000002</v>
      </c>
      <c r="AR2954" s="51">
        <f t="shared" si="1049"/>
        <v>20.475697</v>
      </c>
      <c r="AS2954" s="51">
        <f t="shared" si="1050"/>
        <v>18.598167</v>
      </c>
      <c r="AT2954" s="51">
        <f t="shared" si="1051"/>
        <v>16.768650000000001</v>
      </c>
      <c r="AU2954" s="51">
        <f t="shared" si="1052"/>
        <v>17.917631</v>
      </c>
      <c r="AV2954" s="51">
        <f t="shared" si="1053"/>
        <v>17.783073000000002</v>
      </c>
    </row>
    <row r="2955" spans="1:48">
      <c r="A2955" t="str">
        <f t="shared" si="1054"/>
        <v>41960Murilo/Kassio67</v>
      </c>
      <c r="B2955" s="50">
        <v>41960.665185185186</v>
      </c>
      <c r="C2955" s="44">
        <f t="shared" si="1034"/>
        <v>41960</v>
      </c>
      <c r="D2955" s="45" t="s">
        <v>20</v>
      </c>
      <c r="E2955" s="46">
        <v>67</v>
      </c>
      <c r="G2955" s="49" t="e">
        <f>VLOOKUP(C2955,#REF!,2,0)</f>
        <v>#REF!</v>
      </c>
      <c r="I2955" s="40">
        <v>0</v>
      </c>
      <c r="J2955" s="40">
        <v>20.020527000000001</v>
      </c>
      <c r="K2955" s="40">
        <v>19.790144000000002</v>
      </c>
      <c r="L2955" s="40">
        <v>12.803298</v>
      </c>
      <c r="M2955" s="40">
        <v>15.531226999999999</v>
      </c>
      <c r="N2955" s="40">
        <v>18.994947</v>
      </c>
      <c r="O2955" s="40">
        <v>18.938821999999998</v>
      </c>
      <c r="P2955" s="40">
        <v>21.914597000000001</v>
      </c>
      <c r="Q2955" s="40">
        <v>22.279807999999999</v>
      </c>
      <c r="R2955" s="40">
        <v>22.957595999999999</v>
      </c>
      <c r="S2955" s="40">
        <v>23.457239000000001</v>
      </c>
      <c r="T2955" s="40">
        <v>27.383023999999999</v>
      </c>
      <c r="U2955" s="40">
        <v>27.111529999999998</v>
      </c>
      <c r="V2955" s="40">
        <v>23.20673</v>
      </c>
      <c r="W2955" s="40">
        <v>25.380849999999999</v>
      </c>
      <c r="X2955" s="40">
        <v>27.655892999999999</v>
      </c>
      <c r="AA2955">
        <f t="shared" si="1035"/>
        <v>42405.357395833336</v>
      </c>
      <c r="AB2955" t="str">
        <f t="shared" si="1036"/>
        <v>42405Fábio67</v>
      </c>
      <c r="AC2955" s="52">
        <v>42405</v>
      </c>
      <c r="AD2955" s="56" t="s">
        <v>31</v>
      </c>
      <c r="AE2955" s="53">
        <v>67</v>
      </c>
      <c r="AF2955" s="51" t="str">
        <f t="shared" si="1037"/>
        <v/>
      </c>
      <c r="AG2955" s="51">
        <f t="shared" si="1038"/>
        <v>2.5709999999999999E-3</v>
      </c>
      <c r="AH2955" s="51">
        <f t="shared" si="1039"/>
        <v>9.5067620000000002</v>
      </c>
      <c r="AI2955" s="51">
        <f t="shared" si="1040"/>
        <v>5.5843150000000001</v>
      </c>
      <c r="AJ2955" s="51">
        <f t="shared" si="1041"/>
        <v>9.8640670000000004</v>
      </c>
      <c r="AK2955" s="51">
        <f t="shared" si="1042"/>
        <v>9.3149160000000002</v>
      </c>
      <c r="AL2955" s="51">
        <f t="shared" si="1043"/>
        <v>10.498085</v>
      </c>
      <c r="AM2955" s="51">
        <f t="shared" si="1044"/>
        <v>12.904436</v>
      </c>
      <c r="AN2955" s="51">
        <f t="shared" si="1045"/>
        <v>16.681903999999999</v>
      </c>
      <c r="AO2955" s="51">
        <f t="shared" si="1046"/>
        <v>14.995260999999999</v>
      </c>
      <c r="AP2955" s="51">
        <f t="shared" si="1047"/>
        <v>16.942883999999999</v>
      </c>
      <c r="AQ2955" s="51">
        <f t="shared" si="1048"/>
        <v>16.123549000000001</v>
      </c>
      <c r="AR2955" s="51">
        <f t="shared" si="1049"/>
        <v>19.808230999999999</v>
      </c>
      <c r="AS2955" s="51">
        <f t="shared" si="1050"/>
        <v>18.052713000000001</v>
      </c>
      <c r="AT2955" s="51">
        <f t="shared" si="1051"/>
        <v>16.509063999999999</v>
      </c>
      <c r="AU2955" s="51">
        <f t="shared" si="1052"/>
        <v>17.205947999999999</v>
      </c>
      <c r="AV2955" s="51">
        <f t="shared" si="1053"/>
        <v>17.515518</v>
      </c>
    </row>
    <row r="2956" spans="1:48">
      <c r="A2956" t="str">
        <f t="shared" si="1054"/>
        <v>41962Murilo/Kassio67</v>
      </c>
      <c r="B2956" s="50">
        <v>41962.628738425927</v>
      </c>
      <c r="C2956" s="44">
        <f t="shared" si="1034"/>
        <v>41962</v>
      </c>
      <c r="D2956" s="45" t="s">
        <v>20</v>
      </c>
      <c r="E2956" s="46">
        <v>67</v>
      </c>
      <c r="G2956" s="49" t="e">
        <f>VLOOKUP(C2956,#REF!,2,0)</f>
        <v>#REF!</v>
      </c>
      <c r="I2956" s="40">
        <v>0</v>
      </c>
      <c r="J2956" s="40">
        <v>18.107469999999999</v>
      </c>
      <c r="K2956" s="40">
        <v>18.327207999999999</v>
      </c>
      <c r="L2956" s="40">
        <v>12.985315</v>
      </c>
      <c r="M2956" s="40">
        <v>14.444074000000001</v>
      </c>
      <c r="N2956" s="40">
        <v>17.564371000000001</v>
      </c>
      <c r="O2956" s="40">
        <v>18.548376000000001</v>
      </c>
      <c r="P2956" s="40">
        <v>21.253294</v>
      </c>
      <c r="Q2956" s="40">
        <v>21.975241</v>
      </c>
      <c r="R2956" s="40">
        <v>22.957595999999999</v>
      </c>
      <c r="S2956" s="40">
        <v>23.520077000000001</v>
      </c>
      <c r="T2956" s="40">
        <v>27.179286999999999</v>
      </c>
      <c r="U2956" s="40">
        <v>26.908846</v>
      </c>
      <c r="V2956" s="40">
        <v>23.019756000000001</v>
      </c>
      <c r="W2956" s="40">
        <v>25.315441</v>
      </c>
      <c r="X2956" s="40">
        <v>27.451124</v>
      </c>
      <c r="AA2956">
        <f t="shared" si="1035"/>
        <v>42410.37940972222</v>
      </c>
      <c r="AB2956" t="str">
        <f t="shared" si="1036"/>
        <v>42410Fábio67</v>
      </c>
      <c r="AC2956" s="52">
        <v>42410</v>
      </c>
      <c r="AD2956" s="56" t="s">
        <v>31</v>
      </c>
      <c r="AE2956" s="53">
        <v>67</v>
      </c>
      <c r="AF2956" s="51" t="str">
        <f t="shared" si="1037"/>
        <v/>
      </c>
      <c r="AG2956" s="51">
        <f t="shared" si="1038"/>
        <v>6.3225000000000003E-2</v>
      </c>
      <c r="AH2956" s="51">
        <f t="shared" si="1039"/>
        <v>18.552409999999998</v>
      </c>
      <c r="AI2956" s="51">
        <f t="shared" si="1040"/>
        <v>10.668516</v>
      </c>
      <c r="AJ2956" s="51">
        <f t="shared" si="1041"/>
        <v>14.628639</v>
      </c>
      <c r="AK2956" s="51">
        <f t="shared" si="1042"/>
        <v>13.518253</v>
      </c>
      <c r="AL2956" s="51">
        <f t="shared" si="1043"/>
        <v>13.830831</v>
      </c>
      <c r="AM2956" s="51">
        <f t="shared" si="1044"/>
        <v>15.996090000000001</v>
      </c>
      <c r="AN2956" s="51">
        <f t="shared" si="1045"/>
        <v>19.478639999999999</v>
      </c>
      <c r="AO2956" s="51">
        <f t="shared" si="1046"/>
        <v>17.515518</v>
      </c>
      <c r="AP2956" s="51">
        <f t="shared" si="1047"/>
        <v>18.052713000000001</v>
      </c>
      <c r="AQ2956" s="51">
        <f t="shared" si="1048"/>
        <v>17.161975999999999</v>
      </c>
      <c r="AR2956" s="51">
        <f t="shared" si="1049"/>
        <v>20.910616000000001</v>
      </c>
      <c r="AS2956" s="51">
        <f t="shared" si="1050"/>
        <v>18.920164</v>
      </c>
      <c r="AT2956" s="51">
        <f t="shared" si="1051"/>
        <v>17.294121000000001</v>
      </c>
      <c r="AU2956" s="51">
        <f t="shared" si="1052"/>
        <v>18.598167</v>
      </c>
      <c r="AV2956" s="51">
        <f t="shared" si="1053"/>
        <v>19.012678000000001</v>
      </c>
    </row>
    <row r="2957" spans="1:48">
      <c r="A2957" t="str">
        <f t="shared" si="1054"/>
        <v>41963Murilo/Kassio67</v>
      </c>
      <c r="B2957" s="50">
        <v>41963.381678240738</v>
      </c>
      <c r="C2957" s="44">
        <f t="shared" si="1034"/>
        <v>41963</v>
      </c>
      <c r="D2957" s="45" t="s">
        <v>20</v>
      </c>
      <c r="E2957" s="46">
        <v>67</v>
      </c>
      <c r="G2957" s="49" t="e">
        <f>VLOOKUP(C2957,#REF!,2,0)</f>
        <v>#REF!</v>
      </c>
      <c r="I2957" s="40">
        <v>5.9797510000000003</v>
      </c>
      <c r="J2957" s="40">
        <v>24.795479</v>
      </c>
      <c r="K2957" s="40">
        <v>28.831005000000001</v>
      </c>
      <c r="L2957" s="40">
        <v>32.061729</v>
      </c>
      <c r="M2957" s="40">
        <v>30.388791999999999</v>
      </c>
      <c r="N2957" s="40">
        <v>28.621839999999999</v>
      </c>
      <c r="O2957" s="40">
        <v>30.245471999999999</v>
      </c>
      <c r="P2957" s="40">
        <v>31.038038</v>
      </c>
      <c r="Q2957" s="40">
        <v>32.505577000000002</v>
      </c>
      <c r="R2957" s="40">
        <v>30.532489999999999</v>
      </c>
      <c r="S2957" s="40">
        <v>30.532489999999999</v>
      </c>
      <c r="T2957" s="40">
        <v>32.135517</v>
      </c>
      <c r="U2957" s="40">
        <v>31.694199000000001</v>
      </c>
      <c r="V2957" s="40">
        <v>30.245471999999999</v>
      </c>
      <c r="W2957" s="40">
        <v>27.519283000000001</v>
      </c>
      <c r="X2957" s="40">
        <v>30.317093</v>
      </c>
      <c r="AA2957">
        <f t="shared" si="1035"/>
        <v>42412.357048611113</v>
      </c>
      <c r="AB2957" t="str">
        <f t="shared" si="1036"/>
        <v>42412Fábio67</v>
      </c>
      <c r="AC2957" s="52">
        <v>42412</v>
      </c>
      <c r="AD2957" s="56" t="s">
        <v>31</v>
      </c>
      <c r="AE2957" s="53">
        <v>67</v>
      </c>
      <c r="AF2957" s="51" t="str">
        <f t="shared" si="1037"/>
        <v/>
      </c>
      <c r="AG2957" s="51">
        <f t="shared" si="1038"/>
        <v>5.0706000000000001E-2</v>
      </c>
      <c r="AH2957" s="51">
        <f t="shared" si="1039"/>
        <v>16.337140999999999</v>
      </c>
      <c r="AI2957" s="51">
        <f t="shared" si="1040"/>
        <v>9.2831430000000008</v>
      </c>
      <c r="AJ2957" s="51">
        <f t="shared" si="1041"/>
        <v>13.286296</v>
      </c>
      <c r="AK2957" s="51">
        <f t="shared" si="1042"/>
        <v>12.416802000000001</v>
      </c>
      <c r="AL2957" s="51">
        <f t="shared" si="1043"/>
        <v>12.715698</v>
      </c>
      <c r="AM2957" s="51">
        <f t="shared" si="1044"/>
        <v>14.628639</v>
      </c>
      <c r="AN2957" s="51">
        <f t="shared" si="1045"/>
        <v>17.827870999999998</v>
      </c>
      <c r="AO2957" s="51">
        <f t="shared" si="1046"/>
        <v>15.911405999999999</v>
      </c>
      <c r="AP2957" s="51">
        <f t="shared" si="1047"/>
        <v>16.942883999999999</v>
      </c>
      <c r="AQ2957" s="51">
        <f t="shared" si="1048"/>
        <v>16.294301999999998</v>
      </c>
      <c r="AR2957" s="51">
        <f t="shared" si="1049"/>
        <v>19.855543000000001</v>
      </c>
      <c r="AS2957" s="51">
        <f t="shared" si="1050"/>
        <v>17.604455999999999</v>
      </c>
      <c r="AT2957" s="51">
        <f t="shared" si="1051"/>
        <v>16.038502000000001</v>
      </c>
      <c r="AU2957" s="51">
        <f t="shared" si="1052"/>
        <v>17.118037999999999</v>
      </c>
      <c r="AV2957" s="51">
        <f t="shared" si="1053"/>
        <v>17.559964999999998</v>
      </c>
    </row>
    <row r="2958" spans="1:48">
      <c r="A2958" t="str">
        <f t="shared" si="1054"/>
        <v>41970Murilo/Kassio67</v>
      </c>
      <c r="B2958" s="50">
        <v>41970.5937037037</v>
      </c>
      <c r="C2958" s="44">
        <f t="shared" si="1034"/>
        <v>41970</v>
      </c>
      <c r="D2958" s="45" t="s">
        <v>20</v>
      </c>
      <c r="E2958" s="46">
        <v>67</v>
      </c>
      <c r="G2958" s="49" t="e">
        <f>VLOOKUP(C2958,#REF!,2,0)</f>
        <v>#REF!</v>
      </c>
      <c r="I2958" s="40">
        <v>0</v>
      </c>
      <c r="J2958" s="40">
        <v>33.704093999999998</v>
      </c>
      <c r="K2958" s="40">
        <v>27.315038999999999</v>
      </c>
      <c r="L2958" s="40">
        <v>16.977198000000001</v>
      </c>
      <c r="M2958" s="40">
        <v>19.220372999999999</v>
      </c>
      <c r="N2958" s="40">
        <v>22.036000999999999</v>
      </c>
      <c r="O2958" s="40">
        <v>23.269210999999999</v>
      </c>
      <c r="P2958" s="40">
        <v>26.505780999999999</v>
      </c>
      <c r="Q2958" s="40">
        <v>25.774999999999999</v>
      </c>
      <c r="R2958" s="40">
        <v>24.860174000000001</v>
      </c>
      <c r="S2958" s="40">
        <v>24.601942000000001</v>
      </c>
      <c r="T2958" s="40">
        <v>28.552289999999999</v>
      </c>
      <c r="U2958" s="40">
        <v>27.519283000000001</v>
      </c>
      <c r="V2958" s="40">
        <v>24.153390999999999</v>
      </c>
      <c r="W2958" s="40">
        <v>26.372135</v>
      </c>
      <c r="X2958" s="40">
        <v>28.344125999999999</v>
      </c>
      <c r="AA2958">
        <f t="shared" si="1035"/>
        <v>42419.654305555552</v>
      </c>
      <c r="AB2958" t="str">
        <f t="shared" si="1036"/>
        <v>42419Fábio67</v>
      </c>
      <c r="AC2958" s="52">
        <v>42419</v>
      </c>
      <c r="AD2958" s="56" t="s">
        <v>31</v>
      </c>
      <c r="AE2958" s="53">
        <v>67</v>
      </c>
      <c r="AF2958" s="51" t="str">
        <f t="shared" si="1037"/>
        <v/>
      </c>
      <c r="AG2958" s="51">
        <f t="shared" si="1038"/>
        <v>0.175092</v>
      </c>
      <c r="AH2958" s="51">
        <f t="shared" si="1039"/>
        <v>18.966383</v>
      </c>
      <c r="AI2958" s="51">
        <f t="shared" si="1040"/>
        <v>10.668516</v>
      </c>
      <c r="AJ2958" s="51">
        <f t="shared" si="1041"/>
        <v>15.077389</v>
      </c>
      <c r="AK2958" s="51">
        <f t="shared" si="1042"/>
        <v>14.426985</v>
      </c>
      <c r="AL2958" s="51">
        <f t="shared" si="1043"/>
        <v>14.266698999999999</v>
      </c>
      <c r="AM2958" s="51">
        <f t="shared" si="1044"/>
        <v>16.380037000000002</v>
      </c>
      <c r="AN2958" s="51">
        <f t="shared" si="1045"/>
        <v>19.808230999999999</v>
      </c>
      <c r="AO2958" s="51">
        <f t="shared" si="1046"/>
        <v>17.426780999999998</v>
      </c>
      <c r="AP2958" s="51">
        <f t="shared" si="1047"/>
        <v>18.188306999999998</v>
      </c>
      <c r="AQ2958" s="51">
        <f t="shared" si="1048"/>
        <v>17.382497999999998</v>
      </c>
      <c r="AR2958" s="51">
        <f t="shared" si="1049"/>
        <v>20.140577</v>
      </c>
      <c r="AS2958" s="51">
        <f t="shared" si="1050"/>
        <v>19.902884</v>
      </c>
      <c r="AT2958" s="51">
        <f t="shared" si="1051"/>
        <v>17.693660999999999</v>
      </c>
      <c r="AU2958" s="51">
        <f t="shared" si="1052"/>
        <v>19.431795000000001</v>
      </c>
      <c r="AV2958" s="51">
        <f t="shared" si="1053"/>
        <v>19.713774000000001</v>
      </c>
    </row>
    <row r="2959" spans="1:48">
      <c r="A2959" t="str">
        <f t="shared" si="1054"/>
        <v>41974Murilo/Kassio67</v>
      </c>
      <c r="B2959" s="50">
        <v>41974.656759259262</v>
      </c>
      <c r="C2959" s="44">
        <f t="shared" si="1034"/>
        <v>41974</v>
      </c>
      <c r="D2959" s="45" t="s">
        <v>20</v>
      </c>
      <c r="E2959" s="46">
        <v>67</v>
      </c>
      <c r="G2959" s="49" t="e">
        <f>VLOOKUP(C2959,#REF!,2,0)</f>
        <v>#REF!</v>
      </c>
      <c r="I2959" s="40">
        <v>0</v>
      </c>
      <c r="J2959" s="40">
        <v>24.089666000000001</v>
      </c>
      <c r="K2959" s="40">
        <v>24.217213000000001</v>
      </c>
      <c r="L2959" s="40">
        <v>13.400024</v>
      </c>
      <c r="M2959" s="40">
        <v>18.327207999999999</v>
      </c>
      <c r="N2959" s="40">
        <v>21.432604000000001</v>
      </c>
      <c r="O2959" s="40">
        <v>20.779087000000001</v>
      </c>
      <c r="P2959" s="40">
        <v>24.153390999999999</v>
      </c>
      <c r="Q2959" s="40">
        <v>24.409174</v>
      </c>
      <c r="R2959" s="40">
        <v>24.026022000000001</v>
      </c>
      <c r="S2959" s="40">
        <v>24.026022000000001</v>
      </c>
      <c r="T2959" s="40">
        <v>28.067778000000001</v>
      </c>
      <c r="U2959" s="40">
        <v>27.315038999999999</v>
      </c>
      <c r="V2959" s="40">
        <v>23.835629999999998</v>
      </c>
      <c r="W2959" s="40">
        <v>25.840996000000001</v>
      </c>
      <c r="X2959" s="40">
        <v>27.861469</v>
      </c>
      <c r="AA2959">
        <f t="shared" si="1035"/>
        <v>42422.698854166665</v>
      </c>
      <c r="AB2959" t="str">
        <f t="shared" si="1036"/>
        <v>42422Fábio67</v>
      </c>
      <c r="AC2959" s="52">
        <v>42422</v>
      </c>
      <c r="AD2959" s="56" t="s">
        <v>31</v>
      </c>
      <c r="AE2959" s="53">
        <v>67</v>
      </c>
      <c r="AF2959" s="51" t="str">
        <f t="shared" si="1037"/>
        <v/>
      </c>
      <c r="AG2959" s="51">
        <f t="shared" si="1038"/>
        <v>0.35020200000000001</v>
      </c>
      <c r="AH2959" s="51">
        <f t="shared" si="1039"/>
        <v>20.045342999999999</v>
      </c>
      <c r="AI2959" s="51">
        <f t="shared" si="1040"/>
        <v>11.686055</v>
      </c>
      <c r="AJ2959" s="51">
        <f t="shared" si="1041"/>
        <v>15.869158000000001</v>
      </c>
      <c r="AK2959" s="51">
        <f t="shared" si="1042"/>
        <v>15.118537999999999</v>
      </c>
      <c r="AL2959" s="51">
        <f t="shared" si="1043"/>
        <v>15.366647</v>
      </c>
      <c r="AM2959" s="51">
        <f t="shared" si="1044"/>
        <v>17.559964999999998</v>
      </c>
      <c r="AN2959" s="51">
        <f t="shared" si="1045"/>
        <v>21.105408000000001</v>
      </c>
      <c r="AO2959" s="51">
        <f t="shared" si="1046"/>
        <v>19.012678000000001</v>
      </c>
      <c r="AP2959" s="51">
        <f t="shared" si="1047"/>
        <v>19.760973</v>
      </c>
      <c r="AQ2959" s="51">
        <f t="shared" si="1048"/>
        <v>19.012678000000001</v>
      </c>
      <c r="AR2959" s="51">
        <f t="shared" si="1049"/>
        <v>21.843786000000001</v>
      </c>
      <c r="AS2959" s="51">
        <f t="shared" si="1050"/>
        <v>19.760973</v>
      </c>
      <c r="AT2959" s="51">
        <f t="shared" si="1051"/>
        <v>18.188306999999998</v>
      </c>
      <c r="AU2959" s="51">
        <f t="shared" si="1052"/>
        <v>19.291584</v>
      </c>
      <c r="AV2959" s="51">
        <f t="shared" si="1053"/>
        <v>19.666632</v>
      </c>
    </row>
    <row r="2960" spans="1:48">
      <c r="A2960" t="str">
        <f t="shared" si="1054"/>
        <v>41976Murilo/Kassio67</v>
      </c>
      <c r="B2960" s="50">
        <v>41976.585706018515</v>
      </c>
      <c r="C2960" s="44">
        <f t="shared" si="1034"/>
        <v>41976</v>
      </c>
      <c r="D2960" s="45" t="s">
        <v>20</v>
      </c>
      <c r="E2960" s="46">
        <v>67</v>
      </c>
      <c r="G2960" s="49" t="e">
        <f>VLOOKUP(C2960,#REF!,2,0)</f>
        <v>#REF!</v>
      </c>
      <c r="I2960" s="40">
        <v>0</v>
      </c>
      <c r="J2960" s="40">
        <v>22.402258</v>
      </c>
      <c r="K2960" s="40">
        <v>23.520077000000001</v>
      </c>
      <c r="L2960" s="40">
        <v>12.221614000000001</v>
      </c>
      <c r="M2960" s="40">
        <v>17.296139</v>
      </c>
      <c r="N2960" s="40">
        <v>21.015474000000001</v>
      </c>
      <c r="O2960" s="40">
        <v>21.134211000000001</v>
      </c>
      <c r="P2960" s="40">
        <v>23.772342999999999</v>
      </c>
      <c r="Q2960" s="40">
        <v>23.772342999999999</v>
      </c>
      <c r="R2960" s="40">
        <v>23.962475000000001</v>
      </c>
      <c r="S2960" s="40">
        <v>24.153390999999999</v>
      </c>
      <c r="T2960" s="40">
        <v>28.344125999999999</v>
      </c>
      <c r="U2960" s="40">
        <v>27.315038999999999</v>
      </c>
      <c r="V2960" s="40">
        <v>23.457239000000001</v>
      </c>
      <c r="W2960" s="40">
        <v>25.907093</v>
      </c>
      <c r="X2960" s="40">
        <v>27.930150999999999</v>
      </c>
      <c r="AA2960">
        <f t="shared" si="1035"/>
        <v>42424.453842592593</v>
      </c>
      <c r="AB2960" t="str">
        <f t="shared" si="1036"/>
        <v>42424Fábio67</v>
      </c>
      <c r="AC2960" s="52">
        <v>42424</v>
      </c>
      <c r="AD2960" s="56" t="s">
        <v>31</v>
      </c>
      <c r="AE2960" s="53">
        <v>67</v>
      </c>
      <c r="AF2960" s="51" t="str">
        <f t="shared" si="1037"/>
        <v/>
      </c>
      <c r="AG2960" s="51">
        <f t="shared" si="1038"/>
        <v>0.195964</v>
      </c>
      <c r="AH2960" s="51">
        <f t="shared" si="1039"/>
        <v>19.572514000000002</v>
      </c>
      <c r="AI2960" s="51">
        <f t="shared" si="1040"/>
        <v>11.083526000000001</v>
      </c>
      <c r="AJ2960" s="51">
        <f t="shared" si="1041"/>
        <v>15.325142</v>
      </c>
      <c r="AK2960" s="51">
        <f t="shared" si="1042"/>
        <v>14.588187</v>
      </c>
      <c r="AL2960" s="51">
        <f t="shared" si="1043"/>
        <v>14.107385000000001</v>
      </c>
      <c r="AM2960" s="51">
        <f t="shared" si="1044"/>
        <v>16.725237</v>
      </c>
      <c r="AN2960" s="51">
        <f t="shared" si="1045"/>
        <v>20.283854000000002</v>
      </c>
      <c r="AO2960" s="51">
        <f t="shared" si="1046"/>
        <v>18.097840999999999</v>
      </c>
      <c r="AP2960" s="51">
        <f t="shared" si="1047"/>
        <v>18.324417</v>
      </c>
      <c r="AQ2960" s="51">
        <f t="shared" si="1048"/>
        <v>17.205947999999999</v>
      </c>
      <c r="AR2960" s="51">
        <f t="shared" si="1049"/>
        <v>20.862079999999999</v>
      </c>
      <c r="AS2960" s="51">
        <f t="shared" si="1050"/>
        <v>18.324417</v>
      </c>
      <c r="AT2960" s="51">
        <f t="shared" si="1051"/>
        <v>16.638573000000001</v>
      </c>
      <c r="AU2960" s="51">
        <f t="shared" si="1052"/>
        <v>17.783073000000002</v>
      </c>
      <c r="AV2960" s="51">
        <f t="shared" si="1053"/>
        <v>18.052713000000001</v>
      </c>
    </row>
    <row r="2961" spans="1:48">
      <c r="A2961" t="str">
        <f t="shared" si="1054"/>
        <v>41978Murilo/Kassio67</v>
      </c>
      <c r="B2961" s="50">
        <v>41978.714062500003</v>
      </c>
      <c r="C2961" s="44">
        <f t="shared" si="1034"/>
        <v>41978</v>
      </c>
      <c r="D2961" s="45" t="s">
        <v>20</v>
      </c>
      <c r="E2961" s="46">
        <v>67</v>
      </c>
      <c r="G2961" s="49" t="e">
        <f>VLOOKUP(C2961,#REF!,2,0)</f>
        <v>#REF!</v>
      </c>
      <c r="I2961" s="40">
        <v>0</v>
      </c>
      <c r="J2961" s="40">
        <v>20.078351999999999</v>
      </c>
      <c r="K2961" s="40">
        <v>19.962803000000001</v>
      </c>
      <c r="L2961" s="40">
        <v>13.400024</v>
      </c>
      <c r="M2961" s="40">
        <v>16.556944000000001</v>
      </c>
      <c r="N2961" s="40">
        <v>20.427109000000002</v>
      </c>
      <c r="O2961" s="40">
        <v>20.720203000000001</v>
      </c>
      <c r="P2961" s="40">
        <v>23.269210999999999</v>
      </c>
      <c r="Q2961" s="40">
        <v>23.709154000000002</v>
      </c>
      <c r="R2961" s="40">
        <v>23.835629999999998</v>
      </c>
      <c r="S2961" s="40">
        <v>24.409174</v>
      </c>
      <c r="T2961" s="40">
        <v>28.205767000000002</v>
      </c>
      <c r="U2961" s="40">
        <v>27.247107</v>
      </c>
      <c r="V2961" s="40">
        <v>23.646038000000001</v>
      </c>
      <c r="W2961" s="40">
        <v>25.709078000000002</v>
      </c>
      <c r="X2961" s="40">
        <v>27.998936</v>
      </c>
      <c r="AA2961">
        <f t="shared" si="1035"/>
        <v>42429.73133101852</v>
      </c>
      <c r="AB2961" t="str">
        <f t="shared" si="1036"/>
        <v>42429Fábio67</v>
      </c>
      <c r="AC2961" s="52">
        <v>42429</v>
      </c>
      <c r="AD2961" s="56" t="s">
        <v>31</v>
      </c>
      <c r="AE2961" s="53">
        <v>67</v>
      </c>
      <c r="AF2961" s="51" t="str">
        <f t="shared" si="1037"/>
        <v/>
      </c>
      <c r="AG2961" s="51">
        <f t="shared" si="1038"/>
        <v>0.205374</v>
      </c>
      <c r="AH2961" s="51">
        <f t="shared" si="1039"/>
        <v>21.30105</v>
      </c>
      <c r="AI2961" s="51">
        <f t="shared" si="1040"/>
        <v>12.379706000000001</v>
      </c>
      <c r="AJ2961" s="51">
        <f t="shared" si="1041"/>
        <v>16.552156</v>
      </c>
      <c r="AK2961" s="51">
        <f t="shared" si="1042"/>
        <v>15.574994</v>
      </c>
      <c r="AL2961" s="51">
        <f t="shared" si="1043"/>
        <v>15.159734</v>
      </c>
      <c r="AM2961" s="51">
        <f t="shared" si="1044"/>
        <v>18.052713000000001</v>
      </c>
      <c r="AN2961" s="51">
        <f t="shared" si="1045"/>
        <v>21.794146999999999</v>
      </c>
      <c r="AO2961" s="51">
        <f t="shared" si="1046"/>
        <v>19.855543000000001</v>
      </c>
      <c r="AP2961" s="51">
        <f t="shared" si="1047"/>
        <v>20.092924</v>
      </c>
      <c r="AQ2961" s="51">
        <f t="shared" si="1048"/>
        <v>19.198360000000001</v>
      </c>
      <c r="AR2961" s="51">
        <f t="shared" si="1049"/>
        <v>22.192657000000001</v>
      </c>
      <c r="AS2961" s="51">
        <f t="shared" si="1050"/>
        <v>19.997803000000001</v>
      </c>
      <c r="AT2961" s="51">
        <f t="shared" si="1051"/>
        <v>18.007636999999999</v>
      </c>
      <c r="AU2961" s="51">
        <f t="shared" si="1052"/>
        <v>19.059010000000001</v>
      </c>
      <c r="AV2961" s="51">
        <f t="shared" si="1053"/>
        <v>21.399222999999999</v>
      </c>
    </row>
    <row r="2962" spans="1:48">
      <c r="A2962" t="str">
        <f t="shared" si="1054"/>
        <v>41981Murilo/Kassio67</v>
      </c>
      <c r="B2962" s="50">
        <v>41981.359097222223</v>
      </c>
      <c r="C2962" s="44">
        <f t="shared" si="1034"/>
        <v>41981</v>
      </c>
      <c r="D2962" s="45" t="s">
        <v>20</v>
      </c>
      <c r="E2962" s="46">
        <v>67</v>
      </c>
      <c r="G2962" s="49" t="e">
        <f>VLOOKUP(C2962,#REF!,2,0)</f>
        <v>#REF!</v>
      </c>
      <c r="I2962" s="40">
        <v>0</v>
      </c>
      <c r="J2962" s="40">
        <v>17.672270000000001</v>
      </c>
      <c r="K2962" s="40">
        <v>18.826830000000001</v>
      </c>
      <c r="L2962" s="40">
        <v>12.667740999999999</v>
      </c>
      <c r="M2962" s="40">
        <v>15.480886</v>
      </c>
      <c r="N2962" s="40">
        <v>19.220372999999999</v>
      </c>
      <c r="O2962" s="40">
        <v>19.790144000000002</v>
      </c>
      <c r="P2962" s="40">
        <v>22.771705999999998</v>
      </c>
      <c r="Q2962" s="40">
        <v>23.081987000000002</v>
      </c>
      <c r="R2962" s="40">
        <v>23.457239000000001</v>
      </c>
      <c r="S2962" s="40">
        <v>23.899007999999998</v>
      </c>
      <c r="T2962" s="40">
        <v>27.930150999999999</v>
      </c>
      <c r="U2962" s="40">
        <v>26.908846</v>
      </c>
      <c r="V2962" s="40">
        <v>23.520077000000001</v>
      </c>
      <c r="W2962" s="40">
        <v>25.577513</v>
      </c>
      <c r="X2962" s="40">
        <v>27.792849</v>
      </c>
      <c r="AA2962">
        <f t="shared" si="1035"/>
        <v>42431.453761574077</v>
      </c>
      <c r="AB2962" t="str">
        <f t="shared" si="1036"/>
        <v>42431Fábio67</v>
      </c>
      <c r="AC2962" s="52">
        <v>42431</v>
      </c>
      <c r="AD2962" s="56" t="s">
        <v>31</v>
      </c>
      <c r="AE2962" s="53">
        <v>67</v>
      </c>
      <c r="AF2962" s="51" t="str">
        <f t="shared" si="1037"/>
        <v/>
      </c>
      <c r="AG2962" s="51">
        <f t="shared" si="1038"/>
        <v>0.31560300000000002</v>
      </c>
      <c r="AH2962" s="51">
        <f t="shared" si="1039"/>
        <v>21.105408000000001</v>
      </c>
      <c r="AI2962" s="51">
        <f t="shared" si="1040"/>
        <v>12.491166</v>
      </c>
      <c r="AJ2962" s="51">
        <f t="shared" si="1041"/>
        <v>16.681903999999999</v>
      </c>
      <c r="AK2962" s="51">
        <f t="shared" si="1042"/>
        <v>16.080988000000001</v>
      </c>
      <c r="AL2962" s="51">
        <f t="shared" si="1043"/>
        <v>15.82696</v>
      </c>
      <c r="AM2962" s="51">
        <f t="shared" si="1044"/>
        <v>18.827883</v>
      </c>
      <c r="AN2962" s="51">
        <f t="shared" si="1045"/>
        <v>22.493888999999999</v>
      </c>
      <c r="AO2962" s="51">
        <f t="shared" si="1046"/>
        <v>21.497633</v>
      </c>
      <c r="AP2962" s="51">
        <f t="shared" si="1047"/>
        <v>21.497633</v>
      </c>
      <c r="AQ2962" s="51">
        <f t="shared" si="1048"/>
        <v>20.283854000000002</v>
      </c>
      <c r="AR2962" s="51">
        <f t="shared" si="1049"/>
        <v>23.667117999999999</v>
      </c>
      <c r="AS2962" s="51">
        <f t="shared" si="1050"/>
        <v>21.893456</v>
      </c>
      <c r="AT2962" s="51">
        <f t="shared" si="1051"/>
        <v>20.668424999999999</v>
      </c>
      <c r="AU2962" s="51">
        <f t="shared" si="1052"/>
        <v>21.596231</v>
      </c>
      <c r="AV2962" s="51">
        <f t="shared" si="1053"/>
        <v>22.092701000000002</v>
      </c>
    </row>
    <row r="2963" spans="1:48">
      <c r="A2963" t="str">
        <f t="shared" si="1054"/>
        <v>41984Murilo/Kassio67</v>
      </c>
      <c r="B2963" s="50">
        <v>41984.461770833332</v>
      </c>
      <c r="C2963" s="44">
        <f t="shared" si="1034"/>
        <v>41984</v>
      </c>
      <c r="D2963" s="45" t="s">
        <v>20</v>
      </c>
      <c r="E2963" s="46">
        <v>67</v>
      </c>
      <c r="G2963" s="49" t="e">
        <f>VLOOKUP(C2963,#REF!,2,0)</f>
        <v>#REF!</v>
      </c>
      <c r="I2963" s="40">
        <v>0</v>
      </c>
      <c r="J2963" s="40">
        <v>31.038038</v>
      </c>
      <c r="K2963" s="40">
        <v>24.601942000000001</v>
      </c>
      <c r="L2963" s="40">
        <v>14.059436</v>
      </c>
      <c r="M2963" s="40">
        <v>15.733523999999999</v>
      </c>
      <c r="N2963" s="40">
        <v>19.847597</v>
      </c>
      <c r="O2963" s="40">
        <v>21.253294</v>
      </c>
      <c r="P2963" s="40">
        <v>23.583013999999999</v>
      </c>
      <c r="Q2963" s="40">
        <v>23.144293000000001</v>
      </c>
      <c r="R2963" s="40">
        <v>23.583013999999999</v>
      </c>
      <c r="S2963" s="40">
        <v>23.962475000000001</v>
      </c>
      <c r="T2963" s="40">
        <v>27.792849</v>
      </c>
      <c r="U2963" s="40">
        <v>27.043897999999999</v>
      </c>
      <c r="V2963" s="40">
        <v>23.520077000000001</v>
      </c>
      <c r="W2963" s="40">
        <v>25.446300999999998</v>
      </c>
      <c r="X2963" s="40">
        <v>27.792849</v>
      </c>
      <c r="AA2963">
        <f t="shared" si="1035"/>
        <v>42433.718865740739</v>
      </c>
      <c r="AB2963" t="str">
        <f t="shared" si="1036"/>
        <v>42433Fábio67</v>
      </c>
      <c r="AC2963" s="52">
        <v>42433</v>
      </c>
      <c r="AD2963" s="56" t="s">
        <v>31</v>
      </c>
      <c r="AE2963" s="53">
        <v>67</v>
      </c>
      <c r="AF2963" s="51" t="str">
        <f t="shared" si="1037"/>
        <v/>
      </c>
      <c r="AG2963" s="51">
        <f t="shared" si="1038"/>
        <v>0.27168500000000001</v>
      </c>
      <c r="AH2963" s="51">
        <f t="shared" si="1039"/>
        <v>20.571967999999998</v>
      </c>
      <c r="AI2963" s="51">
        <f t="shared" si="1040"/>
        <v>11.25896</v>
      </c>
      <c r="AJ2963" s="51">
        <f t="shared" si="1041"/>
        <v>15.616866</v>
      </c>
      <c r="AK2963" s="51">
        <f t="shared" si="1042"/>
        <v>15.077389</v>
      </c>
      <c r="AL2963" s="51">
        <f t="shared" si="1043"/>
        <v>15.325142</v>
      </c>
      <c r="AM2963" s="51">
        <f t="shared" si="1044"/>
        <v>17.559964999999998</v>
      </c>
      <c r="AN2963" s="51">
        <f t="shared" si="1045"/>
        <v>21.794146999999999</v>
      </c>
      <c r="AO2963" s="51">
        <f t="shared" si="1046"/>
        <v>19.760973</v>
      </c>
      <c r="AP2963" s="51">
        <f t="shared" si="1047"/>
        <v>19.997803000000001</v>
      </c>
      <c r="AQ2963" s="51">
        <f t="shared" si="1048"/>
        <v>19.105416999999999</v>
      </c>
      <c r="AR2963" s="51">
        <f t="shared" si="1049"/>
        <v>22.393265</v>
      </c>
      <c r="AS2963" s="51">
        <f t="shared" si="1050"/>
        <v>20.765158</v>
      </c>
      <c r="AT2963" s="51">
        <f t="shared" si="1051"/>
        <v>19.291584</v>
      </c>
      <c r="AU2963" s="51">
        <f t="shared" si="1052"/>
        <v>20.959232</v>
      </c>
      <c r="AV2963" s="51">
        <f t="shared" si="1053"/>
        <v>20.71678</v>
      </c>
    </row>
    <row r="2964" spans="1:48">
      <c r="A2964" t="str">
        <f t="shared" si="1054"/>
        <v>41987Murilo/Kassio67</v>
      </c>
      <c r="B2964" s="50">
        <v>41987.633576388886</v>
      </c>
      <c r="C2964" s="44">
        <f t="shared" si="1034"/>
        <v>41987</v>
      </c>
      <c r="D2964" s="45" t="s">
        <v>20</v>
      </c>
      <c r="E2964" s="46">
        <v>67</v>
      </c>
      <c r="G2964" s="49" t="e">
        <f>VLOOKUP(C2964,#REF!,2,0)</f>
        <v>#REF!</v>
      </c>
      <c r="I2964" s="40">
        <v>0</v>
      </c>
      <c r="J2964" s="40">
        <v>33.855441999999996</v>
      </c>
      <c r="K2964" s="40">
        <v>29.251740000000002</v>
      </c>
      <c r="L2964" s="40">
        <v>20.838056999999999</v>
      </c>
      <c r="M2964" s="40">
        <v>25.577513</v>
      </c>
      <c r="N2964" s="40">
        <v>29.959826</v>
      </c>
      <c r="O2964" s="40">
        <v>29.888642999999998</v>
      </c>
      <c r="P2964" s="40">
        <v>34.083092000000001</v>
      </c>
      <c r="Q2964" s="40">
        <v>33.402434999999997</v>
      </c>
      <c r="R2964" s="40">
        <v>32.209347000000001</v>
      </c>
      <c r="S2964" s="40">
        <v>30.604437000000001</v>
      </c>
      <c r="T2964" s="40">
        <v>32.135517</v>
      </c>
      <c r="U2964" s="40">
        <v>28.621839999999999</v>
      </c>
      <c r="V2964" s="40">
        <v>24.281115</v>
      </c>
      <c r="W2964" s="40">
        <v>26.572737</v>
      </c>
      <c r="X2964" s="40">
        <v>28.691483999999999</v>
      </c>
      <c r="AA2964">
        <f t="shared" si="1035"/>
        <v>42198.48170138889</v>
      </c>
      <c r="AB2964" t="str">
        <f t="shared" si="1036"/>
        <v>42198Fábio68</v>
      </c>
      <c r="AC2964" s="52">
        <v>42198</v>
      </c>
      <c r="AD2964" s="56" t="s">
        <v>31</v>
      </c>
      <c r="AE2964" s="53">
        <v>68</v>
      </c>
      <c r="AF2964" s="51" t="str">
        <f t="shared" si="1037"/>
        <v/>
      </c>
      <c r="AG2964" s="51">
        <f t="shared" si="1038"/>
        <v>0.177982</v>
      </c>
      <c r="AH2964" s="51">
        <f t="shared" si="1039"/>
        <v>20.571967999999998</v>
      </c>
      <c r="AI2964" s="51">
        <f t="shared" si="1040"/>
        <v>18.966383</v>
      </c>
      <c r="AJ2964" s="51">
        <f t="shared" si="1041"/>
        <v>15.283706</v>
      </c>
      <c r="AK2964" s="51">
        <f t="shared" si="1042"/>
        <v>11.902811</v>
      </c>
      <c r="AL2964" s="51">
        <f t="shared" si="1043"/>
        <v>18.873989000000002</v>
      </c>
      <c r="AM2964" s="51">
        <f t="shared" si="1044"/>
        <v>23.358233999999999</v>
      </c>
      <c r="AN2964" s="51">
        <f t="shared" si="1045"/>
        <v>19.950310000000002</v>
      </c>
      <c r="AO2964" s="51">
        <f t="shared" si="1046"/>
        <v>18.920164</v>
      </c>
      <c r="AP2964" s="51">
        <f t="shared" si="1047"/>
        <v>21.546894000000002</v>
      </c>
      <c r="AQ2964" s="51">
        <f t="shared" si="1048"/>
        <v>22.242746</v>
      </c>
      <c r="AR2964" s="51">
        <f t="shared" si="1049"/>
        <v>18.689892</v>
      </c>
      <c r="AS2964" s="51">
        <f t="shared" si="1050"/>
        <v>19.059010000000001</v>
      </c>
      <c r="AT2964" s="51">
        <f t="shared" si="1051"/>
        <v>20.379653999999999</v>
      </c>
      <c r="AU2964" s="51">
        <f t="shared" si="1052"/>
        <v>20.959232</v>
      </c>
      <c r="AV2964" s="51">
        <f t="shared" si="1053"/>
        <v>19.478639999999999</v>
      </c>
    </row>
    <row r="2965" spans="1:48">
      <c r="A2965" t="str">
        <f t="shared" si="1054"/>
        <v>41995Murilo/Kassio67</v>
      </c>
      <c r="B2965" s="50">
        <v>41995.404050925928</v>
      </c>
      <c r="C2965" s="44">
        <f t="shared" si="1034"/>
        <v>41995</v>
      </c>
      <c r="D2965" s="45" t="s">
        <v>20</v>
      </c>
      <c r="E2965" s="46">
        <v>67</v>
      </c>
      <c r="G2965" s="49" t="e">
        <f>VLOOKUP(C2965,#REF!,2,0)</f>
        <v>#REF!</v>
      </c>
      <c r="I2965" s="40">
        <v>0</v>
      </c>
      <c r="J2965" s="40">
        <v>31.328807999999999</v>
      </c>
      <c r="K2965" s="40">
        <v>27.315038999999999</v>
      </c>
      <c r="L2965" s="40">
        <v>19.051168000000001</v>
      </c>
      <c r="M2965" s="40">
        <v>24.860174000000001</v>
      </c>
      <c r="N2965" s="40">
        <v>28.621839999999999</v>
      </c>
      <c r="O2965" s="40">
        <v>29.463267999999999</v>
      </c>
      <c r="P2965" s="40">
        <v>32.952477000000002</v>
      </c>
      <c r="Q2965" s="40">
        <v>32.135517</v>
      </c>
      <c r="R2965" s="40">
        <v>31.038038</v>
      </c>
      <c r="S2965" s="40">
        <v>30.676480999999999</v>
      </c>
      <c r="T2965" s="40">
        <v>32.877800000000001</v>
      </c>
      <c r="U2965" s="40">
        <v>30.173922000000001</v>
      </c>
      <c r="V2965" s="40">
        <v>25.577513</v>
      </c>
      <c r="W2965" s="40">
        <v>26.639799</v>
      </c>
      <c r="X2965" s="40">
        <v>28.552289999999999</v>
      </c>
      <c r="AA2965">
        <f t="shared" si="1035"/>
        <v>42199.441307870373</v>
      </c>
      <c r="AB2965" t="str">
        <f t="shared" si="1036"/>
        <v>42199Fábio68</v>
      </c>
      <c r="AC2965" s="52">
        <v>42199</v>
      </c>
      <c r="AD2965" s="56" t="s">
        <v>31</v>
      </c>
      <c r="AE2965" s="53">
        <v>68</v>
      </c>
      <c r="AF2965" s="51" t="str">
        <f t="shared" si="1037"/>
        <v/>
      </c>
      <c r="AG2965" s="51">
        <f t="shared" si="1038"/>
        <v>6.6253999999999993E-2</v>
      </c>
      <c r="AH2965" s="51">
        <f t="shared" si="1039"/>
        <v>19.525558</v>
      </c>
      <c r="AI2965" s="51">
        <f t="shared" si="1040"/>
        <v>18.598167</v>
      </c>
      <c r="AJ2965" s="51">
        <f t="shared" si="1041"/>
        <v>14.995260999999999</v>
      </c>
      <c r="AK2965" s="51">
        <f t="shared" si="1042"/>
        <v>11.975533</v>
      </c>
      <c r="AL2965" s="51">
        <f t="shared" si="1043"/>
        <v>19.012678000000001</v>
      </c>
      <c r="AM2965" s="51">
        <f t="shared" si="1044"/>
        <v>23.000402000000001</v>
      </c>
      <c r="AN2965" s="51">
        <f t="shared" si="1045"/>
        <v>19.808230999999999</v>
      </c>
      <c r="AO2965" s="51">
        <f t="shared" si="1046"/>
        <v>19.059010000000001</v>
      </c>
      <c r="AP2965" s="51">
        <f t="shared" si="1047"/>
        <v>21.645641000000001</v>
      </c>
      <c r="AQ2965" s="51">
        <f t="shared" si="1048"/>
        <v>22.042797</v>
      </c>
      <c r="AR2965" s="51">
        <f t="shared" si="1049"/>
        <v>18.689892</v>
      </c>
      <c r="AS2965" s="51">
        <f t="shared" si="1050"/>
        <v>19.059010000000001</v>
      </c>
      <c r="AT2965" s="51">
        <f t="shared" si="1051"/>
        <v>20.236034</v>
      </c>
      <c r="AU2965" s="51">
        <f t="shared" si="1052"/>
        <v>20.862079999999999</v>
      </c>
      <c r="AV2965" s="51">
        <f t="shared" si="1053"/>
        <v>19.619548999999999</v>
      </c>
    </row>
    <row r="2966" spans="1:48">
      <c r="A2966" t="str">
        <f t="shared" si="1054"/>
        <v>42001Murilo/Kassio67</v>
      </c>
      <c r="B2966" s="50">
        <v>42001.69976851852</v>
      </c>
      <c r="C2966" s="44">
        <f t="shared" si="1034"/>
        <v>42001</v>
      </c>
      <c r="D2966" s="45" t="s">
        <v>20</v>
      </c>
      <c r="E2966" s="46">
        <v>67</v>
      </c>
      <c r="G2966" s="49" t="e">
        <f>VLOOKUP(C2966,#REF!,2,0)</f>
        <v>#REF!</v>
      </c>
      <c r="I2966" s="40">
        <v>0</v>
      </c>
      <c r="J2966" s="40">
        <v>25.643274000000002</v>
      </c>
      <c r="K2966" s="40">
        <v>23.772342999999999</v>
      </c>
      <c r="L2966" s="40">
        <v>18.052766999999999</v>
      </c>
      <c r="M2966" s="40">
        <v>23.709154000000002</v>
      </c>
      <c r="N2966" s="40">
        <v>28.552289999999999</v>
      </c>
      <c r="O2966" s="40">
        <v>29.746500000000001</v>
      </c>
      <c r="P2966" s="40">
        <v>33.779738999999999</v>
      </c>
      <c r="Q2966" s="40">
        <v>33.553108000000002</v>
      </c>
      <c r="R2966" s="40">
        <v>33.779738999999999</v>
      </c>
      <c r="S2966" s="40">
        <v>34.007137</v>
      </c>
      <c r="T2966" s="40">
        <v>38.149062999999998</v>
      </c>
      <c r="U2966" s="40">
        <v>36.716000000000001</v>
      </c>
      <c r="V2966" s="40">
        <v>33.855441999999996</v>
      </c>
      <c r="W2966" s="40">
        <v>35.697848999999998</v>
      </c>
      <c r="X2966" s="40">
        <v>36.558444999999999</v>
      </c>
      <c r="AA2966">
        <f t="shared" si="1035"/>
        <v>42226.369456018518</v>
      </c>
      <c r="AB2966" t="str">
        <f t="shared" si="1036"/>
        <v>42226Fábio68</v>
      </c>
      <c r="AC2966" s="52">
        <v>42226</v>
      </c>
      <c r="AD2966" s="56" t="s">
        <v>31</v>
      </c>
      <c r="AE2966" s="53">
        <v>68</v>
      </c>
      <c r="AF2966" s="51" t="str">
        <f t="shared" si="1037"/>
        <v/>
      </c>
      <c r="AG2966" s="51">
        <f t="shared" si="1038"/>
        <v>3.1580000000000002E-3</v>
      </c>
      <c r="AH2966" s="51">
        <f t="shared" si="1039"/>
        <v>10.362833999999999</v>
      </c>
      <c r="AI2966" s="51">
        <f t="shared" si="1040"/>
        <v>14.588187</v>
      </c>
      <c r="AJ2966" s="51">
        <f t="shared" si="1041"/>
        <v>13.363394</v>
      </c>
      <c r="AK2966" s="51">
        <f t="shared" si="1042"/>
        <v>10.668516</v>
      </c>
      <c r="AL2966" s="51">
        <f t="shared" si="1043"/>
        <v>17.827870999999998</v>
      </c>
      <c r="AM2966" s="51">
        <f t="shared" si="1044"/>
        <v>21.596231</v>
      </c>
      <c r="AN2966" s="51">
        <f t="shared" si="1045"/>
        <v>17.962595</v>
      </c>
      <c r="AO2966" s="51">
        <f t="shared" si="1046"/>
        <v>17.205947999999999</v>
      </c>
      <c r="AP2966" s="51">
        <f t="shared" si="1047"/>
        <v>19.713774000000001</v>
      </c>
      <c r="AQ2966" s="51">
        <f t="shared" si="1048"/>
        <v>19.902884</v>
      </c>
      <c r="AR2966" s="51">
        <f t="shared" si="1049"/>
        <v>16.725237</v>
      </c>
      <c r="AS2966" s="51">
        <f t="shared" si="1050"/>
        <v>17.338287000000001</v>
      </c>
      <c r="AT2966" s="51">
        <f t="shared" si="1051"/>
        <v>19.012678000000001</v>
      </c>
      <c r="AU2966" s="51">
        <f t="shared" si="1052"/>
        <v>20.236034</v>
      </c>
      <c r="AV2966" s="51">
        <f t="shared" si="1053"/>
        <v>19.105416999999999</v>
      </c>
    </row>
    <row r="2967" spans="1:48">
      <c r="A2967" t="str">
        <f t="shared" si="1054"/>
        <v>42010Murilo/Kassio67</v>
      </c>
      <c r="B2967" s="50">
        <v>42010.617164351854</v>
      </c>
      <c r="C2967" s="44">
        <f t="shared" si="1034"/>
        <v>42010</v>
      </c>
      <c r="D2967" s="45" t="s">
        <v>20</v>
      </c>
      <c r="E2967" s="46">
        <v>67</v>
      </c>
      <c r="G2967" s="49" t="e">
        <f>VLOOKUP(C2967,#REF!,2,0)</f>
        <v>#REF!</v>
      </c>
      <c r="I2967" s="40">
        <v>0</v>
      </c>
      <c r="J2967" s="40">
        <v>37.032131</v>
      </c>
      <c r="K2967" s="40">
        <v>32.431399999999996</v>
      </c>
      <c r="L2967" s="40">
        <v>23.269210999999999</v>
      </c>
      <c r="M2967" s="40">
        <v>28.621839999999999</v>
      </c>
      <c r="N2967" s="40">
        <v>33.553108000000002</v>
      </c>
      <c r="O2967" s="40">
        <v>34.007137</v>
      </c>
      <c r="P2967" s="40">
        <v>39.038032999999999</v>
      </c>
      <c r="Q2967" s="40">
        <v>38.551903000000003</v>
      </c>
      <c r="R2967" s="40">
        <v>38.794598000000001</v>
      </c>
      <c r="S2967" s="40">
        <v>38.875652000000002</v>
      </c>
      <c r="T2967" s="40">
        <v>42.270195000000001</v>
      </c>
      <c r="U2967" s="40">
        <v>41.095592000000003</v>
      </c>
      <c r="V2967" s="40">
        <v>38.875652000000002</v>
      </c>
      <c r="W2967" s="40">
        <v>40.597068999999998</v>
      </c>
      <c r="X2967" s="40">
        <v>42.270195000000001</v>
      </c>
      <c r="AA2967">
        <f t="shared" si="1035"/>
        <v>42228.509189814817</v>
      </c>
      <c r="AB2967" t="str">
        <f t="shared" si="1036"/>
        <v>42228Fábio68</v>
      </c>
      <c r="AC2967" s="52">
        <v>42228</v>
      </c>
      <c r="AD2967" s="56" t="s">
        <v>31</v>
      </c>
      <c r="AE2967" s="53">
        <v>68</v>
      </c>
      <c r="AF2967" s="51" t="str">
        <f t="shared" si="1037"/>
        <v/>
      </c>
      <c r="AG2967" s="51">
        <f t="shared" si="1038"/>
        <v>0.56488899999999997</v>
      </c>
      <c r="AH2967" s="51">
        <f t="shared" si="1039"/>
        <v>21.546894000000002</v>
      </c>
      <c r="AI2967" s="51">
        <f t="shared" si="1040"/>
        <v>20.045342999999999</v>
      </c>
      <c r="AJ2967" s="51">
        <f t="shared" si="1041"/>
        <v>17.030346000000002</v>
      </c>
      <c r="AK2967" s="51">
        <f t="shared" si="1042"/>
        <v>13.713176000000001</v>
      </c>
      <c r="AL2967" s="51">
        <f t="shared" si="1043"/>
        <v>20.959232</v>
      </c>
      <c r="AM2967" s="51">
        <f t="shared" si="1044"/>
        <v>24.711071</v>
      </c>
      <c r="AN2967" s="51">
        <f t="shared" si="1045"/>
        <v>21.399222999999999</v>
      </c>
      <c r="AO2967" s="51">
        <f t="shared" si="1046"/>
        <v>21.448414</v>
      </c>
      <c r="AP2967" s="51">
        <f t="shared" si="1047"/>
        <v>23.874178000000001</v>
      </c>
      <c r="AQ2967" s="51">
        <f t="shared" si="1048"/>
        <v>23.409599</v>
      </c>
      <c r="AR2967" s="51">
        <f t="shared" si="1049"/>
        <v>21.645641000000001</v>
      </c>
      <c r="AS2967" s="51">
        <f t="shared" si="1050"/>
        <v>23.306941999999999</v>
      </c>
      <c r="AT2967" s="51">
        <f t="shared" si="1051"/>
        <v>26.046810000000001</v>
      </c>
      <c r="AU2967" s="51">
        <f t="shared" si="1052"/>
        <v>25.830808999999999</v>
      </c>
      <c r="AV2967" s="51">
        <f t="shared" si="1053"/>
        <v>25.134798</v>
      </c>
    </row>
    <row r="2968" spans="1:48">
      <c r="A2968" t="str">
        <f t="shared" si="1054"/>
        <v>42012Murilo/Kassio67</v>
      </c>
      <c r="B2968" s="50">
        <v>42012.691828703704</v>
      </c>
      <c r="C2968" s="44">
        <f t="shared" si="1034"/>
        <v>42012</v>
      </c>
      <c r="D2968" s="45" t="s">
        <v>20</v>
      </c>
      <c r="E2968" s="46">
        <v>67</v>
      </c>
      <c r="G2968" s="49" t="e">
        <f>VLOOKUP(C2968,#REF!,2,0)</f>
        <v>#REF!</v>
      </c>
      <c r="I2968" s="40">
        <v>0</v>
      </c>
      <c r="J2968" s="40">
        <v>32.061729</v>
      </c>
      <c r="K2968" s="40">
        <v>27.792849</v>
      </c>
      <c r="L2968" s="40">
        <v>20.136236</v>
      </c>
      <c r="M2968" s="40">
        <v>25.054773000000001</v>
      </c>
      <c r="N2968" s="40">
        <v>31.183260000000001</v>
      </c>
      <c r="O2968" s="40">
        <v>30.893166999999998</v>
      </c>
      <c r="P2968" s="40">
        <v>35.620097999999999</v>
      </c>
      <c r="Q2968" s="40">
        <v>35.001258999999997</v>
      </c>
      <c r="R2968" s="40">
        <v>35.542458000000003</v>
      </c>
      <c r="S2968" s="40">
        <v>35.542458000000003</v>
      </c>
      <c r="T2968" s="40">
        <v>39.854869999999998</v>
      </c>
      <c r="U2968" s="40">
        <v>38.471161000000002</v>
      </c>
      <c r="V2968" s="40">
        <v>36.087780000000002</v>
      </c>
      <c r="W2968" s="40">
        <v>38.471161000000002</v>
      </c>
      <c r="X2968" s="40">
        <v>38.956802000000003</v>
      </c>
      <c r="AA2968">
        <f t="shared" si="1035"/>
        <v>42231.598819444444</v>
      </c>
      <c r="AB2968" t="str">
        <f t="shared" si="1036"/>
        <v>42231Fábio68</v>
      </c>
      <c r="AC2968" s="52">
        <v>42231</v>
      </c>
      <c r="AD2968" s="56" t="s">
        <v>31</v>
      </c>
      <c r="AE2968" s="53">
        <v>68</v>
      </c>
      <c r="AF2968" s="51" t="str">
        <f t="shared" si="1037"/>
        <v/>
      </c>
      <c r="AG2968" s="51">
        <f t="shared" si="1038"/>
        <v>1.0305E-2</v>
      </c>
      <c r="AH2968" s="51">
        <f t="shared" si="1039"/>
        <v>19.151875</v>
      </c>
      <c r="AI2968" s="51">
        <f t="shared" si="1040"/>
        <v>17.738341999999999</v>
      </c>
      <c r="AJ2968" s="51">
        <f t="shared" si="1041"/>
        <v>15.077389</v>
      </c>
      <c r="AK2968" s="51">
        <f t="shared" si="1042"/>
        <v>11.866526</v>
      </c>
      <c r="AL2968" s="51">
        <f t="shared" si="1043"/>
        <v>19.012678000000001</v>
      </c>
      <c r="AM2968" s="51">
        <f t="shared" si="1044"/>
        <v>23.102335</v>
      </c>
      <c r="AN2968" s="51">
        <f t="shared" si="1045"/>
        <v>19.855543000000001</v>
      </c>
      <c r="AO2968" s="51">
        <f t="shared" si="1046"/>
        <v>18.73584</v>
      </c>
      <c r="AP2968" s="51">
        <f t="shared" si="1047"/>
        <v>21.645641000000001</v>
      </c>
      <c r="AQ2968" s="51">
        <f t="shared" si="1048"/>
        <v>22.242746</v>
      </c>
      <c r="AR2968" s="51">
        <f t="shared" si="1049"/>
        <v>19.431795000000001</v>
      </c>
      <c r="AS2968" s="51">
        <f t="shared" si="1050"/>
        <v>20.571967999999998</v>
      </c>
      <c r="AT2968" s="51">
        <f t="shared" si="1051"/>
        <v>22.443562</v>
      </c>
      <c r="AU2968" s="51">
        <f t="shared" si="1052"/>
        <v>23.051352999999999</v>
      </c>
      <c r="AV2968" s="51">
        <f t="shared" si="1053"/>
        <v>21.943182</v>
      </c>
    </row>
    <row r="2969" spans="1:48">
      <c r="A2969" t="str">
        <f t="shared" si="1054"/>
        <v>42016Murilo/Kassio67</v>
      </c>
      <c r="B2969" s="50">
        <v>42016.404803240737</v>
      </c>
      <c r="C2969" s="44">
        <f t="shared" si="1034"/>
        <v>42016</v>
      </c>
      <c r="D2969" s="45" t="s">
        <v>20</v>
      </c>
      <c r="E2969" s="46">
        <v>67</v>
      </c>
      <c r="G2969" s="49" t="e">
        <f>VLOOKUP(C2969,#REF!,2,0)</f>
        <v>#REF!</v>
      </c>
      <c r="I2969" s="40">
        <v>0</v>
      </c>
      <c r="J2969" s="40">
        <v>22.586582</v>
      </c>
      <c r="K2969" s="40">
        <v>20.838056999999999</v>
      </c>
      <c r="L2969" s="40">
        <v>15.130922999999999</v>
      </c>
      <c r="M2969" s="40">
        <v>19.905152999999999</v>
      </c>
      <c r="N2969" s="40">
        <v>25.511876999999998</v>
      </c>
      <c r="O2969" s="40">
        <v>28.067778000000001</v>
      </c>
      <c r="P2969" s="40">
        <v>32.505577000000002</v>
      </c>
      <c r="Q2969" s="40">
        <v>32.952477000000002</v>
      </c>
      <c r="R2969" s="40">
        <v>33.327229000000003</v>
      </c>
      <c r="S2969" s="40">
        <v>33.779738999999999</v>
      </c>
      <c r="T2969" s="40">
        <v>37.908324999999998</v>
      </c>
      <c r="U2969" s="40">
        <v>36.401234000000002</v>
      </c>
      <c r="V2969" s="40">
        <v>33.628551000000002</v>
      </c>
      <c r="W2969" s="40">
        <v>35.078319999999998</v>
      </c>
      <c r="X2969" s="40">
        <v>34.924286000000002</v>
      </c>
      <c r="AA2969">
        <f t="shared" si="1035"/>
        <v>42233.381064814814</v>
      </c>
      <c r="AB2969" t="str">
        <f t="shared" si="1036"/>
        <v>42233Fábio68</v>
      </c>
      <c r="AC2969" s="52">
        <v>42233</v>
      </c>
      <c r="AD2969" s="56" t="s">
        <v>31</v>
      </c>
      <c r="AE2969" s="53">
        <v>68</v>
      </c>
      <c r="AF2969" s="51" t="str">
        <f t="shared" si="1037"/>
        <v/>
      </c>
      <c r="AG2969" s="51">
        <f t="shared" si="1038"/>
        <v>8.9969999999999998E-3</v>
      </c>
      <c r="AH2969" s="51">
        <f t="shared" si="1039"/>
        <v>15.953726</v>
      </c>
      <c r="AI2969" s="51">
        <f t="shared" si="1040"/>
        <v>17.471107</v>
      </c>
      <c r="AJ2969" s="51">
        <f t="shared" si="1041"/>
        <v>14.750323</v>
      </c>
      <c r="AK2969" s="51">
        <f t="shared" si="1042"/>
        <v>11.578483</v>
      </c>
      <c r="AL2969" s="51">
        <f t="shared" si="1043"/>
        <v>18.689892</v>
      </c>
      <c r="AM2969" s="51">
        <f t="shared" si="1044"/>
        <v>22.695837000000001</v>
      </c>
      <c r="AN2969" s="51">
        <f t="shared" si="1045"/>
        <v>19.384998</v>
      </c>
      <c r="AO2969" s="51">
        <f t="shared" si="1046"/>
        <v>18.873989000000002</v>
      </c>
      <c r="AP2969" s="51">
        <f t="shared" si="1047"/>
        <v>21.154211</v>
      </c>
      <c r="AQ2969" s="51">
        <f t="shared" si="1048"/>
        <v>21.843786000000001</v>
      </c>
      <c r="AR2969" s="51">
        <f t="shared" si="1049"/>
        <v>19.151875</v>
      </c>
      <c r="AS2969" s="51">
        <f t="shared" si="1050"/>
        <v>19.997803000000001</v>
      </c>
      <c r="AT2969" s="51">
        <f t="shared" si="1051"/>
        <v>21.497633</v>
      </c>
      <c r="AU2969" s="51">
        <f t="shared" si="1052"/>
        <v>22.292839000000001</v>
      </c>
      <c r="AV2969" s="51">
        <f t="shared" si="1053"/>
        <v>21.105408000000001</v>
      </c>
    </row>
    <row r="2970" spans="1:48">
      <c r="A2970" t="str">
        <f t="shared" si="1054"/>
        <v>42020Murilo/Kassio67</v>
      </c>
      <c r="B2970" s="50">
        <v>42020.767708333333</v>
      </c>
      <c r="C2970" s="44">
        <f t="shared" si="1034"/>
        <v>42020</v>
      </c>
      <c r="D2970" s="45" t="s">
        <v>20</v>
      </c>
      <c r="E2970" s="46">
        <v>67</v>
      </c>
      <c r="G2970" s="49" t="e">
        <f>VLOOKUP(C2970,#REF!,2,0)</f>
        <v>#REF!</v>
      </c>
      <c r="I2970" s="40">
        <v>0</v>
      </c>
      <c r="J2970" s="40">
        <v>14.107203</v>
      </c>
      <c r="K2970" s="40">
        <v>19.618271</v>
      </c>
      <c r="L2970" s="40">
        <v>11.611912999999999</v>
      </c>
      <c r="M2970" s="40">
        <v>15.937245000000001</v>
      </c>
      <c r="N2970" s="40">
        <v>18.938821999999998</v>
      </c>
      <c r="O2970" s="40">
        <v>19.107475000000001</v>
      </c>
      <c r="P2970" s="40">
        <v>25.973248999999999</v>
      </c>
      <c r="Q2970" s="40">
        <v>28.067778000000001</v>
      </c>
      <c r="R2970" s="40">
        <v>28.067778000000001</v>
      </c>
      <c r="S2970" s="40">
        <v>29.533953</v>
      </c>
      <c r="T2970" s="40">
        <v>32.952477000000002</v>
      </c>
      <c r="U2970" s="40">
        <v>33.102134999999997</v>
      </c>
      <c r="V2970" s="40">
        <v>30.031096000000002</v>
      </c>
      <c r="W2970" s="40">
        <v>31.401717999999999</v>
      </c>
      <c r="X2970" s="40">
        <v>31.328807999999999</v>
      </c>
      <c r="AA2970">
        <f t="shared" si="1035"/>
        <v>42235.382488425923</v>
      </c>
      <c r="AB2970" t="str">
        <f t="shared" si="1036"/>
        <v>42235Fábio68</v>
      </c>
      <c r="AC2970" s="52">
        <v>42235</v>
      </c>
      <c r="AD2970" s="56" t="s">
        <v>31</v>
      </c>
      <c r="AE2970" s="53">
        <v>68</v>
      </c>
      <c r="AF2970" s="51" t="str">
        <f t="shared" si="1037"/>
        <v/>
      </c>
      <c r="AG2970" s="51">
        <f t="shared" si="1038"/>
        <v>6.7169999999999999E-3</v>
      </c>
      <c r="AH2970" s="51">
        <f t="shared" si="1039"/>
        <v>14.18694</v>
      </c>
      <c r="AI2970" s="51">
        <f t="shared" si="1040"/>
        <v>17.118037999999999</v>
      </c>
      <c r="AJ2970" s="51">
        <f t="shared" si="1041"/>
        <v>14.669136</v>
      </c>
      <c r="AK2970" s="51">
        <f t="shared" si="1042"/>
        <v>11.471446</v>
      </c>
      <c r="AL2970" s="51">
        <f t="shared" si="1043"/>
        <v>18.598167</v>
      </c>
      <c r="AM2970" s="51">
        <f t="shared" si="1044"/>
        <v>22.594749</v>
      </c>
      <c r="AN2970" s="51">
        <f t="shared" si="1045"/>
        <v>19.059010000000001</v>
      </c>
      <c r="AO2970" s="51">
        <f t="shared" si="1046"/>
        <v>18.369890000000002</v>
      </c>
      <c r="AP2970" s="51">
        <f t="shared" si="1047"/>
        <v>21.105408000000001</v>
      </c>
      <c r="AQ2970" s="51">
        <f t="shared" si="1048"/>
        <v>21.695088999999999</v>
      </c>
      <c r="AR2970" s="51">
        <f t="shared" si="1049"/>
        <v>18.643989999999999</v>
      </c>
      <c r="AS2970" s="51">
        <f t="shared" si="1050"/>
        <v>19.431795000000001</v>
      </c>
      <c r="AT2970" s="51">
        <f t="shared" si="1051"/>
        <v>21.154211</v>
      </c>
      <c r="AU2970" s="51">
        <f t="shared" si="1052"/>
        <v>21.794146999999999</v>
      </c>
      <c r="AV2970" s="51">
        <f t="shared" si="1053"/>
        <v>20.379653999999999</v>
      </c>
    </row>
    <row r="2971" spans="1:48">
      <c r="A2971" t="str">
        <f t="shared" si="1054"/>
        <v>42023Murilo/Kassio67</v>
      </c>
      <c r="B2971" s="50">
        <v>42023.772673611114</v>
      </c>
      <c r="C2971" s="44">
        <f t="shared" si="1034"/>
        <v>42023</v>
      </c>
      <c r="D2971" s="45" t="s">
        <v>20</v>
      </c>
      <c r="E2971" s="46">
        <v>67</v>
      </c>
      <c r="G2971" s="49" t="e">
        <f>VLOOKUP(C2971,#REF!,2,0)</f>
        <v>#REF!</v>
      </c>
      <c r="I2971" s="40">
        <v>0</v>
      </c>
      <c r="J2971" s="40">
        <v>10.566331</v>
      </c>
      <c r="K2971" s="40">
        <v>16.818943000000001</v>
      </c>
      <c r="L2971" s="40">
        <v>11.914588</v>
      </c>
      <c r="M2971" s="40">
        <v>14.9329</v>
      </c>
      <c r="N2971" s="40">
        <v>18.107469999999999</v>
      </c>
      <c r="O2971" s="40">
        <v>19.847597</v>
      </c>
      <c r="P2971" s="40">
        <v>23.019756000000001</v>
      </c>
      <c r="Q2971" s="40">
        <v>24.089666000000001</v>
      </c>
      <c r="R2971" s="40">
        <v>25.315441</v>
      </c>
      <c r="S2971" s="40">
        <v>26.039528000000001</v>
      </c>
      <c r="T2971" s="40">
        <v>30.317093</v>
      </c>
      <c r="U2971" s="40">
        <v>30.031096000000002</v>
      </c>
      <c r="V2971" s="40">
        <v>27.111529999999998</v>
      </c>
      <c r="W2971" s="40">
        <v>28.831005000000001</v>
      </c>
      <c r="X2971" s="40">
        <v>29.817532</v>
      </c>
      <c r="AA2971">
        <f t="shared" si="1035"/>
        <v>42240.617268518516</v>
      </c>
      <c r="AB2971" t="str">
        <f t="shared" si="1036"/>
        <v>42240Fábio68</v>
      </c>
      <c r="AC2971" s="52">
        <v>42240</v>
      </c>
      <c r="AD2971" s="56" t="s">
        <v>31</v>
      </c>
      <c r="AE2971" s="53">
        <v>68</v>
      </c>
      <c r="AF2971" s="51" t="str">
        <f t="shared" si="1037"/>
        <v/>
      </c>
      <c r="AG2971" s="51">
        <f t="shared" si="1038"/>
        <v>2.9529999999999999E-3</v>
      </c>
      <c r="AH2971" s="51">
        <f t="shared" si="1039"/>
        <v>11.65014</v>
      </c>
      <c r="AI2971" s="51">
        <f t="shared" si="1040"/>
        <v>16.123549000000001</v>
      </c>
      <c r="AJ2971" s="51">
        <f t="shared" si="1041"/>
        <v>14.306697</v>
      </c>
      <c r="AK2971" s="51">
        <f t="shared" si="1042"/>
        <v>11.188608</v>
      </c>
      <c r="AL2971" s="51">
        <f t="shared" si="1043"/>
        <v>18.233629000000001</v>
      </c>
      <c r="AM2971" s="51">
        <f t="shared" si="1044"/>
        <v>22.192657000000001</v>
      </c>
      <c r="AN2971" s="51">
        <f t="shared" si="1045"/>
        <v>18.689892</v>
      </c>
      <c r="AO2971" s="51">
        <f t="shared" si="1046"/>
        <v>18.052713000000001</v>
      </c>
      <c r="AP2971" s="51">
        <f t="shared" si="1047"/>
        <v>20.668424999999999</v>
      </c>
      <c r="AQ2971" s="51">
        <f t="shared" si="1048"/>
        <v>21.105408000000001</v>
      </c>
      <c r="AR2971" s="51">
        <f t="shared" si="1049"/>
        <v>18.233629000000001</v>
      </c>
      <c r="AS2971" s="51">
        <f t="shared" si="1050"/>
        <v>18.73584</v>
      </c>
      <c r="AT2971" s="51">
        <f t="shared" si="1051"/>
        <v>20.045342999999999</v>
      </c>
      <c r="AU2971" s="51">
        <f t="shared" si="1052"/>
        <v>20.862079999999999</v>
      </c>
      <c r="AV2971" s="51">
        <f t="shared" si="1053"/>
        <v>19.713774000000001</v>
      </c>
    </row>
    <row r="2972" spans="1:48">
      <c r="A2972" t="str">
        <f t="shared" si="1054"/>
        <v>42025Murilo/Kassio67</v>
      </c>
      <c r="B2972" s="50">
        <v>42025.74255787037</v>
      </c>
      <c r="C2972" s="44">
        <f t="shared" si="1034"/>
        <v>42025</v>
      </c>
      <c r="D2972" s="45" t="s">
        <v>20</v>
      </c>
      <c r="E2972" s="46">
        <v>67</v>
      </c>
      <c r="G2972" s="49" t="e">
        <f>VLOOKUP(C2972,#REF!,2,0)</f>
        <v>#REF!</v>
      </c>
      <c r="I2972" s="40">
        <v>0</v>
      </c>
      <c r="J2972" s="40">
        <v>24.217213000000001</v>
      </c>
      <c r="K2972" s="40">
        <v>22.525047000000001</v>
      </c>
      <c r="L2972" s="40">
        <v>10.729917</v>
      </c>
      <c r="M2972" s="40">
        <v>15.081277</v>
      </c>
      <c r="N2972" s="40">
        <v>17.726357</v>
      </c>
      <c r="O2972" s="40">
        <v>17.618275000000001</v>
      </c>
      <c r="P2972" s="40">
        <v>22.157710999999999</v>
      </c>
      <c r="Q2972" s="40">
        <v>24.730868999999998</v>
      </c>
      <c r="R2972" s="40">
        <v>24.924942000000001</v>
      </c>
      <c r="S2972" s="40">
        <v>25.315441</v>
      </c>
      <c r="T2972" s="40">
        <v>30.532489999999999</v>
      </c>
      <c r="U2972" s="40">
        <v>29.322168000000001</v>
      </c>
      <c r="V2972" s="40">
        <v>26.438934</v>
      </c>
      <c r="W2972" s="40">
        <v>28.621839999999999</v>
      </c>
      <c r="X2972" s="40">
        <v>29.463267999999999</v>
      </c>
      <c r="AA2972">
        <f t="shared" si="1035"/>
        <v>42242.403240740743</v>
      </c>
      <c r="AB2972" t="str">
        <f t="shared" si="1036"/>
        <v>42242Fábio68</v>
      </c>
      <c r="AC2972" s="52">
        <v>42242</v>
      </c>
      <c r="AD2972" s="56" t="s">
        <v>31</v>
      </c>
      <c r="AE2972" s="53">
        <v>68</v>
      </c>
      <c r="AF2972" s="51" t="str">
        <f t="shared" si="1037"/>
        <v/>
      </c>
      <c r="AG2972" s="51">
        <f t="shared" si="1038"/>
        <v>0.47343499999999999</v>
      </c>
      <c r="AH2972" s="51">
        <f t="shared" si="1039"/>
        <v>21.056601000000001</v>
      </c>
      <c r="AI2972" s="51">
        <f t="shared" si="1040"/>
        <v>18.966383</v>
      </c>
      <c r="AJ2972" s="51">
        <f t="shared" si="1041"/>
        <v>16.038502000000001</v>
      </c>
      <c r="AK2972" s="51">
        <f t="shared" si="1042"/>
        <v>12.048469000000001</v>
      </c>
      <c r="AL2972" s="51">
        <f t="shared" si="1043"/>
        <v>19.012678000000001</v>
      </c>
      <c r="AM2972" s="51">
        <f t="shared" si="1044"/>
        <v>22.544284999999999</v>
      </c>
      <c r="AN2972" s="51">
        <f t="shared" si="1045"/>
        <v>18.78182</v>
      </c>
      <c r="AO2972" s="51">
        <f t="shared" si="1046"/>
        <v>18.007636999999999</v>
      </c>
      <c r="AP2972" s="51">
        <f t="shared" si="1047"/>
        <v>20.813578</v>
      </c>
      <c r="AQ2972" s="51">
        <f t="shared" si="1048"/>
        <v>21.30105</v>
      </c>
      <c r="AR2972" s="51">
        <f t="shared" si="1049"/>
        <v>18.188306999999998</v>
      </c>
      <c r="AS2972" s="51">
        <f t="shared" si="1050"/>
        <v>18.643989999999999</v>
      </c>
      <c r="AT2972" s="51">
        <f t="shared" si="1051"/>
        <v>20.236034</v>
      </c>
      <c r="AU2972" s="51">
        <f t="shared" si="1052"/>
        <v>21.30105</v>
      </c>
      <c r="AV2972" s="51">
        <f t="shared" si="1053"/>
        <v>19.950310000000002</v>
      </c>
    </row>
    <row r="2973" spans="1:48">
      <c r="A2973" t="str">
        <f t="shared" si="1054"/>
        <v>42031Murilo/Kassio67</v>
      </c>
      <c r="B2973" s="50">
        <v>42031.641481481478</v>
      </c>
      <c r="C2973" s="44">
        <f t="shared" si="1034"/>
        <v>42031</v>
      </c>
      <c r="D2973" s="45" t="s">
        <v>20</v>
      </c>
      <c r="E2973" s="46">
        <v>67</v>
      </c>
      <c r="G2973" s="49" t="e">
        <f>VLOOKUP(C2973,#REF!,2,0)</f>
        <v>#REF!</v>
      </c>
      <c r="I2973" s="40">
        <v>0</v>
      </c>
      <c r="J2973" s="40">
        <v>34.847389</v>
      </c>
      <c r="K2973" s="40">
        <v>31.038038</v>
      </c>
      <c r="L2973" s="40">
        <v>22.709892</v>
      </c>
      <c r="M2973" s="40">
        <v>27.998936</v>
      </c>
      <c r="N2973" s="40">
        <v>29.959826</v>
      </c>
      <c r="O2973" s="40">
        <v>30.676480999999999</v>
      </c>
      <c r="P2973" s="40">
        <v>33.327229000000003</v>
      </c>
      <c r="Q2973" s="40">
        <v>32.431399999999996</v>
      </c>
      <c r="R2973" s="40">
        <v>31.840954</v>
      </c>
      <c r="S2973" s="40">
        <v>31.620987</v>
      </c>
      <c r="T2973" s="40">
        <v>35.620097999999999</v>
      </c>
      <c r="U2973" s="40">
        <v>33.553108000000002</v>
      </c>
      <c r="V2973" s="40">
        <v>30.317093</v>
      </c>
      <c r="W2973" s="40">
        <v>32.505577000000002</v>
      </c>
      <c r="X2973" s="40">
        <v>33.477725999999997</v>
      </c>
      <c r="AA2973">
        <f t="shared" si="1035"/>
        <v>42244.719606481478</v>
      </c>
      <c r="AB2973" t="str">
        <f t="shared" si="1036"/>
        <v>42244Fábio68</v>
      </c>
      <c r="AC2973" s="52">
        <v>42244</v>
      </c>
      <c r="AD2973" s="56" t="s">
        <v>31</v>
      </c>
      <c r="AE2973" s="53">
        <v>68</v>
      </c>
      <c r="AF2973" s="51" t="str">
        <f t="shared" si="1037"/>
        <v/>
      </c>
      <c r="AG2973" s="51">
        <f t="shared" si="1038"/>
        <v>0.33695999999999998</v>
      </c>
      <c r="AH2973" s="51">
        <f t="shared" si="1039"/>
        <v>20.862079999999999</v>
      </c>
      <c r="AI2973" s="51">
        <f t="shared" si="1040"/>
        <v>19.338263999999999</v>
      </c>
      <c r="AJ2973" s="51">
        <f t="shared" si="1041"/>
        <v>15.784833000000001</v>
      </c>
      <c r="AK2973" s="51">
        <f t="shared" si="1042"/>
        <v>12.715698</v>
      </c>
      <c r="AL2973" s="51">
        <f t="shared" si="1043"/>
        <v>19.902884</v>
      </c>
      <c r="AM2973" s="51">
        <f t="shared" si="1044"/>
        <v>23.615492</v>
      </c>
      <c r="AN2973" s="51">
        <f t="shared" si="1045"/>
        <v>20.523775000000001</v>
      </c>
      <c r="AO2973" s="51">
        <f t="shared" si="1046"/>
        <v>19.997803000000001</v>
      </c>
      <c r="AP2973" s="51">
        <f t="shared" si="1047"/>
        <v>22.544284999999999</v>
      </c>
      <c r="AQ2973" s="51">
        <f t="shared" si="1048"/>
        <v>22.949477999999999</v>
      </c>
      <c r="AR2973" s="51">
        <f t="shared" si="1049"/>
        <v>20.862079999999999</v>
      </c>
      <c r="AS2973" s="51">
        <f t="shared" si="1050"/>
        <v>21.893456</v>
      </c>
      <c r="AT2973" s="51">
        <f t="shared" si="1051"/>
        <v>23.770520999999999</v>
      </c>
      <c r="AU2973" s="51">
        <f t="shared" si="1052"/>
        <v>24.816673000000002</v>
      </c>
      <c r="AV2973" s="51">
        <f t="shared" si="1053"/>
        <v>23.926054000000001</v>
      </c>
    </row>
    <row r="2974" spans="1:48">
      <c r="A2974" t="str">
        <f t="shared" si="1054"/>
        <v>42033Murilo/Kassio67</v>
      </c>
      <c r="B2974" s="50">
        <v>42033.583749999998</v>
      </c>
      <c r="C2974" s="44">
        <f t="shared" si="1034"/>
        <v>42033</v>
      </c>
      <c r="D2974" s="45" t="s">
        <v>20</v>
      </c>
      <c r="E2974" s="46">
        <v>67</v>
      </c>
      <c r="G2974" s="49" t="e">
        <f>VLOOKUP(C2974,#REF!,2,0)</f>
        <v>#REF!</v>
      </c>
      <c r="I2974" s="40">
        <v>0</v>
      </c>
      <c r="J2974" s="40">
        <v>35.001258999999997</v>
      </c>
      <c r="K2974" s="40">
        <v>30.317093</v>
      </c>
      <c r="L2974" s="40">
        <v>21.552569999999999</v>
      </c>
      <c r="M2974" s="40">
        <v>25.511876999999998</v>
      </c>
      <c r="N2974" s="40">
        <v>29.392672999999998</v>
      </c>
      <c r="O2974" s="40">
        <v>29.251740000000002</v>
      </c>
      <c r="P2974" s="40">
        <v>31.620987</v>
      </c>
      <c r="Q2974" s="40">
        <v>30.317093</v>
      </c>
      <c r="R2974" s="40">
        <v>29.817532</v>
      </c>
      <c r="S2974" s="40">
        <v>29.1814</v>
      </c>
      <c r="T2974" s="40">
        <v>33.177067000000001</v>
      </c>
      <c r="U2974" s="40">
        <v>31.255997000000001</v>
      </c>
      <c r="V2974" s="40">
        <v>27.724340000000002</v>
      </c>
      <c r="W2974" s="40">
        <v>29.604711999999999</v>
      </c>
      <c r="X2974" s="40">
        <v>30.173922000000001</v>
      </c>
      <c r="AA2974">
        <f t="shared" si="1035"/>
        <v>42247.364131944443</v>
      </c>
      <c r="AB2974" t="str">
        <f t="shared" si="1036"/>
        <v>42247Fábio68</v>
      </c>
      <c r="AC2974" s="52">
        <v>42247</v>
      </c>
      <c r="AD2974" s="56" t="s">
        <v>31</v>
      </c>
      <c r="AE2974" s="53">
        <v>68</v>
      </c>
      <c r="AF2974" s="51" t="str">
        <f t="shared" si="1037"/>
        <v/>
      </c>
      <c r="AG2974" s="51">
        <f t="shared" si="1038"/>
        <v>3.3634999999999998E-2</v>
      </c>
      <c r="AH2974" s="51">
        <f t="shared" si="1039"/>
        <v>18.188306999999998</v>
      </c>
      <c r="AI2974" s="51">
        <f t="shared" si="1040"/>
        <v>18.188306999999998</v>
      </c>
      <c r="AJ2974" s="51">
        <f t="shared" si="1041"/>
        <v>15.077389</v>
      </c>
      <c r="AK2974" s="51">
        <f t="shared" si="1042"/>
        <v>11.902811</v>
      </c>
      <c r="AL2974" s="51">
        <f t="shared" si="1043"/>
        <v>19.059010000000001</v>
      </c>
      <c r="AM2974" s="51">
        <f t="shared" si="1044"/>
        <v>23.102335</v>
      </c>
      <c r="AN2974" s="51">
        <f t="shared" si="1045"/>
        <v>19.713774000000001</v>
      </c>
      <c r="AO2974" s="51">
        <f t="shared" si="1046"/>
        <v>18.966383</v>
      </c>
      <c r="AP2974" s="51">
        <f t="shared" si="1047"/>
        <v>21.645641000000001</v>
      </c>
      <c r="AQ2974" s="51">
        <f t="shared" si="1048"/>
        <v>22.393265</v>
      </c>
      <c r="AR2974" s="51">
        <f t="shared" si="1049"/>
        <v>20.379653999999999</v>
      </c>
      <c r="AS2974" s="51">
        <f t="shared" si="1050"/>
        <v>20.71678</v>
      </c>
      <c r="AT2974" s="51">
        <f t="shared" si="1051"/>
        <v>22.443562</v>
      </c>
      <c r="AU2974" s="51">
        <f t="shared" si="1052"/>
        <v>23.409599</v>
      </c>
      <c r="AV2974" s="51">
        <f t="shared" si="1053"/>
        <v>22.292839000000001</v>
      </c>
    </row>
    <row r="2975" spans="1:48">
      <c r="A2975" t="str">
        <f t="shared" si="1054"/>
        <v>42038Murilo/Kassio67</v>
      </c>
      <c r="B2975" s="50">
        <v>42038.773680555554</v>
      </c>
      <c r="C2975" s="44">
        <f t="shared" si="1034"/>
        <v>42038</v>
      </c>
      <c r="D2975" s="45" t="s">
        <v>20</v>
      </c>
      <c r="E2975" s="46">
        <v>67</v>
      </c>
      <c r="G2975" s="49" t="e">
        <f>VLOOKUP(C2975,#REF!,2,0)</f>
        <v>#REF!</v>
      </c>
      <c r="I2975" s="40">
        <v>0</v>
      </c>
      <c r="J2975" s="40">
        <v>31.255997000000001</v>
      </c>
      <c r="K2975" s="40">
        <v>25.250136999999999</v>
      </c>
      <c r="L2975" s="40">
        <v>16.661472</v>
      </c>
      <c r="M2975" s="40">
        <v>21.0748</v>
      </c>
      <c r="N2975" s="40">
        <v>24.989811</v>
      </c>
      <c r="O2975" s="40">
        <v>24.860174000000001</v>
      </c>
      <c r="P2975" s="40">
        <v>27.451124</v>
      </c>
      <c r="Q2975" s="40">
        <v>27.179286999999999</v>
      </c>
      <c r="R2975" s="40">
        <v>26.976317999999999</v>
      </c>
      <c r="S2975" s="40">
        <v>26.639799</v>
      </c>
      <c r="T2975" s="40">
        <v>30.893166999999998</v>
      </c>
      <c r="U2975" s="40">
        <v>29.392672999999998</v>
      </c>
      <c r="V2975" s="40">
        <v>25.907093</v>
      </c>
      <c r="W2975" s="40">
        <v>28.067778000000001</v>
      </c>
      <c r="X2975" s="40">
        <v>28.900929999999999</v>
      </c>
      <c r="AA2975">
        <f t="shared" si="1035"/>
        <v>42249.381342592591</v>
      </c>
      <c r="AB2975" t="str">
        <f t="shared" si="1036"/>
        <v>42249Fábio68</v>
      </c>
      <c r="AC2975" s="52">
        <v>42249</v>
      </c>
      <c r="AD2975" s="56" t="s">
        <v>31</v>
      </c>
      <c r="AE2975" s="53">
        <v>68</v>
      </c>
      <c r="AF2975" s="51" t="str">
        <f t="shared" si="1037"/>
        <v/>
      </c>
      <c r="AG2975" s="51">
        <f t="shared" si="1038"/>
        <v>9.8560000000000002E-3</v>
      </c>
      <c r="AH2975" s="51">
        <f t="shared" si="1039"/>
        <v>15.911405999999999</v>
      </c>
      <c r="AI2975" s="51">
        <f t="shared" si="1040"/>
        <v>17.827870999999998</v>
      </c>
      <c r="AJ2975" s="51">
        <f t="shared" si="1041"/>
        <v>14.954307999999999</v>
      </c>
      <c r="AK2975" s="51">
        <f t="shared" si="1042"/>
        <v>11.686055</v>
      </c>
      <c r="AL2975" s="51">
        <f t="shared" si="1043"/>
        <v>18.920164</v>
      </c>
      <c r="AM2975" s="51">
        <f t="shared" si="1044"/>
        <v>22.847866</v>
      </c>
      <c r="AN2975" s="51">
        <f t="shared" si="1045"/>
        <v>19.478639999999999</v>
      </c>
      <c r="AO2975" s="51">
        <f t="shared" si="1046"/>
        <v>18.552409999999998</v>
      </c>
      <c r="AP2975" s="51">
        <f t="shared" si="1047"/>
        <v>21.252056</v>
      </c>
      <c r="AQ2975" s="51">
        <f t="shared" si="1048"/>
        <v>21.843786000000001</v>
      </c>
      <c r="AR2975" s="51">
        <f t="shared" si="1049"/>
        <v>19.291584</v>
      </c>
      <c r="AS2975" s="51">
        <f t="shared" si="1050"/>
        <v>20.236034</v>
      </c>
      <c r="AT2975" s="51">
        <f t="shared" si="1051"/>
        <v>21.843786000000001</v>
      </c>
      <c r="AU2975" s="51">
        <f t="shared" si="1052"/>
        <v>22.695837000000001</v>
      </c>
      <c r="AV2975" s="51">
        <f t="shared" si="1053"/>
        <v>21.497633</v>
      </c>
    </row>
    <row r="2976" spans="1:48">
      <c r="A2976" t="str">
        <f t="shared" si="1054"/>
        <v>42041Murilo/Kassio67</v>
      </c>
      <c r="B2976" s="50">
        <v>42041.587916666664</v>
      </c>
      <c r="C2976" s="44">
        <f t="shared" si="1034"/>
        <v>42041</v>
      </c>
      <c r="D2976" s="45" t="s">
        <v>20</v>
      </c>
      <c r="E2976" s="46">
        <v>67</v>
      </c>
      <c r="G2976" s="49" t="e">
        <f>VLOOKUP(C2976,#REF!,2,0)</f>
        <v>#REF!</v>
      </c>
      <c r="I2976" s="40">
        <v>0</v>
      </c>
      <c r="J2976" s="40">
        <v>34.693863</v>
      </c>
      <c r="K2976" s="40">
        <v>31.183260000000001</v>
      </c>
      <c r="L2976" s="40">
        <v>23.772342999999999</v>
      </c>
      <c r="M2976" s="40">
        <v>28.344125999999999</v>
      </c>
      <c r="N2976" s="40">
        <v>32.952477000000002</v>
      </c>
      <c r="O2976" s="40">
        <v>32.579844999999999</v>
      </c>
      <c r="P2976" s="40">
        <v>35.697848999999998</v>
      </c>
      <c r="Q2976" s="40">
        <v>34.235270999999997</v>
      </c>
      <c r="R2976" s="40">
        <v>33.327229000000003</v>
      </c>
      <c r="S2976" s="40">
        <v>32.357277000000003</v>
      </c>
      <c r="T2976" s="40">
        <v>36.087780000000002</v>
      </c>
      <c r="U2976" s="40">
        <v>34.159145000000002</v>
      </c>
      <c r="V2976" s="40">
        <v>30.604437000000001</v>
      </c>
      <c r="W2976" s="40">
        <v>32.877800000000001</v>
      </c>
      <c r="X2976" s="40">
        <v>33.477725999999997</v>
      </c>
      <c r="AA2976">
        <f t="shared" si="1035"/>
        <v>42251.607951388891</v>
      </c>
      <c r="AB2976" t="str">
        <f t="shared" si="1036"/>
        <v>42251Fábio68</v>
      </c>
      <c r="AC2976" s="52">
        <v>42251</v>
      </c>
      <c r="AD2976" s="56" t="s">
        <v>31</v>
      </c>
      <c r="AE2976" s="53">
        <v>68</v>
      </c>
      <c r="AF2976" s="51" t="str">
        <f t="shared" si="1037"/>
        <v/>
      </c>
      <c r="AG2976" s="51">
        <f t="shared" si="1038"/>
        <v>9.8560000000000002E-3</v>
      </c>
      <c r="AH2976" s="51">
        <f t="shared" si="1039"/>
        <v>13.948992000000001</v>
      </c>
      <c r="AI2976" s="51">
        <f t="shared" si="1040"/>
        <v>17.471107</v>
      </c>
      <c r="AJ2976" s="51">
        <f t="shared" si="1041"/>
        <v>14.669136</v>
      </c>
      <c r="AK2976" s="51">
        <f t="shared" si="1042"/>
        <v>11.578483</v>
      </c>
      <c r="AL2976" s="51">
        <f t="shared" si="1043"/>
        <v>18.827883</v>
      </c>
      <c r="AM2976" s="51">
        <f t="shared" si="1044"/>
        <v>22.695837000000001</v>
      </c>
      <c r="AN2976" s="51">
        <f t="shared" si="1045"/>
        <v>19.244942000000002</v>
      </c>
      <c r="AO2976" s="51">
        <f t="shared" si="1046"/>
        <v>18.461030999999998</v>
      </c>
      <c r="AP2976" s="51">
        <f t="shared" si="1047"/>
        <v>21.30105</v>
      </c>
      <c r="AQ2976" s="51">
        <f t="shared" si="1048"/>
        <v>21.843786000000001</v>
      </c>
      <c r="AR2976" s="51">
        <f t="shared" si="1049"/>
        <v>19.012678000000001</v>
      </c>
      <c r="AS2976" s="51">
        <f t="shared" si="1050"/>
        <v>19.902884</v>
      </c>
      <c r="AT2976" s="51">
        <f t="shared" si="1051"/>
        <v>21.448414</v>
      </c>
      <c r="AU2976" s="51">
        <f t="shared" si="1052"/>
        <v>22.242746</v>
      </c>
      <c r="AV2976" s="51">
        <f t="shared" si="1053"/>
        <v>20.959232</v>
      </c>
    </row>
    <row r="2977" spans="1:48">
      <c r="A2977" t="str">
        <f t="shared" si="1054"/>
        <v>42044Murilo/Kassio67</v>
      </c>
      <c r="B2977" s="50">
        <v>42044.714826388888</v>
      </c>
      <c r="C2977" s="44">
        <f t="shared" si="1034"/>
        <v>42044</v>
      </c>
      <c r="D2977" s="45" t="s">
        <v>20</v>
      </c>
      <c r="E2977" s="46">
        <v>67</v>
      </c>
      <c r="G2977" s="49" t="e">
        <f>VLOOKUP(C2977,#REF!,2,0)</f>
        <v>#REF!</v>
      </c>
      <c r="I2977" s="40">
        <v>0</v>
      </c>
      <c r="J2977" s="40">
        <v>31.767537999999998</v>
      </c>
      <c r="K2977" s="40">
        <v>29.322168000000001</v>
      </c>
      <c r="L2977" s="40">
        <v>21.193718000000001</v>
      </c>
      <c r="M2977" s="40">
        <v>25.577513</v>
      </c>
      <c r="N2977" s="40">
        <v>29.746500000000001</v>
      </c>
      <c r="O2977" s="40">
        <v>29.251740000000002</v>
      </c>
      <c r="P2977" s="40">
        <v>31.694199000000001</v>
      </c>
      <c r="Q2977" s="40">
        <v>30.532489999999999</v>
      </c>
      <c r="R2977" s="40">
        <v>29.67557</v>
      </c>
      <c r="S2977" s="40">
        <v>29.041008000000001</v>
      </c>
      <c r="T2977" s="40">
        <v>32.728637999999997</v>
      </c>
      <c r="U2977" s="40">
        <v>30.893166999999998</v>
      </c>
      <c r="V2977" s="40">
        <v>26.976317999999999</v>
      </c>
      <c r="W2977" s="40">
        <v>28.831005000000001</v>
      </c>
      <c r="X2977" s="40">
        <v>29.1814</v>
      </c>
      <c r="AA2977">
        <f t="shared" si="1035"/>
        <v>42257.492951388886</v>
      </c>
      <c r="AB2977" t="str">
        <f t="shared" si="1036"/>
        <v>42257Fábio68</v>
      </c>
      <c r="AC2977" s="52">
        <v>42257</v>
      </c>
      <c r="AD2977" s="56" t="s">
        <v>31</v>
      </c>
      <c r="AE2977" s="53">
        <v>68</v>
      </c>
      <c r="AF2977" s="51" t="str">
        <f t="shared" si="1037"/>
        <v/>
      </c>
      <c r="AG2977" s="51">
        <f t="shared" si="1038"/>
        <v>0.39669900000000002</v>
      </c>
      <c r="AH2977" s="51">
        <f t="shared" si="1039"/>
        <v>21.546894000000002</v>
      </c>
      <c r="AI2977" s="51">
        <f t="shared" si="1040"/>
        <v>19.997803000000001</v>
      </c>
      <c r="AJ2977" s="51">
        <f t="shared" si="1041"/>
        <v>17.783073000000002</v>
      </c>
      <c r="AK2977" s="51">
        <f t="shared" si="1042"/>
        <v>16.208808999999999</v>
      </c>
      <c r="AL2977" s="51">
        <f t="shared" si="1043"/>
        <v>27.30566</v>
      </c>
      <c r="AM2977" s="51">
        <f t="shared" si="1044"/>
        <v>26.535988</v>
      </c>
      <c r="AN2977" s="51">
        <f t="shared" si="1045"/>
        <v>27.139807000000001</v>
      </c>
      <c r="AO2977" s="51">
        <f t="shared" si="1046"/>
        <v>27.084671</v>
      </c>
      <c r="AP2977" s="51">
        <f t="shared" si="1047"/>
        <v>25.723120000000002</v>
      </c>
      <c r="AQ2977" s="51">
        <f t="shared" si="1048"/>
        <v>25.723120000000002</v>
      </c>
      <c r="AR2977" s="51">
        <f t="shared" si="1049"/>
        <v>26.209389000000002</v>
      </c>
      <c r="AS2977" s="51">
        <f t="shared" si="1050"/>
        <v>26.535988</v>
      </c>
      <c r="AT2977" s="51">
        <f t="shared" si="1051"/>
        <v>26.919502000000001</v>
      </c>
      <c r="AU2977" s="51">
        <f t="shared" si="1052"/>
        <v>26.481413</v>
      </c>
      <c r="AV2977" s="51">
        <f t="shared" si="1053"/>
        <v>25.992735</v>
      </c>
    </row>
    <row r="2978" spans="1:48">
      <c r="A2978" t="str">
        <f t="shared" si="1054"/>
        <v>42046Murilo/Kassio67</v>
      </c>
      <c r="B2978" s="50">
        <v>42046.4296412037</v>
      </c>
      <c r="C2978" s="44">
        <f t="shared" si="1034"/>
        <v>42046</v>
      </c>
      <c r="D2978" s="45" t="s">
        <v>20</v>
      </c>
      <c r="E2978" s="46">
        <v>67</v>
      </c>
      <c r="G2978" s="49" t="e">
        <f>VLOOKUP(C2978,#REF!,2,0)</f>
        <v>#REF!</v>
      </c>
      <c r="H2978" s="43" t="s">
        <v>175</v>
      </c>
      <c r="I2978" s="40">
        <v>0</v>
      </c>
      <c r="J2978" s="40">
        <v>36.009644000000002</v>
      </c>
      <c r="K2978" s="40">
        <v>34.159145000000002</v>
      </c>
      <c r="L2978" s="40">
        <v>26.238823</v>
      </c>
      <c r="M2978" s="40">
        <v>30.317093</v>
      </c>
      <c r="N2978" s="40">
        <v>35.155479</v>
      </c>
      <c r="O2978" s="40">
        <v>35.001258999999997</v>
      </c>
      <c r="P2978" s="40">
        <v>38.956802000000003</v>
      </c>
      <c r="Q2978" s="40">
        <v>37.828285000000001</v>
      </c>
      <c r="R2978" s="40">
        <v>37.270088000000001</v>
      </c>
      <c r="S2978" s="40">
        <v>36.322754000000003</v>
      </c>
      <c r="T2978" s="40">
        <v>40.101554999999998</v>
      </c>
      <c r="U2978" s="40">
        <v>38.471161000000002</v>
      </c>
      <c r="V2978" s="40">
        <v>35.310035999999997</v>
      </c>
      <c r="W2978" s="40">
        <v>37.349601999999997</v>
      </c>
      <c r="X2978" s="40">
        <v>38.149062999999998</v>
      </c>
      <c r="AA2978">
        <f t="shared" si="1035"/>
        <v>42260.704085648147</v>
      </c>
      <c r="AB2978" t="str">
        <f t="shared" si="1036"/>
        <v>42260Fábio68</v>
      </c>
      <c r="AC2978" s="52">
        <v>42260</v>
      </c>
      <c r="AD2978" s="56" t="s">
        <v>31</v>
      </c>
      <c r="AE2978" s="53">
        <v>68</v>
      </c>
      <c r="AF2978" s="51" t="str">
        <f t="shared" si="1037"/>
        <v/>
      </c>
      <c r="AG2978" s="51">
        <f t="shared" si="1038"/>
        <v>0.235316</v>
      </c>
      <c r="AH2978" s="51">
        <f t="shared" si="1039"/>
        <v>21.105408000000001</v>
      </c>
      <c r="AI2978" s="51">
        <f t="shared" si="1040"/>
        <v>20.33173</v>
      </c>
      <c r="AJ2978" s="51">
        <f t="shared" si="1041"/>
        <v>17.783073000000002</v>
      </c>
      <c r="AK2978" s="51">
        <f t="shared" si="1042"/>
        <v>15.953726</v>
      </c>
      <c r="AL2978" s="51">
        <f t="shared" si="1043"/>
        <v>27.029547000000001</v>
      </c>
      <c r="AM2978" s="51">
        <f t="shared" si="1044"/>
        <v>26.535988</v>
      </c>
      <c r="AN2978" s="51">
        <f t="shared" si="1045"/>
        <v>27.195039999999999</v>
      </c>
      <c r="AO2978" s="51">
        <f t="shared" si="1046"/>
        <v>27.195039999999999</v>
      </c>
      <c r="AP2978" s="51">
        <f t="shared" si="1047"/>
        <v>25.830808999999999</v>
      </c>
      <c r="AQ2978" s="51">
        <f t="shared" si="1048"/>
        <v>25.830808999999999</v>
      </c>
      <c r="AR2978" s="51">
        <f t="shared" si="1049"/>
        <v>26.481413</v>
      </c>
      <c r="AS2978" s="51">
        <f t="shared" si="1050"/>
        <v>26.809674999999999</v>
      </c>
      <c r="AT2978" s="51">
        <f t="shared" si="1051"/>
        <v>27.029547000000001</v>
      </c>
      <c r="AU2978" s="51">
        <f t="shared" si="1052"/>
        <v>26.535988</v>
      </c>
      <c r="AV2978" s="51">
        <f t="shared" si="1053"/>
        <v>25.830808999999999</v>
      </c>
    </row>
    <row r="2979" spans="1:48">
      <c r="A2979" t="str">
        <f t="shared" si="1054"/>
        <v>42047Murilo/Kassio67</v>
      </c>
      <c r="B2979" s="50">
        <v>42047.369039351855</v>
      </c>
      <c r="C2979" s="44">
        <f t="shared" si="1034"/>
        <v>42047</v>
      </c>
      <c r="D2979" s="45" t="s">
        <v>20</v>
      </c>
      <c r="E2979" s="46">
        <v>67</v>
      </c>
      <c r="G2979" s="49" t="e">
        <f>VLOOKUP(C2979,#REF!,2,0)</f>
        <v>#REF!</v>
      </c>
      <c r="I2979" s="40">
        <v>0</v>
      </c>
      <c r="J2979" s="40">
        <v>35.464916000000002</v>
      </c>
      <c r="K2979" s="40">
        <v>31.474726</v>
      </c>
      <c r="L2979" s="40">
        <v>23.520077000000001</v>
      </c>
      <c r="M2979" s="40">
        <v>28.831005000000001</v>
      </c>
      <c r="N2979" s="40">
        <v>33.628551000000002</v>
      </c>
      <c r="O2979" s="40">
        <v>32.728637999999997</v>
      </c>
      <c r="P2979" s="40">
        <v>36.637206999999997</v>
      </c>
      <c r="Q2979" s="40">
        <v>35.464916000000002</v>
      </c>
      <c r="R2979" s="40">
        <v>34.693863</v>
      </c>
      <c r="S2979" s="40">
        <v>33.402434999999997</v>
      </c>
      <c r="T2979" s="40">
        <v>37.190693000000003</v>
      </c>
      <c r="U2979" s="40">
        <v>34.770592000000001</v>
      </c>
      <c r="V2979" s="40">
        <v>30.820837000000001</v>
      </c>
      <c r="W2979" s="40">
        <v>33.704093999999998</v>
      </c>
      <c r="X2979" s="40">
        <v>33.855441999999996</v>
      </c>
      <c r="AA2979">
        <f t="shared" si="1035"/>
        <v>42261.511458333334</v>
      </c>
      <c r="AB2979" t="str">
        <f t="shared" si="1036"/>
        <v>42261Fábio68</v>
      </c>
      <c r="AC2979" s="52">
        <v>42261</v>
      </c>
      <c r="AD2979" s="56" t="s">
        <v>31</v>
      </c>
      <c r="AE2979" s="53">
        <v>68</v>
      </c>
      <c r="AF2979" s="51" t="str">
        <f t="shared" si="1037"/>
        <v/>
      </c>
      <c r="AG2979" s="51">
        <f t="shared" si="1038"/>
        <v>0.137741</v>
      </c>
      <c r="AH2979" s="51">
        <f t="shared" si="1039"/>
        <v>20.475697</v>
      </c>
      <c r="AI2979" s="51">
        <f t="shared" si="1040"/>
        <v>19.572514000000002</v>
      </c>
      <c r="AJ2979" s="51">
        <f t="shared" si="1041"/>
        <v>16.509063999999999</v>
      </c>
      <c r="AK2979" s="51">
        <f t="shared" si="1042"/>
        <v>13.363394</v>
      </c>
      <c r="AL2979" s="51">
        <f t="shared" si="1043"/>
        <v>20.427655999999999</v>
      </c>
      <c r="AM2979" s="51">
        <f t="shared" si="1044"/>
        <v>24.816673000000002</v>
      </c>
      <c r="AN2979" s="51">
        <f t="shared" si="1045"/>
        <v>24.238562000000002</v>
      </c>
      <c r="AO2979" s="51">
        <f t="shared" si="1046"/>
        <v>26.974508</v>
      </c>
      <c r="AP2979" s="51">
        <f t="shared" si="1047"/>
        <v>25.830808999999999</v>
      </c>
      <c r="AQ2979" s="51">
        <f t="shared" si="1048"/>
        <v>25.669376</v>
      </c>
      <c r="AR2979" s="51">
        <f t="shared" si="1049"/>
        <v>26.590596999999999</v>
      </c>
      <c r="AS2979" s="51">
        <f t="shared" si="1050"/>
        <v>26.535988</v>
      </c>
      <c r="AT2979" s="51">
        <f t="shared" si="1051"/>
        <v>27.084671</v>
      </c>
      <c r="AU2979" s="51">
        <f t="shared" si="1052"/>
        <v>26.481413</v>
      </c>
      <c r="AV2979" s="51">
        <f t="shared" si="1053"/>
        <v>25.723120000000002</v>
      </c>
    </row>
    <row r="2980" spans="1:48">
      <c r="A2980" t="str">
        <f t="shared" si="1054"/>
        <v>42064Murilo/Kassio67</v>
      </c>
      <c r="B2980" s="50">
        <v>42064.38449074074</v>
      </c>
      <c r="C2980" s="44">
        <f t="shared" si="1034"/>
        <v>42064</v>
      </c>
      <c r="D2980" s="45" t="s">
        <v>20</v>
      </c>
      <c r="E2980" s="46">
        <v>67</v>
      </c>
      <c r="G2980" s="49" t="e">
        <f>VLOOKUP(C2980,#REF!,2,0)</f>
        <v>#REF!</v>
      </c>
      <c r="I2980" s="39">
        <v>0.41971799999999998</v>
      </c>
      <c r="J2980" s="39">
        <v>35.542458000000003</v>
      </c>
      <c r="K2980" s="39">
        <v>30.102467999999998</v>
      </c>
      <c r="L2980" s="39">
        <v>26.841442000000001</v>
      </c>
      <c r="M2980" s="39">
        <v>28.761232</v>
      </c>
      <c r="N2980" s="39">
        <v>30.748636000000001</v>
      </c>
      <c r="O2980" s="39">
        <v>33.327229000000003</v>
      </c>
      <c r="P2980" s="39">
        <v>36.952976</v>
      </c>
      <c r="Q2980" s="39">
        <v>36.401234000000002</v>
      </c>
      <c r="R2980" s="39">
        <v>36.637206999999997</v>
      </c>
      <c r="S2980" s="39">
        <v>36.794913999999999</v>
      </c>
      <c r="T2980" s="39">
        <v>40.266392000000003</v>
      </c>
      <c r="U2980" s="39">
        <v>39.200752000000001</v>
      </c>
      <c r="V2980" s="39">
        <v>36.479773999999999</v>
      </c>
      <c r="W2980" s="39">
        <v>38.471161000000002</v>
      </c>
      <c r="X2980" s="39">
        <v>39.200752000000001</v>
      </c>
      <c r="AA2980">
        <f t="shared" si="1035"/>
        <v>42263.486006944448</v>
      </c>
      <c r="AB2980" t="str">
        <f t="shared" si="1036"/>
        <v>42263Fábio68</v>
      </c>
      <c r="AC2980" s="52">
        <v>42263</v>
      </c>
      <c r="AD2980" s="56" t="s">
        <v>31</v>
      </c>
      <c r="AE2980" s="53">
        <v>68</v>
      </c>
      <c r="AF2980" s="51" t="str">
        <f t="shared" si="1037"/>
        <v/>
      </c>
      <c r="AG2980" s="51">
        <f t="shared" si="1038"/>
        <v>2.9828E-2</v>
      </c>
      <c r="AH2980" s="51">
        <f t="shared" si="1039"/>
        <v>18.689892</v>
      </c>
      <c r="AI2980" s="51">
        <f t="shared" si="1040"/>
        <v>19.244942000000002</v>
      </c>
      <c r="AJ2980" s="51">
        <f t="shared" si="1041"/>
        <v>16.294301999999998</v>
      </c>
      <c r="AK2980" s="51">
        <f t="shared" si="1042"/>
        <v>12.565770000000001</v>
      </c>
      <c r="AL2980" s="51">
        <f t="shared" si="1043"/>
        <v>19.950310000000002</v>
      </c>
      <c r="AM2980" s="51">
        <f t="shared" si="1044"/>
        <v>23.874178000000001</v>
      </c>
      <c r="AN2980" s="51">
        <f t="shared" si="1045"/>
        <v>20.620156999999999</v>
      </c>
      <c r="AO2980" s="51">
        <f t="shared" si="1046"/>
        <v>19.808230999999999</v>
      </c>
      <c r="AP2980" s="51">
        <f t="shared" si="1047"/>
        <v>22.493888999999999</v>
      </c>
      <c r="AQ2980" s="51">
        <f t="shared" si="1048"/>
        <v>23.358233999999999</v>
      </c>
      <c r="AR2980" s="51">
        <f t="shared" si="1049"/>
        <v>20.765158</v>
      </c>
      <c r="AS2980" s="51">
        <f t="shared" si="1050"/>
        <v>21.893456</v>
      </c>
      <c r="AT2980" s="51">
        <f t="shared" si="1051"/>
        <v>24.238562000000002</v>
      </c>
      <c r="AU2980" s="51">
        <f t="shared" si="1052"/>
        <v>25.347978999999999</v>
      </c>
      <c r="AV2980" s="51">
        <f t="shared" si="1053"/>
        <v>25.401394</v>
      </c>
    </row>
    <row r="2981" spans="1:48">
      <c r="A2981" t="str">
        <f t="shared" si="1054"/>
        <v>42065Murilo/Kassio67</v>
      </c>
      <c r="B2981" s="50">
        <v>42065.772094907406</v>
      </c>
      <c r="C2981" s="44">
        <f t="shared" si="1034"/>
        <v>42065</v>
      </c>
      <c r="D2981" s="45" t="s">
        <v>20</v>
      </c>
      <c r="E2981" s="46">
        <v>67</v>
      </c>
      <c r="G2981" s="49" t="e">
        <f>VLOOKUP(C2981,#REF!,2,0)</f>
        <v>#REF!</v>
      </c>
      <c r="I2981" s="39">
        <v>0.11852699999999999</v>
      </c>
      <c r="J2981" s="39">
        <v>33.628551000000002</v>
      </c>
      <c r="K2981" s="39">
        <v>27.315038999999999</v>
      </c>
      <c r="L2981" s="39">
        <v>24.026022000000001</v>
      </c>
      <c r="M2981" s="39">
        <v>26.706914999999999</v>
      </c>
      <c r="N2981" s="39">
        <v>29.746500000000001</v>
      </c>
      <c r="O2981" s="39">
        <v>31.914465</v>
      </c>
      <c r="P2981" s="39">
        <v>35.620097999999999</v>
      </c>
      <c r="Q2981" s="39">
        <v>35.001258999999997</v>
      </c>
      <c r="R2981" s="39">
        <v>35.775677000000002</v>
      </c>
      <c r="S2981" s="39">
        <v>35.464916000000002</v>
      </c>
      <c r="T2981" s="39">
        <v>39.690842000000004</v>
      </c>
      <c r="U2981" s="39">
        <v>38.390529999999998</v>
      </c>
      <c r="V2981" s="39">
        <v>35.001258999999997</v>
      </c>
      <c r="W2981" s="39">
        <v>37.508831000000001</v>
      </c>
      <c r="X2981" s="39">
        <v>37.988486999999999</v>
      </c>
      <c r="AA2981">
        <f t="shared" si="1035"/>
        <v>42265.493622685186</v>
      </c>
      <c r="AB2981" t="str">
        <f t="shared" si="1036"/>
        <v>42265Fábio68</v>
      </c>
      <c r="AC2981" s="52">
        <v>42265</v>
      </c>
      <c r="AD2981" s="56" t="s">
        <v>31</v>
      </c>
      <c r="AE2981" s="53">
        <v>68</v>
      </c>
      <c r="AF2981" s="51" t="str">
        <f t="shared" si="1037"/>
        <v/>
      </c>
      <c r="AG2981" s="51">
        <f t="shared" si="1038"/>
        <v>1.942E-2</v>
      </c>
      <c r="AH2981" s="51">
        <f t="shared" si="1039"/>
        <v>16.638573000000001</v>
      </c>
      <c r="AI2981" s="51">
        <f t="shared" si="1040"/>
        <v>18.598167</v>
      </c>
      <c r="AJ2981" s="51">
        <f t="shared" si="1041"/>
        <v>15.953726</v>
      </c>
      <c r="AK2981" s="51">
        <f t="shared" si="1042"/>
        <v>12.379706000000001</v>
      </c>
      <c r="AL2981" s="51">
        <f t="shared" si="1043"/>
        <v>19.525558</v>
      </c>
      <c r="AM2981" s="51">
        <f t="shared" si="1044"/>
        <v>23.718826</v>
      </c>
      <c r="AN2981" s="51">
        <f t="shared" si="1045"/>
        <v>20.236034</v>
      </c>
      <c r="AO2981" s="51">
        <f t="shared" si="1046"/>
        <v>19.478639999999999</v>
      </c>
      <c r="AP2981" s="51">
        <f t="shared" si="1047"/>
        <v>22.594749</v>
      </c>
      <c r="AQ2981" s="51">
        <f t="shared" si="1048"/>
        <v>23.051352999999999</v>
      </c>
      <c r="AR2981" s="51">
        <f t="shared" si="1049"/>
        <v>20.475697</v>
      </c>
      <c r="AS2981" s="51">
        <f t="shared" si="1050"/>
        <v>21.596231</v>
      </c>
      <c r="AT2981" s="51">
        <f t="shared" si="1051"/>
        <v>23.667117999999999</v>
      </c>
      <c r="AU2981" s="51">
        <f t="shared" si="1052"/>
        <v>24.553104000000001</v>
      </c>
      <c r="AV2981" s="51">
        <f t="shared" si="1053"/>
        <v>23.460999999999999</v>
      </c>
    </row>
    <row r="2982" spans="1:48">
      <c r="A2982" t="str">
        <f t="shared" si="1054"/>
        <v>42082Murilo/Kassio67</v>
      </c>
      <c r="B2982" s="50">
        <v>42082.42759259259</v>
      </c>
      <c r="C2982" s="44">
        <f t="shared" si="1034"/>
        <v>42082</v>
      </c>
      <c r="D2982" s="45" t="s">
        <v>20</v>
      </c>
      <c r="E2982" s="46">
        <v>67</v>
      </c>
      <c r="G2982" s="49" t="e">
        <f>VLOOKUP(C2982,#REF!,2,0)</f>
        <v>#REF!</v>
      </c>
      <c r="I2982" s="39">
        <v>1.4049560000000001</v>
      </c>
      <c r="J2982" s="39">
        <v>39.772838999999998</v>
      </c>
      <c r="K2982" s="39">
        <v>33.252102000000001</v>
      </c>
      <c r="L2982" s="39">
        <v>29.888642999999998</v>
      </c>
      <c r="M2982" s="39">
        <v>34.464176000000002</v>
      </c>
      <c r="N2982" s="39">
        <v>45.363556000000003</v>
      </c>
      <c r="O2982" s="39">
        <v>48.110667999999997</v>
      </c>
      <c r="P2982" s="39">
        <v>47.573013000000003</v>
      </c>
      <c r="Q2982" s="39">
        <v>48.470664999999997</v>
      </c>
      <c r="R2982" s="39">
        <v>46.594707</v>
      </c>
      <c r="S2982" s="39">
        <v>44.580418000000002</v>
      </c>
      <c r="T2982" s="39">
        <v>46.417876999999997</v>
      </c>
      <c r="U2982" s="39">
        <v>45.626067999999997</v>
      </c>
      <c r="V2982" s="39">
        <v>47.931125999999999</v>
      </c>
      <c r="W2982" s="39">
        <v>47.662391999999997</v>
      </c>
      <c r="X2982" s="39">
        <v>47.216155999999998</v>
      </c>
      <c r="AA2982">
        <f t="shared" si="1035"/>
        <v>42268.483946759261</v>
      </c>
      <c r="AB2982" t="str">
        <f t="shared" si="1036"/>
        <v>42268Fábio68</v>
      </c>
      <c r="AC2982" s="52">
        <v>42268</v>
      </c>
      <c r="AD2982" s="56" t="s">
        <v>31</v>
      </c>
      <c r="AE2982" s="53">
        <v>68</v>
      </c>
      <c r="AF2982" s="51" t="str">
        <f t="shared" si="1037"/>
        <v/>
      </c>
      <c r="AG2982" s="51">
        <f t="shared" si="1038"/>
        <v>4.5830000000000003E-3</v>
      </c>
      <c r="AH2982" s="51">
        <f t="shared" si="1039"/>
        <v>13.635031</v>
      </c>
      <c r="AI2982" s="51">
        <f t="shared" si="1040"/>
        <v>17.827870999999998</v>
      </c>
      <c r="AJ2982" s="51">
        <f t="shared" si="1041"/>
        <v>15.242342000000001</v>
      </c>
      <c r="AK2982" s="51">
        <f t="shared" si="1042"/>
        <v>12.085049</v>
      </c>
      <c r="AL2982" s="51">
        <f t="shared" si="1043"/>
        <v>19.291584</v>
      </c>
      <c r="AM2982" s="51">
        <f t="shared" si="1044"/>
        <v>23.204552</v>
      </c>
      <c r="AN2982" s="51">
        <f t="shared" si="1045"/>
        <v>19.760973</v>
      </c>
      <c r="AO2982" s="51">
        <f t="shared" si="1046"/>
        <v>19.198360000000001</v>
      </c>
      <c r="AP2982" s="51">
        <f t="shared" si="1047"/>
        <v>21.843786000000001</v>
      </c>
      <c r="AQ2982" s="51">
        <f t="shared" si="1048"/>
        <v>22.695837000000001</v>
      </c>
      <c r="AR2982" s="51">
        <f t="shared" si="1049"/>
        <v>20.045342999999999</v>
      </c>
      <c r="AS2982" s="51">
        <f t="shared" si="1050"/>
        <v>21.154211</v>
      </c>
      <c r="AT2982" s="51">
        <f t="shared" si="1051"/>
        <v>23.153414000000001</v>
      </c>
      <c r="AU2982" s="51">
        <f t="shared" si="1052"/>
        <v>23.926054000000001</v>
      </c>
      <c r="AV2982" s="51">
        <f t="shared" si="1053"/>
        <v>23.051352999999999</v>
      </c>
    </row>
    <row r="2983" spans="1:48">
      <c r="A2983" t="str">
        <f t="shared" si="1054"/>
        <v>42084Murilo/Kassio67</v>
      </c>
      <c r="B2983" s="50">
        <v>42084.435370370367</v>
      </c>
      <c r="C2983" s="44">
        <f t="shared" si="1034"/>
        <v>42084</v>
      </c>
      <c r="D2983" s="45" t="s">
        <v>20</v>
      </c>
      <c r="E2983" s="46">
        <v>67</v>
      </c>
      <c r="G2983" s="49" t="e">
        <f>VLOOKUP(C2983,#REF!,2,0)</f>
        <v>#REF!</v>
      </c>
      <c r="I2983" s="39">
        <v>0.89848499999999998</v>
      </c>
      <c r="J2983" s="39">
        <v>38.309925</v>
      </c>
      <c r="K2983" s="39">
        <v>31.255997000000001</v>
      </c>
      <c r="L2983" s="39">
        <v>27.043897999999999</v>
      </c>
      <c r="M2983" s="39">
        <v>30.893166999999998</v>
      </c>
      <c r="N2983" s="39">
        <v>34.540657000000003</v>
      </c>
      <c r="O2983" s="39">
        <v>35.232684999999996</v>
      </c>
      <c r="P2983" s="39">
        <v>41.345923999999997</v>
      </c>
      <c r="Q2983" s="39">
        <v>40.597068999999998</v>
      </c>
      <c r="R2983" s="39">
        <v>40.929091999999997</v>
      </c>
      <c r="S2983" s="39">
        <v>43.033695000000002</v>
      </c>
      <c r="T2983" s="39">
        <v>45.626067999999997</v>
      </c>
      <c r="U2983" s="39">
        <v>45.014687000000002</v>
      </c>
      <c r="V2983" s="39">
        <v>47.216155999999998</v>
      </c>
      <c r="W2983" s="39">
        <v>46.949337</v>
      </c>
      <c r="X2983" s="39">
        <v>46.241351999999999</v>
      </c>
      <c r="AA2983">
        <f t="shared" si="1035"/>
        <v>42270.383842592593</v>
      </c>
      <c r="AB2983" t="str">
        <f t="shared" si="1036"/>
        <v>42270Fábio68</v>
      </c>
      <c r="AC2983" s="52">
        <v>42270</v>
      </c>
      <c r="AD2983" s="56" t="s">
        <v>31</v>
      </c>
      <c r="AE2983" s="53">
        <v>68</v>
      </c>
      <c r="AF2983" s="51" t="str">
        <f t="shared" si="1037"/>
        <v/>
      </c>
      <c r="AG2983" s="51">
        <f t="shared" si="1038"/>
        <v>7.8019999999999999E-3</v>
      </c>
      <c r="AH2983" s="51">
        <f t="shared" si="1039"/>
        <v>12.416802000000001</v>
      </c>
      <c r="AI2983" s="51">
        <f t="shared" si="1040"/>
        <v>16.899239999999999</v>
      </c>
      <c r="AJ2983" s="51">
        <f t="shared" si="1041"/>
        <v>14.954307999999999</v>
      </c>
      <c r="AK2983" s="51">
        <f t="shared" si="1042"/>
        <v>11.794174</v>
      </c>
      <c r="AL2983" s="51">
        <f t="shared" si="1043"/>
        <v>19.012678000000001</v>
      </c>
      <c r="AM2983" s="51">
        <f t="shared" si="1044"/>
        <v>22.949477999999999</v>
      </c>
      <c r="AN2983" s="51">
        <f t="shared" si="1045"/>
        <v>19.431795000000001</v>
      </c>
      <c r="AO2983" s="51">
        <f t="shared" si="1046"/>
        <v>18.78182</v>
      </c>
      <c r="AP2983" s="51">
        <f t="shared" si="1047"/>
        <v>21.497633</v>
      </c>
      <c r="AQ2983" s="51">
        <f t="shared" si="1048"/>
        <v>22.292839000000001</v>
      </c>
      <c r="AR2983" s="51">
        <f t="shared" si="1049"/>
        <v>19.572514000000002</v>
      </c>
      <c r="AS2983" s="51">
        <f t="shared" si="1050"/>
        <v>20.765158</v>
      </c>
      <c r="AT2983" s="51">
        <f t="shared" si="1051"/>
        <v>22.746447</v>
      </c>
      <c r="AU2983" s="51">
        <f t="shared" si="1052"/>
        <v>23.358233999999999</v>
      </c>
      <c r="AV2983" s="51">
        <f t="shared" si="1053"/>
        <v>22.142672999999998</v>
      </c>
    </row>
    <row r="2984" spans="1:48">
      <c r="A2984" t="str">
        <f t="shared" si="1054"/>
        <v>42086Murilo/Kassio67</v>
      </c>
      <c r="B2984" s="50">
        <v>42086.711215277777</v>
      </c>
      <c r="C2984" s="44">
        <f t="shared" si="1034"/>
        <v>42086</v>
      </c>
      <c r="D2984" s="45" t="s">
        <v>20</v>
      </c>
      <c r="E2984" s="46">
        <v>67</v>
      </c>
      <c r="G2984" s="49" t="e">
        <f>VLOOKUP(C2984,#REF!,2,0)</f>
        <v>#REF!</v>
      </c>
      <c r="I2984" s="39">
        <v>0.96513300000000002</v>
      </c>
      <c r="J2984" s="39">
        <v>38.309925</v>
      </c>
      <c r="K2984" s="39">
        <v>31.547816999999998</v>
      </c>
      <c r="L2984" s="39">
        <v>28.274913999999999</v>
      </c>
      <c r="M2984" s="39">
        <v>31.914465</v>
      </c>
      <c r="N2984" s="39">
        <v>35.078319999999998</v>
      </c>
      <c r="O2984" s="39">
        <v>36.244323999999999</v>
      </c>
      <c r="P2984" s="39">
        <v>42.608719000000001</v>
      </c>
      <c r="Q2984" s="39">
        <v>42.778446000000002</v>
      </c>
      <c r="R2984" s="39">
        <v>46.860550000000003</v>
      </c>
      <c r="S2984" s="39">
        <v>44.493800999999998</v>
      </c>
      <c r="T2984" s="39">
        <v>46.329594</v>
      </c>
      <c r="U2984" s="39">
        <v>45.014687000000002</v>
      </c>
      <c r="V2984" s="39">
        <v>47.841434</v>
      </c>
      <c r="W2984" s="39">
        <v>47.394382</v>
      </c>
      <c r="X2984" s="39">
        <v>46.771839</v>
      </c>
      <c r="AA2984">
        <f t="shared" si="1035"/>
        <v>42272.507928240739</v>
      </c>
      <c r="AB2984" t="str">
        <f t="shared" si="1036"/>
        <v>42272Fábio68</v>
      </c>
      <c r="AC2984" s="52">
        <v>42272</v>
      </c>
      <c r="AD2984" s="56" t="s">
        <v>31</v>
      </c>
      <c r="AE2984" s="53">
        <v>68</v>
      </c>
      <c r="AF2984" s="51" t="str">
        <f t="shared" si="1037"/>
        <v/>
      </c>
      <c r="AG2984" s="51">
        <f t="shared" si="1038"/>
        <v>6.8800000000000003E-4</v>
      </c>
      <c r="AH2984" s="51">
        <f t="shared" si="1039"/>
        <v>11.758062000000001</v>
      </c>
      <c r="AI2984" s="51">
        <f t="shared" si="1040"/>
        <v>16.166153000000001</v>
      </c>
      <c r="AJ2984" s="51">
        <f t="shared" si="1041"/>
        <v>14.750323</v>
      </c>
      <c r="AK2984" s="51">
        <f t="shared" si="1042"/>
        <v>11.25896</v>
      </c>
      <c r="AL2984" s="51">
        <f t="shared" si="1043"/>
        <v>18.689892</v>
      </c>
      <c r="AM2984" s="51">
        <f t="shared" si="1044"/>
        <v>22.443562</v>
      </c>
      <c r="AN2984" s="51">
        <f t="shared" si="1045"/>
        <v>18.966383</v>
      </c>
      <c r="AO2984" s="51">
        <f t="shared" si="1046"/>
        <v>18.415436</v>
      </c>
      <c r="AP2984" s="51">
        <f t="shared" si="1047"/>
        <v>21.30105</v>
      </c>
      <c r="AQ2984" s="51">
        <f t="shared" si="1048"/>
        <v>21.99297</v>
      </c>
      <c r="AR2984" s="51">
        <f t="shared" si="1049"/>
        <v>19.151875</v>
      </c>
      <c r="AS2984" s="51">
        <f t="shared" si="1050"/>
        <v>20.523775000000001</v>
      </c>
      <c r="AT2984" s="51">
        <f t="shared" si="1051"/>
        <v>21.99297</v>
      </c>
      <c r="AU2984" s="51">
        <f t="shared" si="1052"/>
        <v>22.898644999999998</v>
      </c>
      <c r="AV2984" s="51">
        <f t="shared" si="1053"/>
        <v>21.30105</v>
      </c>
    </row>
    <row r="2985" spans="1:48">
      <c r="A2985" t="str">
        <f t="shared" si="1054"/>
        <v>42089Murilo/Kassio67</v>
      </c>
      <c r="B2985" s="50">
        <v>42089.759305555555</v>
      </c>
      <c r="C2985" s="44">
        <f t="shared" si="1034"/>
        <v>42089</v>
      </c>
      <c r="D2985" s="45" t="s">
        <v>20</v>
      </c>
      <c r="E2985" s="46">
        <v>67</v>
      </c>
      <c r="G2985" s="49" t="e">
        <f>VLOOKUP(C2985,#REF!,2,0)</f>
        <v>#REF!</v>
      </c>
      <c r="I2985" s="39">
        <v>0.62326400000000004</v>
      </c>
      <c r="J2985" s="39">
        <v>36.952976</v>
      </c>
      <c r="K2985" s="39">
        <v>31.110600999999999</v>
      </c>
      <c r="L2985" s="39">
        <v>27.519283000000001</v>
      </c>
      <c r="M2985" s="39">
        <v>29.604711999999999</v>
      </c>
      <c r="N2985" s="39">
        <v>32.877800000000001</v>
      </c>
      <c r="O2985" s="39">
        <v>33.628551000000002</v>
      </c>
      <c r="P2985" s="39">
        <v>38.794598000000001</v>
      </c>
      <c r="Q2985" s="39">
        <v>38.149062999999998</v>
      </c>
      <c r="R2985" s="39">
        <v>38.632705999999999</v>
      </c>
      <c r="S2985" s="39">
        <v>38.068714</v>
      </c>
      <c r="T2985" s="39">
        <v>42.017142999999997</v>
      </c>
      <c r="U2985" s="39">
        <v>40.679943000000002</v>
      </c>
      <c r="V2985" s="39">
        <v>38.068714</v>
      </c>
      <c r="W2985" s="39">
        <v>39.608974000000003</v>
      </c>
      <c r="X2985" s="39">
        <v>40.266392000000003</v>
      </c>
      <c r="AA2985">
        <f t="shared" si="1035"/>
        <v>42274.440844907411</v>
      </c>
      <c r="AB2985" t="str">
        <f t="shared" si="1036"/>
        <v>42274Fábio68</v>
      </c>
      <c r="AC2985" s="52">
        <v>42274</v>
      </c>
      <c r="AD2985" s="56" t="s">
        <v>31</v>
      </c>
      <c r="AE2985" s="53">
        <v>68</v>
      </c>
      <c r="AF2985" s="51" t="str">
        <f t="shared" si="1037"/>
        <v/>
      </c>
      <c r="AG2985" s="51">
        <f t="shared" si="1038"/>
        <v>0.70063200000000003</v>
      </c>
      <c r="AH2985" s="51">
        <f t="shared" si="1039"/>
        <v>20.668424999999999</v>
      </c>
      <c r="AI2985" s="51">
        <f t="shared" si="1040"/>
        <v>19.338263999999999</v>
      </c>
      <c r="AJ2985" s="51">
        <f t="shared" si="1041"/>
        <v>15.700716999999999</v>
      </c>
      <c r="AK2985" s="51">
        <f t="shared" si="1042"/>
        <v>12.231887</v>
      </c>
      <c r="AL2985" s="51">
        <f t="shared" si="1043"/>
        <v>19.198360000000001</v>
      </c>
      <c r="AM2985" s="51">
        <f t="shared" si="1044"/>
        <v>22.949477999999999</v>
      </c>
      <c r="AN2985" s="51">
        <f t="shared" si="1045"/>
        <v>19.384998</v>
      </c>
      <c r="AO2985" s="51">
        <f t="shared" si="1046"/>
        <v>18.827883</v>
      </c>
      <c r="AP2985" s="51">
        <f t="shared" si="1047"/>
        <v>21.695088999999999</v>
      </c>
      <c r="AQ2985" s="51">
        <f t="shared" si="1048"/>
        <v>22.142672999999998</v>
      </c>
      <c r="AR2985" s="51">
        <f t="shared" si="1049"/>
        <v>19.059010000000001</v>
      </c>
      <c r="AS2985" s="51">
        <f t="shared" si="1050"/>
        <v>20.33173</v>
      </c>
      <c r="AT2985" s="51">
        <f t="shared" si="1051"/>
        <v>22.192657000000001</v>
      </c>
      <c r="AU2985" s="51">
        <f t="shared" si="1052"/>
        <v>23.051352999999999</v>
      </c>
      <c r="AV2985" s="51">
        <f t="shared" si="1053"/>
        <v>21.546894000000002</v>
      </c>
    </row>
    <row r="2986" spans="1:48">
      <c r="A2986" t="str">
        <f t="shared" si="1054"/>
        <v>42094Murilo/Kassio67</v>
      </c>
      <c r="B2986" s="50">
        <v>42094.75513888889</v>
      </c>
      <c r="C2986" s="44">
        <f t="shared" ref="C2986:C3049" si="1055">DATE(YEAR(B2986),MONTH(B2986),DAY(B2986))</f>
        <v>42094</v>
      </c>
      <c r="D2986" s="45" t="s">
        <v>20</v>
      </c>
      <c r="E2986" s="46">
        <v>67</v>
      </c>
      <c r="G2986" s="49" t="e">
        <f>VLOOKUP(C2986,#REF!,2,0)</f>
        <v>#REF!</v>
      </c>
      <c r="I2986" s="39">
        <v>0.93620599999999998</v>
      </c>
      <c r="J2986" s="39">
        <v>39.690842000000004</v>
      </c>
      <c r="K2986" s="39">
        <v>31.110600999999999</v>
      </c>
      <c r="L2986" s="39">
        <v>25.973248999999999</v>
      </c>
      <c r="M2986" s="39">
        <v>30.031096000000002</v>
      </c>
      <c r="N2986" s="39">
        <v>31.840954</v>
      </c>
      <c r="O2986" s="39">
        <v>33.327229000000003</v>
      </c>
      <c r="P2986" s="39">
        <v>38.068714</v>
      </c>
      <c r="Q2986" s="39">
        <v>37.032131</v>
      </c>
      <c r="R2986" s="39">
        <v>37.748286999999998</v>
      </c>
      <c r="S2986" s="39">
        <v>37.42915</v>
      </c>
      <c r="T2986" s="39">
        <v>41.680878</v>
      </c>
      <c r="U2986" s="39">
        <v>40.183948999999998</v>
      </c>
      <c r="V2986" s="39">
        <v>37.032131</v>
      </c>
      <c r="W2986" s="39">
        <v>39.200752000000001</v>
      </c>
      <c r="X2986" s="39">
        <v>39.200752000000001</v>
      </c>
      <c r="AA2986">
        <f t="shared" si="1035"/>
        <v>42276.38790509259</v>
      </c>
      <c r="AB2986" t="str">
        <f t="shared" si="1036"/>
        <v>42276Fábio68</v>
      </c>
      <c r="AC2986" s="52">
        <v>42276</v>
      </c>
      <c r="AD2986" s="56" t="s">
        <v>31</v>
      </c>
      <c r="AE2986" s="53">
        <v>68</v>
      </c>
      <c r="AF2986" s="51" t="str">
        <f t="shared" si="1037"/>
        <v/>
      </c>
      <c r="AG2986" s="51">
        <f t="shared" si="1038"/>
        <v>0.275505</v>
      </c>
      <c r="AH2986" s="51">
        <f t="shared" si="1039"/>
        <v>20.427655999999999</v>
      </c>
      <c r="AI2986" s="51">
        <f t="shared" si="1040"/>
        <v>19.059010000000001</v>
      </c>
      <c r="AJ2986" s="51">
        <f t="shared" si="1041"/>
        <v>15.616866</v>
      </c>
      <c r="AK2986" s="51">
        <f t="shared" si="1042"/>
        <v>12.491166</v>
      </c>
      <c r="AL2986" s="51">
        <f t="shared" si="1043"/>
        <v>19.244942000000002</v>
      </c>
      <c r="AM2986" s="51">
        <f t="shared" si="1044"/>
        <v>22.847866</v>
      </c>
      <c r="AN2986" s="51">
        <f t="shared" si="1045"/>
        <v>20.813578</v>
      </c>
      <c r="AO2986" s="51">
        <f t="shared" si="1046"/>
        <v>19.572514000000002</v>
      </c>
      <c r="AP2986" s="51">
        <f t="shared" si="1047"/>
        <v>20.862079999999999</v>
      </c>
      <c r="AQ2986" s="51">
        <f t="shared" si="1048"/>
        <v>21.645641000000001</v>
      </c>
      <c r="AR2986" s="51">
        <f t="shared" si="1049"/>
        <v>21.399222999999999</v>
      </c>
      <c r="AS2986" s="51">
        <f t="shared" si="1050"/>
        <v>21.943182</v>
      </c>
      <c r="AT2986" s="51">
        <f t="shared" si="1051"/>
        <v>22.192657000000001</v>
      </c>
      <c r="AU2986" s="51">
        <f t="shared" si="1052"/>
        <v>24.290852000000001</v>
      </c>
      <c r="AV2986" s="51">
        <f t="shared" si="1053"/>
        <v>23.051352999999999</v>
      </c>
    </row>
    <row r="2987" spans="1:48">
      <c r="A2987" t="str">
        <f t="shared" si="1054"/>
        <v>42102Murilo/Kassio67</v>
      </c>
      <c r="B2987" s="50">
        <v>42102.707986111112</v>
      </c>
      <c r="C2987" s="44">
        <f t="shared" si="1055"/>
        <v>42102</v>
      </c>
      <c r="D2987" s="45" t="s">
        <v>20</v>
      </c>
      <c r="E2987" s="46">
        <v>67</v>
      </c>
      <c r="G2987" s="49" t="e">
        <f>VLOOKUP(C2987,#REF!,2,0)</f>
        <v>#REF!</v>
      </c>
      <c r="I2987" s="39">
        <v>0.286412</v>
      </c>
      <c r="J2987" s="39">
        <v>36.873905000000001</v>
      </c>
      <c r="K2987" s="39">
        <v>28.691483999999999</v>
      </c>
      <c r="L2987" s="39">
        <v>24.666338</v>
      </c>
      <c r="M2987" s="39">
        <v>28.552289999999999</v>
      </c>
      <c r="N2987" s="39">
        <v>30.965553</v>
      </c>
      <c r="O2987" s="39">
        <v>31.547816999999998</v>
      </c>
      <c r="P2987" s="39">
        <v>36.716000000000001</v>
      </c>
      <c r="Q2987" s="39">
        <v>36.009644000000002</v>
      </c>
      <c r="R2987" s="39">
        <v>36.009644000000002</v>
      </c>
      <c r="S2987" s="39">
        <v>35.775677000000002</v>
      </c>
      <c r="T2987" s="39">
        <v>39.445445999999997</v>
      </c>
      <c r="U2987" s="39">
        <v>37.668388</v>
      </c>
      <c r="V2987" s="39">
        <v>33.855441999999996</v>
      </c>
      <c r="W2987" s="39">
        <v>35.387413000000002</v>
      </c>
      <c r="X2987" s="39">
        <v>34.540657000000003</v>
      </c>
      <c r="AA2987">
        <f t="shared" si="1035"/>
        <v>42277.73400462963</v>
      </c>
      <c r="AB2987" t="str">
        <f t="shared" si="1036"/>
        <v>42277Fábio68</v>
      </c>
      <c r="AC2987" s="52">
        <v>42277</v>
      </c>
      <c r="AD2987" s="56" t="s">
        <v>31</v>
      </c>
      <c r="AE2987" s="53">
        <v>68</v>
      </c>
      <c r="AF2987" s="51" t="str">
        <f t="shared" si="1037"/>
        <v/>
      </c>
      <c r="AG2987" s="51">
        <f t="shared" si="1038"/>
        <v>0.221688</v>
      </c>
      <c r="AH2987" s="51">
        <f t="shared" si="1039"/>
        <v>21.794146999999999</v>
      </c>
      <c r="AI2987" s="51">
        <f t="shared" si="1040"/>
        <v>20.523775000000001</v>
      </c>
      <c r="AJ2987" s="51">
        <f t="shared" si="1041"/>
        <v>16.768650000000001</v>
      </c>
      <c r="AK2987" s="51">
        <f t="shared" si="1042"/>
        <v>13.67408</v>
      </c>
      <c r="AL2987" s="51">
        <f t="shared" si="1043"/>
        <v>21.546894000000002</v>
      </c>
      <c r="AM2987" s="51">
        <f t="shared" si="1044"/>
        <v>25.028538000000001</v>
      </c>
      <c r="AN2987" s="51">
        <f t="shared" si="1045"/>
        <v>22.192657000000001</v>
      </c>
      <c r="AO2987" s="51">
        <f t="shared" si="1046"/>
        <v>22.493888999999999</v>
      </c>
      <c r="AP2987" s="51">
        <f t="shared" si="1047"/>
        <v>24.605682000000002</v>
      </c>
      <c r="AQ2987" s="51">
        <f t="shared" si="1048"/>
        <v>24.238562000000002</v>
      </c>
      <c r="AR2987" s="51">
        <f t="shared" si="1049"/>
        <v>22.645251999999999</v>
      </c>
      <c r="AS2987" s="51">
        <f t="shared" si="1050"/>
        <v>25.938700000000001</v>
      </c>
      <c r="AT2987" s="51">
        <f t="shared" si="1051"/>
        <v>26.754801</v>
      </c>
      <c r="AU2987" s="51">
        <f t="shared" si="1052"/>
        <v>26.426905000000001</v>
      </c>
      <c r="AV2987" s="51">
        <f t="shared" si="1053"/>
        <v>26.046810000000001</v>
      </c>
    </row>
    <row r="2988" spans="1:48">
      <c r="A2988" t="str">
        <f t="shared" si="1054"/>
        <v>42111Murilo/Kassio67</v>
      </c>
      <c r="B2988" s="50">
        <v>42111.733668981484</v>
      </c>
      <c r="C2988" s="44">
        <f t="shared" si="1055"/>
        <v>42111</v>
      </c>
      <c r="D2988" s="45" t="s">
        <v>20</v>
      </c>
      <c r="E2988" s="46">
        <v>67</v>
      </c>
      <c r="G2988" s="49" t="e">
        <f>VLOOKUP(C2988,#REF!,2,0)</f>
        <v>#REF!</v>
      </c>
      <c r="I2988" s="39">
        <v>0.17058499999999999</v>
      </c>
      <c r="J2988" s="39">
        <v>32.728637999999997</v>
      </c>
      <c r="K2988" s="39">
        <v>26.774146999999999</v>
      </c>
      <c r="L2988" s="39">
        <v>23.835629999999998</v>
      </c>
      <c r="M2988" s="39">
        <v>27.451124</v>
      </c>
      <c r="N2988" s="39">
        <v>31.401717999999999</v>
      </c>
      <c r="O2988" s="39">
        <v>30.748636000000001</v>
      </c>
      <c r="P2988" s="39">
        <v>35.620097999999999</v>
      </c>
      <c r="Q2988" s="39">
        <v>35.078319999999998</v>
      </c>
      <c r="R2988" s="39">
        <v>35.001258999999997</v>
      </c>
      <c r="S2988" s="39">
        <v>34.159145000000002</v>
      </c>
      <c r="T2988" s="39">
        <v>37.988486999999999</v>
      </c>
      <c r="U2988" s="39">
        <v>35.697848999999998</v>
      </c>
      <c r="V2988" s="39">
        <v>31.547816999999998</v>
      </c>
      <c r="W2988" s="39">
        <v>32.728637999999997</v>
      </c>
      <c r="X2988" s="39">
        <v>32.283279</v>
      </c>
      <c r="AA2988">
        <f t="shared" si="1035"/>
        <v>42279.617361111108</v>
      </c>
      <c r="AB2988" t="str">
        <f t="shared" si="1036"/>
        <v>42279Fábio68</v>
      </c>
      <c r="AC2988" s="52">
        <v>42279</v>
      </c>
      <c r="AD2988" s="56" t="s">
        <v>31</v>
      </c>
      <c r="AE2988" s="53">
        <v>68</v>
      </c>
      <c r="AF2988" s="51" t="str">
        <f t="shared" si="1037"/>
        <v/>
      </c>
      <c r="AG2988" s="51">
        <f t="shared" si="1038"/>
        <v>3.1694E-2</v>
      </c>
      <c r="AH2988" s="51">
        <f t="shared" si="1039"/>
        <v>20.092924</v>
      </c>
      <c r="AI2988" s="51">
        <f t="shared" si="1040"/>
        <v>19.478639999999999</v>
      </c>
      <c r="AJ2988" s="51">
        <f t="shared" si="1041"/>
        <v>16.038502000000001</v>
      </c>
      <c r="AK2988" s="51">
        <f t="shared" si="1042"/>
        <v>12.791017999999999</v>
      </c>
      <c r="AL2988" s="51">
        <f t="shared" si="1043"/>
        <v>20.140577</v>
      </c>
      <c r="AM2988" s="51">
        <f t="shared" si="1044"/>
        <v>24.134167000000001</v>
      </c>
      <c r="AN2988" s="51">
        <f t="shared" si="1045"/>
        <v>21.056601000000001</v>
      </c>
      <c r="AO2988" s="51">
        <f t="shared" si="1046"/>
        <v>20.283854000000002</v>
      </c>
      <c r="AP2988" s="51">
        <f t="shared" si="1047"/>
        <v>23.358233999999999</v>
      </c>
      <c r="AQ2988" s="51">
        <f t="shared" si="1048"/>
        <v>24.922495000000001</v>
      </c>
      <c r="AR2988" s="51">
        <f t="shared" si="1049"/>
        <v>26.046810000000001</v>
      </c>
      <c r="AS2988" s="51">
        <f t="shared" si="1050"/>
        <v>26.426905000000001</v>
      </c>
      <c r="AT2988" s="51">
        <f t="shared" si="1051"/>
        <v>27.139807000000001</v>
      </c>
      <c r="AU2988" s="51">
        <f t="shared" si="1052"/>
        <v>26.535988</v>
      </c>
      <c r="AV2988" s="51">
        <f t="shared" si="1053"/>
        <v>25.992735</v>
      </c>
    </row>
    <row r="2989" spans="1:48">
      <c r="A2989" t="str">
        <f t="shared" si="1054"/>
        <v>42116Murilo/Kassio67</v>
      </c>
      <c r="B2989" s="50">
        <v>42116.721724537034</v>
      </c>
      <c r="C2989" s="44">
        <f t="shared" si="1055"/>
        <v>42116</v>
      </c>
      <c r="D2989" s="45" t="s">
        <v>20</v>
      </c>
      <c r="E2989" s="46">
        <v>67</v>
      </c>
      <c r="G2989" s="49" t="e">
        <f>VLOOKUP(C2989,#REF!,2,0)</f>
        <v>#REF!</v>
      </c>
      <c r="I2989" s="39">
        <v>0.137326</v>
      </c>
      <c r="J2989" s="39">
        <v>30.676480999999999</v>
      </c>
      <c r="K2989" s="39">
        <v>26.572737</v>
      </c>
      <c r="L2989" s="39">
        <v>23.144293000000001</v>
      </c>
      <c r="M2989" s="39">
        <v>26.172321</v>
      </c>
      <c r="N2989" s="39">
        <v>28.970938</v>
      </c>
      <c r="O2989" s="39">
        <v>30.532489999999999</v>
      </c>
      <c r="P2989" s="39">
        <v>35.001258999999997</v>
      </c>
      <c r="Q2989" s="39">
        <v>34.311497000000003</v>
      </c>
      <c r="R2989" s="39">
        <v>34.235270999999997</v>
      </c>
      <c r="S2989" s="39">
        <v>33.027275000000003</v>
      </c>
      <c r="T2989" s="39">
        <v>36.873905000000001</v>
      </c>
      <c r="U2989" s="39">
        <v>34.540657000000003</v>
      </c>
      <c r="V2989" s="39">
        <v>30.031096000000002</v>
      </c>
      <c r="W2989" s="39">
        <v>31.620987</v>
      </c>
      <c r="X2989" s="39">
        <v>31.255997000000001</v>
      </c>
      <c r="AA2989">
        <f t="shared" si="1035"/>
        <v>42283.390335648146</v>
      </c>
      <c r="AB2989" t="str">
        <f t="shared" si="1036"/>
        <v>42283Fábio68</v>
      </c>
      <c r="AC2989" s="52">
        <v>42283</v>
      </c>
      <c r="AD2989" s="56" t="s">
        <v>31</v>
      </c>
      <c r="AE2989" s="53">
        <v>68</v>
      </c>
      <c r="AF2989" s="51" t="str">
        <f t="shared" si="1037"/>
        <v/>
      </c>
      <c r="AG2989" s="51">
        <f t="shared" si="1038"/>
        <v>3.2655000000000003E-2</v>
      </c>
      <c r="AH2989" s="51">
        <f t="shared" si="1039"/>
        <v>18.097840999999999</v>
      </c>
      <c r="AI2989" s="51">
        <f t="shared" si="1040"/>
        <v>18.552409999999998</v>
      </c>
      <c r="AJ2989" s="51">
        <f t="shared" si="1041"/>
        <v>15.491481</v>
      </c>
      <c r="AK2989" s="51">
        <f t="shared" si="1042"/>
        <v>11.975533</v>
      </c>
      <c r="AL2989" s="51">
        <f t="shared" si="1043"/>
        <v>19.198360000000001</v>
      </c>
      <c r="AM2989" s="51">
        <f t="shared" si="1044"/>
        <v>23.051352999999999</v>
      </c>
      <c r="AN2989" s="51">
        <f t="shared" si="1045"/>
        <v>19.666632</v>
      </c>
      <c r="AO2989" s="51">
        <f t="shared" si="1046"/>
        <v>18.966383</v>
      </c>
      <c r="AP2989" s="51">
        <f t="shared" si="1047"/>
        <v>21.893456</v>
      </c>
      <c r="AQ2989" s="51">
        <f t="shared" si="1048"/>
        <v>22.544284999999999</v>
      </c>
      <c r="AR2989" s="51">
        <f t="shared" si="1049"/>
        <v>19.619548999999999</v>
      </c>
      <c r="AS2989" s="51">
        <f t="shared" si="1050"/>
        <v>20.813578</v>
      </c>
      <c r="AT2989" s="51">
        <f t="shared" si="1051"/>
        <v>23.255731999999998</v>
      </c>
      <c r="AU2989" s="51">
        <f t="shared" si="1052"/>
        <v>24.134167000000001</v>
      </c>
      <c r="AV2989" s="51">
        <f t="shared" si="1053"/>
        <v>22.594749</v>
      </c>
    </row>
    <row r="2990" spans="1:48">
      <c r="A2990" t="str">
        <f t="shared" si="1054"/>
        <v>42119Murilo/Kassio67</v>
      </c>
      <c r="B2990" s="50">
        <v>42119.472511574073</v>
      </c>
      <c r="C2990" s="44">
        <f t="shared" si="1055"/>
        <v>42119</v>
      </c>
      <c r="D2990" s="45" t="s">
        <v>20</v>
      </c>
      <c r="E2990" s="46">
        <v>67</v>
      </c>
      <c r="G2990" s="49" t="e">
        <f>VLOOKUP(C2990,#REF!,2,0)</f>
        <v>#REF!</v>
      </c>
      <c r="I2990" s="39">
        <v>0.21987300000000001</v>
      </c>
      <c r="J2990" s="39">
        <v>31.328807999999999</v>
      </c>
      <c r="K2990" s="39">
        <v>25.054773000000001</v>
      </c>
      <c r="L2990" s="39">
        <v>22.648201</v>
      </c>
      <c r="M2990" s="39">
        <v>26.039528000000001</v>
      </c>
      <c r="N2990" s="39">
        <v>30.388791999999999</v>
      </c>
      <c r="O2990" s="39">
        <v>30.102467999999998</v>
      </c>
      <c r="P2990" s="39">
        <v>34.770592000000001</v>
      </c>
      <c r="Q2990" s="39">
        <v>33.779738999999999</v>
      </c>
      <c r="R2990" s="39">
        <v>33.704093999999998</v>
      </c>
      <c r="S2990" s="39">
        <v>32.803176999999998</v>
      </c>
      <c r="T2990" s="39">
        <v>36.479773999999999</v>
      </c>
      <c r="U2990" s="39">
        <v>34.083092000000001</v>
      </c>
      <c r="V2990" s="39">
        <v>29.746500000000001</v>
      </c>
      <c r="W2990" s="39">
        <v>31.183260000000001</v>
      </c>
      <c r="X2990" s="39">
        <v>30.893166999999998</v>
      </c>
      <c r="AA2990">
        <f t="shared" si="1035"/>
        <v>42286.620659722219</v>
      </c>
      <c r="AB2990" t="str">
        <f t="shared" si="1036"/>
        <v>42286Fábio68</v>
      </c>
      <c r="AC2990" s="52">
        <v>42286</v>
      </c>
      <c r="AD2990" s="56" t="s">
        <v>31</v>
      </c>
      <c r="AE2990" s="53">
        <v>68</v>
      </c>
      <c r="AF2990" s="51" t="str">
        <f t="shared" si="1037"/>
        <v/>
      </c>
      <c r="AG2990" s="51">
        <f t="shared" si="1038"/>
        <v>4.5830000000000003E-3</v>
      </c>
      <c r="AH2990" s="51">
        <f t="shared" si="1039"/>
        <v>14.18694</v>
      </c>
      <c r="AI2990" s="51">
        <f t="shared" si="1040"/>
        <v>18.097840999999999</v>
      </c>
      <c r="AJ2990" s="51">
        <f t="shared" si="1041"/>
        <v>14.913376</v>
      </c>
      <c r="AK2990" s="51">
        <f t="shared" si="1042"/>
        <v>11.722047</v>
      </c>
      <c r="AL2990" s="51">
        <f t="shared" si="1043"/>
        <v>18.920164</v>
      </c>
      <c r="AM2990" s="51">
        <f t="shared" si="1044"/>
        <v>22.847866</v>
      </c>
      <c r="AN2990" s="51">
        <f t="shared" si="1045"/>
        <v>19.478639999999999</v>
      </c>
      <c r="AO2990" s="51">
        <f t="shared" si="1046"/>
        <v>18.873989000000002</v>
      </c>
      <c r="AP2990" s="51">
        <f t="shared" si="1047"/>
        <v>21.744581</v>
      </c>
      <c r="AQ2990" s="51">
        <f t="shared" si="1048"/>
        <v>22.493888999999999</v>
      </c>
      <c r="AR2990" s="51">
        <f t="shared" si="1049"/>
        <v>19.760973</v>
      </c>
      <c r="AS2990" s="51">
        <f t="shared" si="1050"/>
        <v>20.813578</v>
      </c>
      <c r="AT2990" s="51">
        <f t="shared" si="1051"/>
        <v>22.746447</v>
      </c>
      <c r="AU2990" s="51">
        <f t="shared" si="1052"/>
        <v>23.718826</v>
      </c>
      <c r="AV2990" s="51">
        <f t="shared" si="1053"/>
        <v>22.493888999999999</v>
      </c>
    </row>
    <row r="2991" spans="1:48">
      <c r="A2991" t="str">
        <f t="shared" si="1054"/>
        <v>42121Murilo/Kassio67</v>
      </c>
      <c r="B2991" s="50">
        <v>42121.695891203701</v>
      </c>
      <c r="C2991" s="44">
        <f t="shared" si="1055"/>
        <v>42121</v>
      </c>
      <c r="D2991" s="45" t="s">
        <v>20</v>
      </c>
      <c r="E2991" s="46">
        <v>67</v>
      </c>
      <c r="G2991" s="49" t="e">
        <f>VLOOKUP(C2991,#REF!,2,0)</f>
        <v>#REF!</v>
      </c>
      <c r="I2991" s="39">
        <v>0.16736699999999999</v>
      </c>
      <c r="J2991" s="39">
        <v>29.041008000000001</v>
      </c>
      <c r="K2991" s="39">
        <v>24.730868999999998</v>
      </c>
      <c r="L2991" s="39">
        <v>22.096827000000001</v>
      </c>
      <c r="M2991" s="39">
        <v>25.380849999999999</v>
      </c>
      <c r="N2991" s="39">
        <v>29.604711999999999</v>
      </c>
      <c r="O2991" s="39">
        <v>29.817532</v>
      </c>
      <c r="P2991" s="39">
        <v>34.083092000000001</v>
      </c>
      <c r="Q2991" s="39">
        <v>33.553108000000002</v>
      </c>
      <c r="R2991" s="39">
        <v>33.477725999999997</v>
      </c>
      <c r="S2991" s="39">
        <v>32.728637999999997</v>
      </c>
      <c r="T2991" s="39">
        <v>35.853580000000001</v>
      </c>
      <c r="U2991" s="39">
        <v>33.855441999999996</v>
      </c>
      <c r="V2991" s="39">
        <v>29.322168000000001</v>
      </c>
      <c r="W2991" s="39">
        <v>30.460581000000001</v>
      </c>
      <c r="X2991" s="39">
        <v>30.748636000000001</v>
      </c>
      <c r="AA2991">
        <f t="shared" si="1035"/>
        <v>42290.501354166663</v>
      </c>
      <c r="AB2991" t="str">
        <f t="shared" si="1036"/>
        <v>42290Fábio68</v>
      </c>
      <c r="AC2991" s="52">
        <v>42290</v>
      </c>
      <c r="AD2991" s="56" t="s">
        <v>31</v>
      </c>
      <c r="AE2991" s="53">
        <v>68</v>
      </c>
      <c r="AF2991" s="51" t="str">
        <f t="shared" si="1037"/>
        <v/>
      </c>
      <c r="AG2991" s="51">
        <f t="shared" si="1038"/>
        <v>0.186834</v>
      </c>
      <c r="AH2991" s="51">
        <f t="shared" si="1039"/>
        <v>18.324417</v>
      </c>
      <c r="AI2991" s="51">
        <f t="shared" si="1040"/>
        <v>18.052713000000001</v>
      </c>
      <c r="AJ2991" s="51">
        <f t="shared" si="1041"/>
        <v>14.588187</v>
      </c>
      <c r="AK2991" s="51">
        <f t="shared" si="1042"/>
        <v>11.294233</v>
      </c>
      <c r="AL2991" s="51">
        <f t="shared" si="1043"/>
        <v>18.552409999999998</v>
      </c>
      <c r="AM2991" s="51">
        <f t="shared" si="1044"/>
        <v>22.393265</v>
      </c>
      <c r="AN2991" s="51">
        <f t="shared" si="1045"/>
        <v>18.966383</v>
      </c>
      <c r="AO2991" s="51">
        <f t="shared" si="1046"/>
        <v>18.506699000000001</v>
      </c>
      <c r="AP2991" s="51">
        <f t="shared" si="1047"/>
        <v>21.30105</v>
      </c>
      <c r="AQ2991" s="51">
        <f t="shared" si="1048"/>
        <v>21.99297</v>
      </c>
      <c r="AR2991" s="51">
        <f t="shared" si="1049"/>
        <v>19.151875</v>
      </c>
      <c r="AS2991" s="51">
        <f t="shared" si="1050"/>
        <v>19.950310000000002</v>
      </c>
      <c r="AT2991" s="51">
        <f t="shared" si="1051"/>
        <v>21.99297</v>
      </c>
      <c r="AU2991" s="51">
        <f t="shared" si="1052"/>
        <v>22.847866</v>
      </c>
      <c r="AV2991" s="51">
        <f t="shared" si="1053"/>
        <v>21.695088999999999</v>
      </c>
    </row>
    <row r="2992" spans="1:48">
      <c r="A2992" t="str">
        <f t="shared" si="1054"/>
        <v>42123Murilo/Kassio67</v>
      </c>
      <c r="B2992" s="50">
        <v>42123.595682870371</v>
      </c>
      <c r="C2992" s="44">
        <f t="shared" si="1055"/>
        <v>42123</v>
      </c>
      <c r="D2992" s="45" t="s">
        <v>20</v>
      </c>
      <c r="E2992" s="46">
        <v>67</v>
      </c>
      <c r="G2992" s="49" t="e">
        <f>VLOOKUP(C2992,#REF!,2,0)</f>
        <v>#REF!</v>
      </c>
      <c r="I2992" s="39">
        <v>4.2376999999999998E-2</v>
      </c>
      <c r="J2992" s="39">
        <v>25.119790999999999</v>
      </c>
      <c r="K2992" s="39">
        <v>27.451124</v>
      </c>
      <c r="L2992" s="39">
        <v>18.162282999999999</v>
      </c>
      <c r="M2992" s="39">
        <v>24.989811</v>
      </c>
      <c r="N2992" s="39">
        <v>28.691483999999999</v>
      </c>
      <c r="O2992" s="39">
        <v>29.817532</v>
      </c>
      <c r="P2992" s="39">
        <v>33.931216999999997</v>
      </c>
      <c r="Q2992" s="39">
        <v>33.402434999999997</v>
      </c>
      <c r="R2992" s="39">
        <v>33.177067000000001</v>
      </c>
      <c r="S2992" s="39">
        <v>32.283279</v>
      </c>
      <c r="T2992" s="39">
        <v>35.775677000000002</v>
      </c>
      <c r="U2992" s="39">
        <v>33.402434999999997</v>
      </c>
      <c r="V2992" s="39">
        <v>28.970938</v>
      </c>
      <c r="W2992" s="39">
        <v>30.317093</v>
      </c>
      <c r="X2992" s="39">
        <v>30.604437000000001</v>
      </c>
      <c r="AA2992">
        <f t="shared" si="1035"/>
        <v>42291.695972222224</v>
      </c>
      <c r="AB2992" t="str">
        <f t="shared" si="1036"/>
        <v>42291Fábio68</v>
      </c>
      <c r="AC2992" s="52">
        <v>42291</v>
      </c>
      <c r="AD2992" s="56" t="s">
        <v>31</v>
      </c>
      <c r="AE2992" s="53">
        <v>68</v>
      </c>
      <c r="AF2992" s="51" t="str">
        <f t="shared" si="1037"/>
        <v/>
      </c>
      <c r="AG2992" s="51">
        <f t="shared" si="1038"/>
        <v>2.1566999999999999E-2</v>
      </c>
      <c r="AH2992" s="51">
        <f t="shared" si="1039"/>
        <v>17.962595</v>
      </c>
      <c r="AI2992" s="51">
        <f t="shared" si="1040"/>
        <v>17.783073000000002</v>
      </c>
      <c r="AJ2992" s="51">
        <f t="shared" si="1041"/>
        <v>14.4672</v>
      </c>
      <c r="AK2992" s="51">
        <f t="shared" si="1042"/>
        <v>11.329561</v>
      </c>
      <c r="AL2992" s="51">
        <f t="shared" si="1043"/>
        <v>18.689892</v>
      </c>
      <c r="AM2992" s="51">
        <f t="shared" si="1044"/>
        <v>22.746447</v>
      </c>
      <c r="AN2992" s="51">
        <f t="shared" si="1045"/>
        <v>19.244942000000002</v>
      </c>
      <c r="AO2992" s="51">
        <f t="shared" si="1046"/>
        <v>18.689892</v>
      </c>
      <c r="AP2992" s="51">
        <f t="shared" si="1047"/>
        <v>21.350121999999999</v>
      </c>
      <c r="AQ2992" s="51">
        <f t="shared" si="1048"/>
        <v>22.092701000000002</v>
      </c>
      <c r="AR2992" s="51">
        <f t="shared" si="1049"/>
        <v>19.619548999999999</v>
      </c>
      <c r="AS2992" s="51">
        <f t="shared" si="1050"/>
        <v>20.475697</v>
      </c>
      <c r="AT2992" s="51">
        <f t="shared" si="1051"/>
        <v>22.142672999999998</v>
      </c>
      <c r="AU2992" s="51">
        <f t="shared" si="1052"/>
        <v>23.000402000000001</v>
      </c>
      <c r="AV2992" s="51">
        <f t="shared" si="1053"/>
        <v>21.744581</v>
      </c>
    </row>
    <row r="2993" spans="1:48">
      <c r="A2993" t="str">
        <f t="shared" si="1054"/>
        <v>42128Murilo/Kassio67</v>
      </c>
      <c r="B2993" s="50">
        <v>42128.726805555554</v>
      </c>
      <c r="C2993" s="44">
        <f t="shared" si="1055"/>
        <v>42128</v>
      </c>
      <c r="D2993" s="45" t="s">
        <v>20</v>
      </c>
      <c r="E2993" s="46">
        <v>67</v>
      </c>
      <c r="G2993" s="49" t="e">
        <f>VLOOKUP(C2993,#REF!,2,0)</f>
        <v>#REF!</v>
      </c>
      <c r="I2993" s="39">
        <v>0.572824</v>
      </c>
      <c r="J2993" s="39">
        <v>39.527172</v>
      </c>
      <c r="K2993" s="39">
        <v>33.027275000000003</v>
      </c>
      <c r="L2993" s="39">
        <v>26.572737</v>
      </c>
      <c r="M2993" s="39">
        <v>17.456810000000001</v>
      </c>
      <c r="N2993" s="39">
        <v>25.250136999999999</v>
      </c>
      <c r="O2993" s="39">
        <v>33.477725999999997</v>
      </c>
      <c r="P2993" s="39">
        <v>29.392672999999998</v>
      </c>
      <c r="Q2993" s="39">
        <v>27.247107</v>
      </c>
      <c r="R2993" s="39">
        <v>33.177067000000001</v>
      </c>
      <c r="S2993" s="39">
        <v>34.693863</v>
      </c>
      <c r="T2993" s="39">
        <v>30.532489999999999</v>
      </c>
      <c r="U2993" s="39">
        <v>31.767537999999998</v>
      </c>
      <c r="V2993" s="39">
        <v>34.924286000000002</v>
      </c>
      <c r="W2993" s="39">
        <v>37.748286999999998</v>
      </c>
      <c r="X2993" s="39">
        <v>36.166004000000001</v>
      </c>
      <c r="AA2993">
        <f t="shared" si="1035"/>
        <v>42293.622141203705</v>
      </c>
      <c r="AB2993" t="str">
        <f t="shared" si="1036"/>
        <v>42293Fábio68</v>
      </c>
      <c r="AC2993" s="52">
        <v>42293</v>
      </c>
      <c r="AD2993" s="56" t="s">
        <v>31</v>
      </c>
      <c r="AE2993" s="53">
        <v>68</v>
      </c>
      <c r="AF2993" s="51" t="str">
        <f t="shared" si="1037"/>
        <v/>
      </c>
      <c r="AG2993" s="51">
        <f t="shared" si="1038"/>
        <v>1.1734E-2</v>
      </c>
      <c r="AH2993" s="51">
        <f t="shared" si="1039"/>
        <v>15.159734</v>
      </c>
      <c r="AI2993" s="51">
        <f t="shared" si="1040"/>
        <v>16.380037000000002</v>
      </c>
      <c r="AJ2993" s="51">
        <f t="shared" si="1041"/>
        <v>14.547779999999999</v>
      </c>
      <c r="AK2993" s="51">
        <f t="shared" si="1042"/>
        <v>13.635031</v>
      </c>
      <c r="AL2993" s="51">
        <f t="shared" si="1043"/>
        <v>17.118037999999999</v>
      </c>
      <c r="AM2993" s="51">
        <f t="shared" si="1044"/>
        <v>17.249991999999999</v>
      </c>
      <c r="AN2993" s="51">
        <f t="shared" si="1045"/>
        <v>17.294121000000001</v>
      </c>
      <c r="AO2993" s="51">
        <f t="shared" si="1046"/>
        <v>18.643989999999999</v>
      </c>
      <c r="AP2993" s="51">
        <f t="shared" si="1047"/>
        <v>21.203135</v>
      </c>
      <c r="AQ2993" s="51">
        <f t="shared" si="1048"/>
        <v>21.794146999999999</v>
      </c>
      <c r="AR2993" s="51">
        <f t="shared" si="1049"/>
        <v>19.059010000000001</v>
      </c>
      <c r="AS2993" s="51">
        <f t="shared" si="1050"/>
        <v>20.283854000000002</v>
      </c>
      <c r="AT2993" s="51">
        <f t="shared" si="1051"/>
        <v>21.596231</v>
      </c>
      <c r="AU2993" s="51">
        <f t="shared" si="1052"/>
        <v>22.594749</v>
      </c>
      <c r="AV2993" s="51">
        <f t="shared" si="1053"/>
        <v>21.203135</v>
      </c>
    </row>
    <row r="2994" spans="1:48">
      <c r="A2994" t="str">
        <f t="shared" si="1054"/>
        <v>42131Murilo/Kassio67</v>
      </c>
      <c r="B2994" s="50">
        <v>42131.494328703702</v>
      </c>
      <c r="C2994" s="44">
        <f t="shared" si="1055"/>
        <v>42131</v>
      </c>
      <c r="D2994" s="45" t="s">
        <v>20</v>
      </c>
      <c r="E2994" s="46">
        <v>67</v>
      </c>
      <c r="G2994" s="49" t="e">
        <f>VLOOKUP(C2994,#REF!,2,0)</f>
        <v>#REF!</v>
      </c>
      <c r="I2994" s="39">
        <v>0.24351</v>
      </c>
      <c r="J2994" s="39">
        <v>27.724340000000002</v>
      </c>
      <c r="K2994" s="39">
        <v>23.394455000000001</v>
      </c>
      <c r="L2994" s="39">
        <v>20.544087999999999</v>
      </c>
      <c r="M2994" s="39">
        <v>24.153390999999999</v>
      </c>
      <c r="N2994" s="39">
        <v>27.043897999999999</v>
      </c>
      <c r="O2994" s="39">
        <v>28.552289999999999</v>
      </c>
      <c r="P2994" s="39">
        <v>32.505577000000002</v>
      </c>
      <c r="Q2994" s="39">
        <v>31.620987</v>
      </c>
      <c r="R2994" s="39">
        <v>32.061729</v>
      </c>
      <c r="S2994" s="39">
        <v>30.893166999999998</v>
      </c>
      <c r="T2994" s="39">
        <v>34.693863</v>
      </c>
      <c r="U2994" s="39">
        <v>32.431399999999996</v>
      </c>
      <c r="V2994" s="39">
        <v>27.861469</v>
      </c>
      <c r="W2994" s="39">
        <v>29.746500000000001</v>
      </c>
      <c r="X2994" s="39">
        <v>30.245471999999999</v>
      </c>
      <c r="AA2994">
        <f t="shared" si="1035"/>
        <v>42296.335127314815</v>
      </c>
      <c r="AB2994" t="str">
        <f t="shared" si="1036"/>
        <v>42296Fábio68</v>
      </c>
      <c r="AC2994" s="52">
        <v>42296</v>
      </c>
      <c r="AD2994" s="56" t="s">
        <v>31</v>
      </c>
      <c r="AE2994" s="53">
        <v>68</v>
      </c>
      <c r="AF2994" s="51" t="str">
        <f t="shared" si="1037"/>
        <v/>
      </c>
      <c r="AG2994" s="51">
        <f t="shared" si="1038"/>
        <v>1.1244000000000001E-2</v>
      </c>
      <c r="AH2994" s="51">
        <f t="shared" si="1039"/>
        <v>11.578483</v>
      </c>
      <c r="AI2994" s="51">
        <f t="shared" si="1040"/>
        <v>14.107385000000001</v>
      </c>
      <c r="AJ2994" s="51">
        <f t="shared" si="1041"/>
        <v>11.866526</v>
      </c>
      <c r="AK2994" s="51">
        <f t="shared" si="1042"/>
        <v>9.6682830000000006</v>
      </c>
      <c r="AL2994" s="51">
        <f t="shared" si="1043"/>
        <v>17.515518</v>
      </c>
      <c r="AM2994" s="51">
        <f t="shared" si="1044"/>
        <v>21.448414</v>
      </c>
      <c r="AN2994" s="51">
        <f t="shared" si="1045"/>
        <v>18.324417</v>
      </c>
      <c r="AO2994" s="51">
        <f t="shared" si="1046"/>
        <v>17.827870999999998</v>
      </c>
      <c r="AP2994" s="51">
        <f t="shared" si="1047"/>
        <v>20.620156999999999</v>
      </c>
      <c r="AQ2994" s="51">
        <f t="shared" si="1048"/>
        <v>21.252056</v>
      </c>
      <c r="AR2994" s="51">
        <f t="shared" si="1049"/>
        <v>18.873989000000002</v>
      </c>
      <c r="AS2994" s="51">
        <f t="shared" si="1050"/>
        <v>19.619548999999999</v>
      </c>
      <c r="AT2994" s="51">
        <f t="shared" si="1051"/>
        <v>20.959232</v>
      </c>
      <c r="AU2994" s="51">
        <f t="shared" si="1052"/>
        <v>21.99297</v>
      </c>
      <c r="AV2994" s="51">
        <f t="shared" si="1053"/>
        <v>20.765158</v>
      </c>
    </row>
    <row r="2995" spans="1:48">
      <c r="A2995" t="str">
        <f t="shared" si="1054"/>
        <v>41856Murilo/Kassio68</v>
      </c>
      <c r="B2995" s="50">
        <v>41856.77207175926</v>
      </c>
      <c r="C2995" s="44">
        <f t="shared" si="1055"/>
        <v>41856</v>
      </c>
      <c r="D2995" s="45" t="s">
        <v>20</v>
      </c>
      <c r="E2995" s="46">
        <v>68</v>
      </c>
      <c r="G2995" s="49" t="e">
        <f>VLOOKUP(C2995,#REF!,2,0)</f>
        <v>#REF!</v>
      </c>
      <c r="I2995" s="40">
        <v>0</v>
      </c>
      <c r="J2995" s="40">
        <v>19.051168000000001</v>
      </c>
      <c r="K2995" s="40">
        <v>22.525047000000001</v>
      </c>
      <c r="L2995" s="40">
        <v>20.310499</v>
      </c>
      <c r="M2995" s="40">
        <v>19.847597</v>
      </c>
      <c r="N2995" s="40">
        <v>17.083164</v>
      </c>
      <c r="O2995" s="40">
        <v>30.317093</v>
      </c>
      <c r="P2995" s="40">
        <v>26.841442000000001</v>
      </c>
      <c r="Q2995" s="40">
        <v>25.709078000000002</v>
      </c>
      <c r="R2995" s="40">
        <v>28.413414</v>
      </c>
      <c r="S2995" s="40">
        <v>33.477725999999997</v>
      </c>
      <c r="T2995" s="40">
        <v>30.173922000000001</v>
      </c>
      <c r="U2995" s="40">
        <v>31.547816999999998</v>
      </c>
      <c r="V2995" s="40">
        <v>33.931216999999997</v>
      </c>
      <c r="W2995" s="40">
        <v>36.166004000000001</v>
      </c>
      <c r="X2995" s="40">
        <v>35.078319999999998</v>
      </c>
      <c r="AA2995">
        <f t="shared" si="1035"/>
        <v>42300.590879629628</v>
      </c>
      <c r="AB2995" t="str">
        <f t="shared" si="1036"/>
        <v>42300Fábio68</v>
      </c>
      <c r="AC2995" s="52">
        <v>42300</v>
      </c>
      <c r="AD2995" s="56" t="s">
        <v>31</v>
      </c>
      <c r="AE2995" s="53">
        <v>68</v>
      </c>
      <c r="AF2995" s="51" t="str">
        <f t="shared" si="1037"/>
        <v>Erro Leitura</v>
      </c>
      <c r="AG2995" s="51" t="str">
        <f t="shared" si="1038"/>
        <v>N/A</v>
      </c>
      <c r="AH2995" s="51" t="str">
        <f t="shared" si="1039"/>
        <v>N/A</v>
      </c>
      <c r="AI2995" s="51" t="str">
        <f t="shared" si="1040"/>
        <v>N/A</v>
      </c>
      <c r="AJ2995" s="51" t="str">
        <f t="shared" si="1041"/>
        <v>N/A</v>
      </c>
      <c r="AK2995" s="51" t="str">
        <f t="shared" si="1042"/>
        <v>N/A</v>
      </c>
      <c r="AL2995" s="51" t="str">
        <f t="shared" si="1043"/>
        <v>N/A</v>
      </c>
      <c r="AM2995" s="51" t="str">
        <f t="shared" si="1044"/>
        <v>N/A</v>
      </c>
      <c r="AN2995" s="51" t="str">
        <f t="shared" si="1045"/>
        <v>N/A</v>
      </c>
      <c r="AO2995" s="51" t="str">
        <f t="shared" si="1046"/>
        <v>N/A</v>
      </c>
      <c r="AP2995" s="51" t="str">
        <f t="shared" si="1047"/>
        <v>N/A</v>
      </c>
      <c r="AQ2995" s="51" t="str">
        <f t="shared" si="1048"/>
        <v>N/A</v>
      </c>
      <c r="AR2995" s="51" t="str">
        <f t="shared" si="1049"/>
        <v>N/A</v>
      </c>
      <c r="AS2995" s="51" t="str">
        <f t="shared" si="1050"/>
        <v>N/A</v>
      </c>
      <c r="AT2995" s="51" t="str">
        <f t="shared" si="1051"/>
        <v>N/A</v>
      </c>
      <c r="AU2995" s="51" t="str">
        <f t="shared" si="1052"/>
        <v>N/A</v>
      </c>
      <c r="AV2995" s="51" t="str">
        <f t="shared" si="1053"/>
        <v>N/A</v>
      </c>
    </row>
    <row r="2996" spans="1:48">
      <c r="A2996" t="str">
        <f t="shared" si="1054"/>
        <v>41859Murilo/Kassio68</v>
      </c>
      <c r="B2996" s="50">
        <v>41859.713449074072</v>
      </c>
      <c r="C2996" s="44">
        <f t="shared" si="1055"/>
        <v>41859</v>
      </c>
      <c r="D2996" s="45" t="s">
        <v>20</v>
      </c>
      <c r="E2996" s="46">
        <v>68</v>
      </c>
      <c r="G2996" s="49" t="e">
        <f>VLOOKUP(C2996,#REF!,2,0)</f>
        <v>#REF!</v>
      </c>
      <c r="I2996" s="40">
        <v>0</v>
      </c>
      <c r="J2996" s="40">
        <v>11.06133</v>
      </c>
      <c r="K2996" s="40">
        <v>20.485567</v>
      </c>
      <c r="L2996" s="40">
        <v>21.372751000000001</v>
      </c>
      <c r="M2996" s="40">
        <v>20.310499</v>
      </c>
      <c r="N2996" s="40">
        <v>15.230460000000001</v>
      </c>
      <c r="O2996" s="40">
        <v>30.532489999999999</v>
      </c>
      <c r="P2996" s="40">
        <v>26.639799</v>
      </c>
      <c r="Q2996" s="40">
        <v>25.119790999999999</v>
      </c>
      <c r="R2996" s="40">
        <v>31.110600999999999</v>
      </c>
      <c r="S2996" s="40">
        <v>33.402434999999997</v>
      </c>
      <c r="T2996" s="40">
        <v>29.251740000000002</v>
      </c>
      <c r="U2996" s="40">
        <v>31.183260000000001</v>
      </c>
      <c r="V2996" s="40">
        <v>33.855441999999996</v>
      </c>
      <c r="W2996" s="40">
        <v>36.322754000000003</v>
      </c>
      <c r="X2996" s="40">
        <v>35.697848999999998</v>
      </c>
      <c r="AA2996">
        <f t="shared" si="1035"/>
        <v>42303.337048611109</v>
      </c>
      <c r="AB2996" t="str">
        <f t="shared" si="1036"/>
        <v>42303Fábio68</v>
      </c>
      <c r="AC2996" s="52">
        <v>42303</v>
      </c>
      <c r="AD2996" s="56" t="s">
        <v>31</v>
      </c>
      <c r="AE2996" s="53">
        <v>68</v>
      </c>
      <c r="AF2996" s="51" t="str">
        <f t="shared" si="1037"/>
        <v/>
      </c>
      <c r="AG2996" s="51">
        <f t="shared" si="1038"/>
        <v>0.34133799999999997</v>
      </c>
      <c r="AH2996" s="51">
        <f t="shared" si="1039"/>
        <v>16.080988000000001</v>
      </c>
      <c r="AI2996" s="51">
        <f t="shared" si="1040"/>
        <v>13.635031</v>
      </c>
      <c r="AJ2996" s="51">
        <f t="shared" si="1041"/>
        <v>9.7333180000000006</v>
      </c>
      <c r="AK2996" s="51">
        <f t="shared" si="1042"/>
        <v>8.3576080000000008</v>
      </c>
      <c r="AL2996" s="51">
        <f t="shared" si="1043"/>
        <v>15.449805</v>
      </c>
      <c r="AM2996" s="51">
        <f t="shared" si="1044"/>
        <v>19.478639999999999</v>
      </c>
      <c r="AN2996" s="51">
        <f t="shared" si="1045"/>
        <v>16.942883999999999</v>
      </c>
      <c r="AO2996" s="51">
        <f t="shared" si="1046"/>
        <v>17.118037999999999</v>
      </c>
      <c r="AP2996" s="51">
        <f t="shared" si="1047"/>
        <v>19.666632</v>
      </c>
      <c r="AQ2996" s="51">
        <f t="shared" si="1048"/>
        <v>20.523775000000001</v>
      </c>
      <c r="AR2996" s="51">
        <f t="shared" si="1049"/>
        <v>17.917631</v>
      </c>
      <c r="AS2996" s="51">
        <f t="shared" si="1050"/>
        <v>18.73584</v>
      </c>
      <c r="AT2996" s="51">
        <f t="shared" si="1051"/>
        <v>20.427655999999999</v>
      </c>
      <c r="AU2996" s="51">
        <f t="shared" si="1052"/>
        <v>21.695088999999999</v>
      </c>
      <c r="AV2996" s="51">
        <f t="shared" si="1053"/>
        <v>20.427655999999999</v>
      </c>
    </row>
    <row r="2997" spans="1:48">
      <c r="A2997" t="str">
        <f t="shared" si="1054"/>
        <v>41862Murilo/Kassio68</v>
      </c>
      <c r="B2997" s="50">
        <v>41862.454675925925</v>
      </c>
      <c r="C2997" s="44">
        <f t="shared" si="1055"/>
        <v>41862</v>
      </c>
      <c r="D2997" s="45" t="s">
        <v>20</v>
      </c>
      <c r="E2997" s="46">
        <v>68</v>
      </c>
      <c r="G2997" s="49" t="e">
        <f>VLOOKUP(C2997,#REF!,2,0)</f>
        <v>#REF!</v>
      </c>
      <c r="I2997" s="40">
        <v>0</v>
      </c>
      <c r="J2997" s="40">
        <v>16.713868999999999</v>
      </c>
      <c r="K2997" s="40">
        <v>21.134211000000001</v>
      </c>
      <c r="L2997" s="40">
        <v>20.897102</v>
      </c>
      <c r="M2997" s="40">
        <v>20.136236</v>
      </c>
      <c r="N2997" s="40">
        <v>16.871597000000001</v>
      </c>
      <c r="O2997" s="40">
        <v>30.102467999999998</v>
      </c>
      <c r="P2997" s="40">
        <v>26.039528000000001</v>
      </c>
      <c r="Q2997" s="40">
        <v>24.730868999999998</v>
      </c>
      <c r="R2997" s="40">
        <v>31.038038</v>
      </c>
      <c r="S2997" s="40">
        <v>33.327229000000003</v>
      </c>
      <c r="T2997" s="40">
        <v>29.463267999999999</v>
      </c>
      <c r="U2997" s="40">
        <v>31.547816999999998</v>
      </c>
      <c r="V2997" s="40">
        <v>34.007137</v>
      </c>
      <c r="W2997" s="40">
        <v>36.401234000000002</v>
      </c>
      <c r="X2997" s="40">
        <v>35.542458000000003</v>
      </c>
      <c r="AA2997">
        <f t="shared" si="1035"/>
        <v>42306.358356481483</v>
      </c>
      <c r="AB2997" t="str">
        <f t="shared" si="1036"/>
        <v>42306Fábio68</v>
      </c>
      <c r="AC2997" s="52">
        <v>42306</v>
      </c>
      <c r="AD2997" s="56" t="s">
        <v>31</v>
      </c>
      <c r="AE2997" s="53">
        <v>68</v>
      </c>
      <c r="AF2997" s="51" t="str">
        <f t="shared" si="1037"/>
        <v/>
      </c>
      <c r="AG2997" s="51">
        <f t="shared" si="1038"/>
        <v>0.172232</v>
      </c>
      <c r="AH2997" s="51">
        <f t="shared" si="1039"/>
        <v>18.506699000000001</v>
      </c>
      <c r="AI2997" s="51">
        <f t="shared" si="1040"/>
        <v>16.251532000000001</v>
      </c>
      <c r="AJ2997" s="51">
        <f t="shared" si="1041"/>
        <v>11.578483</v>
      </c>
      <c r="AK2997" s="51">
        <f t="shared" si="1042"/>
        <v>8.3875980000000006</v>
      </c>
      <c r="AL2997" s="51">
        <f t="shared" si="1043"/>
        <v>15.449805</v>
      </c>
      <c r="AM2997" s="51">
        <f t="shared" si="1044"/>
        <v>19.338263999999999</v>
      </c>
      <c r="AN2997" s="51">
        <f t="shared" si="1045"/>
        <v>16.681903999999999</v>
      </c>
      <c r="AO2997" s="51">
        <f t="shared" si="1046"/>
        <v>16.899239999999999</v>
      </c>
      <c r="AP2997" s="51">
        <f t="shared" si="1047"/>
        <v>19.666632</v>
      </c>
      <c r="AQ2997" s="51">
        <f t="shared" si="1048"/>
        <v>20.283854000000002</v>
      </c>
      <c r="AR2997" s="51">
        <f t="shared" si="1049"/>
        <v>17.962595</v>
      </c>
      <c r="AS2997" s="51">
        <f t="shared" si="1050"/>
        <v>18.369890000000002</v>
      </c>
      <c r="AT2997" s="51">
        <f t="shared" si="1051"/>
        <v>20.188268999999998</v>
      </c>
      <c r="AU2997" s="51">
        <f t="shared" si="1052"/>
        <v>21.546894000000002</v>
      </c>
      <c r="AV2997" s="51">
        <f t="shared" si="1053"/>
        <v>20.427655999999999</v>
      </c>
    </row>
    <row r="2998" spans="1:48">
      <c r="A2998" t="str">
        <f t="shared" si="1054"/>
        <v>41866Murilo/Kassio68</v>
      </c>
      <c r="B2998" s="50">
        <v>41866.379108796296</v>
      </c>
      <c r="C2998" s="44">
        <f t="shared" si="1055"/>
        <v>41866</v>
      </c>
      <c r="D2998" s="45" t="s">
        <v>20</v>
      </c>
      <c r="E2998" s="46">
        <v>68</v>
      </c>
      <c r="G2998" s="49" t="e">
        <f>VLOOKUP(C2998,#REF!,2,0)</f>
        <v>#REF!</v>
      </c>
      <c r="I2998" s="40">
        <v>0</v>
      </c>
      <c r="J2998" s="40">
        <v>15.632203000000001</v>
      </c>
      <c r="K2998" s="40">
        <v>19.163879000000001</v>
      </c>
      <c r="L2998" s="40">
        <v>20.427109000000002</v>
      </c>
      <c r="M2998" s="40">
        <v>20.020527000000001</v>
      </c>
      <c r="N2998" s="40">
        <v>17.456810000000001</v>
      </c>
      <c r="O2998" s="40">
        <v>30.173922000000001</v>
      </c>
      <c r="P2998" s="40">
        <v>26.505780999999999</v>
      </c>
      <c r="Q2998" s="40">
        <v>25.119790999999999</v>
      </c>
      <c r="R2998" s="40">
        <v>31.401717999999999</v>
      </c>
      <c r="S2998" s="40">
        <v>33.252102000000001</v>
      </c>
      <c r="T2998" s="40">
        <v>29.817532</v>
      </c>
      <c r="U2998" s="40">
        <v>31.620987</v>
      </c>
      <c r="V2998" s="40">
        <v>34.235270999999997</v>
      </c>
      <c r="W2998" s="40">
        <v>36.479773999999999</v>
      </c>
      <c r="X2998" s="40">
        <v>35.697848999999998</v>
      </c>
      <c r="AA2998">
        <f t="shared" si="1035"/>
        <v>42311.338865740741</v>
      </c>
      <c r="AB2998" t="str">
        <f t="shared" si="1036"/>
        <v>42311Fábio68</v>
      </c>
      <c r="AC2998" s="52">
        <v>42311</v>
      </c>
      <c r="AD2998" s="56" t="s">
        <v>31</v>
      </c>
      <c r="AE2998" s="53">
        <v>68</v>
      </c>
      <c r="AF2998" s="51" t="str">
        <f t="shared" si="1037"/>
        <v/>
      </c>
      <c r="AG2998" s="51">
        <f t="shared" si="1038"/>
        <v>1.1186229999999999</v>
      </c>
      <c r="AH2998" s="51">
        <f t="shared" si="1039"/>
        <v>22.746447</v>
      </c>
      <c r="AI2998" s="51">
        <f t="shared" si="1040"/>
        <v>20.475697</v>
      </c>
      <c r="AJ2998" s="51">
        <f t="shared" si="1041"/>
        <v>12.942365000000001</v>
      </c>
      <c r="AK2998" s="51">
        <f t="shared" si="1042"/>
        <v>9.2514260000000004</v>
      </c>
      <c r="AL2998" s="51">
        <f t="shared" si="1043"/>
        <v>16.422965999999999</v>
      </c>
      <c r="AM2998" s="51">
        <f t="shared" si="1044"/>
        <v>20.092924</v>
      </c>
      <c r="AN2998" s="51">
        <f t="shared" si="1045"/>
        <v>17.118037999999999</v>
      </c>
      <c r="AO2998" s="51">
        <f t="shared" si="1046"/>
        <v>17.294121000000001</v>
      </c>
      <c r="AP2998" s="51">
        <f t="shared" si="1047"/>
        <v>20.33173</v>
      </c>
      <c r="AQ2998" s="51">
        <f t="shared" si="1048"/>
        <v>21.007883</v>
      </c>
      <c r="AR2998" s="51">
        <f t="shared" si="1049"/>
        <v>18.143035999999999</v>
      </c>
      <c r="AS2998" s="51">
        <f t="shared" si="1050"/>
        <v>18.827883</v>
      </c>
      <c r="AT2998" s="51">
        <f t="shared" si="1051"/>
        <v>20.862079999999999</v>
      </c>
      <c r="AU2998" s="51">
        <f t="shared" si="1052"/>
        <v>22.242746</v>
      </c>
      <c r="AV2998" s="51">
        <f t="shared" si="1053"/>
        <v>21.105408000000001</v>
      </c>
    </row>
    <row r="2999" spans="1:48">
      <c r="A2999" t="str">
        <f t="shared" si="1054"/>
        <v>41869Murilo/Kassio68</v>
      </c>
      <c r="B2999" s="50">
        <v>41869.491597222222</v>
      </c>
      <c r="C2999" s="44">
        <f t="shared" si="1055"/>
        <v>41869</v>
      </c>
      <c r="D2999" s="45" t="s">
        <v>20</v>
      </c>
      <c r="E2999" s="46">
        <v>68</v>
      </c>
      <c r="G2999" s="49" t="e">
        <f>VLOOKUP(C2999,#REF!,2,0)</f>
        <v>#REF!</v>
      </c>
      <c r="I2999" s="40">
        <v>0</v>
      </c>
      <c r="J2999" s="40">
        <v>17.189468000000002</v>
      </c>
      <c r="K2999" s="40">
        <v>20.602689999999999</v>
      </c>
      <c r="L2999" s="40">
        <v>19.675467000000001</v>
      </c>
      <c r="M2999" s="40">
        <v>20.310499</v>
      </c>
      <c r="N2999" s="40">
        <v>16.92436</v>
      </c>
      <c r="O2999" s="40">
        <v>30.460581000000001</v>
      </c>
      <c r="P2999" s="40">
        <v>26.572737</v>
      </c>
      <c r="Q2999" s="40">
        <v>24.860174000000001</v>
      </c>
      <c r="R2999" s="40">
        <v>31.183260000000001</v>
      </c>
      <c r="S2999" s="40">
        <v>33.102134999999997</v>
      </c>
      <c r="T2999" s="40">
        <v>29.746500000000001</v>
      </c>
      <c r="U2999" s="40">
        <v>31.401717999999999</v>
      </c>
      <c r="V2999" s="40">
        <v>33.931216999999997</v>
      </c>
      <c r="W2999" s="40">
        <v>36.322754000000003</v>
      </c>
      <c r="X2999" s="40">
        <v>35.697848999999998</v>
      </c>
      <c r="AA2999">
        <f t="shared" si="1035"/>
        <v>42312.324618055558</v>
      </c>
      <c r="AB2999" t="str">
        <f t="shared" si="1036"/>
        <v>42312Fábio68</v>
      </c>
      <c r="AC2999" s="52">
        <v>42312</v>
      </c>
      <c r="AD2999" s="56" t="s">
        <v>31</v>
      </c>
      <c r="AE2999" s="53">
        <v>68</v>
      </c>
      <c r="AF2999" s="51" t="str">
        <f t="shared" si="1037"/>
        <v/>
      </c>
      <c r="AG2999" s="51">
        <f t="shared" si="1038"/>
        <v>0.80142599999999997</v>
      </c>
      <c r="AH2999" s="51">
        <f t="shared" si="1039"/>
        <v>21.893456</v>
      </c>
      <c r="AI2999" s="51">
        <f t="shared" si="1040"/>
        <v>20.140577</v>
      </c>
      <c r="AJ2999" s="51">
        <f t="shared" si="1041"/>
        <v>15.408205000000001</v>
      </c>
      <c r="AK2999" s="51">
        <f t="shared" si="1042"/>
        <v>11.083526000000001</v>
      </c>
      <c r="AL2999" s="51">
        <f t="shared" si="1043"/>
        <v>18.052713000000001</v>
      </c>
      <c r="AM2999" s="51">
        <f t="shared" si="1044"/>
        <v>22.645251999999999</v>
      </c>
      <c r="AN2999" s="51">
        <f t="shared" si="1045"/>
        <v>18.552409999999998</v>
      </c>
      <c r="AO2999" s="51">
        <f t="shared" si="1046"/>
        <v>17.515518</v>
      </c>
      <c r="AP2999" s="51">
        <f t="shared" si="1047"/>
        <v>20.379653999999999</v>
      </c>
      <c r="AQ2999" s="51">
        <f t="shared" si="1048"/>
        <v>20.765158</v>
      </c>
      <c r="AR2999" s="51">
        <f t="shared" si="1049"/>
        <v>17.917631</v>
      </c>
      <c r="AS2999" s="51">
        <f t="shared" si="1050"/>
        <v>18.689892</v>
      </c>
      <c r="AT2999" s="51">
        <f t="shared" si="1051"/>
        <v>20.813578</v>
      </c>
      <c r="AU2999" s="51">
        <f t="shared" si="1052"/>
        <v>22.292839000000001</v>
      </c>
      <c r="AV2999" s="51">
        <f t="shared" si="1053"/>
        <v>21.154211</v>
      </c>
    </row>
    <row r="3000" spans="1:48">
      <c r="A3000" t="str">
        <f t="shared" si="1054"/>
        <v>41870Murilo/Kassio68</v>
      </c>
      <c r="B3000" s="50">
        <v>41870.709016203706</v>
      </c>
      <c r="C3000" s="44">
        <f t="shared" si="1055"/>
        <v>41870</v>
      </c>
      <c r="D3000" s="45" t="s">
        <v>20</v>
      </c>
      <c r="E3000" s="46">
        <v>68</v>
      </c>
      <c r="G3000" s="49" t="e">
        <f>VLOOKUP(C3000,#REF!,2,0)</f>
        <v>#REF!</v>
      </c>
      <c r="I3000" s="40">
        <v>0</v>
      </c>
      <c r="J3000" s="40">
        <v>10.163546</v>
      </c>
      <c r="K3000" s="40">
        <v>19.447222</v>
      </c>
      <c r="L3000" s="40">
        <v>19.561176</v>
      </c>
      <c r="M3000" s="40">
        <v>19.675467000000001</v>
      </c>
      <c r="N3000" s="40">
        <v>16.504814</v>
      </c>
      <c r="O3000" s="40">
        <v>30.388791999999999</v>
      </c>
      <c r="P3000" s="40">
        <v>26.039528000000001</v>
      </c>
      <c r="Q3000" s="40">
        <v>24.795479</v>
      </c>
      <c r="R3000" s="40">
        <v>31.183260000000001</v>
      </c>
      <c r="S3000" s="40">
        <v>33.027275000000003</v>
      </c>
      <c r="T3000" s="40">
        <v>29.67557</v>
      </c>
      <c r="U3000" s="40">
        <v>30.965553</v>
      </c>
      <c r="V3000" s="40">
        <v>33.855441999999996</v>
      </c>
      <c r="W3000" s="40">
        <v>36.087780000000002</v>
      </c>
      <c r="X3000" s="40">
        <v>35.387413000000002</v>
      </c>
      <c r="AA3000">
        <f t="shared" si="1035"/>
        <v>42314.599560185183</v>
      </c>
      <c r="AB3000" t="str">
        <f t="shared" si="1036"/>
        <v>42314Fábio68</v>
      </c>
      <c r="AC3000" s="52">
        <v>42314</v>
      </c>
      <c r="AD3000" s="56" t="s">
        <v>31</v>
      </c>
      <c r="AE3000" s="53">
        <v>68</v>
      </c>
      <c r="AF3000" s="51" t="str">
        <f t="shared" si="1037"/>
        <v/>
      </c>
      <c r="AG3000" s="51">
        <f t="shared" si="1038"/>
        <v>0.51789600000000002</v>
      </c>
      <c r="AH3000" s="51">
        <f t="shared" si="1039"/>
        <v>21.596231</v>
      </c>
      <c r="AI3000" s="51">
        <f t="shared" si="1040"/>
        <v>19.808230999999999</v>
      </c>
      <c r="AJ3000" s="51">
        <f t="shared" si="1041"/>
        <v>15.449805</v>
      </c>
      <c r="AK3000" s="51">
        <f t="shared" si="1042"/>
        <v>12.379706000000001</v>
      </c>
      <c r="AL3000" s="51">
        <f t="shared" si="1043"/>
        <v>19.997803000000001</v>
      </c>
      <c r="AM3000" s="51">
        <f t="shared" si="1044"/>
        <v>24.030000999999999</v>
      </c>
      <c r="AN3000" s="51">
        <f t="shared" si="1045"/>
        <v>20.959232</v>
      </c>
      <c r="AO3000" s="51">
        <f t="shared" si="1046"/>
        <v>20.33173</v>
      </c>
      <c r="AP3000" s="51">
        <f t="shared" si="1047"/>
        <v>23.000402000000001</v>
      </c>
      <c r="AQ3000" s="51">
        <f t="shared" si="1048"/>
        <v>23.460999999999999</v>
      </c>
      <c r="AR3000" s="51">
        <f t="shared" si="1049"/>
        <v>21.007883</v>
      </c>
      <c r="AS3000" s="51">
        <f t="shared" si="1050"/>
        <v>21.794146999999999</v>
      </c>
      <c r="AT3000" s="51">
        <f t="shared" si="1051"/>
        <v>23.358233999999999</v>
      </c>
      <c r="AU3000" s="51">
        <f t="shared" si="1052"/>
        <v>24.343222000000001</v>
      </c>
      <c r="AV3000" s="51">
        <f t="shared" si="1053"/>
        <v>22.949477999999999</v>
      </c>
    </row>
    <row r="3001" spans="1:48">
      <c r="A3001" t="str">
        <f t="shared" si="1054"/>
        <v>41873Murilo/Kassio68</v>
      </c>
      <c r="B3001" s="50">
        <v>41873.46702546296</v>
      </c>
      <c r="C3001" s="44">
        <f t="shared" si="1055"/>
        <v>41873</v>
      </c>
      <c r="D3001" s="45" t="s">
        <v>20</v>
      </c>
      <c r="E3001" s="46">
        <v>68</v>
      </c>
      <c r="G3001" s="49" t="e">
        <f>VLOOKUP(C3001,#REF!,2,0)</f>
        <v>#REF!</v>
      </c>
      <c r="I3001" s="40">
        <v>0</v>
      </c>
      <c r="J3001" s="40">
        <v>10.203430000000001</v>
      </c>
      <c r="K3001" s="40">
        <v>18.994947</v>
      </c>
      <c r="L3001" s="40">
        <v>20.252334999999999</v>
      </c>
      <c r="M3001" s="40">
        <v>18.994947</v>
      </c>
      <c r="N3001" s="40">
        <v>15.480886</v>
      </c>
      <c r="O3001" s="40">
        <v>30.173922000000001</v>
      </c>
      <c r="P3001" s="40">
        <v>26.372135</v>
      </c>
      <c r="Q3001" s="40">
        <v>24.989811</v>
      </c>
      <c r="R3001" s="40">
        <v>31.110600999999999</v>
      </c>
      <c r="S3001" s="40">
        <v>32.952477000000002</v>
      </c>
      <c r="T3001" s="40">
        <v>29.392672999999998</v>
      </c>
      <c r="U3001" s="40">
        <v>31.110600999999999</v>
      </c>
      <c r="V3001" s="40">
        <v>33.931216999999997</v>
      </c>
      <c r="W3001" s="40">
        <v>36.479773999999999</v>
      </c>
      <c r="X3001" s="40">
        <v>35.464916000000002</v>
      </c>
      <c r="AA3001">
        <f t="shared" si="1035"/>
        <v>42317.338946759257</v>
      </c>
      <c r="AB3001" t="str">
        <f t="shared" si="1036"/>
        <v>42317Fábio68</v>
      </c>
      <c r="AC3001" s="52">
        <v>42317</v>
      </c>
      <c r="AD3001" s="56" t="s">
        <v>31</v>
      </c>
      <c r="AE3001" s="53">
        <v>68</v>
      </c>
      <c r="AF3001" s="51" t="str">
        <f t="shared" si="1037"/>
        <v/>
      </c>
      <c r="AG3001" s="51">
        <f t="shared" si="1038"/>
        <v>0.489815</v>
      </c>
      <c r="AH3001" s="51">
        <f t="shared" si="1039"/>
        <v>20.188268999999998</v>
      </c>
      <c r="AI3001" s="51">
        <f t="shared" si="1040"/>
        <v>19.338263999999999</v>
      </c>
      <c r="AJ3001" s="51">
        <f t="shared" si="1041"/>
        <v>14.872544</v>
      </c>
      <c r="AK3001" s="51">
        <f t="shared" si="1042"/>
        <v>12.195086</v>
      </c>
      <c r="AL3001" s="51">
        <f t="shared" si="1043"/>
        <v>19.478639999999999</v>
      </c>
      <c r="AM3001" s="51">
        <f t="shared" si="1044"/>
        <v>23.770520999999999</v>
      </c>
      <c r="AN3001" s="51">
        <f t="shared" si="1045"/>
        <v>20.427655999999999</v>
      </c>
      <c r="AO3001" s="51">
        <f t="shared" si="1046"/>
        <v>19.666632</v>
      </c>
      <c r="AP3001" s="51">
        <f t="shared" si="1047"/>
        <v>22.544284999999999</v>
      </c>
      <c r="AQ3001" s="51">
        <f t="shared" si="1048"/>
        <v>22.797143999999999</v>
      </c>
      <c r="AR3001" s="51">
        <f t="shared" si="1049"/>
        <v>19.713774000000001</v>
      </c>
      <c r="AS3001" s="51">
        <f t="shared" si="1050"/>
        <v>20.188268999999998</v>
      </c>
      <c r="AT3001" s="51">
        <f t="shared" si="1051"/>
        <v>21.893456</v>
      </c>
      <c r="AU3001" s="51">
        <f t="shared" si="1052"/>
        <v>22.949477999999999</v>
      </c>
      <c r="AV3001" s="51">
        <f t="shared" si="1053"/>
        <v>21.596231</v>
      </c>
    </row>
    <row r="3002" spans="1:48">
      <c r="A3002" t="str">
        <f t="shared" si="1054"/>
        <v>41880Murilo/Kassio68</v>
      </c>
      <c r="B3002" s="50">
        <v>41880.775960648149</v>
      </c>
      <c r="C3002" s="44">
        <f t="shared" si="1055"/>
        <v>41880</v>
      </c>
      <c r="D3002" s="45" t="s">
        <v>20</v>
      </c>
      <c r="E3002" s="46">
        <v>68</v>
      </c>
      <c r="G3002" s="49" t="e">
        <f>VLOOKUP(C3002,#REF!,2,0)</f>
        <v>#REF!</v>
      </c>
      <c r="I3002" s="40">
        <v>0</v>
      </c>
      <c r="J3002" s="40">
        <v>8.531542</v>
      </c>
      <c r="K3002" s="40">
        <v>17.726357</v>
      </c>
      <c r="L3002" s="40">
        <v>18.437611</v>
      </c>
      <c r="M3002" s="40">
        <v>18.882774000000001</v>
      </c>
      <c r="N3002" s="40">
        <v>16.713868999999999</v>
      </c>
      <c r="O3002" s="40">
        <v>29.817532</v>
      </c>
      <c r="P3002" s="40">
        <v>26.105858000000001</v>
      </c>
      <c r="Q3002" s="40">
        <v>24.666338</v>
      </c>
      <c r="R3002" s="40">
        <v>30.820837000000001</v>
      </c>
      <c r="S3002" s="40">
        <v>32.877800000000001</v>
      </c>
      <c r="T3002" s="40">
        <v>29.041008000000001</v>
      </c>
      <c r="U3002" s="40">
        <v>30.676480999999999</v>
      </c>
      <c r="V3002" s="40">
        <v>33.477725999999997</v>
      </c>
      <c r="W3002" s="40">
        <v>35.775677000000002</v>
      </c>
      <c r="X3002" s="40">
        <v>35.078319999999998</v>
      </c>
      <c r="AA3002">
        <f t="shared" si="1035"/>
        <v>42319.330648148149</v>
      </c>
      <c r="AB3002" t="str">
        <f t="shared" si="1036"/>
        <v>42319Fábio68</v>
      </c>
      <c r="AC3002" s="52">
        <v>42319</v>
      </c>
      <c r="AD3002" s="56" t="s">
        <v>31</v>
      </c>
      <c r="AE3002" s="53">
        <v>68</v>
      </c>
      <c r="AF3002" s="51" t="str">
        <f t="shared" si="1037"/>
        <v/>
      </c>
      <c r="AG3002" s="51">
        <f t="shared" si="1038"/>
        <v>0.14782999999999999</v>
      </c>
      <c r="AH3002" s="51">
        <f t="shared" si="1039"/>
        <v>18.506699000000001</v>
      </c>
      <c r="AI3002" s="51">
        <f t="shared" si="1040"/>
        <v>18.097840999999999</v>
      </c>
      <c r="AJ3002" s="51">
        <f t="shared" si="1041"/>
        <v>14.507453999999999</v>
      </c>
      <c r="AK3002" s="51">
        <f t="shared" si="1042"/>
        <v>11.471446</v>
      </c>
      <c r="AL3002" s="51">
        <f t="shared" si="1043"/>
        <v>19.105416999999999</v>
      </c>
      <c r="AM3002" s="51">
        <f t="shared" si="1044"/>
        <v>23.358233999999999</v>
      </c>
      <c r="AN3002" s="51">
        <f t="shared" si="1045"/>
        <v>19.808230999999999</v>
      </c>
      <c r="AO3002" s="51">
        <f t="shared" si="1046"/>
        <v>19.059010000000001</v>
      </c>
      <c r="AP3002" s="51">
        <f t="shared" si="1047"/>
        <v>21.893456</v>
      </c>
      <c r="AQ3002" s="51">
        <f t="shared" si="1048"/>
        <v>22.042797</v>
      </c>
      <c r="AR3002" s="51">
        <f t="shared" si="1049"/>
        <v>18.73584</v>
      </c>
      <c r="AS3002" s="51">
        <f t="shared" si="1050"/>
        <v>19.478639999999999</v>
      </c>
      <c r="AT3002" s="51">
        <f t="shared" si="1051"/>
        <v>21.154211</v>
      </c>
      <c r="AU3002" s="51">
        <f t="shared" si="1052"/>
        <v>22.142672999999998</v>
      </c>
      <c r="AV3002" s="51">
        <f t="shared" si="1053"/>
        <v>20.910616000000001</v>
      </c>
    </row>
    <row r="3003" spans="1:48">
      <c r="A3003" t="str">
        <f t="shared" si="1054"/>
        <v>41883Murilo/Kassio68</v>
      </c>
      <c r="B3003" s="50">
        <v>41883.551701388889</v>
      </c>
      <c r="C3003" s="44">
        <f t="shared" si="1055"/>
        <v>41883</v>
      </c>
      <c r="D3003" s="45" t="s">
        <v>20</v>
      </c>
      <c r="E3003" s="46">
        <v>68</v>
      </c>
      <c r="G3003" s="49" t="e">
        <f>VLOOKUP(C3003,#REF!,2,0)</f>
        <v>#REF!</v>
      </c>
      <c r="I3003" s="40">
        <v>0</v>
      </c>
      <c r="J3003" s="40">
        <v>22.771705999999998</v>
      </c>
      <c r="K3003" s="40">
        <v>19.390362</v>
      </c>
      <c r="L3003" s="40">
        <v>18.217172999999999</v>
      </c>
      <c r="M3003" s="40">
        <v>19.333618000000001</v>
      </c>
      <c r="N3003" s="40">
        <v>16.661472</v>
      </c>
      <c r="O3003" s="40">
        <v>29.959826</v>
      </c>
      <c r="P3003" s="40">
        <v>26.238823</v>
      </c>
      <c r="Q3003" s="40">
        <v>24.860174000000001</v>
      </c>
      <c r="R3003" s="40">
        <v>31.328807999999999</v>
      </c>
      <c r="S3003" s="40">
        <v>33.027275000000003</v>
      </c>
      <c r="T3003" s="40">
        <v>29.604711999999999</v>
      </c>
      <c r="U3003" s="40">
        <v>31.110600999999999</v>
      </c>
      <c r="V3003" s="40">
        <v>33.779738999999999</v>
      </c>
      <c r="W3003" s="40">
        <v>35.931556999999998</v>
      </c>
      <c r="X3003" s="40">
        <v>35.078319999999998</v>
      </c>
      <c r="AA3003">
        <f t="shared" si="1035"/>
        <v>42321.682314814818</v>
      </c>
      <c r="AB3003" t="str">
        <f t="shared" si="1036"/>
        <v>42321Fábio68</v>
      </c>
      <c r="AC3003" s="52">
        <v>42321</v>
      </c>
      <c r="AD3003" s="56" t="s">
        <v>31</v>
      </c>
      <c r="AE3003" s="53">
        <v>68</v>
      </c>
      <c r="AF3003" s="51" t="str">
        <f t="shared" si="1037"/>
        <v/>
      </c>
      <c r="AG3003" s="51">
        <f t="shared" si="1038"/>
        <v>3.669E-2</v>
      </c>
      <c r="AH3003" s="51">
        <f t="shared" si="1039"/>
        <v>15.574994</v>
      </c>
      <c r="AI3003" s="51">
        <f t="shared" si="1040"/>
        <v>16.942883999999999</v>
      </c>
      <c r="AJ3003" s="51">
        <f t="shared" si="1041"/>
        <v>13.67408</v>
      </c>
      <c r="AK3003" s="51">
        <f t="shared" si="1042"/>
        <v>11.118501</v>
      </c>
      <c r="AL3003" s="51">
        <f t="shared" si="1043"/>
        <v>18.643989999999999</v>
      </c>
      <c r="AM3003" s="51">
        <f t="shared" si="1044"/>
        <v>22.645251999999999</v>
      </c>
      <c r="AN3003" s="51">
        <f t="shared" si="1045"/>
        <v>19.059010000000001</v>
      </c>
      <c r="AO3003" s="51">
        <f t="shared" si="1046"/>
        <v>18.598167</v>
      </c>
      <c r="AP3003" s="51">
        <f t="shared" si="1047"/>
        <v>21.30105</v>
      </c>
      <c r="AQ3003" s="51">
        <f t="shared" si="1048"/>
        <v>21.497633</v>
      </c>
      <c r="AR3003" s="51">
        <f t="shared" si="1049"/>
        <v>18.415436</v>
      </c>
      <c r="AS3003" s="51">
        <f t="shared" si="1050"/>
        <v>19.012678000000001</v>
      </c>
      <c r="AT3003" s="51">
        <f t="shared" si="1051"/>
        <v>20.71678</v>
      </c>
      <c r="AU3003" s="51">
        <f t="shared" si="1052"/>
        <v>21.794146999999999</v>
      </c>
      <c r="AV3003" s="51">
        <f t="shared" si="1053"/>
        <v>20.475697</v>
      </c>
    </row>
    <row r="3004" spans="1:48">
      <c r="A3004" t="str">
        <f t="shared" si="1054"/>
        <v>41885Murilo/Kassio68</v>
      </c>
      <c r="B3004" s="50">
        <v>41885.470937500002</v>
      </c>
      <c r="C3004" s="44">
        <f t="shared" si="1055"/>
        <v>41885</v>
      </c>
      <c r="D3004" s="45" t="s">
        <v>20</v>
      </c>
      <c r="E3004" s="46">
        <v>68</v>
      </c>
      <c r="G3004" s="49" t="e">
        <f>VLOOKUP(C3004,#REF!,2,0)</f>
        <v>#REF!</v>
      </c>
      <c r="I3004" s="40">
        <v>0</v>
      </c>
      <c r="J3004" s="40">
        <v>27.792849</v>
      </c>
      <c r="K3004" s="40">
        <v>30.748636000000001</v>
      </c>
      <c r="L3004" s="40">
        <v>25.250136999999999</v>
      </c>
      <c r="M3004" s="40">
        <v>19.675467000000001</v>
      </c>
      <c r="N3004" s="40">
        <v>16.609161</v>
      </c>
      <c r="O3004" s="40">
        <v>29.959826</v>
      </c>
      <c r="P3004" s="40">
        <v>26.774146999999999</v>
      </c>
      <c r="Q3004" s="40">
        <v>25.184933000000001</v>
      </c>
      <c r="R3004" s="40">
        <v>31.694199000000001</v>
      </c>
      <c r="S3004" s="40">
        <v>33.628551000000002</v>
      </c>
      <c r="T3004" s="40">
        <v>29.888642999999998</v>
      </c>
      <c r="U3004" s="40">
        <v>31.474726</v>
      </c>
      <c r="V3004" s="40">
        <v>34.007137</v>
      </c>
      <c r="W3004" s="40">
        <v>36.479773999999999</v>
      </c>
      <c r="X3004" s="40">
        <v>35.697848999999998</v>
      </c>
      <c r="AA3004">
        <f t="shared" si="1035"/>
        <v>42324.322152777779</v>
      </c>
      <c r="AB3004" t="str">
        <f t="shared" si="1036"/>
        <v>42324Fábio68</v>
      </c>
      <c r="AC3004" s="52">
        <v>42324</v>
      </c>
      <c r="AD3004" s="56" t="s">
        <v>31</v>
      </c>
      <c r="AE3004" s="53">
        <v>68</v>
      </c>
      <c r="AF3004" s="51" t="str">
        <f t="shared" si="1037"/>
        <v/>
      </c>
      <c r="AG3004" s="51">
        <f t="shared" si="1038"/>
        <v>0.43656099999999998</v>
      </c>
      <c r="AH3004" s="51">
        <f t="shared" si="1039"/>
        <v>20.620156999999999</v>
      </c>
      <c r="AI3004" s="51">
        <f t="shared" si="1040"/>
        <v>19.244942000000002</v>
      </c>
      <c r="AJ3004" s="51">
        <f t="shared" si="1041"/>
        <v>15.242342000000001</v>
      </c>
      <c r="AK3004" s="51">
        <f t="shared" si="1042"/>
        <v>11.975533</v>
      </c>
      <c r="AL3004" s="51">
        <f t="shared" si="1043"/>
        <v>19.525558</v>
      </c>
      <c r="AM3004" s="51">
        <f t="shared" si="1044"/>
        <v>23.718826</v>
      </c>
      <c r="AN3004" s="51">
        <f t="shared" si="1045"/>
        <v>20.140577</v>
      </c>
      <c r="AO3004" s="51">
        <f t="shared" si="1046"/>
        <v>19.291584</v>
      </c>
      <c r="AP3004" s="51">
        <f t="shared" si="1047"/>
        <v>21.943182</v>
      </c>
      <c r="AQ3004" s="51">
        <f t="shared" si="1048"/>
        <v>22.142672999999998</v>
      </c>
      <c r="AR3004" s="51">
        <f t="shared" si="1049"/>
        <v>18.552409999999998</v>
      </c>
      <c r="AS3004" s="51">
        <f t="shared" si="1050"/>
        <v>18.873989000000002</v>
      </c>
      <c r="AT3004" s="51">
        <f t="shared" si="1051"/>
        <v>20.571967999999998</v>
      </c>
      <c r="AU3004" s="51">
        <f t="shared" si="1052"/>
        <v>21.843786000000001</v>
      </c>
      <c r="AV3004" s="51">
        <f t="shared" si="1053"/>
        <v>20.813578</v>
      </c>
    </row>
    <row r="3005" spans="1:48">
      <c r="A3005" t="str">
        <f t="shared" si="1054"/>
        <v>41891Murilo/Kassio68</v>
      </c>
      <c r="B3005" s="50">
        <v>41891.721435185187</v>
      </c>
      <c r="C3005" s="44">
        <f t="shared" si="1055"/>
        <v>41891</v>
      </c>
      <c r="D3005" s="45" t="s">
        <v>20</v>
      </c>
      <c r="E3005" s="46">
        <v>68</v>
      </c>
      <c r="G3005" s="49" t="e">
        <f>VLOOKUP(C3005,#REF!,2,0)</f>
        <v>#REF!</v>
      </c>
      <c r="I3005" s="40">
        <v>0</v>
      </c>
      <c r="J3005" s="40">
        <v>17.136265000000002</v>
      </c>
      <c r="K3005" s="40">
        <v>27.383023999999999</v>
      </c>
      <c r="L3005" s="40">
        <v>24.026022000000001</v>
      </c>
      <c r="M3005" s="40">
        <v>20.310499</v>
      </c>
      <c r="N3005" s="40">
        <v>15.480886</v>
      </c>
      <c r="O3005" s="40">
        <v>28.970938</v>
      </c>
      <c r="P3005" s="40">
        <v>28.136752999999999</v>
      </c>
      <c r="Q3005" s="40">
        <v>25.250136999999999</v>
      </c>
      <c r="R3005" s="40">
        <v>31.038038</v>
      </c>
      <c r="S3005" s="40">
        <v>33.252102000000001</v>
      </c>
      <c r="T3005" s="40">
        <v>29.533953</v>
      </c>
      <c r="U3005" s="40">
        <v>31.110600999999999</v>
      </c>
      <c r="V3005" s="40">
        <v>34.540657000000003</v>
      </c>
      <c r="W3005" s="40">
        <v>36.087780000000002</v>
      </c>
      <c r="X3005" s="40">
        <v>35.310035999999997</v>
      </c>
      <c r="AA3005">
        <f t="shared" si="1035"/>
        <v>42326.341134259259</v>
      </c>
      <c r="AB3005" t="str">
        <f t="shared" si="1036"/>
        <v>42326Fábio68</v>
      </c>
      <c r="AC3005" s="52">
        <v>42326</v>
      </c>
      <c r="AD3005" s="56" t="s">
        <v>31</v>
      </c>
      <c r="AE3005" s="53">
        <v>68</v>
      </c>
      <c r="AF3005" s="51" t="str">
        <f t="shared" si="1037"/>
        <v/>
      </c>
      <c r="AG3005" s="51">
        <f t="shared" si="1038"/>
        <v>0.53522000000000003</v>
      </c>
      <c r="AH3005" s="51">
        <f t="shared" si="1039"/>
        <v>21.695088999999999</v>
      </c>
      <c r="AI3005" s="51">
        <f t="shared" si="1040"/>
        <v>20.71678</v>
      </c>
      <c r="AJ3005" s="51">
        <f t="shared" si="1041"/>
        <v>16.552156</v>
      </c>
      <c r="AK3005" s="51">
        <f t="shared" si="1042"/>
        <v>12.980342</v>
      </c>
      <c r="AL3005" s="51">
        <f t="shared" si="1043"/>
        <v>20.668424999999999</v>
      </c>
      <c r="AM3005" s="51">
        <f t="shared" si="1044"/>
        <v>24.658374999999999</v>
      </c>
      <c r="AN3005" s="51">
        <f t="shared" si="1045"/>
        <v>21.448414</v>
      </c>
      <c r="AO3005" s="51">
        <f t="shared" si="1046"/>
        <v>20.71678</v>
      </c>
      <c r="AP3005" s="51">
        <f t="shared" si="1047"/>
        <v>23.718826</v>
      </c>
      <c r="AQ3005" s="51">
        <f t="shared" si="1048"/>
        <v>24.030000999999999</v>
      </c>
      <c r="AR3005" s="51">
        <f t="shared" si="1049"/>
        <v>21.497633</v>
      </c>
      <c r="AS3005" s="51">
        <f t="shared" si="1050"/>
        <v>22.343050000000002</v>
      </c>
      <c r="AT3005" s="51">
        <f t="shared" si="1051"/>
        <v>24.448043999999999</v>
      </c>
      <c r="AU3005" s="51">
        <f t="shared" si="1052"/>
        <v>25.562028999999999</v>
      </c>
      <c r="AV3005" s="51">
        <f t="shared" si="1053"/>
        <v>23.255731999999998</v>
      </c>
    </row>
    <row r="3006" spans="1:48">
      <c r="A3006" t="str">
        <f t="shared" si="1054"/>
        <v>41894Murilo/Kassio68</v>
      </c>
      <c r="B3006" s="50">
        <v>41894.422268518516</v>
      </c>
      <c r="C3006" s="44">
        <f t="shared" si="1055"/>
        <v>41894</v>
      </c>
      <c r="D3006" s="45" t="s">
        <v>20</v>
      </c>
      <c r="E3006" s="46">
        <v>68</v>
      </c>
      <c r="G3006" s="49" t="e">
        <f>VLOOKUP(C3006,#REF!,2,0)</f>
        <v>#REF!</v>
      </c>
      <c r="I3006" s="40">
        <v>0</v>
      </c>
      <c r="J3006" s="40">
        <v>7.4548579999999998</v>
      </c>
      <c r="K3006" s="40">
        <v>24.730868999999998</v>
      </c>
      <c r="L3006" s="40">
        <v>24.345112</v>
      </c>
      <c r="M3006" s="40">
        <v>23.019756000000001</v>
      </c>
      <c r="N3006" s="40">
        <v>18.382359999999998</v>
      </c>
      <c r="O3006" s="40">
        <v>21.914597000000001</v>
      </c>
      <c r="P3006" s="40">
        <v>27.998936</v>
      </c>
      <c r="Q3006" s="40">
        <v>24.537593999999999</v>
      </c>
      <c r="R3006" s="40">
        <v>30.820837000000001</v>
      </c>
      <c r="S3006" s="40">
        <v>32.654209000000002</v>
      </c>
      <c r="T3006" s="40">
        <v>29.251740000000002</v>
      </c>
      <c r="U3006" s="40">
        <v>31.038038</v>
      </c>
      <c r="V3006" s="40">
        <v>33.628551000000002</v>
      </c>
      <c r="W3006" s="40">
        <v>35.931556999999998</v>
      </c>
      <c r="X3006" s="40">
        <v>34.924286000000002</v>
      </c>
      <c r="AA3006">
        <f t="shared" si="1035"/>
        <v>42332.617928240739</v>
      </c>
      <c r="AB3006" t="str">
        <f t="shared" si="1036"/>
        <v>42332Fábio68</v>
      </c>
      <c r="AC3006" s="52">
        <v>42332</v>
      </c>
      <c r="AD3006" s="56" t="s">
        <v>31</v>
      </c>
      <c r="AE3006" s="53">
        <v>68</v>
      </c>
      <c r="AF3006" s="51" t="str">
        <f t="shared" si="1037"/>
        <v>Medida Errada (tubo errado)</v>
      </c>
      <c r="AG3006" s="51" t="str">
        <f t="shared" si="1038"/>
        <v>N/A</v>
      </c>
      <c r="AH3006" s="51" t="str">
        <f t="shared" si="1039"/>
        <v>N/A</v>
      </c>
      <c r="AI3006" s="51" t="str">
        <f t="shared" si="1040"/>
        <v>N/A</v>
      </c>
      <c r="AJ3006" s="51" t="str">
        <f t="shared" si="1041"/>
        <v>N/A</v>
      </c>
      <c r="AK3006" s="51" t="str">
        <f t="shared" si="1042"/>
        <v>N/A</v>
      </c>
      <c r="AL3006" s="51" t="str">
        <f t="shared" si="1043"/>
        <v>N/A</v>
      </c>
      <c r="AM3006" s="51" t="str">
        <f t="shared" si="1044"/>
        <v>N/A</v>
      </c>
      <c r="AN3006" s="51" t="str">
        <f t="shared" si="1045"/>
        <v>N/A</v>
      </c>
      <c r="AO3006" s="51" t="str">
        <f t="shared" si="1046"/>
        <v>N/A</v>
      </c>
      <c r="AP3006" s="51" t="str">
        <f t="shared" si="1047"/>
        <v>N/A</v>
      </c>
      <c r="AQ3006" s="51" t="str">
        <f t="shared" si="1048"/>
        <v>N/A</v>
      </c>
      <c r="AR3006" s="51" t="str">
        <f t="shared" si="1049"/>
        <v>N/A</v>
      </c>
      <c r="AS3006" s="51" t="str">
        <f t="shared" si="1050"/>
        <v>N/A</v>
      </c>
      <c r="AT3006" s="51" t="str">
        <f t="shared" si="1051"/>
        <v>N/A</v>
      </c>
      <c r="AU3006" s="51" t="str">
        <f t="shared" si="1052"/>
        <v>N/A</v>
      </c>
      <c r="AV3006" s="51" t="str">
        <f t="shared" si="1053"/>
        <v>N/A</v>
      </c>
    </row>
    <row r="3007" spans="1:48">
      <c r="A3007" t="str">
        <f t="shared" si="1054"/>
        <v>41901Murilo/Kassio68</v>
      </c>
      <c r="B3007" s="50">
        <v>41901.391203703701</v>
      </c>
      <c r="C3007" s="44">
        <f t="shared" si="1055"/>
        <v>41901</v>
      </c>
      <c r="D3007" s="45" t="s">
        <v>20</v>
      </c>
      <c r="E3007" s="46">
        <v>68</v>
      </c>
      <c r="G3007" s="49" t="e">
        <f>VLOOKUP(C3007,#REF!,2,0)</f>
        <v>#REF!</v>
      </c>
      <c r="I3007" s="40">
        <v>0</v>
      </c>
      <c r="J3007" s="40">
        <v>10.977942000000001</v>
      </c>
      <c r="K3007" s="40">
        <v>21.914597000000001</v>
      </c>
      <c r="L3007" s="40">
        <v>22.463629000000001</v>
      </c>
      <c r="M3007" s="40">
        <v>19.962803000000001</v>
      </c>
      <c r="N3007" s="40">
        <v>16.977198000000001</v>
      </c>
      <c r="O3007" s="40">
        <v>29.392672999999998</v>
      </c>
      <c r="P3007" s="40">
        <v>26.505780999999999</v>
      </c>
      <c r="Q3007" s="40">
        <v>25.184933000000001</v>
      </c>
      <c r="R3007" s="40">
        <v>31.328807999999999</v>
      </c>
      <c r="S3007" s="40">
        <v>32.877800000000001</v>
      </c>
      <c r="T3007" s="40">
        <v>29.1814</v>
      </c>
      <c r="U3007" s="40">
        <v>30.820837000000001</v>
      </c>
      <c r="V3007" s="40">
        <v>33.402434999999997</v>
      </c>
      <c r="W3007" s="40">
        <v>35.853580000000001</v>
      </c>
      <c r="X3007" s="40">
        <v>34.693863</v>
      </c>
      <c r="AA3007">
        <f t="shared" si="1035"/>
        <v>42333.435104166667</v>
      </c>
      <c r="AB3007" t="str">
        <f t="shared" si="1036"/>
        <v>42333Fábio68</v>
      </c>
      <c r="AC3007" s="52">
        <v>42333</v>
      </c>
      <c r="AD3007" s="56" t="s">
        <v>31</v>
      </c>
      <c r="AE3007" s="53">
        <v>68</v>
      </c>
      <c r="AF3007" s="51" t="str">
        <f t="shared" si="1037"/>
        <v>Medida Errada (tubo errado)</v>
      </c>
      <c r="AG3007" s="51" t="str">
        <f t="shared" si="1038"/>
        <v>N/A</v>
      </c>
      <c r="AH3007" s="51" t="str">
        <f t="shared" si="1039"/>
        <v>N/A</v>
      </c>
      <c r="AI3007" s="51" t="str">
        <f t="shared" si="1040"/>
        <v>N/A</v>
      </c>
      <c r="AJ3007" s="51" t="str">
        <f t="shared" si="1041"/>
        <v>N/A</v>
      </c>
      <c r="AK3007" s="51" t="str">
        <f t="shared" si="1042"/>
        <v>N/A</v>
      </c>
      <c r="AL3007" s="51" t="str">
        <f t="shared" si="1043"/>
        <v>N/A</v>
      </c>
      <c r="AM3007" s="51" t="str">
        <f t="shared" si="1044"/>
        <v>N/A</v>
      </c>
      <c r="AN3007" s="51" t="str">
        <f t="shared" si="1045"/>
        <v>N/A</v>
      </c>
      <c r="AO3007" s="51" t="str">
        <f t="shared" si="1046"/>
        <v>N/A</v>
      </c>
      <c r="AP3007" s="51" t="str">
        <f t="shared" si="1047"/>
        <v>N/A</v>
      </c>
      <c r="AQ3007" s="51" t="str">
        <f t="shared" si="1048"/>
        <v>N/A</v>
      </c>
      <c r="AR3007" s="51" t="str">
        <f t="shared" si="1049"/>
        <v>N/A</v>
      </c>
      <c r="AS3007" s="51" t="str">
        <f t="shared" si="1050"/>
        <v>N/A</v>
      </c>
      <c r="AT3007" s="51" t="str">
        <f t="shared" si="1051"/>
        <v>N/A</v>
      </c>
      <c r="AU3007" s="51" t="str">
        <f t="shared" si="1052"/>
        <v>N/A</v>
      </c>
      <c r="AV3007" s="51" t="str">
        <f t="shared" si="1053"/>
        <v>N/A</v>
      </c>
    </row>
    <row r="3008" spans="1:48">
      <c r="A3008" t="str">
        <f t="shared" si="1054"/>
        <v>41904Murilo/Kassio68</v>
      </c>
      <c r="B3008" s="50">
        <v>41904.733043981483</v>
      </c>
      <c r="C3008" s="44">
        <f t="shared" si="1055"/>
        <v>41904</v>
      </c>
      <c r="D3008" s="45" t="s">
        <v>20</v>
      </c>
      <c r="E3008" s="46">
        <v>68</v>
      </c>
      <c r="G3008" s="49" t="e">
        <f>VLOOKUP(C3008,#REF!,2,0)</f>
        <v>#REF!</v>
      </c>
      <c r="I3008" s="40">
        <v>0</v>
      </c>
      <c r="J3008" s="40">
        <v>16.504814</v>
      </c>
      <c r="K3008" s="40">
        <v>23.583013999999999</v>
      </c>
      <c r="L3008" s="40">
        <v>22.402258</v>
      </c>
      <c r="M3008" s="40">
        <v>20.020527000000001</v>
      </c>
      <c r="N3008" s="40">
        <v>16.661472</v>
      </c>
      <c r="O3008" s="40">
        <v>29.746500000000001</v>
      </c>
      <c r="P3008" s="40">
        <v>26.172321</v>
      </c>
      <c r="Q3008" s="40">
        <v>24.666338</v>
      </c>
      <c r="R3008" s="40">
        <v>30.893166999999998</v>
      </c>
      <c r="S3008" s="40">
        <v>32.803176999999998</v>
      </c>
      <c r="T3008" s="40">
        <v>29.533953</v>
      </c>
      <c r="U3008" s="40">
        <v>31.110600999999999</v>
      </c>
      <c r="V3008" s="40">
        <v>33.477725999999997</v>
      </c>
      <c r="W3008" s="40">
        <v>35.620097999999999</v>
      </c>
      <c r="X3008" s="40">
        <v>34.847389</v>
      </c>
      <c r="AA3008">
        <f t="shared" si="1035"/>
        <v>42335.56758101852</v>
      </c>
      <c r="AB3008" t="str">
        <f t="shared" si="1036"/>
        <v>42335Fábio68</v>
      </c>
      <c r="AC3008" s="52">
        <v>42335</v>
      </c>
      <c r="AD3008" s="56" t="s">
        <v>31</v>
      </c>
      <c r="AE3008" s="53">
        <v>68</v>
      </c>
      <c r="AF3008" s="51" t="str">
        <f t="shared" si="1037"/>
        <v/>
      </c>
      <c r="AG3008" s="51">
        <f t="shared" si="1038"/>
        <v>0.35020200000000001</v>
      </c>
      <c r="AH3008" s="51">
        <f t="shared" si="1039"/>
        <v>20.427655999999999</v>
      </c>
      <c r="AI3008" s="51">
        <f t="shared" si="1040"/>
        <v>19.760973</v>
      </c>
      <c r="AJ3008" s="51">
        <f t="shared" si="1041"/>
        <v>15.996090000000001</v>
      </c>
      <c r="AK3008" s="51">
        <f t="shared" si="1042"/>
        <v>12.640625999999999</v>
      </c>
      <c r="AL3008" s="51">
        <f t="shared" si="1043"/>
        <v>20.092924</v>
      </c>
      <c r="AM3008" s="51">
        <f t="shared" si="1044"/>
        <v>24.395575999999998</v>
      </c>
      <c r="AN3008" s="51">
        <f t="shared" si="1045"/>
        <v>21.350121999999999</v>
      </c>
      <c r="AO3008" s="51">
        <f t="shared" si="1046"/>
        <v>20.765158</v>
      </c>
      <c r="AP3008" s="51">
        <f t="shared" si="1047"/>
        <v>24.448043999999999</v>
      </c>
      <c r="AQ3008" s="51">
        <f t="shared" si="1048"/>
        <v>26.318045000000001</v>
      </c>
      <c r="AR3008" s="51">
        <f t="shared" si="1049"/>
        <v>26.645285000000001</v>
      </c>
      <c r="AS3008" s="51">
        <f t="shared" si="1050"/>
        <v>26.864563</v>
      </c>
      <c r="AT3008" s="51">
        <f t="shared" si="1051"/>
        <v>27.250319999999999</v>
      </c>
      <c r="AU3008" s="51">
        <f t="shared" si="1052"/>
        <v>26.809674999999999</v>
      </c>
      <c r="AV3008" s="51">
        <f t="shared" si="1053"/>
        <v>26.700047999999999</v>
      </c>
    </row>
    <row r="3009" spans="1:48">
      <c r="A3009" t="str">
        <f t="shared" si="1054"/>
        <v>41908Murilo/Kassio68</v>
      </c>
      <c r="B3009" s="50">
        <v>41908.476863425924</v>
      </c>
      <c r="C3009" s="44">
        <f t="shared" si="1055"/>
        <v>41908</v>
      </c>
      <c r="D3009" s="45" t="s">
        <v>20</v>
      </c>
      <c r="E3009" s="46">
        <v>68</v>
      </c>
      <c r="G3009" s="49" t="e">
        <f>VLOOKUP(C3009,#REF!,2,0)</f>
        <v>#REF!</v>
      </c>
      <c r="I3009" s="40">
        <v>0</v>
      </c>
      <c r="J3009" s="40">
        <v>28.136752999999999</v>
      </c>
      <c r="K3009" s="40">
        <v>34.159145000000002</v>
      </c>
      <c r="L3009" s="40">
        <v>32.803176999999998</v>
      </c>
      <c r="M3009" s="40">
        <v>27.724340000000002</v>
      </c>
      <c r="N3009" s="40">
        <v>16.245488999999999</v>
      </c>
      <c r="O3009" s="40">
        <v>29.817532</v>
      </c>
      <c r="P3009" s="40">
        <v>28.413414</v>
      </c>
      <c r="Q3009" s="40">
        <v>25.380849999999999</v>
      </c>
      <c r="R3009" s="40">
        <v>28.552289999999999</v>
      </c>
      <c r="S3009" s="40">
        <v>31.401717999999999</v>
      </c>
      <c r="T3009" s="40">
        <v>30.893166999999998</v>
      </c>
      <c r="U3009" s="40">
        <v>32.283279</v>
      </c>
      <c r="V3009" s="40">
        <v>34.540657000000003</v>
      </c>
      <c r="W3009" s="40">
        <v>36.873905000000001</v>
      </c>
      <c r="X3009" s="40">
        <v>36.322754000000003</v>
      </c>
      <c r="AA3009">
        <f t="shared" si="1035"/>
        <v>42338.400081018517</v>
      </c>
      <c r="AB3009" t="str">
        <f t="shared" si="1036"/>
        <v>42338Fábio68</v>
      </c>
      <c r="AC3009" s="52">
        <v>42338</v>
      </c>
      <c r="AD3009" s="56" t="s">
        <v>31</v>
      </c>
      <c r="AE3009" s="53">
        <v>68</v>
      </c>
      <c r="AF3009" s="51" t="str">
        <f t="shared" si="1037"/>
        <v>Medida Errada (tubo errado)</v>
      </c>
      <c r="AG3009" s="51" t="str">
        <f t="shared" si="1038"/>
        <v>N/A</v>
      </c>
      <c r="AH3009" s="51" t="str">
        <f t="shared" si="1039"/>
        <v>N/A</v>
      </c>
      <c r="AI3009" s="51" t="str">
        <f t="shared" si="1040"/>
        <v>N/A</v>
      </c>
      <c r="AJ3009" s="51" t="str">
        <f t="shared" si="1041"/>
        <v>N/A</v>
      </c>
      <c r="AK3009" s="51" t="str">
        <f t="shared" si="1042"/>
        <v>N/A</v>
      </c>
      <c r="AL3009" s="51" t="str">
        <f t="shared" si="1043"/>
        <v>N/A</v>
      </c>
      <c r="AM3009" s="51" t="str">
        <f t="shared" si="1044"/>
        <v>N/A</v>
      </c>
      <c r="AN3009" s="51" t="str">
        <f t="shared" si="1045"/>
        <v>N/A</v>
      </c>
      <c r="AO3009" s="51" t="str">
        <f t="shared" si="1046"/>
        <v>N/A</v>
      </c>
      <c r="AP3009" s="51" t="str">
        <f t="shared" si="1047"/>
        <v>N/A</v>
      </c>
      <c r="AQ3009" s="51" t="str">
        <f t="shared" si="1048"/>
        <v>N/A</v>
      </c>
      <c r="AR3009" s="51" t="str">
        <f t="shared" si="1049"/>
        <v>N/A</v>
      </c>
      <c r="AS3009" s="51" t="str">
        <f t="shared" si="1050"/>
        <v>N/A</v>
      </c>
      <c r="AT3009" s="51" t="str">
        <f t="shared" si="1051"/>
        <v>N/A</v>
      </c>
      <c r="AU3009" s="51" t="str">
        <f t="shared" si="1052"/>
        <v>N/A</v>
      </c>
      <c r="AV3009" s="51" t="str">
        <f t="shared" si="1053"/>
        <v>N/A</v>
      </c>
    </row>
    <row r="3010" spans="1:48">
      <c r="A3010" t="str">
        <f t="shared" si="1054"/>
        <v>41914Murilo/Kassio68</v>
      </c>
      <c r="B3010" s="50">
        <v>41914.703043981484</v>
      </c>
      <c r="C3010" s="44">
        <f t="shared" si="1055"/>
        <v>41914</v>
      </c>
      <c r="D3010" s="45" t="s">
        <v>20</v>
      </c>
      <c r="E3010" s="46">
        <v>68</v>
      </c>
      <c r="G3010" s="49" t="e">
        <f>VLOOKUP(C3010,#REF!,2,0)</f>
        <v>#REF!</v>
      </c>
      <c r="I3010" s="40">
        <v>0</v>
      </c>
      <c r="J3010" s="40">
        <v>25.973248999999999</v>
      </c>
      <c r="K3010" s="40">
        <v>30.820837000000001</v>
      </c>
      <c r="L3010" s="40">
        <v>27.998936</v>
      </c>
      <c r="M3010" s="40">
        <v>28.136752999999999</v>
      </c>
      <c r="N3010" s="40">
        <v>23.899007999999998</v>
      </c>
      <c r="O3010" s="40">
        <v>36.716000000000001</v>
      </c>
      <c r="P3010" s="40">
        <v>32.803176999999998</v>
      </c>
      <c r="Q3010" s="40">
        <v>27.861469</v>
      </c>
      <c r="R3010" s="40">
        <v>32.803176999999998</v>
      </c>
      <c r="S3010" s="40">
        <v>34.387813999999999</v>
      </c>
      <c r="T3010" s="40">
        <v>30.173922000000001</v>
      </c>
      <c r="U3010" s="40">
        <v>31.474726</v>
      </c>
      <c r="V3010" s="40">
        <v>34.007137</v>
      </c>
      <c r="W3010" s="40">
        <v>36.087780000000002</v>
      </c>
      <c r="X3010" s="40">
        <v>35.232684999999996</v>
      </c>
      <c r="AA3010">
        <f t="shared" si="1035"/>
        <v>42341.366828703707</v>
      </c>
      <c r="AB3010" t="str">
        <f t="shared" si="1036"/>
        <v>42341Fábio68</v>
      </c>
      <c r="AC3010" s="52">
        <v>42341</v>
      </c>
      <c r="AD3010" s="56" t="s">
        <v>31</v>
      </c>
      <c r="AE3010" s="53">
        <v>68</v>
      </c>
      <c r="AF3010" s="51" t="str">
        <f t="shared" si="1037"/>
        <v/>
      </c>
      <c r="AG3010" s="51">
        <f t="shared" si="1038"/>
        <v>0.13286700000000001</v>
      </c>
      <c r="AH3010" s="51">
        <f t="shared" si="1039"/>
        <v>19.666632</v>
      </c>
      <c r="AI3010" s="51">
        <f t="shared" si="1040"/>
        <v>19.619548999999999</v>
      </c>
      <c r="AJ3010" s="51">
        <f t="shared" si="1041"/>
        <v>15.953726</v>
      </c>
      <c r="AK3010" s="51">
        <f t="shared" si="1042"/>
        <v>12.342662000000001</v>
      </c>
      <c r="AL3010" s="51">
        <f t="shared" si="1043"/>
        <v>19.950310000000002</v>
      </c>
      <c r="AM3010" s="51">
        <f t="shared" si="1044"/>
        <v>24.186343999999998</v>
      </c>
      <c r="AN3010" s="51">
        <f t="shared" si="1045"/>
        <v>20.862079999999999</v>
      </c>
      <c r="AO3010" s="51">
        <f t="shared" si="1046"/>
        <v>19.950310000000002</v>
      </c>
      <c r="AP3010" s="51">
        <f t="shared" si="1047"/>
        <v>23.051352999999999</v>
      </c>
      <c r="AQ3010" s="51">
        <f t="shared" si="1048"/>
        <v>23.667117999999999</v>
      </c>
      <c r="AR3010" s="51">
        <f t="shared" si="1049"/>
        <v>20.862079999999999</v>
      </c>
      <c r="AS3010" s="51">
        <f t="shared" si="1050"/>
        <v>21.99297</v>
      </c>
      <c r="AT3010" s="51">
        <f t="shared" si="1051"/>
        <v>24.238562000000002</v>
      </c>
      <c r="AU3010" s="51">
        <f t="shared" si="1052"/>
        <v>26.318045000000001</v>
      </c>
      <c r="AV3010" s="51">
        <f t="shared" si="1053"/>
        <v>26.209389000000002</v>
      </c>
    </row>
    <row r="3011" spans="1:48">
      <c r="A3011" t="str">
        <f t="shared" si="1054"/>
        <v>41919Murilo/Kassio68</v>
      </c>
      <c r="B3011" s="50">
        <v>41919.596365740741</v>
      </c>
      <c r="C3011" s="44">
        <f t="shared" si="1055"/>
        <v>41919</v>
      </c>
      <c r="D3011" s="45" t="s">
        <v>20</v>
      </c>
      <c r="E3011" s="46">
        <v>68</v>
      </c>
      <c r="G3011" s="49" t="e">
        <f>VLOOKUP(C3011,#REF!,2,0)</f>
        <v>#REF!</v>
      </c>
      <c r="I3011" s="40">
        <v>0</v>
      </c>
      <c r="J3011" s="40">
        <v>14.541122</v>
      </c>
      <c r="K3011" s="40">
        <v>26.039528000000001</v>
      </c>
      <c r="L3011" s="40">
        <v>28.067778000000001</v>
      </c>
      <c r="M3011" s="40">
        <v>26.438934</v>
      </c>
      <c r="N3011" s="40">
        <v>21.253294</v>
      </c>
      <c r="O3011" s="40">
        <v>34.235270999999997</v>
      </c>
      <c r="P3011" s="40">
        <v>32.654209000000002</v>
      </c>
      <c r="Q3011" s="40">
        <v>26.841442000000001</v>
      </c>
      <c r="R3011" s="40">
        <v>30.031096000000002</v>
      </c>
      <c r="S3011" s="40">
        <v>33.327229000000003</v>
      </c>
      <c r="T3011" s="40">
        <v>31.547816999999998</v>
      </c>
      <c r="U3011" s="40">
        <v>30.676480999999999</v>
      </c>
      <c r="V3011" s="40">
        <v>33.628551000000002</v>
      </c>
      <c r="W3011" s="40">
        <v>36.009644000000002</v>
      </c>
      <c r="X3011" s="40">
        <v>35.155479</v>
      </c>
      <c r="AA3011">
        <f t="shared" si="1035"/>
        <v>42342.609918981485</v>
      </c>
      <c r="AB3011" t="str">
        <f t="shared" si="1036"/>
        <v>42342Fábio68</v>
      </c>
      <c r="AC3011" s="52">
        <v>42342</v>
      </c>
      <c r="AD3011" s="56" t="s">
        <v>31</v>
      </c>
      <c r="AE3011" s="53">
        <v>68</v>
      </c>
      <c r="AF3011" s="51" t="str">
        <f t="shared" si="1037"/>
        <v/>
      </c>
      <c r="AG3011" s="51">
        <f t="shared" si="1038"/>
        <v>4.333E-2</v>
      </c>
      <c r="AH3011" s="51">
        <f t="shared" si="1039"/>
        <v>18.369890000000002</v>
      </c>
      <c r="AI3011" s="51">
        <f t="shared" si="1040"/>
        <v>19.244942000000002</v>
      </c>
      <c r="AJ3011" s="51">
        <f t="shared" si="1041"/>
        <v>15.201002000000001</v>
      </c>
      <c r="AK3011" s="51">
        <f t="shared" si="1042"/>
        <v>12.048469000000001</v>
      </c>
      <c r="AL3011" s="51">
        <f t="shared" si="1043"/>
        <v>19.619548999999999</v>
      </c>
      <c r="AM3011" s="51">
        <f t="shared" si="1044"/>
        <v>23.874178000000001</v>
      </c>
      <c r="AN3011" s="51">
        <f t="shared" si="1045"/>
        <v>20.33173</v>
      </c>
      <c r="AO3011" s="51">
        <f t="shared" si="1046"/>
        <v>19.619548999999999</v>
      </c>
      <c r="AP3011" s="51">
        <f t="shared" si="1047"/>
        <v>22.695837000000001</v>
      </c>
      <c r="AQ3011" s="51">
        <f t="shared" si="1048"/>
        <v>23.306941999999999</v>
      </c>
      <c r="AR3011" s="51">
        <f t="shared" si="1049"/>
        <v>20.427655999999999</v>
      </c>
      <c r="AS3011" s="51">
        <f t="shared" si="1050"/>
        <v>21.399222999999999</v>
      </c>
      <c r="AT3011" s="51">
        <f t="shared" si="1051"/>
        <v>23.512438</v>
      </c>
      <c r="AU3011" s="51">
        <f t="shared" si="1052"/>
        <v>24.500519000000001</v>
      </c>
      <c r="AV3011" s="51">
        <f t="shared" si="1053"/>
        <v>23.255731999999998</v>
      </c>
    </row>
    <row r="3012" spans="1:48">
      <c r="A3012" t="str">
        <f t="shared" si="1054"/>
        <v>41922Murilo/Kassio68</v>
      </c>
      <c r="B3012" s="50">
        <v>41922.411041666666</v>
      </c>
      <c r="C3012" s="44">
        <f t="shared" si="1055"/>
        <v>41922</v>
      </c>
      <c r="D3012" s="45" t="s">
        <v>20</v>
      </c>
      <c r="E3012" s="46">
        <v>68</v>
      </c>
      <c r="G3012" s="49" t="e">
        <f>VLOOKUP(C3012,#REF!,2,0)</f>
        <v>#REF!</v>
      </c>
      <c r="I3012" s="40">
        <v>0</v>
      </c>
      <c r="J3012" s="40">
        <v>12.985315</v>
      </c>
      <c r="K3012" s="40">
        <v>25.184933000000001</v>
      </c>
      <c r="L3012" s="40">
        <v>26.706914999999999</v>
      </c>
      <c r="M3012" s="40">
        <v>25.184933000000001</v>
      </c>
      <c r="N3012" s="40">
        <v>22.340997999999999</v>
      </c>
      <c r="O3012" s="40">
        <v>35.078319999999998</v>
      </c>
      <c r="P3012" s="40">
        <v>29.817532</v>
      </c>
      <c r="Q3012" s="40">
        <v>26.105858000000001</v>
      </c>
      <c r="R3012" s="40">
        <v>32.061729</v>
      </c>
      <c r="S3012" s="40">
        <v>33.704093999999998</v>
      </c>
      <c r="T3012" s="40">
        <v>29.322168000000001</v>
      </c>
      <c r="U3012" s="40">
        <v>31.110600999999999</v>
      </c>
      <c r="V3012" s="40">
        <v>33.704093999999998</v>
      </c>
      <c r="W3012" s="40">
        <v>36.401234000000002</v>
      </c>
      <c r="X3012" s="40">
        <v>35.542458000000003</v>
      </c>
      <c r="AA3012">
        <f t="shared" ref="AA3012:AA3075" si="1056">VLOOKUP(AB3012,$A$4:$B$4281,2,0)</f>
        <v>42346.400081018517</v>
      </c>
      <c r="AB3012" t="str">
        <f t="shared" ref="AB3012:AB3075" si="1057">AC3012&amp;AD3012&amp;AE3012</f>
        <v>42346Fábio68</v>
      </c>
      <c r="AC3012" s="52">
        <v>42346</v>
      </c>
      <c r="AD3012" s="56" t="s">
        <v>31</v>
      </c>
      <c r="AE3012" s="53">
        <v>68</v>
      </c>
      <c r="AF3012" s="51" t="str">
        <f t="shared" ref="AF3012:AF3075" si="1058">IF(VLOOKUP(AB3012,$A$4:$H$4281,8,0)=0,"",VLOOKUP(AB3012,$A$4:$H$4281,8,0))</f>
        <v/>
      </c>
      <c r="AG3012" s="51">
        <f t="shared" ref="AG3012:AG3075" si="1059">IFERROR(AVERAGEIFS(I:I,$C:$C,$AC3012,$D:$D,$AD3012,$E:$E,$AE3012,$F:$F,"&lt;&gt;X"),"N/A")</f>
        <v>0.14022000000000001</v>
      </c>
      <c r="AH3012" s="51">
        <f t="shared" ref="AH3012:AH3075" si="1060">IFERROR(AVERAGEIFS(J:J,$C:$C,$AC3012,$D:$D,$AD3012,$E:$E,$AE3012,$F:$F,"&lt;&gt;X"),"N/A")</f>
        <v>19.808230999999999</v>
      </c>
      <c r="AI3012" s="51">
        <f t="shared" ref="AI3012:AI3075" si="1061">IFERROR(AVERAGEIFS(K:K,$C:$C,$AC3012,$D:$D,$AD3012,$E:$E,$AE3012,$F:$F,"&lt;&gt;X"),"N/A")</f>
        <v>19.478639999999999</v>
      </c>
      <c r="AJ3012" s="51">
        <f t="shared" ref="AJ3012:AJ3075" si="1062">IFERROR(AVERAGEIFS(L:L,$C:$C,$AC3012,$D:$D,$AD3012,$E:$E,$AE3012,$F:$F,"&lt;&gt;X"),"N/A")</f>
        <v>15.574994</v>
      </c>
      <c r="AK3012" s="51">
        <f t="shared" ref="AK3012:AK3075" si="1063">IFERROR(AVERAGEIFS(M:M,$C:$C,$AC3012,$D:$D,$AD3012,$E:$E,$AE3012,$F:$F,"&lt;&gt;X"),"N/A")</f>
        <v>12.085049</v>
      </c>
      <c r="AL3012" s="51">
        <f t="shared" ref="AL3012:AL3075" si="1064">IFERROR(AVERAGEIFS(N:N,$C:$C,$AC3012,$D:$D,$AD3012,$E:$E,$AE3012,$F:$F,"&lt;&gt;X"),"N/A")</f>
        <v>19.760973</v>
      </c>
      <c r="AM3012" s="51">
        <f t="shared" ref="AM3012:AM3075" si="1065">IFERROR(AVERAGEIFS(O:O,$C:$C,$AC3012,$D:$D,$AD3012,$E:$E,$AE3012,$F:$F,"&lt;&gt;X"),"N/A")</f>
        <v>23.770520999999999</v>
      </c>
      <c r="AN3012" s="51">
        <f t="shared" ref="AN3012:AN3075" si="1066">IFERROR(AVERAGEIFS(P:P,$C:$C,$AC3012,$D:$D,$AD3012,$E:$E,$AE3012,$F:$F,"&lt;&gt;X"),"N/A")</f>
        <v>20.427655999999999</v>
      </c>
      <c r="AO3012" s="51">
        <f t="shared" ref="AO3012:AO3075" si="1067">IFERROR(AVERAGEIFS(Q:Q,$C:$C,$AC3012,$D:$D,$AD3012,$E:$E,$AE3012,$F:$F,"&lt;&gt;X"),"N/A")</f>
        <v>19.760973</v>
      </c>
      <c r="AP3012" s="51">
        <f t="shared" ref="AP3012:AP3075" si="1068">IFERROR(AVERAGEIFS(R:R,$C:$C,$AC3012,$D:$D,$AD3012,$E:$E,$AE3012,$F:$F,"&lt;&gt;X"),"N/A")</f>
        <v>22.797143999999999</v>
      </c>
      <c r="AQ3012" s="51">
        <f t="shared" ref="AQ3012:AQ3075" si="1069">IFERROR(AVERAGEIFS(S:S,$C:$C,$AC3012,$D:$D,$AD3012,$E:$E,$AE3012,$F:$F,"&lt;&gt;X"),"N/A")</f>
        <v>23.358233999999999</v>
      </c>
      <c r="AR3012" s="51">
        <f t="shared" ref="AR3012:AR3075" si="1070">IFERROR(AVERAGEIFS(T:T,$C:$C,$AC3012,$D:$D,$AD3012,$E:$E,$AE3012,$F:$F,"&lt;&gt;X"),"N/A")</f>
        <v>20.427655999999999</v>
      </c>
      <c r="AS3012" s="51">
        <f t="shared" ref="AS3012:AS3075" si="1071">IFERROR(AVERAGEIFS(U:U,$C:$C,$AC3012,$D:$D,$AD3012,$E:$E,$AE3012,$F:$F,"&lt;&gt;X"),"N/A")</f>
        <v>21.399222999999999</v>
      </c>
      <c r="AT3012" s="51">
        <f t="shared" ref="AT3012:AT3075" si="1072">IFERROR(AVERAGEIFS(V:V,$C:$C,$AC3012,$D:$D,$AD3012,$E:$E,$AE3012,$F:$F,"&lt;&gt;X"),"N/A")</f>
        <v>23.718826</v>
      </c>
      <c r="AU3012" s="51">
        <f t="shared" ref="AU3012:AU3075" si="1073">IFERROR(AVERAGEIFS(W:W,$C:$C,$AC3012,$D:$D,$AD3012,$E:$E,$AE3012,$F:$F,"&lt;&gt;X"),"N/A")</f>
        <v>24.763864999999999</v>
      </c>
      <c r="AV3012" s="51">
        <f t="shared" ref="AV3012:AV3075" si="1074">IFERROR(AVERAGEIFS(X:X,$C:$C,$AC3012,$D:$D,$AD3012,$E:$E,$AE3012,$F:$F,"&lt;&gt;X"),"N/A")</f>
        <v>23.358233999999999</v>
      </c>
    </row>
    <row r="3013" spans="1:48">
      <c r="A3013" t="str">
        <f t="shared" ref="A3013:A3076" si="1075">C3013&amp;D3013&amp;E3013</f>
        <v>41927Murilo/Kassio68</v>
      </c>
      <c r="B3013" s="50">
        <v>41927.266724537039</v>
      </c>
      <c r="C3013" s="44">
        <f t="shared" si="1055"/>
        <v>41927</v>
      </c>
      <c r="D3013" s="45" t="s">
        <v>20</v>
      </c>
      <c r="E3013" s="46">
        <v>68</v>
      </c>
      <c r="G3013" s="49" t="e">
        <f>VLOOKUP(C3013,#REF!,2,0)</f>
        <v>#REF!</v>
      </c>
      <c r="I3013" s="40">
        <v>0</v>
      </c>
      <c r="J3013" s="40">
        <v>15.784326999999999</v>
      </c>
      <c r="K3013" s="40">
        <v>23.709154000000002</v>
      </c>
      <c r="L3013" s="40">
        <v>20.779087000000001</v>
      </c>
      <c r="M3013" s="40">
        <v>21.0748</v>
      </c>
      <c r="N3013" s="40">
        <v>19.962803000000001</v>
      </c>
      <c r="O3013" s="40">
        <v>31.767537999999998</v>
      </c>
      <c r="P3013" s="40">
        <v>27.315038999999999</v>
      </c>
      <c r="Q3013" s="40">
        <v>25.184933000000001</v>
      </c>
      <c r="R3013" s="40">
        <v>30.676480999999999</v>
      </c>
      <c r="S3013" s="40">
        <v>32.877800000000001</v>
      </c>
      <c r="T3013" s="40">
        <v>28.970938</v>
      </c>
      <c r="U3013" s="40">
        <v>30.893166999999998</v>
      </c>
      <c r="V3013" s="40">
        <v>33.027275000000003</v>
      </c>
      <c r="W3013" s="40">
        <v>35.542458000000003</v>
      </c>
      <c r="X3013" s="40">
        <v>34.540657000000003</v>
      </c>
      <c r="AA3013">
        <f t="shared" si="1056"/>
        <v>42348.672789351855</v>
      </c>
      <c r="AB3013" t="str">
        <f t="shared" si="1057"/>
        <v>42348Fábio68</v>
      </c>
      <c r="AC3013" s="52">
        <v>42348</v>
      </c>
      <c r="AD3013" s="56" t="s">
        <v>31</v>
      </c>
      <c r="AE3013" s="53">
        <v>68</v>
      </c>
      <c r="AF3013" s="51" t="str">
        <f t="shared" si="1058"/>
        <v/>
      </c>
      <c r="AG3013" s="51">
        <f t="shared" si="1059"/>
        <v>0.172232</v>
      </c>
      <c r="AH3013" s="51">
        <f t="shared" si="1060"/>
        <v>21.497633</v>
      </c>
      <c r="AI3013" s="51">
        <f t="shared" si="1061"/>
        <v>20.959232</v>
      </c>
      <c r="AJ3013" s="51">
        <f t="shared" si="1062"/>
        <v>16.681903999999999</v>
      </c>
      <c r="AK3013" s="51">
        <f t="shared" si="1063"/>
        <v>12.528430999999999</v>
      </c>
      <c r="AL3013" s="51">
        <f t="shared" si="1064"/>
        <v>20.475697</v>
      </c>
      <c r="AM3013" s="51">
        <f t="shared" si="1065"/>
        <v>24.395575999999998</v>
      </c>
      <c r="AN3013" s="51">
        <f t="shared" si="1066"/>
        <v>21.105408000000001</v>
      </c>
      <c r="AO3013" s="51">
        <f t="shared" si="1067"/>
        <v>20.283854000000002</v>
      </c>
      <c r="AP3013" s="51">
        <f t="shared" si="1068"/>
        <v>23.204552</v>
      </c>
      <c r="AQ3013" s="51">
        <f t="shared" si="1069"/>
        <v>23.770520999999999</v>
      </c>
      <c r="AR3013" s="51">
        <f t="shared" si="1070"/>
        <v>20.959232</v>
      </c>
      <c r="AS3013" s="51">
        <f t="shared" si="1071"/>
        <v>21.546894000000002</v>
      </c>
      <c r="AT3013" s="51">
        <f t="shared" si="1072"/>
        <v>23.667117999999999</v>
      </c>
      <c r="AU3013" s="51">
        <f t="shared" si="1073"/>
        <v>24.290852000000001</v>
      </c>
      <c r="AV3013" s="51">
        <f t="shared" si="1074"/>
        <v>23.051352999999999</v>
      </c>
    </row>
    <row r="3014" spans="1:48">
      <c r="A3014" t="str">
        <f t="shared" si="1075"/>
        <v>41929Murilo/Kassio68</v>
      </c>
      <c r="B3014" s="50">
        <v>41929.371412037035</v>
      </c>
      <c r="C3014" s="44">
        <f t="shared" si="1055"/>
        <v>41929</v>
      </c>
      <c r="D3014" s="45" t="s">
        <v>20</v>
      </c>
      <c r="E3014" s="46">
        <v>68</v>
      </c>
      <c r="G3014" s="49" t="e">
        <f>VLOOKUP(C3014,#REF!,2,0)</f>
        <v>#REF!</v>
      </c>
      <c r="I3014" s="40">
        <v>0</v>
      </c>
      <c r="J3014" s="40">
        <v>9.769558</v>
      </c>
      <c r="K3014" s="40">
        <v>20.779087000000001</v>
      </c>
      <c r="L3014" s="40">
        <v>20.897102</v>
      </c>
      <c r="M3014" s="40">
        <v>19.790144000000002</v>
      </c>
      <c r="N3014" s="40">
        <v>15.682817999999999</v>
      </c>
      <c r="O3014" s="40">
        <v>29.111183</v>
      </c>
      <c r="P3014" s="40">
        <v>28.344125999999999</v>
      </c>
      <c r="Q3014" s="40">
        <v>24.601942000000001</v>
      </c>
      <c r="R3014" s="40">
        <v>30.893166999999998</v>
      </c>
      <c r="S3014" s="40">
        <v>32.505577000000002</v>
      </c>
      <c r="T3014" s="40">
        <v>28.900929999999999</v>
      </c>
      <c r="U3014" s="40">
        <v>30.748636000000001</v>
      </c>
      <c r="V3014" s="40">
        <v>33.177067000000001</v>
      </c>
      <c r="W3014" s="40">
        <v>35.931556999999998</v>
      </c>
      <c r="X3014" s="40">
        <v>35.001258999999997</v>
      </c>
      <c r="AA3014">
        <f t="shared" si="1056"/>
        <v>42349.340150462966</v>
      </c>
      <c r="AB3014" t="str">
        <f t="shared" si="1057"/>
        <v>42349Fábio68</v>
      </c>
      <c r="AC3014" s="52">
        <v>42349</v>
      </c>
      <c r="AD3014" s="56" t="s">
        <v>31</v>
      </c>
      <c r="AE3014" s="53">
        <v>68</v>
      </c>
      <c r="AF3014" s="51" t="str">
        <f t="shared" si="1058"/>
        <v/>
      </c>
      <c r="AG3014" s="51">
        <f t="shared" si="1059"/>
        <v>0.29512300000000002</v>
      </c>
      <c r="AH3014" s="51">
        <f t="shared" si="1060"/>
        <v>21.399222999999999</v>
      </c>
      <c r="AI3014" s="51">
        <f t="shared" si="1061"/>
        <v>20.236034</v>
      </c>
      <c r="AJ3014" s="51">
        <f t="shared" si="1062"/>
        <v>15.658751000000001</v>
      </c>
      <c r="AK3014" s="51">
        <f t="shared" si="1063"/>
        <v>12.565770000000001</v>
      </c>
      <c r="AL3014" s="51">
        <f t="shared" si="1064"/>
        <v>20.140577</v>
      </c>
      <c r="AM3014" s="51">
        <f t="shared" si="1065"/>
        <v>24.186343999999998</v>
      </c>
      <c r="AN3014" s="51">
        <f t="shared" si="1066"/>
        <v>21.007883</v>
      </c>
      <c r="AO3014" s="51">
        <f t="shared" si="1067"/>
        <v>20.236034</v>
      </c>
      <c r="AP3014" s="51">
        <f t="shared" si="1068"/>
        <v>23.051352999999999</v>
      </c>
      <c r="AQ3014" s="51">
        <f t="shared" si="1069"/>
        <v>23.874178000000001</v>
      </c>
      <c r="AR3014" s="51">
        <f t="shared" si="1070"/>
        <v>21.30105</v>
      </c>
      <c r="AS3014" s="51">
        <f t="shared" si="1071"/>
        <v>22.142672999999998</v>
      </c>
      <c r="AT3014" s="51">
        <f t="shared" si="1072"/>
        <v>24.186343999999998</v>
      </c>
      <c r="AU3014" s="51">
        <f t="shared" si="1073"/>
        <v>25.241266</v>
      </c>
      <c r="AV3014" s="51">
        <f t="shared" si="1074"/>
        <v>23.512438</v>
      </c>
    </row>
    <row r="3015" spans="1:48">
      <c r="A3015" t="str">
        <f t="shared" si="1075"/>
        <v>41943Murilo/Kassio68</v>
      </c>
      <c r="B3015" s="50">
        <v>41943.336944444447</v>
      </c>
      <c r="C3015" s="44">
        <f t="shared" si="1055"/>
        <v>41943</v>
      </c>
      <c r="D3015" s="45" t="s">
        <v>20</v>
      </c>
      <c r="E3015" s="46">
        <v>68</v>
      </c>
      <c r="G3015" s="49" t="e">
        <f>VLOOKUP(C3015,#REF!,2,0)</f>
        <v>#REF!</v>
      </c>
      <c r="I3015" s="40">
        <v>0</v>
      </c>
      <c r="J3015" s="40">
        <v>14.347395000000001</v>
      </c>
      <c r="K3015" s="40">
        <v>20.252334999999999</v>
      </c>
      <c r="L3015" s="40">
        <v>17.349615</v>
      </c>
      <c r="M3015" s="40">
        <v>17.403151999999999</v>
      </c>
      <c r="N3015" s="40">
        <v>14.589788</v>
      </c>
      <c r="O3015" s="40">
        <v>27.383023999999999</v>
      </c>
      <c r="P3015" s="40">
        <v>24.153390999999999</v>
      </c>
      <c r="Q3015" s="40">
        <v>22.648201</v>
      </c>
      <c r="R3015" s="40">
        <v>29.1814</v>
      </c>
      <c r="S3015" s="40">
        <v>31.694199000000001</v>
      </c>
      <c r="T3015" s="40">
        <v>28.413414</v>
      </c>
      <c r="U3015" s="40">
        <v>29.746500000000001</v>
      </c>
      <c r="V3015" s="40">
        <v>32.283279</v>
      </c>
      <c r="W3015" s="40">
        <v>34.924286000000002</v>
      </c>
      <c r="X3015" s="40">
        <v>34.159145000000002</v>
      </c>
      <c r="AA3015">
        <f t="shared" si="1056"/>
        <v>42353.563344907408</v>
      </c>
      <c r="AB3015" t="str">
        <f t="shared" si="1057"/>
        <v>42353Fábio68</v>
      </c>
      <c r="AC3015" s="52">
        <v>42353</v>
      </c>
      <c r="AD3015" s="56" t="s">
        <v>31</v>
      </c>
      <c r="AE3015" s="53">
        <v>68</v>
      </c>
      <c r="AF3015" s="51" t="str">
        <f t="shared" si="1058"/>
        <v/>
      </c>
      <c r="AG3015" s="51">
        <f t="shared" si="1059"/>
        <v>0.195964</v>
      </c>
      <c r="AH3015" s="51">
        <f t="shared" si="1060"/>
        <v>20.140577</v>
      </c>
      <c r="AI3015" s="51">
        <f t="shared" si="1061"/>
        <v>18.920164</v>
      </c>
      <c r="AJ3015" s="51">
        <f t="shared" si="1062"/>
        <v>15.325142</v>
      </c>
      <c r="AK3015" s="51">
        <f t="shared" si="1063"/>
        <v>12.048469000000001</v>
      </c>
      <c r="AL3015" s="51">
        <f t="shared" si="1064"/>
        <v>19.760973</v>
      </c>
      <c r="AM3015" s="51">
        <f t="shared" si="1065"/>
        <v>23.926054000000001</v>
      </c>
      <c r="AN3015" s="51">
        <f t="shared" si="1066"/>
        <v>20.379653999999999</v>
      </c>
      <c r="AO3015" s="51">
        <f t="shared" si="1067"/>
        <v>19.713774000000001</v>
      </c>
      <c r="AP3015" s="51">
        <f t="shared" si="1068"/>
        <v>22.797143999999999</v>
      </c>
      <c r="AQ3015" s="51">
        <f t="shared" si="1069"/>
        <v>23.409599</v>
      </c>
      <c r="AR3015" s="51">
        <f t="shared" si="1070"/>
        <v>20.33173</v>
      </c>
      <c r="AS3015" s="51">
        <f t="shared" si="1071"/>
        <v>21.448414</v>
      </c>
      <c r="AT3015" s="51">
        <f t="shared" si="1072"/>
        <v>23.770520999999999</v>
      </c>
      <c r="AU3015" s="51">
        <f t="shared" si="1073"/>
        <v>24.711071</v>
      </c>
      <c r="AV3015" s="51">
        <f t="shared" si="1074"/>
        <v>23.255731999999998</v>
      </c>
    </row>
    <row r="3016" spans="1:48">
      <c r="A3016" t="str">
        <f t="shared" si="1075"/>
        <v>41948Murilo/Kassio68</v>
      </c>
      <c r="B3016" s="50">
        <v>41948.668506944443</v>
      </c>
      <c r="C3016" s="44">
        <f t="shared" si="1055"/>
        <v>41948</v>
      </c>
      <c r="D3016" s="45" t="s">
        <v>20</v>
      </c>
      <c r="E3016" s="46">
        <v>68</v>
      </c>
      <c r="G3016" s="49" t="e">
        <f>VLOOKUP(C3016,#REF!,2,0)</f>
        <v>#REF!</v>
      </c>
      <c r="I3016" s="40">
        <v>0</v>
      </c>
      <c r="J3016" s="40">
        <v>36.794913999999999</v>
      </c>
      <c r="K3016" s="40">
        <v>38.068714</v>
      </c>
      <c r="L3016" s="40">
        <v>33.102134999999997</v>
      </c>
      <c r="M3016" s="40">
        <v>31.840954</v>
      </c>
      <c r="N3016" s="40">
        <v>26.172321</v>
      </c>
      <c r="O3016" s="40">
        <v>40.348948999999998</v>
      </c>
      <c r="P3016" s="40">
        <v>37.748286999999998</v>
      </c>
      <c r="Q3016" s="40">
        <v>33.855441999999996</v>
      </c>
      <c r="R3016" s="40">
        <v>37.908324999999998</v>
      </c>
      <c r="S3016" s="40">
        <v>37.349601999999997</v>
      </c>
      <c r="T3016" s="40">
        <v>30.604437000000001</v>
      </c>
      <c r="U3016" s="40">
        <v>31.110600999999999</v>
      </c>
      <c r="V3016" s="40">
        <v>34.007137</v>
      </c>
      <c r="W3016" s="40">
        <v>36.244323999999999</v>
      </c>
      <c r="X3016" s="40">
        <v>35.310035999999997</v>
      </c>
      <c r="AA3016">
        <f t="shared" si="1056"/>
        <v>42355.444918981484</v>
      </c>
      <c r="AB3016" t="str">
        <f t="shared" si="1057"/>
        <v>42355Fábio68</v>
      </c>
      <c r="AC3016" s="52">
        <v>42355</v>
      </c>
      <c r="AD3016" s="56" t="s">
        <v>31</v>
      </c>
      <c r="AE3016" s="53">
        <v>68</v>
      </c>
      <c r="AF3016" s="51" t="str">
        <f t="shared" si="1058"/>
        <v/>
      </c>
      <c r="AG3016" s="51">
        <f t="shared" si="1059"/>
        <v>0.21506600000000001</v>
      </c>
      <c r="AH3016" s="51">
        <f t="shared" si="1060"/>
        <v>20.765158</v>
      </c>
      <c r="AI3016" s="51">
        <f t="shared" si="1061"/>
        <v>19.384998</v>
      </c>
      <c r="AJ3016" s="51">
        <f t="shared" si="1062"/>
        <v>15.449805</v>
      </c>
      <c r="AK3016" s="51">
        <f t="shared" si="1063"/>
        <v>11.975533</v>
      </c>
      <c r="AL3016" s="51">
        <f t="shared" si="1064"/>
        <v>19.713774000000001</v>
      </c>
      <c r="AM3016" s="51">
        <f t="shared" si="1065"/>
        <v>24.030000999999999</v>
      </c>
      <c r="AN3016" s="51">
        <f t="shared" si="1066"/>
        <v>20.571967999999998</v>
      </c>
      <c r="AO3016" s="51">
        <f t="shared" si="1067"/>
        <v>19.713774000000001</v>
      </c>
      <c r="AP3016" s="51">
        <f t="shared" si="1068"/>
        <v>22.594749</v>
      </c>
      <c r="AQ3016" s="51">
        <f t="shared" si="1069"/>
        <v>23.409599</v>
      </c>
      <c r="AR3016" s="51">
        <f t="shared" si="1070"/>
        <v>20.379653999999999</v>
      </c>
      <c r="AS3016" s="51">
        <f t="shared" si="1071"/>
        <v>21.399222999999999</v>
      </c>
      <c r="AT3016" s="51">
        <f t="shared" si="1072"/>
        <v>23.667117999999999</v>
      </c>
      <c r="AU3016" s="51">
        <f t="shared" si="1073"/>
        <v>24.605682000000002</v>
      </c>
      <c r="AV3016" s="51">
        <f t="shared" si="1074"/>
        <v>23.255731999999998</v>
      </c>
    </row>
    <row r="3017" spans="1:48">
      <c r="A3017" t="str">
        <f t="shared" si="1075"/>
        <v>41950Murilo/Kassio68</v>
      </c>
      <c r="B3017" s="50">
        <v>41950.358206018522</v>
      </c>
      <c r="C3017" s="44">
        <f t="shared" si="1055"/>
        <v>41950</v>
      </c>
      <c r="D3017" s="45" t="s">
        <v>20</v>
      </c>
      <c r="E3017" s="46">
        <v>68</v>
      </c>
      <c r="G3017" s="49" t="e">
        <f>VLOOKUP(C3017,#REF!,2,0)</f>
        <v>#REF!</v>
      </c>
      <c r="I3017" s="40">
        <v>0</v>
      </c>
      <c r="J3017" s="40">
        <v>32.209347000000001</v>
      </c>
      <c r="K3017" s="40">
        <v>34.387813999999999</v>
      </c>
      <c r="L3017" s="40">
        <v>30.965553</v>
      </c>
      <c r="M3017" s="40">
        <v>29.111183</v>
      </c>
      <c r="N3017" s="40">
        <v>24.473331000000002</v>
      </c>
      <c r="O3017" s="40">
        <v>37.988486999999999</v>
      </c>
      <c r="P3017" s="40">
        <v>34.387813999999999</v>
      </c>
      <c r="Q3017" s="40">
        <v>29.533953</v>
      </c>
      <c r="R3017" s="40">
        <v>33.855441999999996</v>
      </c>
      <c r="S3017" s="40">
        <v>34.311497000000003</v>
      </c>
      <c r="T3017" s="40">
        <v>29.322168000000001</v>
      </c>
      <c r="U3017" s="40">
        <v>30.820837000000001</v>
      </c>
      <c r="V3017" s="40">
        <v>33.252102000000001</v>
      </c>
      <c r="W3017" s="40">
        <v>35.542458000000003</v>
      </c>
      <c r="X3017" s="40">
        <v>34.617221999999998</v>
      </c>
      <c r="AA3017">
        <f t="shared" si="1056"/>
        <v>42356.360231481478</v>
      </c>
      <c r="AB3017" t="str">
        <f t="shared" si="1057"/>
        <v>42356Fábio68</v>
      </c>
      <c r="AC3017" s="52">
        <v>42356</v>
      </c>
      <c r="AD3017" s="56" t="s">
        <v>31</v>
      </c>
      <c r="AE3017" s="53">
        <v>68</v>
      </c>
      <c r="AF3017" s="51" t="str">
        <f t="shared" si="1058"/>
        <v/>
      </c>
      <c r="AG3017" s="51">
        <f t="shared" si="1059"/>
        <v>9.7820000000000004E-2</v>
      </c>
      <c r="AH3017" s="51">
        <f t="shared" si="1060"/>
        <v>18.73584</v>
      </c>
      <c r="AI3017" s="51">
        <f t="shared" si="1061"/>
        <v>18.78182</v>
      </c>
      <c r="AJ3017" s="51">
        <f t="shared" si="1062"/>
        <v>14.750323</v>
      </c>
      <c r="AK3017" s="51">
        <f t="shared" si="1063"/>
        <v>11.722047</v>
      </c>
      <c r="AL3017" s="51">
        <f t="shared" si="1064"/>
        <v>19.151875</v>
      </c>
      <c r="AM3017" s="51">
        <f t="shared" si="1065"/>
        <v>23.358233999999999</v>
      </c>
      <c r="AN3017" s="51">
        <f t="shared" si="1066"/>
        <v>19.855543000000001</v>
      </c>
      <c r="AO3017" s="51">
        <f t="shared" si="1067"/>
        <v>19.151875</v>
      </c>
      <c r="AP3017" s="51">
        <f t="shared" si="1068"/>
        <v>22.192657000000001</v>
      </c>
      <c r="AQ3017" s="51">
        <f t="shared" si="1069"/>
        <v>23.051352999999999</v>
      </c>
      <c r="AR3017" s="51">
        <f t="shared" si="1070"/>
        <v>20.283854000000002</v>
      </c>
      <c r="AS3017" s="51">
        <f t="shared" si="1071"/>
        <v>21.154211</v>
      </c>
      <c r="AT3017" s="51">
        <f t="shared" si="1072"/>
        <v>23.051352999999999</v>
      </c>
      <c r="AU3017" s="51">
        <f t="shared" si="1073"/>
        <v>24.030000999999999</v>
      </c>
      <c r="AV3017" s="51">
        <f t="shared" si="1074"/>
        <v>22.898644999999998</v>
      </c>
    </row>
    <row r="3018" spans="1:48">
      <c r="A3018" t="str">
        <f t="shared" si="1075"/>
        <v>41956Murilo/Kassio68</v>
      </c>
      <c r="B3018" s="50">
        <v>41956.68712962963</v>
      </c>
      <c r="C3018" s="44">
        <f t="shared" si="1055"/>
        <v>41956</v>
      </c>
      <c r="D3018" s="45" t="s">
        <v>20</v>
      </c>
      <c r="E3018" s="46">
        <v>68</v>
      </c>
      <c r="G3018" s="49" t="e">
        <f>VLOOKUP(C3018,#REF!,2,0)</f>
        <v>#REF!</v>
      </c>
      <c r="I3018" s="40">
        <v>0</v>
      </c>
      <c r="J3018" s="40">
        <v>38.068714</v>
      </c>
      <c r="K3018" s="40">
        <v>37.111370000000001</v>
      </c>
      <c r="L3018" s="40">
        <v>30.676480999999999</v>
      </c>
      <c r="M3018" s="40">
        <v>27.930150999999999</v>
      </c>
      <c r="N3018" s="40">
        <v>23.081987000000002</v>
      </c>
      <c r="O3018" s="40">
        <v>36.322754000000003</v>
      </c>
      <c r="P3018" s="40">
        <v>31.840954</v>
      </c>
      <c r="Q3018" s="40">
        <v>27.111529999999998</v>
      </c>
      <c r="R3018" s="40">
        <v>31.988050000000001</v>
      </c>
      <c r="S3018" s="40">
        <v>33.704093999999998</v>
      </c>
      <c r="T3018" s="40">
        <v>29.1814</v>
      </c>
      <c r="U3018" s="40">
        <v>30.532489999999999</v>
      </c>
      <c r="V3018" s="40">
        <v>33.027275000000003</v>
      </c>
      <c r="W3018" s="40">
        <v>35.387413000000002</v>
      </c>
      <c r="X3018" s="40">
        <v>34.464176000000002</v>
      </c>
      <c r="AA3018">
        <f t="shared" si="1056"/>
        <v>42375.379930555559</v>
      </c>
      <c r="AB3018" t="str">
        <f t="shared" si="1057"/>
        <v>42375Fábio68</v>
      </c>
      <c r="AC3018" s="52">
        <v>42375</v>
      </c>
      <c r="AD3018" s="56" t="s">
        <v>31</v>
      </c>
      <c r="AE3018" s="53">
        <v>68</v>
      </c>
      <c r="AF3018" s="51" t="str">
        <f t="shared" si="1058"/>
        <v/>
      </c>
      <c r="AG3018" s="51">
        <f t="shared" si="1059"/>
        <v>9.0112999999999999E-2</v>
      </c>
      <c r="AH3018" s="51">
        <f t="shared" si="1060"/>
        <v>19.105416999999999</v>
      </c>
      <c r="AI3018" s="51">
        <f t="shared" si="1061"/>
        <v>18.920164</v>
      </c>
      <c r="AJ3018" s="51">
        <f t="shared" si="1062"/>
        <v>15.325142</v>
      </c>
      <c r="AK3018" s="51">
        <f t="shared" si="1063"/>
        <v>12.453944999999999</v>
      </c>
      <c r="AL3018" s="51">
        <f t="shared" si="1064"/>
        <v>19.431795000000001</v>
      </c>
      <c r="AM3018" s="51">
        <f t="shared" si="1065"/>
        <v>23.563955</v>
      </c>
      <c r="AN3018" s="51">
        <f t="shared" si="1066"/>
        <v>20.571967999999998</v>
      </c>
      <c r="AO3018" s="51">
        <f t="shared" si="1067"/>
        <v>19.619548999999999</v>
      </c>
      <c r="AP3018" s="51">
        <f t="shared" si="1068"/>
        <v>22.544284999999999</v>
      </c>
      <c r="AQ3018" s="51">
        <f t="shared" si="1069"/>
        <v>23.306941999999999</v>
      </c>
      <c r="AR3018" s="51">
        <f t="shared" si="1070"/>
        <v>20.71678</v>
      </c>
      <c r="AS3018" s="51">
        <f t="shared" si="1071"/>
        <v>21.794146999999999</v>
      </c>
      <c r="AT3018" s="51">
        <f t="shared" si="1072"/>
        <v>23.615492</v>
      </c>
      <c r="AU3018" s="51">
        <f t="shared" si="1073"/>
        <v>24.658374999999999</v>
      </c>
      <c r="AV3018" s="51">
        <f t="shared" si="1074"/>
        <v>23.770520999999999</v>
      </c>
    </row>
    <row r="3019" spans="1:48">
      <c r="A3019" t="str">
        <f t="shared" si="1075"/>
        <v>41957Murilo/Kassio68</v>
      </c>
      <c r="B3019" s="50">
        <v>41957.324733796297</v>
      </c>
      <c r="C3019" s="44">
        <f t="shared" si="1055"/>
        <v>41957</v>
      </c>
      <c r="D3019" s="45" t="s">
        <v>20</v>
      </c>
      <c r="E3019" s="46">
        <v>68</v>
      </c>
      <c r="G3019" s="49" t="e">
        <f>VLOOKUP(C3019,#REF!,2,0)</f>
        <v>#REF!</v>
      </c>
      <c r="I3019" s="40">
        <v>0</v>
      </c>
      <c r="J3019" s="40">
        <v>35.001258999999997</v>
      </c>
      <c r="K3019" s="40">
        <v>34.693863</v>
      </c>
      <c r="L3019" s="40">
        <v>31.038038</v>
      </c>
      <c r="M3019" s="40">
        <v>27.655892999999999</v>
      </c>
      <c r="N3019" s="40">
        <v>22.895551999999999</v>
      </c>
      <c r="O3019" s="40">
        <v>36.322754000000003</v>
      </c>
      <c r="P3019" s="40">
        <v>31.620987</v>
      </c>
      <c r="Q3019" s="40">
        <v>26.841442000000001</v>
      </c>
      <c r="R3019" s="40">
        <v>31.914465</v>
      </c>
      <c r="S3019" s="40">
        <v>33.628551000000002</v>
      </c>
      <c r="T3019" s="40">
        <v>29.322168000000001</v>
      </c>
      <c r="U3019" s="40">
        <v>30.532489999999999</v>
      </c>
      <c r="V3019" s="40">
        <v>33.177067000000001</v>
      </c>
      <c r="W3019" s="40">
        <v>35.697848999999998</v>
      </c>
      <c r="X3019" s="40">
        <v>34.847389</v>
      </c>
      <c r="AA3019">
        <f t="shared" si="1056"/>
        <v>42389.702488425923</v>
      </c>
      <c r="AB3019" t="str">
        <f t="shared" si="1057"/>
        <v>42389Fábio68</v>
      </c>
      <c r="AC3019" s="52">
        <v>42389</v>
      </c>
      <c r="AD3019" s="56" t="s">
        <v>31</v>
      </c>
      <c r="AE3019" s="53">
        <v>68</v>
      </c>
      <c r="AF3019" s="51" t="str">
        <f t="shared" si="1058"/>
        <v/>
      </c>
      <c r="AG3019" s="51">
        <f t="shared" si="1059"/>
        <v>1.6782999999999999E-2</v>
      </c>
      <c r="AH3019" s="51">
        <f t="shared" si="1060"/>
        <v>17.294121000000001</v>
      </c>
      <c r="AI3019" s="51">
        <f t="shared" si="1061"/>
        <v>18.689892</v>
      </c>
      <c r="AJ3019" s="51">
        <f t="shared" si="1062"/>
        <v>15.283706</v>
      </c>
      <c r="AK3019" s="51">
        <f t="shared" si="1063"/>
        <v>12.416802000000001</v>
      </c>
      <c r="AL3019" s="51">
        <f t="shared" si="1064"/>
        <v>19.338263999999999</v>
      </c>
      <c r="AM3019" s="51">
        <f t="shared" si="1065"/>
        <v>23.667117999999999</v>
      </c>
      <c r="AN3019" s="51">
        <f t="shared" si="1066"/>
        <v>20.283854000000002</v>
      </c>
      <c r="AO3019" s="51">
        <f t="shared" si="1067"/>
        <v>19.105416999999999</v>
      </c>
      <c r="AP3019" s="51">
        <f t="shared" si="1068"/>
        <v>22.092701000000002</v>
      </c>
      <c r="AQ3019" s="51">
        <f t="shared" si="1069"/>
        <v>22.949477999999999</v>
      </c>
      <c r="AR3019" s="51">
        <f t="shared" si="1070"/>
        <v>20.188268999999998</v>
      </c>
      <c r="AS3019" s="51">
        <f t="shared" si="1071"/>
        <v>21.105408000000001</v>
      </c>
      <c r="AT3019" s="51">
        <f t="shared" si="1072"/>
        <v>23.306941999999999</v>
      </c>
      <c r="AU3019" s="51">
        <f t="shared" si="1073"/>
        <v>24.134167000000001</v>
      </c>
      <c r="AV3019" s="51">
        <f t="shared" si="1074"/>
        <v>22.898644999999998</v>
      </c>
    </row>
    <row r="3020" spans="1:48">
      <c r="A3020" t="str">
        <f t="shared" si="1075"/>
        <v>41960Murilo/Kassio68</v>
      </c>
      <c r="B3020" s="50">
        <v>41960.665636574071</v>
      </c>
      <c r="C3020" s="44">
        <f t="shared" si="1055"/>
        <v>41960</v>
      </c>
      <c r="D3020" s="45" t="s">
        <v>20</v>
      </c>
      <c r="E3020" s="46">
        <v>68</v>
      </c>
      <c r="G3020" s="49" t="e">
        <f>VLOOKUP(C3020,#REF!,2,0)</f>
        <v>#REF!</v>
      </c>
      <c r="I3020" s="40">
        <v>0</v>
      </c>
      <c r="J3020" s="40">
        <v>25.907093</v>
      </c>
      <c r="K3020" s="40">
        <v>30.820837000000001</v>
      </c>
      <c r="L3020" s="40">
        <v>28.205767000000002</v>
      </c>
      <c r="M3020" s="40">
        <v>26.105858000000001</v>
      </c>
      <c r="N3020" s="40">
        <v>22.096827000000001</v>
      </c>
      <c r="O3020" s="40">
        <v>34.387813999999999</v>
      </c>
      <c r="P3020" s="40">
        <v>29.251740000000002</v>
      </c>
      <c r="Q3020" s="40">
        <v>25.446300999999998</v>
      </c>
      <c r="R3020" s="40">
        <v>31.328807999999999</v>
      </c>
      <c r="S3020" s="40">
        <v>33.177067000000001</v>
      </c>
      <c r="T3020" s="40">
        <v>28.552289999999999</v>
      </c>
      <c r="U3020" s="40">
        <v>30.317093</v>
      </c>
      <c r="V3020" s="40">
        <v>32.952477000000002</v>
      </c>
      <c r="W3020" s="40">
        <v>35.387413000000002</v>
      </c>
      <c r="X3020" s="40">
        <v>34.617221999999998</v>
      </c>
      <c r="AA3020">
        <f t="shared" si="1056"/>
        <v>42390.548877314817</v>
      </c>
      <c r="AB3020" t="str">
        <f t="shared" si="1057"/>
        <v>42390Fábio68</v>
      </c>
      <c r="AC3020" s="52">
        <v>42390</v>
      </c>
      <c r="AD3020" s="56" t="s">
        <v>31</v>
      </c>
      <c r="AE3020" s="53">
        <v>68</v>
      </c>
      <c r="AF3020" s="51" t="str">
        <f t="shared" si="1058"/>
        <v>Erro Leitura</v>
      </c>
      <c r="AG3020" s="51" t="str">
        <f t="shared" si="1059"/>
        <v>N/A</v>
      </c>
      <c r="AH3020" s="51" t="str">
        <f t="shared" si="1060"/>
        <v>N/A</v>
      </c>
      <c r="AI3020" s="51" t="str">
        <f t="shared" si="1061"/>
        <v>N/A</v>
      </c>
      <c r="AJ3020" s="51" t="str">
        <f t="shared" si="1062"/>
        <v>N/A</v>
      </c>
      <c r="AK3020" s="51" t="str">
        <f t="shared" si="1063"/>
        <v>N/A</v>
      </c>
      <c r="AL3020" s="51" t="str">
        <f t="shared" si="1064"/>
        <v>N/A</v>
      </c>
      <c r="AM3020" s="51" t="str">
        <f t="shared" si="1065"/>
        <v>N/A</v>
      </c>
      <c r="AN3020" s="51" t="str">
        <f t="shared" si="1066"/>
        <v>N/A</v>
      </c>
      <c r="AO3020" s="51" t="str">
        <f t="shared" si="1067"/>
        <v>N/A</v>
      </c>
      <c r="AP3020" s="51" t="str">
        <f t="shared" si="1068"/>
        <v>N/A</v>
      </c>
      <c r="AQ3020" s="51" t="str">
        <f t="shared" si="1069"/>
        <v>N/A</v>
      </c>
      <c r="AR3020" s="51" t="str">
        <f t="shared" si="1070"/>
        <v>N/A</v>
      </c>
      <c r="AS3020" s="51" t="str">
        <f t="shared" si="1071"/>
        <v>N/A</v>
      </c>
      <c r="AT3020" s="51" t="str">
        <f t="shared" si="1072"/>
        <v>N/A</v>
      </c>
      <c r="AU3020" s="51" t="str">
        <f t="shared" si="1073"/>
        <v>N/A</v>
      </c>
      <c r="AV3020" s="51" t="str">
        <f t="shared" si="1074"/>
        <v>N/A</v>
      </c>
    </row>
    <row r="3021" spans="1:48">
      <c r="A3021" t="str">
        <f t="shared" si="1075"/>
        <v>41962Murilo/Kassio68</v>
      </c>
      <c r="B3021" s="50">
        <v>41962.62835648148</v>
      </c>
      <c r="C3021" s="44">
        <f t="shared" si="1055"/>
        <v>41962</v>
      </c>
      <c r="D3021" s="45" t="s">
        <v>20</v>
      </c>
      <c r="E3021" s="46">
        <v>68</v>
      </c>
      <c r="G3021" s="49" t="e">
        <f>VLOOKUP(C3021,#REF!,2,0)</f>
        <v>#REF!</v>
      </c>
      <c r="I3021" s="40">
        <v>0</v>
      </c>
      <c r="J3021" s="40">
        <v>22.279807999999999</v>
      </c>
      <c r="K3021" s="40">
        <v>28.970938</v>
      </c>
      <c r="L3021" s="40">
        <v>26.706914999999999</v>
      </c>
      <c r="M3021" s="40">
        <v>24.026022000000001</v>
      </c>
      <c r="N3021" s="40">
        <v>20.485567</v>
      </c>
      <c r="O3021" s="40">
        <v>32.654209000000002</v>
      </c>
      <c r="P3021" s="40">
        <v>28.067778000000001</v>
      </c>
      <c r="Q3021" s="40">
        <v>25.119790999999999</v>
      </c>
      <c r="R3021" s="40">
        <v>31.038038</v>
      </c>
      <c r="S3021" s="40">
        <v>32.803176999999998</v>
      </c>
      <c r="T3021" s="40">
        <v>29.041008000000001</v>
      </c>
      <c r="U3021" s="40">
        <v>30.317093</v>
      </c>
      <c r="V3021" s="40">
        <v>32.579844999999999</v>
      </c>
      <c r="W3021" s="40">
        <v>34.847389</v>
      </c>
      <c r="X3021" s="40">
        <v>34.235270999999997</v>
      </c>
      <c r="AA3021">
        <f t="shared" si="1056"/>
        <v>42391.684490740743</v>
      </c>
      <c r="AB3021" t="str">
        <f t="shared" si="1057"/>
        <v>42391Fábio68</v>
      </c>
      <c r="AC3021" s="52">
        <v>42391</v>
      </c>
      <c r="AD3021" s="56" t="s">
        <v>31</v>
      </c>
      <c r="AE3021" s="53">
        <v>68</v>
      </c>
      <c r="AF3021" s="51" t="str">
        <f t="shared" si="1058"/>
        <v/>
      </c>
      <c r="AG3021" s="51">
        <f t="shared" si="1059"/>
        <v>1.0305E-2</v>
      </c>
      <c r="AH3021" s="51">
        <f t="shared" si="1060"/>
        <v>14.913376</v>
      </c>
      <c r="AI3021" s="51">
        <f t="shared" si="1061"/>
        <v>17.604455999999999</v>
      </c>
      <c r="AJ3021" s="51">
        <f t="shared" si="1062"/>
        <v>14.588187</v>
      </c>
      <c r="AK3021" s="51">
        <f t="shared" si="1063"/>
        <v>12.121676000000001</v>
      </c>
      <c r="AL3021" s="51">
        <f t="shared" si="1064"/>
        <v>19.012678000000001</v>
      </c>
      <c r="AM3021" s="51">
        <f t="shared" si="1065"/>
        <v>22.797143999999999</v>
      </c>
      <c r="AN3021" s="51">
        <f t="shared" si="1066"/>
        <v>19.666632</v>
      </c>
      <c r="AO3021" s="51">
        <f t="shared" si="1067"/>
        <v>19.151875</v>
      </c>
      <c r="AP3021" s="51">
        <f t="shared" si="1068"/>
        <v>22.142672999999998</v>
      </c>
      <c r="AQ3021" s="51">
        <f t="shared" si="1069"/>
        <v>22.594749</v>
      </c>
      <c r="AR3021" s="51">
        <f t="shared" si="1070"/>
        <v>19.760973</v>
      </c>
      <c r="AS3021" s="51">
        <f t="shared" si="1071"/>
        <v>20.910616000000001</v>
      </c>
      <c r="AT3021" s="51">
        <f t="shared" si="1072"/>
        <v>22.898644999999998</v>
      </c>
      <c r="AU3021" s="51">
        <f t="shared" si="1073"/>
        <v>23.874178000000001</v>
      </c>
      <c r="AV3021" s="51">
        <f t="shared" si="1074"/>
        <v>22.645251999999999</v>
      </c>
    </row>
    <row r="3022" spans="1:48">
      <c r="A3022" t="str">
        <f t="shared" si="1075"/>
        <v>41963Murilo/Kassio68</v>
      </c>
      <c r="B3022" s="50">
        <v>41963.382604166669</v>
      </c>
      <c r="C3022" s="44">
        <f t="shared" si="1055"/>
        <v>41963</v>
      </c>
      <c r="D3022" s="45" t="s">
        <v>20</v>
      </c>
      <c r="E3022" s="46">
        <v>68</v>
      </c>
      <c r="G3022" s="49" t="e">
        <f>VLOOKUP(C3022,#REF!,2,0)</f>
        <v>#REF!</v>
      </c>
      <c r="I3022" s="40">
        <v>0</v>
      </c>
      <c r="J3022" s="40">
        <v>21.015474000000001</v>
      </c>
      <c r="K3022" s="40">
        <v>27.655892999999999</v>
      </c>
      <c r="L3022" s="40">
        <v>25.643274000000002</v>
      </c>
      <c r="M3022" s="40">
        <v>23.835629999999998</v>
      </c>
      <c r="N3022" s="40">
        <v>20.078351999999999</v>
      </c>
      <c r="O3022" s="40">
        <v>32.579844999999999</v>
      </c>
      <c r="P3022" s="40">
        <v>27.655892999999999</v>
      </c>
      <c r="Q3022" s="40">
        <v>24.730868999999998</v>
      </c>
      <c r="R3022" s="40">
        <v>30.965553</v>
      </c>
      <c r="S3022" s="40">
        <v>32.431399999999996</v>
      </c>
      <c r="T3022" s="40">
        <v>28.344125999999999</v>
      </c>
      <c r="U3022" s="40">
        <v>30.031096000000002</v>
      </c>
      <c r="V3022" s="40">
        <v>32.728637999999997</v>
      </c>
      <c r="W3022" s="40">
        <v>35.464916000000002</v>
      </c>
      <c r="X3022" s="40">
        <v>34.540657000000003</v>
      </c>
      <c r="AA3022">
        <f t="shared" si="1056"/>
        <v>42422.698148148149</v>
      </c>
      <c r="AB3022" t="str">
        <f t="shared" si="1057"/>
        <v>42422Fábio68</v>
      </c>
      <c r="AC3022" s="52">
        <v>42422</v>
      </c>
      <c r="AD3022" s="56" t="s">
        <v>31</v>
      </c>
      <c r="AE3022" s="53">
        <v>68</v>
      </c>
      <c r="AF3022" s="51" t="str">
        <f t="shared" si="1058"/>
        <v/>
      </c>
      <c r="AG3022" s="51">
        <f t="shared" si="1059"/>
        <v>0.23185900000000001</v>
      </c>
      <c r="AH3022" s="51">
        <f t="shared" si="1060"/>
        <v>21.546894000000002</v>
      </c>
      <c r="AI3022" s="51">
        <f t="shared" si="1061"/>
        <v>19.384998</v>
      </c>
      <c r="AJ3022" s="51">
        <f t="shared" si="1062"/>
        <v>14.669136</v>
      </c>
      <c r="AK3022" s="51">
        <f t="shared" si="1063"/>
        <v>12.453944999999999</v>
      </c>
      <c r="AL3022" s="51">
        <f t="shared" si="1064"/>
        <v>19.808230999999999</v>
      </c>
      <c r="AM3022" s="51">
        <f t="shared" si="1065"/>
        <v>23.822313000000001</v>
      </c>
      <c r="AN3022" s="51">
        <f t="shared" si="1066"/>
        <v>20.475697</v>
      </c>
      <c r="AO3022" s="51">
        <f t="shared" si="1067"/>
        <v>19.950310000000002</v>
      </c>
      <c r="AP3022" s="51">
        <f t="shared" si="1068"/>
        <v>22.544284999999999</v>
      </c>
      <c r="AQ3022" s="51">
        <f t="shared" si="1069"/>
        <v>23.051352999999999</v>
      </c>
      <c r="AR3022" s="51">
        <f t="shared" si="1070"/>
        <v>20.140577</v>
      </c>
      <c r="AS3022" s="51">
        <f t="shared" si="1071"/>
        <v>21.203135</v>
      </c>
      <c r="AT3022" s="51">
        <f t="shared" si="1072"/>
        <v>23.051352999999999</v>
      </c>
      <c r="AU3022" s="51">
        <f t="shared" si="1073"/>
        <v>24.082063999999999</v>
      </c>
      <c r="AV3022" s="51">
        <f t="shared" si="1074"/>
        <v>23.978010000000001</v>
      </c>
    </row>
    <row r="3023" spans="1:48">
      <c r="A3023" t="str">
        <f t="shared" si="1075"/>
        <v>41970Murilo/Kassio68</v>
      </c>
      <c r="B3023" s="50">
        <v>41970.593171296299</v>
      </c>
      <c r="C3023" s="44">
        <f t="shared" si="1055"/>
        <v>41970</v>
      </c>
      <c r="D3023" s="45" t="s">
        <v>20</v>
      </c>
      <c r="E3023" s="46">
        <v>68</v>
      </c>
      <c r="G3023" s="49" t="e">
        <f>VLOOKUP(C3023,#REF!,2,0)</f>
        <v>#REF!</v>
      </c>
      <c r="I3023" s="40">
        <v>0</v>
      </c>
      <c r="J3023" s="40">
        <v>37.111370000000001</v>
      </c>
      <c r="K3023" s="40">
        <v>38.149062999999998</v>
      </c>
      <c r="L3023" s="40">
        <v>33.855441999999996</v>
      </c>
      <c r="M3023" s="40">
        <v>32.505577000000002</v>
      </c>
      <c r="N3023" s="40">
        <v>29.041008000000001</v>
      </c>
      <c r="O3023" s="40">
        <v>40.101554999999998</v>
      </c>
      <c r="P3023" s="40">
        <v>35.620097999999999</v>
      </c>
      <c r="Q3023" s="40">
        <v>29.604711999999999</v>
      </c>
      <c r="R3023" s="40">
        <v>33.102134999999997</v>
      </c>
      <c r="S3023" s="40">
        <v>34.617221999999998</v>
      </c>
      <c r="T3023" s="40">
        <v>30.532489999999999</v>
      </c>
      <c r="U3023" s="40">
        <v>31.474726</v>
      </c>
      <c r="V3023" s="40">
        <v>33.855441999999996</v>
      </c>
      <c r="W3023" s="40">
        <v>36.166004000000001</v>
      </c>
      <c r="X3023" s="40">
        <v>35.464916000000002</v>
      </c>
      <c r="AA3023">
        <f t="shared" si="1056"/>
        <v>42429.730196759258</v>
      </c>
      <c r="AB3023" t="str">
        <f t="shared" si="1057"/>
        <v>42429Fábio68</v>
      </c>
      <c r="AC3023" s="52">
        <v>42429</v>
      </c>
      <c r="AD3023" s="56" t="s">
        <v>31</v>
      </c>
      <c r="AE3023" s="53">
        <v>68</v>
      </c>
      <c r="AF3023" s="51" t="str">
        <f t="shared" si="1058"/>
        <v/>
      </c>
      <c r="AG3023" s="51">
        <f t="shared" si="1059"/>
        <v>0.28717399999999998</v>
      </c>
      <c r="AH3023" s="51">
        <f t="shared" si="1060"/>
        <v>21.893456</v>
      </c>
      <c r="AI3023" s="51">
        <f t="shared" si="1061"/>
        <v>20.045342999999999</v>
      </c>
      <c r="AJ3023" s="51">
        <f t="shared" si="1062"/>
        <v>15.408205000000001</v>
      </c>
      <c r="AK3023" s="51">
        <f t="shared" si="1063"/>
        <v>12.753335</v>
      </c>
      <c r="AL3023" s="51">
        <f t="shared" si="1064"/>
        <v>20.427655999999999</v>
      </c>
      <c r="AM3023" s="51">
        <f t="shared" si="1065"/>
        <v>24.605682000000002</v>
      </c>
      <c r="AN3023" s="51">
        <f t="shared" si="1066"/>
        <v>21.448414</v>
      </c>
      <c r="AO3023" s="51">
        <f t="shared" si="1067"/>
        <v>20.862079999999999</v>
      </c>
      <c r="AP3023" s="51">
        <f t="shared" si="1068"/>
        <v>23.563955</v>
      </c>
      <c r="AQ3023" s="51">
        <f t="shared" si="1069"/>
        <v>23.770520999999999</v>
      </c>
      <c r="AR3023" s="51">
        <f t="shared" si="1070"/>
        <v>21.645641000000001</v>
      </c>
      <c r="AS3023" s="51">
        <f t="shared" si="1071"/>
        <v>22.493888999999999</v>
      </c>
      <c r="AT3023" s="51">
        <f t="shared" si="1072"/>
        <v>24.395575999999998</v>
      </c>
      <c r="AU3023" s="51">
        <f t="shared" si="1073"/>
        <v>25.401394</v>
      </c>
      <c r="AV3023" s="51">
        <f t="shared" si="1074"/>
        <v>24.186343999999998</v>
      </c>
    </row>
    <row r="3024" spans="1:48">
      <c r="A3024" t="str">
        <f t="shared" si="1075"/>
        <v>41971Murilo/Kassio68</v>
      </c>
      <c r="B3024" s="50">
        <v>41971.442141203705</v>
      </c>
      <c r="C3024" s="44">
        <f t="shared" si="1055"/>
        <v>41971</v>
      </c>
      <c r="D3024" s="45" t="s">
        <v>20</v>
      </c>
      <c r="E3024" s="46">
        <v>68</v>
      </c>
      <c r="G3024" s="49" t="e">
        <f>VLOOKUP(C3024,#REF!,2,0)</f>
        <v>#REF!</v>
      </c>
      <c r="H3024" s="43" t="s">
        <v>172</v>
      </c>
      <c r="I3024" s="40">
        <v>31.328807999999999</v>
      </c>
      <c r="J3024" s="40">
        <v>34.693863</v>
      </c>
      <c r="K3024" s="40">
        <v>32.135517</v>
      </c>
      <c r="L3024" s="40">
        <v>31.988050000000001</v>
      </c>
      <c r="M3024" s="40">
        <v>27.655892999999999</v>
      </c>
      <c r="N3024" s="40" t="s">
        <v>172</v>
      </c>
      <c r="O3024" s="40">
        <v>36.873905000000001</v>
      </c>
      <c r="P3024" s="40">
        <v>35.464916000000002</v>
      </c>
      <c r="Q3024" s="40">
        <v>30.604437000000001</v>
      </c>
      <c r="R3024" s="40">
        <v>31.474726</v>
      </c>
      <c r="S3024" s="40">
        <v>30.604437000000001</v>
      </c>
      <c r="T3024" s="40">
        <v>34.007137</v>
      </c>
      <c r="U3024" s="40">
        <v>32.579844999999999</v>
      </c>
      <c r="V3024" s="40">
        <v>31.255997000000001</v>
      </c>
      <c r="W3024" s="40">
        <v>34.235270999999997</v>
      </c>
      <c r="X3024" s="40">
        <v>34.235270999999997</v>
      </c>
      <c r="AA3024">
        <f t="shared" si="1056"/>
        <v>42198.481932870367</v>
      </c>
      <c r="AB3024" t="str">
        <f t="shared" si="1057"/>
        <v>42198Fábio69</v>
      </c>
      <c r="AC3024" s="52">
        <v>42198</v>
      </c>
      <c r="AD3024" s="56" t="s">
        <v>31</v>
      </c>
      <c r="AE3024" s="53">
        <v>69</v>
      </c>
      <c r="AF3024" s="51" t="str">
        <f t="shared" si="1058"/>
        <v/>
      </c>
      <c r="AG3024" s="51">
        <f t="shared" si="1059"/>
        <v>8.5992169999999994</v>
      </c>
      <c r="AH3024" s="51">
        <f t="shared" si="1060"/>
        <v>19.525558</v>
      </c>
      <c r="AI3024" s="51">
        <f t="shared" si="1061"/>
        <v>20.765158</v>
      </c>
      <c r="AJ3024" s="51">
        <f t="shared" si="1062"/>
        <v>20.813578</v>
      </c>
      <c r="AK3024" s="51">
        <f t="shared" si="1063"/>
        <v>19.950310000000002</v>
      </c>
      <c r="AL3024" s="51">
        <f t="shared" si="1064"/>
        <v>19.760973</v>
      </c>
      <c r="AM3024" s="51">
        <f t="shared" si="1065"/>
        <v>20.910616000000001</v>
      </c>
      <c r="AN3024" s="51">
        <f t="shared" si="1066"/>
        <v>21.744581</v>
      </c>
      <c r="AO3024" s="51">
        <f t="shared" si="1067"/>
        <v>21.99297</v>
      </c>
      <c r="AP3024" s="51">
        <f t="shared" si="1068"/>
        <v>20.765158</v>
      </c>
      <c r="AQ3024" s="51">
        <f t="shared" si="1069"/>
        <v>20.862079999999999</v>
      </c>
      <c r="AR3024" s="51">
        <f t="shared" si="1070"/>
        <v>19.760973</v>
      </c>
      <c r="AS3024" s="51">
        <f t="shared" si="1071"/>
        <v>18.920164</v>
      </c>
      <c r="AT3024" s="51">
        <f t="shared" si="1072"/>
        <v>17.249991999999999</v>
      </c>
      <c r="AU3024" s="51">
        <f t="shared" si="1073"/>
        <v>15.616866</v>
      </c>
      <c r="AV3024" s="51">
        <f t="shared" si="1074"/>
        <v>16.725237</v>
      </c>
    </row>
    <row r="3025" spans="1:48">
      <c r="A3025" t="str">
        <f t="shared" si="1075"/>
        <v>41974Murilo/Kassio68</v>
      </c>
      <c r="B3025" s="50">
        <v>41974.657060185185</v>
      </c>
      <c r="C3025" s="44">
        <f t="shared" si="1055"/>
        <v>41974</v>
      </c>
      <c r="D3025" s="45" t="s">
        <v>20</v>
      </c>
      <c r="E3025" s="46">
        <v>68</v>
      </c>
      <c r="G3025" s="49" t="e">
        <f>VLOOKUP(C3025,#REF!,2,0)</f>
        <v>#REF!</v>
      </c>
      <c r="I3025" s="40">
        <v>0</v>
      </c>
      <c r="J3025" s="40">
        <v>22.833573999999999</v>
      </c>
      <c r="K3025" s="40">
        <v>31.694199000000001</v>
      </c>
      <c r="L3025" s="40">
        <v>31.474726</v>
      </c>
      <c r="M3025" s="40">
        <v>28.482813</v>
      </c>
      <c r="N3025" s="40">
        <v>23.394455000000001</v>
      </c>
      <c r="O3025" s="40">
        <v>35.931556999999998</v>
      </c>
      <c r="P3025" s="40">
        <v>34.159145000000002</v>
      </c>
      <c r="Q3025" s="40">
        <v>27.179286999999999</v>
      </c>
      <c r="R3025" s="40">
        <v>30.893166999999998</v>
      </c>
      <c r="S3025" s="40">
        <v>33.704093999999998</v>
      </c>
      <c r="T3025" s="40">
        <v>31.401717999999999</v>
      </c>
      <c r="U3025" s="40">
        <v>30.460581000000001</v>
      </c>
      <c r="V3025" s="40">
        <v>32.579844999999999</v>
      </c>
      <c r="W3025" s="40">
        <v>34.770592000000001</v>
      </c>
      <c r="X3025" s="40">
        <v>34.770592000000001</v>
      </c>
      <c r="AA3025">
        <f t="shared" si="1056"/>
        <v>42199.441099537034</v>
      </c>
      <c r="AB3025" t="str">
        <f t="shared" si="1057"/>
        <v>42199Fábio69</v>
      </c>
      <c r="AC3025" s="52">
        <v>42199</v>
      </c>
      <c r="AD3025" s="56" t="s">
        <v>31</v>
      </c>
      <c r="AE3025" s="53">
        <v>69</v>
      </c>
      <c r="AF3025" s="51" t="str">
        <f t="shared" si="1058"/>
        <v/>
      </c>
      <c r="AG3025" s="51">
        <f t="shared" si="1059"/>
        <v>8.1789070000000006</v>
      </c>
      <c r="AH3025" s="51">
        <f t="shared" si="1060"/>
        <v>18.643989999999999</v>
      </c>
      <c r="AI3025" s="51">
        <f t="shared" si="1061"/>
        <v>20.140577</v>
      </c>
      <c r="AJ3025" s="51">
        <f t="shared" si="1062"/>
        <v>20.475697</v>
      </c>
      <c r="AK3025" s="51">
        <f t="shared" si="1063"/>
        <v>19.478639999999999</v>
      </c>
      <c r="AL3025" s="51">
        <f t="shared" si="1064"/>
        <v>19.198360000000001</v>
      </c>
      <c r="AM3025" s="51">
        <f t="shared" si="1065"/>
        <v>20.283854000000002</v>
      </c>
      <c r="AN3025" s="51">
        <f t="shared" si="1066"/>
        <v>21.596231</v>
      </c>
      <c r="AO3025" s="51">
        <f t="shared" si="1067"/>
        <v>21.546894000000002</v>
      </c>
      <c r="AP3025" s="51">
        <f t="shared" si="1068"/>
        <v>20.33173</v>
      </c>
      <c r="AQ3025" s="51">
        <f t="shared" si="1069"/>
        <v>20.71678</v>
      </c>
      <c r="AR3025" s="51">
        <f t="shared" si="1070"/>
        <v>19.105416999999999</v>
      </c>
      <c r="AS3025" s="51">
        <f t="shared" si="1071"/>
        <v>18.552409999999998</v>
      </c>
      <c r="AT3025" s="51">
        <f t="shared" si="1072"/>
        <v>17.118037999999999</v>
      </c>
      <c r="AU3025" s="51">
        <f t="shared" si="1073"/>
        <v>15.533234</v>
      </c>
      <c r="AV3025" s="51">
        <f t="shared" si="1074"/>
        <v>16.768650000000001</v>
      </c>
    </row>
    <row r="3026" spans="1:48">
      <c r="A3026" t="str">
        <f t="shared" si="1075"/>
        <v>41976Murilo/Kassio68</v>
      </c>
      <c r="B3026" s="50">
        <v>41976.586134259262</v>
      </c>
      <c r="C3026" s="44">
        <f t="shared" si="1055"/>
        <v>41976</v>
      </c>
      <c r="D3026" s="45" t="s">
        <v>20</v>
      </c>
      <c r="E3026" s="46">
        <v>68</v>
      </c>
      <c r="G3026" s="49" t="e">
        <f>VLOOKUP(C3026,#REF!,2,0)</f>
        <v>#REF!</v>
      </c>
      <c r="I3026" s="40">
        <v>0</v>
      </c>
      <c r="J3026" s="40">
        <v>32.357277000000003</v>
      </c>
      <c r="K3026" s="40">
        <v>33.027275000000003</v>
      </c>
      <c r="L3026" s="40">
        <v>29.251740000000002</v>
      </c>
      <c r="M3026" s="40">
        <v>27.655892999999999</v>
      </c>
      <c r="N3026" s="40">
        <v>24.089666000000001</v>
      </c>
      <c r="O3026" s="40">
        <v>36.401234000000002</v>
      </c>
      <c r="P3026" s="40">
        <v>31.255997000000001</v>
      </c>
      <c r="Q3026" s="40">
        <v>26.238823</v>
      </c>
      <c r="R3026" s="40">
        <v>31.914465</v>
      </c>
      <c r="S3026" s="40">
        <v>33.327229000000003</v>
      </c>
      <c r="T3026" s="40">
        <v>28.831005000000001</v>
      </c>
      <c r="U3026" s="40">
        <v>30.820837000000001</v>
      </c>
      <c r="V3026" s="40">
        <v>33.704093999999998</v>
      </c>
      <c r="W3026" s="40">
        <v>36.009644000000002</v>
      </c>
      <c r="X3026" s="40">
        <v>34.770592000000001</v>
      </c>
      <c r="AA3026">
        <f t="shared" si="1056"/>
        <v>42226.369849537034</v>
      </c>
      <c r="AB3026" t="str">
        <f t="shared" si="1057"/>
        <v>42226Fábio69</v>
      </c>
      <c r="AC3026" s="52">
        <v>42226</v>
      </c>
      <c r="AD3026" s="56" t="s">
        <v>31</v>
      </c>
      <c r="AE3026" s="53">
        <v>69</v>
      </c>
      <c r="AF3026" s="51" t="str">
        <f t="shared" si="1058"/>
        <v/>
      </c>
      <c r="AG3026" s="51">
        <f t="shared" si="1059"/>
        <v>3.2140939999999998</v>
      </c>
      <c r="AH3026" s="51">
        <f t="shared" si="1060"/>
        <v>12.011963</v>
      </c>
      <c r="AI3026" s="51">
        <f t="shared" si="1061"/>
        <v>16.768650000000001</v>
      </c>
      <c r="AJ3026" s="51">
        <f t="shared" si="1062"/>
        <v>18.233629000000001</v>
      </c>
      <c r="AK3026" s="51">
        <f t="shared" si="1063"/>
        <v>17.917631</v>
      </c>
      <c r="AL3026" s="51">
        <f t="shared" si="1064"/>
        <v>17.338287000000001</v>
      </c>
      <c r="AM3026" s="51">
        <f t="shared" si="1065"/>
        <v>18.920164</v>
      </c>
      <c r="AN3026" s="51">
        <f t="shared" si="1066"/>
        <v>19.525558</v>
      </c>
      <c r="AO3026" s="51">
        <f t="shared" si="1067"/>
        <v>19.105416999999999</v>
      </c>
      <c r="AP3026" s="51">
        <f t="shared" si="1068"/>
        <v>17.515518</v>
      </c>
      <c r="AQ3026" s="51">
        <f t="shared" si="1069"/>
        <v>18.369890000000002</v>
      </c>
      <c r="AR3026" s="51">
        <f t="shared" si="1070"/>
        <v>18.415436</v>
      </c>
      <c r="AS3026" s="51">
        <f t="shared" si="1071"/>
        <v>17.827870999999998</v>
      </c>
      <c r="AT3026" s="51">
        <f t="shared" si="1072"/>
        <v>16.681903999999999</v>
      </c>
      <c r="AU3026" s="51">
        <f t="shared" si="1073"/>
        <v>15.201002000000001</v>
      </c>
      <c r="AV3026" s="51">
        <f t="shared" si="1074"/>
        <v>16.294301999999998</v>
      </c>
    </row>
    <row r="3027" spans="1:48">
      <c r="A3027" t="str">
        <f t="shared" si="1075"/>
        <v>41978Murilo/Kassio68</v>
      </c>
      <c r="B3027" s="50">
        <v>41978.714259259257</v>
      </c>
      <c r="C3027" s="44">
        <f t="shared" si="1055"/>
        <v>41978</v>
      </c>
      <c r="D3027" s="45" t="s">
        <v>20</v>
      </c>
      <c r="E3027" s="46">
        <v>68</v>
      </c>
      <c r="G3027" s="49" t="e">
        <f>VLOOKUP(C3027,#REF!,2,0)</f>
        <v>#REF!</v>
      </c>
      <c r="I3027" s="40">
        <v>0</v>
      </c>
      <c r="J3027" s="40">
        <v>21.914597000000001</v>
      </c>
      <c r="K3027" s="40">
        <v>30.460581000000001</v>
      </c>
      <c r="L3027" s="40">
        <v>29.533953</v>
      </c>
      <c r="M3027" s="40">
        <v>26.172321</v>
      </c>
      <c r="N3027" s="40">
        <v>21.733191999999999</v>
      </c>
      <c r="O3027" s="40">
        <v>33.402434999999997</v>
      </c>
      <c r="P3027" s="40">
        <v>31.401717999999999</v>
      </c>
      <c r="Q3027" s="40">
        <v>25.840996000000001</v>
      </c>
      <c r="R3027" s="40">
        <v>30.102467999999998</v>
      </c>
      <c r="S3027" s="40">
        <v>33.553108000000002</v>
      </c>
      <c r="T3027" s="40">
        <v>30.317093</v>
      </c>
      <c r="U3027" s="40">
        <v>30.173922000000001</v>
      </c>
      <c r="V3027" s="40">
        <v>32.728637999999997</v>
      </c>
      <c r="W3027" s="40">
        <v>34.924286000000002</v>
      </c>
      <c r="X3027" s="40">
        <v>34.924286000000002</v>
      </c>
      <c r="AA3027">
        <f t="shared" si="1056"/>
        <v>42228.509583333333</v>
      </c>
      <c r="AB3027" t="str">
        <f t="shared" si="1057"/>
        <v>42228Fábio69</v>
      </c>
      <c r="AC3027" s="52">
        <v>42228</v>
      </c>
      <c r="AD3027" s="56" t="s">
        <v>31</v>
      </c>
      <c r="AE3027" s="53">
        <v>69</v>
      </c>
      <c r="AF3027" s="51" t="str">
        <f t="shared" si="1058"/>
        <v/>
      </c>
      <c r="AG3027" s="51">
        <f t="shared" si="1059"/>
        <v>15.996090000000001</v>
      </c>
      <c r="AH3027" s="51">
        <f t="shared" si="1060"/>
        <v>20.813578</v>
      </c>
      <c r="AI3027" s="51">
        <f t="shared" si="1061"/>
        <v>21.695088999999999</v>
      </c>
      <c r="AJ3027" s="51">
        <f t="shared" si="1062"/>
        <v>21.744581</v>
      </c>
      <c r="AK3027" s="51">
        <f t="shared" si="1063"/>
        <v>21.007883</v>
      </c>
      <c r="AL3027" s="51">
        <f t="shared" si="1064"/>
        <v>21.007883</v>
      </c>
      <c r="AM3027" s="51">
        <f t="shared" si="1065"/>
        <v>21.943182</v>
      </c>
      <c r="AN3027" s="51">
        <f t="shared" si="1066"/>
        <v>22.343050000000002</v>
      </c>
      <c r="AO3027" s="51">
        <f t="shared" si="1067"/>
        <v>22.797143999999999</v>
      </c>
      <c r="AP3027" s="51">
        <f t="shared" si="1068"/>
        <v>22.645251999999999</v>
      </c>
      <c r="AQ3027" s="51">
        <f t="shared" si="1069"/>
        <v>23.051352999999999</v>
      </c>
      <c r="AR3027" s="51">
        <f t="shared" si="1070"/>
        <v>22.847866</v>
      </c>
      <c r="AS3027" s="51">
        <f t="shared" si="1071"/>
        <v>22.847866</v>
      </c>
      <c r="AT3027" s="51">
        <f t="shared" si="1072"/>
        <v>22.544284999999999</v>
      </c>
      <c r="AU3027" s="51">
        <f t="shared" si="1073"/>
        <v>21.350121999999999</v>
      </c>
      <c r="AV3027" s="51">
        <f t="shared" si="1074"/>
        <v>22.645251999999999</v>
      </c>
    </row>
    <row r="3028" spans="1:48">
      <c r="A3028" t="str">
        <f t="shared" si="1075"/>
        <v>41981Murilo/Kassio68</v>
      </c>
      <c r="B3028" s="50">
        <v>41981.359490740739</v>
      </c>
      <c r="C3028" s="44">
        <f t="shared" si="1055"/>
        <v>41981</v>
      </c>
      <c r="D3028" s="45" t="s">
        <v>20</v>
      </c>
      <c r="E3028" s="46">
        <v>68</v>
      </c>
      <c r="G3028" s="49" t="e">
        <f>VLOOKUP(C3028,#REF!,2,0)</f>
        <v>#REF!</v>
      </c>
      <c r="I3028" s="40">
        <v>0</v>
      </c>
      <c r="J3028" s="40">
        <v>17.943619000000002</v>
      </c>
      <c r="K3028" s="40">
        <v>26.908846</v>
      </c>
      <c r="L3028" s="40">
        <v>27.179286999999999</v>
      </c>
      <c r="M3028" s="40">
        <v>24.281115</v>
      </c>
      <c r="N3028" s="40">
        <v>21.552569999999999</v>
      </c>
      <c r="O3028" s="40">
        <v>33.402434999999997</v>
      </c>
      <c r="P3028" s="40">
        <v>28.344125999999999</v>
      </c>
      <c r="Q3028" s="40">
        <v>25.315441</v>
      </c>
      <c r="R3028" s="40">
        <v>31.110600999999999</v>
      </c>
      <c r="S3028" s="40">
        <v>33.402434999999997</v>
      </c>
      <c r="T3028" s="40">
        <v>30.031096000000002</v>
      </c>
      <c r="U3028" s="40">
        <v>31.401717999999999</v>
      </c>
      <c r="V3028" s="40">
        <v>33.252102000000001</v>
      </c>
      <c r="W3028" s="40">
        <v>35.697848999999998</v>
      </c>
      <c r="X3028" s="40">
        <v>34.924286000000002</v>
      </c>
      <c r="AA3028">
        <f t="shared" si="1056"/>
        <v>42231.599351851852</v>
      </c>
      <c r="AB3028" t="str">
        <f t="shared" si="1057"/>
        <v>42231Fábio69</v>
      </c>
      <c r="AC3028" s="52">
        <v>42231</v>
      </c>
      <c r="AD3028" s="56" t="s">
        <v>31</v>
      </c>
      <c r="AE3028" s="53">
        <v>69</v>
      </c>
      <c r="AF3028" s="51" t="str">
        <f t="shared" si="1058"/>
        <v/>
      </c>
      <c r="AG3028" s="51">
        <f t="shared" si="1059"/>
        <v>7.2064440000000003</v>
      </c>
      <c r="AH3028" s="51">
        <f t="shared" si="1060"/>
        <v>18.052713000000001</v>
      </c>
      <c r="AI3028" s="51">
        <f t="shared" si="1061"/>
        <v>19.950310000000002</v>
      </c>
      <c r="AJ3028" s="51">
        <f t="shared" si="1062"/>
        <v>20.475697</v>
      </c>
      <c r="AK3028" s="51">
        <f t="shared" si="1063"/>
        <v>19.338263999999999</v>
      </c>
      <c r="AL3028" s="51">
        <f t="shared" si="1064"/>
        <v>19.059010000000001</v>
      </c>
      <c r="AM3028" s="51">
        <f t="shared" si="1065"/>
        <v>20.236034</v>
      </c>
      <c r="AN3028" s="51">
        <f t="shared" si="1066"/>
        <v>21.154211</v>
      </c>
      <c r="AO3028" s="51">
        <f t="shared" si="1067"/>
        <v>21.154211</v>
      </c>
      <c r="AP3028" s="51">
        <f t="shared" si="1068"/>
        <v>20.379653999999999</v>
      </c>
      <c r="AQ3028" s="51">
        <f t="shared" si="1069"/>
        <v>20.959232</v>
      </c>
      <c r="AR3028" s="51">
        <f t="shared" si="1070"/>
        <v>20.765158</v>
      </c>
      <c r="AS3028" s="51">
        <f t="shared" si="1071"/>
        <v>20.813578</v>
      </c>
      <c r="AT3028" s="51">
        <f t="shared" si="1072"/>
        <v>19.950310000000002</v>
      </c>
      <c r="AU3028" s="51">
        <f t="shared" si="1073"/>
        <v>17.783073000000002</v>
      </c>
      <c r="AV3028" s="51">
        <f t="shared" si="1074"/>
        <v>18.552409999999998</v>
      </c>
    </row>
    <row r="3029" spans="1:48">
      <c r="A3029" t="str">
        <f t="shared" si="1075"/>
        <v>41984Murilo/Kassio68</v>
      </c>
      <c r="B3029" s="50">
        <v>41984.460856481484</v>
      </c>
      <c r="C3029" s="44">
        <f t="shared" si="1055"/>
        <v>41984</v>
      </c>
      <c r="D3029" s="45" t="s">
        <v>20</v>
      </c>
      <c r="E3029" s="46">
        <v>68</v>
      </c>
      <c r="G3029" s="49" t="e">
        <f>VLOOKUP(C3029,#REF!,2,0)</f>
        <v>#REF!</v>
      </c>
      <c r="I3029" s="40">
        <v>0</v>
      </c>
      <c r="J3029" s="40">
        <v>32.505577000000002</v>
      </c>
      <c r="K3029" s="40">
        <v>34.540657000000003</v>
      </c>
      <c r="L3029" s="40">
        <v>32.728637999999997</v>
      </c>
      <c r="M3029" s="40">
        <v>27.111529999999998</v>
      </c>
      <c r="N3029" s="40">
        <v>18.272144000000001</v>
      </c>
      <c r="O3029" s="40">
        <v>30.748636000000001</v>
      </c>
      <c r="P3029" s="40">
        <v>29.533953</v>
      </c>
      <c r="Q3029" s="40">
        <v>24.601942000000001</v>
      </c>
      <c r="R3029" s="40">
        <v>29.463267999999999</v>
      </c>
      <c r="S3029" s="40">
        <v>33.102134999999997</v>
      </c>
      <c r="T3029" s="40">
        <v>30.173922000000001</v>
      </c>
      <c r="U3029" s="40">
        <v>30.388791999999999</v>
      </c>
      <c r="V3029" s="40">
        <v>33.177067000000001</v>
      </c>
      <c r="W3029" s="40">
        <v>35.464916000000002</v>
      </c>
      <c r="X3029" s="40">
        <v>34.770592000000001</v>
      </c>
      <c r="AA3029">
        <f t="shared" si="1056"/>
        <v>42233.381307870368</v>
      </c>
      <c r="AB3029" t="str">
        <f t="shared" si="1057"/>
        <v>42233Fábio69</v>
      </c>
      <c r="AC3029" s="52">
        <v>42233</v>
      </c>
      <c r="AD3029" s="56" t="s">
        <v>31</v>
      </c>
      <c r="AE3029" s="53">
        <v>69</v>
      </c>
      <c r="AF3029" s="51" t="str">
        <f t="shared" si="1058"/>
        <v/>
      </c>
      <c r="AG3029" s="51">
        <f t="shared" si="1059"/>
        <v>5.6562960000000002</v>
      </c>
      <c r="AH3029" s="51">
        <f t="shared" si="1060"/>
        <v>16.855661000000001</v>
      </c>
      <c r="AI3029" s="51">
        <f t="shared" si="1061"/>
        <v>19.244942000000002</v>
      </c>
      <c r="AJ3029" s="51">
        <f t="shared" si="1062"/>
        <v>19.855543000000001</v>
      </c>
      <c r="AK3029" s="51">
        <f t="shared" si="1063"/>
        <v>19.059010000000001</v>
      </c>
      <c r="AL3029" s="51">
        <f t="shared" si="1064"/>
        <v>18.827883</v>
      </c>
      <c r="AM3029" s="51">
        <f t="shared" si="1065"/>
        <v>19.902884</v>
      </c>
      <c r="AN3029" s="51">
        <f t="shared" si="1066"/>
        <v>20.862079999999999</v>
      </c>
      <c r="AO3029" s="51">
        <f t="shared" si="1067"/>
        <v>21.154211</v>
      </c>
      <c r="AP3029" s="51">
        <f t="shared" si="1068"/>
        <v>20.140577</v>
      </c>
      <c r="AQ3029" s="51">
        <f t="shared" si="1069"/>
        <v>20.668424999999999</v>
      </c>
      <c r="AR3029" s="51">
        <f t="shared" si="1070"/>
        <v>20.283854000000002</v>
      </c>
      <c r="AS3029" s="51">
        <f t="shared" si="1071"/>
        <v>20.283854000000002</v>
      </c>
      <c r="AT3029" s="51">
        <f t="shared" si="1072"/>
        <v>18.873989000000002</v>
      </c>
      <c r="AU3029" s="51">
        <f t="shared" si="1073"/>
        <v>16.638573000000001</v>
      </c>
      <c r="AV3029" s="51">
        <f t="shared" si="1074"/>
        <v>17.294121000000001</v>
      </c>
    </row>
    <row r="3030" spans="1:48">
      <c r="A3030" t="str">
        <f t="shared" si="1075"/>
        <v>41987Murilo/Kassio68</v>
      </c>
      <c r="B3030" s="50">
        <v>41987.6328125</v>
      </c>
      <c r="C3030" s="44">
        <f t="shared" si="1055"/>
        <v>41987</v>
      </c>
      <c r="D3030" s="45" t="s">
        <v>20</v>
      </c>
      <c r="E3030" s="46">
        <v>68</v>
      </c>
      <c r="G3030" s="49" t="e">
        <f>VLOOKUP(C3030,#REF!,2,0)</f>
        <v>#REF!</v>
      </c>
      <c r="I3030" s="40">
        <v>0</v>
      </c>
      <c r="J3030" s="40">
        <v>37.190693000000003</v>
      </c>
      <c r="K3030" s="40">
        <v>37.748286999999998</v>
      </c>
      <c r="L3030" s="40">
        <v>33.402434999999997</v>
      </c>
      <c r="M3030" s="40">
        <v>32.209347000000001</v>
      </c>
      <c r="N3030" s="40">
        <v>28.970938</v>
      </c>
      <c r="O3030" s="40">
        <v>39.937035000000002</v>
      </c>
      <c r="P3030" s="40">
        <v>36.401234000000002</v>
      </c>
      <c r="Q3030" s="40">
        <v>32.209347000000001</v>
      </c>
      <c r="R3030" s="40">
        <v>36.166004000000001</v>
      </c>
      <c r="S3030" s="40">
        <v>36.479773999999999</v>
      </c>
      <c r="T3030" s="40">
        <v>30.173922000000001</v>
      </c>
      <c r="U3030" s="40">
        <v>31.620987</v>
      </c>
      <c r="V3030" s="40">
        <v>34.083092000000001</v>
      </c>
      <c r="W3030" s="40">
        <v>36.166004000000001</v>
      </c>
      <c r="X3030" s="40">
        <v>35.155479</v>
      </c>
      <c r="AA3030">
        <f t="shared" si="1056"/>
        <v>42235.382743055554</v>
      </c>
      <c r="AB3030" t="str">
        <f t="shared" si="1057"/>
        <v>42235Fábio69</v>
      </c>
      <c r="AC3030" s="52">
        <v>42235</v>
      </c>
      <c r="AD3030" s="56" t="s">
        <v>31</v>
      </c>
      <c r="AE3030" s="53">
        <v>69</v>
      </c>
      <c r="AF3030" s="51" t="str">
        <f t="shared" si="1058"/>
        <v/>
      </c>
      <c r="AG3030" s="51">
        <f t="shared" si="1059"/>
        <v>4.9154059999999999</v>
      </c>
      <c r="AH3030" s="51">
        <f t="shared" si="1060"/>
        <v>15.491481</v>
      </c>
      <c r="AI3030" s="51">
        <f t="shared" si="1061"/>
        <v>18.689892</v>
      </c>
      <c r="AJ3030" s="51">
        <f t="shared" si="1062"/>
        <v>19.808230999999999</v>
      </c>
      <c r="AK3030" s="51">
        <f t="shared" si="1063"/>
        <v>18.506699000000001</v>
      </c>
      <c r="AL3030" s="51">
        <f t="shared" si="1064"/>
        <v>18.324417</v>
      </c>
      <c r="AM3030" s="51">
        <f t="shared" si="1065"/>
        <v>19.760973</v>
      </c>
      <c r="AN3030" s="51">
        <f t="shared" si="1066"/>
        <v>20.959232</v>
      </c>
      <c r="AO3030" s="51">
        <f t="shared" si="1067"/>
        <v>20.765158</v>
      </c>
      <c r="AP3030" s="51">
        <f t="shared" si="1068"/>
        <v>19.525558</v>
      </c>
      <c r="AQ3030" s="51">
        <f t="shared" si="1069"/>
        <v>20.283854000000002</v>
      </c>
      <c r="AR3030" s="51">
        <f t="shared" si="1070"/>
        <v>19.666632</v>
      </c>
      <c r="AS3030" s="51">
        <f t="shared" si="1071"/>
        <v>19.478639999999999</v>
      </c>
      <c r="AT3030" s="51">
        <f t="shared" si="1072"/>
        <v>18.233629000000001</v>
      </c>
      <c r="AU3030" s="51">
        <f t="shared" si="1073"/>
        <v>16.123549000000001</v>
      </c>
      <c r="AV3030" s="51">
        <f t="shared" si="1074"/>
        <v>17.249991999999999</v>
      </c>
    </row>
    <row r="3031" spans="1:48">
      <c r="A3031" t="str">
        <f t="shared" si="1075"/>
        <v>41995Murilo/Kassio68</v>
      </c>
      <c r="B3031" s="50">
        <v>41995.403680555559</v>
      </c>
      <c r="C3031" s="44">
        <f t="shared" si="1055"/>
        <v>41995</v>
      </c>
      <c r="D3031" s="45" t="s">
        <v>20</v>
      </c>
      <c r="E3031" s="46">
        <v>68</v>
      </c>
      <c r="G3031" s="49" t="e">
        <f>VLOOKUP(C3031,#REF!,2,0)</f>
        <v>#REF!</v>
      </c>
      <c r="I3031" s="40">
        <v>0</v>
      </c>
      <c r="J3031" s="40">
        <v>36.166004000000001</v>
      </c>
      <c r="K3031" s="40">
        <v>34.540657000000003</v>
      </c>
      <c r="L3031" s="40">
        <v>31.767537999999998</v>
      </c>
      <c r="M3031" s="40">
        <v>30.388791999999999</v>
      </c>
      <c r="N3031" s="40">
        <v>27.861469</v>
      </c>
      <c r="O3031" s="40">
        <v>39.363810999999998</v>
      </c>
      <c r="P3031" s="40">
        <v>35.464916000000002</v>
      </c>
      <c r="Q3031" s="40">
        <v>31.840954</v>
      </c>
      <c r="R3031" s="40">
        <v>36.009644000000002</v>
      </c>
      <c r="S3031" s="40">
        <v>37.828285000000001</v>
      </c>
      <c r="T3031" s="40">
        <v>32.431399999999996</v>
      </c>
      <c r="U3031" s="40">
        <v>32.357277000000003</v>
      </c>
      <c r="V3031" s="40">
        <v>34.387813999999999</v>
      </c>
      <c r="W3031" s="40">
        <v>36.322754000000003</v>
      </c>
      <c r="X3031" s="40">
        <v>35.078319999999998</v>
      </c>
      <c r="AA3031">
        <f t="shared" si="1056"/>
        <v>42240.617523148147</v>
      </c>
      <c r="AB3031" t="str">
        <f t="shared" si="1057"/>
        <v>42240Fábio69</v>
      </c>
      <c r="AC3031" s="52">
        <v>42240</v>
      </c>
      <c r="AD3031" s="56" t="s">
        <v>31</v>
      </c>
      <c r="AE3031" s="53">
        <v>69</v>
      </c>
      <c r="AF3031" s="51" t="str">
        <f t="shared" si="1058"/>
        <v/>
      </c>
      <c r="AG3031" s="51">
        <f t="shared" si="1059"/>
        <v>3.2664650000000002</v>
      </c>
      <c r="AH3031" s="51">
        <f t="shared" si="1060"/>
        <v>13.402037999999999</v>
      </c>
      <c r="AI3031" s="51">
        <f t="shared" si="1061"/>
        <v>17.471107</v>
      </c>
      <c r="AJ3031" s="51">
        <f t="shared" si="1062"/>
        <v>18.827883</v>
      </c>
      <c r="AK3031" s="51">
        <f t="shared" si="1063"/>
        <v>18.143035999999999</v>
      </c>
      <c r="AL3031" s="51">
        <f t="shared" si="1064"/>
        <v>18.278981999999999</v>
      </c>
      <c r="AM3031" s="51">
        <f t="shared" si="1065"/>
        <v>19.478639999999999</v>
      </c>
      <c r="AN3031" s="51">
        <f t="shared" si="1066"/>
        <v>20.236034</v>
      </c>
      <c r="AO3031" s="51">
        <f t="shared" si="1067"/>
        <v>20.283854000000002</v>
      </c>
      <c r="AP3031" s="51">
        <f t="shared" si="1068"/>
        <v>18.966383</v>
      </c>
      <c r="AQ3031" s="51">
        <f t="shared" si="1069"/>
        <v>19.478639999999999</v>
      </c>
      <c r="AR3031" s="51">
        <f t="shared" si="1070"/>
        <v>18.78182</v>
      </c>
      <c r="AS3031" s="51">
        <f t="shared" si="1071"/>
        <v>18.689892</v>
      </c>
      <c r="AT3031" s="51">
        <f t="shared" si="1072"/>
        <v>17.382497999999998</v>
      </c>
      <c r="AU3031" s="51">
        <f t="shared" si="1073"/>
        <v>15.658751000000001</v>
      </c>
      <c r="AV3031" s="51">
        <f t="shared" si="1074"/>
        <v>16.855661000000001</v>
      </c>
    </row>
    <row r="3032" spans="1:48">
      <c r="A3032" t="str">
        <f t="shared" si="1075"/>
        <v>42001Murilo/Kassio68</v>
      </c>
      <c r="B3032" s="50">
        <v>42001.699050925927</v>
      </c>
      <c r="C3032" s="44">
        <f t="shared" si="1055"/>
        <v>42001</v>
      </c>
      <c r="D3032" s="45" t="s">
        <v>20</v>
      </c>
      <c r="E3032" s="46">
        <v>68</v>
      </c>
      <c r="G3032" s="49" t="e">
        <f>VLOOKUP(C3032,#REF!,2,0)</f>
        <v>#REF!</v>
      </c>
      <c r="I3032" s="40">
        <v>0</v>
      </c>
      <c r="J3032" s="40">
        <v>32.952477000000002</v>
      </c>
      <c r="K3032" s="40">
        <v>34.007137</v>
      </c>
      <c r="L3032" s="40">
        <v>31.401717999999999</v>
      </c>
      <c r="M3032" s="40">
        <v>25.577513</v>
      </c>
      <c r="N3032" s="40">
        <v>31.183260000000001</v>
      </c>
      <c r="O3032" s="40">
        <v>40.183948999999998</v>
      </c>
      <c r="P3032" s="40">
        <v>36.166004000000001</v>
      </c>
      <c r="Q3032" s="40">
        <v>31.914465</v>
      </c>
      <c r="R3032" s="40">
        <v>37.032131</v>
      </c>
      <c r="S3032" s="40">
        <v>39.200752000000001</v>
      </c>
      <c r="T3032" s="40">
        <v>35.464916000000002</v>
      </c>
      <c r="U3032" s="40">
        <v>37.908324999999998</v>
      </c>
      <c r="V3032" s="40">
        <v>39.937035000000002</v>
      </c>
      <c r="W3032" s="40">
        <v>41.76482</v>
      </c>
      <c r="X3032" s="40">
        <v>40.101554999999998</v>
      </c>
      <c r="AA3032">
        <f t="shared" si="1056"/>
        <v>42242.403460648151</v>
      </c>
      <c r="AB3032" t="str">
        <f t="shared" si="1057"/>
        <v>42242Fábio69</v>
      </c>
      <c r="AC3032" s="52">
        <v>42242</v>
      </c>
      <c r="AD3032" s="56" t="s">
        <v>31</v>
      </c>
      <c r="AE3032" s="53">
        <v>69</v>
      </c>
      <c r="AF3032" s="51" t="str">
        <f t="shared" si="1058"/>
        <v/>
      </c>
      <c r="AG3032" s="51">
        <f t="shared" si="1059"/>
        <v>13.440716999999999</v>
      </c>
      <c r="AH3032" s="51">
        <f t="shared" si="1060"/>
        <v>19.808230999999999</v>
      </c>
      <c r="AI3032" s="51">
        <f t="shared" si="1061"/>
        <v>20.71678</v>
      </c>
      <c r="AJ3032" s="51">
        <f t="shared" si="1062"/>
        <v>20.523775000000001</v>
      </c>
      <c r="AK3032" s="51">
        <f t="shared" si="1063"/>
        <v>19.198360000000001</v>
      </c>
      <c r="AL3032" s="51">
        <f t="shared" si="1064"/>
        <v>18.461030999999998</v>
      </c>
      <c r="AM3032" s="51">
        <f t="shared" si="1065"/>
        <v>19.478639999999999</v>
      </c>
      <c r="AN3032" s="51">
        <f t="shared" si="1066"/>
        <v>20.523775000000001</v>
      </c>
      <c r="AO3032" s="51">
        <f t="shared" si="1067"/>
        <v>20.71678</v>
      </c>
      <c r="AP3032" s="51">
        <f t="shared" si="1068"/>
        <v>19.059010000000001</v>
      </c>
      <c r="AQ3032" s="51">
        <f t="shared" si="1069"/>
        <v>19.713774000000001</v>
      </c>
      <c r="AR3032" s="51">
        <f t="shared" si="1070"/>
        <v>19.059010000000001</v>
      </c>
      <c r="AS3032" s="51">
        <f t="shared" si="1071"/>
        <v>18.827883</v>
      </c>
      <c r="AT3032" s="51">
        <f t="shared" si="1072"/>
        <v>17.559964999999998</v>
      </c>
      <c r="AU3032" s="51">
        <f t="shared" si="1073"/>
        <v>15.82696</v>
      </c>
      <c r="AV3032" s="51">
        <f t="shared" si="1074"/>
        <v>17.030346000000002</v>
      </c>
    </row>
    <row r="3033" spans="1:48">
      <c r="A3033" t="str">
        <f t="shared" si="1075"/>
        <v>42016Murilo/Kassio68</v>
      </c>
      <c r="B3033" s="50">
        <v>42016.404097222221</v>
      </c>
      <c r="C3033" s="44">
        <f t="shared" si="1055"/>
        <v>42016</v>
      </c>
      <c r="D3033" s="45" t="s">
        <v>20</v>
      </c>
      <c r="E3033" s="46">
        <v>68</v>
      </c>
      <c r="G3033" s="49" t="e">
        <f>VLOOKUP(C3033,#REF!,2,0)</f>
        <v>#REF!</v>
      </c>
      <c r="I3033" s="40">
        <v>0</v>
      </c>
      <c r="J3033" s="40">
        <v>22.895551999999999</v>
      </c>
      <c r="K3033" s="40">
        <v>29.746500000000001</v>
      </c>
      <c r="L3033" s="40">
        <v>30.965553</v>
      </c>
      <c r="M3033" s="40">
        <v>24.989811</v>
      </c>
      <c r="N3033" s="40">
        <v>28.552289999999999</v>
      </c>
      <c r="O3033" s="40">
        <v>38.149062999999998</v>
      </c>
      <c r="P3033" s="40">
        <v>37.349601999999997</v>
      </c>
      <c r="Q3033" s="40">
        <v>32.357277000000003</v>
      </c>
      <c r="R3033" s="40">
        <v>35.931556999999998</v>
      </c>
      <c r="S3033" s="40">
        <v>39.854869999999998</v>
      </c>
      <c r="T3033" s="40">
        <v>35.853580000000001</v>
      </c>
      <c r="U3033" s="40">
        <v>36.009644000000002</v>
      </c>
      <c r="V3033" s="40">
        <v>38.632705999999999</v>
      </c>
      <c r="W3033" s="40">
        <v>40.929091999999997</v>
      </c>
      <c r="X3033" s="40">
        <v>39.608974000000003</v>
      </c>
      <c r="AA3033">
        <f t="shared" si="1056"/>
        <v>42244.719826388886</v>
      </c>
      <c r="AB3033" t="str">
        <f t="shared" si="1057"/>
        <v>42244Fábio69</v>
      </c>
      <c r="AC3033" s="52">
        <v>42244</v>
      </c>
      <c r="AD3033" s="56" t="s">
        <v>31</v>
      </c>
      <c r="AE3033" s="53">
        <v>69</v>
      </c>
      <c r="AF3033" s="51" t="str">
        <f t="shared" si="1058"/>
        <v/>
      </c>
      <c r="AG3033" s="51">
        <f t="shared" si="1059"/>
        <v>12.603164</v>
      </c>
      <c r="AH3033" s="51">
        <f t="shared" si="1060"/>
        <v>19.950310000000002</v>
      </c>
      <c r="AI3033" s="51">
        <f t="shared" si="1061"/>
        <v>21.007883</v>
      </c>
      <c r="AJ3033" s="51">
        <f t="shared" si="1062"/>
        <v>21.448414</v>
      </c>
      <c r="AK3033" s="51">
        <f t="shared" si="1063"/>
        <v>20.33173</v>
      </c>
      <c r="AL3033" s="51">
        <f t="shared" si="1064"/>
        <v>20.188268999999998</v>
      </c>
      <c r="AM3033" s="51">
        <f t="shared" si="1065"/>
        <v>20.910616000000001</v>
      </c>
      <c r="AN3033" s="51">
        <f t="shared" si="1066"/>
        <v>21.99297</v>
      </c>
      <c r="AO3033" s="51">
        <f t="shared" si="1067"/>
        <v>21.99297</v>
      </c>
      <c r="AP3033" s="51">
        <f t="shared" si="1068"/>
        <v>21.30105</v>
      </c>
      <c r="AQ3033" s="51">
        <f t="shared" si="1069"/>
        <v>21.99297</v>
      </c>
      <c r="AR3033" s="51">
        <f t="shared" si="1070"/>
        <v>21.497633</v>
      </c>
      <c r="AS3033" s="51">
        <f t="shared" si="1071"/>
        <v>21.596231</v>
      </c>
      <c r="AT3033" s="51">
        <f t="shared" si="1072"/>
        <v>21.497633</v>
      </c>
      <c r="AU3033" s="51">
        <f t="shared" si="1073"/>
        <v>19.950310000000002</v>
      </c>
      <c r="AV3033" s="51">
        <f t="shared" si="1074"/>
        <v>21.154211</v>
      </c>
    </row>
    <row r="3034" spans="1:48">
      <c r="A3034" t="str">
        <f t="shared" si="1075"/>
        <v>42020Murilo/Kassio68</v>
      </c>
      <c r="B3034" s="50">
        <v>42020.767025462963</v>
      </c>
      <c r="C3034" s="44">
        <f t="shared" si="1055"/>
        <v>42020</v>
      </c>
      <c r="D3034" s="45" t="s">
        <v>20</v>
      </c>
      <c r="E3034" s="46">
        <v>68</v>
      </c>
      <c r="G3034" s="49" t="e">
        <f>VLOOKUP(C3034,#REF!,2,0)</f>
        <v>#REF!</v>
      </c>
      <c r="I3034" s="40">
        <v>0</v>
      </c>
      <c r="J3034" s="40">
        <v>20.427109000000002</v>
      </c>
      <c r="K3034" s="40">
        <v>24.409174</v>
      </c>
      <c r="L3034" s="40">
        <v>24.795479</v>
      </c>
      <c r="M3034" s="40">
        <v>20.720203000000001</v>
      </c>
      <c r="N3034" s="40">
        <v>25.577513</v>
      </c>
      <c r="O3034" s="40">
        <v>35.853580000000001</v>
      </c>
      <c r="P3034" s="40">
        <v>34.540657000000003</v>
      </c>
      <c r="Q3034" s="40">
        <v>30.388791999999999</v>
      </c>
      <c r="R3034" s="40">
        <v>33.779738999999999</v>
      </c>
      <c r="S3034" s="40">
        <v>37.349601999999997</v>
      </c>
      <c r="T3034" s="40">
        <v>33.779738999999999</v>
      </c>
      <c r="U3034" s="40">
        <v>34.311497000000003</v>
      </c>
      <c r="V3034" s="40">
        <v>37.270088000000001</v>
      </c>
      <c r="W3034" s="40">
        <v>39.119338999999997</v>
      </c>
      <c r="X3034" s="40">
        <v>37.111370000000001</v>
      </c>
      <c r="AA3034">
        <f t="shared" si="1056"/>
        <v>42247.364363425928</v>
      </c>
      <c r="AB3034" t="str">
        <f t="shared" si="1057"/>
        <v>42247Fábio69</v>
      </c>
      <c r="AC3034" s="52">
        <v>42247</v>
      </c>
      <c r="AD3034" s="56" t="s">
        <v>31</v>
      </c>
      <c r="AE3034" s="53">
        <v>69</v>
      </c>
      <c r="AF3034" s="51" t="str">
        <f t="shared" si="1058"/>
        <v/>
      </c>
      <c r="AG3034" s="51">
        <f t="shared" si="1059"/>
        <v>7.8278879999999997</v>
      </c>
      <c r="AH3034" s="51">
        <f t="shared" si="1060"/>
        <v>17.962595</v>
      </c>
      <c r="AI3034" s="51">
        <f t="shared" si="1061"/>
        <v>19.572514000000002</v>
      </c>
      <c r="AJ3034" s="51">
        <f t="shared" si="1062"/>
        <v>20.236034</v>
      </c>
      <c r="AK3034" s="51">
        <f t="shared" si="1063"/>
        <v>19.244942000000002</v>
      </c>
      <c r="AL3034" s="51">
        <f t="shared" si="1064"/>
        <v>19.059010000000001</v>
      </c>
      <c r="AM3034" s="51">
        <f t="shared" si="1065"/>
        <v>19.997803000000001</v>
      </c>
      <c r="AN3034" s="51">
        <f t="shared" si="1066"/>
        <v>21.056601000000001</v>
      </c>
      <c r="AO3034" s="51">
        <f t="shared" si="1067"/>
        <v>21.448414</v>
      </c>
      <c r="AP3034" s="51">
        <f t="shared" si="1068"/>
        <v>20.668424999999999</v>
      </c>
      <c r="AQ3034" s="51">
        <f t="shared" si="1069"/>
        <v>21.105408000000001</v>
      </c>
      <c r="AR3034" s="51">
        <f t="shared" si="1070"/>
        <v>20.379653999999999</v>
      </c>
      <c r="AS3034" s="51">
        <f t="shared" si="1071"/>
        <v>20.475697</v>
      </c>
      <c r="AT3034" s="51">
        <f t="shared" si="1072"/>
        <v>19.855543000000001</v>
      </c>
      <c r="AU3034" s="51">
        <f t="shared" si="1073"/>
        <v>17.962595</v>
      </c>
      <c r="AV3034" s="51">
        <f t="shared" si="1074"/>
        <v>18.73584</v>
      </c>
    </row>
    <row r="3035" spans="1:48">
      <c r="A3035" t="str">
        <f t="shared" si="1075"/>
        <v>42023Murilo/Kassio68</v>
      </c>
      <c r="B3035" s="50">
        <v>42023.771909722222</v>
      </c>
      <c r="C3035" s="44">
        <f t="shared" si="1055"/>
        <v>42023</v>
      </c>
      <c r="D3035" s="45" t="s">
        <v>20</v>
      </c>
      <c r="E3035" s="46">
        <v>68</v>
      </c>
      <c r="G3035" s="49" t="e">
        <f>VLOOKUP(C3035,#REF!,2,0)</f>
        <v>#REF!</v>
      </c>
      <c r="I3035" s="40">
        <v>0</v>
      </c>
      <c r="J3035" s="40">
        <v>19.905152999999999</v>
      </c>
      <c r="K3035" s="40">
        <v>22.036000999999999</v>
      </c>
      <c r="L3035" s="40">
        <v>21.854040000000001</v>
      </c>
      <c r="M3035" s="40">
        <v>17.403151999999999</v>
      </c>
      <c r="N3035" s="40">
        <v>25.184933000000001</v>
      </c>
      <c r="O3035" s="40">
        <v>34.540657000000003</v>
      </c>
      <c r="P3035" s="40">
        <v>29.817532</v>
      </c>
      <c r="Q3035" s="40">
        <v>28.274913999999999</v>
      </c>
      <c r="R3035" s="40">
        <v>33.102134999999997</v>
      </c>
      <c r="S3035" s="40">
        <v>35.542458000000003</v>
      </c>
      <c r="T3035" s="40">
        <v>31.110600999999999</v>
      </c>
      <c r="U3035" s="40">
        <v>32.952477000000002</v>
      </c>
      <c r="V3035" s="40">
        <v>35.853580000000001</v>
      </c>
      <c r="W3035" s="40">
        <v>38.390529999999998</v>
      </c>
      <c r="X3035" s="40">
        <v>36.637206999999997</v>
      </c>
      <c r="AA3035">
        <f t="shared" si="1056"/>
        <v>42249.381574074076</v>
      </c>
      <c r="AB3035" t="str">
        <f t="shared" si="1057"/>
        <v>42249Fábio69</v>
      </c>
      <c r="AC3035" s="52">
        <v>42249</v>
      </c>
      <c r="AD3035" s="56" t="s">
        <v>31</v>
      </c>
      <c r="AE3035" s="53">
        <v>69</v>
      </c>
      <c r="AF3035" s="51" t="str">
        <f t="shared" si="1058"/>
        <v/>
      </c>
      <c r="AG3035" s="51">
        <f t="shared" si="1059"/>
        <v>5.3481560000000004</v>
      </c>
      <c r="AH3035" s="51">
        <f t="shared" si="1060"/>
        <v>16.465980999999999</v>
      </c>
      <c r="AI3035" s="51">
        <f t="shared" si="1061"/>
        <v>19.105416999999999</v>
      </c>
      <c r="AJ3035" s="51">
        <f t="shared" si="1062"/>
        <v>19.666632</v>
      </c>
      <c r="AK3035" s="51">
        <f t="shared" si="1063"/>
        <v>18.920164</v>
      </c>
      <c r="AL3035" s="51">
        <f t="shared" si="1064"/>
        <v>18.461030999999998</v>
      </c>
      <c r="AM3035" s="51">
        <f t="shared" si="1065"/>
        <v>19.950310000000002</v>
      </c>
      <c r="AN3035" s="51">
        <f t="shared" si="1066"/>
        <v>20.959232</v>
      </c>
      <c r="AO3035" s="51">
        <f t="shared" si="1067"/>
        <v>21.252056</v>
      </c>
      <c r="AP3035" s="51">
        <f t="shared" si="1068"/>
        <v>20.045342999999999</v>
      </c>
      <c r="AQ3035" s="51">
        <f t="shared" si="1069"/>
        <v>20.910616000000001</v>
      </c>
      <c r="AR3035" s="51">
        <f t="shared" si="1070"/>
        <v>20.620156999999999</v>
      </c>
      <c r="AS3035" s="51">
        <f t="shared" si="1071"/>
        <v>20.475697</v>
      </c>
      <c r="AT3035" s="51">
        <f t="shared" si="1072"/>
        <v>19.244942000000002</v>
      </c>
      <c r="AU3035" s="51">
        <f t="shared" si="1073"/>
        <v>17.205947999999999</v>
      </c>
      <c r="AV3035" s="51">
        <f t="shared" si="1074"/>
        <v>17.872714999999999</v>
      </c>
    </row>
    <row r="3036" spans="1:48">
      <c r="A3036" t="str">
        <f t="shared" si="1075"/>
        <v>42025Murilo/Kassio68</v>
      </c>
      <c r="B3036" s="50">
        <v>42025.742013888892</v>
      </c>
      <c r="C3036" s="44">
        <f t="shared" si="1055"/>
        <v>42025</v>
      </c>
      <c r="D3036" s="45" t="s">
        <v>20</v>
      </c>
      <c r="E3036" s="46">
        <v>68</v>
      </c>
      <c r="G3036" s="49" t="e">
        <f>VLOOKUP(C3036,#REF!,2,0)</f>
        <v>#REF!</v>
      </c>
      <c r="I3036" s="40">
        <v>0</v>
      </c>
      <c r="J3036" s="40">
        <v>30.173922000000001</v>
      </c>
      <c r="K3036" s="40">
        <v>24.537593999999999</v>
      </c>
      <c r="L3036" s="40">
        <v>20.194241999999999</v>
      </c>
      <c r="M3036" s="40">
        <v>16.090966999999999</v>
      </c>
      <c r="N3036" s="40">
        <v>24.026022000000001</v>
      </c>
      <c r="O3036" s="40">
        <v>32.803176999999998</v>
      </c>
      <c r="P3036" s="40">
        <v>28.344125999999999</v>
      </c>
      <c r="Q3036" s="40">
        <v>26.639799</v>
      </c>
      <c r="R3036" s="40">
        <v>32.283279</v>
      </c>
      <c r="S3036" s="40">
        <v>34.770592000000001</v>
      </c>
      <c r="T3036" s="40">
        <v>30.676480999999999</v>
      </c>
      <c r="U3036" s="40">
        <v>32.135517</v>
      </c>
      <c r="V3036" s="40">
        <v>35.155479</v>
      </c>
      <c r="W3036" s="40">
        <v>38.149062999999998</v>
      </c>
      <c r="X3036" s="40">
        <v>36.166004000000001</v>
      </c>
      <c r="AA3036">
        <f t="shared" si="1056"/>
        <v>42251.608368055553</v>
      </c>
      <c r="AB3036" t="str">
        <f t="shared" si="1057"/>
        <v>42251Fábio69</v>
      </c>
      <c r="AC3036" s="52">
        <v>42251</v>
      </c>
      <c r="AD3036" s="56" t="s">
        <v>31</v>
      </c>
      <c r="AE3036" s="53">
        <v>69</v>
      </c>
      <c r="AF3036" s="51" t="str">
        <f t="shared" si="1058"/>
        <v/>
      </c>
      <c r="AG3036" s="51">
        <f t="shared" si="1059"/>
        <v>4.3568660000000001</v>
      </c>
      <c r="AH3036" s="51">
        <f t="shared" si="1060"/>
        <v>15.036293000000001</v>
      </c>
      <c r="AI3036" s="51">
        <f t="shared" si="1061"/>
        <v>18.689892</v>
      </c>
      <c r="AJ3036" s="51">
        <f t="shared" si="1062"/>
        <v>19.198360000000001</v>
      </c>
      <c r="AK3036" s="51">
        <f t="shared" si="1063"/>
        <v>18.506699000000001</v>
      </c>
      <c r="AL3036" s="51">
        <f t="shared" si="1064"/>
        <v>18.052713000000001</v>
      </c>
      <c r="AM3036" s="51">
        <f t="shared" si="1065"/>
        <v>19.431795000000001</v>
      </c>
      <c r="AN3036" s="51">
        <f t="shared" si="1066"/>
        <v>20.571967999999998</v>
      </c>
      <c r="AO3036" s="51">
        <f t="shared" si="1067"/>
        <v>20.910616000000001</v>
      </c>
      <c r="AP3036" s="51">
        <f t="shared" si="1068"/>
        <v>19.666632</v>
      </c>
      <c r="AQ3036" s="51">
        <f t="shared" si="1069"/>
        <v>20.571967999999998</v>
      </c>
      <c r="AR3036" s="51">
        <f t="shared" si="1070"/>
        <v>19.902884</v>
      </c>
      <c r="AS3036" s="51">
        <f t="shared" si="1071"/>
        <v>19.902884</v>
      </c>
      <c r="AT3036" s="51">
        <f t="shared" si="1072"/>
        <v>18.643989999999999</v>
      </c>
      <c r="AU3036" s="51">
        <f t="shared" si="1073"/>
        <v>16.465980999999999</v>
      </c>
      <c r="AV3036" s="51">
        <f t="shared" si="1074"/>
        <v>17.205947999999999</v>
      </c>
    </row>
    <row r="3037" spans="1:48">
      <c r="A3037" t="str">
        <f t="shared" si="1075"/>
        <v>42031Murilo/Kassio68</v>
      </c>
      <c r="B3037" s="50">
        <v>42031.641180555554</v>
      </c>
      <c r="C3037" s="44">
        <f t="shared" si="1055"/>
        <v>42031</v>
      </c>
      <c r="D3037" s="45" t="s">
        <v>20</v>
      </c>
      <c r="E3037" s="46">
        <v>68</v>
      </c>
      <c r="G3037" s="49" t="e">
        <f>VLOOKUP(C3037,#REF!,2,0)</f>
        <v>#REF!</v>
      </c>
      <c r="I3037" s="40">
        <v>0</v>
      </c>
      <c r="J3037" s="40">
        <v>36.401234000000002</v>
      </c>
      <c r="K3037" s="40">
        <v>33.553108000000002</v>
      </c>
      <c r="L3037" s="40">
        <v>31.183260000000001</v>
      </c>
      <c r="M3037" s="40">
        <v>24.924942000000001</v>
      </c>
      <c r="N3037" s="40">
        <v>31.255997000000001</v>
      </c>
      <c r="O3037" s="40">
        <v>39.363810999999998</v>
      </c>
      <c r="P3037" s="40">
        <v>34.770592000000001</v>
      </c>
      <c r="Q3037" s="40">
        <v>30.173922000000001</v>
      </c>
      <c r="R3037" s="40">
        <v>33.402434999999997</v>
      </c>
      <c r="S3037" s="40">
        <v>33.704093999999998</v>
      </c>
      <c r="T3037" s="40">
        <v>29.392672999999998</v>
      </c>
      <c r="U3037" s="40">
        <v>31.328807999999999</v>
      </c>
      <c r="V3037" s="40">
        <v>34.311497000000003</v>
      </c>
      <c r="W3037" s="40">
        <v>37.111370000000001</v>
      </c>
      <c r="X3037" s="40">
        <v>35.542458000000003</v>
      </c>
      <c r="AA3037">
        <f t="shared" si="1056"/>
        <v>42257.493206018517</v>
      </c>
      <c r="AB3037" t="str">
        <f t="shared" si="1057"/>
        <v>42257Fábio69</v>
      </c>
      <c r="AC3037" s="52">
        <v>42257</v>
      </c>
      <c r="AD3037" s="56" t="s">
        <v>31</v>
      </c>
      <c r="AE3037" s="53">
        <v>69</v>
      </c>
      <c r="AF3037" s="51" t="str">
        <f t="shared" si="1058"/>
        <v/>
      </c>
      <c r="AG3037" s="51">
        <f t="shared" si="1059"/>
        <v>14.790993</v>
      </c>
      <c r="AH3037" s="51">
        <f t="shared" si="1060"/>
        <v>20.092924</v>
      </c>
      <c r="AI3037" s="51">
        <f t="shared" si="1061"/>
        <v>21.30105</v>
      </c>
      <c r="AJ3037" s="51">
        <f t="shared" si="1062"/>
        <v>21.546894000000002</v>
      </c>
      <c r="AK3037" s="51">
        <f t="shared" si="1063"/>
        <v>20.813578</v>
      </c>
      <c r="AL3037" s="51">
        <f t="shared" si="1064"/>
        <v>20.620156999999999</v>
      </c>
      <c r="AM3037" s="51">
        <f t="shared" si="1065"/>
        <v>21.645641000000001</v>
      </c>
      <c r="AN3037" s="51">
        <f t="shared" si="1066"/>
        <v>22.594749</v>
      </c>
      <c r="AO3037" s="51">
        <f t="shared" si="1067"/>
        <v>22.797143999999999</v>
      </c>
      <c r="AP3037" s="51">
        <f t="shared" si="1068"/>
        <v>22.343050000000002</v>
      </c>
      <c r="AQ3037" s="51">
        <f t="shared" si="1069"/>
        <v>23.153414000000001</v>
      </c>
      <c r="AR3037" s="51">
        <f t="shared" si="1070"/>
        <v>23.306941999999999</v>
      </c>
      <c r="AS3037" s="51">
        <f t="shared" si="1071"/>
        <v>22.898644999999998</v>
      </c>
      <c r="AT3037" s="51">
        <f t="shared" si="1072"/>
        <v>23.153414000000001</v>
      </c>
      <c r="AU3037" s="51">
        <f t="shared" si="1073"/>
        <v>21.546894000000002</v>
      </c>
      <c r="AV3037" s="51">
        <f t="shared" si="1074"/>
        <v>22.645251999999999</v>
      </c>
    </row>
    <row r="3038" spans="1:48">
      <c r="A3038" t="str">
        <f t="shared" si="1075"/>
        <v>42033Murilo/Kassio68</v>
      </c>
      <c r="B3038" s="50">
        <v>42033.583506944444</v>
      </c>
      <c r="C3038" s="44">
        <f t="shared" si="1055"/>
        <v>42033</v>
      </c>
      <c r="D3038" s="45" t="s">
        <v>20</v>
      </c>
      <c r="E3038" s="46">
        <v>68</v>
      </c>
      <c r="G3038" s="49" t="e">
        <f>VLOOKUP(C3038,#REF!,2,0)</f>
        <v>#REF!</v>
      </c>
      <c r="I3038" s="40">
        <v>0</v>
      </c>
      <c r="J3038" s="40">
        <v>35.542458000000003</v>
      </c>
      <c r="K3038" s="40">
        <v>34.083092000000001</v>
      </c>
      <c r="L3038" s="40">
        <v>33.102134999999997</v>
      </c>
      <c r="M3038" s="40">
        <v>25.380849999999999</v>
      </c>
      <c r="N3038" s="40">
        <v>27.930150999999999</v>
      </c>
      <c r="O3038" s="40">
        <v>37.42915</v>
      </c>
      <c r="P3038" s="40">
        <v>35.387413000000002</v>
      </c>
      <c r="Q3038" s="40">
        <v>28.970938</v>
      </c>
      <c r="R3038" s="40">
        <v>31.840954</v>
      </c>
      <c r="S3038" s="40">
        <v>33.855441999999996</v>
      </c>
      <c r="T3038" s="40">
        <v>31.038038</v>
      </c>
      <c r="U3038" s="40">
        <v>30.676480999999999</v>
      </c>
      <c r="V3038" s="40">
        <v>34.235270999999997</v>
      </c>
      <c r="W3038" s="40">
        <v>37.032131</v>
      </c>
      <c r="X3038" s="40">
        <v>35.387413000000002</v>
      </c>
      <c r="AA3038">
        <f t="shared" si="1056"/>
        <v>42260.704351851855</v>
      </c>
      <c r="AB3038" t="str">
        <f t="shared" si="1057"/>
        <v>42260Fábio69</v>
      </c>
      <c r="AC3038" s="52">
        <v>42260</v>
      </c>
      <c r="AD3038" s="56" t="s">
        <v>31</v>
      </c>
      <c r="AE3038" s="53">
        <v>69</v>
      </c>
      <c r="AF3038" s="51" t="str">
        <f t="shared" si="1058"/>
        <v/>
      </c>
      <c r="AG3038" s="51">
        <f t="shared" si="1059"/>
        <v>12.942365000000001</v>
      </c>
      <c r="AH3038" s="51">
        <f t="shared" si="1060"/>
        <v>20.523775000000001</v>
      </c>
      <c r="AI3038" s="51">
        <f t="shared" si="1061"/>
        <v>21.794146999999999</v>
      </c>
      <c r="AJ3038" s="51">
        <f t="shared" si="1062"/>
        <v>21.744581</v>
      </c>
      <c r="AK3038" s="51">
        <f t="shared" si="1063"/>
        <v>20.910616000000001</v>
      </c>
      <c r="AL3038" s="51">
        <f t="shared" si="1064"/>
        <v>20.910616000000001</v>
      </c>
      <c r="AM3038" s="51">
        <f t="shared" si="1065"/>
        <v>21.645641000000001</v>
      </c>
      <c r="AN3038" s="51">
        <f t="shared" si="1066"/>
        <v>22.292839000000001</v>
      </c>
      <c r="AO3038" s="51">
        <f t="shared" si="1067"/>
        <v>22.898644999999998</v>
      </c>
      <c r="AP3038" s="51">
        <f t="shared" si="1068"/>
        <v>22.746447</v>
      </c>
      <c r="AQ3038" s="51">
        <f t="shared" si="1069"/>
        <v>23.512438</v>
      </c>
      <c r="AR3038" s="51">
        <f t="shared" si="1070"/>
        <v>23.153414000000001</v>
      </c>
      <c r="AS3038" s="51">
        <f t="shared" si="1071"/>
        <v>23.306941999999999</v>
      </c>
      <c r="AT3038" s="51">
        <f t="shared" si="1072"/>
        <v>22.797143999999999</v>
      </c>
      <c r="AU3038" s="51">
        <f t="shared" si="1073"/>
        <v>21.546894000000002</v>
      </c>
      <c r="AV3038" s="51">
        <f t="shared" si="1074"/>
        <v>22.544284999999999</v>
      </c>
    </row>
    <row r="3039" spans="1:48">
      <c r="A3039" t="str">
        <f t="shared" si="1075"/>
        <v>42038Murilo/Kassio68</v>
      </c>
      <c r="B3039" s="50">
        <v>42038.772951388892</v>
      </c>
      <c r="C3039" s="44">
        <f t="shared" si="1055"/>
        <v>42038</v>
      </c>
      <c r="D3039" s="45" t="s">
        <v>20</v>
      </c>
      <c r="E3039" s="46">
        <v>68</v>
      </c>
      <c r="G3039" s="49" t="e">
        <f>VLOOKUP(C3039,#REF!,2,0)</f>
        <v>#REF!</v>
      </c>
      <c r="I3039" s="40">
        <v>0</v>
      </c>
      <c r="J3039" s="40">
        <v>35.542458000000003</v>
      </c>
      <c r="K3039" s="40">
        <v>32.803176999999998</v>
      </c>
      <c r="L3039" s="40">
        <v>29.041008000000001</v>
      </c>
      <c r="M3039" s="40">
        <v>21.492553999999998</v>
      </c>
      <c r="N3039" s="40">
        <v>28.344125999999999</v>
      </c>
      <c r="O3039" s="40">
        <v>36.479773999999999</v>
      </c>
      <c r="P3039" s="40">
        <v>30.748636000000001</v>
      </c>
      <c r="Q3039" s="40">
        <v>26.774146999999999</v>
      </c>
      <c r="R3039" s="40">
        <v>31.474726</v>
      </c>
      <c r="S3039" s="40">
        <v>33.704093999999998</v>
      </c>
      <c r="T3039" s="40">
        <v>29.322168000000001</v>
      </c>
      <c r="U3039" s="40">
        <v>30.676480999999999</v>
      </c>
      <c r="V3039" s="40">
        <v>33.704093999999998</v>
      </c>
      <c r="W3039" s="40">
        <v>36.794913999999999</v>
      </c>
      <c r="X3039" s="40">
        <v>34.924286000000002</v>
      </c>
      <c r="AA3039">
        <f t="shared" si="1056"/>
        <v>42261.511655092596</v>
      </c>
      <c r="AB3039" t="str">
        <f t="shared" si="1057"/>
        <v>42261Fábio69</v>
      </c>
      <c r="AC3039" s="52">
        <v>42261</v>
      </c>
      <c r="AD3039" s="56" t="s">
        <v>31</v>
      </c>
      <c r="AE3039" s="53">
        <v>69</v>
      </c>
      <c r="AF3039" s="51" t="str">
        <f t="shared" si="1058"/>
        <v/>
      </c>
      <c r="AG3039" s="51">
        <f t="shared" si="1059"/>
        <v>12.453944999999999</v>
      </c>
      <c r="AH3039" s="51">
        <f t="shared" si="1060"/>
        <v>19.012678000000001</v>
      </c>
      <c r="AI3039" s="51">
        <f t="shared" si="1061"/>
        <v>20.668424999999999</v>
      </c>
      <c r="AJ3039" s="51">
        <f t="shared" si="1062"/>
        <v>21.154211</v>
      </c>
      <c r="AK3039" s="51">
        <f t="shared" si="1063"/>
        <v>20.379653999999999</v>
      </c>
      <c r="AL3039" s="51">
        <f t="shared" si="1064"/>
        <v>20.427655999999999</v>
      </c>
      <c r="AM3039" s="51">
        <f t="shared" si="1065"/>
        <v>21.30105</v>
      </c>
      <c r="AN3039" s="51">
        <f t="shared" si="1066"/>
        <v>22.142672999999998</v>
      </c>
      <c r="AO3039" s="51">
        <f t="shared" si="1067"/>
        <v>22.393265</v>
      </c>
      <c r="AP3039" s="51">
        <f t="shared" si="1068"/>
        <v>21.943182</v>
      </c>
      <c r="AQ3039" s="51">
        <f t="shared" si="1069"/>
        <v>22.493888999999999</v>
      </c>
      <c r="AR3039" s="51">
        <f t="shared" si="1070"/>
        <v>21.893456</v>
      </c>
      <c r="AS3039" s="51">
        <f t="shared" si="1071"/>
        <v>22.242746</v>
      </c>
      <c r="AT3039" s="51">
        <f t="shared" si="1072"/>
        <v>22.292839000000001</v>
      </c>
      <c r="AU3039" s="51">
        <f t="shared" si="1073"/>
        <v>21.105408000000001</v>
      </c>
      <c r="AV3039" s="51">
        <f t="shared" si="1074"/>
        <v>22.142672999999998</v>
      </c>
    </row>
    <row r="3040" spans="1:48">
      <c r="A3040" t="str">
        <f t="shared" si="1075"/>
        <v>42041Murilo/Kassio68</v>
      </c>
      <c r="B3040" s="50">
        <v>42041.588587962964</v>
      </c>
      <c r="C3040" s="44">
        <f t="shared" si="1055"/>
        <v>42041</v>
      </c>
      <c r="D3040" s="45" t="s">
        <v>20</v>
      </c>
      <c r="E3040" s="46">
        <v>68</v>
      </c>
      <c r="G3040" s="49" t="e">
        <f>VLOOKUP(C3040,#REF!,2,0)</f>
        <v>#REF!</v>
      </c>
      <c r="I3040" s="40">
        <v>1.380506</v>
      </c>
      <c r="J3040" s="40">
        <v>38.068714</v>
      </c>
      <c r="K3040" s="40">
        <v>35.155479</v>
      </c>
      <c r="L3040" s="40">
        <v>32.357277000000003</v>
      </c>
      <c r="M3040" s="40">
        <v>26.505780999999999</v>
      </c>
      <c r="N3040" s="40">
        <v>32.579844999999999</v>
      </c>
      <c r="O3040" s="40">
        <v>40.514282000000001</v>
      </c>
      <c r="P3040" s="40">
        <v>36.873905000000001</v>
      </c>
      <c r="Q3040" s="40">
        <v>34.083092000000001</v>
      </c>
      <c r="R3040" s="40">
        <v>36.794913999999999</v>
      </c>
      <c r="S3040" s="40">
        <v>37.508831000000001</v>
      </c>
      <c r="T3040" s="40">
        <v>31.474726</v>
      </c>
      <c r="U3040" s="40">
        <v>31.767537999999998</v>
      </c>
      <c r="V3040" s="40">
        <v>34.464176000000002</v>
      </c>
      <c r="W3040" s="40">
        <v>37.349601999999997</v>
      </c>
      <c r="X3040" s="40">
        <v>35.697848999999998</v>
      </c>
      <c r="AA3040">
        <f t="shared" si="1056"/>
        <v>42263.486226851855</v>
      </c>
      <c r="AB3040" t="str">
        <f t="shared" si="1057"/>
        <v>42263Fábio69</v>
      </c>
      <c r="AC3040" s="52">
        <v>42263</v>
      </c>
      <c r="AD3040" s="56" t="s">
        <v>31</v>
      </c>
      <c r="AE3040" s="53">
        <v>69</v>
      </c>
      <c r="AF3040" s="51" t="str">
        <f t="shared" si="1058"/>
        <v/>
      </c>
      <c r="AG3040" s="51">
        <f t="shared" si="1059"/>
        <v>7.9731079999999999</v>
      </c>
      <c r="AH3040" s="51">
        <f t="shared" si="1060"/>
        <v>18.324417</v>
      </c>
      <c r="AI3040" s="51">
        <f t="shared" si="1061"/>
        <v>20.236034</v>
      </c>
      <c r="AJ3040" s="51">
        <f t="shared" si="1062"/>
        <v>20.571967999999998</v>
      </c>
      <c r="AK3040" s="51">
        <f t="shared" si="1063"/>
        <v>19.902884</v>
      </c>
      <c r="AL3040" s="51">
        <f t="shared" si="1064"/>
        <v>19.950310000000002</v>
      </c>
      <c r="AM3040" s="51">
        <f t="shared" si="1065"/>
        <v>20.668424999999999</v>
      </c>
      <c r="AN3040" s="51">
        <f t="shared" si="1066"/>
        <v>21.893456</v>
      </c>
      <c r="AO3040" s="51">
        <f t="shared" si="1067"/>
        <v>22.242746</v>
      </c>
      <c r="AP3040" s="51">
        <f t="shared" si="1068"/>
        <v>21.399222999999999</v>
      </c>
      <c r="AQ3040" s="51">
        <f t="shared" si="1069"/>
        <v>22.042797</v>
      </c>
      <c r="AR3040" s="51">
        <f t="shared" si="1070"/>
        <v>21.843786000000001</v>
      </c>
      <c r="AS3040" s="51">
        <f t="shared" si="1071"/>
        <v>21.893456</v>
      </c>
      <c r="AT3040" s="51">
        <f t="shared" si="1072"/>
        <v>21.645641000000001</v>
      </c>
      <c r="AU3040" s="51">
        <f t="shared" si="1073"/>
        <v>19.950310000000002</v>
      </c>
      <c r="AV3040" s="51">
        <f t="shared" si="1074"/>
        <v>21.203135</v>
      </c>
    </row>
    <row r="3041" spans="1:48">
      <c r="A3041" t="str">
        <f t="shared" si="1075"/>
        <v>42044Murilo/Kassio68</v>
      </c>
      <c r="B3041" s="50">
        <v>42044.714525462965</v>
      </c>
      <c r="C3041" s="44">
        <f t="shared" si="1055"/>
        <v>42044</v>
      </c>
      <c r="D3041" s="45" t="s">
        <v>20</v>
      </c>
      <c r="E3041" s="46">
        <v>68</v>
      </c>
      <c r="G3041" s="49" t="e">
        <f>VLOOKUP(C3041,#REF!,2,0)</f>
        <v>#REF!</v>
      </c>
      <c r="I3041" s="40">
        <v>1.4546570000000001</v>
      </c>
      <c r="J3041" s="40">
        <v>37.668388</v>
      </c>
      <c r="K3041" s="40">
        <v>35.078319999999998</v>
      </c>
      <c r="L3041" s="40">
        <v>32.061729</v>
      </c>
      <c r="M3041" s="40">
        <v>26.039528000000001</v>
      </c>
      <c r="N3041" s="40">
        <v>32.728637999999997</v>
      </c>
      <c r="O3041" s="40">
        <v>40.101554999999998</v>
      </c>
      <c r="P3041" s="40">
        <v>36.401234000000002</v>
      </c>
      <c r="Q3041" s="40">
        <v>32.579844999999999</v>
      </c>
      <c r="R3041" s="40">
        <v>36.716000000000001</v>
      </c>
      <c r="S3041" s="40">
        <v>37.349601999999997</v>
      </c>
      <c r="T3041" s="40">
        <v>30.893166999999998</v>
      </c>
      <c r="U3041" s="40">
        <v>31.620987</v>
      </c>
      <c r="V3041" s="40">
        <v>34.311497000000003</v>
      </c>
      <c r="W3041" s="40">
        <v>36.952976</v>
      </c>
      <c r="X3041" s="40">
        <v>35.232684999999996</v>
      </c>
      <c r="AA3041">
        <f t="shared" si="1056"/>
        <v>42265.493796296294</v>
      </c>
      <c r="AB3041" t="str">
        <f t="shared" si="1057"/>
        <v>42265Fábio69</v>
      </c>
      <c r="AC3041" s="52">
        <v>42265</v>
      </c>
      <c r="AD3041" s="56" t="s">
        <v>31</v>
      </c>
      <c r="AE3041" s="53">
        <v>69</v>
      </c>
      <c r="AF3041" s="51" t="str">
        <f t="shared" si="1058"/>
        <v/>
      </c>
      <c r="AG3041" s="51">
        <f t="shared" si="1059"/>
        <v>5.6322390000000002</v>
      </c>
      <c r="AH3041" s="51">
        <f t="shared" si="1060"/>
        <v>16.509063999999999</v>
      </c>
      <c r="AI3041" s="51">
        <f t="shared" si="1061"/>
        <v>19.478639999999999</v>
      </c>
      <c r="AJ3041" s="51">
        <f t="shared" si="1062"/>
        <v>19.902884</v>
      </c>
      <c r="AK3041" s="51">
        <f t="shared" si="1063"/>
        <v>19.338263999999999</v>
      </c>
      <c r="AL3041" s="51">
        <f t="shared" si="1064"/>
        <v>19.105416999999999</v>
      </c>
      <c r="AM3041" s="51">
        <f t="shared" si="1065"/>
        <v>20.379653999999999</v>
      </c>
      <c r="AN3041" s="51">
        <f t="shared" si="1066"/>
        <v>21.497633</v>
      </c>
      <c r="AO3041" s="51">
        <f t="shared" si="1067"/>
        <v>22.142672999999998</v>
      </c>
      <c r="AP3041" s="51">
        <f t="shared" si="1068"/>
        <v>21.154211</v>
      </c>
      <c r="AQ3041" s="51">
        <f t="shared" si="1069"/>
        <v>21.893456</v>
      </c>
      <c r="AR3041" s="51">
        <f t="shared" si="1070"/>
        <v>21.843786000000001</v>
      </c>
      <c r="AS3041" s="51">
        <f t="shared" si="1071"/>
        <v>21.99297</v>
      </c>
      <c r="AT3041" s="51">
        <f t="shared" si="1072"/>
        <v>21.448414</v>
      </c>
      <c r="AU3041" s="51">
        <f t="shared" si="1073"/>
        <v>19.760973</v>
      </c>
      <c r="AV3041" s="51">
        <f t="shared" si="1074"/>
        <v>20.765158</v>
      </c>
    </row>
    <row r="3042" spans="1:48">
      <c r="A3042" t="str">
        <f t="shared" si="1075"/>
        <v>42046Murilo/Kassio68</v>
      </c>
      <c r="B3042" s="50">
        <v>42046.430335648147</v>
      </c>
      <c r="C3042" s="44">
        <f t="shared" si="1055"/>
        <v>42046</v>
      </c>
      <c r="D3042" s="45" t="s">
        <v>20</v>
      </c>
      <c r="E3042" s="46">
        <v>68</v>
      </c>
      <c r="G3042" s="49" t="e">
        <f>VLOOKUP(C3042,#REF!,2,0)</f>
        <v>#REF!</v>
      </c>
      <c r="I3042" s="40">
        <v>0</v>
      </c>
      <c r="J3042" s="40">
        <v>31.620987</v>
      </c>
      <c r="K3042" s="40">
        <v>32.579844999999999</v>
      </c>
      <c r="L3042" s="40">
        <v>31.767537999999998</v>
      </c>
      <c r="M3042" s="40">
        <v>25.774999999999999</v>
      </c>
      <c r="N3042" s="40">
        <v>28.274913999999999</v>
      </c>
      <c r="O3042" s="40">
        <v>37.988486999999999</v>
      </c>
      <c r="P3042" s="40">
        <v>35.931556999999998</v>
      </c>
      <c r="Q3042" s="40">
        <v>30.388791999999999</v>
      </c>
      <c r="R3042" s="40">
        <v>33.177067000000001</v>
      </c>
      <c r="S3042" s="40">
        <v>35.232684999999996</v>
      </c>
      <c r="T3042" s="40">
        <v>31.255997000000001</v>
      </c>
      <c r="U3042" s="40">
        <v>30.965553</v>
      </c>
      <c r="V3042" s="40">
        <v>33.855441999999996</v>
      </c>
      <c r="W3042" s="40">
        <v>36.637206999999997</v>
      </c>
      <c r="X3042" s="40">
        <v>35.001258999999997</v>
      </c>
      <c r="AA3042">
        <f t="shared" si="1056"/>
        <v>42268.484155092592</v>
      </c>
      <c r="AB3042" t="str">
        <f t="shared" si="1057"/>
        <v>42268Fábio69</v>
      </c>
      <c r="AC3042" s="52">
        <v>42268</v>
      </c>
      <c r="AD3042" s="56" t="s">
        <v>31</v>
      </c>
      <c r="AE3042" s="53">
        <v>69</v>
      </c>
      <c r="AF3042" s="51" t="str">
        <f t="shared" si="1058"/>
        <v/>
      </c>
      <c r="AG3042" s="51">
        <f t="shared" si="1059"/>
        <v>4.0721040000000004</v>
      </c>
      <c r="AH3042" s="51">
        <f t="shared" si="1060"/>
        <v>13.67408</v>
      </c>
      <c r="AI3042" s="51">
        <f t="shared" si="1061"/>
        <v>17.294121000000001</v>
      </c>
      <c r="AJ3042" s="51">
        <f t="shared" si="1062"/>
        <v>18.278981999999999</v>
      </c>
      <c r="AK3042" s="51">
        <f t="shared" si="1063"/>
        <v>17.783073000000002</v>
      </c>
      <c r="AL3042" s="51">
        <f t="shared" si="1064"/>
        <v>17.872714999999999</v>
      </c>
      <c r="AM3042" s="51">
        <f t="shared" si="1065"/>
        <v>19.431795000000001</v>
      </c>
      <c r="AN3042" s="51">
        <f t="shared" si="1066"/>
        <v>20.765158</v>
      </c>
      <c r="AO3042" s="51">
        <f t="shared" si="1067"/>
        <v>21.056601000000001</v>
      </c>
      <c r="AP3042" s="51">
        <f t="shared" si="1068"/>
        <v>20.188268999999998</v>
      </c>
      <c r="AQ3042" s="51">
        <f t="shared" si="1069"/>
        <v>21.203135</v>
      </c>
      <c r="AR3042" s="51">
        <f t="shared" si="1070"/>
        <v>20.765158</v>
      </c>
      <c r="AS3042" s="51">
        <f t="shared" si="1071"/>
        <v>21.056601000000001</v>
      </c>
      <c r="AT3042" s="51">
        <f t="shared" si="1072"/>
        <v>20.283854000000002</v>
      </c>
      <c r="AU3042" s="51">
        <f t="shared" si="1073"/>
        <v>18.689892</v>
      </c>
      <c r="AV3042" s="51">
        <f t="shared" si="1074"/>
        <v>19.760973</v>
      </c>
    </row>
    <row r="3043" spans="1:48">
      <c r="A3043" t="str">
        <f t="shared" si="1075"/>
        <v>42047Murilo/Kassio68</v>
      </c>
      <c r="B3043" s="50">
        <v>42047.368483796294</v>
      </c>
      <c r="C3043" s="44">
        <f t="shared" si="1055"/>
        <v>42047</v>
      </c>
      <c r="D3043" s="45" t="s">
        <v>20</v>
      </c>
      <c r="E3043" s="46">
        <v>68</v>
      </c>
      <c r="G3043" s="49" t="e">
        <f>VLOOKUP(C3043,#REF!,2,0)</f>
        <v>#REF!</v>
      </c>
      <c r="I3043" s="40">
        <v>2.0270890000000001</v>
      </c>
      <c r="J3043" s="40">
        <v>39.690842000000004</v>
      </c>
      <c r="K3043" s="40">
        <v>36.479773999999999</v>
      </c>
      <c r="L3043" s="40">
        <v>34.387813999999999</v>
      </c>
      <c r="M3043" s="40">
        <v>28.274913999999999</v>
      </c>
      <c r="N3043" s="40">
        <v>35.078319999999998</v>
      </c>
      <c r="O3043" s="40">
        <v>43.033695000000002</v>
      </c>
      <c r="P3043" s="40">
        <v>39.445445999999997</v>
      </c>
      <c r="Q3043" s="40">
        <v>36.794913999999999</v>
      </c>
      <c r="R3043" s="40">
        <v>41.429546000000002</v>
      </c>
      <c r="S3043" s="40">
        <v>42.693542000000001</v>
      </c>
      <c r="T3043" s="40">
        <v>38.149062999999998</v>
      </c>
      <c r="U3043" s="40">
        <v>40.431556999999998</v>
      </c>
      <c r="V3043" s="40">
        <v>42.439273999999997</v>
      </c>
      <c r="W3043" s="40">
        <v>44.493800999999998</v>
      </c>
      <c r="X3043" s="40">
        <v>42.608719000000001</v>
      </c>
      <c r="AA3043">
        <f t="shared" si="1056"/>
        <v>42270.384722222225</v>
      </c>
      <c r="AB3043" t="str">
        <f t="shared" si="1057"/>
        <v>42270Fábio69</v>
      </c>
      <c r="AC3043" s="52">
        <v>42270</v>
      </c>
      <c r="AD3043" s="56" t="s">
        <v>31</v>
      </c>
      <c r="AE3043" s="53">
        <v>69</v>
      </c>
      <c r="AF3043" s="51" t="str">
        <f t="shared" si="1058"/>
        <v/>
      </c>
      <c r="AG3043" s="51">
        <f t="shared" si="1059"/>
        <v>3.6469900000000002</v>
      </c>
      <c r="AH3043" s="51">
        <f t="shared" si="1060"/>
        <v>12.603164</v>
      </c>
      <c r="AI3043" s="51">
        <f t="shared" si="1061"/>
        <v>16.552156</v>
      </c>
      <c r="AJ3043" s="51">
        <f t="shared" si="1062"/>
        <v>17.030346000000002</v>
      </c>
      <c r="AK3043" s="51">
        <f t="shared" si="1063"/>
        <v>16.595359999999999</v>
      </c>
      <c r="AL3043" s="51">
        <f t="shared" si="1064"/>
        <v>17.118037999999999</v>
      </c>
      <c r="AM3043" s="51">
        <f t="shared" si="1065"/>
        <v>18.966383</v>
      </c>
      <c r="AN3043" s="51">
        <f t="shared" si="1066"/>
        <v>20.379653999999999</v>
      </c>
      <c r="AO3043" s="51">
        <f t="shared" si="1067"/>
        <v>20.862079999999999</v>
      </c>
      <c r="AP3043" s="51">
        <f t="shared" si="1068"/>
        <v>20.045342999999999</v>
      </c>
      <c r="AQ3043" s="51">
        <f t="shared" si="1069"/>
        <v>20.765158</v>
      </c>
      <c r="AR3043" s="51">
        <f t="shared" si="1070"/>
        <v>20.427655999999999</v>
      </c>
      <c r="AS3043" s="51">
        <f t="shared" si="1071"/>
        <v>20.571967999999998</v>
      </c>
      <c r="AT3043" s="51">
        <f t="shared" si="1072"/>
        <v>20.092924</v>
      </c>
      <c r="AU3043" s="51">
        <f t="shared" si="1073"/>
        <v>18.007636999999999</v>
      </c>
      <c r="AV3043" s="51">
        <f t="shared" si="1074"/>
        <v>19.012678000000001</v>
      </c>
    </row>
    <row r="3044" spans="1:48">
      <c r="A3044" t="str">
        <f t="shared" si="1075"/>
        <v>42064Murilo/Kassio68</v>
      </c>
      <c r="B3044" s="50">
        <v>42064.384120370371</v>
      </c>
      <c r="C3044" s="44">
        <f t="shared" si="1055"/>
        <v>42064</v>
      </c>
      <c r="D3044" s="45" t="s">
        <v>20</v>
      </c>
      <c r="E3044" s="46">
        <v>68</v>
      </c>
      <c r="G3044" s="49" t="e">
        <f>VLOOKUP(C3044,#REF!,2,0)</f>
        <v>#REF!</v>
      </c>
      <c r="I3044" s="41">
        <v>1.505425</v>
      </c>
      <c r="J3044" s="41">
        <v>37.828285000000001</v>
      </c>
      <c r="K3044" s="41">
        <v>35.155479</v>
      </c>
      <c r="L3044" s="41">
        <v>32.283279</v>
      </c>
      <c r="M3044" s="41">
        <v>26.505780999999999</v>
      </c>
      <c r="N3044" s="41">
        <v>33.477725999999997</v>
      </c>
      <c r="O3044" s="41">
        <v>41.76482</v>
      </c>
      <c r="P3044" s="41">
        <v>37.668388</v>
      </c>
      <c r="Q3044" s="41">
        <v>34.693863</v>
      </c>
      <c r="R3044" s="41">
        <v>39.200752000000001</v>
      </c>
      <c r="S3044" s="41">
        <v>39.854869999999998</v>
      </c>
      <c r="T3044" s="41">
        <v>34.617221999999998</v>
      </c>
      <c r="U3044" s="41">
        <v>36.873905000000001</v>
      </c>
      <c r="V3044" s="41">
        <v>38.956802000000003</v>
      </c>
      <c r="W3044" s="41">
        <v>41.095592000000003</v>
      </c>
      <c r="X3044" s="41">
        <v>39.527172</v>
      </c>
      <c r="AA3044">
        <f t="shared" si="1056"/>
        <v>42272.508333333331</v>
      </c>
      <c r="AB3044" t="str">
        <f t="shared" si="1057"/>
        <v>42272Fábio69</v>
      </c>
      <c r="AC3044" s="52">
        <v>42272</v>
      </c>
      <c r="AD3044" s="56" t="s">
        <v>31</v>
      </c>
      <c r="AE3044" s="53">
        <v>69</v>
      </c>
      <c r="AF3044" s="51" t="str">
        <f t="shared" si="1058"/>
        <v/>
      </c>
      <c r="AG3044" s="51">
        <f t="shared" si="1059"/>
        <v>2.6395469999999999</v>
      </c>
      <c r="AH3044" s="51">
        <f t="shared" si="1060"/>
        <v>11.542764</v>
      </c>
      <c r="AI3044" s="51">
        <f t="shared" si="1061"/>
        <v>15.159734</v>
      </c>
      <c r="AJ3044" s="51">
        <f t="shared" si="1062"/>
        <v>15.742751999999999</v>
      </c>
      <c r="AK3044" s="51">
        <f t="shared" si="1063"/>
        <v>15.242342000000001</v>
      </c>
      <c r="AL3044" s="51">
        <f t="shared" si="1064"/>
        <v>15.700716999999999</v>
      </c>
      <c r="AM3044" s="51">
        <f t="shared" si="1065"/>
        <v>18.233629000000001</v>
      </c>
      <c r="AN3044" s="51">
        <f t="shared" si="1066"/>
        <v>19.808230999999999</v>
      </c>
      <c r="AO3044" s="51">
        <f t="shared" si="1067"/>
        <v>20.188268999999998</v>
      </c>
      <c r="AP3044" s="51">
        <f t="shared" si="1068"/>
        <v>19.384998</v>
      </c>
      <c r="AQ3044" s="51">
        <f t="shared" si="1069"/>
        <v>20.283854000000002</v>
      </c>
      <c r="AR3044" s="51">
        <f t="shared" si="1070"/>
        <v>20.236034</v>
      </c>
      <c r="AS3044" s="51">
        <f t="shared" si="1071"/>
        <v>20.571967999999998</v>
      </c>
      <c r="AT3044" s="51">
        <f t="shared" si="1072"/>
        <v>19.431795000000001</v>
      </c>
      <c r="AU3044" s="51">
        <f t="shared" si="1073"/>
        <v>17.515518</v>
      </c>
      <c r="AV3044" s="51">
        <f t="shared" si="1074"/>
        <v>18.369890000000002</v>
      </c>
    </row>
    <row r="3045" spans="1:48">
      <c r="A3045" t="str">
        <f t="shared" si="1075"/>
        <v>42065Murilo/Kassio68</v>
      </c>
      <c r="B3045" s="50">
        <v>42065.771562499998</v>
      </c>
      <c r="C3045" s="44">
        <f t="shared" si="1055"/>
        <v>42065</v>
      </c>
      <c r="D3045" s="45" t="s">
        <v>20</v>
      </c>
      <c r="E3045" s="46">
        <v>68</v>
      </c>
      <c r="G3045" s="49" t="e">
        <f>VLOOKUP(C3045,#REF!,2,0)</f>
        <v>#REF!</v>
      </c>
      <c r="I3045" s="39">
        <v>1.2853460000000001</v>
      </c>
      <c r="J3045" s="39">
        <v>38.956802000000003</v>
      </c>
      <c r="K3045" s="39">
        <v>35.310035999999997</v>
      </c>
      <c r="L3045" s="39">
        <v>32.505577000000002</v>
      </c>
      <c r="M3045" s="39">
        <v>27.587548999999999</v>
      </c>
      <c r="N3045" s="39">
        <v>33.177067000000001</v>
      </c>
      <c r="O3045" s="39">
        <v>40.929091999999997</v>
      </c>
      <c r="P3045" s="39">
        <v>37.668388</v>
      </c>
      <c r="Q3045" s="39">
        <v>34.924286000000002</v>
      </c>
      <c r="R3045" s="39">
        <v>39.200752000000001</v>
      </c>
      <c r="S3045" s="39">
        <v>40.929091999999997</v>
      </c>
      <c r="T3045" s="39">
        <v>36.009644000000002</v>
      </c>
      <c r="U3045" s="39">
        <v>38.471161000000002</v>
      </c>
      <c r="V3045" s="39">
        <v>41.76482</v>
      </c>
      <c r="W3045" s="39">
        <v>43.546363999999997</v>
      </c>
      <c r="X3045" s="39">
        <v>41.429546000000002</v>
      </c>
      <c r="AA3045">
        <f t="shared" si="1056"/>
        <v>42274.44027777778</v>
      </c>
      <c r="AB3045" t="str">
        <f t="shared" si="1057"/>
        <v>42274Fábio69</v>
      </c>
      <c r="AC3045" s="52">
        <v>42274</v>
      </c>
      <c r="AD3045" s="56" t="s">
        <v>31</v>
      </c>
      <c r="AE3045" s="53">
        <v>69</v>
      </c>
      <c r="AF3045" s="51" t="str">
        <f t="shared" si="1058"/>
        <v/>
      </c>
      <c r="AG3045" s="51">
        <f t="shared" si="1059"/>
        <v>15.283706</v>
      </c>
      <c r="AH3045" s="51">
        <f t="shared" si="1060"/>
        <v>18.78182</v>
      </c>
      <c r="AI3045" s="51">
        <f t="shared" si="1061"/>
        <v>19.012678000000001</v>
      </c>
      <c r="AJ3045" s="51">
        <f t="shared" si="1062"/>
        <v>17.693660999999999</v>
      </c>
      <c r="AK3045" s="51">
        <f t="shared" si="1063"/>
        <v>17.205947999999999</v>
      </c>
      <c r="AL3045" s="51">
        <f t="shared" si="1064"/>
        <v>17.649018999999999</v>
      </c>
      <c r="AM3045" s="51">
        <f t="shared" si="1065"/>
        <v>19.525558</v>
      </c>
      <c r="AN3045" s="51">
        <f t="shared" si="1066"/>
        <v>20.668424999999999</v>
      </c>
      <c r="AO3045" s="51">
        <f t="shared" si="1067"/>
        <v>21.007883</v>
      </c>
      <c r="AP3045" s="51">
        <f t="shared" si="1068"/>
        <v>20.045342999999999</v>
      </c>
      <c r="AQ3045" s="51">
        <f t="shared" si="1069"/>
        <v>21.105408000000001</v>
      </c>
      <c r="AR3045" s="51">
        <f t="shared" si="1070"/>
        <v>20.959232</v>
      </c>
      <c r="AS3045" s="51">
        <f t="shared" si="1071"/>
        <v>20.910616000000001</v>
      </c>
      <c r="AT3045" s="51">
        <f t="shared" si="1072"/>
        <v>19.666632</v>
      </c>
      <c r="AU3045" s="51">
        <f t="shared" si="1073"/>
        <v>17.693660999999999</v>
      </c>
      <c r="AV3045" s="51">
        <f t="shared" si="1074"/>
        <v>18.552409999999998</v>
      </c>
    </row>
    <row r="3046" spans="1:48">
      <c r="A3046" t="str">
        <f t="shared" si="1075"/>
        <v>42082Murilo/Kassio68</v>
      </c>
      <c r="B3046" s="50">
        <v>42082.428761574076</v>
      </c>
      <c r="C3046" s="44">
        <f t="shared" si="1055"/>
        <v>42082</v>
      </c>
      <c r="D3046" s="45" t="s">
        <v>20</v>
      </c>
      <c r="E3046" s="46">
        <v>68</v>
      </c>
      <c r="G3046" s="49" t="e">
        <f>VLOOKUP(C3046,#REF!,2,0)</f>
        <v>#REF!</v>
      </c>
      <c r="I3046" s="39">
        <v>0.60857899999999998</v>
      </c>
      <c r="J3046" s="39">
        <v>36.244323999999999</v>
      </c>
      <c r="K3046" s="39">
        <v>35.001258999999997</v>
      </c>
      <c r="L3046" s="39">
        <v>30.965553</v>
      </c>
      <c r="M3046" s="39">
        <v>25.511876999999998</v>
      </c>
      <c r="N3046" s="39">
        <v>31.694199000000001</v>
      </c>
      <c r="O3046" s="39">
        <v>39.854869999999998</v>
      </c>
      <c r="P3046" s="39">
        <v>36.558444999999999</v>
      </c>
      <c r="Q3046" s="39">
        <v>33.402434999999997</v>
      </c>
      <c r="R3046" s="39">
        <v>37.908324999999998</v>
      </c>
      <c r="S3046" s="39">
        <v>40.266392000000003</v>
      </c>
      <c r="T3046" s="39">
        <v>35.697848999999998</v>
      </c>
      <c r="U3046" s="39">
        <v>37.748286999999998</v>
      </c>
      <c r="V3046" s="39">
        <v>40.762917000000002</v>
      </c>
      <c r="W3046" s="39">
        <v>42.101398000000003</v>
      </c>
      <c r="X3046" s="39">
        <v>40.679943000000002</v>
      </c>
      <c r="AA3046">
        <f t="shared" si="1056"/>
        <v>42276.388310185182</v>
      </c>
      <c r="AB3046" t="str">
        <f t="shared" si="1057"/>
        <v>42276Fábio69</v>
      </c>
      <c r="AC3046" s="52">
        <v>42276</v>
      </c>
      <c r="AD3046" s="56" t="s">
        <v>31</v>
      </c>
      <c r="AE3046" s="53">
        <v>69</v>
      </c>
      <c r="AF3046" s="51" t="str">
        <f t="shared" si="1058"/>
        <v/>
      </c>
      <c r="AG3046" s="51">
        <f t="shared" si="1059"/>
        <v>15.408205000000001</v>
      </c>
      <c r="AH3046" s="51">
        <f t="shared" si="1060"/>
        <v>18.966383</v>
      </c>
      <c r="AI3046" s="51">
        <f t="shared" si="1061"/>
        <v>20.427655999999999</v>
      </c>
      <c r="AJ3046" s="51">
        <f t="shared" si="1062"/>
        <v>20.523775000000001</v>
      </c>
      <c r="AK3046" s="51">
        <f t="shared" si="1063"/>
        <v>19.808230999999999</v>
      </c>
      <c r="AL3046" s="51">
        <f t="shared" si="1064"/>
        <v>19.950310000000002</v>
      </c>
      <c r="AM3046" s="51">
        <f t="shared" si="1065"/>
        <v>20.427655999999999</v>
      </c>
      <c r="AN3046" s="51">
        <f t="shared" si="1066"/>
        <v>21.350121999999999</v>
      </c>
      <c r="AO3046" s="51">
        <f t="shared" si="1067"/>
        <v>21.497633</v>
      </c>
      <c r="AP3046" s="51">
        <f t="shared" si="1068"/>
        <v>20.71678</v>
      </c>
      <c r="AQ3046" s="51">
        <f t="shared" si="1069"/>
        <v>21.399222999999999</v>
      </c>
      <c r="AR3046" s="51">
        <f t="shared" si="1070"/>
        <v>20.862079999999999</v>
      </c>
      <c r="AS3046" s="51">
        <f t="shared" si="1071"/>
        <v>21.007883</v>
      </c>
      <c r="AT3046" s="51">
        <f t="shared" si="1072"/>
        <v>20.668424999999999</v>
      </c>
      <c r="AU3046" s="51">
        <f t="shared" si="1073"/>
        <v>19.059010000000001</v>
      </c>
      <c r="AV3046" s="51">
        <f t="shared" si="1074"/>
        <v>20.283854000000002</v>
      </c>
    </row>
    <row r="3047" spans="1:48">
      <c r="A3047" t="str">
        <f t="shared" si="1075"/>
        <v>42084Murilo/Kassio68</v>
      </c>
      <c r="B3047" s="50">
        <v>42084.435833333337</v>
      </c>
      <c r="C3047" s="44">
        <f t="shared" si="1055"/>
        <v>42084</v>
      </c>
      <c r="D3047" s="45" t="s">
        <v>20</v>
      </c>
      <c r="E3047" s="46">
        <v>68</v>
      </c>
      <c r="G3047" s="49" t="e">
        <f>VLOOKUP(C3047,#REF!,2,0)</f>
        <v>#REF!</v>
      </c>
      <c r="H3047" s="43" t="s">
        <v>175</v>
      </c>
      <c r="I3047" s="39">
        <v>1.1074820000000001</v>
      </c>
      <c r="J3047" s="39">
        <v>41.262374999999999</v>
      </c>
      <c r="K3047" s="39">
        <v>39.527172</v>
      </c>
      <c r="L3047" s="39">
        <v>45.889277999999997</v>
      </c>
      <c r="M3047" s="39">
        <v>49.831977999999999</v>
      </c>
      <c r="N3047" s="39">
        <v>46.329594</v>
      </c>
      <c r="O3047" s="39">
        <v>46.329594</v>
      </c>
      <c r="P3047" s="39">
        <v>46.153187000000003</v>
      </c>
      <c r="Q3047" s="39">
        <v>45.977169000000004</v>
      </c>
      <c r="R3047" s="39">
        <v>46.065162999999998</v>
      </c>
      <c r="S3047" s="39">
        <v>45.538505999999998</v>
      </c>
      <c r="T3047" s="39">
        <v>47.038212000000001</v>
      </c>
      <c r="U3047" s="39">
        <v>47.216155999999998</v>
      </c>
      <c r="V3047" s="39">
        <v>47.305241000000002</v>
      </c>
      <c r="W3047" s="39">
        <v>47.573013000000003</v>
      </c>
      <c r="X3047" s="39">
        <v>47.305241000000002</v>
      </c>
      <c r="AA3047">
        <f t="shared" si="1056"/>
        <v>42277.734317129631</v>
      </c>
      <c r="AB3047" t="str">
        <f t="shared" si="1057"/>
        <v>42277Fábio69</v>
      </c>
      <c r="AC3047" s="52">
        <v>42277</v>
      </c>
      <c r="AD3047" s="56" t="s">
        <v>31</v>
      </c>
      <c r="AE3047" s="53">
        <v>69</v>
      </c>
      <c r="AF3047" s="51" t="str">
        <f t="shared" si="1058"/>
        <v/>
      </c>
      <c r="AG3047" s="51">
        <f t="shared" si="1059"/>
        <v>17.030346000000002</v>
      </c>
      <c r="AH3047" s="51">
        <f t="shared" si="1060"/>
        <v>21.203135</v>
      </c>
      <c r="AI3047" s="51">
        <f t="shared" si="1061"/>
        <v>22.443562</v>
      </c>
      <c r="AJ3047" s="51">
        <f t="shared" si="1062"/>
        <v>22.544284999999999</v>
      </c>
      <c r="AK3047" s="51">
        <f t="shared" si="1063"/>
        <v>22.292839000000001</v>
      </c>
      <c r="AL3047" s="51">
        <f t="shared" si="1064"/>
        <v>22.092701000000002</v>
      </c>
      <c r="AM3047" s="51">
        <f t="shared" si="1065"/>
        <v>23.000402000000001</v>
      </c>
      <c r="AN3047" s="51">
        <f t="shared" si="1066"/>
        <v>23.255731999999998</v>
      </c>
      <c r="AO3047" s="51">
        <f t="shared" si="1067"/>
        <v>23.667117999999999</v>
      </c>
      <c r="AP3047" s="51">
        <f t="shared" si="1068"/>
        <v>23.051352999999999</v>
      </c>
      <c r="AQ3047" s="51">
        <f t="shared" si="1069"/>
        <v>23.718826</v>
      </c>
      <c r="AR3047" s="51">
        <f t="shared" si="1070"/>
        <v>23.306941999999999</v>
      </c>
      <c r="AS3047" s="51">
        <f t="shared" si="1071"/>
        <v>23.563955</v>
      </c>
      <c r="AT3047" s="51">
        <f t="shared" si="1072"/>
        <v>23.000402000000001</v>
      </c>
      <c r="AU3047" s="51">
        <f t="shared" si="1073"/>
        <v>21.943182</v>
      </c>
      <c r="AV3047" s="51">
        <f t="shared" si="1074"/>
        <v>23.255731999999998</v>
      </c>
    </row>
    <row r="3048" spans="1:48">
      <c r="A3048" t="str">
        <f t="shared" si="1075"/>
        <v>42086Murilo/Kassio68</v>
      </c>
      <c r="B3048" s="50">
        <v>42086.710393518515</v>
      </c>
      <c r="C3048" s="44">
        <f t="shared" si="1055"/>
        <v>42086</v>
      </c>
      <c r="D3048" s="45" t="s">
        <v>20</v>
      </c>
      <c r="E3048" s="46">
        <v>68</v>
      </c>
      <c r="G3048" s="49" t="e">
        <f>VLOOKUP(C3048,#REF!,2,0)</f>
        <v>#REF!</v>
      </c>
      <c r="I3048" s="39">
        <v>1.1504110000000001</v>
      </c>
      <c r="J3048" s="39">
        <v>40.597068999999998</v>
      </c>
      <c r="K3048" s="39">
        <v>37.748286999999998</v>
      </c>
      <c r="L3048" s="39">
        <v>34.847389</v>
      </c>
      <c r="M3048" s="39">
        <v>28.761232</v>
      </c>
      <c r="N3048" s="39">
        <v>36.244323999999999</v>
      </c>
      <c r="O3048" s="39">
        <v>44.580418000000002</v>
      </c>
      <c r="P3048" s="39">
        <v>45.538505999999998</v>
      </c>
      <c r="Q3048" s="39">
        <v>44.580418000000002</v>
      </c>
      <c r="R3048" s="39">
        <v>45.014687000000002</v>
      </c>
      <c r="S3048" s="39">
        <v>45.188960999999999</v>
      </c>
      <c r="T3048" s="39">
        <v>46.329594</v>
      </c>
      <c r="U3048" s="39">
        <v>46.594707</v>
      </c>
      <c r="V3048" s="39">
        <v>46.683235000000003</v>
      </c>
      <c r="W3048" s="39">
        <v>46.771839</v>
      </c>
      <c r="X3048" s="39">
        <v>46.153187000000003</v>
      </c>
      <c r="AA3048">
        <f t="shared" si="1056"/>
        <v>42279.617685185185</v>
      </c>
      <c r="AB3048" t="str">
        <f t="shared" si="1057"/>
        <v>42279Fábio69</v>
      </c>
      <c r="AC3048" s="52">
        <v>42279</v>
      </c>
      <c r="AD3048" s="56" t="s">
        <v>31</v>
      </c>
      <c r="AE3048" s="53">
        <v>69</v>
      </c>
      <c r="AF3048" s="51" t="str">
        <f t="shared" si="1058"/>
        <v/>
      </c>
      <c r="AG3048" s="51">
        <f t="shared" si="1059"/>
        <v>12.342662000000001</v>
      </c>
      <c r="AH3048" s="51">
        <f t="shared" si="1060"/>
        <v>19.012678000000001</v>
      </c>
      <c r="AI3048" s="51">
        <f t="shared" si="1061"/>
        <v>20.475697</v>
      </c>
      <c r="AJ3048" s="51">
        <f t="shared" si="1062"/>
        <v>20.620156999999999</v>
      </c>
      <c r="AK3048" s="51">
        <f t="shared" si="1063"/>
        <v>20.045342999999999</v>
      </c>
      <c r="AL3048" s="51">
        <f t="shared" si="1064"/>
        <v>20.092924</v>
      </c>
      <c r="AM3048" s="51">
        <f t="shared" si="1065"/>
        <v>21.105408000000001</v>
      </c>
      <c r="AN3048" s="51">
        <f t="shared" si="1066"/>
        <v>21.843786000000001</v>
      </c>
      <c r="AO3048" s="51">
        <f t="shared" si="1067"/>
        <v>22.292839000000001</v>
      </c>
      <c r="AP3048" s="51">
        <f t="shared" si="1068"/>
        <v>21.695088999999999</v>
      </c>
      <c r="AQ3048" s="51">
        <f t="shared" si="1069"/>
        <v>22.242746</v>
      </c>
      <c r="AR3048" s="51">
        <f t="shared" si="1070"/>
        <v>22.242746</v>
      </c>
      <c r="AS3048" s="51">
        <f t="shared" si="1071"/>
        <v>22.192657000000001</v>
      </c>
      <c r="AT3048" s="51">
        <f t="shared" si="1072"/>
        <v>21.893456</v>
      </c>
      <c r="AU3048" s="51">
        <f t="shared" si="1073"/>
        <v>20.283854000000002</v>
      </c>
      <c r="AV3048" s="51">
        <f t="shared" si="1074"/>
        <v>21.596231</v>
      </c>
    </row>
    <row r="3049" spans="1:48">
      <c r="A3049" t="str">
        <f t="shared" si="1075"/>
        <v>42089Murilo/Kassio68</v>
      </c>
      <c r="B3049" s="50">
        <v>42089.758946759262</v>
      </c>
      <c r="C3049" s="44">
        <f t="shared" si="1055"/>
        <v>42089</v>
      </c>
      <c r="D3049" s="45" t="s">
        <v>20</v>
      </c>
      <c r="E3049" s="46">
        <v>68</v>
      </c>
      <c r="G3049" s="49" t="e">
        <f>VLOOKUP(C3049,#REF!,2,0)</f>
        <v>#REF!</v>
      </c>
      <c r="I3049" s="39">
        <v>0.74055899999999997</v>
      </c>
      <c r="J3049" s="39">
        <v>39.772838999999998</v>
      </c>
      <c r="K3049" s="39">
        <v>36.244323999999999</v>
      </c>
      <c r="L3049" s="39">
        <v>34.540657000000003</v>
      </c>
      <c r="M3049" s="39">
        <v>29.604711999999999</v>
      </c>
      <c r="N3049" s="39">
        <v>38.309925</v>
      </c>
      <c r="O3049" s="39">
        <v>45.276226000000001</v>
      </c>
      <c r="P3049" s="39">
        <v>45.188960999999999</v>
      </c>
      <c r="Q3049" s="39">
        <v>44.320816000000001</v>
      </c>
      <c r="R3049" s="39">
        <v>45.101790999999999</v>
      </c>
      <c r="S3049" s="39">
        <v>45.276226000000001</v>
      </c>
      <c r="T3049" s="39">
        <v>46.506252000000003</v>
      </c>
      <c r="U3049" s="39">
        <v>46.683235000000003</v>
      </c>
      <c r="V3049" s="39">
        <v>46.771839</v>
      </c>
      <c r="W3049" s="39">
        <v>46.417876999999997</v>
      </c>
      <c r="X3049" s="39">
        <v>45.977169000000004</v>
      </c>
      <c r="AA3049">
        <f t="shared" si="1056"/>
        <v>42283.390659722223</v>
      </c>
      <c r="AB3049" t="str">
        <f t="shared" si="1057"/>
        <v>42283Fábio69</v>
      </c>
      <c r="AC3049" s="52">
        <v>42283</v>
      </c>
      <c r="AD3049" s="56" t="s">
        <v>31</v>
      </c>
      <c r="AE3049" s="53">
        <v>69</v>
      </c>
      <c r="AF3049" s="51" t="str">
        <f t="shared" si="1058"/>
        <v/>
      </c>
      <c r="AG3049" s="51">
        <f t="shared" si="1059"/>
        <v>8.4779429999999998</v>
      </c>
      <c r="AH3049" s="51">
        <f t="shared" si="1060"/>
        <v>17.382497999999998</v>
      </c>
      <c r="AI3049" s="51">
        <f t="shared" si="1061"/>
        <v>19.431795000000001</v>
      </c>
      <c r="AJ3049" s="51">
        <f t="shared" si="1062"/>
        <v>19.572514000000002</v>
      </c>
      <c r="AK3049" s="51">
        <f t="shared" si="1063"/>
        <v>18.78182</v>
      </c>
      <c r="AL3049" s="51">
        <f t="shared" si="1064"/>
        <v>18.643989999999999</v>
      </c>
      <c r="AM3049" s="51">
        <f t="shared" si="1065"/>
        <v>19.760973</v>
      </c>
      <c r="AN3049" s="51">
        <f t="shared" si="1066"/>
        <v>21.056601000000001</v>
      </c>
      <c r="AO3049" s="51">
        <f t="shared" si="1067"/>
        <v>21.252056</v>
      </c>
      <c r="AP3049" s="51">
        <f t="shared" si="1068"/>
        <v>20.379653999999999</v>
      </c>
      <c r="AQ3049" s="51">
        <f t="shared" si="1069"/>
        <v>21.399222999999999</v>
      </c>
      <c r="AR3049" s="51">
        <f t="shared" si="1070"/>
        <v>21.399222999999999</v>
      </c>
      <c r="AS3049" s="51">
        <f t="shared" si="1071"/>
        <v>21.105408000000001</v>
      </c>
      <c r="AT3049" s="51">
        <f t="shared" si="1072"/>
        <v>20.668424999999999</v>
      </c>
      <c r="AU3049" s="51">
        <f t="shared" si="1073"/>
        <v>18.873989000000002</v>
      </c>
      <c r="AV3049" s="51">
        <f t="shared" si="1074"/>
        <v>19.997803000000001</v>
      </c>
    </row>
    <row r="3050" spans="1:48">
      <c r="A3050" t="str">
        <f t="shared" si="1075"/>
        <v>42094Murilo/Kassio68</v>
      </c>
      <c r="B3050" s="50">
        <v>42094.754259259258</v>
      </c>
      <c r="C3050" s="44">
        <f t="shared" ref="C3050:C3113" si="1076">DATE(YEAR(B3050),MONTH(B3050),DAY(B3050))</f>
        <v>42094</v>
      </c>
      <c r="D3050" s="45" t="s">
        <v>20</v>
      </c>
      <c r="E3050" s="46">
        <v>68</v>
      </c>
      <c r="G3050" s="49" t="e">
        <f>VLOOKUP(C3050,#REF!,2,0)</f>
        <v>#REF!</v>
      </c>
      <c r="I3050" s="39">
        <v>0.161051</v>
      </c>
      <c r="J3050" s="39">
        <v>36.322754000000003</v>
      </c>
      <c r="K3050" s="39">
        <v>34.387813999999999</v>
      </c>
      <c r="L3050" s="39">
        <v>34.540657000000003</v>
      </c>
      <c r="M3050" s="39">
        <v>29.111183</v>
      </c>
      <c r="N3050" s="39">
        <v>31.547816999999998</v>
      </c>
      <c r="O3050" s="39">
        <v>40.183948999999998</v>
      </c>
      <c r="P3050" s="39">
        <v>39.527172</v>
      </c>
      <c r="Q3050" s="39">
        <v>35.620097999999999</v>
      </c>
      <c r="R3050" s="39">
        <v>37.908324999999998</v>
      </c>
      <c r="S3050" s="39">
        <v>41.680878</v>
      </c>
      <c r="T3050" s="39">
        <v>37.908324999999998</v>
      </c>
      <c r="U3050" s="39">
        <v>38.875652000000002</v>
      </c>
      <c r="V3050" s="39">
        <v>41.848830999999997</v>
      </c>
      <c r="W3050" s="39">
        <v>43.803790999999997</v>
      </c>
      <c r="X3050" s="39">
        <v>42.863453</v>
      </c>
      <c r="AA3050">
        <f t="shared" si="1056"/>
        <v>42286.620243055557</v>
      </c>
      <c r="AB3050" t="str">
        <f t="shared" si="1057"/>
        <v>42286Fábio69</v>
      </c>
      <c r="AC3050" s="52">
        <v>42286</v>
      </c>
      <c r="AD3050" s="56" t="s">
        <v>31</v>
      </c>
      <c r="AE3050" s="53">
        <v>69</v>
      </c>
      <c r="AF3050" s="51" t="str">
        <f t="shared" si="1058"/>
        <v/>
      </c>
      <c r="AG3050" s="51">
        <f t="shared" si="1059"/>
        <v>4.5245949999999997</v>
      </c>
      <c r="AH3050" s="51">
        <f t="shared" si="1060"/>
        <v>14.4672</v>
      </c>
      <c r="AI3050" s="51">
        <f t="shared" si="1061"/>
        <v>17.917631</v>
      </c>
      <c r="AJ3050" s="51">
        <f t="shared" si="1062"/>
        <v>17.872714999999999</v>
      </c>
      <c r="AK3050" s="51">
        <f t="shared" si="1063"/>
        <v>17.426780999999998</v>
      </c>
      <c r="AL3050" s="51">
        <f t="shared" si="1064"/>
        <v>17.426780999999998</v>
      </c>
      <c r="AM3050" s="51">
        <f t="shared" si="1065"/>
        <v>19.151875</v>
      </c>
      <c r="AN3050" s="51">
        <f t="shared" si="1066"/>
        <v>20.571967999999998</v>
      </c>
      <c r="AO3050" s="51">
        <f t="shared" si="1067"/>
        <v>21.252056</v>
      </c>
      <c r="AP3050" s="51">
        <f t="shared" si="1068"/>
        <v>20.140577</v>
      </c>
      <c r="AQ3050" s="51">
        <f t="shared" si="1069"/>
        <v>20.959232</v>
      </c>
      <c r="AR3050" s="51">
        <f t="shared" si="1070"/>
        <v>20.862079999999999</v>
      </c>
      <c r="AS3050" s="51">
        <f t="shared" si="1071"/>
        <v>20.813578</v>
      </c>
      <c r="AT3050" s="51">
        <f t="shared" si="1072"/>
        <v>20.045342999999999</v>
      </c>
      <c r="AU3050" s="51">
        <f t="shared" si="1073"/>
        <v>18.188306999999998</v>
      </c>
      <c r="AV3050" s="51">
        <f t="shared" si="1074"/>
        <v>19.291584</v>
      </c>
    </row>
    <row r="3051" spans="1:48">
      <c r="A3051" t="str">
        <f t="shared" si="1075"/>
        <v>42102Murilo/Kassio68</v>
      </c>
      <c r="B3051" s="50">
        <v>42102.707337962966</v>
      </c>
      <c r="C3051" s="44">
        <f t="shared" si="1076"/>
        <v>42102</v>
      </c>
      <c r="D3051" s="45" t="s">
        <v>20</v>
      </c>
      <c r="E3051" s="46">
        <v>68</v>
      </c>
      <c r="G3051" s="49" t="e">
        <f>VLOOKUP(C3051,#REF!,2,0)</f>
        <v>#REF!</v>
      </c>
      <c r="I3051" s="39">
        <v>0.79108199999999995</v>
      </c>
      <c r="J3051" s="39">
        <v>38.713603999999997</v>
      </c>
      <c r="K3051" s="39">
        <v>36.952976</v>
      </c>
      <c r="L3051" s="39">
        <v>32.877800000000001</v>
      </c>
      <c r="M3051" s="39">
        <v>26.706914999999999</v>
      </c>
      <c r="N3051" s="39">
        <v>33.855441999999996</v>
      </c>
      <c r="O3051" s="39">
        <v>40.679943000000002</v>
      </c>
      <c r="P3051" s="39">
        <v>37.190693000000003</v>
      </c>
      <c r="Q3051" s="39">
        <v>34.311497000000003</v>
      </c>
      <c r="R3051" s="39">
        <v>38.471161000000002</v>
      </c>
      <c r="S3051" s="39">
        <v>41.095592000000003</v>
      </c>
      <c r="T3051" s="39">
        <v>37.349601999999997</v>
      </c>
      <c r="U3051" s="39">
        <v>38.551903000000003</v>
      </c>
      <c r="V3051" s="39">
        <v>41.012264000000002</v>
      </c>
      <c r="W3051" s="39">
        <v>42.439273999999997</v>
      </c>
      <c r="X3051" s="39">
        <v>40.183948999999998</v>
      </c>
      <c r="AA3051">
        <f t="shared" si="1056"/>
        <v>42290.501134259262</v>
      </c>
      <c r="AB3051" t="str">
        <f t="shared" si="1057"/>
        <v>42290Fábio69</v>
      </c>
      <c r="AC3051" s="52">
        <v>42290</v>
      </c>
      <c r="AD3051" s="56" t="s">
        <v>31</v>
      </c>
      <c r="AE3051" s="53">
        <v>69</v>
      </c>
      <c r="AF3051" s="51" t="str">
        <f t="shared" si="1058"/>
        <v/>
      </c>
      <c r="AG3051" s="51">
        <f t="shared" si="1059"/>
        <v>8.9375780000000002</v>
      </c>
      <c r="AH3051" s="51">
        <f t="shared" si="1060"/>
        <v>17.294121000000001</v>
      </c>
      <c r="AI3051" s="51">
        <f t="shared" si="1061"/>
        <v>19.012678000000001</v>
      </c>
      <c r="AJ3051" s="51">
        <f t="shared" si="1062"/>
        <v>18.966383</v>
      </c>
      <c r="AK3051" s="51">
        <f t="shared" si="1063"/>
        <v>18.143035999999999</v>
      </c>
      <c r="AL3051" s="51">
        <f t="shared" si="1064"/>
        <v>18.007636999999999</v>
      </c>
      <c r="AM3051" s="51">
        <f t="shared" si="1065"/>
        <v>19.198360000000001</v>
      </c>
      <c r="AN3051" s="51">
        <f t="shared" si="1066"/>
        <v>20.33173</v>
      </c>
      <c r="AO3051" s="51">
        <f t="shared" si="1067"/>
        <v>20.668424999999999</v>
      </c>
      <c r="AP3051" s="51">
        <f t="shared" si="1068"/>
        <v>19.478639999999999</v>
      </c>
      <c r="AQ3051" s="51">
        <f t="shared" si="1069"/>
        <v>20.427655999999999</v>
      </c>
      <c r="AR3051" s="51">
        <f t="shared" si="1070"/>
        <v>20.33173</v>
      </c>
      <c r="AS3051" s="51">
        <f t="shared" si="1071"/>
        <v>20.33173</v>
      </c>
      <c r="AT3051" s="51">
        <f t="shared" si="1072"/>
        <v>19.478639999999999</v>
      </c>
      <c r="AU3051" s="51">
        <f t="shared" si="1073"/>
        <v>17.338287000000001</v>
      </c>
      <c r="AV3051" s="51">
        <f t="shared" si="1074"/>
        <v>18.369890000000002</v>
      </c>
    </row>
    <row r="3052" spans="1:48">
      <c r="A3052" t="str">
        <f t="shared" si="1075"/>
        <v>42111Murilo/Kassio68</v>
      </c>
      <c r="B3052" s="50">
        <v>42111.733229166668</v>
      </c>
      <c r="C3052" s="44">
        <f t="shared" si="1076"/>
        <v>42111</v>
      </c>
      <c r="D3052" s="45" t="s">
        <v>20</v>
      </c>
      <c r="E3052" s="46">
        <v>68</v>
      </c>
      <c r="G3052" s="49" t="e">
        <f>VLOOKUP(C3052,#REF!,2,0)</f>
        <v>#REF!</v>
      </c>
      <c r="I3052" s="39">
        <v>0.31913999999999998</v>
      </c>
      <c r="J3052" s="39">
        <v>37.42915</v>
      </c>
      <c r="K3052" s="39">
        <v>34.007137</v>
      </c>
      <c r="L3052" s="39">
        <v>31.988050000000001</v>
      </c>
      <c r="M3052" s="39">
        <v>24.989811</v>
      </c>
      <c r="N3052" s="39">
        <v>32.283279</v>
      </c>
      <c r="O3052" s="39">
        <v>40.101554999999998</v>
      </c>
      <c r="P3052" s="39">
        <v>35.931556999999998</v>
      </c>
      <c r="Q3052" s="39">
        <v>32.803176999999998</v>
      </c>
      <c r="R3052" s="39">
        <v>37.42915</v>
      </c>
      <c r="S3052" s="39">
        <v>39.445445999999997</v>
      </c>
      <c r="T3052" s="39">
        <v>34.924286000000002</v>
      </c>
      <c r="U3052" s="39">
        <v>36.558444999999999</v>
      </c>
      <c r="V3052" s="39">
        <v>38.713603999999997</v>
      </c>
      <c r="W3052" s="39">
        <v>40.514282000000001</v>
      </c>
      <c r="X3052" s="39">
        <v>38.229481</v>
      </c>
      <c r="AA3052">
        <f t="shared" si="1056"/>
        <v>42291.696238425924</v>
      </c>
      <c r="AB3052" t="str">
        <f t="shared" si="1057"/>
        <v>42291Fábio69</v>
      </c>
      <c r="AC3052" s="52">
        <v>42291</v>
      </c>
      <c r="AD3052" s="56" t="s">
        <v>31</v>
      </c>
      <c r="AE3052" s="53">
        <v>69</v>
      </c>
      <c r="AF3052" s="51" t="str">
        <f t="shared" si="1058"/>
        <v/>
      </c>
      <c r="AG3052" s="51">
        <f t="shared" si="1059"/>
        <v>7.485385</v>
      </c>
      <c r="AH3052" s="51">
        <f t="shared" si="1060"/>
        <v>16.942883999999999</v>
      </c>
      <c r="AI3052" s="51">
        <f t="shared" si="1061"/>
        <v>18.598167</v>
      </c>
      <c r="AJ3052" s="51">
        <f t="shared" si="1062"/>
        <v>18.598167</v>
      </c>
      <c r="AK3052" s="51">
        <f t="shared" si="1063"/>
        <v>17.962595</v>
      </c>
      <c r="AL3052" s="51">
        <f t="shared" si="1064"/>
        <v>17.917631</v>
      </c>
      <c r="AM3052" s="51">
        <f t="shared" si="1065"/>
        <v>19.291584</v>
      </c>
      <c r="AN3052" s="51">
        <f t="shared" si="1066"/>
        <v>20.668424999999999</v>
      </c>
      <c r="AO3052" s="51">
        <f t="shared" si="1067"/>
        <v>21.203135</v>
      </c>
      <c r="AP3052" s="51">
        <f t="shared" si="1068"/>
        <v>19.855543000000001</v>
      </c>
      <c r="AQ3052" s="51">
        <f t="shared" si="1069"/>
        <v>20.620156999999999</v>
      </c>
      <c r="AR3052" s="51">
        <f t="shared" si="1070"/>
        <v>20.283854000000002</v>
      </c>
      <c r="AS3052" s="51">
        <f t="shared" si="1071"/>
        <v>20.283854000000002</v>
      </c>
      <c r="AT3052" s="51">
        <f t="shared" si="1072"/>
        <v>19.384998</v>
      </c>
      <c r="AU3052" s="51">
        <f t="shared" si="1073"/>
        <v>17.426780999999998</v>
      </c>
      <c r="AV3052" s="51">
        <f t="shared" si="1074"/>
        <v>18.506699000000001</v>
      </c>
    </row>
    <row r="3053" spans="1:48">
      <c r="A3053" t="str">
        <f t="shared" si="1075"/>
        <v>42116Murilo/Kassio68</v>
      </c>
      <c r="B3053" s="50">
        <v>42116.721041666664</v>
      </c>
      <c r="C3053" s="44">
        <f t="shared" si="1076"/>
        <v>42116</v>
      </c>
      <c r="D3053" s="45" t="s">
        <v>20</v>
      </c>
      <c r="E3053" s="46">
        <v>68</v>
      </c>
      <c r="G3053" s="49" t="e">
        <f>VLOOKUP(C3053,#REF!,2,0)</f>
        <v>#REF!</v>
      </c>
      <c r="I3053" s="39">
        <v>0.121104</v>
      </c>
      <c r="J3053" s="39">
        <v>28.831005000000001</v>
      </c>
      <c r="K3053" s="39">
        <v>29.959826</v>
      </c>
      <c r="L3053" s="39">
        <v>26.976317999999999</v>
      </c>
      <c r="M3053" s="39">
        <v>22.096827000000001</v>
      </c>
      <c r="N3053" s="39">
        <v>30.173922000000001</v>
      </c>
      <c r="O3053" s="39">
        <v>37.190693000000003</v>
      </c>
      <c r="P3053" s="39">
        <v>33.177067000000001</v>
      </c>
      <c r="Q3053" s="39">
        <v>30.532489999999999</v>
      </c>
      <c r="R3053" s="39">
        <v>35.310035999999997</v>
      </c>
      <c r="S3053" s="39">
        <v>37.349601999999997</v>
      </c>
      <c r="T3053" s="39">
        <v>32.877800000000001</v>
      </c>
      <c r="U3053" s="39">
        <v>34.464176000000002</v>
      </c>
      <c r="V3053" s="39">
        <v>36.794913999999999</v>
      </c>
      <c r="W3053" s="39">
        <v>38.713603999999997</v>
      </c>
      <c r="X3053" s="39">
        <v>36.637206999999997</v>
      </c>
      <c r="AA3053">
        <f t="shared" si="1056"/>
        <v>42293.622546296298</v>
      </c>
      <c r="AB3053" t="str">
        <f t="shared" si="1057"/>
        <v>42293Fábio69</v>
      </c>
      <c r="AC3053" s="52">
        <v>42293</v>
      </c>
      <c r="AD3053" s="56" t="s">
        <v>31</v>
      </c>
      <c r="AE3053" s="53">
        <v>69</v>
      </c>
      <c r="AF3053" s="51" t="str">
        <f t="shared" si="1058"/>
        <v/>
      </c>
      <c r="AG3053" s="51">
        <f t="shared" si="1059"/>
        <v>4.5245949999999997</v>
      </c>
      <c r="AH3053" s="51">
        <f t="shared" si="1060"/>
        <v>14.067712</v>
      </c>
      <c r="AI3053" s="51">
        <f t="shared" si="1061"/>
        <v>16.855661000000001</v>
      </c>
      <c r="AJ3053" s="51">
        <f t="shared" si="1062"/>
        <v>16.942883999999999</v>
      </c>
      <c r="AK3053" s="51">
        <f t="shared" si="1063"/>
        <v>16.509063999999999</v>
      </c>
      <c r="AL3053" s="51">
        <f t="shared" si="1064"/>
        <v>16.465980999999999</v>
      </c>
      <c r="AM3053" s="51">
        <f t="shared" si="1065"/>
        <v>18.369890000000002</v>
      </c>
      <c r="AN3053" s="51">
        <f t="shared" si="1066"/>
        <v>19.760973</v>
      </c>
      <c r="AO3053" s="51">
        <f t="shared" si="1067"/>
        <v>20.379653999999999</v>
      </c>
      <c r="AP3053" s="51">
        <f t="shared" si="1068"/>
        <v>19.384998</v>
      </c>
      <c r="AQ3053" s="51">
        <f t="shared" si="1069"/>
        <v>20.33173</v>
      </c>
      <c r="AR3053" s="51">
        <f t="shared" si="1070"/>
        <v>19.808230999999999</v>
      </c>
      <c r="AS3053" s="51">
        <f t="shared" si="1071"/>
        <v>19.855543000000001</v>
      </c>
      <c r="AT3053" s="51">
        <f t="shared" si="1072"/>
        <v>18.827883</v>
      </c>
      <c r="AU3053" s="51">
        <f t="shared" si="1073"/>
        <v>16.986575999999999</v>
      </c>
      <c r="AV3053" s="51">
        <f t="shared" si="1074"/>
        <v>18.233629000000001</v>
      </c>
    </row>
    <row r="3054" spans="1:48">
      <c r="A3054" t="str">
        <f t="shared" si="1075"/>
        <v>42119Murilo/Kassio68</v>
      </c>
      <c r="B3054" s="50">
        <v>42119.472210648149</v>
      </c>
      <c r="C3054" s="44">
        <f t="shared" si="1076"/>
        <v>42119</v>
      </c>
      <c r="D3054" s="45" t="s">
        <v>20</v>
      </c>
      <c r="E3054" s="46">
        <v>68</v>
      </c>
      <c r="G3054" s="49" t="e">
        <f>VLOOKUP(C3054,#REF!,2,0)</f>
        <v>#REF!</v>
      </c>
      <c r="I3054" s="39">
        <v>0.12371600000000001</v>
      </c>
      <c r="J3054" s="39">
        <v>27.930150999999999</v>
      </c>
      <c r="K3054" s="39">
        <v>27.587548999999999</v>
      </c>
      <c r="L3054" s="39">
        <v>24.345112</v>
      </c>
      <c r="M3054" s="39">
        <v>20.368765</v>
      </c>
      <c r="N3054" s="39">
        <v>28.831005000000001</v>
      </c>
      <c r="O3054" s="39">
        <v>36.009644000000002</v>
      </c>
      <c r="P3054" s="39">
        <v>31.401717999999999</v>
      </c>
      <c r="Q3054" s="39">
        <v>28.970938</v>
      </c>
      <c r="R3054" s="39">
        <v>34.540657000000003</v>
      </c>
      <c r="S3054" s="39">
        <v>36.166004000000001</v>
      </c>
      <c r="T3054" s="39">
        <v>30.893166999999998</v>
      </c>
      <c r="U3054" s="39">
        <v>32.505577000000002</v>
      </c>
      <c r="V3054" s="39">
        <v>35.387413000000002</v>
      </c>
      <c r="W3054" s="39">
        <v>37.908324999999998</v>
      </c>
      <c r="X3054" s="39">
        <v>36.009644000000002</v>
      </c>
      <c r="AA3054">
        <f t="shared" si="1056"/>
        <v>42296.335428240738</v>
      </c>
      <c r="AB3054" t="str">
        <f t="shared" si="1057"/>
        <v>42296Fábio69</v>
      </c>
      <c r="AC3054" s="52">
        <v>42296</v>
      </c>
      <c r="AD3054" s="56" t="s">
        <v>31</v>
      </c>
      <c r="AE3054" s="53">
        <v>69</v>
      </c>
      <c r="AF3054" s="51" t="str">
        <f t="shared" si="1058"/>
        <v/>
      </c>
      <c r="AG3054" s="51">
        <f t="shared" si="1059"/>
        <v>3.3548390000000001</v>
      </c>
      <c r="AH3054" s="51">
        <f t="shared" si="1060"/>
        <v>11.6143</v>
      </c>
      <c r="AI3054" s="51">
        <f t="shared" si="1061"/>
        <v>14.750323</v>
      </c>
      <c r="AJ3054" s="51">
        <f t="shared" si="1062"/>
        <v>15.242342000000001</v>
      </c>
      <c r="AK3054" s="51">
        <f t="shared" si="1063"/>
        <v>14.547779999999999</v>
      </c>
      <c r="AL3054" s="51">
        <f t="shared" si="1064"/>
        <v>14.995260999999999</v>
      </c>
      <c r="AM3054" s="51">
        <f t="shared" si="1065"/>
        <v>16.986575999999999</v>
      </c>
      <c r="AN3054" s="51">
        <f t="shared" si="1066"/>
        <v>18.643989999999999</v>
      </c>
      <c r="AO3054" s="51">
        <f t="shared" si="1067"/>
        <v>19.198360000000001</v>
      </c>
      <c r="AP3054" s="51">
        <f t="shared" si="1068"/>
        <v>18.552409999999998</v>
      </c>
      <c r="AQ3054" s="51">
        <f t="shared" si="1069"/>
        <v>19.572514000000002</v>
      </c>
      <c r="AR3054" s="51">
        <f t="shared" si="1070"/>
        <v>19.012678000000001</v>
      </c>
      <c r="AS3054" s="51">
        <f t="shared" si="1071"/>
        <v>19.151875</v>
      </c>
      <c r="AT3054" s="51">
        <f t="shared" si="1072"/>
        <v>18.233629000000001</v>
      </c>
      <c r="AU3054" s="51">
        <f t="shared" si="1073"/>
        <v>16.595359999999999</v>
      </c>
      <c r="AV3054" s="51">
        <f t="shared" si="1074"/>
        <v>17.827870999999998</v>
      </c>
    </row>
    <row r="3055" spans="1:48">
      <c r="A3055" t="str">
        <f t="shared" si="1075"/>
        <v>42121Murilo/Kassio68</v>
      </c>
      <c r="B3055" s="50">
        <v>42121.695567129631</v>
      </c>
      <c r="C3055" s="44">
        <f t="shared" si="1076"/>
        <v>42121</v>
      </c>
      <c r="D3055" s="45" t="s">
        <v>20</v>
      </c>
      <c r="E3055" s="46">
        <v>68</v>
      </c>
      <c r="G3055" s="49" t="e">
        <f>VLOOKUP(C3055,#REF!,2,0)</f>
        <v>#REF!</v>
      </c>
      <c r="I3055" s="39">
        <v>0.10857600000000001</v>
      </c>
      <c r="J3055" s="39">
        <v>25.840996000000001</v>
      </c>
      <c r="K3055" s="39">
        <v>26.238823</v>
      </c>
      <c r="L3055" s="39">
        <v>23.457239000000001</v>
      </c>
      <c r="M3055" s="39">
        <v>19.847597</v>
      </c>
      <c r="N3055" s="39">
        <v>28.205767000000002</v>
      </c>
      <c r="O3055" s="39">
        <v>35.001258999999997</v>
      </c>
      <c r="P3055" s="39">
        <v>30.820837000000001</v>
      </c>
      <c r="Q3055" s="39">
        <v>29.1814</v>
      </c>
      <c r="R3055" s="39">
        <v>34.007137</v>
      </c>
      <c r="S3055" s="39">
        <v>35.853580000000001</v>
      </c>
      <c r="T3055" s="39">
        <v>31.547816999999998</v>
      </c>
      <c r="U3055" s="39">
        <v>32.803176999999998</v>
      </c>
      <c r="V3055" s="39">
        <v>35.620097999999999</v>
      </c>
      <c r="W3055" s="39">
        <v>38.068714</v>
      </c>
      <c r="X3055" s="39">
        <v>36.009644000000002</v>
      </c>
      <c r="AA3055">
        <f t="shared" si="1056"/>
        <v>42300.591168981482</v>
      </c>
      <c r="AB3055" t="str">
        <f t="shared" si="1057"/>
        <v>42300Fábio69</v>
      </c>
      <c r="AC3055" s="52">
        <v>42300</v>
      </c>
      <c r="AD3055" s="56" t="s">
        <v>31</v>
      </c>
      <c r="AE3055" s="53">
        <v>69</v>
      </c>
      <c r="AF3055" s="51" t="str">
        <f t="shared" si="1058"/>
        <v/>
      </c>
      <c r="AG3055" s="51">
        <f t="shared" si="1059"/>
        <v>12.121676000000001</v>
      </c>
      <c r="AH3055" s="51">
        <f t="shared" si="1060"/>
        <v>15.325142</v>
      </c>
      <c r="AI3055" s="51">
        <f t="shared" si="1061"/>
        <v>14.426985</v>
      </c>
      <c r="AJ3055" s="51">
        <f t="shared" si="1062"/>
        <v>14.547779999999999</v>
      </c>
      <c r="AK3055" s="51">
        <f t="shared" si="1063"/>
        <v>13.713176000000001</v>
      </c>
      <c r="AL3055" s="51">
        <f t="shared" si="1064"/>
        <v>13.909534000000001</v>
      </c>
      <c r="AM3055" s="51">
        <f t="shared" si="1065"/>
        <v>16.422965999999999</v>
      </c>
      <c r="AN3055" s="51">
        <f t="shared" si="1066"/>
        <v>17.693660999999999</v>
      </c>
      <c r="AO3055" s="51">
        <f t="shared" si="1067"/>
        <v>18.689892</v>
      </c>
      <c r="AP3055" s="51">
        <f t="shared" si="1068"/>
        <v>18.324417</v>
      </c>
      <c r="AQ3055" s="51">
        <f t="shared" si="1069"/>
        <v>19.431795000000001</v>
      </c>
      <c r="AR3055" s="51">
        <f t="shared" si="1070"/>
        <v>19.012678000000001</v>
      </c>
      <c r="AS3055" s="51">
        <f t="shared" si="1071"/>
        <v>19.478639999999999</v>
      </c>
      <c r="AT3055" s="51">
        <f t="shared" si="1072"/>
        <v>18.278981999999999</v>
      </c>
      <c r="AU3055" s="51">
        <f t="shared" si="1073"/>
        <v>16.509063999999999</v>
      </c>
      <c r="AV3055" s="51">
        <f t="shared" si="1074"/>
        <v>17.693660999999999</v>
      </c>
    </row>
    <row r="3056" spans="1:48">
      <c r="A3056" t="str">
        <f t="shared" si="1075"/>
        <v>42123Murilo/Kassio68</v>
      </c>
      <c r="B3056" s="50">
        <v>42123.594895833332</v>
      </c>
      <c r="C3056" s="44">
        <f t="shared" si="1076"/>
        <v>42123</v>
      </c>
      <c r="D3056" s="45" t="s">
        <v>20</v>
      </c>
      <c r="E3056" s="46">
        <v>68</v>
      </c>
      <c r="G3056" s="49" t="e">
        <f>VLOOKUP(C3056,#REF!,2,0)</f>
        <v>#REF!</v>
      </c>
      <c r="I3056" s="39">
        <v>7.2333999999999996E-2</v>
      </c>
      <c r="J3056" s="39">
        <v>24.026022000000001</v>
      </c>
      <c r="K3056" s="39">
        <v>25.054773000000001</v>
      </c>
      <c r="L3056" s="39">
        <v>22.957595999999999</v>
      </c>
      <c r="M3056" s="39">
        <v>18.603891000000001</v>
      </c>
      <c r="N3056" s="39">
        <v>26.774146999999999</v>
      </c>
      <c r="O3056" s="39">
        <v>33.779738999999999</v>
      </c>
      <c r="P3056" s="39">
        <v>30.031096000000002</v>
      </c>
      <c r="Q3056" s="39">
        <v>28.413414</v>
      </c>
      <c r="R3056" s="39">
        <v>33.327229000000003</v>
      </c>
      <c r="S3056" s="39">
        <v>35.232684999999996</v>
      </c>
      <c r="T3056" s="39">
        <v>30.245471999999999</v>
      </c>
      <c r="U3056" s="39">
        <v>32.135517</v>
      </c>
      <c r="V3056" s="39">
        <v>34.847389</v>
      </c>
      <c r="W3056" s="39">
        <v>37.270088000000001</v>
      </c>
      <c r="X3056" s="39">
        <v>35.620097999999999</v>
      </c>
      <c r="AA3056">
        <f t="shared" si="1056"/>
        <v>42303.337638888886</v>
      </c>
      <c r="AB3056" t="str">
        <f t="shared" si="1057"/>
        <v>42303Fábio69</v>
      </c>
      <c r="AC3056" s="52">
        <v>42303</v>
      </c>
      <c r="AD3056" s="56" t="s">
        <v>31</v>
      </c>
      <c r="AE3056" s="53">
        <v>69</v>
      </c>
      <c r="AF3056" s="51" t="str">
        <f t="shared" si="1058"/>
        <v/>
      </c>
      <c r="AG3056" s="51">
        <f t="shared" si="1059"/>
        <v>10.09516</v>
      </c>
      <c r="AH3056" s="51">
        <f t="shared" si="1060"/>
        <v>12.528430999999999</v>
      </c>
      <c r="AI3056" s="51">
        <f t="shared" si="1061"/>
        <v>14.346736</v>
      </c>
      <c r="AJ3056" s="51">
        <f t="shared" si="1062"/>
        <v>14.547779999999999</v>
      </c>
      <c r="AK3056" s="51">
        <f t="shared" si="1063"/>
        <v>13.752317</v>
      </c>
      <c r="AL3056" s="51">
        <f t="shared" si="1064"/>
        <v>13.713176000000001</v>
      </c>
      <c r="AM3056" s="51">
        <f t="shared" si="1065"/>
        <v>15.869158000000001</v>
      </c>
      <c r="AN3056" s="51">
        <f t="shared" si="1066"/>
        <v>17.471107</v>
      </c>
      <c r="AO3056" s="51">
        <f t="shared" si="1067"/>
        <v>18.143035999999999</v>
      </c>
      <c r="AP3056" s="51">
        <f t="shared" si="1068"/>
        <v>17.738341999999999</v>
      </c>
      <c r="AQ3056" s="51">
        <f t="shared" si="1069"/>
        <v>18.689892</v>
      </c>
      <c r="AR3056" s="51">
        <f t="shared" si="1070"/>
        <v>19.151875</v>
      </c>
      <c r="AS3056" s="51">
        <f t="shared" si="1071"/>
        <v>18.966383</v>
      </c>
      <c r="AT3056" s="51">
        <f t="shared" si="1072"/>
        <v>18.052713000000001</v>
      </c>
      <c r="AU3056" s="51">
        <f t="shared" si="1073"/>
        <v>16.380037000000002</v>
      </c>
      <c r="AV3056" s="51">
        <f t="shared" si="1074"/>
        <v>17.604455999999999</v>
      </c>
    </row>
    <row r="3057" spans="1:48">
      <c r="A3057" t="str">
        <f t="shared" si="1075"/>
        <v>42128Murilo/Kassio68</v>
      </c>
      <c r="B3057" s="50">
        <v>42128.726400462961</v>
      </c>
      <c r="C3057" s="44">
        <f t="shared" si="1076"/>
        <v>42128</v>
      </c>
      <c r="D3057" s="45" t="s">
        <v>20</v>
      </c>
      <c r="E3057" s="46">
        <v>68</v>
      </c>
      <c r="G3057" s="49" t="e">
        <f>VLOOKUP(C3057,#REF!,2,0)</f>
        <v>#REF!</v>
      </c>
      <c r="I3057" s="39">
        <v>1.3233999999999999E-2</v>
      </c>
      <c r="J3057" s="39">
        <v>17.296139</v>
      </c>
      <c r="K3057" s="39">
        <v>23.583013999999999</v>
      </c>
      <c r="L3057" s="39">
        <v>23.962475000000001</v>
      </c>
      <c r="M3057" s="39">
        <v>18.659481</v>
      </c>
      <c r="N3057" s="39">
        <v>23.457239000000001</v>
      </c>
      <c r="O3057" s="39">
        <v>32.283279</v>
      </c>
      <c r="P3057" s="39">
        <v>30.820837000000001</v>
      </c>
      <c r="Q3057" s="39">
        <v>27.519283000000001</v>
      </c>
      <c r="R3057" s="39">
        <v>31.767537999999998</v>
      </c>
      <c r="S3057" s="39">
        <v>34.311497000000003</v>
      </c>
      <c r="T3057" s="39">
        <v>31.474726</v>
      </c>
      <c r="U3057" s="39">
        <v>31.110600999999999</v>
      </c>
      <c r="V3057" s="39">
        <v>34.540657000000003</v>
      </c>
      <c r="W3057" s="39">
        <v>37.508831000000001</v>
      </c>
      <c r="X3057" s="39">
        <v>35.697848999999998</v>
      </c>
      <c r="AA3057">
        <f t="shared" si="1056"/>
        <v>42306.358611111114</v>
      </c>
      <c r="AB3057" t="str">
        <f t="shared" si="1057"/>
        <v>42306Fábio69</v>
      </c>
      <c r="AC3057" s="52">
        <v>42306</v>
      </c>
      <c r="AD3057" s="56" t="s">
        <v>31</v>
      </c>
      <c r="AE3057" s="53">
        <v>69</v>
      </c>
      <c r="AF3057" s="51" t="str">
        <f t="shared" si="1058"/>
        <v/>
      </c>
      <c r="AG3057" s="51">
        <f t="shared" si="1059"/>
        <v>11.083526000000001</v>
      </c>
      <c r="AH3057" s="51">
        <f t="shared" si="1060"/>
        <v>16.595359999999999</v>
      </c>
      <c r="AI3057" s="51">
        <f t="shared" si="1061"/>
        <v>17.338287000000001</v>
      </c>
      <c r="AJ3057" s="51">
        <f t="shared" si="1062"/>
        <v>17.118037999999999</v>
      </c>
      <c r="AK3057" s="51">
        <f t="shared" si="1063"/>
        <v>16.294301999999998</v>
      </c>
      <c r="AL3057" s="51">
        <f t="shared" si="1064"/>
        <v>16.294301999999998</v>
      </c>
      <c r="AM3057" s="51">
        <f t="shared" si="1065"/>
        <v>17.783073000000002</v>
      </c>
      <c r="AN3057" s="51">
        <f t="shared" si="1066"/>
        <v>18.873989000000002</v>
      </c>
      <c r="AO3057" s="51">
        <f t="shared" si="1067"/>
        <v>18.827883</v>
      </c>
      <c r="AP3057" s="51">
        <f t="shared" si="1068"/>
        <v>18.052713000000001</v>
      </c>
      <c r="AQ3057" s="51">
        <f t="shared" si="1069"/>
        <v>19.384998</v>
      </c>
      <c r="AR3057" s="51">
        <f t="shared" si="1070"/>
        <v>19.198360000000001</v>
      </c>
      <c r="AS3057" s="51">
        <f t="shared" si="1071"/>
        <v>19.291584</v>
      </c>
      <c r="AT3057" s="51">
        <f t="shared" si="1072"/>
        <v>18.324417</v>
      </c>
      <c r="AU3057" s="51">
        <f t="shared" si="1073"/>
        <v>16.380037000000002</v>
      </c>
      <c r="AV3057" s="51">
        <f t="shared" si="1074"/>
        <v>17.693660999999999</v>
      </c>
    </row>
    <row r="3058" spans="1:48">
      <c r="A3058" t="str">
        <f t="shared" si="1075"/>
        <v>42131Murilo/Kassio68</v>
      </c>
      <c r="B3058" s="50">
        <v>42131.493680555555</v>
      </c>
      <c r="C3058" s="44">
        <f t="shared" si="1076"/>
        <v>42131</v>
      </c>
      <c r="D3058" s="45" t="s">
        <v>20</v>
      </c>
      <c r="E3058" s="46">
        <v>68</v>
      </c>
      <c r="G3058" s="49" t="e">
        <f>VLOOKUP(C3058,#REF!,2,0)</f>
        <v>#REF!</v>
      </c>
      <c r="I3058" s="39">
        <v>0.58696099999999996</v>
      </c>
      <c r="J3058" s="39">
        <v>27.998936</v>
      </c>
      <c r="K3058" s="39">
        <v>23.835629999999998</v>
      </c>
      <c r="L3058" s="39">
        <v>21.612684000000002</v>
      </c>
      <c r="M3058" s="39">
        <v>25.511876999999998</v>
      </c>
      <c r="N3058" s="39">
        <v>27.247107</v>
      </c>
      <c r="O3058" s="39">
        <v>28.691483999999999</v>
      </c>
      <c r="P3058" s="39">
        <v>33.402434999999997</v>
      </c>
      <c r="Q3058" s="39">
        <v>32.579844999999999</v>
      </c>
      <c r="R3058" s="39">
        <v>32.877800000000001</v>
      </c>
      <c r="S3058" s="39">
        <v>32.061729</v>
      </c>
      <c r="T3058" s="39">
        <v>35.542458000000003</v>
      </c>
      <c r="U3058" s="39">
        <v>33.177067000000001</v>
      </c>
      <c r="V3058" s="39">
        <v>28.691483999999999</v>
      </c>
      <c r="W3058" s="39">
        <v>30.460581000000001</v>
      </c>
      <c r="X3058" s="39">
        <v>30.748636000000001</v>
      </c>
      <c r="AA3058">
        <f t="shared" si="1056"/>
        <v>42311.339212962965</v>
      </c>
      <c r="AB3058" t="str">
        <f t="shared" si="1057"/>
        <v>42311Fábio69</v>
      </c>
      <c r="AC3058" s="52">
        <v>42311</v>
      </c>
      <c r="AD3058" s="56" t="s">
        <v>31</v>
      </c>
      <c r="AE3058" s="53">
        <v>69</v>
      </c>
      <c r="AF3058" s="51" t="str">
        <f t="shared" si="1058"/>
        <v/>
      </c>
      <c r="AG3058" s="51">
        <f t="shared" si="1059"/>
        <v>17.382497999999998</v>
      </c>
      <c r="AH3058" s="51">
        <f t="shared" si="1060"/>
        <v>20.045342999999999</v>
      </c>
      <c r="AI3058" s="51">
        <f t="shared" si="1061"/>
        <v>19.384998</v>
      </c>
      <c r="AJ3058" s="51">
        <f t="shared" si="1062"/>
        <v>17.827870999999998</v>
      </c>
      <c r="AK3058" s="51">
        <f t="shared" si="1063"/>
        <v>16.294301999999998</v>
      </c>
      <c r="AL3058" s="51">
        <f t="shared" si="1064"/>
        <v>15.82696</v>
      </c>
      <c r="AM3058" s="51">
        <f t="shared" si="1065"/>
        <v>17.604455999999999</v>
      </c>
      <c r="AN3058" s="51">
        <f t="shared" si="1066"/>
        <v>18.827883</v>
      </c>
      <c r="AO3058" s="51">
        <f t="shared" si="1067"/>
        <v>18.827883</v>
      </c>
      <c r="AP3058" s="51">
        <f t="shared" si="1068"/>
        <v>18.007636999999999</v>
      </c>
      <c r="AQ3058" s="51">
        <f t="shared" si="1069"/>
        <v>19.151875</v>
      </c>
      <c r="AR3058" s="51">
        <f t="shared" si="1070"/>
        <v>19.105416999999999</v>
      </c>
      <c r="AS3058" s="51">
        <f t="shared" si="1071"/>
        <v>19.338263999999999</v>
      </c>
      <c r="AT3058" s="51">
        <f t="shared" si="1072"/>
        <v>18.233629000000001</v>
      </c>
      <c r="AU3058" s="51">
        <f t="shared" si="1073"/>
        <v>16.681903999999999</v>
      </c>
      <c r="AV3058" s="51">
        <f t="shared" si="1074"/>
        <v>17.962595</v>
      </c>
    </row>
    <row r="3059" spans="1:48">
      <c r="A3059" t="str">
        <f t="shared" si="1075"/>
        <v>41856Murilo/Kassio69</v>
      </c>
      <c r="B3059" s="50">
        <v>41856.772824074076</v>
      </c>
      <c r="C3059" s="44">
        <f t="shared" si="1076"/>
        <v>41856</v>
      </c>
      <c r="D3059" s="45" t="s">
        <v>20</v>
      </c>
      <c r="E3059" s="46">
        <v>69</v>
      </c>
      <c r="G3059" s="49" t="e">
        <f>VLOOKUP(C3059,#REF!,2,0)</f>
        <v>#REF!</v>
      </c>
      <c r="I3059" s="40">
        <v>4.9232040000000001</v>
      </c>
      <c r="J3059" s="40">
        <v>24.217213000000001</v>
      </c>
      <c r="K3059" s="40">
        <v>27.315038999999999</v>
      </c>
      <c r="L3059" s="40">
        <v>28.900929999999999</v>
      </c>
      <c r="M3059" s="40">
        <v>26.774146999999999</v>
      </c>
      <c r="N3059" s="40">
        <v>25.446300999999998</v>
      </c>
      <c r="O3059" s="40">
        <v>26.841442000000001</v>
      </c>
      <c r="P3059" s="40">
        <v>28.482813</v>
      </c>
      <c r="Q3059" s="40">
        <v>31.183260000000001</v>
      </c>
      <c r="R3059" s="40">
        <v>30.604437000000001</v>
      </c>
      <c r="S3059" s="40">
        <v>30.317093</v>
      </c>
      <c r="T3059" s="40">
        <v>32.357277000000003</v>
      </c>
      <c r="U3059" s="40">
        <v>33.102134999999997</v>
      </c>
      <c r="V3059" s="40">
        <v>30.820837000000001</v>
      </c>
      <c r="W3059" s="40">
        <v>28.136752999999999</v>
      </c>
      <c r="X3059" s="40">
        <v>31.620987</v>
      </c>
      <c r="AA3059">
        <f t="shared" si="1056"/>
        <v>42312.324942129628</v>
      </c>
      <c r="AB3059" t="str">
        <f t="shared" si="1057"/>
        <v>42312Fábio69</v>
      </c>
      <c r="AC3059" s="52">
        <v>42312</v>
      </c>
      <c r="AD3059" s="56" t="s">
        <v>31</v>
      </c>
      <c r="AE3059" s="53">
        <v>69</v>
      </c>
      <c r="AF3059" s="51" t="str">
        <f t="shared" si="1058"/>
        <v/>
      </c>
      <c r="AG3059" s="51">
        <f t="shared" si="1059"/>
        <v>17.382497999999998</v>
      </c>
      <c r="AH3059" s="51">
        <f t="shared" si="1060"/>
        <v>20.188268999999998</v>
      </c>
      <c r="AI3059" s="51">
        <f t="shared" si="1061"/>
        <v>21.154211</v>
      </c>
      <c r="AJ3059" s="51">
        <f t="shared" si="1062"/>
        <v>21.448414</v>
      </c>
      <c r="AK3059" s="51">
        <f t="shared" si="1063"/>
        <v>20.668424999999999</v>
      </c>
      <c r="AL3059" s="51">
        <f t="shared" si="1064"/>
        <v>20.283854000000002</v>
      </c>
      <c r="AM3059" s="51">
        <f t="shared" si="1065"/>
        <v>21.105408000000001</v>
      </c>
      <c r="AN3059" s="51">
        <f t="shared" si="1066"/>
        <v>21.546894000000002</v>
      </c>
      <c r="AO3059" s="51">
        <f t="shared" si="1067"/>
        <v>21.546894000000002</v>
      </c>
      <c r="AP3059" s="51">
        <f t="shared" si="1068"/>
        <v>20.236034</v>
      </c>
      <c r="AQ3059" s="51">
        <f t="shared" si="1069"/>
        <v>21.252056</v>
      </c>
      <c r="AR3059" s="51">
        <f t="shared" si="1070"/>
        <v>21.154211</v>
      </c>
      <c r="AS3059" s="51">
        <f t="shared" si="1071"/>
        <v>21.007883</v>
      </c>
      <c r="AT3059" s="51">
        <f t="shared" si="1072"/>
        <v>19.808230999999999</v>
      </c>
      <c r="AU3059" s="51">
        <f t="shared" si="1073"/>
        <v>17.693660999999999</v>
      </c>
      <c r="AV3059" s="51">
        <f t="shared" si="1074"/>
        <v>18.643989999999999</v>
      </c>
    </row>
    <row r="3060" spans="1:48">
      <c r="A3060" t="str">
        <f t="shared" si="1075"/>
        <v>41859Murilo/Kassio69</v>
      </c>
      <c r="B3060" s="50">
        <v>41859.71298611111</v>
      </c>
      <c r="C3060" s="44">
        <f t="shared" si="1076"/>
        <v>41859</v>
      </c>
      <c r="D3060" s="45" t="s">
        <v>20</v>
      </c>
      <c r="E3060" s="46">
        <v>69</v>
      </c>
      <c r="G3060" s="49" t="e">
        <f>VLOOKUP(C3060,#REF!,2,0)</f>
        <v>#REF!</v>
      </c>
      <c r="I3060" s="40">
        <v>2.1846380000000001</v>
      </c>
      <c r="J3060" s="40">
        <v>23.144293000000001</v>
      </c>
      <c r="K3060" s="40">
        <v>25.973248999999999</v>
      </c>
      <c r="L3060" s="40">
        <v>28.761232</v>
      </c>
      <c r="M3060" s="40">
        <v>26.372135</v>
      </c>
      <c r="N3060" s="40">
        <v>25.577513</v>
      </c>
      <c r="O3060" s="40">
        <v>26.105858000000001</v>
      </c>
      <c r="P3060" s="40">
        <v>28.413414</v>
      </c>
      <c r="Q3060" s="40">
        <v>30.676480999999999</v>
      </c>
      <c r="R3060" s="40">
        <v>30.245471999999999</v>
      </c>
      <c r="S3060" s="40">
        <v>30.102467999999998</v>
      </c>
      <c r="T3060" s="40">
        <v>31.547816999999998</v>
      </c>
      <c r="U3060" s="40">
        <v>32.283279</v>
      </c>
      <c r="V3060" s="40">
        <v>30.102467999999998</v>
      </c>
      <c r="W3060" s="40">
        <v>28.136752999999999</v>
      </c>
      <c r="X3060" s="40">
        <v>31.694199000000001</v>
      </c>
      <c r="AA3060">
        <f t="shared" si="1056"/>
        <v>42314.601412037038</v>
      </c>
      <c r="AB3060" t="str">
        <f t="shared" si="1057"/>
        <v>42314Fábio69</v>
      </c>
      <c r="AC3060" s="52">
        <v>42314</v>
      </c>
      <c r="AD3060" s="56" t="s">
        <v>31</v>
      </c>
      <c r="AE3060" s="53">
        <v>69</v>
      </c>
      <c r="AF3060" s="51" t="str">
        <f t="shared" si="1058"/>
        <v/>
      </c>
      <c r="AG3060" s="51">
        <f t="shared" si="1059"/>
        <v>15.869158000000001</v>
      </c>
      <c r="AH3060" s="51">
        <f t="shared" si="1060"/>
        <v>19.151875</v>
      </c>
      <c r="AI3060" s="51">
        <f t="shared" si="1061"/>
        <v>20.379653999999999</v>
      </c>
      <c r="AJ3060" s="51">
        <f t="shared" si="1062"/>
        <v>20.813578</v>
      </c>
      <c r="AK3060" s="51">
        <f t="shared" si="1063"/>
        <v>20.236034</v>
      </c>
      <c r="AL3060" s="51">
        <f t="shared" si="1064"/>
        <v>20.475697</v>
      </c>
      <c r="AM3060" s="51">
        <f t="shared" si="1065"/>
        <v>21.350121999999999</v>
      </c>
      <c r="AN3060" s="51">
        <f t="shared" si="1066"/>
        <v>22.092701000000002</v>
      </c>
      <c r="AO3060" s="51">
        <f t="shared" si="1067"/>
        <v>22.343050000000002</v>
      </c>
      <c r="AP3060" s="51">
        <f t="shared" si="1068"/>
        <v>21.497633</v>
      </c>
      <c r="AQ3060" s="51">
        <f t="shared" si="1069"/>
        <v>21.99297</v>
      </c>
      <c r="AR3060" s="51">
        <f t="shared" si="1070"/>
        <v>21.448414</v>
      </c>
      <c r="AS3060" s="51">
        <f t="shared" si="1071"/>
        <v>21.497633</v>
      </c>
      <c r="AT3060" s="51">
        <f t="shared" si="1072"/>
        <v>20.765158</v>
      </c>
      <c r="AU3060" s="51">
        <f t="shared" si="1073"/>
        <v>18.920164</v>
      </c>
      <c r="AV3060" s="51">
        <f t="shared" si="1074"/>
        <v>20.092924</v>
      </c>
    </row>
    <row r="3061" spans="1:48">
      <c r="A3061" t="str">
        <f t="shared" si="1075"/>
        <v>41862Murilo/Kassio69</v>
      </c>
      <c r="B3061" s="50">
        <v>41862.455046296294</v>
      </c>
      <c r="C3061" s="44">
        <f t="shared" si="1076"/>
        <v>41862</v>
      </c>
      <c r="D3061" s="45" t="s">
        <v>20</v>
      </c>
      <c r="E3061" s="46">
        <v>69</v>
      </c>
      <c r="G3061" s="49" t="e">
        <f>VLOOKUP(C3061,#REF!,2,0)</f>
        <v>#REF!</v>
      </c>
      <c r="I3061" s="40">
        <v>5.4643009999999999</v>
      </c>
      <c r="J3061" s="40">
        <v>22.279807999999999</v>
      </c>
      <c r="K3061" s="40">
        <v>25.973248999999999</v>
      </c>
      <c r="L3061" s="40">
        <v>29.111183</v>
      </c>
      <c r="M3061" s="40">
        <v>26.706914999999999</v>
      </c>
      <c r="N3061" s="40">
        <v>25.380849999999999</v>
      </c>
      <c r="O3061" s="40">
        <v>26.30545</v>
      </c>
      <c r="P3061" s="40">
        <v>28.413414</v>
      </c>
      <c r="Q3061" s="40">
        <v>30.676480999999999</v>
      </c>
      <c r="R3061" s="40">
        <v>30.532489999999999</v>
      </c>
      <c r="S3061" s="40">
        <v>29.959826</v>
      </c>
      <c r="T3061" s="40">
        <v>31.547816999999998</v>
      </c>
      <c r="U3061" s="40">
        <v>32.135517</v>
      </c>
      <c r="V3061" s="40">
        <v>30.031096000000002</v>
      </c>
      <c r="W3061" s="40">
        <v>28.136752999999999</v>
      </c>
      <c r="X3061" s="40">
        <v>31.620987</v>
      </c>
      <c r="AA3061">
        <f t="shared" si="1056"/>
        <v>42317.342962962961</v>
      </c>
      <c r="AB3061" t="str">
        <f t="shared" si="1057"/>
        <v>42317Fábio69</v>
      </c>
      <c r="AC3061" s="52">
        <v>42317</v>
      </c>
      <c r="AD3061" s="56" t="s">
        <v>31</v>
      </c>
      <c r="AE3061" s="53">
        <v>69</v>
      </c>
      <c r="AF3061" s="51" t="str">
        <f t="shared" si="1058"/>
        <v/>
      </c>
      <c r="AG3061" s="51">
        <f t="shared" si="1059"/>
        <v>13.830831</v>
      </c>
      <c r="AH3061" s="51">
        <f t="shared" si="1060"/>
        <v>18.007636999999999</v>
      </c>
      <c r="AI3061" s="51">
        <f t="shared" si="1061"/>
        <v>19.572514000000002</v>
      </c>
      <c r="AJ3061" s="51">
        <f t="shared" si="1062"/>
        <v>20.188268999999998</v>
      </c>
      <c r="AK3061" s="51">
        <f t="shared" si="1063"/>
        <v>19.291584</v>
      </c>
      <c r="AL3061" s="51">
        <f t="shared" si="1064"/>
        <v>19.105416999999999</v>
      </c>
      <c r="AM3061" s="51">
        <f t="shared" si="1065"/>
        <v>20.379653999999999</v>
      </c>
      <c r="AN3061" s="51">
        <f t="shared" si="1066"/>
        <v>21.203135</v>
      </c>
      <c r="AO3061" s="51">
        <f t="shared" si="1067"/>
        <v>21.30105</v>
      </c>
      <c r="AP3061" s="51">
        <f t="shared" si="1068"/>
        <v>19.997803000000001</v>
      </c>
      <c r="AQ3061" s="51">
        <f t="shared" si="1069"/>
        <v>20.959232</v>
      </c>
      <c r="AR3061" s="51">
        <f t="shared" si="1070"/>
        <v>20.379653999999999</v>
      </c>
      <c r="AS3061" s="51">
        <f t="shared" si="1071"/>
        <v>20.283854000000002</v>
      </c>
      <c r="AT3061" s="51">
        <f t="shared" si="1072"/>
        <v>19.012678000000001</v>
      </c>
      <c r="AU3061" s="51">
        <f t="shared" si="1073"/>
        <v>17.074155999999999</v>
      </c>
      <c r="AV3061" s="51">
        <f t="shared" si="1074"/>
        <v>18.324417</v>
      </c>
    </row>
    <row r="3062" spans="1:48">
      <c r="A3062" t="str">
        <f t="shared" si="1075"/>
        <v>41866Murilo/Kassio69</v>
      </c>
      <c r="B3062" s="50">
        <v>41866.379374999997</v>
      </c>
      <c r="C3062" s="44">
        <f t="shared" si="1076"/>
        <v>41866</v>
      </c>
      <c r="D3062" s="45" t="s">
        <v>20</v>
      </c>
      <c r="E3062" s="46">
        <v>69</v>
      </c>
      <c r="G3062" s="49" t="e">
        <f>VLOOKUP(C3062,#REF!,2,0)</f>
        <v>#REF!</v>
      </c>
      <c r="I3062" s="40">
        <v>1.4672460000000001</v>
      </c>
      <c r="J3062" s="40">
        <v>23.019756000000001</v>
      </c>
      <c r="K3062" s="40">
        <v>25.840996000000001</v>
      </c>
      <c r="L3062" s="40">
        <v>28.552289999999999</v>
      </c>
      <c r="M3062" s="40">
        <v>27.043897999999999</v>
      </c>
      <c r="N3062" s="40">
        <v>26.774146999999999</v>
      </c>
      <c r="O3062" s="40">
        <v>26.908846</v>
      </c>
      <c r="P3062" s="40">
        <v>29.604711999999999</v>
      </c>
      <c r="Q3062" s="40">
        <v>31.328807999999999</v>
      </c>
      <c r="R3062" s="40">
        <v>31.110600999999999</v>
      </c>
      <c r="S3062" s="40">
        <v>30.965553</v>
      </c>
      <c r="T3062" s="40">
        <v>31.988050000000001</v>
      </c>
      <c r="U3062" s="40">
        <v>32.877800000000001</v>
      </c>
      <c r="V3062" s="40">
        <v>30.676480999999999</v>
      </c>
      <c r="W3062" s="40">
        <v>28.621839999999999</v>
      </c>
      <c r="X3062" s="40">
        <v>32.505577000000002</v>
      </c>
      <c r="AA3062">
        <f t="shared" si="1056"/>
        <v>42319.330891203703</v>
      </c>
      <c r="AB3062" t="str">
        <f t="shared" si="1057"/>
        <v>42319Fábio69</v>
      </c>
      <c r="AC3062" s="52">
        <v>42319</v>
      </c>
      <c r="AD3062" s="56" t="s">
        <v>31</v>
      </c>
      <c r="AE3062" s="53">
        <v>69</v>
      </c>
      <c r="AF3062" s="51" t="str">
        <f t="shared" si="1058"/>
        <v/>
      </c>
      <c r="AG3062" s="51">
        <f t="shared" si="1059"/>
        <v>9.0311129999999995</v>
      </c>
      <c r="AH3062" s="51">
        <f t="shared" si="1060"/>
        <v>16.251532000000001</v>
      </c>
      <c r="AI3062" s="51">
        <f t="shared" si="1061"/>
        <v>18.73584</v>
      </c>
      <c r="AJ3062" s="51">
        <f t="shared" si="1062"/>
        <v>19.619548999999999</v>
      </c>
      <c r="AK3062" s="51">
        <f t="shared" si="1063"/>
        <v>18.873989000000002</v>
      </c>
      <c r="AL3062" s="51">
        <f t="shared" si="1064"/>
        <v>18.73584</v>
      </c>
      <c r="AM3062" s="51">
        <f t="shared" si="1065"/>
        <v>19.950310000000002</v>
      </c>
      <c r="AN3062" s="51">
        <f t="shared" si="1066"/>
        <v>20.959232</v>
      </c>
      <c r="AO3062" s="51">
        <f t="shared" si="1067"/>
        <v>20.862079999999999</v>
      </c>
      <c r="AP3062" s="51">
        <f t="shared" si="1068"/>
        <v>19.525558</v>
      </c>
      <c r="AQ3062" s="51">
        <f t="shared" si="1069"/>
        <v>20.33173</v>
      </c>
      <c r="AR3062" s="51">
        <f t="shared" si="1070"/>
        <v>19.950310000000002</v>
      </c>
      <c r="AS3062" s="51">
        <f t="shared" si="1071"/>
        <v>19.760973</v>
      </c>
      <c r="AT3062" s="51">
        <f t="shared" si="1072"/>
        <v>18.552409999999998</v>
      </c>
      <c r="AU3062" s="51">
        <f t="shared" si="1073"/>
        <v>16.681903999999999</v>
      </c>
      <c r="AV3062" s="51">
        <f t="shared" si="1074"/>
        <v>17.917631</v>
      </c>
    </row>
    <row r="3063" spans="1:48">
      <c r="A3063" t="str">
        <f t="shared" si="1075"/>
        <v>41869Murilo/Kassio69</v>
      </c>
      <c r="B3063" s="50">
        <v>41869.492407407408</v>
      </c>
      <c r="C3063" s="44">
        <f t="shared" si="1076"/>
        <v>41869</v>
      </c>
      <c r="D3063" s="45" t="s">
        <v>20</v>
      </c>
      <c r="E3063" s="46">
        <v>69</v>
      </c>
      <c r="G3063" s="49" t="e">
        <f>VLOOKUP(C3063,#REF!,2,0)</f>
        <v>#REF!</v>
      </c>
      <c r="I3063" s="40">
        <v>8.4237079999999995</v>
      </c>
      <c r="J3063" s="40">
        <v>22.895551999999999</v>
      </c>
      <c r="K3063" s="40">
        <v>26.039528000000001</v>
      </c>
      <c r="L3063" s="40">
        <v>28.205767000000002</v>
      </c>
      <c r="M3063" s="40">
        <v>26.372135</v>
      </c>
      <c r="N3063" s="40">
        <v>26.172321</v>
      </c>
      <c r="O3063" s="40">
        <v>27.179286999999999</v>
      </c>
      <c r="P3063" s="40">
        <v>29.392672999999998</v>
      </c>
      <c r="Q3063" s="40">
        <v>31.840954</v>
      </c>
      <c r="R3063" s="40">
        <v>31.401717999999999</v>
      </c>
      <c r="S3063" s="40">
        <v>31.183260000000001</v>
      </c>
      <c r="T3063" s="40">
        <v>31.767537999999998</v>
      </c>
      <c r="U3063" s="40">
        <v>33.553108000000002</v>
      </c>
      <c r="V3063" s="40">
        <v>30.965553</v>
      </c>
      <c r="W3063" s="40">
        <v>28.344125999999999</v>
      </c>
      <c r="X3063" s="40">
        <v>32.061729</v>
      </c>
      <c r="AA3063">
        <f t="shared" si="1056"/>
        <v>42321.682037037041</v>
      </c>
      <c r="AB3063" t="str">
        <f t="shared" si="1057"/>
        <v>42321Fábio69</v>
      </c>
      <c r="AC3063" s="52">
        <v>42321</v>
      </c>
      <c r="AD3063" s="56" t="s">
        <v>31</v>
      </c>
      <c r="AE3063" s="53">
        <v>69</v>
      </c>
      <c r="AF3063" s="51" t="str">
        <f t="shared" si="1058"/>
        <v/>
      </c>
      <c r="AG3063" s="51">
        <f t="shared" si="1059"/>
        <v>5.2092400000000003</v>
      </c>
      <c r="AH3063" s="51">
        <f t="shared" si="1060"/>
        <v>13.713176000000001</v>
      </c>
      <c r="AI3063" s="51">
        <f t="shared" si="1061"/>
        <v>16.552156</v>
      </c>
      <c r="AJ3063" s="51">
        <f t="shared" si="1062"/>
        <v>17.827870999999998</v>
      </c>
      <c r="AK3063" s="51">
        <f t="shared" si="1063"/>
        <v>18.052713000000001</v>
      </c>
      <c r="AL3063" s="51">
        <f t="shared" si="1064"/>
        <v>17.783073000000002</v>
      </c>
      <c r="AM3063" s="51">
        <f t="shared" si="1065"/>
        <v>19.105416999999999</v>
      </c>
      <c r="AN3063" s="51">
        <f t="shared" si="1066"/>
        <v>20.045342999999999</v>
      </c>
      <c r="AO3063" s="51">
        <f t="shared" si="1067"/>
        <v>20.523775000000001</v>
      </c>
      <c r="AP3063" s="51">
        <f t="shared" si="1068"/>
        <v>19.151875</v>
      </c>
      <c r="AQ3063" s="51">
        <f t="shared" si="1069"/>
        <v>19.902884</v>
      </c>
      <c r="AR3063" s="51">
        <f t="shared" si="1070"/>
        <v>19.384998</v>
      </c>
      <c r="AS3063" s="51">
        <f t="shared" si="1071"/>
        <v>19.198360000000001</v>
      </c>
      <c r="AT3063" s="51">
        <f t="shared" si="1072"/>
        <v>18.097840999999999</v>
      </c>
      <c r="AU3063" s="51">
        <f t="shared" si="1073"/>
        <v>16.509063999999999</v>
      </c>
      <c r="AV3063" s="51">
        <f t="shared" si="1074"/>
        <v>17.738341999999999</v>
      </c>
    </row>
    <row r="3064" spans="1:48">
      <c r="A3064" t="str">
        <f t="shared" si="1075"/>
        <v>41870Murilo/Kassio69</v>
      </c>
      <c r="B3064" s="50">
        <v>41870.709768518522</v>
      </c>
      <c r="C3064" s="44">
        <f t="shared" si="1076"/>
        <v>41870</v>
      </c>
      <c r="D3064" s="45" t="s">
        <v>20</v>
      </c>
      <c r="E3064" s="46">
        <v>69</v>
      </c>
      <c r="G3064" s="49" t="e">
        <f>VLOOKUP(C3064,#REF!,2,0)</f>
        <v>#REF!</v>
      </c>
      <c r="I3064" s="40">
        <v>3.2441610000000001</v>
      </c>
      <c r="J3064" s="40">
        <v>21.793571</v>
      </c>
      <c r="K3064" s="40">
        <v>24.473331000000002</v>
      </c>
      <c r="L3064" s="40">
        <v>27.655892999999999</v>
      </c>
      <c r="M3064" s="40">
        <v>26.238823</v>
      </c>
      <c r="N3064" s="40">
        <v>25.380849999999999</v>
      </c>
      <c r="O3064" s="40">
        <v>26.976317999999999</v>
      </c>
      <c r="P3064" s="40">
        <v>29.041008000000001</v>
      </c>
      <c r="Q3064" s="40">
        <v>31.038038</v>
      </c>
      <c r="R3064" s="40">
        <v>30.604437000000001</v>
      </c>
      <c r="S3064" s="40">
        <v>30.676480999999999</v>
      </c>
      <c r="T3064" s="40">
        <v>32.505577000000002</v>
      </c>
      <c r="U3064" s="40">
        <v>33.252102000000001</v>
      </c>
      <c r="V3064" s="40">
        <v>30.748636000000001</v>
      </c>
      <c r="W3064" s="40">
        <v>28.552289999999999</v>
      </c>
      <c r="X3064" s="40">
        <v>31.988050000000001</v>
      </c>
      <c r="AA3064">
        <f t="shared" si="1056"/>
        <v>42324.322442129633</v>
      </c>
      <c r="AB3064" t="str">
        <f t="shared" si="1057"/>
        <v>42324Fábio69</v>
      </c>
      <c r="AC3064" s="52">
        <v>42324</v>
      </c>
      <c r="AD3064" s="56" t="s">
        <v>31</v>
      </c>
      <c r="AE3064" s="53">
        <v>69</v>
      </c>
      <c r="AF3064" s="51" t="str">
        <f t="shared" si="1058"/>
        <v/>
      </c>
      <c r="AG3064" s="51">
        <f t="shared" si="1059"/>
        <v>14.028081</v>
      </c>
      <c r="AH3064" s="51">
        <f t="shared" si="1060"/>
        <v>18.966383</v>
      </c>
      <c r="AI3064" s="51">
        <f t="shared" si="1061"/>
        <v>20.620156999999999</v>
      </c>
      <c r="AJ3064" s="51">
        <f t="shared" si="1062"/>
        <v>20.71678</v>
      </c>
      <c r="AK3064" s="51">
        <f t="shared" si="1063"/>
        <v>19.997803000000001</v>
      </c>
      <c r="AL3064" s="51">
        <f t="shared" si="1064"/>
        <v>19.997803000000001</v>
      </c>
      <c r="AM3064" s="51">
        <f t="shared" si="1065"/>
        <v>20.910616000000001</v>
      </c>
      <c r="AN3064" s="51">
        <f t="shared" si="1066"/>
        <v>21.596231</v>
      </c>
      <c r="AO3064" s="51">
        <f t="shared" si="1067"/>
        <v>21.448414</v>
      </c>
      <c r="AP3064" s="51">
        <f t="shared" si="1068"/>
        <v>20.379653999999999</v>
      </c>
      <c r="AQ3064" s="51">
        <f t="shared" si="1069"/>
        <v>21.448414</v>
      </c>
      <c r="AR3064" s="51">
        <f t="shared" si="1070"/>
        <v>21.154211</v>
      </c>
      <c r="AS3064" s="51">
        <f t="shared" si="1071"/>
        <v>21.056601000000001</v>
      </c>
      <c r="AT3064" s="51">
        <f t="shared" si="1072"/>
        <v>20.33173</v>
      </c>
      <c r="AU3064" s="51">
        <f t="shared" si="1073"/>
        <v>18.415436</v>
      </c>
      <c r="AV3064" s="51">
        <f t="shared" si="1074"/>
        <v>19.713774000000001</v>
      </c>
    </row>
    <row r="3065" spans="1:48">
      <c r="A3065" t="str">
        <f t="shared" si="1075"/>
        <v>41873Murilo/Kassio69</v>
      </c>
      <c r="B3065" s="50">
        <v>41873.467326388891</v>
      </c>
      <c r="C3065" s="44">
        <f t="shared" si="1076"/>
        <v>41873</v>
      </c>
      <c r="D3065" s="45" t="s">
        <v>20</v>
      </c>
      <c r="E3065" s="46">
        <v>69</v>
      </c>
      <c r="G3065" s="49" t="e">
        <f>VLOOKUP(C3065,#REF!,2,0)</f>
        <v>#REF!</v>
      </c>
      <c r="I3065" s="40">
        <v>4.8189510000000002</v>
      </c>
      <c r="J3065" s="40">
        <v>22.096827000000001</v>
      </c>
      <c r="K3065" s="40">
        <v>25.184933000000001</v>
      </c>
      <c r="L3065" s="40">
        <v>28.067778000000001</v>
      </c>
      <c r="M3065" s="40">
        <v>26.172321</v>
      </c>
      <c r="N3065" s="40">
        <v>25.315441</v>
      </c>
      <c r="O3065" s="40">
        <v>26.908846</v>
      </c>
      <c r="P3065" s="40">
        <v>29.251740000000002</v>
      </c>
      <c r="Q3065" s="40">
        <v>30.965553</v>
      </c>
      <c r="R3065" s="40">
        <v>30.532489999999999</v>
      </c>
      <c r="S3065" s="40">
        <v>30.031096000000002</v>
      </c>
      <c r="T3065" s="40">
        <v>31.694199000000001</v>
      </c>
      <c r="U3065" s="40">
        <v>32.283279</v>
      </c>
      <c r="V3065" s="40">
        <v>30.388791999999999</v>
      </c>
      <c r="W3065" s="40">
        <v>28.067778000000001</v>
      </c>
      <c r="X3065" s="40">
        <v>31.694199000000001</v>
      </c>
      <c r="AA3065">
        <f t="shared" si="1056"/>
        <v>42326.341458333336</v>
      </c>
      <c r="AB3065" t="str">
        <f t="shared" si="1057"/>
        <v>42326Fábio69</v>
      </c>
      <c r="AC3065" s="52">
        <v>42326</v>
      </c>
      <c r="AD3065" s="56" t="s">
        <v>31</v>
      </c>
      <c r="AE3065" s="53">
        <v>69</v>
      </c>
      <c r="AF3065" s="51" t="str">
        <f t="shared" si="1058"/>
        <v/>
      </c>
      <c r="AG3065" s="51">
        <f t="shared" si="1059"/>
        <v>17.426780999999998</v>
      </c>
      <c r="AH3065" s="51">
        <f t="shared" si="1060"/>
        <v>20.236034</v>
      </c>
      <c r="AI3065" s="51">
        <f t="shared" si="1061"/>
        <v>21.497633</v>
      </c>
      <c r="AJ3065" s="51">
        <f t="shared" si="1062"/>
        <v>21.794146999999999</v>
      </c>
      <c r="AK3065" s="51">
        <f t="shared" si="1063"/>
        <v>21.105408000000001</v>
      </c>
      <c r="AL3065" s="51">
        <f t="shared" si="1064"/>
        <v>21.30105</v>
      </c>
      <c r="AM3065" s="51">
        <f t="shared" si="1065"/>
        <v>21.893456</v>
      </c>
      <c r="AN3065" s="51">
        <f t="shared" si="1066"/>
        <v>22.695837000000001</v>
      </c>
      <c r="AO3065" s="51">
        <f t="shared" si="1067"/>
        <v>23.153414000000001</v>
      </c>
      <c r="AP3065" s="51">
        <f t="shared" si="1068"/>
        <v>22.443562</v>
      </c>
      <c r="AQ3065" s="51">
        <f t="shared" si="1069"/>
        <v>22.898644999999998</v>
      </c>
      <c r="AR3065" s="51">
        <f t="shared" si="1070"/>
        <v>22.645251999999999</v>
      </c>
      <c r="AS3065" s="51">
        <f t="shared" si="1071"/>
        <v>22.645251999999999</v>
      </c>
      <c r="AT3065" s="51">
        <f t="shared" si="1072"/>
        <v>22.343050000000002</v>
      </c>
      <c r="AU3065" s="51">
        <f t="shared" si="1073"/>
        <v>20.571967999999998</v>
      </c>
      <c r="AV3065" s="51">
        <f t="shared" si="1074"/>
        <v>21.695088999999999</v>
      </c>
    </row>
    <row r="3066" spans="1:48">
      <c r="A3066" t="str">
        <f t="shared" si="1075"/>
        <v>41880Murilo/Kassio69</v>
      </c>
      <c r="B3066" s="50">
        <v>41880.775659722225</v>
      </c>
      <c r="C3066" s="44">
        <f t="shared" si="1076"/>
        <v>41880</v>
      </c>
      <c r="D3066" s="45" t="s">
        <v>20</v>
      </c>
      <c r="E3066" s="46">
        <v>69</v>
      </c>
      <c r="G3066" s="49" t="e">
        <f>VLOOKUP(C3066,#REF!,2,0)</f>
        <v>#REF!</v>
      </c>
      <c r="I3066" s="40">
        <v>2.888204</v>
      </c>
      <c r="J3066" s="40">
        <v>19.561176</v>
      </c>
      <c r="K3066" s="40">
        <v>24.089666000000001</v>
      </c>
      <c r="L3066" s="40">
        <v>27.519283000000001</v>
      </c>
      <c r="M3066" s="40">
        <v>25.907093</v>
      </c>
      <c r="N3066" s="40">
        <v>25.511876999999998</v>
      </c>
      <c r="O3066" s="40">
        <v>26.706914999999999</v>
      </c>
      <c r="P3066" s="40">
        <v>29.041008000000001</v>
      </c>
      <c r="Q3066" s="40">
        <v>30.604437000000001</v>
      </c>
      <c r="R3066" s="40">
        <v>30.173922000000001</v>
      </c>
      <c r="S3066" s="40">
        <v>30.031096000000002</v>
      </c>
      <c r="T3066" s="40">
        <v>31.474726</v>
      </c>
      <c r="U3066" s="40">
        <v>32.431399999999996</v>
      </c>
      <c r="V3066" s="40">
        <v>30.031096000000002</v>
      </c>
      <c r="W3066" s="40">
        <v>27.930150999999999</v>
      </c>
      <c r="X3066" s="40">
        <v>31.620987</v>
      </c>
      <c r="AA3066">
        <f t="shared" si="1056"/>
        <v>42332.618680555555</v>
      </c>
      <c r="AB3066" t="str">
        <f t="shared" si="1057"/>
        <v>42332Fábio69</v>
      </c>
      <c r="AC3066" s="52">
        <v>42332</v>
      </c>
      <c r="AD3066" s="56" t="s">
        <v>31</v>
      </c>
      <c r="AE3066" s="53">
        <v>69</v>
      </c>
      <c r="AF3066" s="51" t="str">
        <f t="shared" si="1058"/>
        <v/>
      </c>
      <c r="AG3066" s="51">
        <f t="shared" si="1059"/>
        <v>19.151875</v>
      </c>
      <c r="AH3066" s="51">
        <f t="shared" si="1060"/>
        <v>21.893456</v>
      </c>
      <c r="AI3066" s="51">
        <f t="shared" si="1061"/>
        <v>23.153414000000001</v>
      </c>
      <c r="AJ3066" s="51">
        <f t="shared" si="1062"/>
        <v>23.204552</v>
      </c>
      <c r="AK3066" s="51">
        <f t="shared" si="1063"/>
        <v>23.000402000000001</v>
      </c>
      <c r="AL3066" s="51">
        <f t="shared" si="1064"/>
        <v>22.898644999999998</v>
      </c>
      <c r="AM3066" s="51">
        <f t="shared" si="1065"/>
        <v>23.718826</v>
      </c>
      <c r="AN3066" s="51">
        <f t="shared" si="1066"/>
        <v>24.030000999999999</v>
      </c>
      <c r="AO3066" s="51">
        <f t="shared" si="1067"/>
        <v>24.395575999999998</v>
      </c>
      <c r="AP3066" s="51">
        <f t="shared" si="1068"/>
        <v>23.822313000000001</v>
      </c>
      <c r="AQ3066" s="51">
        <f t="shared" si="1069"/>
        <v>24.395575999999998</v>
      </c>
      <c r="AR3066" s="51">
        <f t="shared" si="1070"/>
        <v>25.081669000000002</v>
      </c>
      <c r="AS3066" s="51">
        <f t="shared" si="1071"/>
        <v>24.030000999999999</v>
      </c>
      <c r="AT3066" s="51">
        <f t="shared" si="1072"/>
        <v>24.395575999999998</v>
      </c>
      <c r="AU3066" s="51">
        <f t="shared" si="1073"/>
        <v>23.978010000000001</v>
      </c>
      <c r="AV3066" s="51">
        <f t="shared" si="1074"/>
        <v>25.723120000000002</v>
      </c>
    </row>
    <row r="3067" spans="1:48">
      <c r="A3067" t="str">
        <f t="shared" si="1075"/>
        <v>41883Murilo/Kassio69</v>
      </c>
      <c r="B3067" s="50">
        <v>41883.55201388889</v>
      </c>
      <c r="C3067" s="44">
        <f t="shared" si="1076"/>
        <v>41883</v>
      </c>
      <c r="D3067" s="45" t="s">
        <v>20</v>
      </c>
      <c r="E3067" s="46">
        <v>69</v>
      </c>
      <c r="G3067" s="49" t="e">
        <f>VLOOKUP(C3067,#REF!,2,0)</f>
        <v>#REF!</v>
      </c>
      <c r="I3067" s="40">
        <v>15.330352</v>
      </c>
      <c r="J3067" s="40">
        <v>21.372751000000001</v>
      </c>
      <c r="K3067" s="40">
        <v>23.835629999999998</v>
      </c>
      <c r="L3067" s="40">
        <v>27.519283000000001</v>
      </c>
      <c r="M3067" s="40">
        <v>26.30545</v>
      </c>
      <c r="N3067" s="40">
        <v>25.907093</v>
      </c>
      <c r="O3067" s="40">
        <v>26.706914999999999</v>
      </c>
      <c r="P3067" s="40">
        <v>29.041008000000001</v>
      </c>
      <c r="Q3067" s="40">
        <v>30.893166999999998</v>
      </c>
      <c r="R3067" s="40">
        <v>30.532489999999999</v>
      </c>
      <c r="S3067" s="40">
        <v>30.532489999999999</v>
      </c>
      <c r="T3067" s="40">
        <v>32.135517</v>
      </c>
      <c r="U3067" s="40">
        <v>32.654209000000002</v>
      </c>
      <c r="V3067" s="40">
        <v>30.604437000000001</v>
      </c>
      <c r="W3067" s="40">
        <v>28.344125999999999</v>
      </c>
      <c r="X3067" s="40">
        <v>31.988050000000001</v>
      </c>
      <c r="AA3067">
        <f t="shared" si="1056"/>
        <v>42333.435393518521</v>
      </c>
      <c r="AB3067" t="str">
        <f t="shared" si="1057"/>
        <v>42333Fábio69</v>
      </c>
      <c r="AC3067" s="52">
        <v>42333</v>
      </c>
      <c r="AD3067" s="56" t="s">
        <v>31</v>
      </c>
      <c r="AE3067" s="53">
        <v>69</v>
      </c>
      <c r="AF3067" s="51" t="str">
        <f t="shared" si="1058"/>
        <v/>
      </c>
      <c r="AG3067" s="51">
        <f t="shared" si="1059"/>
        <v>19.105416999999999</v>
      </c>
      <c r="AH3067" s="51">
        <f t="shared" si="1060"/>
        <v>21.448414</v>
      </c>
      <c r="AI3067" s="51">
        <f t="shared" si="1061"/>
        <v>22.797143999999999</v>
      </c>
      <c r="AJ3067" s="51">
        <f t="shared" si="1062"/>
        <v>23.051352999999999</v>
      </c>
      <c r="AK3067" s="51">
        <f t="shared" si="1063"/>
        <v>22.493888999999999</v>
      </c>
      <c r="AL3067" s="51">
        <f t="shared" si="1064"/>
        <v>22.797143999999999</v>
      </c>
      <c r="AM3067" s="51">
        <f t="shared" si="1065"/>
        <v>23.409599</v>
      </c>
      <c r="AN3067" s="51">
        <f t="shared" si="1066"/>
        <v>24.134167000000001</v>
      </c>
      <c r="AO3067" s="51">
        <f t="shared" si="1067"/>
        <v>24.711071</v>
      </c>
      <c r="AP3067" s="51">
        <f t="shared" si="1068"/>
        <v>24.395575999999998</v>
      </c>
      <c r="AQ3067" s="51">
        <f t="shared" si="1069"/>
        <v>24.869577</v>
      </c>
      <c r="AR3067" s="51">
        <f t="shared" si="1070"/>
        <v>24.448043999999999</v>
      </c>
      <c r="AS3067" s="51">
        <f t="shared" si="1071"/>
        <v>23.978010000000001</v>
      </c>
      <c r="AT3067" s="51">
        <f t="shared" si="1072"/>
        <v>23.874178000000001</v>
      </c>
      <c r="AU3067" s="51">
        <f t="shared" si="1073"/>
        <v>22.443562</v>
      </c>
      <c r="AV3067" s="51">
        <f t="shared" si="1074"/>
        <v>23.615492</v>
      </c>
    </row>
    <row r="3068" spans="1:48">
      <c r="A3068" t="str">
        <f t="shared" si="1075"/>
        <v>41885Murilo/Kassio69</v>
      </c>
      <c r="B3068" s="50">
        <v>41885.471574074072</v>
      </c>
      <c r="C3068" s="44">
        <f t="shared" si="1076"/>
        <v>41885</v>
      </c>
      <c r="D3068" s="45" t="s">
        <v>20</v>
      </c>
      <c r="E3068" s="46">
        <v>69</v>
      </c>
      <c r="G3068" s="49" t="e">
        <f>VLOOKUP(C3068,#REF!,2,0)</f>
        <v>#REF!</v>
      </c>
      <c r="I3068" s="40">
        <v>17.998139999999999</v>
      </c>
      <c r="J3068" s="40">
        <v>37.111370000000001</v>
      </c>
      <c r="K3068" s="40">
        <v>34.007137</v>
      </c>
      <c r="L3068" s="40">
        <v>30.965553</v>
      </c>
      <c r="M3068" s="40">
        <v>28.482813</v>
      </c>
      <c r="N3068" s="40">
        <v>27.930150999999999</v>
      </c>
      <c r="O3068" s="40">
        <v>27.451124</v>
      </c>
      <c r="P3068" s="40">
        <v>29.959826</v>
      </c>
      <c r="Q3068" s="40">
        <v>31.694199000000001</v>
      </c>
      <c r="R3068" s="40">
        <v>31.255997000000001</v>
      </c>
      <c r="S3068" s="40">
        <v>30.676480999999999</v>
      </c>
      <c r="T3068" s="40">
        <v>32.209347000000001</v>
      </c>
      <c r="U3068" s="40">
        <v>32.877800000000001</v>
      </c>
      <c r="V3068" s="40">
        <v>30.748636000000001</v>
      </c>
      <c r="W3068" s="40">
        <v>28.831005000000001</v>
      </c>
      <c r="X3068" s="40">
        <v>32.579844999999999</v>
      </c>
      <c r="AA3068">
        <f t="shared" si="1056"/>
        <v>42335.568391203706</v>
      </c>
      <c r="AB3068" t="str">
        <f t="shared" si="1057"/>
        <v>42335Fábio69</v>
      </c>
      <c r="AC3068" s="52">
        <v>42335</v>
      </c>
      <c r="AD3068" s="56" t="s">
        <v>31</v>
      </c>
      <c r="AE3068" s="53">
        <v>69</v>
      </c>
      <c r="AF3068" s="51" t="str">
        <f t="shared" si="1058"/>
        <v/>
      </c>
      <c r="AG3068" s="51">
        <f t="shared" si="1059"/>
        <v>14.266698999999999</v>
      </c>
      <c r="AH3068" s="51">
        <f t="shared" si="1060"/>
        <v>19.012678000000001</v>
      </c>
      <c r="AI3068" s="51">
        <f t="shared" si="1061"/>
        <v>20.862079999999999</v>
      </c>
      <c r="AJ3068" s="51">
        <f t="shared" si="1062"/>
        <v>20.959232</v>
      </c>
      <c r="AK3068" s="51">
        <f t="shared" si="1063"/>
        <v>20.523775000000001</v>
      </c>
      <c r="AL3068" s="51">
        <f t="shared" si="1064"/>
        <v>20.71678</v>
      </c>
      <c r="AM3068" s="51">
        <f t="shared" si="1065"/>
        <v>21.843786000000001</v>
      </c>
      <c r="AN3068" s="51">
        <f t="shared" si="1066"/>
        <v>22.393265</v>
      </c>
      <c r="AO3068" s="51">
        <f t="shared" si="1067"/>
        <v>22.746447</v>
      </c>
      <c r="AP3068" s="51">
        <f t="shared" si="1068"/>
        <v>21.893456</v>
      </c>
      <c r="AQ3068" s="51">
        <f t="shared" si="1069"/>
        <v>22.645251999999999</v>
      </c>
      <c r="AR3068" s="51">
        <f t="shared" si="1070"/>
        <v>22.797143999999999</v>
      </c>
      <c r="AS3068" s="51">
        <f t="shared" si="1071"/>
        <v>22.746447</v>
      </c>
      <c r="AT3068" s="51">
        <f t="shared" si="1072"/>
        <v>22.242746</v>
      </c>
      <c r="AU3068" s="51">
        <f t="shared" si="1073"/>
        <v>20.571967999999998</v>
      </c>
      <c r="AV3068" s="51">
        <f t="shared" si="1074"/>
        <v>21.893456</v>
      </c>
    </row>
    <row r="3069" spans="1:48">
      <c r="A3069" t="str">
        <f t="shared" si="1075"/>
        <v>41891Murilo/Kassio69</v>
      </c>
      <c r="B3069" s="50">
        <v>41891.72115740741</v>
      </c>
      <c r="C3069" s="44">
        <f t="shared" si="1076"/>
        <v>41891</v>
      </c>
      <c r="D3069" s="45" t="s">
        <v>20</v>
      </c>
      <c r="E3069" s="46">
        <v>69</v>
      </c>
      <c r="G3069" s="49" t="e">
        <f>VLOOKUP(C3069,#REF!,2,0)</f>
        <v>#REF!</v>
      </c>
      <c r="I3069" s="40">
        <v>1.4296720000000001</v>
      </c>
      <c r="J3069" s="40">
        <v>27.792849</v>
      </c>
      <c r="K3069" s="40">
        <v>29.463267999999999</v>
      </c>
      <c r="L3069" s="40">
        <v>31.840954</v>
      </c>
      <c r="M3069" s="40">
        <v>29.67557</v>
      </c>
      <c r="N3069" s="40">
        <v>27.247107</v>
      </c>
      <c r="O3069" s="40">
        <v>27.043897999999999</v>
      </c>
      <c r="P3069" s="40">
        <v>29.959826</v>
      </c>
      <c r="Q3069" s="40">
        <v>30.820837000000001</v>
      </c>
      <c r="R3069" s="40">
        <v>30.460581000000001</v>
      </c>
      <c r="S3069" s="40">
        <v>29.888642999999998</v>
      </c>
      <c r="T3069" s="40">
        <v>31.110600999999999</v>
      </c>
      <c r="U3069" s="40">
        <v>32.061729</v>
      </c>
      <c r="V3069" s="40">
        <v>30.031096000000002</v>
      </c>
      <c r="W3069" s="40">
        <v>28.274913999999999</v>
      </c>
      <c r="X3069" s="40">
        <v>31.840954</v>
      </c>
      <c r="AA3069">
        <f t="shared" si="1056"/>
        <v>42338.40053240741</v>
      </c>
      <c r="AB3069" t="str">
        <f t="shared" si="1057"/>
        <v>42338Fábio69</v>
      </c>
      <c r="AC3069" s="52">
        <v>42338</v>
      </c>
      <c r="AD3069" s="56" t="s">
        <v>31</v>
      </c>
      <c r="AE3069" s="53">
        <v>69</v>
      </c>
      <c r="AF3069" s="51" t="str">
        <f t="shared" si="1058"/>
        <v/>
      </c>
      <c r="AG3069" s="51">
        <f t="shared" si="1059"/>
        <v>18.827883</v>
      </c>
      <c r="AH3069" s="51">
        <f t="shared" si="1060"/>
        <v>21.350121999999999</v>
      </c>
      <c r="AI3069" s="51">
        <f t="shared" si="1061"/>
        <v>22.544284999999999</v>
      </c>
      <c r="AJ3069" s="51">
        <f t="shared" si="1062"/>
        <v>22.949477999999999</v>
      </c>
      <c r="AK3069" s="51">
        <f t="shared" si="1063"/>
        <v>22.443562</v>
      </c>
      <c r="AL3069" s="51">
        <f t="shared" si="1064"/>
        <v>22.847866</v>
      </c>
      <c r="AM3069" s="51">
        <f t="shared" si="1065"/>
        <v>23.460999999999999</v>
      </c>
      <c r="AN3069" s="51">
        <f t="shared" si="1066"/>
        <v>24.082063999999999</v>
      </c>
      <c r="AO3069" s="51">
        <f t="shared" si="1067"/>
        <v>24.658374999999999</v>
      </c>
      <c r="AP3069" s="51">
        <f t="shared" si="1068"/>
        <v>24.186343999999998</v>
      </c>
      <c r="AQ3069" s="51">
        <f t="shared" si="1069"/>
        <v>24.816673000000002</v>
      </c>
      <c r="AR3069" s="51">
        <f t="shared" si="1070"/>
        <v>24.448043999999999</v>
      </c>
      <c r="AS3069" s="51">
        <f t="shared" si="1071"/>
        <v>24.605682000000002</v>
      </c>
      <c r="AT3069" s="51">
        <f t="shared" si="1072"/>
        <v>24.343222000000001</v>
      </c>
      <c r="AU3069" s="51">
        <f t="shared" si="1073"/>
        <v>23.051352999999999</v>
      </c>
      <c r="AV3069" s="51">
        <f t="shared" si="1074"/>
        <v>24.082063999999999</v>
      </c>
    </row>
    <row r="3070" spans="1:48">
      <c r="A3070" t="str">
        <f t="shared" si="1075"/>
        <v>41894Murilo/Kassio69</v>
      </c>
      <c r="B3070" s="50">
        <v>41894.421979166669</v>
      </c>
      <c r="C3070" s="44">
        <f t="shared" si="1076"/>
        <v>41894</v>
      </c>
      <c r="D3070" s="45" t="s">
        <v>20</v>
      </c>
      <c r="E3070" s="46">
        <v>69</v>
      </c>
      <c r="G3070" s="49" t="e">
        <f>VLOOKUP(C3070,#REF!,2,0)</f>
        <v>#REF!</v>
      </c>
      <c r="I3070" s="40">
        <v>5.6331069999999999</v>
      </c>
      <c r="J3070" s="40">
        <v>26.505780999999999</v>
      </c>
      <c r="K3070" s="40">
        <v>30.102467999999998</v>
      </c>
      <c r="L3070" s="40">
        <v>32.357277000000003</v>
      </c>
      <c r="M3070" s="40">
        <v>29.746500000000001</v>
      </c>
      <c r="N3070" s="40">
        <v>27.587548999999999</v>
      </c>
      <c r="O3070" s="40">
        <v>27.519283000000001</v>
      </c>
      <c r="P3070" s="40">
        <v>29.463267999999999</v>
      </c>
      <c r="Q3070" s="40">
        <v>30.604437000000001</v>
      </c>
      <c r="R3070" s="40">
        <v>29.817532</v>
      </c>
      <c r="S3070" s="40">
        <v>29.67557</v>
      </c>
      <c r="T3070" s="40">
        <v>31.988050000000001</v>
      </c>
      <c r="U3070" s="40">
        <v>31.694199000000001</v>
      </c>
      <c r="V3070" s="40">
        <v>29.888642999999998</v>
      </c>
      <c r="W3070" s="40">
        <v>27.930150999999999</v>
      </c>
      <c r="X3070" s="40">
        <v>31.474726</v>
      </c>
      <c r="AA3070">
        <f t="shared" si="1056"/>
        <v>42341.367129629631</v>
      </c>
      <c r="AB3070" t="str">
        <f t="shared" si="1057"/>
        <v>42341Fábio69</v>
      </c>
      <c r="AC3070" s="52">
        <v>42341</v>
      </c>
      <c r="AD3070" s="56" t="s">
        <v>31</v>
      </c>
      <c r="AE3070" s="53">
        <v>69</v>
      </c>
      <c r="AF3070" s="51" t="str">
        <f t="shared" si="1058"/>
        <v/>
      </c>
      <c r="AG3070" s="51">
        <f t="shared" si="1059"/>
        <v>12.904436</v>
      </c>
      <c r="AH3070" s="51">
        <f t="shared" si="1060"/>
        <v>18.415436</v>
      </c>
      <c r="AI3070" s="51">
        <f t="shared" si="1061"/>
        <v>20.140577</v>
      </c>
      <c r="AJ3070" s="51">
        <f t="shared" si="1062"/>
        <v>20.668424999999999</v>
      </c>
      <c r="AK3070" s="51">
        <f t="shared" si="1063"/>
        <v>20.092924</v>
      </c>
      <c r="AL3070" s="51">
        <f t="shared" si="1064"/>
        <v>20.283854000000002</v>
      </c>
      <c r="AM3070" s="51">
        <f t="shared" si="1065"/>
        <v>21.105408000000001</v>
      </c>
      <c r="AN3070" s="51">
        <f t="shared" si="1066"/>
        <v>22.042797</v>
      </c>
      <c r="AO3070" s="51">
        <f t="shared" si="1067"/>
        <v>22.544284999999999</v>
      </c>
      <c r="AP3070" s="51">
        <f t="shared" si="1068"/>
        <v>21.596231</v>
      </c>
      <c r="AQ3070" s="51">
        <f t="shared" si="1069"/>
        <v>22.343050000000002</v>
      </c>
      <c r="AR3070" s="51">
        <f t="shared" si="1070"/>
        <v>22.042797</v>
      </c>
      <c r="AS3070" s="51">
        <f t="shared" si="1071"/>
        <v>22.242746</v>
      </c>
      <c r="AT3070" s="51">
        <f t="shared" si="1072"/>
        <v>21.893456</v>
      </c>
      <c r="AU3070" s="51">
        <f t="shared" si="1073"/>
        <v>20.283854000000002</v>
      </c>
      <c r="AV3070" s="51">
        <f t="shared" si="1074"/>
        <v>21.546894000000002</v>
      </c>
    </row>
    <row r="3071" spans="1:48">
      <c r="A3071" t="str">
        <f t="shared" si="1075"/>
        <v>41901Murilo/Kassio69</v>
      </c>
      <c r="B3071" s="50">
        <v>41901.390972222223</v>
      </c>
      <c r="C3071" s="44">
        <f t="shared" si="1076"/>
        <v>41901</v>
      </c>
      <c r="D3071" s="45" t="s">
        <v>20</v>
      </c>
      <c r="E3071" s="46">
        <v>69</v>
      </c>
      <c r="G3071" s="49" t="e">
        <f>VLOOKUP(C3071,#REF!,2,0)</f>
        <v>#REF!</v>
      </c>
      <c r="I3071" s="40">
        <v>3.5383490000000002</v>
      </c>
      <c r="J3071" s="40">
        <v>21.672909000000001</v>
      </c>
      <c r="K3071" s="40">
        <v>25.380849999999999</v>
      </c>
      <c r="L3071" s="40">
        <v>28.900929999999999</v>
      </c>
      <c r="M3071" s="40">
        <v>27.861469</v>
      </c>
      <c r="N3071" s="40">
        <v>25.774999999999999</v>
      </c>
      <c r="O3071" s="40">
        <v>26.30545</v>
      </c>
      <c r="P3071" s="40">
        <v>29.392672999999998</v>
      </c>
      <c r="Q3071" s="40">
        <v>30.965553</v>
      </c>
      <c r="R3071" s="40">
        <v>29.746500000000001</v>
      </c>
      <c r="S3071" s="40">
        <v>29.392672999999998</v>
      </c>
      <c r="T3071" s="40">
        <v>30.820837000000001</v>
      </c>
      <c r="U3071" s="40">
        <v>31.401717999999999</v>
      </c>
      <c r="V3071" s="40">
        <v>29.817532</v>
      </c>
      <c r="W3071" s="40">
        <v>27.998936</v>
      </c>
      <c r="X3071" s="40">
        <v>31.767537999999998</v>
      </c>
      <c r="AA3071">
        <f t="shared" si="1056"/>
        <v>42342.610671296294</v>
      </c>
      <c r="AB3071" t="str">
        <f t="shared" si="1057"/>
        <v>42342Fábio69</v>
      </c>
      <c r="AC3071" s="52">
        <v>42342</v>
      </c>
      <c r="AD3071" s="56" t="s">
        <v>31</v>
      </c>
      <c r="AE3071" s="53">
        <v>69</v>
      </c>
      <c r="AF3071" s="51" t="str">
        <f t="shared" si="1058"/>
        <v/>
      </c>
      <c r="AG3071" s="51">
        <f t="shared" si="1059"/>
        <v>6.0741019999999999</v>
      </c>
      <c r="AH3071" s="51">
        <f t="shared" si="1060"/>
        <v>17.074155999999999</v>
      </c>
      <c r="AI3071" s="51">
        <f t="shared" si="1061"/>
        <v>19.198360000000001</v>
      </c>
      <c r="AJ3071" s="51">
        <f t="shared" si="1062"/>
        <v>19.808230999999999</v>
      </c>
      <c r="AK3071" s="51">
        <f t="shared" si="1063"/>
        <v>19.338263999999999</v>
      </c>
      <c r="AL3071" s="51">
        <f t="shared" si="1064"/>
        <v>19.384998</v>
      </c>
      <c r="AM3071" s="51">
        <f t="shared" si="1065"/>
        <v>20.571967999999998</v>
      </c>
      <c r="AN3071" s="51">
        <f t="shared" si="1066"/>
        <v>21.744581</v>
      </c>
      <c r="AO3071" s="51">
        <f t="shared" si="1067"/>
        <v>22.142672999999998</v>
      </c>
      <c r="AP3071" s="51">
        <f t="shared" si="1068"/>
        <v>21.203135</v>
      </c>
      <c r="AQ3071" s="51">
        <f t="shared" si="1069"/>
        <v>21.893456</v>
      </c>
      <c r="AR3071" s="51">
        <f t="shared" si="1070"/>
        <v>21.596231</v>
      </c>
      <c r="AS3071" s="51">
        <f t="shared" si="1071"/>
        <v>21.843786000000001</v>
      </c>
      <c r="AT3071" s="51">
        <f t="shared" si="1072"/>
        <v>21.497633</v>
      </c>
      <c r="AU3071" s="51">
        <f t="shared" si="1073"/>
        <v>19.902884</v>
      </c>
      <c r="AV3071" s="51">
        <f t="shared" si="1074"/>
        <v>21.252056</v>
      </c>
    </row>
    <row r="3072" spans="1:48">
      <c r="A3072" t="str">
        <f t="shared" si="1075"/>
        <v>41904Murilo/Kassio69</v>
      </c>
      <c r="B3072" s="50">
        <v>41904.732453703706</v>
      </c>
      <c r="C3072" s="44">
        <f t="shared" si="1076"/>
        <v>41904</v>
      </c>
      <c r="D3072" s="45" t="s">
        <v>20</v>
      </c>
      <c r="E3072" s="46">
        <v>69</v>
      </c>
      <c r="G3072" s="49" t="e">
        <f>VLOOKUP(C3072,#REF!,2,0)</f>
        <v>#REF!</v>
      </c>
      <c r="I3072" s="40">
        <v>7.8962409999999998</v>
      </c>
      <c r="J3072" s="40">
        <v>26.238823</v>
      </c>
      <c r="K3072" s="40">
        <v>25.973248999999999</v>
      </c>
      <c r="L3072" s="40">
        <v>28.900929999999999</v>
      </c>
      <c r="M3072" s="40">
        <v>26.572737</v>
      </c>
      <c r="N3072" s="40">
        <v>25.446300999999998</v>
      </c>
      <c r="O3072" s="40">
        <v>26.438934</v>
      </c>
      <c r="P3072" s="40">
        <v>28.831005000000001</v>
      </c>
      <c r="Q3072" s="40">
        <v>30.676480999999999</v>
      </c>
      <c r="R3072" s="40">
        <v>29.604711999999999</v>
      </c>
      <c r="S3072" s="40">
        <v>30.031096000000002</v>
      </c>
      <c r="T3072" s="40">
        <v>31.767537999999998</v>
      </c>
      <c r="U3072" s="40">
        <v>32.061729</v>
      </c>
      <c r="V3072" s="40">
        <v>30.173922000000001</v>
      </c>
      <c r="W3072" s="40">
        <v>27.998936</v>
      </c>
      <c r="X3072" s="40">
        <v>31.547816999999998</v>
      </c>
      <c r="AA3072">
        <f t="shared" si="1056"/>
        <v>42346.400416666664</v>
      </c>
      <c r="AB3072" t="str">
        <f t="shared" si="1057"/>
        <v>42346Fábio69</v>
      </c>
      <c r="AC3072" s="52">
        <v>42346</v>
      </c>
      <c r="AD3072" s="56" t="s">
        <v>31</v>
      </c>
      <c r="AE3072" s="53">
        <v>69</v>
      </c>
      <c r="AF3072" s="51" t="str">
        <f t="shared" si="1058"/>
        <v/>
      </c>
      <c r="AG3072" s="51">
        <f t="shared" si="1059"/>
        <v>15.283706</v>
      </c>
      <c r="AH3072" s="51">
        <f t="shared" si="1060"/>
        <v>19.760973</v>
      </c>
      <c r="AI3072" s="51">
        <f t="shared" si="1061"/>
        <v>21.007883</v>
      </c>
      <c r="AJ3072" s="51">
        <f t="shared" si="1062"/>
        <v>21.105408000000001</v>
      </c>
      <c r="AK3072" s="51">
        <f t="shared" si="1063"/>
        <v>20.379653999999999</v>
      </c>
      <c r="AL3072" s="51">
        <f t="shared" si="1064"/>
        <v>20.427655999999999</v>
      </c>
      <c r="AM3072" s="51">
        <f t="shared" si="1065"/>
        <v>21.30105</v>
      </c>
      <c r="AN3072" s="51">
        <f t="shared" si="1066"/>
        <v>22.292839000000001</v>
      </c>
      <c r="AO3072" s="51">
        <f t="shared" si="1067"/>
        <v>22.443562</v>
      </c>
      <c r="AP3072" s="51">
        <f t="shared" si="1068"/>
        <v>21.546894000000002</v>
      </c>
      <c r="AQ3072" s="51">
        <f t="shared" si="1069"/>
        <v>22.142672999999998</v>
      </c>
      <c r="AR3072" s="51">
        <f t="shared" si="1070"/>
        <v>22.242746</v>
      </c>
      <c r="AS3072" s="51">
        <f t="shared" si="1071"/>
        <v>22.192657000000001</v>
      </c>
      <c r="AT3072" s="51">
        <f t="shared" si="1072"/>
        <v>21.744581</v>
      </c>
      <c r="AU3072" s="51">
        <f t="shared" si="1073"/>
        <v>20.092924</v>
      </c>
      <c r="AV3072" s="51">
        <f t="shared" si="1074"/>
        <v>21.350121999999999</v>
      </c>
    </row>
    <row r="3073" spans="1:48">
      <c r="A3073" t="str">
        <f t="shared" si="1075"/>
        <v>41908Murilo/Kassio69</v>
      </c>
      <c r="B3073" s="50">
        <v>41908.476550925923</v>
      </c>
      <c r="C3073" s="44">
        <f t="shared" si="1076"/>
        <v>41908</v>
      </c>
      <c r="D3073" s="45" t="s">
        <v>20</v>
      </c>
      <c r="E3073" s="46">
        <v>69</v>
      </c>
      <c r="G3073" s="49" t="e">
        <f>VLOOKUP(C3073,#REF!,2,0)</f>
        <v>#REF!</v>
      </c>
      <c r="I3073" s="40">
        <v>21.253294</v>
      </c>
      <c r="J3073" s="40">
        <v>36.558444999999999</v>
      </c>
      <c r="K3073" s="40">
        <v>35.001258999999997</v>
      </c>
      <c r="L3073" s="40">
        <v>35.387413000000002</v>
      </c>
      <c r="M3073" s="40">
        <v>30.748636000000001</v>
      </c>
      <c r="N3073" s="40">
        <v>30.676480999999999</v>
      </c>
      <c r="O3073" s="40">
        <v>28.205767000000002</v>
      </c>
      <c r="P3073" s="40">
        <v>29.959826</v>
      </c>
      <c r="Q3073" s="40">
        <v>31.547816999999998</v>
      </c>
      <c r="R3073" s="40">
        <v>30.748636000000001</v>
      </c>
      <c r="S3073" s="40">
        <v>30.317093</v>
      </c>
      <c r="T3073" s="40">
        <v>31.328807999999999</v>
      </c>
      <c r="U3073" s="40">
        <v>32.431399999999996</v>
      </c>
      <c r="V3073" s="40">
        <v>30.676480999999999</v>
      </c>
      <c r="W3073" s="40">
        <v>28.621839999999999</v>
      </c>
      <c r="X3073" s="40">
        <v>32.431399999999996</v>
      </c>
      <c r="AA3073">
        <f t="shared" si="1056"/>
        <v>42348.673055555555</v>
      </c>
      <c r="AB3073" t="str">
        <f t="shared" si="1057"/>
        <v>42348Fábio69</v>
      </c>
      <c r="AC3073" s="52">
        <v>42348</v>
      </c>
      <c r="AD3073" s="56" t="s">
        <v>31</v>
      </c>
      <c r="AE3073" s="53">
        <v>69</v>
      </c>
      <c r="AF3073" s="51" t="str">
        <f t="shared" si="1058"/>
        <v/>
      </c>
      <c r="AG3073" s="51">
        <f t="shared" si="1059"/>
        <v>16.986575999999999</v>
      </c>
      <c r="AH3073" s="51">
        <f t="shared" si="1060"/>
        <v>20.523775000000001</v>
      </c>
      <c r="AI3073" s="51">
        <f t="shared" si="1061"/>
        <v>21.695088999999999</v>
      </c>
      <c r="AJ3073" s="51">
        <f t="shared" si="1062"/>
        <v>21.99297</v>
      </c>
      <c r="AK3073" s="51">
        <f t="shared" si="1063"/>
        <v>21.399222999999999</v>
      </c>
      <c r="AL3073" s="51">
        <f t="shared" si="1064"/>
        <v>21.203135</v>
      </c>
      <c r="AM3073" s="51">
        <f t="shared" si="1065"/>
        <v>22.142672999999998</v>
      </c>
      <c r="AN3073" s="51">
        <f t="shared" si="1066"/>
        <v>22.797143999999999</v>
      </c>
      <c r="AO3073" s="51">
        <f t="shared" si="1067"/>
        <v>23.255731999999998</v>
      </c>
      <c r="AP3073" s="51">
        <f t="shared" si="1068"/>
        <v>22.594749</v>
      </c>
      <c r="AQ3073" s="51">
        <f t="shared" si="1069"/>
        <v>22.949477999999999</v>
      </c>
      <c r="AR3073" s="51">
        <f t="shared" si="1070"/>
        <v>23.051352999999999</v>
      </c>
      <c r="AS3073" s="51">
        <f t="shared" si="1071"/>
        <v>23.000402000000001</v>
      </c>
      <c r="AT3073" s="51">
        <f t="shared" si="1072"/>
        <v>23.051352999999999</v>
      </c>
      <c r="AU3073" s="51">
        <f t="shared" si="1073"/>
        <v>21.497633</v>
      </c>
      <c r="AV3073" s="51">
        <f t="shared" si="1074"/>
        <v>22.544284999999999</v>
      </c>
    </row>
    <row r="3074" spans="1:48">
      <c r="A3074" t="str">
        <f t="shared" si="1075"/>
        <v>41914Murilo/Kassio69</v>
      </c>
      <c r="B3074" s="50">
        <v>41914.702708333331</v>
      </c>
      <c r="C3074" s="44">
        <f t="shared" si="1076"/>
        <v>41914</v>
      </c>
      <c r="D3074" s="45" t="s">
        <v>20</v>
      </c>
      <c r="E3074" s="46">
        <v>69</v>
      </c>
      <c r="G3074" s="49" t="e">
        <f>VLOOKUP(C3074,#REF!,2,0)</f>
        <v>#REF!</v>
      </c>
      <c r="I3074" s="40">
        <v>9.0451280000000001</v>
      </c>
      <c r="J3074" s="40">
        <v>32.135517</v>
      </c>
      <c r="K3074" s="40">
        <v>34.924286000000002</v>
      </c>
      <c r="L3074" s="40">
        <v>36.401234000000002</v>
      </c>
      <c r="M3074" s="40">
        <v>33.252102000000001</v>
      </c>
      <c r="N3074" s="40">
        <v>32.209347000000001</v>
      </c>
      <c r="O3074" s="40">
        <v>31.620987</v>
      </c>
      <c r="P3074" s="40">
        <v>32.505577000000002</v>
      </c>
      <c r="Q3074" s="40">
        <v>33.102134999999997</v>
      </c>
      <c r="R3074" s="40">
        <v>31.547816999999998</v>
      </c>
      <c r="S3074" s="40">
        <v>30.820837000000001</v>
      </c>
      <c r="T3074" s="40">
        <v>31.988050000000001</v>
      </c>
      <c r="U3074" s="40">
        <v>32.505577000000002</v>
      </c>
      <c r="V3074" s="40">
        <v>30.532489999999999</v>
      </c>
      <c r="W3074" s="40">
        <v>28.344125999999999</v>
      </c>
      <c r="X3074" s="40">
        <v>31.840954</v>
      </c>
      <c r="AA3074">
        <f t="shared" si="1056"/>
        <v>42349.340949074074</v>
      </c>
      <c r="AB3074" t="str">
        <f t="shared" si="1057"/>
        <v>42349Fábio69</v>
      </c>
      <c r="AC3074" s="52">
        <v>42349</v>
      </c>
      <c r="AD3074" s="56" t="s">
        <v>31</v>
      </c>
      <c r="AE3074" s="53">
        <v>69</v>
      </c>
      <c r="AF3074" s="51" t="str">
        <f t="shared" si="1058"/>
        <v/>
      </c>
      <c r="AG3074" s="51">
        <f t="shared" si="1059"/>
        <v>17.426780999999998</v>
      </c>
      <c r="AH3074" s="51">
        <f t="shared" si="1060"/>
        <v>20.71678</v>
      </c>
      <c r="AI3074" s="51">
        <f t="shared" si="1061"/>
        <v>21.893456</v>
      </c>
      <c r="AJ3074" s="51">
        <f t="shared" si="1062"/>
        <v>21.843786000000001</v>
      </c>
      <c r="AK3074" s="51">
        <f t="shared" si="1063"/>
        <v>21.154211</v>
      </c>
      <c r="AL3074" s="51">
        <f t="shared" si="1064"/>
        <v>21.203135</v>
      </c>
      <c r="AM3074" s="51">
        <f t="shared" si="1065"/>
        <v>21.695088999999999</v>
      </c>
      <c r="AN3074" s="51">
        <f t="shared" si="1066"/>
        <v>22.594749</v>
      </c>
      <c r="AO3074" s="51">
        <f t="shared" si="1067"/>
        <v>23.204552</v>
      </c>
      <c r="AP3074" s="51">
        <f t="shared" si="1068"/>
        <v>22.493888999999999</v>
      </c>
      <c r="AQ3074" s="51">
        <f t="shared" si="1069"/>
        <v>22.847866</v>
      </c>
      <c r="AR3074" s="51">
        <f t="shared" si="1070"/>
        <v>22.443562</v>
      </c>
      <c r="AS3074" s="51">
        <f t="shared" si="1071"/>
        <v>22.594749</v>
      </c>
      <c r="AT3074" s="51">
        <f t="shared" si="1072"/>
        <v>22.443562</v>
      </c>
      <c r="AU3074" s="51">
        <f t="shared" si="1073"/>
        <v>20.813578</v>
      </c>
      <c r="AV3074" s="51">
        <f t="shared" si="1074"/>
        <v>22.142672999999998</v>
      </c>
    </row>
    <row r="3075" spans="1:48">
      <c r="A3075" t="str">
        <f t="shared" si="1075"/>
        <v>41919Murilo/Kassio69</v>
      </c>
      <c r="B3075" s="50">
        <v>41919.595254629632</v>
      </c>
      <c r="C3075" s="44">
        <f t="shared" si="1076"/>
        <v>41919</v>
      </c>
      <c r="D3075" s="45" t="s">
        <v>20</v>
      </c>
      <c r="E3075" s="46">
        <v>69</v>
      </c>
      <c r="G3075" s="49" t="e">
        <f>VLOOKUP(C3075,#REF!,2,0)</f>
        <v>#REF!</v>
      </c>
      <c r="I3075" s="40">
        <v>6.2175849999999997</v>
      </c>
      <c r="J3075" s="40">
        <v>27.724340000000002</v>
      </c>
      <c r="K3075" s="40">
        <v>31.840954</v>
      </c>
      <c r="L3075" s="40">
        <v>34.464176000000002</v>
      </c>
      <c r="M3075" s="40">
        <v>32.061729</v>
      </c>
      <c r="N3075" s="40">
        <v>29.463267999999999</v>
      </c>
      <c r="O3075" s="40">
        <v>29.463267999999999</v>
      </c>
      <c r="P3075" s="40">
        <v>30.532489999999999</v>
      </c>
      <c r="Q3075" s="40">
        <v>32.209347000000001</v>
      </c>
      <c r="R3075" s="40">
        <v>31.038038</v>
      </c>
      <c r="S3075" s="40">
        <v>30.604437000000001</v>
      </c>
      <c r="T3075" s="40">
        <v>32.505577000000002</v>
      </c>
      <c r="U3075" s="40">
        <v>32.431399999999996</v>
      </c>
      <c r="V3075" s="40">
        <v>30.317093</v>
      </c>
      <c r="W3075" s="40">
        <v>28.552289999999999</v>
      </c>
      <c r="X3075" s="40">
        <v>31.988050000000001</v>
      </c>
      <c r="AA3075">
        <f t="shared" si="1056"/>
        <v>42353.564016203702</v>
      </c>
      <c r="AB3075" t="str">
        <f t="shared" si="1057"/>
        <v>42353Fábio69</v>
      </c>
      <c r="AC3075" s="52">
        <v>42353</v>
      </c>
      <c r="AD3075" s="56" t="s">
        <v>31</v>
      </c>
      <c r="AE3075" s="53">
        <v>69</v>
      </c>
      <c r="AF3075" s="51" t="str">
        <f t="shared" si="1058"/>
        <v/>
      </c>
      <c r="AG3075" s="51">
        <f t="shared" si="1059"/>
        <v>16.725237</v>
      </c>
      <c r="AH3075" s="51">
        <f t="shared" si="1060"/>
        <v>19.760973</v>
      </c>
      <c r="AI3075" s="51">
        <f t="shared" si="1061"/>
        <v>21.154211</v>
      </c>
      <c r="AJ3075" s="51">
        <f t="shared" si="1062"/>
        <v>20.862079999999999</v>
      </c>
      <c r="AK3075" s="51">
        <f t="shared" si="1063"/>
        <v>19.902884</v>
      </c>
      <c r="AL3075" s="51">
        <f t="shared" si="1064"/>
        <v>20.045342999999999</v>
      </c>
      <c r="AM3075" s="51">
        <f t="shared" si="1065"/>
        <v>20.813578</v>
      </c>
      <c r="AN3075" s="51">
        <f t="shared" si="1066"/>
        <v>21.893456</v>
      </c>
      <c r="AO3075" s="51">
        <f t="shared" si="1067"/>
        <v>22.544284999999999</v>
      </c>
      <c r="AP3075" s="51">
        <f t="shared" si="1068"/>
        <v>21.399222999999999</v>
      </c>
      <c r="AQ3075" s="51">
        <f t="shared" si="1069"/>
        <v>22.042797</v>
      </c>
      <c r="AR3075" s="51">
        <f t="shared" si="1070"/>
        <v>21.893456</v>
      </c>
      <c r="AS3075" s="51">
        <f t="shared" si="1071"/>
        <v>21.99297</v>
      </c>
      <c r="AT3075" s="51">
        <f t="shared" si="1072"/>
        <v>21.596231</v>
      </c>
      <c r="AU3075" s="51">
        <f t="shared" si="1073"/>
        <v>19.855543000000001</v>
      </c>
      <c r="AV3075" s="51">
        <f t="shared" si="1074"/>
        <v>21.105408000000001</v>
      </c>
    </row>
    <row r="3076" spans="1:48">
      <c r="A3076" t="str">
        <f t="shared" si="1075"/>
        <v>41922Murilo/Kassio69</v>
      </c>
      <c r="B3076" s="50">
        <v>41922.410752314812</v>
      </c>
      <c r="C3076" s="44">
        <f t="shared" si="1076"/>
        <v>41922</v>
      </c>
      <c r="D3076" s="45" t="s">
        <v>20</v>
      </c>
      <c r="E3076" s="46">
        <v>69</v>
      </c>
      <c r="G3076" s="49" t="e">
        <f>VLOOKUP(C3076,#REF!,2,0)</f>
        <v>#REF!</v>
      </c>
      <c r="I3076" s="40">
        <v>1.1943589999999999</v>
      </c>
      <c r="J3076" s="40">
        <v>25.250136999999999</v>
      </c>
      <c r="K3076" s="40">
        <v>29.392672999999998</v>
      </c>
      <c r="L3076" s="40">
        <v>33.327229000000003</v>
      </c>
      <c r="M3076" s="40">
        <v>30.102467999999998</v>
      </c>
      <c r="N3076" s="40">
        <v>28.691483999999999</v>
      </c>
      <c r="O3076" s="40">
        <v>28.274913999999999</v>
      </c>
      <c r="P3076" s="40">
        <v>29.888642999999998</v>
      </c>
      <c r="Q3076" s="40">
        <v>31.620987</v>
      </c>
      <c r="R3076" s="40">
        <v>31.038038</v>
      </c>
      <c r="S3076" s="40">
        <v>29.888642999999998</v>
      </c>
      <c r="T3076" s="40">
        <v>31.328807999999999</v>
      </c>
      <c r="U3076" s="40">
        <v>31.914465</v>
      </c>
      <c r="V3076" s="40">
        <v>30.031096000000002</v>
      </c>
      <c r="W3076" s="40">
        <v>28.067778000000001</v>
      </c>
      <c r="X3076" s="40">
        <v>31.694199000000001</v>
      </c>
      <c r="AA3076">
        <f t="shared" ref="AA3076:AA3139" si="1077">VLOOKUP(AB3076,$A$4:$B$4281,2,0)</f>
        <v>42355.445277777777</v>
      </c>
      <c r="AB3076" t="str">
        <f t="shared" ref="AB3076:AB3139" si="1078">AC3076&amp;AD3076&amp;AE3076</f>
        <v>42355Fábio69</v>
      </c>
      <c r="AC3076" s="52">
        <v>42355</v>
      </c>
      <c r="AD3076" s="56" t="s">
        <v>31</v>
      </c>
      <c r="AE3076" s="53">
        <v>69</v>
      </c>
      <c r="AF3076" s="51" t="str">
        <f t="shared" ref="AF3076:AF3139" si="1079">IF(VLOOKUP(AB3076,$A$4:$H$4281,8,0)=0,"",VLOOKUP(AB3076,$A$4:$H$4281,8,0))</f>
        <v/>
      </c>
      <c r="AG3076" s="51">
        <f t="shared" ref="AG3076:AG3139" si="1080">IFERROR(AVERAGEIFS(I:I,$C:$C,$AC3076,$D:$D,$AD3076,$E:$E,$AE3076,$F:$F,"&lt;&gt;X"),"N/A")</f>
        <v>16.038502000000001</v>
      </c>
      <c r="AH3076" s="51">
        <f t="shared" ref="AH3076:AH3139" si="1081">IFERROR(AVERAGEIFS(J:J,$C:$C,$AC3076,$D:$D,$AD3076,$E:$E,$AE3076,$F:$F,"&lt;&gt;X"),"N/A")</f>
        <v>19.760973</v>
      </c>
      <c r="AI3076" s="51">
        <f t="shared" ref="AI3076:AI3139" si="1082">IFERROR(AVERAGEIFS(K:K,$C:$C,$AC3076,$D:$D,$AD3076,$E:$E,$AE3076,$F:$F,"&lt;&gt;X"),"N/A")</f>
        <v>21.203135</v>
      </c>
      <c r="AJ3076" s="51">
        <f t="shared" ref="AJ3076:AJ3139" si="1083">IFERROR(AVERAGEIFS(L:L,$C:$C,$AC3076,$D:$D,$AD3076,$E:$E,$AE3076,$F:$F,"&lt;&gt;X"),"N/A")</f>
        <v>21.203135</v>
      </c>
      <c r="AK3076" s="51">
        <f t="shared" ref="AK3076:AK3139" si="1084">IFERROR(AVERAGEIFS(M:M,$C:$C,$AC3076,$D:$D,$AD3076,$E:$E,$AE3076,$F:$F,"&lt;&gt;X"),"N/A")</f>
        <v>20.475697</v>
      </c>
      <c r="AL3076" s="51">
        <f t="shared" ref="AL3076:AL3139" si="1085">IFERROR(AVERAGEIFS(N:N,$C:$C,$AC3076,$D:$D,$AD3076,$E:$E,$AE3076,$F:$F,"&lt;&gt;X"),"N/A")</f>
        <v>20.33173</v>
      </c>
      <c r="AM3076" s="51">
        <f t="shared" ref="AM3076:AM3139" si="1086">IFERROR(AVERAGEIFS(O:O,$C:$C,$AC3076,$D:$D,$AD3076,$E:$E,$AE3076,$F:$F,"&lt;&gt;X"),"N/A")</f>
        <v>20.959232</v>
      </c>
      <c r="AN3076" s="51">
        <f t="shared" ref="AN3076:AN3139" si="1087">IFERROR(AVERAGEIFS(P:P,$C:$C,$AC3076,$D:$D,$AD3076,$E:$E,$AE3076,$F:$F,"&lt;&gt;X"),"N/A")</f>
        <v>21.943182</v>
      </c>
      <c r="AO3076" s="51">
        <f t="shared" ref="AO3076:AO3139" si="1088">IFERROR(AVERAGEIFS(Q:Q,$C:$C,$AC3076,$D:$D,$AD3076,$E:$E,$AE3076,$F:$F,"&lt;&gt;X"),"N/A")</f>
        <v>22.242746</v>
      </c>
      <c r="AP3076" s="51">
        <f t="shared" ref="AP3076:AP3139" si="1089">IFERROR(AVERAGEIFS(R:R,$C:$C,$AC3076,$D:$D,$AD3076,$E:$E,$AE3076,$F:$F,"&lt;&gt;X"),"N/A")</f>
        <v>21.154211</v>
      </c>
      <c r="AQ3076" s="51">
        <f t="shared" ref="AQ3076:AQ3139" si="1090">IFERROR(AVERAGEIFS(S:S,$C:$C,$AC3076,$D:$D,$AD3076,$E:$E,$AE3076,$F:$F,"&lt;&gt;X"),"N/A")</f>
        <v>21.943182</v>
      </c>
      <c r="AR3076" s="51">
        <f t="shared" ref="AR3076:AR3139" si="1091">IFERROR(AVERAGEIFS(T:T,$C:$C,$AC3076,$D:$D,$AD3076,$E:$E,$AE3076,$F:$F,"&lt;&gt;X"),"N/A")</f>
        <v>21.448414</v>
      </c>
      <c r="AS3076" s="51">
        <f t="shared" ref="AS3076:AS3139" si="1092">IFERROR(AVERAGEIFS(U:U,$C:$C,$AC3076,$D:$D,$AD3076,$E:$E,$AE3076,$F:$F,"&lt;&gt;X"),"N/A")</f>
        <v>21.794146999999999</v>
      </c>
      <c r="AT3076" s="51">
        <f t="shared" ref="AT3076:AT3139" si="1093">IFERROR(AVERAGEIFS(V:V,$C:$C,$AC3076,$D:$D,$AD3076,$E:$E,$AE3076,$F:$F,"&lt;&gt;X"),"N/A")</f>
        <v>21.056601000000001</v>
      </c>
      <c r="AU3076" s="51">
        <f t="shared" ref="AU3076:AU3139" si="1094">IFERROR(AVERAGEIFS(W:W,$C:$C,$AC3076,$D:$D,$AD3076,$E:$E,$AE3076,$F:$F,"&lt;&gt;X"),"N/A")</f>
        <v>19.291584</v>
      </c>
      <c r="AV3076" s="51">
        <f t="shared" ref="AV3076:AV3139" si="1095">IFERROR(AVERAGEIFS(X:X,$C:$C,$AC3076,$D:$D,$AD3076,$E:$E,$AE3076,$F:$F,"&lt;&gt;X"),"N/A")</f>
        <v>20.668424999999999</v>
      </c>
    </row>
    <row r="3077" spans="1:48">
      <c r="A3077" t="str">
        <f t="shared" ref="A3077:A3140" si="1096">C3077&amp;D3077&amp;E3077</f>
        <v>41927Murilo/Kassio69</v>
      </c>
      <c r="B3077" s="50">
        <v>41927.266469907408</v>
      </c>
      <c r="C3077" s="44">
        <f t="shared" si="1076"/>
        <v>41927</v>
      </c>
      <c r="D3077" s="45" t="s">
        <v>20</v>
      </c>
      <c r="E3077" s="46">
        <v>69</v>
      </c>
      <c r="G3077" s="49" t="e">
        <f>VLOOKUP(C3077,#REF!,2,0)</f>
        <v>#REF!</v>
      </c>
      <c r="I3077" s="40">
        <v>2.2007910000000002</v>
      </c>
      <c r="J3077" s="40">
        <v>22.463629000000001</v>
      </c>
      <c r="K3077" s="40">
        <v>26.505780999999999</v>
      </c>
      <c r="L3077" s="40">
        <v>28.761232</v>
      </c>
      <c r="M3077" s="40">
        <v>26.976317999999999</v>
      </c>
      <c r="N3077" s="40">
        <v>25.973248999999999</v>
      </c>
      <c r="O3077" s="40">
        <v>25.973248999999999</v>
      </c>
      <c r="P3077" s="40">
        <v>28.344125999999999</v>
      </c>
      <c r="Q3077" s="40">
        <v>29.533953</v>
      </c>
      <c r="R3077" s="40">
        <v>29.111183</v>
      </c>
      <c r="S3077" s="40">
        <v>29.392672999999998</v>
      </c>
      <c r="T3077" s="40">
        <v>30.532489999999999</v>
      </c>
      <c r="U3077" s="40">
        <v>31.255997000000001</v>
      </c>
      <c r="V3077" s="40">
        <v>29.604711999999999</v>
      </c>
      <c r="W3077" s="40">
        <v>27.519283000000001</v>
      </c>
      <c r="X3077" s="40">
        <v>31.474726</v>
      </c>
      <c r="AA3077">
        <f t="shared" si="1077"/>
        <v>42356.360590277778</v>
      </c>
      <c r="AB3077" t="str">
        <f t="shared" si="1078"/>
        <v>42356Fábio69</v>
      </c>
      <c r="AC3077" s="52">
        <v>42356</v>
      </c>
      <c r="AD3077" s="56" t="s">
        <v>31</v>
      </c>
      <c r="AE3077" s="53">
        <v>69</v>
      </c>
      <c r="AF3077" s="51" t="str">
        <f t="shared" si="1079"/>
        <v/>
      </c>
      <c r="AG3077" s="51">
        <f t="shared" si="1080"/>
        <v>13.324814</v>
      </c>
      <c r="AH3077" s="51">
        <f t="shared" si="1081"/>
        <v>19.059010000000001</v>
      </c>
      <c r="AI3077" s="51">
        <f t="shared" si="1082"/>
        <v>19.902884</v>
      </c>
      <c r="AJ3077" s="51">
        <f t="shared" si="1083"/>
        <v>20.283854000000002</v>
      </c>
      <c r="AK3077" s="51">
        <f t="shared" si="1084"/>
        <v>19.338263999999999</v>
      </c>
      <c r="AL3077" s="51">
        <f t="shared" si="1085"/>
        <v>19.244942000000002</v>
      </c>
      <c r="AM3077" s="51">
        <f t="shared" si="1086"/>
        <v>20.140577</v>
      </c>
      <c r="AN3077" s="51">
        <f t="shared" si="1087"/>
        <v>21.252056</v>
      </c>
      <c r="AO3077" s="51">
        <f t="shared" si="1088"/>
        <v>21.596231</v>
      </c>
      <c r="AP3077" s="51">
        <f t="shared" si="1089"/>
        <v>20.427655999999999</v>
      </c>
      <c r="AQ3077" s="51">
        <f t="shared" si="1090"/>
        <v>21.497633</v>
      </c>
      <c r="AR3077" s="51">
        <f t="shared" si="1091"/>
        <v>21.007883</v>
      </c>
      <c r="AS3077" s="51">
        <f t="shared" si="1092"/>
        <v>21.30105</v>
      </c>
      <c r="AT3077" s="51">
        <f t="shared" si="1093"/>
        <v>20.571967999999998</v>
      </c>
      <c r="AU3077" s="51">
        <f t="shared" si="1094"/>
        <v>18.643989999999999</v>
      </c>
      <c r="AV3077" s="51">
        <f t="shared" si="1095"/>
        <v>19.808230999999999</v>
      </c>
    </row>
    <row r="3078" spans="1:48">
      <c r="A3078" t="str">
        <f t="shared" si="1096"/>
        <v>41929Murilo/Kassio69</v>
      </c>
      <c r="B3078" s="50">
        <v>41929.372118055559</v>
      </c>
      <c r="C3078" s="44">
        <f t="shared" si="1076"/>
        <v>41929</v>
      </c>
      <c r="D3078" s="45" t="s">
        <v>20</v>
      </c>
      <c r="E3078" s="46">
        <v>69</v>
      </c>
      <c r="G3078" s="49" t="e">
        <f>VLOOKUP(C3078,#REF!,2,0)</f>
        <v>#REF!</v>
      </c>
      <c r="I3078" s="40">
        <v>2.31589</v>
      </c>
      <c r="J3078" s="40">
        <v>20.779087000000001</v>
      </c>
      <c r="K3078" s="40">
        <v>25.511876999999998</v>
      </c>
      <c r="L3078" s="40">
        <v>28.621839999999999</v>
      </c>
      <c r="M3078" s="40">
        <v>25.907093</v>
      </c>
      <c r="N3078" s="40">
        <v>24.730868999999998</v>
      </c>
      <c r="O3078" s="40">
        <v>25.446300999999998</v>
      </c>
      <c r="P3078" s="40">
        <v>27.930150999999999</v>
      </c>
      <c r="Q3078" s="40">
        <v>29.959826</v>
      </c>
      <c r="R3078" s="40">
        <v>29.533953</v>
      </c>
      <c r="S3078" s="40">
        <v>29.533953</v>
      </c>
      <c r="T3078" s="40">
        <v>31.183260000000001</v>
      </c>
      <c r="U3078" s="40">
        <v>31.694199000000001</v>
      </c>
      <c r="V3078" s="40">
        <v>29.746500000000001</v>
      </c>
      <c r="W3078" s="40">
        <v>27.655892999999999</v>
      </c>
      <c r="X3078" s="40">
        <v>31.694199000000001</v>
      </c>
      <c r="AA3078">
        <f t="shared" si="1077"/>
        <v>42373.600960648146</v>
      </c>
      <c r="AB3078" t="str">
        <f t="shared" si="1078"/>
        <v>42373Fábio69</v>
      </c>
      <c r="AC3078" s="52">
        <v>42373</v>
      </c>
      <c r="AD3078" s="56" t="s">
        <v>31</v>
      </c>
      <c r="AE3078" s="53">
        <v>69</v>
      </c>
      <c r="AF3078" s="51" t="str">
        <f t="shared" si="1079"/>
        <v/>
      </c>
      <c r="AG3078" s="51">
        <f t="shared" si="1080"/>
        <v>17.693660999999999</v>
      </c>
      <c r="AH3078" s="51">
        <f t="shared" si="1081"/>
        <v>20.188268999999998</v>
      </c>
      <c r="AI3078" s="51">
        <f t="shared" si="1082"/>
        <v>20.959232</v>
      </c>
      <c r="AJ3078" s="51">
        <f t="shared" si="1083"/>
        <v>21.448414</v>
      </c>
      <c r="AK3078" s="51">
        <f t="shared" si="1084"/>
        <v>20.765158</v>
      </c>
      <c r="AL3078" s="51">
        <f t="shared" si="1085"/>
        <v>20.813578</v>
      </c>
      <c r="AM3078" s="51">
        <f t="shared" si="1086"/>
        <v>21.695088999999999</v>
      </c>
      <c r="AN3078" s="51">
        <f t="shared" si="1087"/>
        <v>22.493888999999999</v>
      </c>
      <c r="AO3078" s="51">
        <f t="shared" si="1088"/>
        <v>22.797143999999999</v>
      </c>
      <c r="AP3078" s="51">
        <f t="shared" si="1089"/>
        <v>21.943182</v>
      </c>
      <c r="AQ3078" s="51">
        <f t="shared" si="1090"/>
        <v>22.544284999999999</v>
      </c>
      <c r="AR3078" s="51">
        <f t="shared" si="1091"/>
        <v>22.393265</v>
      </c>
      <c r="AS3078" s="51">
        <f t="shared" si="1092"/>
        <v>22.393265</v>
      </c>
      <c r="AT3078" s="51">
        <f t="shared" si="1093"/>
        <v>22.292839000000001</v>
      </c>
      <c r="AU3078" s="51">
        <f t="shared" si="1094"/>
        <v>20.668424999999999</v>
      </c>
      <c r="AV3078" s="51">
        <f t="shared" si="1095"/>
        <v>21.99297</v>
      </c>
    </row>
    <row r="3079" spans="1:48">
      <c r="A3079" t="str">
        <f t="shared" si="1096"/>
        <v>41936Murilo/Kassio69</v>
      </c>
      <c r="B3079" s="50">
        <v>41936.356053240743</v>
      </c>
      <c r="C3079" s="44">
        <f t="shared" si="1076"/>
        <v>41936</v>
      </c>
      <c r="D3079" s="45" t="s">
        <v>20</v>
      </c>
      <c r="E3079" s="46">
        <v>69</v>
      </c>
      <c r="G3079" s="49" t="e">
        <f>VLOOKUP(C3079,#REF!,2,0)</f>
        <v>#REF!</v>
      </c>
      <c r="I3079" s="40">
        <v>2.2170139999999998</v>
      </c>
      <c r="J3079" s="40">
        <v>18.492947000000001</v>
      </c>
      <c r="K3079" s="40">
        <v>23.269210999999999</v>
      </c>
      <c r="L3079" s="40">
        <v>26.438934</v>
      </c>
      <c r="M3079" s="40">
        <v>23.835629999999998</v>
      </c>
      <c r="N3079" s="40">
        <v>23.081987000000002</v>
      </c>
      <c r="O3079" s="40">
        <v>23.520077000000001</v>
      </c>
      <c r="P3079" s="40">
        <v>25.907093</v>
      </c>
      <c r="Q3079" s="40">
        <v>28.136752999999999</v>
      </c>
      <c r="R3079" s="40">
        <v>27.998936</v>
      </c>
      <c r="S3079" s="40">
        <v>28.205767000000002</v>
      </c>
      <c r="T3079" s="40">
        <v>29.604711999999999</v>
      </c>
      <c r="U3079" s="40">
        <v>30.820837000000001</v>
      </c>
      <c r="V3079" s="40">
        <v>29.1814</v>
      </c>
      <c r="W3079" s="40">
        <v>27.315038999999999</v>
      </c>
      <c r="X3079" s="40">
        <v>30.965553</v>
      </c>
      <c r="AA3079">
        <f t="shared" si="1077"/>
        <v>42375.380289351851</v>
      </c>
      <c r="AB3079" t="str">
        <f t="shared" si="1078"/>
        <v>42375Fábio69</v>
      </c>
      <c r="AC3079" s="52">
        <v>42375</v>
      </c>
      <c r="AD3079" s="56" t="s">
        <v>31</v>
      </c>
      <c r="AE3079" s="53">
        <v>69</v>
      </c>
      <c r="AF3079" s="51" t="str">
        <f t="shared" si="1079"/>
        <v/>
      </c>
      <c r="AG3079" s="51">
        <f t="shared" si="1080"/>
        <v>13.440716999999999</v>
      </c>
      <c r="AH3079" s="51">
        <f t="shared" si="1081"/>
        <v>19.198360000000001</v>
      </c>
      <c r="AI3079" s="51">
        <f t="shared" si="1082"/>
        <v>19.997803000000001</v>
      </c>
      <c r="AJ3079" s="51">
        <f t="shared" si="1083"/>
        <v>20.379653999999999</v>
      </c>
      <c r="AK3079" s="51">
        <f t="shared" si="1084"/>
        <v>19.431795000000001</v>
      </c>
      <c r="AL3079" s="51">
        <f t="shared" si="1085"/>
        <v>19.525558</v>
      </c>
      <c r="AM3079" s="51">
        <f t="shared" si="1086"/>
        <v>20.668424999999999</v>
      </c>
      <c r="AN3079" s="51">
        <f t="shared" si="1087"/>
        <v>21.645641000000001</v>
      </c>
      <c r="AO3079" s="51">
        <f t="shared" si="1088"/>
        <v>22.142672999999998</v>
      </c>
      <c r="AP3079" s="51">
        <f t="shared" si="1089"/>
        <v>21.105408000000001</v>
      </c>
      <c r="AQ3079" s="51">
        <f t="shared" si="1090"/>
        <v>21.893456</v>
      </c>
      <c r="AR3079" s="51">
        <f t="shared" si="1091"/>
        <v>21.744581</v>
      </c>
      <c r="AS3079" s="51">
        <f t="shared" si="1092"/>
        <v>21.943182</v>
      </c>
      <c r="AT3079" s="51">
        <f t="shared" si="1093"/>
        <v>21.448414</v>
      </c>
      <c r="AU3079" s="51">
        <f t="shared" si="1094"/>
        <v>19.760973</v>
      </c>
      <c r="AV3079" s="51">
        <f t="shared" si="1095"/>
        <v>21.007883</v>
      </c>
    </row>
    <row r="3080" spans="1:48">
      <c r="A3080" t="str">
        <f t="shared" si="1096"/>
        <v>41943Murilo/Kassio69</v>
      </c>
      <c r="B3080" s="50">
        <v>41943.336331018516</v>
      </c>
      <c r="C3080" s="44">
        <f t="shared" si="1076"/>
        <v>41943</v>
      </c>
      <c r="D3080" s="45" t="s">
        <v>20</v>
      </c>
      <c r="E3080" s="46">
        <v>69</v>
      </c>
      <c r="G3080" s="49" t="e">
        <f>VLOOKUP(C3080,#REF!,2,0)</f>
        <v>#REF!</v>
      </c>
      <c r="I3080" s="40">
        <v>2.4518270000000002</v>
      </c>
      <c r="J3080" s="40">
        <v>19.504138999999999</v>
      </c>
      <c r="K3080" s="40">
        <v>22.833573999999999</v>
      </c>
      <c r="L3080" s="40">
        <v>25.973248999999999</v>
      </c>
      <c r="M3080" s="40">
        <v>23.144293000000001</v>
      </c>
      <c r="N3080" s="40">
        <v>22.218719</v>
      </c>
      <c r="O3080" s="40">
        <v>22.709892</v>
      </c>
      <c r="P3080" s="40">
        <v>25.709078000000002</v>
      </c>
      <c r="Q3080" s="40">
        <v>27.930150999999999</v>
      </c>
      <c r="R3080" s="40">
        <v>27.383023999999999</v>
      </c>
      <c r="S3080" s="40">
        <v>28.761232</v>
      </c>
      <c r="T3080" s="40">
        <v>29.533953</v>
      </c>
      <c r="U3080" s="40">
        <v>31.767537999999998</v>
      </c>
      <c r="V3080" s="40">
        <v>29.1814</v>
      </c>
      <c r="W3080" s="40">
        <v>27.043897999999999</v>
      </c>
      <c r="X3080" s="40">
        <v>30.604437000000001</v>
      </c>
      <c r="AA3080">
        <f t="shared" si="1077"/>
        <v>42377.369976851849</v>
      </c>
      <c r="AB3080" t="str">
        <f t="shared" si="1078"/>
        <v>42377Fábio69</v>
      </c>
      <c r="AC3080" s="52">
        <v>42377</v>
      </c>
      <c r="AD3080" s="56" t="s">
        <v>31</v>
      </c>
      <c r="AE3080" s="53">
        <v>69</v>
      </c>
      <c r="AF3080" s="51" t="str">
        <f t="shared" si="1079"/>
        <v/>
      </c>
      <c r="AG3080" s="51">
        <f t="shared" si="1080"/>
        <v>8.7214200000000002</v>
      </c>
      <c r="AH3080" s="51">
        <f t="shared" si="1081"/>
        <v>16.725237</v>
      </c>
      <c r="AI3080" s="51">
        <f t="shared" si="1082"/>
        <v>18.966383</v>
      </c>
      <c r="AJ3080" s="51">
        <f t="shared" si="1083"/>
        <v>19.478639999999999</v>
      </c>
      <c r="AK3080" s="51">
        <f t="shared" si="1084"/>
        <v>18.689892</v>
      </c>
      <c r="AL3080" s="51">
        <f t="shared" si="1085"/>
        <v>18.873989000000002</v>
      </c>
      <c r="AM3080" s="51">
        <f t="shared" si="1086"/>
        <v>20.283854000000002</v>
      </c>
      <c r="AN3080" s="51">
        <f t="shared" si="1087"/>
        <v>21.497633</v>
      </c>
      <c r="AO3080" s="51">
        <f t="shared" si="1088"/>
        <v>21.99297</v>
      </c>
      <c r="AP3080" s="51">
        <f t="shared" si="1089"/>
        <v>20.765158</v>
      </c>
      <c r="AQ3080" s="51">
        <f t="shared" si="1090"/>
        <v>21.695088999999999</v>
      </c>
      <c r="AR3080" s="51">
        <f t="shared" si="1091"/>
        <v>21.546894000000002</v>
      </c>
      <c r="AS3080" s="51">
        <f t="shared" si="1092"/>
        <v>21.645641000000001</v>
      </c>
      <c r="AT3080" s="51">
        <f t="shared" si="1093"/>
        <v>21.105408000000001</v>
      </c>
      <c r="AU3080" s="51">
        <f t="shared" si="1094"/>
        <v>19.384998</v>
      </c>
      <c r="AV3080" s="51">
        <f t="shared" si="1095"/>
        <v>20.571967999999998</v>
      </c>
    </row>
    <row r="3081" spans="1:48">
      <c r="A3081" t="str">
        <f t="shared" si="1096"/>
        <v>41948Murilo/Kassio69</v>
      </c>
      <c r="B3081" s="50">
        <v>41948.668252314812</v>
      </c>
      <c r="C3081" s="44">
        <f t="shared" si="1076"/>
        <v>41948</v>
      </c>
      <c r="D3081" s="45" t="s">
        <v>20</v>
      </c>
      <c r="E3081" s="46">
        <v>69</v>
      </c>
      <c r="G3081" s="49" t="e">
        <f>VLOOKUP(C3081,#REF!,2,0)</f>
        <v>#REF!</v>
      </c>
      <c r="I3081" s="40">
        <v>18.437611</v>
      </c>
      <c r="J3081" s="40">
        <v>37.349601999999997</v>
      </c>
      <c r="K3081" s="40">
        <v>39.038032999999999</v>
      </c>
      <c r="L3081" s="40">
        <v>40.597068999999998</v>
      </c>
      <c r="M3081" s="40">
        <v>39.527172</v>
      </c>
      <c r="N3081" s="40">
        <v>40.101554999999998</v>
      </c>
      <c r="O3081" s="40">
        <v>38.713603999999997</v>
      </c>
      <c r="P3081" s="40">
        <v>40.266392000000003</v>
      </c>
      <c r="Q3081" s="40">
        <v>40.679943000000002</v>
      </c>
      <c r="R3081" s="40">
        <v>40.929091999999997</v>
      </c>
      <c r="S3081" s="40">
        <v>40.431556999999998</v>
      </c>
      <c r="T3081" s="40">
        <v>40.101554999999998</v>
      </c>
      <c r="U3081" s="40">
        <v>39.119338999999997</v>
      </c>
      <c r="V3081" s="40">
        <v>38.068714</v>
      </c>
      <c r="W3081" s="40">
        <v>34.770592000000001</v>
      </c>
      <c r="X3081" s="40">
        <v>37.828285000000001</v>
      </c>
      <c r="AA3081">
        <f t="shared" si="1077"/>
        <v>42382.69809027778</v>
      </c>
      <c r="AB3081" t="str">
        <f t="shared" si="1078"/>
        <v>42382Fábio69</v>
      </c>
      <c r="AC3081" s="52">
        <v>42382</v>
      </c>
      <c r="AD3081" s="56" t="s">
        <v>31</v>
      </c>
      <c r="AE3081" s="53">
        <v>69</v>
      </c>
      <c r="AF3081" s="51" t="str">
        <f t="shared" si="1079"/>
        <v/>
      </c>
      <c r="AG3081" s="51">
        <f t="shared" si="1080"/>
        <v>19.244942000000002</v>
      </c>
      <c r="AH3081" s="51">
        <f t="shared" si="1081"/>
        <v>20.959232</v>
      </c>
      <c r="AI3081" s="51">
        <f t="shared" si="1082"/>
        <v>21.943182</v>
      </c>
      <c r="AJ3081" s="51">
        <f t="shared" si="1083"/>
        <v>22.092701000000002</v>
      </c>
      <c r="AK3081" s="51">
        <f t="shared" si="1084"/>
        <v>21.744581</v>
      </c>
      <c r="AL3081" s="51">
        <f t="shared" si="1085"/>
        <v>21.893456</v>
      </c>
      <c r="AM3081" s="51">
        <f t="shared" si="1086"/>
        <v>22.746447</v>
      </c>
      <c r="AN3081" s="51">
        <f t="shared" si="1087"/>
        <v>23.306941999999999</v>
      </c>
      <c r="AO3081" s="51">
        <f t="shared" si="1088"/>
        <v>23.718826</v>
      </c>
      <c r="AP3081" s="51">
        <f t="shared" si="1089"/>
        <v>23.615492</v>
      </c>
      <c r="AQ3081" s="51">
        <f t="shared" si="1090"/>
        <v>24.290852000000001</v>
      </c>
      <c r="AR3081" s="51">
        <f t="shared" si="1091"/>
        <v>24.186343999999998</v>
      </c>
      <c r="AS3081" s="51">
        <f t="shared" si="1092"/>
        <v>24.082063999999999</v>
      </c>
      <c r="AT3081" s="51">
        <f t="shared" si="1093"/>
        <v>23.926054000000001</v>
      </c>
      <c r="AU3081" s="51">
        <f t="shared" si="1094"/>
        <v>22.292839000000001</v>
      </c>
      <c r="AV3081" s="51">
        <f t="shared" si="1095"/>
        <v>23.409599</v>
      </c>
    </row>
    <row r="3082" spans="1:48">
      <c r="A3082" t="str">
        <f t="shared" si="1096"/>
        <v>41950Murilo/Kassio69</v>
      </c>
      <c r="B3082" s="50">
        <v>41950.357951388891</v>
      </c>
      <c r="C3082" s="44">
        <f t="shared" si="1076"/>
        <v>41950</v>
      </c>
      <c r="D3082" s="45" t="s">
        <v>20</v>
      </c>
      <c r="E3082" s="46">
        <v>69</v>
      </c>
      <c r="G3082" s="49" t="e">
        <f>VLOOKUP(C3082,#REF!,2,0)</f>
        <v>#REF!</v>
      </c>
      <c r="I3082" s="40">
        <v>15.430617</v>
      </c>
      <c r="J3082" s="40">
        <v>33.553108000000002</v>
      </c>
      <c r="K3082" s="40">
        <v>36.794913999999999</v>
      </c>
      <c r="L3082" s="40">
        <v>38.229481</v>
      </c>
      <c r="M3082" s="40">
        <v>36.873905000000001</v>
      </c>
      <c r="N3082" s="40">
        <v>36.479773999999999</v>
      </c>
      <c r="O3082" s="40">
        <v>37.111370000000001</v>
      </c>
      <c r="P3082" s="40">
        <v>38.309925</v>
      </c>
      <c r="Q3082" s="40">
        <v>38.632705999999999</v>
      </c>
      <c r="R3082" s="40">
        <v>37.349601999999997</v>
      </c>
      <c r="S3082" s="40">
        <v>36.322754000000003</v>
      </c>
      <c r="T3082" s="40">
        <v>36.401234000000002</v>
      </c>
      <c r="U3082" s="40">
        <v>35.464916000000002</v>
      </c>
      <c r="V3082" s="40">
        <v>32.877800000000001</v>
      </c>
      <c r="W3082" s="40">
        <v>29.392672999999998</v>
      </c>
      <c r="X3082" s="40">
        <v>32.283279</v>
      </c>
      <c r="AA3082">
        <f t="shared" si="1077"/>
        <v>42387.58394675926</v>
      </c>
      <c r="AB3082" t="str">
        <f t="shared" si="1078"/>
        <v>42387Fábio69</v>
      </c>
      <c r="AC3082" s="52">
        <v>42387</v>
      </c>
      <c r="AD3082" s="56" t="s">
        <v>31</v>
      </c>
      <c r="AE3082" s="53">
        <v>69</v>
      </c>
      <c r="AF3082" s="51" t="str">
        <f t="shared" si="1079"/>
        <v/>
      </c>
      <c r="AG3082" s="51">
        <f t="shared" si="1080"/>
        <v>13.363394</v>
      </c>
      <c r="AH3082" s="51">
        <f t="shared" si="1081"/>
        <v>19.012678000000001</v>
      </c>
      <c r="AI3082" s="51">
        <f t="shared" si="1082"/>
        <v>20.379653999999999</v>
      </c>
      <c r="AJ3082" s="51">
        <f t="shared" si="1083"/>
        <v>20.71678</v>
      </c>
      <c r="AK3082" s="51">
        <f t="shared" si="1084"/>
        <v>20.379653999999999</v>
      </c>
      <c r="AL3082" s="51">
        <f t="shared" si="1085"/>
        <v>20.523775000000001</v>
      </c>
      <c r="AM3082" s="51">
        <f t="shared" si="1086"/>
        <v>21.399222999999999</v>
      </c>
      <c r="AN3082" s="51">
        <f t="shared" si="1087"/>
        <v>22.192657000000001</v>
      </c>
      <c r="AO3082" s="51">
        <f t="shared" si="1088"/>
        <v>23.204552</v>
      </c>
      <c r="AP3082" s="51">
        <f t="shared" si="1089"/>
        <v>22.343050000000002</v>
      </c>
      <c r="AQ3082" s="51">
        <f t="shared" si="1090"/>
        <v>22.393265</v>
      </c>
      <c r="AR3082" s="51">
        <f t="shared" si="1091"/>
        <v>22.343050000000002</v>
      </c>
      <c r="AS3082" s="51">
        <f t="shared" si="1092"/>
        <v>22.343050000000002</v>
      </c>
      <c r="AT3082" s="51">
        <f t="shared" si="1093"/>
        <v>21.99297</v>
      </c>
      <c r="AU3082" s="51">
        <f t="shared" si="1094"/>
        <v>20.379653999999999</v>
      </c>
      <c r="AV3082" s="51">
        <f t="shared" si="1095"/>
        <v>21.794146999999999</v>
      </c>
    </row>
    <row r="3083" spans="1:48">
      <c r="A3083" t="str">
        <f t="shared" si="1096"/>
        <v>41956Murilo/Kassio69</v>
      </c>
      <c r="B3083" s="50">
        <v>41956.687465277777</v>
      </c>
      <c r="C3083" s="44">
        <f t="shared" si="1076"/>
        <v>41956</v>
      </c>
      <c r="D3083" s="45" t="s">
        <v>20</v>
      </c>
      <c r="E3083" s="46">
        <v>69</v>
      </c>
      <c r="G3083" s="49" t="e">
        <f>VLOOKUP(C3083,#REF!,2,0)</f>
        <v>#REF!</v>
      </c>
      <c r="I3083" s="40">
        <v>21.552569999999999</v>
      </c>
      <c r="J3083" s="40">
        <v>36.479773999999999</v>
      </c>
      <c r="K3083" s="40">
        <v>37.828285000000001</v>
      </c>
      <c r="L3083" s="40">
        <v>37.588543000000001</v>
      </c>
      <c r="M3083" s="40">
        <v>34.770592000000001</v>
      </c>
      <c r="N3083" s="40">
        <v>33.704093999999998</v>
      </c>
      <c r="O3083" s="40">
        <v>35.155479</v>
      </c>
      <c r="P3083" s="40">
        <v>35.775677000000002</v>
      </c>
      <c r="Q3083" s="40">
        <v>36.009644000000002</v>
      </c>
      <c r="R3083" s="40">
        <v>33.553108000000002</v>
      </c>
      <c r="S3083" s="40">
        <v>32.654209000000002</v>
      </c>
      <c r="T3083" s="40">
        <v>33.027275000000003</v>
      </c>
      <c r="U3083" s="40">
        <v>32.654209000000002</v>
      </c>
      <c r="V3083" s="40">
        <v>30.748636000000001</v>
      </c>
      <c r="W3083" s="40">
        <v>27.998936</v>
      </c>
      <c r="X3083" s="40">
        <v>30.748636000000001</v>
      </c>
      <c r="AA3083">
        <f t="shared" si="1077"/>
        <v>42389.703148148146</v>
      </c>
      <c r="AB3083" t="str">
        <f t="shared" si="1078"/>
        <v>42389Fábio69</v>
      </c>
      <c r="AC3083" s="52">
        <v>42389</v>
      </c>
      <c r="AD3083" s="56" t="s">
        <v>31</v>
      </c>
      <c r="AE3083" s="53">
        <v>69</v>
      </c>
      <c r="AF3083" s="51" t="str">
        <f t="shared" si="1079"/>
        <v/>
      </c>
      <c r="AG3083" s="51">
        <f t="shared" si="1080"/>
        <v>9.2197790000000008</v>
      </c>
      <c r="AH3083" s="51">
        <f t="shared" si="1081"/>
        <v>17.917631</v>
      </c>
      <c r="AI3083" s="51">
        <f t="shared" si="1082"/>
        <v>20.045342999999999</v>
      </c>
      <c r="AJ3083" s="51">
        <f t="shared" si="1083"/>
        <v>19.950310000000002</v>
      </c>
      <c r="AK3083" s="51">
        <f t="shared" si="1084"/>
        <v>19.384998</v>
      </c>
      <c r="AL3083" s="51">
        <f t="shared" si="1085"/>
        <v>19.431795000000001</v>
      </c>
      <c r="AM3083" s="51">
        <f t="shared" si="1086"/>
        <v>20.427655999999999</v>
      </c>
      <c r="AN3083" s="51">
        <f t="shared" si="1087"/>
        <v>21.252056</v>
      </c>
      <c r="AO3083" s="51">
        <f t="shared" si="1088"/>
        <v>21.695088999999999</v>
      </c>
      <c r="AP3083" s="51">
        <f t="shared" si="1089"/>
        <v>20.71678</v>
      </c>
      <c r="AQ3083" s="51">
        <f t="shared" si="1090"/>
        <v>21.794146999999999</v>
      </c>
      <c r="AR3083" s="51">
        <f t="shared" si="1091"/>
        <v>21.99297</v>
      </c>
      <c r="AS3083" s="51">
        <f t="shared" si="1092"/>
        <v>22.493888999999999</v>
      </c>
      <c r="AT3083" s="51">
        <f t="shared" si="1093"/>
        <v>21.645641000000001</v>
      </c>
      <c r="AU3083" s="51">
        <f t="shared" si="1094"/>
        <v>19.902884</v>
      </c>
      <c r="AV3083" s="51">
        <f t="shared" si="1095"/>
        <v>21.99297</v>
      </c>
    </row>
    <row r="3084" spans="1:48">
      <c r="A3084" t="str">
        <f t="shared" si="1096"/>
        <v>41957Murilo/Kassio69</v>
      </c>
      <c r="B3084" s="50">
        <v>41957.32435185185</v>
      </c>
      <c r="C3084" s="44">
        <f t="shared" si="1076"/>
        <v>41957</v>
      </c>
      <c r="D3084" s="45" t="s">
        <v>20</v>
      </c>
      <c r="E3084" s="46">
        <v>69</v>
      </c>
      <c r="G3084" s="49" t="e">
        <f>VLOOKUP(C3084,#REF!,2,0)</f>
        <v>#REF!</v>
      </c>
      <c r="I3084" s="40">
        <v>19.618271</v>
      </c>
      <c r="J3084" s="40">
        <v>35.620097999999999</v>
      </c>
      <c r="K3084" s="40">
        <v>38.229481</v>
      </c>
      <c r="L3084" s="40">
        <v>38.471161000000002</v>
      </c>
      <c r="M3084" s="40">
        <v>36.009644000000002</v>
      </c>
      <c r="N3084" s="40">
        <v>34.083092000000001</v>
      </c>
      <c r="O3084" s="40">
        <v>35.387413000000002</v>
      </c>
      <c r="P3084" s="40">
        <v>36.479773999999999</v>
      </c>
      <c r="Q3084" s="40">
        <v>35.775677000000002</v>
      </c>
      <c r="R3084" s="40">
        <v>33.553108000000002</v>
      </c>
      <c r="S3084" s="40">
        <v>32.061729</v>
      </c>
      <c r="T3084" s="40">
        <v>33.704093999999998</v>
      </c>
      <c r="U3084" s="40">
        <v>32.952477000000002</v>
      </c>
      <c r="V3084" s="40">
        <v>30.676480999999999</v>
      </c>
      <c r="W3084" s="40">
        <v>27.861469</v>
      </c>
      <c r="X3084" s="40">
        <v>30.748636000000001</v>
      </c>
      <c r="AA3084">
        <f t="shared" si="1077"/>
        <v>42391.684918981482</v>
      </c>
      <c r="AB3084" t="str">
        <f t="shared" si="1078"/>
        <v>42391Fábio69</v>
      </c>
      <c r="AC3084" s="52">
        <v>42391</v>
      </c>
      <c r="AD3084" s="56" t="s">
        <v>31</v>
      </c>
      <c r="AE3084" s="53">
        <v>69</v>
      </c>
      <c r="AF3084" s="51" t="str">
        <f t="shared" si="1079"/>
        <v/>
      </c>
      <c r="AG3084" s="51">
        <f t="shared" si="1080"/>
        <v>6.587269</v>
      </c>
      <c r="AH3084" s="51">
        <f t="shared" si="1081"/>
        <v>15.283706</v>
      </c>
      <c r="AI3084" s="51">
        <f t="shared" si="1082"/>
        <v>18.278981999999999</v>
      </c>
      <c r="AJ3084" s="51">
        <f t="shared" si="1083"/>
        <v>18.873989000000002</v>
      </c>
      <c r="AK3084" s="51">
        <f t="shared" si="1084"/>
        <v>18.506699000000001</v>
      </c>
      <c r="AL3084" s="51">
        <f t="shared" si="1085"/>
        <v>18.873989000000002</v>
      </c>
      <c r="AM3084" s="51">
        <f t="shared" si="1086"/>
        <v>20.092924</v>
      </c>
      <c r="AN3084" s="51">
        <f t="shared" si="1087"/>
        <v>21.203135</v>
      </c>
      <c r="AO3084" s="51">
        <f t="shared" si="1088"/>
        <v>21.546894000000002</v>
      </c>
      <c r="AP3084" s="51">
        <f t="shared" si="1089"/>
        <v>20.571967999999998</v>
      </c>
      <c r="AQ3084" s="51">
        <f t="shared" si="1090"/>
        <v>21.399222999999999</v>
      </c>
      <c r="AR3084" s="51">
        <f t="shared" si="1091"/>
        <v>21.399222999999999</v>
      </c>
      <c r="AS3084" s="51">
        <f t="shared" si="1092"/>
        <v>21.448414</v>
      </c>
      <c r="AT3084" s="51">
        <f t="shared" si="1093"/>
        <v>20.813578</v>
      </c>
      <c r="AU3084" s="51">
        <f t="shared" si="1094"/>
        <v>19.151875</v>
      </c>
      <c r="AV3084" s="51">
        <f t="shared" si="1095"/>
        <v>20.379653999999999</v>
      </c>
    </row>
    <row r="3085" spans="1:48">
      <c r="A3085" t="str">
        <f t="shared" si="1096"/>
        <v>41960Murilo/Kassio69</v>
      </c>
      <c r="B3085" s="50">
        <v>41960.665439814817</v>
      </c>
      <c r="C3085" s="44">
        <f t="shared" si="1076"/>
        <v>41960</v>
      </c>
      <c r="D3085" s="45" t="s">
        <v>20</v>
      </c>
      <c r="E3085" s="46">
        <v>69</v>
      </c>
      <c r="G3085" s="49" t="e">
        <f>VLOOKUP(C3085,#REF!,2,0)</f>
        <v>#REF!</v>
      </c>
      <c r="I3085" s="40">
        <v>7.2232079999999996</v>
      </c>
      <c r="J3085" s="40">
        <v>29.817532</v>
      </c>
      <c r="K3085" s="40">
        <v>32.505577000000002</v>
      </c>
      <c r="L3085" s="40">
        <v>34.311497000000003</v>
      </c>
      <c r="M3085" s="40">
        <v>32.209347000000001</v>
      </c>
      <c r="N3085" s="40">
        <v>31.547816999999998</v>
      </c>
      <c r="O3085" s="40">
        <v>33.027275000000003</v>
      </c>
      <c r="P3085" s="40">
        <v>33.855441999999996</v>
      </c>
      <c r="Q3085" s="40">
        <v>33.102134999999997</v>
      </c>
      <c r="R3085" s="40">
        <v>30.965553</v>
      </c>
      <c r="S3085" s="40">
        <v>30.604437000000001</v>
      </c>
      <c r="T3085" s="40">
        <v>31.767537999999998</v>
      </c>
      <c r="U3085" s="40">
        <v>31.840954</v>
      </c>
      <c r="V3085" s="40">
        <v>30.031096000000002</v>
      </c>
      <c r="W3085" s="40">
        <v>27.587548999999999</v>
      </c>
      <c r="X3085" s="40">
        <v>30.604437000000001</v>
      </c>
      <c r="AA3085">
        <f t="shared" si="1077"/>
        <v>42397.630219907405</v>
      </c>
      <c r="AB3085" t="str">
        <f t="shared" si="1078"/>
        <v>42397Fábio69</v>
      </c>
      <c r="AC3085" s="52">
        <v>42397</v>
      </c>
      <c r="AD3085" s="56" t="s">
        <v>31</v>
      </c>
      <c r="AE3085" s="53">
        <v>69</v>
      </c>
      <c r="AF3085" s="51" t="str">
        <f t="shared" si="1079"/>
        <v/>
      </c>
      <c r="AG3085" s="51">
        <f t="shared" si="1080"/>
        <v>7.261755</v>
      </c>
      <c r="AH3085" s="51">
        <f t="shared" si="1081"/>
        <v>14.872544</v>
      </c>
      <c r="AI3085" s="51">
        <f t="shared" si="1082"/>
        <v>17.604455999999999</v>
      </c>
      <c r="AJ3085" s="51">
        <f t="shared" si="1083"/>
        <v>17.030346000000002</v>
      </c>
      <c r="AK3085" s="51">
        <f t="shared" si="1084"/>
        <v>16.509063999999999</v>
      </c>
      <c r="AL3085" s="51">
        <f t="shared" si="1085"/>
        <v>17.030346000000002</v>
      </c>
      <c r="AM3085" s="51">
        <f t="shared" si="1086"/>
        <v>18.873989000000002</v>
      </c>
      <c r="AN3085" s="51">
        <f t="shared" si="1087"/>
        <v>20.33173</v>
      </c>
      <c r="AO3085" s="51">
        <f t="shared" si="1088"/>
        <v>20.862079999999999</v>
      </c>
      <c r="AP3085" s="51">
        <f t="shared" si="1089"/>
        <v>19.855543000000001</v>
      </c>
      <c r="AQ3085" s="51">
        <f t="shared" si="1090"/>
        <v>20.813578</v>
      </c>
      <c r="AR3085" s="51">
        <f t="shared" si="1091"/>
        <v>20.910616000000001</v>
      </c>
      <c r="AS3085" s="51">
        <f t="shared" si="1092"/>
        <v>20.862079999999999</v>
      </c>
      <c r="AT3085" s="51">
        <f t="shared" si="1093"/>
        <v>19.808230999999999</v>
      </c>
      <c r="AU3085" s="51">
        <f t="shared" si="1094"/>
        <v>17.962595</v>
      </c>
      <c r="AV3085" s="51">
        <f t="shared" si="1095"/>
        <v>19.151875</v>
      </c>
    </row>
    <row r="3086" spans="1:48">
      <c r="A3086" t="str">
        <f t="shared" si="1096"/>
        <v>41962Murilo/Kassio69</v>
      </c>
      <c r="B3086" s="50">
        <v>41962.628541666665</v>
      </c>
      <c r="C3086" s="44">
        <f t="shared" si="1076"/>
        <v>41962</v>
      </c>
      <c r="D3086" s="45" t="s">
        <v>20</v>
      </c>
      <c r="E3086" s="46">
        <v>69</v>
      </c>
      <c r="G3086" s="49" t="e">
        <f>VLOOKUP(C3086,#REF!,2,0)</f>
        <v>#REF!</v>
      </c>
      <c r="I3086" s="40">
        <v>4.6904760000000003</v>
      </c>
      <c r="J3086" s="40">
        <v>26.30545</v>
      </c>
      <c r="K3086" s="40">
        <v>29.463267999999999</v>
      </c>
      <c r="L3086" s="40">
        <v>31.840954</v>
      </c>
      <c r="M3086" s="40">
        <v>29.67557</v>
      </c>
      <c r="N3086" s="40">
        <v>29.322168000000001</v>
      </c>
      <c r="O3086" s="40">
        <v>30.102467999999998</v>
      </c>
      <c r="P3086" s="40">
        <v>31.694199000000001</v>
      </c>
      <c r="Q3086" s="40">
        <v>32.431399999999996</v>
      </c>
      <c r="R3086" s="40">
        <v>30.965553</v>
      </c>
      <c r="S3086" s="40">
        <v>30.748636000000001</v>
      </c>
      <c r="T3086" s="40">
        <v>31.840954</v>
      </c>
      <c r="U3086" s="40">
        <v>31.547816999999998</v>
      </c>
      <c r="V3086" s="40">
        <v>29.746500000000001</v>
      </c>
      <c r="W3086" s="40">
        <v>27.451124</v>
      </c>
      <c r="X3086" s="40">
        <v>30.388791999999999</v>
      </c>
      <c r="AA3086">
        <f t="shared" si="1077"/>
        <v>42398.570185185185</v>
      </c>
      <c r="AB3086" t="str">
        <f t="shared" si="1078"/>
        <v>42398Fábio69</v>
      </c>
      <c r="AC3086" s="52">
        <v>42398</v>
      </c>
      <c r="AD3086" s="56" t="s">
        <v>31</v>
      </c>
      <c r="AE3086" s="53">
        <v>69</v>
      </c>
      <c r="AF3086" s="51" t="str">
        <f t="shared" si="1079"/>
        <v/>
      </c>
      <c r="AG3086" s="51">
        <f t="shared" si="1080"/>
        <v>12.565770000000001</v>
      </c>
      <c r="AH3086" s="51">
        <f t="shared" si="1081"/>
        <v>14.872544</v>
      </c>
      <c r="AI3086" s="51">
        <f t="shared" si="1082"/>
        <v>17.693660999999999</v>
      </c>
      <c r="AJ3086" s="51">
        <f t="shared" si="1083"/>
        <v>17.604455999999999</v>
      </c>
      <c r="AK3086" s="51">
        <f t="shared" si="1084"/>
        <v>16.942883999999999</v>
      </c>
      <c r="AL3086" s="51">
        <f t="shared" si="1085"/>
        <v>17.426780999999998</v>
      </c>
      <c r="AM3086" s="51">
        <f t="shared" si="1086"/>
        <v>18.827883</v>
      </c>
      <c r="AN3086" s="51">
        <f t="shared" si="1087"/>
        <v>20.092924</v>
      </c>
      <c r="AO3086" s="51">
        <f t="shared" si="1088"/>
        <v>20.620156999999999</v>
      </c>
      <c r="AP3086" s="51">
        <f t="shared" si="1089"/>
        <v>19.808230999999999</v>
      </c>
      <c r="AQ3086" s="51">
        <f t="shared" si="1090"/>
        <v>20.910616000000001</v>
      </c>
      <c r="AR3086" s="51">
        <f t="shared" si="1091"/>
        <v>20.620156999999999</v>
      </c>
      <c r="AS3086" s="51">
        <f t="shared" si="1092"/>
        <v>20.668424999999999</v>
      </c>
      <c r="AT3086" s="51">
        <f t="shared" si="1093"/>
        <v>19.760973</v>
      </c>
      <c r="AU3086" s="51">
        <f t="shared" si="1094"/>
        <v>18.007636999999999</v>
      </c>
      <c r="AV3086" s="51">
        <f t="shared" si="1095"/>
        <v>19.338263999999999</v>
      </c>
    </row>
    <row r="3087" spans="1:48">
      <c r="A3087" t="str">
        <f t="shared" si="1096"/>
        <v>41963Murilo/Kassio69</v>
      </c>
      <c r="B3087" s="50">
        <v>41963.382071759261</v>
      </c>
      <c r="C3087" s="44">
        <f t="shared" si="1076"/>
        <v>41963</v>
      </c>
      <c r="D3087" s="45" t="s">
        <v>20</v>
      </c>
      <c r="E3087" s="46">
        <v>69</v>
      </c>
      <c r="F3087" s="43" t="s">
        <v>158</v>
      </c>
      <c r="G3087" s="49" t="e">
        <f>VLOOKUP(C3087,#REF!,2,0)</f>
        <v>#REF!</v>
      </c>
      <c r="H3087" s="43" t="s">
        <v>176</v>
      </c>
      <c r="I3087" s="40">
        <v>0</v>
      </c>
      <c r="J3087" s="40">
        <v>16.090966999999999</v>
      </c>
      <c r="K3087" s="40">
        <v>17.083164</v>
      </c>
      <c r="L3087" s="40">
        <v>11.741101</v>
      </c>
      <c r="M3087" s="40">
        <v>14.299173</v>
      </c>
      <c r="N3087" s="40">
        <v>17.88917</v>
      </c>
      <c r="O3087" s="40">
        <v>18.548376000000001</v>
      </c>
      <c r="P3087" s="40">
        <v>21.552569999999999</v>
      </c>
      <c r="Q3087" s="40">
        <v>22.036000999999999</v>
      </c>
      <c r="R3087" s="40">
        <v>22.771705999999998</v>
      </c>
      <c r="S3087" s="40">
        <v>23.520077000000001</v>
      </c>
      <c r="T3087" s="40">
        <v>26.976317999999999</v>
      </c>
      <c r="U3087" s="40">
        <v>26.908846</v>
      </c>
      <c r="V3087" s="40">
        <v>23.20673</v>
      </c>
      <c r="W3087" s="40">
        <v>25.250136999999999</v>
      </c>
      <c r="X3087" s="40">
        <v>27.451124</v>
      </c>
      <c r="AA3087">
        <f t="shared" si="1077"/>
        <v>42401.577511574076</v>
      </c>
      <c r="AB3087" t="str">
        <f t="shared" si="1078"/>
        <v>42401Fábio69</v>
      </c>
      <c r="AC3087" s="52">
        <v>42401</v>
      </c>
      <c r="AD3087" s="56" t="s">
        <v>31</v>
      </c>
      <c r="AE3087" s="53">
        <v>69</v>
      </c>
      <c r="AF3087" s="51" t="str">
        <f t="shared" si="1079"/>
        <v/>
      </c>
      <c r="AG3087" s="51">
        <f t="shared" si="1080"/>
        <v>6.3791830000000003</v>
      </c>
      <c r="AH3087" s="51">
        <f t="shared" si="1081"/>
        <v>14.147143</v>
      </c>
      <c r="AI3087" s="51">
        <f t="shared" si="1082"/>
        <v>16.986575999999999</v>
      </c>
      <c r="AJ3087" s="51">
        <f t="shared" si="1083"/>
        <v>16.986575999999999</v>
      </c>
      <c r="AK3087" s="51">
        <f t="shared" si="1084"/>
        <v>16.380037000000002</v>
      </c>
      <c r="AL3087" s="51">
        <f t="shared" si="1085"/>
        <v>16.986575999999999</v>
      </c>
      <c r="AM3087" s="51">
        <f t="shared" si="1086"/>
        <v>18.506699000000001</v>
      </c>
      <c r="AN3087" s="51">
        <f t="shared" si="1087"/>
        <v>19.855543000000001</v>
      </c>
      <c r="AO3087" s="51">
        <f t="shared" si="1088"/>
        <v>20.188268999999998</v>
      </c>
      <c r="AP3087" s="51">
        <f t="shared" si="1089"/>
        <v>19.572514000000002</v>
      </c>
      <c r="AQ3087" s="51">
        <f t="shared" si="1090"/>
        <v>20.571967999999998</v>
      </c>
      <c r="AR3087" s="51">
        <f t="shared" si="1091"/>
        <v>20.427655999999999</v>
      </c>
      <c r="AS3087" s="51">
        <f t="shared" si="1092"/>
        <v>20.475697</v>
      </c>
      <c r="AT3087" s="51">
        <f t="shared" si="1093"/>
        <v>19.478639999999999</v>
      </c>
      <c r="AU3087" s="51">
        <f t="shared" si="1094"/>
        <v>17.738341999999999</v>
      </c>
      <c r="AV3087" s="51">
        <f t="shared" si="1095"/>
        <v>18.873989000000002</v>
      </c>
    </row>
    <row r="3088" spans="1:48">
      <c r="A3088" t="str">
        <f t="shared" si="1096"/>
        <v>41967Murilo/Kassio69</v>
      </c>
      <c r="B3088" s="50">
        <v>41967.680555555555</v>
      </c>
      <c r="C3088" s="44">
        <f t="shared" si="1076"/>
        <v>41967</v>
      </c>
      <c r="D3088" s="45" t="s">
        <v>20</v>
      </c>
      <c r="E3088" s="46">
        <v>69</v>
      </c>
      <c r="G3088" s="49" t="e">
        <f>VLOOKUP(C3088,#REF!,2,0)</f>
        <v>#REF!</v>
      </c>
      <c r="I3088" s="40">
        <v>5.5764990000000001</v>
      </c>
      <c r="J3088" s="40">
        <v>23.583013999999999</v>
      </c>
      <c r="K3088" s="40">
        <v>26.774146999999999</v>
      </c>
      <c r="L3088" s="40">
        <v>29.251740000000002</v>
      </c>
      <c r="M3088" s="40">
        <v>27.111529999999998</v>
      </c>
      <c r="N3088" s="40">
        <v>26.706914999999999</v>
      </c>
      <c r="O3088" s="40">
        <v>27.861469</v>
      </c>
      <c r="P3088" s="40">
        <v>29.67557</v>
      </c>
      <c r="Q3088" s="40">
        <v>30.604437000000001</v>
      </c>
      <c r="R3088" s="40">
        <v>29.604711999999999</v>
      </c>
      <c r="S3088" s="40">
        <v>29.888642999999998</v>
      </c>
      <c r="T3088" s="40">
        <v>31.474726</v>
      </c>
      <c r="U3088" s="40">
        <v>31.620987</v>
      </c>
      <c r="V3088" s="40">
        <v>30.102467999999998</v>
      </c>
      <c r="W3088" s="40">
        <v>27.519283000000001</v>
      </c>
      <c r="X3088" s="40">
        <v>30.460581000000001</v>
      </c>
      <c r="AA3088">
        <f t="shared" si="1077"/>
        <v>42403.359664351854</v>
      </c>
      <c r="AB3088" t="str">
        <f t="shared" si="1078"/>
        <v>42403Fábio69</v>
      </c>
      <c r="AC3088" s="52">
        <v>42403</v>
      </c>
      <c r="AD3088" s="56" t="s">
        <v>31</v>
      </c>
      <c r="AE3088" s="53">
        <v>69</v>
      </c>
      <c r="AF3088" s="51" t="str">
        <f t="shared" si="1079"/>
        <v/>
      </c>
      <c r="AG3088" s="51">
        <f t="shared" si="1080"/>
        <v>4.9599719999999996</v>
      </c>
      <c r="AH3088" s="51">
        <f t="shared" si="1081"/>
        <v>12.565770000000001</v>
      </c>
      <c r="AI3088" s="51">
        <f t="shared" si="1082"/>
        <v>15.658751000000001</v>
      </c>
      <c r="AJ3088" s="51">
        <f t="shared" si="1083"/>
        <v>15.574994</v>
      </c>
      <c r="AK3088" s="51">
        <f t="shared" si="1084"/>
        <v>14.790993</v>
      </c>
      <c r="AL3088" s="51">
        <f t="shared" si="1085"/>
        <v>14.995260999999999</v>
      </c>
      <c r="AM3088" s="51">
        <f t="shared" si="1086"/>
        <v>17.161975999999999</v>
      </c>
      <c r="AN3088" s="51">
        <f t="shared" si="1087"/>
        <v>18.873989000000002</v>
      </c>
      <c r="AO3088" s="51">
        <f t="shared" si="1088"/>
        <v>19.478639999999999</v>
      </c>
      <c r="AP3088" s="51">
        <f t="shared" si="1089"/>
        <v>18.827883</v>
      </c>
      <c r="AQ3088" s="51">
        <f t="shared" si="1090"/>
        <v>19.808230999999999</v>
      </c>
      <c r="AR3088" s="51">
        <f t="shared" si="1091"/>
        <v>20.283854000000002</v>
      </c>
      <c r="AS3088" s="51">
        <f t="shared" si="1092"/>
        <v>20.140577</v>
      </c>
      <c r="AT3088" s="51">
        <f t="shared" si="1093"/>
        <v>18.966383</v>
      </c>
      <c r="AU3088" s="51">
        <f t="shared" si="1094"/>
        <v>17.074155999999999</v>
      </c>
      <c r="AV3088" s="51">
        <f t="shared" si="1095"/>
        <v>18.143035999999999</v>
      </c>
    </row>
    <row r="3089" spans="1:48">
      <c r="A3089" t="str">
        <f t="shared" si="1096"/>
        <v>41970Murilo/Kassio69</v>
      </c>
      <c r="B3089" s="50">
        <v>41970.593449074076</v>
      </c>
      <c r="C3089" s="44">
        <f t="shared" si="1076"/>
        <v>41970</v>
      </c>
      <c r="D3089" s="45" t="s">
        <v>20</v>
      </c>
      <c r="E3089" s="46">
        <v>69</v>
      </c>
      <c r="G3089" s="49" t="e">
        <f>VLOOKUP(C3089,#REF!,2,0)</f>
        <v>#REF!</v>
      </c>
      <c r="I3089" s="40">
        <v>21.612684000000002</v>
      </c>
      <c r="J3089" s="40">
        <v>37.588543000000001</v>
      </c>
      <c r="K3089" s="40">
        <v>38.551903000000003</v>
      </c>
      <c r="L3089" s="40">
        <v>39.937035000000002</v>
      </c>
      <c r="M3089" s="40">
        <v>39.527172</v>
      </c>
      <c r="N3089" s="40">
        <v>38.956802000000003</v>
      </c>
      <c r="O3089" s="40">
        <v>38.794598000000001</v>
      </c>
      <c r="P3089" s="40">
        <v>41.012264000000002</v>
      </c>
      <c r="Q3089" s="40">
        <v>41.012264000000002</v>
      </c>
      <c r="R3089" s="40">
        <v>40.266392000000003</v>
      </c>
      <c r="S3089" s="40">
        <v>40.266392000000003</v>
      </c>
      <c r="T3089" s="40">
        <v>40.019249000000002</v>
      </c>
      <c r="U3089" s="40">
        <v>38.956802000000003</v>
      </c>
      <c r="V3089" s="40">
        <v>38.471161000000002</v>
      </c>
      <c r="W3089" s="40">
        <v>34.924286000000002</v>
      </c>
      <c r="X3089" s="40">
        <v>37.508831000000001</v>
      </c>
      <c r="AA3089">
        <f t="shared" si="1077"/>
        <v>42405.357083333336</v>
      </c>
      <c r="AB3089" t="str">
        <f t="shared" si="1078"/>
        <v>42405Fábio69</v>
      </c>
      <c r="AC3089" s="52">
        <v>42405</v>
      </c>
      <c r="AD3089" s="56" t="s">
        <v>31</v>
      </c>
      <c r="AE3089" s="53">
        <v>69</v>
      </c>
      <c r="AF3089" s="51" t="str">
        <f t="shared" si="1079"/>
        <v/>
      </c>
      <c r="AG3089" s="51">
        <f t="shared" si="1080"/>
        <v>3.8754900000000001</v>
      </c>
      <c r="AH3089" s="51">
        <f t="shared" si="1081"/>
        <v>11.118501</v>
      </c>
      <c r="AI3089" s="51">
        <f t="shared" si="1082"/>
        <v>14.386825</v>
      </c>
      <c r="AJ3089" s="51">
        <f t="shared" si="1083"/>
        <v>14.669136</v>
      </c>
      <c r="AK3089" s="51">
        <f t="shared" si="1084"/>
        <v>13.713176000000001</v>
      </c>
      <c r="AL3089" s="51">
        <f t="shared" si="1085"/>
        <v>13.988498999999999</v>
      </c>
      <c r="AM3089" s="51">
        <f t="shared" si="1086"/>
        <v>16.337140999999999</v>
      </c>
      <c r="AN3089" s="51">
        <f t="shared" si="1087"/>
        <v>17.559964999999998</v>
      </c>
      <c r="AO3089" s="51">
        <f t="shared" si="1088"/>
        <v>18.415436</v>
      </c>
      <c r="AP3089" s="51">
        <f t="shared" si="1089"/>
        <v>18.233629000000001</v>
      </c>
      <c r="AQ3089" s="51">
        <f t="shared" si="1090"/>
        <v>19.619548999999999</v>
      </c>
      <c r="AR3089" s="51">
        <f t="shared" si="1091"/>
        <v>19.760973</v>
      </c>
      <c r="AS3089" s="51">
        <f t="shared" si="1092"/>
        <v>19.478639999999999</v>
      </c>
      <c r="AT3089" s="51">
        <f t="shared" si="1093"/>
        <v>18.461030999999998</v>
      </c>
      <c r="AU3089" s="51">
        <f t="shared" si="1094"/>
        <v>16.768650000000001</v>
      </c>
      <c r="AV3089" s="51">
        <f t="shared" si="1095"/>
        <v>17.917631</v>
      </c>
    </row>
    <row r="3090" spans="1:48">
      <c r="A3090" t="str">
        <f t="shared" si="1096"/>
        <v>41971Murilo/Kassio69</v>
      </c>
      <c r="B3090" s="50">
        <v>41971.441655092596</v>
      </c>
      <c r="C3090" s="44">
        <f t="shared" si="1076"/>
        <v>41971</v>
      </c>
      <c r="D3090" s="45" t="s">
        <v>20</v>
      </c>
      <c r="E3090" s="46">
        <v>69</v>
      </c>
      <c r="G3090" s="49" t="e">
        <f>VLOOKUP(C3090,#REF!,2,0)</f>
        <v>#REF!</v>
      </c>
      <c r="I3090" s="40">
        <v>18.217172999999999</v>
      </c>
      <c r="J3090" s="40">
        <v>36.009644000000002</v>
      </c>
      <c r="K3090" s="40">
        <v>37.908324999999998</v>
      </c>
      <c r="L3090" s="40">
        <v>38.309925</v>
      </c>
      <c r="M3090" s="40">
        <v>37.588543000000001</v>
      </c>
      <c r="N3090" s="40">
        <v>37.748286999999998</v>
      </c>
      <c r="O3090" s="40">
        <v>38.229481</v>
      </c>
      <c r="P3090" s="40">
        <v>39.854869999999998</v>
      </c>
      <c r="Q3090" s="40">
        <v>40.183948999999998</v>
      </c>
      <c r="R3090" s="40">
        <v>38.471161000000002</v>
      </c>
      <c r="S3090" s="40">
        <v>37.828285000000001</v>
      </c>
      <c r="T3090" s="40">
        <v>37.748286999999998</v>
      </c>
      <c r="U3090" s="40">
        <v>36.637206999999997</v>
      </c>
      <c r="V3090" s="40">
        <v>35.001258999999997</v>
      </c>
      <c r="W3090" s="40">
        <v>31.474726</v>
      </c>
      <c r="X3090" s="40">
        <v>33.855441999999996</v>
      </c>
      <c r="AA3090">
        <f t="shared" si="1077"/>
        <v>42410.378298611111</v>
      </c>
      <c r="AB3090" t="str">
        <f t="shared" si="1078"/>
        <v>42410Fábio69</v>
      </c>
      <c r="AC3090" s="52">
        <v>42410</v>
      </c>
      <c r="AD3090" s="56" t="s">
        <v>31</v>
      </c>
      <c r="AE3090" s="53">
        <v>69</v>
      </c>
      <c r="AF3090" s="51" t="str">
        <f t="shared" si="1079"/>
        <v/>
      </c>
      <c r="AG3090" s="51">
        <f t="shared" si="1080"/>
        <v>14.507453999999999</v>
      </c>
      <c r="AH3090" s="51">
        <f t="shared" si="1081"/>
        <v>18.506699000000001</v>
      </c>
      <c r="AI3090" s="51">
        <f t="shared" si="1082"/>
        <v>19.997803000000001</v>
      </c>
      <c r="AJ3090" s="51">
        <f t="shared" si="1083"/>
        <v>20.188268999999998</v>
      </c>
      <c r="AK3090" s="51">
        <f t="shared" si="1084"/>
        <v>19.431795000000001</v>
      </c>
      <c r="AL3090" s="51">
        <f t="shared" si="1085"/>
        <v>19.431795000000001</v>
      </c>
      <c r="AM3090" s="51">
        <f t="shared" si="1086"/>
        <v>20.188268999999998</v>
      </c>
      <c r="AN3090" s="51">
        <f t="shared" si="1087"/>
        <v>20.959232</v>
      </c>
      <c r="AO3090" s="51">
        <f t="shared" si="1088"/>
        <v>20.959232</v>
      </c>
      <c r="AP3090" s="51">
        <f t="shared" si="1089"/>
        <v>19.997803000000001</v>
      </c>
      <c r="AQ3090" s="51">
        <f t="shared" si="1090"/>
        <v>20.71678</v>
      </c>
      <c r="AR3090" s="51">
        <f t="shared" si="1091"/>
        <v>20.475697</v>
      </c>
      <c r="AS3090" s="51">
        <f t="shared" si="1092"/>
        <v>20.668424999999999</v>
      </c>
      <c r="AT3090" s="51">
        <f t="shared" si="1093"/>
        <v>19.902884</v>
      </c>
      <c r="AU3090" s="51">
        <f t="shared" si="1094"/>
        <v>18.143035999999999</v>
      </c>
      <c r="AV3090" s="51">
        <f t="shared" si="1095"/>
        <v>19.338263999999999</v>
      </c>
    </row>
    <row r="3091" spans="1:48">
      <c r="A3091" t="str">
        <f t="shared" si="1096"/>
        <v>41974Murilo/Kassio69</v>
      </c>
      <c r="B3091" s="50">
        <v>41974.656481481485</v>
      </c>
      <c r="C3091" s="44">
        <f t="shared" si="1076"/>
        <v>41974</v>
      </c>
      <c r="D3091" s="45" t="s">
        <v>20</v>
      </c>
      <c r="E3091" s="46">
        <v>69</v>
      </c>
      <c r="G3091" s="49" t="e">
        <f>VLOOKUP(C3091,#REF!,2,0)</f>
        <v>#REF!</v>
      </c>
      <c r="I3091" s="40">
        <v>10.688890000000001</v>
      </c>
      <c r="J3091" s="40">
        <v>31.547816999999998</v>
      </c>
      <c r="K3091" s="40">
        <v>35.310035999999997</v>
      </c>
      <c r="L3091" s="40">
        <v>36.401234000000002</v>
      </c>
      <c r="M3091" s="40">
        <v>35.464916000000002</v>
      </c>
      <c r="N3091" s="40">
        <v>35.001258999999997</v>
      </c>
      <c r="O3091" s="40">
        <v>35.620097999999999</v>
      </c>
      <c r="P3091" s="40">
        <v>36.794913999999999</v>
      </c>
      <c r="Q3091" s="40">
        <v>36.952976</v>
      </c>
      <c r="R3091" s="40">
        <v>34.617221999999998</v>
      </c>
      <c r="S3091" s="40">
        <v>34.083092000000001</v>
      </c>
      <c r="T3091" s="40">
        <v>34.387813999999999</v>
      </c>
      <c r="U3091" s="40">
        <v>32.952477000000002</v>
      </c>
      <c r="V3091" s="40">
        <v>31.183260000000001</v>
      </c>
      <c r="W3091" s="40">
        <v>28.136752999999999</v>
      </c>
      <c r="X3091" s="40">
        <v>31.038038</v>
      </c>
      <c r="AA3091">
        <f t="shared" si="1077"/>
        <v>42412.35670138889</v>
      </c>
      <c r="AB3091" t="str">
        <f t="shared" si="1078"/>
        <v>42412Fábio69</v>
      </c>
      <c r="AC3091" s="52">
        <v>42412</v>
      </c>
      <c r="AD3091" s="56" t="s">
        <v>31</v>
      </c>
      <c r="AE3091" s="53">
        <v>69</v>
      </c>
      <c r="AF3091" s="51" t="str">
        <f t="shared" si="1079"/>
        <v/>
      </c>
      <c r="AG3091" s="51">
        <f t="shared" si="1080"/>
        <v>8.8137030000000003</v>
      </c>
      <c r="AH3091" s="51">
        <f t="shared" si="1081"/>
        <v>16.899239999999999</v>
      </c>
      <c r="AI3091" s="51">
        <f t="shared" si="1082"/>
        <v>19.012678000000001</v>
      </c>
      <c r="AJ3091" s="51">
        <f t="shared" si="1083"/>
        <v>19.198360000000001</v>
      </c>
      <c r="AK3091" s="51">
        <f t="shared" si="1084"/>
        <v>18.552409999999998</v>
      </c>
      <c r="AL3091" s="51">
        <f t="shared" si="1085"/>
        <v>18.143035999999999</v>
      </c>
      <c r="AM3091" s="51">
        <f t="shared" si="1086"/>
        <v>19.572514000000002</v>
      </c>
      <c r="AN3091" s="51">
        <f t="shared" si="1087"/>
        <v>19.950310000000002</v>
      </c>
      <c r="AO3091" s="51">
        <f t="shared" si="1088"/>
        <v>19.713774000000001</v>
      </c>
      <c r="AP3091" s="51">
        <f t="shared" si="1089"/>
        <v>18.643989999999999</v>
      </c>
      <c r="AQ3091" s="51">
        <f t="shared" si="1090"/>
        <v>19.572514000000002</v>
      </c>
      <c r="AR3091" s="51">
        <f t="shared" si="1091"/>
        <v>19.338263999999999</v>
      </c>
      <c r="AS3091" s="51">
        <f t="shared" si="1092"/>
        <v>19.431795000000001</v>
      </c>
      <c r="AT3091" s="51">
        <f t="shared" si="1093"/>
        <v>18.506699000000001</v>
      </c>
      <c r="AU3091" s="51">
        <f t="shared" si="1094"/>
        <v>16.855661000000001</v>
      </c>
      <c r="AV3091" s="51">
        <f t="shared" si="1095"/>
        <v>18.097840999999999</v>
      </c>
    </row>
    <row r="3092" spans="1:48">
      <c r="A3092" t="str">
        <f t="shared" si="1096"/>
        <v>41976Murilo/Kassio69</v>
      </c>
      <c r="B3092" s="50">
        <v>41976.5859375</v>
      </c>
      <c r="C3092" s="44">
        <f t="shared" si="1076"/>
        <v>41976</v>
      </c>
      <c r="D3092" s="45" t="s">
        <v>20</v>
      </c>
      <c r="E3092" s="46">
        <v>69</v>
      </c>
      <c r="G3092" s="49" t="e">
        <f>VLOOKUP(C3092,#REF!,2,0)</f>
        <v>#REF!</v>
      </c>
      <c r="I3092" s="40">
        <v>16.039642000000001</v>
      </c>
      <c r="J3092" s="40">
        <v>34.617221999999998</v>
      </c>
      <c r="K3092" s="40">
        <v>36.637206999999997</v>
      </c>
      <c r="L3092" s="40">
        <v>37.748286999999998</v>
      </c>
      <c r="M3092" s="40">
        <v>35.931556999999998</v>
      </c>
      <c r="N3092" s="40">
        <v>35.310035999999997</v>
      </c>
      <c r="O3092" s="40">
        <v>35.931556999999998</v>
      </c>
      <c r="P3092" s="40">
        <v>37.42915</v>
      </c>
      <c r="Q3092" s="40">
        <v>38.309925</v>
      </c>
      <c r="R3092" s="40">
        <v>35.464916000000002</v>
      </c>
      <c r="S3092" s="40">
        <v>35.387413000000002</v>
      </c>
      <c r="T3092" s="40">
        <v>36.009644000000002</v>
      </c>
      <c r="U3092" s="40">
        <v>35.001258999999997</v>
      </c>
      <c r="V3092" s="40">
        <v>32.505577000000002</v>
      </c>
      <c r="W3092" s="40">
        <v>28.970938</v>
      </c>
      <c r="X3092" s="40">
        <v>31.474726</v>
      </c>
      <c r="AA3092">
        <f t="shared" si="1077"/>
        <v>42419.654027777775</v>
      </c>
      <c r="AB3092" t="str">
        <f t="shared" si="1078"/>
        <v>42419Fábio69</v>
      </c>
      <c r="AC3092" s="52">
        <v>42419</v>
      </c>
      <c r="AD3092" s="56" t="s">
        <v>31</v>
      </c>
      <c r="AE3092" s="53">
        <v>69</v>
      </c>
      <c r="AF3092" s="51" t="str">
        <f t="shared" si="1079"/>
        <v/>
      </c>
      <c r="AG3092" s="51">
        <f t="shared" si="1080"/>
        <v>16.166153000000001</v>
      </c>
      <c r="AH3092" s="51">
        <f t="shared" si="1081"/>
        <v>19.478639999999999</v>
      </c>
      <c r="AI3092" s="51">
        <f t="shared" si="1082"/>
        <v>20.765158</v>
      </c>
      <c r="AJ3092" s="51">
        <f t="shared" si="1083"/>
        <v>20.379653999999999</v>
      </c>
      <c r="AK3092" s="51">
        <f t="shared" si="1084"/>
        <v>19.619548999999999</v>
      </c>
      <c r="AL3092" s="51">
        <f t="shared" si="1085"/>
        <v>19.572514000000002</v>
      </c>
      <c r="AM3092" s="51">
        <f t="shared" si="1086"/>
        <v>20.475697</v>
      </c>
      <c r="AN3092" s="51">
        <f t="shared" si="1087"/>
        <v>21.007883</v>
      </c>
      <c r="AO3092" s="51">
        <f t="shared" si="1088"/>
        <v>21.105408000000001</v>
      </c>
      <c r="AP3092" s="51">
        <f t="shared" si="1089"/>
        <v>20.236034</v>
      </c>
      <c r="AQ3092" s="51">
        <f t="shared" si="1090"/>
        <v>20.910616000000001</v>
      </c>
      <c r="AR3092" s="51">
        <f t="shared" si="1091"/>
        <v>20.71678</v>
      </c>
      <c r="AS3092" s="51">
        <f t="shared" si="1092"/>
        <v>20.765158</v>
      </c>
      <c r="AT3092" s="51">
        <f t="shared" si="1093"/>
        <v>20.33173</v>
      </c>
      <c r="AU3092" s="51">
        <f t="shared" si="1094"/>
        <v>18.643989999999999</v>
      </c>
      <c r="AV3092" s="51">
        <f t="shared" si="1095"/>
        <v>19.902884</v>
      </c>
    </row>
    <row r="3093" spans="1:48">
      <c r="A3093" t="str">
        <f t="shared" si="1096"/>
        <v>41978Murilo/Kassio69</v>
      </c>
      <c r="B3093" s="50">
        <v>41978.713819444441</v>
      </c>
      <c r="C3093" s="44">
        <f t="shared" si="1076"/>
        <v>41978</v>
      </c>
      <c r="D3093" s="45" t="s">
        <v>20</v>
      </c>
      <c r="E3093" s="46">
        <v>69</v>
      </c>
      <c r="G3093" s="49" t="e">
        <f>VLOOKUP(C3093,#REF!,2,0)</f>
        <v>#REF!</v>
      </c>
      <c r="I3093" s="40">
        <v>10.977942000000001</v>
      </c>
      <c r="J3093" s="40">
        <v>30.245471999999999</v>
      </c>
      <c r="K3093" s="40">
        <v>33.402434999999997</v>
      </c>
      <c r="L3093" s="40">
        <v>35.931556999999998</v>
      </c>
      <c r="M3093" s="40">
        <v>33.855441999999996</v>
      </c>
      <c r="N3093" s="40">
        <v>33.477725999999997</v>
      </c>
      <c r="O3093" s="40">
        <v>34.311497000000003</v>
      </c>
      <c r="P3093" s="40">
        <v>36.009644000000002</v>
      </c>
      <c r="Q3093" s="40">
        <v>36.401234000000002</v>
      </c>
      <c r="R3093" s="40">
        <v>34.007137</v>
      </c>
      <c r="S3093" s="40">
        <v>33.477725999999997</v>
      </c>
      <c r="T3093" s="40">
        <v>34.007137</v>
      </c>
      <c r="U3093" s="40">
        <v>33.402434999999997</v>
      </c>
      <c r="V3093" s="40">
        <v>31.255997000000001</v>
      </c>
      <c r="W3093" s="40">
        <v>28.205767000000002</v>
      </c>
      <c r="X3093" s="40">
        <v>30.820837000000001</v>
      </c>
      <c r="AA3093">
        <f t="shared" si="1077"/>
        <v>42422.698530092595</v>
      </c>
      <c r="AB3093" t="str">
        <f t="shared" si="1078"/>
        <v>42422Fábio69</v>
      </c>
      <c r="AC3093" s="52">
        <v>42422</v>
      </c>
      <c r="AD3093" s="56" t="s">
        <v>31</v>
      </c>
      <c r="AE3093" s="53">
        <v>69</v>
      </c>
      <c r="AF3093" s="51" t="str">
        <f t="shared" si="1079"/>
        <v/>
      </c>
      <c r="AG3093" s="51">
        <f t="shared" si="1080"/>
        <v>17.161975999999999</v>
      </c>
      <c r="AH3093" s="51">
        <f t="shared" si="1081"/>
        <v>19.902884</v>
      </c>
      <c r="AI3093" s="51">
        <f t="shared" si="1082"/>
        <v>20.813578</v>
      </c>
      <c r="AJ3093" s="51">
        <f t="shared" si="1083"/>
        <v>21.056601000000001</v>
      </c>
      <c r="AK3093" s="51">
        <f t="shared" si="1084"/>
        <v>20.427655999999999</v>
      </c>
      <c r="AL3093" s="51">
        <f t="shared" si="1085"/>
        <v>20.523775000000001</v>
      </c>
      <c r="AM3093" s="51">
        <f t="shared" si="1086"/>
        <v>21.399222999999999</v>
      </c>
      <c r="AN3093" s="51">
        <f t="shared" si="1087"/>
        <v>22.142672999999998</v>
      </c>
      <c r="AO3093" s="51">
        <f t="shared" si="1088"/>
        <v>22.695837000000001</v>
      </c>
      <c r="AP3093" s="51">
        <f t="shared" si="1089"/>
        <v>21.794146999999999</v>
      </c>
      <c r="AQ3093" s="51">
        <f t="shared" si="1090"/>
        <v>22.092701000000002</v>
      </c>
      <c r="AR3093" s="51">
        <f t="shared" si="1091"/>
        <v>22.042797</v>
      </c>
      <c r="AS3093" s="51">
        <f t="shared" si="1092"/>
        <v>22.042797</v>
      </c>
      <c r="AT3093" s="51">
        <f t="shared" si="1093"/>
        <v>21.056601000000001</v>
      </c>
      <c r="AU3093" s="51">
        <f t="shared" si="1094"/>
        <v>19.105416999999999</v>
      </c>
      <c r="AV3093" s="51">
        <f t="shared" si="1095"/>
        <v>19.950310000000002</v>
      </c>
    </row>
    <row r="3094" spans="1:48">
      <c r="A3094" t="str">
        <f t="shared" si="1096"/>
        <v>41981Murilo/Kassio69</v>
      </c>
      <c r="B3094" s="50">
        <v>41981.358749999999</v>
      </c>
      <c r="C3094" s="44">
        <f t="shared" si="1076"/>
        <v>41981</v>
      </c>
      <c r="D3094" s="45" t="s">
        <v>20</v>
      </c>
      <c r="E3094" s="46">
        <v>69</v>
      </c>
      <c r="G3094" s="49" t="e">
        <f>VLOOKUP(C3094,#REF!,2,0)</f>
        <v>#REF!</v>
      </c>
      <c r="I3094" s="40">
        <v>8.2811360000000001</v>
      </c>
      <c r="J3094" s="40">
        <v>26.238823</v>
      </c>
      <c r="K3094" s="40">
        <v>30.173922000000001</v>
      </c>
      <c r="L3094" s="40">
        <v>32.505577000000002</v>
      </c>
      <c r="M3094" s="40">
        <v>31.110600999999999</v>
      </c>
      <c r="N3094" s="40">
        <v>30.748636000000001</v>
      </c>
      <c r="O3094" s="40">
        <v>32.135517</v>
      </c>
      <c r="P3094" s="40">
        <v>33.779738999999999</v>
      </c>
      <c r="Q3094" s="40">
        <v>33.553108000000002</v>
      </c>
      <c r="R3094" s="40">
        <v>32.135517</v>
      </c>
      <c r="S3094" s="40">
        <v>31.183260000000001</v>
      </c>
      <c r="T3094" s="40">
        <v>32.431399999999996</v>
      </c>
      <c r="U3094" s="40">
        <v>31.988050000000001</v>
      </c>
      <c r="V3094" s="40">
        <v>30.388791999999999</v>
      </c>
      <c r="W3094" s="40">
        <v>27.655892999999999</v>
      </c>
      <c r="X3094" s="40">
        <v>30.460581000000001</v>
      </c>
      <c r="AA3094">
        <f t="shared" si="1077"/>
        <v>42424.453541666669</v>
      </c>
      <c r="AB3094" t="str">
        <f t="shared" si="1078"/>
        <v>42424Fábio69</v>
      </c>
      <c r="AC3094" s="52">
        <v>42424</v>
      </c>
      <c r="AD3094" s="56" t="s">
        <v>31</v>
      </c>
      <c r="AE3094" s="53">
        <v>69</v>
      </c>
      <c r="AF3094" s="51" t="str">
        <f t="shared" si="1079"/>
        <v/>
      </c>
      <c r="AG3094" s="51">
        <f t="shared" si="1080"/>
        <v>15.449805</v>
      </c>
      <c r="AH3094" s="51">
        <f t="shared" si="1081"/>
        <v>18.873989000000002</v>
      </c>
      <c r="AI3094" s="51">
        <f t="shared" si="1082"/>
        <v>20.379653999999999</v>
      </c>
      <c r="AJ3094" s="51">
        <f t="shared" si="1083"/>
        <v>20.427655999999999</v>
      </c>
      <c r="AK3094" s="51">
        <f t="shared" si="1084"/>
        <v>19.244942000000002</v>
      </c>
      <c r="AL3094" s="51">
        <f t="shared" si="1085"/>
        <v>19.431795000000001</v>
      </c>
      <c r="AM3094" s="51">
        <f t="shared" si="1086"/>
        <v>20.140577</v>
      </c>
      <c r="AN3094" s="51">
        <f t="shared" si="1087"/>
        <v>20.813578</v>
      </c>
      <c r="AO3094" s="51">
        <f t="shared" si="1088"/>
        <v>21.007883</v>
      </c>
      <c r="AP3094" s="51">
        <f t="shared" si="1089"/>
        <v>19.713774000000001</v>
      </c>
      <c r="AQ3094" s="51">
        <f t="shared" si="1090"/>
        <v>20.379653999999999</v>
      </c>
      <c r="AR3094" s="51">
        <f t="shared" si="1091"/>
        <v>20.140577</v>
      </c>
      <c r="AS3094" s="51">
        <f t="shared" si="1092"/>
        <v>20.188268999999998</v>
      </c>
      <c r="AT3094" s="51">
        <f t="shared" si="1093"/>
        <v>18.966383</v>
      </c>
      <c r="AU3094" s="51">
        <f t="shared" si="1094"/>
        <v>17.249991999999999</v>
      </c>
      <c r="AV3094" s="51">
        <f t="shared" si="1095"/>
        <v>18.278981999999999</v>
      </c>
    </row>
    <row r="3095" spans="1:48">
      <c r="A3095" t="str">
        <f t="shared" si="1096"/>
        <v>41984Murilo/Kassio69</v>
      </c>
      <c r="B3095" s="50">
        <v>41984.461273148147</v>
      </c>
      <c r="C3095" s="44">
        <f t="shared" si="1076"/>
        <v>41984</v>
      </c>
      <c r="D3095" s="45" t="s">
        <v>20</v>
      </c>
      <c r="E3095" s="46">
        <v>69</v>
      </c>
      <c r="G3095" s="49" t="e">
        <f>VLOOKUP(C3095,#REF!,2,0)</f>
        <v>#REF!</v>
      </c>
      <c r="I3095" s="40">
        <v>20.078351999999999</v>
      </c>
      <c r="J3095" s="40">
        <v>36.244323999999999</v>
      </c>
      <c r="K3095" s="40">
        <v>39.119338999999997</v>
      </c>
      <c r="L3095" s="40">
        <v>38.713603999999997</v>
      </c>
      <c r="M3095" s="40">
        <v>38.068714</v>
      </c>
      <c r="N3095" s="40">
        <v>37.349601999999997</v>
      </c>
      <c r="O3095" s="40">
        <v>38.068714</v>
      </c>
      <c r="P3095" s="40">
        <v>39.854869999999998</v>
      </c>
      <c r="Q3095" s="40">
        <v>39.527172</v>
      </c>
      <c r="R3095" s="40">
        <v>39.690842000000004</v>
      </c>
      <c r="S3095" s="40">
        <v>38.471161000000002</v>
      </c>
      <c r="T3095" s="40">
        <v>37.668388</v>
      </c>
      <c r="U3095" s="40">
        <v>37.508831000000001</v>
      </c>
      <c r="V3095" s="40">
        <v>35.542458000000003</v>
      </c>
      <c r="W3095" s="40">
        <v>31.694199000000001</v>
      </c>
      <c r="X3095" s="40">
        <v>34.007137</v>
      </c>
      <c r="AA3095">
        <f t="shared" si="1077"/>
        <v>42429.730833333335</v>
      </c>
      <c r="AB3095" t="str">
        <f t="shared" si="1078"/>
        <v>42429Fábio69</v>
      </c>
      <c r="AC3095" s="52">
        <v>42429</v>
      </c>
      <c r="AD3095" s="56" t="s">
        <v>31</v>
      </c>
      <c r="AE3095" s="53">
        <v>69</v>
      </c>
      <c r="AF3095" s="51" t="str">
        <f t="shared" si="1079"/>
        <v/>
      </c>
      <c r="AG3095" s="51">
        <f t="shared" si="1080"/>
        <v>17.426780999999998</v>
      </c>
      <c r="AH3095" s="51">
        <f t="shared" si="1081"/>
        <v>20.620156999999999</v>
      </c>
      <c r="AI3095" s="51">
        <f t="shared" si="1082"/>
        <v>21.399222999999999</v>
      </c>
      <c r="AJ3095" s="51">
        <f t="shared" si="1083"/>
        <v>21.546894000000002</v>
      </c>
      <c r="AK3095" s="51">
        <f t="shared" si="1084"/>
        <v>20.959232</v>
      </c>
      <c r="AL3095" s="51">
        <f t="shared" si="1085"/>
        <v>21.105408000000001</v>
      </c>
      <c r="AM3095" s="51">
        <f t="shared" si="1086"/>
        <v>22.092701000000002</v>
      </c>
      <c r="AN3095" s="51">
        <f t="shared" si="1087"/>
        <v>22.695837000000001</v>
      </c>
      <c r="AO3095" s="51">
        <f t="shared" si="1088"/>
        <v>23.102335</v>
      </c>
      <c r="AP3095" s="51">
        <f t="shared" si="1089"/>
        <v>22.292839000000001</v>
      </c>
      <c r="AQ3095" s="51">
        <f t="shared" si="1090"/>
        <v>22.898644999999998</v>
      </c>
      <c r="AR3095" s="51">
        <f t="shared" si="1091"/>
        <v>22.797143999999999</v>
      </c>
      <c r="AS3095" s="51">
        <f t="shared" si="1092"/>
        <v>22.695837000000001</v>
      </c>
      <c r="AT3095" s="51">
        <f t="shared" si="1093"/>
        <v>22.393265</v>
      </c>
      <c r="AU3095" s="51">
        <f t="shared" si="1094"/>
        <v>21.056601000000001</v>
      </c>
      <c r="AV3095" s="51">
        <f t="shared" si="1095"/>
        <v>22.949477999999999</v>
      </c>
    </row>
    <row r="3096" spans="1:48">
      <c r="A3096" t="str">
        <f t="shared" si="1096"/>
        <v>41987Murilo/Kassio69</v>
      </c>
      <c r="B3096" s="50">
        <v>41987.633263888885</v>
      </c>
      <c r="C3096" s="44">
        <f t="shared" si="1076"/>
        <v>41987</v>
      </c>
      <c r="D3096" s="45" t="s">
        <v>20</v>
      </c>
      <c r="E3096" s="46">
        <v>69</v>
      </c>
      <c r="G3096" s="49" t="e">
        <f>VLOOKUP(C3096,#REF!,2,0)</f>
        <v>#REF!</v>
      </c>
      <c r="I3096" s="40">
        <v>22.648201</v>
      </c>
      <c r="J3096" s="40">
        <v>36.558444999999999</v>
      </c>
      <c r="K3096" s="40">
        <v>38.875652000000002</v>
      </c>
      <c r="L3096" s="40">
        <v>39.772838999999998</v>
      </c>
      <c r="M3096" s="40">
        <v>38.956802000000003</v>
      </c>
      <c r="N3096" s="40">
        <v>38.229481</v>
      </c>
      <c r="O3096" s="40">
        <v>38.794598000000001</v>
      </c>
      <c r="P3096" s="40">
        <v>40.514282000000001</v>
      </c>
      <c r="Q3096" s="40">
        <v>41.848830999999997</v>
      </c>
      <c r="R3096" s="40">
        <v>40.762917000000002</v>
      </c>
      <c r="S3096" s="40">
        <v>39.608974000000003</v>
      </c>
      <c r="T3096" s="40">
        <v>39.937035000000002</v>
      </c>
      <c r="U3096" s="40">
        <v>39.038032999999999</v>
      </c>
      <c r="V3096" s="40">
        <v>37.828285000000001</v>
      </c>
      <c r="W3096" s="40">
        <v>34.159145000000002</v>
      </c>
      <c r="X3096" s="40">
        <v>36.401234000000002</v>
      </c>
      <c r="AA3096">
        <f t="shared" si="1077"/>
        <v>42431.453402777777</v>
      </c>
      <c r="AB3096" t="str">
        <f t="shared" si="1078"/>
        <v>42431Fábio69</v>
      </c>
      <c r="AC3096" s="52">
        <v>42431</v>
      </c>
      <c r="AD3096" s="56" t="s">
        <v>31</v>
      </c>
      <c r="AE3096" s="53">
        <v>69</v>
      </c>
      <c r="AF3096" s="51" t="str">
        <f t="shared" si="1079"/>
        <v/>
      </c>
      <c r="AG3096" s="51">
        <f t="shared" si="1080"/>
        <v>17.249991999999999</v>
      </c>
      <c r="AH3096" s="51">
        <f t="shared" si="1081"/>
        <v>19.997803000000001</v>
      </c>
      <c r="AI3096" s="51">
        <f t="shared" si="1082"/>
        <v>20.959232</v>
      </c>
      <c r="AJ3096" s="51">
        <f t="shared" si="1083"/>
        <v>21.399222999999999</v>
      </c>
      <c r="AK3096" s="51">
        <f t="shared" si="1084"/>
        <v>21.007883</v>
      </c>
      <c r="AL3096" s="51">
        <f t="shared" si="1085"/>
        <v>21.154211</v>
      </c>
      <c r="AM3096" s="51">
        <f t="shared" si="1086"/>
        <v>22.092701000000002</v>
      </c>
      <c r="AN3096" s="51">
        <f t="shared" si="1087"/>
        <v>22.746447</v>
      </c>
      <c r="AO3096" s="51">
        <f t="shared" si="1088"/>
        <v>23.306941999999999</v>
      </c>
      <c r="AP3096" s="51">
        <f t="shared" si="1089"/>
        <v>22.645251999999999</v>
      </c>
      <c r="AQ3096" s="51">
        <f t="shared" si="1090"/>
        <v>23.204552</v>
      </c>
      <c r="AR3096" s="51">
        <f t="shared" si="1091"/>
        <v>22.746447</v>
      </c>
      <c r="AS3096" s="51">
        <f t="shared" si="1092"/>
        <v>22.847866</v>
      </c>
      <c r="AT3096" s="51">
        <f t="shared" si="1093"/>
        <v>22.493888999999999</v>
      </c>
      <c r="AU3096" s="51">
        <f t="shared" si="1094"/>
        <v>20.910616000000001</v>
      </c>
      <c r="AV3096" s="51">
        <f t="shared" si="1095"/>
        <v>21.695088999999999</v>
      </c>
    </row>
    <row r="3097" spans="1:48">
      <c r="A3097" t="str">
        <f t="shared" si="1096"/>
        <v>41995Murilo/Kassio69</v>
      </c>
      <c r="B3097" s="50">
        <v>41995.403368055559</v>
      </c>
      <c r="C3097" s="44">
        <f t="shared" si="1076"/>
        <v>41995</v>
      </c>
      <c r="D3097" s="45" t="s">
        <v>20</v>
      </c>
      <c r="E3097" s="46">
        <v>69</v>
      </c>
      <c r="G3097" s="49" t="e">
        <f>VLOOKUP(C3097,#REF!,2,0)</f>
        <v>#REF!</v>
      </c>
      <c r="I3097" s="40">
        <v>18.603891000000001</v>
      </c>
      <c r="J3097" s="40">
        <v>35.542458000000003</v>
      </c>
      <c r="K3097" s="40">
        <v>37.748286999999998</v>
      </c>
      <c r="L3097" s="40">
        <v>39.119338999999997</v>
      </c>
      <c r="M3097" s="40">
        <v>37.668388</v>
      </c>
      <c r="N3097" s="40">
        <v>36.716000000000001</v>
      </c>
      <c r="O3097" s="40">
        <v>36.637206999999997</v>
      </c>
      <c r="P3097" s="40">
        <v>39.527172</v>
      </c>
      <c r="Q3097" s="40">
        <v>38.794598000000001</v>
      </c>
      <c r="R3097" s="40">
        <v>38.229481</v>
      </c>
      <c r="S3097" s="40">
        <v>36.401234000000002</v>
      </c>
      <c r="T3097" s="40">
        <v>37.190693000000003</v>
      </c>
      <c r="U3097" s="40">
        <v>36.166004000000001</v>
      </c>
      <c r="V3097" s="40">
        <v>34.083092000000001</v>
      </c>
      <c r="W3097" s="40">
        <v>30.102467999999998</v>
      </c>
      <c r="X3097" s="40">
        <v>32.357277000000003</v>
      </c>
      <c r="AA3097">
        <f t="shared" si="1077"/>
        <v>42433.718576388892</v>
      </c>
      <c r="AB3097" t="str">
        <f t="shared" si="1078"/>
        <v>42433Fábio69</v>
      </c>
      <c r="AC3097" s="52">
        <v>42433</v>
      </c>
      <c r="AD3097" s="56" t="s">
        <v>31</v>
      </c>
      <c r="AE3097" s="53">
        <v>69</v>
      </c>
      <c r="AF3097" s="51" t="str">
        <f t="shared" si="1079"/>
        <v/>
      </c>
      <c r="AG3097" s="51">
        <f t="shared" si="1080"/>
        <v>16.080988000000001</v>
      </c>
      <c r="AH3097" s="51">
        <f t="shared" si="1081"/>
        <v>18.78182</v>
      </c>
      <c r="AI3097" s="51">
        <f t="shared" si="1082"/>
        <v>20.140577</v>
      </c>
      <c r="AJ3097" s="51">
        <f t="shared" si="1083"/>
        <v>20.427655999999999</v>
      </c>
      <c r="AK3097" s="51">
        <f t="shared" si="1084"/>
        <v>19.525558</v>
      </c>
      <c r="AL3097" s="51">
        <f t="shared" si="1085"/>
        <v>19.950310000000002</v>
      </c>
      <c r="AM3097" s="51">
        <f t="shared" si="1086"/>
        <v>20.959232</v>
      </c>
      <c r="AN3097" s="51">
        <f t="shared" si="1087"/>
        <v>21.695088999999999</v>
      </c>
      <c r="AO3097" s="51">
        <f t="shared" si="1088"/>
        <v>22.092701000000002</v>
      </c>
      <c r="AP3097" s="51">
        <f t="shared" si="1089"/>
        <v>20.910616000000001</v>
      </c>
      <c r="AQ3097" s="51">
        <f t="shared" si="1090"/>
        <v>21.546894000000002</v>
      </c>
      <c r="AR3097" s="51">
        <f t="shared" si="1091"/>
        <v>21.448414</v>
      </c>
      <c r="AS3097" s="51">
        <f t="shared" si="1092"/>
        <v>21.497633</v>
      </c>
      <c r="AT3097" s="51">
        <f t="shared" si="1093"/>
        <v>20.813578</v>
      </c>
      <c r="AU3097" s="51">
        <f t="shared" si="1094"/>
        <v>19.151875</v>
      </c>
      <c r="AV3097" s="51">
        <f t="shared" si="1095"/>
        <v>19.997803000000001</v>
      </c>
    </row>
    <row r="3098" spans="1:48">
      <c r="A3098" t="str">
        <f t="shared" si="1096"/>
        <v>42001Murilo/Kassio69</v>
      </c>
      <c r="B3098" s="50">
        <v>42001.699444444443</v>
      </c>
      <c r="C3098" s="44">
        <f t="shared" si="1076"/>
        <v>42001</v>
      </c>
      <c r="D3098" s="45" t="s">
        <v>20</v>
      </c>
      <c r="E3098" s="46">
        <v>69</v>
      </c>
      <c r="G3098" s="49" t="e">
        <f>VLOOKUP(C3098,#REF!,2,0)</f>
        <v>#REF!</v>
      </c>
      <c r="I3098" s="40">
        <v>9.3843409999999992</v>
      </c>
      <c r="J3098" s="40">
        <v>30.031096000000002</v>
      </c>
      <c r="K3098" s="40">
        <v>33.704093999999998</v>
      </c>
      <c r="L3098" s="40">
        <v>36.952976</v>
      </c>
      <c r="M3098" s="40">
        <v>36.873905000000001</v>
      </c>
      <c r="N3098" s="40">
        <v>36.009644000000002</v>
      </c>
      <c r="O3098" s="40">
        <v>36.479773999999999</v>
      </c>
      <c r="P3098" s="40">
        <v>39.445445999999997</v>
      </c>
      <c r="Q3098" s="40">
        <v>40.348948999999998</v>
      </c>
      <c r="R3098" s="40">
        <v>39.119338999999997</v>
      </c>
      <c r="S3098" s="40">
        <v>38.713603999999997</v>
      </c>
      <c r="T3098" s="40">
        <v>39.527172</v>
      </c>
      <c r="U3098" s="40">
        <v>38.551903000000003</v>
      </c>
      <c r="V3098" s="40">
        <v>37.111370000000001</v>
      </c>
      <c r="W3098" s="40">
        <v>34.083092000000001</v>
      </c>
      <c r="X3098" s="40">
        <v>36.952976</v>
      </c>
      <c r="AA3098">
        <f t="shared" si="1077"/>
        <v>42198.480208333334</v>
      </c>
      <c r="AB3098" t="str">
        <f t="shared" si="1078"/>
        <v>42198Fábio70</v>
      </c>
      <c r="AC3098" s="52">
        <v>42198</v>
      </c>
      <c r="AD3098" s="56" t="s">
        <v>31</v>
      </c>
      <c r="AE3098" s="53">
        <v>70</v>
      </c>
      <c r="AF3098" s="51" t="str">
        <f t="shared" si="1079"/>
        <v/>
      </c>
      <c r="AG3098" s="51">
        <f t="shared" si="1080"/>
        <v>0</v>
      </c>
      <c r="AH3098" s="51">
        <f t="shared" si="1081"/>
        <v>0.16383200000000001</v>
      </c>
      <c r="AI3098" s="51">
        <f t="shared" si="1082"/>
        <v>23.409599</v>
      </c>
      <c r="AJ3098" s="51">
        <f t="shared" si="1083"/>
        <v>23.255731999999998</v>
      </c>
      <c r="AK3098" s="51">
        <f t="shared" si="1084"/>
        <v>22.797143999999999</v>
      </c>
      <c r="AL3098" s="51">
        <f t="shared" si="1085"/>
        <v>20.379653999999999</v>
      </c>
      <c r="AM3098" s="51">
        <f t="shared" si="1086"/>
        <v>21.056601000000001</v>
      </c>
      <c r="AN3098" s="51">
        <f t="shared" si="1087"/>
        <v>20.620156999999999</v>
      </c>
      <c r="AO3098" s="51">
        <f t="shared" si="1088"/>
        <v>17.338287000000001</v>
      </c>
      <c r="AP3098" s="51">
        <f t="shared" si="1089"/>
        <v>20.71678</v>
      </c>
      <c r="AQ3098" s="51">
        <f t="shared" si="1090"/>
        <v>21.252056</v>
      </c>
      <c r="AR3098" s="51">
        <f t="shared" si="1091"/>
        <v>21.695088999999999</v>
      </c>
      <c r="AS3098" s="51">
        <f t="shared" si="1092"/>
        <v>19.619548999999999</v>
      </c>
      <c r="AT3098" s="51">
        <f t="shared" si="1093"/>
        <v>22.544284999999999</v>
      </c>
      <c r="AU3098" s="51">
        <f t="shared" si="1094"/>
        <v>21.497633</v>
      </c>
      <c r="AV3098" s="51">
        <f t="shared" si="1095"/>
        <v>22.949477999999999</v>
      </c>
    </row>
    <row r="3099" spans="1:48">
      <c r="A3099" t="str">
        <f t="shared" si="1096"/>
        <v>42010Murilo/Kassio69</v>
      </c>
      <c r="B3099" s="50">
        <v>42010.61681712963</v>
      </c>
      <c r="C3099" s="44">
        <f t="shared" si="1076"/>
        <v>42010</v>
      </c>
      <c r="D3099" s="45" t="s">
        <v>20</v>
      </c>
      <c r="E3099" s="46">
        <v>69</v>
      </c>
      <c r="G3099" s="49" t="e">
        <f>VLOOKUP(C3099,#REF!,2,0)</f>
        <v>#REF!</v>
      </c>
      <c r="I3099" s="40">
        <v>26.372135</v>
      </c>
      <c r="J3099" s="40">
        <v>38.471161000000002</v>
      </c>
      <c r="K3099" s="40">
        <v>38.956802000000003</v>
      </c>
      <c r="L3099" s="40">
        <v>40.266392000000003</v>
      </c>
      <c r="M3099" s="40">
        <v>40.019249000000002</v>
      </c>
      <c r="N3099" s="40">
        <v>40.101554999999998</v>
      </c>
      <c r="O3099" s="40">
        <v>40.762917000000002</v>
      </c>
      <c r="P3099" s="40">
        <v>41.429546000000002</v>
      </c>
      <c r="Q3099" s="40">
        <v>43.204273000000001</v>
      </c>
      <c r="R3099" s="40">
        <v>42.185752999999998</v>
      </c>
      <c r="S3099" s="40">
        <v>41.597008000000002</v>
      </c>
      <c r="T3099" s="40">
        <v>42.354678999999997</v>
      </c>
      <c r="U3099" s="40">
        <v>41.76482</v>
      </c>
      <c r="V3099" s="40">
        <v>41.932915000000001</v>
      </c>
      <c r="W3099" s="40">
        <v>39.363810999999998</v>
      </c>
      <c r="X3099" s="40">
        <v>41.429546000000002</v>
      </c>
      <c r="AA3099">
        <f t="shared" si="1077"/>
        <v>42199.44226851852</v>
      </c>
      <c r="AB3099" t="str">
        <f t="shared" si="1078"/>
        <v>42199Fábio70</v>
      </c>
      <c r="AC3099" s="52">
        <v>42199</v>
      </c>
      <c r="AD3099" s="56" t="s">
        <v>31</v>
      </c>
      <c r="AE3099" s="53">
        <v>70</v>
      </c>
      <c r="AF3099" s="51" t="str">
        <f t="shared" si="1079"/>
        <v/>
      </c>
      <c r="AG3099" s="51">
        <f t="shared" si="1080"/>
        <v>0</v>
      </c>
      <c r="AH3099" s="51">
        <f t="shared" si="1081"/>
        <v>0.13286700000000001</v>
      </c>
      <c r="AI3099" s="51">
        <f t="shared" si="1082"/>
        <v>21.843786000000001</v>
      </c>
      <c r="AJ3099" s="51">
        <f t="shared" si="1083"/>
        <v>22.443562</v>
      </c>
      <c r="AK3099" s="51">
        <f t="shared" si="1084"/>
        <v>22.042797</v>
      </c>
      <c r="AL3099" s="51">
        <f t="shared" si="1085"/>
        <v>19.198360000000001</v>
      </c>
      <c r="AM3099" s="51">
        <f t="shared" si="1086"/>
        <v>19.950310000000002</v>
      </c>
      <c r="AN3099" s="51">
        <f t="shared" si="1087"/>
        <v>19.808230999999999</v>
      </c>
      <c r="AO3099" s="51">
        <f t="shared" si="1088"/>
        <v>16.768650000000001</v>
      </c>
      <c r="AP3099" s="51">
        <f t="shared" si="1089"/>
        <v>20.475697</v>
      </c>
      <c r="AQ3099" s="51">
        <f t="shared" si="1090"/>
        <v>20.862079999999999</v>
      </c>
      <c r="AR3099" s="51">
        <f t="shared" si="1091"/>
        <v>21.596231</v>
      </c>
      <c r="AS3099" s="51">
        <f t="shared" si="1092"/>
        <v>19.431795000000001</v>
      </c>
      <c r="AT3099" s="51">
        <f t="shared" si="1093"/>
        <v>22.292839000000001</v>
      </c>
      <c r="AU3099" s="51">
        <f t="shared" si="1094"/>
        <v>21.252056</v>
      </c>
      <c r="AV3099" s="51">
        <f t="shared" si="1095"/>
        <v>22.797143999999999</v>
      </c>
    </row>
    <row r="3100" spans="1:48">
      <c r="A3100" t="str">
        <f t="shared" si="1096"/>
        <v>42012Murilo/Kassio69</v>
      </c>
      <c r="B3100" s="50">
        <v>42012.691458333335</v>
      </c>
      <c r="C3100" s="44">
        <f t="shared" si="1076"/>
        <v>42012</v>
      </c>
      <c r="D3100" s="45" t="s">
        <v>20</v>
      </c>
      <c r="E3100" s="46">
        <v>69</v>
      </c>
      <c r="G3100" s="49" t="e">
        <f>VLOOKUP(C3100,#REF!,2,0)</f>
        <v>#REF!</v>
      </c>
      <c r="I3100" s="40">
        <v>18.052766999999999</v>
      </c>
      <c r="J3100" s="40">
        <v>34.387813999999999</v>
      </c>
      <c r="K3100" s="40">
        <v>36.244323999999999</v>
      </c>
      <c r="L3100" s="40">
        <v>38.309925</v>
      </c>
      <c r="M3100" s="40">
        <v>36.952976</v>
      </c>
      <c r="N3100" s="40">
        <v>36.479773999999999</v>
      </c>
      <c r="O3100" s="40">
        <v>38.229481</v>
      </c>
      <c r="P3100" s="40">
        <v>39.119338999999997</v>
      </c>
      <c r="Q3100" s="40">
        <v>40.431556999999998</v>
      </c>
      <c r="R3100" s="40">
        <v>39.038032999999999</v>
      </c>
      <c r="S3100" s="40">
        <v>39.038032999999999</v>
      </c>
      <c r="T3100" s="40">
        <v>39.690842000000004</v>
      </c>
      <c r="U3100" s="40">
        <v>39.200752000000001</v>
      </c>
      <c r="V3100" s="40">
        <v>38.632705999999999</v>
      </c>
      <c r="W3100" s="40">
        <v>35.232684999999996</v>
      </c>
      <c r="X3100" s="40">
        <v>38.068714</v>
      </c>
      <c r="AA3100">
        <f t="shared" si="1077"/>
        <v>42223.626909722225</v>
      </c>
      <c r="AB3100" t="str">
        <f t="shared" si="1078"/>
        <v>42223Fábio70</v>
      </c>
      <c r="AC3100" s="52">
        <v>42223</v>
      </c>
      <c r="AD3100" s="56" t="s">
        <v>31</v>
      </c>
      <c r="AE3100" s="53">
        <v>70</v>
      </c>
      <c r="AF3100" s="51" t="str">
        <f t="shared" si="1079"/>
        <v/>
      </c>
      <c r="AG3100" s="51">
        <f t="shared" si="1080"/>
        <v>0</v>
      </c>
      <c r="AH3100" s="51">
        <f t="shared" si="1081"/>
        <v>1.3832000000000001E-2</v>
      </c>
      <c r="AI3100" s="51">
        <f t="shared" si="1082"/>
        <v>17.783073000000002</v>
      </c>
      <c r="AJ3100" s="51">
        <f t="shared" si="1083"/>
        <v>20.283854000000002</v>
      </c>
      <c r="AK3100" s="51">
        <f t="shared" si="1084"/>
        <v>19.760973</v>
      </c>
      <c r="AL3100" s="51">
        <f t="shared" si="1085"/>
        <v>17.382497999999998</v>
      </c>
      <c r="AM3100" s="51">
        <f t="shared" si="1086"/>
        <v>17.962595</v>
      </c>
      <c r="AN3100" s="51">
        <f t="shared" si="1087"/>
        <v>17.827870999999998</v>
      </c>
      <c r="AO3100" s="51">
        <f t="shared" si="1088"/>
        <v>14.346736</v>
      </c>
      <c r="AP3100" s="51">
        <f t="shared" si="1089"/>
        <v>18.233629000000001</v>
      </c>
      <c r="AQ3100" s="51">
        <f t="shared" si="1090"/>
        <v>18.415436</v>
      </c>
      <c r="AR3100" s="51">
        <f t="shared" si="1091"/>
        <v>19.012678000000001</v>
      </c>
      <c r="AS3100" s="51">
        <f t="shared" si="1092"/>
        <v>17.118037999999999</v>
      </c>
      <c r="AT3100" s="51">
        <f t="shared" si="1093"/>
        <v>18.73584</v>
      </c>
      <c r="AU3100" s="51">
        <f t="shared" si="1094"/>
        <v>18.643989999999999</v>
      </c>
      <c r="AV3100" s="51">
        <f t="shared" si="1095"/>
        <v>19.950310000000002</v>
      </c>
    </row>
    <row r="3101" spans="1:48">
      <c r="A3101" t="str">
        <f t="shared" si="1096"/>
        <v>42016Murilo/Kassio69</v>
      </c>
      <c r="B3101" s="50">
        <v>42016.404479166667</v>
      </c>
      <c r="C3101" s="44">
        <f t="shared" si="1076"/>
        <v>42016</v>
      </c>
      <c r="D3101" s="45" t="s">
        <v>20</v>
      </c>
      <c r="E3101" s="46">
        <v>69</v>
      </c>
      <c r="G3101" s="49" t="e">
        <f>VLOOKUP(C3101,#REF!,2,0)</f>
        <v>#REF!</v>
      </c>
      <c r="I3101" s="40">
        <v>2.793717</v>
      </c>
      <c r="J3101" s="40">
        <v>25.380849999999999</v>
      </c>
      <c r="K3101" s="40">
        <v>30.676480999999999</v>
      </c>
      <c r="L3101" s="40">
        <v>33.477725999999997</v>
      </c>
      <c r="M3101" s="40">
        <v>34.159145000000002</v>
      </c>
      <c r="N3101" s="40">
        <v>34.693863</v>
      </c>
      <c r="O3101" s="40">
        <v>35.542458000000003</v>
      </c>
      <c r="P3101" s="40">
        <v>37.908324999999998</v>
      </c>
      <c r="Q3101" s="40">
        <v>39.690842000000004</v>
      </c>
      <c r="R3101" s="40">
        <v>38.149062999999998</v>
      </c>
      <c r="S3101" s="40">
        <v>37.349601999999997</v>
      </c>
      <c r="T3101" s="40">
        <v>39.608974000000003</v>
      </c>
      <c r="U3101" s="40">
        <v>38.471161000000002</v>
      </c>
      <c r="V3101" s="40">
        <v>36.637206999999997</v>
      </c>
      <c r="W3101" s="40">
        <v>33.027275000000003</v>
      </c>
      <c r="X3101" s="40">
        <v>35.310035999999997</v>
      </c>
      <c r="AA3101">
        <f t="shared" si="1077"/>
        <v>42226.372986111113</v>
      </c>
      <c r="AB3101" t="str">
        <f t="shared" si="1078"/>
        <v>42226Fábio70</v>
      </c>
      <c r="AC3101" s="52">
        <v>42226</v>
      </c>
      <c r="AD3101" s="56" t="s">
        <v>31</v>
      </c>
      <c r="AE3101" s="53">
        <v>70</v>
      </c>
      <c r="AF3101" s="51" t="str">
        <f t="shared" si="1079"/>
        <v/>
      </c>
      <c r="AG3101" s="51">
        <f t="shared" si="1080"/>
        <v>0</v>
      </c>
      <c r="AH3101" s="51">
        <f t="shared" si="1081"/>
        <v>9.8560000000000002E-3</v>
      </c>
      <c r="AI3101" s="51">
        <f t="shared" si="1082"/>
        <v>13.870139999999999</v>
      </c>
      <c r="AJ3101" s="51">
        <f t="shared" si="1083"/>
        <v>18.873989000000002</v>
      </c>
      <c r="AK3101" s="51">
        <f t="shared" si="1084"/>
        <v>18.78182</v>
      </c>
      <c r="AL3101" s="51">
        <f t="shared" si="1085"/>
        <v>16.552156</v>
      </c>
      <c r="AM3101" s="51">
        <f t="shared" si="1086"/>
        <v>17.338287000000001</v>
      </c>
      <c r="AN3101" s="51">
        <f t="shared" si="1087"/>
        <v>17.161975999999999</v>
      </c>
      <c r="AO3101" s="51">
        <f t="shared" si="1088"/>
        <v>13.870139999999999</v>
      </c>
      <c r="AP3101" s="51">
        <f t="shared" si="1089"/>
        <v>17.693660999999999</v>
      </c>
      <c r="AQ3101" s="51">
        <f t="shared" si="1090"/>
        <v>17.872714999999999</v>
      </c>
      <c r="AR3101" s="51">
        <f t="shared" si="1091"/>
        <v>18.461030999999998</v>
      </c>
      <c r="AS3101" s="51">
        <f t="shared" si="1092"/>
        <v>16.768650000000001</v>
      </c>
      <c r="AT3101" s="51">
        <f t="shared" si="1093"/>
        <v>18.598167</v>
      </c>
      <c r="AU3101" s="51">
        <f t="shared" si="1094"/>
        <v>18.188306999999998</v>
      </c>
      <c r="AV3101" s="51">
        <f t="shared" si="1095"/>
        <v>19.431795000000001</v>
      </c>
    </row>
    <row r="3102" spans="1:48">
      <c r="A3102" t="str">
        <f t="shared" si="1096"/>
        <v>42020Murilo/Kassio69</v>
      </c>
      <c r="B3102" s="50">
        <v>42020.76734953704</v>
      </c>
      <c r="C3102" s="44">
        <f t="shared" si="1076"/>
        <v>42020</v>
      </c>
      <c r="D3102" s="45" t="s">
        <v>20</v>
      </c>
      <c r="E3102" s="46">
        <v>69</v>
      </c>
      <c r="G3102" s="49" t="e">
        <f>VLOOKUP(C3102,#REF!,2,0)</f>
        <v>#REF!</v>
      </c>
      <c r="I3102" s="40">
        <v>4.6143679999999998</v>
      </c>
      <c r="J3102" s="40">
        <v>21.552569999999999</v>
      </c>
      <c r="K3102" s="40">
        <v>26.505780999999999</v>
      </c>
      <c r="L3102" s="40">
        <v>28.552289999999999</v>
      </c>
      <c r="M3102" s="40">
        <v>27.451124</v>
      </c>
      <c r="N3102" s="40">
        <v>27.861469</v>
      </c>
      <c r="O3102" s="40">
        <v>31.401717999999999</v>
      </c>
      <c r="P3102" s="40">
        <v>34.007137</v>
      </c>
      <c r="Q3102" s="40">
        <v>35.155479</v>
      </c>
      <c r="R3102" s="40">
        <v>34.464176000000002</v>
      </c>
      <c r="S3102" s="40">
        <v>34.617221999999998</v>
      </c>
      <c r="T3102" s="40">
        <v>35.620097999999999</v>
      </c>
      <c r="U3102" s="40">
        <v>35.697848999999998</v>
      </c>
      <c r="V3102" s="40">
        <v>34.235270999999997</v>
      </c>
      <c r="W3102" s="40">
        <v>30.820837000000001</v>
      </c>
      <c r="X3102" s="40">
        <v>32.877800000000001</v>
      </c>
      <c r="AA3102">
        <f t="shared" si="1077"/>
        <v>42228.510625000003</v>
      </c>
      <c r="AB3102" t="str">
        <f t="shared" si="1078"/>
        <v>42228Fábio70</v>
      </c>
      <c r="AC3102" s="52">
        <v>42228</v>
      </c>
      <c r="AD3102" s="56" t="s">
        <v>31</v>
      </c>
      <c r="AE3102" s="53">
        <v>70</v>
      </c>
      <c r="AF3102" s="51" t="str">
        <f t="shared" si="1079"/>
        <v/>
      </c>
      <c r="AG3102" s="51">
        <f t="shared" si="1080"/>
        <v>0</v>
      </c>
      <c r="AH3102" s="51">
        <f t="shared" si="1081"/>
        <v>0.46270600000000001</v>
      </c>
      <c r="AI3102" s="51">
        <f t="shared" si="1082"/>
        <v>23.460999999999999</v>
      </c>
      <c r="AJ3102" s="51">
        <f t="shared" si="1083"/>
        <v>24.186343999999998</v>
      </c>
      <c r="AK3102" s="51">
        <f t="shared" si="1084"/>
        <v>23.978010000000001</v>
      </c>
      <c r="AL3102" s="51">
        <f t="shared" si="1085"/>
        <v>21.497633</v>
      </c>
      <c r="AM3102" s="51">
        <f t="shared" si="1086"/>
        <v>22.242746</v>
      </c>
      <c r="AN3102" s="51">
        <f t="shared" si="1087"/>
        <v>22.343050000000002</v>
      </c>
      <c r="AO3102" s="51">
        <f t="shared" si="1088"/>
        <v>19.105416999999999</v>
      </c>
      <c r="AP3102" s="51">
        <f t="shared" si="1089"/>
        <v>22.695837000000001</v>
      </c>
      <c r="AQ3102" s="51">
        <f t="shared" si="1090"/>
        <v>23.718826</v>
      </c>
      <c r="AR3102" s="51">
        <f t="shared" si="1091"/>
        <v>23.874178000000001</v>
      </c>
      <c r="AS3102" s="51">
        <f t="shared" si="1092"/>
        <v>22.192657000000001</v>
      </c>
      <c r="AT3102" s="51">
        <f t="shared" si="1093"/>
        <v>25.615658</v>
      </c>
      <c r="AU3102" s="51">
        <f t="shared" si="1094"/>
        <v>24.290852000000001</v>
      </c>
      <c r="AV3102" s="51">
        <f t="shared" si="1095"/>
        <v>26.209389000000002</v>
      </c>
    </row>
    <row r="3103" spans="1:48">
      <c r="A3103" t="str">
        <f t="shared" si="1096"/>
        <v>42023Murilo/Kassio69</v>
      </c>
      <c r="B3103" s="50">
        <v>42023.772326388891</v>
      </c>
      <c r="C3103" s="44">
        <f t="shared" si="1076"/>
        <v>42023</v>
      </c>
      <c r="D3103" s="45" t="s">
        <v>20</v>
      </c>
      <c r="E3103" s="46">
        <v>69</v>
      </c>
      <c r="G3103" s="49" t="e">
        <f>VLOOKUP(C3103,#REF!,2,0)</f>
        <v>#REF!</v>
      </c>
      <c r="I3103" s="40">
        <v>2.9265300000000001</v>
      </c>
      <c r="J3103" s="40">
        <v>19.962803000000001</v>
      </c>
      <c r="K3103" s="40">
        <v>25.184933000000001</v>
      </c>
      <c r="L3103" s="40">
        <v>26.639799</v>
      </c>
      <c r="M3103" s="40">
        <v>25.840996000000001</v>
      </c>
      <c r="N3103" s="40">
        <v>25.709078000000002</v>
      </c>
      <c r="O3103" s="40">
        <v>27.792849</v>
      </c>
      <c r="P3103" s="40">
        <v>31.038038</v>
      </c>
      <c r="Q3103" s="40">
        <v>31.474726</v>
      </c>
      <c r="R3103" s="40">
        <v>30.676480999999999</v>
      </c>
      <c r="S3103" s="40">
        <v>32.283279</v>
      </c>
      <c r="T3103" s="40">
        <v>33.931216999999997</v>
      </c>
      <c r="U3103" s="40">
        <v>34.770592000000001</v>
      </c>
      <c r="V3103" s="40">
        <v>33.027275000000003</v>
      </c>
      <c r="W3103" s="40">
        <v>29.817532</v>
      </c>
      <c r="X3103" s="40">
        <v>32.209347000000001</v>
      </c>
      <c r="AA3103">
        <f t="shared" si="1077"/>
        <v>42231.600682870368</v>
      </c>
      <c r="AB3103" t="str">
        <f t="shared" si="1078"/>
        <v>42231Fábio70</v>
      </c>
      <c r="AC3103" s="52">
        <v>42231</v>
      </c>
      <c r="AD3103" s="56" t="s">
        <v>31</v>
      </c>
      <c r="AE3103" s="53">
        <v>70</v>
      </c>
      <c r="AF3103" s="51" t="str">
        <f t="shared" si="1079"/>
        <v/>
      </c>
      <c r="AG3103" s="51">
        <f t="shared" si="1080"/>
        <v>0</v>
      </c>
      <c r="AH3103" s="51">
        <f t="shared" si="1081"/>
        <v>3.9919999999999997E-2</v>
      </c>
      <c r="AI3103" s="51">
        <f t="shared" si="1082"/>
        <v>21.350121999999999</v>
      </c>
      <c r="AJ3103" s="51">
        <f t="shared" si="1083"/>
        <v>22.142672999999998</v>
      </c>
      <c r="AK3103" s="51">
        <f t="shared" si="1084"/>
        <v>21.645641000000001</v>
      </c>
      <c r="AL3103" s="51">
        <f t="shared" si="1085"/>
        <v>19.151875</v>
      </c>
      <c r="AM3103" s="51">
        <f t="shared" si="1086"/>
        <v>19.666632</v>
      </c>
      <c r="AN3103" s="51">
        <f t="shared" si="1087"/>
        <v>19.713774000000001</v>
      </c>
      <c r="AO3103" s="51">
        <f t="shared" si="1088"/>
        <v>16.123549000000001</v>
      </c>
      <c r="AP3103" s="51">
        <f t="shared" si="1089"/>
        <v>20.045342999999999</v>
      </c>
      <c r="AQ3103" s="51">
        <f t="shared" si="1090"/>
        <v>20.283854000000002</v>
      </c>
      <c r="AR3103" s="51">
        <f t="shared" si="1091"/>
        <v>21.007883</v>
      </c>
      <c r="AS3103" s="51">
        <f t="shared" si="1092"/>
        <v>19.244942000000002</v>
      </c>
      <c r="AT3103" s="51">
        <f t="shared" si="1093"/>
        <v>21.99297</v>
      </c>
      <c r="AU3103" s="51">
        <f t="shared" si="1094"/>
        <v>21.154211</v>
      </c>
      <c r="AV3103" s="51">
        <f t="shared" si="1095"/>
        <v>23.255731999999998</v>
      </c>
    </row>
    <row r="3104" spans="1:48">
      <c r="A3104" t="str">
        <f t="shared" si="1096"/>
        <v>42025Murilo/Kassio69</v>
      </c>
      <c r="B3104" s="50">
        <v>42025.742291666669</v>
      </c>
      <c r="C3104" s="44">
        <f t="shared" si="1076"/>
        <v>42025</v>
      </c>
      <c r="D3104" s="45" t="s">
        <v>20</v>
      </c>
      <c r="E3104" s="46">
        <v>69</v>
      </c>
      <c r="G3104" s="49" t="e">
        <f>VLOOKUP(C3104,#REF!,2,0)</f>
        <v>#REF!</v>
      </c>
      <c r="I3104" s="40">
        <v>16.92436</v>
      </c>
      <c r="J3104" s="40">
        <v>31.038038</v>
      </c>
      <c r="K3104" s="40">
        <v>30.676480999999999</v>
      </c>
      <c r="L3104" s="40">
        <v>31.328807999999999</v>
      </c>
      <c r="M3104" s="40">
        <v>31.255997000000001</v>
      </c>
      <c r="N3104" s="40">
        <v>31.694199000000001</v>
      </c>
      <c r="O3104" s="40">
        <v>31.840954</v>
      </c>
      <c r="P3104" s="40">
        <v>33.779738999999999</v>
      </c>
      <c r="Q3104" s="40">
        <v>34.083092000000001</v>
      </c>
      <c r="R3104" s="40">
        <v>32.728637999999997</v>
      </c>
      <c r="S3104" s="40">
        <v>33.553108000000002</v>
      </c>
      <c r="T3104" s="40">
        <v>34.924286000000002</v>
      </c>
      <c r="U3104" s="40">
        <v>35.542458000000003</v>
      </c>
      <c r="V3104" s="40">
        <v>33.252102000000001</v>
      </c>
      <c r="W3104" s="40">
        <v>29.463267999999999</v>
      </c>
      <c r="X3104" s="40">
        <v>31.694199000000001</v>
      </c>
      <c r="AA3104">
        <f t="shared" si="1077"/>
        <v>42233.382685185185</v>
      </c>
      <c r="AB3104" t="str">
        <f t="shared" si="1078"/>
        <v>42233Fábio70</v>
      </c>
      <c r="AC3104" s="52">
        <v>42233</v>
      </c>
      <c r="AD3104" s="56" t="s">
        <v>31</v>
      </c>
      <c r="AE3104" s="53">
        <v>70</v>
      </c>
      <c r="AF3104" s="51" t="str">
        <f t="shared" si="1079"/>
        <v/>
      </c>
      <c r="AG3104" s="51">
        <f t="shared" si="1080"/>
        <v>0</v>
      </c>
      <c r="AH3104" s="51">
        <f t="shared" si="1081"/>
        <v>3.8823999999999997E-2</v>
      </c>
      <c r="AI3104" s="51">
        <f t="shared" si="1082"/>
        <v>19.760973</v>
      </c>
      <c r="AJ3104" s="51">
        <f t="shared" si="1083"/>
        <v>21.252056</v>
      </c>
      <c r="AK3104" s="51">
        <f t="shared" si="1084"/>
        <v>20.71678</v>
      </c>
      <c r="AL3104" s="51">
        <f t="shared" si="1085"/>
        <v>18.552409999999998</v>
      </c>
      <c r="AM3104" s="51">
        <f t="shared" si="1086"/>
        <v>19.198360000000001</v>
      </c>
      <c r="AN3104" s="51">
        <f t="shared" si="1087"/>
        <v>18.873989000000002</v>
      </c>
      <c r="AO3104" s="51">
        <f t="shared" si="1088"/>
        <v>15.491481</v>
      </c>
      <c r="AP3104" s="51">
        <f t="shared" si="1089"/>
        <v>19.338263999999999</v>
      </c>
      <c r="AQ3104" s="51">
        <f t="shared" si="1090"/>
        <v>19.619548999999999</v>
      </c>
      <c r="AR3104" s="51">
        <f t="shared" si="1091"/>
        <v>20.236034</v>
      </c>
      <c r="AS3104" s="51">
        <f t="shared" si="1092"/>
        <v>18.598167</v>
      </c>
      <c r="AT3104" s="51">
        <f t="shared" si="1093"/>
        <v>21.399222999999999</v>
      </c>
      <c r="AU3104" s="51">
        <f t="shared" si="1094"/>
        <v>20.33173</v>
      </c>
      <c r="AV3104" s="51">
        <f t="shared" si="1095"/>
        <v>22.242746</v>
      </c>
    </row>
    <row r="3105" spans="1:48">
      <c r="A3105" t="str">
        <f t="shared" si="1096"/>
        <v>42031Murilo/Kassio69</v>
      </c>
      <c r="B3105" s="50">
        <v>42031.6409375</v>
      </c>
      <c r="C3105" s="44">
        <f t="shared" si="1076"/>
        <v>42031</v>
      </c>
      <c r="D3105" s="45" t="s">
        <v>20</v>
      </c>
      <c r="E3105" s="46">
        <v>69</v>
      </c>
      <c r="G3105" s="49" t="e">
        <f>VLOOKUP(C3105,#REF!,2,0)</f>
        <v>#REF!</v>
      </c>
      <c r="I3105" s="40">
        <v>19.732771</v>
      </c>
      <c r="J3105" s="40">
        <v>35.853580000000001</v>
      </c>
      <c r="K3105" s="40">
        <v>36.401234000000002</v>
      </c>
      <c r="L3105" s="40">
        <v>37.190693000000003</v>
      </c>
      <c r="M3105" s="40">
        <v>36.009644000000002</v>
      </c>
      <c r="N3105" s="40">
        <v>35.931556999999998</v>
      </c>
      <c r="O3105" s="40">
        <v>35.853580000000001</v>
      </c>
      <c r="P3105" s="40">
        <v>38.229481</v>
      </c>
      <c r="Q3105" s="40">
        <v>38.309925</v>
      </c>
      <c r="R3105" s="40">
        <v>36.637206999999997</v>
      </c>
      <c r="S3105" s="40">
        <v>36.244323999999999</v>
      </c>
      <c r="T3105" s="40">
        <v>37.190693000000003</v>
      </c>
      <c r="U3105" s="40">
        <v>36.479773999999999</v>
      </c>
      <c r="V3105" s="40">
        <v>35.078319999999998</v>
      </c>
      <c r="W3105" s="40">
        <v>31.767537999999998</v>
      </c>
      <c r="X3105" s="40">
        <v>34.464176000000002</v>
      </c>
      <c r="AA3105">
        <f t="shared" si="1077"/>
        <v>42235.384166666663</v>
      </c>
      <c r="AB3105" t="str">
        <f t="shared" si="1078"/>
        <v>42235Fábio70</v>
      </c>
      <c r="AC3105" s="52">
        <v>42235</v>
      </c>
      <c r="AD3105" s="56" t="s">
        <v>31</v>
      </c>
      <c r="AE3105" s="53">
        <v>70</v>
      </c>
      <c r="AF3105" s="51" t="str">
        <f t="shared" si="1079"/>
        <v/>
      </c>
      <c r="AG3105" s="51">
        <f t="shared" si="1080"/>
        <v>0</v>
      </c>
      <c r="AH3105" s="51">
        <f t="shared" si="1081"/>
        <v>1.8738000000000001E-2</v>
      </c>
      <c r="AI3105" s="51">
        <f t="shared" si="1082"/>
        <v>18.143035999999999</v>
      </c>
      <c r="AJ3105" s="51">
        <f t="shared" si="1083"/>
        <v>20.571967999999998</v>
      </c>
      <c r="AK3105" s="51">
        <f t="shared" si="1084"/>
        <v>20.045342999999999</v>
      </c>
      <c r="AL3105" s="51">
        <f t="shared" si="1085"/>
        <v>17.827870999999998</v>
      </c>
      <c r="AM3105" s="51">
        <f t="shared" si="1086"/>
        <v>18.689892</v>
      </c>
      <c r="AN3105" s="51">
        <f t="shared" si="1087"/>
        <v>18.506699000000001</v>
      </c>
      <c r="AO3105" s="51">
        <f t="shared" si="1088"/>
        <v>15.283706</v>
      </c>
      <c r="AP3105" s="51">
        <f t="shared" si="1089"/>
        <v>19.012678000000001</v>
      </c>
      <c r="AQ3105" s="51">
        <f t="shared" si="1090"/>
        <v>19.198360000000001</v>
      </c>
      <c r="AR3105" s="51">
        <f t="shared" si="1091"/>
        <v>19.902884</v>
      </c>
      <c r="AS3105" s="51">
        <f t="shared" si="1092"/>
        <v>17.962595</v>
      </c>
      <c r="AT3105" s="51">
        <f t="shared" si="1093"/>
        <v>20.33173</v>
      </c>
      <c r="AU3105" s="51">
        <f t="shared" si="1094"/>
        <v>19.619548999999999</v>
      </c>
      <c r="AV3105" s="51">
        <f t="shared" si="1095"/>
        <v>21.30105</v>
      </c>
    </row>
    <row r="3106" spans="1:48">
      <c r="A3106" t="str">
        <f t="shared" si="1096"/>
        <v>42033Murilo/Kassio69</v>
      </c>
      <c r="B3106" s="50">
        <v>42033.583310185182</v>
      </c>
      <c r="C3106" s="44">
        <f t="shared" si="1076"/>
        <v>42033</v>
      </c>
      <c r="D3106" s="45" t="s">
        <v>20</v>
      </c>
      <c r="E3106" s="46">
        <v>69</v>
      </c>
      <c r="G3106" s="49" t="e">
        <f>VLOOKUP(C3106,#REF!,2,0)</f>
        <v>#REF!</v>
      </c>
      <c r="I3106" s="40">
        <v>24.026022000000001</v>
      </c>
      <c r="J3106" s="40">
        <v>36.322754000000003</v>
      </c>
      <c r="K3106" s="40">
        <v>37.908324999999998</v>
      </c>
      <c r="L3106" s="40">
        <v>38.229481</v>
      </c>
      <c r="M3106" s="40">
        <v>37.508831000000001</v>
      </c>
      <c r="N3106" s="40">
        <v>38.229481</v>
      </c>
      <c r="O3106" s="40">
        <v>38.068714</v>
      </c>
      <c r="P3106" s="40">
        <v>39.445445999999997</v>
      </c>
      <c r="Q3106" s="40">
        <v>40.679943000000002</v>
      </c>
      <c r="R3106" s="40">
        <v>38.713603999999997</v>
      </c>
      <c r="S3106" s="40">
        <v>38.390529999999998</v>
      </c>
      <c r="T3106" s="40">
        <v>39.038032999999999</v>
      </c>
      <c r="U3106" s="40">
        <v>37.828285000000001</v>
      </c>
      <c r="V3106" s="40">
        <v>34.083092000000001</v>
      </c>
      <c r="W3106" s="40">
        <v>29.67557</v>
      </c>
      <c r="X3106" s="40">
        <v>31.694199000000001</v>
      </c>
      <c r="AA3106">
        <f t="shared" si="1077"/>
        <v>42240.619201388887</v>
      </c>
      <c r="AB3106" t="str">
        <f t="shared" si="1078"/>
        <v>42240Fábio70</v>
      </c>
      <c r="AC3106" s="52">
        <v>42240</v>
      </c>
      <c r="AD3106" s="56" t="s">
        <v>31</v>
      </c>
      <c r="AE3106" s="53">
        <v>70</v>
      </c>
      <c r="AF3106" s="51" t="str">
        <f t="shared" si="1079"/>
        <v/>
      </c>
      <c r="AG3106" s="51">
        <f t="shared" si="1080"/>
        <v>0</v>
      </c>
      <c r="AH3106" s="51">
        <f t="shared" si="1081"/>
        <v>8.1880000000000008E-3</v>
      </c>
      <c r="AI3106" s="51">
        <f t="shared" si="1082"/>
        <v>15.118537999999999</v>
      </c>
      <c r="AJ3106" s="51">
        <f t="shared" si="1083"/>
        <v>19.244942000000002</v>
      </c>
      <c r="AK3106" s="51">
        <f t="shared" si="1084"/>
        <v>18.73584</v>
      </c>
      <c r="AL3106" s="51">
        <f t="shared" si="1085"/>
        <v>16.465980999999999</v>
      </c>
      <c r="AM3106" s="51">
        <f t="shared" si="1086"/>
        <v>17.161975999999999</v>
      </c>
      <c r="AN3106" s="51">
        <f t="shared" si="1087"/>
        <v>17.205947999999999</v>
      </c>
      <c r="AO3106" s="51">
        <f t="shared" si="1088"/>
        <v>13.870139999999999</v>
      </c>
      <c r="AP3106" s="51">
        <f t="shared" si="1089"/>
        <v>17.872714999999999</v>
      </c>
      <c r="AQ3106" s="51">
        <f t="shared" si="1090"/>
        <v>18.007636999999999</v>
      </c>
      <c r="AR3106" s="51">
        <f t="shared" si="1091"/>
        <v>18.873989000000002</v>
      </c>
      <c r="AS3106" s="51">
        <f t="shared" si="1092"/>
        <v>17.161975999999999</v>
      </c>
      <c r="AT3106" s="51">
        <f t="shared" si="1093"/>
        <v>19.105416999999999</v>
      </c>
      <c r="AU3106" s="51">
        <f t="shared" si="1094"/>
        <v>18.461030999999998</v>
      </c>
      <c r="AV3106" s="51">
        <f t="shared" si="1095"/>
        <v>19.997803000000001</v>
      </c>
    </row>
    <row r="3107" spans="1:48">
      <c r="A3107" t="str">
        <f t="shared" si="1096"/>
        <v>42038Murilo/Kassio69</v>
      </c>
      <c r="B3107" s="50">
        <v>42038.773321759261</v>
      </c>
      <c r="C3107" s="44">
        <f t="shared" si="1076"/>
        <v>42038</v>
      </c>
      <c r="D3107" s="45" t="s">
        <v>20</v>
      </c>
      <c r="E3107" s="46">
        <v>69</v>
      </c>
      <c r="G3107" s="49" t="e">
        <f>VLOOKUP(C3107,#REF!,2,0)</f>
        <v>#REF!</v>
      </c>
      <c r="I3107" s="40">
        <v>18.272144000000001</v>
      </c>
      <c r="J3107" s="40">
        <v>34.311497000000003</v>
      </c>
      <c r="K3107" s="40">
        <v>36.401234000000002</v>
      </c>
      <c r="L3107" s="40">
        <v>35.387413000000002</v>
      </c>
      <c r="M3107" s="40">
        <v>34.159145000000002</v>
      </c>
      <c r="N3107" s="40">
        <v>33.402434999999997</v>
      </c>
      <c r="O3107" s="40">
        <v>34.770592000000001</v>
      </c>
      <c r="P3107" s="40">
        <v>35.542458000000003</v>
      </c>
      <c r="Q3107" s="40">
        <v>35.542458000000003</v>
      </c>
      <c r="R3107" s="40">
        <v>33.177067000000001</v>
      </c>
      <c r="S3107" s="40">
        <v>32.357277000000003</v>
      </c>
      <c r="T3107" s="40">
        <v>33.027275000000003</v>
      </c>
      <c r="U3107" s="40">
        <v>33.327229000000003</v>
      </c>
      <c r="V3107" s="40">
        <v>31.547816999999998</v>
      </c>
      <c r="W3107" s="40">
        <v>28.552289999999999</v>
      </c>
      <c r="X3107" s="40">
        <v>30.820837000000001</v>
      </c>
      <c r="AA3107">
        <f t="shared" si="1077"/>
        <v>42242.405069444445</v>
      </c>
      <c r="AB3107" t="str">
        <f t="shared" si="1078"/>
        <v>42242Fábio70</v>
      </c>
      <c r="AC3107" s="52">
        <v>42242</v>
      </c>
      <c r="AD3107" s="56" t="s">
        <v>31</v>
      </c>
      <c r="AE3107" s="53">
        <v>70</v>
      </c>
      <c r="AF3107" s="51" t="str">
        <f t="shared" si="1079"/>
        <v/>
      </c>
      <c r="AG3107" s="51">
        <f t="shared" si="1080"/>
        <v>0</v>
      </c>
      <c r="AH3107" s="51">
        <f t="shared" si="1081"/>
        <v>0.55887299999999995</v>
      </c>
      <c r="AI3107" s="51">
        <f t="shared" si="1082"/>
        <v>22.544284999999999</v>
      </c>
      <c r="AJ3107" s="51">
        <f t="shared" si="1083"/>
        <v>22.343050000000002</v>
      </c>
      <c r="AK3107" s="51">
        <f t="shared" si="1084"/>
        <v>20.188268999999998</v>
      </c>
      <c r="AL3107" s="51">
        <f t="shared" si="1085"/>
        <v>16.942883999999999</v>
      </c>
      <c r="AM3107" s="51">
        <f t="shared" si="1086"/>
        <v>17.649018999999999</v>
      </c>
      <c r="AN3107" s="51">
        <f t="shared" si="1087"/>
        <v>17.783073000000002</v>
      </c>
      <c r="AO3107" s="51">
        <f t="shared" si="1088"/>
        <v>14.226777999999999</v>
      </c>
      <c r="AP3107" s="51">
        <f t="shared" si="1089"/>
        <v>18.143035999999999</v>
      </c>
      <c r="AQ3107" s="51">
        <f t="shared" si="1090"/>
        <v>18.552409999999998</v>
      </c>
      <c r="AR3107" s="51">
        <f t="shared" si="1091"/>
        <v>19.244942000000002</v>
      </c>
      <c r="AS3107" s="51">
        <f t="shared" si="1092"/>
        <v>17.559964999999998</v>
      </c>
      <c r="AT3107" s="51">
        <f t="shared" si="1093"/>
        <v>19.572514000000002</v>
      </c>
      <c r="AU3107" s="51">
        <f t="shared" si="1094"/>
        <v>18.966383</v>
      </c>
      <c r="AV3107" s="51">
        <f t="shared" si="1095"/>
        <v>20.379653999999999</v>
      </c>
    </row>
    <row r="3108" spans="1:48">
      <c r="A3108" t="str">
        <f t="shared" si="1096"/>
        <v>42041Murilo/Kassio69</v>
      </c>
      <c r="B3108" s="50">
        <v>42041.588229166664</v>
      </c>
      <c r="C3108" s="44">
        <f t="shared" si="1076"/>
        <v>42041</v>
      </c>
      <c r="D3108" s="45" t="s">
        <v>20</v>
      </c>
      <c r="E3108" s="46">
        <v>69</v>
      </c>
      <c r="G3108" s="49" t="e">
        <f>VLOOKUP(C3108,#REF!,2,0)</f>
        <v>#REF!</v>
      </c>
      <c r="I3108" s="40">
        <v>22.895551999999999</v>
      </c>
      <c r="J3108" s="40">
        <v>37.668388</v>
      </c>
      <c r="K3108" s="40">
        <v>37.42915</v>
      </c>
      <c r="L3108" s="40">
        <v>38.713603999999997</v>
      </c>
      <c r="M3108" s="40">
        <v>37.42915</v>
      </c>
      <c r="N3108" s="40">
        <v>37.349601999999997</v>
      </c>
      <c r="O3108" s="40">
        <v>37.588543000000001</v>
      </c>
      <c r="P3108" s="40">
        <v>38.956802000000003</v>
      </c>
      <c r="Q3108" s="40">
        <v>39.527172</v>
      </c>
      <c r="R3108" s="40">
        <v>38.390529999999998</v>
      </c>
      <c r="S3108" s="40">
        <v>37.508831000000001</v>
      </c>
      <c r="T3108" s="40">
        <v>37.668388</v>
      </c>
      <c r="U3108" s="40">
        <v>37.270088000000001</v>
      </c>
      <c r="V3108" s="40">
        <v>36.479773999999999</v>
      </c>
      <c r="W3108" s="40">
        <v>33.027275000000003</v>
      </c>
      <c r="X3108" s="40">
        <v>35.387413000000002</v>
      </c>
      <c r="AA3108">
        <f t="shared" si="1077"/>
        <v>42244.721724537034</v>
      </c>
      <c r="AB3108" t="str">
        <f t="shared" si="1078"/>
        <v>42244Fábio70</v>
      </c>
      <c r="AC3108" s="52">
        <v>42244</v>
      </c>
      <c r="AD3108" s="56" t="s">
        <v>31</v>
      </c>
      <c r="AE3108" s="53">
        <v>70</v>
      </c>
      <c r="AF3108" s="51" t="str">
        <f t="shared" si="1079"/>
        <v/>
      </c>
      <c r="AG3108" s="51">
        <f t="shared" si="1080"/>
        <v>0</v>
      </c>
      <c r="AH3108" s="51">
        <f t="shared" si="1081"/>
        <v>0.32403999999999999</v>
      </c>
      <c r="AI3108" s="51">
        <f t="shared" si="1082"/>
        <v>22.292839000000001</v>
      </c>
      <c r="AJ3108" s="51">
        <f t="shared" si="1083"/>
        <v>23.255731999999998</v>
      </c>
      <c r="AK3108" s="51">
        <f t="shared" si="1084"/>
        <v>23.051352999999999</v>
      </c>
      <c r="AL3108" s="51">
        <f t="shared" si="1085"/>
        <v>20.571967999999998</v>
      </c>
      <c r="AM3108" s="51">
        <f t="shared" si="1086"/>
        <v>21.007883</v>
      </c>
      <c r="AN3108" s="51">
        <f t="shared" si="1087"/>
        <v>20.813578</v>
      </c>
      <c r="AO3108" s="51">
        <f t="shared" si="1088"/>
        <v>17.559964999999998</v>
      </c>
      <c r="AP3108" s="51">
        <f t="shared" si="1089"/>
        <v>21.105408000000001</v>
      </c>
      <c r="AQ3108" s="51">
        <f t="shared" si="1090"/>
        <v>21.99297</v>
      </c>
      <c r="AR3108" s="51">
        <f t="shared" si="1091"/>
        <v>22.292839000000001</v>
      </c>
      <c r="AS3108" s="51">
        <f t="shared" si="1092"/>
        <v>20.427655999999999</v>
      </c>
      <c r="AT3108" s="51">
        <f t="shared" si="1093"/>
        <v>23.822313000000001</v>
      </c>
      <c r="AU3108" s="51">
        <f t="shared" si="1094"/>
        <v>22.645251999999999</v>
      </c>
      <c r="AV3108" s="51">
        <f t="shared" si="1095"/>
        <v>23.358233999999999</v>
      </c>
    </row>
    <row r="3109" spans="1:48">
      <c r="A3109" t="str">
        <f t="shared" si="1096"/>
        <v>42044Murilo/Kassio69</v>
      </c>
      <c r="B3109" s="50">
        <v>42044.714247685188</v>
      </c>
      <c r="C3109" s="44">
        <f t="shared" si="1076"/>
        <v>42044</v>
      </c>
      <c r="D3109" s="45" t="s">
        <v>20</v>
      </c>
      <c r="E3109" s="46">
        <v>69</v>
      </c>
      <c r="G3109" s="49" t="e">
        <f>VLOOKUP(C3109,#REF!,2,0)</f>
        <v>#REF!</v>
      </c>
      <c r="I3109" s="40">
        <v>17.564371000000001</v>
      </c>
      <c r="J3109" s="40">
        <v>33.931216999999997</v>
      </c>
      <c r="K3109" s="40">
        <v>35.464916000000002</v>
      </c>
      <c r="L3109" s="40">
        <v>35.931556999999998</v>
      </c>
      <c r="M3109" s="40">
        <v>36.244323999999999</v>
      </c>
      <c r="N3109" s="40">
        <v>35.310035999999997</v>
      </c>
      <c r="O3109" s="40">
        <v>36.479773999999999</v>
      </c>
      <c r="P3109" s="40">
        <v>37.349601999999997</v>
      </c>
      <c r="Q3109" s="40">
        <v>38.068714</v>
      </c>
      <c r="R3109" s="40">
        <v>35.232684999999996</v>
      </c>
      <c r="S3109" s="40">
        <v>34.540657000000003</v>
      </c>
      <c r="T3109" s="40">
        <v>34.464176000000002</v>
      </c>
      <c r="U3109" s="40">
        <v>34.007137</v>
      </c>
      <c r="V3109" s="40">
        <v>31.914465</v>
      </c>
      <c r="W3109" s="40">
        <v>28.831005000000001</v>
      </c>
      <c r="X3109" s="40">
        <v>31.255997000000001</v>
      </c>
      <c r="AA3109">
        <f t="shared" si="1077"/>
        <v>42247.366539351853</v>
      </c>
      <c r="AB3109" t="str">
        <f t="shared" si="1078"/>
        <v>42247Fábio70</v>
      </c>
      <c r="AC3109" s="52">
        <v>42247</v>
      </c>
      <c r="AD3109" s="56" t="s">
        <v>31</v>
      </c>
      <c r="AE3109" s="53">
        <v>70</v>
      </c>
      <c r="AF3109" s="51" t="str">
        <f t="shared" si="1079"/>
        <v/>
      </c>
      <c r="AG3109" s="51">
        <f t="shared" si="1080"/>
        <v>0</v>
      </c>
      <c r="AH3109" s="51">
        <f t="shared" si="1081"/>
        <v>0.10594000000000001</v>
      </c>
      <c r="AI3109" s="51">
        <f t="shared" si="1082"/>
        <v>20.33173</v>
      </c>
      <c r="AJ3109" s="51">
        <f t="shared" si="1083"/>
        <v>21.645641000000001</v>
      </c>
      <c r="AK3109" s="51">
        <f t="shared" si="1084"/>
        <v>20.959232</v>
      </c>
      <c r="AL3109" s="51">
        <f t="shared" si="1085"/>
        <v>18.415436</v>
      </c>
      <c r="AM3109" s="51">
        <f t="shared" si="1086"/>
        <v>19.151875</v>
      </c>
      <c r="AN3109" s="51">
        <f t="shared" si="1087"/>
        <v>19.059010000000001</v>
      </c>
      <c r="AO3109" s="51">
        <f t="shared" si="1088"/>
        <v>15.574994</v>
      </c>
      <c r="AP3109" s="51">
        <f t="shared" si="1089"/>
        <v>19.384998</v>
      </c>
      <c r="AQ3109" s="51">
        <f t="shared" si="1090"/>
        <v>19.619548999999999</v>
      </c>
      <c r="AR3109" s="51">
        <f t="shared" si="1091"/>
        <v>20.427655999999999</v>
      </c>
      <c r="AS3109" s="51">
        <f t="shared" si="1092"/>
        <v>18.552409999999998</v>
      </c>
      <c r="AT3109" s="51">
        <f t="shared" si="1093"/>
        <v>21.203135</v>
      </c>
      <c r="AU3109" s="51">
        <f t="shared" si="1094"/>
        <v>20.283854000000002</v>
      </c>
      <c r="AV3109" s="51">
        <f t="shared" si="1095"/>
        <v>22.092701000000002</v>
      </c>
    </row>
    <row r="3110" spans="1:48">
      <c r="A3110" t="str">
        <f t="shared" si="1096"/>
        <v>42046Murilo/Kassio69</v>
      </c>
      <c r="B3110" s="50">
        <v>42046.430081018516</v>
      </c>
      <c r="C3110" s="44">
        <f t="shared" si="1076"/>
        <v>42046</v>
      </c>
      <c r="D3110" s="45" t="s">
        <v>20</v>
      </c>
      <c r="E3110" s="46">
        <v>69</v>
      </c>
      <c r="G3110" s="49" t="e">
        <f>VLOOKUP(C3110,#REF!,2,0)</f>
        <v>#REF!</v>
      </c>
      <c r="I3110" s="40">
        <v>24.089666000000001</v>
      </c>
      <c r="J3110" s="40">
        <v>38.390529999999998</v>
      </c>
      <c r="K3110" s="40">
        <v>39.854869999999998</v>
      </c>
      <c r="L3110" s="40">
        <v>40.845965999999997</v>
      </c>
      <c r="M3110" s="40">
        <v>39.690842000000004</v>
      </c>
      <c r="N3110" s="40">
        <v>40.348948999999998</v>
      </c>
      <c r="O3110" s="40">
        <v>40.679943000000002</v>
      </c>
      <c r="P3110" s="40">
        <v>42.017142999999997</v>
      </c>
      <c r="Q3110" s="40">
        <v>42.863453</v>
      </c>
      <c r="R3110" s="40">
        <v>41.680878</v>
      </c>
      <c r="S3110" s="40">
        <v>41.178967</v>
      </c>
      <c r="T3110" s="40">
        <v>41.345923999999997</v>
      </c>
      <c r="U3110" s="40">
        <v>40.514282000000001</v>
      </c>
      <c r="V3110" s="40">
        <v>40.514282000000001</v>
      </c>
      <c r="W3110" s="40">
        <v>37.42915</v>
      </c>
      <c r="X3110" s="40">
        <v>39.608974000000003</v>
      </c>
      <c r="AA3110">
        <f t="shared" si="1077"/>
        <v>42249.384560185186</v>
      </c>
      <c r="AB3110" t="str">
        <f t="shared" si="1078"/>
        <v>42249Fábio70</v>
      </c>
      <c r="AC3110" s="52">
        <v>42249</v>
      </c>
      <c r="AD3110" s="56" t="s">
        <v>31</v>
      </c>
      <c r="AE3110" s="53">
        <v>70</v>
      </c>
      <c r="AF3110" s="51" t="str">
        <f t="shared" si="1079"/>
        <v/>
      </c>
      <c r="AG3110" s="51">
        <f t="shared" si="1080"/>
        <v>0</v>
      </c>
      <c r="AH3110" s="51">
        <f t="shared" si="1081"/>
        <v>7.5899999999999995E-2</v>
      </c>
      <c r="AI3110" s="51">
        <f t="shared" si="1082"/>
        <v>19.384998</v>
      </c>
      <c r="AJ3110" s="51">
        <f t="shared" si="1083"/>
        <v>20.813578</v>
      </c>
      <c r="AK3110" s="51">
        <f t="shared" si="1084"/>
        <v>20.140577</v>
      </c>
      <c r="AL3110" s="51">
        <f t="shared" si="1085"/>
        <v>17.872714999999999</v>
      </c>
      <c r="AM3110" s="51">
        <f t="shared" si="1086"/>
        <v>18.369890000000002</v>
      </c>
      <c r="AN3110" s="51">
        <f t="shared" si="1087"/>
        <v>18.233629000000001</v>
      </c>
      <c r="AO3110" s="51">
        <f t="shared" si="1088"/>
        <v>14.831732000000001</v>
      </c>
      <c r="AP3110" s="51">
        <f t="shared" si="1089"/>
        <v>18.73584</v>
      </c>
      <c r="AQ3110" s="51">
        <f t="shared" si="1090"/>
        <v>19.012678000000001</v>
      </c>
      <c r="AR3110" s="51">
        <f t="shared" si="1091"/>
        <v>19.808230999999999</v>
      </c>
      <c r="AS3110" s="51">
        <f t="shared" si="1092"/>
        <v>18.052713000000001</v>
      </c>
      <c r="AT3110" s="51">
        <f t="shared" si="1093"/>
        <v>20.379653999999999</v>
      </c>
      <c r="AU3110" s="51">
        <f t="shared" si="1094"/>
        <v>19.619548999999999</v>
      </c>
      <c r="AV3110" s="51">
        <f t="shared" si="1095"/>
        <v>21.596231</v>
      </c>
    </row>
    <row r="3111" spans="1:48">
      <c r="A3111" t="str">
        <f t="shared" si="1096"/>
        <v>42047Murilo/Kassio69</v>
      </c>
      <c r="B3111" s="50">
        <v>42047.368773148148</v>
      </c>
      <c r="C3111" s="44">
        <f t="shared" si="1076"/>
        <v>42047</v>
      </c>
      <c r="D3111" s="45" t="s">
        <v>20</v>
      </c>
      <c r="E3111" s="46">
        <v>69</v>
      </c>
      <c r="G3111" s="49" t="e">
        <f>VLOOKUP(C3111,#REF!,2,0)</f>
        <v>#REF!</v>
      </c>
      <c r="I3111" s="40">
        <v>25.511876999999998</v>
      </c>
      <c r="J3111" s="40">
        <v>37.190693000000003</v>
      </c>
      <c r="K3111" s="40">
        <v>38.309925</v>
      </c>
      <c r="L3111" s="40">
        <v>39.608974000000003</v>
      </c>
      <c r="M3111" s="40">
        <v>38.229481</v>
      </c>
      <c r="N3111" s="40">
        <v>38.068714</v>
      </c>
      <c r="O3111" s="40">
        <v>38.309925</v>
      </c>
      <c r="P3111" s="40">
        <v>39.772838999999998</v>
      </c>
      <c r="Q3111" s="40">
        <v>40.597068999999998</v>
      </c>
      <c r="R3111" s="40">
        <v>38.956802000000003</v>
      </c>
      <c r="S3111" s="40">
        <v>37.908324999999998</v>
      </c>
      <c r="T3111" s="40">
        <v>38.149062999999998</v>
      </c>
      <c r="U3111" s="40">
        <v>37.988486999999999</v>
      </c>
      <c r="V3111" s="40">
        <v>36.637206999999997</v>
      </c>
      <c r="W3111" s="40">
        <v>33.102134999999997</v>
      </c>
      <c r="X3111" s="40">
        <v>35.542458000000003</v>
      </c>
      <c r="AA3111">
        <f t="shared" si="1077"/>
        <v>42251.648206018515</v>
      </c>
      <c r="AB3111" t="str">
        <f t="shared" si="1078"/>
        <v>42251Fábio70</v>
      </c>
      <c r="AC3111" s="52">
        <v>42251</v>
      </c>
      <c r="AD3111" s="56" t="s">
        <v>31</v>
      </c>
      <c r="AE3111" s="53">
        <v>70</v>
      </c>
      <c r="AF3111" s="51" t="str">
        <f t="shared" si="1079"/>
        <v/>
      </c>
      <c r="AG3111" s="51">
        <f t="shared" si="1080"/>
        <v>0</v>
      </c>
      <c r="AH3111" s="51">
        <f t="shared" si="1081"/>
        <v>1.8069999999999999E-2</v>
      </c>
      <c r="AI3111" s="51">
        <f t="shared" si="1082"/>
        <v>18.143035999999999</v>
      </c>
      <c r="AJ3111" s="51">
        <f t="shared" si="1083"/>
        <v>20.236034</v>
      </c>
      <c r="AK3111" s="51">
        <f t="shared" si="1084"/>
        <v>19.478639999999999</v>
      </c>
      <c r="AL3111" s="51">
        <f t="shared" si="1085"/>
        <v>17.118037999999999</v>
      </c>
      <c r="AM3111" s="51">
        <f t="shared" si="1086"/>
        <v>17.649018999999999</v>
      </c>
      <c r="AN3111" s="51">
        <f t="shared" si="1087"/>
        <v>17.693660999999999</v>
      </c>
      <c r="AO3111" s="51">
        <f t="shared" si="1088"/>
        <v>14.266698999999999</v>
      </c>
      <c r="AP3111" s="51">
        <f t="shared" si="1089"/>
        <v>18.143035999999999</v>
      </c>
      <c r="AQ3111" s="51">
        <f t="shared" si="1090"/>
        <v>18.689892</v>
      </c>
      <c r="AR3111" s="51">
        <f t="shared" si="1091"/>
        <v>19.384998</v>
      </c>
      <c r="AS3111" s="51">
        <f t="shared" si="1092"/>
        <v>17.604455999999999</v>
      </c>
      <c r="AT3111" s="51">
        <f t="shared" si="1093"/>
        <v>19.950310000000002</v>
      </c>
      <c r="AU3111" s="51">
        <f t="shared" si="1094"/>
        <v>19.431795000000001</v>
      </c>
      <c r="AV3111" s="51">
        <f t="shared" si="1095"/>
        <v>21.105408000000001</v>
      </c>
    </row>
    <row r="3112" spans="1:48">
      <c r="A3112" t="str">
        <f t="shared" si="1096"/>
        <v>42064Murilo/Kassio69</v>
      </c>
      <c r="B3112" s="50">
        <v>42064.383842592593</v>
      </c>
      <c r="C3112" s="44">
        <f t="shared" si="1076"/>
        <v>42064</v>
      </c>
      <c r="D3112" s="45" t="s">
        <v>20</v>
      </c>
      <c r="E3112" s="46">
        <v>69</v>
      </c>
      <c r="G3112" s="49" t="e">
        <f>VLOOKUP(C3112,#REF!,2,0)</f>
        <v>#REF!</v>
      </c>
      <c r="I3112" s="39">
        <v>23.394455000000001</v>
      </c>
      <c r="J3112" s="39">
        <v>36.794913999999999</v>
      </c>
      <c r="K3112" s="39">
        <v>37.908324999999998</v>
      </c>
      <c r="L3112" s="39">
        <v>38.551903000000003</v>
      </c>
      <c r="M3112" s="39">
        <v>37.190693000000003</v>
      </c>
      <c r="N3112" s="39">
        <v>36.952976</v>
      </c>
      <c r="O3112" s="39">
        <v>37.508831000000001</v>
      </c>
      <c r="P3112" s="39">
        <v>38.390529999999998</v>
      </c>
      <c r="Q3112" s="39">
        <v>40.348948999999998</v>
      </c>
      <c r="R3112" s="39">
        <v>38.390529999999998</v>
      </c>
      <c r="S3112" s="39">
        <v>38.068714</v>
      </c>
      <c r="T3112" s="39">
        <v>38.956802000000003</v>
      </c>
      <c r="U3112" s="39">
        <v>39.038032999999999</v>
      </c>
      <c r="V3112" s="39">
        <v>38.551903000000003</v>
      </c>
      <c r="W3112" s="39">
        <v>35.464916000000002</v>
      </c>
      <c r="X3112" s="39">
        <v>37.908324999999998</v>
      </c>
      <c r="AA3112">
        <f t="shared" si="1077"/>
        <v>42257.495694444442</v>
      </c>
      <c r="AB3112" t="str">
        <f t="shared" si="1078"/>
        <v>42257Fábio70</v>
      </c>
      <c r="AC3112" s="52">
        <v>42257</v>
      </c>
      <c r="AD3112" s="56" t="s">
        <v>31</v>
      </c>
      <c r="AE3112" s="53">
        <v>70</v>
      </c>
      <c r="AF3112" s="51" t="str">
        <f t="shared" si="1079"/>
        <v/>
      </c>
      <c r="AG3112" s="51">
        <f t="shared" si="1080"/>
        <v>0</v>
      </c>
      <c r="AH3112" s="51">
        <f t="shared" si="1081"/>
        <v>0.59556299999999995</v>
      </c>
      <c r="AI3112" s="51">
        <f t="shared" si="1082"/>
        <v>22.898644999999998</v>
      </c>
      <c r="AJ3112" s="51">
        <f t="shared" si="1083"/>
        <v>23.563955</v>
      </c>
      <c r="AK3112" s="51">
        <f t="shared" si="1084"/>
        <v>23.051352999999999</v>
      </c>
      <c r="AL3112" s="51">
        <f t="shared" si="1085"/>
        <v>20.523775000000001</v>
      </c>
      <c r="AM3112" s="51">
        <f t="shared" si="1086"/>
        <v>21.007883</v>
      </c>
      <c r="AN3112" s="51">
        <f t="shared" si="1087"/>
        <v>20.910616000000001</v>
      </c>
      <c r="AO3112" s="51">
        <f t="shared" si="1088"/>
        <v>17.872714999999999</v>
      </c>
      <c r="AP3112" s="51">
        <f t="shared" si="1089"/>
        <v>21.497633</v>
      </c>
      <c r="AQ3112" s="51">
        <f t="shared" si="1090"/>
        <v>22.242746</v>
      </c>
      <c r="AR3112" s="51">
        <f t="shared" si="1091"/>
        <v>23.102335</v>
      </c>
      <c r="AS3112" s="51">
        <f t="shared" si="1092"/>
        <v>21.203135</v>
      </c>
      <c r="AT3112" s="51">
        <f t="shared" si="1093"/>
        <v>24.553104000000001</v>
      </c>
      <c r="AU3112" s="51">
        <f t="shared" si="1094"/>
        <v>23.615492</v>
      </c>
      <c r="AV3112" s="51">
        <f t="shared" si="1095"/>
        <v>25.615658</v>
      </c>
    </row>
    <row r="3113" spans="1:48">
      <c r="A3113" t="str">
        <f t="shared" si="1096"/>
        <v>42065Murilo/Kassio69</v>
      </c>
      <c r="B3113" s="50">
        <v>42065.771874999999</v>
      </c>
      <c r="C3113" s="44">
        <f t="shared" si="1076"/>
        <v>42065</v>
      </c>
      <c r="D3113" s="45" t="s">
        <v>20</v>
      </c>
      <c r="E3113" s="46">
        <v>69</v>
      </c>
      <c r="G3113" s="49" t="e">
        <f>VLOOKUP(C3113,#REF!,2,0)</f>
        <v>#REF!</v>
      </c>
      <c r="I3113" s="39">
        <v>16.556944000000001</v>
      </c>
      <c r="J3113" s="39">
        <v>34.387813999999999</v>
      </c>
      <c r="K3113" s="39">
        <v>35.387413000000002</v>
      </c>
      <c r="L3113" s="39">
        <v>36.637206999999997</v>
      </c>
      <c r="M3113" s="39">
        <v>36.244323999999999</v>
      </c>
      <c r="N3113" s="39">
        <v>36.009644000000002</v>
      </c>
      <c r="O3113" s="39">
        <v>36.087780000000002</v>
      </c>
      <c r="P3113" s="39">
        <v>38.632705999999999</v>
      </c>
      <c r="Q3113" s="39">
        <v>40.101554999999998</v>
      </c>
      <c r="R3113" s="39">
        <v>38.068714</v>
      </c>
      <c r="S3113" s="39">
        <v>38.068714</v>
      </c>
      <c r="T3113" s="39">
        <v>38.390529999999998</v>
      </c>
      <c r="U3113" s="39">
        <v>38.551903000000003</v>
      </c>
      <c r="V3113" s="39">
        <v>37.748286999999998</v>
      </c>
      <c r="W3113" s="39">
        <v>34.464176000000002</v>
      </c>
      <c r="X3113" s="39">
        <v>36.952976</v>
      </c>
      <c r="AA3113">
        <f t="shared" si="1077"/>
        <v>42260.702789351853</v>
      </c>
      <c r="AB3113" t="str">
        <f t="shared" si="1078"/>
        <v>42260Fábio70</v>
      </c>
      <c r="AC3113" s="52">
        <v>42260</v>
      </c>
      <c r="AD3113" s="56" t="s">
        <v>31</v>
      </c>
      <c r="AE3113" s="53">
        <v>70</v>
      </c>
      <c r="AF3113" s="51" t="str">
        <f t="shared" si="1079"/>
        <v/>
      </c>
      <c r="AG3113" s="51">
        <f t="shared" si="1080"/>
        <v>0</v>
      </c>
      <c r="AH3113" s="51">
        <f t="shared" si="1081"/>
        <v>0.59556299999999995</v>
      </c>
      <c r="AI3113" s="51">
        <f t="shared" si="1082"/>
        <v>22.898644999999998</v>
      </c>
      <c r="AJ3113" s="51">
        <f t="shared" si="1083"/>
        <v>23.822313000000001</v>
      </c>
      <c r="AK3113" s="51">
        <f t="shared" si="1084"/>
        <v>23.255731999999998</v>
      </c>
      <c r="AL3113" s="51">
        <f t="shared" si="1085"/>
        <v>20.475697</v>
      </c>
      <c r="AM3113" s="51">
        <f t="shared" si="1086"/>
        <v>21.154211</v>
      </c>
      <c r="AN3113" s="51">
        <f t="shared" si="1087"/>
        <v>20.959232</v>
      </c>
      <c r="AO3113" s="51">
        <f t="shared" si="1088"/>
        <v>17.559964999999998</v>
      </c>
      <c r="AP3113" s="51">
        <f t="shared" si="1089"/>
        <v>21.350121999999999</v>
      </c>
      <c r="AQ3113" s="51">
        <f t="shared" si="1090"/>
        <v>22.142672999999998</v>
      </c>
      <c r="AR3113" s="51">
        <f t="shared" si="1091"/>
        <v>23.102335</v>
      </c>
      <c r="AS3113" s="51">
        <f t="shared" si="1092"/>
        <v>21.350121999999999</v>
      </c>
      <c r="AT3113" s="51">
        <f t="shared" si="1093"/>
        <v>24.922495000000001</v>
      </c>
      <c r="AU3113" s="51">
        <f t="shared" si="1094"/>
        <v>23.926054000000001</v>
      </c>
      <c r="AV3113" s="51">
        <f t="shared" si="1095"/>
        <v>26.263680999999998</v>
      </c>
    </row>
    <row r="3114" spans="1:48">
      <c r="A3114" t="str">
        <f t="shared" si="1096"/>
        <v>42082Murilo/Kassio69</v>
      </c>
      <c r="B3114" s="50">
        <v>42082.428252314814</v>
      </c>
      <c r="C3114" s="44">
        <f t="shared" ref="C3114:C3177" si="1097">DATE(YEAR(B3114),MONTH(B3114),DAY(B3114))</f>
        <v>42082</v>
      </c>
      <c r="D3114" s="45" t="s">
        <v>20</v>
      </c>
      <c r="E3114" s="46">
        <v>69</v>
      </c>
      <c r="G3114" s="49" t="e">
        <f>VLOOKUP(C3114,#REF!,2,0)</f>
        <v>#REF!</v>
      </c>
      <c r="I3114" s="39">
        <v>23.20673</v>
      </c>
      <c r="J3114" s="39">
        <v>39.937035000000002</v>
      </c>
      <c r="K3114" s="39">
        <v>40.266392000000003</v>
      </c>
      <c r="L3114" s="39">
        <v>43.033695000000002</v>
      </c>
      <c r="M3114" s="39">
        <v>42.354678999999997</v>
      </c>
      <c r="N3114" s="39">
        <v>41.932915000000001</v>
      </c>
      <c r="O3114" s="39">
        <v>42.948523999999999</v>
      </c>
      <c r="P3114" s="39">
        <v>43.803790999999997</v>
      </c>
      <c r="Q3114" s="39">
        <v>45.450977000000002</v>
      </c>
      <c r="R3114" s="39">
        <v>44.840724999999999</v>
      </c>
      <c r="S3114" s="39">
        <v>44.580418000000002</v>
      </c>
      <c r="T3114" s="39">
        <v>44.580418000000002</v>
      </c>
      <c r="U3114" s="39">
        <v>44.320816000000001</v>
      </c>
      <c r="V3114" s="39">
        <v>43.204273000000001</v>
      </c>
      <c r="W3114" s="39">
        <v>40.762917000000002</v>
      </c>
      <c r="X3114" s="39">
        <v>42.439273999999997</v>
      </c>
      <c r="AA3114">
        <f t="shared" si="1077"/>
        <v>42261.510625000003</v>
      </c>
      <c r="AB3114" t="str">
        <f t="shared" si="1078"/>
        <v>42261Fábio70</v>
      </c>
      <c r="AC3114" s="52">
        <v>42261</v>
      </c>
      <c r="AD3114" s="56" t="s">
        <v>31</v>
      </c>
      <c r="AE3114" s="53">
        <v>70</v>
      </c>
      <c r="AF3114" s="51" t="str">
        <f t="shared" si="1079"/>
        <v/>
      </c>
      <c r="AG3114" s="51">
        <f t="shared" si="1080"/>
        <v>0</v>
      </c>
      <c r="AH3114" s="51">
        <f t="shared" si="1081"/>
        <v>0.446905</v>
      </c>
      <c r="AI3114" s="51">
        <f t="shared" si="1082"/>
        <v>22.343050000000002</v>
      </c>
      <c r="AJ3114" s="51">
        <f t="shared" si="1083"/>
        <v>22.898644999999998</v>
      </c>
      <c r="AK3114" s="51">
        <f t="shared" si="1084"/>
        <v>22.242746</v>
      </c>
      <c r="AL3114" s="51">
        <f t="shared" si="1085"/>
        <v>19.478639999999999</v>
      </c>
      <c r="AM3114" s="51">
        <f t="shared" si="1086"/>
        <v>20.236034</v>
      </c>
      <c r="AN3114" s="51">
        <f t="shared" si="1087"/>
        <v>20.236034</v>
      </c>
      <c r="AO3114" s="51">
        <f t="shared" si="1088"/>
        <v>16.942883999999999</v>
      </c>
      <c r="AP3114" s="51">
        <f t="shared" si="1089"/>
        <v>20.813578</v>
      </c>
      <c r="AQ3114" s="51">
        <f t="shared" si="1090"/>
        <v>21.596231</v>
      </c>
      <c r="AR3114" s="51">
        <f t="shared" si="1091"/>
        <v>22.393265</v>
      </c>
      <c r="AS3114" s="51">
        <f t="shared" si="1092"/>
        <v>20.862079999999999</v>
      </c>
      <c r="AT3114" s="51">
        <f t="shared" si="1093"/>
        <v>23.770520999999999</v>
      </c>
      <c r="AU3114" s="51">
        <f t="shared" si="1094"/>
        <v>22.847866</v>
      </c>
      <c r="AV3114" s="51">
        <f t="shared" si="1095"/>
        <v>24.975517</v>
      </c>
    </row>
    <row r="3115" spans="1:48">
      <c r="A3115" t="str">
        <f t="shared" si="1096"/>
        <v>42084Murilo/Kassio69</v>
      </c>
      <c r="B3115" s="50">
        <v>42084.436400462961</v>
      </c>
      <c r="C3115" s="44">
        <f t="shared" si="1097"/>
        <v>42084</v>
      </c>
      <c r="D3115" s="45" t="s">
        <v>20</v>
      </c>
      <c r="E3115" s="46">
        <v>69</v>
      </c>
      <c r="G3115" s="49" t="e">
        <f>VLOOKUP(C3115,#REF!,2,0)</f>
        <v>#REF!</v>
      </c>
      <c r="I3115" s="39">
        <v>25.054773000000001</v>
      </c>
      <c r="J3115" s="39">
        <v>38.390529999999998</v>
      </c>
      <c r="K3115" s="39">
        <v>39.363810999999998</v>
      </c>
      <c r="L3115" s="39">
        <v>41.012264000000002</v>
      </c>
      <c r="M3115" s="39">
        <v>40.431556999999998</v>
      </c>
      <c r="N3115" s="39">
        <v>41.095592000000003</v>
      </c>
      <c r="O3115" s="39">
        <v>41.680878</v>
      </c>
      <c r="P3115" s="39">
        <v>41.513213999999998</v>
      </c>
      <c r="Q3115" s="39">
        <v>43.546363999999997</v>
      </c>
      <c r="R3115" s="39">
        <v>43.460709000000001</v>
      </c>
      <c r="S3115" s="39">
        <v>41.76482</v>
      </c>
      <c r="T3115" s="39">
        <v>43.204273000000001</v>
      </c>
      <c r="U3115" s="39">
        <v>42.439273999999997</v>
      </c>
      <c r="V3115" s="39">
        <v>42.523941000000001</v>
      </c>
      <c r="W3115" s="39">
        <v>38.713603999999997</v>
      </c>
      <c r="X3115" s="39">
        <v>40.679943000000002</v>
      </c>
      <c r="AA3115">
        <f t="shared" si="1077"/>
        <v>42263.484432870369</v>
      </c>
      <c r="AB3115" t="str">
        <f t="shared" si="1078"/>
        <v>42263Fábio70</v>
      </c>
      <c r="AC3115" s="52">
        <v>42263</v>
      </c>
      <c r="AD3115" s="56" t="s">
        <v>31</v>
      </c>
      <c r="AE3115" s="53">
        <v>70</v>
      </c>
      <c r="AF3115" s="51" t="str">
        <f t="shared" si="1079"/>
        <v/>
      </c>
      <c r="AG3115" s="51">
        <f t="shared" si="1080"/>
        <v>0</v>
      </c>
      <c r="AH3115" s="51">
        <f t="shared" si="1081"/>
        <v>0.10594000000000001</v>
      </c>
      <c r="AI3115" s="51">
        <f t="shared" si="1082"/>
        <v>21.350121999999999</v>
      </c>
      <c r="AJ3115" s="51">
        <f t="shared" si="1083"/>
        <v>22.042797</v>
      </c>
      <c r="AK3115" s="51">
        <f t="shared" si="1084"/>
        <v>21.399222999999999</v>
      </c>
      <c r="AL3115" s="51">
        <f t="shared" si="1085"/>
        <v>19.059010000000001</v>
      </c>
      <c r="AM3115" s="51">
        <f t="shared" si="1086"/>
        <v>19.808230999999999</v>
      </c>
      <c r="AN3115" s="51">
        <f t="shared" si="1087"/>
        <v>19.997803000000001</v>
      </c>
      <c r="AO3115" s="51">
        <f t="shared" si="1088"/>
        <v>16.509063999999999</v>
      </c>
      <c r="AP3115" s="51">
        <f t="shared" si="1089"/>
        <v>20.379653999999999</v>
      </c>
      <c r="AQ3115" s="51">
        <f t="shared" si="1090"/>
        <v>21.007883</v>
      </c>
      <c r="AR3115" s="51">
        <f t="shared" si="1091"/>
        <v>21.794146999999999</v>
      </c>
      <c r="AS3115" s="51">
        <f t="shared" si="1092"/>
        <v>20.140577</v>
      </c>
      <c r="AT3115" s="51">
        <f t="shared" si="1093"/>
        <v>23.409599</v>
      </c>
      <c r="AU3115" s="51">
        <f t="shared" si="1094"/>
        <v>22.192657000000001</v>
      </c>
      <c r="AV3115" s="51">
        <f t="shared" si="1095"/>
        <v>24.290852000000001</v>
      </c>
    </row>
    <row r="3116" spans="1:48">
      <c r="A3116" t="str">
        <f t="shared" si="1096"/>
        <v>42086Murilo/Kassio69</v>
      </c>
      <c r="B3116" s="50">
        <v>42086.7108912037</v>
      </c>
      <c r="C3116" s="44">
        <f t="shared" si="1097"/>
        <v>42086</v>
      </c>
      <c r="D3116" s="45" t="s">
        <v>20</v>
      </c>
      <c r="E3116" s="46">
        <v>69</v>
      </c>
      <c r="G3116" s="49" t="e">
        <f>VLOOKUP(C3116,#REF!,2,0)</f>
        <v>#REF!</v>
      </c>
      <c r="I3116" s="39">
        <v>24.089666000000001</v>
      </c>
      <c r="J3116" s="39">
        <v>39.038032999999999</v>
      </c>
      <c r="K3116" s="39">
        <v>38.794598000000001</v>
      </c>
      <c r="L3116" s="39">
        <v>40.431556999999998</v>
      </c>
      <c r="M3116" s="39">
        <v>38.794598000000001</v>
      </c>
      <c r="N3116" s="39">
        <v>39.854869999999998</v>
      </c>
      <c r="O3116" s="39">
        <v>41.932915000000001</v>
      </c>
      <c r="P3116" s="39">
        <v>42.948523999999999</v>
      </c>
      <c r="Q3116" s="39">
        <v>43.889758999999998</v>
      </c>
      <c r="R3116" s="39">
        <v>42.863453</v>
      </c>
      <c r="S3116" s="39">
        <v>42.017142999999997</v>
      </c>
      <c r="T3116" s="39">
        <v>43.118935</v>
      </c>
      <c r="U3116" s="39">
        <v>42.270195000000001</v>
      </c>
      <c r="V3116" s="39">
        <v>41.932915000000001</v>
      </c>
      <c r="W3116" s="39">
        <v>38.551903000000003</v>
      </c>
      <c r="X3116" s="39">
        <v>40.597068999999998</v>
      </c>
      <c r="AA3116">
        <f t="shared" si="1077"/>
        <v>42265.495648148149</v>
      </c>
      <c r="AB3116" t="str">
        <f t="shared" si="1078"/>
        <v>42265Fábio70</v>
      </c>
      <c r="AC3116" s="52">
        <v>42265</v>
      </c>
      <c r="AD3116" s="56" t="s">
        <v>31</v>
      </c>
      <c r="AE3116" s="53">
        <v>70</v>
      </c>
      <c r="AF3116" s="51" t="str">
        <f t="shared" si="1079"/>
        <v/>
      </c>
      <c r="AG3116" s="51">
        <f t="shared" si="1080"/>
        <v>0</v>
      </c>
      <c r="AH3116" s="51">
        <f t="shared" si="1081"/>
        <v>3.3634999999999998E-2</v>
      </c>
      <c r="AI3116" s="51">
        <f t="shared" si="1082"/>
        <v>19.198360000000001</v>
      </c>
      <c r="AJ3116" s="51">
        <f t="shared" si="1083"/>
        <v>20.959232</v>
      </c>
      <c r="AK3116" s="51">
        <f t="shared" si="1084"/>
        <v>20.33173</v>
      </c>
      <c r="AL3116" s="51">
        <f t="shared" si="1085"/>
        <v>17.962595</v>
      </c>
      <c r="AM3116" s="51">
        <f t="shared" si="1086"/>
        <v>18.598167</v>
      </c>
      <c r="AN3116" s="51">
        <f t="shared" si="1087"/>
        <v>18.506699000000001</v>
      </c>
      <c r="AO3116" s="51">
        <f t="shared" si="1088"/>
        <v>15.325142</v>
      </c>
      <c r="AP3116" s="51">
        <f t="shared" si="1089"/>
        <v>19.525558</v>
      </c>
      <c r="AQ3116" s="51">
        <f t="shared" si="1090"/>
        <v>20.33173</v>
      </c>
      <c r="AR3116" s="51">
        <f t="shared" si="1091"/>
        <v>21.399222999999999</v>
      </c>
      <c r="AS3116" s="51">
        <f t="shared" si="1092"/>
        <v>19.478639999999999</v>
      </c>
      <c r="AT3116" s="51">
        <f t="shared" si="1093"/>
        <v>22.343050000000002</v>
      </c>
      <c r="AU3116" s="51">
        <f t="shared" si="1094"/>
        <v>21.546894000000002</v>
      </c>
      <c r="AV3116" s="51">
        <f t="shared" si="1095"/>
        <v>23.718826</v>
      </c>
    </row>
    <row r="3117" spans="1:48">
      <c r="A3117" t="str">
        <f t="shared" si="1096"/>
        <v>42089Murilo/Kassio69</v>
      </c>
      <c r="B3117" s="50">
        <v>42089.759722222225</v>
      </c>
      <c r="C3117" s="44">
        <f t="shared" si="1097"/>
        <v>42089</v>
      </c>
      <c r="D3117" s="45" t="s">
        <v>20</v>
      </c>
      <c r="E3117" s="46">
        <v>69</v>
      </c>
      <c r="G3117" s="49" t="e">
        <f>VLOOKUP(C3117,#REF!,2,0)</f>
        <v>#REF!</v>
      </c>
      <c r="I3117" s="39">
        <v>22.463629000000001</v>
      </c>
      <c r="J3117" s="39">
        <v>36.479773999999999</v>
      </c>
      <c r="K3117" s="39">
        <v>39.445445999999997</v>
      </c>
      <c r="L3117" s="39">
        <v>39.690842000000004</v>
      </c>
      <c r="M3117" s="39">
        <v>38.794598000000001</v>
      </c>
      <c r="N3117" s="39">
        <v>38.068714</v>
      </c>
      <c r="O3117" s="39">
        <v>38.713603999999997</v>
      </c>
      <c r="P3117" s="39">
        <v>39.527172</v>
      </c>
      <c r="Q3117" s="39">
        <v>41.178967</v>
      </c>
      <c r="R3117" s="39">
        <v>39.937035000000002</v>
      </c>
      <c r="S3117" s="39">
        <v>39.772838999999998</v>
      </c>
      <c r="T3117" s="39">
        <v>40.597068999999998</v>
      </c>
      <c r="U3117" s="39">
        <v>40.431556999999998</v>
      </c>
      <c r="V3117" s="39">
        <v>39.445445999999997</v>
      </c>
      <c r="W3117" s="39">
        <v>35.853580000000001</v>
      </c>
      <c r="X3117" s="39">
        <v>38.471161000000002</v>
      </c>
      <c r="AA3117">
        <f t="shared" si="1077"/>
        <v>42268.486562500002</v>
      </c>
      <c r="AB3117" t="str">
        <f t="shared" si="1078"/>
        <v>42268Fábio70</v>
      </c>
      <c r="AC3117" s="52">
        <v>42268</v>
      </c>
      <c r="AD3117" s="56" t="s">
        <v>31</v>
      </c>
      <c r="AE3117" s="53">
        <v>70</v>
      </c>
      <c r="AF3117" s="51" t="str">
        <f t="shared" si="1079"/>
        <v/>
      </c>
      <c r="AG3117" s="51">
        <f t="shared" si="1080"/>
        <v>0</v>
      </c>
      <c r="AH3117" s="51">
        <f t="shared" si="1081"/>
        <v>2.3862999999999999E-2</v>
      </c>
      <c r="AI3117" s="51">
        <f t="shared" si="1082"/>
        <v>15.700716999999999</v>
      </c>
      <c r="AJ3117" s="51">
        <f t="shared" si="1083"/>
        <v>19.059010000000001</v>
      </c>
      <c r="AK3117" s="51">
        <f t="shared" si="1084"/>
        <v>18.415436</v>
      </c>
      <c r="AL3117" s="51">
        <f t="shared" si="1085"/>
        <v>16.080988000000001</v>
      </c>
      <c r="AM3117" s="51">
        <f t="shared" si="1086"/>
        <v>16.768650000000001</v>
      </c>
      <c r="AN3117" s="51">
        <f t="shared" si="1087"/>
        <v>16.855661000000001</v>
      </c>
      <c r="AO3117" s="51">
        <f t="shared" si="1088"/>
        <v>14.067712</v>
      </c>
      <c r="AP3117" s="51">
        <f t="shared" si="1089"/>
        <v>18.324417</v>
      </c>
      <c r="AQ3117" s="51">
        <f t="shared" si="1090"/>
        <v>19.151875</v>
      </c>
      <c r="AR3117" s="51">
        <f t="shared" si="1091"/>
        <v>20.620156999999999</v>
      </c>
      <c r="AS3117" s="51">
        <f t="shared" si="1092"/>
        <v>18.73584</v>
      </c>
      <c r="AT3117" s="51">
        <f t="shared" si="1093"/>
        <v>21.448414</v>
      </c>
      <c r="AU3117" s="51">
        <f t="shared" si="1094"/>
        <v>20.668424999999999</v>
      </c>
      <c r="AV3117" s="51">
        <f t="shared" si="1095"/>
        <v>22.645251999999999</v>
      </c>
    </row>
    <row r="3118" spans="1:48">
      <c r="A3118" t="str">
        <f t="shared" si="1096"/>
        <v>42094Murilo/Kassio69</v>
      </c>
      <c r="B3118" s="50">
        <v>42094.754791666666</v>
      </c>
      <c r="C3118" s="44">
        <f t="shared" si="1097"/>
        <v>42094</v>
      </c>
      <c r="D3118" s="45" t="s">
        <v>20</v>
      </c>
      <c r="E3118" s="46">
        <v>69</v>
      </c>
      <c r="G3118" s="49" t="e">
        <f>VLOOKUP(C3118,#REF!,2,0)</f>
        <v>#REF!</v>
      </c>
      <c r="I3118" s="39">
        <v>24.281115</v>
      </c>
      <c r="J3118" s="39">
        <v>37.111370000000001</v>
      </c>
      <c r="K3118" s="39">
        <v>39.119338999999997</v>
      </c>
      <c r="L3118" s="39">
        <v>38.794598000000001</v>
      </c>
      <c r="M3118" s="39">
        <v>38.068714</v>
      </c>
      <c r="N3118" s="39">
        <v>37.349601999999997</v>
      </c>
      <c r="O3118" s="39">
        <v>37.908324999999998</v>
      </c>
      <c r="P3118" s="39">
        <v>39.527172</v>
      </c>
      <c r="Q3118" s="39">
        <v>41.012264000000002</v>
      </c>
      <c r="R3118" s="39">
        <v>39.445445999999997</v>
      </c>
      <c r="S3118" s="39">
        <v>38.632705999999999</v>
      </c>
      <c r="T3118" s="39">
        <v>39.282215000000001</v>
      </c>
      <c r="U3118" s="39">
        <v>39.200752000000001</v>
      </c>
      <c r="V3118" s="39">
        <v>37.908324999999998</v>
      </c>
      <c r="W3118" s="39">
        <v>34.387813999999999</v>
      </c>
      <c r="X3118" s="39">
        <v>36.322754000000003</v>
      </c>
      <c r="AA3118">
        <f t="shared" si="1077"/>
        <v>42270.388449074075</v>
      </c>
      <c r="AB3118" t="str">
        <f t="shared" si="1078"/>
        <v>42270Fábio70</v>
      </c>
      <c r="AC3118" s="52">
        <v>42270</v>
      </c>
      <c r="AD3118" s="56" t="s">
        <v>31</v>
      </c>
      <c r="AE3118" s="53">
        <v>70</v>
      </c>
      <c r="AF3118" s="51" t="str">
        <f t="shared" si="1079"/>
        <v/>
      </c>
      <c r="AG3118" s="51">
        <f t="shared" si="1080"/>
        <v>0</v>
      </c>
      <c r="AH3118" s="51">
        <f t="shared" si="1081"/>
        <v>2.7165000000000002E-2</v>
      </c>
      <c r="AI3118" s="51">
        <f t="shared" si="1082"/>
        <v>13.324814</v>
      </c>
      <c r="AJ3118" s="51">
        <f t="shared" si="1083"/>
        <v>18.007636999999999</v>
      </c>
      <c r="AK3118" s="51">
        <f t="shared" si="1084"/>
        <v>17.559964999999998</v>
      </c>
      <c r="AL3118" s="51">
        <f t="shared" si="1085"/>
        <v>15.242342000000001</v>
      </c>
      <c r="AM3118" s="51">
        <f t="shared" si="1086"/>
        <v>15.616866</v>
      </c>
      <c r="AN3118" s="51">
        <f t="shared" si="1087"/>
        <v>15.574994</v>
      </c>
      <c r="AO3118" s="51">
        <f t="shared" si="1088"/>
        <v>13.286296</v>
      </c>
      <c r="AP3118" s="51">
        <f t="shared" si="1089"/>
        <v>17.827870999999998</v>
      </c>
      <c r="AQ3118" s="51">
        <f t="shared" si="1090"/>
        <v>18.73584</v>
      </c>
      <c r="AR3118" s="51">
        <f t="shared" si="1091"/>
        <v>19.855543000000001</v>
      </c>
      <c r="AS3118" s="51">
        <f t="shared" si="1092"/>
        <v>18.324417</v>
      </c>
      <c r="AT3118" s="51">
        <f t="shared" si="1093"/>
        <v>21.007883</v>
      </c>
      <c r="AU3118" s="51">
        <f t="shared" si="1094"/>
        <v>20.427655999999999</v>
      </c>
      <c r="AV3118" s="51">
        <f t="shared" si="1095"/>
        <v>22.393265</v>
      </c>
    </row>
    <row r="3119" spans="1:48">
      <c r="A3119" t="str">
        <f t="shared" si="1096"/>
        <v>42102Murilo/Kassio69</v>
      </c>
      <c r="B3119" s="50">
        <v>42102.708564814813</v>
      </c>
      <c r="C3119" s="44">
        <f t="shared" si="1097"/>
        <v>42102</v>
      </c>
      <c r="D3119" s="45" t="s">
        <v>20</v>
      </c>
      <c r="E3119" s="46">
        <v>69</v>
      </c>
      <c r="G3119" s="49" t="e">
        <f>VLOOKUP(C3119,#REF!,2,0)</f>
        <v>#REF!</v>
      </c>
      <c r="I3119" s="39">
        <v>17.618275000000001</v>
      </c>
      <c r="J3119" s="39">
        <v>36.009644000000002</v>
      </c>
      <c r="K3119" s="39">
        <v>37.349601999999997</v>
      </c>
      <c r="L3119" s="39">
        <v>36.558444999999999</v>
      </c>
      <c r="M3119" s="39">
        <v>34.540657000000003</v>
      </c>
      <c r="N3119" s="39">
        <v>33.855441999999996</v>
      </c>
      <c r="O3119" s="39">
        <v>35.620097999999999</v>
      </c>
      <c r="P3119" s="39">
        <v>37.668388</v>
      </c>
      <c r="Q3119" s="39">
        <v>38.956802000000003</v>
      </c>
      <c r="R3119" s="39">
        <v>37.190693000000003</v>
      </c>
      <c r="S3119" s="39">
        <v>36.952976</v>
      </c>
      <c r="T3119" s="39">
        <v>37.668388</v>
      </c>
      <c r="U3119" s="39">
        <v>37.668388</v>
      </c>
      <c r="V3119" s="39">
        <v>35.931556999999998</v>
      </c>
      <c r="W3119" s="39">
        <v>32.357277000000003</v>
      </c>
      <c r="X3119" s="39">
        <v>34.387813999999999</v>
      </c>
      <c r="AA3119">
        <f t="shared" si="1077"/>
        <v>42272.510717592595</v>
      </c>
      <c r="AB3119" t="str">
        <f t="shared" si="1078"/>
        <v>42272Fábio70</v>
      </c>
      <c r="AC3119" s="52">
        <v>42272</v>
      </c>
      <c r="AD3119" s="56" t="s">
        <v>31</v>
      </c>
      <c r="AE3119" s="53">
        <v>70</v>
      </c>
      <c r="AF3119" s="51" t="str">
        <f t="shared" si="1079"/>
        <v/>
      </c>
      <c r="AG3119" s="51">
        <f t="shared" si="1080"/>
        <v>0</v>
      </c>
      <c r="AH3119" s="51">
        <f t="shared" si="1081"/>
        <v>5.7369999999999999E-3</v>
      </c>
      <c r="AI3119" s="51">
        <f t="shared" si="1082"/>
        <v>11.578483</v>
      </c>
      <c r="AJ3119" s="51">
        <f t="shared" si="1083"/>
        <v>15.366647</v>
      </c>
      <c r="AK3119" s="51">
        <f t="shared" si="1084"/>
        <v>15.616866</v>
      </c>
      <c r="AL3119" s="51">
        <f t="shared" si="1085"/>
        <v>13.209466000000001</v>
      </c>
      <c r="AM3119" s="51">
        <f t="shared" si="1086"/>
        <v>13.909534000000001</v>
      </c>
      <c r="AN3119" s="51">
        <f t="shared" si="1087"/>
        <v>13.909534000000001</v>
      </c>
      <c r="AO3119" s="51">
        <f t="shared" si="1088"/>
        <v>11.939117</v>
      </c>
      <c r="AP3119" s="51">
        <f t="shared" si="1089"/>
        <v>16.725237</v>
      </c>
      <c r="AQ3119" s="51">
        <f t="shared" si="1090"/>
        <v>17.604455999999999</v>
      </c>
      <c r="AR3119" s="51">
        <f t="shared" si="1091"/>
        <v>19.012678000000001</v>
      </c>
      <c r="AS3119" s="51">
        <f t="shared" si="1092"/>
        <v>17.604455999999999</v>
      </c>
      <c r="AT3119" s="51">
        <f t="shared" si="1093"/>
        <v>20.236034</v>
      </c>
      <c r="AU3119" s="51">
        <f t="shared" si="1094"/>
        <v>19.619548999999999</v>
      </c>
      <c r="AV3119" s="51">
        <f t="shared" si="1095"/>
        <v>21.399222999999999</v>
      </c>
    </row>
    <row r="3120" spans="1:48">
      <c r="A3120" t="str">
        <f t="shared" si="1096"/>
        <v>42111Murilo/Kassio69</v>
      </c>
      <c r="B3120" s="50">
        <v>42111.733449074076</v>
      </c>
      <c r="C3120" s="44">
        <f t="shared" si="1097"/>
        <v>42111</v>
      </c>
      <c r="D3120" s="45" t="s">
        <v>20</v>
      </c>
      <c r="E3120" s="46">
        <v>69</v>
      </c>
      <c r="G3120" s="49" t="e">
        <f>VLOOKUP(C3120,#REF!,2,0)</f>
        <v>#REF!</v>
      </c>
      <c r="I3120" s="39">
        <v>7.930809</v>
      </c>
      <c r="J3120" s="39">
        <v>25.184933000000001</v>
      </c>
      <c r="K3120" s="39">
        <v>28.621839999999999</v>
      </c>
      <c r="L3120" s="39">
        <v>30.676480999999999</v>
      </c>
      <c r="M3120" s="39">
        <v>29.67557</v>
      </c>
      <c r="N3120" s="39">
        <v>29.604711999999999</v>
      </c>
      <c r="O3120" s="39">
        <v>31.988050000000001</v>
      </c>
      <c r="P3120" s="39">
        <v>34.770592000000001</v>
      </c>
      <c r="Q3120" s="39">
        <v>35.853580000000001</v>
      </c>
      <c r="R3120" s="39">
        <v>34.924286000000002</v>
      </c>
      <c r="S3120" s="39">
        <v>34.847389</v>
      </c>
      <c r="T3120" s="39">
        <v>35.931556999999998</v>
      </c>
      <c r="U3120" s="39">
        <v>36.322754000000003</v>
      </c>
      <c r="V3120" s="39">
        <v>34.235270999999997</v>
      </c>
      <c r="W3120" s="39">
        <v>30.748636000000001</v>
      </c>
      <c r="X3120" s="39">
        <v>32.803176999999998</v>
      </c>
      <c r="AA3120">
        <f t="shared" si="1077"/>
        <v>42274.469965277778</v>
      </c>
      <c r="AB3120" t="str">
        <f t="shared" si="1078"/>
        <v>42274Fábio70</v>
      </c>
      <c r="AC3120" s="52">
        <v>42274</v>
      </c>
      <c r="AD3120" s="56" t="s">
        <v>31</v>
      </c>
      <c r="AE3120" s="53">
        <v>70</v>
      </c>
      <c r="AF3120" s="51" t="str">
        <f t="shared" si="1079"/>
        <v/>
      </c>
      <c r="AG3120" s="51">
        <f t="shared" si="1080"/>
        <v>0</v>
      </c>
      <c r="AH3120" s="51">
        <f t="shared" si="1081"/>
        <v>0.73566799999999999</v>
      </c>
      <c r="AI3120" s="51">
        <f t="shared" si="1082"/>
        <v>21.843786000000001</v>
      </c>
      <c r="AJ3120" s="51">
        <f t="shared" si="1083"/>
        <v>22.142672999999998</v>
      </c>
      <c r="AK3120" s="51">
        <f t="shared" si="1084"/>
        <v>20.959232</v>
      </c>
      <c r="AL3120" s="51">
        <f t="shared" si="1085"/>
        <v>15.201002000000001</v>
      </c>
      <c r="AM3120" s="51">
        <f t="shared" si="1086"/>
        <v>13.479445999999999</v>
      </c>
      <c r="AN3120" s="51">
        <f t="shared" si="1087"/>
        <v>13.830831</v>
      </c>
      <c r="AO3120" s="51">
        <f t="shared" si="1088"/>
        <v>11.866526</v>
      </c>
      <c r="AP3120" s="51">
        <f t="shared" si="1089"/>
        <v>16.855661000000001</v>
      </c>
      <c r="AQ3120" s="51">
        <f t="shared" si="1090"/>
        <v>17.649018999999999</v>
      </c>
      <c r="AR3120" s="51">
        <f t="shared" si="1091"/>
        <v>19.151875</v>
      </c>
      <c r="AS3120" s="51">
        <f t="shared" si="1092"/>
        <v>17.783073000000002</v>
      </c>
      <c r="AT3120" s="51">
        <f t="shared" si="1093"/>
        <v>20.188268999999998</v>
      </c>
      <c r="AU3120" s="51">
        <f t="shared" si="1094"/>
        <v>19.808230999999999</v>
      </c>
      <c r="AV3120" s="51">
        <f t="shared" si="1095"/>
        <v>21.546894000000002</v>
      </c>
    </row>
    <row r="3121" spans="1:48">
      <c r="A3121" t="str">
        <f t="shared" si="1096"/>
        <v>42116Murilo/Kassio69</v>
      </c>
      <c r="B3121" s="50">
        <v>42116.722256944442</v>
      </c>
      <c r="C3121" s="44">
        <f t="shared" si="1097"/>
        <v>42116</v>
      </c>
      <c r="D3121" s="45" t="s">
        <v>20</v>
      </c>
      <c r="E3121" s="46">
        <v>69</v>
      </c>
      <c r="G3121" s="49" t="e">
        <f>VLOOKUP(C3121,#REF!,2,0)</f>
        <v>#REF!</v>
      </c>
      <c r="I3121" s="39">
        <v>5.3534240000000004</v>
      </c>
      <c r="J3121" s="39">
        <v>24.473331000000002</v>
      </c>
      <c r="K3121" s="39">
        <v>28.067778000000001</v>
      </c>
      <c r="L3121" s="39">
        <v>29.604711999999999</v>
      </c>
      <c r="M3121" s="39">
        <v>27.998936</v>
      </c>
      <c r="N3121" s="39">
        <v>27.792849</v>
      </c>
      <c r="O3121" s="39">
        <v>30.245471999999999</v>
      </c>
      <c r="P3121" s="39">
        <v>32.803176999999998</v>
      </c>
      <c r="Q3121" s="39">
        <v>34.387813999999999</v>
      </c>
      <c r="R3121" s="39">
        <v>33.477725999999997</v>
      </c>
      <c r="S3121" s="39">
        <v>33.855441999999996</v>
      </c>
      <c r="T3121" s="39">
        <v>34.924286000000002</v>
      </c>
      <c r="U3121" s="39">
        <v>35.310035999999997</v>
      </c>
      <c r="V3121" s="39">
        <v>33.628551000000002</v>
      </c>
      <c r="W3121" s="39">
        <v>30.102467999999998</v>
      </c>
      <c r="X3121" s="39">
        <v>32.283279</v>
      </c>
      <c r="AA3121">
        <f t="shared" si="1077"/>
        <v>42276.391319444447</v>
      </c>
      <c r="AB3121" t="str">
        <f t="shared" si="1078"/>
        <v>42276Fábio70</v>
      </c>
      <c r="AC3121" s="52">
        <v>42276</v>
      </c>
      <c r="AD3121" s="56" t="s">
        <v>31</v>
      </c>
      <c r="AE3121" s="53">
        <v>70</v>
      </c>
      <c r="AF3121" s="51" t="str">
        <f t="shared" si="1079"/>
        <v/>
      </c>
      <c r="AG3121" s="51">
        <f t="shared" si="1080"/>
        <v>0</v>
      </c>
      <c r="AH3121" s="51">
        <f t="shared" si="1081"/>
        <v>0.53522000000000003</v>
      </c>
      <c r="AI3121" s="51">
        <f t="shared" si="1082"/>
        <v>21.99297</v>
      </c>
      <c r="AJ3121" s="51">
        <f t="shared" si="1083"/>
        <v>22.847866</v>
      </c>
      <c r="AK3121" s="51">
        <f t="shared" si="1084"/>
        <v>22.042797</v>
      </c>
      <c r="AL3121" s="51">
        <f t="shared" si="1085"/>
        <v>19.338263999999999</v>
      </c>
      <c r="AM3121" s="51">
        <f t="shared" si="1086"/>
        <v>19.902884</v>
      </c>
      <c r="AN3121" s="51">
        <f t="shared" si="1087"/>
        <v>20.092924</v>
      </c>
      <c r="AO3121" s="51">
        <f t="shared" si="1088"/>
        <v>16.986575999999999</v>
      </c>
      <c r="AP3121" s="51">
        <f t="shared" si="1089"/>
        <v>20.620156999999999</v>
      </c>
      <c r="AQ3121" s="51">
        <f t="shared" si="1090"/>
        <v>21.350121999999999</v>
      </c>
      <c r="AR3121" s="51">
        <f t="shared" si="1091"/>
        <v>22.192657000000001</v>
      </c>
      <c r="AS3121" s="51">
        <f t="shared" si="1092"/>
        <v>20.188268999999998</v>
      </c>
      <c r="AT3121" s="51">
        <f t="shared" si="1093"/>
        <v>23.563955</v>
      </c>
      <c r="AU3121" s="51">
        <f t="shared" si="1094"/>
        <v>22.343050000000002</v>
      </c>
      <c r="AV3121" s="51">
        <f t="shared" si="1095"/>
        <v>24.763864999999999</v>
      </c>
    </row>
    <row r="3122" spans="1:48">
      <c r="A3122" t="str">
        <f t="shared" si="1096"/>
        <v>42119Murilo/Kassio69</v>
      </c>
      <c r="B3122" s="50">
        <v>42119.472754629627</v>
      </c>
      <c r="C3122" s="44">
        <f t="shared" si="1097"/>
        <v>42119</v>
      </c>
      <c r="D3122" s="45" t="s">
        <v>20</v>
      </c>
      <c r="E3122" s="46">
        <v>69</v>
      </c>
      <c r="G3122" s="49" t="e">
        <f>VLOOKUP(C3122,#REF!,2,0)</f>
        <v>#REF!</v>
      </c>
      <c r="I3122" s="39">
        <v>5.7760749999999996</v>
      </c>
      <c r="J3122" s="39">
        <v>23.457239000000001</v>
      </c>
      <c r="K3122" s="39">
        <v>26.505780999999999</v>
      </c>
      <c r="L3122" s="39">
        <v>28.761232</v>
      </c>
      <c r="M3122" s="39">
        <v>26.908846</v>
      </c>
      <c r="N3122" s="39">
        <v>26.774146999999999</v>
      </c>
      <c r="O3122" s="39">
        <v>29.959826</v>
      </c>
      <c r="P3122" s="39">
        <v>32.209347000000001</v>
      </c>
      <c r="Q3122" s="39">
        <v>33.477725999999997</v>
      </c>
      <c r="R3122" s="39">
        <v>32.728637999999997</v>
      </c>
      <c r="S3122" s="39">
        <v>33.477725999999997</v>
      </c>
      <c r="T3122" s="39">
        <v>34.847389</v>
      </c>
      <c r="U3122" s="39">
        <v>34.770592000000001</v>
      </c>
      <c r="V3122" s="39">
        <v>33.477725999999997</v>
      </c>
      <c r="W3122" s="39">
        <v>30.173922000000001</v>
      </c>
      <c r="X3122" s="39">
        <v>32.803176999999998</v>
      </c>
      <c r="AA3122">
        <f t="shared" si="1077"/>
        <v>42277.737013888887</v>
      </c>
      <c r="AB3122" t="str">
        <f t="shared" si="1078"/>
        <v>42277Fábio70</v>
      </c>
      <c r="AC3122" s="52">
        <v>42277</v>
      </c>
      <c r="AD3122" s="56" t="s">
        <v>31</v>
      </c>
      <c r="AE3122" s="53">
        <v>70</v>
      </c>
      <c r="AF3122" s="51" t="str">
        <f t="shared" si="1079"/>
        <v/>
      </c>
      <c r="AG3122" s="51">
        <f t="shared" si="1080"/>
        <v>0</v>
      </c>
      <c r="AH3122" s="51">
        <f t="shared" si="1081"/>
        <v>1.2130879999999999</v>
      </c>
      <c r="AI3122" s="51">
        <f t="shared" si="1082"/>
        <v>23.978010000000001</v>
      </c>
      <c r="AJ3122" s="51">
        <f t="shared" si="1083"/>
        <v>25.188037999999999</v>
      </c>
      <c r="AK3122" s="51">
        <f t="shared" si="1084"/>
        <v>24.763864999999999</v>
      </c>
      <c r="AL3122" s="51">
        <f t="shared" si="1085"/>
        <v>22.292839000000001</v>
      </c>
      <c r="AM3122" s="51">
        <f t="shared" si="1086"/>
        <v>23.255731999999998</v>
      </c>
      <c r="AN3122" s="51">
        <f t="shared" si="1087"/>
        <v>23.102335</v>
      </c>
      <c r="AO3122" s="51">
        <f t="shared" si="1088"/>
        <v>20.236034</v>
      </c>
      <c r="AP3122" s="51">
        <f t="shared" si="1089"/>
        <v>24.082063999999999</v>
      </c>
      <c r="AQ3122" s="51">
        <f t="shared" si="1090"/>
        <v>25.562028999999999</v>
      </c>
      <c r="AR3122" s="51">
        <f t="shared" si="1091"/>
        <v>25.081669000000002</v>
      </c>
      <c r="AS3122" s="51">
        <f t="shared" si="1092"/>
        <v>23.615492</v>
      </c>
      <c r="AT3122" s="51">
        <f t="shared" si="1093"/>
        <v>26.590596999999999</v>
      </c>
      <c r="AU3122" s="51">
        <f t="shared" si="1094"/>
        <v>26.263680999999998</v>
      </c>
      <c r="AV3122" s="51">
        <f t="shared" si="1095"/>
        <v>27.805979000000001</v>
      </c>
    </row>
    <row r="3123" spans="1:48">
      <c r="A3123" t="str">
        <f t="shared" si="1096"/>
        <v>42121Murilo/Kassio69</v>
      </c>
      <c r="B3123" s="50">
        <v>42121.696111111109</v>
      </c>
      <c r="C3123" s="44">
        <f t="shared" si="1097"/>
        <v>42121</v>
      </c>
      <c r="D3123" s="45" t="s">
        <v>20</v>
      </c>
      <c r="E3123" s="46">
        <v>69</v>
      </c>
      <c r="G3123" s="49" t="e">
        <f>VLOOKUP(C3123,#REF!,2,0)</f>
        <v>#REF!</v>
      </c>
      <c r="I3123" s="39">
        <v>5.0022640000000003</v>
      </c>
      <c r="J3123" s="39">
        <v>22.833573999999999</v>
      </c>
      <c r="K3123" s="39">
        <v>26.774146999999999</v>
      </c>
      <c r="L3123" s="39">
        <v>28.831005000000001</v>
      </c>
      <c r="M3123" s="39">
        <v>26.372135</v>
      </c>
      <c r="N3123" s="39">
        <v>26.039528000000001</v>
      </c>
      <c r="O3123" s="39">
        <v>28.274913999999999</v>
      </c>
      <c r="P3123" s="39">
        <v>31.110600999999999</v>
      </c>
      <c r="Q3123" s="39">
        <v>32.728637999999997</v>
      </c>
      <c r="R3123" s="39">
        <v>31.914465</v>
      </c>
      <c r="S3123" s="39">
        <v>32.431399999999996</v>
      </c>
      <c r="T3123" s="39">
        <v>33.628551000000002</v>
      </c>
      <c r="U3123" s="39">
        <v>34.235270999999997</v>
      </c>
      <c r="V3123" s="39">
        <v>32.877800000000001</v>
      </c>
      <c r="W3123" s="39">
        <v>29.533953</v>
      </c>
      <c r="X3123" s="39">
        <v>31.914465</v>
      </c>
      <c r="AA3123">
        <f t="shared" si="1077"/>
        <v>42279.618773148148</v>
      </c>
      <c r="AB3123" t="str">
        <f t="shared" si="1078"/>
        <v>42279Fábio70</v>
      </c>
      <c r="AC3123" s="52">
        <v>42279</v>
      </c>
      <c r="AD3123" s="56" t="s">
        <v>31</v>
      </c>
      <c r="AE3123" s="53">
        <v>70</v>
      </c>
      <c r="AF3123" s="51" t="str">
        <f t="shared" si="1079"/>
        <v/>
      </c>
      <c r="AG3123" s="51">
        <f t="shared" si="1080"/>
        <v>0</v>
      </c>
      <c r="AH3123" s="51">
        <f t="shared" si="1081"/>
        <v>0.47343499999999999</v>
      </c>
      <c r="AI3123" s="51">
        <f t="shared" si="1082"/>
        <v>21.843786000000001</v>
      </c>
      <c r="AJ3123" s="51">
        <f t="shared" si="1083"/>
        <v>22.544284999999999</v>
      </c>
      <c r="AK3123" s="51">
        <f t="shared" si="1084"/>
        <v>21.794146999999999</v>
      </c>
      <c r="AL3123" s="51">
        <f t="shared" si="1085"/>
        <v>19.198360000000001</v>
      </c>
      <c r="AM3123" s="51">
        <f t="shared" si="1086"/>
        <v>19.950310000000002</v>
      </c>
      <c r="AN3123" s="51">
        <f t="shared" si="1087"/>
        <v>19.619548999999999</v>
      </c>
      <c r="AO3123" s="51">
        <f t="shared" si="1088"/>
        <v>16.595359999999999</v>
      </c>
      <c r="AP3123" s="51">
        <f t="shared" si="1089"/>
        <v>20.959232</v>
      </c>
      <c r="AQ3123" s="51">
        <f t="shared" si="1090"/>
        <v>21.154211</v>
      </c>
      <c r="AR3123" s="51">
        <f t="shared" si="1091"/>
        <v>22.042797</v>
      </c>
      <c r="AS3123" s="51">
        <f t="shared" si="1092"/>
        <v>20.523775000000001</v>
      </c>
      <c r="AT3123" s="51">
        <f t="shared" si="1093"/>
        <v>23.615492</v>
      </c>
      <c r="AU3123" s="51">
        <f t="shared" si="1094"/>
        <v>22.594749</v>
      </c>
      <c r="AV3123" s="51">
        <f t="shared" si="1095"/>
        <v>24.711071</v>
      </c>
    </row>
    <row r="3124" spans="1:48">
      <c r="A3124" t="str">
        <f t="shared" si="1096"/>
        <v>42123Murilo/Kassio69</v>
      </c>
      <c r="B3124" s="50">
        <v>42123.595347222225</v>
      </c>
      <c r="C3124" s="44">
        <f t="shared" si="1097"/>
        <v>42123</v>
      </c>
      <c r="D3124" s="45" t="s">
        <v>20</v>
      </c>
      <c r="E3124" s="46">
        <v>69</v>
      </c>
      <c r="G3124" s="49" t="e">
        <f>VLOOKUP(C3124,#REF!,2,0)</f>
        <v>#REF!</v>
      </c>
      <c r="I3124" s="39">
        <v>4.7416150000000004</v>
      </c>
      <c r="J3124" s="39">
        <v>21.914597000000001</v>
      </c>
      <c r="K3124" s="39">
        <v>25.907093</v>
      </c>
      <c r="L3124" s="39">
        <v>27.930150999999999</v>
      </c>
      <c r="M3124" s="39">
        <v>26.105858000000001</v>
      </c>
      <c r="N3124" s="39">
        <v>25.907093</v>
      </c>
      <c r="O3124" s="39">
        <v>28.067778000000001</v>
      </c>
      <c r="P3124" s="39">
        <v>30.676480999999999</v>
      </c>
      <c r="Q3124" s="39">
        <v>31.840954</v>
      </c>
      <c r="R3124" s="39">
        <v>31.255997000000001</v>
      </c>
      <c r="S3124" s="39">
        <v>32.135517</v>
      </c>
      <c r="T3124" s="39">
        <v>33.327229000000003</v>
      </c>
      <c r="U3124" s="39">
        <v>33.855441999999996</v>
      </c>
      <c r="V3124" s="39">
        <v>32.654209000000002</v>
      </c>
      <c r="W3124" s="39">
        <v>29.67557</v>
      </c>
      <c r="X3124" s="39">
        <v>31.840954</v>
      </c>
      <c r="AA3124">
        <f t="shared" si="1077"/>
        <v>42283.394016203703</v>
      </c>
      <c r="AB3124" t="str">
        <f t="shared" si="1078"/>
        <v>42283Fábio70</v>
      </c>
      <c r="AC3124" s="52">
        <v>42283</v>
      </c>
      <c r="AD3124" s="56" t="s">
        <v>31</v>
      </c>
      <c r="AE3124" s="53">
        <v>70</v>
      </c>
      <c r="AF3124" s="51" t="str">
        <f t="shared" si="1079"/>
        <v/>
      </c>
      <c r="AG3124" s="51">
        <f t="shared" si="1080"/>
        <v>0</v>
      </c>
      <c r="AH3124" s="51">
        <f t="shared" si="1081"/>
        <v>0.26042399999999999</v>
      </c>
      <c r="AI3124" s="51">
        <f t="shared" si="1082"/>
        <v>19.619548999999999</v>
      </c>
      <c r="AJ3124" s="51">
        <f t="shared" si="1083"/>
        <v>20.236034</v>
      </c>
      <c r="AK3124" s="51">
        <f t="shared" si="1084"/>
        <v>19.431795000000001</v>
      </c>
      <c r="AL3124" s="51">
        <f t="shared" si="1085"/>
        <v>17.559964999999998</v>
      </c>
      <c r="AM3124" s="51">
        <f t="shared" si="1086"/>
        <v>18.233629000000001</v>
      </c>
      <c r="AN3124" s="51">
        <f t="shared" si="1087"/>
        <v>18.324417</v>
      </c>
      <c r="AO3124" s="51">
        <f t="shared" si="1088"/>
        <v>15.201002000000001</v>
      </c>
      <c r="AP3124" s="51">
        <f t="shared" si="1089"/>
        <v>19.151875</v>
      </c>
      <c r="AQ3124" s="51">
        <f t="shared" si="1090"/>
        <v>19.997803000000001</v>
      </c>
      <c r="AR3124" s="51">
        <f t="shared" si="1091"/>
        <v>20.813578</v>
      </c>
      <c r="AS3124" s="51">
        <f t="shared" si="1092"/>
        <v>19.198360000000001</v>
      </c>
      <c r="AT3124" s="51">
        <f t="shared" si="1093"/>
        <v>22.042797</v>
      </c>
      <c r="AU3124" s="51">
        <f t="shared" si="1094"/>
        <v>21.154211</v>
      </c>
      <c r="AV3124" s="51">
        <f t="shared" si="1095"/>
        <v>23.460999999999999</v>
      </c>
    </row>
    <row r="3125" spans="1:48">
      <c r="A3125" t="str">
        <f t="shared" si="1096"/>
        <v>42128Murilo/Kassio69</v>
      </c>
      <c r="B3125" s="50">
        <v>42128.726597222223</v>
      </c>
      <c r="C3125" s="44">
        <f t="shared" si="1097"/>
        <v>42128</v>
      </c>
      <c r="D3125" s="45" t="s">
        <v>20</v>
      </c>
      <c r="E3125" s="46">
        <v>69</v>
      </c>
      <c r="G3125" s="49" t="e">
        <f>VLOOKUP(C3125,#REF!,2,0)</f>
        <v>#REF!</v>
      </c>
      <c r="H3125" s="43" t="s">
        <v>172</v>
      </c>
      <c r="I3125" s="39" t="s">
        <v>172</v>
      </c>
      <c r="J3125" s="39" t="s">
        <v>172</v>
      </c>
      <c r="K3125" s="39" t="s">
        <v>172</v>
      </c>
      <c r="L3125" s="39" t="s">
        <v>172</v>
      </c>
      <c r="M3125" s="39">
        <v>27.111529999999998</v>
      </c>
      <c r="N3125" s="39">
        <v>27.111529999999998</v>
      </c>
      <c r="O3125" s="39">
        <v>28.831005000000001</v>
      </c>
      <c r="P3125" s="39">
        <v>31.474726</v>
      </c>
      <c r="Q3125" s="39">
        <v>33.252102000000001</v>
      </c>
      <c r="R3125" s="39">
        <v>31.840954</v>
      </c>
      <c r="S3125" s="39">
        <v>33.027275000000003</v>
      </c>
      <c r="T3125" s="39">
        <v>33.931216999999997</v>
      </c>
      <c r="U3125" s="39">
        <v>34.235270999999997</v>
      </c>
      <c r="V3125" s="39">
        <v>32.654209000000002</v>
      </c>
      <c r="W3125" s="39">
        <v>29.888642999999998</v>
      </c>
      <c r="X3125" s="39">
        <v>31.914465</v>
      </c>
      <c r="AA3125">
        <f t="shared" si="1077"/>
        <v>42286.61859953704</v>
      </c>
      <c r="AB3125" t="str">
        <f t="shared" si="1078"/>
        <v>42286Fábio70</v>
      </c>
      <c r="AC3125" s="52">
        <v>42286</v>
      </c>
      <c r="AD3125" s="56" t="s">
        <v>31</v>
      </c>
      <c r="AE3125" s="53">
        <v>70</v>
      </c>
      <c r="AF3125" s="51" t="str">
        <f t="shared" si="1079"/>
        <v/>
      </c>
      <c r="AG3125" s="51">
        <f t="shared" si="1080"/>
        <v>0</v>
      </c>
      <c r="AH3125" s="51">
        <f t="shared" si="1081"/>
        <v>2.8034E-2</v>
      </c>
      <c r="AI3125" s="51">
        <f t="shared" si="1082"/>
        <v>15.574994</v>
      </c>
      <c r="AJ3125" s="51">
        <f t="shared" si="1083"/>
        <v>16.552156</v>
      </c>
      <c r="AK3125" s="51">
        <f t="shared" si="1084"/>
        <v>15.700716999999999</v>
      </c>
      <c r="AL3125" s="51">
        <f t="shared" si="1085"/>
        <v>13.635031</v>
      </c>
      <c r="AM3125" s="51">
        <f t="shared" si="1086"/>
        <v>15.201002000000001</v>
      </c>
      <c r="AN3125" s="51">
        <f t="shared" si="1087"/>
        <v>15.449805</v>
      </c>
      <c r="AO3125" s="51">
        <f t="shared" si="1088"/>
        <v>12.942365000000001</v>
      </c>
      <c r="AP3125" s="51">
        <f t="shared" si="1089"/>
        <v>17.604455999999999</v>
      </c>
      <c r="AQ3125" s="51">
        <f t="shared" si="1090"/>
        <v>18.506699000000001</v>
      </c>
      <c r="AR3125" s="51">
        <f t="shared" si="1091"/>
        <v>19.760973</v>
      </c>
      <c r="AS3125" s="51">
        <f t="shared" si="1092"/>
        <v>18.233629000000001</v>
      </c>
      <c r="AT3125" s="51">
        <f t="shared" si="1093"/>
        <v>20.813578</v>
      </c>
      <c r="AU3125" s="51">
        <f t="shared" si="1094"/>
        <v>20.283854000000002</v>
      </c>
      <c r="AV3125" s="51">
        <f t="shared" si="1095"/>
        <v>22.092701000000002</v>
      </c>
    </row>
    <row r="3126" spans="1:48">
      <c r="A3126" t="str">
        <f t="shared" si="1096"/>
        <v>42131Murilo/Kassio69</v>
      </c>
      <c r="B3126" s="50">
        <v>42131.494074074071</v>
      </c>
      <c r="C3126" s="44">
        <f t="shared" si="1097"/>
        <v>42131</v>
      </c>
      <c r="D3126" s="45" t="s">
        <v>20</v>
      </c>
      <c r="E3126" s="46">
        <v>69</v>
      </c>
      <c r="G3126" s="49" t="e">
        <f>VLOOKUP(C3126,#REF!,2,0)</f>
        <v>#REF!</v>
      </c>
      <c r="I3126" s="39">
        <v>13.122749000000001</v>
      </c>
      <c r="J3126" s="39">
        <v>30.965553</v>
      </c>
      <c r="K3126" s="39">
        <v>31.401717999999999</v>
      </c>
      <c r="L3126" s="39">
        <v>30.820837000000001</v>
      </c>
      <c r="M3126" s="39">
        <v>27.998936</v>
      </c>
      <c r="N3126" s="39">
        <v>27.451124</v>
      </c>
      <c r="O3126" s="39">
        <v>27.930150999999999</v>
      </c>
      <c r="P3126" s="39">
        <v>30.460581000000001</v>
      </c>
      <c r="Q3126" s="39">
        <v>31.840954</v>
      </c>
      <c r="R3126" s="39">
        <v>30.965553</v>
      </c>
      <c r="S3126" s="39">
        <v>31.914465</v>
      </c>
      <c r="T3126" s="39">
        <v>32.877800000000001</v>
      </c>
      <c r="U3126" s="39">
        <v>33.327229000000003</v>
      </c>
      <c r="V3126" s="39">
        <v>31.840954</v>
      </c>
      <c r="W3126" s="39">
        <v>29.041008000000001</v>
      </c>
      <c r="X3126" s="39">
        <v>31.255997000000001</v>
      </c>
      <c r="AA3126">
        <f t="shared" si="1077"/>
        <v>42290.504236111112</v>
      </c>
      <c r="AB3126" t="str">
        <f t="shared" si="1078"/>
        <v>42290Fábio70</v>
      </c>
      <c r="AC3126" s="52">
        <v>42290</v>
      </c>
      <c r="AD3126" s="56" t="s">
        <v>31</v>
      </c>
      <c r="AE3126" s="53">
        <v>70</v>
      </c>
      <c r="AF3126" s="51" t="str">
        <f t="shared" si="1079"/>
        <v/>
      </c>
      <c r="AG3126" s="51">
        <f t="shared" si="1080"/>
        <v>0</v>
      </c>
      <c r="AH3126" s="51">
        <f t="shared" si="1081"/>
        <v>0.66665300000000005</v>
      </c>
      <c r="AI3126" s="51">
        <f t="shared" si="1082"/>
        <v>19.902884</v>
      </c>
      <c r="AJ3126" s="51">
        <f t="shared" si="1083"/>
        <v>20.427655999999999</v>
      </c>
      <c r="AK3126" s="51">
        <f t="shared" si="1084"/>
        <v>19.291584</v>
      </c>
      <c r="AL3126" s="51">
        <f t="shared" si="1085"/>
        <v>16.812135999999999</v>
      </c>
      <c r="AM3126" s="51">
        <f t="shared" si="1086"/>
        <v>17.294121000000001</v>
      </c>
      <c r="AN3126" s="51">
        <f t="shared" si="1087"/>
        <v>17.559964999999998</v>
      </c>
      <c r="AO3126" s="51">
        <f t="shared" si="1088"/>
        <v>14.266698999999999</v>
      </c>
      <c r="AP3126" s="51">
        <f t="shared" si="1089"/>
        <v>18.369890000000002</v>
      </c>
      <c r="AQ3126" s="51">
        <f t="shared" si="1090"/>
        <v>18.78182</v>
      </c>
      <c r="AR3126" s="51">
        <f t="shared" si="1091"/>
        <v>19.619548999999999</v>
      </c>
      <c r="AS3126" s="51">
        <f t="shared" si="1092"/>
        <v>18.007636999999999</v>
      </c>
      <c r="AT3126" s="51">
        <f t="shared" si="1093"/>
        <v>20.475697</v>
      </c>
      <c r="AU3126" s="51">
        <f t="shared" si="1094"/>
        <v>19.808230999999999</v>
      </c>
      <c r="AV3126" s="51">
        <f t="shared" si="1095"/>
        <v>21.497633</v>
      </c>
    </row>
    <row r="3127" spans="1:48">
      <c r="A3127" t="str">
        <f t="shared" si="1096"/>
        <v>41856Murilo/Kassio70</v>
      </c>
      <c r="B3127" s="50">
        <v>41856.774363425924</v>
      </c>
      <c r="C3127" s="44">
        <f t="shared" si="1097"/>
        <v>41856</v>
      </c>
      <c r="D3127" s="45" t="s">
        <v>20</v>
      </c>
      <c r="E3127" s="46">
        <v>70</v>
      </c>
      <c r="G3127" s="49" t="e">
        <f>VLOOKUP(C3127,#REF!,2,0)</f>
        <v>#REF!</v>
      </c>
      <c r="I3127" s="40">
        <v>0</v>
      </c>
      <c r="J3127" s="40">
        <v>0</v>
      </c>
      <c r="K3127" s="40">
        <v>20.310499</v>
      </c>
      <c r="L3127" s="40">
        <v>29.041008000000001</v>
      </c>
      <c r="M3127" s="40">
        <v>26.639799</v>
      </c>
      <c r="N3127" s="40">
        <v>23.144293000000001</v>
      </c>
      <c r="O3127" s="40">
        <v>20.897102</v>
      </c>
      <c r="P3127" s="40">
        <v>24.089666000000001</v>
      </c>
      <c r="Q3127" s="40">
        <v>20.838056999999999</v>
      </c>
      <c r="R3127" s="40">
        <v>24.795479</v>
      </c>
      <c r="S3127" s="40">
        <v>26.505780999999999</v>
      </c>
      <c r="T3127" s="40">
        <v>29.111183</v>
      </c>
      <c r="U3127" s="40">
        <v>27.930150999999999</v>
      </c>
      <c r="V3127" s="40">
        <v>31.255997000000001</v>
      </c>
      <c r="W3127" s="40">
        <v>30.604437000000001</v>
      </c>
      <c r="X3127" s="40">
        <v>34.007137</v>
      </c>
      <c r="AA3127">
        <f t="shared" si="1077"/>
        <v>42291.703831018516</v>
      </c>
      <c r="AB3127" t="str">
        <f t="shared" si="1078"/>
        <v>42291Fábio70</v>
      </c>
      <c r="AC3127" s="52">
        <v>42291</v>
      </c>
      <c r="AD3127" s="56" t="s">
        <v>31</v>
      </c>
      <c r="AE3127" s="53">
        <v>70</v>
      </c>
      <c r="AF3127" s="51" t="str">
        <f t="shared" si="1079"/>
        <v/>
      </c>
      <c r="AG3127" s="51">
        <f t="shared" si="1080"/>
        <v>0</v>
      </c>
      <c r="AH3127" s="51">
        <f t="shared" si="1081"/>
        <v>0.228436</v>
      </c>
      <c r="AI3127" s="51">
        <f t="shared" si="1082"/>
        <v>19.012678000000001</v>
      </c>
      <c r="AJ3127" s="51">
        <f t="shared" si="1083"/>
        <v>19.012678000000001</v>
      </c>
      <c r="AK3127" s="51">
        <f t="shared" si="1084"/>
        <v>17.872714999999999</v>
      </c>
      <c r="AL3127" s="51">
        <f t="shared" si="1085"/>
        <v>15.491481</v>
      </c>
      <c r="AM3127" s="51">
        <f t="shared" si="1086"/>
        <v>16.208808999999999</v>
      </c>
      <c r="AN3127" s="51">
        <f t="shared" si="1087"/>
        <v>16.422965999999999</v>
      </c>
      <c r="AO3127" s="51">
        <f t="shared" si="1088"/>
        <v>13.479445999999999</v>
      </c>
      <c r="AP3127" s="51">
        <f t="shared" si="1089"/>
        <v>17.917631</v>
      </c>
      <c r="AQ3127" s="51">
        <f t="shared" si="1090"/>
        <v>18.324417</v>
      </c>
      <c r="AR3127" s="51">
        <f t="shared" si="1091"/>
        <v>19.478639999999999</v>
      </c>
      <c r="AS3127" s="51">
        <f t="shared" si="1092"/>
        <v>17.783073000000002</v>
      </c>
      <c r="AT3127" s="51">
        <f t="shared" si="1093"/>
        <v>20.045342999999999</v>
      </c>
      <c r="AU3127" s="51">
        <f t="shared" si="1094"/>
        <v>19.713774000000001</v>
      </c>
      <c r="AV3127" s="51">
        <f t="shared" si="1095"/>
        <v>21.154211</v>
      </c>
    </row>
    <row r="3128" spans="1:48">
      <c r="A3128" t="str">
        <f t="shared" si="1096"/>
        <v>41859Murilo/Kassio70</v>
      </c>
      <c r="B3128" s="50">
        <v>41859.716215277775</v>
      </c>
      <c r="C3128" s="44">
        <f t="shared" si="1097"/>
        <v>41859</v>
      </c>
      <c r="D3128" s="45" t="s">
        <v>20</v>
      </c>
      <c r="E3128" s="46">
        <v>70</v>
      </c>
      <c r="G3128" s="49" t="e">
        <f>VLOOKUP(C3128,#REF!,2,0)</f>
        <v>#REF!</v>
      </c>
      <c r="I3128" s="40">
        <v>0</v>
      </c>
      <c r="J3128" s="40">
        <v>0</v>
      </c>
      <c r="K3128" s="40">
        <v>19.447222</v>
      </c>
      <c r="L3128" s="40">
        <v>28.482813</v>
      </c>
      <c r="M3128" s="40">
        <v>27.111529999999998</v>
      </c>
      <c r="N3128" s="40">
        <v>24.026022000000001</v>
      </c>
      <c r="O3128" s="40">
        <v>22.096827000000001</v>
      </c>
      <c r="P3128" s="40">
        <v>24.989811</v>
      </c>
      <c r="Q3128" s="40">
        <v>20.368765</v>
      </c>
      <c r="R3128" s="40">
        <v>25.315441</v>
      </c>
      <c r="S3128" s="40">
        <v>27.247107</v>
      </c>
      <c r="T3128" s="40">
        <v>29.463267999999999</v>
      </c>
      <c r="U3128" s="40">
        <v>27.930150999999999</v>
      </c>
      <c r="V3128" s="40">
        <v>31.547816999999998</v>
      </c>
      <c r="W3128" s="40">
        <v>30.820837000000001</v>
      </c>
      <c r="X3128" s="40">
        <v>33.553108000000002</v>
      </c>
      <c r="AA3128">
        <f t="shared" si="1077"/>
        <v>42293.620972222219</v>
      </c>
      <c r="AB3128" t="str">
        <f t="shared" si="1078"/>
        <v>42293Fábio70</v>
      </c>
      <c r="AC3128" s="52">
        <v>42293</v>
      </c>
      <c r="AD3128" s="56" t="s">
        <v>31</v>
      </c>
      <c r="AE3128" s="53">
        <v>70</v>
      </c>
      <c r="AF3128" s="51" t="str">
        <f t="shared" si="1079"/>
        <v/>
      </c>
      <c r="AG3128" s="51">
        <f t="shared" si="1080"/>
        <v>0</v>
      </c>
      <c r="AH3128" s="51">
        <f t="shared" si="1081"/>
        <v>9.7820000000000004E-2</v>
      </c>
      <c r="AI3128" s="51">
        <f t="shared" si="1082"/>
        <v>16.208808999999999</v>
      </c>
      <c r="AJ3128" s="51">
        <f t="shared" si="1083"/>
        <v>16.638573000000001</v>
      </c>
      <c r="AK3128" s="51">
        <f t="shared" si="1084"/>
        <v>15.616866</v>
      </c>
      <c r="AL3128" s="51">
        <f t="shared" si="1085"/>
        <v>13.171124000000001</v>
      </c>
      <c r="AM3128" s="51">
        <f t="shared" si="1086"/>
        <v>13.988498999999999</v>
      </c>
      <c r="AN3128" s="51">
        <f t="shared" si="1087"/>
        <v>14.709673</v>
      </c>
      <c r="AO3128" s="51">
        <f t="shared" si="1088"/>
        <v>12.158357000000001</v>
      </c>
      <c r="AP3128" s="51">
        <f t="shared" si="1089"/>
        <v>16.899239999999999</v>
      </c>
      <c r="AQ3128" s="51">
        <f t="shared" si="1090"/>
        <v>17.783073000000002</v>
      </c>
      <c r="AR3128" s="51">
        <f t="shared" si="1091"/>
        <v>19.105416999999999</v>
      </c>
      <c r="AS3128" s="51">
        <f t="shared" si="1092"/>
        <v>17.559964999999998</v>
      </c>
      <c r="AT3128" s="51">
        <f t="shared" si="1093"/>
        <v>19.902884</v>
      </c>
      <c r="AU3128" s="51">
        <f t="shared" si="1094"/>
        <v>19.525558</v>
      </c>
      <c r="AV3128" s="51">
        <f t="shared" si="1095"/>
        <v>20.813578</v>
      </c>
    </row>
    <row r="3129" spans="1:48">
      <c r="A3129" t="str">
        <f t="shared" si="1096"/>
        <v>41862Murilo/Kassio70</v>
      </c>
      <c r="B3129" s="50">
        <v>41862.457245370373</v>
      </c>
      <c r="C3129" s="44">
        <f t="shared" si="1097"/>
        <v>41862</v>
      </c>
      <c r="D3129" s="45" t="s">
        <v>20</v>
      </c>
      <c r="E3129" s="46">
        <v>70</v>
      </c>
      <c r="G3129" s="49" t="e">
        <f>VLOOKUP(C3129,#REF!,2,0)</f>
        <v>#REF!</v>
      </c>
      <c r="I3129" s="40">
        <v>0</v>
      </c>
      <c r="J3129" s="40">
        <v>0</v>
      </c>
      <c r="K3129" s="40">
        <v>17.943619000000002</v>
      </c>
      <c r="L3129" s="40">
        <v>25.973248999999999</v>
      </c>
      <c r="M3129" s="40">
        <v>26.639799</v>
      </c>
      <c r="N3129" s="40">
        <v>23.646038000000001</v>
      </c>
      <c r="O3129" s="40">
        <v>22.157710999999999</v>
      </c>
      <c r="P3129" s="40">
        <v>24.989811</v>
      </c>
      <c r="Q3129" s="40">
        <v>20.368765</v>
      </c>
      <c r="R3129" s="40">
        <v>25.184933000000001</v>
      </c>
      <c r="S3129" s="40">
        <v>26.908846</v>
      </c>
      <c r="T3129" s="40">
        <v>29.251740000000002</v>
      </c>
      <c r="U3129" s="40">
        <v>27.930150999999999</v>
      </c>
      <c r="V3129" s="40">
        <v>31.547816999999998</v>
      </c>
      <c r="W3129" s="40">
        <v>30.965553</v>
      </c>
      <c r="X3129" s="40">
        <v>34.617221999999998</v>
      </c>
      <c r="AA3129">
        <f t="shared" si="1077"/>
        <v>42296.337071759262</v>
      </c>
      <c r="AB3129" t="str">
        <f t="shared" si="1078"/>
        <v>42296Fábio70</v>
      </c>
      <c r="AC3129" s="52">
        <v>42296</v>
      </c>
      <c r="AD3129" s="56" t="s">
        <v>31</v>
      </c>
      <c r="AE3129" s="53">
        <v>70</v>
      </c>
      <c r="AF3129" s="51" t="str">
        <f t="shared" si="1079"/>
        <v/>
      </c>
      <c r="AG3129" s="51">
        <f t="shared" si="1080"/>
        <v>0</v>
      </c>
      <c r="AH3129" s="51">
        <f t="shared" si="1081"/>
        <v>1.4968E-2</v>
      </c>
      <c r="AI3129" s="51">
        <f t="shared" si="1082"/>
        <v>11.578483</v>
      </c>
      <c r="AJ3129" s="51">
        <f t="shared" si="1083"/>
        <v>14.426985</v>
      </c>
      <c r="AK3129" s="51">
        <f t="shared" si="1084"/>
        <v>13.67408</v>
      </c>
      <c r="AL3129" s="51">
        <f t="shared" si="1085"/>
        <v>11.542764</v>
      </c>
      <c r="AM3129" s="51">
        <f t="shared" si="1086"/>
        <v>12.085049</v>
      </c>
      <c r="AN3129" s="51">
        <f t="shared" si="1087"/>
        <v>12.904436</v>
      </c>
      <c r="AO3129" s="51">
        <f t="shared" si="1088"/>
        <v>10.634308000000001</v>
      </c>
      <c r="AP3129" s="51">
        <f t="shared" si="1089"/>
        <v>15.118537999999999</v>
      </c>
      <c r="AQ3129" s="51">
        <f t="shared" si="1090"/>
        <v>16.294301999999998</v>
      </c>
      <c r="AR3129" s="51">
        <f t="shared" si="1091"/>
        <v>17.872714999999999</v>
      </c>
      <c r="AS3129" s="51">
        <f t="shared" si="1092"/>
        <v>16.812135999999999</v>
      </c>
      <c r="AT3129" s="51">
        <f t="shared" si="1093"/>
        <v>19.151875</v>
      </c>
      <c r="AU3129" s="51">
        <f t="shared" si="1094"/>
        <v>18.966383</v>
      </c>
      <c r="AV3129" s="51">
        <f t="shared" si="1095"/>
        <v>20.620156999999999</v>
      </c>
    </row>
    <row r="3130" spans="1:48">
      <c r="A3130" t="str">
        <f t="shared" si="1096"/>
        <v>41866Murilo/Kassio70</v>
      </c>
      <c r="B3130" s="50">
        <v>41866.380844907406</v>
      </c>
      <c r="C3130" s="44">
        <f t="shared" si="1097"/>
        <v>41866</v>
      </c>
      <c r="D3130" s="45" t="s">
        <v>20</v>
      </c>
      <c r="E3130" s="46">
        <v>70</v>
      </c>
      <c r="G3130" s="49" t="e">
        <f>VLOOKUP(C3130,#REF!,2,0)</f>
        <v>#REF!</v>
      </c>
      <c r="I3130" s="40">
        <v>0</v>
      </c>
      <c r="J3130" s="40">
        <v>0</v>
      </c>
      <c r="K3130" s="40">
        <v>16.245488999999999</v>
      </c>
      <c r="L3130" s="40">
        <v>23.772342999999999</v>
      </c>
      <c r="M3130" s="40">
        <v>25.774999999999999</v>
      </c>
      <c r="N3130" s="40">
        <v>23.144293000000001</v>
      </c>
      <c r="O3130" s="40">
        <v>21.975241</v>
      </c>
      <c r="P3130" s="40">
        <v>24.989811</v>
      </c>
      <c r="Q3130" s="40">
        <v>20.602689999999999</v>
      </c>
      <c r="R3130" s="40">
        <v>25.511876999999998</v>
      </c>
      <c r="S3130" s="40">
        <v>26.976317999999999</v>
      </c>
      <c r="T3130" s="40">
        <v>29.746500000000001</v>
      </c>
      <c r="U3130" s="40">
        <v>28.274913999999999</v>
      </c>
      <c r="V3130" s="40">
        <v>31.255997000000001</v>
      </c>
      <c r="W3130" s="40">
        <v>30.965553</v>
      </c>
      <c r="X3130" s="40">
        <v>33.931216999999997</v>
      </c>
      <c r="AA3130">
        <f t="shared" si="1077"/>
        <v>42300.593368055554</v>
      </c>
      <c r="AB3130" t="str">
        <f t="shared" si="1078"/>
        <v>42300Fábio70</v>
      </c>
      <c r="AC3130" s="52">
        <v>42300</v>
      </c>
      <c r="AD3130" s="56" t="s">
        <v>31</v>
      </c>
      <c r="AE3130" s="53">
        <v>70</v>
      </c>
      <c r="AF3130" s="51" t="str">
        <f t="shared" si="1079"/>
        <v/>
      </c>
      <c r="AG3130" s="51">
        <f t="shared" si="1080"/>
        <v>0</v>
      </c>
      <c r="AH3130" s="51">
        <f t="shared" si="1081"/>
        <v>0.39188200000000001</v>
      </c>
      <c r="AI3130" s="51">
        <f t="shared" si="1082"/>
        <v>16.855661000000001</v>
      </c>
      <c r="AJ3130" s="51">
        <f t="shared" si="1083"/>
        <v>18.78182</v>
      </c>
      <c r="AK3130" s="51">
        <f t="shared" si="1084"/>
        <v>16.942883999999999</v>
      </c>
      <c r="AL3130" s="51">
        <f t="shared" si="1085"/>
        <v>11.188608</v>
      </c>
      <c r="AM3130" s="51">
        <f t="shared" si="1086"/>
        <v>11.364934</v>
      </c>
      <c r="AN3130" s="51">
        <f t="shared" si="1087"/>
        <v>11.830313</v>
      </c>
      <c r="AO3130" s="51">
        <f t="shared" si="1088"/>
        <v>9.6034939999999995</v>
      </c>
      <c r="AP3130" s="51">
        <f t="shared" si="1089"/>
        <v>13.67408</v>
      </c>
      <c r="AQ3130" s="51">
        <f t="shared" si="1090"/>
        <v>14.547779999999999</v>
      </c>
      <c r="AR3130" s="51">
        <f t="shared" si="1091"/>
        <v>16.552156</v>
      </c>
      <c r="AS3130" s="51">
        <f t="shared" si="1092"/>
        <v>15.996090000000001</v>
      </c>
      <c r="AT3130" s="51">
        <f t="shared" si="1093"/>
        <v>18.233629000000001</v>
      </c>
      <c r="AU3130" s="51">
        <f t="shared" si="1094"/>
        <v>18.233629000000001</v>
      </c>
      <c r="AV3130" s="51">
        <f t="shared" si="1095"/>
        <v>19.997803000000001</v>
      </c>
    </row>
    <row r="3131" spans="1:48">
      <c r="A3131" t="str">
        <f t="shared" si="1096"/>
        <v>41869Murilo/Kassio70</v>
      </c>
      <c r="B3131" s="50">
        <v>41869.493819444448</v>
      </c>
      <c r="C3131" s="44">
        <f t="shared" si="1097"/>
        <v>41869</v>
      </c>
      <c r="D3131" s="45" t="s">
        <v>20</v>
      </c>
      <c r="E3131" s="46">
        <v>70</v>
      </c>
      <c r="G3131" s="49" t="e">
        <f>VLOOKUP(C3131,#REF!,2,0)</f>
        <v>#REF!</v>
      </c>
      <c r="I3131" s="40">
        <v>0</v>
      </c>
      <c r="J3131" s="40">
        <v>0</v>
      </c>
      <c r="K3131" s="40">
        <v>19.107475000000001</v>
      </c>
      <c r="L3131" s="40">
        <v>24.860174000000001</v>
      </c>
      <c r="M3131" s="40">
        <v>25.643274000000002</v>
      </c>
      <c r="N3131" s="40">
        <v>23.081987000000002</v>
      </c>
      <c r="O3131" s="40">
        <v>21.492553999999998</v>
      </c>
      <c r="P3131" s="40">
        <v>24.153390999999999</v>
      </c>
      <c r="Q3131" s="40">
        <v>20.078351999999999</v>
      </c>
      <c r="R3131" s="40">
        <v>25.250136999999999</v>
      </c>
      <c r="S3131" s="40">
        <v>26.841442000000001</v>
      </c>
      <c r="T3131" s="40">
        <v>29.111183</v>
      </c>
      <c r="U3131" s="40">
        <v>27.861469</v>
      </c>
      <c r="V3131" s="40">
        <v>31.401717999999999</v>
      </c>
      <c r="W3131" s="40">
        <v>30.965553</v>
      </c>
      <c r="X3131" s="40">
        <v>34.387813999999999</v>
      </c>
      <c r="AA3131">
        <f t="shared" si="1077"/>
        <v>42303.339247685188</v>
      </c>
      <c r="AB3131" t="str">
        <f t="shared" si="1078"/>
        <v>42303Fábio70</v>
      </c>
      <c r="AC3131" s="52">
        <v>42303</v>
      </c>
      <c r="AD3131" s="56" t="s">
        <v>31</v>
      </c>
      <c r="AE3131" s="53">
        <v>70</v>
      </c>
      <c r="AF3131" s="51" t="str">
        <f t="shared" si="1079"/>
        <v/>
      </c>
      <c r="AG3131" s="51">
        <f t="shared" si="1080"/>
        <v>0</v>
      </c>
      <c r="AH3131" s="51">
        <f t="shared" si="1081"/>
        <v>0.35468699999999997</v>
      </c>
      <c r="AI3131" s="51">
        <f t="shared" si="1082"/>
        <v>15.574994</v>
      </c>
      <c r="AJ3131" s="51">
        <f t="shared" si="1083"/>
        <v>16.552156</v>
      </c>
      <c r="AK3131" s="51">
        <f t="shared" si="1084"/>
        <v>14.750323</v>
      </c>
      <c r="AL3131" s="51">
        <f t="shared" si="1085"/>
        <v>11.364934</v>
      </c>
      <c r="AM3131" s="51">
        <f t="shared" si="1086"/>
        <v>11.471446</v>
      </c>
      <c r="AN3131" s="51">
        <f t="shared" si="1087"/>
        <v>12.048469000000001</v>
      </c>
      <c r="AO3131" s="51">
        <f t="shared" si="1088"/>
        <v>9.4105749999999997</v>
      </c>
      <c r="AP3131" s="51">
        <f t="shared" si="1089"/>
        <v>13.363394</v>
      </c>
      <c r="AQ3131" s="51">
        <f t="shared" si="1090"/>
        <v>14.107385000000001</v>
      </c>
      <c r="AR3131" s="51">
        <f t="shared" si="1091"/>
        <v>16.166153000000001</v>
      </c>
      <c r="AS3131" s="51">
        <f t="shared" si="1092"/>
        <v>15.742751999999999</v>
      </c>
      <c r="AT3131" s="51">
        <f t="shared" si="1093"/>
        <v>17.962595</v>
      </c>
      <c r="AU3131" s="51">
        <f t="shared" si="1094"/>
        <v>17.962595</v>
      </c>
      <c r="AV3131" s="51">
        <f t="shared" si="1095"/>
        <v>19.572514000000002</v>
      </c>
    </row>
    <row r="3132" spans="1:48">
      <c r="A3132" t="str">
        <f t="shared" si="1096"/>
        <v>41870Murilo/Kassio70</v>
      </c>
      <c r="B3132" s="50">
        <v>41870.711284722223</v>
      </c>
      <c r="C3132" s="44">
        <f t="shared" si="1097"/>
        <v>41870</v>
      </c>
      <c r="D3132" s="45" t="s">
        <v>20</v>
      </c>
      <c r="E3132" s="46">
        <v>70</v>
      </c>
      <c r="G3132" s="49" t="e">
        <f>VLOOKUP(C3132,#REF!,2,0)</f>
        <v>#REF!</v>
      </c>
      <c r="I3132" s="40">
        <v>0</v>
      </c>
      <c r="J3132" s="40">
        <v>0</v>
      </c>
      <c r="K3132" s="40">
        <v>18.826830000000001</v>
      </c>
      <c r="L3132" s="40">
        <v>24.989811</v>
      </c>
      <c r="M3132" s="40">
        <v>25.446300999999998</v>
      </c>
      <c r="N3132" s="40">
        <v>23.081987000000002</v>
      </c>
      <c r="O3132" s="40">
        <v>21.612684000000002</v>
      </c>
      <c r="P3132" s="40">
        <v>23.962475000000001</v>
      </c>
      <c r="Q3132" s="40">
        <v>20.078351999999999</v>
      </c>
      <c r="R3132" s="40">
        <v>25.184933000000001</v>
      </c>
      <c r="S3132" s="40">
        <v>26.639799</v>
      </c>
      <c r="T3132" s="40">
        <v>29.041008000000001</v>
      </c>
      <c r="U3132" s="40">
        <v>27.724340000000002</v>
      </c>
      <c r="V3132" s="40">
        <v>31.328807999999999</v>
      </c>
      <c r="W3132" s="40">
        <v>30.820837000000001</v>
      </c>
      <c r="X3132" s="40">
        <v>34.540657000000003</v>
      </c>
      <c r="AA3132">
        <f t="shared" si="1077"/>
        <v>42306.36037037037</v>
      </c>
      <c r="AB3132" t="str">
        <f t="shared" si="1078"/>
        <v>42306Fábio70</v>
      </c>
      <c r="AC3132" s="52">
        <v>42306</v>
      </c>
      <c r="AD3132" s="56" t="s">
        <v>31</v>
      </c>
      <c r="AE3132" s="53">
        <v>70</v>
      </c>
      <c r="AF3132" s="51" t="str">
        <f t="shared" si="1079"/>
        <v/>
      </c>
      <c r="AG3132" s="51">
        <f t="shared" si="1080"/>
        <v>0</v>
      </c>
      <c r="AH3132" s="51">
        <f t="shared" si="1081"/>
        <v>0.64022500000000004</v>
      </c>
      <c r="AI3132" s="51">
        <f t="shared" si="1082"/>
        <v>20.33173</v>
      </c>
      <c r="AJ3132" s="51">
        <f t="shared" si="1083"/>
        <v>21.252056</v>
      </c>
      <c r="AK3132" s="51">
        <f t="shared" si="1084"/>
        <v>20.523775000000001</v>
      </c>
      <c r="AL3132" s="51">
        <f t="shared" si="1085"/>
        <v>17.738341999999999</v>
      </c>
      <c r="AM3132" s="51">
        <f t="shared" si="1086"/>
        <v>18.143035999999999</v>
      </c>
      <c r="AN3132" s="51">
        <f t="shared" si="1087"/>
        <v>17.917631</v>
      </c>
      <c r="AO3132" s="51">
        <f t="shared" si="1088"/>
        <v>14.709673</v>
      </c>
      <c r="AP3132" s="51">
        <f t="shared" si="1089"/>
        <v>18.643989999999999</v>
      </c>
      <c r="AQ3132" s="51">
        <f t="shared" si="1090"/>
        <v>18.78182</v>
      </c>
      <c r="AR3132" s="51">
        <f t="shared" si="1091"/>
        <v>19.338263999999999</v>
      </c>
      <c r="AS3132" s="51">
        <f t="shared" si="1092"/>
        <v>16.899239999999999</v>
      </c>
      <c r="AT3132" s="51">
        <f t="shared" si="1093"/>
        <v>18.415436</v>
      </c>
      <c r="AU3132" s="51">
        <f t="shared" si="1094"/>
        <v>18.188306999999998</v>
      </c>
      <c r="AV3132" s="51">
        <f t="shared" si="1095"/>
        <v>19.760973</v>
      </c>
    </row>
    <row r="3133" spans="1:48">
      <c r="A3133" t="str">
        <f t="shared" si="1096"/>
        <v>41873Murilo/Kassio70</v>
      </c>
      <c r="B3133" s="50">
        <v>41873.458622685182</v>
      </c>
      <c r="C3133" s="44">
        <f t="shared" si="1097"/>
        <v>41873</v>
      </c>
      <c r="D3133" s="45" t="s">
        <v>20</v>
      </c>
      <c r="E3133" s="46">
        <v>70</v>
      </c>
      <c r="G3133" s="49" t="e">
        <f>VLOOKUP(C3133,#REF!,2,0)</f>
        <v>#REF!</v>
      </c>
      <c r="I3133" s="40">
        <v>0</v>
      </c>
      <c r="J3133" s="40">
        <v>0</v>
      </c>
      <c r="K3133" s="40">
        <v>17.510534</v>
      </c>
      <c r="L3133" s="40">
        <v>24.473331000000002</v>
      </c>
      <c r="M3133" s="40">
        <v>25.380849999999999</v>
      </c>
      <c r="N3133" s="40">
        <v>22.525047000000001</v>
      </c>
      <c r="O3133" s="40">
        <v>21.193718000000001</v>
      </c>
      <c r="P3133" s="40">
        <v>23.772342999999999</v>
      </c>
      <c r="Q3133" s="40">
        <v>20.020527000000001</v>
      </c>
      <c r="R3133" s="40">
        <v>25.119790999999999</v>
      </c>
      <c r="S3133" s="40">
        <v>26.505780999999999</v>
      </c>
      <c r="T3133" s="40">
        <v>28.970938</v>
      </c>
      <c r="U3133" s="40">
        <v>27.655892999999999</v>
      </c>
      <c r="V3133" s="40">
        <v>31.110600999999999</v>
      </c>
      <c r="W3133" s="40">
        <v>30.604437000000001</v>
      </c>
      <c r="X3133" s="40">
        <v>34.083092000000001</v>
      </c>
      <c r="AA3133">
        <f t="shared" si="1077"/>
        <v>42311.341481481482</v>
      </c>
      <c r="AB3133" t="str">
        <f t="shared" si="1078"/>
        <v>42311Fábio70</v>
      </c>
      <c r="AC3133" s="52">
        <v>42311</v>
      </c>
      <c r="AD3133" s="56" t="s">
        <v>31</v>
      </c>
      <c r="AE3133" s="53">
        <v>70</v>
      </c>
      <c r="AF3133" s="51" t="str">
        <f t="shared" si="1079"/>
        <v/>
      </c>
      <c r="AG3133" s="51">
        <f t="shared" si="1080"/>
        <v>0</v>
      </c>
      <c r="AH3133" s="51">
        <f t="shared" si="1081"/>
        <v>1.193821</v>
      </c>
      <c r="AI3133" s="51">
        <f t="shared" si="1082"/>
        <v>23.460999999999999</v>
      </c>
      <c r="AJ3133" s="51">
        <f t="shared" si="1083"/>
        <v>24.658374999999999</v>
      </c>
      <c r="AK3133" s="51">
        <f t="shared" si="1084"/>
        <v>24.186343999999998</v>
      </c>
      <c r="AL3133" s="51">
        <f t="shared" si="1085"/>
        <v>21.596231</v>
      </c>
      <c r="AM3133" s="51">
        <f t="shared" si="1086"/>
        <v>21.843786000000001</v>
      </c>
      <c r="AN3133" s="51">
        <f t="shared" si="1087"/>
        <v>21.497633</v>
      </c>
      <c r="AO3133" s="51">
        <f t="shared" si="1088"/>
        <v>18.188306999999998</v>
      </c>
      <c r="AP3133" s="51">
        <f t="shared" si="1089"/>
        <v>21.497633</v>
      </c>
      <c r="AQ3133" s="51">
        <f t="shared" si="1090"/>
        <v>21.105408000000001</v>
      </c>
      <c r="AR3133" s="51">
        <f t="shared" si="1091"/>
        <v>20.523775000000001</v>
      </c>
      <c r="AS3133" s="51">
        <f t="shared" si="1092"/>
        <v>17.471107</v>
      </c>
      <c r="AT3133" s="51">
        <f t="shared" si="1093"/>
        <v>18.873989000000002</v>
      </c>
      <c r="AU3133" s="51">
        <f t="shared" si="1094"/>
        <v>18.827883</v>
      </c>
      <c r="AV3133" s="51">
        <f t="shared" si="1095"/>
        <v>20.523775000000001</v>
      </c>
    </row>
    <row r="3134" spans="1:48">
      <c r="A3134" t="str">
        <f t="shared" si="1096"/>
        <v>41880Murilo/Kassio70</v>
      </c>
      <c r="B3134" s="50">
        <v>41880.767997685187</v>
      </c>
      <c r="C3134" s="44">
        <f t="shared" si="1097"/>
        <v>41880</v>
      </c>
      <c r="D3134" s="45" t="s">
        <v>20</v>
      </c>
      <c r="E3134" s="46">
        <v>70</v>
      </c>
      <c r="G3134" s="49" t="e">
        <f>VLOOKUP(C3134,#REF!,2,0)</f>
        <v>#REF!</v>
      </c>
      <c r="I3134" s="40">
        <v>0</v>
      </c>
      <c r="J3134" s="40">
        <v>0</v>
      </c>
      <c r="K3134" s="40">
        <v>15.682817999999999</v>
      </c>
      <c r="L3134" s="40">
        <v>22.648201</v>
      </c>
      <c r="M3134" s="40">
        <v>23.899007999999998</v>
      </c>
      <c r="N3134" s="40">
        <v>22.340997999999999</v>
      </c>
      <c r="O3134" s="40">
        <v>21.134211000000001</v>
      </c>
      <c r="P3134" s="40">
        <v>23.899007999999998</v>
      </c>
      <c r="Q3134" s="40">
        <v>19.962803000000001</v>
      </c>
      <c r="R3134" s="40">
        <v>24.989811</v>
      </c>
      <c r="S3134" s="40">
        <v>26.438934</v>
      </c>
      <c r="T3134" s="40">
        <v>28.831005000000001</v>
      </c>
      <c r="U3134" s="40">
        <v>27.315038999999999</v>
      </c>
      <c r="V3134" s="40">
        <v>30.820837000000001</v>
      </c>
      <c r="W3134" s="40">
        <v>30.317093</v>
      </c>
      <c r="X3134" s="40">
        <v>34.311497000000003</v>
      </c>
      <c r="AA3134">
        <f t="shared" si="1077"/>
        <v>42312.327094907407</v>
      </c>
      <c r="AB3134" t="str">
        <f t="shared" si="1078"/>
        <v>42312Fábio70</v>
      </c>
      <c r="AC3134" s="52">
        <v>42312</v>
      </c>
      <c r="AD3134" s="56" t="s">
        <v>31</v>
      </c>
      <c r="AE3134" s="53">
        <v>70</v>
      </c>
      <c r="AF3134" s="51" t="str">
        <f t="shared" si="1079"/>
        <v/>
      </c>
      <c r="AG3134" s="51">
        <f t="shared" si="1080"/>
        <v>0</v>
      </c>
      <c r="AH3134" s="51">
        <f t="shared" si="1081"/>
        <v>1.1747430000000001</v>
      </c>
      <c r="AI3134" s="51">
        <f t="shared" si="1082"/>
        <v>23.051352999999999</v>
      </c>
      <c r="AJ3134" s="51">
        <f t="shared" si="1083"/>
        <v>24.290852000000001</v>
      </c>
      <c r="AK3134" s="51">
        <f t="shared" si="1084"/>
        <v>24.030000999999999</v>
      </c>
      <c r="AL3134" s="51">
        <f t="shared" si="1085"/>
        <v>21.203135</v>
      </c>
      <c r="AM3134" s="51">
        <f t="shared" si="1086"/>
        <v>22.042797</v>
      </c>
      <c r="AN3134" s="51">
        <f t="shared" si="1087"/>
        <v>21.695088999999999</v>
      </c>
      <c r="AO3134" s="51">
        <f t="shared" si="1088"/>
        <v>18.506699000000001</v>
      </c>
      <c r="AP3134" s="51">
        <f t="shared" si="1089"/>
        <v>22.292839000000001</v>
      </c>
      <c r="AQ3134" s="51">
        <f t="shared" si="1090"/>
        <v>22.695837000000001</v>
      </c>
      <c r="AR3134" s="51">
        <f t="shared" si="1091"/>
        <v>23.563955</v>
      </c>
      <c r="AS3134" s="51">
        <f t="shared" si="1092"/>
        <v>21.794146999999999</v>
      </c>
      <c r="AT3134" s="51">
        <f t="shared" si="1093"/>
        <v>25.188037999999999</v>
      </c>
      <c r="AU3134" s="51">
        <f t="shared" si="1094"/>
        <v>24.030000999999999</v>
      </c>
      <c r="AV3134" s="51">
        <f t="shared" si="1095"/>
        <v>25.454886999999999</v>
      </c>
    </row>
    <row r="3135" spans="1:48">
      <c r="A3135" t="str">
        <f t="shared" si="1096"/>
        <v>41883Murilo/Kassio70</v>
      </c>
      <c r="B3135" s="50">
        <v>41883.544456018521</v>
      </c>
      <c r="C3135" s="44">
        <f t="shared" si="1097"/>
        <v>41883</v>
      </c>
      <c r="D3135" s="45" t="s">
        <v>20</v>
      </c>
      <c r="E3135" s="46">
        <v>70</v>
      </c>
      <c r="G3135" s="49" t="e">
        <f>VLOOKUP(C3135,#REF!,2,0)</f>
        <v>#REF!</v>
      </c>
      <c r="I3135" s="40">
        <v>0</v>
      </c>
      <c r="J3135" s="40">
        <v>0</v>
      </c>
      <c r="K3135" s="40">
        <v>27.179286999999999</v>
      </c>
      <c r="L3135" s="40">
        <v>22.525047000000001</v>
      </c>
      <c r="M3135" s="40">
        <v>24.345112</v>
      </c>
      <c r="N3135" s="40">
        <v>22.648201</v>
      </c>
      <c r="O3135" s="40">
        <v>20.956261000000001</v>
      </c>
      <c r="P3135" s="40">
        <v>24.089666000000001</v>
      </c>
      <c r="Q3135" s="40">
        <v>19.790144000000002</v>
      </c>
      <c r="R3135" s="40">
        <v>24.989811</v>
      </c>
      <c r="S3135" s="40">
        <v>26.706914999999999</v>
      </c>
      <c r="T3135" s="40">
        <v>28.900929999999999</v>
      </c>
      <c r="U3135" s="40">
        <v>27.451124</v>
      </c>
      <c r="V3135" s="40">
        <v>30.965553</v>
      </c>
      <c r="W3135" s="40">
        <v>30.460581000000001</v>
      </c>
      <c r="X3135" s="40">
        <v>34.007137</v>
      </c>
      <c r="AA3135">
        <f t="shared" si="1077"/>
        <v>42314.605833333335</v>
      </c>
      <c r="AB3135" t="str">
        <f t="shared" si="1078"/>
        <v>42314Fábio70</v>
      </c>
      <c r="AC3135" s="52">
        <v>42314</v>
      </c>
      <c r="AD3135" s="56" t="s">
        <v>31</v>
      </c>
      <c r="AE3135" s="53">
        <v>70</v>
      </c>
      <c r="AF3135" s="51" t="str">
        <f t="shared" si="1079"/>
        <v/>
      </c>
      <c r="AG3135" s="51">
        <f t="shared" si="1080"/>
        <v>0</v>
      </c>
      <c r="AH3135" s="51">
        <f t="shared" si="1081"/>
        <v>1.2034339999999999</v>
      </c>
      <c r="AI3135" s="51">
        <f t="shared" si="1082"/>
        <v>23.153414000000001</v>
      </c>
      <c r="AJ3135" s="51">
        <f t="shared" si="1083"/>
        <v>23.874178000000001</v>
      </c>
      <c r="AK3135" s="51">
        <f t="shared" si="1084"/>
        <v>23.512438</v>
      </c>
      <c r="AL3135" s="51">
        <f t="shared" si="1085"/>
        <v>20.910616000000001</v>
      </c>
      <c r="AM3135" s="51">
        <f t="shared" si="1086"/>
        <v>21.399222999999999</v>
      </c>
      <c r="AN3135" s="51">
        <f t="shared" si="1087"/>
        <v>21.252056</v>
      </c>
      <c r="AO3135" s="51">
        <f t="shared" si="1088"/>
        <v>18.052713000000001</v>
      </c>
      <c r="AP3135" s="51">
        <f t="shared" si="1089"/>
        <v>21.695088999999999</v>
      </c>
      <c r="AQ3135" s="51">
        <f t="shared" si="1090"/>
        <v>21.943182</v>
      </c>
      <c r="AR3135" s="51">
        <f t="shared" si="1091"/>
        <v>22.594749</v>
      </c>
      <c r="AS3135" s="51">
        <f t="shared" si="1092"/>
        <v>21.154211</v>
      </c>
      <c r="AT3135" s="51">
        <f t="shared" si="1093"/>
        <v>24.030000999999999</v>
      </c>
      <c r="AU3135" s="51">
        <f t="shared" si="1094"/>
        <v>23.102335</v>
      </c>
      <c r="AV3135" s="51">
        <f t="shared" si="1095"/>
        <v>25.241266</v>
      </c>
    </row>
    <row r="3136" spans="1:48">
      <c r="A3136" t="str">
        <f t="shared" si="1096"/>
        <v>41885Murilo/Kassio70</v>
      </c>
      <c r="B3136" s="50">
        <v>41885.473391203705</v>
      </c>
      <c r="C3136" s="44">
        <f t="shared" si="1097"/>
        <v>41885</v>
      </c>
      <c r="D3136" s="45" t="s">
        <v>20</v>
      </c>
      <c r="E3136" s="46">
        <v>70</v>
      </c>
      <c r="G3136" s="49" t="e">
        <f>VLOOKUP(C3136,#REF!,2,0)</f>
        <v>#REF!</v>
      </c>
      <c r="I3136" s="40">
        <v>0</v>
      </c>
      <c r="J3136" s="40">
        <v>0</v>
      </c>
      <c r="K3136" s="40">
        <v>34.924286000000002</v>
      </c>
      <c r="L3136" s="40">
        <v>39.038032999999999</v>
      </c>
      <c r="M3136" s="40">
        <v>36.637206999999997</v>
      </c>
      <c r="N3136" s="40">
        <v>23.081987000000002</v>
      </c>
      <c r="O3136" s="40">
        <v>21.432604000000001</v>
      </c>
      <c r="P3136" s="40">
        <v>24.281115</v>
      </c>
      <c r="Q3136" s="40">
        <v>20.078351999999999</v>
      </c>
      <c r="R3136" s="40">
        <v>24.924942000000001</v>
      </c>
      <c r="S3136" s="40">
        <v>26.706914999999999</v>
      </c>
      <c r="T3136" s="40">
        <v>29.1814</v>
      </c>
      <c r="U3136" s="40">
        <v>27.998936</v>
      </c>
      <c r="V3136" s="40">
        <v>31.401717999999999</v>
      </c>
      <c r="W3136" s="40">
        <v>30.965553</v>
      </c>
      <c r="X3136" s="40">
        <v>34.387813999999999</v>
      </c>
      <c r="AA3136">
        <f t="shared" si="1077"/>
        <v>42317.344976851855</v>
      </c>
      <c r="AB3136" t="str">
        <f t="shared" si="1078"/>
        <v>42317Fábio70</v>
      </c>
      <c r="AC3136" s="52">
        <v>42317</v>
      </c>
      <c r="AD3136" s="56" t="s">
        <v>31</v>
      </c>
      <c r="AE3136" s="53">
        <v>70</v>
      </c>
      <c r="AF3136" s="51" t="str">
        <f t="shared" si="1079"/>
        <v/>
      </c>
      <c r="AG3136" s="51">
        <f t="shared" si="1080"/>
        <v>0</v>
      </c>
      <c r="AH3136" s="51">
        <f t="shared" si="1081"/>
        <v>0.90264900000000003</v>
      </c>
      <c r="AI3136" s="51">
        <f t="shared" si="1082"/>
        <v>21.843786000000001</v>
      </c>
      <c r="AJ3136" s="51">
        <f t="shared" si="1083"/>
        <v>22.847866</v>
      </c>
      <c r="AK3136" s="51">
        <f t="shared" si="1084"/>
        <v>22.142672999999998</v>
      </c>
      <c r="AL3136" s="51">
        <f t="shared" si="1085"/>
        <v>19.808230999999999</v>
      </c>
      <c r="AM3136" s="51">
        <f t="shared" si="1086"/>
        <v>20.236034</v>
      </c>
      <c r="AN3136" s="51">
        <f t="shared" si="1087"/>
        <v>19.713774000000001</v>
      </c>
      <c r="AO3136" s="51">
        <f t="shared" si="1088"/>
        <v>16.509063999999999</v>
      </c>
      <c r="AP3136" s="51">
        <f t="shared" si="1089"/>
        <v>20.475697</v>
      </c>
      <c r="AQ3136" s="51">
        <f t="shared" si="1090"/>
        <v>20.765158</v>
      </c>
      <c r="AR3136" s="51">
        <f t="shared" si="1091"/>
        <v>21.695088999999999</v>
      </c>
      <c r="AS3136" s="51">
        <f t="shared" si="1092"/>
        <v>19.713774000000001</v>
      </c>
      <c r="AT3136" s="51">
        <f t="shared" si="1093"/>
        <v>22.493888999999999</v>
      </c>
      <c r="AU3136" s="51">
        <f t="shared" si="1094"/>
        <v>21.596231</v>
      </c>
      <c r="AV3136" s="51">
        <f t="shared" si="1095"/>
        <v>23.926054000000001</v>
      </c>
    </row>
    <row r="3137" spans="1:48">
      <c r="A3137" t="str">
        <f t="shared" si="1096"/>
        <v>41891Murilo/Kassio70</v>
      </c>
      <c r="B3137" s="50">
        <v>41891.712835648148</v>
      </c>
      <c r="C3137" s="44">
        <f t="shared" si="1097"/>
        <v>41891</v>
      </c>
      <c r="D3137" s="45" t="s">
        <v>20</v>
      </c>
      <c r="E3137" s="46">
        <v>70</v>
      </c>
      <c r="G3137" s="49" t="e">
        <f>VLOOKUP(C3137,#REF!,2,0)</f>
        <v>#REF!</v>
      </c>
      <c r="I3137" s="40">
        <v>0</v>
      </c>
      <c r="J3137" s="40">
        <v>0</v>
      </c>
      <c r="K3137" s="40">
        <v>19.390362</v>
      </c>
      <c r="L3137" s="40">
        <v>32.877800000000001</v>
      </c>
      <c r="M3137" s="40">
        <v>33.027275000000003</v>
      </c>
      <c r="N3137" s="40">
        <v>28.067778000000001</v>
      </c>
      <c r="O3137" s="40">
        <v>20.956261000000001</v>
      </c>
      <c r="P3137" s="40">
        <v>24.473331000000002</v>
      </c>
      <c r="Q3137" s="40">
        <v>20.427109000000002</v>
      </c>
      <c r="R3137" s="40">
        <v>25.184933000000001</v>
      </c>
      <c r="S3137" s="40">
        <v>26.438934</v>
      </c>
      <c r="T3137" s="40">
        <v>28.970938</v>
      </c>
      <c r="U3137" s="40">
        <v>27.792849</v>
      </c>
      <c r="V3137" s="40">
        <v>31.038038</v>
      </c>
      <c r="W3137" s="40">
        <v>30.676480999999999</v>
      </c>
      <c r="X3137" s="40">
        <v>33.855441999999996</v>
      </c>
      <c r="AA3137">
        <f t="shared" si="1077"/>
        <v>42319.333321759259</v>
      </c>
      <c r="AB3137" t="str">
        <f t="shared" si="1078"/>
        <v>42319Fábio70</v>
      </c>
      <c r="AC3137" s="52">
        <v>42319</v>
      </c>
      <c r="AD3137" s="56" t="s">
        <v>31</v>
      </c>
      <c r="AE3137" s="53">
        <v>70</v>
      </c>
      <c r="AF3137" s="51" t="str">
        <f t="shared" si="1079"/>
        <v/>
      </c>
      <c r="AG3137" s="51">
        <f t="shared" si="1080"/>
        <v>0</v>
      </c>
      <c r="AH3137" s="51">
        <f t="shared" si="1081"/>
        <v>0.60182000000000002</v>
      </c>
      <c r="AI3137" s="51">
        <f t="shared" si="1082"/>
        <v>20.140577</v>
      </c>
      <c r="AJ3137" s="51">
        <f t="shared" si="1083"/>
        <v>21.252056</v>
      </c>
      <c r="AK3137" s="51">
        <f t="shared" si="1084"/>
        <v>20.33173</v>
      </c>
      <c r="AL3137" s="51">
        <f t="shared" si="1085"/>
        <v>17.827870999999998</v>
      </c>
      <c r="AM3137" s="51">
        <f t="shared" si="1086"/>
        <v>18.552409999999998</v>
      </c>
      <c r="AN3137" s="51">
        <f t="shared" si="1087"/>
        <v>18.689892</v>
      </c>
      <c r="AO3137" s="51">
        <f t="shared" si="1088"/>
        <v>15.201002000000001</v>
      </c>
      <c r="AP3137" s="51">
        <f t="shared" si="1089"/>
        <v>19.198360000000001</v>
      </c>
      <c r="AQ3137" s="51">
        <f t="shared" si="1090"/>
        <v>19.619548999999999</v>
      </c>
      <c r="AR3137" s="51">
        <f t="shared" si="1091"/>
        <v>20.765158</v>
      </c>
      <c r="AS3137" s="51">
        <f t="shared" si="1092"/>
        <v>18.78182</v>
      </c>
      <c r="AT3137" s="51">
        <f t="shared" si="1093"/>
        <v>21.399222999999999</v>
      </c>
      <c r="AU3137" s="51">
        <f t="shared" si="1094"/>
        <v>20.862079999999999</v>
      </c>
      <c r="AV3137" s="51">
        <f t="shared" si="1095"/>
        <v>22.949477999999999</v>
      </c>
    </row>
    <row r="3138" spans="1:48">
      <c r="A3138" t="str">
        <f t="shared" si="1096"/>
        <v>41894Murilo/Kassio70</v>
      </c>
      <c r="B3138" s="50">
        <v>41894.410787037035</v>
      </c>
      <c r="C3138" s="44">
        <f t="shared" si="1097"/>
        <v>41894</v>
      </c>
      <c r="D3138" s="45" t="s">
        <v>20</v>
      </c>
      <c r="E3138" s="46">
        <v>70</v>
      </c>
      <c r="G3138" s="49" t="e">
        <f>VLOOKUP(C3138,#REF!,2,0)</f>
        <v>#REF!</v>
      </c>
      <c r="I3138" s="40">
        <v>0</v>
      </c>
      <c r="J3138" s="40">
        <v>0</v>
      </c>
      <c r="K3138" s="40">
        <v>20.897102</v>
      </c>
      <c r="L3138" s="40">
        <v>30.893166999999998</v>
      </c>
      <c r="M3138" s="40">
        <v>30.748636000000001</v>
      </c>
      <c r="N3138" s="40">
        <v>27.179286999999999</v>
      </c>
      <c r="O3138" s="40">
        <v>20.544087999999999</v>
      </c>
      <c r="P3138" s="40">
        <v>23.709154000000002</v>
      </c>
      <c r="Q3138" s="40">
        <v>20.720203000000001</v>
      </c>
      <c r="R3138" s="40">
        <v>24.666338</v>
      </c>
      <c r="S3138" s="40">
        <v>26.572737</v>
      </c>
      <c r="T3138" s="40">
        <v>29.041008000000001</v>
      </c>
      <c r="U3138" s="40">
        <v>27.519283000000001</v>
      </c>
      <c r="V3138" s="40">
        <v>30.893166999999998</v>
      </c>
      <c r="W3138" s="40">
        <v>30.460581000000001</v>
      </c>
      <c r="X3138" s="40">
        <v>33.931216999999997</v>
      </c>
      <c r="AA3138">
        <f t="shared" si="1077"/>
        <v>42321.680138888885</v>
      </c>
      <c r="AB3138" t="str">
        <f t="shared" si="1078"/>
        <v>42321Fábio70</v>
      </c>
      <c r="AC3138" s="52">
        <v>42321</v>
      </c>
      <c r="AD3138" s="56" t="s">
        <v>31</v>
      </c>
      <c r="AE3138" s="53">
        <v>70</v>
      </c>
      <c r="AF3138" s="51" t="str">
        <f t="shared" si="1079"/>
        <v/>
      </c>
      <c r="AG3138" s="51">
        <f t="shared" si="1080"/>
        <v>0</v>
      </c>
      <c r="AH3138" s="51">
        <f t="shared" si="1081"/>
        <v>0.186834</v>
      </c>
      <c r="AI3138" s="51">
        <f t="shared" si="1082"/>
        <v>16.595359999999999</v>
      </c>
      <c r="AJ3138" s="51">
        <f t="shared" si="1083"/>
        <v>18.506699000000001</v>
      </c>
      <c r="AK3138" s="51">
        <f t="shared" si="1084"/>
        <v>17.559964999999998</v>
      </c>
      <c r="AL3138" s="51">
        <f t="shared" si="1085"/>
        <v>15.242342000000001</v>
      </c>
      <c r="AM3138" s="51">
        <f t="shared" si="1086"/>
        <v>16.123549000000001</v>
      </c>
      <c r="AN3138" s="51">
        <f t="shared" si="1087"/>
        <v>16.552156</v>
      </c>
      <c r="AO3138" s="51">
        <f t="shared" si="1088"/>
        <v>13.557130000000001</v>
      </c>
      <c r="AP3138" s="51">
        <f t="shared" si="1089"/>
        <v>17.872714999999999</v>
      </c>
      <c r="AQ3138" s="51">
        <f t="shared" si="1090"/>
        <v>18.689892</v>
      </c>
      <c r="AR3138" s="51">
        <f t="shared" si="1091"/>
        <v>19.760973</v>
      </c>
      <c r="AS3138" s="51">
        <f t="shared" si="1092"/>
        <v>17.962595</v>
      </c>
      <c r="AT3138" s="51">
        <f t="shared" si="1093"/>
        <v>20.188268999999998</v>
      </c>
      <c r="AU3138" s="51">
        <f t="shared" si="1094"/>
        <v>19.713774000000001</v>
      </c>
      <c r="AV3138" s="51">
        <f t="shared" si="1095"/>
        <v>21.497633</v>
      </c>
    </row>
    <row r="3139" spans="1:48">
      <c r="A3139" t="str">
        <f t="shared" si="1096"/>
        <v>41901Murilo/Kassio70</v>
      </c>
      <c r="B3139" s="50">
        <v>41901.389837962961</v>
      </c>
      <c r="C3139" s="44">
        <f t="shared" si="1097"/>
        <v>41901</v>
      </c>
      <c r="D3139" s="45" t="s">
        <v>20</v>
      </c>
      <c r="E3139" s="46">
        <v>70</v>
      </c>
      <c r="G3139" s="49" t="e">
        <f>VLOOKUP(C3139,#REF!,2,0)</f>
        <v>#REF!</v>
      </c>
      <c r="I3139" s="40">
        <v>0</v>
      </c>
      <c r="J3139" s="40">
        <v>0</v>
      </c>
      <c r="K3139" s="40">
        <v>10.812241</v>
      </c>
      <c r="L3139" s="40">
        <v>26.172321</v>
      </c>
      <c r="M3139" s="40">
        <v>27.043897999999999</v>
      </c>
      <c r="N3139" s="40">
        <v>23.457239000000001</v>
      </c>
      <c r="O3139" s="40">
        <v>20.956261000000001</v>
      </c>
      <c r="P3139" s="40">
        <v>23.835629999999998</v>
      </c>
      <c r="Q3139" s="40">
        <v>19.675467000000001</v>
      </c>
      <c r="R3139" s="40">
        <v>24.537593999999999</v>
      </c>
      <c r="S3139" s="40">
        <v>25.973248999999999</v>
      </c>
      <c r="T3139" s="40">
        <v>28.205767000000002</v>
      </c>
      <c r="U3139" s="40">
        <v>26.976317999999999</v>
      </c>
      <c r="V3139" s="40">
        <v>30.604437000000001</v>
      </c>
      <c r="W3139" s="40">
        <v>29.817532</v>
      </c>
      <c r="X3139" s="40">
        <v>33.102134999999997</v>
      </c>
      <c r="AA3139">
        <f t="shared" si="1077"/>
        <v>42324.324930555558</v>
      </c>
      <c r="AB3139" t="str">
        <f t="shared" si="1078"/>
        <v>42324Fábio70</v>
      </c>
      <c r="AC3139" s="52">
        <v>42324</v>
      </c>
      <c r="AD3139" s="56" t="s">
        <v>31</v>
      </c>
      <c r="AE3139" s="53">
        <v>70</v>
      </c>
      <c r="AF3139" s="51" t="str">
        <f t="shared" si="1079"/>
        <v/>
      </c>
      <c r="AG3139" s="51">
        <f t="shared" si="1080"/>
        <v>0</v>
      </c>
      <c r="AH3139" s="51">
        <f t="shared" si="1081"/>
        <v>0.87862899999999999</v>
      </c>
      <c r="AI3139" s="51">
        <f t="shared" si="1082"/>
        <v>22.343050000000002</v>
      </c>
      <c r="AJ3139" s="51">
        <f t="shared" si="1083"/>
        <v>23.153414000000001</v>
      </c>
      <c r="AK3139" s="51">
        <f t="shared" si="1084"/>
        <v>22.746447</v>
      </c>
      <c r="AL3139" s="51">
        <f t="shared" si="1085"/>
        <v>19.902884</v>
      </c>
      <c r="AM3139" s="51">
        <f t="shared" si="1086"/>
        <v>20.620156999999999</v>
      </c>
      <c r="AN3139" s="51">
        <f t="shared" si="1087"/>
        <v>20.427655999999999</v>
      </c>
      <c r="AO3139" s="51">
        <f t="shared" si="1088"/>
        <v>17.074155999999999</v>
      </c>
      <c r="AP3139" s="51">
        <f t="shared" si="1089"/>
        <v>20.862079999999999</v>
      </c>
      <c r="AQ3139" s="51">
        <f t="shared" si="1090"/>
        <v>20.959232</v>
      </c>
      <c r="AR3139" s="51">
        <f t="shared" si="1091"/>
        <v>21.645641000000001</v>
      </c>
      <c r="AS3139" s="51">
        <f t="shared" si="1092"/>
        <v>19.572514000000002</v>
      </c>
      <c r="AT3139" s="51">
        <f t="shared" si="1093"/>
        <v>21.350121999999999</v>
      </c>
      <c r="AU3139" s="51">
        <f t="shared" si="1094"/>
        <v>19.950310000000002</v>
      </c>
      <c r="AV3139" s="51">
        <f t="shared" si="1095"/>
        <v>21.497633</v>
      </c>
    </row>
    <row r="3140" spans="1:48">
      <c r="A3140" t="str">
        <f t="shared" si="1096"/>
        <v>41904Murilo/Kassio70</v>
      </c>
      <c r="B3140" s="50">
        <v>41904.725983796299</v>
      </c>
      <c r="C3140" s="44">
        <f t="shared" si="1097"/>
        <v>41904</v>
      </c>
      <c r="D3140" s="45" t="s">
        <v>20</v>
      </c>
      <c r="E3140" s="46">
        <v>70</v>
      </c>
      <c r="G3140" s="49" t="e">
        <f>VLOOKUP(C3140,#REF!,2,0)</f>
        <v>#REF!</v>
      </c>
      <c r="I3140" s="40">
        <v>0</v>
      </c>
      <c r="J3140" s="40">
        <v>0</v>
      </c>
      <c r="K3140" s="40">
        <v>25.774999999999999</v>
      </c>
      <c r="L3140" s="40">
        <v>26.039528000000001</v>
      </c>
      <c r="M3140" s="40">
        <v>25.577513</v>
      </c>
      <c r="N3140" s="40">
        <v>23.144293000000001</v>
      </c>
      <c r="O3140" s="40">
        <v>20.956261000000001</v>
      </c>
      <c r="P3140" s="40">
        <v>23.646038000000001</v>
      </c>
      <c r="Q3140" s="40">
        <v>19.675467000000001</v>
      </c>
      <c r="R3140" s="40">
        <v>24.473331000000002</v>
      </c>
      <c r="S3140" s="40">
        <v>25.511876999999998</v>
      </c>
      <c r="T3140" s="40">
        <v>28.136752999999999</v>
      </c>
      <c r="U3140" s="40">
        <v>27.179286999999999</v>
      </c>
      <c r="V3140" s="40">
        <v>30.317093</v>
      </c>
      <c r="W3140" s="40">
        <v>29.67557</v>
      </c>
      <c r="X3140" s="40">
        <v>33.102134999999997</v>
      </c>
      <c r="AA3140">
        <f t="shared" ref="AA3140:AA3203" si="1098">VLOOKUP(AB3140,$A$4:$B$4281,2,0)</f>
        <v>42326.3437962963</v>
      </c>
      <c r="AB3140" t="str">
        <f t="shared" ref="AB3140:AB3203" si="1099">AC3140&amp;AD3140&amp;AE3140</f>
        <v>42326Fábio70</v>
      </c>
      <c r="AC3140" s="52">
        <v>42326</v>
      </c>
      <c r="AD3140" s="56" t="s">
        <v>31</v>
      </c>
      <c r="AE3140" s="53">
        <v>70</v>
      </c>
      <c r="AF3140" s="51" t="str">
        <f t="shared" ref="AF3140:AF3203" si="1100">IF(VLOOKUP(AB3140,$A$4:$H$4281,8,0)=0,"",VLOOKUP(AB3140,$A$4:$H$4281,8,0))</f>
        <v/>
      </c>
      <c r="AG3140" s="51">
        <f t="shared" ref="AG3140:AG3203" si="1101">IFERROR(AVERAGEIFS(I:I,$C:$C,$AC3140,$D:$D,$AD3140,$E:$E,$AE3140,$F:$F,"&lt;&gt;X"),"N/A")</f>
        <v>0</v>
      </c>
      <c r="AH3140" s="51">
        <f t="shared" ref="AH3140:AH3203" si="1102">IFERROR(AVERAGEIFS(J:J,$C:$C,$AC3140,$D:$D,$AD3140,$E:$E,$AE3140,$F:$F,"&lt;&gt;X"),"N/A")</f>
        <v>1.5251079999999999</v>
      </c>
      <c r="AI3140" s="51">
        <f t="shared" ref="AI3140:AI3203" si="1103">IFERROR(AVERAGEIFS(K:K,$C:$C,$AC3140,$D:$D,$AD3140,$E:$E,$AE3140,$F:$F,"&lt;&gt;X"),"N/A")</f>
        <v>23.409599</v>
      </c>
      <c r="AJ3140" s="51">
        <f t="shared" ref="AJ3140:AJ3203" si="1104">IFERROR(AVERAGEIFS(L:L,$C:$C,$AC3140,$D:$D,$AD3140,$E:$E,$AE3140,$F:$F,"&lt;&gt;X"),"N/A")</f>
        <v>24.658374999999999</v>
      </c>
      <c r="AK3140" s="51">
        <f t="shared" ref="AK3140:AK3203" si="1105">IFERROR(AVERAGEIFS(M:M,$C:$C,$AC3140,$D:$D,$AD3140,$E:$E,$AE3140,$F:$F,"&lt;&gt;X"),"N/A")</f>
        <v>24.238562000000002</v>
      </c>
      <c r="AL3140" s="51">
        <f t="shared" ref="AL3140:AL3203" si="1106">IFERROR(AVERAGEIFS(N:N,$C:$C,$AC3140,$D:$D,$AD3140,$E:$E,$AE3140,$F:$F,"&lt;&gt;X"),"N/A")</f>
        <v>21.695088999999999</v>
      </c>
      <c r="AM3140" s="51">
        <f t="shared" ref="AM3140:AM3203" si="1107">IFERROR(AVERAGEIFS(O:O,$C:$C,$AC3140,$D:$D,$AD3140,$E:$E,$AE3140,$F:$F,"&lt;&gt;X"),"N/A")</f>
        <v>22.292839000000001</v>
      </c>
      <c r="AN3140" s="51">
        <f t="shared" ref="AN3140:AN3203" si="1108">IFERROR(AVERAGEIFS(P:P,$C:$C,$AC3140,$D:$D,$AD3140,$E:$E,$AE3140,$F:$F,"&lt;&gt;X"),"N/A")</f>
        <v>22.142672999999998</v>
      </c>
      <c r="AO3140" s="51">
        <f t="shared" ref="AO3140:AO3203" si="1109">IFERROR(AVERAGEIFS(Q:Q,$C:$C,$AC3140,$D:$D,$AD3140,$E:$E,$AE3140,$F:$F,"&lt;&gt;X"),"N/A")</f>
        <v>19.012678000000001</v>
      </c>
      <c r="AP3140" s="51">
        <f t="shared" ref="AP3140:AP3203" si="1110">IFERROR(AVERAGEIFS(R:R,$C:$C,$AC3140,$D:$D,$AD3140,$E:$E,$AE3140,$F:$F,"&lt;&gt;X"),"N/A")</f>
        <v>22.797143999999999</v>
      </c>
      <c r="AQ3140" s="51">
        <f t="shared" ref="AQ3140:AQ3203" si="1111">IFERROR(AVERAGEIFS(S:S,$C:$C,$AC3140,$D:$D,$AD3140,$E:$E,$AE3140,$F:$F,"&lt;&gt;X"),"N/A")</f>
        <v>23.358233999999999</v>
      </c>
      <c r="AR3140" s="51">
        <f t="shared" ref="AR3140:AR3203" si="1112">IFERROR(AVERAGEIFS(T:T,$C:$C,$AC3140,$D:$D,$AD3140,$E:$E,$AE3140,$F:$F,"&lt;&gt;X"),"N/A")</f>
        <v>23.978010000000001</v>
      </c>
      <c r="AS3140" s="51">
        <f t="shared" ref="AS3140:AS3203" si="1113">IFERROR(AVERAGEIFS(U:U,$C:$C,$AC3140,$D:$D,$AD3140,$E:$E,$AE3140,$F:$F,"&lt;&gt;X"),"N/A")</f>
        <v>22.292839000000001</v>
      </c>
      <c r="AT3140" s="51">
        <f t="shared" ref="AT3140:AT3203" si="1114">IFERROR(AVERAGEIFS(V:V,$C:$C,$AC3140,$D:$D,$AD3140,$E:$E,$AE3140,$F:$F,"&lt;&gt;X"),"N/A")</f>
        <v>25.562028999999999</v>
      </c>
      <c r="AU3140" s="51">
        <f t="shared" ref="AU3140:AU3203" si="1115">IFERROR(AVERAGEIFS(W:W,$C:$C,$AC3140,$D:$D,$AD3140,$E:$E,$AE3140,$F:$F,"&lt;&gt;X"),"N/A")</f>
        <v>24.448043999999999</v>
      </c>
      <c r="AV3140" s="51">
        <f t="shared" ref="AV3140:AV3203" si="1116">IFERROR(AVERAGEIFS(X:X,$C:$C,$AC3140,$D:$D,$AD3140,$E:$E,$AE3140,$F:$F,"&lt;&gt;X"),"N/A")</f>
        <v>26.481413</v>
      </c>
    </row>
    <row r="3141" spans="1:48">
      <c r="A3141" t="str">
        <f t="shared" ref="A3141:A3204" si="1117">C3141&amp;D3141&amp;E3141</f>
        <v>41908Murilo/Kassio70</v>
      </c>
      <c r="B3141" s="50">
        <v>41908.470277777778</v>
      </c>
      <c r="C3141" s="44">
        <f t="shared" si="1097"/>
        <v>41908</v>
      </c>
      <c r="D3141" s="45" t="s">
        <v>20</v>
      </c>
      <c r="E3141" s="46">
        <v>70</v>
      </c>
      <c r="G3141" s="49" t="e">
        <f>VLOOKUP(C3141,#REF!,2,0)</f>
        <v>#REF!</v>
      </c>
      <c r="I3141" s="40">
        <v>0</v>
      </c>
      <c r="J3141" s="40">
        <v>0</v>
      </c>
      <c r="K3141" s="40">
        <v>35.310035999999997</v>
      </c>
      <c r="L3141" s="40">
        <v>40.266392000000003</v>
      </c>
      <c r="M3141" s="40">
        <v>38.875652000000002</v>
      </c>
      <c r="N3141" s="40">
        <v>25.511876999999998</v>
      </c>
      <c r="O3141" s="40">
        <v>20.897102</v>
      </c>
      <c r="P3141" s="40">
        <v>23.772342999999999</v>
      </c>
      <c r="Q3141" s="40">
        <v>19.618271</v>
      </c>
      <c r="R3141" s="40">
        <v>24.537593999999999</v>
      </c>
      <c r="S3141" s="40">
        <v>25.840996000000001</v>
      </c>
      <c r="T3141" s="40">
        <v>28.344125999999999</v>
      </c>
      <c r="U3141" s="40">
        <v>27.451124</v>
      </c>
      <c r="V3141" s="40">
        <v>30.748636000000001</v>
      </c>
      <c r="W3141" s="40">
        <v>30.031096000000002</v>
      </c>
      <c r="X3141" s="40">
        <v>33.704093999999998</v>
      </c>
      <c r="AA3141">
        <f t="shared" si="1098"/>
        <v>42332.620011574072</v>
      </c>
      <c r="AB3141" t="str">
        <f t="shared" si="1099"/>
        <v>42332Fábio70</v>
      </c>
      <c r="AC3141" s="52">
        <v>42332</v>
      </c>
      <c r="AD3141" s="56" t="s">
        <v>31</v>
      </c>
      <c r="AE3141" s="53">
        <v>70</v>
      </c>
      <c r="AF3141" s="51" t="str">
        <f t="shared" si="1100"/>
        <v/>
      </c>
      <c r="AG3141" s="51">
        <f t="shared" si="1101"/>
        <v>0</v>
      </c>
      <c r="AH3141" s="51">
        <f t="shared" si="1102"/>
        <v>1.894107</v>
      </c>
      <c r="AI3141" s="51">
        <f t="shared" si="1103"/>
        <v>24.658374999999999</v>
      </c>
      <c r="AJ3141" s="51">
        <f t="shared" si="1104"/>
        <v>25.562028999999999</v>
      </c>
      <c r="AK3141" s="51">
        <f t="shared" si="1105"/>
        <v>25.294592000000002</v>
      </c>
      <c r="AL3141" s="51">
        <f t="shared" si="1106"/>
        <v>22.746447</v>
      </c>
      <c r="AM3141" s="51">
        <f t="shared" si="1107"/>
        <v>23.667117999999999</v>
      </c>
      <c r="AN3141" s="51">
        <f t="shared" si="1108"/>
        <v>23.358233999999999</v>
      </c>
      <c r="AO3141" s="51">
        <f t="shared" si="1109"/>
        <v>20.475697</v>
      </c>
      <c r="AP3141" s="51">
        <f t="shared" si="1110"/>
        <v>24.030000999999999</v>
      </c>
      <c r="AQ3141" s="51">
        <f t="shared" si="1111"/>
        <v>24.816673000000002</v>
      </c>
      <c r="AR3141" s="51">
        <f t="shared" si="1112"/>
        <v>25.241266</v>
      </c>
      <c r="AS3141" s="51">
        <f t="shared" si="1113"/>
        <v>23.874178000000001</v>
      </c>
      <c r="AT3141" s="51">
        <f t="shared" si="1114"/>
        <v>26.864563</v>
      </c>
      <c r="AU3141" s="51">
        <f t="shared" si="1115"/>
        <v>26.100947999999999</v>
      </c>
      <c r="AV3141" s="51">
        <f t="shared" si="1116"/>
        <v>27.750156</v>
      </c>
    </row>
    <row r="3142" spans="1:48">
      <c r="A3142" t="str">
        <f t="shared" si="1117"/>
        <v>41914Murilo/Kassio70</v>
      </c>
      <c r="B3142" s="50">
        <v>41914.695150462961</v>
      </c>
      <c r="C3142" s="44">
        <f t="shared" si="1097"/>
        <v>41914</v>
      </c>
      <c r="D3142" s="45" t="s">
        <v>20</v>
      </c>
      <c r="E3142" s="46">
        <v>70</v>
      </c>
      <c r="G3142" s="49" t="e">
        <f>VLOOKUP(C3142,#REF!,2,0)</f>
        <v>#REF!</v>
      </c>
      <c r="I3142" s="40">
        <v>0</v>
      </c>
      <c r="J3142" s="40">
        <v>0</v>
      </c>
      <c r="K3142" s="40">
        <v>30.748636000000001</v>
      </c>
      <c r="L3142" s="40">
        <v>35.155479</v>
      </c>
      <c r="M3142" s="40">
        <v>34.464176000000002</v>
      </c>
      <c r="N3142" s="40">
        <v>31.914465</v>
      </c>
      <c r="O3142" s="40">
        <v>30.031096000000002</v>
      </c>
      <c r="P3142" s="40">
        <v>32.135517</v>
      </c>
      <c r="Q3142" s="40">
        <v>26.238823</v>
      </c>
      <c r="R3142" s="40">
        <v>30.893166999999998</v>
      </c>
      <c r="S3142" s="40">
        <v>32.209347000000001</v>
      </c>
      <c r="T3142" s="40">
        <v>33.855441999999996</v>
      </c>
      <c r="U3142" s="40">
        <v>30.820837000000001</v>
      </c>
      <c r="V3142" s="40">
        <v>33.327229000000003</v>
      </c>
      <c r="W3142" s="40">
        <v>30.893166999999998</v>
      </c>
      <c r="X3142" s="40">
        <v>33.477725999999997</v>
      </c>
      <c r="AA3142">
        <f t="shared" si="1098"/>
        <v>42333.437604166669</v>
      </c>
      <c r="AB3142" t="str">
        <f t="shared" si="1099"/>
        <v>42333Fábio70</v>
      </c>
      <c r="AC3142" s="52">
        <v>42333</v>
      </c>
      <c r="AD3142" s="56" t="s">
        <v>31</v>
      </c>
      <c r="AE3142" s="53">
        <v>70</v>
      </c>
      <c r="AF3142" s="51" t="str">
        <f t="shared" si="1100"/>
        <v/>
      </c>
      <c r="AG3142" s="51">
        <f t="shared" si="1101"/>
        <v>0</v>
      </c>
      <c r="AH3142" s="51">
        <f t="shared" si="1102"/>
        <v>1.7334849999999999</v>
      </c>
      <c r="AI3142" s="51">
        <f t="shared" si="1103"/>
        <v>25.188037999999999</v>
      </c>
      <c r="AJ3142" s="51">
        <f t="shared" si="1104"/>
        <v>25.562028999999999</v>
      </c>
      <c r="AK3142" s="51">
        <f t="shared" si="1105"/>
        <v>25.454886999999999</v>
      </c>
      <c r="AL3142" s="51">
        <f t="shared" si="1106"/>
        <v>23.153414000000001</v>
      </c>
      <c r="AM3142" s="51">
        <f t="shared" si="1107"/>
        <v>23.978010000000001</v>
      </c>
      <c r="AN3142" s="51">
        <f t="shared" si="1108"/>
        <v>24.082063999999999</v>
      </c>
      <c r="AO3142" s="51">
        <f t="shared" si="1109"/>
        <v>20.523775000000001</v>
      </c>
      <c r="AP3142" s="51">
        <f t="shared" si="1110"/>
        <v>23.874178000000001</v>
      </c>
      <c r="AQ3142" s="51">
        <f t="shared" si="1111"/>
        <v>24.922495000000001</v>
      </c>
      <c r="AR3142" s="51">
        <f t="shared" si="1112"/>
        <v>25.081669000000002</v>
      </c>
      <c r="AS3142" s="51">
        <f t="shared" si="1113"/>
        <v>23.000402000000001</v>
      </c>
      <c r="AT3142" s="51">
        <f t="shared" si="1114"/>
        <v>26.263680999999998</v>
      </c>
      <c r="AU3142" s="51">
        <f t="shared" si="1115"/>
        <v>25.294592000000002</v>
      </c>
      <c r="AV3142" s="51">
        <f t="shared" si="1116"/>
        <v>26.919502000000001</v>
      </c>
    </row>
    <row r="3143" spans="1:48">
      <c r="A3143" t="str">
        <f t="shared" si="1117"/>
        <v>41919Murilo/Kassio70</v>
      </c>
      <c r="B3143" s="50">
        <v>41919.588819444441</v>
      </c>
      <c r="C3143" s="44">
        <f t="shared" si="1097"/>
        <v>41919</v>
      </c>
      <c r="D3143" s="45" t="s">
        <v>20</v>
      </c>
      <c r="E3143" s="46">
        <v>70</v>
      </c>
      <c r="G3143" s="49" t="e">
        <f>VLOOKUP(C3143,#REF!,2,0)</f>
        <v>#REF!</v>
      </c>
      <c r="I3143" s="40">
        <v>0</v>
      </c>
      <c r="J3143" s="40">
        <v>0</v>
      </c>
      <c r="K3143" s="40">
        <v>24.924942000000001</v>
      </c>
      <c r="L3143" s="40">
        <v>32.357277000000003</v>
      </c>
      <c r="M3143" s="40">
        <v>31.767537999999998</v>
      </c>
      <c r="N3143" s="40">
        <v>29.041008000000001</v>
      </c>
      <c r="O3143" s="40">
        <v>26.841442000000001</v>
      </c>
      <c r="P3143" s="40">
        <v>29.533953</v>
      </c>
      <c r="Q3143" s="40">
        <v>24.089666000000001</v>
      </c>
      <c r="R3143" s="40">
        <v>28.621839999999999</v>
      </c>
      <c r="S3143" s="40">
        <v>29.463267999999999</v>
      </c>
      <c r="T3143" s="40">
        <v>31.328807999999999</v>
      </c>
      <c r="U3143" s="40">
        <v>28.691483999999999</v>
      </c>
      <c r="V3143" s="40">
        <v>31.547816999999998</v>
      </c>
      <c r="W3143" s="40">
        <v>29.959826</v>
      </c>
      <c r="X3143" s="40">
        <v>32.877800000000001</v>
      </c>
      <c r="AA3143">
        <f t="shared" si="1098"/>
        <v>42335.570462962962</v>
      </c>
      <c r="AB3143" t="str">
        <f t="shared" si="1099"/>
        <v>42335Fábio70</v>
      </c>
      <c r="AC3143" s="52">
        <v>42335</v>
      </c>
      <c r="AD3143" s="56" t="s">
        <v>31</v>
      </c>
      <c r="AE3143" s="53">
        <v>70</v>
      </c>
      <c r="AF3143" s="51" t="str">
        <f t="shared" si="1100"/>
        <v/>
      </c>
      <c r="AG3143" s="51">
        <f t="shared" si="1101"/>
        <v>0</v>
      </c>
      <c r="AH3143" s="51">
        <f t="shared" si="1102"/>
        <v>1.037587</v>
      </c>
      <c r="AI3143" s="51">
        <f t="shared" si="1103"/>
        <v>21.99297</v>
      </c>
      <c r="AJ3143" s="51">
        <f t="shared" si="1104"/>
        <v>23.000402000000001</v>
      </c>
      <c r="AK3143" s="51">
        <f t="shared" si="1105"/>
        <v>22.242746</v>
      </c>
      <c r="AL3143" s="51">
        <f t="shared" si="1106"/>
        <v>19.384998</v>
      </c>
      <c r="AM3143" s="51">
        <f t="shared" si="1107"/>
        <v>20.092924</v>
      </c>
      <c r="AN3143" s="51">
        <f t="shared" si="1108"/>
        <v>20.188268999999998</v>
      </c>
      <c r="AO3143" s="51">
        <f t="shared" si="1109"/>
        <v>17.249991999999999</v>
      </c>
      <c r="AP3143" s="51">
        <f t="shared" si="1110"/>
        <v>21.30105</v>
      </c>
      <c r="AQ3143" s="51">
        <f t="shared" si="1111"/>
        <v>22.092701000000002</v>
      </c>
      <c r="AR3143" s="51">
        <f t="shared" si="1112"/>
        <v>23.051352999999999</v>
      </c>
      <c r="AS3143" s="51">
        <f t="shared" si="1113"/>
        <v>21.448414</v>
      </c>
      <c r="AT3143" s="51">
        <f t="shared" si="1114"/>
        <v>24.448043999999999</v>
      </c>
      <c r="AU3143" s="51">
        <f t="shared" si="1115"/>
        <v>23.512438</v>
      </c>
      <c r="AV3143" s="51">
        <f t="shared" si="1116"/>
        <v>25.562028999999999</v>
      </c>
    </row>
    <row r="3144" spans="1:48">
      <c r="A3144" t="str">
        <f t="shared" si="1117"/>
        <v>41922Murilo/Kassio70</v>
      </c>
      <c r="B3144" s="50">
        <v>41922.402766203704</v>
      </c>
      <c r="C3144" s="44">
        <f t="shared" si="1097"/>
        <v>41922</v>
      </c>
      <c r="D3144" s="45" t="s">
        <v>20</v>
      </c>
      <c r="E3144" s="46">
        <v>70</v>
      </c>
      <c r="G3144" s="49" t="e">
        <f>VLOOKUP(C3144,#REF!,2,0)</f>
        <v>#REF!</v>
      </c>
      <c r="I3144" s="40">
        <v>0</v>
      </c>
      <c r="J3144" s="40">
        <v>0</v>
      </c>
      <c r="K3144" s="40">
        <v>20.194241999999999</v>
      </c>
      <c r="L3144" s="40">
        <v>29.888642999999998</v>
      </c>
      <c r="M3144" s="40">
        <v>30.173922000000001</v>
      </c>
      <c r="N3144" s="40">
        <v>27.043897999999999</v>
      </c>
      <c r="O3144" s="40">
        <v>24.601942000000001</v>
      </c>
      <c r="P3144" s="40">
        <v>27.451124</v>
      </c>
      <c r="Q3144" s="40">
        <v>22.525047000000001</v>
      </c>
      <c r="R3144" s="40">
        <v>27.724340000000002</v>
      </c>
      <c r="S3144" s="40">
        <v>27.724340000000002</v>
      </c>
      <c r="T3144" s="40">
        <v>29.888642999999998</v>
      </c>
      <c r="U3144" s="40">
        <v>27.655892999999999</v>
      </c>
      <c r="V3144" s="40">
        <v>30.676480999999999</v>
      </c>
      <c r="W3144" s="40">
        <v>29.463267999999999</v>
      </c>
      <c r="X3144" s="40">
        <v>32.505577000000002</v>
      </c>
      <c r="AA3144">
        <f t="shared" si="1098"/>
        <v>42338.403101851851</v>
      </c>
      <c r="AB3144" t="str">
        <f t="shared" si="1099"/>
        <v>42338Fábio70</v>
      </c>
      <c r="AC3144" s="52">
        <v>42338</v>
      </c>
      <c r="AD3144" s="56" t="s">
        <v>31</v>
      </c>
      <c r="AE3144" s="53">
        <v>70</v>
      </c>
      <c r="AF3144" s="51" t="str">
        <f t="shared" si="1100"/>
        <v/>
      </c>
      <c r="AG3144" s="51">
        <f t="shared" si="1101"/>
        <v>0</v>
      </c>
      <c r="AH3144" s="51">
        <f t="shared" si="1102"/>
        <v>2.0235340000000002</v>
      </c>
      <c r="AI3144" s="51">
        <f t="shared" si="1103"/>
        <v>24.658374999999999</v>
      </c>
      <c r="AJ3144" s="51">
        <f t="shared" si="1104"/>
        <v>25.401394</v>
      </c>
      <c r="AK3144" s="51">
        <f t="shared" si="1105"/>
        <v>25.028538000000001</v>
      </c>
      <c r="AL3144" s="51">
        <f t="shared" si="1106"/>
        <v>22.292839000000001</v>
      </c>
      <c r="AM3144" s="51">
        <f t="shared" si="1107"/>
        <v>23.102335</v>
      </c>
      <c r="AN3144" s="51">
        <f t="shared" si="1108"/>
        <v>22.898644999999998</v>
      </c>
      <c r="AO3144" s="51">
        <f t="shared" si="1109"/>
        <v>19.855543000000001</v>
      </c>
      <c r="AP3144" s="51">
        <f t="shared" si="1110"/>
        <v>23.718826</v>
      </c>
      <c r="AQ3144" s="51">
        <f t="shared" si="1111"/>
        <v>24.605682000000002</v>
      </c>
      <c r="AR3144" s="51">
        <f t="shared" si="1112"/>
        <v>25.134798</v>
      </c>
      <c r="AS3144" s="51">
        <f t="shared" si="1113"/>
        <v>23.667117999999999</v>
      </c>
      <c r="AT3144" s="51">
        <f t="shared" si="1114"/>
        <v>26.919502000000001</v>
      </c>
      <c r="AU3144" s="51">
        <f t="shared" si="1115"/>
        <v>25.830808999999999</v>
      </c>
      <c r="AV3144" s="51">
        <f t="shared" si="1116"/>
        <v>27.583079999999999</v>
      </c>
    </row>
    <row r="3145" spans="1:48">
      <c r="A3145" t="str">
        <f t="shared" si="1117"/>
        <v>41927Murilo/Kassio70</v>
      </c>
      <c r="B3145" s="50">
        <v>41927.259606481479</v>
      </c>
      <c r="C3145" s="44">
        <f t="shared" si="1097"/>
        <v>41927</v>
      </c>
      <c r="D3145" s="45" t="s">
        <v>20</v>
      </c>
      <c r="E3145" s="46">
        <v>70</v>
      </c>
      <c r="G3145" s="49" t="e">
        <f>VLOOKUP(C3145,#REF!,2,0)</f>
        <v>#REF!</v>
      </c>
      <c r="I3145" s="40">
        <v>0</v>
      </c>
      <c r="J3145" s="40">
        <v>0</v>
      </c>
      <c r="K3145" s="40">
        <v>11.611912999999999</v>
      </c>
      <c r="L3145" s="40">
        <v>22.709892</v>
      </c>
      <c r="M3145" s="40">
        <v>24.795479</v>
      </c>
      <c r="N3145" s="40">
        <v>22.586582</v>
      </c>
      <c r="O3145" s="40">
        <v>19.163879000000001</v>
      </c>
      <c r="P3145" s="40">
        <v>22.402258</v>
      </c>
      <c r="Q3145" s="40">
        <v>19.561176</v>
      </c>
      <c r="R3145" s="40">
        <v>21.552569999999999</v>
      </c>
      <c r="S3145" s="40">
        <v>23.962475000000001</v>
      </c>
      <c r="T3145" s="40">
        <v>25.250136999999999</v>
      </c>
      <c r="U3145" s="40">
        <v>25.184933000000001</v>
      </c>
      <c r="V3145" s="40">
        <v>27.383023999999999</v>
      </c>
      <c r="W3145" s="40">
        <v>27.451124</v>
      </c>
      <c r="X3145" s="40">
        <v>30.748636000000001</v>
      </c>
      <c r="AA3145">
        <f t="shared" si="1098"/>
        <v>42341.369027777779</v>
      </c>
      <c r="AB3145" t="str">
        <f t="shared" si="1099"/>
        <v>42341Fábio70</v>
      </c>
      <c r="AC3145" s="52">
        <v>42341</v>
      </c>
      <c r="AD3145" s="56" t="s">
        <v>31</v>
      </c>
      <c r="AE3145" s="53">
        <v>70</v>
      </c>
      <c r="AF3145" s="51" t="str">
        <f t="shared" si="1100"/>
        <v/>
      </c>
      <c r="AG3145" s="51">
        <f t="shared" si="1101"/>
        <v>0</v>
      </c>
      <c r="AH3145" s="51">
        <f t="shared" si="1102"/>
        <v>1.184259</v>
      </c>
      <c r="AI3145" s="51">
        <f t="shared" si="1103"/>
        <v>22.292839000000001</v>
      </c>
      <c r="AJ3145" s="51">
        <f t="shared" si="1104"/>
        <v>22.898644999999998</v>
      </c>
      <c r="AK3145" s="51">
        <f t="shared" si="1105"/>
        <v>22.092701000000002</v>
      </c>
      <c r="AL3145" s="51">
        <f t="shared" si="1106"/>
        <v>19.666632</v>
      </c>
      <c r="AM3145" s="51">
        <f t="shared" si="1107"/>
        <v>19.760973</v>
      </c>
      <c r="AN3145" s="51">
        <f t="shared" si="1108"/>
        <v>19.902884</v>
      </c>
      <c r="AO3145" s="51">
        <f t="shared" si="1109"/>
        <v>16.681903999999999</v>
      </c>
      <c r="AP3145" s="51">
        <f t="shared" si="1110"/>
        <v>20.910616000000001</v>
      </c>
      <c r="AQ3145" s="51">
        <f t="shared" si="1111"/>
        <v>21.695088999999999</v>
      </c>
      <c r="AR3145" s="51">
        <f t="shared" si="1112"/>
        <v>22.695837000000001</v>
      </c>
      <c r="AS3145" s="51">
        <f t="shared" si="1113"/>
        <v>21.105408000000001</v>
      </c>
      <c r="AT3145" s="51">
        <f t="shared" si="1114"/>
        <v>24.082063999999999</v>
      </c>
      <c r="AU3145" s="51">
        <f t="shared" si="1115"/>
        <v>23.204552</v>
      </c>
      <c r="AV3145" s="51">
        <f t="shared" si="1116"/>
        <v>25.294592000000002</v>
      </c>
    </row>
    <row r="3146" spans="1:48">
      <c r="A3146" t="str">
        <f t="shared" si="1117"/>
        <v>41929Murilo/Kassio70</v>
      </c>
      <c r="B3146" s="50">
        <v>41929.373622685183</v>
      </c>
      <c r="C3146" s="44">
        <f t="shared" si="1097"/>
        <v>41929</v>
      </c>
      <c r="D3146" s="45" t="s">
        <v>20</v>
      </c>
      <c r="E3146" s="46">
        <v>70</v>
      </c>
      <c r="G3146" s="49" t="e">
        <f>VLOOKUP(C3146,#REF!,2,0)</f>
        <v>#REF!</v>
      </c>
      <c r="I3146" s="40">
        <v>0</v>
      </c>
      <c r="J3146" s="40">
        <v>0</v>
      </c>
      <c r="K3146" s="40">
        <v>15.18064</v>
      </c>
      <c r="L3146" s="40">
        <v>23.709154000000002</v>
      </c>
      <c r="M3146" s="40">
        <v>24.537593999999999</v>
      </c>
      <c r="N3146" s="40">
        <v>21.612684000000002</v>
      </c>
      <c r="O3146" s="40">
        <v>19.905152999999999</v>
      </c>
      <c r="P3146" s="40">
        <v>22.709892</v>
      </c>
      <c r="Q3146" s="40">
        <v>18.882774000000001</v>
      </c>
      <c r="R3146" s="40">
        <v>22.771705999999998</v>
      </c>
      <c r="S3146" s="40">
        <v>23.331790999999999</v>
      </c>
      <c r="T3146" s="40">
        <v>25.643274000000002</v>
      </c>
      <c r="U3146" s="40">
        <v>25.054773000000001</v>
      </c>
      <c r="V3146" s="40">
        <v>28.136752999999999</v>
      </c>
      <c r="W3146" s="40">
        <v>27.315038999999999</v>
      </c>
      <c r="X3146" s="40">
        <v>30.388791999999999</v>
      </c>
      <c r="AA3146">
        <f t="shared" si="1098"/>
        <v>42342.611909722225</v>
      </c>
      <c r="AB3146" t="str">
        <f t="shared" si="1099"/>
        <v>42342Fábio70</v>
      </c>
      <c r="AC3146" s="52">
        <v>42342</v>
      </c>
      <c r="AD3146" s="56" t="s">
        <v>31</v>
      </c>
      <c r="AE3146" s="53">
        <v>70</v>
      </c>
      <c r="AF3146" s="51" t="str">
        <f t="shared" si="1100"/>
        <v/>
      </c>
      <c r="AG3146" s="51">
        <f t="shared" si="1101"/>
        <v>0</v>
      </c>
      <c r="AH3146" s="51">
        <f t="shared" si="1102"/>
        <v>0.62083600000000005</v>
      </c>
      <c r="AI3146" s="51">
        <f t="shared" si="1103"/>
        <v>20.71678</v>
      </c>
      <c r="AJ3146" s="51">
        <f t="shared" si="1104"/>
        <v>21.497633</v>
      </c>
      <c r="AK3146" s="51">
        <f t="shared" si="1105"/>
        <v>20.523775000000001</v>
      </c>
      <c r="AL3146" s="51">
        <f t="shared" si="1106"/>
        <v>17.917631</v>
      </c>
      <c r="AM3146" s="51">
        <f t="shared" si="1107"/>
        <v>18.598167</v>
      </c>
      <c r="AN3146" s="51">
        <f t="shared" si="1108"/>
        <v>18.689892</v>
      </c>
      <c r="AO3146" s="51">
        <f t="shared" si="1109"/>
        <v>15.408205000000001</v>
      </c>
      <c r="AP3146" s="51">
        <f t="shared" si="1110"/>
        <v>19.808230999999999</v>
      </c>
      <c r="AQ3146" s="51">
        <f t="shared" si="1111"/>
        <v>20.475697</v>
      </c>
      <c r="AR3146" s="51">
        <f t="shared" si="1112"/>
        <v>21.695088999999999</v>
      </c>
      <c r="AS3146" s="51">
        <f t="shared" si="1113"/>
        <v>19.997803000000001</v>
      </c>
      <c r="AT3146" s="51">
        <f t="shared" si="1114"/>
        <v>22.949477999999999</v>
      </c>
      <c r="AU3146" s="51">
        <f t="shared" si="1115"/>
        <v>22.092701000000002</v>
      </c>
      <c r="AV3146" s="51">
        <f t="shared" si="1116"/>
        <v>24.082063999999999</v>
      </c>
    </row>
    <row r="3147" spans="1:48">
      <c r="A3147" t="str">
        <f t="shared" si="1117"/>
        <v>41933Murilo/Kassio70</v>
      </c>
      <c r="B3147" s="50">
        <v>41933.359074074076</v>
      </c>
      <c r="C3147" s="44">
        <f t="shared" si="1097"/>
        <v>41933</v>
      </c>
      <c r="D3147" s="45" t="s">
        <v>20</v>
      </c>
      <c r="E3147" s="46">
        <v>70</v>
      </c>
      <c r="G3147" s="49" t="e">
        <f>VLOOKUP(C3147,#REF!,2,0)</f>
        <v>#REF!</v>
      </c>
      <c r="I3147" s="40">
        <v>0</v>
      </c>
      <c r="J3147" s="40">
        <v>0</v>
      </c>
      <c r="K3147" s="40">
        <v>10.688890000000001</v>
      </c>
      <c r="L3147" s="40">
        <v>20.544087999999999</v>
      </c>
      <c r="M3147" s="40">
        <v>22.895551999999999</v>
      </c>
      <c r="N3147" s="40">
        <v>21.432604000000001</v>
      </c>
      <c r="O3147" s="40">
        <v>18.382359999999998</v>
      </c>
      <c r="P3147" s="40">
        <v>21.432604000000001</v>
      </c>
      <c r="Q3147" s="40">
        <v>19.107475000000001</v>
      </c>
      <c r="R3147" s="40">
        <v>19.790144000000002</v>
      </c>
      <c r="S3147" s="40">
        <v>22.463629000000001</v>
      </c>
      <c r="T3147" s="40">
        <v>24.666338</v>
      </c>
      <c r="U3147" s="40">
        <v>24.345112</v>
      </c>
      <c r="V3147" s="40">
        <v>27.043897999999999</v>
      </c>
      <c r="W3147" s="40">
        <v>25.973248999999999</v>
      </c>
      <c r="X3147" s="40">
        <v>29.392672999999998</v>
      </c>
      <c r="AA3147">
        <f t="shared" si="1098"/>
        <v>42346.402592592596</v>
      </c>
      <c r="AB3147" t="str">
        <f t="shared" si="1099"/>
        <v>42346Fábio70</v>
      </c>
      <c r="AC3147" s="52">
        <v>42346</v>
      </c>
      <c r="AD3147" s="56" t="s">
        <v>31</v>
      </c>
      <c r="AE3147" s="53">
        <v>70</v>
      </c>
      <c r="AF3147" s="51" t="str">
        <f t="shared" si="1100"/>
        <v/>
      </c>
      <c r="AG3147" s="51">
        <f t="shared" si="1101"/>
        <v>0</v>
      </c>
      <c r="AH3147" s="51">
        <f t="shared" si="1102"/>
        <v>1.4376389999999999</v>
      </c>
      <c r="AI3147" s="51">
        <f t="shared" si="1103"/>
        <v>22.393265</v>
      </c>
      <c r="AJ3147" s="51">
        <f t="shared" si="1104"/>
        <v>23.409599</v>
      </c>
      <c r="AK3147" s="51">
        <f t="shared" si="1105"/>
        <v>23.000402000000001</v>
      </c>
      <c r="AL3147" s="51">
        <f t="shared" si="1106"/>
        <v>20.092924</v>
      </c>
      <c r="AM3147" s="51">
        <f t="shared" si="1107"/>
        <v>20.668424999999999</v>
      </c>
      <c r="AN3147" s="51">
        <f t="shared" si="1108"/>
        <v>20.668424999999999</v>
      </c>
      <c r="AO3147" s="51">
        <f t="shared" si="1109"/>
        <v>17.515518</v>
      </c>
      <c r="AP3147" s="51">
        <f t="shared" si="1110"/>
        <v>21.30105</v>
      </c>
      <c r="AQ3147" s="51">
        <f t="shared" si="1111"/>
        <v>21.794146999999999</v>
      </c>
      <c r="AR3147" s="51">
        <f t="shared" si="1112"/>
        <v>22.695837000000001</v>
      </c>
      <c r="AS3147" s="51">
        <f t="shared" si="1113"/>
        <v>21.203135</v>
      </c>
      <c r="AT3147" s="51">
        <f t="shared" si="1114"/>
        <v>24.134167000000001</v>
      </c>
      <c r="AU3147" s="51">
        <f t="shared" si="1115"/>
        <v>23.306941999999999</v>
      </c>
      <c r="AV3147" s="51">
        <f t="shared" si="1116"/>
        <v>25.347978999999999</v>
      </c>
    </row>
    <row r="3148" spans="1:48">
      <c r="A3148" t="str">
        <f t="shared" si="1117"/>
        <v>41943Murilo/Kassio70</v>
      </c>
      <c r="B3148" s="50">
        <v>41943.338402777779</v>
      </c>
      <c r="C3148" s="44">
        <f t="shared" si="1097"/>
        <v>41943</v>
      </c>
      <c r="D3148" s="45" t="s">
        <v>20</v>
      </c>
      <c r="E3148" s="46">
        <v>70</v>
      </c>
      <c r="G3148" s="49" t="e">
        <f>VLOOKUP(C3148,#REF!,2,0)</f>
        <v>#REF!</v>
      </c>
      <c r="I3148" s="40">
        <v>0</v>
      </c>
      <c r="J3148" s="40">
        <v>0</v>
      </c>
      <c r="K3148" s="40">
        <v>15.380443</v>
      </c>
      <c r="L3148" s="40">
        <v>22.279807999999999</v>
      </c>
      <c r="M3148" s="40">
        <v>22.402258</v>
      </c>
      <c r="N3148" s="40">
        <v>20.427109000000002</v>
      </c>
      <c r="O3148" s="40">
        <v>18.659481</v>
      </c>
      <c r="P3148" s="40">
        <v>21.672909000000001</v>
      </c>
      <c r="Q3148" s="40">
        <v>17.349615</v>
      </c>
      <c r="R3148" s="40">
        <v>20.720203000000001</v>
      </c>
      <c r="S3148" s="40">
        <v>21.733191999999999</v>
      </c>
      <c r="T3148" s="40">
        <v>23.772342999999999</v>
      </c>
      <c r="U3148" s="40">
        <v>22.895551999999999</v>
      </c>
      <c r="V3148" s="40">
        <v>25.380849999999999</v>
      </c>
      <c r="W3148" s="40">
        <v>24.601942000000001</v>
      </c>
      <c r="X3148" s="40">
        <v>27.587548999999999</v>
      </c>
      <c r="AA3148">
        <f t="shared" si="1098"/>
        <v>42348.67491898148</v>
      </c>
      <c r="AB3148" t="str">
        <f t="shared" si="1099"/>
        <v>42348Fábio70</v>
      </c>
      <c r="AC3148" s="52">
        <v>42348</v>
      </c>
      <c r="AD3148" s="56" t="s">
        <v>31</v>
      </c>
      <c r="AE3148" s="53">
        <v>70</v>
      </c>
      <c r="AF3148" s="51" t="str">
        <f t="shared" si="1100"/>
        <v/>
      </c>
      <c r="AG3148" s="51">
        <f t="shared" si="1101"/>
        <v>0</v>
      </c>
      <c r="AH3148" s="51">
        <f t="shared" si="1102"/>
        <v>2.1307879999999999</v>
      </c>
      <c r="AI3148" s="51">
        <f t="shared" si="1103"/>
        <v>24.134167000000001</v>
      </c>
      <c r="AJ3148" s="51">
        <f t="shared" si="1104"/>
        <v>24.922495000000001</v>
      </c>
      <c r="AK3148" s="51">
        <f t="shared" si="1105"/>
        <v>24.500519000000001</v>
      </c>
      <c r="AL3148" s="51">
        <f t="shared" si="1106"/>
        <v>21.794146999999999</v>
      </c>
      <c r="AM3148" s="51">
        <f t="shared" si="1107"/>
        <v>22.645251999999999</v>
      </c>
      <c r="AN3148" s="51">
        <f t="shared" si="1108"/>
        <v>22.746447</v>
      </c>
      <c r="AO3148" s="51">
        <f t="shared" si="1109"/>
        <v>19.619548999999999</v>
      </c>
      <c r="AP3148" s="51">
        <f t="shared" si="1110"/>
        <v>23.460999999999999</v>
      </c>
      <c r="AQ3148" s="51">
        <f t="shared" si="1111"/>
        <v>24.030000999999999</v>
      </c>
      <c r="AR3148" s="51">
        <f t="shared" si="1112"/>
        <v>24.711071</v>
      </c>
      <c r="AS3148" s="51">
        <f t="shared" si="1113"/>
        <v>23.255731999999998</v>
      </c>
      <c r="AT3148" s="51">
        <f t="shared" si="1114"/>
        <v>26.318045000000001</v>
      </c>
      <c r="AU3148" s="51">
        <f t="shared" si="1115"/>
        <v>25.241266</v>
      </c>
      <c r="AV3148" s="51">
        <f t="shared" si="1116"/>
        <v>26.974508</v>
      </c>
    </row>
    <row r="3149" spans="1:48">
      <c r="A3149" t="str">
        <f t="shared" si="1117"/>
        <v>41946Murilo/Kassio70</v>
      </c>
      <c r="B3149" s="50">
        <v>41946.601851851854</v>
      </c>
      <c r="C3149" s="44">
        <f t="shared" si="1097"/>
        <v>41946</v>
      </c>
      <c r="D3149" s="45" t="s">
        <v>20</v>
      </c>
      <c r="E3149" s="46">
        <v>70</v>
      </c>
      <c r="G3149" s="49" t="e">
        <f>VLOOKUP(C3149,#REF!,2,0)</f>
        <v>#REF!</v>
      </c>
      <c r="I3149" s="40">
        <v>0</v>
      </c>
      <c r="J3149" s="40">
        <v>0</v>
      </c>
      <c r="K3149" s="40">
        <v>34.770592000000001</v>
      </c>
      <c r="L3149" s="40">
        <v>38.956802000000003</v>
      </c>
      <c r="M3149" s="40">
        <v>38.068714</v>
      </c>
      <c r="N3149" s="40">
        <v>36.479773999999999</v>
      </c>
      <c r="O3149" s="40">
        <v>33.102134999999997</v>
      </c>
      <c r="P3149" s="40">
        <v>35.464916000000002</v>
      </c>
      <c r="Q3149" s="40">
        <v>29.959826</v>
      </c>
      <c r="R3149" s="40">
        <v>33.855441999999996</v>
      </c>
      <c r="S3149" s="40">
        <v>35.310035999999997</v>
      </c>
      <c r="T3149" s="40">
        <v>36.087780000000002</v>
      </c>
      <c r="U3149" s="40">
        <v>31.038038</v>
      </c>
      <c r="V3149" s="40">
        <v>27.383023999999999</v>
      </c>
      <c r="W3149" s="40">
        <v>24.345112</v>
      </c>
      <c r="X3149" s="40">
        <v>27.315038999999999</v>
      </c>
      <c r="AA3149">
        <f t="shared" si="1098"/>
        <v>42349.342824074076</v>
      </c>
      <c r="AB3149" t="str">
        <f t="shared" si="1099"/>
        <v>42349Fábio70</v>
      </c>
      <c r="AC3149" s="52">
        <v>42349</v>
      </c>
      <c r="AD3149" s="56" t="s">
        <v>31</v>
      </c>
      <c r="AE3149" s="53">
        <v>70</v>
      </c>
      <c r="AF3149" s="51" t="str">
        <f t="shared" si="1100"/>
        <v/>
      </c>
      <c r="AG3149" s="51">
        <f t="shared" si="1101"/>
        <v>0</v>
      </c>
      <c r="AH3149" s="51">
        <f t="shared" si="1102"/>
        <v>2.255433</v>
      </c>
      <c r="AI3149" s="51">
        <f t="shared" si="1103"/>
        <v>23.409599</v>
      </c>
      <c r="AJ3149" s="51">
        <f t="shared" si="1104"/>
        <v>24.290852000000001</v>
      </c>
      <c r="AK3149" s="51">
        <f t="shared" si="1105"/>
        <v>23.770520999999999</v>
      </c>
      <c r="AL3149" s="51">
        <f t="shared" si="1106"/>
        <v>21.448414</v>
      </c>
      <c r="AM3149" s="51">
        <f t="shared" si="1107"/>
        <v>22.343050000000002</v>
      </c>
      <c r="AN3149" s="51">
        <f t="shared" si="1108"/>
        <v>21.943182</v>
      </c>
      <c r="AO3149" s="51">
        <f t="shared" si="1109"/>
        <v>18.920164</v>
      </c>
      <c r="AP3149" s="51">
        <f t="shared" si="1110"/>
        <v>22.443562</v>
      </c>
      <c r="AQ3149" s="51">
        <f t="shared" si="1111"/>
        <v>22.898644999999998</v>
      </c>
      <c r="AR3149" s="51">
        <f t="shared" si="1112"/>
        <v>23.822313000000001</v>
      </c>
      <c r="AS3149" s="51">
        <f t="shared" si="1113"/>
        <v>21.99297</v>
      </c>
      <c r="AT3149" s="51">
        <f t="shared" si="1114"/>
        <v>25.347978999999999</v>
      </c>
      <c r="AU3149" s="51">
        <f t="shared" si="1115"/>
        <v>24.238562000000002</v>
      </c>
      <c r="AV3149" s="51">
        <f t="shared" si="1116"/>
        <v>26.100947999999999</v>
      </c>
    </row>
    <row r="3150" spans="1:48">
      <c r="A3150" t="str">
        <f t="shared" si="1117"/>
        <v>41948Murilo/Kassio70</v>
      </c>
      <c r="B3150" s="50">
        <v>41948.666562500002</v>
      </c>
      <c r="C3150" s="44">
        <f t="shared" si="1097"/>
        <v>41948</v>
      </c>
      <c r="D3150" s="45" t="s">
        <v>20</v>
      </c>
      <c r="E3150" s="46">
        <v>70</v>
      </c>
      <c r="G3150" s="49" t="e">
        <f>VLOOKUP(C3150,#REF!,2,0)</f>
        <v>#REF!</v>
      </c>
      <c r="I3150" s="40">
        <v>0</v>
      </c>
      <c r="J3150" s="40">
        <v>0</v>
      </c>
      <c r="K3150" s="40">
        <v>37.190693000000003</v>
      </c>
      <c r="L3150" s="40">
        <v>41.513213999999998</v>
      </c>
      <c r="M3150" s="40">
        <v>41.680878</v>
      </c>
      <c r="N3150" s="40">
        <v>38.471161000000002</v>
      </c>
      <c r="O3150" s="40">
        <v>36.166004000000001</v>
      </c>
      <c r="P3150" s="40">
        <v>38.149062999999998</v>
      </c>
      <c r="Q3150" s="40">
        <v>33.177067000000001</v>
      </c>
      <c r="R3150" s="40">
        <v>37.748286999999998</v>
      </c>
      <c r="S3150" s="40">
        <v>39.854869999999998</v>
      </c>
      <c r="T3150" s="40">
        <v>40.514282000000001</v>
      </c>
      <c r="U3150" s="40">
        <v>37.588543000000001</v>
      </c>
      <c r="V3150" s="40">
        <v>42.523941000000001</v>
      </c>
      <c r="W3150" s="40">
        <v>40.183948999999998</v>
      </c>
      <c r="X3150" s="40">
        <v>44.407268999999999</v>
      </c>
      <c r="AA3150">
        <f t="shared" si="1098"/>
        <v>42353.565243055556</v>
      </c>
      <c r="AB3150" t="str">
        <f t="shared" si="1099"/>
        <v>42353Fábio70</v>
      </c>
      <c r="AC3150" s="52">
        <v>42353</v>
      </c>
      <c r="AD3150" s="56" t="s">
        <v>31</v>
      </c>
      <c r="AE3150" s="53">
        <v>70</v>
      </c>
      <c r="AF3150" s="51" t="str">
        <f t="shared" si="1100"/>
        <v/>
      </c>
      <c r="AG3150" s="51">
        <f t="shared" si="1101"/>
        <v>0</v>
      </c>
      <c r="AH3150" s="51">
        <f t="shared" si="1102"/>
        <v>1.8437699999999999</v>
      </c>
      <c r="AI3150" s="51">
        <f t="shared" si="1103"/>
        <v>24.082063999999999</v>
      </c>
      <c r="AJ3150" s="51">
        <f t="shared" si="1104"/>
        <v>24.343222000000001</v>
      </c>
      <c r="AK3150" s="51">
        <f t="shared" si="1105"/>
        <v>23.770520999999999</v>
      </c>
      <c r="AL3150" s="51">
        <f t="shared" si="1106"/>
        <v>21.30105</v>
      </c>
      <c r="AM3150" s="51">
        <f t="shared" si="1107"/>
        <v>21.399222999999999</v>
      </c>
      <c r="AN3150" s="51">
        <f t="shared" si="1108"/>
        <v>21.30105</v>
      </c>
      <c r="AO3150" s="51">
        <f t="shared" si="1109"/>
        <v>18.007636999999999</v>
      </c>
      <c r="AP3150" s="51">
        <f t="shared" si="1110"/>
        <v>21.546894000000002</v>
      </c>
      <c r="AQ3150" s="51">
        <f t="shared" si="1111"/>
        <v>21.843786000000001</v>
      </c>
      <c r="AR3150" s="51">
        <f t="shared" si="1112"/>
        <v>22.594749</v>
      </c>
      <c r="AS3150" s="51">
        <f t="shared" si="1113"/>
        <v>21.007883</v>
      </c>
      <c r="AT3150" s="51">
        <f t="shared" si="1114"/>
        <v>24.030000999999999</v>
      </c>
      <c r="AU3150" s="51">
        <f t="shared" si="1115"/>
        <v>23.051352999999999</v>
      </c>
      <c r="AV3150" s="51">
        <f t="shared" si="1116"/>
        <v>24.922495000000001</v>
      </c>
    </row>
    <row r="3151" spans="1:48">
      <c r="A3151" t="str">
        <f t="shared" si="1117"/>
        <v>41950Murilo/Kassio70</v>
      </c>
      <c r="B3151" s="50">
        <v>41950.356574074074</v>
      </c>
      <c r="C3151" s="44">
        <f t="shared" si="1097"/>
        <v>41950</v>
      </c>
      <c r="D3151" s="45" t="s">
        <v>20</v>
      </c>
      <c r="E3151" s="46">
        <v>70</v>
      </c>
      <c r="G3151" s="49" t="e">
        <f>VLOOKUP(C3151,#REF!,2,0)</f>
        <v>#REF!</v>
      </c>
      <c r="I3151" s="40">
        <v>0</v>
      </c>
      <c r="J3151" s="40">
        <v>0</v>
      </c>
      <c r="K3151" s="40">
        <v>32.877800000000001</v>
      </c>
      <c r="L3151" s="40">
        <v>38.149062999999998</v>
      </c>
      <c r="M3151" s="40">
        <v>37.349601999999997</v>
      </c>
      <c r="N3151" s="40">
        <v>33.779738999999999</v>
      </c>
      <c r="O3151" s="40">
        <v>31.988050000000001</v>
      </c>
      <c r="P3151" s="40">
        <v>34.235270999999997</v>
      </c>
      <c r="Q3151" s="40">
        <v>28.900929999999999</v>
      </c>
      <c r="R3151" s="40">
        <v>33.704093999999998</v>
      </c>
      <c r="S3151" s="40">
        <v>34.770592000000001</v>
      </c>
      <c r="T3151" s="40">
        <v>36.479773999999999</v>
      </c>
      <c r="U3151" s="40">
        <v>32.803176999999998</v>
      </c>
      <c r="V3151" s="40">
        <v>37.111370000000001</v>
      </c>
      <c r="W3151" s="40">
        <v>34.924286000000002</v>
      </c>
      <c r="X3151" s="40">
        <v>38.390529999999998</v>
      </c>
      <c r="AA3151">
        <f t="shared" si="1098"/>
        <v>42355.447025462963</v>
      </c>
      <c r="AB3151" t="str">
        <f t="shared" si="1099"/>
        <v>42355Fábio70</v>
      </c>
      <c r="AC3151" s="52">
        <v>42355</v>
      </c>
      <c r="AD3151" s="56" t="s">
        <v>31</v>
      </c>
      <c r="AE3151" s="53">
        <v>70</v>
      </c>
      <c r="AF3151" s="51" t="str">
        <f t="shared" si="1100"/>
        <v/>
      </c>
      <c r="AG3151" s="51">
        <f t="shared" si="1101"/>
        <v>0</v>
      </c>
      <c r="AH3151" s="51">
        <f t="shared" si="1102"/>
        <v>1.881446</v>
      </c>
      <c r="AI3151" s="51">
        <f t="shared" si="1103"/>
        <v>23.204552</v>
      </c>
      <c r="AJ3151" s="51">
        <f t="shared" si="1104"/>
        <v>23.718826</v>
      </c>
      <c r="AK3151" s="51">
        <f t="shared" si="1105"/>
        <v>23.255731999999998</v>
      </c>
      <c r="AL3151" s="51">
        <f t="shared" si="1106"/>
        <v>20.620156999999999</v>
      </c>
      <c r="AM3151" s="51">
        <f t="shared" si="1107"/>
        <v>21.30105</v>
      </c>
      <c r="AN3151" s="51">
        <f t="shared" si="1108"/>
        <v>21.203135</v>
      </c>
      <c r="AO3151" s="51">
        <f t="shared" si="1109"/>
        <v>17.917631</v>
      </c>
      <c r="AP3151" s="51">
        <f t="shared" si="1110"/>
        <v>21.546894000000002</v>
      </c>
      <c r="AQ3151" s="51">
        <f t="shared" si="1111"/>
        <v>22.142672999999998</v>
      </c>
      <c r="AR3151" s="51">
        <f t="shared" si="1112"/>
        <v>23.102335</v>
      </c>
      <c r="AS3151" s="51">
        <f t="shared" si="1113"/>
        <v>21.30105</v>
      </c>
      <c r="AT3151" s="51">
        <f t="shared" si="1114"/>
        <v>24.290852000000001</v>
      </c>
      <c r="AU3151" s="51">
        <f t="shared" si="1115"/>
        <v>23.255731999999998</v>
      </c>
      <c r="AV3151" s="51">
        <f t="shared" si="1116"/>
        <v>25.028538000000001</v>
      </c>
    </row>
    <row r="3152" spans="1:48">
      <c r="A3152" t="str">
        <f t="shared" si="1117"/>
        <v>41956Murilo/Kassio70</v>
      </c>
      <c r="B3152" s="50">
        <v>41956.678402777776</v>
      </c>
      <c r="C3152" s="44">
        <f t="shared" si="1097"/>
        <v>41956</v>
      </c>
      <c r="D3152" s="45" t="s">
        <v>20</v>
      </c>
      <c r="E3152" s="46">
        <v>70</v>
      </c>
      <c r="G3152" s="49" t="e">
        <f>VLOOKUP(C3152,#REF!,2,0)</f>
        <v>#REF!</v>
      </c>
      <c r="I3152" s="40">
        <v>0</v>
      </c>
      <c r="J3152" s="40">
        <v>0</v>
      </c>
      <c r="K3152" s="40">
        <v>35.464916000000002</v>
      </c>
      <c r="L3152" s="40">
        <v>33.327229000000003</v>
      </c>
      <c r="M3152" s="40">
        <v>32.357277000000003</v>
      </c>
      <c r="N3152" s="40">
        <v>29.67557</v>
      </c>
      <c r="O3152" s="40">
        <v>27.655892999999999</v>
      </c>
      <c r="P3152" s="40">
        <v>31.038038</v>
      </c>
      <c r="Q3152" s="40">
        <v>25.840996000000001</v>
      </c>
      <c r="R3152" s="40">
        <v>30.604437000000001</v>
      </c>
      <c r="S3152" s="40">
        <v>31.914465</v>
      </c>
      <c r="T3152" s="40">
        <v>33.477725999999997</v>
      </c>
      <c r="U3152" s="40">
        <v>30.388791999999999</v>
      </c>
      <c r="V3152" s="40">
        <v>33.628551000000002</v>
      </c>
      <c r="W3152" s="40">
        <v>31.840954</v>
      </c>
      <c r="X3152" s="40">
        <v>34.847389</v>
      </c>
      <c r="AA3152">
        <f t="shared" si="1098"/>
        <v>42356.36273148148</v>
      </c>
      <c r="AB3152" t="str">
        <f t="shared" si="1099"/>
        <v>42356Fábio70</v>
      </c>
      <c r="AC3152" s="52">
        <v>42356</v>
      </c>
      <c r="AD3152" s="56" t="s">
        <v>31</v>
      </c>
      <c r="AE3152" s="53">
        <v>70</v>
      </c>
      <c r="AF3152" s="51" t="str">
        <f t="shared" si="1100"/>
        <v/>
      </c>
      <c r="AG3152" s="51">
        <f t="shared" si="1101"/>
        <v>0</v>
      </c>
      <c r="AH3152" s="51">
        <f t="shared" si="1102"/>
        <v>1.302144</v>
      </c>
      <c r="AI3152" s="51">
        <f t="shared" si="1103"/>
        <v>22.443562</v>
      </c>
      <c r="AJ3152" s="51">
        <f t="shared" si="1104"/>
        <v>23.000402000000001</v>
      </c>
      <c r="AK3152" s="51">
        <f t="shared" si="1105"/>
        <v>22.343050000000002</v>
      </c>
      <c r="AL3152" s="51">
        <f t="shared" si="1106"/>
        <v>20.283854000000002</v>
      </c>
      <c r="AM3152" s="51">
        <f t="shared" si="1107"/>
        <v>20.862079999999999</v>
      </c>
      <c r="AN3152" s="51">
        <f t="shared" si="1108"/>
        <v>20.523775000000001</v>
      </c>
      <c r="AO3152" s="51">
        <f t="shared" si="1109"/>
        <v>16.942883999999999</v>
      </c>
      <c r="AP3152" s="51">
        <f t="shared" si="1110"/>
        <v>20.620156999999999</v>
      </c>
      <c r="AQ3152" s="51">
        <f t="shared" si="1111"/>
        <v>21.399222999999999</v>
      </c>
      <c r="AR3152" s="51">
        <f t="shared" si="1112"/>
        <v>22.343050000000002</v>
      </c>
      <c r="AS3152" s="51">
        <f t="shared" si="1113"/>
        <v>20.475697</v>
      </c>
      <c r="AT3152" s="51">
        <f t="shared" si="1114"/>
        <v>23.615492</v>
      </c>
      <c r="AU3152" s="51">
        <f t="shared" si="1115"/>
        <v>22.797143999999999</v>
      </c>
      <c r="AV3152" s="51">
        <f t="shared" si="1116"/>
        <v>24.763864999999999</v>
      </c>
    </row>
    <row r="3153" spans="1:48">
      <c r="A3153" t="str">
        <f t="shared" si="1117"/>
        <v>41957Murilo/Kassio70</v>
      </c>
      <c r="B3153" s="50">
        <v>41957.321979166663</v>
      </c>
      <c r="C3153" s="44">
        <f t="shared" si="1097"/>
        <v>41957</v>
      </c>
      <c r="D3153" s="45" t="s">
        <v>20</v>
      </c>
      <c r="E3153" s="46">
        <v>70</v>
      </c>
      <c r="G3153" s="49" t="e">
        <f>VLOOKUP(C3153,#REF!,2,0)</f>
        <v>#REF!</v>
      </c>
      <c r="I3153" s="40">
        <v>0</v>
      </c>
      <c r="J3153" s="40">
        <v>0</v>
      </c>
      <c r="K3153" s="40">
        <v>34.387813999999999</v>
      </c>
      <c r="L3153" s="40">
        <v>35.775677000000002</v>
      </c>
      <c r="M3153" s="40">
        <v>32.877800000000001</v>
      </c>
      <c r="N3153" s="40">
        <v>29.1814</v>
      </c>
      <c r="O3153" s="40">
        <v>27.655892999999999</v>
      </c>
      <c r="P3153" s="40">
        <v>30.317093</v>
      </c>
      <c r="Q3153" s="40">
        <v>25.511876999999998</v>
      </c>
      <c r="R3153" s="40">
        <v>30.460581000000001</v>
      </c>
      <c r="S3153" s="40">
        <v>31.694199000000001</v>
      </c>
      <c r="T3153" s="40">
        <v>33.252102000000001</v>
      </c>
      <c r="U3153" s="40">
        <v>30.102467999999998</v>
      </c>
      <c r="V3153" s="40">
        <v>33.252102000000001</v>
      </c>
      <c r="W3153" s="40">
        <v>31.620987</v>
      </c>
      <c r="X3153" s="40">
        <v>34.235270999999997</v>
      </c>
      <c r="AA3153">
        <f t="shared" si="1098"/>
        <v>42373.604849537034</v>
      </c>
      <c r="AB3153" t="str">
        <f t="shared" si="1099"/>
        <v>42373Fábio70</v>
      </c>
      <c r="AC3153" s="52">
        <v>42373</v>
      </c>
      <c r="AD3153" s="56" t="s">
        <v>31</v>
      </c>
      <c r="AE3153" s="53">
        <v>70</v>
      </c>
      <c r="AF3153" s="51" t="str">
        <f t="shared" si="1100"/>
        <v/>
      </c>
      <c r="AG3153" s="51">
        <f t="shared" si="1101"/>
        <v>0</v>
      </c>
      <c r="AH3153" s="51">
        <f t="shared" si="1102"/>
        <v>2.6241110000000001</v>
      </c>
      <c r="AI3153" s="51">
        <f t="shared" si="1103"/>
        <v>24.030000999999999</v>
      </c>
      <c r="AJ3153" s="51">
        <f t="shared" si="1104"/>
        <v>24.134167000000001</v>
      </c>
      <c r="AK3153" s="51">
        <f t="shared" si="1105"/>
        <v>23.409599</v>
      </c>
      <c r="AL3153" s="51">
        <f t="shared" si="1106"/>
        <v>20.523775000000001</v>
      </c>
      <c r="AM3153" s="51">
        <f t="shared" si="1107"/>
        <v>21.744581</v>
      </c>
      <c r="AN3153" s="51">
        <f t="shared" si="1108"/>
        <v>21.943182</v>
      </c>
      <c r="AO3153" s="51">
        <f t="shared" si="1109"/>
        <v>18.188306999999998</v>
      </c>
      <c r="AP3153" s="51">
        <f t="shared" si="1110"/>
        <v>22.042797</v>
      </c>
      <c r="AQ3153" s="51">
        <f t="shared" si="1111"/>
        <v>23.051352999999999</v>
      </c>
      <c r="AR3153" s="51">
        <f t="shared" si="1112"/>
        <v>23.874178000000001</v>
      </c>
      <c r="AS3153" s="51">
        <f t="shared" si="1113"/>
        <v>21.695088999999999</v>
      </c>
      <c r="AT3153" s="51">
        <f t="shared" si="1114"/>
        <v>25.294592000000002</v>
      </c>
      <c r="AU3153" s="51">
        <f t="shared" si="1115"/>
        <v>24.290852000000001</v>
      </c>
      <c r="AV3153" s="51">
        <f t="shared" si="1116"/>
        <v>26.263680999999998</v>
      </c>
    </row>
    <row r="3154" spans="1:48">
      <c r="A3154" t="str">
        <f t="shared" si="1117"/>
        <v>41962Murilo/Kassio70</v>
      </c>
      <c r="B3154" s="50">
        <v>41962.626736111109</v>
      </c>
      <c r="C3154" s="44">
        <f t="shared" si="1097"/>
        <v>41962</v>
      </c>
      <c r="D3154" s="45" t="s">
        <v>20</v>
      </c>
      <c r="E3154" s="46">
        <v>70</v>
      </c>
      <c r="G3154" s="49" t="e">
        <f>VLOOKUP(C3154,#REF!,2,0)</f>
        <v>#REF!</v>
      </c>
      <c r="I3154" s="40">
        <v>0</v>
      </c>
      <c r="J3154" s="40">
        <v>0</v>
      </c>
      <c r="K3154" s="40">
        <v>22.648201</v>
      </c>
      <c r="L3154" s="40">
        <v>27.792849</v>
      </c>
      <c r="M3154" s="40">
        <v>25.054773000000001</v>
      </c>
      <c r="N3154" s="40">
        <v>22.895551999999999</v>
      </c>
      <c r="O3154" s="40">
        <v>21.193718000000001</v>
      </c>
      <c r="P3154" s="40">
        <v>23.394455000000001</v>
      </c>
      <c r="Q3154" s="40">
        <v>20.136236</v>
      </c>
      <c r="R3154" s="40">
        <v>25.709078000000002</v>
      </c>
      <c r="S3154" s="40">
        <v>26.841442000000001</v>
      </c>
      <c r="T3154" s="40">
        <v>29.67557</v>
      </c>
      <c r="U3154" s="40">
        <v>26.908846</v>
      </c>
      <c r="V3154" s="40">
        <v>29.888642999999998</v>
      </c>
      <c r="W3154" s="40">
        <v>28.482813</v>
      </c>
      <c r="X3154" s="40">
        <v>30.460581000000001</v>
      </c>
      <c r="AA3154">
        <f t="shared" si="1098"/>
        <v>42375.382662037038</v>
      </c>
      <c r="AB3154" t="str">
        <f t="shared" si="1099"/>
        <v>42375Fábio70</v>
      </c>
      <c r="AC3154" s="52">
        <v>42375</v>
      </c>
      <c r="AD3154" s="56" t="s">
        <v>31</v>
      </c>
      <c r="AE3154" s="53">
        <v>70</v>
      </c>
      <c r="AF3154" s="51" t="str">
        <f t="shared" si="1100"/>
        <v/>
      </c>
      <c r="AG3154" s="51">
        <f t="shared" si="1101"/>
        <v>0</v>
      </c>
      <c r="AH3154" s="51">
        <f t="shared" si="1102"/>
        <v>1.49194</v>
      </c>
      <c r="AI3154" s="51">
        <f t="shared" si="1103"/>
        <v>22.142672999999998</v>
      </c>
      <c r="AJ3154" s="51">
        <f t="shared" si="1104"/>
        <v>22.544284999999999</v>
      </c>
      <c r="AK3154" s="51">
        <f t="shared" si="1105"/>
        <v>21.943182</v>
      </c>
      <c r="AL3154" s="51">
        <f t="shared" si="1106"/>
        <v>19.431795000000001</v>
      </c>
      <c r="AM3154" s="51">
        <f t="shared" si="1107"/>
        <v>20.188268999999998</v>
      </c>
      <c r="AN3154" s="51">
        <f t="shared" si="1108"/>
        <v>19.855543000000001</v>
      </c>
      <c r="AO3154" s="51">
        <f t="shared" si="1109"/>
        <v>16.422965999999999</v>
      </c>
      <c r="AP3154" s="51">
        <f t="shared" si="1110"/>
        <v>20.283854000000002</v>
      </c>
      <c r="AQ3154" s="51">
        <f t="shared" si="1111"/>
        <v>21.252056</v>
      </c>
      <c r="AR3154" s="51">
        <f t="shared" si="1112"/>
        <v>22.142672999999998</v>
      </c>
      <c r="AS3154" s="51">
        <f t="shared" si="1113"/>
        <v>20.379653999999999</v>
      </c>
      <c r="AT3154" s="51">
        <f t="shared" si="1114"/>
        <v>23.153414000000001</v>
      </c>
      <c r="AU3154" s="51">
        <f t="shared" si="1115"/>
        <v>22.443562</v>
      </c>
      <c r="AV3154" s="51">
        <f t="shared" si="1116"/>
        <v>24.290852000000001</v>
      </c>
    </row>
    <row r="3155" spans="1:48">
      <c r="A3155" t="str">
        <f t="shared" si="1117"/>
        <v>41963Murilo/Kassio70</v>
      </c>
      <c r="B3155" s="50">
        <v>41963.380196759259</v>
      </c>
      <c r="C3155" s="44">
        <f t="shared" si="1097"/>
        <v>41963</v>
      </c>
      <c r="D3155" s="45" t="s">
        <v>20</v>
      </c>
      <c r="E3155" s="46">
        <v>70</v>
      </c>
      <c r="G3155" s="49" t="e">
        <f>VLOOKUP(C3155,#REF!,2,0)</f>
        <v>#REF!</v>
      </c>
      <c r="I3155" s="40">
        <v>0</v>
      </c>
      <c r="J3155" s="40">
        <v>0</v>
      </c>
      <c r="K3155" s="40">
        <v>16.039642000000001</v>
      </c>
      <c r="L3155" s="40">
        <v>25.643274000000002</v>
      </c>
      <c r="M3155" s="40">
        <v>24.924942000000001</v>
      </c>
      <c r="N3155" s="40">
        <v>22.340997999999999</v>
      </c>
      <c r="O3155" s="40">
        <v>20.485567</v>
      </c>
      <c r="P3155" s="40">
        <v>23.081987000000002</v>
      </c>
      <c r="Q3155" s="40">
        <v>19.675467000000001</v>
      </c>
      <c r="R3155" s="40">
        <v>25.054773000000001</v>
      </c>
      <c r="S3155" s="40">
        <v>26.238823</v>
      </c>
      <c r="T3155" s="40">
        <v>29.1814</v>
      </c>
      <c r="U3155" s="40">
        <v>26.908846</v>
      </c>
      <c r="V3155" s="40">
        <v>29.392672999999998</v>
      </c>
      <c r="W3155" s="40">
        <v>28.274913999999999</v>
      </c>
      <c r="X3155" s="40">
        <v>30.604437000000001</v>
      </c>
      <c r="AA3155">
        <f t="shared" si="1098"/>
        <v>42377.372291666667</v>
      </c>
      <c r="AB3155" t="str">
        <f t="shared" si="1099"/>
        <v>42377Fábio70</v>
      </c>
      <c r="AC3155" s="52">
        <v>42377</v>
      </c>
      <c r="AD3155" s="56" t="s">
        <v>31</v>
      </c>
      <c r="AE3155" s="53">
        <v>70</v>
      </c>
      <c r="AF3155" s="51" t="str">
        <f t="shared" si="1100"/>
        <v/>
      </c>
      <c r="AG3155" s="51">
        <f t="shared" si="1101"/>
        <v>0</v>
      </c>
      <c r="AH3155" s="51">
        <f t="shared" si="1102"/>
        <v>0.65335500000000002</v>
      </c>
      <c r="AI3155" s="51">
        <f t="shared" si="1103"/>
        <v>20.283854000000002</v>
      </c>
      <c r="AJ3155" s="51">
        <f t="shared" si="1104"/>
        <v>21.448414</v>
      </c>
      <c r="AK3155" s="51">
        <f t="shared" si="1105"/>
        <v>20.571967999999998</v>
      </c>
      <c r="AL3155" s="51">
        <f t="shared" si="1106"/>
        <v>17.827870999999998</v>
      </c>
      <c r="AM3155" s="51">
        <f t="shared" si="1107"/>
        <v>18.643989999999999</v>
      </c>
      <c r="AN3155" s="51">
        <f t="shared" si="1108"/>
        <v>18.73584</v>
      </c>
      <c r="AO3155" s="51">
        <f t="shared" si="1109"/>
        <v>15.325142</v>
      </c>
      <c r="AP3155" s="51">
        <f t="shared" si="1110"/>
        <v>19.572514000000002</v>
      </c>
      <c r="AQ3155" s="51">
        <f t="shared" si="1111"/>
        <v>20.379653999999999</v>
      </c>
      <c r="AR3155" s="51">
        <f t="shared" si="1112"/>
        <v>21.596231</v>
      </c>
      <c r="AS3155" s="51">
        <f t="shared" si="1113"/>
        <v>19.713774000000001</v>
      </c>
      <c r="AT3155" s="51">
        <f t="shared" si="1114"/>
        <v>22.443562</v>
      </c>
      <c r="AU3155" s="51">
        <f t="shared" si="1115"/>
        <v>21.695088999999999</v>
      </c>
      <c r="AV3155" s="51">
        <f t="shared" si="1116"/>
        <v>23.667117999999999</v>
      </c>
    </row>
    <row r="3156" spans="1:48">
      <c r="A3156" t="str">
        <f t="shared" si="1117"/>
        <v>41967Murilo/Kassio70</v>
      </c>
      <c r="B3156" s="50">
        <v>41967.670798611114</v>
      </c>
      <c r="C3156" s="44">
        <f t="shared" si="1097"/>
        <v>41967</v>
      </c>
      <c r="D3156" s="45" t="s">
        <v>20</v>
      </c>
      <c r="E3156" s="46">
        <v>70</v>
      </c>
      <c r="G3156" s="49" t="e">
        <f>VLOOKUP(C3156,#REF!,2,0)</f>
        <v>#REF!</v>
      </c>
      <c r="I3156" s="40">
        <v>0</v>
      </c>
      <c r="J3156" s="40">
        <v>0</v>
      </c>
      <c r="K3156" s="40">
        <v>18.659481</v>
      </c>
      <c r="L3156" s="40">
        <v>24.217213000000001</v>
      </c>
      <c r="M3156" s="40">
        <v>24.153390999999999</v>
      </c>
      <c r="N3156" s="40">
        <v>22.036000999999999</v>
      </c>
      <c r="O3156" s="40">
        <v>20.661383000000001</v>
      </c>
      <c r="P3156" s="40">
        <v>23.394455000000001</v>
      </c>
      <c r="Q3156" s="40">
        <v>18.994947</v>
      </c>
      <c r="R3156" s="40">
        <v>23.709154000000002</v>
      </c>
      <c r="S3156" s="40">
        <v>24.601942000000001</v>
      </c>
      <c r="T3156" s="40">
        <v>27.451124</v>
      </c>
      <c r="U3156" s="40">
        <v>25.315441</v>
      </c>
      <c r="V3156" s="40">
        <v>28.136752999999999</v>
      </c>
      <c r="W3156" s="40">
        <v>26.706914999999999</v>
      </c>
      <c r="X3156" s="40">
        <v>29.251740000000002</v>
      </c>
      <c r="AA3156">
        <f t="shared" si="1098"/>
        <v>42387.587962962964</v>
      </c>
      <c r="AB3156" t="str">
        <f t="shared" si="1099"/>
        <v>42387Fábio70</v>
      </c>
      <c r="AC3156" s="52">
        <v>42387</v>
      </c>
      <c r="AD3156" s="56" t="s">
        <v>31</v>
      </c>
      <c r="AE3156" s="53">
        <v>70</v>
      </c>
      <c r="AF3156" s="51" t="str">
        <f t="shared" si="1100"/>
        <v/>
      </c>
      <c r="AG3156" s="51">
        <f t="shared" si="1101"/>
        <v>0</v>
      </c>
      <c r="AH3156" s="51">
        <f t="shared" si="1102"/>
        <v>1.480982</v>
      </c>
      <c r="AI3156" s="51">
        <f t="shared" si="1103"/>
        <v>22.242746</v>
      </c>
      <c r="AJ3156" s="51">
        <f t="shared" si="1104"/>
        <v>23.000402000000001</v>
      </c>
      <c r="AK3156" s="51">
        <f t="shared" si="1105"/>
        <v>22.142672999999998</v>
      </c>
      <c r="AL3156" s="51">
        <f t="shared" si="1106"/>
        <v>19.478639999999999</v>
      </c>
      <c r="AM3156" s="51">
        <f t="shared" si="1107"/>
        <v>19.997803000000001</v>
      </c>
      <c r="AN3156" s="51">
        <f t="shared" si="1108"/>
        <v>19.760973</v>
      </c>
      <c r="AO3156" s="51">
        <f t="shared" si="1109"/>
        <v>16.638573000000001</v>
      </c>
      <c r="AP3156" s="51">
        <f t="shared" si="1110"/>
        <v>20.571967999999998</v>
      </c>
      <c r="AQ3156" s="51">
        <f t="shared" si="1111"/>
        <v>21.154211</v>
      </c>
      <c r="AR3156" s="51">
        <f t="shared" si="1112"/>
        <v>22.142672999999998</v>
      </c>
      <c r="AS3156" s="51">
        <f t="shared" si="1113"/>
        <v>20.620156999999999</v>
      </c>
      <c r="AT3156" s="51">
        <f t="shared" si="1114"/>
        <v>23.667117999999999</v>
      </c>
      <c r="AU3156" s="51">
        <f t="shared" si="1115"/>
        <v>22.746447</v>
      </c>
      <c r="AV3156" s="51">
        <f t="shared" si="1116"/>
        <v>24.816673000000002</v>
      </c>
    </row>
    <row r="3157" spans="1:48">
      <c r="A3157" t="str">
        <f t="shared" si="1117"/>
        <v>41970Murilo/Kassio70</v>
      </c>
      <c r="B3157" s="50">
        <v>41970.592314814814</v>
      </c>
      <c r="C3157" s="44">
        <f t="shared" si="1097"/>
        <v>41970</v>
      </c>
      <c r="D3157" s="45" t="s">
        <v>20</v>
      </c>
      <c r="E3157" s="46">
        <v>70</v>
      </c>
      <c r="G3157" s="49" t="e">
        <f>VLOOKUP(C3157,#REF!,2,0)</f>
        <v>#REF!</v>
      </c>
      <c r="I3157" s="40">
        <v>0</v>
      </c>
      <c r="J3157" s="40">
        <v>0</v>
      </c>
      <c r="K3157" s="40">
        <v>38.956802000000003</v>
      </c>
      <c r="L3157" s="40">
        <v>42.270195000000001</v>
      </c>
      <c r="M3157" s="40">
        <v>41.095592000000003</v>
      </c>
      <c r="N3157" s="40">
        <v>37.828285000000001</v>
      </c>
      <c r="O3157" s="40">
        <v>36.009644000000002</v>
      </c>
      <c r="P3157" s="40">
        <v>38.471161000000002</v>
      </c>
      <c r="Q3157" s="40">
        <v>32.803176999999998</v>
      </c>
      <c r="R3157" s="40">
        <v>37.508831000000001</v>
      </c>
      <c r="S3157" s="40">
        <v>39.690842000000004</v>
      </c>
      <c r="T3157" s="40">
        <v>40.929091999999997</v>
      </c>
      <c r="U3157" s="40">
        <v>37.588543000000001</v>
      </c>
      <c r="V3157" s="40">
        <v>42.439273999999997</v>
      </c>
      <c r="W3157" s="40">
        <v>40.348948999999998</v>
      </c>
      <c r="X3157" s="40">
        <v>43.632098999999997</v>
      </c>
      <c r="AA3157">
        <f t="shared" si="1098"/>
        <v>42389.706400462965</v>
      </c>
      <c r="AB3157" t="str">
        <f t="shared" si="1099"/>
        <v>42389Fábio70</v>
      </c>
      <c r="AC3157" s="52">
        <v>42389</v>
      </c>
      <c r="AD3157" s="56" t="s">
        <v>31</v>
      </c>
      <c r="AE3157" s="53">
        <v>70</v>
      </c>
      <c r="AF3157" s="51" t="str">
        <f t="shared" si="1100"/>
        <v/>
      </c>
      <c r="AG3157" s="51">
        <f t="shared" si="1101"/>
        <v>0</v>
      </c>
      <c r="AH3157" s="51">
        <f t="shared" si="1102"/>
        <v>0.83947899999999998</v>
      </c>
      <c r="AI3157" s="51">
        <f t="shared" si="1103"/>
        <v>21.056601000000001</v>
      </c>
      <c r="AJ3157" s="51">
        <f t="shared" si="1104"/>
        <v>21.744581</v>
      </c>
      <c r="AK3157" s="51">
        <f t="shared" si="1105"/>
        <v>20.813578</v>
      </c>
      <c r="AL3157" s="51">
        <f t="shared" si="1106"/>
        <v>17.917631</v>
      </c>
      <c r="AM3157" s="51">
        <f t="shared" si="1107"/>
        <v>18.461030999999998</v>
      </c>
      <c r="AN3157" s="51">
        <f t="shared" si="1108"/>
        <v>18.506699000000001</v>
      </c>
      <c r="AO3157" s="51">
        <f t="shared" si="1109"/>
        <v>15.325142</v>
      </c>
      <c r="AP3157" s="51">
        <f t="shared" si="1110"/>
        <v>19.431795000000001</v>
      </c>
      <c r="AQ3157" s="51">
        <f t="shared" si="1111"/>
        <v>20.523775000000001</v>
      </c>
      <c r="AR3157" s="51">
        <f t="shared" si="1112"/>
        <v>21.546894000000002</v>
      </c>
      <c r="AS3157" s="51">
        <f t="shared" si="1113"/>
        <v>19.808230999999999</v>
      </c>
      <c r="AT3157" s="51">
        <f t="shared" si="1114"/>
        <v>22.746447</v>
      </c>
      <c r="AU3157" s="51">
        <f t="shared" si="1115"/>
        <v>22.042797</v>
      </c>
      <c r="AV3157" s="51">
        <f t="shared" si="1116"/>
        <v>24.134167000000001</v>
      </c>
    </row>
    <row r="3158" spans="1:48">
      <c r="A3158" t="str">
        <f t="shared" si="1117"/>
        <v>41971Murilo/Kassio70</v>
      </c>
      <c r="B3158" s="50">
        <v>41971.44017361111</v>
      </c>
      <c r="C3158" s="44">
        <f t="shared" si="1097"/>
        <v>41971</v>
      </c>
      <c r="D3158" s="45" t="s">
        <v>20</v>
      </c>
      <c r="E3158" s="46">
        <v>70</v>
      </c>
      <c r="G3158" s="49" t="e">
        <f>VLOOKUP(C3158,#REF!,2,0)</f>
        <v>#REF!</v>
      </c>
      <c r="I3158" s="40">
        <v>0</v>
      </c>
      <c r="J3158" s="40">
        <v>0</v>
      </c>
      <c r="K3158" s="40">
        <v>35.620097999999999</v>
      </c>
      <c r="L3158" s="40">
        <v>38.875652000000002</v>
      </c>
      <c r="M3158" s="40">
        <v>37.988486999999999</v>
      </c>
      <c r="N3158" s="40">
        <v>35.387413000000002</v>
      </c>
      <c r="O3158" s="40">
        <v>33.327229000000003</v>
      </c>
      <c r="P3158" s="40">
        <v>35.310035999999997</v>
      </c>
      <c r="Q3158" s="40">
        <v>29.959826</v>
      </c>
      <c r="R3158" s="40">
        <v>34.617221999999998</v>
      </c>
      <c r="S3158" s="40">
        <v>36.479773999999999</v>
      </c>
      <c r="T3158" s="40">
        <v>37.988486999999999</v>
      </c>
      <c r="U3158" s="40">
        <v>34.387813999999999</v>
      </c>
      <c r="V3158" s="40">
        <v>39.200752000000001</v>
      </c>
      <c r="W3158" s="40">
        <v>37.190693000000003</v>
      </c>
      <c r="X3158" s="40">
        <v>40.266392000000003</v>
      </c>
      <c r="AA3158">
        <f t="shared" si="1098"/>
        <v>42391.687615740739</v>
      </c>
      <c r="AB3158" t="str">
        <f t="shared" si="1099"/>
        <v>42391Fábio70</v>
      </c>
      <c r="AC3158" s="52">
        <v>42391</v>
      </c>
      <c r="AD3158" s="56" t="s">
        <v>31</v>
      </c>
      <c r="AE3158" s="53">
        <v>70</v>
      </c>
      <c r="AF3158" s="51" t="str">
        <f t="shared" si="1100"/>
        <v/>
      </c>
      <c r="AG3158" s="51">
        <f t="shared" si="1101"/>
        <v>0</v>
      </c>
      <c r="AH3158" s="51">
        <f t="shared" si="1102"/>
        <v>0.478856</v>
      </c>
      <c r="AI3158" s="51">
        <f t="shared" si="1103"/>
        <v>19.012678000000001</v>
      </c>
      <c r="AJ3158" s="51">
        <f t="shared" si="1104"/>
        <v>20.668424999999999</v>
      </c>
      <c r="AK3158" s="51">
        <f t="shared" si="1105"/>
        <v>19.384998</v>
      </c>
      <c r="AL3158" s="51">
        <f t="shared" si="1106"/>
        <v>16.855661000000001</v>
      </c>
      <c r="AM3158" s="51">
        <f t="shared" si="1107"/>
        <v>17.030346000000002</v>
      </c>
      <c r="AN3158" s="51">
        <f t="shared" si="1108"/>
        <v>17.649018999999999</v>
      </c>
      <c r="AO3158" s="51">
        <f t="shared" si="1109"/>
        <v>14.4672</v>
      </c>
      <c r="AP3158" s="51">
        <f t="shared" si="1110"/>
        <v>18.689892</v>
      </c>
      <c r="AQ3158" s="51">
        <f t="shared" si="1111"/>
        <v>19.619548999999999</v>
      </c>
      <c r="AR3158" s="51">
        <f t="shared" si="1112"/>
        <v>20.765158</v>
      </c>
      <c r="AS3158" s="51">
        <f t="shared" si="1113"/>
        <v>19.198360000000001</v>
      </c>
      <c r="AT3158" s="51">
        <f t="shared" si="1114"/>
        <v>21.843786000000001</v>
      </c>
      <c r="AU3158" s="51">
        <f t="shared" si="1115"/>
        <v>21.154211</v>
      </c>
      <c r="AV3158" s="51">
        <f t="shared" si="1116"/>
        <v>22.695837000000001</v>
      </c>
    </row>
    <row r="3159" spans="1:48">
      <c r="A3159" t="str">
        <f t="shared" si="1117"/>
        <v>41974Murilo/Kassio70</v>
      </c>
      <c r="B3159" s="50">
        <v>41974.646435185183</v>
      </c>
      <c r="C3159" s="44">
        <f t="shared" si="1097"/>
        <v>41974</v>
      </c>
      <c r="D3159" s="45" t="s">
        <v>20</v>
      </c>
      <c r="E3159" s="46">
        <v>70</v>
      </c>
      <c r="G3159" s="49" t="e">
        <f>VLOOKUP(C3159,#REF!,2,0)</f>
        <v>#REF!</v>
      </c>
      <c r="I3159" s="40">
        <v>0</v>
      </c>
      <c r="J3159" s="40">
        <v>0</v>
      </c>
      <c r="K3159" s="40">
        <v>30.460581000000001</v>
      </c>
      <c r="L3159" s="40">
        <v>33.628551000000002</v>
      </c>
      <c r="M3159" s="40">
        <v>32.505577000000002</v>
      </c>
      <c r="N3159" s="40">
        <v>30.676480999999999</v>
      </c>
      <c r="O3159" s="40">
        <v>29.533953</v>
      </c>
      <c r="P3159" s="40">
        <v>31.620987</v>
      </c>
      <c r="Q3159" s="40">
        <v>26.572737</v>
      </c>
      <c r="R3159" s="40">
        <v>31.474726</v>
      </c>
      <c r="S3159" s="40">
        <v>32.877800000000001</v>
      </c>
      <c r="T3159" s="40">
        <v>34.540657000000003</v>
      </c>
      <c r="U3159" s="40">
        <v>31.328807999999999</v>
      </c>
      <c r="V3159" s="40">
        <v>34.770592000000001</v>
      </c>
      <c r="W3159" s="40">
        <v>32.952477000000002</v>
      </c>
      <c r="X3159" s="40">
        <v>36.244323999999999</v>
      </c>
      <c r="AA3159">
        <f t="shared" si="1098"/>
        <v>42397.633344907408</v>
      </c>
      <c r="AB3159" t="str">
        <f t="shared" si="1099"/>
        <v>42397Fábio70</v>
      </c>
      <c r="AC3159" s="52">
        <v>42397</v>
      </c>
      <c r="AD3159" s="56" t="s">
        <v>31</v>
      </c>
      <c r="AE3159" s="53">
        <v>70</v>
      </c>
      <c r="AF3159" s="51" t="str">
        <f t="shared" si="1100"/>
        <v/>
      </c>
      <c r="AG3159" s="51">
        <f t="shared" si="1101"/>
        <v>0</v>
      </c>
      <c r="AH3159" s="51">
        <f t="shared" si="1102"/>
        <v>1.395081</v>
      </c>
      <c r="AI3159" s="51">
        <f t="shared" si="1103"/>
        <v>23.051352999999999</v>
      </c>
      <c r="AJ3159" s="51">
        <f t="shared" si="1104"/>
        <v>23.409599</v>
      </c>
      <c r="AK3159" s="51">
        <f t="shared" si="1105"/>
        <v>22.695837000000001</v>
      </c>
      <c r="AL3159" s="51">
        <f t="shared" si="1106"/>
        <v>19.572514000000002</v>
      </c>
      <c r="AM3159" s="51">
        <f t="shared" si="1107"/>
        <v>18.506699000000001</v>
      </c>
      <c r="AN3159" s="51">
        <f t="shared" si="1108"/>
        <v>15.574994</v>
      </c>
      <c r="AO3159" s="51">
        <f t="shared" si="1109"/>
        <v>12.268763</v>
      </c>
      <c r="AP3159" s="51">
        <f t="shared" si="1110"/>
        <v>17.294121000000001</v>
      </c>
      <c r="AQ3159" s="51">
        <f t="shared" si="1111"/>
        <v>18.461030999999998</v>
      </c>
      <c r="AR3159" s="51">
        <f t="shared" si="1112"/>
        <v>19.855543000000001</v>
      </c>
      <c r="AS3159" s="51">
        <f t="shared" si="1113"/>
        <v>18.324417</v>
      </c>
      <c r="AT3159" s="51">
        <f t="shared" si="1114"/>
        <v>20.71678</v>
      </c>
      <c r="AU3159" s="51">
        <f t="shared" si="1115"/>
        <v>19.902884</v>
      </c>
      <c r="AV3159" s="51">
        <f t="shared" si="1116"/>
        <v>21.596231</v>
      </c>
    </row>
    <row r="3160" spans="1:48">
      <c r="A3160" t="str">
        <f t="shared" si="1117"/>
        <v>41976Murilo/Kassio70</v>
      </c>
      <c r="B3160" s="50">
        <v>41976.584247685183</v>
      </c>
      <c r="C3160" s="44">
        <f t="shared" si="1097"/>
        <v>41976</v>
      </c>
      <c r="D3160" s="45" t="s">
        <v>20</v>
      </c>
      <c r="E3160" s="46">
        <v>70</v>
      </c>
      <c r="G3160" s="49" t="e">
        <f>VLOOKUP(C3160,#REF!,2,0)</f>
        <v>#REF!</v>
      </c>
      <c r="I3160" s="40">
        <v>0</v>
      </c>
      <c r="J3160" s="40">
        <v>0</v>
      </c>
      <c r="K3160" s="40">
        <v>34.007137</v>
      </c>
      <c r="L3160" s="40">
        <v>35.697848999999998</v>
      </c>
      <c r="M3160" s="40">
        <v>33.402434999999997</v>
      </c>
      <c r="N3160" s="40">
        <v>29.251740000000002</v>
      </c>
      <c r="O3160" s="40">
        <v>27.861469</v>
      </c>
      <c r="P3160" s="40">
        <v>29.888642999999998</v>
      </c>
      <c r="Q3160" s="40">
        <v>25.250136999999999</v>
      </c>
      <c r="R3160" s="40">
        <v>30.460581000000001</v>
      </c>
      <c r="S3160" s="40">
        <v>31.840954</v>
      </c>
      <c r="T3160" s="40">
        <v>33.402434999999997</v>
      </c>
      <c r="U3160" s="40">
        <v>30.317093</v>
      </c>
      <c r="V3160" s="40">
        <v>33.553108000000002</v>
      </c>
      <c r="W3160" s="40">
        <v>31.840954</v>
      </c>
      <c r="X3160" s="40">
        <v>34.924286000000002</v>
      </c>
      <c r="AA3160">
        <f t="shared" si="1098"/>
        <v>42398.572094907409</v>
      </c>
      <c r="AB3160" t="str">
        <f t="shared" si="1099"/>
        <v>42398Fábio70</v>
      </c>
      <c r="AC3160" s="52">
        <v>42398</v>
      </c>
      <c r="AD3160" s="56" t="s">
        <v>31</v>
      </c>
      <c r="AE3160" s="53">
        <v>70</v>
      </c>
      <c r="AF3160" s="51" t="str">
        <f t="shared" si="1100"/>
        <v/>
      </c>
      <c r="AG3160" s="51">
        <f t="shared" si="1101"/>
        <v>0</v>
      </c>
      <c r="AH3160" s="51">
        <f t="shared" si="1102"/>
        <v>1.638881</v>
      </c>
      <c r="AI3160" s="51">
        <f t="shared" si="1103"/>
        <v>24.658374999999999</v>
      </c>
      <c r="AJ3160" s="51">
        <f t="shared" si="1104"/>
        <v>25.615658</v>
      </c>
      <c r="AK3160" s="51">
        <f t="shared" si="1105"/>
        <v>24.922495000000001</v>
      </c>
      <c r="AL3160" s="51">
        <f t="shared" si="1106"/>
        <v>22.242746</v>
      </c>
      <c r="AM3160" s="51">
        <f t="shared" si="1107"/>
        <v>22.797143999999999</v>
      </c>
      <c r="AN3160" s="51">
        <f t="shared" si="1108"/>
        <v>21.893456</v>
      </c>
      <c r="AO3160" s="51">
        <f t="shared" si="1109"/>
        <v>13.830831</v>
      </c>
      <c r="AP3160" s="51">
        <f t="shared" si="1110"/>
        <v>17.074155999999999</v>
      </c>
      <c r="AQ3160" s="51">
        <f t="shared" si="1111"/>
        <v>18.143035999999999</v>
      </c>
      <c r="AR3160" s="51">
        <f t="shared" si="1112"/>
        <v>19.384998</v>
      </c>
      <c r="AS3160" s="51">
        <f t="shared" si="1113"/>
        <v>18.097840999999999</v>
      </c>
      <c r="AT3160" s="51">
        <f t="shared" si="1114"/>
        <v>20.475697</v>
      </c>
      <c r="AU3160" s="51">
        <f t="shared" si="1115"/>
        <v>19.950310000000002</v>
      </c>
      <c r="AV3160" s="51">
        <f t="shared" si="1116"/>
        <v>21.596231</v>
      </c>
    </row>
    <row r="3161" spans="1:48">
      <c r="A3161" t="str">
        <f t="shared" si="1117"/>
        <v>41978Murilo/Kassio70</v>
      </c>
      <c r="B3161" s="50">
        <v>41978.71261574074</v>
      </c>
      <c r="C3161" s="44">
        <f t="shared" si="1097"/>
        <v>41978</v>
      </c>
      <c r="D3161" s="45" t="s">
        <v>20</v>
      </c>
      <c r="E3161" s="46">
        <v>70</v>
      </c>
      <c r="G3161" s="49" t="e">
        <f>VLOOKUP(C3161,#REF!,2,0)</f>
        <v>#REF!</v>
      </c>
      <c r="I3161" s="40">
        <v>0</v>
      </c>
      <c r="J3161" s="40">
        <v>0</v>
      </c>
      <c r="K3161" s="40">
        <v>26.908846</v>
      </c>
      <c r="L3161" s="40">
        <v>29.322168000000001</v>
      </c>
      <c r="M3161" s="40">
        <v>28.413414</v>
      </c>
      <c r="N3161" s="40">
        <v>26.372135</v>
      </c>
      <c r="O3161" s="40">
        <v>25.380849999999999</v>
      </c>
      <c r="P3161" s="40">
        <v>27.861469</v>
      </c>
      <c r="Q3161" s="40">
        <v>23.835629999999998</v>
      </c>
      <c r="R3161" s="40">
        <v>29.1814</v>
      </c>
      <c r="S3161" s="40">
        <v>30.532489999999999</v>
      </c>
      <c r="T3161" s="40">
        <v>32.654209000000002</v>
      </c>
      <c r="U3161" s="40">
        <v>29.533953</v>
      </c>
      <c r="V3161" s="40">
        <v>32.431399999999996</v>
      </c>
      <c r="W3161" s="40">
        <v>30.748636000000001</v>
      </c>
      <c r="X3161" s="40">
        <v>33.477725999999997</v>
      </c>
      <c r="AA3161">
        <f t="shared" si="1098"/>
        <v>42401.579583333332</v>
      </c>
      <c r="AB3161" t="str">
        <f t="shared" si="1099"/>
        <v>42401Fábio70</v>
      </c>
      <c r="AC3161" s="52">
        <v>42401</v>
      </c>
      <c r="AD3161" s="56" t="s">
        <v>31</v>
      </c>
      <c r="AE3161" s="53">
        <v>70</v>
      </c>
      <c r="AF3161" s="51" t="str">
        <f t="shared" si="1100"/>
        <v/>
      </c>
      <c r="AG3161" s="51">
        <f t="shared" si="1101"/>
        <v>0</v>
      </c>
      <c r="AH3161" s="51">
        <f t="shared" si="1102"/>
        <v>0.64022500000000004</v>
      </c>
      <c r="AI3161" s="51">
        <f t="shared" si="1103"/>
        <v>20.910616000000001</v>
      </c>
      <c r="AJ3161" s="51">
        <f t="shared" si="1104"/>
        <v>21.794146999999999</v>
      </c>
      <c r="AK3161" s="51">
        <f t="shared" si="1105"/>
        <v>20.959232</v>
      </c>
      <c r="AL3161" s="51">
        <f t="shared" si="1106"/>
        <v>18.007636999999999</v>
      </c>
      <c r="AM3161" s="51">
        <f t="shared" si="1107"/>
        <v>18.097840999999999</v>
      </c>
      <c r="AN3161" s="51">
        <f t="shared" si="1108"/>
        <v>18.052713000000001</v>
      </c>
      <c r="AO3161" s="51">
        <f t="shared" si="1109"/>
        <v>14.750323</v>
      </c>
      <c r="AP3161" s="51">
        <f t="shared" si="1110"/>
        <v>18.598167</v>
      </c>
      <c r="AQ3161" s="51">
        <f t="shared" si="1111"/>
        <v>18.873989000000002</v>
      </c>
      <c r="AR3161" s="51">
        <f t="shared" si="1112"/>
        <v>19.808230999999999</v>
      </c>
      <c r="AS3161" s="51">
        <f t="shared" si="1113"/>
        <v>18.007636999999999</v>
      </c>
      <c r="AT3161" s="51">
        <f t="shared" si="1114"/>
        <v>20.188268999999998</v>
      </c>
      <c r="AU3161" s="51">
        <f t="shared" si="1115"/>
        <v>19.855543000000001</v>
      </c>
      <c r="AV3161" s="51">
        <f t="shared" si="1116"/>
        <v>21.30105</v>
      </c>
    </row>
    <row r="3162" spans="1:48">
      <c r="A3162" t="str">
        <f t="shared" si="1117"/>
        <v>41981Murilo/Kassio70</v>
      </c>
      <c r="B3162" s="50">
        <v>41981.361921296295</v>
      </c>
      <c r="C3162" s="44">
        <f t="shared" si="1097"/>
        <v>41981</v>
      </c>
      <c r="D3162" s="45" t="s">
        <v>20</v>
      </c>
      <c r="E3162" s="46">
        <v>70</v>
      </c>
      <c r="G3162" s="49" t="e">
        <f>VLOOKUP(C3162,#REF!,2,0)</f>
        <v>#REF!</v>
      </c>
      <c r="I3162" s="40">
        <v>0</v>
      </c>
      <c r="J3162" s="40">
        <v>0</v>
      </c>
      <c r="K3162" s="40">
        <v>21.015474000000001</v>
      </c>
      <c r="L3162" s="40">
        <v>26.438934</v>
      </c>
      <c r="M3162" s="40">
        <v>25.577513</v>
      </c>
      <c r="N3162" s="40">
        <v>22.895551999999999</v>
      </c>
      <c r="O3162" s="40">
        <v>22.036000999999999</v>
      </c>
      <c r="P3162" s="40">
        <v>24.537593999999999</v>
      </c>
      <c r="Q3162" s="40">
        <v>22.036000999999999</v>
      </c>
      <c r="R3162" s="40">
        <v>27.451124</v>
      </c>
      <c r="S3162" s="40">
        <v>28.482813</v>
      </c>
      <c r="T3162" s="40">
        <v>31.110600999999999</v>
      </c>
      <c r="U3162" s="40">
        <v>28.482813</v>
      </c>
      <c r="V3162" s="40">
        <v>31.183260000000001</v>
      </c>
      <c r="W3162" s="40">
        <v>29.463267999999999</v>
      </c>
      <c r="X3162" s="40">
        <v>31.840954</v>
      </c>
      <c r="AA3162">
        <f t="shared" si="1098"/>
        <v>42403.361562500002</v>
      </c>
      <c r="AB3162" t="str">
        <f t="shared" si="1099"/>
        <v>42403Fábio70</v>
      </c>
      <c r="AC3162" s="52">
        <v>42403</v>
      </c>
      <c r="AD3162" s="56" t="s">
        <v>31</v>
      </c>
      <c r="AE3162" s="53">
        <v>70</v>
      </c>
      <c r="AF3162" s="51" t="str">
        <f t="shared" si="1100"/>
        <v/>
      </c>
      <c r="AG3162" s="51">
        <f t="shared" si="1101"/>
        <v>0</v>
      </c>
      <c r="AH3162" s="51">
        <f t="shared" si="1102"/>
        <v>0.345752</v>
      </c>
      <c r="AI3162" s="51">
        <f t="shared" si="1103"/>
        <v>18.643989999999999</v>
      </c>
      <c r="AJ3162" s="51">
        <f t="shared" si="1104"/>
        <v>20.188268999999998</v>
      </c>
      <c r="AK3162" s="51">
        <f t="shared" si="1105"/>
        <v>19.105416999999999</v>
      </c>
      <c r="AL3162" s="51">
        <f t="shared" si="1106"/>
        <v>15.911405999999999</v>
      </c>
      <c r="AM3162" s="51">
        <f t="shared" si="1107"/>
        <v>16.123549000000001</v>
      </c>
      <c r="AN3162" s="51">
        <f t="shared" si="1108"/>
        <v>16.422965999999999</v>
      </c>
      <c r="AO3162" s="51">
        <f t="shared" si="1109"/>
        <v>13.094638</v>
      </c>
      <c r="AP3162" s="51">
        <f t="shared" si="1110"/>
        <v>17.118037999999999</v>
      </c>
      <c r="AQ3162" s="51">
        <f t="shared" si="1111"/>
        <v>17.649018999999999</v>
      </c>
      <c r="AR3162" s="51">
        <f t="shared" si="1112"/>
        <v>18.689892</v>
      </c>
      <c r="AS3162" s="51">
        <f t="shared" si="1113"/>
        <v>17.338287000000001</v>
      </c>
      <c r="AT3162" s="51">
        <f t="shared" si="1114"/>
        <v>19.384998</v>
      </c>
      <c r="AU3162" s="51">
        <f t="shared" si="1115"/>
        <v>19.012678000000001</v>
      </c>
      <c r="AV3162" s="51">
        <f t="shared" si="1116"/>
        <v>20.523775000000001</v>
      </c>
    </row>
    <row r="3163" spans="1:48">
      <c r="A3163" t="str">
        <f t="shared" si="1117"/>
        <v>41984Murilo/Kassio70</v>
      </c>
      <c r="B3163" s="50">
        <v>41984.459050925929</v>
      </c>
      <c r="C3163" s="44">
        <f t="shared" si="1097"/>
        <v>41984</v>
      </c>
      <c r="D3163" s="45" t="s">
        <v>20</v>
      </c>
      <c r="E3163" s="46">
        <v>70</v>
      </c>
      <c r="G3163" s="49" t="e">
        <f>VLOOKUP(C3163,#REF!,2,0)</f>
        <v>#REF!</v>
      </c>
      <c r="I3163" s="40">
        <v>0</v>
      </c>
      <c r="J3163" s="40">
        <v>0</v>
      </c>
      <c r="K3163" s="40">
        <v>33.931216999999997</v>
      </c>
      <c r="L3163" s="40">
        <v>39.937035000000002</v>
      </c>
      <c r="M3163" s="40">
        <v>39.038032999999999</v>
      </c>
      <c r="N3163" s="40">
        <v>36.479773999999999</v>
      </c>
      <c r="O3163" s="40">
        <v>35.155479</v>
      </c>
      <c r="P3163" s="40">
        <v>36.952976</v>
      </c>
      <c r="Q3163" s="40">
        <v>31.401717999999999</v>
      </c>
      <c r="R3163" s="40">
        <v>35.620097999999999</v>
      </c>
      <c r="S3163" s="40">
        <v>36.637206999999997</v>
      </c>
      <c r="T3163" s="40">
        <v>36.401234000000002</v>
      </c>
      <c r="U3163" s="40">
        <v>29.041008000000001</v>
      </c>
      <c r="V3163" s="40">
        <v>29.888642999999998</v>
      </c>
      <c r="W3163" s="40">
        <v>28.413414</v>
      </c>
      <c r="X3163" s="40">
        <v>30.893166999999998</v>
      </c>
      <c r="AA3163">
        <f t="shared" si="1098"/>
        <v>42405.358900462961</v>
      </c>
      <c r="AB3163" t="str">
        <f t="shared" si="1099"/>
        <v>42405Fábio70</v>
      </c>
      <c r="AC3163" s="52">
        <v>42405</v>
      </c>
      <c r="AD3163" s="56" t="s">
        <v>31</v>
      </c>
      <c r="AE3163" s="53">
        <v>70</v>
      </c>
      <c r="AF3163" s="51" t="str">
        <f t="shared" si="1100"/>
        <v/>
      </c>
      <c r="AG3163" s="51">
        <f t="shared" si="1101"/>
        <v>0</v>
      </c>
      <c r="AH3163" s="51">
        <f t="shared" si="1102"/>
        <v>0.18984699999999999</v>
      </c>
      <c r="AI3163" s="51">
        <f t="shared" si="1103"/>
        <v>16.465980999999999</v>
      </c>
      <c r="AJ3163" s="51">
        <f t="shared" si="1104"/>
        <v>18.324417</v>
      </c>
      <c r="AK3163" s="51">
        <f t="shared" si="1105"/>
        <v>17.294121000000001</v>
      </c>
      <c r="AL3163" s="51">
        <f t="shared" si="1106"/>
        <v>14.18694</v>
      </c>
      <c r="AM3163" s="51">
        <f t="shared" si="1107"/>
        <v>14.18694</v>
      </c>
      <c r="AN3163" s="51">
        <f t="shared" si="1108"/>
        <v>14.547779999999999</v>
      </c>
      <c r="AO3163" s="51">
        <f t="shared" si="1109"/>
        <v>11.902811</v>
      </c>
      <c r="AP3163" s="51">
        <f t="shared" si="1110"/>
        <v>14.18694</v>
      </c>
      <c r="AQ3163" s="51">
        <f t="shared" si="1111"/>
        <v>17.294121000000001</v>
      </c>
      <c r="AR3163" s="51">
        <f t="shared" si="1112"/>
        <v>18.143035999999999</v>
      </c>
      <c r="AS3163" s="51">
        <f t="shared" si="1113"/>
        <v>16.899239999999999</v>
      </c>
      <c r="AT3163" s="51">
        <f t="shared" si="1114"/>
        <v>18.920164</v>
      </c>
      <c r="AU3163" s="51">
        <f t="shared" si="1115"/>
        <v>18.598167</v>
      </c>
      <c r="AV3163" s="51">
        <f t="shared" si="1116"/>
        <v>20.092924</v>
      </c>
    </row>
    <row r="3164" spans="1:48">
      <c r="A3164" t="str">
        <f t="shared" si="1117"/>
        <v>41987Murilo/Kassio70</v>
      </c>
      <c r="B3164" s="50">
        <v>41987.636469907404</v>
      </c>
      <c r="C3164" s="44">
        <f t="shared" si="1097"/>
        <v>41987</v>
      </c>
      <c r="D3164" s="45" t="s">
        <v>20</v>
      </c>
      <c r="E3164" s="46">
        <v>70</v>
      </c>
      <c r="G3164" s="49" t="e">
        <f>VLOOKUP(C3164,#REF!,2,0)</f>
        <v>#REF!</v>
      </c>
      <c r="I3164" s="40">
        <v>0</v>
      </c>
      <c r="J3164" s="40">
        <v>0</v>
      </c>
      <c r="K3164" s="40">
        <v>34.693863</v>
      </c>
      <c r="L3164" s="40">
        <v>40.845965999999997</v>
      </c>
      <c r="M3164" s="40">
        <v>41.012264000000002</v>
      </c>
      <c r="N3164" s="40">
        <v>38.229481</v>
      </c>
      <c r="O3164" s="40">
        <v>34.387813999999999</v>
      </c>
      <c r="P3164" s="40">
        <v>38.551903000000003</v>
      </c>
      <c r="Q3164" s="40">
        <v>33.628551000000002</v>
      </c>
      <c r="R3164" s="40">
        <v>35.931556999999998</v>
      </c>
      <c r="S3164" s="40">
        <v>38.956802000000003</v>
      </c>
      <c r="T3164" s="40">
        <v>40.183948999999998</v>
      </c>
      <c r="U3164" s="40">
        <v>36.794913999999999</v>
      </c>
      <c r="V3164" s="40">
        <v>41.680878</v>
      </c>
      <c r="W3164" s="40">
        <v>39.527172</v>
      </c>
      <c r="X3164" s="40">
        <v>42.948523999999999</v>
      </c>
      <c r="AA3164">
        <f t="shared" si="1098"/>
        <v>42410.380868055552</v>
      </c>
      <c r="AB3164" t="str">
        <f t="shared" si="1099"/>
        <v>42410Fábio70</v>
      </c>
      <c r="AC3164" s="52">
        <v>42410</v>
      </c>
      <c r="AD3164" s="56" t="s">
        <v>31</v>
      </c>
      <c r="AE3164" s="53">
        <v>70</v>
      </c>
      <c r="AF3164" s="51" t="str">
        <f t="shared" si="1100"/>
        <v/>
      </c>
      <c r="AG3164" s="51">
        <f t="shared" si="1101"/>
        <v>0</v>
      </c>
      <c r="AH3164" s="51">
        <f t="shared" si="1102"/>
        <v>1.2620910000000001</v>
      </c>
      <c r="AI3164" s="51">
        <f t="shared" si="1103"/>
        <v>22.292839000000001</v>
      </c>
      <c r="AJ3164" s="51">
        <f t="shared" si="1104"/>
        <v>23.051352999999999</v>
      </c>
      <c r="AK3164" s="51">
        <f t="shared" si="1105"/>
        <v>22.746447</v>
      </c>
      <c r="AL3164" s="51">
        <f t="shared" si="1106"/>
        <v>20.571967999999998</v>
      </c>
      <c r="AM3164" s="51">
        <f t="shared" si="1107"/>
        <v>21.007883</v>
      </c>
      <c r="AN3164" s="51">
        <f t="shared" si="1108"/>
        <v>20.910616000000001</v>
      </c>
      <c r="AO3164" s="51">
        <f t="shared" si="1109"/>
        <v>17.294121000000001</v>
      </c>
      <c r="AP3164" s="51">
        <f t="shared" si="1110"/>
        <v>20.620156999999999</v>
      </c>
      <c r="AQ3164" s="51">
        <f t="shared" si="1111"/>
        <v>21.497633</v>
      </c>
      <c r="AR3164" s="51">
        <f t="shared" si="1112"/>
        <v>22.242746</v>
      </c>
      <c r="AS3164" s="51">
        <f t="shared" si="1113"/>
        <v>20.092924</v>
      </c>
      <c r="AT3164" s="51">
        <f t="shared" si="1114"/>
        <v>22.949477999999999</v>
      </c>
      <c r="AU3164" s="51">
        <f t="shared" si="1115"/>
        <v>22.242746</v>
      </c>
      <c r="AV3164" s="51">
        <f t="shared" si="1116"/>
        <v>24.553104000000001</v>
      </c>
    </row>
    <row r="3165" spans="1:48">
      <c r="A3165" t="str">
        <f t="shared" si="1117"/>
        <v>41995Murilo/Kassio70</v>
      </c>
      <c r="B3165" s="50">
        <v>41995.400092592594</v>
      </c>
      <c r="C3165" s="44">
        <f t="shared" si="1097"/>
        <v>41995</v>
      </c>
      <c r="D3165" s="45" t="s">
        <v>20</v>
      </c>
      <c r="E3165" s="46">
        <v>70</v>
      </c>
      <c r="G3165" s="49" t="e">
        <f>VLOOKUP(C3165,#REF!,2,0)</f>
        <v>#REF!</v>
      </c>
      <c r="I3165" s="40">
        <v>0</v>
      </c>
      <c r="J3165" s="40">
        <v>0</v>
      </c>
      <c r="K3165" s="40">
        <v>36.952976</v>
      </c>
      <c r="L3165" s="40">
        <v>39.363810999999998</v>
      </c>
      <c r="M3165" s="40">
        <v>37.908324999999998</v>
      </c>
      <c r="N3165" s="40">
        <v>34.617221999999998</v>
      </c>
      <c r="O3165" s="40">
        <v>32.803176999999998</v>
      </c>
      <c r="P3165" s="40">
        <v>35.232684999999996</v>
      </c>
      <c r="Q3165" s="40">
        <v>29.888642999999998</v>
      </c>
      <c r="R3165" s="40">
        <v>34.617221999999998</v>
      </c>
      <c r="S3165" s="40">
        <v>36.322754000000003</v>
      </c>
      <c r="T3165" s="40">
        <v>37.668388</v>
      </c>
      <c r="U3165" s="40">
        <v>34.540657000000003</v>
      </c>
      <c r="V3165" s="40">
        <v>39.119338999999997</v>
      </c>
      <c r="W3165" s="40">
        <v>37.032131</v>
      </c>
      <c r="X3165" s="40">
        <v>40.929091999999997</v>
      </c>
      <c r="AA3165">
        <f t="shared" si="1098"/>
        <v>42412.358703703707</v>
      </c>
      <c r="AB3165" t="str">
        <f t="shared" si="1099"/>
        <v>42412Fábio70</v>
      </c>
      <c r="AC3165" s="52">
        <v>42412</v>
      </c>
      <c r="AD3165" s="56" t="s">
        <v>31</v>
      </c>
      <c r="AE3165" s="53">
        <v>70</v>
      </c>
      <c r="AF3165" s="51" t="str">
        <f t="shared" si="1100"/>
        <v/>
      </c>
      <c r="AG3165" s="51">
        <f t="shared" si="1101"/>
        <v>0</v>
      </c>
      <c r="AH3165" s="51">
        <f t="shared" si="1102"/>
        <v>0.57094199999999995</v>
      </c>
      <c r="AI3165" s="51">
        <f t="shared" si="1103"/>
        <v>20.668424999999999</v>
      </c>
      <c r="AJ3165" s="51">
        <f t="shared" si="1104"/>
        <v>21.350121999999999</v>
      </c>
      <c r="AK3165" s="51">
        <f t="shared" si="1105"/>
        <v>21.203135</v>
      </c>
      <c r="AL3165" s="51">
        <f t="shared" si="1106"/>
        <v>18.552409999999998</v>
      </c>
      <c r="AM3165" s="51">
        <f t="shared" si="1107"/>
        <v>18.966383</v>
      </c>
      <c r="AN3165" s="51">
        <f t="shared" si="1108"/>
        <v>19.012678000000001</v>
      </c>
      <c r="AO3165" s="51">
        <f t="shared" si="1109"/>
        <v>14.954307999999999</v>
      </c>
      <c r="AP3165" s="51">
        <f t="shared" si="1110"/>
        <v>18.689892</v>
      </c>
      <c r="AQ3165" s="51">
        <f t="shared" si="1111"/>
        <v>19.525558</v>
      </c>
      <c r="AR3165" s="51">
        <f t="shared" si="1112"/>
        <v>20.283854000000002</v>
      </c>
      <c r="AS3165" s="51">
        <f t="shared" si="1113"/>
        <v>18.415436</v>
      </c>
      <c r="AT3165" s="51">
        <f t="shared" si="1114"/>
        <v>20.862079999999999</v>
      </c>
      <c r="AU3165" s="51">
        <f t="shared" si="1115"/>
        <v>20.427655999999999</v>
      </c>
      <c r="AV3165" s="51">
        <f t="shared" si="1116"/>
        <v>22.142672999999998</v>
      </c>
    </row>
    <row r="3166" spans="1:48">
      <c r="A3166" t="str">
        <f t="shared" si="1117"/>
        <v>42001Murilo/Kassio70</v>
      </c>
      <c r="B3166" s="50">
        <v>42001.701504629629</v>
      </c>
      <c r="C3166" s="44">
        <f t="shared" si="1097"/>
        <v>42001</v>
      </c>
      <c r="D3166" s="45" t="s">
        <v>20</v>
      </c>
      <c r="E3166" s="46">
        <v>70</v>
      </c>
      <c r="G3166" s="49" t="e">
        <f>VLOOKUP(C3166,#REF!,2,0)</f>
        <v>#REF!</v>
      </c>
      <c r="I3166" s="40">
        <v>0</v>
      </c>
      <c r="J3166" s="40">
        <v>0</v>
      </c>
      <c r="K3166" s="40">
        <v>24.989811</v>
      </c>
      <c r="L3166" s="40">
        <v>27.930150999999999</v>
      </c>
      <c r="M3166" s="40">
        <v>27.587548999999999</v>
      </c>
      <c r="N3166" s="40">
        <v>24.730868999999998</v>
      </c>
      <c r="O3166" s="40">
        <v>25.840996000000001</v>
      </c>
      <c r="P3166" s="40">
        <v>30.893166999999998</v>
      </c>
      <c r="Q3166" s="40">
        <v>27.111529999999998</v>
      </c>
      <c r="R3166" s="40">
        <v>33.252102000000001</v>
      </c>
      <c r="S3166" s="40">
        <v>36.087780000000002</v>
      </c>
      <c r="T3166" s="40">
        <v>38.229481</v>
      </c>
      <c r="U3166" s="40">
        <v>34.847389</v>
      </c>
      <c r="V3166" s="40">
        <v>39.363810999999998</v>
      </c>
      <c r="W3166" s="40">
        <v>37.508831000000001</v>
      </c>
      <c r="X3166" s="40">
        <v>41.012264000000002</v>
      </c>
      <c r="AA3166">
        <f t="shared" si="1098"/>
        <v>42419.656273148146</v>
      </c>
      <c r="AB3166" t="str">
        <f t="shared" si="1099"/>
        <v>42419Fábio70</v>
      </c>
      <c r="AC3166" s="52">
        <v>42419</v>
      </c>
      <c r="AD3166" s="56" t="s">
        <v>31</v>
      </c>
      <c r="AE3166" s="53">
        <v>70</v>
      </c>
      <c r="AF3166" s="51" t="str">
        <f t="shared" si="1100"/>
        <v/>
      </c>
      <c r="AG3166" s="51">
        <f t="shared" si="1101"/>
        <v>0</v>
      </c>
      <c r="AH3166" s="51">
        <f t="shared" si="1102"/>
        <v>1.5362640000000001</v>
      </c>
      <c r="AI3166" s="51">
        <f t="shared" si="1103"/>
        <v>23.770520999999999</v>
      </c>
      <c r="AJ3166" s="51">
        <f t="shared" si="1104"/>
        <v>23.822313000000001</v>
      </c>
      <c r="AK3166" s="51">
        <f t="shared" si="1105"/>
        <v>23.409599</v>
      </c>
      <c r="AL3166" s="51">
        <f t="shared" si="1106"/>
        <v>20.427655999999999</v>
      </c>
      <c r="AM3166" s="51">
        <f t="shared" si="1107"/>
        <v>21.056601000000001</v>
      </c>
      <c r="AN3166" s="51">
        <f t="shared" si="1108"/>
        <v>21.056601000000001</v>
      </c>
      <c r="AO3166" s="51">
        <f t="shared" si="1109"/>
        <v>17.559964999999998</v>
      </c>
      <c r="AP3166" s="51">
        <f t="shared" si="1110"/>
        <v>20.862079999999999</v>
      </c>
      <c r="AQ3166" s="51">
        <f t="shared" si="1111"/>
        <v>21.596231</v>
      </c>
      <c r="AR3166" s="51">
        <f t="shared" si="1112"/>
        <v>23.000402000000001</v>
      </c>
      <c r="AS3166" s="51">
        <f t="shared" si="1113"/>
        <v>20.910616000000001</v>
      </c>
      <c r="AT3166" s="51">
        <f t="shared" si="1114"/>
        <v>23.255731999999998</v>
      </c>
      <c r="AU3166" s="51">
        <f t="shared" si="1115"/>
        <v>23.822313000000001</v>
      </c>
      <c r="AV3166" s="51">
        <f t="shared" si="1116"/>
        <v>24.134167000000001</v>
      </c>
    </row>
    <row r="3167" spans="1:48">
      <c r="A3167" t="str">
        <f t="shared" si="1117"/>
        <v>42010Murilo/Kassio70</v>
      </c>
      <c r="B3167" s="50">
        <v>42010.619074074071</v>
      </c>
      <c r="C3167" s="44">
        <f t="shared" si="1097"/>
        <v>42010</v>
      </c>
      <c r="D3167" s="45" t="s">
        <v>20</v>
      </c>
      <c r="E3167" s="46">
        <v>70</v>
      </c>
      <c r="G3167" s="49" t="e">
        <f>VLOOKUP(C3167,#REF!,2,0)</f>
        <v>#REF!</v>
      </c>
      <c r="I3167" s="40">
        <v>0</v>
      </c>
      <c r="J3167" s="40">
        <v>0</v>
      </c>
      <c r="K3167" s="40">
        <v>39.527172</v>
      </c>
      <c r="L3167" s="40">
        <v>43.033695000000002</v>
      </c>
      <c r="M3167" s="40">
        <v>42.270195000000001</v>
      </c>
      <c r="N3167" s="40">
        <v>40.019249000000002</v>
      </c>
      <c r="O3167" s="40">
        <v>37.908324999999998</v>
      </c>
      <c r="P3167" s="40">
        <v>39.854869999999998</v>
      </c>
      <c r="Q3167" s="40">
        <v>35.620097999999999</v>
      </c>
      <c r="R3167" s="40">
        <v>39.363810999999998</v>
      </c>
      <c r="S3167" s="40">
        <v>41.76482</v>
      </c>
      <c r="T3167" s="40">
        <v>42.778446000000002</v>
      </c>
      <c r="U3167" s="40">
        <v>39.527172</v>
      </c>
      <c r="V3167" s="40">
        <v>44.407268999999999</v>
      </c>
      <c r="W3167" s="40">
        <v>42.439273999999997</v>
      </c>
      <c r="X3167" s="40">
        <v>45.188960999999999</v>
      </c>
      <c r="AA3167">
        <f t="shared" si="1098"/>
        <v>42424.45553240741</v>
      </c>
      <c r="AB3167" t="str">
        <f t="shared" si="1099"/>
        <v>42424Fábio70</v>
      </c>
      <c r="AC3167" s="52">
        <v>42424</v>
      </c>
      <c r="AD3167" s="56" t="s">
        <v>31</v>
      </c>
      <c r="AE3167" s="53">
        <v>70</v>
      </c>
      <c r="AF3167" s="51" t="str">
        <f t="shared" si="1100"/>
        <v/>
      </c>
      <c r="AG3167" s="51">
        <f t="shared" si="1101"/>
        <v>0</v>
      </c>
      <c r="AH3167" s="51">
        <f t="shared" si="1102"/>
        <v>1.322462</v>
      </c>
      <c r="AI3167" s="51">
        <f t="shared" si="1103"/>
        <v>22.645251999999999</v>
      </c>
      <c r="AJ3167" s="51">
        <f t="shared" si="1104"/>
        <v>23.153414000000001</v>
      </c>
      <c r="AK3167" s="51">
        <f t="shared" si="1105"/>
        <v>22.242746</v>
      </c>
      <c r="AL3167" s="51">
        <f t="shared" si="1106"/>
        <v>19.572514000000002</v>
      </c>
      <c r="AM3167" s="51">
        <f t="shared" si="1107"/>
        <v>20.236034</v>
      </c>
      <c r="AN3167" s="51">
        <f t="shared" si="1108"/>
        <v>19.855543000000001</v>
      </c>
      <c r="AO3167" s="51">
        <f t="shared" si="1109"/>
        <v>16.681903999999999</v>
      </c>
      <c r="AP3167" s="51">
        <f t="shared" si="1110"/>
        <v>20.379653999999999</v>
      </c>
      <c r="AQ3167" s="51">
        <f t="shared" si="1111"/>
        <v>20.862079999999999</v>
      </c>
      <c r="AR3167" s="51">
        <f t="shared" si="1112"/>
        <v>21.497633</v>
      </c>
      <c r="AS3167" s="51">
        <f t="shared" si="1113"/>
        <v>19.713774000000001</v>
      </c>
      <c r="AT3167" s="51">
        <f t="shared" si="1114"/>
        <v>22.594749</v>
      </c>
      <c r="AU3167" s="51">
        <f t="shared" si="1115"/>
        <v>21.645641000000001</v>
      </c>
      <c r="AV3167" s="51">
        <f t="shared" si="1116"/>
        <v>23.615492</v>
      </c>
    </row>
    <row r="3168" spans="1:48">
      <c r="A3168" t="str">
        <f t="shared" si="1117"/>
        <v>42012Murilo/Kassio70</v>
      </c>
      <c r="B3168" s="50">
        <v>42012.693842592591</v>
      </c>
      <c r="C3168" s="44">
        <f t="shared" si="1097"/>
        <v>42012</v>
      </c>
      <c r="D3168" s="45" t="s">
        <v>20</v>
      </c>
      <c r="E3168" s="46">
        <v>70</v>
      </c>
      <c r="G3168" s="49" t="e">
        <f>VLOOKUP(C3168,#REF!,2,0)</f>
        <v>#REF!</v>
      </c>
      <c r="I3168" s="40">
        <v>0</v>
      </c>
      <c r="J3168" s="40">
        <v>0</v>
      </c>
      <c r="K3168" s="40">
        <v>33.855441999999996</v>
      </c>
      <c r="L3168" s="40">
        <v>35.697848999999998</v>
      </c>
      <c r="M3168" s="40">
        <v>35.001258999999997</v>
      </c>
      <c r="N3168" s="40">
        <v>31.694199000000001</v>
      </c>
      <c r="O3168" s="40">
        <v>31.255997000000001</v>
      </c>
      <c r="P3168" s="40">
        <v>34.311497000000003</v>
      </c>
      <c r="Q3168" s="40">
        <v>30.245471999999999</v>
      </c>
      <c r="R3168" s="40">
        <v>34.770592000000001</v>
      </c>
      <c r="S3168" s="40">
        <v>36.558444999999999</v>
      </c>
      <c r="T3168" s="40">
        <v>38.632705999999999</v>
      </c>
      <c r="U3168" s="40">
        <v>35.310035999999997</v>
      </c>
      <c r="V3168" s="40">
        <v>40.101554999999998</v>
      </c>
      <c r="W3168" s="40">
        <v>38.149062999999998</v>
      </c>
      <c r="X3168" s="40">
        <v>41.76482</v>
      </c>
      <c r="AA3168">
        <f t="shared" si="1098"/>
        <v>42429.722951388889</v>
      </c>
      <c r="AB3168" t="str">
        <f t="shared" si="1099"/>
        <v>42429Fábio70</v>
      </c>
      <c r="AC3168" s="52">
        <v>42429</v>
      </c>
      <c r="AD3168" s="56" t="s">
        <v>31</v>
      </c>
      <c r="AE3168" s="53">
        <v>70</v>
      </c>
      <c r="AF3168" s="51" t="str">
        <f t="shared" si="1100"/>
        <v/>
      </c>
      <c r="AG3168" s="51">
        <f t="shared" si="1101"/>
        <v>0</v>
      </c>
      <c r="AH3168" s="51">
        <f t="shared" si="1102"/>
        <v>2.1581220000000001</v>
      </c>
      <c r="AI3168" s="51">
        <f t="shared" si="1103"/>
        <v>23.770520999999999</v>
      </c>
      <c r="AJ3168" s="51">
        <f t="shared" si="1104"/>
        <v>24.082063999999999</v>
      </c>
      <c r="AK3168" s="51">
        <f t="shared" si="1105"/>
        <v>23.822313000000001</v>
      </c>
      <c r="AL3168" s="51">
        <f t="shared" si="1106"/>
        <v>21.105408000000001</v>
      </c>
      <c r="AM3168" s="51">
        <f t="shared" si="1107"/>
        <v>21.843786000000001</v>
      </c>
      <c r="AN3168" s="51">
        <f t="shared" si="1108"/>
        <v>21.546894000000002</v>
      </c>
      <c r="AO3168" s="51">
        <f t="shared" si="1109"/>
        <v>18.73584</v>
      </c>
      <c r="AP3168" s="51">
        <f t="shared" si="1110"/>
        <v>22.443562</v>
      </c>
      <c r="AQ3168" s="51">
        <f t="shared" si="1111"/>
        <v>22.898644999999998</v>
      </c>
      <c r="AR3168" s="51">
        <f t="shared" si="1112"/>
        <v>23.460999999999999</v>
      </c>
      <c r="AS3168" s="51">
        <f t="shared" si="1113"/>
        <v>21.843786000000001</v>
      </c>
      <c r="AT3168" s="51">
        <f t="shared" si="1114"/>
        <v>25.081669000000002</v>
      </c>
      <c r="AU3168" s="51">
        <f t="shared" si="1115"/>
        <v>24.134167000000001</v>
      </c>
      <c r="AV3168" s="51">
        <f t="shared" si="1116"/>
        <v>25.669376</v>
      </c>
    </row>
    <row r="3169" spans="1:48">
      <c r="A3169" t="str">
        <f t="shared" si="1117"/>
        <v>42016Murilo/Kassio70</v>
      </c>
      <c r="B3169" s="50">
        <v>42016.406956018516</v>
      </c>
      <c r="C3169" s="44">
        <f t="shared" si="1097"/>
        <v>42016</v>
      </c>
      <c r="D3169" s="45" t="s">
        <v>20</v>
      </c>
      <c r="E3169" s="46">
        <v>70</v>
      </c>
      <c r="G3169" s="49" t="e">
        <f>VLOOKUP(C3169,#REF!,2,0)</f>
        <v>#REF!</v>
      </c>
      <c r="I3169" s="40">
        <v>0</v>
      </c>
      <c r="J3169" s="40">
        <v>0</v>
      </c>
      <c r="K3169" s="40">
        <v>18.492947000000001</v>
      </c>
      <c r="L3169" s="40">
        <v>26.572737</v>
      </c>
      <c r="M3169" s="40">
        <v>26.505780999999999</v>
      </c>
      <c r="N3169" s="40">
        <v>24.281115</v>
      </c>
      <c r="O3169" s="40">
        <v>21.975241</v>
      </c>
      <c r="P3169" s="40">
        <v>27.998936</v>
      </c>
      <c r="Q3169" s="40">
        <v>26.172321</v>
      </c>
      <c r="R3169" s="40">
        <v>30.388791999999999</v>
      </c>
      <c r="S3169" s="40">
        <v>34.464176000000002</v>
      </c>
      <c r="T3169" s="40">
        <v>37.349601999999997</v>
      </c>
      <c r="U3169" s="40">
        <v>33.779738999999999</v>
      </c>
      <c r="V3169" s="40">
        <v>38.471161000000002</v>
      </c>
      <c r="W3169" s="40">
        <v>36.479773999999999</v>
      </c>
      <c r="X3169" s="40">
        <v>40.019249000000002</v>
      </c>
      <c r="AA3169">
        <f t="shared" si="1098"/>
        <v>42431.455520833333</v>
      </c>
      <c r="AB3169" t="str">
        <f t="shared" si="1099"/>
        <v>42431Fábio70</v>
      </c>
      <c r="AC3169" s="52">
        <v>42431</v>
      </c>
      <c r="AD3169" s="56" t="s">
        <v>31</v>
      </c>
      <c r="AE3169" s="53">
        <v>70</v>
      </c>
      <c r="AF3169" s="51" t="str">
        <f t="shared" si="1100"/>
        <v/>
      </c>
      <c r="AG3169" s="51">
        <f t="shared" si="1101"/>
        <v>0</v>
      </c>
      <c r="AH3169" s="51">
        <f t="shared" si="1102"/>
        <v>2.2695509999999999</v>
      </c>
      <c r="AI3169" s="51">
        <f t="shared" si="1103"/>
        <v>24.134167000000001</v>
      </c>
      <c r="AJ3169" s="51">
        <f t="shared" si="1104"/>
        <v>24.500519000000001</v>
      </c>
      <c r="AK3169" s="51">
        <f t="shared" si="1105"/>
        <v>23.615492</v>
      </c>
      <c r="AL3169" s="51">
        <f t="shared" si="1106"/>
        <v>21.203135</v>
      </c>
      <c r="AM3169" s="51">
        <f t="shared" si="1107"/>
        <v>21.744581</v>
      </c>
      <c r="AN3169" s="51">
        <f t="shared" si="1108"/>
        <v>21.893456</v>
      </c>
      <c r="AO3169" s="51">
        <f t="shared" si="1109"/>
        <v>18.966383</v>
      </c>
      <c r="AP3169" s="51">
        <f t="shared" si="1110"/>
        <v>22.493888999999999</v>
      </c>
      <c r="AQ3169" s="51">
        <f t="shared" si="1111"/>
        <v>22.797143999999999</v>
      </c>
      <c r="AR3169" s="51">
        <f t="shared" si="1112"/>
        <v>23.358233999999999</v>
      </c>
      <c r="AS3169" s="51">
        <f t="shared" si="1113"/>
        <v>21.794146999999999</v>
      </c>
      <c r="AT3169" s="51">
        <f t="shared" si="1114"/>
        <v>24.922495000000001</v>
      </c>
      <c r="AU3169" s="51">
        <f t="shared" si="1115"/>
        <v>23.874178000000001</v>
      </c>
      <c r="AV3169" s="51">
        <f t="shared" si="1116"/>
        <v>25.669376</v>
      </c>
    </row>
    <row r="3170" spans="1:48">
      <c r="A3170" t="str">
        <f t="shared" si="1117"/>
        <v>42020Murilo/Kassio70</v>
      </c>
      <c r="B3170" s="50">
        <v>42020.769976851851</v>
      </c>
      <c r="C3170" s="44">
        <f t="shared" si="1097"/>
        <v>42020</v>
      </c>
      <c r="D3170" s="45" t="s">
        <v>20</v>
      </c>
      <c r="E3170" s="46">
        <v>70</v>
      </c>
      <c r="G3170" s="49" t="e">
        <f>VLOOKUP(C3170,#REF!,2,0)</f>
        <v>#REF!</v>
      </c>
      <c r="I3170" s="40">
        <v>0</v>
      </c>
      <c r="J3170" s="40">
        <v>0</v>
      </c>
      <c r="K3170" s="40">
        <v>14.982269000000001</v>
      </c>
      <c r="L3170" s="40">
        <v>24.730868999999998</v>
      </c>
      <c r="M3170" s="40">
        <v>24.989811</v>
      </c>
      <c r="N3170" s="40">
        <v>22.402258</v>
      </c>
      <c r="O3170" s="40">
        <v>19.675467000000001</v>
      </c>
      <c r="P3170" s="40">
        <v>22.648201</v>
      </c>
      <c r="Q3170" s="40">
        <v>20.720203000000001</v>
      </c>
      <c r="R3170" s="40">
        <v>24.473331000000002</v>
      </c>
      <c r="S3170" s="40">
        <v>28.621839999999999</v>
      </c>
      <c r="T3170" s="40">
        <v>33.402434999999997</v>
      </c>
      <c r="U3170" s="40">
        <v>31.401717999999999</v>
      </c>
      <c r="V3170" s="40">
        <v>34.540657000000003</v>
      </c>
      <c r="W3170" s="40">
        <v>34.311497000000003</v>
      </c>
      <c r="X3170" s="40">
        <v>37.42915</v>
      </c>
      <c r="AA3170">
        <f t="shared" si="1098"/>
        <v>42433.720937500002</v>
      </c>
      <c r="AB3170" t="str">
        <f t="shared" si="1099"/>
        <v>42433Fábio70</v>
      </c>
      <c r="AC3170" s="52">
        <v>42433</v>
      </c>
      <c r="AD3170" s="56" t="s">
        <v>31</v>
      </c>
      <c r="AE3170" s="53">
        <v>70</v>
      </c>
      <c r="AF3170" s="51" t="str">
        <f t="shared" si="1100"/>
        <v/>
      </c>
      <c r="AG3170" s="51">
        <f t="shared" si="1101"/>
        <v>0</v>
      </c>
      <c r="AH3170" s="51">
        <f t="shared" si="1102"/>
        <v>1.638881</v>
      </c>
      <c r="AI3170" s="51">
        <f t="shared" si="1103"/>
        <v>23.409599</v>
      </c>
      <c r="AJ3170" s="51">
        <f t="shared" si="1104"/>
        <v>23.358233999999999</v>
      </c>
      <c r="AK3170" s="51">
        <f t="shared" si="1105"/>
        <v>22.544284999999999</v>
      </c>
      <c r="AL3170" s="51">
        <f t="shared" si="1106"/>
        <v>20.236034</v>
      </c>
      <c r="AM3170" s="51">
        <f t="shared" si="1107"/>
        <v>20.523775000000001</v>
      </c>
      <c r="AN3170" s="51">
        <f t="shared" si="1108"/>
        <v>20.379653999999999</v>
      </c>
      <c r="AO3170" s="51">
        <f t="shared" si="1109"/>
        <v>16.812135999999999</v>
      </c>
      <c r="AP3170" s="51">
        <f t="shared" si="1110"/>
        <v>20.475697</v>
      </c>
      <c r="AQ3170" s="51">
        <f t="shared" si="1111"/>
        <v>21.399222999999999</v>
      </c>
      <c r="AR3170" s="51">
        <f t="shared" si="1112"/>
        <v>22.142672999999998</v>
      </c>
      <c r="AS3170" s="51">
        <f t="shared" si="1113"/>
        <v>20.379653999999999</v>
      </c>
      <c r="AT3170" s="51">
        <f t="shared" si="1114"/>
        <v>23.306941999999999</v>
      </c>
      <c r="AU3170" s="51">
        <f t="shared" si="1115"/>
        <v>22.393265</v>
      </c>
      <c r="AV3170" s="51">
        <f t="shared" si="1116"/>
        <v>24.186343999999998</v>
      </c>
    </row>
    <row r="3171" spans="1:48">
      <c r="A3171" t="str">
        <f t="shared" si="1117"/>
        <v>42023Murilo/Kassio70</v>
      </c>
      <c r="B3171" s="50">
        <v>42023.775671296295</v>
      </c>
      <c r="C3171" s="44">
        <f t="shared" si="1097"/>
        <v>42023</v>
      </c>
      <c r="D3171" s="45" t="s">
        <v>20</v>
      </c>
      <c r="E3171" s="46">
        <v>70</v>
      </c>
      <c r="G3171" s="49" t="e">
        <f>VLOOKUP(C3171,#REF!,2,0)</f>
        <v>#REF!</v>
      </c>
      <c r="I3171" s="40">
        <v>0</v>
      </c>
      <c r="J3171" s="40">
        <v>0</v>
      </c>
      <c r="K3171" s="40">
        <v>15.330352</v>
      </c>
      <c r="L3171" s="40">
        <v>23.269210999999999</v>
      </c>
      <c r="M3171" s="40">
        <v>24.924942000000001</v>
      </c>
      <c r="N3171" s="40">
        <v>22.340997999999999</v>
      </c>
      <c r="O3171" s="40">
        <v>19.276951</v>
      </c>
      <c r="P3171" s="40">
        <v>21.914597000000001</v>
      </c>
      <c r="Q3171" s="40">
        <v>19.504138999999999</v>
      </c>
      <c r="R3171" s="40">
        <v>21.492553999999998</v>
      </c>
      <c r="S3171" s="40">
        <v>24.795479</v>
      </c>
      <c r="T3171" s="40">
        <v>29.392672999999998</v>
      </c>
      <c r="U3171" s="40">
        <v>29.463267999999999</v>
      </c>
      <c r="V3171" s="40">
        <v>33.327229000000003</v>
      </c>
      <c r="W3171" s="40">
        <v>32.283279</v>
      </c>
      <c r="X3171" s="40">
        <v>34.770592000000001</v>
      </c>
      <c r="AA3171">
        <f t="shared" si="1098"/>
        <v>42198.479907407411</v>
      </c>
      <c r="AB3171" t="str">
        <f t="shared" si="1099"/>
        <v>42198Fábio71</v>
      </c>
      <c r="AC3171" s="52">
        <v>42198</v>
      </c>
      <c r="AD3171" s="56" t="s">
        <v>31</v>
      </c>
      <c r="AE3171" s="53">
        <v>71</v>
      </c>
      <c r="AF3171" s="51" t="str">
        <f t="shared" si="1100"/>
        <v/>
      </c>
      <c r="AG3171" s="51">
        <f t="shared" si="1101"/>
        <v>0</v>
      </c>
      <c r="AH3171" s="51">
        <f t="shared" si="1102"/>
        <v>11.6143</v>
      </c>
      <c r="AI3171" s="51">
        <f t="shared" si="1103"/>
        <v>20.71678</v>
      </c>
      <c r="AJ3171" s="51">
        <f t="shared" si="1104"/>
        <v>21.448414</v>
      </c>
      <c r="AK3171" s="51">
        <f t="shared" si="1105"/>
        <v>20.283854000000002</v>
      </c>
      <c r="AL3171" s="51">
        <f t="shared" si="1106"/>
        <v>20.283854000000002</v>
      </c>
      <c r="AM3171" s="51">
        <f t="shared" si="1107"/>
        <v>14.995260999999999</v>
      </c>
      <c r="AN3171" s="51">
        <f t="shared" si="1108"/>
        <v>17.962595</v>
      </c>
      <c r="AO3171" s="51">
        <f t="shared" si="1109"/>
        <v>15.953726</v>
      </c>
      <c r="AP3171" s="51">
        <f t="shared" si="1110"/>
        <v>15.201002000000001</v>
      </c>
      <c r="AQ3171" s="51">
        <f t="shared" si="1111"/>
        <v>17.515518</v>
      </c>
      <c r="AR3171" s="51">
        <f t="shared" si="1112"/>
        <v>18.097840999999999</v>
      </c>
      <c r="AS3171" s="51">
        <f t="shared" si="1113"/>
        <v>18.506699000000001</v>
      </c>
      <c r="AT3171" s="51">
        <f t="shared" si="1114"/>
        <v>9.0937760000000001</v>
      </c>
      <c r="AU3171" s="51">
        <f t="shared" si="1115"/>
        <v>9.8640670000000004</v>
      </c>
      <c r="AV3171" s="51">
        <f t="shared" si="1116"/>
        <v>13.635031</v>
      </c>
    </row>
    <row r="3172" spans="1:48">
      <c r="A3172" t="str">
        <f t="shared" si="1117"/>
        <v>42025Murilo/Kassio70</v>
      </c>
      <c r="B3172" s="50">
        <v>42025.74523148148</v>
      </c>
      <c r="C3172" s="44">
        <f t="shared" si="1097"/>
        <v>42025</v>
      </c>
      <c r="D3172" s="45" t="s">
        <v>20</v>
      </c>
      <c r="E3172" s="46">
        <v>70</v>
      </c>
      <c r="G3172" s="49" t="e">
        <f>VLOOKUP(C3172,#REF!,2,0)</f>
        <v>#REF!</v>
      </c>
      <c r="I3172" s="40">
        <v>0</v>
      </c>
      <c r="J3172" s="40">
        <v>0</v>
      </c>
      <c r="K3172" s="40">
        <v>28.761232</v>
      </c>
      <c r="L3172" s="40">
        <v>31.914465</v>
      </c>
      <c r="M3172" s="40">
        <v>32.654209000000002</v>
      </c>
      <c r="N3172" s="40">
        <v>25.250136999999999</v>
      </c>
      <c r="O3172" s="40">
        <v>19.790144000000002</v>
      </c>
      <c r="P3172" s="40">
        <v>23.019756000000001</v>
      </c>
      <c r="Q3172" s="40">
        <v>20.427109000000002</v>
      </c>
      <c r="R3172" s="40">
        <v>20.779087000000001</v>
      </c>
      <c r="S3172" s="40">
        <v>24.601942000000001</v>
      </c>
      <c r="T3172" s="40">
        <v>28.621839999999999</v>
      </c>
      <c r="U3172" s="40">
        <v>28.970938</v>
      </c>
      <c r="V3172" s="40">
        <v>32.209347000000001</v>
      </c>
      <c r="W3172" s="40">
        <v>32.135517</v>
      </c>
      <c r="X3172" s="40">
        <v>33.628551000000002</v>
      </c>
      <c r="AA3172">
        <f t="shared" si="1098"/>
        <v>42199.442048611112</v>
      </c>
      <c r="AB3172" t="str">
        <f t="shared" si="1099"/>
        <v>42199Fábio71</v>
      </c>
      <c r="AC3172" s="52">
        <v>42199</v>
      </c>
      <c r="AD3172" s="56" t="s">
        <v>31</v>
      </c>
      <c r="AE3172" s="53">
        <v>71</v>
      </c>
      <c r="AF3172" s="51" t="str">
        <f t="shared" si="1100"/>
        <v/>
      </c>
      <c r="AG3172" s="51">
        <f t="shared" si="1101"/>
        <v>0</v>
      </c>
      <c r="AH3172" s="51">
        <f t="shared" si="1102"/>
        <v>7.570214</v>
      </c>
      <c r="AI3172" s="51">
        <f t="shared" si="1103"/>
        <v>19.997803000000001</v>
      </c>
      <c r="AJ3172" s="51">
        <f t="shared" si="1104"/>
        <v>21.252056</v>
      </c>
      <c r="AK3172" s="51">
        <f t="shared" si="1105"/>
        <v>20.045342999999999</v>
      </c>
      <c r="AL3172" s="51">
        <f t="shared" si="1106"/>
        <v>20.236034</v>
      </c>
      <c r="AM3172" s="51">
        <f t="shared" si="1107"/>
        <v>15.366647</v>
      </c>
      <c r="AN3172" s="51">
        <f t="shared" si="1108"/>
        <v>18.052713000000001</v>
      </c>
      <c r="AO3172" s="51">
        <f t="shared" si="1109"/>
        <v>15.996090000000001</v>
      </c>
      <c r="AP3172" s="51">
        <f t="shared" si="1110"/>
        <v>15.325142</v>
      </c>
      <c r="AQ3172" s="51">
        <f t="shared" si="1111"/>
        <v>17.649018999999999</v>
      </c>
      <c r="AR3172" s="51">
        <f t="shared" si="1112"/>
        <v>17.872714999999999</v>
      </c>
      <c r="AS3172" s="51">
        <f t="shared" si="1113"/>
        <v>18.415436</v>
      </c>
      <c r="AT3172" s="51">
        <f t="shared" si="1114"/>
        <v>9.1251750000000005</v>
      </c>
      <c r="AU3172" s="51">
        <f t="shared" si="1115"/>
        <v>9.9627490000000005</v>
      </c>
      <c r="AV3172" s="51">
        <f t="shared" si="1116"/>
        <v>13.752317</v>
      </c>
    </row>
    <row r="3173" spans="1:48">
      <c r="A3173" t="str">
        <f t="shared" si="1117"/>
        <v>42031Murilo/Kassio70</v>
      </c>
      <c r="B3173" s="50">
        <v>42031.64371527778</v>
      </c>
      <c r="C3173" s="44">
        <f t="shared" si="1097"/>
        <v>42031</v>
      </c>
      <c r="D3173" s="45" t="s">
        <v>20</v>
      </c>
      <c r="E3173" s="46">
        <v>70</v>
      </c>
      <c r="G3173" s="49" t="e">
        <f>VLOOKUP(C3173,#REF!,2,0)</f>
        <v>#REF!</v>
      </c>
      <c r="I3173" s="40">
        <v>0</v>
      </c>
      <c r="J3173" s="40">
        <v>0</v>
      </c>
      <c r="K3173" s="40">
        <v>29.817532</v>
      </c>
      <c r="L3173" s="40">
        <v>40.183948999999998</v>
      </c>
      <c r="M3173" s="40">
        <v>37.349601999999997</v>
      </c>
      <c r="N3173" s="40">
        <v>34.387813999999999</v>
      </c>
      <c r="O3173" s="40">
        <v>33.931216999999997</v>
      </c>
      <c r="P3173" s="40">
        <v>35.310035999999997</v>
      </c>
      <c r="Q3173" s="40">
        <v>30.388791999999999</v>
      </c>
      <c r="R3173" s="40">
        <v>34.693863</v>
      </c>
      <c r="S3173" s="40">
        <v>36.401234000000002</v>
      </c>
      <c r="T3173" s="40">
        <v>38.229481</v>
      </c>
      <c r="U3173" s="40">
        <v>35.310035999999997</v>
      </c>
      <c r="V3173" s="40">
        <v>40.431556999999998</v>
      </c>
      <c r="W3173" s="40">
        <v>38.471161000000002</v>
      </c>
      <c r="X3173" s="40">
        <v>42.439273999999997</v>
      </c>
      <c r="AA3173">
        <f t="shared" si="1098"/>
        <v>42223.626574074071</v>
      </c>
      <c r="AB3173" t="str">
        <f t="shared" si="1099"/>
        <v>42223Fábio71</v>
      </c>
      <c r="AC3173" s="52">
        <v>42223</v>
      </c>
      <c r="AD3173" s="56" t="s">
        <v>31</v>
      </c>
      <c r="AE3173" s="53">
        <v>71</v>
      </c>
      <c r="AF3173" s="51" t="str">
        <f t="shared" si="1100"/>
        <v/>
      </c>
      <c r="AG3173" s="51">
        <f t="shared" si="1101"/>
        <v>0</v>
      </c>
      <c r="AH3173" s="51">
        <f t="shared" si="1102"/>
        <v>2.6861929999999998</v>
      </c>
      <c r="AI3173" s="51">
        <f t="shared" si="1103"/>
        <v>17.249991999999999</v>
      </c>
      <c r="AJ3173" s="51">
        <f t="shared" si="1104"/>
        <v>19.997803000000001</v>
      </c>
      <c r="AK3173" s="51">
        <f t="shared" si="1105"/>
        <v>18.461030999999998</v>
      </c>
      <c r="AL3173" s="51">
        <f t="shared" si="1106"/>
        <v>18.552409999999998</v>
      </c>
      <c r="AM3173" s="51">
        <f t="shared" si="1107"/>
        <v>13.752317</v>
      </c>
      <c r="AN3173" s="51">
        <f t="shared" si="1108"/>
        <v>16.294301999999998</v>
      </c>
      <c r="AO3173" s="51">
        <f t="shared" si="1109"/>
        <v>14.18694</v>
      </c>
      <c r="AP3173" s="51">
        <f t="shared" si="1110"/>
        <v>13.286296</v>
      </c>
      <c r="AQ3173" s="51">
        <f t="shared" si="1111"/>
        <v>15.996090000000001</v>
      </c>
      <c r="AR3173" s="51">
        <f t="shared" si="1112"/>
        <v>16.465980999999999</v>
      </c>
      <c r="AS3173" s="51">
        <f t="shared" si="1113"/>
        <v>17.161975999999999</v>
      </c>
      <c r="AT3173" s="51">
        <f t="shared" si="1114"/>
        <v>8.5687999999999995</v>
      </c>
      <c r="AU3173" s="51">
        <f t="shared" si="1115"/>
        <v>9.7985589999999991</v>
      </c>
      <c r="AV3173" s="51">
        <f t="shared" si="1116"/>
        <v>13.909534000000001</v>
      </c>
    </row>
    <row r="3174" spans="1:48">
      <c r="A3174" t="str">
        <f t="shared" si="1117"/>
        <v>42033Murilo/Kassio70</v>
      </c>
      <c r="B3174" s="50">
        <v>42033.584953703707</v>
      </c>
      <c r="C3174" s="44">
        <f t="shared" si="1097"/>
        <v>42033</v>
      </c>
      <c r="D3174" s="45" t="s">
        <v>20</v>
      </c>
      <c r="E3174" s="46">
        <v>70</v>
      </c>
      <c r="G3174" s="49" t="e">
        <f>VLOOKUP(C3174,#REF!,2,0)</f>
        <v>#REF!</v>
      </c>
      <c r="I3174" s="40">
        <v>0</v>
      </c>
      <c r="J3174" s="40">
        <v>0</v>
      </c>
      <c r="K3174" s="40">
        <v>38.309925</v>
      </c>
      <c r="L3174" s="40">
        <v>41.429546000000002</v>
      </c>
      <c r="M3174" s="40">
        <v>40.845965999999997</v>
      </c>
      <c r="N3174" s="40">
        <v>37.349601999999997</v>
      </c>
      <c r="O3174" s="40">
        <v>34.540657000000003</v>
      </c>
      <c r="P3174" s="40">
        <v>36.087780000000002</v>
      </c>
      <c r="Q3174" s="40">
        <v>28.761232</v>
      </c>
      <c r="R3174" s="40">
        <v>32.728637999999997</v>
      </c>
      <c r="S3174" s="40">
        <v>35.310035999999997</v>
      </c>
      <c r="T3174" s="40">
        <v>36.873905000000001</v>
      </c>
      <c r="U3174" s="40">
        <v>33.779738999999999</v>
      </c>
      <c r="V3174" s="40">
        <v>38.229481</v>
      </c>
      <c r="W3174" s="40">
        <v>36.244323999999999</v>
      </c>
      <c r="X3174" s="40">
        <v>40.183948999999998</v>
      </c>
      <c r="AA3174">
        <f t="shared" si="1098"/>
        <v>42226.372129629628</v>
      </c>
      <c r="AB3174" t="str">
        <f t="shared" si="1099"/>
        <v>42226Fábio71</v>
      </c>
      <c r="AC3174" s="52">
        <v>42226</v>
      </c>
      <c r="AD3174" s="56" t="s">
        <v>31</v>
      </c>
      <c r="AE3174" s="53">
        <v>71</v>
      </c>
      <c r="AF3174" s="51" t="str">
        <f t="shared" si="1100"/>
        <v/>
      </c>
      <c r="AG3174" s="51">
        <f t="shared" si="1101"/>
        <v>0</v>
      </c>
      <c r="AH3174" s="51">
        <f t="shared" si="1102"/>
        <v>2.5781100000000001</v>
      </c>
      <c r="AI3174" s="51">
        <f t="shared" si="1103"/>
        <v>15.533234</v>
      </c>
      <c r="AJ3174" s="51">
        <f t="shared" si="1104"/>
        <v>19.338263999999999</v>
      </c>
      <c r="AK3174" s="51">
        <f t="shared" si="1105"/>
        <v>17.872714999999999</v>
      </c>
      <c r="AL3174" s="51">
        <f t="shared" si="1106"/>
        <v>18.007636999999999</v>
      </c>
      <c r="AM3174" s="51">
        <f t="shared" si="1107"/>
        <v>13.132854</v>
      </c>
      <c r="AN3174" s="51">
        <f t="shared" si="1108"/>
        <v>15.616866</v>
      </c>
      <c r="AO3174" s="51">
        <f t="shared" si="1109"/>
        <v>13.635031</v>
      </c>
      <c r="AP3174" s="51">
        <f t="shared" si="1110"/>
        <v>12.904436</v>
      </c>
      <c r="AQ3174" s="51">
        <f t="shared" si="1111"/>
        <v>15.201002000000001</v>
      </c>
      <c r="AR3174" s="51">
        <f t="shared" si="1112"/>
        <v>16.038502000000001</v>
      </c>
      <c r="AS3174" s="51">
        <f t="shared" si="1113"/>
        <v>16.595359999999999</v>
      </c>
      <c r="AT3174" s="51">
        <f t="shared" si="1114"/>
        <v>8.2978170000000002</v>
      </c>
      <c r="AU3174" s="51">
        <f t="shared" si="1115"/>
        <v>9.4105749999999997</v>
      </c>
      <c r="AV3174" s="51">
        <f t="shared" si="1116"/>
        <v>13.440716999999999</v>
      </c>
    </row>
    <row r="3175" spans="1:48">
      <c r="A3175" t="str">
        <f t="shared" si="1117"/>
        <v>42038Murilo/Kassio70</v>
      </c>
      <c r="B3175" s="50">
        <v>42038.775659722225</v>
      </c>
      <c r="C3175" s="44">
        <f t="shared" si="1097"/>
        <v>42038</v>
      </c>
      <c r="D3175" s="45" t="s">
        <v>20</v>
      </c>
      <c r="E3175" s="46">
        <v>70</v>
      </c>
      <c r="G3175" s="49" t="e">
        <f>VLOOKUP(C3175,#REF!,2,0)</f>
        <v>#REF!</v>
      </c>
      <c r="I3175" s="40">
        <v>0</v>
      </c>
      <c r="J3175" s="40">
        <v>0</v>
      </c>
      <c r="K3175" s="40">
        <v>34.387813999999999</v>
      </c>
      <c r="L3175" s="40">
        <v>34.693863</v>
      </c>
      <c r="M3175" s="40">
        <v>31.110600999999999</v>
      </c>
      <c r="N3175" s="40">
        <v>26.841442000000001</v>
      </c>
      <c r="O3175" s="40">
        <v>27.043897999999999</v>
      </c>
      <c r="P3175" s="40">
        <v>29.959826</v>
      </c>
      <c r="Q3175" s="40">
        <v>25.184933000000001</v>
      </c>
      <c r="R3175" s="40">
        <v>30.173922000000001</v>
      </c>
      <c r="S3175" s="40">
        <v>31.914465</v>
      </c>
      <c r="T3175" s="40">
        <v>34.693863</v>
      </c>
      <c r="U3175" s="40">
        <v>31.840954</v>
      </c>
      <c r="V3175" s="40">
        <v>35.853580000000001</v>
      </c>
      <c r="W3175" s="40">
        <v>34.007137</v>
      </c>
      <c r="X3175" s="40">
        <v>37.748286999999998</v>
      </c>
      <c r="AA3175">
        <f t="shared" si="1098"/>
        <v>42228.510405092595</v>
      </c>
      <c r="AB3175" t="str">
        <f t="shared" si="1099"/>
        <v>42228Fábio71</v>
      </c>
      <c r="AC3175" s="52">
        <v>42228</v>
      </c>
      <c r="AD3175" s="56" t="s">
        <v>31</v>
      </c>
      <c r="AE3175" s="53">
        <v>71</v>
      </c>
      <c r="AF3175" s="51" t="str">
        <f t="shared" si="1100"/>
        <v/>
      </c>
      <c r="AG3175" s="51">
        <f t="shared" si="1101"/>
        <v>0</v>
      </c>
      <c r="AH3175" s="51">
        <f t="shared" si="1102"/>
        <v>14.426985</v>
      </c>
      <c r="AI3175" s="51">
        <f t="shared" si="1103"/>
        <v>20.523775000000001</v>
      </c>
      <c r="AJ3175" s="51">
        <f t="shared" si="1104"/>
        <v>21.893456</v>
      </c>
      <c r="AK3175" s="51">
        <f t="shared" si="1105"/>
        <v>21.056601000000001</v>
      </c>
      <c r="AL3175" s="51">
        <f t="shared" si="1106"/>
        <v>21.252056</v>
      </c>
      <c r="AM3175" s="51">
        <f t="shared" si="1107"/>
        <v>15.953726</v>
      </c>
      <c r="AN3175" s="51">
        <f t="shared" si="1108"/>
        <v>19.012678000000001</v>
      </c>
      <c r="AO3175" s="51">
        <f t="shared" si="1109"/>
        <v>16.986575999999999</v>
      </c>
      <c r="AP3175" s="51">
        <f t="shared" si="1110"/>
        <v>16.638573000000001</v>
      </c>
      <c r="AQ3175" s="51">
        <f t="shared" si="1111"/>
        <v>20.092924</v>
      </c>
      <c r="AR3175" s="51">
        <f t="shared" si="1112"/>
        <v>20.33173</v>
      </c>
      <c r="AS3175" s="51">
        <f t="shared" si="1113"/>
        <v>21.105408000000001</v>
      </c>
      <c r="AT3175" s="51">
        <f t="shared" si="1114"/>
        <v>12.528430999999999</v>
      </c>
      <c r="AU3175" s="51">
        <f t="shared" si="1115"/>
        <v>13.948992000000001</v>
      </c>
      <c r="AV3175" s="51">
        <f t="shared" si="1116"/>
        <v>16.899239999999999</v>
      </c>
    </row>
    <row r="3176" spans="1:48">
      <c r="A3176" t="str">
        <f t="shared" si="1117"/>
        <v>42041Murilo/Kassio70</v>
      </c>
      <c r="B3176" s="50">
        <v>42041.590266203704</v>
      </c>
      <c r="C3176" s="44">
        <f t="shared" si="1097"/>
        <v>42041</v>
      </c>
      <c r="D3176" s="45" t="s">
        <v>20</v>
      </c>
      <c r="E3176" s="46">
        <v>70</v>
      </c>
      <c r="G3176" s="49" t="e">
        <f>VLOOKUP(C3176,#REF!,2,0)</f>
        <v>#REF!</v>
      </c>
      <c r="I3176" s="40">
        <v>0</v>
      </c>
      <c r="J3176" s="40">
        <v>0</v>
      </c>
      <c r="K3176" s="40">
        <v>38.390529999999998</v>
      </c>
      <c r="L3176" s="40">
        <v>41.76482</v>
      </c>
      <c r="M3176" s="40">
        <v>41.345923999999997</v>
      </c>
      <c r="N3176" s="40">
        <v>37.908324999999998</v>
      </c>
      <c r="O3176" s="40">
        <v>36.087780000000002</v>
      </c>
      <c r="P3176" s="40">
        <v>37.988486999999999</v>
      </c>
      <c r="Q3176" s="40">
        <v>33.102134999999997</v>
      </c>
      <c r="R3176" s="40">
        <v>37.588543000000001</v>
      </c>
      <c r="S3176" s="40">
        <v>39.772838999999998</v>
      </c>
      <c r="T3176" s="40">
        <v>40.431556999999998</v>
      </c>
      <c r="U3176" s="40">
        <v>37.508831000000001</v>
      </c>
      <c r="V3176" s="40">
        <v>42.439273999999997</v>
      </c>
      <c r="W3176" s="40">
        <v>40.929091999999997</v>
      </c>
      <c r="X3176" s="40">
        <v>43.632098999999997</v>
      </c>
      <c r="AA3176">
        <f t="shared" si="1098"/>
        <v>42231.600034722222</v>
      </c>
      <c r="AB3176" t="str">
        <f t="shared" si="1099"/>
        <v>42231Fábio71</v>
      </c>
      <c r="AC3176" s="52">
        <v>42231</v>
      </c>
      <c r="AD3176" s="56" t="s">
        <v>31</v>
      </c>
      <c r="AE3176" s="53">
        <v>71</v>
      </c>
      <c r="AF3176" s="51" t="str">
        <f t="shared" si="1100"/>
        <v/>
      </c>
      <c r="AG3176" s="51">
        <f t="shared" si="1101"/>
        <v>0</v>
      </c>
      <c r="AH3176" s="51">
        <f t="shared" si="1102"/>
        <v>5.5366200000000001</v>
      </c>
      <c r="AI3176" s="51">
        <f t="shared" si="1103"/>
        <v>19.151875</v>
      </c>
      <c r="AJ3176" s="51">
        <f t="shared" si="1104"/>
        <v>21.105408000000001</v>
      </c>
      <c r="AK3176" s="51">
        <f t="shared" si="1105"/>
        <v>19.713774000000001</v>
      </c>
      <c r="AL3176" s="51">
        <f t="shared" si="1106"/>
        <v>20.045342999999999</v>
      </c>
      <c r="AM3176" s="51">
        <f t="shared" si="1107"/>
        <v>14.954307999999999</v>
      </c>
      <c r="AN3176" s="51">
        <f t="shared" si="1108"/>
        <v>17.738341999999999</v>
      </c>
      <c r="AO3176" s="51">
        <f t="shared" si="1109"/>
        <v>15.700716999999999</v>
      </c>
      <c r="AP3176" s="51">
        <f t="shared" si="1110"/>
        <v>15.077389</v>
      </c>
      <c r="AQ3176" s="51">
        <f t="shared" si="1111"/>
        <v>17.738341999999999</v>
      </c>
      <c r="AR3176" s="51">
        <f t="shared" si="1112"/>
        <v>18.369890000000002</v>
      </c>
      <c r="AS3176" s="51">
        <f t="shared" si="1113"/>
        <v>19.151875</v>
      </c>
      <c r="AT3176" s="51">
        <f t="shared" si="1114"/>
        <v>9.7659149999999997</v>
      </c>
      <c r="AU3176" s="51">
        <f t="shared" si="1115"/>
        <v>11.188608</v>
      </c>
      <c r="AV3176" s="51">
        <f t="shared" si="1116"/>
        <v>14.913376</v>
      </c>
    </row>
    <row r="3177" spans="1:48">
      <c r="A3177" t="str">
        <f t="shared" si="1117"/>
        <v>42044Murilo/Kassio70</v>
      </c>
      <c r="B3177" s="50">
        <v>42044.716527777775</v>
      </c>
      <c r="C3177" s="44">
        <f t="shared" si="1097"/>
        <v>42044</v>
      </c>
      <c r="D3177" s="45" t="s">
        <v>20</v>
      </c>
      <c r="E3177" s="46">
        <v>70</v>
      </c>
      <c r="G3177" s="49" t="e">
        <f>VLOOKUP(C3177,#REF!,2,0)</f>
        <v>#REF!</v>
      </c>
      <c r="I3177" s="40">
        <v>0</v>
      </c>
      <c r="J3177" s="40">
        <v>0</v>
      </c>
      <c r="K3177" s="40">
        <v>33.402434999999997</v>
      </c>
      <c r="L3177" s="40">
        <v>35.931556999999998</v>
      </c>
      <c r="M3177" s="40">
        <v>34.083092000000001</v>
      </c>
      <c r="N3177" s="40">
        <v>31.694199000000001</v>
      </c>
      <c r="O3177" s="40">
        <v>30.893166999999998</v>
      </c>
      <c r="P3177" s="40">
        <v>32.505577000000002</v>
      </c>
      <c r="Q3177" s="40">
        <v>27.451124</v>
      </c>
      <c r="R3177" s="40">
        <v>32.579844999999999</v>
      </c>
      <c r="S3177" s="40">
        <v>34.540657000000003</v>
      </c>
      <c r="T3177" s="40">
        <v>36.401234000000002</v>
      </c>
      <c r="U3177" s="40">
        <v>33.628551000000002</v>
      </c>
      <c r="V3177" s="40">
        <v>37.588543000000001</v>
      </c>
      <c r="W3177" s="40">
        <v>36.087780000000002</v>
      </c>
      <c r="X3177" s="40">
        <v>39.527172</v>
      </c>
      <c r="AA3177">
        <f t="shared" si="1098"/>
        <v>42233.382037037038</v>
      </c>
      <c r="AB3177" t="str">
        <f t="shared" si="1099"/>
        <v>42233Fábio71</v>
      </c>
      <c r="AC3177" s="52">
        <v>42233</v>
      </c>
      <c r="AD3177" s="56" t="s">
        <v>31</v>
      </c>
      <c r="AE3177" s="53">
        <v>71</v>
      </c>
      <c r="AF3177" s="51" t="str">
        <f t="shared" si="1100"/>
        <v/>
      </c>
      <c r="AG3177" s="51">
        <f t="shared" si="1101"/>
        <v>0</v>
      </c>
      <c r="AH3177" s="51">
        <f t="shared" si="1102"/>
        <v>4.1927750000000001</v>
      </c>
      <c r="AI3177" s="51">
        <f t="shared" si="1103"/>
        <v>18.598167</v>
      </c>
      <c r="AJ3177" s="51">
        <f t="shared" si="1104"/>
        <v>20.668424999999999</v>
      </c>
      <c r="AK3177" s="51">
        <f t="shared" si="1105"/>
        <v>19.572514000000002</v>
      </c>
      <c r="AL3177" s="51">
        <f t="shared" si="1106"/>
        <v>19.619548999999999</v>
      </c>
      <c r="AM3177" s="51">
        <f t="shared" si="1107"/>
        <v>14.226777999999999</v>
      </c>
      <c r="AN3177" s="51">
        <f t="shared" si="1108"/>
        <v>17.161975999999999</v>
      </c>
      <c r="AO3177" s="51">
        <f t="shared" si="1109"/>
        <v>14.954307999999999</v>
      </c>
      <c r="AP3177" s="51">
        <f t="shared" si="1110"/>
        <v>14.226777999999999</v>
      </c>
      <c r="AQ3177" s="51">
        <f t="shared" si="1111"/>
        <v>16.725237</v>
      </c>
      <c r="AR3177" s="51">
        <f t="shared" si="1112"/>
        <v>17.693660999999999</v>
      </c>
      <c r="AS3177" s="51">
        <f t="shared" si="1113"/>
        <v>18.369890000000002</v>
      </c>
      <c r="AT3177" s="51">
        <f t="shared" si="1114"/>
        <v>9.3467400000000005</v>
      </c>
      <c r="AU3177" s="51">
        <f t="shared" si="1115"/>
        <v>10.60017</v>
      </c>
      <c r="AV3177" s="51">
        <f t="shared" si="1116"/>
        <v>14.306697</v>
      </c>
    </row>
    <row r="3178" spans="1:48">
      <c r="A3178" t="str">
        <f t="shared" si="1117"/>
        <v>42046Murilo/Kassio70</v>
      </c>
      <c r="B3178" s="50">
        <v>42046.428124999999</v>
      </c>
      <c r="C3178" s="44">
        <f t="shared" ref="C3178:C3241" si="1118">DATE(YEAR(B3178),MONTH(B3178),DAY(B3178))</f>
        <v>42046</v>
      </c>
      <c r="D3178" s="45" t="s">
        <v>20</v>
      </c>
      <c r="E3178" s="46">
        <v>70</v>
      </c>
      <c r="G3178" s="49" t="e">
        <f>VLOOKUP(C3178,#REF!,2,0)</f>
        <v>#REF!</v>
      </c>
      <c r="I3178" s="40">
        <v>0</v>
      </c>
      <c r="J3178" s="40">
        <v>0</v>
      </c>
      <c r="K3178" s="40">
        <v>40.679943000000002</v>
      </c>
      <c r="L3178" s="40">
        <v>43.204273000000001</v>
      </c>
      <c r="M3178" s="40">
        <v>42.693542000000001</v>
      </c>
      <c r="N3178" s="40">
        <v>39.445445999999997</v>
      </c>
      <c r="O3178" s="40">
        <v>37.588543000000001</v>
      </c>
      <c r="P3178" s="40">
        <v>40.101554999999998</v>
      </c>
      <c r="Q3178" s="40">
        <v>34.770592000000001</v>
      </c>
      <c r="R3178" s="40">
        <v>38.875652000000002</v>
      </c>
      <c r="S3178" s="40">
        <v>42.270195000000001</v>
      </c>
      <c r="T3178" s="40">
        <v>42.101398000000003</v>
      </c>
      <c r="U3178" s="40">
        <v>39.445445999999997</v>
      </c>
      <c r="V3178" s="40">
        <v>44.061951000000001</v>
      </c>
      <c r="W3178" s="40">
        <v>42.270195000000001</v>
      </c>
      <c r="X3178" s="40">
        <v>45.014687000000002</v>
      </c>
      <c r="AA3178">
        <f t="shared" si="1098"/>
        <v>42235.383611111109</v>
      </c>
      <c r="AB3178" t="str">
        <f t="shared" si="1099"/>
        <v>42235Fábio71</v>
      </c>
      <c r="AC3178" s="52">
        <v>42235</v>
      </c>
      <c r="AD3178" s="56" t="s">
        <v>31</v>
      </c>
      <c r="AE3178" s="53">
        <v>71</v>
      </c>
      <c r="AF3178" s="51" t="str">
        <f t="shared" si="1100"/>
        <v/>
      </c>
      <c r="AG3178" s="51">
        <f t="shared" si="1101"/>
        <v>0</v>
      </c>
      <c r="AH3178" s="51">
        <f t="shared" si="1102"/>
        <v>3.4627219999999999</v>
      </c>
      <c r="AI3178" s="51">
        <f t="shared" si="1103"/>
        <v>18.097840999999999</v>
      </c>
      <c r="AJ3178" s="51">
        <f t="shared" si="1104"/>
        <v>20.283854000000002</v>
      </c>
      <c r="AK3178" s="51">
        <f t="shared" si="1105"/>
        <v>18.873989000000002</v>
      </c>
      <c r="AL3178" s="51">
        <f t="shared" si="1106"/>
        <v>18.966383</v>
      </c>
      <c r="AM3178" s="51">
        <f t="shared" si="1107"/>
        <v>13.67408</v>
      </c>
      <c r="AN3178" s="51">
        <f t="shared" si="1108"/>
        <v>16.638573000000001</v>
      </c>
      <c r="AO3178" s="51">
        <f t="shared" si="1109"/>
        <v>14.4672</v>
      </c>
      <c r="AP3178" s="51">
        <f t="shared" si="1110"/>
        <v>14.028081</v>
      </c>
      <c r="AQ3178" s="51">
        <f t="shared" si="1111"/>
        <v>16.986575999999999</v>
      </c>
      <c r="AR3178" s="51">
        <f t="shared" si="1112"/>
        <v>17.471107</v>
      </c>
      <c r="AS3178" s="51">
        <f t="shared" si="1113"/>
        <v>18.369890000000002</v>
      </c>
      <c r="AT3178" s="51">
        <f t="shared" si="1114"/>
        <v>9.1251750000000005</v>
      </c>
      <c r="AU3178" s="51">
        <f t="shared" si="1115"/>
        <v>10.329169</v>
      </c>
      <c r="AV3178" s="51">
        <f t="shared" si="1116"/>
        <v>14.107385000000001</v>
      </c>
    </row>
    <row r="3179" spans="1:48">
      <c r="A3179" t="str">
        <f t="shared" si="1117"/>
        <v>42047Murilo/Kassio70</v>
      </c>
      <c r="B3179" s="50">
        <v>42047.370462962965</v>
      </c>
      <c r="C3179" s="44">
        <f t="shared" si="1118"/>
        <v>42047</v>
      </c>
      <c r="D3179" s="45" t="s">
        <v>20</v>
      </c>
      <c r="E3179" s="46">
        <v>70</v>
      </c>
      <c r="G3179" s="49" t="e">
        <f>VLOOKUP(C3179,#REF!,2,0)</f>
        <v>#REF!</v>
      </c>
      <c r="I3179" s="40">
        <v>0</v>
      </c>
      <c r="J3179" s="40">
        <v>0</v>
      </c>
      <c r="K3179" s="40">
        <v>38.713603999999997</v>
      </c>
      <c r="L3179" s="40">
        <v>41.012264000000002</v>
      </c>
      <c r="M3179" s="40">
        <v>40.431556999999998</v>
      </c>
      <c r="N3179" s="40">
        <v>36.637206999999997</v>
      </c>
      <c r="O3179" s="40">
        <v>35.232684999999996</v>
      </c>
      <c r="P3179" s="40">
        <v>37.42915</v>
      </c>
      <c r="Q3179" s="40">
        <v>32.505577000000002</v>
      </c>
      <c r="R3179" s="40">
        <v>36.952976</v>
      </c>
      <c r="S3179" s="40">
        <v>38.956802000000003</v>
      </c>
      <c r="T3179" s="40">
        <v>40.348948999999998</v>
      </c>
      <c r="U3179" s="40">
        <v>37.349601999999997</v>
      </c>
      <c r="V3179" s="40">
        <v>42.185752999999998</v>
      </c>
      <c r="W3179" s="40">
        <v>40.183948999999998</v>
      </c>
      <c r="X3179" s="40">
        <v>43.460709000000001</v>
      </c>
      <c r="AA3179">
        <f t="shared" si="1098"/>
        <v>42240.618622685186</v>
      </c>
      <c r="AB3179" t="str">
        <f t="shared" si="1099"/>
        <v>42240Fábio71</v>
      </c>
      <c r="AC3179" s="52">
        <v>42240</v>
      </c>
      <c r="AD3179" s="56" t="s">
        <v>31</v>
      </c>
      <c r="AE3179" s="53">
        <v>71</v>
      </c>
      <c r="AF3179" s="51" t="str">
        <f t="shared" si="1100"/>
        <v/>
      </c>
      <c r="AG3179" s="51">
        <f t="shared" si="1101"/>
        <v>0</v>
      </c>
      <c r="AH3179" s="51">
        <f t="shared" si="1102"/>
        <v>2.5933920000000001</v>
      </c>
      <c r="AI3179" s="51">
        <f t="shared" si="1103"/>
        <v>16.552156</v>
      </c>
      <c r="AJ3179" s="51">
        <f t="shared" si="1104"/>
        <v>19.997803000000001</v>
      </c>
      <c r="AK3179" s="51">
        <f t="shared" si="1105"/>
        <v>18.143035999999999</v>
      </c>
      <c r="AL3179" s="51">
        <f t="shared" si="1106"/>
        <v>18.233629000000001</v>
      </c>
      <c r="AM3179" s="51">
        <f t="shared" si="1107"/>
        <v>13.247859</v>
      </c>
      <c r="AN3179" s="51">
        <f t="shared" si="1108"/>
        <v>16.080988000000001</v>
      </c>
      <c r="AO3179" s="51">
        <f t="shared" si="1109"/>
        <v>14.226777999999999</v>
      </c>
      <c r="AP3179" s="51">
        <f t="shared" si="1110"/>
        <v>13.440716999999999</v>
      </c>
      <c r="AQ3179" s="51">
        <f t="shared" si="1111"/>
        <v>16.166153000000001</v>
      </c>
      <c r="AR3179" s="51">
        <f t="shared" si="1112"/>
        <v>16.812135999999999</v>
      </c>
      <c r="AS3179" s="51">
        <f t="shared" si="1113"/>
        <v>17.872714999999999</v>
      </c>
      <c r="AT3179" s="51">
        <f t="shared" si="1114"/>
        <v>8.9998900000000006</v>
      </c>
      <c r="AU3179" s="51">
        <f t="shared" si="1115"/>
        <v>10.028832</v>
      </c>
      <c r="AV3179" s="51">
        <f t="shared" si="1116"/>
        <v>14.028081</v>
      </c>
    </row>
    <row r="3180" spans="1:48">
      <c r="A3180" t="str">
        <f t="shared" si="1117"/>
        <v>42064Murilo/Kassio70</v>
      </c>
      <c r="B3180" s="50">
        <v>42064.385381944441</v>
      </c>
      <c r="C3180" s="44">
        <f t="shared" si="1118"/>
        <v>42064</v>
      </c>
      <c r="D3180" s="45" t="s">
        <v>20</v>
      </c>
      <c r="E3180" s="46">
        <v>70</v>
      </c>
      <c r="G3180" s="49" t="e">
        <f>VLOOKUP(C3180,#REF!,2,0)</f>
        <v>#REF!</v>
      </c>
      <c r="I3180" s="39">
        <v>5.5999999999999999E-5</v>
      </c>
      <c r="J3180" s="39">
        <v>0.235458</v>
      </c>
      <c r="K3180" s="39">
        <v>36.244323999999999</v>
      </c>
      <c r="L3180" s="39">
        <v>37.668388</v>
      </c>
      <c r="M3180" s="39">
        <v>36.479773999999999</v>
      </c>
      <c r="N3180" s="39">
        <v>33.931216999999997</v>
      </c>
      <c r="O3180" s="39">
        <v>32.357277000000003</v>
      </c>
      <c r="P3180" s="39">
        <v>35.387413000000002</v>
      </c>
      <c r="Q3180" s="39">
        <v>29.817532</v>
      </c>
      <c r="R3180" s="39">
        <v>34.770592000000001</v>
      </c>
      <c r="S3180" s="39">
        <v>37.349601999999997</v>
      </c>
      <c r="T3180" s="39">
        <v>38.794598000000001</v>
      </c>
      <c r="U3180" s="39">
        <v>36.009644000000002</v>
      </c>
      <c r="V3180" s="39">
        <v>40.845965999999997</v>
      </c>
      <c r="W3180" s="39">
        <v>39.119338999999997</v>
      </c>
      <c r="X3180" s="39">
        <v>42.608719000000001</v>
      </c>
      <c r="AA3180">
        <f t="shared" si="1098"/>
        <v>42242.404814814814</v>
      </c>
      <c r="AB3180" t="str">
        <f t="shared" si="1099"/>
        <v>42242Fábio71</v>
      </c>
      <c r="AC3180" s="52">
        <v>42242</v>
      </c>
      <c r="AD3180" s="56" t="s">
        <v>31</v>
      </c>
      <c r="AE3180" s="53">
        <v>71</v>
      </c>
      <c r="AF3180" s="51" t="str">
        <f t="shared" si="1100"/>
        <v/>
      </c>
      <c r="AG3180" s="51">
        <f t="shared" si="1101"/>
        <v>0</v>
      </c>
      <c r="AH3180" s="51">
        <f t="shared" si="1102"/>
        <v>13.67408</v>
      </c>
      <c r="AI3180" s="51">
        <f t="shared" si="1103"/>
        <v>20.379653999999999</v>
      </c>
      <c r="AJ3180" s="51">
        <f t="shared" si="1104"/>
        <v>21.007883</v>
      </c>
      <c r="AK3180" s="51">
        <f t="shared" si="1105"/>
        <v>19.012678000000001</v>
      </c>
      <c r="AL3180" s="51">
        <f t="shared" si="1106"/>
        <v>18.966383</v>
      </c>
      <c r="AM3180" s="51">
        <f t="shared" si="1107"/>
        <v>13.830831</v>
      </c>
      <c r="AN3180" s="51">
        <f t="shared" si="1108"/>
        <v>16.251532000000001</v>
      </c>
      <c r="AO3180" s="51">
        <f t="shared" si="1109"/>
        <v>14.18694</v>
      </c>
      <c r="AP3180" s="51">
        <f t="shared" si="1110"/>
        <v>13.596057</v>
      </c>
      <c r="AQ3180" s="51">
        <f t="shared" si="1111"/>
        <v>16.422965999999999</v>
      </c>
      <c r="AR3180" s="51">
        <f t="shared" si="1112"/>
        <v>16.725237</v>
      </c>
      <c r="AS3180" s="51">
        <f t="shared" si="1113"/>
        <v>17.827870999999998</v>
      </c>
      <c r="AT3180" s="51">
        <f t="shared" si="1114"/>
        <v>8.9065309999999993</v>
      </c>
      <c r="AU3180" s="51">
        <f t="shared" si="1115"/>
        <v>10.329169</v>
      </c>
      <c r="AV3180" s="51">
        <f t="shared" si="1116"/>
        <v>14.588187</v>
      </c>
    </row>
    <row r="3181" spans="1:48">
      <c r="A3181" t="str">
        <f t="shared" si="1117"/>
        <v>42065Murilo/Kassio70</v>
      </c>
      <c r="B3181" s="50">
        <v>42065.773877314816</v>
      </c>
      <c r="C3181" s="44">
        <f t="shared" si="1118"/>
        <v>42065</v>
      </c>
      <c r="D3181" s="45" t="s">
        <v>20</v>
      </c>
      <c r="E3181" s="46">
        <v>70</v>
      </c>
      <c r="G3181" s="49" t="e">
        <f>VLOOKUP(C3181,#REF!,2,0)</f>
        <v>#REF!</v>
      </c>
      <c r="I3181" s="39">
        <v>0</v>
      </c>
      <c r="J3181" s="39">
        <v>0.10381</v>
      </c>
      <c r="K3181" s="39">
        <v>33.327229000000003</v>
      </c>
      <c r="L3181" s="39">
        <v>34.311497000000003</v>
      </c>
      <c r="M3181" s="39">
        <v>32.877800000000001</v>
      </c>
      <c r="N3181" s="39">
        <v>29.533953</v>
      </c>
      <c r="O3181" s="39">
        <v>29.322168000000001</v>
      </c>
      <c r="P3181" s="39">
        <v>32.579844999999999</v>
      </c>
      <c r="Q3181" s="39">
        <v>28.274913999999999</v>
      </c>
      <c r="R3181" s="39">
        <v>33.704093999999998</v>
      </c>
      <c r="S3181" s="39">
        <v>35.775677000000002</v>
      </c>
      <c r="T3181" s="39">
        <v>37.668388</v>
      </c>
      <c r="U3181" s="39">
        <v>35.155479</v>
      </c>
      <c r="V3181" s="39">
        <v>39.608974000000003</v>
      </c>
      <c r="W3181" s="39">
        <v>37.748286999999998</v>
      </c>
      <c r="X3181" s="39">
        <v>41.012264000000002</v>
      </c>
      <c r="AA3181">
        <f t="shared" si="1098"/>
        <v>42244.721192129633</v>
      </c>
      <c r="AB3181" t="str">
        <f t="shared" si="1099"/>
        <v>42244Fábio71</v>
      </c>
      <c r="AC3181" s="52">
        <v>42244</v>
      </c>
      <c r="AD3181" s="56" t="s">
        <v>31</v>
      </c>
      <c r="AE3181" s="53">
        <v>71</v>
      </c>
      <c r="AF3181" s="51" t="str">
        <f t="shared" si="1100"/>
        <v/>
      </c>
      <c r="AG3181" s="51">
        <f t="shared" si="1101"/>
        <v>0</v>
      </c>
      <c r="AH3181" s="51">
        <f t="shared" si="1102"/>
        <v>11.153532</v>
      </c>
      <c r="AI3181" s="51">
        <f t="shared" si="1103"/>
        <v>20.959232</v>
      </c>
      <c r="AJ3181" s="51">
        <f t="shared" si="1104"/>
        <v>22.343050000000002</v>
      </c>
      <c r="AK3181" s="51">
        <f t="shared" si="1105"/>
        <v>21.007883</v>
      </c>
      <c r="AL3181" s="51">
        <f t="shared" si="1106"/>
        <v>21.252056</v>
      </c>
      <c r="AM3181" s="51">
        <f t="shared" si="1107"/>
        <v>16.294301999999998</v>
      </c>
      <c r="AN3181" s="51">
        <f t="shared" si="1108"/>
        <v>18.966383</v>
      </c>
      <c r="AO3181" s="51">
        <f t="shared" si="1109"/>
        <v>17.074155999999999</v>
      </c>
      <c r="AP3181" s="51">
        <f t="shared" si="1110"/>
        <v>16.465980999999999</v>
      </c>
      <c r="AQ3181" s="51">
        <f t="shared" si="1111"/>
        <v>18.188306999999998</v>
      </c>
      <c r="AR3181" s="51">
        <f t="shared" si="1112"/>
        <v>17.917631</v>
      </c>
      <c r="AS3181" s="51">
        <f t="shared" si="1113"/>
        <v>17.693660999999999</v>
      </c>
      <c r="AT3181" s="51">
        <f t="shared" si="1114"/>
        <v>8.8755380000000006</v>
      </c>
      <c r="AU3181" s="51">
        <f t="shared" si="1115"/>
        <v>10.128405000000001</v>
      </c>
      <c r="AV3181" s="51">
        <f t="shared" si="1116"/>
        <v>14.266698999999999</v>
      </c>
    </row>
    <row r="3182" spans="1:48">
      <c r="A3182" t="str">
        <f t="shared" si="1117"/>
        <v>42084Murilo/Kassio70</v>
      </c>
      <c r="B3182" s="50">
        <v>42084.441574074073</v>
      </c>
      <c r="C3182" s="44">
        <f t="shared" si="1118"/>
        <v>42084</v>
      </c>
      <c r="D3182" s="45" t="s">
        <v>20</v>
      </c>
      <c r="E3182" s="46">
        <v>70</v>
      </c>
      <c r="G3182" s="49" t="e">
        <f>VLOOKUP(C3182,#REF!,2,0)</f>
        <v>#REF!</v>
      </c>
      <c r="I3182" s="39">
        <v>0</v>
      </c>
      <c r="J3182" s="39">
        <v>0.50536199999999998</v>
      </c>
      <c r="K3182" s="39">
        <v>41.095592000000003</v>
      </c>
      <c r="L3182" s="39">
        <v>43.289664999999999</v>
      </c>
      <c r="M3182" s="39">
        <v>41.848830999999997</v>
      </c>
      <c r="N3182" s="39">
        <v>38.875652000000002</v>
      </c>
      <c r="O3182" s="39">
        <v>37.828285000000001</v>
      </c>
      <c r="P3182" s="39">
        <v>39.200752000000001</v>
      </c>
      <c r="Q3182" s="39">
        <v>34.311497000000003</v>
      </c>
      <c r="R3182" s="39">
        <v>38.229481</v>
      </c>
      <c r="S3182" s="39">
        <v>40.019249000000002</v>
      </c>
      <c r="T3182" s="39">
        <v>41.76482</v>
      </c>
      <c r="U3182" s="39">
        <v>38.390529999999998</v>
      </c>
      <c r="V3182" s="39">
        <v>43.033695000000002</v>
      </c>
      <c r="W3182" s="39">
        <v>41.012264000000002</v>
      </c>
      <c r="X3182" s="39">
        <v>44.148147999999999</v>
      </c>
      <c r="AA3182">
        <f t="shared" si="1098"/>
        <v>42247.365972222222</v>
      </c>
      <c r="AB3182" t="str">
        <f t="shared" si="1099"/>
        <v>42247Fábio71</v>
      </c>
      <c r="AC3182" s="52">
        <v>42247</v>
      </c>
      <c r="AD3182" s="56" t="s">
        <v>31</v>
      </c>
      <c r="AE3182" s="53">
        <v>71</v>
      </c>
      <c r="AF3182" s="51" t="str">
        <f t="shared" si="1100"/>
        <v/>
      </c>
      <c r="AG3182" s="51">
        <f t="shared" si="1101"/>
        <v>0</v>
      </c>
      <c r="AH3182" s="51">
        <f t="shared" si="1102"/>
        <v>5.9000120000000003</v>
      </c>
      <c r="AI3182" s="51">
        <f t="shared" si="1103"/>
        <v>18.873989000000002</v>
      </c>
      <c r="AJ3182" s="51">
        <f t="shared" si="1104"/>
        <v>20.668424999999999</v>
      </c>
      <c r="AK3182" s="51">
        <f t="shared" si="1105"/>
        <v>19.525558</v>
      </c>
      <c r="AL3182" s="51">
        <f t="shared" si="1106"/>
        <v>19.619548999999999</v>
      </c>
      <c r="AM3182" s="51">
        <f t="shared" si="1107"/>
        <v>14.426985</v>
      </c>
      <c r="AN3182" s="51">
        <f t="shared" si="1108"/>
        <v>17.338287000000001</v>
      </c>
      <c r="AO3182" s="51">
        <f t="shared" si="1109"/>
        <v>15.325142</v>
      </c>
      <c r="AP3182" s="51">
        <f t="shared" si="1110"/>
        <v>14.547779999999999</v>
      </c>
      <c r="AQ3182" s="51">
        <f t="shared" si="1111"/>
        <v>16.942883999999999</v>
      </c>
      <c r="AR3182" s="51">
        <f t="shared" si="1112"/>
        <v>17.426780999999998</v>
      </c>
      <c r="AS3182" s="51">
        <f t="shared" si="1113"/>
        <v>18.188306999999998</v>
      </c>
      <c r="AT3182" s="51">
        <f t="shared" si="1114"/>
        <v>9.1251750000000005</v>
      </c>
      <c r="AU3182" s="51">
        <f t="shared" si="1115"/>
        <v>10.161719</v>
      </c>
      <c r="AV3182" s="51">
        <f t="shared" si="1116"/>
        <v>14.107385000000001</v>
      </c>
    </row>
    <row r="3183" spans="1:48">
      <c r="A3183" t="str">
        <f t="shared" si="1117"/>
        <v>42086Murilo/Kassio70</v>
      </c>
      <c r="B3183" s="50">
        <v>42086.714791666665</v>
      </c>
      <c r="C3183" s="44">
        <f t="shared" si="1118"/>
        <v>42086</v>
      </c>
      <c r="D3183" s="45" t="s">
        <v>20</v>
      </c>
      <c r="E3183" s="46">
        <v>70</v>
      </c>
      <c r="G3183" s="49" t="e">
        <f>VLOOKUP(C3183,#REF!,2,0)</f>
        <v>#REF!</v>
      </c>
      <c r="I3183" s="39">
        <v>0</v>
      </c>
      <c r="J3183" s="39">
        <v>0.32890999999999998</v>
      </c>
      <c r="K3183" s="39">
        <v>40.348948999999998</v>
      </c>
      <c r="L3183" s="39">
        <v>41.848830999999997</v>
      </c>
      <c r="M3183" s="39">
        <v>41.848830999999997</v>
      </c>
      <c r="N3183" s="39">
        <v>38.551903000000003</v>
      </c>
      <c r="O3183" s="39">
        <v>36.009644000000002</v>
      </c>
      <c r="P3183" s="39">
        <v>38.068714</v>
      </c>
      <c r="Q3183" s="39">
        <v>33.779738999999999</v>
      </c>
      <c r="R3183" s="39">
        <v>38.149062999999998</v>
      </c>
      <c r="S3183" s="39">
        <v>40.266392000000003</v>
      </c>
      <c r="T3183" s="39">
        <v>41.597008000000002</v>
      </c>
      <c r="U3183" s="39">
        <v>39.282215000000001</v>
      </c>
      <c r="V3183" s="39">
        <v>43.889758999999998</v>
      </c>
      <c r="W3183" s="39">
        <v>42.354678999999997</v>
      </c>
      <c r="X3183" s="39">
        <v>44.840724999999999</v>
      </c>
      <c r="AA3183">
        <f t="shared" si="1098"/>
        <v>42249.383935185186</v>
      </c>
      <c r="AB3183" t="str">
        <f t="shared" si="1099"/>
        <v>42249Fábio71</v>
      </c>
      <c r="AC3183" s="52">
        <v>42249</v>
      </c>
      <c r="AD3183" s="56" t="s">
        <v>31</v>
      </c>
      <c r="AE3183" s="53">
        <v>71</v>
      </c>
      <c r="AF3183" s="51" t="str">
        <f t="shared" si="1100"/>
        <v/>
      </c>
      <c r="AG3183" s="51">
        <f t="shared" si="1101"/>
        <v>0</v>
      </c>
      <c r="AH3183" s="51">
        <f t="shared" si="1102"/>
        <v>4.0521880000000001</v>
      </c>
      <c r="AI3183" s="51">
        <f t="shared" si="1103"/>
        <v>18.643989999999999</v>
      </c>
      <c r="AJ3183" s="51">
        <f t="shared" si="1104"/>
        <v>20.71678</v>
      </c>
      <c r="AK3183" s="51">
        <f t="shared" si="1105"/>
        <v>19.244942000000002</v>
      </c>
      <c r="AL3183" s="51">
        <f t="shared" si="1106"/>
        <v>19.808230999999999</v>
      </c>
      <c r="AM3183" s="51">
        <f t="shared" si="1107"/>
        <v>14.831732000000001</v>
      </c>
      <c r="AN3183" s="51">
        <f t="shared" si="1108"/>
        <v>17.515518</v>
      </c>
      <c r="AO3183" s="51">
        <f t="shared" si="1109"/>
        <v>15.449805</v>
      </c>
      <c r="AP3183" s="51">
        <f t="shared" si="1110"/>
        <v>14.669136</v>
      </c>
      <c r="AQ3183" s="51">
        <f t="shared" si="1111"/>
        <v>17.249991999999999</v>
      </c>
      <c r="AR3183" s="51">
        <f t="shared" si="1112"/>
        <v>17.426780999999998</v>
      </c>
      <c r="AS3183" s="51">
        <f t="shared" si="1113"/>
        <v>18.007636999999999</v>
      </c>
      <c r="AT3183" s="51">
        <f t="shared" si="1114"/>
        <v>8.9687009999999994</v>
      </c>
      <c r="AU3183" s="51">
        <f t="shared" si="1115"/>
        <v>10.128405000000001</v>
      </c>
      <c r="AV3183" s="51">
        <f t="shared" si="1116"/>
        <v>14.147143</v>
      </c>
    </row>
    <row r="3184" spans="1:48">
      <c r="A3184" t="str">
        <f t="shared" si="1117"/>
        <v>42089Murilo/Kassio70</v>
      </c>
      <c r="B3184" s="50">
        <v>42089.763402777775</v>
      </c>
      <c r="C3184" s="44">
        <f t="shared" si="1118"/>
        <v>42089</v>
      </c>
      <c r="D3184" s="45" t="s">
        <v>20</v>
      </c>
      <c r="E3184" s="46">
        <v>70</v>
      </c>
      <c r="G3184" s="49" t="e">
        <f>VLOOKUP(C3184,#REF!,2,0)</f>
        <v>#REF!</v>
      </c>
      <c r="I3184" s="39">
        <v>0</v>
      </c>
      <c r="J3184" s="39">
        <v>2.1974E-2</v>
      </c>
      <c r="K3184" s="39">
        <v>34.464176000000002</v>
      </c>
      <c r="L3184" s="39">
        <v>37.42915</v>
      </c>
      <c r="M3184" s="39">
        <v>37.111370000000001</v>
      </c>
      <c r="N3184" s="39">
        <v>34.464176000000002</v>
      </c>
      <c r="O3184" s="39">
        <v>30.460581000000001</v>
      </c>
      <c r="P3184" s="39">
        <v>34.617221999999998</v>
      </c>
      <c r="Q3184" s="39">
        <v>31.620987</v>
      </c>
      <c r="R3184" s="39">
        <v>33.102134999999997</v>
      </c>
      <c r="S3184" s="39">
        <v>35.697848999999998</v>
      </c>
      <c r="T3184" s="39">
        <v>38.068714</v>
      </c>
      <c r="U3184" s="39">
        <v>36.479773999999999</v>
      </c>
      <c r="V3184" s="39">
        <v>40.929091999999997</v>
      </c>
      <c r="W3184" s="39">
        <v>39.445445999999997</v>
      </c>
      <c r="X3184" s="39">
        <v>43.033695000000002</v>
      </c>
      <c r="AA3184">
        <f t="shared" si="1098"/>
        <v>42251.647581018522</v>
      </c>
      <c r="AB3184" t="str">
        <f t="shared" si="1099"/>
        <v>42251Fábio71</v>
      </c>
      <c r="AC3184" s="52">
        <v>42251</v>
      </c>
      <c r="AD3184" s="56" t="s">
        <v>31</v>
      </c>
      <c r="AE3184" s="53">
        <v>71</v>
      </c>
      <c r="AF3184" s="51" t="str">
        <f t="shared" si="1100"/>
        <v/>
      </c>
      <c r="AG3184" s="51">
        <f t="shared" si="1101"/>
        <v>0</v>
      </c>
      <c r="AH3184" s="51">
        <f t="shared" si="1102"/>
        <v>3.0599750000000001</v>
      </c>
      <c r="AI3184" s="51">
        <f t="shared" si="1103"/>
        <v>18.007636999999999</v>
      </c>
      <c r="AJ3184" s="51">
        <f t="shared" si="1104"/>
        <v>20.475697</v>
      </c>
      <c r="AK3184" s="51">
        <f t="shared" si="1105"/>
        <v>18.873989000000002</v>
      </c>
      <c r="AL3184" s="51">
        <f t="shared" si="1106"/>
        <v>18.873989000000002</v>
      </c>
      <c r="AM3184" s="51">
        <f t="shared" si="1107"/>
        <v>13.909534000000001</v>
      </c>
      <c r="AN3184" s="51">
        <f t="shared" si="1108"/>
        <v>16.638573000000001</v>
      </c>
      <c r="AO3184" s="51">
        <f t="shared" si="1109"/>
        <v>14.831732000000001</v>
      </c>
      <c r="AP3184" s="51">
        <f t="shared" si="1110"/>
        <v>14.028081</v>
      </c>
      <c r="AQ3184" s="51">
        <f t="shared" si="1111"/>
        <v>16.337140999999999</v>
      </c>
      <c r="AR3184" s="51">
        <f t="shared" si="1112"/>
        <v>16.942883999999999</v>
      </c>
      <c r="AS3184" s="51">
        <f t="shared" si="1113"/>
        <v>17.604455999999999</v>
      </c>
      <c r="AT3184" s="51">
        <f t="shared" si="1114"/>
        <v>8.9998900000000006</v>
      </c>
      <c r="AU3184" s="51">
        <f t="shared" si="1115"/>
        <v>10.195086999999999</v>
      </c>
      <c r="AV3184" s="51">
        <f t="shared" si="1116"/>
        <v>14.226777999999999</v>
      </c>
    </row>
    <row r="3185" spans="1:48">
      <c r="A3185" t="str">
        <f t="shared" si="1117"/>
        <v>42094Murilo/Kassio70</v>
      </c>
      <c r="B3185" s="50">
        <v>42094.757893518516</v>
      </c>
      <c r="C3185" s="44">
        <f t="shared" si="1118"/>
        <v>42094</v>
      </c>
      <c r="D3185" s="45" t="s">
        <v>20</v>
      </c>
      <c r="E3185" s="46">
        <v>70</v>
      </c>
      <c r="G3185" s="49" t="e">
        <f>VLOOKUP(C3185,#REF!,2,0)</f>
        <v>#REF!</v>
      </c>
      <c r="I3185" s="39">
        <v>0</v>
      </c>
      <c r="J3185" s="39">
        <v>0.18385099999999999</v>
      </c>
      <c r="K3185" s="39">
        <v>40.101554999999998</v>
      </c>
      <c r="L3185" s="39">
        <v>41.429546000000002</v>
      </c>
      <c r="M3185" s="39">
        <v>40.679943000000002</v>
      </c>
      <c r="N3185" s="39">
        <v>38.149062999999998</v>
      </c>
      <c r="O3185" s="39">
        <v>35.853580000000001</v>
      </c>
      <c r="P3185" s="39">
        <v>37.748286999999998</v>
      </c>
      <c r="Q3185" s="39">
        <v>32.877800000000001</v>
      </c>
      <c r="R3185" s="39">
        <v>36.322754000000003</v>
      </c>
      <c r="S3185" s="39">
        <v>36.873905000000001</v>
      </c>
      <c r="T3185" s="39">
        <v>38.309925</v>
      </c>
      <c r="U3185" s="39">
        <v>35.001258999999997</v>
      </c>
      <c r="V3185" s="39">
        <v>39.527172</v>
      </c>
      <c r="W3185" s="39">
        <v>37.668388</v>
      </c>
      <c r="X3185" s="39">
        <v>40.845965999999997</v>
      </c>
      <c r="AA3185">
        <f t="shared" si="1098"/>
        <v>42257.495034722226</v>
      </c>
      <c r="AB3185" t="str">
        <f t="shared" si="1099"/>
        <v>42257Fábio71</v>
      </c>
      <c r="AC3185" s="52">
        <v>42257</v>
      </c>
      <c r="AD3185" s="56" t="s">
        <v>31</v>
      </c>
      <c r="AE3185" s="53">
        <v>71</v>
      </c>
      <c r="AF3185" s="51" t="str">
        <f t="shared" si="1100"/>
        <v/>
      </c>
      <c r="AG3185" s="51">
        <f t="shared" si="1101"/>
        <v>0</v>
      </c>
      <c r="AH3185" s="51">
        <f t="shared" si="1102"/>
        <v>12.753335</v>
      </c>
      <c r="AI3185" s="51">
        <f t="shared" si="1103"/>
        <v>20.862079999999999</v>
      </c>
      <c r="AJ3185" s="51">
        <f t="shared" si="1104"/>
        <v>22.544284999999999</v>
      </c>
      <c r="AK3185" s="51">
        <f t="shared" si="1105"/>
        <v>21.30105</v>
      </c>
      <c r="AL3185" s="51">
        <f t="shared" si="1106"/>
        <v>21.546894000000002</v>
      </c>
      <c r="AM3185" s="51">
        <f t="shared" si="1107"/>
        <v>16.208808999999999</v>
      </c>
      <c r="AN3185" s="51">
        <f t="shared" si="1108"/>
        <v>19.338263999999999</v>
      </c>
      <c r="AO3185" s="51">
        <f t="shared" si="1109"/>
        <v>17.294121000000001</v>
      </c>
      <c r="AP3185" s="51">
        <f t="shared" si="1110"/>
        <v>16.681903999999999</v>
      </c>
      <c r="AQ3185" s="51">
        <f t="shared" si="1111"/>
        <v>19.666632</v>
      </c>
      <c r="AR3185" s="51">
        <f t="shared" si="1112"/>
        <v>20.140577</v>
      </c>
      <c r="AS3185" s="51">
        <f t="shared" si="1113"/>
        <v>20.862079999999999</v>
      </c>
      <c r="AT3185" s="51">
        <f t="shared" si="1114"/>
        <v>11.758062000000001</v>
      </c>
      <c r="AU3185" s="51">
        <f t="shared" si="1115"/>
        <v>13.440716999999999</v>
      </c>
      <c r="AV3185" s="51">
        <f t="shared" si="1116"/>
        <v>17.118037999999999</v>
      </c>
    </row>
    <row r="3186" spans="1:48">
      <c r="A3186" t="str">
        <f t="shared" si="1117"/>
        <v>42102Murilo/Kassio70</v>
      </c>
      <c r="B3186" s="50">
        <v>42102.717511574076</v>
      </c>
      <c r="C3186" s="44">
        <f t="shared" si="1118"/>
        <v>42102</v>
      </c>
      <c r="D3186" s="45" t="s">
        <v>20</v>
      </c>
      <c r="E3186" s="46">
        <v>70</v>
      </c>
      <c r="G3186" s="49" t="e">
        <f>VLOOKUP(C3186,#REF!,2,0)</f>
        <v>#REF!</v>
      </c>
      <c r="I3186" s="39">
        <v>0</v>
      </c>
      <c r="J3186" s="39">
        <v>2.9509000000000001E-2</v>
      </c>
      <c r="K3186" s="39">
        <v>31.620987</v>
      </c>
      <c r="L3186" s="39">
        <v>34.083092000000001</v>
      </c>
      <c r="M3186" s="39">
        <v>31.547816999999998</v>
      </c>
      <c r="N3186" s="39">
        <v>28.761232</v>
      </c>
      <c r="O3186" s="39">
        <v>25.774999999999999</v>
      </c>
      <c r="P3186" s="39">
        <v>30.820837000000001</v>
      </c>
      <c r="Q3186" s="39">
        <v>26.841442000000001</v>
      </c>
      <c r="R3186" s="39">
        <v>32.431399999999996</v>
      </c>
      <c r="S3186" s="39">
        <v>34.159145000000002</v>
      </c>
      <c r="T3186" s="39">
        <v>36.322754000000003</v>
      </c>
      <c r="U3186" s="39">
        <v>33.553108000000002</v>
      </c>
      <c r="V3186" s="39">
        <v>37.668388</v>
      </c>
      <c r="W3186" s="39">
        <v>35.620097999999999</v>
      </c>
      <c r="X3186" s="39">
        <v>39.038032999999999</v>
      </c>
      <c r="AA3186">
        <f t="shared" si="1098"/>
        <v>42260.702233796299</v>
      </c>
      <c r="AB3186" t="str">
        <f t="shared" si="1099"/>
        <v>42260Fábio71</v>
      </c>
      <c r="AC3186" s="52">
        <v>42260</v>
      </c>
      <c r="AD3186" s="56" t="s">
        <v>31</v>
      </c>
      <c r="AE3186" s="53">
        <v>71</v>
      </c>
      <c r="AF3186" s="51" t="str">
        <f t="shared" si="1100"/>
        <v/>
      </c>
      <c r="AG3186" s="51">
        <f t="shared" si="1101"/>
        <v>0</v>
      </c>
      <c r="AH3186" s="51">
        <f t="shared" si="1102"/>
        <v>10.737088</v>
      </c>
      <c r="AI3186" s="51">
        <f t="shared" si="1103"/>
        <v>20.668424999999999</v>
      </c>
      <c r="AJ3186" s="51">
        <f t="shared" si="1104"/>
        <v>23.000402000000001</v>
      </c>
      <c r="AK3186" s="51">
        <f t="shared" si="1105"/>
        <v>21.546894000000002</v>
      </c>
      <c r="AL3186" s="51">
        <f t="shared" si="1106"/>
        <v>21.105408000000001</v>
      </c>
      <c r="AM3186" s="51">
        <f t="shared" si="1107"/>
        <v>15.953726</v>
      </c>
      <c r="AN3186" s="51">
        <f t="shared" si="1108"/>
        <v>18.966383</v>
      </c>
      <c r="AO3186" s="51">
        <f t="shared" si="1109"/>
        <v>17.030346000000002</v>
      </c>
      <c r="AP3186" s="51">
        <f t="shared" si="1110"/>
        <v>16.552156</v>
      </c>
      <c r="AQ3186" s="51">
        <f t="shared" si="1111"/>
        <v>19.431795000000001</v>
      </c>
      <c r="AR3186" s="51">
        <f t="shared" si="1112"/>
        <v>19.760973</v>
      </c>
      <c r="AS3186" s="51">
        <f t="shared" si="1113"/>
        <v>20.571967999999998</v>
      </c>
      <c r="AT3186" s="51">
        <f t="shared" si="1114"/>
        <v>11.364934</v>
      </c>
      <c r="AU3186" s="51">
        <f t="shared" si="1115"/>
        <v>13.094638</v>
      </c>
      <c r="AV3186" s="51">
        <f t="shared" si="1116"/>
        <v>16.595359999999999</v>
      </c>
    </row>
    <row r="3187" spans="1:48">
      <c r="A3187" t="str">
        <f t="shared" si="1117"/>
        <v>42111Murilo/Kassio70</v>
      </c>
      <c r="B3187" s="50">
        <v>42111.735937500001</v>
      </c>
      <c r="C3187" s="44">
        <f t="shared" si="1118"/>
        <v>42111</v>
      </c>
      <c r="D3187" s="45" t="s">
        <v>20</v>
      </c>
      <c r="E3187" s="46">
        <v>70</v>
      </c>
      <c r="G3187" s="49" t="e">
        <f>VLOOKUP(C3187,#REF!,2,0)</f>
        <v>#REF!</v>
      </c>
      <c r="I3187" s="39">
        <v>0</v>
      </c>
      <c r="J3187" s="39">
        <v>6.5151000000000001E-2</v>
      </c>
      <c r="K3187" s="39">
        <v>24.153390999999999</v>
      </c>
      <c r="L3187" s="39">
        <v>26.505780999999999</v>
      </c>
      <c r="M3187" s="39">
        <v>25.774999999999999</v>
      </c>
      <c r="N3187" s="39">
        <v>23.457239000000001</v>
      </c>
      <c r="O3187" s="39">
        <v>22.402258</v>
      </c>
      <c r="P3187" s="39">
        <v>25.446300999999998</v>
      </c>
      <c r="Q3187" s="39">
        <v>22.525047000000001</v>
      </c>
      <c r="R3187" s="39">
        <v>27.998936</v>
      </c>
      <c r="S3187" s="39">
        <v>29.604711999999999</v>
      </c>
      <c r="T3187" s="39">
        <v>33.177067000000001</v>
      </c>
      <c r="U3187" s="39">
        <v>31.038038</v>
      </c>
      <c r="V3187" s="39">
        <v>35.232684999999996</v>
      </c>
      <c r="W3187" s="39">
        <v>34.083092000000001</v>
      </c>
      <c r="X3187" s="39">
        <v>36.873905000000001</v>
      </c>
      <c r="AA3187">
        <f t="shared" si="1098"/>
        <v>42261.510150462964</v>
      </c>
      <c r="AB3187" t="str">
        <f t="shared" si="1099"/>
        <v>42261Fábio71</v>
      </c>
      <c r="AC3187" s="52">
        <v>42261</v>
      </c>
      <c r="AD3187" s="56" t="s">
        <v>31</v>
      </c>
      <c r="AE3187" s="53">
        <v>71</v>
      </c>
      <c r="AF3187" s="51" t="str">
        <f t="shared" si="1100"/>
        <v/>
      </c>
      <c r="AG3187" s="51">
        <f t="shared" si="1101"/>
        <v>0</v>
      </c>
      <c r="AH3187" s="51">
        <f t="shared" si="1102"/>
        <v>10.228528000000001</v>
      </c>
      <c r="AI3187" s="51">
        <f t="shared" si="1103"/>
        <v>20.379653999999999</v>
      </c>
      <c r="AJ3187" s="51">
        <f t="shared" si="1104"/>
        <v>21.893456</v>
      </c>
      <c r="AK3187" s="51">
        <f t="shared" si="1105"/>
        <v>20.571967999999998</v>
      </c>
      <c r="AL3187" s="51">
        <f t="shared" si="1106"/>
        <v>20.571967999999998</v>
      </c>
      <c r="AM3187" s="51">
        <f t="shared" si="1107"/>
        <v>15.283706</v>
      </c>
      <c r="AN3187" s="51">
        <f t="shared" si="1108"/>
        <v>18.461030999999998</v>
      </c>
      <c r="AO3187" s="51">
        <f t="shared" si="1109"/>
        <v>16.465980999999999</v>
      </c>
      <c r="AP3187" s="51">
        <f t="shared" si="1110"/>
        <v>15.911405999999999</v>
      </c>
      <c r="AQ3187" s="51">
        <f t="shared" si="1111"/>
        <v>18.598167</v>
      </c>
      <c r="AR3187" s="51">
        <f t="shared" si="1112"/>
        <v>19.244942000000002</v>
      </c>
      <c r="AS3187" s="51">
        <f t="shared" si="1113"/>
        <v>20.045342999999999</v>
      </c>
      <c r="AT3187" s="51">
        <f t="shared" si="1114"/>
        <v>11.048622</v>
      </c>
      <c r="AU3187" s="51">
        <f t="shared" si="1115"/>
        <v>12.528430999999999</v>
      </c>
      <c r="AV3187" s="51">
        <f t="shared" si="1116"/>
        <v>16.123549000000001</v>
      </c>
    </row>
    <row r="3188" spans="1:48">
      <c r="A3188" t="str">
        <f t="shared" si="1117"/>
        <v>42116Murilo/Kassio70</v>
      </c>
      <c r="B3188" s="50">
        <v>42116.729363425926</v>
      </c>
      <c r="C3188" s="44">
        <f t="shared" si="1118"/>
        <v>42116</v>
      </c>
      <c r="D3188" s="45" t="s">
        <v>20</v>
      </c>
      <c r="E3188" s="46">
        <v>70</v>
      </c>
      <c r="G3188" s="49" t="e">
        <f>VLOOKUP(C3188,#REF!,2,0)</f>
        <v>#REF!</v>
      </c>
      <c r="I3188" s="39">
        <v>0</v>
      </c>
      <c r="J3188" s="39">
        <v>1.6525000000000001E-2</v>
      </c>
      <c r="K3188" s="39">
        <v>20.897102</v>
      </c>
      <c r="L3188" s="39">
        <v>25.511876999999998</v>
      </c>
      <c r="M3188" s="39">
        <v>26.039528000000001</v>
      </c>
      <c r="N3188" s="39">
        <v>23.583013999999999</v>
      </c>
      <c r="O3188" s="39">
        <v>20.427109000000002</v>
      </c>
      <c r="P3188" s="39">
        <v>23.962475000000001</v>
      </c>
      <c r="Q3188" s="39">
        <v>21.612684000000002</v>
      </c>
      <c r="R3188" s="39">
        <v>23.457239000000001</v>
      </c>
      <c r="S3188" s="39">
        <v>27.519283000000001</v>
      </c>
      <c r="T3188" s="39">
        <v>31.038038</v>
      </c>
      <c r="U3188" s="39">
        <v>29.888642999999998</v>
      </c>
      <c r="V3188" s="39">
        <v>34.387813999999999</v>
      </c>
      <c r="W3188" s="39">
        <v>33.628551000000002</v>
      </c>
      <c r="X3188" s="39">
        <v>36.401234000000002</v>
      </c>
      <c r="AA3188">
        <f t="shared" si="1098"/>
        <v>42263.484189814815</v>
      </c>
      <c r="AB3188" t="str">
        <f t="shared" si="1099"/>
        <v>42263Fábio71</v>
      </c>
      <c r="AC3188" s="52">
        <v>42263</v>
      </c>
      <c r="AD3188" s="56" t="s">
        <v>31</v>
      </c>
      <c r="AE3188" s="53">
        <v>71</v>
      </c>
      <c r="AF3188" s="51" t="str">
        <f t="shared" si="1100"/>
        <v/>
      </c>
      <c r="AG3188" s="51">
        <f t="shared" si="1101"/>
        <v>0</v>
      </c>
      <c r="AH3188" s="51">
        <f t="shared" si="1102"/>
        <v>6.1748630000000002</v>
      </c>
      <c r="AI3188" s="51">
        <f t="shared" si="1103"/>
        <v>19.902884</v>
      </c>
      <c r="AJ3188" s="51">
        <f t="shared" si="1104"/>
        <v>21.546894000000002</v>
      </c>
      <c r="AK3188" s="51">
        <f t="shared" si="1105"/>
        <v>20.092924</v>
      </c>
      <c r="AL3188" s="51">
        <f t="shared" si="1106"/>
        <v>20.092924</v>
      </c>
      <c r="AM3188" s="51">
        <f t="shared" si="1107"/>
        <v>15.408205000000001</v>
      </c>
      <c r="AN3188" s="51">
        <f t="shared" si="1108"/>
        <v>18.188306999999998</v>
      </c>
      <c r="AO3188" s="51">
        <f t="shared" si="1109"/>
        <v>16.337140999999999</v>
      </c>
      <c r="AP3188" s="51">
        <f t="shared" si="1110"/>
        <v>15.325142</v>
      </c>
      <c r="AQ3188" s="51">
        <f t="shared" si="1111"/>
        <v>18.052713000000001</v>
      </c>
      <c r="AR3188" s="51">
        <f t="shared" si="1112"/>
        <v>18.598167</v>
      </c>
      <c r="AS3188" s="51">
        <f t="shared" si="1113"/>
        <v>19.478639999999999</v>
      </c>
      <c r="AT3188" s="51">
        <f t="shared" si="1114"/>
        <v>10.532073</v>
      </c>
      <c r="AU3188" s="51">
        <f t="shared" si="1115"/>
        <v>11.902811</v>
      </c>
      <c r="AV3188" s="51">
        <f t="shared" si="1116"/>
        <v>15.700716999999999</v>
      </c>
    </row>
    <row r="3189" spans="1:48">
      <c r="A3189" t="str">
        <f t="shared" si="1117"/>
        <v>42121Murilo/Kassio70</v>
      </c>
      <c r="B3189" s="50">
        <v>42121.699872685182</v>
      </c>
      <c r="C3189" s="44">
        <f t="shared" si="1118"/>
        <v>42121</v>
      </c>
      <c r="D3189" s="45" t="s">
        <v>20</v>
      </c>
      <c r="E3189" s="46">
        <v>70</v>
      </c>
      <c r="G3189" s="49" t="e">
        <f>VLOOKUP(C3189,#REF!,2,0)</f>
        <v>#REF!</v>
      </c>
      <c r="I3189" s="39">
        <v>0</v>
      </c>
      <c r="J3189" s="39">
        <v>4.6428999999999998E-2</v>
      </c>
      <c r="K3189" s="39">
        <v>21.552569999999999</v>
      </c>
      <c r="L3189" s="39">
        <v>25.577513</v>
      </c>
      <c r="M3189" s="39">
        <v>26.039528000000001</v>
      </c>
      <c r="N3189" s="39">
        <v>22.709892</v>
      </c>
      <c r="O3189" s="39">
        <v>21.672909000000001</v>
      </c>
      <c r="P3189" s="39">
        <v>24.026022000000001</v>
      </c>
      <c r="Q3189" s="39">
        <v>19.790144000000002</v>
      </c>
      <c r="R3189" s="39">
        <v>24.281115</v>
      </c>
      <c r="S3189" s="39">
        <v>25.577513</v>
      </c>
      <c r="T3189" s="39">
        <v>28.900929999999999</v>
      </c>
      <c r="U3189" s="39">
        <v>28.482813</v>
      </c>
      <c r="V3189" s="39">
        <v>32.952477000000002</v>
      </c>
      <c r="W3189" s="39">
        <v>32.431399999999996</v>
      </c>
      <c r="X3189" s="39">
        <v>35.464916000000002</v>
      </c>
      <c r="AA3189">
        <f t="shared" si="1098"/>
        <v>42265.495104166665</v>
      </c>
      <c r="AB3189" t="str">
        <f t="shared" si="1099"/>
        <v>42265Fábio71</v>
      </c>
      <c r="AC3189" s="52">
        <v>42265</v>
      </c>
      <c r="AD3189" s="56" t="s">
        <v>31</v>
      </c>
      <c r="AE3189" s="53">
        <v>71</v>
      </c>
      <c r="AF3189" s="51" t="str">
        <f t="shared" si="1100"/>
        <v/>
      </c>
      <c r="AG3189" s="51">
        <f t="shared" si="1101"/>
        <v>0</v>
      </c>
      <c r="AH3189" s="51">
        <f t="shared" si="1102"/>
        <v>3.9927709999999998</v>
      </c>
      <c r="AI3189" s="51">
        <f t="shared" si="1103"/>
        <v>19.525558</v>
      </c>
      <c r="AJ3189" s="51">
        <f t="shared" si="1104"/>
        <v>21.645641000000001</v>
      </c>
      <c r="AK3189" s="51">
        <f t="shared" si="1105"/>
        <v>19.997803000000001</v>
      </c>
      <c r="AL3189" s="51">
        <f t="shared" si="1106"/>
        <v>20.092924</v>
      </c>
      <c r="AM3189" s="51">
        <f t="shared" si="1107"/>
        <v>14.954307999999999</v>
      </c>
      <c r="AN3189" s="51">
        <f t="shared" si="1108"/>
        <v>17.827870999999998</v>
      </c>
      <c r="AO3189" s="51">
        <f t="shared" si="1109"/>
        <v>15.911405999999999</v>
      </c>
      <c r="AP3189" s="51">
        <f t="shared" si="1110"/>
        <v>15.036293000000001</v>
      </c>
      <c r="AQ3189" s="51">
        <f t="shared" si="1111"/>
        <v>17.559964999999998</v>
      </c>
      <c r="AR3189" s="51">
        <f t="shared" si="1112"/>
        <v>18.188306999999998</v>
      </c>
      <c r="AS3189" s="51">
        <f t="shared" si="1113"/>
        <v>19.059010000000001</v>
      </c>
      <c r="AT3189" s="51">
        <f t="shared" si="1114"/>
        <v>10.061968999999999</v>
      </c>
      <c r="AU3189" s="51">
        <f t="shared" si="1115"/>
        <v>11.578483</v>
      </c>
      <c r="AV3189" s="51">
        <f t="shared" si="1116"/>
        <v>15.366647</v>
      </c>
    </row>
    <row r="3190" spans="1:48">
      <c r="A3190" t="str">
        <f t="shared" si="1117"/>
        <v>42123Murilo/Kassio70</v>
      </c>
      <c r="B3190" s="50">
        <v>42123.599421296298</v>
      </c>
      <c r="C3190" s="44">
        <f t="shared" si="1118"/>
        <v>42123</v>
      </c>
      <c r="D3190" s="45" t="s">
        <v>20</v>
      </c>
      <c r="E3190" s="46">
        <v>70</v>
      </c>
      <c r="G3190" s="49" t="e">
        <f>VLOOKUP(C3190,#REF!,2,0)</f>
        <v>#REF!</v>
      </c>
      <c r="I3190" s="39">
        <v>0</v>
      </c>
      <c r="J3190" s="39">
        <v>1.2049000000000001E-2</v>
      </c>
      <c r="K3190" s="39">
        <v>17.030144</v>
      </c>
      <c r="L3190" s="39">
        <v>24.537593999999999</v>
      </c>
      <c r="M3190" s="39">
        <v>25.511876999999998</v>
      </c>
      <c r="N3190" s="39">
        <v>22.771705999999998</v>
      </c>
      <c r="O3190" s="39">
        <v>19.561176</v>
      </c>
      <c r="P3190" s="39">
        <v>23.019756000000001</v>
      </c>
      <c r="Q3190" s="39">
        <v>19.447222</v>
      </c>
      <c r="R3190" s="39">
        <v>23.899007999999998</v>
      </c>
      <c r="S3190" s="39">
        <v>25.054773000000001</v>
      </c>
      <c r="T3190" s="39">
        <v>27.998936</v>
      </c>
      <c r="U3190" s="39">
        <v>28.067778000000001</v>
      </c>
      <c r="V3190" s="39">
        <v>32.431399999999996</v>
      </c>
      <c r="W3190" s="39">
        <v>32.135517</v>
      </c>
      <c r="X3190" s="39">
        <v>35.155479</v>
      </c>
      <c r="AA3190">
        <f t="shared" si="1098"/>
        <v>42268.485925925925</v>
      </c>
      <c r="AB3190" t="str">
        <f t="shared" si="1099"/>
        <v>42268Fábio71</v>
      </c>
      <c r="AC3190" s="52">
        <v>42268</v>
      </c>
      <c r="AD3190" s="56" t="s">
        <v>31</v>
      </c>
      <c r="AE3190" s="53">
        <v>71</v>
      </c>
      <c r="AF3190" s="51" t="str">
        <f t="shared" si="1100"/>
        <v/>
      </c>
      <c r="AG3190" s="51">
        <f t="shared" si="1101"/>
        <v>0</v>
      </c>
      <c r="AH3190" s="51">
        <f t="shared" si="1102"/>
        <v>2.7809330000000001</v>
      </c>
      <c r="AI3190" s="51">
        <f t="shared" si="1103"/>
        <v>18.233629000000001</v>
      </c>
      <c r="AJ3190" s="51">
        <f t="shared" si="1104"/>
        <v>21.203135</v>
      </c>
      <c r="AK3190" s="51">
        <f t="shared" si="1105"/>
        <v>19.478639999999999</v>
      </c>
      <c r="AL3190" s="51">
        <f t="shared" si="1106"/>
        <v>19.619548999999999</v>
      </c>
      <c r="AM3190" s="51">
        <f t="shared" si="1107"/>
        <v>14.4672</v>
      </c>
      <c r="AN3190" s="51">
        <f t="shared" si="1108"/>
        <v>17.338287000000001</v>
      </c>
      <c r="AO3190" s="51">
        <f t="shared" si="1109"/>
        <v>15.118537999999999</v>
      </c>
      <c r="AP3190" s="51">
        <f t="shared" si="1110"/>
        <v>14.750323</v>
      </c>
      <c r="AQ3190" s="51">
        <f t="shared" si="1111"/>
        <v>17.604455999999999</v>
      </c>
      <c r="AR3190" s="51">
        <f t="shared" si="1112"/>
        <v>17.827870999999998</v>
      </c>
      <c r="AS3190" s="51">
        <f t="shared" si="1113"/>
        <v>18.689892</v>
      </c>
      <c r="AT3190" s="51">
        <f t="shared" si="1114"/>
        <v>9.6682830000000006</v>
      </c>
      <c r="AU3190" s="51">
        <f t="shared" si="1115"/>
        <v>11.25896</v>
      </c>
      <c r="AV3190" s="51">
        <f t="shared" si="1116"/>
        <v>15.242342000000001</v>
      </c>
    </row>
    <row r="3191" spans="1:48">
      <c r="A3191" t="str">
        <f t="shared" si="1117"/>
        <v>42131Murilo/Kassio70</v>
      </c>
      <c r="B3191" s="50">
        <v>42131.505011574074</v>
      </c>
      <c r="C3191" s="44">
        <f t="shared" si="1118"/>
        <v>42131</v>
      </c>
      <c r="D3191" s="45" t="s">
        <v>20</v>
      </c>
      <c r="E3191" s="46">
        <v>70</v>
      </c>
      <c r="G3191" s="49" t="e">
        <f>VLOOKUP(C3191,#REF!,2,0)</f>
        <v>#REF!</v>
      </c>
      <c r="I3191" s="39">
        <v>3.9999999999999998E-6</v>
      </c>
      <c r="J3191" s="39">
        <v>0.25173600000000002</v>
      </c>
      <c r="K3191" s="39">
        <v>34.924286000000002</v>
      </c>
      <c r="L3191" s="39">
        <v>37.111370000000001</v>
      </c>
      <c r="M3191" s="39">
        <v>33.779738999999999</v>
      </c>
      <c r="N3191" s="39">
        <v>22.895551999999999</v>
      </c>
      <c r="O3191" s="39">
        <v>20.897102</v>
      </c>
      <c r="P3191" s="39">
        <v>23.394455000000001</v>
      </c>
      <c r="Q3191" s="39">
        <v>19.504138999999999</v>
      </c>
      <c r="R3191" s="39">
        <v>23.583013999999999</v>
      </c>
      <c r="S3191" s="39">
        <v>24.989811</v>
      </c>
      <c r="T3191" s="39">
        <v>27.861469</v>
      </c>
      <c r="U3191" s="39">
        <v>27.451124</v>
      </c>
      <c r="V3191" s="39">
        <v>31.620987</v>
      </c>
      <c r="W3191" s="39">
        <v>31.547816999999998</v>
      </c>
      <c r="X3191" s="39">
        <v>34.387813999999999</v>
      </c>
      <c r="AA3191">
        <f t="shared" si="1098"/>
        <v>42270.387453703705</v>
      </c>
      <c r="AB3191" t="str">
        <f t="shared" si="1099"/>
        <v>42270Fábio71</v>
      </c>
      <c r="AC3191" s="52">
        <v>42270</v>
      </c>
      <c r="AD3191" s="56" t="s">
        <v>31</v>
      </c>
      <c r="AE3191" s="53">
        <v>71</v>
      </c>
      <c r="AF3191" s="51" t="str">
        <f t="shared" si="1100"/>
        <v/>
      </c>
      <c r="AG3191" s="51">
        <f t="shared" si="1101"/>
        <v>0</v>
      </c>
      <c r="AH3191" s="51">
        <f t="shared" si="1102"/>
        <v>2.796913</v>
      </c>
      <c r="AI3191" s="51">
        <f t="shared" si="1103"/>
        <v>16.812135999999999</v>
      </c>
      <c r="AJ3191" s="51">
        <f t="shared" si="1104"/>
        <v>20.379653999999999</v>
      </c>
      <c r="AK3191" s="51">
        <f t="shared" si="1105"/>
        <v>18.689892</v>
      </c>
      <c r="AL3191" s="51">
        <f t="shared" si="1106"/>
        <v>18.73584</v>
      </c>
      <c r="AM3191" s="51">
        <f t="shared" si="1107"/>
        <v>13.830831</v>
      </c>
      <c r="AN3191" s="51">
        <f t="shared" si="1108"/>
        <v>16.681903999999999</v>
      </c>
      <c r="AO3191" s="51">
        <f t="shared" si="1109"/>
        <v>14.628639</v>
      </c>
      <c r="AP3191" s="51">
        <f t="shared" si="1110"/>
        <v>13.948992000000001</v>
      </c>
      <c r="AQ3191" s="51">
        <f t="shared" si="1111"/>
        <v>16.595359999999999</v>
      </c>
      <c r="AR3191" s="51">
        <f t="shared" si="1112"/>
        <v>17.426780999999998</v>
      </c>
      <c r="AS3191" s="51">
        <f t="shared" si="1113"/>
        <v>18.369890000000002</v>
      </c>
      <c r="AT3191" s="51">
        <f t="shared" si="1114"/>
        <v>9.4746400000000008</v>
      </c>
      <c r="AU3191" s="51">
        <f t="shared" si="1115"/>
        <v>11.048622</v>
      </c>
      <c r="AV3191" s="51">
        <f t="shared" si="1116"/>
        <v>15.077389</v>
      </c>
    </row>
    <row r="3192" spans="1:48">
      <c r="A3192" t="str">
        <f t="shared" si="1117"/>
        <v>41856Murilo/Kassio71</v>
      </c>
      <c r="B3192" s="50">
        <v>41856.773692129631</v>
      </c>
      <c r="C3192" s="44">
        <f t="shared" si="1118"/>
        <v>41856</v>
      </c>
      <c r="D3192" s="45" t="s">
        <v>20</v>
      </c>
      <c r="E3192" s="46">
        <v>71</v>
      </c>
      <c r="G3192" s="49" t="e">
        <f>VLOOKUP(C3192,#REF!,2,0)</f>
        <v>#REF!</v>
      </c>
      <c r="I3192" s="40">
        <v>0</v>
      </c>
      <c r="J3192" s="40">
        <v>2.6646160000000001</v>
      </c>
      <c r="K3192" s="40">
        <v>27.043897999999999</v>
      </c>
      <c r="L3192" s="40">
        <v>29.67557</v>
      </c>
      <c r="M3192" s="40">
        <v>25.840996000000001</v>
      </c>
      <c r="N3192" s="40">
        <v>22.525047000000001</v>
      </c>
      <c r="O3192" s="40">
        <v>19.051168000000001</v>
      </c>
      <c r="P3192" s="40">
        <v>21.975241</v>
      </c>
      <c r="Q3192" s="40">
        <v>21.914597000000001</v>
      </c>
      <c r="R3192" s="40">
        <v>20.020527000000001</v>
      </c>
      <c r="S3192" s="40">
        <v>25.709078000000002</v>
      </c>
      <c r="T3192" s="40">
        <v>26.639799</v>
      </c>
      <c r="U3192" s="40">
        <v>29.67557</v>
      </c>
      <c r="V3192" s="40">
        <v>17.030144</v>
      </c>
      <c r="W3192" s="40">
        <v>19.732771</v>
      </c>
      <c r="X3192" s="40">
        <v>24.666338</v>
      </c>
      <c r="AA3192">
        <f t="shared" si="1098"/>
        <v>42272.510034722225</v>
      </c>
      <c r="AB3192" t="str">
        <f t="shared" si="1099"/>
        <v>42272Fábio71</v>
      </c>
      <c r="AC3192" s="52">
        <v>42272</v>
      </c>
      <c r="AD3192" s="56" t="s">
        <v>31</v>
      </c>
      <c r="AE3192" s="53">
        <v>71</v>
      </c>
      <c r="AF3192" s="51" t="str">
        <f t="shared" si="1100"/>
        <v/>
      </c>
      <c r="AG3192" s="51">
        <f t="shared" si="1101"/>
        <v>0</v>
      </c>
      <c r="AH3192" s="51">
        <f t="shared" si="1102"/>
        <v>2.255433</v>
      </c>
      <c r="AI3192" s="51">
        <f t="shared" si="1103"/>
        <v>15.408205000000001</v>
      </c>
      <c r="AJ3192" s="51">
        <f t="shared" si="1104"/>
        <v>19.619548999999999</v>
      </c>
      <c r="AK3192" s="51">
        <f t="shared" si="1105"/>
        <v>18.278981999999999</v>
      </c>
      <c r="AL3192" s="51">
        <f t="shared" si="1106"/>
        <v>18.233629000000001</v>
      </c>
      <c r="AM3192" s="51">
        <f t="shared" si="1107"/>
        <v>13.557130000000001</v>
      </c>
      <c r="AN3192" s="51">
        <f t="shared" si="1108"/>
        <v>16.080988000000001</v>
      </c>
      <c r="AO3192" s="51">
        <f t="shared" si="1109"/>
        <v>14.18694</v>
      </c>
      <c r="AP3192" s="51">
        <f t="shared" si="1110"/>
        <v>13.635031</v>
      </c>
      <c r="AQ3192" s="51">
        <f t="shared" si="1111"/>
        <v>16.294301999999998</v>
      </c>
      <c r="AR3192" s="51">
        <f t="shared" si="1112"/>
        <v>17.118037999999999</v>
      </c>
      <c r="AS3192" s="51">
        <f t="shared" si="1113"/>
        <v>17.962595</v>
      </c>
      <c r="AT3192" s="51">
        <f t="shared" si="1114"/>
        <v>9.1881869999999992</v>
      </c>
      <c r="AU3192" s="51">
        <f t="shared" si="1115"/>
        <v>10.634308000000001</v>
      </c>
      <c r="AV3192" s="51">
        <f t="shared" si="1116"/>
        <v>15.077389</v>
      </c>
    </row>
    <row r="3193" spans="1:48">
      <c r="A3193" t="str">
        <f t="shared" si="1117"/>
        <v>41859Murilo/Kassio71</v>
      </c>
      <c r="B3193" s="50">
        <v>41859.716631944444</v>
      </c>
      <c r="C3193" s="44">
        <f t="shared" si="1118"/>
        <v>41859</v>
      </c>
      <c r="D3193" s="45" t="s">
        <v>20</v>
      </c>
      <c r="E3193" s="46">
        <v>71</v>
      </c>
      <c r="G3193" s="49" t="e">
        <f>VLOOKUP(C3193,#REF!,2,0)</f>
        <v>#REF!</v>
      </c>
      <c r="I3193" s="40">
        <v>0</v>
      </c>
      <c r="J3193" s="40">
        <v>2.5746479999999998</v>
      </c>
      <c r="K3193" s="40">
        <v>26.039528000000001</v>
      </c>
      <c r="L3193" s="40">
        <v>30.604437000000001</v>
      </c>
      <c r="M3193" s="40">
        <v>25.973248999999999</v>
      </c>
      <c r="N3193" s="40">
        <v>22.525047000000001</v>
      </c>
      <c r="O3193" s="40">
        <v>18.272144000000001</v>
      </c>
      <c r="P3193" s="40">
        <v>21.854040000000001</v>
      </c>
      <c r="Q3193" s="40">
        <v>21.492553999999998</v>
      </c>
      <c r="R3193" s="40">
        <v>20.078351999999999</v>
      </c>
      <c r="S3193" s="40">
        <v>25.709078000000002</v>
      </c>
      <c r="T3193" s="40">
        <v>26.438934</v>
      </c>
      <c r="U3193" s="40">
        <v>29.533953</v>
      </c>
      <c r="V3193" s="40">
        <v>16.977198000000001</v>
      </c>
      <c r="W3193" s="40">
        <v>19.962803000000001</v>
      </c>
      <c r="X3193" s="40">
        <v>24.730868999999998</v>
      </c>
      <c r="AA3193">
        <f t="shared" si="1098"/>
        <v>42274.469664351855</v>
      </c>
      <c r="AB3193" t="str">
        <f t="shared" si="1099"/>
        <v>42274Fábio71</v>
      </c>
      <c r="AC3193" s="52">
        <v>42274</v>
      </c>
      <c r="AD3193" s="56" t="s">
        <v>31</v>
      </c>
      <c r="AE3193" s="53">
        <v>71</v>
      </c>
      <c r="AF3193" s="51" t="str">
        <f t="shared" si="1100"/>
        <v/>
      </c>
      <c r="AG3193" s="51">
        <f t="shared" si="1101"/>
        <v>0</v>
      </c>
      <c r="AH3193" s="51">
        <f t="shared" si="1102"/>
        <v>13.948992000000001</v>
      </c>
      <c r="AI3193" s="51">
        <f t="shared" si="1103"/>
        <v>20.236034</v>
      </c>
      <c r="AJ3193" s="51">
        <f t="shared" si="1104"/>
        <v>20.959232</v>
      </c>
      <c r="AK3193" s="51">
        <f t="shared" si="1105"/>
        <v>19.012678000000001</v>
      </c>
      <c r="AL3193" s="51">
        <f t="shared" si="1106"/>
        <v>18.598167</v>
      </c>
      <c r="AM3193" s="51">
        <f t="shared" si="1107"/>
        <v>13.596057</v>
      </c>
      <c r="AN3193" s="51">
        <f t="shared" si="1108"/>
        <v>16.251532000000001</v>
      </c>
      <c r="AO3193" s="51">
        <f t="shared" si="1109"/>
        <v>14.306697</v>
      </c>
      <c r="AP3193" s="51">
        <f t="shared" si="1110"/>
        <v>13.479445999999999</v>
      </c>
      <c r="AQ3193" s="51">
        <f t="shared" si="1111"/>
        <v>16.251532000000001</v>
      </c>
      <c r="AR3193" s="51">
        <f t="shared" si="1112"/>
        <v>17.030346000000002</v>
      </c>
      <c r="AS3193" s="51">
        <f t="shared" si="1113"/>
        <v>18.052713000000001</v>
      </c>
      <c r="AT3193" s="51">
        <f t="shared" si="1114"/>
        <v>9.1881869999999992</v>
      </c>
      <c r="AU3193" s="51">
        <f t="shared" si="1115"/>
        <v>10.668516</v>
      </c>
      <c r="AV3193" s="51">
        <f t="shared" si="1116"/>
        <v>15.036293000000001</v>
      </c>
    </row>
    <row r="3194" spans="1:48">
      <c r="A3194" t="str">
        <f t="shared" si="1117"/>
        <v>41862Murilo/Kassio71</v>
      </c>
      <c r="B3194" s="50">
        <v>41862.456967592596</v>
      </c>
      <c r="C3194" s="44">
        <f t="shared" si="1118"/>
        <v>41862</v>
      </c>
      <c r="D3194" s="45" t="s">
        <v>20</v>
      </c>
      <c r="E3194" s="46">
        <v>71</v>
      </c>
      <c r="G3194" s="49" t="e">
        <f>VLOOKUP(C3194,#REF!,2,0)</f>
        <v>#REF!</v>
      </c>
      <c r="I3194" s="40">
        <v>0</v>
      </c>
      <c r="J3194" s="40">
        <v>2.9845890000000002</v>
      </c>
      <c r="K3194" s="40">
        <v>23.709154000000002</v>
      </c>
      <c r="L3194" s="40">
        <v>28.761232</v>
      </c>
      <c r="M3194" s="40">
        <v>25.709078000000002</v>
      </c>
      <c r="N3194" s="40">
        <v>22.957595999999999</v>
      </c>
      <c r="O3194" s="40">
        <v>18.659481</v>
      </c>
      <c r="P3194" s="40">
        <v>21.432604000000001</v>
      </c>
      <c r="Q3194" s="40">
        <v>21.372751000000001</v>
      </c>
      <c r="R3194" s="40">
        <v>19.790144000000002</v>
      </c>
      <c r="S3194" s="40">
        <v>25.577513</v>
      </c>
      <c r="T3194" s="40">
        <v>26.30545</v>
      </c>
      <c r="U3194" s="40">
        <v>29.322168000000001</v>
      </c>
      <c r="V3194" s="40">
        <v>16.871597000000001</v>
      </c>
      <c r="W3194" s="40">
        <v>19.675467000000001</v>
      </c>
      <c r="X3194" s="40">
        <v>24.281115</v>
      </c>
      <c r="AA3194">
        <f t="shared" si="1098"/>
        <v>42276.390648148146</v>
      </c>
      <c r="AB3194" t="str">
        <f t="shared" si="1099"/>
        <v>42276Fábio71</v>
      </c>
      <c r="AC3194" s="52">
        <v>42276</v>
      </c>
      <c r="AD3194" s="56" t="s">
        <v>31</v>
      </c>
      <c r="AE3194" s="53">
        <v>71</v>
      </c>
      <c r="AF3194" s="51" t="str">
        <f t="shared" si="1100"/>
        <v/>
      </c>
      <c r="AG3194" s="51">
        <f t="shared" si="1101"/>
        <v>0</v>
      </c>
      <c r="AH3194" s="51">
        <f t="shared" si="1102"/>
        <v>13.948992000000001</v>
      </c>
      <c r="AI3194" s="51">
        <f t="shared" si="1103"/>
        <v>20.71678</v>
      </c>
      <c r="AJ3194" s="51">
        <f t="shared" si="1104"/>
        <v>21.99297</v>
      </c>
      <c r="AK3194" s="51">
        <f t="shared" si="1105"/>
        <v>20.668424999999999</v>
      </c>
      <c r="AL3194" s="51">
        <f t="shared" si="1106"/>
        <v>20.765158</v>
      </c>
      <c r="AM3194" s="51">
        <f t="shared" si="1107"/>
        <v>15.700716999999999</v>
      </c>
      <c r="AN3194" s="51">
        <f t="shared" si="1108"/>
        <v>18.007636999999999</v>
      </c>
      <c r="AO3194" s="51">
        <f t="shared" si="1109"/>
        <v>15.242342000000001</v>
      </c>
      <c r="AP3194" s="51">
        <f t="shared" si="1110"/>
        <v>13.830831</v>
      </c>
      <c r="AQ3194" s="51">
        <f t="shared" si="1111"/>
        <v>16.166153000000001</v>
      </c>
      <c r="AR3194" s="51">
        <f t="shared" si="1112"/>
        <v>16.768650000000001</v>
      </c>
      <c r="AS3194" s="51">
        <f t="shared" si="1113"/>
        <v>17.559964999999998</v>
      </c>
      <c r="AT3194" s="51">
        <f t="shared" si="1114"/>
        <v>9.1251750000000005</v>
      </c>
      <c r="AU3194" s="51">
        <f t="shared" si="1115"/>
        <v>10.464198</v>
      </c>
      <c r="AV3194" s="51">
        <f t="shared" si="1116"/>
        <v>14.831732000000001</v>
      </c>
    </row>
    <row r="3195" spans="1:48">
      <c r="A3195" t="str">
        <f t="shared" si="1117"/>
        <v>41866Murilo/Kassio71</v>
      </c>
      <c r="B3195" s="50">
        <v>41866.381076388891</v>
      </c>
      <c r="C3195" s="44">
        <f t="shared" si="1118"/>
        <v>41866</v>
      </c>
      <c r="D3195" s="45" t="s">
        <v>20</v>
      </c>
      <c r="E3195" s="46">
        <v>71</v>
      </c>
      <c r="G3195" s="49" t="e">
        <f>VLOOKUP(C3195,#REF!,2,0)</f>
        <v>#REF!</v>
      </c>
      <c r="I3195" s="40">
        <v>0</v>
      </c>
      <c r="J3195" s="40">
        <v>8.1048899999999993</v>
      </c>
      <c r="K3195" s="40">
        <v>23.646038000000001</v>
      </c>
      <c r="L3195" s="40">
        <v>27.655892999999999</v>
      </c>
      <c r="M3195" s="40">
        <v>25.315441</v>
      </c>
      <c r="N3195" s="40">
        <v>23.019756000000001</v>
      </c>
      <c r="O3195" s="40">
        <v>18.162282999999999</v>
      </c>
      <c r="P3195" s="40">
        <v>22.218719</v>
      </c>
      <c r="Q3195" s="40">
        <v>21.733191999999999</v>
      </c>
      <c r="R3195" s="40">
        <v>20.020527000000001</v>
      </c>
      <c r="S3195" s="40">
        <v>25.643274000000002</v>
      </c>
      <c r="T3195" s="40">
        <v>26.841442000000001</v>
      </c>
      <c r="U3195" s="40">
        <v>29.67557</v>
      </c>
      <c r="V3195" s="40">
        <v>16.977198000000001</v>
      </c>
      <c r="W3195" s="40">
        <v>20.078351999999999</v>
      </c>
      <c r="X3195" s="40">
        <v>24.345112</v>
      </c>
      <c r="AA3195">
        <f t="shared" si="1098"/>
        <v>42277.736319444448</v>
      </c>
      <c r="AB3195" t="str">
        <f t="shared" si="1099"/>
        <v>42277Fábio71</v>
      </c>
      <c r="AC3195" s="52">
        <v>42277</v>
      </c>
      <c r="AD3195" s="56" t="s">
        <v>31</v>
      </c>
      <c r="AE3195" s="53">
        <v>71</v>
      </c>
      <c r="AF3195" s="51" t="str">
        <f t="shared" si="1100"/>
        <v/>
      </c>
      <c r="AG3195" s="51">
        <f t="shared" si="1101"/>
        <v>0</v>
      </c>
      <c r="AH3195" s="51">
        <f t="shared" si="1102"/>
        <v>15.784833000000001</v>
      </c>
      <c r="AI3195" s="51">
        <f t="shared" si="1103"/>
        <v>21.794146999999999</v>
      </c>
      <c r="AJ3195" s="51">
        <f t="shared" si="1104"/>
        <v>22.898644999999998</v>
      </c>
      <c r="AK3195" s="51">
        <f t="shared" si="1105"/>
        <v>21.893456</v>
      </c>
      <c r="AL3195" s="51">
        <f t="shared" si="1106"/>
        <v>22.443562</v>
      </c>
      <c r="AM3195" s="51">
        <f t="shared" si="1107"/>
        <v>17.205947999999999</v>
      </c>
      <c r="AN3195" s="51">
        <f t="shared" si="1108"/>
        <v>20.236034</v>
      </c>
      <c r="AO3195" s="51">
        <f t="shared" si="1109"/>
        <v>18.415436</v>
      </c>
      <c r="AP3195" s="51">
        <f t="shared" si="1110"/>
        <v>18.233629000000001</v>
      </c>
      <c r="AQ3195" s="51">
        <f t="shared" si="1111"/>
        <v>21.007883</v>
      </c>
      <c r="AR3195" s="51">
        <f t="shared" si="1112"/>
        <v>22.092701000000002</v>
      </c>
      <c r="AS3195" s="51">
        <f t="shared" si="1113"/>
        <v>22.443562</v>
      </c>
      <c r="AT3195" s="51">
        <f t="shared" si="1114"/>
        <v>14.507453999999999</v>
      </c>
      <c r="AU3195" s="51">
        <f t="shared" si="1115"/>
        <v>17.074155999999999</v>
      </c>
      <c r="AV3195" s="51">
        <f t="shared" si="1116"/>
        <v>19.997803000000001</v>
      </c>
    </row>
    <row r="3196" spans="1:48">
      <c r="A3196" t="str">
        <f t="shared" si="1117"/>
        <v>41869Murilo/Kassio71</v>
      </c>
      <c r="B3196" s="50">
        <v>41869.493437500001</v>
      </c>
      <c r="C3196" s="44">
        <f t="shared" si="1118"/>
        <v>41869</v>
      </c>
      <c r="D3196" s="45" t="s">
        <v>20</v>
      </c>
      <c r="E3196" s="46">
        <v>71</v>
      </c>
      <c r="G3196" s="49" t="e">
        <f>VLOOKUP(C3196,#REF!,2,0)</f>
        <v>#REF!</v>
      </c>
      <c r="I3196" s="40">
        <v>0</v>
      </c>
      <c r="J3196" s="40">
        <v>6.5534379999999999</v>
      </c>
      <c r="K3196" s="40">
        <v>23.772342999999999</v>
      </c>
      <c r="L3196" s="40">
        <v>28.067778000000001</v>
      </c>
      <c r="M3196" s="40">
        <v>25.250136999999999</v>
      </c>
      <c r="N3196" s="40">
        <v>23.20673</v>
      </c>
      <c r="O3196" s="40">
        <v>18.715187</v>
      </c>
      <c r="P3196" s="40">
        <v>21.552569999999999</v>
      </c>
      <c r="Q3196" s="40">
        <v>21.432604000000001</v>
      </c>
      <c r="R3196" s="40">
        <v>19.962803000000001</v>
      </c>
      <c r="S3196" s="40">
        <v>25.380849999999999</v>
      </c>
      <c r="T3196" s="40">
        <v>26.572737</v>
      </c>
      <c r="U3196" s="40">
        <v>29.817532</v>
      </c>
      <c r="V3196" s="40">
        <v>16.871597000000001</v>
      </c>
      <c r="W3196" s="40">
        <v>19.962803000000001</v>
      </c>
      <c r="X3196" s="40">
        <v>24.345112</v>
      </c>
      <c r="AA3196">
        <f t="shared" si="1098"/>
        <v>42279.619247685187</v>
      </c>
      <c r="AB3196" t="str">
        <f t="shared" si="1099"/>
        <v>42279Fábio71</v>
      </c>
      <c r="AC3196" s="52">
        <v>42279</v>
      </c>
      <c r="AD3196" s="56" t="s">
        <v>31</v>
      </c>
      <c r="AE3196" s="53">
        <v>71</v>
      </c>
      <c r="AF3196" s="51" t="str">
        <f t="shared" si="1100"/>
        <v/>
      </c>
      <c r="AG3196" s="51">
        <f t="shared" si="1101"/>
        <v>0</v>
      </c>
      <c r="AH3196" s="51">
        <f t="shared" si="1102"/>
        <v>9.3149160000000002</v>
      </c>
      <c r="AI3196" s="51">
        <f t="shared" si="1103"/>
        <v>20.571967999999998</v>
      </c>
      <c r="AJ3196" s="51">
        <f t="shared" si="1104"/>
        <v>21.943182</v>
      </c>
      <c r="AK3196" s="51">
        <f t="shared" si="1105"/>
        <v>20.283854000000002</v>
      </c>
      <c r="AL3196" s="51">
        <f t="shared" si="1106"/>
        <v>20.427655999999999</v>
      </c>
      <c r="AM3196" s="51">
        <f t="shared" si="1107"/>
        <v>15.449805</v>
      </c>
      <c r="AN3196" s="51">
        <f t="shared" si="1108"/>
        <v>18.873989000000002</v>
      </c>
      <c r="AO3196" s="51">
        <f t="shared" si="1109"/>
        <v>16.638573000000001</v>
      </c>
      <c r="AP3196" s="51">
        <f t="shared" si="1110"/>
        <v>16.208808999999999</v>
      </c>
      <c r="AQ3196" s="51">
        <f t="shared" si="1111"/>
        <v>19.198360000000001</v>
      </c>
      <c r="AR3196" s="51">
        <f t="shared" si="1112"/>
        <v>19.902884</v>
      </c>
      <c r="AS3196" s="51">
        <f t="shared" si="1113"/>
        <v>20.571967999999998</v>
      </c>
      <c r="AT3196" s="51">
        <f t="shared" si="1114"/>
        <v>11.400378999999999</v>
      </c>
      <c r="AU3196" s="51">
        <f t="shared" si="1115"/>
        <v>12.828775</v>
      </c>
      <c r="AV3196" s="51">
        <f t="shared" si="1116"/>
        <v>16.638573000000001</v>
      </c>
    </row>
    <row r="3197" spans="1:48">
      <c r="A3197" t="str">
        <f t="shared" si="1117"/>
        <v>41870Murilo/Kassio71</v>
      </c>
      <c r="B3197" s="50">
        <v>41870.710775462961</v>
      </c>
      <c r="C3197" s="44">
        <f t="shared" si="1118"/>
        <v>41870</v>
      </c>
      <c r="D3197" s="45" t="s">
        <v>20</v>
      </c>
      <c r="E3197" s="46">
        <v>71</v>
      </c>
      <c r="G3197" s="49" t="e">
        <f>VLOOKUP(C3197,#REF!,2,0)</f>
        <v>#REF!</v>
      </c>
      <c r="I3197" s="40">
        <v>0</v>
      </c>
      <c r="J3197" s="40">
        <v>3.3683700000000001</v>
      </c>
      <c r="K3197" s="40">
        <v>23.962475000000001</v>
      </c>
      <c r="L3197" s="40">
        <v>27.655892999999999</v>
      </c>
      <c r="M3197" s="40">
        <v>25.054773000000001</v>
      </c>
      <c r="N3197" s="40">
        <v>23.019756000000001</v>
      </c>
      <c r="O3197" s="40">
        <v>18.826830000000001</v>
      </c>
      <c r="P3197" s="40">
        <v>21.312973</v>
      </c>
      <c r="Q3197" s="40">
        <v>21.193718000000001</v>
      </c>
      <c r="R3197" s="40">
        <v>20.136236</v>
      </c>
      <c r="S3197" s="40">
        <v>25.577513</v>
      </c>
      <c r="T3197" s="40">
        <v>26.706914999999999</v>
      </c>
      <c r="U3197" s="40">
        <v>29.817532</v>
      </c>
      <c r="V3197" s="40">
        <v>16.766361</v>
      </c>
      <c r="W3197" s="40">
        <v>19.561176</v>
      </c>
      <c r="X3197" s="40">
        <v>24.153390999999999</v>
      </c>
      <c r="AA3197">
        <f t="shared" si="1098"/>
        <v>42283.393368055556</v>
      </c>
      <c r="AB3197" t="str">
        <f t="shared" si="1099"/>
        <v>42283Fábio71</v>
      </c>
      <c r="AC3197" s="52">
        <v>42283</v>
      </c>
      <c r="AD3197" s="56" t="s">
        <v>31</v>
      </c>
      <c r="AE3197" s="53">
        <v>71</v>
      </c>
      <c r="AF3197" s="51" t="str">
        <f t="shared" si="1100"/>
        <v/>
      </c>
      <c r="AG3197" s="51">
        <f t="shared" si="1101"/>
        <v>0</v>
      </c>
      <c r="AH3197" s="51">
        <f t="shared" si="1102"/>
        <v>6.1748630000000002</v>
      </c>
      <c r="AI3197" s="51">
        <f t="shared" si="1103"/>
        <v>19.198360000000001</v>
      </c>
      <c r="AJ3197" s="51">
        <f t="shared" si="1104"/>
        <v>21.30105</v>
      </c>
      <c r="AK3197" s="51">
        <f t="shared" si="1105"/>
        <v>19.713774000000001</v>
      </c>
      <c r="AL3197" s="51">
        <f t="shared" si="1106"/>
        <v>19.950310000000002</v>
      </c>
      <c r="AM3197" s="51">
        <f t="shared" si="1107"/>
        <v>14.669136</v>
      </c>
      <c r="AN3197" s="51">
        <f t="shared" si="1108"/>
        <v>17.559964999999998</v>
      </c>
      <c r="AO3197" s="51">
        <f t="shared" si="1109"/>
        <v>15.366647</v>
      </c>
      <c r="AP3197" s="51">
        <f t="shared" si="1110"/>
        <v>14.628639</v>
      </c>
      <c r="AQ3197" s="51">
        <f t="shared" si="1111"/>
        <v>17.559964999999998</v>
      </c>
      <c r="AR3197" s="51">
        <f t="shared" si="1112"/>
        <v>18.278981999999999</v>
      </c>
      <c r="AS3197" s="51">
        <f t="shared" si="1113"/>
        <v>19.244942000000002</v>
      </c>
      <c r="AT3197" s="51">
        <f t="shared" si="1114"/>
        <v>9.9957659999999997</v>
      </c>
      <c r="AU3197" s="51">
        <f t="shared" si="1115"/>
        <v>11.294233</v>
      </c>
      <c r="AV3197" s="51">
        <f t="shared" si="1116"/>
        <v>15.533234</v>
      </c>
    </row>
    <row r="3198" spans="1:48">
      <c r="A3198" t="str">
        <f t="shared" si="1117"/>
        <v>41873Murilo/Kassio71</v>
      </c>
      <c r="B3198" s="50">
        <v>41873.458240740743</v>
      </c>
      <c r="C3198" s="44">
        <f t="shared" si="1118"/>
        <v>41873</v>
      </c>
      <c r="D3198" s="45" t="s">
        <v>20</v>
      </c>
      <c r="E3198" s="46">
        <v>71</v>
      </c>
      <c r="G3198" s="49" t="e">
        <f>VLOOKUP(C3198,#REF!,2,0)</f>
        <v>#REF!</v>
      </c>
      <c r="I3198" s="40">
        <v>0</v>
      </c>
      <c r="J3198" s="40">
        <v>0</v>
      </c>
      <c r="K3198" s="40">
        <v>19.333618000000001</v>
      </c>
      <c r="L3198" s="40">
        <v>27.179286999999999</v>
      </c>
      <c r="M3198" s="40">
        <v>25.315441</v>
      </c>
      <c r="N3198" s="40">
        <v>23.457239000000001</v>
      </c>
      <c r="O3198" s="40">
        <v>18.327207999999999</v>
      </c>
      <c r="P3198" s="40">
        <v>21.672909000000001</v>
      </c>
      <c r="Q3198" s="40">
        <v>21.854040000000001</v>
      </c>
      <c r="R3198" s="40">
        <v>20.136236</v>
      </c>
      <c r="S3198" s="40">
        <v>25.446300999999998</v>
      </c>
      <c r="T3198" s="40">
        <v>26.30545</v>
      </c>
      <c r="U3198" s="40">
        <v>29.111183</v>
      </c>
      <c r="V3198" s="40">
        <v>16.609161</v>
      </c>
      <c r="W3198" s="40">
        <v>19.390362</v>
      </c>
      <c r="X3198" s="40">
        <v>23.899007999999998</v>
      </c>
      <c r="AA3198">
        <f t="shared" si="1098"/>
        <v>42286.617592592593</v>
      </c>
      <c r="AB3198" t="str">
        <f t="shared" si="1099"/>
        <v>42286Fábio71</v>
      </c>
      <c r="AC3198" s="52">
        <v>42286</v>
      </c>
      <c r="AD3198" s="56" t="s">
        <v>31</v>
      </c>
      <c r="AE3198" s="53">
        <v>71</v>
      </c>
      <c r="AF3198" s="51" t="str">
        <f t="shared" si="1100"/>
        <v/>
      </c>
      <c r="AG3198" s="51">
        <f t="shared" si="1101"/>
        <v>0</v>
      </c>
      <c r="AH3198" s="51">
        <f t="shared" si="1102"/>
        <v>2.9928949999999999</v>
      </c>
      <c r="AI3198" s="51">
        <f t="shared" si="1103"/>
        <v>18.827883</v>
      </c>
      <c r="AJ3198" s="51">
        <f t="shared" si="1104"/>
        <v>20.959232</v>
      </c>
      <c r="AK3198" s="51">
        <f t="shared" si="1105"/>
        <v>19.291584</v>
      </c>
      <c r="AL3198" s="51">
        <f t="shared" si="1106"/>
        <v>19.151875</v>
      </c>
      <c r="AM3198" s="51">
        <f t="shared" si="1107"/>
        <v>13.909534000000001</v>
      </c>
      <c r="AN3198" s="51">
        <f t="shared" si="1108"/>
        <v>17.030346000000002</v>
      </c>
      <c r="AO3198" s="51">
        <f t="shared" si="1109"/>
        <v>14.954307999999999</v>
      </c>
      <c r="AP3198" s="51">
        <f t="shared" si="1110"/>
        <v>14.346736</v>
      </c>
      <c r="AQ3198" s="51">
        <f t="shared" si="1111"/>
        <v>17.205947999999999</v>
      </c>
      <c r="AR3198" s="51">
        <f t="shared" si="1112"/>
        <v>18.007636999999999</v>
      </c>
      <c r="AS3198" s="51">
        <f t="shared" si="1113"/>
        <v>18.689892</v>
      </c>
      <c r="AT3198" s="51">
        <f t="shared" si="1114"/>
        <v>9.6358630000000005</v>
      </c>
      <c r="AU3198" s="51">
        <f t="shared" si="1115"/>
        <v>11.118501</v>
      </c>
      <c r="AV3198" s="51">
        <f t="shared" si="1116"/>
        <v>15.159734</v>
      </c>
    </row>
    <row r="3199" spans="1:48">
      <c r="A3199" t="str">
        <f t="shared" si="1117"/>
        <v>41880Murilo/Kassio71</v>
      </c>
      <c r="B3199" s="50">
        <v>41880.767569444448</v>
      </c>
      <c r="C3199" s="44">
        <f t="shared" si="1118"/>
        <v>41880</v>
      </c>
      <c r="D3199" s="45" t="s">
        <v>20</v>
      </c>
      <c r="E3199" s="46">
        <v>71</v>
      </c>
      <c r="G3199" s="49" t="e">
        <f>VLOOKUP(C3199,#REF!,2,0)</f>
        <v>#REF!</v>
      </c>
      <c r="I3199" s="40">
        <v>0</v>
      </c>
      <c r="J3199" s="40">
        <v>2.7011229999999999</v>
      </c>
      <c r="K3199" s="40">
        <v>19.790144000000002</v>
      </c>
      <c r="L3199" s="40">
        <v>25.643274000000002</v>
      </c>
      <c r="M3199" s="40">
        <v>24.217213000000001</v>
      </c>
      <c r="N3199" s="40">
        <v>22.402258</v>
      </c>
      <c r="O3199" s="40">
        <v>17.88917</v>
      </c>
      <c r="P3199" s="40">
        <v>21.253294</v>
      </c>
      <c r="Q3199" s="40">
        <v>21.0748</v>
      </c>
      <c r="R3199" s="40">
        <v>19.905152999999999</v>
      </c>
      <c r="S3199" s="40">
        <v>25.184933000000001</v>
      </c>
      <c r="T3199" s="40">
        <v>26.238823</v>
      </c>
      <c r="U3199" s="40">
        <v>29.322168000000001</v>
      </c>
      <c r="V3199" s="40">
        <v>16.452760999999999</v>
      </c>
      <c r="W3199" s="40">
        <v>19.390362</v>
      </c>
      <c r="X3199" s="40">
        <v>23.709154000000002</v>
      </c>
      <c r="AA3199">
        <f t="shared" si="1098"/>
        <v>42290.503541666665</v>
      </c>
      <c r="AB3199" t="str">
        <f t="shared" si="1099"/>
        <v>42290Fábio71</v>
      </c>
      <c r="AC3199" s="52">
        <v>42290</v>
      </c>
      <c r="AD3199" s="56" t="s">
        <v>31</v>
      </c>
      <c r="AE3199" s="53">
        <v>71</v>
      </c>
      <c r="AF3199" s="51" t="str">
        <f t="shared" si="1100"/>
        <v/>
      </c>
      <c r="AG3199" s="51">
        <f t="shared" si="1101"/>
        <v>0</v>
      </c>
      <c r="AH3199" s="51">
        <f t="shared" si="1102"/>
        <v>11.329561</v>
      </c>
      <c r="AI3199" s="51">
        <f t="shared" si="1103"/>
        <v>18.966383</v>
      </c>
      <c r="AJ3199" s="51">
        <f t="shared" si="1104"/>
        <v>20.523775000000001</v>
      </c>
      <c r="AK3199" s="51">
        <f t="shared" si="1105"/>
        <v>18.78182</v>
      </c>
      <c r="AL3199" s="51">
        <f t="shared" si="1106"/>
        <v>18.552409999999998</v>
      </c>
      <c r="AM3199" s="51">
        <f t="shared" si="1107"/>
        <v>13.402037999999999</v>
      </c>
      <c r="AN3199" s="51">
        <f t="shared" si="1108"/>
        <v>16.208808999999999</v>
      </c>
      <c r="AO3199" s="51">
        <f t="shared" si="1109"/>
        <v>14.107385000000001</v>
      </c>
      <c r="AP3199" s="51">
        <f t="shared" si="1110"/>
        <v>13.440716999999999</v>
      </c>
      <c r="AQ3199" s="51">
        <f t="shared" si="1111"/>
        <v>16.337140999999999</v>
      </c>
      <c r="AR3199" s="51">
        <f t="shared" si="1112"/>
        <v>17.030346000000002</v>
      </c>
      <c r="AS3199" s="51">
        <f t="shared" si="1113"/>
        <v>17.872714999999999</v>
      </c>
      <c r="AT3199" s="51">
        <f t="shared" si="1114"/>
        <v>9.2831430000000008</v>
      </c>
      <c r="AU3199" s="51">
        <f t="shared" si="1115"/>
        <v>10.634308000000001</v>
      </c>
      <c r="AV3199" s="51">
        <f t="shared" si="1116"/>
        <v>14.750323</v>
      </c>
    </row>
    <row r="3200" spans="1:48">
      <c r="A3200" t="str">
        <f t="shared" si="1117"/>
        <v>41883Murilo/Kassio71</v>
      </c>
      <c r="B3200" s="50">
        <v>41883.544108796297</v>
      </c>
      <c r="C3200" s="44">
        <f t="shared" si="1118"/>
        <v>41883</v>
      </c>
      <c r="D3200" s="45" t="s">
        <v>20</v>
      </c>
      <c r="E3200" s="46">
        <v>71</v>
      </c>
      <c r="G3200" s="49" t="e">
        <f>VLOOKUP(C3200,#REF!,2,0)</f>
        <v>#REF!</v>
      </c>
      <c r="I3200" s="40">
        <v>0</v>
      </c>
      <c r="J3200" s="40">
        <v>19.732771</v>
      </c>
      <c r="K3200" s="40">
        <v>19.962803000000001</v>
      </c>
      <c r="L3200" s="40">
        <v>24.409174</v>
      </c>
      <c r="M3200" s="40">
        <v>23.835629999999998</v>
      </c>
      <c r="N3200" s="40">
        <v>21.914597000000001</v>
      </c>
      <c r="O3200" s="40">
        <v>17.618275000000001</v>
      </c>
      <c r="P3200" s="40">
        <v>21.0748</v>
      </c>
      <c r="Q3200" s="40">
        <v>20.544087999999999</v>
      </c>
      <c r="R3200" s="40">
        <v>19.504138999999999</v>
      </c>
      <c r="S3200" s="40">
        <v>24.924942000000001</v>
      </c>
      <c r="T3200" s="40">
        <v>26.372135</v>
      </c>
      <c r="U3200" s="40">
        <v>29.1814</v>
      </c>
      <c r="V3200" s="40">
        <v>16.452760999999999</v>
      </c>
      <c r="W3200" s="40">
        <v>19.333618000000001</v>
      </c>
      <c r="X3200" s="40">
        <v>23.646038000000001</v>
      </c>
      <c r="AA3200">
        <f t="shared" si="1098"/>
        <v>42291.702939814815</v>
      </c>
      <c r="AB3200" t="str">
        <f t="shared" si="1099"/>
        <v>42291Fábio71</v>
      </c>
      <c r="AC3200" s="52">
        <v>42291</v>
      </c>
      <c r="AD3200" s="56" t="s">
        <v>31</v>
      </c>
      <c r="AE3200" s="53">
        <v>71</v>
      </c>
      <c r="AF3200" s="51" t="str">
        <f t="shared" si="1100"/>
        <v/>
      </c>
      <c r="AG3200" s="51">
        <f t="shared" si="1101"/>
        <v>0</v>
      </c>
      <c r="AH3200" s="51">
        <f t="shared" si="1102"/>
        <v>6.0240739999999997</v>
      </c>
      <c r="AI3200" s="51">
        <f t="shared" si="1103"/>
        <v>18.827883</v>
      </c>
      <c r="AJ3200" s="51">
        <f t="shared" si="1104"/>
        <v>20.571967999999998</v>
      </c>
      <c r="AK3200" s="51">
        <f t="shared" si="1105"/>
        <v>18.78182</v>
      </c>
      <c r="AL3200" s="51">
        <f t="shared" si="1106"/>
        <v>18.324417</v>
      </c>
      <c r="AM3200" s="51">
        <f t="shared" si="1107"/>
        <v>13.440716999999999</v>
      </c>
      <c r="AN3200" s="51">
        <f t="shared" si="1108"/>
        <v>16.509063999999999</v>
      </c>
      <c r="AO3200" s="51">
        <f t="shared" si="1109"/>
        <v>14.4672</v>
      </c>
      <c r="AP3200" s="51">
        <f t="shared" si="1110"/>
        <v>14.107385000000001</v>
      </c>
      <c r="AQ3200" s="51">
        <f t="shared" si="1111"/>
        <v>16.855661000000001</v>
      </c>
      <c r="AR3200" s="51">
        <f t="shared" si="1112"/>
        <v>17.515518</v>
      </c>
      <c r="AS3200" s="51">
        <f t="shared" si="1113"/>
        <v>18.188306999999998</v>
      </c>
      <c r="AT3200" s="51">
        <f t="shared" si="1114"/>
        <v>9.4425729999999994</v>
      </c>
      <c r="AU3200" s="51">
        <f t="shared" si="1115"/>
        <v>10.737088</v>
      </c>
      <c r="AV3200" s="51">
        <f t="shared" si="1116"/>
        <v>15.036293000000001</v>
      </c>
    </row>
    <row r="3201" spans="1:48">
      <c r="A3201" t="str">
        <f t="shared" si="1117"/>
        <v>41885Murilo/Kassio71</v>
      </c>
      <c r="B3201" s="50">
        <v>41885.472638888888</v>
      </c>
      <c r="C3201" s="44">
        <f t="shared" si="1118"/>
        <v>41885</v>
      </c>
      <c r="D3201" s="45" t="s">
        <v>20</v>
      </c>
      <c r="E3201" s="46">
        <v>71</v>
      </c>
      <c r="G3201" s="49" t="e">
        <f>VLOOKUP(C3201,#REF!,2,0)</f>
        <v>#REF!</v>
      </c>
      <c r="I3201" s="40">
        <v>0</v>
      </c>
      <c r="J3201" s="40">
        <v>24.730868999999998</v>
      </c>
      <c r="K3201" s="40">
        <v>32.431399999999996</v>
      </c>
      <c r="L3201" s="40">
        <v>25.054773000000001</v>
      </c>
      <c r="M3201" s="40">
        <v>23.962475000000001</v>
      </c>
      <c r="N3201" s="40">
        <v>22.833573999999999</v>
      </c>
      <c r="O3201" s="40">
        <v>17.943619000000002</v>
      </c>
      <c r="P3201" s="40">
        <v>21.253294</v>
      </c>
      <c r="Q3201" s="40">
        <v>20.661383000000001</v>
      </c>
      <c r="R3201" s="40">
        <v>19.905152999999999</v>
      </c>
      <c r="S3201" s="40">
        <v>26.039528000000001</v>
      </c>
      <c r="T3201" s="40">
        <v>26.976317999999999</v>
      </c>
      <c r="U3201" s="40">
        <v>29.746500000000001</v>
      </c>
      <c r="V3201" s="40">
        <v>16.766361</v>
      </c>
      <c r="W3201" s="40">
        <v>19.504138999999999</v>
      </c>
      <c r="X3201" s="40">
        <v>23.962475000000001</v>
      </c>
      <c r="AA3201">
        <f t="shared" si="1098"/>
        <v>42293.619942129626</v>
      </c>
      <c r="AB3201" t="str">
        <f t="shared" si="1099"/>
        <v>42293Fábio71</v>
      </c>
      <c r="AC3201" s="52">
        <v>42293</v>
      </c>
      <c r="AD3201" s="56" t="s">
        <v>31</v>
      </c>
      <c r="AE3201" s="53">
        <v>71</v>
      </c>
      <c r="AF3201" s="51" t="str">
        <f t="shared" si="1100"/>
        <v/>
      </c>
      <c r="AG3201" s="51">
        <f t="shared" si="1101"/>
        <v>0</v>
      </c>
      <c r="AH3201" s="51">
        <f t="shared" si="1102"/>
        <v>3.760224</v>
      </c>
      <c r="AI3201" s="51">
        <f t="shared" si="1103"/>
        <v>18.052713000000001</v>
      </c>
      <c r="AJ3201" s="51">
        <f t="shared" si="1104"/>
        <v>20.092924</v>
      </c>
      <c r="AK3201" s="51">
        <f t="shared" si="1105"/>
        <v>18.097840999999999</v>
      </c>
      <c r="AL3201" s="51">
        <f t="shared" si="1106"/>
        <v>18.052713000000001</v>
      </c>
      <c r="AM3201" s="51">
        <f t="shared" si="1107"/>
        <v>13.094638</v>
      </c>
      <c r="AN3201" s="51">
        <f t="shared" si="1108"/>
        <v>15.996090000000001</v>
      </c>
      <c r="AO3201" s="51">
        <f t="shared" si="1109"/>
        <v>13.988498999999999</v>
      </c>
      <c r="AP3201" s="51">
        <f t="shared" si="1110"/>
        <v>13.324814</v>
      </c>
      <c r="AQ3201" s="51">
        <f t="shared" si="1111"/>
        <v>16.080988000000001</v>
      </c>
      <c r="AR3201" s="51">
        <f t="shared" si="1112"/>
        <v>17.074155999999999</v>
      </c>
      <c r="AS3201" s="51">
        <f t="shared" si="1113"/>
        <v>17.917631</v>
      </c>
      <c r="AT3201" s="51">
        <f t="shared" si="1114"/>
        <v>9.3149160000000002</v>
      </c>
      <c r="AU3201" s="51">
        <f t="shared" si="1115"/>
        <v>10.566083000000001</v>
      </c>
      <c r="AV3201" s="51">
        <f t="shared" si="1116"/>
        <v>14.790993</v>
      </c>
    </row>
    <row r="3202" spans="1:48">
      <c r="A3202" t="str">
        <f t="shared" si="1117"/>
        <v>41891Murilo/Kassio71</v>
      </c>
      <c r="B3202" s="50">
        <v>41891.712071759262</v>
      </c>
      <c r="C3202" s="44">
        <f t="shared" si="1118"/>
        <v>41891</v>
      </c>
      <c r="D3202" s="45" t="s">
        <v>20</v>
      </c>
      <c r="E3202" s="46">
        <v>71</v>
      </c>
      <c r="G3202" s="49" t="e">
        <f>VLOOKUP(C3202,#REF!,2,0)</f>
        <v>#REF!</v>
      </c>
      <c r="I3202" s="40">
        <v>0</v>
      </c>
      <c r="J3202" s="40">
        <v>5.0022640000000003</v>
      </c>
      <c r="K3202" s="40">
        <v>28.413414</v>
      </c>
      <c r="L3202" s="40">
        <v>30.532489999999999</v>
      </c>
      <c r="M3202" s="40">
        <v>25.315441</v>
      </c>
      <c r="N3202" s="40">
        <v>22.648201</v>
      </c>
      <c r="O3202" s="40">
        <v>17.726357</v>
      </c>
      <c r="P3202" s="40">
        <v>20.956261000000001</v>
      </c>
      <c r="Q3202" s="40">
        <v>20.427109000000002</v>
      </c>
      <c r="R3202" s="40">
        <v>19.390362</v>
      </c>
      <c r="S3202" s="40">
        <v>24.795479</v>
      </c>
      <c r="T3202" s="40">
        <v>25.973248999999999</v>
      </c>
      <c r="U3202" s="40">
        <v>29.1814</v>
      </c>
      <c r="V3202" s="40">
        <v>16.452760999999999</v>
      </c>
      <c r="W3202" s="40">
        <v>19.561176</v>
      </c>
      <c r="X3202" s="40">
        <v>24.026022000000001</v>
      </c>
      <c r="AA3202">
        <f t="shared" si="1098"/>
        <v>42296.336365740739</v>
      </c>
      <c r="AB3202" t="str">
        <f t="shared" si="1099"/>
        <v>42296Fábio71</v>
      </c>
      <c r="AC3202" s="52">
        <v>42296</v>
      </c>
      <c r="AD3202" s="56" t="s">
        <v>31</v>
      </c>
      <c r="AE3202" s="53">
        <v>71</v>
      </c>
      <c r="AF3202" s="51" t="str">
        <f t="shared" si="1100"/>
        <v/>
      </c>
      <c r="AG3202" s="51">
        <f t="shared" si="1101"/>
        <v>0</v>
      </c>
      <c r="AH3202" s="51">
        <f t="shared" si="1102"/>
        <v>2.517531</v>
      </c>
      <c r="AI3202" s="51">
        <f t="shared" si="1103"/>
        <v>15.036293000000001</v>
      </c>
      <c r="AJ3202" s="51">
        <f t="shared" si="1104"/>
        <v>18.097840999999999</v>
      </c>
      <c r="AK3202" s="51">
        <f t="shared" si="1105"/>
        <v>17.649018999999999</v>
      </c>
      <c r="AL3202" s="51">
        <f t="shared" si="1106"/>
        <v>17.515518</v>
      </c>
      <c r="AM3202" s="51">
        <f t="shared" si="1107"/>
        <v>12.980342</v>
      </c>
      <c r="AN3202" s="51">
        <f t="shared" si="1108"/>
        <v>15.408205000000001</v>
      </c>
      <c r="AO3202" s="51">
        <f t="shared" si="1109"/>
        <v>13.752317</v>
      </c>
      <c r="AP3202" s="51">
        <f t="shared" si="1110"/>
        <v>13.209466000000001</v>
      </c>
      <c r="AQ3202" s="51">
        <f t="shared" si="1111"/>
        <v>16.166153000000001</v>
      </c>
      <c r="AR3202" s="51">
        <f t="shared" si="1112"/>
        <v>16.768650000000001</v>
      </c>
      <c r="AS3202" s="51">
        <f t="shared" si="1113"/>
        <v>17.249991999999999</v>
      </c>
      <c r="AT3202" s="51">
        <f t="shared" si="1114"/>
        <v>8.8445920000000005</v>
      </c>
      <c r="AU3202" s="51">
        <f t="shared" si="1115"/>
        <v>10.228528000000001</v>
      </c>
      <c r="AV3202" s="51">
        <f t="shared" si="1116"/>
        <v>14.346736</v>
      </c>
    </row>
    <row r="3203" spans="1:48">
      <c r="A3203" t="str">
        <f t="shared" si="1117"/>
        <v>41894Murilo/Kassio71</v>
      </c>
      <c r="B3203" s="50">
        <v>41894.409212962964</v>
      </c>
      <c r="C3203" s="44">
        <f t="shared" si="1118"/>
        <v>41894</v>
      </c>
      <c r="D3203" s="45" t="s">
        <v>20</v>
      </c>
      <c r="E3203" s="46">
        <v>71</v>
      </c>
      <c r="G3203" s="49" t="e">
        <f>VLOOKUP(C3203,#REF!,2,0)</f>
        <v>#REF!</v>
      </c>
      <c r="I3203" s="40">
        <v>0</v>
      </c>
      <c r="J3203" s="40">
        <v>4.3415889999999999</v>
      </c>
      <c r="K3203" s="40">
        <v>26.908846</v>
      </c>
      <c r="L3203" s="40">
        <v>30.388791999999999</v>
      </c>
      <c r="M3203" s="40">
        <v>25.380849999999999</v>
      </c>
      <c r="N3203" s="40">
        <v>22.525047000000001</v>
      </c>
      <c r="O3203" s="40">
        <v>18.052766999999999</v>
      </c>
      <c r="P3203" s="40">
        <v>21.733191999999999</v>
      </c>
      <c r="Q3203" s="40">
        <v>20.427109000000002</v>
      </c>
      <c r="R3203" s="40">
        <v>19.561176</v>
      </c>
      <c r="S3203" s="40">
        <v>25.054773000000001</v>
      </c>
      <c r="T3203" s="40">
        <v>25.840996000000001</v>
      </c>
      <c r="U3203" s="40">
        <v>29.041008000000001</v>
      </c>
      <c r="V3203" s="40">
        <v>16.504814</v>
      </c>
      <c r="W3203" s="40">
        <v>19.220372999999999</v>
      </c>
      <c r="X3203" s="40">
        <v>23.772342999999999</v>
      </c>
      <c r="AA3203">
        <f t="shared" si="1098"/>
        <v>42300.592476851853</v>
      </c>
      <c r="AB3203" t="str">
        <f t="shared" si="1099"/>
        <v>42300Fábio71</v>
      </c>
      <c r="AC3203" s="52">
        <v>42300</v>
      </c>
      <c r="AD3203" s="56" t="s">
        <v>31</v>
      </c>
      <c r="AE3203" s="53">
        <v>71</v>
      </c>
      <c r="AF3203" s="51" t="str">
        <f t="shared" si="1100"/>
        <v/>
      </c>
      <c r="AG3203" s="51">
        <f t="shared" si="1101"/>
        <v>0</v>
      </c>
      <c r="AH3203" s="51">
        <f t="shared" si="1102"/>
        <v>10.840382999999999</v>
      </c>
      <c r="AI3203" s="51">
        <f t="shared" si="1103"/>
        <v>13.988498999999999</v>
      </c>
      <c r="AJ3203" s="51">
        <f t="shared" si="1104"/>
        <v>15.700716999999999</v>
      </c>
      <c r="AK3203" s="51">
        <f t="shared" si="1105"/>
        <v>16.038502000000001</v>
      </c>
      <c r="AL3203" s="51">
        <f t="shared" si="1106"/>
        <v>16.986575999999999</v>
      </c>
      <c r="AM3203" s="51">
        <f t="shared" si="1107"/>
        <v>12.416802000000001</v>
      </c>
      <c r="AN3203" s="51">
        <f t="shared" si="1108"/>
        <v>15.325142</v>
      </c>
      <c r="AO3203" s="51">
        <f t="shared" si="1109"/>
        <v>13.713176000000001</v>
      </c>
      <c r="AP3203" s="51">
        <f t="shared" si="1110"/>
        <v>13.171124000000001</v>
      </c>
      <c r="AQ3203" s="51">
        <f t="shared" si="1111"/>
        <v>16.080988000000001</v>
      </c>
      <c r="AR3203" s="51">
        <f t="shared" si="1112"/>
        <v>16.986575999999999</v>
      </c>
      <c r="AS3203" s="51">
        <f t="shared" si="1113"/>
        <v>17.783073000000002</v>
      </c>
      <c r="AT3203" s="51">
        <f t="shared" si="1114"/>
        <v>9.2514260000000004</v>
      </c>
      <c r="AU3203" s="51">
        <f t="shared" si="1115"/>
        <v>10.668516</v>
      </c>
      <c r="AV3203" s="51">
        <f t="shared" si="1116"/>
        <v>14.872544</v>
      </c>
    </row>
    <row r="3204" spans="1:48">
      <c r="A3204" t="str">
        <f t="shared" si="1117"/>
        <v>41897Murilo/Kassio71</v>
      </c>
      <c r="B3204" s="50">
        <v>41897.634479166663</v>
      </c>
      <c r="C3204" s="44">
        <f t="shared" si="1118"/>
        <v>41897</v>
      </c>
      <c r="D3204" s="45" t="s">
        <v>20</v>
      </c>
      <c r="E3204" s="46">
        <v>71</v>
      </c>
      <c r="G3204" s="49" t="e">
        <f>VLOOKUP(C3204,#REF!,2,0)</f>
        <v>#REF!</v>
      </c>
      <c r="I3204" s="40">
        <v>0</v>
      </c>
      <c r="J3204" s="40">
        <v>3.043339</v>
      </c>
      <c r="K3204" s="40">
        <v>23.962475000000001</v>
      </c>
      <c r="L3204" s="40">
        <v>29.111183</v>
      </c>
      <c r="M3204" s="40">
        <v>24.601942000000001</v>
      </c>
      <c r="N3204" s="40">
        <v>22.709892</v>
      </c>
      <c r="O3204" s="40">
        <v>17.88917</v>
      </c>
      <c r="P3204" s="40">
        <v>21.552569999999999</v>
      </c>
      <c r="Q3204" s="40">
        <v>21.0748</v>
      </c>
      <c r="R3204" s="40">
        <v>19.790144000000002</v>
      </c>
      <c r="S3204" s="40">
        <v>25.380849999999999</v>
      </c>
      <c r="T3204" s="40">
        <v>26.505780999999999</v>
      </c>
      <c r="U3204" s="40">
        <v>29.251740000000002</v>
      </c>
      <c r="V3204" s="40">
        <v>16.40082</v>
      </c>
      <c r="W3204" s="40">
        <v>19.276951</v>
      </c>
      <c r="X3204" s="40">
        <v>23.520077000000001</v>
      </c>
      <c r="AA3204">
        <f t="shared" ref="AA3204:AA3267" si="1119">VLOOKUP(AB3204,$A$4:$B$4281,2,0)</f>
        <v>42303.338460648149</v>
      </c>
      <c r="AB3204" t="str">
        <f t="shared" ref="AB3204:AB3267" si="1120">AC3204&amp;AD3204&amp;AE3204</f>
        <v>42303Fábio71</v>
      </c>
      <c r="AC3204" s="52">
        <v>42303</v>
      </c>
      <c r="AD3204" s="56" t="s">
        <v>31</v>
      </c>
      <c r="AE3204" s="53">
        <v>71</v>
      </c>
      <c r="AF3204" s="51" t="str">
        <f t="shared" ref="AF3204:AF3267" si="1121">IF(VLOOKUP(AB3204,$A$4:$H$4281,8,0)=0,"",VLOOKUP(AB3204,$A$4:$H$4281,8,0))</f>
        <v/>
      </c>
      <c r="AG3204" s="51">
        <f t="shared" ref="AG3204:AG3267" si="1122">IFERROR(AVERAGEIFS(I:I,$C:$C,$AC3204,$D:$D,$AD3204,$E:$E,$AE3204,$F:$F,"&lt;&gt;X"),"N/A")</f>
        <v>0</v>
      </c>
      <c r="AH3204" s="51">
        <f t="shared" ref="AH3204:AH3267" si="1123">IFERROR(AVERAGEIFS(J:J,$C:$C,$AC3204,$D:$D,$AD3204,$E:$E,$AE3204,$F:$F,"&lt;&gt;X"),"N/A")</f>
        <v>10.09516</v>
      </c>
      <c r="AI3204" s="51">
        <f t="shared" ref="AI3204:AI3267" si="1124">IFERROR(AVERAGEIFS(K:K,$C:$C,$AC3204,$D:$D,$AD3204,$E:$E,$AE3204,$F:$F,"&lt;&gt;X"),"N/A")</f>
        <v>13.402037999999999</v>
      </c>
      <c r="AJ3204" s="51">
        <f t="shared" ref="AJ3204:AJ3267" si="1125">IFERROR(AVERAGEIFS(L:L,$C:$C,$AC3204,$D:$D,$AD3204,$E:$E,$AE3204,$F:$F,"&lt;&gt;X"),"N/A")</f>
        <v>15.242342000000001</v>
      </c>
      <c r="AK3204" s="51">
        <f t="shared" ref="AK3204:AK3267" si="1126">IFERROR(AVERAGEIFS(M:M,$C:$C,$AC3204,$D:$D,$AD3204,$E:$E,$AE3204,$F:$F,"&lt;&gt;X"),"N/A")</f>
        <v>14.831732000000001</v>
      </c>
      <c r="AL3204" s="51">
        <f t="shared" ref="AL3204:AL3267" si="1127">IFERROR(AVERAGEIFS(N:N,$C:$C,$AC3204,$D:$D,$AD3204,$E:$E,$AE3204,$F:$F,"&lt;&gt;X"),"N/A")</f>
        <v>16.251532000000001</v>
      </c>
      <c r="AM3204" s="51">
        <f t="shared" ref="AM3204:AM3267" si="1128">IFERROR(AVERAGEIFS(O:O,$C:$C,$AC3204,$D:$D,$AD3204,$E:$E,$AE3204,$F:$F,"&lt;&gt;X"),"N/A")</f>
        <v>12.640625999999999</v>
      </c>
      <c r="AN3204" s="51">
        <f t="shared" ref="AN3204:AN3267" si="1129">IFERROR(AVERAGEIFS(P:P,$C:$C,$AC3204,$D:$D,$AD3204,$E:$E,$AE3204,$F:$F,"&lt;&gt;X"),"N/A")</f>
        <v>14.831732000000001</v>
      </c>
      <c r="AO3204" s="51">
        <f t="shared" ref="AO3204:AO3267" si="1130">IFERROR(AVERAGEIFS(Q:Q,$C:$C,$AC3204,$D:$D,$AD3204,$E:$E,$AE3204,$F:$F,"&lt;&gt;X"),"N/A")</f>
        <v>13.247859</v>
      </c>
      <c r="AP3204" s="51">
        <f t="shared" ref="AP3204:AP3267" si="1131">IFERROR(AVERAGEIFS(R:R,$C:$C,$AC3204,$D:$D,$AD3204,$E:$E,$AE3204,$F:$F,"&lt;&gt;X"),"N/A")</f>
        <v>12.904436</v>
      </c>
      <c r="AQ3204" s="51">
        <f t="shared" ref="AQ3204:AQ3267" si="1132">IFERROR(AVERAGEIFS(S:S,$C:$C,$AC3204,$D:$D,$AD3204,$E:$E,$AE3204,$F:$F,"&lt;&gt;X"),"N/A")</f>
        <v>15.784833000000001</v>
      </c>
      <c r="AR3204" s="51">
        <f t="shared" ref="AR3204:AR3267" si="1133">IFERROR(AVERAGEIFS(T:T,$C:$C,$AC3204,$D:$D,$AD3204,$E:$E,$AE3204,$F:$F,"&lt;&gt;X"),"N/A")</f>
        <v>16.552156</v>
      </c>
      <c r="AS3204" s="51">
        <f t="shared" ref="AS3204:AS3267" si="1134">IFERROR(AVERAGEIFS(U:U,$C:$C,$AC3204,$D:$D,$AD3204,$E:$E,$AE3204,$F:$F,"&lt;&gt;X"),"N/A")</f>
        <v>17.426780999999998</v>
      </c>
      <c r="AT3204" s="51">
        <f t="shared" ref="AT3204:AT3267" si="1135">IFERROR(AVERAGEIFS(V:V,$C:$C,$AC3204,$D:$D,$AD3204,$E:$E,$AE3204,$F:$F,"&lt;&gt;X"),"N/A")</f>
        <v>8.9687009999999994</v>
      </c>
      <c r="AU3204" s="51">
        <f t="shared" ref="AU3204:AU3267" si="1136">IFERROR(AVERAGEIFS(W:W,$C:$C,$AC3204,$D:$D,$AD3204,$E:$E,$AE3204,$F:$F,"&lt;&gt;X"),"N/A")</f>
        <v>10.295557000000001</v>
      </c>
      <c r="AV3204" s="51">
        <f t="shared" ref="AV3204:AV3267" si="1137">IFERROR(AVERAGEIFS(X:X,$C:$C,$AC3204,$D:$D,$AD3204,$E:$E,$AE3204,$F:$F,"&lt;&gt;X"),"N/A")</f>
        <v>14.628639</v>
      </c>
    </row>
    <row r="3205" spans="1:48">
      <c r="A3205" t="str">
        <f t="shared" ref="A3205:A3268" si="1138">C3205&amp;D3205&amp;E3205</f>
        <v>41901Murilo/Kassio71</v>
      </c>
      <c r="B3205" s="50">
        <v>41901.389293981483</v>
      </c>
      <c r="C3205" s="44">
        <f t="shared" si="1118"/>
        <v>41901</v>
      </c>
      <c r="D3205" s="45" t="s">
        <v>20</v>
      </c>
      <c r="E3205" s="46">
        <v>71</v>
      </c>
      <c r="G3205" s="49" t="e">
        <f>VLOOKUP(C3205,#REF!,2,0)</f>
        <v>#REF!</v>
      </c>
      <c r="I3205" s="40">
        <v>0</v>
      </c>
      <c r="J3205" s="40">
        <v>3.305914</v>
      </c>
      <c r="K3205" s="40">
        <v>21.015474000000001</v>
      </c>
      <c r="L3205" s="40">
        <v>27.724340000000002</v>
      </c>
      <c r="M3205" s="40">
        <v>24.924942000000001</v>
      </c>
      <c r="N3205" s="40">
        <v>22.586582</v>
      </c>
      <c r="O3205" s="40">
        <v>17.726357</v>
      </c>
      <c r="P3205" s="40">
        <v>20.661383000000001</v>
      </c>
      <c r="Q3205" s="40">
        <v>20.252334999999999</v>
      </c>
      <c r="R3205" s="40">
        <v>19.390362</v>
      </c>
      <c r="S3205" s="40">
        <v>24.601942000000001</v>
      </c>
      <c r="T3205" s="40">
        <v>25.315441</v>
      </c>
      <c r="U3205" s="40">
        <v>28.344125999999999</v>
      </c>
      <c r="V3205" s="40">
        <v>16.039642000000001</v>
      </c>
      <c r="W3205" s="40">
        <v>18.938821999999998</v>
      </c>
      <c r="X3205" s="40">
        <v>23.20673</v>
      </c>
      <c r="AA3205">
        <f t="shared" si="1119"/>
        <v>42306.359699074077</v>
      </c>
      <c r="AB3205" t="str">
        <f t="shared" si="1120"/>
        <v>42306Fábio71</v>
      </c>
      <c r="AC3205" s="52">
        <v>42306</v>
      </c>
      <c r="AD3205" s="56" t="s">
        <v>31</v>
      </c>
      <c r="AE3205" s="53">
        <v>71</v>
      </c>
      <c r="AF3205" s="51" t="str">
        <f t="shared" si="1121"/>
        <v/>
      </c>
      <c r="AG3205" s="51">
        <f t="shared" si="1122"/>
        <v>0</v>
      </c>
      <c r="AH3205" s="51">
        <f t="shared" si="1123"/>
        <v>10.061968999999999</v>
      </c>
      <c r="AI3205" s="51">
        <f t="shared" si="1124"/>
        <v>17.604455999999999</v>
      </c>
      <c r="AJ3205" s="51">
        <f t="shared" si="1125"/>
        <v>16.166153000000001</v>
      </c>
      <c r="AK3205" s="51">
        <f t="shared" si="1126"/>
        <v>15.077389</v>
      </c>
      <c r="AL3205" s="51">
        <f t="shared" si="1127"/>
        <v>16.038502000000001</v>
      </c>
      <c r="AM3205" s="51">
        <f t="shared" si="1128"/>
        <v>12.011963</v>
      </c>
      <c r="AN3205" s="51">
        <f t="shared" si="1129"/>
        <v>14.628639</v>
      </c>
      <c r="AO3205" s="51">
        <f t="shared" si="1130"/>
        <v>13.171124000000001</v>
      </c>
      <c r="AP3205" s="51">
        <f t="shared" si="1131"/>
        <v>12.866553</v>
      </c>
      <c r="AQ3205" s="51">
        <f t="shared" si="1132"/>
        <v>15.658751000000001</v>
      </c>
      <c r="AR3205" s="51">
        <f t="shared" si="1133"/>
        <v>16.725237</v>
      </c>
      <c r="AS3205" s="51">
        <f t="shared" si="1134"/>
        <v>17.294121000000001</v>
      </c>
      <c r="AT3205" s="51">
        <f t="shared" si="1135"/>
        <v>9.0311129999999995</v>
      </c>
      <c r="AU3205" s="51">
        <f t="shared" si="1136"/>
        <v>10.464198</v>
      </c>
      <c r="AV3205" s="51">
        <f t="shared" si="1137"/>
        <v>14.669136</v>
      </c>
    </row>
    <row r="3206" spans="1:48">
      <c r="A3206" t="str">
        <f t="shared" si="1138"/>
        <v>41904Murilo/Kassio71</v>
      </c>
      <c r="B3206" s="50">
        <v>41904.725289351853</v>
      </c>
      <c r="C3206" s="44">
        <f t="shared" si="1118"/>
        <v>41904</v>
      </c>
      <c r="D3206" s="45" t="s">
        <v>20</v>
      </c>
      <c r="E3206" s="46">
        <v>71</v>
      </c>
      <c r="G3206" s="49" t="e">
        <f>VLOOKUP(C3206,#REF!,2,0)</f>
        <v>#REF!</v>
      </c>
      <c r="I3206" s="40">
        <v>0</v>
      </c>
      <c r="J3206" s="40">
        <v>8.2103739999999998</v>
      </c>
      <c r="K3206" s="40">
        <v>24.666338</v>
      </c>
      <c r="L3206" s="40">
        <v>27.043897999999999</v>
      </c>
      <c r="M3206" s="40">
        <v>23.709154000000002</v>
      </c>
      <c r="N3206" s="40">
        <v>22.157710999999999</v>
      </c>
      <c r="O3206" s="40">
        <v>17.136265000000002</v>
      </c>
      <c r="P3206" s="40">
        <v>20.368765</v>
      </c>
      <c r="Q3206" s="40">
        <v>20.194241999999999</v>
      </c>
      <c r="R3206" s="40">
        <v>19.051168000000001</v>
      </c>
      <c r="S3206" s="40">
        <v>24.345112</v>
      </c>
      <c r="T3206" s="40">
        <v>25.446300999999998</v>
      </c>
      <c r="U3206" s="40">
        <v>28.482813</v>
      </c>
      <c r="V3206" s="40">
        <v>15.937245000000001</v>
      </c>
      <c r="W3206" s="40">
        <v>19.220372999999999</v>
      </c>
      <c r="X3206" s="40">
        <v>23.520077000000001</v>
      </c>
      <c r="AA3206">
        <f t="shared" si="1119"/>
        <v>42311.340567129628</v>
      </c>
      <c r="AB3206" t="str">
        <f t="shared" si="1120"/>
        <v>42311Fábio71</v>
      </c>
      <c r="AC3206" s="52">
        <v>42311</v>
      </c>
      <c r="AD3206" s="56" t="s">
        <v>31</v>
      </c>
      <c r="AE3206" s="53">
        <v>71</v>
      </c>
      <c r="AF3206" s="51" t="str">
        <f t="shared" si="1121"/>
        <v/>
      </c>
      <c r="AG3206" s="51">
        <f t="shared" si="1122"/>
        <v>0</v>
      </c>
      <c r="AH3206" s="51">
        <f t="shared" si="1123"/>
        <v>16.942883999999999</v>
      </c>
      <c r="AI3206" s="51">
        <f t="shared" si="1124"/>
        <v>22.343050000000002</v>
      </c>
      <c r="AJ3206" s="51">
        <f t="shared" si="1125"/>
        <v>22.949477999999999</v>
      </c>
      <c r="AK3206" s="51">
        <f t="shared" si="1126"/>
        <v>21.105408000000001</v>
      </c>
      <c r="AL3206" s="51">
        <f t="shared" si="1127"/>
        <v>18.873989000000002</v>
      </c>
      <c r="AM3206" s="51">
        <f t="shared" si="1128"/>
        <v>12.753335</v>
      </c>
      <c r="AN3206" s="51">
        <f t="shared" si="1129"/>
        <v>15.118537999999999</v>
      </c>
      <c r="AO3206" s="51">
        <f t="shared" si="1130"/>
        <v>13.557130000000001</v>
      </c>
      <c r="AP3206" s="51">
        <f t="shared" si="1131"/>
        <v>13.247859</v>
      </c>
      <c r="AQ3206" s="51">
        <f t="shared" si="1132"/>
        <v>16.123549000000001</v>
      </c>
      <c r="AR3206" s="51">
        <f t="shared" si="1133"/>
        <v>17.118037999999999</v>
      </c>
      <c r="AS3206" s="51">
        <f t="shared" si="1134"/>
        <v>18.052713000000001</v>
      </c>
      <c r="AT3206" s="51">
        <f t="shared" si="1135"/>
        <v>9.6034939999999995</v>
      </c>
      <c r="AU3206" s="51">
        <f t="shared" si="1136"/>
        <v>11.083526000000001</v>
      </c>
      <c r="AV3206" s="51">
        <f t="shared" si="1137"/>
        <v>15.491481</v>
      </c>
    </row>
    <row r="3207" spans="1:48">
      <c r="A3207" t="str">
        <f t="shared" si="1138"/>
        <v>41908Murilo/Kassio71</v>
      </c>
      <c r="B3207" s="50">
        <v>41908.469571759262</v>
      </c>
      <c r="C3207" s="44">
        <f t="shared" si="1118"/>
        <v>41908</v>
      </c>
      <c r="D3207" s="45" t="s">
        <v>20</v>
      </c>
      <c r="E3207" s="46">
        <v>71</v>
      </c>
      <c r="G3207" s="49" t="e">
        <f>VLOOKUP(C3207,#REF!,2,0)</f>
        <v>#REF!</v>
      </c>
      <c r="I3207" s="40">
        <v>0</v>
      </c>
      <c r="J3207" s="40">
        <v>21.914597000000001</v>
      </c>
      <c r="K3207" s="40">
        <v>34.159145000000002</v>
      </c>
      <c r="L3207" s="40">
        <v>33.779738999999999</v>
      </c>
      <c r="M3207" s="40">
        <v>25.054773000000001</v>
      </c>
      <c r="N3207" s="40">
        <v>22.279807999999999</v>
      </c>
      <c r="O3207" s="40">
        <v>17.672270000000001</v>
      </c>
      <c r="P3207" s="40">
        <v>20.368765</v>
      </c>
      <c r="Q3207" s="40">
        <v>20.078351999999999</v>
      </c>
      <c r="R3207" s="40">
        <v>19.447222</v>
      </c>
      <c r="S3207" s="40">
        <v>24.473331000000002</v>
      </c>
      <c r="T3207" s="40">
        <v>25.774999999999999</v>
      </c>
      <c r="U3207" s="40">
        <v>28.482813</v>
      </c>
      <c r="V3207" s="40">
        <v>16.142382000000001</v>
      </c>
      <c r="W3207" s="40">
        <v>18.994947</v>
      </c>
      <c r="X3207" s="40">
        <v>23.583013999999999</v>
      </c>
      <c r="AA3207">
        <f t="shared" si="1119"/>
        <v>42312.326261574075</v>
      </c>
      <c r="AB3207" t="str">
        <f t="shared" si="1120"/>
        <v>42312Fábio71</v>
      </c>
      <c r="AC3207" s="52">
        <v>42312</v>
      </c>
      <c r="AD3207" s="56" t="s">
        <v>31</v>
      </c>
      <c r="AE3207" s="53">
        <v>71</v>
      </c>
      <c r="AF3207" s="51" t="str">
        <f t="shared" si="1121"/>
        <v/>
      </c>
      <c r="AG3207" s="51">
        <f t="shared" si="1122"/>
        <v>0</v>
      </c>
      <c r="AH3207" s="51">
        <f t="shared" si="1123"/>
        <v>15.911405999999999</v>
      </c>
      <c r="AI3207" s="51">
        <f t="shared" si="1124"/>
        <v>21.645641000000001</v>
      </c>
      <c r="AJ3207" s="51">
        <f t="shared" si="1125"/>
        <v>22.847866</v>
      </c>
      <c r="AK3207" s="51">
        <f t="shared" si="1126"/>
        <v>21.30105</v>
      </c>
      <c r="AL3207" s="51">
        <f t="shared" si="1127"/>
        <v>21.203135</v>
      </c>
      <c r="AM3207" s="51">
        <f t="shared" si="1128"/>
        <v>15.491481</v>
      </c>
      <c r="AN3207" s="51">
        <f t="shared" si="1129"/>
        <v>15.201002000000001</v>
      </c>
      <c r="AO3207" s="51">
        <f t="shared" si="1130"/>
        <v>13.596057</v>
      </c>
      <c r="AP3207" s="51">
        <f t="shared" si="1131"/>
        <v>13.056486</v>
      </c>
      <c r="AQ3207" s="51">
        <f t="shared" si="1132"/>
        <v>15.742751999999999</v>
      </c>
      <c r="AR3207" s="51">
        <f t="shared" si="1133"/>
        <v>16.942883999999999</v>
      </c>
      <c r="AS3207" s="51">
        <f t="shared" si="1134"/>
        <v>17.827870999999998</v>
      </c>
      <c r="AT3207" s="51">
        <f t="shared" si="1135"/>
        <v>9.4425729999999994</v>
      </c>
      <c r="AU3207" s="51">
        <f t="shared" si="1136"/>
        <v>10.944234</v>
      </c>
      <c r="AV3207" s="51">
        <f t="shared" si="1137"/>
        <v>15.242342000000001</v>
      </c>
    </row>
    <row r="3208" spans="1:48">
      <c r="A3208" t="str">
        <f t="shared" si="1138"/>
        <v>41914Murilo/Kassio71</v>
      </c>
      <c r="B3208" s="50">
        <v>41914.694861111115</v>
      </c>
      <c r="C3208" s="44">
        <f t="shared" si="1118"/>
        <v>41914</v>
      </c>
      <c r="D3208" s="45" t="s">
        <v>20</v>
      </c>
      <c r="E3208" s="46">
        <v>71</v>
      </c>
      <c r="G3208" s="49" t="e">
        <f>VLOOKUP(C3208,#REF!,2,0)</f>
        <v>#REF!</v>
      </c>
      <c r="I3208" s="40">
        <v>0</v>
      </c>
      <c r="J3208" s="40">
        <v>6.835871</v>
      </c>
      <c r="K3208" s="40">
        <v>35.001258999999997</v>
      </c>
      <c r="L3208" s="40">
        <v>38.632705999999999</v>
      </c>
      <c r="M3208" s="40">
        <v>35.464916000000002</v>
      </c>
      <c r="N3208" s="40">
        <v>33.252102000000001</v>
      </c>
      <c r="O3208" s="40">
        <v>25.973248999999999</v>
      </c>
      <c r="P3208" s="40">
        <v>28.900929999999999</v>
      </c>
      <c r="Q3208" s="40">
        <v>25.840996000000001</v>
      </c>
      <c r="R3208" s="40">
        <v>23.899007999999998</v>
      </c>
      <c r="S3208" s="40">
        <v>28.761232</v>
      </c>
      <c r="T3208" s="40">
        <v>28.274913999999999</v>
      </c>
      <c r="U3208" s="40">
        <v>30.245471999999999</v>
      </c>
      <c r="V3208" s="40">
        <v>16.713868999999999</v>
      </c>
      <c r="W3208" s="40">
        <v>19.163879000000001</v>
      </c>
      <c r="X3208" s="40">
        <v>23.20673</v>
      </c>
      <c r="AA3208">
        <f t="shared" si="1119"/>
        <v>42314.604756944442</v>
      </c>
      <c r="AB3208" t="str">
        <f t="shared" si="1120"/>
        <v>42314Fábio71</v>
      </c>
      <c r="AC3208" s="52">
        <v>42314</v>
      </c>
      <c r="AD3208" s="56" t="s">
        <v>31</v>
      </c>
      <c r="AE3208" s="53">
        <v>71</v>
      </c>
      <c r="AF3208" s="51" t="str">
        <f t="shared" si="1121"/>
        <v/>
      </c>
      <c r="AG3208" s="51">
        <f t="shared" si="1122"/>
        <v>0</v>
      </c>
      <c r="AH3208" s="51">
        <f t="shared" si="1123"/>
        <v>15.533234</v>
      </c>
      <c r="AI3208" s="51">
        <f t="shared" si="1124"/>
        <v>21.203135</v>
      </c>
      <c r="AJ3208" s="51">
        <f t="shared" si="1125"/>
        <v>22.443562</v>
      </c>
      <c r="AK3208" s="51">
        <f t="shared" si="1126"/>
        <v>20.910616000000001</v>
      </c>
      <c r="AL3208" s="51">
        <f t="shared" si="1127"/>
        <v>21.105408000000001</v>
      </c>
      <c r="AM3208" s="51">
        <f t="shared" si="1128"/>
        <v>15.658751000000001</v>
      </c>
      <c r="AN3208" s="51">
        <f t="shared" si="1129"/>
        <v>19.059010000000001</v>
      </c>
      <c r="AO3208" s="51">
        <f t="shared" si="1130"/>
        <v>17.030346000000002</v>
      </c>
      <c r="AP3208" s="51">
        <f t="shared" si="1131"/>
        <v>16.638573000000001</v>
      </c>
      <c r="AQ3208" s="51">
        <f t="shared" si="1132"/>
        <v>19.525558</v>
      </c>
      <c r="AR3208" s="51">
        <f t="shared" si="1133"/>
        <v>19.950310000000002</v>
      </c>
      <c r="AS3208" s="51">
        <f t="shared" si="1134"/>
        <v>20.71678</v>
      </c>
      <c r="AT3208" s="51">
        <f t="shared" si="1135"/>
        <v>11.471446</v>
      </c>
      <c r="AU3208" s="51">
        <f t="shared" si="1136"/>
        <v>12.791017999999999</v>
      </c>
      <c r="AV3208" s="51">
        <f t="shared" si="1137"/>
        <v>16.465980999999999</v>
      </c>
    </row>
    <row r="3209" spans="1:48">
      <c r="A3209" t="str">
        <f t="shared" si="1138"/>
        <v>41919Murilo/Kassio71</v>
      </c>
      <c r="B3209" s="50">
        <v>41919.588541666664</v>
      </c>
      <c r="C3209" s="44">
        <f t="shared" si="1118"/>
        <v>41919</v>
      </c>
      <c r="D3209" s="45" t="s">
        <v>20</v>
      </c>
      <c r="E3209" s="46">
        <v>71</v>
      </c>
      <c r="G3209" s="49" t="e">
        <f>VLOOKUP(C3209,#REF!,2,0)</f>
        <v>#REF!</v>
      </c>
      <c r="I3209" s="40">
        <v>0</v>
      </c>
      <c r="J3209" s="40">
        <v>4.4891560000000004</v>
      </c>
      <c r="K3209" s="40">
        <v>31.110600999999999</v>
      </c>
      <c r="L3209" s="40">
        <v>35.620097999999999</v>
      </c>
      <c r="M3209" s="40">
        <v>31.988050000000001</v>
      </c>
      <c r="N3209" s="40">
        <v>29.959826</v>
      </c>
      <c r="O3209" s="40">
        <v>23.457239000000001</v>
      </c>
      <c r="P3209" s="40">
        <v>26.639799</v>
      </c>
      <c r="Q3209" s="40">
        <v>24.409174</v>
      </c>
      <c r="R3209" s="40">
        <v>22.157710999999999</v>
      </c>
      <c r="S3209" s="40">
        <v>27.043897999999999</v>
      </c>
      <c r="T3209" s="40">
        <v>27.179286999999999</v>
      </c>
      <c r="U3209" s="40">
        <v>29.463267999999999</v>
      </c>
      <c r="V3209" s="40">
        <v>16.297181999999999</v>
      </c>
      <c r="W3209" s="40">
        <v>18.938821999999998</v>
      </c>
      <c r="X3209" s="40">
        <v>23.20673</v>
      </c>
      <c r="AA3209">
        <f t="shared" si="1119"/>
        <v>42317.344189814816</v>
      </c>
      <c r="AB3209" t="str">
        <f t="shared" si="1120"/>
        <v>42317Fábio71</v>
      </c>
      <c r="AC3209" s="52">
        <v>42317</v>
      </c>
      <c r="AD3209" s="56" t="s">
        <v>31</v>
      </c>
      <c r="AE3209" s="53">
        <v>71</v>
      </c>
      <c r="AF3209" s="51" t="str">
        <f t="shared" si="1121"/>
        <v/>
      </c>
      <c r="AG3209" s="51">
        <f t="shared" si="1122"/>
        <v>0</v>
      </c>
      <c r="AH3209" s="51">
        <f t="shared" si="1123"/>
        <v>13.988498999999999</v>
      </c>
      <c r="AI3209" s="51">
        <f t="shared" si="1124"/>
        <v>20.475697</v>
      </c>
      <c r="AJ3209" s="51">
        <f t="shared" si="1125"/>
        <v>22.042797</v>
      </c>
      <c r="AK3209" s="51">
        <f t="shared" si="1126"/>
        <v>20.427655999999999</v>
      </c>
      <c r="AL3209" s="51">
        <f t="shared" si="1127"/>
        <v>20.379653999999999</v>
      </c>
      <c r="AM3209" s="51">
        <f t="shared" si="1128"/>
        <v>15.077389</v>
      </c>
      <c r="AN3209" s="51">
        <f t="shared" si="1129"/>
        <v>18.233629000000001</v>
      </c>
      <c r="AO3209" s="51">
        <f t="shared" si="1130"/>
        <v>16.080988000000001</v>
      </c>
      <c r="AP3209" s="51">
        <f t="shared" si="1131"/>
        <v>15.159734</v>
      </c>
      <c r="AQ3209" s="51">
        <f t="shared" si="1132"/>
        <v>17.917631</v>
      </c>
      <c r="AR3209" s="51">
        <f t="shared" si="1133"/>
        <v>18.097840999999999</v>
      </c>
      <c r="AS3209" s="51">
        <f t="shared" si="1134"/>
        <v>18.920164</v>
      </c>
      <c r="AT3209" s="51">
        <f t="shared" si="1135"/>
        <v>9.9957659999999997</v>
      </c>
      <c r="AU3209" s="51">
        <f t="shared" si="1136"/>
        <v>11.25896</v>
      </c>
      <c r="AV3209" s="51">
        <f t="shared" si="1137"/>
        <v>15.449805</v>
      </c>
    </row>
    <row r="3210" spans="1:48">
      <c r="A3210" t="str">
        <f t="shared" si="1138"/>
        <v>41922Murilo/Kassio71</v>
      </c>
      <c r="B3210" s="50">
        <v>41922.402141203704</v>
      </c>
      <c r="C3210" s="44">
        <f t="shared" si="1118"/>
        <v>41922</v>
      </c>
      <c r="D3210" s="45" t="s">
        <v>20</v>
      </c>
      <c r="E3210" s="46">
        <v>71</v>
      </c>
      <c r="G3210" s="49" t="e">
        <f>VLOOKUP(C3210,#REF!,2,0)</f>
        <v>#REF!</v>
      </c>
      <c r="I3210" s="40">
        <v>0</v>
      </c>
      <c r="J3210" s="40">
        <v>2.9073250000000002</v>
      </c>
      <c r="K3210" s="40">
        <v>27.930150999999999</v>
      </c>
      <c r="L3210" s="40">
        <v>33.779738999999999</v>
      </c>
      <c r="M3210" s="40">
        <v>30.317093</v>
      </c>
      <c r="N3210" s="40">
        <v>28.482813</v>
      </c>
      <c r="O3210" s="40">
        <v>22.525047000000001</v>
      </c>
      <c r="P3210" s="40">
        <v>25.184933000000001</v>
      </c>
      <c r="Q3210" s="40">
        <v>23.457239000000001</v>
      </c>
      <c r="R3210" s="40">
        <v>21.793571</v>
      </c>
      <c r="S3210" s="40">
        <v>26.908846</v>
      </c>
      <c r="T3210" s="40">
        <v>27.519283000000001</v>
      </c>
      <c r="U3210" s="40">
        <v>29.322168000000001</v>
      </c>
      <c r="V3210" s="40">
        <v>16.297181999999999</v>
      </c>
      <c r="W3210" s="40">
        <v>19.163879000000001</v>
      </c>
      <c r="X3210" s="40">
        <v>23.583013999999999</v>
      </c>
      <c r="AA3210">
        <f t="shared" si="1119"/>
        <v>42319.332245370373</v>
      </c>
      <c r="AB3210" t="str">
        <f t="shared" si="1120"/>
        <v>42319Fábio71</v>
      </c>
      <c r="AC3210" s="52">
        <v>42319</v>
      </c>
      <c r="AD3210" s="56" t="s">
        <v>31</v>
      </c>
      <c r="AE3210" s="53">
        <v>71</v>
      </c>
      <c r="AF3210" s="51" t="str">
        <f t="shared" si="1121"/>
        <v/>
      </c>
      <c r="AG3210" s="51">
        <f t="shared" si="1122"/>
        <v>0</v>
      </c>
      <c r="AH3210" s="51">
        <f t="shared" si="1123"/>
        <v>8.7214200000000002</v>
      </c>
      <c r="AI3210" s="51">
        <f t="shared" si="1124"/>
        <v>19.431795000000001</v>
      </c>
      <c r="AJ3210" s="51">
        <f t="shared" si="1125"/>
        <v>21.350121999999999</v>
      </c>
      <c r="AK3210" s="51">
        <f t="shared" si="1126"/>
        <v>19.572514000000002</v>
      </c>
      <c r="AL3210" s="51">
        <f t="shared" si="1127"/>
        <v>19.760973</v>
      </c>
      <c r="AM3210" s="51">
        <f t="shared" si="1128"/>
        <v>14.426985</v>
      </c>
      <c r="AN3210" s="51">
        <f t="shared" si="1129"/>
        <v>17.426780999999998</v>
      </c>
      <c r="AO3210" s="51">
        <f t="shared" si="1130"/>
        <v>15.325142</v>
      </c>
      <c r="AP3210" s="51">
        <f t="shared" si="1131"/>
        <v>14.669136</v>
      </c>
      <c r="AQ3210" s="51">
        <f t="shared" si="1132"/>
        <v>17.338287000000001</v>
      </c>
      <c r="AR3210" s="51">
        <f t="shared" si="1133"/>
        <v>17.962595</v>
      </c>
      <c r="AS3210" s="51">
        <f t="shared" si="1134"/>
        <v>18.73584</v>
      </c>
      <c r="AT3210" s="51">
        <f t="shared" si="1135"/>
        <v>9.7985589999999991</v>
      </c>
      <c r="AU3210" s="51">
        <f t="shared" si="1136"/>
        <v>11.083526000000001</v>
      </c>
      <c r="AV3210" s="51">
        <f t="shared" si="1137"/>
        <v>15.242342000000001</v>
      </c>
    </row>
    <row r="3211" spans="1:48">
      <c r="A3211" t="str">
        <f t="shared" si="1138"/>
        <v>41927Murilo/Kassio71</v>
      </c>
      <c r="B3211" s="50">
        <v>41927.259363425925</v>
      </c>
      <c r="C3211" s="44">
        <f t="shared" si="1118"/>
        <v>41927</v>
      </c>
      <c r="D3211" s="45" t="s">
        <v>20</v>
      </c>
      <c r="E3211" s="46">
        <v>71</v>
      </c>
      <c r="G3211" s="49" t="e">
        <f>VLOOKUP(C3211,#REF!,2,0)</f>
        <v>#REF!</v>
      </c>
      <c r="I3211" s="40">
        <v>0</v>
      </c>
      <c r="J3211" s="40">
        <v>0</v>
      </c>
      <c r="K3211" s="40">
        <v>18.938821999999998</v>
      </c>
      <c r="L3211" s="40">
        <v>28.761232</v>
      </c>
      <c r="M3211" s="40">
        <v>25.054773000000001</v>
      </c>
      <c r="N3211" s="40">
        <v>23.457239000000001</v>
      </c>
      <c r="O3211" s="40">
        <v>17.349615</v>
      </c>
      <c r="P3211" s="40">
        <v>21.612684000000002</v>
      </c>
      <c r="Q3211" s="40">
        <v>21.552569999999999</v>
      </c>
      <c r="R3211" s="40">
        <v>20.485567</v>
      </c>
      <c r="S3211" s="40">
        <v>25.184933000000001</v>
      </c>
      <c r="T3211" s="40">
        <v>25.907093</v>
      </c>
      <c r="U3211" s="40">
        <v>28.344125999999999</v>
      </c>
      <c r="V3211" s="40">
        <v>15.886170999999999</v>
      </c>
      <c r="W3211" s="40">
        <v>18.715187</v>
      </c>
      <c r="X3211" s="40">
        <v>22.895551999999999</v>
      </c>
      <c r="AA3211">
        <f t="shared" si="1119"/>
        <v>42321.679085648146</v>
      </c>
      <c r="AB3211" t="str">
        <f t="shared" si="1120"/>
        <v>42321Fábio71</v>
      </c>
      <c r="AC3211" s="52">
        <v>42321</v>
      </c>
      <c r="AD3211" s="56" t="s">
        <v>31</v>
      </c>
      <c r="AE3211" s="53">
        <v>71</v>
      </c>
      <c r="AF3211" s="51" t="str">
        <f t="shared" si="1121"/>
        <v/>
      </c>
      <c r="AG3211" s="51">
        <f t="shared" si="1122"/>
        <v>0</v>
      </c>
      <c r="AH3211" s="51">
        <f t="shared" si="1123"/>
        <v>4.2130890000000001</v>
      </c>
      <c r="AI3211" s="51">
        <f t="shared" si="1124"/>
        <v>17.515518</v>
      </c>
      <c r="AJ3211" s="51">
        <f t="shared" si="1125"/>
        <v>19.808230999999999</v>
      </c>
      <c r="AK3211" s="51">
        <f t="shared" si="1126"/>
        <v>18.552409999999998</v>
      </c>
      <c r="AL3211" s="51">
        <f t="shared" si="1127"/>
        <v>18.643989999999999</v>
      </c>
      <c r="AM3211" s="51">
        <f t="shared" si="1128"/>
        <v>13.791543000000001</v>
      </c>
      <c r="AN3211" s="51">
        <f t="shared" si="1129"/>
        <v>16.552156</v>
      </c>
      <c r="AO3211" s="51">
        <f t="shared" si="1130"/>
        <v>14.4672</v>
      </c>
      <c r="AP3211" s="51">
        <f t="shared" si="1131"/>
        <v>13.870139999999999</v>
      </c>
      <c r="AQ3211" s="51">
        <f t="shared" si="1132"/>
        <v>16.552156</v>
      </c>
      <c r="AR3211" s="51">
        <f t="shared" si="1133"/>
        <v>17.338287000000001</v>
      </c>
      <c r="AS3211" s="51">
        <f t="shared" si="1134"/>
        <v>18.052713000000001</v>
      </c>
      <c r="AT3211" s="51">
        <f t="shared" si="1135"/>
        <v>9.3467400000000005</v>
      </c>
      <c r="AU3211" s="51">
        <f t="shared" si="1136"/>
        <v>10.771471</v>
      </c>
      <c r="AV3211" s="51">
        <f t="shared" si="1137"/>
        <v>14.954307999999999</v>
      </c>
    </row>
    <row r="3212" spans="1:48">
      <c r="A3212" t="str">
        <f t="shared" si="1138"/>
        <v>41929Murilo/Kassio71</v>
      </c>
      <c r="B3212" s="50">
        <v>41929.373298611114</v>
      </c>
      <c r="C3212" s="44">
        <f t="shared" si="1118"/>
        <v>41929</v>
      </c>
      <c r="D3212" s="45" t="s">
        <v>20</v>
      </c>
      <c r="E3212" s="46">
        <v>71</v>
      </c>
      <c r="G3212" s="49" t="e">
        <f>VLOOKUP(C3212,#REF!,2,0)</f>
        <v>#REF!</v>
      </c>
      <c r="I3212" s="40">
        <v>0</v>
      </c>
      <c r="J3212" s="40">
        <v>0</v>
      </c>
      <c r="K3212" s="40">
        <v>17.083164</v>
      </c>
      <c r="L3212" s="40">
        <v>26.238823</v>
      </c>
      <c r="M3212" s="40">
        <v>23.520077000000001</v>
      </c>
      <c r="N3212" s="40">
        <v>22.096827000000001</v>
      </c>
      <c r="O3212" s="40">
        <v>16.609161</v>
      </c>
      <c r="P3212" s="40">
        <v>21.015474000000001</v>
      </c>
      <c r="Q3212" s="40">
        <v>21.492553999999998</v>
      </c>
      <c r="R3212" s="40">
        <v>20.779087000000001</v>
      </c>
      <c r="S3212" s="40">
        <v>25.446300999999998</v>
      </c>
      <c r="T3212" s="40">
        <v>26.172321</v>
      </c>
      <c r="U3212" s="40">
        <v>28.691483999999999</v>
      </c>
      <c r="V3212" s="40">
        <v>16.090966999999999</v>
      </c>
      <c r="W3212" s="40">
        <v>18.770948000000001</v>
      </c>
      <c r="X3212" s="40">
        <v>22.957595999999999</v>
      </c>
      <c r="AA3212">
        <f t="shared" si="1119"/>
        <v>42324.324155092596</v>
      </c>
      <c r="AB3212" t="str">
        <f t="shared" si="1120"/>
        <v>42324Fábio71</v>
      </c>
      <c r="AC3212" s="52">
        <v>42324</v>
      </c>
      <c r="AD3212" s="56" t="s">
        <v>31</v>
      </c>
      <c r="AE3212" s="53">
        <v>71</v>
      </c>
      <c r="AF3212" s="51" t="str">
        <f t="shared" si="1121"/>
        <v/>
      </c>
      <c r="AG3212" s="51">
        <f t="shared" si="1122"/>
        <v>0</v>
      </c>
      <c r="AH3212" s="51">
        <f t="shared" si="1123"/>
        <v>12.904436</v>
      </c>
      <c r="AI3212" s="51">
        <f t="shared" si="1124"/>
        <v>20.475697</v>
      </c>
      <c r="AJ3212" s="51">
        <f t="shared" si="1125"/>
        <v>22.242746</v>
      </c>
      <c r="AK3212" s="51">
        <f t="shared" si="1126"/>
        <v>20.283854000000002</v>
      </c>
      <c r="AL3212" s="51">
        <f t="shared" si="1127"/>
        <v>19.713774000000001</v>
      </c>
      <c r="AM3212" s="51">
        <f t="shared" si="1128"/>
        <v>14.067712</v>
      </c>
      <c r="AN3212" s="51">
        <f t="shared" si="1129"/>
        <v>16.638573000000001</v>
      </c>
      <c r="AO3212" s="51">
        <f t="shared" si="1130"/>
        <v>14.4672</v>
      </c>
      <c r="AP3212" s="51">
        <f t="shared" si="1131"/>
        <v>13.791543000000001</v>
      </c>
      <c r="AQ3212" s="51">
        <f t="shared" si="1132"/>
        <v>16.337140999999999</v>
      </c>
      <c r="AR3212" s="51">
        <f t="shared" si="1133"/>
        <v>17.249991999999999</v>
      </c>
      <c r="AS3212" s="51">
        <f t="shared" si="1134"/>
        <v>18.143035999999999</v>
      </c>
      <c r="AT3212" s="51">
        <f t="shared" si="1135"/>
        <v>9.7333180000000006</v>
      </c>
      <c r="AU3212" s="51">
        <f t="shared" si="1136"/>
        <v>10.909573999999999</v>
      </c>
      <c r="AV3212" s="51">
        <f t="shared" si="1137"/>
        <v>15.036293000000001</v>
      </c>
    </row>
    <row r="3213" spans="1:48">
      <c r="A3213" t="str">
        <f t="shared" si="1138"/>
        <v>41933Murilo/Kassio71</v>
      </c>
      <c r="B3213" s="50">
        <v>41933.358796296299</v>
      </c>
      <c r="C3213" s="44">
        <f t="shared" si="1118"/>
        <v>41933</v>
      </c>
      <c r="D3213" s="45" t="s">
        <v>20</v>
      </c>
      <c r="E3213" s="46">
        <v>71</v>
      </c>
      <c r="G3213" s="49" t="e">
        <f>VLOOKUP(C3213,#REF!,2,0)</f>
        <v>#REF!</v>
      </c>
      <c r="I3213" s="40">
        <v>0</v>
      </c>
      <c r="J3213" s="40">
        <v>3.3266589999999998</v>
      </c>
      <c r="K3213" s="40">
        <v>18.162282999999999</v>
      </c>
      <c r="L3213" s="40">
        <v>23.899007999999998</v>
      </c>
      <c r="M3213" s="40">
        <v>21.793571</v>
      </c>
      <c r="N3213" s="40">
        <v>20.427109000000002</v>
      </c>
      <c r="O3213" s="40">
        <v>15.886170999999999</v>
      </c>
      <c r="P3213" s="40">
        <v>19.220372999999999</v>
      </c>
      <c r="Q3213" s="40">
        <v>20.602689999999999</v>
      </c>
      <c r="R3213" s="40">
        <v>20.368765</v>
      </c>
      <c r="S3213" s="40">
        <v>25.380849999999999</v>
      </c>
      <c r="T3213" s="40">
        <v>26.505780999999999</v>
      </c>
      <c r="U3213" s="40">
        <v>28.621839999999999</v>
      </c>
      <c r="V3213" s="40">
        <v>15.886170999999999</v>
      </c>
      <c r="W3213" s="40">
        <v>18.770948000000001</v>
      </c>
      <c r="X3213" s="40">
        <v>22.957595999999999</v>
      </c>
      <c r="AA3213">
        <f t="shared" si="1119"/>
        <v>42326.342928240738</v>
      </c>
      <c r="AB3213" t="str">
        <f t="shared" si="1120"/>
        <v>42326Fábio71</v>
      </c>
      <c r="AC3213" s="52">
        <v>42326</v>
      </c>
      <c r="AD3213" s="56" t="s">
        <v>31</v>
      </c>
      <c r="AE3213" s="53">
        <v>71</v>
      </c>
      <c r="AF3213" s="51" t="str">
        <f t="shared" si="1121"/>
        <v/>
      </c>
      <c r="AG3213" s="51">
        <f t="shared" si="1122"/>
        <v>0</v>
      </c>
      <c r="AH3213" s="51">
        <f t="shared" si="1123"/>
        <v>15.366647</v>
      </c>
      <c r="AI3213" s="51">
        <f t="shared" si="1124"/>
        <v>21.695088999999999</v>
      </c>
      <c r="AJ3213" s="51">
        <f t="shared" si="1125"/>
        <v>23.204552</v>
      </c>
      <c r="AK3213" s="51">
        <f t="shared" si="1126"/>
        <v>21.645641000000001</v>
      </c>
      <c r="AL3213" s="51">
        <f t="shared" si="1127"/>
        <v>21.154211</v>
      </c>
      <c r="AM3213" s="51">
        <f t="shared" si="1128"/>
        <v>15.408205000000001</v>
      </c>
      <c r="AN3213" s="51">
        <f t="shared" si="1129"/>
        <v>17.205947999999999</v>
      </c>
      <c r="AO3213" s="51">
        <f t="shared" si="1130"/>
        <v>14.669136</v>
      </c>
      <c r="AP3213" s="51">
        <f t="shared" si="1131"/>
        <v>14.107385000000001</v>
      </c>
      <c r="AQ3213" s="51">
        <f t="shared" si="1132"/>
        <v>16.942883999999999</v>
      </c>
      <c r="AR3213" s="51">
        <f t="shared" si="1133"/>
        <v>17.738341999999999</v>
      </c>
      <c r="AS3213" s="51">
        <f t="shared" si="1134"/>
        <v>18.552409999999998</v>
      </c>
      <c r="AT3213" s="51">
        <f t="shared" si="1135"/>
        <v>9.7985589999999991</v>
      </c>
      <c r="AU3213" s="51">
        <f t="shared" si="1136"/>
        <v>11.083526000000001</v>
      </c>
      <c r="AV3213" s="51">
        <f t="shared" si="1137"/>
        <v>15.408205000000001</v>
      </c>
    </row>
    <row r="3214" spans="1:48">
      <c r="A3214" t="str">
        <f t="shared" si="1138"/>
        <v>41943Murilo/Kassio71</v>
      </c>
      <c r="B3214" s="50">
        <v>41943.338055555556</v>
      </c>
      <c r="C3214" s="44">
        <f t="shared" si="1118"/>
        <v>41943</v>
      </c>
      <c r="D3214" s="45" t="s">
        <v>20</v>
      </c>
      <c r="E3214" s="46">
        <v>71</v>
      </c>
      <c r="G3214" s="49" t="e">
        <f>VLOOKUP(C3214,#REF!,2,0)</f>
        <v>#REF!</v>
      </c>
      <c r="I3214" s="40">
        <v>0</v>
      </c>
      <c r="J3214" s="40">
        <v>2.646468</v>
      </c>
      <c r="K3214" s="40">
        <v>18.826830000000001</v>
      </c>
      <c r="L3214" s="40">
        <v>23.772342999999999</v>
      </c>
      <c r="M3214" s="40">
        <v>20.252334999999999</v>
      </c>
      <c r="N3214" s="40">
        <v>18.826830000000001</v>
      </c>
      <c r="O3214" s="40">
        <v>14.107203</v>
      </c>
      <c r="P3214" s="40">
        <v>16.348943999999999</v>
      </c>
      <c r="Q3214" s="40">
        <v>17.726357</v>
      </c>
      <c r="R3214" s="40">
        <v>18.327207999999999</v>
      </c>
      <c r="S3214" s="40">
        <v>24.153390999999999</v>
      </c>
      <c r="T3214" s="40">
        <v>24.601942000000001</v>
      </c>
      <c r="U3214" s="40">
        <v>27.315038999999999</v>
      </c>
      <c r="V3214" s="40">
        <v>15.18064</v>
      </c>
      <c r="W3214" s="40">
        <v>18.327207999999999</v>
      </c>
      <c r="X3214" s="40">
        <v>22.525047000000001</v>
      </c>
      <c r="AA3214">
        <f t="shared" si="1119"/>
        <v>42332.61954861111</v>
      </c>
      <c r="AB3214" t="str">
        <f t="shared" si="1120"/>
        <v>42332Fábio71</v>
      </c>
      <c r="AC3214" s="52">
        <v>42332</v>
      </c>
      <c r="AD3214" s="56" t="s">
        <v>31</v>
      </c>
      <c r="AE3214" s="53">
        <v>71</v>
      </c>
      <c r="AF3214" s="51" t="str">
        <f t="shared" si="1121"/>
        <v/>
      </c>
      <c r="AG3214" s="51">
        <f t="shared" si="1122"/>
        <v>0</v>
      </c>
      <c r="AH3214" s="51">
        <f t="shared" si="1123"/>
        <v>16.251532000000001</v>
      </c>
      <c r="AI3214" s="51">
        <f t="shared" si="1124"/>
        <v>22.343050000000002</v>
      </c>
      <c r="AJ3214" s="51">
        <f t="shared" si="1125"/>
        <v>23.358233999999999</v>
      </c>
      <c r="AK3214" s="51">
        <f t="shared" si="1126"/>
        <v>22.092701000000002</v>
      </c>
      <c r="AL3214" s="51">
        <f t="shared" si="1127"/>
        <v>22.142672999999998</v>
      </c>
      <c r="AM3214" s="51">
        <f t="shared" si="1128"/>
        <v>17.030346000000002</v>
      </c>
      <c r="AN3214" s="51">
        <f t="shared" si="1129"/>
        <v>20.188268999999998</v>
      </c>
      <c r="AO3214" s="51">
        <f t="shared" si="1130"/>
        <v>18.278981999999999</v>
      </c>
      <c r="AP3214" s="51">
        <f t="shared" si="1131"/>
        <v>18.097840999999999</v>
      </c>
      <c r="AQ3214" s="51">
        <f t="shared" si="1132"/>
        <v>20.813578</v>
      </c>
      <c r="AR3214" s="51">
        <f t="shared" si="1133"/>
        <v>21.546894000000002</v>
      </c>
      <c r="AS3214" s="51">
        <f t="shared" si="1134"/>
        <v>21.943182</v>
      </c>
      <c r="AT3214" s="51">
        <f t="shared" si="1135"/>
        <v>13.094638</v>
      </c>
      <c r="AU3214" s="51">
        <f t="shared" si="1136"/>
        <v>14.669136</v>
      </c>
      <c r="AV3214" s="51">
        <f t="shared" si="1137"/>
        <v>18.188306999999998</v>
      </c>
    </row>
    <row r="3215" spans="1:48">
      <c r="A3215" t="str">
        <f t="shared" si="1138"/>
        <v>41946Murilo/Kassio71</v>
      </c>
      <c r="B3215" s="50">
        <v>41946.601412037038</v>
      </c>
      <c r="C3215" s="44">
        <f t="shared" si="1118"/>
        <v>41946</v>
      </c>
      <c r="D3215" s="45" t="s">
        <v>20</v>
      </c>
      <c r="E3215" s="46">
        <v>71</v>
      </c>
      <c r="G3215" s="49" t="e">
        <f>VLOOKUP(C3215,#REF!,2,0)</f>
        <v>#REF!</v>
      </c>
      <c r="I3215" s="40">
        <v>0</v>
      </c>
      <c r="J3215" s="40">
        <v>19.390362</v>
      </c>
      <c r="K3215" s="40">
        <v>34.311497000000003</v>
      </c>
      <c r="L3215" s="40">
        <v>36.637206999999997</v>
      </c>
      <c r="M3215" s="40">
        <v>33.027275000000003</v>
      </c>
      <c r="N3215" s="40">
        <v>25.380849999999999</v>
      </c>
      <c r="O3215" s="40">
        <v>14.347395000000001</v>
      </c>
      <c r="P3215" s="40">
        <v>16.039642000000001</v>
      </c>
      <c r="Q3215" s="40">
        <v>17.030144</v>
      </c>
      <c r="R3215" s="40">
        <v>18.052766999999999</v>
      </c>
      <c r="S3215" s="40">
        <v>23.331790999999999</v>
      </c>
      <c r="T3215" s="40">
        <v>24.473331000000002</v>
      </c>
      <c r="U3215" s="40">
        <v>26.976317999999999</v>
      </c>
      <c r="V3215" s="40">
        <v>15.230460000000001</v>
      </c>
      <c r="W3215" s="40">
        <v>18.107469999999999</v>
      </c>
      <c r="X3215" s="40">
        <v>22.340997999999999</v>
      </c>
      <c r="AA3215">
        <f t="shared" si="1119"/>
        <v>42333.436782407407</v>
      </c>
      <c r="AB3215" t="str">
        <f t="shared" si="1120"/>
        <v>42333Fábio71</v>
      </c>
      <c r="AC3215" s="52">
        <v>42333</v>
      </c>
      <c r="AD3215" s="56" t="s">
        <v>31</v>
      </c>
      <c r="AE3215" s="53">
        <v>71</v>
      </c>
      <c r="AF3215" s="51" t="str">
        <f t="shared" si="1121"/>
        <v/>
      </c>
      <c r="AG3215" s="51">
        <f t="shared" si="1122"/>
        <v>0</v>
      </c>
      <c r="AH3215" s="51">
        <f t="shared" si="1123"/>
        <v>16.080988000000001</v>
      </c>
      <c r="AI3215" s="51">
        <f t="shared" si="1124"/>
        <v>22.393265</v>
      </c>
      <c r="AJ3215" s="51">
        <f t="shared" si="1125"/>
        <v>23.667117999999999</v>
      </c>
      <c r="AK3215" s="51">
        <f t="shared" si="1126"/>
        <v>22.192657000000001</v>
      </c>
      <c r="AL3215" s="51">
        <f t="shared" si="1127"/>
        <v>22.292839000000001</v>
      </c>
      <c r="AM3215" s="51">
        <f t="shared" si="1128"/>
        <v>16.899239999999999</v>
      </c>
      <c r="AN3215" s="51">
        <f t="shared" si="1129"/>
        <v>19.855543000000001</v>
      </c>
      <c r="AO3215" s="51">
        <f t="shared" si="1130"/>
        <v>17.738341999999999</v>
      </c>
      <c r="AP3215" s="51">
        <f t="shared" si="1131"/>
        <v>17.426780999999998</v>
      </c>
      <c r="AQ3215" s="51">
        <f t="shared" si="1132"/>
        <v>20.475697</v>
      </c>
      <c r="AR3215" s="51">
        <f t="shared" si="1133"/>
        <v>21.350121999999999</v>
      </c>
      <c r="AS3215" s="51">
        <f t="shared" si="1134"/>
        <v>22.042797</v>
      </c>
      <c r="AT3215" s="51">
        <f t="shared" si="1135"/>
        <v>12.791017999999999</v>
      </c>
      <c r="AU3215" s="51">
        <f t="shared" si="1136"/>
        <v>14.507453999999999</v>
      </c>
      <c r="AV3215" s="51">
        <f t="shared" si="1137"/>
        <v>17.962595</v>
      </c>
    </row>
    <row r="3216" spans="1:48">
      <c r="A3216" t="str">
        <f t="shared" si="1138"/>
        <v>41948Murilo/Kassio71</v>
      </c>
      <c r="B3216" s="50">
        <v>41948.665983796294</v>
      </c>
      <c r="C3216" s="44">
        <f t="shared" si="1118"/>
        <v>41948</v>
      </c>
      <c r="D3216" s="45" t="s">
        <v>20</v>
      </c>
      <c r="E3216" s="46">
        <v>71</v>
      </c>
      <c r="G3216" s="49" t="e">
        <f>VLOOKUP(C3216,#REF!,2,0)</f>
        <v>#REF!</v>
      </c>
      <c r="I3216" s="40">
        <v>0</v>
      </c>
      <c r="J3216" s="40">
        <v>24.153390999999999</v>
      </c>
      <c r="K3216" s="40">
        <v>37.908324999999998</v>
      </c>
      <c r="L3216" s="40">
        <v>41.429546000000002</v>
      </c>
      <c r="M3216" s="40">
        <v>39.282215000000001</v>
      </c>
      <c r="N3216" s="40">
        <v>37.270088000000001</v>
      </c>
      <c r="O3216" s="40">
        <v>29.533953</v>
      </c>
      <c r="P3216" s="40">
        <v>33.177067000000001</v>
      </c>
      <c r="Q3216" s="40">
        <v>30.748636000000001</v>
      </c>
      <c r="R3216" s="40">
        <v>27.655892999999999</v>
      </c>
      <c r="S3216" s="40">
        <v>32.505577000000002</v>
      </c>
      <c r="T3216" s="40">
        <v>26.105858000000001</v>
      </c>
      <c r="U3216" s="40">
        <v>27.383023999999999</v>
      </c>
      <c r="V3216" s="40">
        <v>15.380443</v>
      </c>
      <c r="W3216" s="40">
        <v>18.272144000000001</v>
      </c>
      <c r="X3216" s="40">
        <v>22.463629000000001</v>
      </c>
      <c r="AA3216">
        <f t="shared" si="1119"/>
        <v>42335.569374999999</v>
      </c>
      <c r="AB3216" t="str">
        <f t="shared" si="1120"/>
        <v>42335Fábio71</v>
      </c>
      <c r="AC3216" s="52">
        <v>42335</v>
      </c>
      <c r="AD3216" s="56" t="s">
        <v>31</v>
      </c>
      <c r="AE3216" s="53">
        <v>71</v>
      </c>
      <c r="AF3216" s="51" t="str">
        <f t="shared" si="1121"/>
        <v/>
      </c>
      <c r="AG3216" s="51">
        <f t="shared" si="1122"/>
        <v>0</v>
      </c>
      <c r="AH3216" s="51">
        <f t="shared" si="1123"/>
        <v>11.013764999999999</v>
      </c>
      <c r="AI3216" s="51">
        <f t="shared" si="1124"/>
        <v>20.620156999999999</v>
      </c>
      <c r="AJ3216" s="51">
        <f t="shared" si="1125"/>
        <v>22.192657000000001</v>
      </c>
      <c r="AK3216" s="51">
        <f t="shared" si="1126"/>
        <v>20.571967999999998</v>
      </c>
      <c r="AL3216" s="51">
        <f t="shared" si="1127"/>
        <v>20.571967999999998</v>
      </c>
      <c r="AM3216" s="51">
        <f t="shared" si="1128"/>
        <v>15.491481</v>
      </c>
      <c r="AN3216" s="51">
        <f t="shared" si="1129"/>
        <v>18.598167</v>
      </c>
      <c r="AO3216" s="51">
        <f t="shared" si="1130"/>
        <v>16.509063999999999</v>
      </c>
      <c r="AP3216" s="51">
        <f t="shared" si="1131"/>
        <v>16.038502000000001</v>
      </c>
      <c r="AQ3216" s="51">
        <f t="shared" si="1132"/>
        <v>18.920164</v>
      </c>
      <c r="AR3216" s="51">
        <f t="shared" si="1133"/>
        <v>19.431795000000001</v>
      </c>
      <c r="AS3216" s="51">
        <f t="shared" si="1134"/>
        <v>20.236034</v>
      </c>
      <c r="AT3216" s="51">
        <f t="shared" si="1135"/>
        <v>11.223762000000001</v>
      </c>
      <c r="AU3216" s="51">
        <f t="shared" si="1136"/>
        <v>12.565770000000001</v>
      </c>
      <c r="AV3216" s="51">
        <f t="shared" si="1137"/>
        <v>16.422965999999999</v>
      </c>
    </row>
    <row r="3217" spans="1:48">
      <c r="A3217" t="str">
        <f t="shared" si="1138"/>
        <v>41950Murilo/Kassio71</v>
      </c>
      <c r="B3217" s="50">
        <v>41950.356319444443</v>
      </c>
      <c r="C3217" s="44">
        <f t="shared" si="1118"/>
        <v>41950</v>
      </c>
      <c r="D3217" s="45" t="s">
        <v>20</v>
      </c>
      <c r="E3217" s="46">
        <v>71</v>
      </c>
      <c r="G3217" s="49" t="e">
        <f>VLOOKUP(C3217,#REF!,2,0)</f>
        <v>#REF!</v>
      </c>
      <c r="I3217" s="40">
        <v>0</v>
      </c>
      <c r="J3217" s="40">
        <v>15.531226999999999</v>
      </c>
      <c r="K3217" s="40">
        <v>34.464176000000002</v>
      </c>
      <c r="L3217" s="40">
        <v>39.200752000000001</v>
      </c>
      <c r="M3217" s="40">
        <v>35.464916000000002</v>
      </c>
      <c r="N3217" s="40">
        <v>33.102134999999997</v>
      </c>
      <c r="O3217" s="40">
        <v>27.792849</v>
      </c>
      <c r="P3217" s="40">
        <v>30.245471999999999</v>
      </c>
      <c r="Q3217" s="40">
        <v>26.30545</v>
      </c>
      <c r="R3217" s="40">
        <v>24.281115</v>
      </c>
      <c r="S3217" s="40">
        <v>28.482813</v>
      </c>
      <c r="T3217" s="40">
        <v>26.706914999999999</v>
      </c>
      <c r="U3217" s="40">
        <v>27.315038999999999</v>
      </c>
      <c r="V3217" s="40">
        <v>15.130922999999999</v>
      </c>
      <c r="W3217" s="40">
        <v>17.88917</v>
      </c>
      <c r="X3217" s="40">
        <v>22.157710999999999</v>
      </c>
      <c r="AA3217">
        <f t="shared" si="1119"/>
        <v>42338.402326388888</v>
      </c>
      <c r="AB3217" t="str">
        <f t="shared" si="1120"/>
        <v>42338Fábio71</v>
      </c>
      <c r="AC3217" s="52">
        <v>42338</v>
      </c>
      <c r="AD3217" s="56" t="s">
        <v>31</v>
      </c>
      <c r="AE3217" s="53">
        <v>71</v>
      </c>
      <c r="AF3217" s="51" t="str">
        <f t="shared" si="1121"/>
        <v/>
      </c>
      <c r="AG3217" s="51">
        <f t="shared" si="1122"/>
        <v>0</v>
      </c>
      <c r="AH3217" s="51">
        <f t="shared" si="1123"/>
        <v>15.911405999999999</v>
      </c>
      <c r="AI3217" s="51">
        <f t="shared" si="1124"/>
        <v>22.847866</v>
      </c>
      <c r="AJ3217" s="51">
        <f t="shared" si="1125"/>
        <v>24.082063999999999</v>
      </c>
      <c r="AK3217" s="51">
        <f t="shared" si="1126"/>
        <v>22.594749</v>
      </c>
      <c r="AL3217" s="51">
        <f t="shared" si="1127"/>
        <v>22.746447</v>
      </c>
      <c r="AM3217" s="51">
        <f t="shared" si="1128"/>
        <v>17.382497999999998</v>
      </c>
      <c r="AN3217" s="51">
        <f t="shared" si="1129"/>
        <v>20.71678</v>
      </c>
      <c r="AO3217" s="51">
        <f t="shared" si="1130"/>
        <v>18.73584</v>
      </c>
      <c r="AP3217" s="51">
        <f t="shared" si="1131"/>
        <v>18.188306999999998</v>
      </c>
      <c r="AQ3217" s="51">
        <f t="shared" si="1132"/>
        <v>21.497633</v>
      </c>
      <c r="AR3217" s="51">
        <f t="shared" si="1133"/>
        <v>22.242746</v>
      </c>
      <c r="AS3217" s="51">
        <f t="shared" si="1134"/>
        <v>22.746447</v>
      </c>
      <c r="AT3217" s="51">
        <f t="shared" si="1135"/>
        <v>14.226777999999999</v>
      </c>
      <c r="AU3217" s="51">
        <f t="shared" si="1136"/>
        <v>16.595359999999999</v>
      </c>
      <c r="AV3217" s="51">
        <f t="shared" si="1137"/>
        <v>19.713774000000001</v>
      </c>
    </row>
    <row r="3218" spans="1:48">
      <c r="A3218" t="str">
        <f t="shared" si="1138"/>
        <v>41956Murilo/Kassio71</v>
      </c>
      <c r="B3218" s="50">
        <v>41956.677083333336</v>
      </c>
      <c r="C3218" s="44">
        <f t="shared" si="1118"/>
        <v>41956</v>
      </c>
      <c r="D3218" s="45" t="s">
        <v>20</v>
      </c>
      <c r="E3218" s="46">
        <v>71</v>
      </c>
      <c r="G3218" s="49" t="e">
        <f>VLOOKUP(C3218,#REF!,2,0)</f>
        <v>#REF!</v>
      </c>
      <c r="I3218" s="40">
        <v>0</v>
      </c>
      <c r="J3218" s="40">
        <v>25.774999999999999</v>
      </c>
      <c r="K3218" s="40">
        <v>33.027275000000003</v>
      </c>
      <c r="L3218" s="40">
        <v>35.155479</v>
      </c>
      <c r="M3218" s="40">
        <v>32.135517</v>
      </c>
      <c r="N3218" s="40">
        <v>31.038038</v>
      </c>
      <c r="O3218" s="40">
        <v>24.281115</v>
      </c>
      <c r="P3218" s="40">
        <v>26.572737</v>
      </c>
      <c r="Q3218" s="40">
        <v>24.026022000000001</v>
      </c>
      <c r="R3218" s="40">
        <v>21.733191999999999</v>
      </c>
      <c r="S3218" s="40">
        <v>26.372135</v>
      </c>
      <c r="T3218" s="40">
        <v>25.774999999999999</v>
      </c>
      <c r="U3218" s="40">
        <v>27.315038999999999</v>
      </c>
      <c r="V3218" s="40">
        <v>15.130922999999999</v>
      </c>
      <c r="W3218" s="40">
        <v>18.162282999999999</v>
      </c>
      <c r="X3218" s="40">
        <v>22.036000999999999</v>
      </c>
      <c r="AA3218">
        <f t="shared" si="1119"/>
        <v>42341.368310185186</v>
      </c>
      <c r="AB3218" t="str">
        <f t="shared" si="1120"/>
        <v>42341Fábio71</v>
      </c>
      <c r="AC3218" s="52">
        <v>42341</v>
      </c>
      <c r="AD3218" s="56" t="s">
        <v>31</v>
      </c>
      <c r="AE3218" s="53">
        <v>71</v>
      </c>
      <c r="AF3218" s="51" t="str">
        <f t="shared" si="1121"/>
        <v/>
      </c>
      <c r="AG3218" s="51">
        <f t="shared" si="1122"/>
        <v>0</v>
      </c>
      <c r="AH3218" s="51">
        <f t="shared" si="1123"/>
        <v>11.013764999999999</v>
      </c>
      <c r="AI3218" s="51">
        <f t="shared" si="1124"/>
        <v>20.140577</v>
      </c>
      <c r="AJ3218" s="51">
        <f t="shared" si="1125"/>
        <v>21.744581</v>
      </c>
      <c r="AK3218" s="51">
        <f t="shared" si="1126"/>
        <v>20.33173</v>
      </c>
      <c r="AL3218" s="51">
        <f t="shared" si="1127"/>
        <v>20.475697</v>
      </c>
      <c r="AM3218" s="51">
        <f t="shared" si="1128"/>
        <v>15.784833000000001</v>
      </c>
      <c r="AN3218" s="51">
        <f t="shared" si="1129"/>
        <v>18.689892</v>
      </c>
      <c r="AO3218" s="51">
        <f t="shared" si="1130"/>
        <v>16.595359999999999</v>
      </c>
      <c r="AP3218" s="51">
        <f t="shared" si="1131"/>
        <v>16.080988000000001</v>
      </c>
      <c r="AQ3218" s="51">
        <f t="shared" si="1132"/>
        <v>19.151875</v>
      </c>
      <c r="AR3218" s="51">
        <f t="shared" si="1133"/>
        <v>19.338263999999999</v>
      </c>
      <c r="AS3218" s="51">
        <f t="shared" si="1134"/>
        <v>20.092924</v>
      </c>
      <c r="AT3218" s="51">
        <f t="shared" si="1135"/>
        <v>10.874945</v>
      </c>
      <c r="AU3218" s="51">
        <f t="shared" si="1136"/>
        <v>12.195086</v>
      </c>
      <c r="AV3218" s="51">
        <f t="shared" si="1137"/>
        <v>16.337140999999999</v>
      </c>
    </row>
    <row r="3219" spans="1:48">
      <c r="A3219" t="str">
        <f t="shared" si="1138"/>
        <v>41957Murilo/Kassio71</v>
      </c>
      <c r="B3219" s="50">
        <v>41957.322685185187</v>
      </c>
      <c r="C3219" s="44">
        <f t="shared" si="1118"/>
        <v>41957</v>
      </c>
      <c r="D3219" s="45" t="s">
        <v>20</v>
      </c>
      <c r="E3219" s="46">
        <v>71</v>
      </c>
      <c r="G3219" s="49" t="e">
        <f>VLOOKUP(C3219,#REF!,2,0)</f>
        <v>#REF!</v>
      </c>
      <c r="I3219" s="40">
        <v>0</v>
      </c>
      <c r="J3219" s="40">
        <v>21.253294</v>
      </c>
      <c r="K3219" s="40">
        <v>33.855441999999996</v>
      </c>
      <c r="L3219" s="40">
        <v>35.775677000000002</v>
      </c>
      <c r="M3219" s="40">
        <v>32.431399999999996</v>
      </c>
      <c r="N3219" s="40">
        <v>31.038038</v>
      </c>
      <c r="O3219" s="40">
        <v>24.860174000000001</v>
      </c>
      <c r="P3219" s="40">
        <v>26.908846</v>
      </c>
      <c r="Q3219" s="40">
        <v>23.646038000000001</v>
      </c>
      <c r="R3219" s="40">
        <v>21.854040000000001</v>
      </c>
      <c r="S3219" s="40">
        <v>26.30545</v>
      </c>
      <c r="T3219" s="40">
        <v>25.907093</v>
      </c>
      <c r="U3219" s="40">
        <v>27.519283000000001</v>
      </c>
      <c r="V3219" s="40">
        <v>15.230460000000001</v>
      </c>
      <c r="W3219" s="40">
        <v>18.162282999999999</v>
      </c>
      <c r="X3219" s="40">
        <v>22.279807999999999</v>
      </c>
      <c r="AA3219">
        <f t="shared" si="1119"/>
        <v>42342.611527777779</v>
      </c>
      <c r="AB3219" t="str">
        <f t="shared" si="1120"/>
        <v>42342Fábio71</v>
      </c>
      <c r="AC3219" s="52">
        <v>42342</v>
      </c>
      <c r="AD3219" s="56" t="s">
        <v>31</v>
      </c>
      <c r="AE3219" s="53">
        <v>71</v>
      </c>
      <c r="AF3219" s="51" t="str">
        <f t="shared" si="1121"/>
        <v/>
      </c>
      <c r="AG3219" s="51">
        <f t="shared" si="1122"/>
        <v>0</v>
      </c>
      <c r="AH3219" s="51">
        <f t="shared" si="1123"/>
        <v>8.3576080000000008</v>
      </c>
      <c r="AI3219" s="51">
        <f t="shared" si="1124"/>
        <v>19.997803000000001</v>
      </c>
      <c r="AJ3219" s="51">
        <f t="shared" si="1125"/>
        <v>21.30105</v>
      </c>
      <c r="AK3219" s="51">
        <f t="shared" si="1126"/>
        <v>19.950310000000002</v>
      </c>
      <c r="AL3219" s="51">
        <f t="shared" si="1127"/>
        <v>20.140577</v>
      </c>
      <c r="AM3219" s="51">
        <f t="shared" si="1128"/>
        <v>14.995260999999999</v>
      </c>
      <c r="AN3219" s="51">
        <f t="shared" si="1129"/>
        <v>18.052713000000001</v>
      </c>
      <c r="AO3219" s="51">
        <f t="shared" si="1130"/>
        <v>15.911405999999999</v>
      </c>
      <c r="AP3219" s="51">
        <f t="shared" si="1131"/>
        <v>15.366647</v>
      </c>
      <c r="AQ3219" s="51">
        <f t="shared" si="1132"/>
        <v>18.552409999999998</v>
      </c>
      <c r="AR3219" s="51">
        <f t="shared" si="1133"/>
        <v>19.198360000000001</v>
      </c>
      <c r="AS3219" s="51">
        <f t="shared" si="1134"/>
        <v>19.855543000000001</v>
      </c>
      <c r="AT3219" s="51">
        <f t="shared" si="1135"/>
        <v>10.771471</v>
      </c>
      <c r="AU3219" s="51">
        <f t="shared" si="1136"/>
        <v>11.866526</v>
      </c>
      <c r="AV3219" s="51">
        <f t="shared" si="1137"/>
        <v>16.123549000000001</v>
      </c>
    </row>
    <row r="3220" spans="1:48">
      <c r="A3220" t="str">
        <f t="shared" si="1138"/>
        <v>41960Murilo/Kassio71</v>
      </c>
      <c r="B3220" s="50">
        <v>41960.657141203701</v>
      </c>
      <c r="C3220" s="44">
        <f t="shared" si="1118"/>
        <v>41960</v>
      </c>
      <c r="D3220" s="45" t="s">
        <v>20</v>
      </c>
      <c r="E3220" s="46">
        <v>71</v>
      </c>
      <c r="G3220" s="49" t="e">
        <f>VLOOKUP(C3220,#REF!,2,0)</f>
        <v>#REF!</v>
      </c>
      <c r="I3220" s="40">
        <v>0</v>
      </c>
      <c r="J3220" s="40">
        <v>5.1626000000000003</v>
      </c>
      <c r="K3220" s="40">
        <v>30.102467999999998</v>
      </c>
      <c r="L3220" s="40">
        <v>33.855441999999996</v>
      </c>
      <c r="M3220" s="40">
        <v>30.102467999999998</v>
      </c>
      <c r="N3220" s="40">
        <v>28.691483999999999</v>
      </c>
      <c r="O3220" s="40">
        <v>22.340997999999999</v>
      </c>
      <c r="P3220" s="40">
        <v>24.473331000000002</v>
      </c>
      <c r="Q3220" s="40">
        <v>22.096827000000001</v>
      </c>
      <c r="R3220" s="40">
        <v>20.544087999999999</v>
      </c>
      <c r="S3220" s="40">
        <v>25.054773000000001</v>
      </c>
      <c r="T3220" s="40">
        <v>25.250136999999999</v>
      </c>
      <c r="U3220" s="40">
        <v>27.451124</v>
      </c>
      <c r="V3220" s="40">
        <v>15.130922999999999</v>
      </c>
      <c r="W3220" s="40">
        <v>18.107469999999999</v>
      </c>
      <c r="X3220" s="40">
        <v>21.914597000000001</v>
      </c>
      <c r="AA3220">
        <f t="shared" si="1119"/>
        <v>42346.40179398148</v>
      </c>
      <c r="AB3220" t="str">
        <f t="shared" si="1120"/>
        <v>42346Fábio71</v>
      </c>
      <c r="AC3220" s="52">
        <v>42346</v>
      </c>
      <c r="AD3220" s="56" t="s">
        <v>31</v>
      </c>
      <c r="AE3220" s="53">
        <v>71</v>
      </c>
      <c r="AF3220" s="51" t="str">
        <f t="shared" si="1121"/>
        <v/>
      </c>
      <c r="AG3220" s="51">
        <f t="shared" si="1122"/>
        <v>0</v>
      </c>
      <c r="AH3220" s="51">
        <f t="shared" si="1123"/>
        <v>13.402037999999999</v>
      </c>
      <c r="AI3220" s="51">
        <f t="shared" si="1124"/>
        <v>20.668424999999999</v>
      </c>
      <c r="AJ3220" s="51">
        <f t="shared" si="1125"/>
        <v>21.794146999999999</v>
      </c>
      <c r="AK3220" s="51">
        <f t="shared" si="1126"/>
        <v>20.33173</v>
      </c>
      <c r="AL3220" s="51">
        <f t="shared" si="1127"/>
        <v>20.140577</v>
      </c>
      <c r="AM3220" s="51">
        <f t="shared" si="1128"/>
        <v>15.325142</v>
      </c>
      <c r="AN3220" s="51">
        <f t="shared" si="1129"/>
        <v>17.783073000000002</v>
      </c>
      <c r="AO3220" s="51">
        <f t="shared" si="1130"/>
        <v>15.574994</v>
      </c>
      <c r="AP3220" s="51">
        <f t="shared" si="1131"/>
        <v>15.077389</v>
      </c>
      <c r="AQ3220" s="51">
        <f t="shared" si="1132"/>
        <v>17.917631</v>
      </c>
      <c r="AR3220" s="51">
        <f t="shared" si="1133"/>
        <v>18.188306999999998</v>
      </c>
      <c r="AS3220" s="51">
        <f t="shared" si="1134"/>
        <v>19.105416999999999</v>
      </c>
      <c r="AT3220" s="51">
        <f t="shared" si="1135"/>
        <v>10.09516</v>
      </c>
      <c r="AU3220" s="51">
        <f t="shared" si="1136"/>
        <v>11.329561</v>
      </c>
      <c r="AV3220" s="51">
        <f t="shared" si="1137"/>
        <v>15.658751000000001</v>
      </c>
    </row>
    <row r="3221" spans="1:48">
      <c r="A3221" t="str">
        <f t="shared" si="1138"/>
        <v>41962Murilo/Kassio71</v>
      </c>
      <c r="B3221" s="50">
        <v>41962.626111111109</v>
      </c>
      <c r="C3221" s="44">
        <f t="shared" si="1118"/>
        <v>41962</v>
      </c>
      <c r="D3221" s="45" t="s">
        <v>20</v>
      </c>
      <c r="E3221" s="46">
        <v>71</v>
      </c>
      <c r="G3221" s="49" t="e">
        <f>VLOOKUP(C3221,#REF!,2,0)</f>
        <v>#REF!</v>
      </c>
      <c r="I3221" s="40">
        <v>0</v>
      </c>
      <c r="J3221" s="40">
        <v>3.2441610000000001</v>
      </c>
      <c r="K3221" s="40">
        <v>27.111529999999998</v>
      </c>
      <c r="L3221" s="40">
        <v>31.110600999999999</v>
      </c>
      <c r="M3221" s="40">
        <v>27.998936</v>
      </c>
      <c r="N3221" s="40">
        <v>27.111529999999998</v>
      </c>
      <c r="O3221" s="40">
        <v>20.602689999999999</v>
      </c>
      <c r="P3221" s="40">
        <v>22.648201</v>
      </c>
      <c r="Q3221" s="40">
        <v>21.552569999999999</v>
      </c>
      <c r="R3221" s="40">
        <v>20.252334999999999</v>
      </c>
      <c r="S3221" s="40">
        <v>24.409174</v>
      </c>
      <c r="T3221" s="40">
        <v>24.795479</v>
      </c>
      <c r="U3221" s="40">
        <v>26.706914999999999</v>
      </c>
      <c r="V3221" s="40">
        <v>15.031736</v>
      </c>
      <c r="W3221" s="40">
        <v>17.726357</v>
      </c>
      <c r="X3221" s="40">
        <v>21.552569999999999</v>
      </c>
      <c r="AA3221">
        <f t="shared" si="1119"/>
        <v>42348.674178240741</v>
      </c>
      <c r="AB3221" t="str">
        <f t="shared" si="1120"/>
        <v>42348Fábio71</v>
      </c>
      <c r="AC3221" s="52">
        <v>42348</v>
      </c>
      <c r="AD3221" s="56" t="s">
        <v>31</v>
      </c>
      <c r="AE3221" s="53">
        <v>71</v>
      </c>
      <c r="AF3221" s="51" t="str">
        <f t="shared" si="1121"/>
        <v/>
      </c>
      <c r="AG3221" s="51">
        <f t="shared" si="1122"/>
        <v>0</v>
      </c>
      <c r="AH3221" s="51">
        <f t="shared" si="1123"/>
        <v>15.159734</v>
      </c>
      <c r="AI3221" s="51">
        <f t="shared" si="1124"/>
        <v>21.596231</v>
      </c>
      <c r="AJ3221" s="51">
        <f t="shared" si="1125"/>
        <v>22.042797</v>
      </c>
      <c r="AK3221" s="51">
        <f t="shared" si="1126"/>
        <v>20.236034</v>
      </c>
      <c r="AL3221" s="51">
        <f t="shared" si="1127"/>
        <v>19.950310000000002</v>
      </c>
      <c r="AM3221" s="51">
        <f t="shared" si="1128"/>
        <v>14.790993</v>
      </c>
      <c r="AN3221" s="51">
        <f t="shared" si="1129"/>
        <v>17.515518</v>
      </c>
      <c r="AO3221" s="51">
        <f t="shared" si="1130"/>
        <v>15.491481</v>
      </c>
      <c r="AP3221" s="51">
        <f t="shared" si="1131"/>
        <v>14.750323</v>
      </c>
      <c r="AQ3221" s="51">
        <f t="shared" si="1132"/>
        <v>17.649018999999999</v>
      </c>
      <c r="AR3221" s="51">
        <f t="shared" si="1133"/>
        <v>18.188306999999998</v>
      </c>
      <c r="AS3221" s="51">
        <f t="shared" si="1134"/>
        <v>18.920164</v>
      </c>
      <c r="AT3221" s="51">
        <f t="shared" si="1135"/>
        <v>9.8969090000000008</v>
      </c>
      <c r="AU3221" s="51">
        <f t="shared" si="1136"/>
        <v>11.294233</v>
      </c>
      <c r="AV3221" s="51">
        <f t="shared" si="1137"/>
        <v>15.533234</v>
      </c>
    </row>
    <row r="3222" spans="1:48">
      <c r="A3222" t="str">
        <f t="shared" si="1138"/>
        <v>41963Murilo/Kassio71</v>
      </c>
      <c r="B3222" s="50">
        <v>41963.380787037036</v>
      </c>
      <c r="C3222" s="44">
        <f t="shared" si="1118"/>
        <v>41963</v>
      </c>
      <c r="D3222" s="45" t="s">
        <v>20</v>
      </c>
      <c r="E3222" s="46">
        <v>71</v>
      </c>
      <c r="G3222" s="49" t="e">
        <f>VLOOKUP(C3222,#REF!,2,0)</f>
        <v>#REF!</v>
      </c>
      <c r="I3222" s="40">
        <v>0</v>
      </c>
      <c r="J3222" s="40">
        <v>4.2448269999999999</v>
      </c>
      <c r="K3222" s="40">
        <v>24.860174000000001</v>
      </c>
      <c r="L3222" s="40">
        <v>30.820837000000001</v>
      </c>
      <c r="M3222" s="40">
        <v>27.861469</v>
      </c>
      <c r="N3222" s="40">
        <v>26.372135</v>
      </c>
      <c r="O3222" s="40">
        <v>20.661383000000001</v>
      </c>
      <c r="P3222" s="40">
        <v>22.709892</v>
      </c>
      <c r="Q3222" s="40">
        <v>21.193718000000001</v>
      </c>
      <c r="R3222" s="40">
        <v>20.310499</v>
      </c>
      <c r="S3222" s="40">
        <v>24.409174</v>
      </c>
      <c r="T3222" s="40">
        <v>24.730868999999998</v>
      </c>
      <c r="U3222" s="40">
        <v>26.841442000000001</v>
      </c>
      <c r="V3222" s="40">
        <v>15.031736</v>
      </c>
      <c r="W3222" s="40">
        <v>17.780535</v>
      </c>
      <c r="X3222" s="40">
        <v>21.854040000000001</v>
      </c>
      <c r="AA3222">
        <f t="shared" si="1119"/>
        <v>42349.342199074075</v>
      </c>
      <c r="AB3222" t="str">
        <f t="shared" si="1120"/>
        <v>42349Fábio71</v>
      </c>
      <c r="AC3222" s="52">
        <v>42349</v>
      </c>
      <c r="AD3222" s="56" t="s">
        <v>31</v>
      </c>
      <c r="AE3222" s="53">
        <v>71</v>
      </c>
      <c r="AF3222" s="51" t="str">
        <f t="shared" si="1121"/>
        <v/>
      </c>
      <c r="AG3222" s="51">
        <f t="shared" si="1122"/>
        <v>0</v>
      </c>
      <c r="AH3222" s="51">
        <f t="shared" si="1123"/>
        <v>14.18694</v>
      </c>
      <c r="AI3222" s="51">
        <f t="shared" si="1124"/>
        <v>21.154211</v>
      </c>
      <c r="AJ3222" s="51">
        <f t="shared" si="1125"/>
        <v>22.092701000000002</v>
      </c>
      <c r="AK3222" s="51">
        <f t="shared" si="1126"/>
        <v>20.523775000000001</v>
      </c>
      <c r="AL3222" s="51">
        <f t="shared" si="1127"/>
        <v>20.33173</v>
      </c>
      <c r="AM3222" s="51">
        <f t="shared" si="1128"/>
        <v>14.954307999999999</v>
      </c>
      <c r="AN3222" s="51">
        <f t="shared" si="1129"/>
        <v>17.604455999999999</v>
      </c>
      <c r="AO3222" s="51">
        <f t="shared" si="1130"/>
        <v>15.408205000000001</v>
      </c>
      <c r="AP3222" s="51">
        <f t="shared" si="1131"/>
        <v>14.669136</v>
      </c>
      <c r="AQ3222" s="51">
        <f t="shared" si="1132"/>
        <v>17.515518</v>
      </c>
      <c r="AR3222" s="51">
        <f t="shared" si="1133"/>
        <v>18.007636999999999</v>
      </c>
      <c r="AS3222" s="51">
        <f t="shared" si="1134"/>
        <v>18.827883</v>
      </c>
      <c r="AT3222" s="51">
        <f t="shared" si="1135"/>
        <v>9.9627490000000005</v>
      </c>
      <c r="AU3222" s="51">
        <f t="shared" si="1136"/>
        <v>11.364934</v>
      </c>
      <c r="AV3222" s="51">
        <f t="shared" si="1137"/>
        <v>15.700716999999999</v>
      </c>
    </row>
    <row r="3223" spans="1:48">
      <c r="A3223" t="str">
        <f t="shared" si="1138"/>
        <v>41967Murilo/Kassio71</v>
      </c>
      <c r="B3223" s="50">
        <v>41967.669918981483</v>
      </c>
      <c r="C3223" s="44">
        <f t="shared" si="1118"/>
        <v>41967</v>
      </c>
      <c r="D3223" s="45" t="s">
        <v>20</v>
      </c>
      <c r="E3223" s="46">
        <v>71</v>
      </c>
      <c r="G3223" s="49" t="e">
        <f>VLOOKUP(C3223,#REF!,2,0)</f>
        <v>#REF!</v>
      </c>
      <c r="I3223" s="40">
        <v>0</v>
      </c>
      <c r="J3223" s="40">
        <v>6.0091900000000003</v>
      </c>
      <c r="K3223" s="40">
        <v>21.612684000000002</v>
      </c>
      <c r="L3223" s="40">
        <v>27.655892999999999</v>
      </c>
      <c r="M3223" s="40">
        <v>24.473331000000002</v>
      </c>
      <c r="N3223" s="40">
        <v>23.394455000000001</v>
      </c>
      <c r="O3223" s="40">
        <v>18.603891000000001</v>
      </c>
      <c r="P3223" s="40">
        <v>21.0748</v>
      </c>
      <c r="Q3223" s="40">
        <v>20.020527000000001</v>
      </c>
      <c r="R3223" s="40">
        <v>19.333618000000001</v>
      </c>
      <c r="S3223" s="40">
        <v>23.646038000000001</v>
      </c>
      <c r="T3223" s="40">
        <v>24.345112</v>
      </c>
      <c r="U3223" s="40">
        <v>26.572737</v>
      </c>
      <c r="V3223" s="40">
        <v>14.78533</v>
      </c>
      <c r="W3223" s="40">
        <v>17.834807999999999</v>
      </c>
      <c r="X3223" s="40">
        <v>21.854040000000001</v>
      </c>
      <c r="AA3223">
        <f t="shared" si="1119"/>
        <v>42353.564837962964</v>
      </c>
      <c r="AB3223" t="str">
        <f t="shared" si="1120"/>
        <v>42353Fábio71</v>
      </c>
      <c r="AC3223" s="52">
        <v>42353</v>
      </c>
      <c r="AD3223" s="56" t="s">
        <v>31</v>
      </c>
      <c r="AE3223" s="53">
        <v>71</v>
      </c>
      <c r="AF3223" s="51" t="str">
        <f t="shared" si="1121"/>
        <v/>
      </c>
      <c r="AG3223" s="51">
        <f t="shared" si="1122"/>
        <v>0</v>
      </c>
      <c r="AH3223" s="51">
        <f t="shared" si="1123"/>
        <v>14.709673</v>
      </c>
      <c r="AI3223" s="51">
        <f t="shared" si="1124"/>
        <v>20.71678</v>
      </c>
      <c r="AJ3223" s="51">
        <f t="shared" si="1125"/>
        <v>21.645641000000001</v>
      </c>
      <c r="AK3223" s="51">
        <f t="shared" si="1126"/>
        <v>20.045342999999999</v>
      </c>
      <c r="AL3223" s="51">
        <f t="shared" si="1127"/>
        <v>19.902884</v>
      </c>
      <c r="AM3223" s="51">
        <f t="shared" si="1128"/>
        <v>14.588187</v>
      </c>
      <c r="AN3223" s="51">
        <f t="shared" si="1129"/>
        <v>17.471107</v>
      </c>
      <c r="AO3223" s="51">
        <f t="shared" si="1130"/>
        <v>15.159734</v>
      </c>
      <c r="AP3223" s="51">
        <f t="shared" si="1131"/>
        <v>14.346736</v>
      </c>
      <c r="AQ3223" s="51">
        <f t="shared" si="1132"/>
        <v>17.074155999999999</v>
      </c>
      <c r="AR3223" s="51">
        <f t="shared" si="1133"/>
        <v>17.604455999999999</v>
      </c>
      <c r="AS3223" s="51">
        <f t="shared" si="1134"/>
        <v>18.369890000000002</v>
      </c>
      <c r="AT3223" s="51">
        <f t="shared" si="1135"/>
        <v>9.7985589999999991</v>
      </c>
      <c r="AU3223" s="51">
        <f t="shared" si="1136"/>
        <v>11.013764999999999</v>
      </c>
      <c r="AV3223" s="51">
        <f t="shared" si="1137"/>
        <v>15.366647</v>
      </c>
    </row>
    <row r="3224" spans="1:48">
      <c r="A3224" t="str">
        <f t="shared" si="1138"/>
        <v>41970Murilo/Kassio71</v>
      </c>
      <c r="B3224" s="50">
        <v>41970.591620370367</v>
      </c>
      <c r="C3224" s="44">
        <f t="shared" si="1118"/>
        <v>41970</v>
      </c>
      <c r="D3224" s="45" t="s">
        <v>20</v>
      </c>
      <c r="E3224" s="46">
        <v>71</v>
      </c>
      <c r="G3224" s="49" t="e">
        <f>VLOOKUP(C3224,#REF!,2,0)</f>
        <v>#REF!</v>
      </c>
      <c r="I3224" s="40">
        <v>0</v>
      </c>
      <c r="J3224" s="40">
        <v>22.218719</v>
      </c>
      <c r="K3224" s="40">
        <v>36.244323999999999</v>
      </c>
      <c r="L3224" s="40">
        <v>39.282215000000001</v>
      </c>
      <c r="M3224" s="40">
        <v>37.349601999999997</v>
      </c>
      <c r="N3224" s="40">
        <v>35.310035999999997</v>
      </c>
      <c r="O3224" s="40">
        <v>28.067778000000001</v>
      </c>
      <c r="P3224" s="40">
        <v>24.666338</v>
      </c>
      <c r="Q3224" s="40">
        <v>19.561176</v>
      </c>
      <c r="R3224" s="40">
        <v>19.051168000000001</v>
      </c>
      <c r="S3224" s="40">
        <v>23.772342999999999</v>
      </c>
      <c r="T3224" s="40">
        <v>24.730868999999998</v>
      </c>
      <c r="U3224" s="40">
        <v>27.043897999999999</v>
      </c>
      <c r="V3224" s="40">
        <v>15.081277</v>
      </c>
      <c r="W3224" s="40">
        <v>18.162282999999999</v>
      </c>
      <c r="X3224" s="40">
        <v>22.096827000000001</v>
      </c>
      <c r="AA3224">
        <f t="shared" si="1119"/>
        <v>42355.446631944447</v>
      </c>
      <c r="AB3224" t="str">
        <f t="shared" si="1120"/>
        <v>42355Fábio71</v>
      </c>
      <c r="AC3224" s="52">
        <v>42355</v>
      </c>
      <c r="AD3224" s="56" t="s">
        <v>31</v>
      </c>
      <c r="AE3224" s="53">
        <v>71</v>
      </c>
      <c r="AF3224" s="51" t="str">
        <f t="shared" si="1121"/>
        <v/>
      </c>
      <c r="AG3224" s="51">
        <f t="shared" si="1122"/>
        <v>0</v>
      </c>
      <c r="AH3224" s="51">
        <f t="shared" si="1123"/>
        <v>14.790993</v>
      </c>
      <c r="AI3224" s="51">
        <f t="shared" si="1124"/>
        <v>20.910616000000001</v>
      </c>
      <c r="AJ3224" s="51">
        <f t="shared" si="1125"/>
        <v>21.99297</v>
      </c>
      <c r="AK3224" s="51">
        <f t="shared" si="1126"/>
        <v>20.283854000000002</v>
      </c>
      <c r="AL3224" s="51">
        <f t="shared" si="1127"/>
        <v>20.140577</v>
      </c>
      <c r="AM3224" s="51">
        <f t="shared" si="1128"/>
        <v>14.750323</v>
      </c>
      <c r="AN3224" s="51">
        <f t="shared" si="1129"/>
        <v>17.559964999999998</v>
      </c>
      <c r="AO3224" s="51">
        <f t="shared" si="1130"/>
        <v>15.283706</v>
      </c>
      <c r="AP3224" s="51">
        <f t="shared" si="1131"/>
        <v>14.306697</v>
      </c>
      <c r="AQ3224" s="51">
        <f t="shared" si="1132"/>
        <v>16.986575999999999</v>
      </c>
      <c r="AR3224" s="51">
        <f t="shared" si="1133"/>
        <v>17.649018999999999</v>
      </c>
      <c r="AS3224" s="51">
        <f t="shared" si="1134"/>
        <v>18.369890000000002</v>
      </c>
      <c r="AT3224" s="51">
        <f t="shared" si="1135"/>
        <v>9.8640670000000004</v>
      </c>
      <c r="AU3224" s="51">
        <f t="shared" si="1136"/>
        <v>11.153532</v>
      </c>
      <c r="AV3224" s="51">
        <f t="shared" si="1137"/>
        <v>15.574994</v>
      </c>
    </row>
    <row r="3225" spans="1:48">
      <c r="A3225" t="str">
        <f t="shared" si="1138"/>
        <v>41971Murilo/Kassio71</v>
      </c>
      <c r="B3225" s="50">
        <v>41971.440567129626</v>
      </c>
      <c r="C3225" s="44">
        <f t="shared" si="1118"/>
        <v>41971</v>
      </c>
      <c r="D3225" s="45" t="s">
        <v>20</v>
      </c>
      <c r="E3225" s="46">
        <v>71</v>
      </c>
      <c r="G3225" s="49" t="e">
        <f>VLOOKUP(C3225,#REF!,2,0)</f>
        <v>#REF!</v>
      </c>
      <c r="I3225" s="40">
        <v>0</v>
      </c>
      <c r="J3225" s="40">
        <v>19.333618000000001</v>
      </c>
      <c r="K3225" s="40">
        <v>34.770592000000001</v>
      </c>
      <c r="L3225" s="40">
        <v>38.956802000000003</v>
      </c>
      <c r="M3225" s="40">
        <v>36.794913999999999</v>
      </c>
      <c r="N3225" s="40">
        <v>35.697848999999998</v>
      </c>
      <c r="O3225" s="40">
        <v>26.774146999999999</v>
      </c>
      <c r="P3225" s="40">
        <v>27.179286999999999</v>
      </c>
      <c r="Q3225" s="40">
        <v>20.020527000000001</v>
      </c>
      <c r="R3225" s="40">
        <v>19.107475000000001</v>
      </c>
      <c r="S3225" s="40">
        <v>23.646038000000001</v>
      </c>
      <c r="T3225" s="40">
        <v>24.666338</v>
      </c>
      <c r="U3225" s="40">
        <v>27.383023999999999</v>
      </c>
      <c r="V3225" s="40">
        <v>15.18064</v>
      </c>
      <c r="W3225" s="40">
        <v>17.998139999999999</v>
      </c>
      <c r="X3225" s="40">
        <v>21.854040000000001</v>
      </c>
      <c r="AA3225">
        <f t="shared" si="1119"/>
        <v>42356.361851851849</v>
      </c>
      <c r="AB3225" t="str">
        <f t="shared" si="1120"/>
        <v>42356Fábio71</v>
      </c>
      <c r="AC3225" s="52">
        <v>42356</v>
      </c>
      <c r="AD3225" s="56" t="s">
        <v>31</v>
      </c>
      <c r="AE3225" s="53">
        <v>71</v>
      </c>
      <c r="AF3225" s="51" t="str">
        <f t="shared" si="1121"/>
        <v/>
      </c>
      <c r="AG3225" s="51">
        <f t="shared" si="1122"/>
        <v>0</v>
      </c>
      <c r="AH3225" s="51">
        <f t="shared" si="1123"/>
        <v>12.085049</v>
      </c>
      <c r="AI3225" s="51">
        <f t="shared" si="1124"/>
        <v>20.045342999999999</v>
      </c>
      <c r="AJ3225" s="51">
        <f t="shared" si="1125"/>
        <v>21.448414</v>
      </c>
      <c r="AK3225" s="51">
        <f t="shared" si="1126"/>
        <v>19.572514000000002</v>
      </c>
      <c r="AL3225" s="51">
        <f t="shared" si="1127"/>
        <v>19.619548999999999</v>
      </c>
      <c r="AM3225" s="51">
        <f t="shared" si="1128"/>
        <v>14.426985</v>
      </c>
      <c r="AN3225" s="51">
        <f t="shared" si="1129"/>
        <v>17.205947999999999</v>
      </c>
      <c r="AO3225" s="51">
        <f t="shared" si="1130"/>
        <v>14.913376</v>
      </c>
      <c r="AP3225" s="51">
        <f t="shared" si="1131"/>
        <v>14.107385000000001</v>
      </c>
      <c r="AQ3225" s="51">
        <f t="shared" si="1132"/>
        <v>16.855661000000001</v>
      </c>
      <c r="AR3225" s="51">
        <f t="shared" si="1133"/>
        <v>17.559964999999998</v>
      </c>
      <c r="AS3225" s="51">
        <f t="shared" si="1134"/>
        <v>18.369890000000002</v>
      </c>
      <c r="AT3225" s="51">
        <f t="shared" si="1135"/>
        <v>9.7007739999999991</v>
      </c>
      <c r="AU3225" s="51">
        <f t="shared" si="1136"/>
        <v>11.048622</v>
      </c>
      <c r="AV3225" s="51">
        <f t="shared" si="1137"/>
        <v>15.242342000000001</v>
      </c>
    </row>
    <row r="3226" spans="1:48">
      <c r="A3226" t="str">
        <f t="shared" si="1138"/>
        <v>41974Murilo/Kassio71</v>
      </c>
      <c r="B3226" s="50">
        <v>41974.645613425928</v>
      </c>
      <c r="C3226" s="44">
        <f t="shared" si="1118"/>
        <v>41974</v>
      </c>
      <c r="D3226" s="45" t="s">
        <v>20</v>
      </c>
      <c r="E3226" s="46">
        <v>71</v>
      </c>
      <c r="G3226" s="49" t="e">
        <f>VLOOKUP(C3226,#REF!,2,0)</f>
        <v>#REF!</v>
      </c>
      <c r="I3226" s="40">
        <v>0</v>
      </c>
      <c r="J3226" s="40">
        <v>8.1751299999999993</v>
      </c>
      <c r="K3226" s="40">
        <v>32.803176999999998</v>
      </c>
      <c r="L3226" s="40">
        <v>37.42915</v>
      </c>
      <c r="M3226" s="40">
        <v>34.007137</v>
      </c>
      <c r="N3226" s="40">
        <v>31.620987</v>
      </c>
      <c r="O3226" s="40">
        <v>25.643274000000002</v>
      </c>
      <c r="P3226" s="40">
        <v>26.172321</v>
      </c>
      <c r="Q3226" s="40">
        <v>21.015474000000001</v>
      </c>
      <c r="R3226" s="40">
        <v>19.561176</v>
      </c>
      <c r="S3226" s="40">
        <v>23.772342999999999</v>
      </c>
      <c r="T3226" s="40">
        <v>24.989811</v>
      </c>
      <c r="U3226" s="40">
        <v>26.976317999999999</v>
      </c>
      <c r="V3226" s="40">
        <v>15.081277</v>
      </c>
      <c r="W3226" s="40">
        <v>17.726357</v>
      </c>
      <c r="X3226" s="40">
        <v>21.914597000000001</v>
      </c>
      <c r="AA3226">
        <f t="shared" si="1119"/>
        <v>42373.603761574072</v>
      </c>
      <c r="AB3226" t="str">
        <f t="shared" si="1120"/>
        <v>42373Fábio71</v>
      </c>
      <c r="AC3226" s="52">
        <v>42373</v>
      </c>
      <c r="AD3226" s="56" t="s">
        <v>31</v>
      </c>
      <c r="AE3226" s="53">
        <v>71</v>
      </c>
      <c r="AF3226" s="51" t="str">
        <f t="shared" si="1121"/>
        <v/>
      </c>
      <c r="AG3226" s="51">
        <f t="shared" si="1122"/>
        <v>0</v>
      </c>
      <c r="AH3226" s="51">
        <f t="shared" si="1123"/>
        <v>15.574994</v>
      </c>
      <c r="AI3226" s="51">
        <f t="shared" si="1124"/>
        <v>21.105408000000001</v>
      </c>
      <c r="AJ3226" s="51">
        <f t="shared" si="1125"/>
        <v>22.242746</v>
      </c>
      <c r="AK3226" s="51">
        <f t="shared" si="1126"/>
        <v>20.813578</v>
      </c>
      <c r="AL3226" s="51">
        <f t="shared" si="1127"/>
        <v>21.007883</v>
      </c>
      <c r="AM3226" s="51">
        <f t="shared" si="1128"/>
        <v>15.658751000000001</v>
      </c>
      <c r="AN3226" s="51">
        <f t="shared" si="1129"/>
        <v>18.78182</v>
      </c>
      <c r="AO3226" s="51">
        <f t="shared" si="1130"/>
        <v>16.638573000000001</v>
      </c>
      <c r="AP3226" s="51">
        <f t="shared" si="1131"/>
        <v>16.123549000000001</v>
      </c>
      <c r="AQ3226" s="51">
        <f t="shared" si="1132"/>
        <v>19.151875</v>
      </c>
      <c r="AR3226" s="51">
        <f t="shared" si="1133"/>
        <v>19.572514000000002</v>
      </c>
      <c r="AS3226" s="51">
        <f t="shared" si="1134"/>
        <v>20.523775000000001</v>
      </c>
      <c r="AT3226" s="51">
        <f t="shared" si="1135"/>
        <v>11.578483</v>
      </c>
      <c r="AU3226" s="51">
        <f t="shared" si="1136"/>
        <v>12.791017999999999</v>
      </c>
      <c r="AV3226" s="51">
        <f t="shared" si="1137"/>
        <v>16.725237</v>
      </c>
    </row>
    <row r="3227" spans="1:48">
      <c r="A3227" t="str">
        <f t="shared" si="1138"/>
        <v>41976Murilo/Kassio71</v>
      </c>
      <c r="B3227" s="50">
        <v>41976.584062499998</v>
      </c>
      <c r="C3227" s="44">
        <f t="shared" si="1118"/>
        <v>41976</v>
      </c>
      <c r="D3227" s="45" t="s">
        <v>20</v>
      </c>
      <c r="E3227" s="46">
        <v>71</v>
      </c>
      <c r="G3227" s="49" t="e">
        <f>VLOOKUP(C3227,#REF!,2,0)</f>
        <v>#REF!</v>
      </c>
      <c r="I3227" s="40">
        <v>0</v>
      </c>
      <c r="J3227" s="40">
        <v>14.395690999999999</v>
      </c>
      <c r="K3227" s="40">
        <v>33.252102000000001</v>
      </c>
      <c r="L3227" s="40">
        <v>36.637206999999997</v>
      </c>
      <c r="M3227" s="40">
        <v>32.803176999999998</v>
      </c>
      <c r="N3227" s="40">
        <v>30.532489999999999</v>
      </c>
      <c r="O3227" s="40">
        <v>23.457239000000001</v>
      </c>
      <c r="P3227" s="40">
        <v>24.860174000000001</v>
      </c>
      <c r="Q3227" s="40">
        <v>20.368765</v>
      </c>
      <c r="R3227" s="40">
        <v>19.163879000000001</v>
      </c>
      <c r="S3227" s="40">
        <v>24.026022000000001</v>
      </c>
      <c r="T3227" s="40">
        <v>24.537593999999999</v>
      </c>
      <c r="U3227" s="40">
        <v>26.841442000000001</v>
      </c>
      <c r="V3227" s="40">
        <v>15.031736</v>
      </c>
      <c r="W3227" s="40">
        <v>17.780535</v>
      </c>
      <c r="X3227" s="40">
        <v>21.733191999999999</v>
      </c>
      <c r="AA3227">
        <f t="shared" si="1119"/>
        <v>42375.381712962961</v>
      </c>
      <c r="AB3227" t="str">
        <f t="shared" si="1120"/>
        <v>42375Fábio71</v>
      </c>
      <c r="AC3227" s="52">
        <v>42375</v>
      </c>
      <c r="AD3227" s="56" t="s">
        <v>31</v>
      </c>
      <c r="AE3227" s="53">
        <v>71</v>
      </c>
      <c r="AF3227" s="51" t="str">
        <f t="shared" si="1121"/>
        <v/>
      </c>
      <c r="AG3227" s="51">
        <f t="shared" si="1122"/>
        <v>0</v>
      </c>
      <c r="AH3227" s="51">
        <f t="shared" si="1123"/>
        <v>10.978964</v>
      </c>
      <c r="AI3227" s="51">
        <f t="shared" si="1124"/>
        <v>19.478639999999999</v>
      </c>
      <c r="AJ3227" s="51">
        <f t="shared" si="1125"/>
        <v>21.203135</v>
      </c>
      <c r="AK3227" s="51">
        <f t="shared" si="1126"/>
        <v>19.950310000000002</v>
      </c>
      <c r="AL3227" s="51">
        <f t="shared" si="1127"/>
        <v>19.855543000000001</v>
      </c>
      <c r="AM3227" s="51">
        <f t="shared" si="1128"/>
        <v>14.709673</v>
      </c>
      <c r="AN3227" s="51">
        <f t="shared" si="1129"/>
        <v>17.604455999999999</v>
      </c>
      <c r="AO3227" s="51">
        <f t="shared" si="1130"/>
        <v>15.574994</v>
      </c>
      <c r="AP3227" s="51">
        <f t="shared" si="1131"/>
        <v>15.036293000000001</v>
      </c>
      <c r="AQ3227" s="51">
        <f t="shared" si="1132"/>
        <v>18.052713000000001</v>
      </c>
      <c r="AR3227" s="51">
        <f t="shared" si="1133"/>
        <v>18.461030999999998</v>
      </c>
      <c r="AS3227" s="51">
        <f t="shared" si="1134"/>
        <v>19.244942000000002</v>
      </c>
      <c r="AT3227" s="51">
        <f t="shared" si="1135"/>
        <v>10.532073</v>
      </c>
      <c r="AU3227" s="51">
        <f t="shared" si="1136"/>
        <v>11.830313</v>
      </c>
      <c r="AV3227" s="51">
        <f t="shared" si="1137"/>
        <v>15.700716999999999</v>
      </c>
    </row>
    <row r="3228" spans="1:48">
      <c r="A3228" t="str">
        <f t="shared" si="1138"/>
        <v>41978Murilo/Kassio71</v>
      </c>
      <c r="B3228" s="50">
        <v>41978.713148148148</v>
      </c>
      <c r="C3228" s="44">
        <f t="shared" si="1118"/>
        <v>41978</v>
      </c>
      <c r="D3228" s="45" t="s">
        <v>20</v>
      </c>
      <c r="E3228" s="46">
        <v>71</v>
      </c>
      <c r="G3228" s="49" t="e">
        <f>VLOOKUP(C3228,#REF!,2,0)</f>
        <v>#REF!</v>
      </c>
      <c r="I3228" s="40">
        <v>0</v>
      </c>
      <c r="J3228" s="40">
        <v>2.7194910000000001</v>
      </c>
      <c r="K3228" s="40">
        <v>27.998936</v>
      </c>
      <c r="L3228" s="40">
        <v>35.387413000000002</v>
      </c>
      <c r="M3228" s="40">
        <v>30.532489999999999</v>
      </c>
      <c r="N3228" s="40">
        <v>28.831005000000001</v>
      </c>
      <c r="O3228" s="40">
        <v>22.157710999999999</v>
      </c>
      <c r="P3228" s="40">
        <v>23.709154000000002</v>
      </c>
      <c r="Q3228" s="40">
        <v>20.136236</v>
      </c>
      <c r="R3228" s="40">
        <v>19.051168000000001</v>
      </c>
      <c r="S3228" s="40">
        <v>23.646038000000001</v>
      </c>
      <c r="T3228" s="40">
        <v>24.345112</v>
      </c>
      <c r="U3228" s="40">
        <v>26.572737</v>
      </c>
      <c r="V3228" s="40">
        <v>15.031736</v>
      </c>
      <c r="W3228" s="40">
        <v>17.672270000000001</v>
      </c>
      <c r="X3228" s="40">
        <v>21.672909000000001</v>
      </c>
      <c r="AA3228">
        <f t="shared" si="1119"/>
        <v>42377.371307870373</v>
      </c>
      <c r="AB3228" t="str">
        <f t="shared" si="1120"/>
        <v>42377Fábio71</v>
      </c>
      <c r="AC3228" s="52">
        <v>42377</v>
      </c>
      <c r="AD3228" s="56" t="s">
        <v>31</v>
      </c>
      <c r="AE3228" s="53">
        <v>71</v>
      </c>
      <c r="AF3228" s="51" t="str">
        <f t="shared" si="1121"/>
        <v/>
      </c>
      <c r="AG3228" s="51">
        <f t="shared" si="1122"/>
        <v>0</v>
      </c>
      <c r="AH3228" s="51">
        <f t="shared" si="1123"/>
        <v>7.598598</v>
      </c>
      <c r="AI3228" s="51">
        <f t="shared" si="1124"/>
        <v>18.369890000000002</v>
      </c>
      <c r="AJ3228" s="51">
        <f t="shared" si="1125"/>
        <v>20.427655999999999</v>
      </c>
      <c r="AK3228" s="51">
        <f t="shared" si="1126"/>
        <v>19.012678000000001</v>
      </c>
      <c r="AL3228" s="51">
        <f t="shared" si="1127"/>
        <v>18.966383</v>
      </c>
      <c r="AM3228" s="51">
        <f t="shared" si="1128"/>
        <v>14.226777999999999</v>
      </c>
      <c r="AN3228" s="51">
        <f t="shared" si="1129"/>
        <v>16.942883999999999</v>
      </c>
      <c r="AO3228" s="51">
        <f t="shared" si="1130"/>
        <v>14.954307999999999</v>
      </c>
      <c r="AP3228" s="51">
        <f t="shared" si="1131"/>
        <v>14.588187</v>
      </c>
      <c r="AQ3228" s="51">
        <f t="shared" si="1132"/>
        <v>17.559964999999998</v>
      </c>
      <c r="AR3228" s="51">
        <f t="shared" si="1133"/>
        <v>18.097840999999999</v>
      </c>
      <c r="AS3228" s="51">
        <f t="shared" si="1134"/>
        <v>18.966383</v>
      </c>
      <c r="AT3228" s="51">
        <f t="shared" si="1135"/>
        <v>10.228528000000001</v>
      </c>
      <c r="AU3228" s="51">
        <f t="shared" si="1136"/>
        <v>11.507068</v>
      </c>
      <c r="AV3228" s="51">
        <f t="shared" si="1137"/>
        <v>15.533234</v>
      </c>
    </row>
    <row r="3229" spans="1:48">
      <c r="A3229" t="str">
        <f t="shared" si="1138"/>
        <v>41981Murilo/Kassio71</v>
      </c>
      <c r="B3229" s="50">
        <v>41981.361192129632</v>
      </c>
      <c r="C3229" s="44">
        <f t="shared" si="1118"/>
        <v>41981</v>
      </c>
      <c r="D3229" s="45" t="s">
        <v>20</v>
      </c>
      <c r="E3229" s="46">
        <v>71</v>
      </c>
      <c r="G3229" s="49" t="e">
        <f>VLOOKUP(C3229,#REF!,2,0)</f>
        <v>#REF!</v>
      </c>
      <c r="I3229" s="40">
        <v>0</v>
      </c>
      <c r="J3229" s="40">
        <v>4.6650260000000001</v>
      </c>
      <c r="K3229" s="40">
        <v>27.315038999999999</v>
      </c>
      <c r="L3229" s="40">
        <v>31.328807999999999</v>
      </c>
      <c r="M3229" s="40">
        <v>28.970938</v>
      </c>
      <c r="N3229" s="40">
        <v>27.247107</v>
      </c>
      <c r="O3229" s="40">
        <v>21.612684000000002</v>
      </c>
      <c r="P3229" s="40">
        <v>22.709892</v>
      </c>
      <c r="Q3229" s="40">
        <v>19.790144000000002</v>
      </c>
      <c r="R3229" s="40">
        <v>18.770948000000001</v>
      </c>
      <c r="S3229" s="40">
        <v>23.457239000000001</v>
      </c>
      <c r="T3229" s="40">
        <v>24.345112</v>
      </c>
      <c r="U3229" s="40">
        <v>26.976317999999999</v>
      </c>
      <c r="V3229" s="40">
        <v>14.834424</v>
      </c>
      <c r="W3229" s="40">
        <v>18.162282999999999</v>
      </c>
      <c r="X3229" s="40">
        <v>21.914597000000001</v>
      </c>
      <c r="AA3229">
        <f t="shared" si="1119"/>
        <v>42387.587233796294</v>
      </c>
      <c r="AB3229" t="str">
        <f t="shared" si="1120"/>
        <v>42387Fábio71</v>
      </c>
      <c r="AC3229" s="52">
        <v>42387</v>
      </c>
      <c r="AD3229" s="56" t="s">
        <v>31</v>
      </c>
      <c r="AE3229" s="53">
        <v>71</v>
      </c>
      <c r="AF3229" s="51" t="str">
        <f t="shared" si="1121"/>
        <v/>
      </c>
      <c r="AG3229" s="51">
        <f t="shared" si="1122"/>
        <v>0</v>
      </c>
      <c r="AH3229" s="51">
        <f t="shared" si="1123"/>
        <v>11.153532</v>
      </c>
      <c r="AI3229" s="51">
        <f t="shared" si="1124"/>
        <v>20.620156999999999</v>
      </c>
      <c r="AJ3229" s="51">
        <f t="shared" si="1125"/>
        <v>22.092701000000002</v>
      </c>
      <c r="AK3229" s="51">
        <f t="shared" si="1126"/>
        <v>20.620156999999999</v>
      </c>
      <c r="AL3229" s="51">
        <f t="shared" si="1127"/>
        <v>20.71678</v>
      </c>
      <c r="AM3229" s="51">
        <f t="shared" si="1128"/>
        <v>15.574994</v>
      </c>
      <c r="AN3229" s="51">
        <f t="shared" si="1129"/>
        <v>18.369890000000002</v>
      </c>
      <c r="AO3229" s="51">
        <f t="shared" si="1130"/>
        <v>16.251532000000001</v>
      </c>
      <c r="AP3229" s="51">
        <f t="shared" si="1131"/>
        <v>15.700716999999999</v>
      </c>
      <c r="AQ3229" s="51">
        <f t="shared" si="1132"/>
        <v>18.827883</v>
      </c>
      <c r="AR3229" s="51">
        <f t="shared" si="1133"/>
        <v>19.478639999999999</v>
      </c>
      <c r="AS3229" s="51">
        <f t="shared" si="1134"/>
        <v>20.283854000000002</v>
      </c>
      <c r="AT3229" s="51">
        <f t="shared" si="1135"/>
        <v>11.223762000000001</v>
      </c>
      <c r="AU3229" s="51">
        <f t="shared" si="1136"/>
        <v>12.715698</v>
      </c>
      <c r="AV3229" s="51">
        <f t="shared" si="1137"/>
        <v>16.422965999999999</v>
      </c>
    </row>
    <row r="3230" spans="1:48">
      <c r="A3230" t="str">
        <f t="shared" si="1138"/>
        <v>41984Murilo/Kassio71</v>
      </c>
      <c r="B3230" s="50">
        <v>41984.459907407407</v>
      </c>
      <c r="C3230" s="44">
        <f t="shared" si="1118"/>
        <v>41984</v>
      </c>
      <c r="D3230" s="45" t="s">
        <v>20</v>
      </c>
      <c r="E3230" s="46">
        <v>71</v>
      </c>
      <c r="G3230" s="49" t="e">
        <f>VLOOKUP(C3230,#REF!,2,0)</f>
        <v>#REF!</v>
      </c>
      <c r="I3230" s="40">
        <v>0</v>
      </c>
      <c r="J3230" s="40">
        <v>23.835629999999998</v>
      </c>
      <c r="K3230" s="40">
        <v>35.697848999999998</v>
      </c>
      <c r="L3230" s="40">
        <v>35.001258999999997</v>
      </c>
      <c r="M3230" s="40">
        <v>27.519283000000001</v>
      </c>
      <c r="N3230" s="40">
        <v>25.840996000000001</v>
      </c>
      <c r="O3230" s="40">
        <v>20.078351999999999</v>
      </c>
      <c r="P3230" s="40">
        <v>21.492553999999998</v>
      </c>
      <c r="Q3230" s="40">
        <v>19.675467000000001</v>
      </c>
      <c r="R3230" s="40">
        <v>19.107475000000001</v>
      </c>
      <c r="S3230" s="40">
        <v>24.153390999999999</v>
      </c>
      <c r="T3230" s="40">
        <v>24.601942000000001</v>
      </c>
      <c r="U3230" s="40">
        <v>26.572737</v>
      </c>
      <c r="V3230" s="40">
        <v>14.9329</v>
      </c>
      <c r="W3230" s="40">
        <v>17.672270000000001</v>
      </c>
      <c r="X3230" s="40">
        <v>21.672909000000001</v>
      </c>
      <c r="AA3230">
        <f t="shared" si="1119"/>
        <v>42389.704976851855</v>
      </c>
      <c r="AB3230" t="str">
        <f t="shared" si="1120"/>
        <v>42389Fábio71</v>
      </c>
      <c r="AC3230" s="52">
        <v>42389</v>
      </c>
      <c r="AD3230" s="56" t="s">
        <v>31</v>
      </c>
      <c r="AE3230" s="53">
        <v>71</v>
      </c>
      <c r="AF3230" s="51" t="str">
        <f t="shared" si="1121"/>
        <v/>
      </c>
      <c r="AG3230" s="51">
        <f t="shared" si="1122"/>
        <v>0</v>
      </c>
      <c r="AH3230" s="51">
        <f t="shared" si="1123"/>
        <v>7.9731079999999999</v>
      </c>
      <c r="AI3230" s="51">
        <f t="shared" si="1124"/>
        <v>19.198360000000001</v>
      </c>
      <c r="AJ3230" s="51">
        <f t="shared" si="1125"/>
        <v>20.813578</v>
      </c>
      <c r="AK3230" s="51">
        <f t="shared" si="1126"/>
        <v>19.338263999999999</v>
      </c>
      <c r="AL3230" s="51">
        <f t="shared" si="1127"/>
        <v>19.572514000000002</v>
      </c>
      <c r="AM3230" s="51">
        <f t="shared" si="1128"/>
        <v>14.266698999999999</v>
      </c>
      <c r="AN3230" s="51">
        <f t="shared" si="1129"/>
        <v>17.738341999999999</v>
      </c>
      <c r="AO3230" s="51">
        <f t="shared" si="1130"/>
        <v>15.574994</v>
      </c>
      <c r="AP3230" s="51">
        <f t="shared" si="1131"/>
        <v>15.118537999999999</v>
      </c>
      <c r="AQ3230" s="51">
        <f t="shared" si="1132"/>
        <v>18.461030999999998</v>
      </c>
      <c r="AR3230" s="51">
        <f t="shared" si="1133"/>
        <v>18.78182</v>
      </c>
      <c r="AS3230" s="51">
        <f t="shared" si="1134"/>
        <v>19.619548999999999</v>
      </c>
      <c r="AT3230" s="51">
        <f t="shared" si="1135"/>
        <v>10.498085</v>
      </c>
      <c r="AU3230" s="51">
        <f t="shared" si="1136"/>
        <v>11.686055</v>
      </c>
      <c r="AV3230" s="51">
        <f t="shared" si="1137"/>
        <v>15.658751000000001</v>
      </c>
    </row>
    <row r="3231" spans="1:48">
      <c r="A3231" t="str">
        <f t="shared" si="1138"/>
        <v>41987Murilo/Kassio71</v>
      </c>
      <c r="B3231" s="50">
        <v>41987.635613425926</v>
      </c>
      <c r="C3231" s="44">
        <f t="shared" si="1118"/>
        <v>41987</v>
      </c>
      <c r="D3231" s="45" t="s">
        <v>20</v>
      </c>
      <c r="E3231" s="46">
        <v>71</v>
      </c>
      <c r="G3231" s="49" t="e">
        <f>VLOOKUP(C3231,#REF!,2,0)</f>
        <v>#REF!</v>
      </c>
      <c r="I3231" s="40">
        <v>0</v>
      </c>
      <c r="J3231" s="40">
        <v>22.957595999999999</v>
      </c>
      <c r="K3231" s="40">
        <v>36.558444999999999</v>
      </c>
      <c r="L3231" s="40">
        <v>39.282215000000001</v>
      </c>
      <c r="M3231" s="40">
        <v>37.908324999999998</v>
      </c>
      <c r="N3231" s="40">
        <v>36.637206999999997</v>
      </c>
      <c r="O3231" s="40">
        <v>29.746500000000001</v>
      </c>
      <c r="P3231" s="40">
        <v>32.803176999999998</v>
      </c>
      <c r="Q3231" s="40">
        <v>28.552289999999999</v>
      </c>
      <c r="R3231" s="40">
        <v>24.795479</v>
      </c>
      <c r="S3231" s="40">
        <v>24.860174000000001</v>
      </c>
      <c r="T3231" s="40">
        <v>25.119790999999999</v>
      </c>
      <c r="U3231" s="40">
        <v>27.724340000000002</v>
      </c>
      <c r="V3231" s="40">
        <v>15.531226999999999</v>
      </c>
      <c r="W3231" s="40">
        <v>18.107469999999999</v>
      </c>
      <c r="X3231" s="40">
        <v>21.854040000000001</v>
      </c>
      <c r="AA3231">
        <f t="shared" si="1119"/>
        <v>42391.686712962961</v>
      </c>
      <c r="AB3231" t="str">
        <f t="shared" si="1120"/>
        <v>42391Fábio71</v>
      </c>
      <c r="AC3231" s="52">
        <v>42391</v>
      </c>
      <c r="AD3231" s="56" t="s">
        <v>31</v>
      </c>
      <c r="AE3231" s="53">
        <v>71</v>
      </c>
      <c r="AF3231" s="51" t="str">
        <f t="shared" si="1121"/>
        <v/>
      </c>
      <c r="AG3231" s="51">
        <f t="shared" si="1122"/>
        <v>0</v>
      </c>
      <c r="AH3231" s="51">
        <f t="shared" si="1123"/>
        <v>4.7830690000000002</v>
      </c>
      <c r="AI3231" s="51">
        <f t="shared" si="1124"/>
        <v>17.917631</v>
      </c>
      <c r="AJ3231" s="51">
        <f t="shared" si="1125"/>
        <v>20.092924</v>
      </c>
      <c r="AK3231" s="51">
        <f t="shared" si="1126"/>
        <v>18.78182</v>
      </c>
      <c r="AL3231" s="51">
        <f t="shared" si="1127"/>
        <v>18.78182</v>
      </c>
      <c r="AM3231" s="51">
        <f t="shared" si="1128"/>
        <v>13.988498999999999</v>
      </c>
      <c r="AN3231" s="51">
        <f t="shared" si="1129"/>
        <v>16.681903999999999</v>
      </c>
      <c r="AO3231" s="51">
        <f t="shared" si="1130"/>
        <v>14.709673</v>
      </c>
      <c r="AP3231" s="51">
        <f t="shared" si="1131"/>
        <v>14.426985</v>
      </c>
      <c r="AQ3231" s="51">
        <f t="shared" si="1132"/>
        <v>17.294121000000001</v>
      </c>
      <c r="AR3231" s="51">
        <f t="shared" si="1133"/>
        <v>17.917631</v>
      </c>
      <c r="AS3231" s="51">
        <f t="shared" si="1134"/>
        <v>18.873989000000002</v>
      </c>
      <c r="AT3231" s="51">
        <f t="shared" si="1135"/>
        <v>9.8969090000000008</v>
      </c>
      <c r="AU3231" s="51">
        <f t="shared" si="1136"/>
        <v>11.329561</v>
      </c>
      <c r="AV3231" s="51">
        <f t="shared" si="1137"/>
        <v>15.533234</v>
      </c>
    </row>
    <row r="3232" spans="1:48">
      <c r="A3232" t="str">
        <f t="shared" si="1138"/>
        <v>41995Murilo/Kassio71</v>
      </c>
      <c r="B3232" s="50">
        <v>41995.400613425925</v>
      </c>
      <c r="C3232" s="44">
        <f t="shared" si="1118"/>
        <v>41995</v>
      </c>
      <c r="D3232" s="45" t="s">
        <v>20</v>
      </c>
      <c r="E3232" s="46">
        <v>71</v>
      </c>
      <c r="G3232" s="49" t="e">
        <f>VLOOKUP(C3232,#REF!,2,0)</f>
        <v>#REF!</v>
      </c>
      <c r="I3232" s="40">
        <v>0</v>
      </c>
      <c r="J3232" s="40">
        <v>23.019756000000001</v>
      </c>
      <c r="K3232" s="40">
        <v>34.924286000000002</v>
      </c>
      <c r="L3232" s="40">
        <v>38.713603999999997</v>
      </c>
      <c r="M3232" s="40">
        <v>35.697848999999998</v>
      </c>
      <c r="N3232" s="40">
        <v>34.770592000000001</v>
      </c>
      <c r="O3232" s="40">
        <v>28.205767000000002</v>
      </c>
      <c r="P3232" s="40">
        <v>31.328807999999999</v>
      </c>
      <c r="Q3232" s="40">
        <v>27.451124</v>
      </c>
      <c r="R3232" s="40">
        <v>25.054773000000001</v>
      </c>
      <c r="S3232" s="40">
        <v>28.482813</v>
      </c>
      <c r="T3232" s="40">
        <v>26.372135</v>
      </c>
      <c r="U3232" s="40">
        <v>27.315038999999999</v>
      </c>
      <c r="V3232" s="40">
        <v>15.031736</v>
      </c>
      <c r="W3232" s="40">
        <v>17.726357</v>
      </c>
      <c r="X3232" s="40">
        <v>21.612684000000002</v>
      </c>
      <c r="AA3232">
        <f t="shared" si="1119"/>
        <v>42397.632106481484</v>
      </c>
      <c r="AB3232" t="str">
        <f t="shared" si="1120"/>
        <v>42397Fábio71</v>
      </c>
      <c r="AC3232" s="52">
        <v>42397</v>
      </c>
      <c r="AD3232" s="56" t="s">
        <v>31</v>
      </c>
      <c r="AE3232" s="53">
        <v>71</v>
      </c>
      <c r="AF3232" s="51" t="str">
        <f t="shared" si="1121"/>
        <v/>
      </c>
      <c r="AG3232" s="51">
        <f t="shared" si="1122"/>
        <v>0</v>
      </c>
      <c r="AH3232" s="51">
        <f t="shared" si="1123"/>
        <v>12.640625999999999</v>
      </c>
      <c r="AI3232" s="51">
        <f t="shared" si="1124"/>
        <v>16.681903999999999</v>
      </c>
      <c r="AJ3232" s="51">
        <f t="shared" si="1125"/>
        <v>17.827870999999998</v>
      </c>
      <c r="AK3232" s="51">
        <f t="shared" si="1126"/>
        <v>17.118037999999999</v>
      </c>
      <c r="AL3232" s="51">
        <f t="shared" si="1127"/>
        <v>17.649018999999999</v>
      </c>
      <c r="AM3232" s="51">
        <f t="shared" si="1128"/>
        <v>12.678137</v>
      </c>
      <c r="AN3232" s="51">
        <f t="shared" si="1129"/>
        <v>15.366647</v>
      </c>
      <c r="AO3232" s="51">
        <f t="shared" si="1130"/>
        <v>13.518253</v>
      </c>
      <c r="AP3232" s="51">
        <f t="shared" si="1131"/>
        <v>13.247859</v>
      </c>
      <c r="AQ3232" s="51">
        <f t="shared" si="1132"/>
        <v>16.166153000000001</v>
      </c>
      <c r="AR3232" s="51">
        <f t="shared" si="1133"/>
        <v>17.118037999999999</v>
      </c>
      <c r="AS3232" s="51">
        <f t="shared" si="1134"/>
        <v>17.917631</v>
      </c>
      <c r="AT3232" s="51">
        <f t="shared" si="1135"/>
        <v>9.6358630000000005</v>
      </c>
      <c r="AU3232" s="51">
        <f t="shared" si="1136"/>
        <v>11.083526000000001</v>
      </c>
      <c r="AV3232" s="51">
        <f t="shared" si="1137"/>
        <v>15.118537999999999</v>
      </c>
    </row>
    <row r="3233" spans="1:48">
      <c r="A3233" t="str">
        <f t="shared" si="1138"/>
        <v>42001Murilo/Kassio71</v>
      </c>
      <c r="B3233" s="50">
        <v>42001.700972222221</v>
      </c>
      <c r="C3233" s="44">
        <f t="shared" si="1118"/>
        <v>42001</v>
      </c>
      <c r="D3233" s="45" t="s">
        <v>20</v>
      </c>
      <c r="E3233" s="46">
        <v>71</v>
      </c>
      <c r="G3233" s="49" t="e">
        <f>VLOOKUP(C3233,#REF!,2,0)</f>
        <v>#REF!</v>
      </c>
      <c r="I3233" s="40">
        <v>0</v>
      </c>
      <c r="J3233" s="40">
        <v>7.4548579999999998</v>
      </c>
      <c r="K3233" s="40">
        <v>33.102134999999997</v>
      </c>
      <c r="L3233" s="40">
        <v>35.931556999999998</v>
      </c>
      <c r="M3233" s="40">
        <v>33.402434999999997</v>
      </c>
      <c r="N3233" s="40">
        <v>33.177067000000001</v>
      </c>
      <c r="O3233" s="40">
        <v>27.043897999999999</v>
      </c>
      <c r="P3233" s="40">
        <v>30.173922000000001</v>
      </c>
      <c r="Q3233" s="40">
        <v>27.111529999999998</v>
      </c>
      <c r="R3233" s="40">
        <v>24.601942000000001</v>
      </c>
      <c r="S3233" s="40">
        <v>30.532489999999999</v>
      </c>
      <c r="T3233" s="40">
        <v>31.914465</v>
      </c>
      <c r="U3233" s="40">
        <v>34.770592000000001</v>
      </c>
      <c r="V3233" s="40">
        <v>19.333618000000001</v>
      </c>
      <c r="W3233" s="40">
        <v>22.096827000000001</v>
      </c>
      <c r="X3233" s="40">
        <v>25.446300999999998</v>
      </c>
      <c r="AA3233">
        <f t="shared" si="1119"/>
        <v>42398.57167824074</v>
      </c>
      <c r="AB3233" t="str">
        <f t="shared" si="1120"/>
        <v>42398Fábio71</v>
      </c>
      <c r="AC3233" s="52">
        <v>42398</v>
      </c>
      <c r="AD3233" s="56" t="s">
        <v>31</v>
      </c>
      <c r="AE3233" s="53">
        <v>71</v>
      </c>
      <c r="AF3233" s="51" t="str">
        <f t="shared" si="1121"/>
        <v/>
      </c>
      <c r="AG3233" s="51">
        <f t="shared" si="1122"/>
        <v>0</v>
      </c>
      <c r="AH3233" s="51">
        <f t="shared" si="1123"/>
        <v>15.574994</v>
      </c>
      <c r="AI3233" s="51">
        <f t="shared" si="1124"/>
        <v>17.738341999999999</v>
      </c>
      <c r="AJ3233" s="51">
        <f t="shared" si="1125"/>
        <v>17.872714999999999</v>
      </c>
      <c r="AK3233" s="51">
        <f t="shared" si="1126"/>
        <v>17.249991999999999</v>
      </c>
      <c r="AL3233" s="51">
        <f t="shared" si="1127"/>
        <v>17.604455999999999</v>
      </c>
      <c r="AM3233" s="51">
        <f t="shared" si="1128"/>
        <v>13.247859</v>
      </c>
      <c r="AN3233" s="51">
        <f t="shared" si="1129"/>
        <v>15.616866</v>
      </c>
      <c r="AO3233" s="51">
        <f t="shared" si="1130"/>
        <v>13.752317</v>
      </c>
      <c r="AP3233" s="51">
        <f t="shared" si="1131"/>
        <v>13.596057</v>
      </c>
      <c r="AQ3233" s="51">
        <f t="shared" si="1132"/>
        <v>16.768650000000001</v>
      </c>
      <c r="AR3233" s="51">
        <f t="shared" si="1133"/>
        <v>17.382497999999998</v>
      </c>
      <c r="AS3233" s="51">
        <f t="shared" si="1134"/>
        <v>18.188306999999998</v>
      </c>
      <c r="AT3233" s="51">
        <f t="shared" si="1135"/>
        <v>9.5711980000000008</v>
      </c>
      <c r="AU3233" s="51">
        <f t="shared" si="1136"/>
        <v>11.048622</v>
      </c>
      <c r="AV3233" s="51">
        <f t="shared" si="1137"/>
        <v>15.159734</v>
      </c>
    </row>
    <row r="3234" spans="1:48">
      <c r="A3234" t="str">
        <f t="shared" si="1138"/>
        <v>42010Murilo/Kassio71</v>
      </c>
      <c r="B3234" s="50">
        <v>42010.618611111109</v>
      </c>
      <c r="C3234" s="44">
        <f t="shared" si="1118"/>
        <v>42010</v>
      </c>
      <c r="D3234" s="45" t="s">
        <v>20</v>
      </c>
      <c r="E3234" s="46">
        <v>71</v>
      </c>
      <c r="G3234" s="49" t="e">
        <f>VLOOKUP(C3234,#REF!,2,0)</f>
        <v>#REF!</v>
      </c>
      <c r="I3234" s="40">
        <v>0</v>
      </c>
      <c r="J3234" s="40">
        <v>24.281115</v>
      </c>
      <c r="K3234" s="40">
        <v>37.828285000000001</v>
      </c>
      <c r="L3234" s="40">
        <v>39.854869999999998</v>
      </c>
      <c r="M3234" s="40">
        <v>39.363810999999998</v>
      </c>
      <c r="N3234" s="40">
        <v>37.828285000000001</v>
      </c>
      <c r="O3234" s="40">
        <v>31.474726</v>
      </c>
      <c r="P3234" s="40">
        <v>34.311497000000003</v>
      </c>
      <c r="Q3234" s="40">
        <v>31.474726</v>
      </c>
      <c r="R3234" s="40">
        <v>29.392672999999998</v>
      </c>
      <c r="S3234" s="40">
        <v>34.617221999999998</v>
      </c>
      <c r="T3234" s="40">
        <v>34.617221999999998</v>
      </c>
      <c r="U3234" s="40">
        <v>36.716000000000001</v>
      </c>
      <c r="V3234" s="40">
        <v>20.602689999999999</v>
      </c>
      <c r="W3234" s="40">
        <v>22.340997999999999</v>
      </c>
      <c r="X3234" s="40">
        <v>25.577513</v>
      </c>
      <c r="AA3234">
        <f t="shared" si="1119"/>
        <v>42401.57916666667</v>
      </c>
      <c r="AB3234" t="str">
        <f t="shared" si="1120"/>
        <v>42401Fábio71</v>
      </c>
      <c r="AC3234" s="52">
        <v>42401</v>
      </c>
      <c r="AD3234" s="56" t="s">
        <v>31</v>
      </c>
      <c r="AE3234" s="53">
        <v>71</v>
      </c>
      <c r="AF3234" s="51" t="str">
        <f t="shared" si="1121"/>
        <v/>
      </c>
      <c r="AG3234" s="51">
        <f t="shared" si="1122"/>
        <v>0</v>
      </c>
      <c r="AH3234" s="51">
        <f t="shared" si="1123"/>
        <v>8.8137030000000003</v>
      </c>
      <c r="AI3234" s="51">
        <f t="shared" si="1124"/>
        <v>17.161975999999999</v>
      </c>
      <c r="AJ3234" s="51">
        <f t="shared" si="1125"/>
        <v>17.827870999999998</v>
      </c>
      <c r="AK3234" s="51">
        <f t="shared" si="1126"/>
        <v>16.725237</v>
      </c>
      <c r="AL3234" s="51">
        <f t="shared" si="1127"/>
        <v>17.161975999999999</v>
      </c>
      <c r="AM3234" s="51">
        <f t="shared" si="1128"/>
        <v>12.121676000000001</v>
      </c>
      <c r="AN3234" s="51">
        <f t="shared" si="1129"/>
        <v>14.913376</v>
      </c>
      <c r="AO3234" s="51">
        <f t="shared" si="1130"/>
        <v>13.247859</v>
      </c>
      <c r="AP3234" s="51">
        <f t="shared" si="1131"/>
        <v>13.094638</v>
      </c>
      <c r="AQ3234" s="51">
        <f t="shared" si="1132"/>
        <v>16.208808999999999</v>
      </c>
      <c r="AR3234" s="51">
        <f t="shared" si="1133"/>
        <v>17.382497999999998</v>
      </c>
      <c r="AS3234" s="51">
        <f t="shared" si="1134"/>
        <v>18.188306999999998</v>
      </c>
      <c r="AT3234" s="51">
        <f t="shared" si="1135"/>
        <v>9.5711980000000008</v>
      </c>
      <c r="AU3234" s="51">
        <f t="shared" si="1136"/>
        <v>10.944234</v>
      </c>
      <c r="AV3234" s="51">
        <f t="shared" si="1137"/>
        <v>15.408205000000001</v>
      </c>
    </row>
    <row r="3235" spans="1:48">
      <c r="A3235" t="str">
        <f t="shared" si="1138"/>
        <v>42012Murilo/Kassio71</v>
      </c>
      <c r="B3235" s="50">
        <v>42012.694745370369</v>
      </c>
      <c r="C3235" s="44">
        <f t="shared" si="1118"/>
        <v>42012</v>
      </c>
      <c r="D3235" s="45" t="s">
        <v>20</v>
      </c>
      <c r="E3235" s="46">
        <v>71</v>
      </c>
      <c r="G3235" s="49" t="e">
        <f>VLOOKUP(C3235,#REF!,2,0)</f>
        <v>#REF!</v>
      </c>
      <c r="I3235" s="40">
        <v>0</v>
      </c>
      <c r="J3235" s="40">
        <v>14.687381999999999</v>
      </c>
      <c r="K3235" s="40">
        <v>35.232684999999996</v>
      </c>
      <c r="L3235" s="40">
        <v>38.632705999999999</v>
      </c>
      <c r="M3235" s="40">
        <v>35.853580000000001</v>
      </c>
      <c r="N3235" s="40">
        <v>34.924286000000002</v>
      </c>
      <c r="O3235" s="40">
        <v>28.482813</v>
      </c>
      <c r="P3235" s="40">
        <v>31.401717999999999</v>
      </c>
      <c r="Q3235" s="40">
        <v>28.136752999999999</v>
      </c>
      <c r="R3235" s="40">
        <v>25.774999999999999</v>
      </c>
      <c r="S3235" s="40">
        <v>31.401717999999999</v>
      </c>
      <c r="T3235" s="40">
        <v>32.431399999999996</v>
      </c>
      <c r="U3235" s="40">
        <v>36.009644000000002</v>
      </c>
      <c r="V3235" s="40">
        <v>20.194241999999999</v>
      </c>
      <c r="W3235" s="40">
        <v>22.340997999999999</v>
      </c>
      <c r="X3235" s="40">
        <v>26.172321</v>
      </c>
      <c r="AA3235">
        <f t="shared" si="1119"/>
        <v>42403.361192129632</v>
      </c>
      <c r="AB3235" t="str">
        <f t="shared" si="1120"/>
        <v>42403Fábio71</v>
      </c>
      <c r="AC3235" s="52">
        <v>42403</v>
      </c>
      <c r="AD3235" s="56" t="s">
        <v>31</v>
      </c>
      <c r="AE3235" s="53">
        <v>71</v>
      </c>
      <c r="AF3235" s="51" t="str">
        <f t="shared" si="1121"/>
        <v/>
      </c>
      <c r="AG3235" s="51">
        <f t="shared" si="1122"/>
        <v>0</v>
      </c>
      <c r="AH3235" s="51">
        <f t="shared" si="1123"/>
        <v>5.7045700000000004</v>
      </c>
      <c r="AI3235" s="51">
        <f t="shared" si="1124"/>
        <v>16.038502000000001</v>
      </c>
      <c r="AJ3235" s="51">
        <f t="shared" si="1125"/>
        <v>17.030346000000002</v>
      </c>
      <c r="AK3235" s="51">
        <f t="shared" si="1126"/>
        <v>15.869158000000001</v>
      </c>
      <c r="AL3235" s="51">
        <f t="shared" si="1127"/>
        <v>16.123549000000001</v>
      </c>
      <c r="AM3235" s="51">
        <f t="shared" si="1128"/>
        <v>11.435874</v>
      </c>
      <c r="AN3235" s="51">
        <f t="shared" si="1129"/>
        <v>14.18694</v>
      </c>
      <c r="AO3235" s="51">
        <f t="shared" si="1130"/>
        <v>12.678137</v>
      </c>
      <c r="AP3235" s="51">
        <f t="shared" si="1131"/>
        <v>12.491166</v>
      </c>
      <c r="AQ3235" s="51">
        <f t="shared" si="1132"/>
        <v>15.658751000000001</v>
      </c>
      <c r="AR3235" s="51">
        <f t="shared" si="1133"/>
        <v>16.509063999999999</v>
      </c>
      <c r="AS3235" s="51">
        <f t="shared" si="1134"/>
        <v>17.249991999999999</v>
      </c>
      <c r="AT3235" s="51">
        <f t="shared" si="1135"/>
        <v>9.0624099999999999</v>
      </c>
      <c r="AU3235" s="51">
        <f t="shared" si="1136"/>
        <v>10.634308000000001</v>
      </c>
      <c r="AV3235" s="51">
        <f t="shared" si="1137"/>
        <v>14.709673</v>
      </c>
    </row>
    <row r="3236" spans="1:48">
      <c r="A3236" t="str">
        <f t="shared" si="1138"/>
        <v>42016Murilo/Kassio71</v>
      </c>
      <c r="B3236" s="50">
        <v>42016.40662037037</v>
      </c>
      <c r="C3236" s="44">
        <f t="shared" si="1118"/>
        <v>42016</v>
      </c>
      <c r="D3236" s="45" t="s">
        <v>20</v>
      </c>
      <c r="E3236" s="46">
        <v>71</v>
      </c>
      <c r="G3236" s="49" t="e">
        <f>VLOOKUP(C3236,#REF!,2,0)</f>
        <v>#REF!</v>
      </c>
      <c r="I3236" s="40">
        <v>0</v>
      </c>
      <c r="J3236" s="40">
        <v>6.6781059999999997</v>
      </c>
      <c r="K3236" s="40">
        <v>28.067778000000001</v>
      </c>
      <c r="L3236" s="40">
        <v>32.728637999999997</v>
      </c>
      <c r="M3236" s="40">
        <v>32.877800000000001</v>
      </c>
      <c r="N3236" s="40">
        <v>31.914465</v>
      </c>
      <c r="O3236" s="40">
        <v>26.30545</v>
      </c>
      <c r="P3236" s="40">
        <v>28.761232</v>
      </c>
      <c r="Q3236" s="40">
        <v>25.774999999999999</v>
      </c>
      <c r="R3236" s="40">
        <v>24.345112</v>
      </c>
      <c r="S3236" s="40">
        <v>29.533953</v>
      </c>
      <c r="T3236" s="40">
        <v>30.820837000000001</v>
      </c>
      <c r="U3236" s="40">
        <v>34.464176000000002</v>
      </c>
      <c r="V3236" s="40">
        <v>19.561176</v>
      </c>
      <c r="W3236" s="40">
        <v>21.492553999999998</v>
      </c>
      <c r="X3236" s="40">
        <v>25.250136999999999</v>
      </c>
      <c r="AA3236">
        <f t="shared" si="1119"/>
        <v>42405.358414351853</v>
      </c>
      <c r="AB3236" t="str">
        <f t="shared" si="1120"/>
        <v>42405Fábio71</v>
      </c>
      <c r="AC3236" s="52">
        <v>42405</v>
      </c>
      <c r="AD3236" s="56" t="s">
        <v>31</v>
      </c>
      <c r="AE3236" s="53">
        <v>71</v>
      </c>
      <c r="AF3236" s="51" t="str">
        <f t="shared" si="1121"/>
        <v/>
      </c>
      <c r="AG3236" s="51">
        <f t="shared" si="1122"/>
        <v>0</v>
      </c>
      <c r="AH3236" s="51">
        <f t="shared" si="1123"/>
        <v>3.5726089999999999</v>
      </c>
      <c r="AI3236" s="51">
        <f t="shared" si="1124"/>
        <v>14.147143</v>
      </c>
      <c r="AJ3236" s="51">
        <f t="shared" si="1125"/>
        <v>15.953726</v>
      </c>
      <c r="AK3236" s="51">
        <f t="shared" si="1126"/>
        <v>14.954307999999999</v>
      </c>
      <c r="AL3236" s="51">
        <f t="shared" si="1127"/>
        <v>15.449805</v>
      </c>
      <c r="AM3236" s="51">
        <f t="shared" si="1128"/>
        <v>11.083526000000001</v>
      </c>
      <c r="AN3236" s="51">
        <f t="shared" si="1129"/>
        <v>13.635031</v>
      </c>
      <c r="AO3236" s="51">
        <f t="shared" si="1130"/>
        <v>12.231887</v>
      </c>
      <c r="AP3236" s="51">
        <f t="shared" si="1131"/>
        <v>12.121676000000001</v>
      </c>
      <c r="AQ3236" s="51">
        <f t="shared" si="1132"/>
        <v>15.159734</v>
      </c>
      <c r="AR3236" s="51">
        <f t="shared" si="1133"/>
        <v>16.251532000000001</v>
      </c>
      <c r="AS3236" s="51">
        <f t="shared" si="1134"/>
        <v>17.074155999999999</v>
      </c>
      <c r="AT3236" s="51">
        <f t="shared" si="1135"/>
        <v>8.9687009999999994</v>
      </c>
      <c r="AU3236" s="51">
        <f t="shared" si="1136"/>
        <v>10.396571</v>
      </c>
      <c r="AV3236" s="51">
        <f t="shared" si="1137"/>
        <v>14.147143</v>
      </c>
    </row>
    <row r="3237" spans="1:48">
      <c r="A3237" t="str">
        <f t="shared" si="1138"/>
        <v>42020Murilo/Kassio71</v>
      </c>
      <c r="B3237" s="50">
        <v>42020.769131944442</v>
      </c>
      <c r="C3237" s="44">
        <f t="shared" si="1118"/>
        <v>42020</v>
      </c>
      <c r="D3237" s="45" t="s">
        <v>20</v>
      </c>
      <c r="E3237" s="46">
        <v>71</v>
      </c>
      <c r="G3237" s="49" t="e">
        <f>VLOOKUP(C3237,#REF!,2,0)</f>
        <v>#REF!</v>
      </c>
      <c r="I3237" s="40">
        <v>0</v>
      </c>
      <c r="J3237" s="40">
        <v>3.669133</v>
      </c>
      <c r="K3237" s="40">
        <v>22.586582</v>
      </c>
      <c r="L3237" s="40">
        <v>27.655892999999999</v>
      </c>
      <c r="M3237" s="40">
        <v>25.380849999999999</v>
      </c>
      <c r="N3237" s="40">
        <v>25.315441</v>
      </c>
      <c r="O3237" s="40">
        <v>23.962475000000001</v>
      </c>
      <c r="P3237" s="40">
        <v>24.473331000000002</v>
      </c>
      <c r="Q3237" s="40">
        <v>24.217213000000001</v>
      </c>
      <c r="R3237" s="40">
        <v>22.833573999999999</v>
      </c>
      <c r="S3237" s="40">
        <v>27.861469</v>
      </c>
      <c r="T3237" s="40">
        <v>29.959826</v>
      </c>
      <c r="U3237" s="40">
        <v>33.779738999999999</v>
      </c>
      <c r="V3237" s="40">
        <v>18.770948000000001</v>
      </c>
      <c r="W3237" s="40">
        <v>20.956261000000001</v>
      </c>
      <c r="X3237" s="40">
        <v>25.250136999999999</v>
      </c>
      <c r="AA3237">
        <f t="shared" si="1119"/>
        <v>42410.380474537036</v>
      </c>
      <c r="AB3237" t="str">
        <f t="shared" si="1120"/>
        <v>42410Fábio71</v>
      </c>
      <c r="AC3237" s="52">
        <v>42410</v>
      </c>
      <c r="AD3237" s="56" t="s">
        <v>31</v>
      </c>
      <c r="AE3237" s="53">
        <v>71</v>
      </c>
      <c r="AF3237" s="51" t="str">
        <f t="shared" si="1121"/>
        <v/>
      </c>
      <c r="AG3237" s="51">
        <f t="shared" si="1122"/>
        <v>0</v>
      </c>
      <c r="AH3237" s="51">
        <f t="shared" si="1123"/>
        <v>13.752317</v>
      </c>
      <c r="AI3237" s="51">
        <f t="shared" si="1124"/>
        <v>19.997803000000001</v>
      </c>
      <c r="AJ3237" s="51">
        <f t="shared" si="1125"/>
        <v>20.959232</v>
      </c>
      <c r="AK3237" s="51">
        <f t="shared" si="1126"/>
        <v>19.619548999999999</v>
      </c>
      <c r="AL3237" s="51">
        <f t="shared" si="1127"/>
        <v>20.236034</v>
      </c>
      <c r="AM3237" s="51">
        <f t="shared" si="1128"/>
        <v>14.913376</v>
      </c>
      <c r="AN3237" s="51">
        <f t="shared" si="1129"/>
        <v>17.917631</v>
      </c>
      <c r="AO3237" s="51">
        <f t="shared" si="1130"/>
        <v>15.283706</v>
      </c>
      <c r="AP3237" s="51">
        <f t="shared" si="1131"/>
        <v>13.791543000000001</v>
      </c>
      <c r="AQ3237" s="51">
        <f t="shared" si="1132"/>
        <v>16.123549000000001</v>
      </c>
      <c r="AR3237" s="51">
        <f t="shared" si="1133"/>
        <v>16.380037000000002</v>
      </c>
      <c r="AS3237" s="51">
        <f t="shared" si="1134"/>
        <v>16.986575999999999</v>
      </c>
      <c r="AT3237" s="51">
        <f t="shared" si="1135"/>
        <v>9.0937760000000001</v>
      </c>
      <c r="AU3237" s="51">
        <f t="shared" si="1136"/>
        <v>10.634308000000001</v>
      </c>
      <c r="AV3237" s="51">
        <f t="shared" si="1137"/>
        <v>13.870139999999999</v>
      </c>
    </row>
    <row r="3238" spans="1:48">
      <c r="A3238" t="str">
        <f t="shared" si="1138"/>
        <v>42023Murilo/Kassio71</v>
      </c>
      <c r="B3238" s="50">
        <v>42023.776018518518</v>
      </c>
      <c r="C3238" s="44">
        <f t="shared" si="1118"/>
        <v>42023</v>
      </c>
      <c r="D3238" s="45" t="s">
        <v>20</v>
      </c>
      <c r="E3238" s="46">
        <v>71</v>
      </c>
      <c r="G3238" s="49" t="e">
        <f>VLOOKUP(C3238,#REF!,2,0)</f>
        <v>#REF!</v>
      </c>
      <c r="I3238" s="40">
        <v>0</v>
      </c>
      <c r="J3238" s="40">
        <v>2.4518270000000002</v>
      </c>
      <c r="K3238" s="40">
        <v>19.847597</v>
      </c>
      <c r="L3238" s="40">
        <v>25.709078000000002</v>
      </c>
      <c r="M3238" s="40">
        <v>23.019756000000001</v>
      </c>
      <c r="N3238" s="40">
        <v>22.957595999999999</v>
      </c>
      <c r="O3238" s="40">
        <v>19.220372999999999</v>
      </c>
      <c r="P3238" s="40">
        <v>22.957595999999999</v>
      </c>
      <c r="Q3238" s="40">
        <v>21.975241</v>
      </c>
      <c r="R3238" s="40">
        <v>21.612684000000002</v>
      </c>
      <c r="S3238" s="40">
        <v>27.655892999999999</v>
      </c>
      <c r="T3238" s="40">
        <v>29.322168000000001</v>
      </c>
      <c r="U3238" s="40">
        <v>32.728637999999997</v>
      </c>
      <c r="V3238" s="40">
        <v>18.217172999999999</v>
      </c>
      <c r="W3238" s="40">
        <v>20.897102</v>
      </c>
      <c r="X3238" s="40">
        <v>25.184933000000001</v>
      </c>
      <c r="AA3238">
        <f t="shared" si="1119"/>
        <v>42412.358368055553</v>
      </c>
      <c r="AB3238" t="str">
        <f t="shared" si="1120"/>
        <v>42412Fábio71</v>
      </c>
      <c r="AC3238" s="52">
        <v>42412</v>
      </c>
      <c r="AD3238" s="56" t="s">
        <v>31</v>
      </c>
      <c r="AE3238" s="53">
        <v>71</v>
      </c>
      <c r="AF3238" s="51" t="str">
        <f t="shared" si="1121"/>
        <v/>
      </c>
      <c r="AG3238" s="51">
        <f t="shared" si="1122"/>
        <v>0</v>
      </c>
      <c r="AH3238" s="51">
        <f t="shared" si="1123"/>
        <v>10.634308000000001</v>
      </c>
      <c r="AI3238" s="51">
        <f t="shared" si="1124"/>
        <v>18.689892</v>
      </c>
      <c r="AJ3238" s="51">
        <f t="shared" si="1125"/>
        <v>19.997803000000001</v>
      </c>
      <c r="AK3238" s="51">
        <f t="shared" si="1126"/>
        <v>18.369890000000002</v>
      </c>
      <c r="AL3238" s="51">
        <f t="shared" si="1127"/>
        <v>18.506699000000001</v>
      </c>
      <c r="AM3238" s="51">
        <f t="shared" si="1128"/>
        <v>13.752317</v>
      </c>
      <c r="AN3238" s="51">
        <f t="shared" si="1129"/>
        <v>16.465980999999999</v>
      </c>
      <c r="AO3238" s="51">
        <f t="shared" si="1130"/>
        <v>13.948992000000001</v>
      </c>
      <c r="AP3238" s="51">
        <f t="shared" si="1131"/>
        <v>13.247859</v>
      </c>
      <c r="AQ3238" s="51">
        <f t="shared" si="1132"/>
        <v>15.700716999999999</v>
      </c>
      <c r="AR3238" s="51">
        <f t="shared" si="1133"/>
        <v>16.294301999999998</v>
      </c>
      <c r="AS3238" s="51">
        <f t="shared" si="1134"/>
        <v>16.942883999999999</v>
      </c>
      <c r="AT3238" s="51">
        <f t="shared" si="1135"/>
        <v>9.0311129999999995</v>
      </c>
      <c r="AU3238" s="51">
        <f t="shared" si="1136"/>
        <v>10.43036</v>
      </c>
      <c r="AV3238" s="51">
        <f t="shared" si="1137"/>
        <v>14.426985</v>
      </c>
    </row>
    <row r="3239" spans="1:48">
      <c r="A3239" t="str">
        <f t="shared" si="1138"/>
        <v>42025Murilo/Kassio71</v>
      </c>
      <c r="B3239" s="50">
        <v>42025.744062500002</v>
      </c>
      <c r="C3239" s="44">
        <f t="shared" si="1118"/>
        <v>42025</v>
      </c>
      <c r="D3239" s="45" t="s">
        <v>20</v>
      </c>
      <c r="E3239" s="46">
        <v>71</v>
      </c>
      <c r="G3239" s="49" t="e">
        <f>VLOOKUP(C3239,#REF!,2,0)</f>
        <v>#REF!</v>
      </c>
      <c r="I3239" s="40">
        <v>0</v>
      </c>
      <c r="J3239" s="40">
        <v>6.4916119999999999</v>
      </c>
      <c r="K3239" s="40">
        <v>24.281115</v>
      </c>
      <c r="L3239" s="40">
        <v>24.924942000000001</v>
      </c>
      <c r="M3239" s="40">
        <v>23.457239000000001</v>
      </c>
      <c r="N3239" s="40">
        <v>22.402258</v>
      </c>
      <c r="O3239" s="40">
        <v>19.847597</v>
      </c>
      <c r="P3239" s="40">
        <v>20.310499</v>
      </c>
      <c r="Q3239" s="40">
        <v>20.602689999999999</v>
      </c>
      <c r="R3239" s="40">
        <v>21.134211000000001</v>
      </c>
      <c r="S3239" s="40">
        <v>26.438934</v>
      </c>
      <c r="T3239" s="40">
        <v>27.724340000000002</v>
      </c>
      <c r="U3239" s="40">
        <v>32.061729</v>
      </c>
      <c r="V3239" s="40">
        <v>17.88917</v>
      </c>
      <c r="W3239" s="40">
        <v>20.368765</v>
      </c>
      <c r="X3239" s="40">
        <v>24.601942000000001</v>
      </c>
      <c r="AA3239">
        <f t="shared" si="1119"/>
        <v>42419.655821759261</v>
      </c>
      <c r="AB3239" t="str">
        <f t="shared" si="1120"/>
        <v>42419Fábio71</v>
      </c>
      <c r="AC3239" s="52">
        <v>42419</v>
      </c>
      <c r="AD3239" s="56" t="s">
        <v>31</v>
      </c>
      <c r="AE3239" s="53">
        <v>71</v>
      </c>
      <c r="AF3239" s="51" t="str">
        <f t="shared" si="1121"/>
        <v/>
      </c>
      <c r="AG3239" s="51">
        <f t="shared" si="1122"/>
        <v>0</v>
      </c>
      <c r="AH3239" s="51">
        <f t="shared" si="1123"/>
        <v>14.588187</v>
      </c>
      <c r="AI3239" s="51">
        <f t="shared" si="1124"/>
        <v>20.620156999999999</v>
      </c>
      <c r="AJ3239" s="51">
        <f t="shared" si="1125"/>
        <v>21.30105</v>
      </c>
      <c r="AK3239" s="51">
        <f t="shared" si="1126"/>
        <v>20.045342999999999</v>
      </c>
      <c r="AL3239" s="51">
        <f t="shared" si="1127"/>
        <v>20.379653999999999</v>
      </c>
      <c r="AM3239" s="51">
        <f t="shared" si="1128"/>
        <v>15.408205000000001</v>
      </c>
      <c r="AN3239" s="51">
        <f t="shared" si="1129"/>
        <v>18.552409999999998</v>
      </c>
      <c r="AO3239" s="51">
        <f t="shared" si="1130"/>
        <v>16.380037000000002</v>
      </c>
      <c r="AP3239" s="51">
        <f t="shared" si="1131"/>
        <v>16.123549000000001</v>
      </c>
      <c r="AQ3239" s="51">
        <f t="shared" si="1132"/>
        <v>19.151875</v>
      </c>
      <c r="AR3239" s="51">
        <f t="shared" si="1133"/>
        <v>19.808230999999999</v>
      </c>
      <c r="AS3239" s="51">
        <f t="shared" si="1134"/>
        <v>20.236034</v>
      </c>
      <c r="AT3239" s="51">
        <f t="shared" si="1135"/>
        <v>11.65014</v>
      </c>
      <c r="AU3239" s="51">
        <f t="shared" si="1136"/>
        <v>13.479445999999999</v>
      </c>
      <c r="AV3239" s="51">
        <f t="shared" si="1137"/>
        <v>17.249991999999999</v>
      </c>
    </row>
    <row r="3240" spans="1:48">
      <c r="A3240" t="str">
        <f t="shared" si="1138"/>
        <v>42031Murilo/Kassio71</v>
      </c>
      <c r="B3240" s="50">
        <v>42031.64335648148</v>
      </c>
      <c r="C3240" s="44">
        <f t="shared" si="1118"/>
        <v>42031</v>
      </c>
      <c r="D3240" s="45" t="s">
        <v>20</v>
      </c>
      <c r="E3240" s="46">
        <v>71</v>
      </c>
      <c r="G3240" s="49" t="e">
        <f>VLOOKUP(C3240,#REF!,2,0)</f>
        <v>#REF!</v>
      </c>
      <c r="I3240" s="40">
        <v>0</v>
      </c>
      <c r="J3240" s="40">
        <v>21.552569999999999</v>
      </c>
      <c r="K3240" s="40">
        <v>34.924286000000002</v>
      </c>
      <c r="L3240" s="40">
        <v>38.794598000000001</v>
      </c>
      <c r="M3240" s="40">
        <v>36.009644000000002</v>
      </c>
      <c r="N3240" s="40">
        <v>35.387413000000002</v>
      </c>
      <c r="O3240" s="40">
        <v>29.111183</v>
      </c>
      <c r="P3240" s="40">
        <v>32.209347000000001</v>
      </c>
      <c r="Q3240" s="40">
        <v>28.413414</v>
      </c>
      <c r="R3240" s="40">
        <v>26.105858000000001</v>
      </c>
      <c r="S3240" s="40">
        <v>31.620987</v>
      </c>
      <c r="T3240" s="40">
        <v>31.694199000000001</v>
      </c>
      <c r="U3240" s="40">
        <v>34.007137</v>
      </c>
      <c r="V3240" s="40">
        <v>18.715187</v>
      </c>
      <c r="W3240" s="40">
        <v>20.602689999999999</v>
      </c>
      <c r="X3240" s="40">
        <v>24.666338</v>
      </c>
      <c r="AA3240">
        <f t="shared" si="1119"/>
        <v>42422.700995370367</v>
      </c>
      <c r="AB3240" t="str">
        <f t="shared" si="1120"/>
        <v>42422Fábio71</v>
      </c>
      <c r="AC3240" s="52">
        <v>42422</v>
      </c>
      <c r="AD3240" s="56" t="s">
        <v>31</v>
      </c>
      <c r="AE3240" s="53">
        <v>71</v>
      </c>
      <c r="AF3240" s="51" t="str">
        <f t="shared" si="1121"/>
        <v/>
      </c>
      <c r="AG3240" s="51">
        <f t="shared" si="1122"/>
        <v>0</v>
      </c>
      <c r="AH3240" s="51">
        <f t="shared" si="1123"/>
        <v>15.325142</v>
      </c>
      <c r="AI3240" s="51">
        <f t="shared" si="1124"/>
        <v>21.30105</v>
      </c>
      <c r="AJ3240" s="51">
        <f t="shared" si="1125"/>
        <v>21.943182</v>
      </c>
      <c r="AK3240" s="51">
        <f t="shared" si="1126"/>
        <v>20.765158</v>
      </c>
      <c r="AL3240" s="51">
        <f t="shared" si="1127"/>
        <v>21.105408000000001</v>
      </c>
      <c r="AM3240" s="51">
        <f t="shared" si="1128"/>
        <v>15.996090000000001</v>
      </c>
      <c r="AN3240" s="51">
        <f t="shared" si="1129"/>
        <v>19.198360000000001</v>
      </c>
      <c r="AO3240" s="51">
        <f t="shared" si="1130"/>
        <v>17.030346000000002</v>
      </c>
      <c r="AP3240" s="51">
        <f t="shared" si="1131"/>
        <v>16.552156</v>
      </c>
      <c r="AQ3240" s="51">
        <f t="shared" si="1132"/>
        <v>19.619548999999999</v>
      </c>
      <c r="AR3240" s="51">
        <f t="shared" si="1133"/>
        <v>20.140577</v>
      </c>
      <c r="AS3240" s="51">
        <f t="shared" si="1134"/>
        <v>20.71678</v>
      </c>
      <c r="AT3240" s="51">
        <f t="shared" si="1135"/>
        <v>11.830313</v>
      </c>
      <c r="AU3240" s="51">
        <f t="shared" si="1136"/>
        <v>13.518253</v>
      </c>
      <c r="AV3240" s="51">
        <f t="shared" si="1137"/>
        <v>16.768650000000001</v>
      </c>
    </row>
    <row r="3241" spans="1:48">
      <c r="A3241" t="str">
        <f t="shared" si="1138"/>
        <v>42033Murilo/Kassio71</v>
      </c>
      <c r="B3241" s="50">
        <v>42033.584664351853</v>
      </c>
      <c r="C3241" s="44">
        <f t="shared" si="1118"/>
        <v>42033</v>
      </c>
      <c r="D3241" s="45" t="s">
        <v>20</v>
      </c>
      <c r="E3241" s="46">
        <v>71</v>
      </c>
      <c r="G3241" s="49" t="e">
        <f>VLOOKUP(C3241,#REF!,2,0)</f>
        <v>#REF!</v>
      </c>
      <c r="I3241" s="40">
        <v>0</v>
      </c>
      <c r="J3241" s="40">
        <v>23.772342999999999</v>
      </c>
      <c r="K3241" s="40">
        <v>35.232684999999996</v>
      </c>
      <c r="L3241" s="40">
        <v>37.111370000000001</v>
      </c>
      <c r="M3241" s="40">
        <v>34.693863</v>
      </c>
      <c r="N3241" s="40">
        <v>33.628551000000002</v>
      </c>
      <c r="O3241" s="40">
        <v>27.315038999999999</v>
      </c>
      <c r="P3241" s="40">
        <v>29.888642999999998</v>
      </c>
      <c r="Q3241" s="40">
        <v>26.505780999999999</v>
      </c>
      <c r="R3241" s="40">
        <v>24.281115</v>
      </c>
      <c r="S3241" s="40">
        <v>29.817532</v>
      </c>
      <c r="T3241" s="40">
        <v>30.460581000000001</v>
      </c>
      <c r="U3241" s="40">
        <v>33.327229000000003</v>
      </c>
      <c r="V3241" s="40">
        <v>18.548376000000001</v>
      </c>
      <c r="W3241" s="40">
        <v>20.602689999999999</v>
      </c>
      <c r="X3241" s="40">
        <v>24.601942000000001</v>
      </c>
      <c r="AA3241">
        <f t="shared" si="1119"/>
        <v>42424.455810185187</v>
      </c>
      <c r="AB3241" t="str">
        <f t="shared" si="1120"/>
        <v>42424Fábio71</v>
      </c>
      <c r="AC3241" s="52">
        <v>42424</v>
      </c>
      <c r="AD3241" s="56" t="s">
        <v>31</v>
      </c>
      <c r="AE3241" s="53">
        <v>71</v>
      </c>
      <c r="AF3241" s="51" t="str">
        <f t="shared" si="1121"/>
        <v/>
      </c>
      <c r="AG3241" s="51">
        <f t="shared" si="1122"/>
        <v>0</v>
      </c>
      <c r="AH3241" s="51">
        <f t="shared" si="1123"/>
        <v>13.752317</v>
      </c>
      <c r="AI3241" s="51">
        <f t="shared" si="1124"/>
        <v>20.620156999999999</v>
      </c>
      <c r="AJ3241" s="51">
        <f t="shared" si="1125"/>
        <v>21.350121999999999</v>
      </c>
      <c r="AK3241" s="51">
        <f t="shared" si="1126"/>
        <v>19.619548999999999</v>
      </c>
      <c r="AL3241" s="51">
        <f t="shared" si="1127"/>
        <v>19.713774000000001</v>
      </c>
      <c r="AM3241" s="51">
        <f t="shared" si="1128"/>
        <v>14.995260999999999</v>
      </c>
      <c r="AN3241" s="51">
        <f t="shared" si="1129"/>
        <v>18.052713000000001</v>
      </c>
      <c r="AO3241" s="51">
        <f t="shared" si="1130"/>
        <v>15.784833000000001</v>
      </c>
      <c r="AP3241" s="51">
        <f t="shared" si="1131"/>
        <v>15.283706</v>
      </c>
      <c r="AQ3241" s="51">
        <f t="shared" si="1132"/>
        <v>18.552409999999998</v>
      </c>
      <c r="AR3241" s="51">
        <f t="shared" si="1133"/>
        <v>18.643989999999999</v>
      </c>
      <c r="AS3241" s="51">
        <f t="shared" si="1134"/>
        <v>19.808230999999999</v>
      </c>
      <c r="AT3241" s="51">
        <f t="shared" si="1135"/>
        <v>10.195086999999999</v>
      </c>
      <c r="AU3241" s="51">
        <f t="shared" si="1136"/>
        <v>11.902811</v>
      </c>
      <c r="AV3241" s="51">
        <f t="shared" si="1137"/>
        <v>14.346736</v>
      </c>
    </row>
    <row r="3242" spans="1:48">
      <c r="A3242" t="str">
        <f t="shared" si="1138"/>
        <v>42038Murilo/Kassio71</v>
      </c>
      <c r="B3242" s="50">
        <v>42038.776041666664</v>
      </c>
      <c r="C3242" s="44">
        <f t="shared" ref="C3242:C3305" si="1139">DATE(YEAR(B3242),MONTH(B3242),DAY(B3242))</f>
        <v>42038</v>
      </c>
      <c r="D3242" s="45" t="s">
        <v>20</v>
      </c>
      <c r="E3242" s="46">
        <v>71</v>
      </c>
      <c r="G3242" s="49" t="e">
        <f>VLOOKUP(C3242,#REF!,2,0)</f>
        <v>#REF!</v>
      </c>
      <c r="I3242" s="40">
        <v>0</v>
      </c>
      <c r="J3242" s="40">
        <v>5.0820569999999998</v>
      </c>
      <c r="K3242" s="40">
        <v>29.604711999999999</v>
      </c>
      <c r="L3242" s="40">
        <v>34.083092000000001</v>
      </c>
      <c r="M3242" s="40">
        <v>32.135517</v>
      </c>
      <c r="N3242" s="40">
        <v>31.328807999999999</v>
      </c>
      <c r="O3242" s="40">
        <v>26.774146999999999</v>
      </c>
      <c r="P3242" s="40">
        <v>26.908846</v>
      </c>
      <c r="Q3242" s="40">
        <v>25.119790999999999</v>
      </c>
      <c r="R3242" s="40">
        <v>22.957595999999999</v>
      </c>
      <c r="S3242" s="40">
        <v>27.930150999999999</v>
      </c>
      <c r="T3242" s="40">
        <v>28.831005000000001</v>
      </c>
      <c r="U3242" s="40">
        <v>31.988050000000001</v>
      </c>
      <c r="V3242" s="40">
        <v>21.253294</v>
      </c>
      <c r="W3242" s="40">
        <v>20.661383000000001</v>
      </c>
      <c r="X3242" s="40">
        <v>24.795479</v>
      </c>
      <c r="AA3242">
        <f t="shared" si="1119"/>
        <v>42429.724409722221</v>
      </c>
      <c r="AB3242" t="str">
        <f t="shared" si="1120"/>
        <v>42429Fábio71</v>
      </c>
      <c r="AC3242" s="52">
        <v>42429</v>
      </c>
      <c r="AD3242" s="56" t="s">
        <v>31</v>
      </c>
      <c r="AE3242" s="53">
        <v>71</v>
      </c>
      <c r="AF3242" s="51" t="str">
        <f t="shared" si="1121"/>
        <v/>
      </c>
      <c r="AG3242" s="51">
        <f t="shared" si="1122"/>
        <v>0</v>
      </c>
      <c r="AH3242" s="51">
        <f t="shared" si="1123"/>
        <v>15.700716999999999</v>
      </c>
      <c r="AI3242" s="51">
        <f t="shared" si="1124"/>
        <v>21.695088999999999</v>
      </c>
      <c r="AJ3242" s="51">
        <f t="shared" si="1125"/>
        <v>22.242746</v>
      </c>
      <c r="AK3242" s="51">
        <f t="shared" si="1126"/>
        <v>21.056601000000001</v>
      </c>
      <c r="AL3242" s="51">
        <f t="shared" si="1127"/>
        <v>21.252056</v>
      </c>
      <c r="AM3242" s="51">
        <f t="shared" si="1128"/>
        <v>16.337140999999999</v>
      </c>
      <c r="AN3242" s="51">
        <f t="shared" si="1129"/>
        <v>19.525558</v>
      </c>
      <c r="AO3242" s="51">
        <f t="shared" si="1130"/>
        <v>17.294121000000001</v>
      </c>
      <c r="AP3242" s="51">
        <f t="shared" si="1131"/>
        <v>16.681903999999999</v>
      </c>
      <c r="AQ3242" s="51">
        <f t="shared" si="1132"/>
        <v>19.338263999999999</v>
      </c>
      <c r="AR3242" s="51">
        <f t="shared" si="1133"/>
        <v>19.572514000000002</v>
      </c>
      <c r="AS3242" s="51">
        <f t="shared" si="1134"/>
        <v>19.997803000000001</v>
      </c>
      <c r="AT3242" s="51">
        <f t="shared" si="1135"/>
        <v>11.118501</v>
      </c>
      <c r="AU3242" s="51">
        <f t="shared" si="1136"/>
        <v>12.491166</v>
      </c>
      <c r="AV3242" s="51">
        <f t="shared" si="1137"/>
        <v>15.742751999999999</v>
      </c>
    </row>
    <row r="3243" spans="1:48">
      <c r="A3243" t="str">
        <f t="shared" si="1138"/>
        <v>42041Murilo/Kassio71</v>
      </c>
      <c r="B3243" s="50">
        <v>42041.590648148151</v>
      </c>
      <c r="C3243" s="44">
        <f t="shared" si="1139"/>
        <v>42041</v>
      </c>
      <c r="D3243" s="45" t="s">
        <v>20</v>
      </c>
      <c r="E3243" s="46">
        <v>71</v>
      </c>
      <c r="G3243" s="49" t="e">
        <f>VLOOKUP(C3243,#REF!,2,0)</f>
        <v>#REF!</v>
      </c>
      <c r="I3243" s="40">
        <v>0</v>
      </c>
      <c r="J3243" s="40">
        <v>21.733191999999999</v>
      </c>
      <c r="K3243" s="40">
        <v>36.009644000000002</v>
      </c>
      <c r="L3243" s="40">
        <v>38.713603999999997</v>
      </c>
      <c r="M3243" s="40">
        <v>36.401234000000002</v>
      </c>
      <c r="N3243" s="40">
        <v>35.931556999999998</v>
      </c>
      <c r="O3243" s="40">
        <v>28.205767000000002</v>
      </c>
      <c r="P3243" s="40">
        <v>29.111183</v>
      </c>
      <c r="Q3243" s="40">
        <v>24.666338</v>
      </c>
      <c r="R3243" s="40">
        <v>22.340997999999999</v>
      </c>
      <c r="S3243" s="40">
        <v>27.861469</v>
      </c>
      <c r="T3243" s="40">
        <v>29.463267999999999</v>
      </c>
      <c r="U3243" s="40">
        <v>33.102134999999997</v>
      </c>
      <c r="V3243" s="40">
        <v>18.603891000000001</v>
      </c>
      <c r="W3243" s="40">
        <v>21.193718000000001</v>
      </c>
      <c r="X3243" s="40">
        <v>25.184933000000001</v>
      </c>
      <c r="AA3243">
        <f t="shared" si="1119"/>
        <v>42431.455949074072</v>
      </c>
      <c r="AB3243" t="str">
        <f t="shared" si="1120"/>
        <v>42431Fábio71</v>
      </c>
      <c r="AC3243" s="52">
        <v>42431</v>
      </c>
      <c r="AD3243" s="56" t="s">
        <v>31</v>
      </c>
      <c r="AE3243" s="53">
        <v>71</v>
      </c>
      <c r="AF3243" s="51" t="str">
        <f t="shared" si="1121"/>
        <v/>
      </c>
      <c r="AG3243" s="51">
        <f t="shared" si="1122"/>
        <v>0</v>
      </c>
      <c r="AH3243" s="51">
        <f t="shared" si="1123"/>
        <v>15.201002000000001</v>
      </c>
      <c r="AI3243" s="51">
        <f t="shared" si="1124"/>
        <v>21.350121999999999</v>
      </c>
      <c r="AJ3243" s="51">
        <f t="shared" si="1125"/>
        <v>21.99297</v>
      </c>
      <c r="AK3243" s="51">
        <f t="shared" si="1126"/>
        <v>20.813578</v>
      </c>
      <c r="AL3243" s="51">
        <f t="shared" si="1127"/>
        <v>21.350121999999999</v>
      </c>
      <c r="AM3243" s="51">
        <f t="shared" si="1128"/>
        <v>16.080988000000001</v>
      </c>
      <c r="AN3243" s="51">
        <f t="shared" si="1129"/>
        <v>19.431795000000001</v>
      </c>
      <c r="AO3243" s="51">
        <f t="shared" si="1130"/>
        <v>17.205947999999999</v>
      </c>
      <c r="AP3243" s="51">
        <f t="shared" si="1131"/>
        <v>16.942883999999999</v>
      </c>
      <c r="AQ3243" s="51">
        <f t="shared" si="1132"/>
        <v>20.140577</v>
      </c>
      <c r="AR3243" s="51">
        <f t="shared" si="1133"/>
        <v>20.668424999999999</v>
      </c>
      <c r="AS3243" s="51">
        <f t="shared" si="1134"/>
        <v>21.007883</v>
      </c>
      <c r="AT3243" s="51">
        <f t="shared" si="1135"/>
        <v>12.268763</v>
      </c>
      <c r="AU3243" s="51">
        <f t="shared" si="1136"/>
        <v>13.402037999999999</v>
      </c>
      <c r="AV3243" s="51">
        <f t="shared" si="1137"/>
        <v>16.166153000000001</v>
      </c>
    </row>
    <row r="3244" spans="1:48">
      <c r="A3244" t="str">
        <f t="shared" si="1138"/>
        <v>42044Murilo/Kassio71</v>
      </c>
      <c r="B3244" s="50">
        <v>42044.715914351851</v>
      </c>
      <c r="C3244" s="44">
        <f t="shared" si="1139"/>
        <v>42044</v>
      </c>
      <c r="D3244" s="45" t="s">
        <v>20</v>
      </c>
      <c r="E3244" s="46">
        <v>71</v>
      </c>
      <c r="G3244" s="49" t="e">
        <f>VLOOKUP(C3244,#REF!,2,0)</f>
        <v>#REF!</v>
      </c>
      <c r="I3244" s="40">
        <v>0</v>
      </c>
      <c r="J3244" s="40">
        <v>15.581656000000001</v>
      </c>
      <c r="K3244" s="40">
        <v>33.252102000000001</v>
      </c>
      <c r="L3244" s="40">
        <v>36.479773999999999</v>
      </c>
      <c r="M3244" s="40">
        <v>34.159145000000002</v>
      </c>
      <c r="N3244" s="40">
        <v>33.855441999999996</v>
      </c>
      <c r="O3244" s="40">
        <v>26.105858000000001</v>
      </c>
      <c r="P3244" s="40">
        <v>28.970938</v>
      </c>
      <c r="Q3244" s="40">
        <v>25.907093</v>
      </c>
      <c r="R3244" s="40">
        <v>23.019756000000001</v>
      </c>
      <c r="S3244" s="40">
        <v>28.413414</v>
      </c>
      <c r="T3244" s="40">
        <v>29.533953</v>
      </c>
      <c r="U3244" s="40">
        <v>32.728637999999997</v>
      </c>
      <c r="V3244" s="40">
        <v>18.272144000000001</v>
      </c>
      <c r="W3244" s="40">
        <v>20.779087000000001</v>
      </c>
      <c r="X3244" s="40">
        <v>24.537593999999999</v>
      </c>
      <c r="AA3244">
        <f t="shared" si="1119"/>
        <v>42433.721238425926</v>
      </c>
      <c r="AB3244" t="str">
        <f t="shared" si="1120"/>
        <v>42433Fábio71</v>
      </c>
      <c r="AC3244" s="52">
        <v>42433</v>
      </c>
      <c r="AD3244" s="56" t="s">
        <v>31</v>
      </c>
      <c r="AE3244" s="53">
        <v>71</v>
      </c>
      <c r="AF3244" s="51" t="str">
        <f t="shared" si="1121"/>
        <v/>
      </c>
      <c r="AG3244" s="51">
        <f t="shared" si="1122"/>
        <v>0</v>
      </c>
      <c r="AH3244" s="51">
        <f t="shared" si="1123"/>
        <v>14.067712</v>
      </c>
      <c r="AI3244" s="51">
        <f t="shared" si="1124"/>
        <v>20.71678</v>
      </c>
      <c r="AJ3244" s="51">
        <f t="shared" si="1125"/>
        <v>21.350121999999999</v>
      </c>
      <c r="AK3244" s="51">
        <f t="shared" si="1126"/>
        <v>20.188268999999998</v>
      </c>
      <c r="AL3244" s="51">
        <f t="shared" si="1127"/>
        <v>20.33173</v>
      </c>
      <c r="AM3244" s="51">
        <f t="shared" si="1128"/>
        <v>15.408205000000001</v>
      </c>
      <c r="AN3244" s="51">
        <f t="shared" si="1129"/>
        <v>17.338287000000001</v>
      </c>
      <c r="AO3244" s="51">
        <f t="shared" si="1130"/>
        <v>16.208808999999999</v>
      </c>
      <c r="AP3244" s="51">
        <f t="shared" si="1131"/>
        <v>15.325142</v>
      </c>
      <c r="AQ3244" s="51">
        <f t="shared" si="1132"/>
        <v>18.506699000000001</v>
      </c>
      <c r="AR3244" s="51">
        <f t="shared" si="1133"/>
        <v>19.244942000000002</v>
      </c>
      <c r="AS3244" s="51">
        <f t="shared" si="1134"/>
        <v>19.198360000000001</v>
      </c>
      <c r="AT3244" s="51">
        <f t="shared" si="1135"/>
        <v>10.532073</v>
      </c>
      <c r="AU3244" s="51">
        <f t="shared" si="1136"/>
        <v>12.011963</v>
      </c>
      <c r="AV3244" s="51">
        <f t="shared" si="1137"/>
        <v>16.123549000000001</v>
      </c>
    </row>
    <row r="3245" spans="1:48">
      <c r="A3245" t="str">
        <f t="shared" si="1138"/>
        <v>42046Murilo/Kassio71</v>
      </c>
      <c r="B3245" s="50">
        <v>42046.427881944444</v>
      </c>
      <c r="C3245" s="44">
        <f t="shared" si="1139"/>
        <v>42046</v>
      </c>
      <c r="D3245" s="45" t="s">
        <v>20</v>
      </c>
      <c r="E3245" s="46">
        <v>71</v>
      </c>
      <c r="G3245" s="49" t="e">
        <f>VLOOKUP(C3245,#REF!,2,0)</f>
        <v>#REF!</v>
      </c>
      <c r="I3245" s="40">
        <v>0</v>
      </c>
      <c r="J3245" s="40">
        <v>21.793571</v>
      </c>
      <c r="K3245" s="40">
        <v>37.111370000000001</v>
      </c>
      <c r="L3245" s="40">
        <v>40.348948999999998</v>
      </c>
      <c r="M3245" s="40">
        <v>38.390529999999998</v>
      </c>
      <c r="N3245" s="40">
        <v>38.551903000000003</v>
      </c>
      <c r="O3245" s="40">
        <v>31.183260000000001</v>
      </c>
      <c r="P3245" s="40">
        <v>33.177067000000001</v>
      </c>
      <c r="Q3245" s="40">
        <v>28.970938</v>
      </c>
      <c r="R3245" s="40">
        <v>24.089666000000001</v>
      </c>
      <c r="S3245" s="40">
        <v>28.205767000000002</v>
      </c>
      <c r="T3245" s="40">
        <v>29.817532</v>
      </c>
      <c r="U3245" s="40">
        <v>32.505577000000002</v>
      </c>
      <c r="V3245" s="40">
        <v>18.217172999999999</v>
      </c>
      <c r="W3245" s="40">
        <v>20.661383000000001</v>
      </c>
      <c r="X3245" s="40">
        <v>24.924942000000001</v>
      </c>
      <c r="AA3245">
        <f t="shared" si="1119"/>
        <v>42198.48065972222</v>
      </c>
      <c r="AB3245" t="str">
        <f t="shared" si="1120"/>
        <v>42198Fábio72</v>
      </c>
      <c r="AC3245" s="52">
        <v>42198</v>
      </c>
      <c r="AD3245" s="56" t="s">
        <v>31</v>
      </c>
      <c r="AE3245" s="53">
        <v>72</v>
      </c>
      <c r="AF3245" s="51" t="str">
        <f t="shared" si="1121"/>
        <v/>
      </c>
      <c r="AG3245" s="51">
        <f t="shared" si="1122"/>
        <v>0</v>
      </c>
      <c r="AH3245" s="51">
        <f t="shared" si="1123"/>
        <v>22.142672999999998</v>
      </c>
      <c r="AI3245" s="51">
        <f t="shared" si="1124"/>
        <v>25.294592000000002</v>
      </c>
      <c r="AJ3245" s="51">
        <f t="shared" si="1125"/>
        <v>25.028538000000001</v>
      </c>
      <c r="AK3245" s="51">
        <f t="shared" si="1126"/>
        <v>25.134798</v>
      </c>
      <c r="AL3245" s="51">
        <f t="shared" si="1127"/>
        <v>24.186343999999998</v>
      </c>
      <c r="AM3245" s="51">
        <f t="shared" si="1128"/>
        <v>24.975517</v>
      </c>
      <c r="AN3245" s="51">
        <f t="shared" si="1129"/>
        <v>21.794146999999999</v>
      </c>
      <c r="AO3245" s="51">
        <f t="shared" si="1130"/>
        <v>19.012678000000001</v>
      </c>
      <c r="AP3245" s="51">
        <f t="shared" si="1131"/>
        <v>16.986575999999999</v>
      </c>
      <c r="AQ3245" s="51">
        <f t="shared" si="1132"/>
        <v>17.783073000000002</v>
      </c>
      <c r="AR3245" s="51">
        <f t="shared" si="1133"/>
        <v>16.294301999999998</v>
      </c>
      <c r="AS3245" s="51">
        <f t="shared" si="1134"/>
        <v>15.077389</v>
      </c>
      <c r="AT3245" s="51">
        <f t="shared" si="1135"/>
        <v>14.4672</v>
      </c>
      <c r="AU3245" s="51">
        <f t="shared" si="1136"/>
        <v>12.416802000000001</v>
      </c>
      <c r="AV3245" s="51">
        <f t="shared" si="1137"/>
        <v>12.491166</v>
      </c>
    </row>
    <row r="3246" spans="1:48">
      <c r="A3246" t="str">
        <f t="shared" si="1138"/>
        <v>42047Murilo/Kassio71</v>
      </c>
      <c r="B3246" s="50">
        <v>42047.370185185187</v>
      </c>
      <c r="C3246" s="44">
        <f t="shared" si="1139"/>
        <v>42047</v>
      </c>
      <c r="D3246" s="45" t="s">
        <v>20</v>
      </c>
      <c r="E3246" s="46">
        <v>71</v>
      </c>
      <c r="G3246" s="49" t="e">
        <f>VLOOKUP(C3246,#REF!,2,0)</f>
        <v>#REF!</v>
      </c>
      <c r="I3246" s="40">
        <v>0</v>
      </c>
      <c r="J3246" s="40">
        <v>20.544087999999999</v>
      </c>
      <c r="K3246" s="40">
        <v>36.401234000000002</v>
      </c>
      <c r="L3246" s="40">
        <v>39.690842000000004</v>
      </c>
      <c r="M3246" s="40">
        <v>37.42915</v>
      </c>
      <c r="N3246" s="40">
        <v>37.668388</v>
      </c>
      <c r="O3246" s="40">
        <v>29.392672999999998</v>
      </c>
      <c r="P3246" s="40">
        <v>33.477725999999997</v>
      </c>
      <c r="Q3246" s="40">
        <v>28.691483999999999</v>
      </c>
      <c r="R3246" s="40">
        <v>26.039528000000001</v>
      </c>
      <c r="S3246" s="40">
        <v>29.463267999999999</v>
      </c>
      <c r="T3246" s="40">
        <v>29.533953</v>
      </c>
      <c r="U3246" s="40">
        <v>32.952477000000002</v>
      </c>
      <c r="V3246" s="40">
        <v>18.659481</v>
      </c>
      <c r="W3246" s="40">
        <v>20.838056999999999</v>
      </c>
      <c r="X3246" s="40">
        <v>24.989811</v>
      </c>
      <c r="AA3246">
        <f t="shared" si="1119"/>
        <v>42199.442650462966</v>
      </c>
      <c r="AB3246" t="str">
        <f t="shared" si="1120"/>
        <v>42199Fábio72</v>
      </c>
      <c r="AC3246" s="52">
        <v>42199</v>
      </c>
      <c r="AD3246" s="56" t="s">
        <v>31</v>
      </c>
      <c r="AE3246" s="53">
        <v>72</v>
      </c>
      <c r="AF3246" s="51" t="str">
        <f t="shared" si="1121"/>
        <v/>
      </c>
      <c r="AG3246" s="51">
        <f t="shared" si="1122"/>
        <v>0</v>
      </c>
      <c r="AH3246" s="51">
        <f t="shared" si="1123"/>
        <v>21.893456</v>
      </c>
      <c r="AI3246" s="51">
        <f t="shared" si="1124"/>
        <v>24.553104000000001</v>
      </c>
      <c r="AJ3246" s="51">
        <f t="shared" si="1125"/>
        <v>24.395575999999998</v>
      </c>
      <c r="AK3246" s="51">
        <f t="shared" si="1126"/>
        <v>24.553104000000001</v>
      </c>
      <c r="AL3246" s="51">
        <f t="shared" si="1127"/>
        <v>23.563955</v>
      </c>
      <c r="AM3246" s="51">
        <f t="shared" si="1128"/>
        <v>24.448043999999999</v>
      </c>
      <c r="AN3246" s="51">
        <f t="shared" si="1129"/>
        <v>21.546894000000002</v>
      </c>
      <c r="AO3246" s="51">
        <f t="shared" si="1130"/>
        <v>18.966383</v>
      </c>
      <c r="AP3246" s="51">
        <f t="shared" si="1131"/>
        <v>18.188306999999998</v>
      </c>
      <c r="AQ3246" s="51">
        <f t="shared" si="1132"/>
        <v>18.506699000000001</v>
      </c>
      <c r="AR3246" s="51">
        <f t="shared" si="1133"/>
        <v>17.249991999999999</v>
      </c>
      <c r="AS3246" s="51">
        <f t="shared" si="1134"/>
        <v>16.166153000000001</v>
      </c>
      <c r="AT3246" s="51">
        <f t="shared" si="1135"/>
        <v>14.995260999999999</v>
      </c>
      <c r="AU3246" s="51">
        <f t="shared" si="1136"/>
        <v>13.286296</v>
      </c>
      <c r="AV3246" s="51">
        <f t="shared" si="1137"/>
        <v>12.491166</v>
      </c>
    </row>
    <row r="3247" spans="1:48">
      <c r="A3247" t="str">
        <f t="shared" si="1138"/>
        <v>42064Murilo/Kassio71</v>
      </c>
      <c r="B3247" s="50">
        <v>42064.38590277778</v>
      </c>
      <c r="C3247" s="44">
        <f t="shared" si="1139"/>
        <v>42064</v>
      </c>
      <c r="D3247" s="45" t="s">
        <v>20</v>
      </c>
      <c r="E3247" s="46">
        <v>71</v>
      </c>
      <c r="G3247" s="49" t="e">
        <f>VLOOKUP(C3247,#REF!,2,0)</f>
        <v>#REF!</v>
      </c>
      <c r="I3247" s="39">
        <v>2.6400000000000002E-4</v>
      </c>
      <c r="J3247" s="39">
        <v>20.779087000000001</v>
      </c>
      <c r="K3247" s="39">
        <v>35.232684999999996</v>
      </c>
      <c r="L3247" s="39">
        <v>38.794598000000001</v>
      </c>
      <c r="M3247" s="39">
        <v>37.032131</v>
      </c>
      <c r="N3247" s="39">
        <v>36.009644000000002</v>
      </c>
      <c r="O3247" s="39">
        <v>28.344125999999999</v>
      </c>
      <c r="P3247" s="39">
        <v>32.209347000000001</v>
      </c>
      <c r="Q3247" s="39">
        <v>29.111183</v>
      </c>
      <c r="R3247" s="39">
        <v>27.179286999999999</v>
      </c>
      <c r="S3247" s="39">
        <v>32.579844999999999</v>
      </c>
      <c r="T3247" s="39">
        <v>33.402434999999997</v>
      </c>
      <c r="U3247" s="39">
        <v>35.931556999999998</v>
      </c>
      <c r="V3247" s="39">
        <v>20.544087999999999</v>
      </c>
      <c r="W3247" s="39">
        <v>22.895551999999999</v>
      </c>
      <c r="X3247" s="39">
        <v>26.372135</v>
      </c>
      <c r="AA3247">
        <f t="shared" si="1119"/>
        <v>42226.372650462959</v>
      </c>
      <c r="AB3247" t="str">
        <f t="shared" si="1120"/>
        <v>42226Fábio72</v>
      </c>
      <c r="AC3247" s="52">
        <v>42226</v>
      </c>
      <c r="AD3247" s="56" t="s">
        <v>31</v>
      </c>
      <c r="AE3247" s="53">
        <v>72</v>
      </c>
      <c r="AF3247" s="51" t="str">
        <f t="shared" si="1121"/>
        <v/>
      </c>
      <c r="AG3247" s="51">
        <f t="shared" si="1122"/>
        <v>0</v>
      </c>
      <c r="AH3247" s="51">
        <f t="shared" si="1123"/>
        <v>7.598598</v>
      </c>
      <c r="AI3247" s="51">
        <f t="shared" si="1124"/>
        <v>19.151875</v>
      </c>
      <c r="AJ3247" s="51">
        <f t="shared" si="1125"/>
        <v>21.448414</v>
      </c>
      <c r="AK3247" s="51">
        <f t="shared" si="1126"/>
        <v>21.744581</v>
      </c>
      <c r="AL3247" s="51">
        <f t="shared" si="1127"/>
        <v>21.105408000000001</v>
      </c>
      <c r="AM3247" s="51">
        <f t="shared" si="1128"/>
        <v>21.893456</v>
      </c>
      <c r="AN3247" s="51">
        <f t="shared" si="1129"/>
        <v>18.506699000000001</v>
      </c>
      <c r="AO3247" s="51">
        <f t="shared" si="1130"/>
        <v>16.465980999999999</v>
      </c>
      <c r="AP3247" s="51">
        <f t="shared" si="1131"/>
        <v>13.948992000000001</v>
      </c>
      <c r="AQ3247" s="51">
        <f t="shared" si="1132"/>
        <v>15.408205000000001</v>
      </c>
      <c r="AR3247" s="51">
        <f t="shared" si="1133"/>
        <v>14.426985</v>
      </c>
      <c r="AS3247" s="51">
        <f t="shared" si="1134"/>
        <v>14.426985</v>
      </c>
      <c r="AT3247" s="51">
        <f t="shared" si="1135"/>
        <v>14.669136</v>
      </c>
      <c r="AU3247" s="51">
        <f t="shared" si="1136"/>
        <v>12.195086</v>
      </c>
      <c r="AV3247" s="51">
        <f t="shared" si="1137"/>
        <v>12.268763</v>
      </c>
    </row>
    <row r="3248" spans="1:48">
      <c r="A3248" t="str">
        <f t="shared" si="1138"/>
        <v>42065Murilo/Kassio71</v>
      </c>
      <c r="B3248" s="50">
        <v>42065.773240740738</v>
      </c>
      <c r="C3248" s="44">
        <f t="shared" si="1139"/>
        <v>42065</v>
      </c>
      <c r="D3248" s="45" t="s">
        <v>20</v>
      </c>
      <c r="E3248" s="46">
        <v>71</v>
      </c>
      <c r="G3248" s="49" t="e">
        <f>VLOOKUP(C3248,#REF!,2,0)</f>
        <v>#REF!</v>
      </c>
      <c r="I3248" s="39">
        <v>0</v>
      </c>
      <c r="J3248" s="39">
        <v>2.4865469999999998</v>
      </c>
      <c r="K3248" s="39">
        <v>33.931216999999997</v>
      </c>
      <c r="L3248" s="39">
        <v>36.166004000000001</v>
      </c>
      <c r="M3248" s="39">
        <v>34.083092000000001</v>
      </c>
      <c r="N3248" s="39">
        <v>33.477725999999997</v>
      </c>
      <c r="O3248" s="39">
        <v>27.247107</v>
      </c>
      <c r="P3248" s="39">
        <v>30.604437000000001</v>
      </c>
      <c r="Q3248" s="39">
        <v>27.383023999999999</v>
      </c>
      <c r="R3248" s="39">
        <v>25.774999999999999</v>
      </c>
      <c r="S3248" s="39">
        <v>31.038038</v>
      </c>
      <c r="T3248" s="39">
        <v>31.474726</v>
      </c>
      <c r="U3248" s="39">
        <v>34.311497000000003</v>
      </c>
      <c r="V3248" s="39">
        <v>19.732771</v>
      </c>
      <c r="W3248" s="39">
        <v>22.157710999999999</v>
      </c>
      <c r="X3248" s="39">
        <v>25.577513</v>
      </c>
      <c r="AA3248">
        <f t="shared" si="1119"/>
        <v>42228.510995370372</v>
      </c>
      <c r="AB3248" t="str">
        <f t="shared" si="1120"/>
        <v>42228Fábio72</v>
      </c>
      <c r="AC3248" s="52">
        <v>42228</v>
      </c>
      <c r="AD3248" s="56" t="s">
        <v>31</v>
      </c>
      <c r="AE3248" s="53">
        <v>72</v>
      </c>
      <c r="AF3248" s="51" t="str">
        <f t="shared" si="1121"/>
        <v/>
      </c>
      <c r="AG3248" s="51">
        <f t="shared" si="1122"/>
        <v>0</v>
      </c>
      <c r="AH3248" s="51">
        <f t="shared" si="1123"/>
        <v>24.711071</v>
      </c>
      <c r="AI3248" s="51">
        <f t="shared" si="1124"/>
        <v>27.361022999999999</v>
      </c>
      <c r="AJ3248" s="51">
        <f t="shared" si="1125"/>
        <v>27.139807000000001</v>
      </c>
      <c r="AK3248" s="51">
        <f t="shared" si="1126"/>
        <v>26.919502000000001</v>
      </c>
      <c r="AL3248" s="51">
        <f t="shared" si="1127"/>
        <v>26.209389000000002</v>
      </c>
      <c r="AM3248" s="51">
        <f t="shared" si="1128"/>
        <v>26.809674999999999</v>
      </c>
      <c r="AN3248" s="51">
        <f t="shared" si="1129"/>
        <v>23.874178000000001</v>
      </c>
      <c r="AO3248" s="51">
        <f t="shared" si="1130"/>
        <v>21.252056</v>
      </c>
      <c r="AP3248" s="51">
        <f t="shared" si="1131"/>
        <v>19.572514000000002</v>
      </c>
      <c r="AQ3248" s="51">
        <f t="shared" si="1132"/>
        <v>18.966383</v>
      </c>
      <c r="AR3248" s="51">
        <f t="shared" si="1133"/>
        <v>14.709673</v>
      </c>
      <c r="AS3248" s="51">
        <f t="shared" si="1134"/>
        <v>14.547779999999999</v>
      </c>
      <c r="AT3248" s="51">
        <f t="shared" si="1135"/>
        <v>14.790993</v>
      </c>
      <c r="AU3248" s="51">
        <f t="shared" si="1136"/>
        <v>12.305686</v>
      </c>
      <c r="AV3248" s="51">
        <f t="shared" si="1137"/>
        <v>12.342662000000001</v>
      </c>
    </row>
    <row r="3249" spans="1:48">
      <c r="A3249" t="str">
        <f t="shared" si="1138"/>
        <v>42084Murilo/Kassio71</v>
      </c>
      <c r="B3249" s="50">
        <v>42084.440428240741</v>
      </c>
      <c r="C3249" s="44">
        <f t="shared" si="1139"/>
        <v>42084</v>
      </c>
      <c r="D3249" s="45" t="s">
        <v>20</v>
      </c>
      <c r="E3249" s="46">
        <v>71</v>
      </c>
      <c r="G3249" s="49" t="e">
        <f>VLOOKUP(C3249,#REF!,2,0)</f>
        <v>#REF!</v>
      </c>
      <c r="I3249" s="39">
        <v>1.1479999999999999E-3</v>
      </c>
      <c r="J3249" s="39">
        <v>23.457239000000001</v>
      </c>
      <c r="K3249" s="39">
        <v>37.828285000000001</v>
      </c>
      <c r="L3249" s="39">
        <v>40.514282000000001</v>
      </c>
      <c r="M3249" s="39">
        <v>38.875652000000002</v>
      </c>
      <c r="N3249" s="39">
        <v>38.632705999999999</v>
      </c>
      <c r="O3249" s="39">
        <v>31.255997000000001</v>
      </c>
      <c r="P3249" s="39">
        <v>34.847389</v>
      </c>
      <c r="Q3249" s="39">
        <v>31.694199000000001</v>
      </c>
      <c r="R3249" s="39">
        <v>29.888642999999998</v>
      </c>
      <c r="S3249" s="39">
        <v>34.847389</v>
      </c>
      <c r="T3249" s="39">
        <v>35.853580000000001</v>
      </c>
      <c r="U3249" s="39">
        <v>37.588543000000001</v>
      </c>
      <c r="V3249" s="39">
        <v>22.463629000000001</v>
      </c>
      <c r="W3249" s="39">
        <v>24.730868999999998</v>
      </c>
      <c r="X3249" s="39">
        <v>27.179286999999999</v>
      </c>
      <c r="AA3249">
        <f t="shared" si="1119"/>
        <v>42231.600428240738</v>
      </c>
      <c r="AB3249" t="str">
        <f t="shared" si="1120"/>
        <v>42231Fábio72</v>
      </c>
      <c r="AC3249" s="52">
        <v>42231</v>
      </c>
      <c r="AD3249" s="56" t="s">
        <v>31</v>
      </c>
      <c r="AE3249" s="53">
        <v>72</v>
      </c>
      <c r="AF3249" s="51" t="str">
        <f t="shared" si="1121"/>
        <v/>
      </c>
      <c r="AG3249" s="51">
        <f t="shared" si="1122"/>
        <v>0</v>
      </c>
      <c r="AH3249" s="51">
        <f t="shared" si="1123"/>
        <v>20.188268999999998</v>
      </c>
      <c r="AI3249" s="51">
        <f t="shared" si="1124"/>
        <v>23.926054000000001</v>
      </c>
      <c r="AJ3249" s="51">
        <f t="shared" si="1125"/>
        <v>24.134167000000001</v>
      </c>
      <c r="AK3249" s="51">
        <f t="shared" si="1126"/>
        <v>24.082063999999999</v>
      </c>
      <c r="AL3249" s="51">
        <f t="shared" si="1127"/>
        <v>23.512438</v>
      </c>
      <c r="AM3249" s="51">
        <f t="shared" si="1128"/>
        <v>24.186343999999998</v>
      </c>
      <c r="AN3249" s="51">
        <f t="shared" si="1129"/>
        <v>21.105408000000001</v>
      </c>
      <c r="AO3249" s="51">
        <f t="shared" si="1130"/>
        <v>18.552409999999998</v>
      </c>
      <c r="AP3249" s="51">
        <f t="shared" si="1131"/>
        <v>16.725237</v>
      </c>
      <c r="AQ3249" s="51">
        <f t="shared" si="1132"/>
        <v>17.783073000000002</v>
      </c>
      <c r="AR3249" s="51">
        <f t="shared" si="1133"/>
        <v>16.855661000000001</v>
      </c>
      <c r="AS3249" s="51">
        <f t="shared" si="1134"/>
        <v>16.123549000000001</v>
      </c>
      <c r="AT3249" s="51">
        <f t="shared" si="1135"/>
        <v>15.325142</v>
      </c>
      <c r="AU3249" s="51">
        <f t="shared" si="1136"/>
        <v>12.453944999999999</v>
      </c>
      <c r="AV3249" s="51">
        <f t="shared" si="1137"/>
        <v>12.453944999999999</v>
      </c>
    </row>
    <row r="3250" spans="1:48">
      <c r="A3250" t="str">
        <f t="shared" si="1138"/>
        <v>42086Murilo/Kassio71</v>
      </c>
      <c r="B3250" s="50">
        <v>42086.714490740742</v>
      </c>
      <c r="C3250" s="44">
        <f t="shared" si="1139"/>
        <v>42086</v>
      </c>
      <c r="D3250" s="45" t="s">
        <v>20</v>
      </c>
      <c r="E3250" s="46">
        <v>71</v>
      </c>
      <c r="G3250" s="49" t="e">
        <f>VLOOKUP(C3250,#REF!,2,0)</f>
        <v>#REF!</v>
      </c>
      <c r="I3250" s="39">
        <v>1.9999999999999999E-6</v>
      </c>
      <c r="J3250" s="39">
        <v>20.602689999999999</v>
      </c>
      <c r="K3250" s="39">
        <v>37.270088000000001</v>
      </c>
      <c r="L3250" s="39">
        <v>40.597068999999998</v>
      </c>
      <c r="M3250" s="39">
        <v>39.200752000000001</v>
      </c>
      <c r="N3250" s="39">
        <v>38.794598000000001</v>
      </c>
      <c r="O3250" s="39">
        <v>32.135517</v>
      </c>
      <c r="P3250" s="39">
        <v>35.775677000000002</v>
      </c>
      <c r="Q3250" s="39">
        <v>32.579844999999999</v>
      </c>
      <c r="R3250" s="39">
        <v>30.245471999999999</v>
      </c>
      <c r="S3250" s="39">
        <v>35.232684999999996</v>
      </c>
      <c r="T3250" s="39">
        <v>35.464916000000002</v>
      </c>
      <c r="U3250" s="39">
        <v>37.748286999999998</v>
      </c>
      <c r="V3250" s="39">
        <v>22.771705999999998</v>
      </c>
      <c r="W3250" s="39">
        <v>25.380849999999999</v>
      </c>
      <c r="X3250" s="39">
        <v>27.792849</v>
      </c>
      <c r="AA3250">
        <f t="shared" si="1119"/>
        <v>42233.382430555554</v>
      </c>
      <c r="AB3250" t="str">
        <f t="shared" si="1120"/>
        <v>42233Fábio72</v>
      </c>
      <c r="AC3250" s="52">
        <v>42233</v>
      </c>
      <c r="AD3250" s="56" t="s">
        <v>31</v>
      </c>
      <c r="AE3250" s="53">
        <v>72</v>
      </c>
      <c r="AF3250" s="51" t="str">
        <f t="shared" si="1121"/>
        <v/>
      </c>
      <c r="AG3250" s="51">
        <f t="shared" si="1122"/>
        <v>0</v>
      </c>
      <c r="AH3250" s="51">
        <f t="shared" si="1123"/>
        <v>16.251532000000001</v>
      </c>
      <c r="AI3250" s="51">
        <f t="shared" si="1124"/>
        <v>22.192657000000001</v>
      </c>
      <c r="AJ3250" s="51">
        <f t="shared" si="1125"/>
        <v>22.847866</v>
      </c>
      <c r="AK3250" s="51">
        <f t="shared" si="1126"/>
        <v>23.306941999999999</v>
      </c>
      <c r="AL3250" s="51">
        <f t="shared" si="1127"/>
        <v>22.645251999999999</v>
      </c>
      <c r="AM3250" s="51">
        <f t="shared" si="1128"/>
        <v>23.460999999999999</v>
      </c>
      <c r="AN3250" s="51">
        <f t="shared" si="1129"/>
        <v>20.140577</v>
      </c>
      <c r="AO3250" s="51">
        <f t="shared" si="1130"/>
        <v>18.007636999999999</v>
      </c>
      <c r="AP3250" s="51">
        <f t="shared" si="1131"/>
        <v>16.038502000000001</v>
      </c>
      <c r="AQ3250" s="51">
        <f t="shared" si="1132"/>
        <v>17.118037999999999</v>
      </c>
      <c r="AR3250" s="51">
        <f t="shared" si="1133"/>
        <v>16.251532000000001</v>
      </c>
      <c r="AS3250" s="51">
        <f t="shared" si="1134"/>
        <v>15.784833000000001</v>
      </c>
      <c r="AT3250" s="51">
        <f t="shared" si="1135"/>
        <v>15.283706</v>
      </c>
      <c r="AU3250" s="51">
        <f t="shared" si="1136"/>
        <v>12.379706000000001</v>
      </c>
      <c r="AV3250" s="51">
        <f t="shared" si="1137"/>
        <v>12.453944999999999</v>
      </c>
    </row>
    <row r="3251" spans="1:48">
      <c r="A3251" t="str">
        <f t="shared" si="1138"/>
        <v>42089Murilo/Kassio71</v>
      </c>
      <c r="B3251" s="50">
        <v>42089.76253472222</v>
      </c>
      <c r="C3251" s="44">
        <f t="shared" si="1139"/>
        <v>42089</v>
      </c>
      <c r="D3251" s="45" t="s">
        <v>20</v>
      </c>
      <c r="E3251" s="46">
        <v>71</v>
      </c>
      <c r="G3251" s="49" t="e">
        <f>VLOOKUP(C3251,#REF!,2,0)</f>
        <v>#REF!</v>
      </c>
      <c r="I3251" s="39">
        <v>0</v>
      </c>
      <c r="J3251" s="39">
        <v>17.943619000000002</v>
      </c>
      <c r="K3251" s="39">
        <v>36.166004000000001</v>
      </c>
      <c r="L3251" s="39">
        <v>39.200752000000001</v>
      </c>
      <c r="M3251" s="39">
        <v>37.190693000000003</v>
      </c>
      <c r="N3251" s="39">
        <v>36.558444999999999</v>
      </c>
      <c r="O3251" s="39">
        <v>29.888642999999998</v>
      </c>
      <c r="P3251" s="39">
        <v>32.877800000000001</v>
      </c>
      <c r="Q3251" s="39">
        <v>29.251740000000002</v>
      </c>
      <c r="R3251" s="39">
        <v>27.383023999999999</v>
      </c>
      <c r="S3251" s="39">
        <v>32.579844999999999</v>
      </c>
      <c r="T3251" s="39">
        <v>33.252102000000001</v>
      </c>
      <c r="U3251" s="39">
        <v>36.166004000000001</v>
      </c>
      <c r="V3251" s="39">
        <v>20.956261000000001</v>
      </c>
      <c r="W3251" s="39">
        <v>23.331790999999999</v>
      </c>
      <c r="X3251" s="39">
        <v>25.643274000000002</v>
      </c>
      <c r="AA3251">
        <f t="shared" si="1119"/>
        <v>42235.383935185186</v>
      </c>
      <c r="AB3251" t="str">
        <f t="shared" si="1120"/>
        <v>42235Fábio72</v>
      </c>
      <c r="AC3251" s="52">
        <v>42235</v>
      </c>
      <c r="AD3251" s="56" t="s">
        <v>31</v>
      </c>
      <c r="AE3251" s="53">
        <v>72</v>
      </c>
      <c r="AF3251" s="51" t="str">
        <f t="shared" si="1121"/>
        <v/>
      </c>
      <c r="AG3251" s="51">
        <f t="shared" si="1122"/>
        <v>0</v>
      </c>
      <c r="AH3251" s="51">
        <f t="shared" si="1123"/>
        <v>14.669136</v>
      </c>
      <c r="AI3251" s="51">
        <f t="shared" si="1124"/>
        <v>22.092701000000002</v>
      </c>
      <c r="AJ3251" s="51">
        <f t="shared" si="1125"/>
        <v>22.847866</v>
      </c>
      <c r="AK3251" s="51">
        <f t="shared" si="1126"/>
        <v>22.949477999999999</v>
      </c>
      <c r="AL3251" s="51">
        <f t="shared" si="1127"/>
        <v>22.192657000000001</v>
      </c>
      <c r="AM3251" s="51">
        <f t="shared" si="1128"/>
        <v>23.102335</v>
      </c>
      <c r="AN3251" s="51">
        <f t="shared" si="1129"/>
        <v>19.760973</v>
      </c>
      <c r="AO3251" s="51">
        <f t="shared" si="1130"/>
        <v>17.515518</v>
      </c>
      <c r="AP3251" s="51">
        <f t="shared" si="1131"/>
        <v>15.449805</v>
      </c>
      <c r="AQ3251" s="51">
        <f t="shared" si="1132"/>
        <v>16.638573000000001</v>
      </c>
      <c r="AR3251" s="51">
        <f t="shared" si="1133"/>
        <v>15.742751999999999</v>
      </c>
      <c r="AS3251" s="51">
        <f t="shared" si="1134"/>
        <v>15.449805</v>
      </c>
      <c r="AT3251" s="51">
        <f t="shared" si="1135"/>
        <v>15.574994</v>
      </c>
      <c r="AU3251" s="51">
        <f t="shared" si="1136"/>
        <v>12.195086</v>
      </c>
      <c r="AV3251" s="51">
        <f t="shared" si="1137"/>
        <v>12.268763</v>
      </c>
    </row>
    <row r="3252" spans="1:48">
      <c r="A3252" t="str">
        <f t="shared" si="1138"/>
        <v>42094Murilo/Kassio71</v>
      </c>
      <c r="B3252" s="50">
        <v>42094.757071759261</v>
      </c>
      <c r="C3252" s="44">
        <f t="shared" si="1139"/>
        <v>42094</v>
      </c>
      <c r="D3252" s="45" t="s">
        <v>20</v>
      </c>
      <c r="E3252" s="46">
        <v>71</v>
      </c>
      <c r="G3252" s="49" t="e">
        <f>VLOOKUP(C3252,#REF!,2,0)</f>
        <v>#REF!</v>
      </c>
      <c r="I3252" s="39">
        <v>3.9999999999999998E-6</v>
      </c>
      <c r="J3252" s="39">
        <v>7.2232079999999996</v>
      </c>
      <c r="K3252" s="39">
        <v>37.349601999999997</v>
      </c>
      <c r="L3252" s="39">
        <v>40.597068999999998</v>
      </c>
      <c r="M3252" s="39">
        <v>38.875652000000002</v>
      </c>
      <c r="N3252" s="39">
        <v>38.471161000000002</v>
      </c>
      <c r="O3252" s="39">
        <v>34.083092000000001</v>
      </c>
      <c r="P3252" s="39">
        <v>32.357277000000003</v>
      </c>
      <c r="Q3252" s="39">
        <v>31.474726</v>
      </c>
      <c r="R3252" s="39">
        <v>27.315038999999999</v>
      </c>
      <c r="S3252" s="39">
        <v>31.183260000000001</v>
      </c>
      <c r="T3252" s="39">
        <v>31.401717999999999</v>
      </c>
      <c r="U3252" s="39">
        <v>34.540657000000003</v>
      </c>
      <c r="V3252" s="39">
        <v>21.793571</v>
      </c>
      <c r="W3252" s="39">
        <v>22.036000999999999</v>
      </c>
      <c r="X3252" s="39">
        <v>24.924942000000001</v>
      </c>
      <c r="AA3252">
        <f t="shared" si="1119"/>
        <v>42240.618935185186</v>
      </c>
      <c r="AB3252" t="str">
        <f t="shared" si="1120"/>
        <v>42240Fábio72</v>
      </c>
      <c r="AC3252" s="52">
        <v>42240</v>
      </c>
      <c r="AD3252" s="56" t="s">
        <v>31</v>
      </c>
      <c r="AE3252" s="53">
        <v>72</v>
      </c>
      <c r="AF3252" s="51" t="str">
        <f t="shared" si="1121"/>
        <v/>
      </c>
      <c r="AG3252" s="51">
        <f t="shared" si="1122"/>
        <v>0</v>
      </c>
      <c r="AH3252" s="51">
        <f t="shared" si="1123"/>
        <v>8.4477779999999996</v>
      </c>
      <c r="AI3252" s="51">
        <f t="shared" si="1124"/>
        <v>20.379653999999999</v>
      </c>
      <c r="AJ3252" s="51">
        <f t="shared" si="1125"/>
        <v>21.943182</v>
      </c>
      <c r="AK3252" s="51">
        <f t="shared" si="1126"/>
        <v>22.142672999999998</v>
      </c>
      <c r="AL3252" s="51">
        <f t="shared" si="1127"/>
        <v>21.350121999999999</v>
      </c>
      <c r="AM3252" s="51">
        <f t="shared" si="1128"/>
        <v>22.292839000000001</v>
      </c>
      <c r="AN3252" s="51">
        <f t="shared" si="1129"/>
        <v>19.012678000000001</v>
      </c>
      <c r="AO3252" s="51">
        <f t="shared" si="1130"/>
        <v>16.942883999999999</v>
      </c>
      <c r="AP3252" s="51">
        <f t="shared" si="1131"/>
        <v>14.709673</v>
      </c>
      <c r="AQ3252" s="51">
        <f t="shared" si="1132"/>
        <v>15.953726</v>
      </c>
      <c r="AR3252" s="51">
        <f t="shared" si="1133"/>
        <v>15.201002000000001</v>
      </c>
      <c r="AS3252" s="51">
        <f t="shared" si="1134"/>
        <v>15.201002000000001</v>
      </c>
      <c r="AT3252" s="51">
        <f t="shared" si="1135"/>
        <v>15.449805</v>
      </c>
      <c r="AU3252" s="51">
        <f t="shared" si="1136"/>
        <v>12.305686</v>
      </c>
      <c r="AV3252" s="51">
        <f t="shared" si="1137"/>
        <v>12.379706000000001</v>
      </c>
    </row>
    <row r="3253" spans="1:48">
      <c r="A3253" t="str">
        <f t="shared" si="1138"/>
        <v>42102Murilo/Kassio71</v>
      </c>
      <c r="B3253" s="50">
        <v>42102.716539351852</v>
      </c>
      <c r="C3253" s="44">
        <f t="shared" si="1139"/>
        <v>42102</v>
      </c>
      <c r="D3253" s="45" t="s">
        <v>20</v>
      </c>
      <c r="E3253" s="46">
        <v>71</v>
      </c>
      <c r="G3253" s="49" t="e">
        <f>VLOOKUP(C3253,#REF!,2,0)</f>
        <v>#REF!</v>
      </c>
      <c r="I3253" s="39">
        <v>0</v>
      </c>
      <c r="J3253" s="39">
        <v>5.9504020000000004</v>
      </c>
      <c r="K3253" s="39">
        <v>35.310035999999997</v>
      </c>
      <c r="L3253" s="39">
        <v>38.149062999999998</v>
      </c>
      <c r="M3253" s="39">
        <v>36.637206999999997</v>
      </c>
      <c r="N3253" s="39">
        <v>36.009644000000002</v>
      </c>
      <c r="O3253" s="39">
        <v>30.532489999999999</v>
      </c>
      <c r="P3253" s="39">
        <v>30.173922000000001</v>
      </c>
      <c r="Q3253" s="39">
        <v>28.205767000000002</v>
      </c>
      <c r="R3253" s="39">
        <v>25.446300999999998</v>
      </c>
      <c r="S3253" s="39">
        <v>29.533953</v>
      </c>
      <c r="T3253" s="39">
        <v>30.317093</v>
      </c>
      <c r="U3253" s="39">
        <v>32.877800000000001</v>
      </c>
      <c r="V3253" s="39">
        <v>25.774999999999999</v>
      </c>
      <c r="W3253" s="39">
        <v>20.720203000000001</v>
      </c>
      <c r="X3253" s="39">
        <v>23.019756000000001</v>
      </c>
      <c r="AA3253">
        <f t="shared" si="1119"/>
        <v>42242.405474537038</v>
      </c>
      <c r="AB3253" t="str">
        <f t="shared" si="1120"/>
        <v>42242Fábio72</v>
      </c>
      <c r="AC3253" s="52">
        <v>42242</v>
      </c>
      <c r="AD3253" s="56" t="s">
        <v>31</v>
      </c>
      <c r="AE3253" s="53">
        <v>72</v>
      </c>
      <c r="AF3253" s="51" t="str">
        <f t="shared" si="1121"/>
        <v/>
      </c>
      <c r="AG3253" s="51">
        <f t="shared" si="1122"/>
        <v>0</v>
      </c>
      <c r="AH3253" s="51">
        <f t="shared" si="1123"/>
        <v>23.667117999999999</v>
      </c>
      <c r="AI3253" s="51">
        <f t="shared" si="1124"/>
        <v>25.776941000000001</v>
      </c>
      <c r="AJ3253" s="51">
        <f t="shared" si="1125"/>
        <v>25.028538000000001</v>
      </c>
      <c r="AK3253" s="51">
        <f t="shared" si="1126"/>
        <v>23.874178000000001</v>
      </c>
      <c r="AL3253" s="51">
        <f t="shared" si="1127"/>
        <v>21.794146999999999</v>
      </c>
      <c r="AM3253" s="51">
        <f t="shared" si="1128"/>
        <v>22.393265</v>
      </c>
      <c r="AN3253" s="51">
        <f t="shared" si="1129"/>
        <v>18.827883</v>
      </c>
      <c r="AO3253" s="51">
        <f t="shared" si="1130"/>
        <v>16.855661000000001</v>
      </c>
      <c r="AP3253" s="51">
        <f t="shared" si="1131"/>
        <v>14.588187</v>
      </c>
      <c r="AQ3253" s="51">
        <f t="shared" si="1132"/>
        <v>15.996090000000001</v>
      </c>
      <c r="AR3253" s="51">
        <f t="shared" si="1133"/>
        <v>15.201002000000001</v>
      </c>
      <c r="AS3253" s="51">
        <f t="shared" si="1134"/>
        <v>15.242342000000001</v>
      </c>
      <c r="AT3253" s="51">
        <f t="shared" si="1135"/>
        <v>15.700716999999999</v>
      </c>
      <c r="AU3253" s="51">
        <f t="shared" si="1136"/>
        <v>12.453944999999999</v>
      </c>
      <c r="AV3253" s="51">
        <f t="shared" si="1137"/>
        <v>12.603164</v>
      </c>
    </row>
    <row r="3254" spans="1:48">
      <c r="A3254" t="str">
        <f t="shared" si="1138"/>
        <v>42111Murilo/Kassio71</v>
      </c>
      <c r="B3254" s="50">
        <v>42111.73542824074</v>
      </c>
      <c r="C3254" s="44">
        <f t="shared" si="1139"/>
        <v>42111</v>
      </c>
      <c r="D3254" s="45" t="s">
        <v>20</v>
      </c>
      <c r="E3254" s="46">
        <v>71</v>
      </c>
      <c r="G3254" s="49" t="e">
        <f>VLOOKUP(C3254,#REF!,2,0)</f>
        <v>#REF!</v>
      </c>
      <c r="I3254" s="39">
        <v>0</v>
      </c>
      <c r="J3254" s="39">
        <v>16.452760999999999</v>
      </c>
      <c r="K3254" s="39">
        <v>33.931216999999997</v>
      </c>
      <c r="L3254" s="39">
        <v>36.087780000000002</v>
      </c>
      <c r="M3254" s="39">
        <v>33.779738999999999</v>
      </c>
      <c r="N3254" s="39">
        <v>33.931216999999997</v>
      </c>
      <c r="O3254" s="39">
        <v>26.774146999999999</v>
      </c>
      <c r="P3254" s="39">
        <v>30.031096000000002</v>
      </c>
      <c r="Q3254" s="39">
        <v>27.043897999999999</v>
      </c>
      <c r="R3254" s="39">
        <v>24.537593999999999</v>
      </c>
      <c r="S3254" s="39">
        <v>30.173922000000001</v>
      </c>
      <c r="T3254" s="39">
        <v>30.532489999999999</v>
      </c>
      <c r="U3254" s="39">
        <v>33.177067000000001</v>
      </c>
      <c r="V3254" s="39">
        <v>18.938821999999998</v>
      </c>
      <c r="W3254" s="39">
        <v>20.720203000000001</v>
      </c>
      <c r="X3254" s="39">
        <v>24.666338</v>
      </c>
      <c r="AA3254">
        <f t="shared" si="1119"/>
        <v>42244.721493055556</v>
      </c>
      <c r="AB3254" t="str">
        <f t="shared" si="1120"/>
        <v>42244Fábio72</v>
      </c>
      <c r="AC3254" s="52">
        <v>42244</v>
      </c>
      <c r="AD3254" s="56" t="s">
        <v>31</v>
      </c>
      <c r="AE3254" s="53">
        <v>72</v>
      </c>
      <c r="AF3254" s="51" t="str">
        <f t="shared" si="1121"/>
        <v/>
      </c>
      <c r="AG3254" s="51">
        <f t="shared" si="1122"/>
        <v>0</v>
      </c>
      <c r="AH3254" s="51">
        <f t="shared" si="1123"/>
        <v>22.443562</v>
      </c>
      <c r="AI3254" s="51">
        <f t="shared" si="1124"/>
        <v>25.992735</v>
      </c>
      <c r="AJ3254" s="51">
        <f t="shared" si="1125"/>
        <v>25.938700000000001</v>
      </c>
      <c r="AK3254" s="51">
        <f t="shared" si="1126"/>
        <v>26.15513</v>
      </c>
      <c r="AL3254" s="51">
        <f t="shared" si="1127"/>
        <v>25.401394</v>
      </c>
      <c r="AM3254" s="51">
        <f t="shared" si="1128"/>
        <v>25.884729</v>
      </c>
      <c r="AN3254" s="51">
        <f t="shared" si="1129"/>
        <v>22.847866</v>
      </c>
      <c r="AO3254" s="51">
        <f t="shared" si="1130"/>
        <v>20.092924</v>
      </c>
      <c r="AP3254" s="51">
        <f t="shared" si="1131"/>
        <v>18.415436</v>
      </c>
      <c r="AQ3254" s="51">
        <f t="shared" si="1132"/>
        <v>19.478639999999999</v>
      </c>
      <c r="AR3254" s="51">
        <f t="shared" si="1133"/>
        <v>18.552409999999998</v>
      </c>
      <c r="AS3254" s="51">
        <f t="shared" si="1134"/>
        <v>18.415436</v>
      </c>
      <c r="AT3254" s="51">
        <f t="shared" si="1135"/>
        <v>17.030346000000002</v>
      </c>
      <c r="AU3254" s="51">
        <f t="shared" si="1136"/>
        <v>12.565770000000001</v>
      </c>
      <c r="AV3254" s="51">
        <f t="shared" si="1137"/>
        <v>12.603164</v>
      </c>
    </row>
    <row r="3255" spans="1:48">
      <c r="A3255" t="str">
        <f t="shared" si="1138"/>
        <v>42116Murilo/Kassio71</v>
      </c>
      <c r="B3255" s="50">
        <v>42116.728437500002</v>
      </c>
      <c r="C3255" s="44">
        <f t="shared" si="1139"/>
        <v>42116</v>
      </c>
      <c r="D3255" s="45" t="s">
        <v>20</v>
      </c>
      <c r="E3255" s="46">
        <v>71</v>
      </c>
      <c r="G3255" s="49" t="e">
        <f>VLOOKUP(C3255,#REF!,2,0)</f>
        <v>#REF!</v>
      </c>
      <c r="I3255" s="39">
        <v>0</v>
      </c>
      <c r="J3255" s="39">
        <v>16.40082</v>
      </c>
      <c r="K3255" s="39">
        <v>29.959826</v>
      </c>
      <c r="L3255" s="39">
        <v>33.628551000000002</v>
      </c>
      <c r="M3255" s="39">
        <v>32.877800000000001</v>
      </c>
      <c r="N3255" s="39">
        <v>32.357277000000003</v>
      </c>
      <c r="O3255" s="39">
        <v>27.861469</v>
      </c>
      <c r="P3255" s="39">
        <v>27.724340000000002</v>
      </c>
      <c r="Q3255" s="39">
        <v>26.30545</v>
      </c>
      <c r="R3255" s="39">
        <v>24.089666000000001</v>
      </c>
      <c r="S3255" s="39">
        <v>28.552289999999999</v>
      </c>
      <c r="T3255" s="39">
        <v>29.1814</v>
      </c>
      <c r="U3255" s="39">
        <v>32.209347000000001</v>
      </c>
      <c r="V3255" s="39">
        <v>19.847597</v>
      </c>
      <c r="W3255" s="39">
        <v>20.661383000000001</v>
      </c>
      <c r="X3255" s="39">
        <v>24.537593999999999</v>
      </c>
      <c r="AA3255">
        <f t="shared" si="1119"/>
        <v>42247.366319444445</v>
      </c>
      <c r="AB3255" t="str">
        <f t="shared" si="1120"/>
        <v>42247Fábio72</v>
      </c>
      <c r="AC3255" s="52">
        <v>42247</v>
      </c>
      <c r="AD3255" s="56" t="s">
        <v>31</v>
      </c>
      <c r="AE3255" s="53">
        <v>72</v>
      </c>
      <c r="AF3255" s="51" t="str">
        <f t="shared" si="1121"/>
        <v/>
      </c>
      <c r="AG3255" s="51">
        <f t="shared" si="1122"/>
        <v>0</v>
      </c>
      <c r="AH3255" s="51">
        <f t="shared" si="1123"/>
        <v>18.873989000000002</v>
      </c>
      <c r="AI3255" s="51">
        <f t="shared" si="1124"/>
        <v>23.358233999999999</v>
      </c>
      <c r="AJ3255" s="51">
        <f t="shared" si="1125"/>
        <v>23.563955</v>
      </c>
      <c r="AK3255" s="51">
        <f t="shared" si="1126"/>
        <v>23.926054000000001</v>
      </c>
      <c r="AL3255" s="51">
        <f t="shared" si="1127"/>
        <v>23.358233999999999</v>
      </c>
      <c r="AM3255" s="51">
        <f t="shared" si="1128"/>
        <v>23.926054000000001</v>
      </c>
      <c r="AN3255" s="51">
        <f t="shared" si="1129"/>
        <v>20.813578</v>
      </c>
      <c r="AO3255" s="51">
        <f t="shared" si="1130"/>
        <v>18.73584</v>
      </c>
      <c r="AP3255" s="51">
        <f t="shared" si="1131"/>
        <v>16.552156</v>
      </c>
      <c r="AQ3255" s="51">
        <f t="shared" si="1132"/>
        <v>17.783073000000002</v>
      </c>
      <c r="AR3255" s="51">
        <f t="shared" si="1133"/>
        <v>16.768650000000001</v>
      </c>
      <c r="AS3255" s="51">
        <f t="shared" si="1134"/>
        <v>17.074155999999999</v>
      </c>
      <c r="AT3255" s="51">
        <f t="shared" si="1135"/>
        <v>16.855661000000001</v>
      </c>
      <c r="AU3255" s="51">
        <f t="shared" si="1136"/>
        <v>13.132854</v>
      </c>
      <c r="AV3255" s="51">
        <f t="shared" si="1137"/>
        <v>12.678137</v>
      </c>
    </row>
    <row r="3256" spans="1:48">
      <c r="A3256" t="str">
        <f t="shared" si="1138"/>
        <v>42121Murilo/Kassio71</v>
      </c>
      <c r="B3256" s="50">
        <v>42121.69939814815</v>
      </c>
      <c r="C3256" s="44">
        <f t="shared" si="1139"/>
        <v>42121</v>
      </c>
      <c r="D3256" s="45" t="s">
        <v>20</v>
      </c>
      <c r="E3256" s="46">
        <v>71</v>
      </c>
      <c r="G3256" s="49" t="e">
        <f>VLOOKUP(C3256,#REF!,2,0)</f>
        <v>#REF!</v>
      </c>
      <c r="I3256" s="39">
        <v>2.0000000000000002E-5</v>
      </c>
      <c r="J3256" s="39">
        <v>12.532971</v>
      </c>
      <c r="K3256" s="39">
        <v>29.251740000000002</v>
      </c>
      <c r="L3256" s="39">
        <v>31.110600999999999</v>
      </c>
      <c r="M3256" s="39">
        <v>29.463267999999999</v>
      </c>
      <c r="N3256" s="39">
        <v>30.676480999999999</v>
      </c>
      <c r="O3256" s="39">
        <v>26.105858000000001</v>
      </c>
      <c r="P3256" s="39">
        <v>28.621839999999999</v>
      </c>
      <c r="Q3256" s="39">
        <v>24.989811</v>
      </c>
      <c r="R3256" s="39">
        <v>23.520077000000001</v>
      </c>
      <c r="S3256" s="39">
        <v>28.761232</v>
      </c>
      <c r="T3256" s="39">
        <v>29.959826</v>
      </c>
      <c r="U3256" s="39">
        <v>32.728637999999997</v>
      </c>
      <c r="V3256" s="39">
        <v>18.382359999999998</v>
      </c>
      <c r="W3256" s="39">
        <v>20.602689999999999</v>
      </c>
      <c r="X3256" s="39">
        <v>24.666338</v>
      </c>
      <c r="AA3256">
        <f t="shared" si="1119"/>
        <v>42249.384317129632</v>
      </c>
      <c r="AB3256" t="str">
        <f t="shared" si="1120"/>
        <v>42249Fábio72</v>
      </c>
      <c r="AC3256" s="52">
        <v>42249</v>
      </c>
      <c r="AD3256" s="56" t="s">
        <v>31</v>
      </c>
      <c r="AE3256" s="53">
        <v>72</v>
      </c>
      <c r="AF3256" s="51" t="str">
        <f t="shared" si="1121"/>
        <v/>
      </c>
      <c r="AG3256" s="51">
        <f t="shared" si="1122"/>
        <v>0</v>
      </c>
      <c r="AH3256" s="51">
        <f t="shared" si="1123"/>
        <v>16.465980999999999</v>
      </c>
      <c r="AI3256" s="51">
        <f t="shared" si="1124"/>
        <v>22.645251999999999</v>
      </c>
      <c r="AJ3256" s="51">
        <f t="shared" si="1125"/>
        <v>22.949477999999999</v>
      </c>
      <c r="AK3256" s="51">
        <f t="shared" si="1126"/>
        <v>23.255731999999998</v>
      </c>
      <c r="AL3256" s="51">
        <f t="shared" si="1127"/>
        <v>22.493888999999999</v>
      </c>
      <c r="AM3256" s="51">
        <f t="shared" si="1128"/>
        <v>23.306941999999999</v>
      </c>
      <c r="AN3256" s="51">
        <f t="shared" si="1129"/>
        <v>20.045342999999999</v>
      </c>
      <c r="AO3256" s="51">
        <f t="shared" si="1130"/>
        <v>18.052713000000001</v>
      </c>
      <c r="AP3256" s="51">
        <f t="shared" si="1131"/>
        <v>15.911405999999999</v>
      </c>
      <c r="AQ3256" s="51">
        <f t="shared" si="1132"/>
        <v>17.074155999999999</v>
      </c>
      <c r="AR3256" s="51">
        <f t="shared" si="1133"/>
        <v>16.166153000000001</v>
      </c>
      <c r="AS3256" s="51">
        <f t="shared" si="1134"/>
        <v>16.251532000000001</v>
      </c>
      <c r="AT3256" s="51">
        <f t="shared" si="1135"/>
        <v>16.595359999999999</v>
      </c>
      <c r="AU3256" s="51">
        <f t="shared" si="1136"/>
        <v>12.942365000000001</v>
      </c>
      <c r="AV3256" s="51">
        <f t="shared" si="1137"/>
        <v>12.715698</v>
      </c>
    </row>
    <row r="3257" spans="1:48">
      <c r="A3257" t="str">
        <f t="shared" si="1138"/>
        <v>42123Murilo/Kassio71</v>
      </c>
      <c r="B3257" s="50">
        <v>42123.598726851851</v>
      </c>
      <c r="C3257" s="44">
        <f t="shared" si="1139"/>
        <v>42123</v>
      </c>
      <c r="D3257" s="45" t="s">
        <v>20</v>
      </c>
      <c r="E3257" s="46">
        <v>71</v>
      </c>
      <c r="G3257" s="49" t="e">
        <f>VLOOKUP(C3257,#REF!,2,0)</f>
        <v>#REF!</v>
      </c>
      <c r="I3257" s="39">
        <v>9.9999999999999995E-7</v>
      </c>
      <c r="J3257" s="39">
        <v>11.019591</v>
      </c>
      <c r="K3257" s="39">
        <v>27.861469</v>
      </c>
      <c r="L3257" s="39">
        <v>30.317093</v>
      </c>
      <c r="M3257" s="39">
        <v>28.621839999999999</v>
      </c>
      <c r="N3257" s="39">
        <v>30.102467999999998</v>
      </c>
      <c r="O3257" s="39">
        <v>26.105858000000001</v>
      </c>
      <c r="P3257" s="39">
        <v>26.172321</v>
      </c>
      <c r="Q3257" s="39">
        <v>25.250136999999999</v>
      </c>
      <c r="R3257" s="39">
        <v>23.457239000000001</v>
      </c>
      <c r="S3257" s="39">
        <v>26.639799</v>
      </c>
      <c r="T3257" s="39">
        <v>28.482813</v>
      </c>
      <c r="U3257" s="39">
        <v>31.328807999999999</v>
      </c>
      <c r="V3257" s="39">
        <v>20.310499</v>
      </c>
      <c r="W3257" s="39">
        <v>20.485567</v>
      </c>
      <c r="X3257" s="39">
        <v>24.345112</v>
      </c>
      <c r="AA3257">
        <f t="shared" si="1119"/>
        <v>42251.647951388892</v>
      </c>
      <c r="AB3257" t="str">
        <f t="shared" si="1120"/>
        <v>42251Fábio72</v>
      </c>
      <c r="AC3257" s="52">
        <v>42251</v>
      </c>
      <c r="AD3257" s="56" t="s">
        <v>31</v>
      </c>
      <c r="AE3257" s="53">
        <v>72</v>
      </c>
      <c r="AF3257" s="51" t="str">
        <f t="shared" si="1121"/>
        <v/>
      </c>
      <c r="AG3257" s="51">
        <f t="shared" si="1122"/>
        <v>0</v>
      </c>
      <c r="AH3257" s="51">
        <f t="shared" si="1123"/>
        <v>14.507453999999999</v>
      </c>
      <c r="AI3257" s="51">
        <f t="shared" si="1124"/>
        <v>22.443562</v>
      </c>
      <c r="AJ3257" s="51">
        <f t="shared" si="1125"/>
        <v>22.695837000000001</v>
      </c>
      <c r="AK3257" s="51">
        <f t="shared" si="1126"/>
        <v>22.695837000000001</v>
      </c>
      <c r="AL3257" s="51">
        <f t="shared" si="1127"/>
        <v>21.843786000000001</v>
      </c>
      <c r="AM3257" s="51">
        <f t="shared" si="1128"/>
        <v>22.695837000000001</v>
      </c>
      <c r="AN3257" s="51">
        <f t="shared" si="1129"/>
        <v>19.478639999999999</v>
      </c>
      <c r="AO3257" s="51">
        <f t="shared" si="1130"/>
        <v>17.604455999999999</v>
      </c>
      <c r="AP3257" s="51">
        <f t="shared" si="1131"/>
        <v>15.325142</v>
      </c>
      <c r="AQ3257" s="51">
        <f t="shared" si="1132"/>
        <v>16.638573000000001</v>
      </c>
      <c r="AR3257" s="51">
        <f t="shared" si="1133"/>
        <v>15.700716999999999</v>
      </c>
      <c r="AS3257" s="51">
        <f t="shared" si="1134"/>
        <v>15.869158000000001</v>
      </c>
      <c r="AT3257" s="51">
        <f t="shared" si="1135"/>
        <v>16.294301999999998</v>
      </c>
      <c r="AU3257" s="51">
        <f t="shared" si="1136"/>
        <v>12.828775</v>
      </c>
      <c r="AV3257" s="51">
        <f t="shared" si="1137"/>
        <v>12.678137</v>
      </c>
    </row>
    <row r="3258" spans="1:48">
      <c r="A3258" t="str">
        <f t="shared" si="1138"/>
        <v>42131Murilo/Kassio71</v>
      </c>
      <c r="B3258" s="50">
        <v>42131.504317129627</v>
      </c>
      <c r="C3258" s="44">
        <f t="shared" si="1139"/>
        <v>42131</v>
      </c>
      <c r="D3258" s="45" t="s">
        <v>20</v>
      </c>
      <c r="E3258" s="46">
        <v>71</v>
      </c>
      <c r="G3258" s="49" t="e">
        <f>VLOOKUP(C3258,#REF!,2,0)</f>
        <v>#REF!</v>
      </c>
      <c r="I3258" s="39">
        <v>9.9999999999999995E-7</v>
      </c>
      <c r="J3258" s="39">
        <v>5.9797510000000003</v>
      </c>
      <c r="K3258" s="39">
        <v>33.779738999999999</v>
      </c>
      <c r="L3258" s="39">
        <v>34.770592000000001</v>
      </c>
      <c r="M3258" s="39">
        <v>29.251740000000002</v>
      </c>
      <c r="N3258" s="39">
        <v>28.136752999999999</v>
      </c>
      <c r="O3258" s="39">
        <v>24.345112</v>
      </c>
      <c r="P3258" s="39">
        <v>26.372135</v>
      </c>
      <c r="Q3258" s="39">
        <v>24.409174</v>
      </c>
      <c r="R3258" s="39">
        <v>22.648201</v>
      </c>
      <c r="S3258" s="39">
        <v>28.274913999999999</v>
      </c>
      <c r="T3258" s="39">
        <v>28.621839999999999</v>
      </c>
      <c r="U3258" s="39">
        <v>31.694199000000001</v>
      </c>
      <c r="V3258" s="39">
        <v>17.780535</v>
      </c>
      <c r="W3258" s="39">
        <v>20.427109000000002</v>
      </c>
      <c r="X3258" s="39">
        <v>24.473331000000002</v>
      </c>
      <c r="AA3258">
        <f t="shared" si="1119"/>
        <v>42257.495439814818</v>
      </c>
      <c r="AB3258" t="str">
        <f t="shared" si="1120"/>
        <v>42257Fábio72</v>
      </c>
      <c r="AC3258" s="52">
        <v>42257</v>
      </c>
      <c r="AD3258" s="56" t="s">
        <v>31</v>
      </c>
      <c r="AE3258" s="53">
        <v>72</v>
      </c>
      <c r="AF3258" s="51" t="str">
        <f t="shared" si="1121"/>
        <v/>
      </c>
      <c r="AG3258" s="51">
        <f t="shared" si="1122"/>
        <v>0</v>
      </c>
      <c r="AH3258" s="51">
        <f t="shared" si="1123"/>
        <v>23.926054000000001</v>
      </c>
      <c r="AI3258" s="51">
        <f t="shared" si="1124"/>
        <v>26.426905000000001</v>
      </c>
      <c r="AJ3258" s="51">
        <f t="shared" si="1125"/>
        <v>25.938700000000001</v>
      </c>
      <c r="AK3258" s="51">
        <f t="shared" si="1126"/>
        <v>25.830808999999999</v>
      </c>
      <c r="AL3258" s="51">
        <f t="shared" si="1127"/>
        <v>25.081669000000002</v>
      </c>
      <c r="AM3258" s="51">
        <f t="shared" si="1128"/>
        <v>25.776941000000001</v>
      </c>
      <c r="AN3258" s="51">
        <f t="shared" si="1129"/>
        <v>22.797143999999999</v>
      </c>
      <c r="AO3258" s="51">
        <f t="shared" si="1130"/>
        <v>20.379653999999999</v>
      </c>
      <c r="AP3258" s="51">
        <f t="shared" si="1131"/>
        <v>18.598167</v>
      </c>
      <c r="AQ3258" s="51">
        <f t="shared" si="1132"/>
        <v>19.950310000000002</v>
      </c>
      <c r="AR3258" s="51">
        <f t="shared" si="1133"/>
        <v>19.059010000000001</v>
      </c>
      <c r="AS3258" s="51">
        <f t="shared" si="1134"/>
        <v>19.431795000000001</v>
      </c>
      <c r="AT3258" s="51">
        <f t="shared" si="1135"/>
        <v>19.997803000000001</v>
      </c>
      <c r="AU3258" s="51">
        <f t="shared" si="1136"/>
        <v>16.552156</v>
      </c>
      <c r="AV3258" s="51">
        <f t="shared" si="1137"/>
        <v>16.465980999999999</v>
      </c>
    </row>
    <row r="3259" spans="1:48">
      <c r="A3259" t="str">
        <f t="shared" si="1138"/>
        <v>41856Murilo/Kassio72</v>
      </c>
      <c r="B3259" s="50">
        <v>41856.774027777778</v>
      </c>
      <c r="C3259" s="44">
        <f t="shared" si="1139"/>
        <v>41856</v>
      </c>
      <c r="D3259" s="45" t="s">
        <v>20</v>
      </c>
      <c r="E3259" s="46">
        <v>72</v>
      </c>
      <c r="G3259" s="49" t="e">
        <f>VLOOKUP(C3259,#REF!,2,0)</f>
        <v>#REF!</v>
      </c>
      <c r="I3259" s="40">
        <v>0</v>
      </c>
      <c r="J3259" s="40">
        <v>7.4215039999999997</v>
      </c>
      <c r="K3259" s="40">
        <v>29.604711999999999</v>
      </c>
      <c r="L3259" s="40">
        <v>32.283279</v>
      </c>
      <c r="M3259" s="40">
        <v>29.533953</v>
      </c>
      <c r="N3259" s="40">
        <v>26.639799</v>
      </c>
      <c r="O3259" s="40">
        <v>28.067778000000001</v>
      </c>
      <c r="P3259" s="40">
        <v>26.039528000000001</v>
      </c>
      <c r="Q3259" s="40">
        <v>24.860174000000001</v>
      </c>
      <c r="R3259" s="40">
        <v>25.054773000000001</v>
      </c>
      <c r="S3259" s="40">
        <v>25.774999999999999</v>
      </c>
      <c r="T3259" s="40">
        <v>27.111529999999998</v>
      </c>
      <c r="U3259" s="40">
        <v>28.482813</v>
      </c>
      <c r="V3259" s="40">
        <v>27.861469</v>
      </c>
      <c r="W3259" s="40">
        <v>25.643274000000002</v>
      </c>
      <c r="X3259" s="40">
        <v>24.537593999999999</v>
      </c>
      <c r="AA3259">
        <f t="shared" si="1119"/>
        <v>42260.702557870369</v>
      </c>
      <c r="AB3259" t="str">
        <f t="shared" si="1120"/>
        <v>42260Fábio72</v>
      </c>
      <c r="AC3259" s="52">
        <v>42260</v>
      </c>
      <c r="AD3259" s="56" t="s">
        <v>31</v>
      </c>
      <c r="AE3259" s="53">
        <v>72</v>
      </c>
      <c r="AF3259" s="51" t="str">
        <f t="shared" si="1121"/>
        <v/>
      </c>
      <c r="AG3259" s="51">
        <f t="shared" si="1122"/>
        <v>0</v>
      </c>
      <c r="AH3259" s="51">
        <f t="shared" si="1123"/>
        <v>22.746447</v>
      </c>
      <c r="AI3259" s="51">
        <f t="shared" si="1124"/>
        <v>26.263680999999998</v>
      </c>
      <c r="AJ3259" s="51">
        <f t="shared" si="1125"/>
        <v>26.100947999999999</v>
      </c>
      <c r="AK3259" s="51">
        <f t="shared" si="1126"/>
        <v>25.776941000000001</v>
      </c>
      <c r="AL3259" s="51">
        <f t="shared" si="1127"/>
        <v>25.028538000000001</v>
      </c>
      <c r="AM3259" s="51">
        <f t="shared" si="1128"/>
        <v>25.723120000000002</v>
      </c>
      <c r="AN3259" s="51">
        <f t="shared" si="1129"/>
        <v>22.797143999999999</v>
      </c>
      <c r="AO3259" s="51">
        <f t="shared" si="1130"/>
        <v>20.236034</v>
      </c>
      <c r="AP3259" s="51">
        <f t="shared" si="1131"/>
        <v>18.643989999999999</v>
      </c>
      <c r="AQ3259" s="51">
        <f t="shared" si="1132"/>
        <v>19.855543000000001</v>
      </c>
      <c r="AR3259" s="51">
        <f t="shared" si="1133"/>
        <v>18.966383</v>
      </c>
      <c r="AS3259" s="51">
        <f t="shared" si="1134"/>
        <v>19.525558</v>
      </c>
      <c r="AT3259" s="51">
        <f t="shared" si="1135"/>
        <v>19.997803000000001</v>
      </c>
      <c r="AU3259" s="51">
        <f t="shared" si="1136"/>
        <v>16.422965999999999</v>
      </c>
      <c r="AV3259" s="51">
        <f t="shared" si="1137"/>
        <v>16.380037000000002</v>
      </c>
    </row>
    <row r="3260" spans="1:48">
      <c r="A3260" t="str">
        <f t="shared" si="1138"/>
        <v>41859Murilo/Kassio72</v>
      </c>
      <c r="B3260" s="50">
        <v>41859.715624999997</v>
      </c>
      <c r="C3260" s="44">
        <f t="shared" si="1139"/>
        <v>41859</v>
      </c>
      <c r="D3260" s="45" t="s">
        <v>20</v>
      </c>
      <c r="E3260" s="46">
        <v>72</v>
      </c>
      <c r="G3260" s="49" t="e">
        <f>VLOOKUP(C3260,#REF!,2,0)</f>
        <v>#REF!</v>
      </c>
      <c r="I3260" s="40">
        <v>0</v>
      </c>
      <c r="J3260" s="40">
        <v>6.5534379999999999</v>
      </c>
      <c r="K3260" s="40">
        <v>25.907093</v>
      </c>
      <c r="L3260" s="40">
        <v>31.694199000000001</v>
      </c>
      <c r="M3260" s="40">
        <v>29.746500000000001</v>
      </c>
      <c r="N3260" s="40">
        <v>26.976317999999999</v>
      </c>
      <c r="O3260" s="40">
        <v>27.998936</v>
      </c>
      <c r="P3260" s="40">
        <v>26.372135</v>
      </c>
      <c r="Q3260" s="40">
        <v>25.250136999999999</v>
      </c>
      <c r="R3260" s="40">
        <v>25.184933000000001</v>
      </c>
      <c r="S3260" s="40">
        <v>25.907093</v>
      </c>
      <c r="T3260" s="40">
        <v>27.247107</v>
      </c>
      <c r="U3260" s="40">
        <v>28.552289999999999</v>
      </c>
      <c r="V3260" s="40">
        <v>27.998936</v>
      </c>
      <c r="W3260" s="40">
        <v>25.973248999999999</v>
      </c>
      <c r="X3260" s="40">
        <v>24.730868999999998</v>
      </c>
      <c r="AA3260">
        <f t="shared" si="1119"/>
        <v>42261.510428240741</v>
      </c>
      <c r="AB3260" t="str">
        <f t="shared" si="1120"/>
        <v>42261Fábio72</v>
      </c>
      <c r="AC3260" s="52">
        <v>42261</v>
      </c>
      <c r="AD3260" s="56" t="s">
        <v>31</v>
      </c>
      <c r="AE3260" s="53">
        <v>72</v>
      </c>
      <c r="AF3260" s="51" t="str">
        <f t="shared" si="1121"/>
        <v/>
      </c>
      <c r="AG3260" s="51">
        <f t="shared" si="1122"/>
        <v>0</v>
      </c>
      <c r="AH3260" s="51">
        <f t="shared" si="1123"/>
        <v>22.292839000000001</v>
      </c>
      <c r="AI3260" s="51">
        <f t="shared" si="1124"/>
        <v>25.241266</v>
      </c>
      <c r="AJ3260" s="51">
        <f t="shared" si="1125"/>
        <v>25.028538000000001</v>
      </c>
      <c r="AK3260" s="51">
        <f t="shared" si="1126"/>
        <v>25.134798</v>
      </c>
      <c r="AL3260" s="51">
        <f t="shared" si="1127"/>
        <v>24.500519000000001</v>
      </c>
      <c r="AM3260" s="51">
        <f t="shared" si="1128"/>
        <v>25.081669000000002</v>
      </c>
      <c r="AN3260" s="51">
        <f t="shared" si="1129"/>
        <v>22.192657000000001</v>
      </c>
      <c r="AO3260" s="51">
        <f t="shared" si="1130"/>
        <v>19.902884</v>
      </c>
      <c r="AP3260" s="51">
        <f t="shared" si="1131"/>
        <v>18.052713000000001</v>
      </c>
      <c r="AQ3260" s="51">
        <f t="shared" si="1132"/>
        <v>19.291584</v>
      </c>
      <c r="AR3260" s="51">
        <f t="shared" si="1133"/>
        <v>18.278981999999999</v>
      </c>
      <c r="AS3260" s="51">
        <f t="shared" si="1134"/>
        <v>19.105416999999999</v>
      </c>
      <c r="AT3260" s="51">
        <f t="shared" si="1135"/>
        <v>19.291584</v>
      </c>
      <c r="AU3260" s="51">
        <f t="shared" si="1136"/>
        <v>15.953726</v>
      </c>
      <c r="AV3260" s="51">
        <f t="shared" si="1137"/>
        <v>15.911405999999999</v>
      </c>
    </row>
    <row r="3261" spans="1:48">
      <c r="A3261" t="str">
        <f t="shared" si="1138"/>
        <v>41862Murilo/Kassio72</v>
      </c>
      <c r="B3261" s="50">
        <v>41862.457662037035</v>
      </c>
      <c r="C3261" s="44">
        <f t="shared" si="1139"/>
        <v>41862</v>
      </c>
      <c r="D3261" s="45" t="s">
        <v>20</v>
      </c>
      <c r="E3261" s="46">
        <v>72</v>
      </c>
      <c r="G3261" s="49" t="e">
        <f>VLOOKUP(C3261,#REF!,2,0)</f>
        <v>#REF!</v>
      </c>
      <c r="I3261" s="40">
        <v>0</v>
      </c>
      <c r="J3261" s="40">
        <v>7.2889600000000003</v>
      </c>
      <c r="K3261" s="40">
        <v>22.279807999999999</v>
      </c>
      <c r="L3261" s="40">
        <v>30.102467999999998</v>
      </c>
      <c r="M3261" s="40">
        <v>29.533953</v>
      </c>
      <c r="N3261" s="40">
        <v>26.908846</v>
      </c>
      <c r="O3261" s="40">
        <v>28.482813</v>
      </c>
      <c r="P3261" s="40">
        <v>26.438934</v>
      </c>
      <c r="Q3261" s="40">
        <v>25.446300999999998</v>
      </c>
      <c r="R3261" s="40">
        <v>25.380849999999999</v>
      </c>
      <c r="S3261" s="40">
        <v>26.105858000000001</v>
      </c>
      <c r="T3261" s="40">
        <v>27.315038999999999</v>
      </c>
      <c r="U3261" s="40">
        <v>28.691483999999999</v>
      </c>
      <c r="V3261" s="40">
        <v>27.861469</v>
      </c>
      <c r="W3261" s="40">
        <v>25.840996000000001</v>
      </c>
      <c r="X3261" s="40">
        <v>24.666338</v>
      </c>
      <c r="AA3261">
        <f t="shared" si="1119"/>
        <v>42263.484884259262</v>
      </c>
      <c r="AB3261" t="str">
        <f t="shared" si="1120"/>
        <v>42263Fábio72</v>
      </c>
      <c r="AC3261" s="52">
        <v>42263</v>
      </c>
      <c r="AD3261" s="56" t="s">
        <v>31</v>
      </c>
      <c r="AE3261" s="53">
        <v>72</v>
      </c>
      <c r="AF3261" s="51" t="str">
        <f t="shared" si="1121"/>
        <v/>
      </c>
      <c r="AG3261" s="51">
        <f t="shared" si="1122"/>
        <v>0</v>
      </c>
      <c r="AH3261" s="51">
        <f t="shared" si="1123"/>
        <v>19.902884</v>
      </c>
      <c r="AI3261" s="51">
        <f t="shared" si="1124"/>
        <v>24.238562000000002</v>
      </c>
      <c r="AJ3261" s="51">
        <f t="shared" si="1125"/>
        <v>24.134167000000001</v>
      </c>
      <c r="AK3261" s="51">
        <f t="shared" si="1126"/>
        <v>24.186343999999998</v>
      </c>
      <c r="AL3261" s="51">
        <f t="shared" si="1127"/>
        <v>23.615492</v>
      </c>
      <c r="AM3261" s="51">
        <f t="shared" si="1128"/>
        <v>24.343222000000001</v>
      </c>
      <c r="AN3261" s="51">
        <f t="shared" si="1129"/>
        <v>21.203135</v>
      </c>
      <c r="AO3261" s="51">
        <f t="shared" si="1130"/>
        <v>19.198360000000001</v>
      </c>
      <c r="AP3261" s="51">
        <f t="shared" si="1131"/>
        <v>17.161975999999999</v>
      </c>
      <c r="AQ3261" s="51">
        <f t="shared" si="1132"/>
        <v>18.506699000000001</v>
      </c>
      <c r="AR3261" s="51">
        <f t="shared" si="1133"/>
        <v>17.604455999999999</v>
      </c>
      <c r="AS3261" s="51">
        <f t="shared" si="1134"/>
        <v>18.278981999999999</v>
      </c>
      <c r="AT3261" s="51">
        <f t="shared" si="1135"/>
        <v>18.827883</v>
      </c>
      <c r="AU3261" s="51">
        <f t="shared" si="1136"/>
        <v>15.283706</v>
      </c>
      <c r="AV3261" s="51">
        <f t="shared" si="1137"/>
        <v>15.201002000000001</v>
      </c>
    </row>
    <row r="3262" spans="1:48">
      <c r="A3262" t="str">
        <f t="shared" si="1138"/>
        <v>41866Murilo/Kassio72</v>
      </c>
      <c r="B3262" s="50">
        <v>41866.380578703705</v>
      </c>
      <c r="C3262" s="44">
        <f t="shared" si="1139"/>
        <v>41866</v>
      </c>
      <c r="D3262" s="45" t="s">
        <v>20</v>
      </c>
      <c r="E3262" s="46">
        <v>72</v>
      </c>
      <c r="G3262" s="49" t="e">
        <f>VLOOKUP(C3262,#REF!,2,0)</f>
        <v>#REF!</v>
      </c>
      <c r="I3262" s="40">
        <v>0</v>
      </c>
      <c r="J3262" s="40">
        <v>12.667740999999999</v>
      </c>
      <c r="K3262" s="40">
        <v>20.956261000000001</v>
      </c>
      <c r="L3262" s="40">
        <v>26.706914999999999</v>
      </c>
      <c r="M3262" s="40">
        <v>29.817532</v>
      </c>
      <c r="N3262" s="40">
        <v>27.451124</v>
      </c>
      <c r="O3262" s="40">
        <v>28.274913999999999</v>
      </c>
      <c r="P3262" s="40">
        <v>26.438934</v>
      </c>
      <c r="Q3262" s="40">
        <v>25.315441</v>
      </c>
      <c r="R3262" s="40">
        <v>25.054773000000001</v>
      </c>
      <c r="S3262" s="40">
        <v>25.774999999999999</v>
      </c>
      <c r="T3262" s="40">
        <v>27.043897999999999</v>
      </c>
      <c r="U3262" s="40">
        <v>28.413414</v>
      </c>
      <c r="V3262" s="40">
        <v>27.792849</v>
      </c>
      <c r="W3262" s="40">
        <v>25.511876999999998</v>
      </c>
      <c r="X3262" s="40">
        <v>24.601942000000001</v>
      </c>
      <c r="AA3262">
        <f t="shared" si="1119"/>
        <v>42265.495393518519</v>
      </c>
      <c r="AB3262" t="str">
        <f t="shared" si="1120"/>
        <v>42265Fábio72</v>
      </c>
      <c r="AC3262" s="52">
        <v>42265</v>
      </c>
      <c r="AD3262" s="56" t="s">
        <v>31</v>
      </c>
      <c r="AE3262" s="53">
        <v>72</v>
      </c>
      <c r="AF3262" s="51" t="str">
        <f t="shared" si="1121"/>
        <v/>
      </c>
      <c r="AG3262" s="51">
        <f t="shared" si="1122"/>
        <v>0</v>
      </c>
      <c r="AH3262" s="51">
        <f t="shared" si="1123"/>
        <v>16.380037000000002</v>
      </c>
      <c r="AI3262" s="51">
        <f t="shared" si="1124"/>
        <v>23.409599</v>
      </c>
      <c r="AJ3262" s="51">
        <f t="shared" si="1125"/>
        <v>23.512438</v>
      </c>
      <c r="AK3262" s="51">
        <f t="shared" si="1126"/>
        <v>23.512438</v>
      </c>
      <c r="AL3262" s="51">
        <f t="shared" si="1127"/>
        <v>22.847866</v>
      </c>
      <c r="AM3262" s="51">
        <f t="shared" si="1128"/>
        <v>23.926054000000001</v>
      </c>
      <c r="AN3262" s="51">
        <f t="shared" si="1129"/>
        <v>20.571967999999998</v>
      </c>
      <c r="AO3262" s="51">
        <f t="shared" si="1130"/>
        <v>18.598167</v>
      </c>
      <c r="AP3262" s="51">
        <f t="shared" si="1131"/>
        <v>16.638573000000001</v>
      </c>
      <c r="AQ3262" s="51">
        <f t="shared" si="1132"/>
        <v>17.962595</v>
      </c>
      <c r="AR3262" s="51">
        <f t="shared" si="1133"/>
        <v>17.030346000000002</v>
      </c>
      <c r="AS3262" s="51">
        <f t="shared" si="1134"/>
        <v>17.827870999999998</v>
      </c>
      <c r="AT3262" s="51">
        <f t="shared" si="1135"/>
        <v>18.324417</v>
      </c>
      <c r="AU3262" s="51">
        <f t="shared" si="1136"/>
        <v>14.831732000000001</v>
      </c>
      <c r="AV3262" s="51">
        <f t="shared" si="1137"/>
        <v>14.995260999999999</v>
      </c>
    </row>
    <row r="3263" spans="1:48">
      <c r="A3263" t="str">
        <f t="shared" si="1138"/>
        <v>41869Murilo/Kassio72</v>
      </c>
      <c r="B3263" s="50">
        <v>41869.494479166664</v>
      </c>
      <c r="C3263" s="44">
        <f t="shared" si="1139"/>
        <v>41869</v>
      </c>
      <c r="D3263" s="45" t="s">
        <v>20</v>
      </c>
      <c r="E3263" s="46">
        <v>72</v>
      </c>
      <c r="G3263" s="49" t="e">
        <f>VLOOKUP(C3263,#REF!,2,0)</f>
        <v>#REF!</v>
      </c>
      <c r="I3263" s="40">
        <v>0</v>
      </c>
      <c r="J3263" s="40">
        <v>10.771039999999999</v>
      </c>
      <c r="K3263" s="40">
        <v>21.552569999999999</v>
      </c>
      <c r="L3263" s="40">
        <v>27.861469</v>
      </c>
      <c r="M3263" s="40">
        <v>29.111183</v>
      </c>
      <c r="N3263" s="40">
        <v>27.179286999999999</v>
      </c>
      <c r="O3263" s="40">
        <v>28.621839999999999</v>
      </c>
      <c r="P3263" s="40">
        <v>27.111529999999998</v>
      </c>
      <c r="Q3263" s="40">
        <v>25.840996000000001</v>
      </c>
      <c r="R3263" s="40">
        <v>25.446300999999998</v>
      </c>
      <c r="S3263" s="40">
        <v>25.973248999999999</v>
      </c>
      <c r="T3263" s="40">
        <v>27.247107</v>
      </c>
      <c r="U3263" s="40">
        <v>28.691483999999999</v>
      </c>
      <c r="V3263" s="40">
        <v>27.861469</v>
      </c>
      <c r="W3263" s="40">
        <v>25.973248999999999</v>
      </c>
      <c r="X3263" s="40">
        <v>24.730868999999998</v>
      </c>
      <c r="AA3263">
        <f t="shared" si="1119"/>
        <v>42268.486273148148</v>
      </c>
      <c r="AB3263" t="str">
        <f t="shared" si="1120"/>
        <v>42268Fábio72</v>
      </c>
      <c r="AC3263" s="52">
        <v>42268</v>
      </c>
      <c r="AD3263" s="56" t="s">
        <v>31</v>
      </c>
      <c r="AE3263" s="53">
        <v>72</v>
      </c>
      <c r="AF3263" s="51" t="str">
        <f t="shared" si="1121"/>
        <v/>
      </c>
      <c r="AG3263" s="51">
        <f t="shared" si="1122"/>
        <v>0</v>
      </c>
      <c r="AH3263" s="51">
        <f t="shared" si="1123"/>
        <v>11.435874</v>
      </c>
      <c r="AI3263" s="51">
        <f t="shared" si="1124"/>
        <v>21.645641000000001</v>
      </c>
      <c r="AJ3263" s="51">
        <f t="shared" si="1125"/>
        <v>22.292839000000001</v>
      </c>
      <c r="AK3263" s="51">
        <f t="shared" si="1126"/>
        <v>22.092701000000002</v>
      </c>
      <c r="AL3263" s="51">
        <f t="shared" si="1127"/>
        <v>21.350121999999999</v>
      </c>
      <c r="AM3263" s="51">
        <f t="shared" si="1128"/>
        <v>22.645251999999999</v>
      </c>
      <c r="AN3263" s="51">
        <f t="shared" si="1129"/>
        <v>19.478639999999999</v>
      </c>
      <c r="AO3263" s="51">
        <f t="shared" si="1130"/>
        <v>17.827870999999998</v>
      </c>
      <c r="AP3263" s="51">
        <f t="shared" si="1131"/>
        <v>15.700716999999999</v>
      </c>
      <c r="AQ3263" s="51">
        <f t="shared" si="1132"/>
        <v>17.205947999999999</v>
      </c>
      <c r="AR3263" s="51">
        <f t="shared" si="1133"/>
        <v>16.380037000000002</v>
      </c>
      <c r="AS3263" s="51">
        <f t="shared" si="1134"/>
        <v>17.118037999999999</v>
      </c>
      <c r="AT3263" s="51">
        <f t="shared" si="1135"/>
        <v>17.827870999999998</v>
      </c>
      <c r="AU3263" s="51">
        <f t="shared" si="1136"/>
        <v>14.386825</v>
      </c>
      <c r="AV3263" s="51">
        <f t="shared" si="1137"/>
        <v>14.507453999999999</v>
      </c>
    </row>
    <row r="3264" spans="1:48">
      <c r="A3264" t="str">
        <f t="shared" si="1138"/>
        <v>41870Murilo/Kassio72</v>
      </c>
      <c r="B3264" s="50">
        <v>41870.711875000001</v>
      </c>
      <c r="C3264" s="44">
        <f t="shared" si="1139"/>
        <v>41870</v>
      </c>
      <c r="D3264" s="45" t="s">
        <v>20</v>
      </c>
      <c r="E3264" s="46">
        <v>72</v>
      </c>
      <c r="G3264" s="49" t="e">
        <f>VLOOKUP(C3264,#REF!,2,0)</f>
        <v>#REF!</v>
      </c>
      <c r="I3264" s="40">
        <v>0</v>
      </c>
      <c r="J3264" s="40">
        <v>6.1576170000000001</v>
      </c>
      <c r="K3264" s="40">
        <v>20.720203000000001</v>
      </c>
      <c r="L3264" s="40">
        <v>27.655892999999999</v>
      </c>
      <c r="M3264" s="40">
        <v>28.900929999999999</v>
      </c>
      <c r="N3264" s="40">
        <v>27.043897999999999</v>
      </c>
      <c r="O3264" s="40">
        <v>28.482813</v>
      </c>
      <c r="P3264" s="40">
        <v>26.774146999999999</v>
      </c>
      <c r="Q3264" s="40">
        <v>25.840996000000001</v>
      </c>
      <c r="R3264" s="40">
        <v>25.315441</v>
      </c>
      <c r="S3264" s="40">
        <v>25.774999999999999</v>
      </c>
      <c r="T3264" s="40">
        <v>27.179286999999999</v>
      </c>
      <c r="U3264" s="40">
        <v>28.552289999999999</v>
      </c>
      <c r="V3264" s="40">
        <v>27.861469</v>
      </c>
      <c r="W3264" s="40">
        <v>25.774999999999999</v>
      </c>
      <c r="X3264" s="40">
        <v>24.601942000000001</v>
      </c>
      <c r="AA3264">
        <f t="shared" si="1119"/>
        <v>42270.388067129628</v>
      </c>
      <c r="AB3264" t="str">
        <f t="shared" si="1120"/>
        <v>42270Fábio72</v>
      </c>
      <c r="AC3264" s="52">
        <v>42270</v>
      </c>
      <c r="AD3264" s="56" t="s">
        <v>31</v>
      </c>
      <c r="AE3264" s="53">
        <v>72</v>
      </c>
      <c r="AF3264" s="51" t="str">
        <f t="shared" si="1121"/>
        <v/>
      </c>
      <c r="AG3264" s="51">
        <f t="shared" si="1122"/>
        <v>0</v>
      </c>
      <c r="AH3264" s="51">
        <f t="shared" si="1123"/>
        <v>8.9375780000000002</v>
      </c>
      <c r="AI3264" s="51">
        <f t="shared" si="1124"/>
        <v>20.140577</v>
      </c>
      <c r="AJ3264" s="51">
        <f t="shared" si="1125"/>
        <v>21.448414</v>
      </c>
      <c r="AK3264" s="51">
        <f t="shared" si="1126"/>
        <v>21.350121999999999</v>
      </c>
      <c r="AL3264" s="51">
        <f t="shared" si="1127"/>
        <v>20.427655999999999</v>
      </c>
      <c r="AM3264" s="51">
        <f t="shared" si="1128"/>
        <v>21.695088999999999</v>
      </c>
      <c r="AN3264" s="51">
        <f t="shared" si="1129"/>
        <v>18.506699000000001</v>
      </c>
      <c r="AO3264" s="51">
        <f t="shared" si="1130"/>
        <v>17.205947999999999</v>
      </c>
      <c r="AP3264" s="51">
        <f t="shared" si="1131"/>
        <v>15.159734</v>
      </c>
      <c r="AQ3264" s="51">
        <f t="shared" si="1132"/>
        <v>16.681903999999999</v>
      </c>
      <c r="AR3264" s="51">
        <f t="shared" si="1133"/>
        <v>15.911405999999999</v>
      </c>
      <c r="AS3264" s="51">
        <f t="shared" si="1134"/>
        <v>16.595359999999999</v>
      </c>
      <c r="AT3264" s="51">
        <f t="shared" si="1135"/>
        <v>17.382497999999998</v>
      </c>
      <c r="AU3264" s="51">
        <f t="shared" si="1136"/>
        <v>14.107385000000001</v>
      </c>
      <c r="AV3264" s="51">
        <f t="shared" si="1137"/>
        <v>14.266698999999999</v>
      </c>
    </row>
    <row r="3265" spans="1:48">
      <c r="A3265" t="str">
        <f t="shared" si="1138"/>
        <v>41873Murilo/Kassio72</v>
      </c>
      <c r="B3265" s="50">
        <v>41873.459108796298</v>
      </c>
      <c r="C3265" s="44">
        <f t="shared" si="1139"/>
        <v>41873</v>
      </c>
      <c r="D3265" s="45" t="s">
        <v>20</v>
      </c>
      <c r="E3265" s="46">
        <v>72</v>
      </c>
      <c r="G3265" s="49" t="e">
        <f>VLOOKUP(C3265,#REF!,2,0)</f>
        <v>#REF!</v>
      </c>
      <c r="I3265" s="40">
        <v>0</v>
      </c>
      <c r="J3265" s="40">
        <v>6.7725140000000001</v>
      </c>
      <c r="K3265" s="40">
        <v>19.847597</v>
      </c>
      <c r="L3265" s="40">
        <v>27.111529999999998</v>
      </c>
      <c r="M3265" s="40">
        <v>28.761232</v>
      </c>
      <c r="N3265" s="40">
        <v>26.976317999999999</v>
      </c>
      <c r="O3265" s="40">
        <v>28.274913999999999</v>
      </c>
      <c r="P3265" s="40">
        <v>26.706914999999999</v>
      </c>
      <c r="Q3265" s="40">
        <v>25.709078000000002</v>
      </c>
      <c r="R3265" s="40">
        <v>25.054773000000001</v>
      </c>
      <c r="S3265" s="40">
        <v>25.774999999999999</v>
      </c>
      <c r="T3265" s="40">
        <v>26.976317999999999</v>
      </c>
      <c r="U3265" s="40">
        <v>28.205767000000002</v>
      </c>
      <c r="V3265" s="40">
        <v>27.587548999999999</v>
      </c>
      <c r="W3265" s="40">
        <v>25.577513</v>
      </c>
      <c r="X3265" s="40">
        <v>24.281115</v>
      </c>
      <c r="AA3265">
        <f t="shared" si="1119"/>
        <v>42272.510428240741</v>
      </c>
      <c r="AB3265" t="str">
        <f t="shared" si="1120"/>
        <v>42272Fábio72</v>
      </c>
      <c r="AC3265" s="52">
        <v>42272</v>
      </c>
      <c r="AD3265" s="56" t="s">
        <v>31</v>
      </c>
      <c r="AE3265" s="53">
        <v>72</v>
      </c>
      <c r="AF3265" s="51" t="str">
        <f t="shared" si="1121"/>
        <v/>
      </c>
      <c r="AG3265" s="51">
        <f t="shared" si="1122"/>
        <v>0</v>
      </c>
      <c r="AH3265" s="51">
        <f t="shared" si="1123"/>
        <v>6.5088010000000001</v>
      </c>
      <c r="AI3265" s="51">
        <f t="shared" si="1124"/>
        <v>16.986575999999999</v>
      </c>
      <c r="AJ3265" s="51">
        <f t="shared" si="1125"/>
        <v>19.059010000000001</v>
      </c>
      <c r="AK3265" s="51">
        <f t="shared" si="1126"/>
        <v>19.666632</v>
      </c>
      <c r="AL3265" s="51">
        <f t="shared" si="1127"/>
        <v>19.244942000000002</v>
      </c>
      <c r="AM3265" s="51">
        <f t="shared" si="1128"/>
        <v>20.523775000000001</v>
      </c>
      <c r="AN3265" s="51">
        <f t="shared" si="1129"/>
        <v>17.515518</v>
      </c>
      <c r="AO3265" s="51">
        <f t="shared" si="1130"/>
        <v>16.552156</v>
      </c>
      <c r="AP3265" s="51">
        <f t="shared" si="1131"/>
        <v>14.346736</v>
      </c>
      <c r="AQ3265" s="51">
        <f t="shared" si="1132"/>
        <v>16.123549000000001</v>
      </c>
      <c r="AR3265" s="51">
        <f t="shared" si="1133"/>
        <v>15.242342000000001</v>
      </c>
      <c r="AS3265" s="51">
        <f t="shared" si="1134"/>
        <v>16.251532000000001</v>
      </c>
      <c r="AT3265" s="51">
        <f t="shared" si="1135"/>
        <v>16.986575999999999</v>
      </c>
      <c r="AU3265" s="51">
        <f t="shared" si="1136"/>
        <v>13.67408</v>
      </c>
      <c r="AV3265" s="51">
        <f t="shared" si="1137"/>
        <v>13.909534000000001</v>
      </c>
    </row>
    <row r="3266" spans="1:48">
      <c r="A3266" t="str">
        <f t="shared" si="1138"/>
        <v>41880Murilo/Kassio72</v>
      </c>
      <c r="B3266" s="50">
        <v>41880.768379629626</v>
      </c>
      <c r="C3266" s="44">
        <f t="shared" si="1139"/>
        <v>41880</v>
      </c>
      <c r="D3266" s="45" t="s">
        <v>20</v>
      </c>
      <c r="E3266" s="46">
        <v>72</v>
      </c>
      <c r="G3266" s="49" t="e">
        <f>VLOOKUP(C3266,#REF!,2,0)</f>
        <v>#REF!</v>
      </c>
      <c r="I3266" s="40">
        <v>0</v>
      </c>
      <c r="J3266" s="40">
        <v>4.7416150000000004</v>
      </c>
      <c r="K3266" s="40">
        <v>17.510534</v>
      </c>
      <c r="L3266" s="40">
        <v>24.601942000000001</v>
      </c>
      <c r="M3266" s="40">
        <v>27.451124</v>
      </c>
      <c r="N3266" s="40">
        <v>26.172321</v>
      </c>
      <c r="O3266" s="40">
        <v>28.067778000000001</v>
      </c>
      <c r="P3266" s="40">
        <v>26.172321</v>
      </c>
      <c r="Q3266" s="40">
        <v>25.446300999999998</v>
      </c>
      <c r="R3266" s="40">
        <v>24.860174000000001</v>
      </c>
      <c r="S3266" s="40">
        <v>25.119790999999999</v>
      </c>
      <c r="T3266" s="40">
        <v>26.572737</v>
      </c>
      <c r="U3266" s="40">
        <v>27.861469</v>
      </c>
      <c r="V3266" s="40">
        <v>27.247107</v>
      </c>
      <c r="W3266" s="40">
        <v>25.119790999999999</v>
      </c>
      <c r="X3266" s="40">
        <v>23.899007999999998</v>
      </c>
      <c r="AA3266">
        <f t="shared" si="1119"/>
        <v>42274.470370370371</v>
      </c>
      <c r="AB3266" t="str">
        <f t="shared" si="1120"/>
        <v>42274Fábio72</v>
      </c>
      <c r="AC3266" s="52">
        <v>42274</v>
      </c>
      <c r="AD3266" s="56" t="s">
        <v>31</v>
      </c>
      <c r="AE3266" s="53">
        <v>72</v>
      </c>
      <c r="AF3266" s="51" t="str">
        <f t="shared" si="1121"/>
        <v/>
      </c>
      <c r="AG3266" s="51">
        <f t="shared" si="1122"/>
        <v>0</v>
      </c>
      <c r="AH3266" s="51">
        <f t="shared" si="1123"/>
        <v>22.393265</v>
      </c>
      <c r="AI3266" s="51">
        <f t="shared" si="1124"/>
        <v>24.553104000000001</v>
      </c>
      <c r="AJ3266" s="51">
        <f t="shared" si="1125"/>
        <v>23.926054000000001</v>
      </c>
      <c r="AK3266" s="51">
        <f t="shared" si="1126"/>
        <v>21.203135</v>
      </c>
      <c r="AL3266" s="51">
        <f t="shared" si="1127"/>
        <v>18.827883</v>
      </c>
      <c r="AM3266" s="51">
        <f t="shared" si="1128"/>
        <v>20.140577</v>
      </c>
      <c r="AN3266" s="51">
        <f t="shared" si="1129"/>
        <v>17.205947999999999</v>
      </c>
      <c r="AO3266" s="51">
        <f t="shared" si="1130"/>
        <v>16.294301999999998</v>
      </c>
      <c r="AP3266" s="51">
        <f t="shared" si="1131"/>
        <v>14.226777999999999</v>
      </c>
      <c r="AQ3266" s="51">
        <f t="shared" si="1132"/>
        <v>16.038502000000001</v>
      </c>
      <c r="AR3266" s="51">
        <f t="shared" si="1133"/>
        <v>15.242342000000001</v>
      </c>
      <c r="AS3266" s="51">
        <f t="shared" si="1134"/>
        <v>16.166153000000001</v>
      </c>
      <c r="AT3266" s="51">
        <f t="shared" si="1135"/>
        <v>17.118037999999999</v>
      </c>
      <c r="AU3266" s="51">
        <f t="shared" si="1136"/>
        <v>13.752317</v>
      </c>
      <c r="AV3266" s="51">
        <f t="shared" si="1137"/>
        <v>14.028081</v>
      </c>
    </row>
    <row r="3267" spans="1:48">
      <c r="A3267" t="str">
        <f t="shared" si="1138"/>
        <v>41883Murilo/Kassio72</v>
      </c>
      <c r="B3267" s="50">
        <v>41883.54488425926</v>
      </c>
      <c r="C3267" s="44">
        <f t="shared" si="1139"/>
        <v>41883</v>
      </c>
      <c r="D3267" s="45" t="s">
        <v>20</v>
      </c>
      <c r="E3267" s="46">
        <v>72</v>
      </c>
      <c r="G3267" s="49" t="e">
        <f>VLOOKUP(C3267,#REF!,2,0)</f>
        <v>#REF!</v>
      </c>
      <c r="I3267" s="40">
        <v>0</v>
      </c>
      <c r="J3267" s="40">
        <v>26.774146999999999</v>
      </c>
      <c r="K3267" s="40">
        <v>17.726357</v>
      </c>
      <c r="L3267" s="40">
        <v>23.899007999999998</v>
      </c>
      <c r="M3267" s="40">
        <v>26.908846</v>
      </c>
      <c r="N3267" s="40">
        <v>26.572737</v>
      </c>
      <c r="O3267" s="40">
        <v>28.205767000000002</v>
      </c>
      <c r="P3267" s="40">
        <v>26.172321</v>
      </c>
      <c r="Q3267" s="40">
        <v>25.577513</v>
      </c>
      <c r="R3267" s="40">
        <v>24.601942000000001</v>
      </c>
      <c r="S3267" s="40">
        <v>25.643274000000002</v>
      </c>
      <c r="T3267" s="40">
        <v>26.706914999999999</v>
      </c>
      <c r="U3267" s="40">
        <v>28.136752999999999</v>
      </c>
      <c r="V3267" s="40">
        <v>27.315038999999999</v>
      </c>
      <c r="W3267" s="40">
        <v>25.380849999999999</v>
      </c>
      <c r="X3267" s="40">
        <v>24.281115</v>
      </c>
      <c r="AA3267">
        <f t="shared" si="1119"/>
        <v>42276.391076388885</v>
      </c>
      <c r="AB3267" t="str">
        <f t="shared" si="1120"/>
        <v>42276Fábio72</v>
      </c>
      <c r="AC3267" s="52">
        <v>42276</v>
      </c>
      <c r="AD3267" s="56" t="s">
        <v>31</v>
      </c>
      <c r="AE3267" s="53">
        <v>72</v>
      </c>
      <c r="AF3267" s="51" t="str">
        <f t="shared" si="1121"/>
        <v/>
      </c>
      <c r="AG3267" s="51">
        <f t="shared" si="1122"/>
        <v>0</v>
      </c>
      <c r="AH3267" s="51">
        <f t="shared" si="1123"/>
        <v>23.000402000000001</v>
      </c>
      <c r="AI3267" s="51">
        <f t="shared" si="1124"/>
        <v>25.134798</v>
      </c>
      <c r="AJ3267" s="51">
        <f t="shared" si="1125"/>
        <v>25.294592000000002</v>
      </c>
      <c r="AK3267" s="51">
        <f t="shared" si="1126"/>
        <v>24.922495000000001</v>
      </c>
      <c r="AL3267" s="51">
        <f t="shared" si="1127"/>
        <v>24.186343999999998</v>
      </c>
      <c r="AM3267" s="51">
        <f t="shared" si="1128"/>
        <v>24.922495000000001</v>
      </c>
      <c r="AN3267" s="51">
        <f t="shared" si="1129"/>
        <v>21.794146999999999</v>
      </c>
      <c r="AO3267" s="51">
        <f t="shared" si="1130"/>
        <v>19.384998</v>
      </c>
      <c r="AP3267" s="51">
        <f t="shared" si="1131"/>
        <v>17.559964999999998</v>
      </c>
      <c r="AQ3267" s="51">
        <f t="shared" si="1132"/>
        <v>18.188306999999998</v>
      </c>
      <c r="AR3267" s="51">
        <f t="shared" si="1133"/>
        <v>16.123549000000001</v>
      </c>
      <c r="AS3267" s="51">
        <f t="shared" si="1134"/>
        <v>16.080988000000001</v>
      </c>
      <c r="AT3267" s="51">
        <f t="shared" si="1135"/>
        <v>16.899239999999999</v>
      </c>
      <c r="AU3267" s="51">
        <f t="shared" si="1136"/>
        <v>13.596057</v>
      </c>
      <c r="AV3267" s="51">
        <f t="shared" si="1137"/>
        <v>13.830831</v>
      </c>
    </row>
    <row r="3268" spans="1:48">
      <c r="A3268" t="str">
        <f t="shared" si="1138"/>
        <v>41885Murilo/Kassio72</v>
      </c>
      <c r="B3268" s="50">
        <v>41885.473032407404</v>
      </c>
      <c r="C3268" s="44">
        <f t="shared" si="1139"/>
        <v>41885</v>
      </c>
      <c r="D3268" s="45" t="s">
        <v>20</v>
      </c>
      <c r="E3268" s="46">
        <v>72</v>
      </c>
      <c r="G3268" s="49" t="e">
        <f>VLOOKUP(C3268,#REF!,2,0)</f>
        <v>#REF!</v>
      </c>
      <c r="I3268" s="40">
        <v>0</v>
      </c>
      <c r="J3268" s="40">
        <v>33.553108000000002</v>
      </c>
      <c r="K3268" s="40">
        <v>41.848830999999997</v>
      </c>
      <c r="L3268" s="40">
        <v>28.413414</v>
      </c>
      <c r="M3268" s="40">
        <v>26.908846</v>
      </c>
      <c r="N3268" s="40">
        <v>26.105858000000001</v>
      </c>
      <c r="O3268" s="40">
        <v>28.067778000000001</v>
      </c>
      <c r="P3268" s="40">
        <v>26.372135</v>
      </c>
      <c r="Q3268" s="40">
        <v>25.973248999999999</v>
      </c>
      <c r="R3268" s="40">
        <v>25.119790999999999</v>
      </c>
      <c r="S3268" s="40">
        <v>25.840996000000001</v>
      </c>
      <c r="T3268" s="40">
        <v>27.043897999999999</v>
      </c>
      <c r="U3268" s="40">
        <v>28.344125999999999</v>
      </c>
      <c r="V3268" s="40">
        <v>27.519283000000001</v>
      </c>
      <c r="W3268" s="40">
        <v>25.446300999999998</v>
      </c>
      <c r="X3268" s="40">
        <v>24.473331000000002</v>
      </c>
      <c r="AA3268">
        <f t="shared" ref="AA3268:AA3331" si="1140">VLOOKUP(AB3268,$A$4:$B$4281,2,0)</f>
        <v>42277.736666666664</v>
      </c>
      <c r="AB3268" t="str">
        <f t="shared" ref="AB3268:AB3331" si="1141">AC3268&amp;AD3268&amp;AE3268</f>
        <v>42277Fábio72</v>
      </c>
      <c r="AC3268" s="52">
        <v>42277</v>
      </c>
      <c r="AD3268" s="56" t="s">
        <v>31</v>
      </c>
      <c r="AE3268" s="53">
        <v>72</v>
      </c>
      <c r="AF3268" s="51" t="str">
        <f t="shared" ref="AF3268:AF3331" si="1142">IF(VLOOKUP(AB3268,$A$4:$H$4281,8,0)=0,"",VLOOKUP(AB3268,$A$4:$H$4281,8,0))</f>
        <v/>
      </c>
      <c r="AG3268" s="51">
        <f t="shared" ref="AG3268:AG3331" si="1143">IFERROR(AVERAGEIFS(I:I,$C:$C,$AC3268,$D:$D,$AD3268,$E:$E,$AE3268,$F:$F,"&lt;&gt;X"),"N/A")</f>
        <v>0</v>
      </c>
      <c r="AH3268" s="51">
        <f t="shared" ref="AH3268:AH3331" si="1144">IFERROR(AVERAGEIFS(J:J,$C:$C,$AC3268,$D:$D,$AD3268,$E:$E,$AE3268,$F:$F,"&lt;&gt;X"),"N/A")</f>
        <v>26.046810000000001</v>
      </c>
      <c r="AI3268" s="51">
        <f t="shared" ref="AI3268:AI3331" si="1145">IFERROR(AVERAGEIFS(K:K,$C:$C,$AC3268,$D:$D,$AD3268,$E:$E,$AE3268,$F:$F,"&lt;&gt;X"),"N/A")</f>
        <v>28.141914</v>
      </c>
      <c r="AJ3268" s="51">
        <f t="shared" ref="AJ3268:AJ3331" si="1146">IFERROR(AVERAGEIFS(L:L,$C:$C,$AC3268,$D:$D,$AD3268,$E:$E,$AE3268,$F:$F,"&lt;&gt;X"),"N/A")</f>
        <v>28.085809999999999</v>
      </c>
      <c r="AK3268" s="51">
        <f t="shared" ref="AK3268:AK3331" si="1147">IFERROR(AVERAGEIFS(M:M,$C:$C,$AC3268,$D:$D,$AD3268,$E:$E,$AE3268,$F:$F,"&lt;&gt;X"),"N/A")</f>
        <v>27.861847000000001</v>
      </c>
      <c r="AL3268" s="51">
        <f t="shared" ref="AL3268:AL3331" si="1148">IFERROR(AVERAGEIFS(N:N,$C:$C,$AC3268,$D:$D,$AD3268,$E:$E,$AE3268,$F:$F,"&lt;&gt;X"),"N/A")</f>
        <v>27.30566</v>
      </c>
      <c r="AM3268" s="51">
        <f t="shared" ref="AM3268:AM3331" si="1149">IFERROR(AVERAGEIFS(O:O,$C:$C,$AC3268,$D:$D,$AD3268,$E:$E,$AE3268,$F:$F,"&lt;&gt;X"),"N/A")</f>
        <v>27.805979000000001</v>
      </c>
      <c r="AN3268" s="51">
        <f t="shared" ref="AN3268:AN3331" si="1150">IFERROR(AVERAGEIFS(P:P,$C:$C,$AC3268,$D:$D,$AD3268,$E:$E,$AE3268,$F:$F,"&lt;&gt;X"),"N/A")</f>
        <v>25.241266</v>
      </c>
      <c r="AO3268" s="51">
        <f t="shared" ref="AO3268:AO3331" si="1151">IFERROR(AVERAGEIFS(Q:Q,$C:$C,$AC3268,$D:$D,$AD3268,$E:$E,$AE3268,$F:$F,"&lt;&gt;X"),"N/A")</f>
        <v>22.695837000000001</v>
      </c>
      <c r="AP3268" s="51">
        <f t="shared" ref="AP3268:AP3331" si="1152">IFERROR(AVERAGEIFS(R:R,$C:$C,$AC3268,$D:$D,$AD3268,$E:$E,$AE3268,$F:$F,"&lt;&gt;X"),"N/A")</f>
        <v>21.596231</v>
      </c>
      <c r="AQ3268" s="51">
        <f t="shared" ref="AQ3268:AQ3331" si="1153">IFERROR(AVERAGEIFS(S:S,$C:$C,$AC3268,$D:$D,$AD3268,$E:$E,$AE3268,$F:$F,"&lt;&gt;X"),"N/A")</f>
        <v>22.949477999999999</v>
      </c>
      <c r="AR3268" s="51">
        <f t="shared" ref="AR3268:AR3331" si="1154">IFERROR(AVERAGEIFS(T:T,$C:$C,$AC3268,$D:$D,$AD3268,$E:$E,$AE3268,$F:$F,"&lt;&gt;X"),"N/A")</f>
        <v>22.443562</v>
      </c>
      <c r="AS3268" s="51">
        <f t="shared" ref="AS3268:AS3331" si="1155">IFERROR(AVERAGEIFS(U:U,$C:$C,$AC3268,$D:$D,$AD3268,$E:$E,$AE3268,$F:$F,"&lt;&gt;X"),"N/A")</f>
        <v>23.718826</v>
      </c>
      <c r="AT3268" s="51">
        <f t="shared" ref="AT3268:AT3331" si="1156">IFERROR(AVERAGEIFS(V:V,$C:$C,$AC3268,$D:$D,$AD3268,$E:$E,$AE3268,$F:$F,"&lt;&gt;X"),"N/A")</f>
        <v>23.358233999999999</v>
      </c>
      <c r="AU3268" s="51">
        <f t="shared" ref="AU3268:AU3331" si="1157">IFERROR(AVERAGEIFS(W:W,$C:$C,$AC3268,$D:$D,$AD3268,$E:$E,$AE3268,$F:$F,"&lt;&gt;X"),"N/A")</f>
        <v>16.422965999999999</v>
      </c>
      <c r="AV3268" s="51">
        <f t="shared" ref="AV3268:AV3331" si="1158">IFERROR(AVERAGEIFS(X:X,$C:$C,$AC3268,$D:$D,$AD3268,$E:$E,$AE3268,$F:$F,"&lt;&gt;X"),"N/A")</f>
        <v>13.988498999999999</v>
      </c>
    </row>
    <row r="3269" spans="1:48">
      <c r="A3269" t="str">
        <f t="shared" ref="A3269:A3332" si="1159">C3269&amp;D3269&amp;E3269</f>
        <v>41891Murilo/Kassio72</v>
      </c>
      <c r="B3269" s="50">
        <v>41891.712534722225</v>
      </c>
      <c r="C3269" s="44">
        <f t="shared" si="1139"/>
        <v>41891</v>
      </c>
      <c r="D3269" s="45" t="s">
        <v>20</v>
      </c>
      <c r="E3269" s="46">
        <v>72</v>
      </c>
      <c r="G3269" s="49" t="e">
        <f>VLOOKUP(C3269,#REF!,2,0)</f>
        <v>#REF!</v>
      </c>
      <c r="I3269" s="40">
        <v>0</v>
      </c>
      <c r="J3269" s="40">
        <v>7.965452</v>
      </c>
      <c r="K3269" s="40">
        <v>32.135517</v>
      </c>
      <c r="L3269" s="40">
        <v>31.547816999999998</v>
      </c>
      <c r="M3269" s="40">
        <v>27.930150999999999</v>
      </c>
      <c r="N3269" s="40">
        <v>26.30545</v>
      </c>
      <c r="O3269" s="40">
        <v>27.792849</v>
      </c>
      <c r="P3269" s="40">
        <v>26.372135</v>
      </c>
      <c r="Q3269" s="40">
        <v>25.577513</v>
      </c>
      <c r="R3269" s="40">
        <v>24.924942000000001</v>
      </c>
      <c r="S3269" s="40">
        <v>25.774999999999999</v>
      </c>
      <c r="T3269" s="40">
        <v>26.706914999999999</v>
      </c>
      <c r="U3269" s="40">
        <v>27.998936</v>
      </c>
      <c r="V3269" s="40">
        <v>27.315038999999999</v>
      </c>
      <c r="W3269" s="40">
        <v>25.184933000000001</v>
      </c>
      <c r="X3269" s="40">
        <v>24.153390999999999</v>
      </c>
      <c r="AA3269">
        <f t="shared" si="1140"/>
        <v>42279.619675925926</v>
      </c>
      <c r="AB3269" t="str">
        <f t="shared" si="1141"/>
        <v>42279Fábio72</v>
      </c>
      <c r="AC3269" s="52">
        <v>42279</v>
      </c>
      <c r="AD3269" s="56" t="s">
        <v>31</v>
      </c>
      <c r="AE3269" s="53">
        <v>72</v>
      </c>
      <c r="AF3269" s="51" t="str">
        <f t="shared" si="1142"/>
        <v/>
      </c>
      <c r="AG3269" s="51">
        <f t="shared" si="1143"/>
        <v>0</v>
      </c>
      <c r="AH3269" s="51">
        <f t="shared" si="1144"/>
        <v>22.594749</v>
      </c>
      <c r="AI3269" s="51">
        <f t="shared" si="1145"/>
        <v>25.401394</v>
      </c>
      <c r="AJ3269" s="51">
        <f t="shared" si="1146"/>
        <v>24.658374999999999</v>
      </c>
      <c r="AK3269" s="51">
        <f t="shared" si="1147"/>
        <v>24.448043999999999</v>
      </c>
      <c r="AL3269" s="51">
        <f t="shared" si="1148"/>
        <v>23.926054000000001</v>
      </c>
      <c r="AM3269" s="51">
        <f t="shared" si="1149"/>
        <v>24.711071</v>
      </c>
      <c r="AN3269" s="51">
        <f t="shared" si="1150"/>
        <v>21.794146999999999</v>
      </c>
      <c r="AO3269" s="51">
        <f t="shared" si="1151"/>
        <v>19.478639999999999</v>
      </c>
      <c r="AP3269" s="51">
        <f t="shared" si="1152"/>
        <v>17.693660999999999</v>
      </c>
      <c r="AQ3269" s="51">
        <f t="shared" si="1153"/>
        <v>18.920164</v>
      </c>
      <c r="AR3269" s="51">
        <f t="shared" si="1154"/>
        <v>18.143035999999999</v>
      </c>
      <c r="AS3269" s="51">
        <f t="shared" si="1155"/>
        <v>18.966383</v>
      </c>
      <c r="AT3269" s="51">
        <f t="shared" si="1156"/>
        <v>19.384998</v>
      </c>
      <c r="AU3269" s="51">
        <f t="shared" si="1157"/>
        <v>15.784833000000001</v>
      </c>
      <c r="AV3269" s="51">
        <f t="shared" si="1158"/>
        <v>15.82696</v>
      </c>
    </row>
    <row r="3270" spans="1:48">
      <c r="A3270" t="str">
        <f t="shared" si="1159"/>
        <v>41894Murilo/Kassio72</v>
      </c>
      <c r="B3270" s="50">
        <v>41894.410162037035</v>
      </c>
      <c r="C3270" s="44">
        <f t="shared" si="1139"/>
        <v>41894</v>
      </c>
      <c r="D3270" s="45" t="s">
        <v>20</v>
      </c>
      <c r="E3270" s="46">
        <v>72</v>
      </c>
      <c r="G3270" s="49" t="e">
        <f>VLOOKUP(C3270,#REF!,2,0)</f>
        <v>#REF!</v>
      </c>
      <c r="I3270" s="40">
        <v>0</v>
      </c>
      <c r="J3270" s="40">
        <v>6.835871</v>
      </c>
      <c r="K3270" s="40">
        <v>26.774146999999999</v>
      </c>
      <c r="L3270" s="40">
        <v>30.388791999999999</v>
      </c>
      <c r="M3270" s="40">
        <v>28.136752999999999</v>
      </c>
      <c r="N3270" s="40">
        <v>26.238823</v>
      </c>
      <c r="O3270" s="40">
        <v>27.792849</v>
      </c>
      <c r="P3270" s="40">
        <v>26.372135</v>
      </c>
      <c r="Q3270" s="40">
        <v>25.380849999999999</v>
      </c>
      <c r="R3270" s="40">
        <v>24.730868999999998</v>
      </c>
      <c r="S3270" s="40">
        <v>25.511876999999998</v>
      </c>
      <c r="T3270" s="40">
        <v>26.30545</v>
      </c>
      <c r="U3270" s="40">
        <v>27.655892999999999</v>
      </c>
      <c r="V3270" s="40">
        <v>26.908846</v>
      </c>
      <c r="W3270" s="40">
        <v>24.924942000000001</v>
      </c>
      <c r="X3270" s="40">
        <v>23.835629999999998</v>
      </c>
      <c r="AA3270">
        <f t="shared" si="1140"/>
        <v>42283.393726851849</v>
      </c>
      <c r="AB3270" t="str">
        <f t="shared" si="1141"/>
        <v>42283Fábio72</v>
      </c>
      <c r="AC3270" s="52">
        <v>42283</v>
      </c>
      <c r="AD3270" s="56" t="s">
        <v>31</v>
      </c>
      <c r="AE3270" s="53">
        <v>72</v>
      </c>
      <c r="AF3270" s="51" t="str">
        <f t="shared" si="1142"/>
        <v/>
      </c>
      <c r="AG3270" s="51">
        <f t="shared" si="1143"/>
        <v>0</v>
      </c>
      <c r="AH3270" s="51">
        <f t="shared" si="1144"/>
        <v>18.415436</v>
      </c>
      <c r="AI3270" s="51">
        <f t="shared" si="1145"/>
        <v>21.943182</v>
      </c>
      <c r="AJ3270" s="51">
        <f t="shared" si="1146"/>
        <v>21.99297</v>
      </c>
      <c r="AK3270" s="51">
        <f t="shared" si="1147"/>
        <v>22.343050000000002</v>
      </c>
      <c r="AL3270" s="51">
        <f t="shared" si="1148"/>
        <v>21.843786000000001</v>
      </c>
      <c r="AM3270" s="51">
        <f t="shared" si="1149"/>
        <v>22.898644999999998</v>
      </c>
      <c r="AN3270" s="51">
        <f t="shared" si="1150"/>
        <v>19.666632</v>
      </c>
      <c r="AO3270" s="51">
        <f t="shared" si="1151"/>
        <v>18.097840999999999</v>
      </c>
      <c r="AP3270" s="51">
        <f t="shared" si="1152"/>
        <v>15.911405999999999</v>
      </c>
      <c r="AQ3270" s="51">
        <f t="shared" si="1153"/>
        <v>17.205947999999999</v>
      </c>
      <c r="AR3270" s="51">
        <f t="shared" si="1154"/>
        <v>16.465980999999999</v>
      </c>
      <c r="AS3270" s="51">
        <f t="shared" si="1155"/>
        <v>17.118037999999999</v>
      </c>
      <c r="AT3270" s="51">
        <f t="shared" si="1156"/>
        <v>17.827870999999998</v>
      </c>
      <c r="AU3270" s="51">
        <f t="shared" si="1157"/>
        <v>14.507453999999999</v>
      </c>
      <c r="AV3270" s="51">
        <f t="shared" si="1158"/>
        <v>14.588187</v>
      </c>
    </row>
    <row r="3271" spans="1:48">
      <c r="A3271" t="str">
        <f t="shared" si="1159"/>
        <v>41897Murilo/Kassio72</v>
      </c>
      <c r="B3271" s="50">
        <v>41897.634814814817</v>
      </c>
      <c r="C3271" s="44">
        <f t="shared" si="1139"/>
        <v>41897</v>
      </c>
      <c r="D3271" s="45" t="s">
        <v>20</v>
      </c>
      <c r="E3271" s="46">
        <v>72</v>
      </c>
      <c r="G3271" s="49" t="e">
        <f>VLOOKUP(C3271,#REF!,2,0)</f>
        <v>#REF!</v>
      </c>
      <c r="I3271" s="40">
        <v>0</v>
      </c>
      <c r="J3271" s="40">
        <v>1.4049560000000001</v>
      </c>
      <c r="K3271" s="40">
        <v>19.220372999999999</v>
      </c>
      <c r="L3271" s="40">
        <v>28.831005000000001</v>
      </c>
      <c r="M3271" s="40">
        <v>29.322168000000001</v>
      </c>
      <c r="N3271" s="40">
        <v>27.179286999999999</v>
      </c>
      <c r="O3271" s="40">
        <v>27.930150999999999</v>
      </c>
      <c r="P3271" s="40">
        <v>27.451124</v>
      </c>
      <c r="Q3271" s="40">
        <v>24.989811</v>
      </c>
      <c r="R3271" s="40">
        <v>24.860174000000001</v>
      </c>
      <c r="S3271" s="40">
        <v>23.772342999999999</v>
      </c>
      <c r="T3271" s="40">
        <v>26.172321</v>
      </c>
      <c r="U3271" s="40">
        <v>27.861469</v>
      </c>
      <c r="V3271" s="40">
        <v>27.179286999999999</v>
      </c>
      <c r="W3271" s="40">
        <v>24.989811</v>
      </c>
      <c r="X3271" s="40">
        <v>23.899007999999998</v>
      </c>
      <c r="AA3271">
        <f t="shared" si="1140"/>
        <v>42286.61822916667</v>
      </c>
      <c r="AB3271" t="str">
        <f t="shared" si="1141"/>
        <v>42286Fábio72</v>
      </c>
      <c r="AC3271" s="52">
        <v>42286</v>
      </c>
      <c r="AD3271" s="56" t="s">
        <v>31</v>
      </c>
      <c r="AE3271" s="53">
        <v>72</v>
      </c>
      <c r="AF3271" s="51" t="str">
        <f t="shared" si="1142"/>
        <v/>
      </c>
      <c r="AG3271" s="51">
        <f t="shared" si="1143"/>
        <v>0</v>
      </c>
      <c r="AH3271" s="51">
        <f t="shared" si="1144"/>
        <v>12.231887</v>
      </c>
      <c r="AI3271" s="51">
        <f t="shared" si="1145"/>
        <v>19.244942000000002</v>
      </c>
      <c r="AJ3271" s="51">
        <f t="shared" si="1146"/>
        <v>19.012678000000001</v>
      </c>
      <c r="AK3271" s="51">
        <f t="shared" si="1147"/>
        <v>20.71678</v>
      </c>
      <c r="AL3271" s="51">
        <f t="shared" si="1148"/>
        <v>19.902884</v>
      </c>
      <c r="AM3271" s="51">
        <f t="shared" si="1149"/>
        <v>21.056601000000001</v>
      </c>
      <c r="AN3271" s="51">
        <f t="shared" si="1150"/>
        <v>17.827870999999998</v>
      </c>
      <c r="AO3271" s="51">
        <f t="shared" si="1151"/>
        <v>16.942883999999999</v>
      </c>
      <c r="AP3271" s="51">
        <f t="shared" si="1152"/>
        <v>14.790993</v>
      </c>
      <c r="AQ3271" s="51">
        <f t="shared" si="1153"/>
        <v>16.380037000000002</v>
      </c>
      <c r="AR3271" s="51">
        <f t="shared" si="1154"/>
        <v>15.491481</v>
      </c>
      <c r="AS3271" s="51">
        <f t="shared" si="1155"/>
        <v>16.422965999999999</v>
      </c>
      <c r="AT3271" s="51">
        <f t="shared" si="1156"/>
        <v>17.294121000000001</v>
      </c>
      <c r="AU3271" s="51">
        <f t="shared" si="1157"/>
        <v>14.107385000000001</v>
      </c>
      <c r="AV3271" s="51">
        <f t="shared" si="1158"/>
        <v>14.266698999999999</v>
      </c>
    </row>
    <row r="3272" spans="1:48">
      <c r="A3272" t="str">
        <f t="shared" si="1159"/>
        <v>41901Murilo/Kassio72</v>
      </c>
      <c r="B3272" s="50">
        <v>41901.38957175926</v>
      </c>
      <c r="C3272" s="44">
        <f t="shared" si="1139"/>
        <v>41901</v>
      </c>
      <c r="D3272" s="45" t="s">
        <v>20</v>
      </c>
      <c r="E3272" s="46">
        <v>72</v>
      </c>
      <c r="G3272" s="49" t="e">
        <f>VLOOKUP(C3272,#REF!,2,0)</f>
        <v>#REF!</v>
      </c>
      <c r="I3272" s="40">
        <v>0</v>
      </c>
      <c r="J3272" s="40">
        <v>1.7333069999999999</v>
      </c>
      <c r="K3272" s="40">
        <v>15.632203000000001</v>
      </c>
      <c r="L3272" s="40">
        <v>26.105858000000001</v>
      </c>
      <c r="M3272" s="40">
        <v>28.691483999999999</v>
      </c>
      <c r="N3272" s="40">
        <v>26.841442000000001</v>
      </c>
      <c r="O3272" s="40">
        <v>27.998936</v>
      </c>
      <c r="P3272" s="40">
        <v>27.315038999999999</v>
      </c>
      <c r="Q3272" s="40">
        <v>24.730868999999998</v>
      </c>
      <c r="R3272" s="40">
        <v>24.537593999999999</v>
      </c>
      <c r="S3272" s="40">
        <v>25.184933000000001</v>
      </c>
      <c r="T3272" s="40">
        <v>26.105858000000001</v>
      </c>
      <c r="U3272" s="40">
        <v>27.587548999999999</v>
      </c>
      <c r="V3272" s="40">
        <v>26.706914999999999</v>
      </c>
      <c r="W3272" s="40">
        <v>24.730868999999998</v>
      </c>
      <c r="X3272" s="40">
        <v>23.583013999999999</v>
      </c>
      <c r="AA3272">
        <f t="shared" si="1140"/>
        <v>42290.503969907404</v>
      </c>
      <c r="AB3272" t="str">
        <f t="shared" si="1141"/>
        <v>42290Fábio72</v>
      </c>
      <c r="AC3272" s="52">
        <v>42290</v>
      </c>
      <c r="AD3272" s="56" t="s">
        <v>31</v>
      </c>
      <c r="AE3272" s="53">
        <v>72</v>
      </c>
      <c r="AF3272" s="51" t="str">
        <f t="shared" si="1142"/>
        <v/>
      </c>
      <c r="AG3272" s="51">
        <f t="shared" si="1143"/>
        <v>0</v>
      </c>
      <c r="AH3272" s="51">
        <f t="shared" si="1144"/>
        <v>20.092924</v>
      </c>
      <c r="AI3272" s="51">
        <f t="shared" si="1145"/>
        <v>21.497633</v>
      </c>
      <c r="AJ3272" s="51">
        <f t="shared" si="1146"/>
        <v>18.689892</v>
      </c>
      <c r="AK3272" s="51">
        <f t="shared" si="1147"/>
        <v>18.966383</v>
      </c>
      <c r="AL3272" s="51">
        <f t="shared" si="1148"/>
        <v>18.552409999999998</v>
      </c>
      <c r="AM3272" s="51">
        <f t="shared" si="1149"/>
        <v>19.760973</v>
      </c>
      <c r="AN3272" s="51">
        <f t="shared" si="1150"/>
        <v>16.768650000000001</v>
      </c>
      <c r="AO3272" s="51">
        <f t="shared" si="1151"/>
        <v>16.080988000000001</v>
      </c>
      <c r="AP3272" s="51">
        <f t="shared" si="1152"/>
        <v>13.870139999999999</v>
      </c>
      <c r="AQ3272" s="51">
        <f t="shared" si="1153"/>
        <v>15.616866</v>
      </c>
      <c r="AR3272" s="51">
        <f t="shared" si="1154"/>
        <v>14.750323</v>
      </c>
      <c r="AS3272" s="51">
        <f t="shared" si="1155"/>
        <v>15.742751999999999</v>
      </c>
      <c r="AT3272" s="51">
        <f t="shared" si="1156"/>
        <v>16.681903999999999</v>
      </c>
      <c r="AU3272" s="51">
        <f t="shared" si="1157"/>
        <v>13.67408</v>
      </c>
      <c r="AV3272" s="51">
        <f t="shared" si="1158"/>
        <v>13.752317</v>
      </c>
    </row>
    <row r="3273" spans="1:48">
      <c r="A3273" t="str">
        <f t="shared" si="1159"/>
        <v>41904Murilo/Kassio72</v>
      </c>
      <c r="B3273" s="50">
        <v>41904.725659722222</v>
      </c>
      <c r="C3273" s="44">
        <f t="shared" si="1139"/>
        <v>41904</v>
      </c>
      <c r="D3273" s="45" t="s">
        <v>20</v>
      </c>
      <c r="E3273" s="46">
        <v>72</v>
      </c>
      <c r="G3273" s="49" t="e">
        <f>VLOOKUP(C3273,#REF!,2,0)</f>
        <v>#REF!</v>
      </c>
      <c r="I3273" s="40">
        <v>0</v>
      </c>
      <c r="J3273" s="40">
        <v>14.203006999999999</v>
      </c>
      <c r="K3273" s="40">
        <v>24.666338</v>
      </c>
      <c r="L3273" s="40">
        <v>26.572737</v>
      </c>
      <c r="M3273" s="40">
        <v>27.587548999999999</v>
      </c>
      <c r="N3273" s="40">
        <v>26.438934</v>
      </c>
      <c r="O3273" s="40">
        <v>27.724340000000002</v>
      </c>
      <c r="P3273" s="40">
        <v>25.907093</v>
      </c>
      <c r="Q3273" s="40">
        <v>25.119790999999999</v>
      </c>
      <c r="R3273" s="40">
        <v>24.345112</v>
      </c>
      <c r="S3273" s="40">
        <v>25.315441</v>
      </c>
      <c r="T3273" s="40">
        <v>26.039528000000001</v>
      </c>
      <c r="U3273" s="40">
        <v>27.383023999999999</v>
      </c>
      <c r="V3273" s="40">
        <v>26.706914999999999</v>
      </c>
      <c r="W3273" s="40">
        <v>24.795479</v>
      </c>
      <c r="X3273" s="40">
        <v>23.646038000000001</v>
      </c>
      <c r="AA3273">
        <f t="shared" si="1140"/>
        <v>42291.703425925924</v>
      </c>
      <c r="AB3273" t="str">
        <f t="shared" si="1141"/>
        <v>42291Fábio72</v>
      </c>
      <c r="AC3273" s="52">
        <v>42291</v>
      </c>
      <c r="AD3273" s="56" t="s">
        <v>31</v>
      </c>
      <c r="AE3273" s="53">
        <v>72</v>
      </c>
      <c r="AF3273" s="51" t="str">
        <f t="shared" si="1142"/>
        <v/>
      </c>
      <c r="AG3273" s="51">
        <f t="shared" si="1143"/>
        <v>0</v>
      </c>
      <c r="AH3273" s="51">
        <f t="shared" si="1144"/>
        <v>17.917631</v>
      </c>
      <c r="AI3273" s="51">
        <f t="shared" si="1145"/>
        <v>19.291584</v>
      </c>
      <c r="AJ3273" s="51">
        <f t="shared" si="1146"/>
        <v>18.007636999999999</v>
      </c>
      <c r="AK3273" s="51">
        <f t="shared" si="1147"/>
        <v>18.598167</v>
      </c>
      <c r="AL3273" s="51">
        <f t="shared" si="1148"/>
        <v>18.007636999999999</v>
      </c>
      <c r="AM3273" s="51">
        <f t="shared" si="1149"/>
        <v>19.384998</v>
      </c>
      <c r="AN3273" s="51">
        <f t="shared" si="1150"/>
        <v>16.380037000000002</v>
      </c>
      <c r="AO3273" s="51">
        <f t="shared" si="1151"/>
        <v>15.82696</v>
      </c>
      <c r="AP3273" s="51">
        <f t="shared" si="1152"/>
        <v>13.67408</v>
      </c>
      <c r="AQ3273" s="51">
        <f t="shared" si="1153"/>
        <v>15.366647</v>
      </c>
      <c r="AR3273" s="51">
        <f t="shared" si="1154"/>
        <v>14.426985</v>
      </c>
      <c r="AS3273" s="51">
        <f t="shared" si="1155"/>
        <v>15.491481</v>
      </c>
      <c r="AT3273" s="51">
        <f t="shared" si="1156"/>
        <v>16.681903999999999</v>
      </c>
      <c r="AU3273" s="51">
        <f t="shared" si="1157"/>
        <v>13.479445999999999</v>
      </c>
      <c r="AV3273" s="51">
        <f t="shared" si="1158"/>
        <v>13.752317</v>
      </c>
    </row>
    <row r="3274" spans="1:48">
      <c r="A3274" t="str">
        <f t="shared" si="1159"/>
        <v>41908Murilo/Kassio72</v>
      </c>
      <c r="B3274" s="50">
        <v>41908.47</v>
      </c>
      <c r="C3274" s="44">
        <f t="shared" si="1139"/>
        <v>41908</v>
      </c>
      <c r="D3274" s="45" t="s">
        <v>20</v>
      </c>
      <c r="E3274" s="46">
        <v>72</v>
      </c>
      <c r="G3274" s="49" t="e">
        <f>VLOOKUP(C3274,#REF!,2,0)</f>
        <v>#REF!</v>
      </c>
      <c r="I3274" s="40">
        <v>0</v>
      </c>
      <c r="J3274" s="40">
        <v>33.779738999999999</v>
      </c>
      <c r="K3274" s="40">
        <v>42.270195000000001</v>
      </c>
      <c r="L3274" s="40">
        <v>40.348948999999998</v>
      </c>
      <c r="M3274" s="40">
        <v>30.388791999999999</v>
      </c>
      <c r="N3274" s="40">
        <v>26.438934</v>
      </c>
      <c r="O3274" s="40">
        <v>27.792849</v>
      </c>
      <c r="P3274" s="40">
        <v>25.973248999999999</v>
      </c>
      <c r="Q3274" s="40">
        <v>25.250136999999999</v>
      </c>
      <c r="R3274" s="40">
        <v>24.281115</v>
      </c>
      <c r="S3274" s="40">
        <v>25.380849999999999</v>
      </c>
      <c r="T3274" s="40">
        <v>25.973248999999999</v>
      </c>
      <c r="U3274" s="40">
        <v>27.451124</v>
      </c>
      <c r="V3274" s="40">
        <v>26.841442000000001</v>
      </c>
      <c r="W3274" s="40">
        <v>25.054773000000001</v>
      </c>
      <c r="X3274" s="40">
        <v>23.772342999999999</v>
      </c>
      <c r="AA3274">
        <f t="shared" si="1140"/>
        <v>42293.620474537034</v>
      </c>
      <c r="AB3274" t="str">
        <f t="shared" si="1141"/>
        <v>42293Fábio72</v>
      </c>
      <c r="AC3274" s="52">
        <v>42293</v>
      </c>
      <c r="AD3274" s="56" t="s">
        <v>31</v>
      </c>
      <c r="AE3274" s="53">
        <v>72</v>
      </c>
      <c r="AF3274" s="51" t="str">
        <f t="shared" si="1142"/>
        <v/>
      </c>
      <c r="AG3274" s="51">
        <f t="shared" si="1143"/>
        <v>0</v>
      </c>
      <c r="AH3274" s="51">
        <f t="shared" si="1144"/>
        <v>11.686055</v>
      </c>
      <c r="AI3274" s="51">
        <f t="shared" si="1145"/>
        <v>15.953726</v>
      </c>
      <c r="AJ3274" s="51">
        <f t="shared" si="1146"/>
        <v>16.422965999999999</v>
      </c>
      <c r="AK3274" s="51">
        <f t="shared" si="1147"/>
        <v>17.693660999999999</v>
      </c>
      <c r="AL3274" s="51">
        <f t="shared" si="1148"/>
        <v>16.986575999999999</v>
      </c>
      <c r="AM3274" s="51">
        <f t="shared" si="1149"/>
        <v>18.278981999999999</v>
      </c>
      <c r="AN3274" s="51">
        <f t="shared" si="1150"/>
        <v>15.283706</v>
      </c>
      <c r="AO3274" s="51">
        <f t="shared" si="1151"/>
        <v>15.325142</v>
      </c>
      <c r="AP3274" s="51">
        <f t="shared" si="1152"/>
        <v>13.094638</v>
      </c>
      <c r="AQ3274" s="51">
        <f t="shared" si="1153"/>
        <v>14.913376</v>
      </c>
      <c r="AR3274" s="51">
        <f t="shared" si="1154"/>
        <v>13.752317</v>
      </c>
      <c r="AS3274" s="51">
        <f t="shared" si="1155"/>
        <v>14.913376</v>
      </c>
      <c r="AT3274" s="51">
        <f t="shared" si="1156"/>
        <v>16.123549000000001</v>
      </c>
      <c r="AU3274" s="51">
        <f t="shared" si="1157"/>
        <v>13.247859</v>
      </c>
      <c r="AV3274" s="51">
        <f t="shared" si="1158"/>
        <v>13.440716999999999</v>
      </c>
    </row>
    <row r="3275" spans="1:48">
      <c r="A3275" t="str">
        <f t="shared" si="1159"/>
        <v>41914Murilo/Kassio72</v>
      </c>
      <c r="B3275" s="50">
        <v>41914.695532407408</v>
      </c>
      <c r="C3275" s="44">
        <f t="shared" si="1139"/>
        <v>41914</v>
      </c>
      <c r="D3275" s="45" t="s">
        <v>20</v>
      </c>
      <c r="E3275" s="46">
        <v>72</v>
      </c>
      <c r="G3275" s="49" t="e">
        <f>VLOOKUP(C3275,#REF!,2,0)</f>
        <v>#REF!</v>
      </c>
      <c r="I3275" s="40">
        <v>0</v>
      </c>
      <c r="J3275" s="40">
        <v>17.726357</v>
      </c>
      <c r="K3275" s="40">
        <v>35.931556999999998</v>
      </c>
      <c r="L3275" s="40">
        <v>37.508831000000001</v>
      </c>
      <c r="M3275" s="40">
        <v>38.149062999999998</v>
      </c>
      <c r="N3275" s="40">
        <v>37.032131</v>
      </c>
      <c r="O3275" s="40">
        <v>37.908324999999998</v>
      </c>
      <c r="P3275" s="40">
        <v>35.155479</v>
      </c>
      <c r="Q3275" s="40">
        <v>30.031096000000002</v>
      </c>
      <c r="R3275" s="40">
        <v>26.238823</v>
      </c>
      <c r="S3275" s="40">
        <v>25.250136999999999</v>
      </c>
      <c r="T3275" s="40">
        <v>25.973248999999999</v>
      </c>
      <c r="U3275" s="40">
        <v>27.383023999999999</v>
      </c>
      <c r="V3275" s="40">
        <v>26.706914999999999</v>
      </c>
      <c r="W3275" s="40">
        <v>24.924942000000001</v>
      </c>
      <c r="X3275" s="40">
        <v>23.835629999999998</v>
      </c>
      <c r="AA3275">
        <f t="shared" si="1140"/>
        <v>42296.336782407408</v>
      </c>
      <c r="AB3275" t="str">
        <f t="shared" si="1141"/>
        <v>42296Fábio72</v>
      </c>
      <c r="AC3275" s="52">
        <v>42296</v>
      </c>
      <c r="AD3275" s="56" t="s">
        <v>31</v>
      </c>
      <c r="AE3275" s="53">
        <v>72</v>
      </c>
      <c r="AF3275" s="51" t="str">
        <f t="shared" si="1142"/>
        <v/>
      </c>
      <c r="AG3275" s="51">
        <f t="shared" si="1143"/>
        <v>0</v>
      </c>
      <c r="AH3275" s="51">
        <f t="shared" si="1144"/>
        <v>6.6662600000000003</v>
      </c>
      <c r="AI3275" s="51">
        <f t="shared" si="1145"/>
        <v>13.286296</v>
      </c>
      <c r="AJ3275" s="51">
        <f t="shared" si="1146"/>
        <v>15.118537999999999</v>
      </c>
      <c r="AK3275" s="51">
        <f t="shared" si="1147"/>
        <v>15.742751999999999</v>
      </c>
      <c r="AL3275" s="51">
        <f t="shared" si="1148"/>
        <v>15.325142</v>
      </c>
      <c r="AM3275" s="51">
        <f t="shared" si="1149"/>
        <v>16.552156</v>
      </c>
      <c r="AN3275" s="51">
        <f t="shared" si="1150"/>
        <v>13.870139999999999</v>
      </c>
      <c r="AO3275" s="51">
        <f t="shared" si="1151"/>
        <v>13.830831</v>
      </c>
      <c r="AP3275" s="51">
        <f t="shared" si="1152"/>
        <v>11.830313</v>
      </c>
      <c r="AQ3275" s="51">
        <f t="shared" si="1153"/>
        <v>13.557130000000001</v>
      </c>
      <c r="AR3275" s="51">
        <f t="shared" si="1154"/>
        <v>12.528430999999999</v>
      </c>
      <c r="AS3275" s="51">
        <f t="shared" si="1155"/>
        <v>13.67408</v>
      </c>
      <c r="AT3275" s="51">
        <f t="shared" si="1156"/>
        <v>15.118537999999999</v>
      </c>
      <c r="AU3275" s="51">
        <f t="shared" si="1157"/>
        <v>12.342662000000001</v>
      </c>
      <c r="AV3275" s="51">
        <f t="shared" si="1158"/>
        <v>12.791017999999999</v>
      </c>
    </row>
    <row r="3276" spans="1:48">
      <c r="A3276" t="str">
        <f t="shared" si="1159"/>
        <v>41919Murilo/Kassio72</v>
      </c>
      <c r="B3276" s="50">
        <v>41919.589155092595</v>
      </c>
      <c r="C3276" s="44">
        <f t="shared" si="1139"/>
        <v>41919</v>
      </c>
      <c r="D3276" s="45" t="s">
        <v>20</v>
      </c>
      <c r="E3276" s="46">
        <v>72</v>
      </c>
      <c r="G3276" s="49" t="e">
        <f>VLOOKUP(C3276,#REF!,2,0)</f>
        <v>#REF!</v>
      </c>
      <c r="I3276" s="40">
        <v>0</v>
      </c>
      <c r="J3276" s="40">
        <v>9.1198969999999999</v>
      </c>
      <c r="K3276" s="40">
        <v>32.135517</v>
      </c>
      <c r="L3276" s="40">
        <v>35.387413000000002</v>
      </c>
      <c r="M3276" s="40">
        <v>36.322754000000003</v>
      </c>
      <c r="N3276" s="40">
        <v>34.924286000000002</v>
      </c>
      <c r="O3276" s="40">
        <v>35.542458000000003</v>
      </c>
      <c r="P3276" s="40">
        <v>33.177067000000001</v>
      </c>
      <c r="Q3276" s="40">
        <v>28.067778000000001</v>
      </c>
      <c r="R3276" s="40">
        <v>26.30545</v>
      </c>
      <c r="S3276" s="40">
        <v>23.394455000000001</v>
      </c>
      <c r="T3276" s="40">
        <v>25.315441</v>
      </c>
      <c r="U3276" s="40">
        <v>26.841442000000001</v>
      </c>
      <c r="V3276" s="40">
        <v>26.172321</v>
      </c>
      <c r="W3276" s="40">
        <v>24.473331000000002</v>
      </c>
      <c r="X3276" s="40">
        <v>23.331790999999999</v>
      </c>
      <c r="AA3276">
        <f t="shared" si="1140"/>
        <v>42300.592916666668</v>
      </c>
      <c r="AB3276" t="str">
        <f t="shared" si="1141"/>
        <v>42300Fábio72</v>
      </c>
      <c r="AC3276" s="52">
        <v>42300</v>
      </c>
      <c r="AD3276" s="56" t="s">
        <v>31</v>
      </c>
      <c r="AE3276" s="53">
        <v>72</v>
      </c>
      <c r="AF3276" s="51" t="str">
        <f t="shared" si="1142"/>
        <v/>
      </c>
      <c r="AG3276" s="51">
        <f t="shared" si="1143"/>
        <v>0</v>
      </c>
      <c r="AH3276" s="51">
        <f t="shared" si="1144"/>
        <v>20.475697</v>
      </c>
      <c r="AI3276" s="51">
        <f t="shared" si="1145"/>
        <v>15.242342000000001</v>
      </c>
      <c r="AJ3276" s="51">
        <f t="shared" si="1146"/>
        <v>14.547779999999999</v>
      </c>
      <c r="AK3276" s="51">
        <f t="shared" si="1147"/>
        <v>14.588187</v>
      </c>
      <c r="AL3276" s="51">
        <f t="shared" si="1148"/>
        <v>14.266698999999999</v>
      </c>
      <c r="AM3276" s="51">
        <f t="shared" si="1149"/>
        <v>15.118537999999999</v>
      </c>
      <c r="AN3276" s="51">
        <f t="shared" si="1150"/>
        <v>12.416802000000001</v>
      </c>
      <c r="AO3276" s="51">
        <f t="shared" si="1151"/>
        <v>12.453944999999999</v>
      </c>
      <c r="AP3276" s="51">
        <f t="shared" si="1152"/>
        <v>10.668516</v>
      </c>
      <c r="AQ3276" s="51">
        <f t="shared" si="1153"/>
        <v>12.565770000000001</v>
      </c>
      <c r="AR3276" s="51">
        <f t="shared" si="1154"/>
        <v>11.578483</v>
      </c>
      <c r="AS3276" s="51">
        <f t="shared" si="1155"/>
        <v>12.791017999999999</v>
      </c>
      <c r="AT3276" s="51">
        <f t="shared" si="1156"/>
        <v>14.147143</v>
      </c>
      <c r="AU3276" s="51">
        <f t="shared" si="1157"/>
        <v>11.722047</v>
      </c>
      <c r="AV3276" s="51">
        <f t="shared" si="1158"/>
        <v>12.342662000000001</v>
      </c>
    </row>
    <row r="3277" spans="1:48">
      <c r="A3277" t="str">
        <f t="shared" si="1159"/>
        <v>41922Murilo/Kassio72</v>
      </c>
      <c r="B3277" s="50">
        <v>41922.402488425927</v>
      </c>
      <c r="C3277" s="44">
        <f t="shared" si="1139"/>
        <v>41922</v>
      </c>
      <c r="D3277" s="45" t="s">
        <v>20</v>
      </c>
      <c r="E3277" s="46">
        <v>72</v>
      </c>
      <c r="G3277" s="49" t="e">
        <f>VLOOKUP(C3277,#REF!,2,0)</f>
        <v>#REF!</v>
      </c>
      <c r="I3277" s="40">
        <v>0</v>
      </c>
      <c r="J3277" s="40">
        <v>7.4215039999999997</v>
      </c>
      <c r="K3277" s="40">
        <v>27.998936</v>
      </c>
      <c r="L3277" s="40">
        <v>33.855441999999996</v>
      </c>
      <c r="M3277" s="40">
        <v>34.924286000000002</v>
      </c>
      <c r="N3277" s="40">
        <v>33.027275000000003</v>
      </c>
      <c r="O3277" s="40">
        <v>33.931216999999997</v>
      </c>
      <c r="P3277" s="40">
        <v>30.388791999999999</v>
      </c>
      <c r="Q3277" s="40">
        <v>27.247107</v>
      </c>
      <c r="R3277" s="40">
        <v>24.860174000000001</v>
      </c>
      <c r="S3277" s="40">
        <v>24.473331000000002</v>
      </c>
      <c r="T3277" s="40">
        <v>24.924942000000001</v>
      </c>
      <c r="U3277" s="40">
        <v>26.572737</v>
      </c>
      <c r="V3277" s="40">
        <v>25.973248999999999</v>
      </c>
      <c r="W3277" s="40">
        <v>24.281115</v>
      </c>
      <c r="X3277" s="40">
        <v>23.269210999999999</v>
      </c>
      <c r="AA3277">
        <f t="shared" si="1140"/>
        <v>42303.338888888888</v>
      </c>
      <c r="AB3277" t="str">
        <f t="shared" si="1141"/>
        <v>42303Fábio72</v>
      </c>
      <c r="AC3277" s="52">
        <v>42303</v>
      </c>
      <c r="AD3277" s="56" t="s">
        <v>31</v>
      </c>
      <c r="AE3277" s="53">
        <v>72</v>
      </c>
      <c r="AF3277" s="51" t="str">
        <f t="shared" si="1142"/>
        <v/>
      </c>
      <c r="AG3277" s="51">
        <f t="shared" si="1143"/>
        <v>0</v>
      </c>
      <c r="AH3277" s="51">
        <f t="shared" si="1144"/>
        <v>14.588187</v>
      </c>
      <c r="AI3277" s="51">
        <f t="shared" si="1145"/>
        <v>13.988498999999999</v>
      </c>
      <c r="AJ3277" s="51">
        <f t="shared" si="1146"/>
        <v>14.547779999999999</v>
      </c>
      <c r="AK3277" s="51">
        <f t="shared" si="1147"/>
        <v>14.346736</v>
      </c>
      <c r="AL3277" s="51">
        <f t="shared" si="1148"/>
        <v>13.791543000000001</v>
      </c>
      <c r="AM3277" s="51">
        <f t="shared" si="1149"/>
        <v>15.036293000000001</v>
      </c>
      <c r="AN3277" s="51">
        <f t="shared" si="1150"/>
        <v>12.231887</v>
      </c>
      <c r="AO3277" s="51">
        <f t="shared" si="1151"/>
        <v>11.975533</v>
      </c>
      <c r="AP3277" s="51">
        <f t="shared" si="1152"/>
        <v>10.228528000000001</v>
      </c>
      <c r="AQ3277" s="51">
        <f t="shared" si="1153"/>
        <v>12.121676000000001</v>
      </c>
      <c r="AR3277" s="51">
        <f t="shared" si="1154"/>
        <v>11.364934</v>
      </c>
      <c r="AS3277" s="51">
        <f t="shared" si="1155"/>
        <v>12.453944999999999</v>
      </c>
      <c r="AT3277" s="51">
        <f t="shared" si="1156"/>
        <v>13.909534000000001</v>
      </c>
      <c r="AU3277" s="51">
        <f t="shared" si="1157"/>
        <v>11.542764</v>
      </c>
      <c r="AV3277" s="51">
        <f t="shared" si="1158"/>
        <v>12.158357000000001</v>
      </c>
    </row>
    <row r="3278" spans="1:48">
      <c r="A3278" t="str">
        <f t="shared" si="1159"/>
        <v>41927Murilo/Kassio72</v>
      </c>
      <c r="B3278" s="50">
        <v>41927.259884259256</v>
      </c>
      <c r="C3278" s="44">
        <f t="shared" si="1139"/>
        <v>41927</v>
      </c>
      <c r="D3278" s="45" t="s">
        <v>20</v>
      </c>
      <c r="E3278" s="46">
        <v>72</v>
      </c>
      <c r="G3278" s="49" t="e">
        <f>VLOOKUP(C3278,#REF!,2,0)</f>
        <v>#REF!</v>
      </c>
      <c r="I3278" s="40">
        <v>0</v>
      </c>
      <c r="J3278" s="40">
        <v>5.1088240000000003</v>
      </c>
      <c r="K3278" s="40">
        <v>19.163879000000001</v>
      </c>
      <c r="L3278" s="40">
        <v>29.111183</v>
      </c>
      <c r="M3278" s="40">
        <v>30.604437000000001</v>
      </c>
      <c r="N3278" s="40">
        <v>29.251740000000002</v>
      </c>
      <c r="O3278" s="40">
        <v>29.959826</v>
      </c>
      <c r="P3278" s="40">
        <v>26.30545</v>
      </c>
      <c r="Q3278" s="40">
        <v>24.601942000000001</v>
      </c>
      <c r="R3278" s="40">
        <v>23.081987000000002</v>
      </c>
      <c r="S3278" s="40">
        <v>23.457239000000001</v>
      </c>
      <c r="T3278" s="40">
        <v>23.835629999999998</v>
      </c>
      <c r="U3278" s="40">
        <v>25.380849999999999</v>
      </c>
      <c r="V3278" s="40">
        <v>24.924942000000001</v>
      </c>
      <c r="W3278" s="40">
        <v>23.457239000000001</v>
      </c>
      <c r="X3278" s="40">
        <v>22.525047000000001</v>
      </c>
      <c r="AA3278">
        <f t="shared" si="1140"/>
        <v>42306.360034722224</v>
      </c>
      <c r="AB3278" t="str">
        <f t="shared" si="1141"/>
        <v>42306Fábio72</v>
      </c>
      <c r="AC3278" s="52">
        <v>42306</v>
      </c>
      <c r="AD3278" s="56" t="s">
        <v>31</v>
      </c>
      <c r="AE3278" s="53">
        <v>72</v>
      </c>
      <c r="AF3278" s="51" t="str">
        <f t="shared" si="1142"/>
        <v/>
      </c>
      <c r="AG3278" s="51">
        <f t="shared" si="1143"/>
        <v>0</v>
      </c>
      <c r="AH3278" s="51">
        <f t="shared" si="1144"/>
        <v>18.643989999999999</v>
      </c>
      <c r="AI3278" s="51">
        <f t="shared" si="1145"/>
        <v>19.713774000000001</v>
      </c>
      <c r="AJ3278" s="51">
        <f t="shared" si="1146"/>
        <v>15.700716999999999</v>
      </c>
      <c r="AK3278" s="51">
        <f t="shared" si="1147"/>
        <v>14.507453999999999</v>
      </c>
      <c r="AL3278" s="51">
        <f t="shared" si="1148"/>
        <v>13.791543000000001</v>
      </c>
      <c r="AM3278" s="51">
        <f t="shared" si="1149"/>
        <v>14.954307999999999</v>
      </c>
      <c r="AN3278" s="51">
        <f t="shared" si="1150"/>
        <v>12.231887</v>
      </c>
      <c r="AO3278" s="51">
        <f t="shared" si="1151"/>
        <v>11.866526</v>
      </c>
      <c r="AP3278" s="51">
        <f t="shared" si="1152"/>
        <v>10.195086999999999</v>
      </c>
      <c r="AQ3278" s="51">
        <f t="shared" si="1153"/>
        <v>12.158357000000001</v>
      </c>
      <c r="AR3278" s="51">
        <f t="shared" si="1154"/>
        <v>11.471446</v>
      </c>
      <c r="AS3278" s="51">
        <f t="shared" si="1155"/>
        <v>12.603164</v>
      </c>
      <c r="AT3278" s="51">
        <f t="shared" si="1156"/>
        <v>14.028081</v>
      </c>
      <c r="AU3278" s="51">
        <f t="shared" si="1157"/>
        <v>11.65014</v>
      </c>
      <c r="AV3278" s="51">
        <f t="shared" si="1158"/>
        <v>12.231887</v>
      </c>
    </row>
    <row r="3279" spans="1:48">
      <c r="A3279" t="str">
        <f t="shared" si="1159"/>
        <v>41929Murilo/Kassio72</v>
      </c>
      <c r="B3279" s="50">
        <v>41929.373923611114</v>
      </c>
      <c r="C3279" s="44">
        <f t="shared" si="1139"/>
        <v>41929</v>
      </c>
      <c r="D3279" s="45" t="s">
        <v>20</v>
      </c>
      <c r="E3279" s="46">
        <v>72</v>
      </c>
      <c r="G3279" s="49" t="e">
        <f>VLOOKUP(C3279,#REF!,2,0)</f>
        <v>#REF!</v>
      </c>
      <c r="I3279" s="40">
        <v>0</v>
      </c>
      <c r="J3279" s="40">
        <v>5.1626000000000003</v>
      </c>
      <c r="K3279" s="40">
        <v>17.726357</v>
      </c>
      <c r="L3279" s="40">
        <v>26.908846</v>
      </c>
      <c r="M3279" s="40">
        <v>28.831005000000001</v>
      </c>
      <c r="N3279" s="40">
        <v>27.587548999999999</v>
      </c>
      <c r="O3279" s="40">
        <v>28.552289999999999</v>
      </c>
      <c r="P3279" s="40">
        <v>25.315441</v>
      </c>
      <c r="Q3279" s="40">
        <v>23.772342999999999</v>
      </c>
      <c r="R3279" s="40">
        <v>22.586582</v>
      </c>
      <c r="S3279" s="40">
        <v>22.895551999999999</v>
      </c>
      <c r="T3279" s="40">
        <v>23.394455000000001</v>
      </c>
      <c r="U3279" s="40">
        <v>25.054773000000001</v>
      </c>
      <c r="V3279" s="40">
        <v>24.730868999999998</v>
      </c>
      <c r="W3279" s="40">
        <v>23.394455000000001</v>
      </c>
      <c r="X3279" s="40">
        <v>22.648201</v>
      </c>
      <c r="AA3279">
        <f t="shared" si="1140"/>
        <v>42311.341099537036</v>
      </c>
      <c r="AB3279" t="str">
        <f t="shared" si="1141"/>
        <v>42311Fábio72</v>
      </c>
      <c r="AC3279" s="52">
        <v>42311</v>
      </c>
      <c r="AD3279" s="56" t="s">
        <v>31</v>
      </c>
      <c r="AE3279" s="53">
        <v>72</v>
      </c>
      <c r="AF3279" s="51" t="str">
        <f t="shared" si="1142"/>
        <v/>
      </c>
      <c r="AG3279" s="51">
        <f t="shared" si="1143"/>
        <v>0</v>
      </c>
      <c r="AH3279" s="51">
        <f t="shared" si="1144"/>
        <v>24.500519000000001</v>
      </c>
      <c r="AI3279" s="51">
        <f t="shared" si="1145"/>
        <v>24.605682000000002</v>
      </c>
      <c r="AJ3279" s="51">
        <f t="shared" si="1146"/>
        <v>19.619548999999999</v>
      </c>
      <c r="AK3279" s="51">
        <f t="shared" si="1147"/>
        <v>14.954307999999999</v>
      </c>
      <c r="AL3279" s="51">
        <f t="shared" si="1148"/>
        <v>14.107385000000001</v>
      </c>
      <c r="AM3279" s="51">
        <f t="shared" si="1149"/>
        <v>15.159734</v>
      </c>
      <c r="AN3279" s="51">
        <f t="shared" si="1150"/>
        <v>12.453944999999999</v>
      </c>
      <c r="AO3279" s="51">
        <f t="shared" si="1151"/>
        <v>12.085049</v>
      </c>
      <c r="AP3279" s="51">
        <f t="shared" si="1152"/>
        <v>10.566083000000001</v>
      </c>
      <c r="AQ3279" s="51">
        <f t="shared" si="1153"/>
        <v>12.379706000000001</v>
      </c>
      <c r="AR3279" s="51">
        <f t="shared" si="1154"/>
        <v>11.902811</v>
      </c>
      <c r="AS3279" s="51">
        <f t="shared" si="1155"/>
        <v>12.904436</v>
      </c>
      <c r="AT3279" s="51">
        <f t="shared" si="1156"/>
        <v>14.346736</v>
      </c>
      <c r="AU3279" s="51">
        <f t="shared" si="1157"/>
        <v>11.939117</v>
      </c>
      <c r="AV3279" s="51">
        <f t="shared" si="1158"/>
        <v>12.453944999999999</v>
      </c>
    </row>
    <row r="3280" spans="1:48">
      <c r="A3280" t="str">
        <f t="shared" si="1159"/>
        <v>41933Murilo/Kassio72</v>
      </c>
      <c r="B3280" s="50">
        <v>41933.359432870369</v>
      </c>
      <c r="C3280" s="44">
        <f t="shared" si="1139"/>
        <v>41933</v>
      </c>
      <c r="D3280" s="45" t="s">
        <v>20</v>
      </c>
      <c r="E3280" s="46">
        <v>72</v>
      </c>
      <c r="G3280" s="49" t="e">
        <f>VLOOKUP(C3280,#REF!,2,0)</f>
        <v>#REF!</v>
      </c>
      <c r="I3280" s="40">
        <v>0</v>
      </c>
      <c r="J3280" s="40">
        <v>6.8676779999999997</v>
      </c>
      <c r="K3280" s="40">
        <v>15.988391</v>
      </c>
      <c r="L3280" s="40">
        <v>23.269210999999999</v>
      </c>
      <c r="M3280" s="40">
        <v>25.250136999999999</v>
      </c>
      <c r="N3280" s="40">
        <v>24.217213000000001</v>
      </c>
      <c r="O3280" s="40">
        <v>25.315441</v>
      </c>
      <c r="P3280" s="40">
        <v>22.833573999999999</v>
      </c>
      <c r="Q3280" s="40">
        <v>22.096827000000001</v>
      </c>
      <c r="R3280" s="40">
        <v>21.0748</v>
      </c>
      <c r="S3280" s="40">
        <v>21.793571</v>
      </c>
      <c r="T3280" s="40">
        <v>22.463629000000001</v>
      </c>
      <c r="U3280" s="40">
        <v>24.153390999999999</v>
      </c>
      <c r="V3280" s="40">
        <v>23.772342999999999</v>
      </c>
      <c r="W3280" s="40">
        <v>22.895551999999999</v>
      </c>
      <c r="X3280" s="40">
        <v>22.279807999999999</v>
      </c>
      <c r="AA3280">
        <f t="shared" si="1140"/>
        <v>42312.326689814814</v>
      </c>
      <c r="AB3280" t="str">
        <f t="shared" si="1141"/>
        <v>42312Fábio72</v>
      </c>
      <c r="AC3280" s="52">
        <v>42312</v>
      </c>
      <c r="AD3280" s="56" t="s">
        <v>31</v>
      </c>
      <c r="AE3280" s="53">
        <v>72</v>
      </c>
      <c r="AF3280" s="51" t="str">
        <f t="shared" si="1142"/>
        <v/>
      </c>
      <c r="AG3280" s="51">
        <f t="shared" si="1143"/>
        <v>0</v>
      </c>
      <c r="AH3280" s="51">
        <f t="shared" si="1144"/>
        <v>23.926054000000001</v>
      </c>
      <c r="AI3280" s="51">
        <f t="shared" si="1145"/>
        <v>25.241266</v>
      </c>
      <c r="AJ3280" s="51">
        <f t="shared" si="1146"/>
        <v>24.395575999999998</v>
      </c>
      <c r="AK3280" s="51">
        <f t="shared" si="1147"/>
        <v>17.249991999999999</v>
      </c>
      <c r="AL3280" s="51">
        <f t="shared" si="1148"/>
        <v>14.306697</v>
      </c>
      <c r="AM3280" s="51">
        <f t="shared" si="1149"/>
        <v>15.533234</v>
      </c>
      <c r="AN3280" s="51">
        <f t="shared" si="1150"/>
        <v>12.753335</v>
      </c>
      <c r="AO3280" s="51">
        <f t="shared" si="1151"/>
        <v>12.305686</v>
      </c>
      <c r="AP3280" s="51">
        <f t="shared" si="1152"/>
        <v>10.464198</v>
      </c>
      <c r="AQ3280" s="51">
        <f t="shared" si="1153"/>
        <v>12.603164</v>
      </c>
      <c r="AR3280" s="51">
        <f t="shared" si="1154"/>
        <v>12.011963</v>
      </c>
      <c r="AS3280" s="51">
        <f t="shared" si="1155"/>
        <v>13.171124000000001</v>
      </c>
      <c r="AT3280" s="51">
        <f t="shared" si="1156"/>
        <v>14.4672</v>
      </c>
      <c r="AU3280" s="51">
        <f t="shared" si="1157"/>
        <v>12.231887</v>
      </c>
      <c r="AV3280" s="51">
        <f t="shared" si="1158"/>
        <v>12.715698</v>
      </c>
    </row>
    <row r="3281" spans="1:48">
      <c r="A3281" t="str">
        <f t="shared" si="1159"/>
        <v>41943Murilo/Kassio72</v>
      </c>
      <c r="B3281" s="50">
        <v>41943.338900462964</v>
      </c>
      <c r="C3281" s="44">
        <f t="shared" si="1139"/>
        <v>41943</v>
      </c>
      <c r="D3281" s="45" t="s">
        <v>20</v>
      </c>
      <c r="E3281" s="46">
        <v>72</v>
      </c>
      <c r="G3281" s="49" t="e">
        <f>VLOOKUP(C3281,#REF!,2,0)</f>
        <v>#REF!</v>
      </c>
      <c r="I3281" s="40">
        <v>0</v>
      </c>
      <c r="J3281" s="40">
        <v>7.2889600000000003</v>
      </c>
      <c r="K3281" s="40">
        <v>18.882774000000001</v>
      </c>
      <c r="L3281" s="40">
        <v>22.833573999999999</v>
      </c>
      <c r="M3281" s="40">
        <v>23.269210999999999</v>
      </c>
      <c r="N3281" s="40">
        <v>21.854040000000001</v>
      </c>
      <c r="O3281" s="40">
        <v>22.771705999999998</v>
      </c>
      <c r="P3281" s="40">
        <v>20.956261000000001</v>
      </c>
      <c r="Q3281" s="40">
        <v>19.732771</v>
      </c>
      <c r="R3281" s="40">
        <v>18.437611</v>
      </c>
      <c r="S3281" s="40">
        <v>19.390362</v>
      </c>
      <c r="T3281" s="40">
        <v>20.136236</v>
      </c>
      <c r="U3281" s="40">
        <v>21.492553999999998</v>
      </c>
      <c r="V3281" s="40">
        <v>21.975241</v>
      </c>
      <c r="W3281" s="40">
        <v>21.193718000000001</v>
      </c>
      <c r="X3281" s="40">
        <v>20.897102</v>
      </c>
      <c r="AA3281">
        <f t="shared" si="1140"/>
        <v>42314.605393518519</v>
      </c>
      <c r="AB3281" t="str">
        <f t="shared" si="1141"/>
        <v>42314Fábio72</v>
      </c>
      <c r="AC3281" s="52">
        <v>42314</v>
      </c>
      <c r="AD3281" s="56" t="s">
        <v>31</v>
      </c>
      <c r="AE3281" s="53">
        <v>72</v>
      </c>
      <c r="AF3281" s="51" t="str">
        <f t="shared" si="1142"/>
        <v/>
      </c>
      <c r="AG3281" s="51">
        <f t="shared" si="1143"/>
        <v>0</v>
      </c>
      <c r="AH3281" s="51">
        <f t="shared" si="1144"/>
        <v>24.134167000000001</v>
      </c>
      <c r="AI3281" s="51">
        <f t="shared" si="1145"/>
        <v>25.028538000000001</v>
      </c>
      <c r="AJ3281" s="51">
        <f t="shared" si="1146"/>
        <v>24.922495000000001</v>
      </c>
      <c r="AK3281" s="51">
        <f t="shared" si="1147"/>
        <v>24.816673000000002</v>
      </c>
      <c r="AL3281" s="51">
        <f t="shared" si="1148"/>
        <v>24.082063999999999</v>
      </c>
      <c r="AM3281" s="51">
        <f t="shared" si="1149"/>
        <v>25.028538000000001</v>
      </c>
      <c r="AN3281" s="51">
        <f t="shared" si="1150"/>
        <v>21.893456</v>
      </c>
      <c r="AO3281" s="51">
        <f t="shared" si="1151"/>
        <v>19.572514000000002</v>
      </c>
      <c r="AP3281" s="51">
        <f t="shared" si="1152"/>
        <v>17.738341999999999</v>
      </c>
      <c r="AQ3281" s="51">
        <f t="shared" si="1153"/>
        <v>18.007636999999999</v>
      </c>
      <c r="AR3281" s="51">
        <f t="shared" si="1154"/>
        <v>15.283706</v>
      </c>
      <c r="AS3281" s="51">
        <f t="shared" si="1155"/>
        <v>14.386825</v>
      </c>
      <c r="AT3281" s="51">
        <f t="shared" si="1156"/>
        <v>14.750323</v>
      </c>
      <c r="AU3281" s="51">
        <f t="shared" si="1157"/>
        <v>12.231887</v>
      </c>
      <c r="AV3281" s="51">
        <f t="shared" si="1158"/>
        <v>12.640625999999999</v>
      </c>
    </row>
    <row r="3282" spans="1:48">
      <c r="A3282" t="str">
        <f t="shared" si="1159"/>
        <v>41946Murilo/Kassio72</v>
      </c>
      <c r="B3282" s="50">
        <v>41946.602210648147</v>
      </c>
      <c r="C3282" s="44">
        <f t="shared" si="1139"/>
        <v>41946</v>
      </c>
      <c r="D3282" s="45" t="s">
        <v>20</v>
      </c>
      <c r="E3282" s="46">
        <v>72</v>
      </c>
      <c r="G3282" s="49" t="e">
        <f>VLOOKUP(C3282,#REF!,2,0)</f>
        <v>#REF!</v>
      </c>
      <c r="I3282" s="40">
        <v>0</v>
      </c>
      <c r="J3282" s="40">
        <v>34.311497000000003</v>
      </c>
      <c r="K3282" s="40">
        <v>42.693542000000001</v>
      </c>
      <c r="L3282" s="40">
        <v>39.690842000000004</v>
      </c>
      <c r="M3282" s="40">
        <v>29.463267999999999</v>
      </c>
      <c r="N3282" s="40">
        <v>22.463629000000001</v>
      </c>
      <c r="O3282" s="40">
        <v>23.20673</v>
      </c>
      <c r="P3282" s="40">
        <v>21.854040000000001</v>
      </c>
      <c r="Q3282" s="40">
        <v>19.675467000000001</v>
      </c>
      <c r="R3282" s="40">
        <v>18.437611</v>
      </c>
      <c r="S3282" s="40">
        <v>19.220372999999999</v>
      </c>
      <c r="T3282" s="40">
        <v>19.905152999999999</v>
      </c>
      <c r="U3282" s="40">
        <v>21.312973</v>
      </c>
      <c r="V3282" s="40">
        <v>21.793571</v>
      </c>
      <c r="W3282" s="40">
        <v>20.956261000000001</v>
      </c>
      <c r="X3282" s="40">
        <v>20.602689999999999</v>
      </c>
      <c r="AA3282">
        <f t="shared" si="1140"/>
        <v>42317.344618055555</v>
      </c>
      <c r="AB3282" t="str">
        <f t="shared" si="1141"/>
        <v>42317Fábio72</v>
      </c>
      <c r="AC3282" s="52">
        <v>42317</v>
      </c>
      <c r="AD3282" s="56" t="s">
        <v>31</v>
      </c>
      <c r="AE3282" s="53">
        <v>72</v>
      </c>
      <c r="AF3282" s="51" t="str">
        <f t="shared" si="1142"/>
        <v/>
      </c>
      <c r="AG3282" s="51">
        <f t="shared" si="1143"/>
        <v>0</v>
      </c>
      <c r="AH3282" s="51">
        <f t="shared" si="1144"/>
        <v>21.546894000000002</v>
      </c>
      <c r="AI3282" s="51">
        <f t="shared" si="1145"/>
        <v>23.358233999999999</v>
      </c>
      <c r="AJ3282" s="51">
        <f t="shared" si="1146"/>
        <v>23.460999999999999</v>
      </c>
      <c r="AK3282" s="51">
        <f t="shared" si="1147"/>
        <v>23.460999999999999</v>
      </c>
      <c r="AL3282" s="51">
        <f t="shared" si="1148"/>
        <v>22.746447</v>
      </c>
      <c r="AM3282" s="51">
        <f t="shared" si="1149"/>
        <v>23.822313000000001</v>
      </c>
      <c r="AN3282" s="51">
        <f t="shared" si="1150"/>
        <v>20.33173</v>
      </c>
      <c r="AO3282" s="51">
        <f t="shared" si="1151"/>
        <v>18.233629000000001</v>
      </c>
      <c r="AP3282" s="51">
        <f t="shared" si="1152"/>
        <v>16.208808999999999</v>
      </c>
      <c r="AQ3282" s="51">
        <f t="shared" si="1153"/>
        <v>17.249991999999999</v>
      </c>
      <c r="AR3282" s="51">
        <f t="shared" si="1154"/>
        <v>15.408205000000001</v>
      </c>
      <c r="AS3282" s="51">
        <f t="shared" si="1155"/>
        <v>14.913376</v>
      </c>
      <c r="AT3282" s="51">
        <f t="shared" si="1156"/>
        <v>14.750323</v>
      </c>
      <c r="AU3282" s="51">
        <f t="shared" si="1157"/>
        <v>12.491166</v>
      </c>
      <c r="AV3282" s="51">
        <f t="shared" si="1158"/>
        <v>12.753335</v>
      </c>
    </row>
    <row r="3283" spans="1:48">
      <c r="A3283" t="str">
        <f t="shared" si="1159"/>
        <v>41948Murilo/Kassio72</v>
      </c>
      <c r="B3283" s="50">
        <v>41948.666342592594</v>
      </c>
      <c r="C3283" s="44">
        <f t="shared" si="1139"/>
        <v>41948</v>
      </c>
      <c r="D3283" s="45" t="s">
        <v>20</v>
      </c>
      <c r="E3283" s="46">
        <v>72</v>
      </c>
      <c r="G3283" s="49" t="e">
        <f>VLOOKUP(C3283,#REF!,2,0)</f>
        <v>#REF!</v>
      </c>
      <c r="H3283" s="43" t="s">
        <v>175</v>
      </c>
      <c r="I3283" s="40">
        <v>0</v>
      </c>
      <c r="J3283" s="40">
        <v>37.42915</v>
      </c>
      <c r="K3283" s="40">
        <v>44.927689000000001</v>
      </c>
      <c r="L3283" s="40">
        <v>44.840724999999999</v>
      </c>
      <c r="M3283" s="40">
        <v>44.320816000000001</v>
      </c>
      <c r="N3283" s="40">
        <v>43.033695000000002</v>
      </c>
      <c r="O3283" s="40">
        <v>43.460709000000001</v>
      </c>
      <c r="P3283" s="40">
        <v>40.679943000000002</v>
      </c>
      <c r="Q3283" s="40">
        <v>34.007137</v>
      </c>
      <c r="R3283" s="40">
        <v>26.172321</v>
      </c>
      <c r="S3283" s="40">
        <v>19.276951</v>
      </c>
      <c r="T3283" s="40">
        <v>19.905152999999999</v>
      </c>
      <c r="U3283" s="40">
        <v>21.432604000000001</v>
      </c>
      <c r="V3283" s="40">
        <v>21.975241</v>
      </c>
      <c r="W3283" s="40">
        <v>21.015474000000001</v>
      </c>
      <c r="X3283" s="40">
        <v>20.544087999999999</v>
      </c>
      <c r="AA3283">
        <f t="shared" si="1140"/>
        <v>42319.332835648151</v>
      </c>
      <c r="AB3283" t="str">
        <f t="shared" si="1141"/>
        <v>42319Fábio72</v>
      </c>
      <c r="AC3283" s="52">
        <v>42319</v>
      </c>
      <c r="AD3283" s="56" t="s">
        <v>31</v>
      </c>
      <c r="AE3283" s="53">
        <v>72</v>
      </c>
      <c r="AF3283" s="51" t="str">
        <f t="shared" si="1142"/>
        <v/>
      </c>
      <c r="AG3283" s="51">
        <f t="shared" si="1143"/>
        <v>0</v>
      </c>
      <c r="AH3283" s="51">
        <f t="shared" si="1144"/>
        <v>16.166153000000001</v>
      </c>
      <c r="AI3283" s="51">
        <f t="shared" si="1145"/>
        <v>20.813578</v>
      </c>
      <c r="AJ3283" s="51">
        <f t="shared" si="1146"/>
        <v>22.242746</v>
      </c>
      <c r="AK3283" s="51">
        <f t="shared" si="1147"/>
        <v>22.242746</v>
      </c>
      <c r="AL3283" s="51">
        <f t="shared" si="1148"/>
        <v>21.695088999999999</v>
      </c>
      <c r="AM3283" s="51">
        <f t="shared" si="1149"/>
        <v>22.898644999999998</v>
      </c>
      <c r="AN3283" s="51">
        <f t="shared" si="1150"/>
        <v>19.384998</v>
      </c>
      <c r="AO3283" s="51">
        <f t="shared" si="1151"/>
        <v>17.559964999999998</v>
      </c>
      <c r="AP3283" s="51">
        <f t="shared" si="1152"/>
        <v>15.408205000000001</v>
      </c>
      <c r="AQ3283" s="51">
        <f t="shared" si="1153"/>
        <v>16.552156</v>
      </c>
      <c r="AR3283" s="51">
        <f t="shared" si="1154"/>
        <v>14.872544</v>
      </c>
      <c r="AS3283" s="51">
        <f t="shared" si="1155"/>
        <v>14.588187</v>
      </c>
      <c r="AT3283" s="51">
        <f t="shared" si="1156"/>
        <v>14.913376</v>
      </c>
      <c r="AU3283" s="51">
        <f t="shared" si="1157"/>
        <v>12.305686</v>
      </c>
      <c r="AV3283" s="51">
        <f t="shared" si="1158"/>
        <v>12.603164</v>
      </c>
    </row>
    <row r="3284" spans="1:48">
      <c r="A3284" t="str">
        <f t="shared" si="1159"/>
        <v>41950Murilo/Kassio72</v>
      </c>
      <c r="B3284" s="50">
        <v>41950.356874999998</v>
      </c>
      <c r="C3284" s="44">
        <f t="shared" si="1139"/>
        <v>41950</v>
      </c>
      <c r="D3284" s="45" t="s">
        <v>20</v>
      </c>
      <c r="E3284" s="46">
        <v>72</v>
      </c>
      <c r="G3284" s="49" t="e">
        <f>VLOOKUP(C3284,#REF!,2,0)</f>
        <v>#REF!</v>
      </c>
      <c r="I3284" s="40">
        <v>0</v>
      </c>
      <c r="J3284" s="40">
        <v>30.748636000000001</v>
      </c>
      <c r="K3284" s="40">
        <v>38.713603999999997</v>
      </c>
      <c r="L3284" s="40">
        <v>40.101554999999998</v>
      </c>
      <c r="M3284" s="40">
        <v>39.690842000000004</v>
      </c>
      <c r="N3284" s="40">
        <v>38.149062999999998</v>
      </c>
      <c r="O3284" s="40">
        <v>39.445445999999997</v>
      </c>
      <c r="P3284" s="40">
        <v>36.479773999999999</v>
      </c>
      <c r="Q3284" s="40">
        <v>32.135517</v>
      </c>
      <c r="R3284" s="40">
        <v>28.067778000000001</v>
      </c>
      <c r="S3284" s="40">
        <v>19.732771</v>
      </c>
      <c r="T3284" s="40">
        <v>19.732771</v>
      </c>
      <c r="U3284" s="40">
        <v>21.193718000000001</v>
      </c>
      <c r="V3284" s="40">
        <v>21.854040000000001</v>
      </c>
      <c r="W3284" s="40">
        <v>20.956261000000001</v>
      </c>
      <c r="X3284" s="40">
        <v>20.368765</v>
      </c>
      <c r="AA3284">
        <f t="shared" si="1140"/>
        <v>42321.679606481484</v>
      </c>
      <c r="AB3284" t="str">
        <f t="shared" si="1141"/>
        <v>42321Fábio72</v>
      </c>
      <c r="AC3284" s="52">
        <v>42321</v>
      </c>
      <c r="AD3284" s="56" t="s">
        <v>31</v>
      </c>
      <c r="AE3284" s="53">
        <v>72</v>
      </c>
      <c r="AF3284" s="51" t="str">
        <f t="shared" si="1142"/>
        <v/>
      </c>
      <c r="AG3284" s="51">
        <f t="shared" si="1143"/>
        <v>0</v>
      </c>
      <c r="AH3284" s="51">
        <f t="shared" si="1144"/>
        <v>10.634308000000001</v>
      </c>
      <c r="AI3284" s="51">
        <f t="shared" si="1145"/>
        <v>16.986575999999999</v>
      </c>
      <c r="AJ3284" s="51">
        <f t="shared" si="1146"/>
        <v>19.478639999999999</v>
      </c>
      <c r="AK3284" s="51">
        <f t="shared" si="1147"/>
        <v>20.188268999999998</v>
      </c>
      <c r="AL3284" s="51">
        <f t="shared" si="1148"/>
        <v>19.760973</v>
      </c>
      <c r="AM3284" s="51">
        <f t="shared" si="1149"/>
        <v>21.105408000000001</v>
      </c>
      <c r="AN3284" s="51">
        <f t="shared" si="1150"/>
        <v>17.917631</v>
      </c>
      <c r="AO3284" s="51">
        <f t="shared" si="1151"/>
        <v>16.638573000000001</v>
      </c>
      <c r="AP3284" s="51">
        <f t="shared" si="1152"/>
        <v>14.306697</v>
      </c>
      <c r="AQ3284" s="51">
        <f t="shared" si="1153"/>
        <v>15.700716999999999</v>
      </c>
      <c r="AR3284" s="51">
        <f t="shared" si="1154"/>
        <v>13.440716999999999</v>
      </c>
      <c r="AS3284" s="51">
        <f t="shared" si="1155"/>
        <v>13.988498999999999</v>
      </c>
      <c r="AT3284" s="51">
        <f t="shared" si="1156"/>
        <v>14.588187</v>
      </c>
      <c r="AU3284" s="51">
        <f t="shared" si="1157"/>
        <v>11.975533</v>
      </c>
      <c r="AV3284" s="51">
        <f t="shared" si="1158"/>
        <v>12.231887</v>
      </c>
    </row>
    <row r="3285" spans="1:48">
      <c r="A3285" t="str">
        <f t="shared" si="1159"/>
        <v>41956Murilo/Kassio72</v>
      </c>
      <c r="B3285" s="50">
        <v>41956.677789351852</v>
      </c>
      <c r="C3285" s="44">
        <f t="shared" si="1139"/>
        <v>41956</v>
      </c>
      <c r="D3285" s="45" t="s">
        <v>20</v>
      </c>
      <c r="E3285" s="46">
        <v>72</v>
      </c>
      <c r="G3285" s="49" t="e">
        <f>VLOOKUP(C3285,#REF!,2,0)</f>
        <v>#REF!</v>
      </c>
      <c r="I3285" s="40">
        <v>0</v>
      </c>
      <c r="J3285" s="40">
        <v>36.952976</v>
      </c>
      <c r="K3285" s="40">
        <v>35.853580000000001</v>
      </c>
      <c r="L3285" s="40">
        <v>35.775677000000002</v>
      </c>
      <c r="M3285" s="40">
        <v>34.847389</v>
      </c>
      <c r="N3285" s="40">
        <v>33.779738999999999</v>
      </c>
      <c r="O3285" s="40">
        <v>35.697848999999998</v>
      </c>
      <c r="P3285" s="40">
        <v>32.283279</v>
      </c>
      <c r="Q3285" s="40">
        <v>28.621839999999999</v>
      </c>
      <c r="R3285" s="40">
        <v>25.250136999999999</v>
      </c>
      <c r="S3285" s="40">
        <v>20.427109000000002</v>
      </c>
      <c r="T3285" s="40">
        <v>19.732771</v>
      </c>
      <c r="U3285" s="40">
        <v>20.956261000000001</v>
      </c>
      <c r="V3285" s="40">
        <v>21.432604000000001</v>
      </c>
      <c r="W3285" s="40">
        <v>20.544087999999999</v>
      </c>
      <c r="X3285" s="40">
        <v>20.020527000000001</v>
      </c>
      <c r="AA3285">
        <f t="shared" si="1140"/>
        <v>42324.324594907404</v>
      </c>
      <c r="AB3285" t="str">
        <f t="shared" si="1141"/>
        <v>42324Fábio72</v>
      </c>
      <c r="AC3285" s="52">
        <v>42324</v>
      </c>
      <c r="AD3285" s="56" t="s">
        <v>31</v>
      </c>
      <c r="AE3285" s="53">
        <v>72</v>
      </c>
      <c r="AF3285" s="51" t="str">
        <f t="shared" si="1142"/>
        <v/>
      </c>
      <c r="AG3285" s="51">
        <f t="shared" si="1143"/>
        <v>0</v>
      </c>
      <c r="AH3285" s="51">
        <f t="shared" si="1144"/>
        <v>21.448414</v>
      </c>
      <c r="AI3285" s="51">
        <f t="shared" si="1145"/>
        <v>23.978010000000001</v>
      </c>
      <c r="AJ3285" s="51">
        <f t="shared" si="1146"/>
        <v>23.874178000000001</v>
      </c>
      <c r="AK3285" s="51">
        <f t="shared" si="1147"/>
        <v>22.847866</v>
      </c>
      <c r="AL3285" s="51">
        <f t="shared" si="1148"/>
        <v>21.203135</v>
      </c>
      <c r="AM3285" s="51">
        <f t="shared" si="1149"/>
        <v>20.862079999999999</v>
      </c>
      <c r="AN3285" s="51">
        <f t="shared" si="1150"/>
        <v>17.338287000000001</v>
      </c>
      <c r="AO3285" s="51">
        <f t="shared" si="1151"/>
        <v>16.166153000000001</v>
      </c>
      <c r="AP3285" s="51">
        <f t="shared" si="1152"/>
        <v>13.713176000000001</v>
      </c>
      <c r="AQ3285" s="51">
        <f t="shared" si="1153"/>
        <v>15.283706</v>
      </c>
      <c r="AR3285" s="51">
        <f t="shared" si="1154"/>
        <v>13.791543000000001</v>
      </c>
      <c r="AS3285" s="51">
        <f t="shared" si="1155"/>
        <v>14.028081</v>
      </c>
      <c r="AT3285" s="51">
        <f t="shared" si="1156"/>
        <v>14.709673</v>
      </c>
      <c r="AU3285" s="51">
        <f t="shared" si="1157"/>
        <v>12.231887</v>
      </c>
      <c r="AV3285" s="51">
        <f t="shared" si="1158"/>
        <v>12.416802000000001</v>
      </c>
    </row>
    <row r="3286" spans="1:48">
      <c r="A3286" t="str">
        <f t="shared" si="1159"/>
        <v>41957Murilo/Kassio72</v>
      </c>
      <c r="B3286" s="50">
        <v>41957.32234953704</v>
      </c>
      <c r="C3286" s="44">
        <f t="shared" si="1139"/>
        <v>41957</v>
      </c>
      <c r="D3286" s="45" t="s">
        <v>20</v>
      </c>
      <c r="E3286" s="46">
        <v>72</v>
      </c>
      <c r="G3286" s="49" t="e">
        <f>VLOOKUP(C3286,#REF!,2,0)</f>
        <v>#REF!</v>
      </c>
      <c r="I3286" s="40">
        <v>0</v>
      </c>
      <c r="J3286" s="40">
        <v>33.027275000000003</v>
      </c>
      <c r="K3286" s="40">
        <v>37.988486999999999</v>
      </c>
      <c r="L3286" s="40">
        <v>35.620097999999999</v>
      </c>
      <c r="M3286" s="40">
        <v>34.693863</v>
      </c>
      <c r="N3286" s="40">
        <v>33.402434999999997</v>
      </c>
      <c r="O3286" s="40">
        <v>35.310035999999997</v>
      </c>
      <c r="P3286" s="40">
        <v>31.840954</v>
      </c>
      <c r="Q3286" s="40">
        <v>28.205767000000002</v>
      </c>
      <c r="R3286" s="40">
        <v>24.795479</v>
      </c>
      <c r="S3286" s="40">
        <v>20.368765</v>
      </c>
      <c r="T3286" s="40">
        <v>19.618271</v>
      </c>
      <c r="U3286" s="40">
        <v>20.897102</v>
      </c>
      <c r="V3286" s="40">
        <v>21.492553999999998</v>
      </c>
      <c r="W3286" s="40">
        <v>20.427109000000002</v>
      </c>
      <c r="X3286" s="40">
        <v>20.020527000000001</v>
      </c>
      <c r="AA3286">
        <f t="shared" si="1140"/>
        <v>42326.343449074076</v>
      </c>
      <c r="AB3286" t="str">
        <f t="shared" si="1141"/>
        <v>42326Fábio72</v>
      </c>
      <c r="AC3286" s="52">
        <v>42326</v>
      </c>
      <c r="AD3286" s="56" t="s">
        <v>31</v>
      </c>
      <c r="AE3286" s="53">
        <v>72</v>
      </c>
      <c r="AF3286" s="51" t="str">
        <f t="shared" si="1142"/>
        <v/>
      </c>
      <c r="AG3286" s="51">
        <f t="shared" si="1143"/>
        <v>0</v>
      </c>
      <c r="AH3286" s="51">
        <f t="shared" si="1144"/>
        <v>23.978010000000001</v>
      </c>
      <c r="AI3286" s="51">
        <f t="shared" si="1145"/>
        <v>25.508419</v>
      </c>
      <c r="AJ3286" s="51">
        <f t="shared" si="1146"/>
        <v>25.347978999999999</v>
      </c>
      <c r="AK3286" s="51">
        <f t="shared" si="1147"/>
        <v>24.343222000000001</v>
      </c>
      <c r="AL3286" s="51">
        <f t="shared" si="1148"/>
        <v>22.797143999999999</v>
      </c>
      <c r="AM3286" s="51">
        <f t="shared" si="1149"/>
        <v>21.546894000000002</v>
      </c>
      <c r="AN3286" s="51">
        <f t="shared" si="1150"/>
        <v>17.382497999999998</v>
      </c>
      <c r="AO3286" s="51">
        <f t="shared" si="1151"/>
        <v>15.869158000000001</v>
      </c>
      <c r="AP3286" s="51">
        <f t="shared" si="1152"/>
        <v>13.440716999999999</v>
      </c>
      <c r="AQ3286" s="51">
        <f t="shared" si="1153"/>
        <v>15.201002000000001</v>
      </c>
      <c r="AR3286" s="51">
        <f t="shared" si="1154"/>
        <v>13.713176000000001</v>
      </c>
      <c r="AS3286" s="51">
        <f t="shared" si="1155"/>
        <v>14.18694</v>
      </c>
      <c r="AT3286" s="51">
        <f t="shared" si="1156"/>
        <v>14.790993</v>
      </c>
      <c r="AU3286" s="51">
        <f t="shared" si="1157"/>
        <v>12.268763</v>
      </c>
      <c r="AV3286" s="51">
        <f t="shared" si="1158"/>
        <v>12.528430999999999</v>
      </c>
    </row>
    <row r="3287" spans="1:48">
      <c r="A3287" t="str">
        <f t="shared" si="1159"/>
        <v>41960Murilo/Kassio72</v>
      </c>
      <c r="B3287" s="50">
        <v>41960.657534722224</v>
      </c>
      <c r="C3287" s="44">
        <f t="shared" si="1139"/>
        <v>41960</v>
      </c>
      <c r="D3287" s="45" t="s">
        <v>20</v>
      </c>
      <c r="E3287" s="46">
        <v>72</v>
      </c>
      <c r="G3287" s="49" t="e">
        <f>VLOOKUP(C3287,#REF!,2,0)</f>
        <v>#REF!</v>
      </c>
      <c r="I3287" s="40">
        <v>0</v>
      </c>
      <c r="J3287" s="40">
        <v>17.943619000000002</v>
      </c>
      <c r="K3287" s="40">
        <v>34.387813999999999</v>
      </c>
      <c r="L3287" s="40">
        <v>32.579844999999999</v>
      </c>
      <c r="M3287" s="40">
        <v>30.748636000000001</v>
      </c>
      <c r="N3287" s="40">
        <v>29.463267999999999</v>
      </c>
      <c r="O3287" s="40">
        <v>31.547816999999998</v>
      </c>
      <c r="P3287" s="40">
        <v>27.930150999999999</v>
      </c>
      <c r="Q3287" s="40">
        <v>25.119790999999999</v>
      </c>
      <c r="R3287" s="40">
        <v>22.036000999999999</v>
      </c>
      <c r="S3287" s="40">
        <v>20.136236</v>
      </c>
      <c r="T3287" s="40">
        <v>19.618271</v>
      </c>
      <c r="U3287" s="40">
        <v>20.720203000000001</v>
      </c>
      <c r="V3287" s="40">
        <v>21.253294</v>
      </c>
      <c r="W3287" s="40">
        <v>20.368765</v>
      </c>
      <c r="X3287" s="40">
        <v>19.790144000000002</v>
      </c>
      <c r="AA3287">
        <f t="shared" si="1140"/>
        <v>42332.62054398148</v>
      </c>
      <c r="AB3287" t="str">
        <f t="shared" si="1141"/>
        <v>42332Fábio72</v>
      </c>
      <c r="AC3287" s="52">
        <v>42332</v>
      </c>
      <c r="AD3287" s="56" t="s">
        <v>31</v>
      </c>
      <c r="AE3287" s="53">
        <v>72</v>
      </c>
      <c r="AF3287" s="51" t="str">
        <f t="shared" si="1142"/>
        <v/>
      </c>
      <c r="AG3287" s="51">
        <f t="shared" si="1143"/>
        <v>0</v>
      </c>
      <c r="AH3287" s="51">
        <f t="shared" si="1144"/>
        <v>25.938700000000001</v>
      </c>
      <c r="AI3287" s="51">
        <f t="shared" si="1145"/>
        <v>27.195039999999999</v>
      </c>
      <c r="AJ3287" s="51">
        <f t="shared" si="1146"/>
        <v>27.250319999999999</v>
      </c>
      <c r="AK3287" s="51">
        <f t="shared" si="1147"/>
        <v>26.919502000000001</v>
      </c>
      <c r="AL3287" s="51">
        <f t="shared" si="1148"/>
        <v>26.426905000000001</v>
      </c>
      <c r="AM3287" s="51">
        <f t="shared" si="1149"/>
        <v>27.250319999999999</v>
      </c>
      <c r="AN3287" s="51">
        <f t="shared" si="1150"/>
        <v>24.395575999999998</v>
      </c>
      <c r="AO3287" s="51">
        <f t="shared" si="1151"/>
        <v>21.893456</v>
      </c>
      <c r="AP3287" s="51">
        <f t="shared" si="1152"/>
        <v>20.71678</v>
      </c>
      <c r="AQ3287" s="51">
        <f t="shared" si="1153"/>
        <v>21.596231</v>
      </c>
      <c r="AR3287" s="51">
        <f t="shared" si="1154"/>
        <v>20.668424999999999</v>
      </c>
      <c r="AS3287" s="51">
        <f t="shared" si="1155"/>
        <v>21.056601000000001</v>
      </c>
      <c r="AT3287" s="51">
        <f t="shared" si="1156"/>
        <v>21.105408000000001</v>
      </c>
      <c r="AU3287" s="51">
        <f t="shared" si="1157"/>
        <v>17.249991999999999</v>
      </c>
      <c r="AV3287" s="51">
        <f t="shared" si="1158"/>
        <v>15.533234</v>
      </c>
    </row>
    <row r="3288" spans="1:48">
      <c r="A3288" t="str">
        <f t="shared" si="1159"/>
        <v>41962Murilo/Kassio72</v>
      </c>
      <c r="B3288" s="50">
        <v>41962.626481481479</v>
      </c>
      <c r="C3288" s="44">
        <f t="shared" si="1139"/>
        <v>41962</v>
      </c>
      <c r="D3288" s="45" t="s">
        <v>20</v>
      </c>
      <c r="E3288" s="46">
        <v>72</v>
      </c>
      <c r="G3288" s="49" t="e">
        <f>VLOOKUP(C3288,#REF!,2,0)</f>
        <v>#REF!</v>
      </c>
      <c r="I3288" s="40">
        <v>0</v>
      </c>
      <c r="J3288" s="40">
        <v>12.089489</v>
      </c>
      <c r="K3288" s="40">
        <v>30.317093</v>
      </c>
      <c r="L3288" s="40">
        <v>29.746500000000001</v>
      </c>
      <c r="M3288" s="40">
        <v>28.136752999999999</v>
      </c>
      <c r="N3288" s="40">
        <v>26.706914999999999</v>
      </c>
      <c r="O3288" s="40">
        <v>28.761232</v>
      </c>
      <c r="P3288" s="40">
        <v>25.446300999999998</v>
      </c>
      <c r="Q3288" s="40">
        <v>23.019756000000001</v>
      </c>
      <c r="R3288" s="40">
        <v>20.602689999999999</v>
      </c>
      <c r="S3288" s="40">
        <v>19.447222</v>
      </c>
      <c r="T3288" s="40">
        <v>19.220372999999999</v>
      </c>
      <c r="U3288" s="40">
        <v>20.310499</v>
      </c>
      <c r="V3288" s="40">
        <v>20.956261000000001</v>
      </c>
      <c r="W3288" s="40">
        <v>20.136236</v>
      </c>
      <c r="X3288" s="40">
        <v>19.561176</v>
      </c>
      <c r="AA3288">
        <f t="shared" si="1140"/>
        <v>42333.437256944446</v>
      </c>
      <c r="AB3288" t="str">
        <f t="shared" si="1141"/>
        <v>42333Fábio72</v>
      </c>
      <c r="AC3288" s="52">
        <v>42333</v>
      </c>
      <c r="AD3288" s="56" t="s">
        <v>31</v>
      </c>
      <c r="AE3288" s="53">
        <v>72</v>
      </c>
      <c r="AF3288" s="51" t="str">
        <f t="shared" si="1142"/>
        <v/>
      </c>
      <c r="AG3288" s="51">
        <f t="shared" si="1143"/>
        <v>0</v>
      </c>
      <c r="AH3288" s="51">
        <f t="shared" si="1144"/>
        <v>25.992735</v>
      </c>
      <c r="AI3288" s="51">
        <f t="shared" si="1145"/>
        <v>27.250319999999999</v>
      </c>
      <c r="AJ3288" s="51">
        <f t="shared" si="1146"/>
        <v>27.250319999999999</v>
      </c>
      <c r="AK3288" s="51">
        <f t="shared" si="1147"/>
        <v>26.809674999999999</v>
      </c>
      <c r="AL3288" s="51">
        <f t="shared" si="1148"/>
        <v>26.209389000000002</v>
      </c>
      <c r="AM3288" s="51">
        <f t="shared" si="1149"/>
        <v>26.974508</v>
      </c>
      <c r="AN3288" s="51">
        <f t="shared" si="1150"/>
        <v>23.874178000000001</v>
      </c>
      <c r="AO3288" s="51">
        <f t="shared" si="1151"/>
        <v>21.203135</v>
      </c>
      <c r="AP3288" s="51">
        <f t="shared" si="1152"/>
        <v>19.478639999999999</v>
      </c>
      <c r="AQ3288" s="51">
        <f t="shared" si="1153"/>
        <v>20.475697</v>
      </c>
      <c r="AR3288" s="51">
        <f t="shared" si="1154"/>
        <v>19.572514000000002</v>
      </c>
      <c r="AS3288" s="51">
        <f t="shared" si="1155"/>
        <v>20.571967999999998</v>
      </c>
      <c r="AT3288" s="51">
        <f t="shared" si="1156"/>
        <v>20.813578</v>
      </c>
      <c r="AU3288" s="51">
        <f t="shared" si="1157"/>
        <v>17.118037999999999</v>
      </c>
      <c r="AV3288" s="51">
        <f t="shared" si="1158"/>
        <v>16.380037000000002</v>
      </c>
    </row>
    <row r="3289" spans="1:48">
      <c r="A3289" t="str">
        <f t="shared" si="1159"/>
        <v>41963Murilo/Kassio72</v>
      </c>
      <c r="B3289" s="50">
        <v>41963.380555555559</v>
      </c>
      <c r="C3289" s="44">
        <f t="shared" si="1139"/>
        <v>41963</v>
      </c>
      <c r="D3289" s="45" t="s">
        <v>20</v>
      </c>
      <c r="E3289" s="46">
        <v>72</v>
      </c>
      <c r="G3289" s="49" t="e">
        <f>VLOOKUP(C3289,#REF!,2,0)</f>
        <v>#REF!</v>
      </c>
      <c r="I3289" s="40">
        <v>0</v>
      </c>
      <c r="J3289" s="40">
        <v>11.313587999999999</v>
      </c>
      <c r="K3289" s="40">
        <v>28.413414</v>
      </c>
      <c r="L3289" s="40">
        <v>28.900929999999999</v>
      </c>
      <c r="M3289" s="40">
        <v>27.383023999999999</v>
      </c>
      <c r="N3289" s="40">
        <v>26.372135</v>
      </c>
      <c r="O3289" s="40">
        <v>28.205767000000002</v>
      </c>
      <c r="P3289" s="40">
        <v>24.924942000000001</v>
      </c>
      <c r="Q3289" s="40">
        <v>22.586582</v>
      </c>
      <c r="R3289" s="40">
        <v>20.252334999999999</v>
      </c>
      <c r="S3289" s="40">
        <v>19.390362</v>
      </c>
      <c r="T3289" s="40">
        <v>19.390362</v>
      </c>
      <c r="U3289" s="40">
        <v>20.368765</v>
      </c>
      <c r="V3289" s="40">
        <v>21.015474000000001</v>
      </c>
      <c r="W3289" s="40">
        <v>20.194241999999999</v>
      </c>
      <c r="X3289" s="40">
        <v>19.504138999999999</v>
      </c>
      <c r="AA3289">
        <f t="shared" si="1140"/>
        <v>42335.570034722223</v>
      </c>
      <c r="AB3289" t="str">
        <f t="shared" si="1141"/>
        <v>42335Fábio72</v>
      </c>
      <c r="AC3289" s="52">
        <v>42335</v>
      </c>
      <c r="AD3289" s="56" t="s">
        <v>31</v>
      </c>
      <c r="AE3289" s="53">
        <v>72</v>
      </c>
      <c r="AF3289" s="51" t="str">
        <f t="shared" si="1142"/>
        <v/>
      </c>
      <c r="AG3289" s="51">
        <f t="shared" si="1143"/>
        <v>0</v>
      </c>
      <c r="AH3289" s="51">
        <f t="shared" si="1144"/>
        <v>21.448414</v>
      </c>
      <c r="AI3289" s="51">
        <f t="shared" si="1145"/>
        <v>24.500519000000001</v>
      </c>
      <c r="AJ3289" s="51">
        <f t="shared" si="1146"/>
        <v>24.553104000000001</v>
      </c>
      <c r="AK3289" s="51">
        <f t="shared" si="1147"/>
        <v>24.343222000000001</v>
      </c>
      <c r="AL3289" s="51">
        <f t="shared" si="1148"/>
        <v>23.822313000000001</v>
      </c>
      <c r="AM3289" s="51">
        <f t="shared" si="1149"/>
        <v>24.975517</v>
      </c>
      <c r="AN3289" s="51">
        <f t="shared" si="1150"/>
        <v>21.794146999999999</v>
      </c>
      <c r="AO3289" s="51">
        <f t="shared" si="1151"/>
        <v>19.572514000000002</v>
      </c>
      <c r="AP3289" s="51">
        <f t="shared" si="1152"/>
        <v>17.827870999999998</v>
      </c>
      <c r="AQ3289" s="51">
        <f t="shared" si="1153"/>
        <v>18.966383</v>
      </c>
      <c r="AR3289" s="51">
        <f t="shared" si="1154"/>
        <v>18.324417</v>
      </c>
      <c r="AS3289" s="51">
        <f t="shared" si="1155"/>
        <v>18.73584</v>
      </c>
      <c r="AT3289" s="51">
        <f t="shared" si="1156"/>
        <v>19.012678000000001</v>
      </c>
      <c r="AU3289" s="51">
        <f t="shared" si="1157"/>
        <v>15.491481</v>
      </c>
      <c r="AV3289" s="51">
        <f t="shared" si="1158"/>
        <v>15.242342000000001</v>
      </c>
    </row>
    <row r="3290" spans="1:48">
      <c r="A3290" t="str">
        <f t="shared" si="1159"/>
        <v>41967Murilo/Kassio72</v>
      </c>
      <c r="B3290" s="50">
        <v>41967.670358796298</v>
      </c>
      <c r="C3290" s="44">
        <f t="shared" si="1139"/>
        <v>41967</v>
      </c>
      <c r="D3290" s="45" t="s">
        <v>20</v>
      </c>
      <c r="E3290" s="46">
        <v>72</v>
      </c>
      <c r="G3290" s="49" t="e">
        <f>VLOOKUP(C3290,#REF!,2,0)</f>
        <v>#REF!</v>
      </c>
      <c r="I3290" s="40">
        <v>0</v>
      </c>
      <c r="J3290" s="40">
        <v>11.06133</v>
      </c>
      <c r="K3290" s="40">
        <v>23.144293000000001</v>
      </c>
      <c r="L3290" s="40">
        <v>25.774999999999999</v>
      </c>
      <c r="M3290" s="40">
        <v>25.380849999999999</v>
      </c>
      <c r="N3290" s="40">
        <v>23.962475000000001</v>
      </c>
      <c r="O3290" s="40">
        <v>25.840996000000001</v>
      </c>
      <c r="P3290" s="40">
        <v>22.833573999999999</v>
      </c>
      <c r="Q3290" s="40">
        <v>21.015474000000001</v>
      </c>
      <c r="R3290" s="40">
        <v>19.107475000000001</v>
      </c>
      <c r="S3290" s="40">
        <v>19.051168000000001</v>
      </c>
      <c r="T3290" s="40">
        <v>19.107475000000001</v>
      </c>
      <c r="U3290" s="40">
        <v>20.252334999999999</v>
      </c>
      <c r="V3290" s="40">
        <v>20.956261000000001</v>
      </c>
      <c r="W3290" s="40">
        <v>19.847597</v>
      </c>
      <c r="X3290" s="40">
        <v>19.163879000000001</v>
      </c>
      <c r="AA3290">
        <f t="shared" si="1140"/>
        <v>42338.402800925927</v>
      </c>
      <c r="AB3290" t="str">
        <f t="shared" si="1141"/>
        <v>42338Fábio72</v>
      </c>
      <c r="AC3290" s="52">
        <v>42338</v>
      </c>
      <c r="AD3290" s="56" t="s">
        <v>31</v>
      </c>
      <c r="AE3290" s="53">
        <v>72</v>
      </c>
      <c r="AF3290" s="51" t="str">
        <f t="shared" si="1142"/>
        <v/>
      </c>
      <c r="AG3290" s="51">
        <f t="shared" si="1143"/>
        <v>0</v>
      </c>
      <c r="AH3290" s="51">
        <f t="shared" si="1144"/>
        <v>25.938700000000001</v>
      </c>
      <c r="AI3290" s="51">
        <f t="shared" si="1145"/>
        <v>27.250319999999999</v>
      </c>
      <c r="AJ3290" s="51">
        <f t="shared" si="1146"/>
        <v>27.471917999999999</v>
      </c>
      <c r="AK3290" s="51">
        <f t="shared" si="1147"/>
        <v>27.416450999999999</v>
      </c>
      <c r="AL3290" s="51">
        <f t="shared" si="1148"/>
        <v>27.029547000000001</v>
      </c>
      <c r="AM3290" s="51">
        <f t="shared" si="1149"/>
        <v>27.973700999999998</v>
      </c>
      <c r="AN3290" s="51">
        <f t="shared" si="1150"/>
        <v>25.028538000000001</v>
      </c>
      <c r="AO3290" s="51">
        <f t="shared" si="1151"/>
        <v>22.242746</v>
      </c>
      <c r="AP3290" s="51">
        <f t="shared" si="1152"/>
        <v>20.813578</v>
      </c>
      <c r="AQ3290" s="51">
        <f t="shared" si="1153"/>
        <v>22.142672999999998</v>
      </c>
      <c r="AR3290" s="51">
        <f t="shared" si="1154"/>
        <v>21.497633</v>
      </c>
      <c r="AS3290" s="51">
        <f t="shared" si="1155"/>
        <v>22.746447</v>
      </c>
      <c r="AT3290" s="51">
        <f t="shared" si="1156"/>
        <v>22.949477999999999</v>
      </c>
      <c r="AU3290" s="51">
        <f t="shared" si="1157"/>
        <v>19.384998</v>
      </c>
      <c r="AV3290" s="51">
        <f t="shared" si="1158"/>
        <v>19.619548999999999</v>
      </c>
    </row>
    <row r="3291" spans="1:48">
      <c r="A3291" t="str">
        <f t="shared" si="1159"/>
        <v>41970Murilo/Kassio72</v>
      </c>
      <c r="B3291" s="50">
        <v>41970.591979166667</v>
      </c>
      <c r="C3291" s="44">
        <f t="shared" si="1139"/>
        <v>41970</v>
      </c>
      <c r="D3291" s="45" t="s">
        <v>20</v>
      </c>
      <c r="E3291" s="46">
        <v>72</v>
      </c>
      <c r="G3291" s="49" t="e">
        <f>VLOOKUP(C3291,#REF!,2,0)</f>
        <v>#REF!</v>
      </c>
      <c r="I3291" s="40">
        <v>0</v>
      </c>
      <c r="J3291" s="40">
        <v>8.7130089999999996</v>
      </c>
      <c r="K3291" s="40">
        <v>44.753883000000002</v>
      </c>
      <c r="L3291" s="40">
        <v>44.407268999999999</v>
      </c>
      <c r="M3291" s="40">
        <v>42.778446000000002</v>
      </c>
      <c r="N3291" s="40">
        <v>41.012264000000002</v>
      </c>
      <c r="O3291" s="40">
        <v>41.012264000000002</v>
      </c>
      <c r="P3291" s="40">
        <v>37.508831000000001</v>
      </c>
      <c r="Q3291" s="40">
        <v>29.746500000000001</v>
      </c>
      <c r="R3291" s="40">
        <v>22.525047000000001</v>
      </c>
      <c r="S3291" s="40">
        <v>19.561176</v>
      </c>
      <c r="T3291" s="40">
        <v>19.561176</v>
      </c>
      <c r="U3291" s="40">
        <v>20.720203000000001</v>
      </c>
      <c r="V3291" s="40">
        <v>21.372751000000001</v>
      </c>
      <c r="W3291" s="40">
        <v>20.485567</v>
      </c>
      <c r="X3291" s="40">
        <v>19.618271</v>
      </c>
      <c r="AA3291">
        <f t="shared" si="1140"/>
        <v>42341.368761574071</v>
      </c>
      <c r="AB3291" t="str">
        <f t="shared" si="1141"/>
        <v>42341Fábio72</v>
      </c>
      <c r="AC3291" s="52">
        <v>42341</v>
      </c>
      <c r="AD3291" s="56" t="s">
        <v>31</v>
      </c>
      <c r="AE3291" s="53">
        <v>72</v>
      </c>
      <c r="AF3291" s="51" t="str">
        <f t="shared" si="1142"/>
        <v/>
      </c>
      <c r="AG3291" s="51">
        <f t="shared" si="1143"/>
        <v>0</v>
      </c>
      <c r="AH3291" s="51">
        <f t="shared" si="1144"/>
        <v>20.959232</v>
      </c>
      <c r="AI3291" s="51">
        <f t="shared" si="1145"/>
        <v>24.134167000000001</v>
      </c>
      <c r="AJ3291" s="51">
        <f t="shared" si="1146"/>
        <v>24.448043999999999</v>
      </c>
      <c r="AK3291" s="51">
        <f t="shared" si="1147"/>
        <v>24.082063999999999</v>
      </c>
      <c r="AL3291" s="51">
        <f t="shared" si="1148"/>
        <v>23.718826</v>
      </c>
      <c r="AM3291" s="51">
        <f t="shared" si="1149"/>
        <v>24.658374999999999</v>
      </c>
      <c r="AN3291" s="51">
        <f t="shared" si="1150"/>
        <v>21.399222999999999</v>
      </c>
      <c r="AO3291" s="51">
        <f t="shared" si="1151"/>
        <v>19.384998</v>
      </c>
      <c r="AP3291" s="51">
        <f t="shared" si="1152"/>
        <v>17.382497999999998</v>
      </c>
      <c r="AQ3291" s="51">
        <f t="shared" si="1153"/>
        <v>18.78182</v>
      </c>
      <c r="AR3291" s="51">
        <f t="shared" si="1154"/>
        <v>17.738341999999999</v>
      </c>
      <c r="AS3291" s="51">
        <f t="shared" si="1155"/>
        <v>18.598167</v>
      </c>
      <c r="AT3291" s="51">
        <f t="shared" si="1156"/>
        <v>18.966383</v>
      </c>
      <c r="AU3291" s="51">
        <f t="shared" si="1157"/>
        <v>15.574994</v>
      </c>
      <c r="AV3291" s="51">
        <f t="shared" si="1158"/>
        <v>15.700716999999999</v>
      </c>
    </row>
    <row r="3292" spans="1:48">
      <c r="A3292" t="str">
        <f t="shared" si="1159"/>
        <v>41974Murilo/Kassio72</v>
      </c>
      <c r="B3292" s="50">
        <v>41974.646041666667</v>
      </c>
      <c r="C3292" s="44">
        <f t="shared" si="1139"/>
        <v>41974</v>
      </c>
      <c r="D3292" s="45" t="s">
        <v>20</v>
      </c>
      <c r="E3292" s="46">
        <v>72</v>
      </c>
      <c r="G3292" s="49" t="e">
        <f>VLOOKUP(C3292,#REF!,2,0)</f>
        <v>#REF!</v>
      </c>
      <c r="I3292" s="40">
        <v>0</v>
      </c>
      <c r="J3292" s="40">
        <v>23.081987000000002</v>
      </c>
      <c r="K3292" s="40">
        <v>34.540657000000003</v>
      </c>
      <c r="L3292" s="40">
        <v>36.009644000000002</v>
      </c>
      <c r="M3292" s="40">
        <v>35.931556999999998</v>
      </c>
      <c r="N3292" s="40">
        <v>34.387813999999999</v>
      </c>
      <c r="O3292" s="40">
        <v>36.166004000000001</v>
      </c>
      <c r="P3292" s="40">
        <v>32.654209000000002</v>
      </c>
      <c r="Q3292" s="40">
        <v>27.792849</v>
      </c>
      <c r="R3292" s="40">
        <v>22.957595999999999</v>
      </c>
      <c r="S3292" s="40">
        <v>19.675467000000001</v>
      </c>
      <c r="T3292" s="40">
        <v>19.561176</v>
      </c>
      <c r="U3292" s="40">
        <v>20.720203000000001</v>
      </c>
      <c r="V3292" s="40">
        <v>21.312973</v>
      </c>
      <c r="W3292" s="40">
        <v>20.252334999999999</v>
      </c>
      <c r="X3292" s="40">
        <v>19.561176</v>
      </c>
      <c r="AA3292">
        <f t="shared" si="1140"/>
        <v>42342.612523148149</v>
      </c>
      <c r="AB3292" t="str">
        <f t="shared" si="1141"/>
        <v>42342Fábio72</v>
      </c>
      <c r="AC3292" s="52">
        <v>42342</v>
      </c>
      <c r="AD3292" s="56" t="s">
        <v>31</v>
      </c>
      <c r="AE3292" s="53">
        <v>72</v>
      </c>
      <c r="AF3292" s="51" t="str">
        <f t="shared" si="1142"/>
        <v/>
      </c>
      <c r="AG3292" s="51">
        <f t="shared" si="1143"/>
        <v>0</v>
      </c>
      <c r="AH3292" s="51">
        <f t="shared" si="1144"/>
        <v>18.966383</v>
      </c>
      <c r="AI3292" s="51">
        <f t="shared" si="1145"/>
        <v>23.204552</v>
      </c>
      <c r="AJ3292" s="51">
        <f t="shared" si="1146"/>
        <v>23.512438</v>
      </c>
      <c r="AK3292" s="51">
        <f t="shared" si="1147"/>
        <v>23.255731999999998</v>
      </c>
      <c r="AL3292" s="51">
        <f t="shared" si="1148"/>
        <v>22.594749</v>
      </c>
      <c r="AM3292" s="51">
        <f t="shared" si="1149"/>
        <v>23.718826</v>
      </c>
      <c r="AN3292" s="51">
        <f t="shared" si="1150"/>
        <v>20.33173</v>
      </c>
      <c r="AO3292" s="51">
        <f t="shared" si="1151"/>
        <v>18.598167</v>
      </c>
      <c r="AP3292" s="51">
        <f t="shared" si="1152"/>
        <v>16.638573000000001</v>
      </c>
      <c r="AQ3292" s="51">
        <f t="shared" si="1153"/>
        <v>18.007636999999999</v>
      </c>
      <c r="AR3292" s="51">
        <f t="shared" si="1154"/>
        <v>16.986575999999999</v>
      </c>
      <c r="AS3292" s="51">
        <f t="shared" si="1155"/>
        <v>17.783073000000002</v>
      </c>
      <c r="AT3292" s="51">
        <f t="shared" si="1156"/>
        <v>18.324417</v>
      </c>
      <c r="AU3292" s="51">
        <f t="shared" si="1157"/>
        <v>14.872544</v>
      </c>
      <c r="AV3292" s="51">
        <f t="shared" si="1158"/>
        <v>14.954307999999999</v>
      </c>
    </row>
    <row r="3293" spans="1:48">
      <c r="A3293" t="str">
        <f t="shared" si="1159"/>
        <v>41976Murilo/Kassio72</v>
      </c>
      <c r="B3293" s="50">
        <v>41976.584641203706</v>
      </c>
      <c r="C3293" s="44">
        <f t="shared" si="1139"/>
        <v>41976</v>
      </c>
      <c r="D3293" s="45" t="s">
        <v>20</v>
      </c>
      <c r="E3293" s="46">
        <v>72</v>
      </c>
      <c r="G3293" s="49" t="e">
        <f>VLOOKUP(C3293,#REF!,2,0)</f>
        <v>#REF!</v>
      </c>
      <c r="I3293" s="40">
        <v>0</v>
      </c>
      <c r="J3293" s="40">
        <v>26.438934</v>
      </c>
      <c r="K3293" s="40">
        <v>33.931216999999997</v>
      </c>
      <c r="L3293" s="40">
        <v>34.007137</v>
      </c>
      <c r="M3293" s="40">
        <v>33.931216999999997</v>
      </c>
      <c r="N3293" s="40">
        <v>32.357277000000003</v>
      </c>
      <c r="O3293" s="40">
        <v>34.311497000000003</v>
      </c>
      <c r="P3293" s="40">
        <v>30.820837000000001</v>
      </c>
      <c r="Q3293" s="40">
        <v>26.505780999999999</v>
      </c>
      <c r="R3293" s="40">
        <v>22.402258</v>
      </c>
      <c r="S3293" s="40">
        <v>19.732771</v>
      </c>
      <c r="T3293" s="40">
        <v>19.561176</v>
      </c>
      <c r="U3293" s="40">
        <v>20.720203000000001</v>
      </c>
      <c r="V3293" s="40">
        <v>21.193718000000001</v>
      </c>
      <c r="W3293" s="40">
        <v>20.252334999999999</v>
      </c>
      <c r="X3293" s="40">
        <v>19.561176</v>
      </c>
      <c r="AA3293">
        <f t="shared" si="1140"/>
        <v>42346.402245370373</v>
      </c>
      <c r="AB3293" t="str">
        <f t="shared" si="1141"/>
        <v>42346Fábio72</v>
      </c>
      <c r="AC3293" s="52">
        <v>42346</v>
      </c>
      <c r="AD3293" s="56" t="s">
        <v>31</v>
      </c>
      <c r="AE3293" s="53">
        <v>72</v>
      </c>
      <c r="AF3293" s="51" t="str">
        <f t="shared" si="1142"/>
        <v/>
      </c>
      <c r="AG3293" s="51">
        <f t="shared" si="1143"/>
        <v>0</v>
      </c>
      <c r="AH3293" s="51">
        <f t="shared" si="1144"/>
        <v>22.493888999999999</v>
      </c>
      <c r="AI3293" s="51">
        <f t="shared" si="1145"/>
        <v>24.658374999999999</v>
      </c>
      <c r="AJ3293" s="51">
        <f t="shared" si="1146"/>
        <v>24.082063999999999</v>
      </c>
      <c r="AK3293" s="51">
        <f t="shared" si="1147"/>
        <v>22.746447</v>
      </c>
      <c r="AL3293" s="51">
        <f t="shared" si="1148"/>
        <v>21.596231</v>
      </c>
      <c r="AM3293" s="51">
        <f t="shared" si="1149"/>
        <v>22.443562</v>
      </c>
      <c r="AN3293" s="51">
        <f t="shared" si="1150"/>
        <v>19.059010000000001</v>
      </c>
      <c r="AO3293" s="51">
        <f t="shared" si="1151"/>
        <v>17.693660999999999</v>
      </c>
      <c r="AP3293" s="51">
        <f t="shared" si="1152"/>
        <v>15.449805</v>
      </c>
      <c r="AQ3293" s="51">
        <f t="shared" si="1153"/>
        <v>17.118037999999999</v>
      </c>
      <c r="AR3293" s="51">
        <f t="shared" si="1154"/>
        <v>15.996090000000001</v>
      </c>
      <c r="AS3293" s="51">
        <f t="shared" si="1155"/>
        <v>16.899239999999999</v>
      </c>
      <c r="AT3293" s="51">
        <f t="shared" si="1156"/>
        <v>17.471107</v>
      </c>
      <c r="AU3293" s="51">
        <f t="shared" si="1157"/>
        <v>14.18694</v>
      </c>
      <c r="AV3293" s="51">
        <f t="shared" si="1158"/>
        <v>14.226777999999999</v>
      </c>
    </row>
    <row r="3294" spans="1:48">
      <c r="A3294" t="str">
        <f t="shared" si="1159"/>
        <v>41978Murilo/Kassio72</v>
      </c>
      <c r="B3294" s="50">
        <v>41978.712893518517</v>
      </c>
      <c r="C3294" s="44">
        <f t="shared" si="1139"/>
        <v>41978</v>
      </c>
      <c r="D3294" s="45" t="s">
        <v>20</v>
      </c>
      <c r="E3294" s="46">
        <v>72</v>
      </c>
      <c r="G3294" s="49" t="e">
        <f>VLOOKUP(C3294,#REF!,2,0)</f>
        <v>#REF!</v>
      </c>
      <c r="I3294" s="40">
        <v>0</v>
      </c>
      <c r="J3294" s="40">
        <v>18.659481</v>
      </c>
      <c r="K3294" s="40">
        <v>29.463267999999999</v>
      </c>
      <c r="L3294" s="40">
        <v>30.460581000000001</v>
      </c>
      <c r="M3294" s="40">
        <v>31.255997000000001</v>
      </c>
      <c r="N3294" s="40">
        <v>29.959826</v>
      </c>
      <c r="O3294" s="40">
        <v>31.988050000000001</v>
      </c>
      <c r="P3294" s="40">
        <v>28.621839999999999</v>
      </c>
      <c r="Q3294" s="40">
        <v>24.989811</v>
      </c>
      <c r="R3294" s="40">
        <v>21.492553999999998</v>
      </c>
      <c r="S3294" s="40">
        <v>19.675467000000001</v>
      </c>
      <c r="T3294" s="40">
        <v>19.504138999999999</v>
      </c>
      <c r="U3294" s="40">
        <v>20.427109000000002</v>
      </c>
      <c r="V3294" s="40">
        <v>21.015474000000001</v>
      </c>
      <c r="W3294" s="40">
        <v>20.194241999999999</v>
      </c>
      <c r="X3294" s="40">
        <v>19.333618000000001</v>
      </c>
      <c r="AA3294">
        <f t="shared" si="1140"/>
        <v>42348.674513888887</v>
      </c>
      <c r="AB3294" t="str">
        <f t="shared" si="1141"/>
        <v>42348Fábio72</v>
      </c>
      <c r="AC3294" s="52">
        <v>42348</v>
      </c>
      <c r="AD3294" s="56" t="s">
        <v>31</v>
      </c>
      <c r="AE3294" s="53">
        <v>72</v>
      </c>
      <c r="AF3294" s="51" t="str">
        <f t="shared" si="1142"/>
        <v/>
      </c>
      <c r="AG3294" s="51">
        <f t="shared" si="1143"/>
        <v>0</v>
      </c>
      <c r="AH3294" s="51">
        <f t="shared" si="1144"/>
        <v>24.658374999999999</v>
      </c>
      <c r="AI3294" s="51">
        <f t="shared" si="1145"/>
        <v>27.029547000000001</v>
      </c>
      <c r="AJ3294" s="51">
        <f t="shared" si="1146"/>
        <v>27.084671</v>
      </c>
      <c r="AK3294" s="51">
        <f t="shared" si="1147"/>
        <v>26.590596999999999</v>
      </c>
      <c r="AL3294" s="51">
        <f t="shared" si="1148"/>
        <v>25.884729</v>
      </c>
      <c r="AM3294" s="51">
        <f t="shared" si="1149"/>
        <v>25.723120000000002</v>
      </c>
      <c r="AN3294" s="51">
        <f t="shared" si="1150"/>
        <v>20.045342999999999</v>
      </c>
      <c r="AO3294" s="51">
        <f t="shared" si="1151"/>
        <v>17.161975999999999</v>
      </c>
      <c r="AP3294" s="51">
        <f t="shared" si="1152"/>
        <v>14.954307999999999</v>
      </c>
      <c r="AQ3294" s="51">
        <f t="shared" si="1153"/>
        <v>16.768650000000001</v>
      </c>
      <c r="AR3294" s="51">
        <f t="shared" si="1154"/>
        <v>15.616866</v>
      </c>
      <c r="AS3294" s="51">
        <f t="shared" si="1155"/>
        <v>16.465980999999999</v>
      </c>
      <c r="AT3294" s="51">
        <f t="shared" si="1156"/>
        <v>17.249991999999999</v>
      </c>
      <c r="AU3294" s="51">
        <f t="shared" si="1157"/>
        <v>13.909534000000001</v>
      </c>
      <c r="AV3294" s="51">
        <f t="shared" si="1158"/>
        <v>13.909534000000001</v>
      </c>
    </row>
    <row r="3295" spans="1:48">
      <c r="A3295" t="str">
        <f t="shared" si="1159"/>
        <v>41981Murilo/Kassio72</v>
      </c>
      <c r="B3295" s="50">
        <v>41981.361666666664</v>
      </c>
      <c r="C3295" s="44">
        <f t="shared" si="1139"/>
        <v>41981</v>
      </c>
      <c r="D3295" s="45" t="s">
        <v>20</v>
      </c>
      <c r="E3295" s="46">
        <v>72</v>
      </c>
      <c r="G3295" s="49" t="e">
        <f>VLOOKUP(C3295,#REF!,2,0)</f>
        <v>#REF!</v>
      </c>
      <c r="I3295" s="40">
        <v>0</v>
      </c>
      <c r="J3295" s="40">
        <v>14.107203</v>
      </c>
      <c r="K3295" s="40">
        <v>25.709078000000002</v>
      </c>
      <c r="L3295" s="40">
        <v>27.861469</v>
      </c>
      <c r="M3295" s="40">
        <v>28.552289999999999</v>
      </c>
      <c r="N3295" s="40">
        <v>27.247107</v>
      </c>
      <c r="O3295" s="40">
        <v>29.746500000000001</v>
      </c>
      <c r="P3295" s="40">
        <v>26.639799</v>
      </c>
      <c r="Q3295" s="40">
        <v>23.331790999999999</v>
      </c>
      <c r="R3295" s="40">
        <v>20.661383000000001</v>
      </c>
      <c r="S3295" s="40">
        <v>19.333618000000001</v>
      </c>
      <c r="T3295" s="40">
        <v>19.107475000000001</v>
      </c>
      <c r="U3295" s="40">
        <v>20.310499</v>
      </c>
      <c r="V3295" s="40">
        <v>21.0748</v>
      </c>
      <c r="W3295" s="40">
        <v>20.020527000000001</v>
      </c>
      <c r="X3295" s="40">
        <v>19.276951</v>
      </c>
      <c r="AA3295">
        <f t="shared" si="1140"/>
        <v>42349.343460648146</v>
      </c>
      <c r="AB3295" t="str">
        <f t="shared" si="1141"/>
        <v>42349Fábio72</v>
      </c>
      <c r="AC3295" s="52">
        <v>42349</v>
      </c>
      <c r="AD3295" s="56" t="s">
        <v>31</v>
      </c>
      <c r="AE3295" s="53">
        <v>72</v>
      </c>
      <c r="AF3295" s="51" t="str">
        <f t="shared" si="1142"/>
        <v/>
      </c>
      <c r="AG3295" s="51">
        <f t="shared" si="1143"/>
        <v>0</v>
      </c>
      <c r="AH3295" s="51">
        <f t="shared" si="1144"/>
        <v>23.667117999999999</v>
      </c>
      <c r="AI3295" s="51">
        <f t="shared" si="1145"/>
        <v>26.100947999999999</v>
      </c>
      <c r="AJ3295" s="51">
        <f t="shared" si="1146"/>
        <v>26.372440000000001</v>
      </c>
      <c r="AK3295" s="51">
        <f t="shared" si="1147"/>
        <v>25.992735</v>
      </c>
      <c r="AL3295" s="51">
        <f t="shared" si="1148"/>
        <v>25.294592000000002</v>
      </c>
      <c r="AM3295" s="51">
        <f t="shared" si="1149"/>
        <v>25.938700000000001</v>
      </c>
      <c r="AN3295" s="51">
        <f t="shared" si="1150"/>
        <v>22.493888999999999</v>
      </c>
      <c r="AO3295" s="51">
        <f t="shared" si="1151"/>
        <v>18.506699000000001</v>
      </c>
      <c r="AP3295" s="51">
        <f t="shared" si="1152"/>
        <v>15.201002000000001</v>
      </c>
      <c r="AQ3295" s="51">
        <f t="shared" si="1153"/>
        <v>16.768650000000001</v>
      </c>
      <c r="AR3295" s="51">
        <f t="shared" si="1154"/>
        <v>15.869158000000001</v>
      </c>
      <c r="AS3295" s="51">
        <f t="shared" si="1155"/>
        <v>16.681903999999999</v>
      </c>
      <c r="AT3295" s="51">
        <f t="shared" si="1156"/>
        <v>17.338287000000001</v>
      </c>
      <c r="AU3295" s="51">
        <f t="shared" si="1157"/>
        <v>14.067712</v>
      </c>
      <c r="AV3295" s="51">
        <f t="shared" si="1158"/>
        <v>14.147143</v>
      </c>
    </row>
    <row r="3296" spans="1:48">
      <c r="A3296" t="str">
        <f t="shared" si="1159"/>
        <v>41984Murilo/Kassio72</v>
      </c>
      <c r="B3296" s="50">
        <v>41984.459537037037</v>
      </c>
      <c r="C3296" s="44">
        <f t="shared" si="1139"/>
        <v>41984</v>
      </c>
      <c r="D3296" s="45" t="s">
        <v>20</v>
      </c>
      <c r="E3296" s="46">
        <v>72</v>
      </c>
      <c r="G3296" s="49" t="e">
        <f>VLOOKUP(C3296,#REF!,2,0)</f>
        <v>#REF!</v>
      </c>
      <c r="I3296" s="40">
        <v>0</v>
      </c>
      <c r="J3296" s="40">
        <v>32.803176999999998</v>
      </c>
      <c r="K3296" s="40">
        <v>36.401234000000002</v>
      </c>
      <c r="L3296" s="40">
        <v>31.988050000000001</v>
      </c>
      <c r="M3296" s="40">
        <v>30.388791999999999</v>
      </c>
      <c r="N3296" s="40">
        <v>26.572737</v>
      </c>
      <c r="O3296" s="40">
        <v>27.655892999999999</v>
      </c>
      <c r="P3296" s="40">
        <v>24.601942000000001</v>
      </c>
      <c r="Q3296" s="40">
        <v>22.157710999999999</v>
      </c>
      <c r="R3296" s="40">
        <v>20.020527000000001</v>
      </c>
      <c r="S3296" s="40">
        <v>19.276951</v>
      </c>
      <c r="T3296" s="40">
        <v>19.333618000000001</v>
      </c>
      <c r="U3296" s="40">
        <v>20.310499</v>
      </c>
      <c r="V3296" s="40">
        <v>21.015474000000001</v>
      </c>
      <c r="W3296" s="40">
        <v>20.020527000000001</v>
      </c>
      <c r="X3296" s="40">
        <v>19.163879000000001</v>
      </c>
      <c r="AA3296">
        <f t="shared" si="1140"/>
        <v>42353.565706018519</v>
      </c>
      <c r="AB3296" t="str">
        <f t="shared" si="1141"/>
        <v>42353Fábio72</v>
      </c>
      <c r="AC3296" s="52">
        <v>42353</v>
      </c>
      <c r="AD3296" s="56" t="s">
        <v>31</v>
      </c>
      <c r="AE3296" s="53">
        <v>72</v>
      </c>
      <c r="AF3296" s="51" t="str">
        <f t="shared" si="1142"/>
        <v/>
      </c>
      <c r="AG3296" s="51">
        <f t="shared" si="1143"/>
        <v>0</v>
      </c>
      <c r="AH3296" s="51">
        <f t="shared" si="1144"/>
        <v>24.186343999999998</v>
      </c>
      <c r="AI3296" s="51">
        <f t="shared" si="1145"/>
        <v>26.046810000000001</v>
      </c>
      <c r="AJ3296" s="51">
        <f t="shared" si="1146"/>
        <v>25.562028999999999</v>
      </c>
      <c r="AK3296" s="51">
        <f t="shared" si="1147"/>
        <v>24.711071</v>
      </c>
      <c r="AL3296" s="51">
        <f t="shared" si="1148"/>
        <v>24.082063999999999</v>
      </c>
      <c r="AM3296" s="51">
        <f t="shared" si="1149"/>
        <v>24.816673000000002</v>
      </c>
      <c r="AN3296" s="51">
        <f t="shared" si="1150"/>
        <v>21.546894000000002</v>
      </c>
      <c r="AO3296" s="51">
        <f t="shared" si="1151"/>
        <v>19.338263999999999</v>
      </c>
      <c r="AP3296" s="51">
        <f t="shared" si="1152"/>
        <v>17.074155999999999</v>
      </c>
      <c r="AQ3296" s="51">
        <f t="shared" si="1153"/>
        <v>17.030346000000002</v>
      </c>
      <c r="AR3296" s="51">
        <f t="shared" si="1154"/>
        <v>15.491481</v>
      </c>
      <c r="AS3296" s="51">
        <f t="shared" si="1155"/>
        <v>16.080988000000001</v>
      </c>
      <c r="AT3296" s="51">
        <f t="shared" si="1156"/>
        <v>16.899239999999999</v>
      </c>
      <c r="AU3296" s="51">
        <f t="shared" si="1157"/>
        <v>13.635031</v>
      </c>
      <c r="AV3296" s="51">
        <f t="shared" si="1158"/>
        <v>13.635031</v>
      </c>
    </row>
    <row r="3297" spans="1:48">
      <c r="A3297" t="str">
        <f t="shared" si="1159"/>
        <v>41987Murilo/Kassio72</v>
      </c>
      <c r="B3297" s="50">
        <v>41987.636030092595</v>
      </c>
      <c r="C3297" s="44">
        <f t="shared" si="1139"/>
        <v>41987</v>
      </c>
      <c r="D3297" s="45" t="s">
        <v>20</v>
      </c>
      <c r="E3297" s="46">
        <v>72</v>
      </c>
      <c r="G3297" s="49" t="e">
        <f>VLOOKUP(C3297,#REF!,2,0)</f>
        <v>#REF!</v>
      </c>
      <c r="I3297" s="40">
        <v>0</v>
      </c>
      <c r="J3297" s="40">
        <v>35.387413000000002</v>
      </c>
      <c r="K3297" s="40">
        <v>44.493800999999998</v>
      </c>
      <c r="L3297" s="40">
        <v>42.948523999999999</v>
      </c>
      <c r="M3297" s="40">
        <v>42.185752999999998</v>
      </c>
      <c r="N3297" s="40">
        <v>40.597068999999998</v>
      </c>
      <c r="O3297" s="40">
        <v>40.762917000000002</v>
      </c>
      <c r="P3297" s="40">
        <v>37.111370000000001</v>
      </c>
      <c r="Q3297" s="40">
        <v>28.621839999999999</v>
      </c>
      <c r="R3297" s="40">
        <v>20.838056999999999</v>
      </c>
      <c r="S3297" s="40">
        <v>19.561176</v>
      </c>
      <c r="T3297" s="40">
        <v>19.561176</v>
      </c>
      <c r="U3297" s="40">
        <v>20.485567</v>
      </c>
      <c r="V3297" s="40">
        <v>21.134211000000001</v>
      </c>
      <c r="W3297" s="40">
        <v>20.078351999999999</v>
      </c>
      <c r="X3297" s="40">
        <v>19.390362</v>
      </c>
      <c r="AA3297">
        <f t="shared" si="1140"/>
        <v>42355.447615740741</v>
      </c>
      <c r="AB3297" t="str">
        <f t="shared" si="1141"/>
        <v>42355Fábio72</v>
      </c>
      <c r="AC3297" s="52">
        <v>42355</v>
      </c>
      <c r="AD3297" s="56" t="s">
        <v>31</v>
      </c>
      <c r="AE3297" s="53">
        <v>72</v>
      </c>
      <c r="AF3297" s="51" t="str">
        <f t="shared" si="1142"/>
        <v/>
      </c>
      <c r="AG3297" s="51">
        <f t="shared" si="1143"/>
        <v>0</v>
      </c>
      <c r="AH3297" s="51">
        <f t="shared" si="1144"/>
        <v>23.822313000000001</v>
      </c>
      <c r="AI3297" s="51">
        <f t="shared" si="1145"/>
        <v>25.830808999999999</v>
      </c>
      <c r="AJ3297" s="51">
        <f t="shared" si="1146"/>
        <v>25.669376</v>
      </c>
      <c r="AK3297" s="51">
        <f t="shared" si="1147"/>
        <v>25.188037999999999</v>
      </c>
      <c r="AL3297" s="51">
        <f t="shared" si="1148"/>
        <v>24.763864999999999</v>
      </c>
      <c r="AM3297" s="51">
        <f t="shared" si="1149"/>
        <v>25.241266</v>
      </c>
      <c r="AN3297" s="51">
        <f t="shared" si="1150"/>
        <v>21.744581</v>
      </c>
      <c r="AO3297" s="51">
        <f t="shared" si="1151"/>
        <v>19.105416999999999</v>
      </c>
      <c r="AP3297" s="51">
        <f t="shared" si="1152"/>
        <v>16.638573000000001</v>
      </c>
      <c r="AQ3297" s="51">
        <f t="shared" si="1153"/>
        <v>17.074155999999999</v>
      </c>
      <c r="AR3297" s="51">
        <f t="shared" si="1154"/>
        <v>15.533234</v>
      </c>
      <c r="AS3297" s="51">
        <f t="shared" si="1155"/>
        <v>16.251532000000001</v>
      </c>
      <c r="AT3297" s="51">
        <f t="shared" si="1156"/>
        <v>16.942883999999999</v>
      </c>
      <c r="AU3297" s="51">
        <f t="shared" si="1157"/>
        <v>13.870139999999999</v>
      </c>
      <c r="AV3297" s="51">
        <f t="shared" si="1158"/>
        <v>13.948992000000001</v>
      </c>
    </row>
    <row r="3298" spans="1:48">
      <c r="A3298" t="str">
        <f t="shared" si="1159"/>
        <v>41995Murilo/Kassio72</v>
      </c>
      <c r="B3298" s="50">
        <v>41995.399594907409</v>
      </c>
      <c r="C3298" s="44">
        <f t="shared" si="1139"/>
        <v>41995</v>
      </c>
      <c r="D3298" s="45" t="s">
        <v>20</v>
      </c>
      <c r="E3298" s="46">
        <v>72</v>
      </c>
      <c r="G3298" s="49" t="e">
        <f>VLOOKUP(C3298,#REF!,2,0)</f>
        <v>#REF!</v>
      </c>
      <c r="I3298" s="40">
        <v>0</v>
      </c>
      <c r="J3298" s="40">
        <v>31.988050000000001</v>
      </c>
      <c r="K3298" s="40">
        <v>40.679943000000002</v>
      </c>
      <c r="L3298" s="40">
        <v>39.937035000000002</v>
      </c>
      <c r="M3298" s="40">
        <v>39.282215000000001</v>
      </c>
      <c r="N3298" s="40">
        <v>37.588543000000001</v>
      </c>
      <c r="O3298" s="40">
        <v>38.956802000000003</v>
      </c>
      <c r="P3298" s="40">
        <v>35.542458000000003</v>
      </c>
      <c r="Q3298" s="40">
        <v>29.959826</v>
      </c>
      <c r="R3298" s="40">
        <v>25.250136999999999</v>
      </c>
      <c r="S3298" s="40">
        <v>19.790144000000002</v>
      </c>
      <c r="T3298" s="40">
        <v>19.447222</v>
      </c>
      <c r="U3298" s="40">
        <v>20.544087999999999</v>
      </c>
      <c r="V3298" s="40">
        <v>21.0748</v>
      </c>
      <c r="W3298" s="40">
        <v>20.020527000000001</v>
      </c>
      <c r="X3298" s="40">
        <v>19.163879000000001</v>
      </c>
      <c r="AA3298">
        <f t="shared" si="1140"/>
        <v>42356.362326388888</v>
      </c>
      <c r="AB3298" t="str">
        <f t="shared" si="1141"/>
        <v>42356Fábio72</v>
      </c>
      <c r="AC3298" s="52">
        <v>42356</v>
      </c>
      <c r="AD3298" s="56" t="s">
        <v>31</v>
      </c>
      <c r="AE3298" s="53">
        <v>72</v>
      </c>
      <c r="AF3298" s="51" t="str">
        <f t="shared" si="1142"/>
        <v/>
      </c>
      <c r="AG3298" s="51">
        <f t="shared" si="1143"/>
        <v>0</v>
      </c>
      <c r="AH3298" s="51">
        <f t="shared" si="1144"/>
        <v>22.042797</v>
      </c>
      <c r="AI3298" s="51">
        <f t="shared" si="1145"/>
        <v>24.869577</v>
      </c>
      <c r="AJ3298" s="51">
        <f t="shared" si="1146"/>
        <v>24.605682000000002</v>
      </c>
      <c r="AK3298" s="51">
        <f t="shared" si="1147"/>
        <v>24.290852000000001</v>
      </c>
      <c r="AL3298" s="51">
        <f t="shared" si="1148"/>
        <v>23.615492</v>
      </c>
      <c r="AM3298" s="51">
        <f t="shared" si="1149"/>
        <v>24.395575999999998</v>
      </c>
      <c r="AN3298" s="51">
        <f t="shared" si="1150"/>
        <v>20.813578</v>
      </c>
      <c r="AO3298" s="51">
        <f t="shared" si="1151"/>
        <v>18.506699000000001</v>
      </c>
      <c r="AP3298" s="51">
        <f t="shared" si="1152"/>
        <v>16.123549000000001</v>
      </c>
      <c r="AQ3298" s="51">
        <f t="shared" si="1153"/>
        <v>16.768650000000001</v>
      </c>
      <c r="AR3298" s="51">
        <f t="shared" si="1154"/>
        <v>15.408205000000001</v>
      </c>
      <c r="AS3298" s="51">
        <f t="shared" si="1155"/>
        <v>15.953726</v>
      </c>
      <c r="AT3298" s="51">
        <f t="shared" si="1156"/>
        <v>16.768650000000001</v>
      </c>
      <c r="AU3298" s="51">
        <f t="shared" si="1157"/>
        <v>13.596057</v>
      </c>
      <c r="AV3298" s="51">
        <f t="shared" si="1158"/>
        <v>13.635031</v>
      </c>
    </row>
    <row r="3299" spans="1:48">
      <c r="A3299" t="str">
        <f t="shared" si="1159"/>
        <v>42001Murilo/Kassio72</v>
      </c>
      <c r="B3299" s="50">
        <v>42001.702060185184</v>
      </c>
      <c r="C3299" s="44">
        <f t="shared" si="1139"/>
        <v>42001</v>
      </c>
      <c r="D3299" s="45" t="s">
        <v>20</v>
      </c>
      <c r="E3299" s="46">
        <v>72</v>
      </c>
      <c r="G3299" s="49" t="e">
        <f>VLOOKUP(C3299,#REF!,2,0)</f>
        <v>#REF!</v>
      </c>
      <c r="I3299" s="40">
        <v>0</v>
      </c>
      <c r="J3299" s="40">
        <v>16.818943000000001</v>
      </c>
      <c r="K3299" s="40">
        <v>28.970938</v>
      </c>
      <c r="L3299" s="40">
        <v>36.244323999999999</v>
      </c>
      <c r="M3299" s="40">
        <v>37.111370000000001</v>
      </c>
      <c r="N3299" s="40">
        <v>35.620097999999999</v>
      </c>
      <c r="O3299" s="40">
        <v>38.149062999999998</v>
      </c>
      <c r="P3299" s="40">
        <v>35.232684999999996</v>
      </c>
      <c r="Q3299" s="40">
        <v>31.183260000000001</v>
      </c>
      <c r="R3299" s="40">
        <v>30.031096000000002</v>
      </c>
      <c r="S3299" s="40">
        <v>28.205767000000002</v>
      </c>
      <c r="T3299" s="40">
        <v>28.691483999999999</v>
      </c>
      <c r="U3299" s="40">
        <v>29.888642999999998</v>
      </c>
      <c r="V3299" s="40">
        <v>29.111183</v>
      </c>
      <c r="W3299" s="40">
        <v>26.372135</v>
      </c>
      <c r="X3299" s="40">
        <v>25.446300999999998</v>
      </c>
      <c r="AA3299">
        <f t="shared" si="1140"/>
        <v>42373.604432870372</v>
      </c>
      <c r="AB3299" t="str">
        <f t="shared" si="1141"/>
        <v>42373Fábio72</v>
      </c>
      <c r="AC3299" s="52">
        <v>42373</v>
      </c>
      <c r="AD3299" s="56" t="s">
        <v>31</v>
      </c>
      <c r="AE3299" s="53">
        <v>72</v>
      </c>
      <c r="AF3299" s="51" t="str">
        <f t="shared" si="1142"/>
        <v/>
      </c>
      <c r="AG3299" s="51">
        <f t="shared" si="1143"/>
        <v>0</v>
      </c>
      <c r="AH3299" s="51">
        <f t="shared" si="1144"/>
        <v>25.294592000000002</v>
      </c>
      <c r="AI3299" s="51">
        <f t="shared" si="1145"/>
        <v>26.263680999999998</v>
      </c>
      <c r="AJ3299" s="51">
        <f t="shared" si="1146"/>
        <v>25.830808999999999</v>
      </c>
      <c r="AK3299" s="51">
        <f t="shared" si="1147"/>
        <v>25.241266</v>
      </c>
      <c r="AL3299" s="51">
        <f t="shared" si="1148"/>
        <v>24.658374999999999</v>
      </c>
      <c r="AM3299" s="51">
        <f t="shared" si="1149"/>
        <v>25.562028999999999</v>
      </c>
      <c r="AN3299" s="51">
        <f t="shared" si="1150"/>
        <v>22.292839000000001</v>
      </c>
      <c r="AO3299" s="51">
        <f t="shared" si="1151"/>
        <v>19.855543000000001</v>
      </c>
      <c r="AP3299" s="51">
        <f t="shared" si="1152"/>
        <v>17.962595</v>
      </c>
      <c r="AQ3299" s="51">
        <f t="shared" si="1153"/>
        <v>19.291584</v>
      </c>
      <c r="AR3299" s="51">
        <f t="shared" si="1154"/>
        <v>18.233629000000001</v>
      </c>
      <c r="AS3299" s="51">
        <f t="shared" si="1155"/>
        <v>19.198360000000001</v>
      </c>
      <c r="AT3299" s="51">
        <f t="shared" si="1156"/>
        <v>19.478639999999999</v>
      </c>
      <c r="AU3299" s="51">
        <f t="shared" si="1157"/>
        <v>15.911405999999999</v>
      </c>
      <c r="AV3299" s="51">
        <f t="shared" si="1158"/>
        <v>16.208808999999999</v>
      </c>
    </row>
    <row r="3300" spans="1:48">
      <c r="A3300" t="str">
        <f t="shared" si="1159"/>
        <v>42010Murilo/Kassio72</v>
      </c>
      <c r="B3300" s="50">
        <v>42010.619606481479</v>
      </c>
      <c r="C3300" s="44">
        <f t="shared" si="1139"/>
        <v>42010</v>
      </c>
      <c r="D3300" s="45" t="s">
        <v>20</v>
      </c>
      <c r="E3300" s="46">
        <v>72</v>
      </c>
      <c r="G3300" s="49" t="e">
        <f>VLOOKUP(C3300,#REF!,2,0)</f>
        <v>#REF!</v>
      </c>
      <c r="I3300" s="40">
        <v>0</v>
      </c>
      <c r="J3300" s="40">
        <v>37.032131</v>
      </c>
      <c r="K3300" s="40">
        <v>47.127128999999996</v>
      </c>
      <c r="L3300" s="40">
        <v>45.713706999999999</v>
      </c>
      <c r="M3300" s="40">
        <v>44.927689000000001</v>
      </c>
      <c r="N3300" s="40">
        <v>43.546363999999997</v>
      </c>
      <c r="O3300" s="40">
        <v>44.407268999999999</v>
      </c>
      <c r="P3300" s="40">
        <v>41.76482</v>
      </c>
      <c r="Q3300" s="40">
        <v>36.087780000000002</v>
      </c>
      <c r="R3300" s="40">
        <v>35.232684999999996</v>
      </c>
      <c r="S3300" s="40">
        <v>31.401717999999999</v>
      </c>
      <c r="T3300" s="40">
        <v>31.183260000000001</v>
      </c>
      <c r="U3300" s="40">
        <v>31.694199000000001</v>
      </c>
      <c r="V3300" s="40">
        <v>30.317093</v>
      </c>
      <c r="W3300" s="40">
        <v>27.587548999999999</v>
      </c>
      <c r="X3300" s="40">
        <v>26.172321</v>
      </c>
      <c r="AA3300">
        <f t="shared" si="1140"/>
        <v>42375.382291666669</v>
      </c>
      <c r="AB3300" t="str">
        <f t="shared" si="1141"/>
        <v>42375Fábio72</v>
      </c>
      <c r="AC3300" s="52">
        <v>42375</v>
      </c>
      <c r="AD3300" s="56" t="s">
        <v>31</v>
      </c>
      <c r="AE3300" s="53">
        <v>72</v>
      </c>
      <c r="AF3300" s="51" t="str">
        <f t="shared" si="1142"/>
        <v/>
      </c>
      <c r="AG3300" s="51">
        <f t="shared" si="1143"/>
        <v>0</v>
      </c>
      <c r="AH3300" s="51">
        <f t="shared" si="1144"/>
        <v>21.695088999999999</v>
      </c>
      <c r="AI3300" s="51">
        <f t="shared" si="1145"/>
        <v>24.448043999999999</v>
      </c>
      <c r="AJ3300" s="51">
        <f t="shared" si="1146"/>
        <v>24.553104000000001</v>
      </c>
      <c r="AK3300" s="51">
        <f t="shared" si="1147"/>
        <v>23.926054000000001</v>
      </c>
      <c r="AL3300" s="51">
        <f t="shared" si="1148"/>
        <v>23.306941999999999</v>
      </c>
      <c r="AM3300" s="51">
        <f t="shared" si="1149"/>
        <v>24.343222000000001</v>
      </c>
      <c r="AN3300" s="51">
        <f t="shared" si="1150"/>
        <v>20.959232</v>
      </c>
      <c r="AO3300" s="51">
        <f t="shared" si="1151"/>
        <v>18.827883</v>
      </c>
      <c r="AP3300" s="51">
        <f t="shared" si="1152"/>
        <v>16.986575999999999</v>
      </c>
      <c r="AQ3300" s="51">
        <f t="shared" si="1153"/>
        <v>16.899239999999999</v>
      </c>
      <c r="AR3300" s="51">
        <f t="shared" si="1154"/>
        <v>16.422965999999999</v>
      </c>
      <c r="AS3300" s="51">
        <f t="shared" si="1155"/>
        <v>18.188306999999998</v>
      </c>
      <c r="AT3300" s="51">
        <f t="shared" si="1156"/>
        <v>18.552409999999998</v>
      </c>
      <c r="AU3300" s="51">
        <f t="shared" si="1157"/>
        <v>15.036293000000001</v>
      </c>
      <c r="AV3300" s="51">
        <f t="shared" si="1158"/>
        <v>15.242342000000001</v>
      </c>
    </row>
    <row r="3301" spans="1:48">
      <c r="A3301" t="str">
        <f t="shared" si="1159"/>
        <v>42012Murilo/Kassio72</v>
      </c>
      <c r="B3301" s="50">
        <v>42012.694409722222</v>
      </c>
      <c r="C3301" s="44">
        <f t="shared" si="1139"/>
        <v>42012</v>
      </c>
      <c r="D3301" s="45" t="s">
        <v>20</v>
      </c>
      <c r="E3301" s="46">
        <v>72</v>
      </c>
      <c r="G3301" s="49" t="e">
        <f>VLOOKUP(C3301,#REF!,2,0)</f>
        <v>#REF!</v>
      </c>
      <c r="I3301" s="40">
        <v>0</v>
      </c>
      <c r="J3301" s="40">
        <v>27.998936</v>
      </c>
      <c r="K3301" s="40">
        <v>39.038032999999999</v>
      </c>
      <c r="L3301" s="40">
        <v>40.597068999999998</v>
      </c>
      <c r="M3301" s="40">
        <v>40.431556999999998</v>
      </c>
      <c r="N3301" s="40">
        <v>39.119338999999997</v>
      </c>
      <c r="O3301" s="40">
        <v>40.597068999999998</v>
      </c>
      <c r="P3301" s="40">
        <v>37.988486999999999</v>
      </c>
      <c r="Q3301" s="40">
        <v>33.327229000000003</v>
      </c>
      <c r="R3301" s="40">
        <v>32.357277000000003</v>
      </c>
      <c r="S3301" s="40">
        <v>29.959826</v>
      </c>
      <c r="T3301" s="40">
        <v>30.102467999999998</v>
      </c>
      <c r="U3301" s="40">
        <v>31.110600999999999</v>
      </c>
      <c r="V3301" s="40">
        <v>29.888642999999998</v>
      </c>
      <c r="W3301" s="40">
        <v>27.179286999999999</v>
      </c>
      <c r="X3301" s="40">
        <v>25.907093</v>
      </c>
      <c r="AA3301">
        <f t="shared" si="1140"/>
        <v>42377.371851851851</v>
      </c>
      <c r="AB3301" t="str">
        <f t="shared" si="1141"/>
        <v>42377Fábio72</v>
      </c>
      <c r="AC3301" s="52">
        <v>42377</v>
      </c>
      <c r="AD3301" s="56" t="s">
        <v>31</v>
      </c>
      <c r="AE3301" s="53">
        <v>72</v>
      </c>
      <c r="AF3301" s="51" t="str">
        <f t="shared" si="1142"/>
        <v/>
      </c>
      <c r="AG3301" s="51">
        <f t="shared" si="1143"/>
        <v>0</v>
      </c>
      <c r="AH3301" s="51">
        <f t="shared" si="1144"/>
        <v>18.188306999999998</v>
      </c>
      <c r="AI3301" s="51">
        <f t="shared" si="1145"/>
        <v>22.949477999999999</v>
      </c>
      <c r="AJ3301" s="51">
        <f t="shared" si="1146"/>
        <v>22.898644999999998</v>
      </c>
      <c r="AK3301" s="51">
        <f t="shared" si="1147"/>
        <v>22.443562</v>
      </c>
      <c r="AL3301" s="51">
        <f t="shared" si="1148"/>
        <v>21.744581</v>
      </c>
      <c r="AM3301" s="51">
        <f t="shared" si="1149"/>
        <v>23.051352999999999</v>
      </c>
      <c r="AN3301" s="51">
        <f t="shared" si="1150"/>
        <v>19.666632</v>
      </c>
      <c r="AO3301" s="51">
        <f t="shared" si="1151"/>
        <v>18.052713000000001</v>
      </c>
      <c r="AP3301" s="51">
        <f t="shared" si="1152"/>
        <v>16.038502000000001</v>
      </c>
      <c r="AQ3301" s="51">
        <f t="shared" si="1153"/>
        <v>17.382497999999998</v>
      </c>
      <c r="AR3301" s="51">
        <f t="shared" si="1154"/>
        <v>16.422965999999999</v>
      </c>
      <c r="AS3301" s="51">
        <f t="shared" si="1155"/>
        <v>16.942883999999999</v>
      </c>
      <c r="AT3301" s="51">
        <f t="shared" si="1156"/>
        <v>17.783073000000002</v>
      </c>
      <c r="AU3301" s="51">
        <f t="shared" si="1157"/>
        <v>14.386825</v>
      </c>
      <c r="AV3301" s="51">
        <f t="shared" si="1158"/>
        <v>14.547779999999999</v>
      </c>
    </row>
    <row r="3302" spans="1:48">
      <c r="A3302" t="str">
        <f t="shared" si="1159"/>
        <v>42016Murilo/Kassio72</v>
      </c>
      <c r="B3302" s="50">
        <v>42016.406226851854</v>
      </c>
      <c r="C3302" s="44">
        <f t="shared" si="1139"/>
        <v>42016</v>
      </c>
      <c r="D3302" s="45" t="s">
        <v>20</v>
      </c>
      <c r="E3302" s="46">
        <v>72</v>
      </c>
      <c r="G3302" s="49" t="e">
        <f>VLOOKUP(C3302,#REF!,2,0)</f>
        <v>#REF!</v>
      </c>
      <c r="I3302" s="40">
        <v>0</v>
      </c>
      <c r="J3302" s="40">
        <v>14.9329</v>
      </c>
      <c r="K3302" s="40">
        <v>28.205767000000002</v>
      </c>
      <c r="L3302" s="40">
        <v>32.952477000000002</v>
      </c>
      <c r="M3302" s="40">
        <v>36.087780000000002</v>
      </c>
      <c r="N3302" s="40">
        <v>34.924286000000002</v>
      </c>
      <c r="O3302" s="40">
        <v>36.716000000000001</v>
      </c>
      <c r="P3302" s="40">
        <v>35.464916000000002</v>
      </c>
      <c r="Q3302" s="40">
        <v>30.604437000000001</v>
      </c>
      <c r="R3302" s="40">
        <v>29.67557</v>
      </c>
      <c r="S3302" s="40">
        <v>27.179286999999999</v>
      </c>
      <c r="T3302" s="40">
        <v>28.274913999999999</v>
      </c>
      <c r="U3302" s="40">
        <v>29.392672999999998</v>
      </c>
      <c r="V3302" s="40">
        <v>28.621839999999999</v>
      </c>
      <c r="W3302" s="40">
        <v>26.30545</v>
      </c>
      <c r="X3302" s="40">
        <v>25.315441</v>
      </c>
      <c r="AA3302">
        <f t="shared" si="1140"/>
        <v>42389.705682870372</v>
      </c>
      <c r="AB3302" t="str">
        <f t="shared" si="1141"/>
        <v>42389Fábio72</v>
      </c>
      <c r="AC3302" s="52">
        <v>42389</v>
      </c>
      <c r="AD3302" s="56" t="s">
        <v>31</v>
      </c>
      <c r="AE3302" s="53">
        <v>72</v>
      </c>
      <c r="AF3302" s="51" t="str">
        <f t="shared" si="1142"/>
        <v/>
      </c>
      <c r="AG3302" s="51">
        <f t="shared" si="1143"/>
        <v>0</v>
      </c>
      <c r="AH3302" s="51">
        <f t="shared" si="1144"/>
        <v>20.33173</v>
      </c>
      <c r="AI3302" s="51">
        <f t="shared" si="1145"/>
        <v>23.874178000000001</v>
      </c>
      <c r="AJ3302" s="51">
        <f t="shared" si="1146"/>
        <v>23.822313000000001</v>
      </c>
      <c r="AK3302" s="51">
        <f t="shared" si="1147"/>
        <v>23.358233999999999</v>
      </c>
      <c r="AL3302" s="51">
        <f t="shared" si="1148"/>
        <v>22.594749</v>
      </c>
      <c r="AM3302" s="51">
        <f t="shared" si="1149"/>
        <v>23.978010000000001</v>
      </c>
      <c r="AN3302" s="51">
        <f t="shared" si="1150"/>
        <v>20.620156999999999</v>
      </c>
      <c r="AO3302" s="51">
        <f t="shared" si="1151"/>
        <v>18.415436</v>
      </c>
      <c r="AP3302" s="51">
        <f t="shared" si="1152"/>
        <v>16.681903999999999</v>
      </c>
      <c r="AQ3302" s="51">
        <f t="shared" si="1153"/>
        <v>17.917631</v>
      </c>
      <c r="AR3302" s="51">
        <f t="shared" si="1154"/>
        <v>17.074155999999999</v>
      </c>
      <c r="AS3302" s="51">
        <f t="shared" si="1155"/>
        <v>17.693660999999999</v>
      </c>
      <c r="AT3302" s="51">
        <f t="shared" si="1156"/>
        <v>18.278981999999999</v>
      </c>
      <c r="AU3302" s="51">
        <f t="shared" si="1157"/>
        <v>14.790993</v>
      </c>
      <c r="AV3302" s="51">
        <f t="shared" si="1158"/>
        <v>15.036293000000001</v>
      </c>
    </row>
    <row r="3303" spans="1:48">
      <c r="A3303" t="str">
        <f t="shared" si="1159"/>
        <v>42020Murilo/Kassio72</v>
      </c>
      <c r="B3303" s="50">
        <v>42020.769629629627</v>
      </c>
      <c r="C3303" s="44">
        <f t="shared" si="1139"/>
        <v>42020</v>
      </c>
      <c r="D3303" s="45" t="s">
        <v>20</v>
      </c>
      <c r="E3303" s="46">
        <v>72</v>
      </c>
      <c r="G3303" s="49" t="e">
        <f>VLOOKUP(C3303,#REF!,2,0)</f>
        <v>#REF!</v>
      </c>
      <c r="I3303" s="40">
        <v>0</v>
      </c>
      <c r="J3303" s="40">
        <v>10.283459000000001</v>
      </c>
      <c r="K3303" s="40">
        <v>23.899007999999998</v>
      </c>
      <c r="L3303" s="40">
        <v>28.067778000000001</v>
      </c>
      <c r="M3303" s="40">
        <v>29.041008000000001</v>
      </c>
      <c r="N3303" s="40">
        <v>27.998936</v>
      </c>
      <c r="O3303" s="40">
        <v>31.988050000000001</v>
      </c>
      <c r="P3303" s="40">
        <v>29.817532</v>
      </c>
      <c r="Q3303" s="40">
        <v>27.655892999999999</v>
      </c>
      <c r="R3303" s="40">
        <v>26.105858000000001</v>
      </c>
      <c r="S3303" s="40">
        <v>24.026022000000001</v>
      </c>
      <c r="T3303" s="40">
        <v>25.643274000000002</v>
      </c>
      <c r="U3303" s="40">
        <v>26.639799</v>
      </c>
      <c r="V3303" s="40">
        <v>26.505780999999999</v>
      </c>
      <c r="W3303" s="40">
        <v>24.795479</v>
      </c>
      <c r="X3303" s="40">
        <v>24.281115</v>
      </c>
      <c r="AA3303">
        <f t="shared" si="1140"/>
        <v>42391.6872337963</v>
      </c>
      <c r="AB3303" t="str">
        <f t="shared" si="1141"/>
        <v>42391Fábio72</v>
      </c>
      <c r="AC3303" s="52">
        <v>42391</v>
      </c>
      <c r="AD3303" s="56" t="s">
        <v>31</v>
      </c>
      <c r="AE3303" s="53">
        <v>72</v>
      </c>
      <c r="AF3303" s="51" t="str">
        <f t="shared" si="1142"/>
        <v/>
      </c>
      <c r="AG3303" s="51">
        <f t="shared" si="1143"/>
        <v>0</v>
      </c>
      <c r="AH3303" s="51">
        <f t="shared" si="1144"/>
        <v>17.693660999999999</v>
      </c>
      <c r="AI3303" s="51">
        <f t="shared" si="1145"/>
        <v>23.000402000000001</v>
      </c>
      <c r="AJ3303" s="51">
        <f t="shared" si="1146"/>
        <v>22.949477999999999</v>
      </c>
      <c r="AK3303" s="51">
        <f t="shared" si="1147"/>
        <v>22.544284999999999</v>
      </c>
      <c r="AL3303" s="51">
        <f t="shared" si="1148"/>
        <v>21.744581</v>
      </c>
      <c r="AM3303" s="51">
        <f t="shared" si="1149"/>
        <v>23.000402000000001</v>
      </c>
      <c r="AN3303" s="51">
        <f t="shared" si="1150"/>
        <v>19.713774000000001</v>
      </c>
      <c r="AO3303" s="51">
        <f t="shared" si="1151"/>
        <v>17.872714999999999</v>
      </c>
      <c r="AP3303" s="51">
        <f t="shared" si="1152"/>
        <v>15.82696</v>
      </c>
      <c r="AQ3303" s="51">
        <f t="shared" si="1153"/>
        <v>17.205947999999999</v>
      </c>
      <c r="AR3303" s="51">
        <f t="shared" si="1154"/>
        <v>16.337140999999999</v>
      </c>
      <c r="AS3303" s="51">
        <f t="shared" si="1155"/>
        <v>17.030346000000002</v>
      </c>
      <c r="AT3303" s="51">
        <f t="shared" si="1156"/>
        <v>17.783073000000002</v>
      </c>
      <c r="AU3303" s="51">
        <f t="shared" si="1157"/>
        <v>14.306697</v>
      </c>
      <c r="AV3303" s="51">
        <f t="shared" si="1158"/>
        <v>14.547779999999999</v>
      </c>
    </row>
    <row r="3304" spans="1:48">
      <c r="A3304" t="str">
        <f t="shared" si="1159"/>
        <v>42023Murilo/Kassio72</v>
      </c>
      <c r="B3304" s="50">
        <v>42023.775277777779</v>
      </c>
      <c r="C3304" s="44">
        <f t="shared" si="1139"/>
        <v>42023</v>
      </c>
      <c r="D3304" s="45" t="s">
        <v>20</v>
      </c>
      <c r="E3304" s="46">
        <v>72</v>
      </c>
      <c r="G3304" s="49" t="e">
        <f>VLOOKUP(C3304,#REF!,2,0)</f>
        <v>#REF!</v>
      </c>
      <c r="I3304" s="40">
        <v>0</v>
      </c>
      <c r="J3304" s="40">
        <v>8.6038639999999997</v>
      </c>
      <c r="K3304" s="40">
        <v>22.096827000000001</v>
      </c>
      <c r="L3304" s="40">
        <v>26.572737</v>
      </c>
      <c r="M3304" s="40">
        <v>26.505780999999999</v>
      </c>
      <c r="N3304" s="40">
        <v>25.315441</v>
      </c>
      <c r="O3304" s="40">
        <v>29.1814</v>
      </c>
      <c r="P3304" s="40">
        <v>26.908846</v>
      </c>
      <c r="Q3304" s="40">
        <v>25.119790999999999</v>
      </c>
      <c r="R3304" s="40">
        <v>23.583013999999999</v>
      </c>
      <c r="S3304" s="40">
        <v>21.612684000000002</v>
      </c>
      <c r="T3304" s="40">
        <v>23.20673</v>
      </c>
      <c r="U3304" s="40">
        <v>24.537593999999999</v>
      </c>
      <c r="V3304" s="40">
        <v>24.601942000000001</v>
      </c>
      <c r="W3304" s="40">
        <v>23.583013999999999</v>
      </c>
      <c r="X3304" s="40">
        <v>23.457239000000001</v>
      </c>
      <c r="AA3304">
        <f t="shared" si="1140"/>
        <v>42422.701701388891</v>
      </c>
      <c r="AB3304" t="str">
        <f t="shared" si="1141"/>
        <v>42422Fábio72</v>
      </c>
      <c r="AC3304" s="52">
        <v>42422</v>
      </c>
      <c r="AD3304" s="56" t="s">
        <v>31</v>
      </c>
      <c r="AE3304" s="53">
        <v>72</v>
      </c>
      <c r="AF3304" s="51" t="str">
        <f t="shared" si="1142"/>
        <v/>
      </c>
      <c r="AG3304" s="51">
        <f t="shared" si="1143"/>
        <v>0</v>
      </c>
      <c r="AH3304" s="51">
        <f t="shared" si="1144"/>
        <v>25.938700000000001</v>
      </c>
      <c r="AI3304" s="51">
        <f t="shared" si="1145"/>
        <v>27.029547000000001</v>
      </c>
      <c r="AJ3304" s="51">
        <f t="shared" si="1146"/>
        <v>26.974508</v>
      </c>
      <c r="AK3304" s="51">
        <f t="shared" si="1147"/>
        <v>25.938700000000001</v>
      </c>
      <c r="AL3304" s="51">
        <f t="shared" si="1148"/>
        <v>25.134798</v>
      </c>
      <c r="AM3304" s="51">
        <f t="shared" si="1149"/>
        <v>26.046810000000001</v>
      </c>
      <c r="AN3304" s="51">
        <f t="shared" si="1150"/>
        <v>23.153414000000001</v>
      </c>
      <c r="AO3304" s="51">
        <f t="shared" si="1151"/>
        <v>20.523775000000001</v>
      </c>
      <c r="AP3304" s="51">
        <f t="shared" si="1152"/>
        <v>19.012678000000001</v>
      </c>
      <c r="AQ3304" s="51">
        <f t="shared" si="1153"/>
        <v>20.283854000000002</v>
      </c>
      <c r="AR3304" s="51">
        <f t="shared" si="1154"/>
        <v>19.384998</v>
      </c>
      <c r="AS3304" s="51">
        <f t="shared" si="1155"/>
        <v>20.379653999999999</v>
      </c>
      <c r="AT3304" s="51">
        <f t="shared" si="1156"/>
        <v>20.379653999999999</v>
      </c>
      <c r="AU3304" s="51">
        <f t="shared" si="1157"/>
        <v>16.812135999999999</v>
      </c>
      <c r="AV3304" s="51">
        <f t="shared" si="1158"/>
        <v>17.118037999999999</v>
      </c>
    </row>
    <row r="3305" spans="1:48">
      <c r="A3305" t="str">
        <f t="shared" si="1159"/>
        <v>42025Murilo/Kassio72</v>
      </c>
      <c r="B3305" s="50">
        <v>42025.744780092595</v>
      </c>
      <c r="C3305" s="44">
        <f t="shared" si="1139"/>
        <v>42025</v>
      </c>
      <c r="D3305" s="45" t="s">
        <v>20</v>
      </c>
      <c r="E3305" s="46">
        <v>72</v>
      </c>
      <c r="G3305" s="49" t="e">
        <f>VLOOKUP(C3305,#REF!,2,0)</f>
        <v>#REF!</v>
      </c>
      <c r="I3305" s="40">
        <v>0</v>
      </c>
      <c r="J3305" s="40">
        <v>29.817532</v>
      </c>
      <c r="K3305" s="40">
        <v>36.952976</v>
      </c>
      <c r="L3305" s="40">
        <v>27.043897999999999</v>
      </c>
      <c r="M3305" s="40">
        <v>26.505780999999999</v>
      </c>
      <c r="N3305" s="40">
        <v>24.860174000000001</v>
      </c>
      <c r="O3305" s="40">
        <v>27.383023999999999</v>
      </c>
      <c r="P3305" s="40">
        <v>26.505780999999999</v>
      </c>
      <c r="Q3305" s="40">
        <v>23.835629999999998</v>
      </c>
      <c r="R3305" s="40">
        <v>22.957595999999999</v>
      </c>
      <c r="S3305" s="40">
        <v>21.672909000000001</v>
      </c>
      <c r="T3305" s="40">
        <v>23.520077000000001</v>
      </c>
      <c r="U3305" s="40">
        <v>24.345112</v>
      </c>
      <c r="V3305" s="40">
        <v>24.409174</v>
      </c>
      <c r="W3305" s="40">
        <v>23.520077000000001</v>
      </c>
      <c r="X3305" s="40">
        <v>23.457239000000001</v>
      </c>
      <c r="AA3305">
        <f t="shared" si="1140"/>
        <v>42429.724999999999</v>
      </c>
      <c r="AB3305" t="str">
        <f t="shared" si="1141"/>
        <v>42429Fábio72</v>
      </c>
      <c r="AC3305" s="52">
        <v>42429</v>
      </c>
      <c r="AD3305" s="56" t="s">
        <v>31</v>
      </c>
      <c r="AE3305" s="53">
        <v>72</v>
      </c>
      <c r="AF3305" s="51" t="str">
        <f t="shared" si="1142"/>
        <v/>
      </c>
      <c r="AG3305" s="51">
        <f t="shared" si="1143"/>
        <v>0</v>
      </c>
      <c r="AH3305" s="51">
        <f t="shared" si="1144"/>
        <v>25.776941000000001</v>
      </c>
      <c r="AI3305" s="51">
        <f t="shared" si="1145"/>
        <v>27.084671</v>
      </c>
      <c r="AJ3305" s="51">
        <f t="shared" si="1146"/>
        <v>27.029547000000001</v>
      </c>
      <c r="AK3305" s="51">
        <f t="shared" si="1147"/>
        <v>26.372440000000001</v>
      </c>
      <c r="AL3305" s="51">
        <f t="shared" si="1148"/>
        <v>25.830808999999999</v>
      </c>
      <c r="AM3305" s="51">
        <f t="shared" si="1149"/>
        <v>26.754801</v>
      </c>
      <c r="AN3305" s="51">
        <f t="shared" si="1150"/>
        <v>23.874178000000001</v>
      </c>
      <c r="AO3305" s="51">
        <f t="shared" si="1151"/>
        <v>21.056601000000001</v>
      </c>
      <c r="AP3305" s="51">
        <f t="shared" si="1152"/>
        <v>19.338263999999999</v>
      </c>
      <c r="AQ3305" s="51">
        <f t="shared" si="1153"/>
        <v>19.902884</v>
      </c>
      <c r="AR3305" s="51">
        <f t="shared" si="1154"/>
        <v>18.506699000000001</v>
      </c>
      <c r="AS3305" s="51">
        <f t="shared" si="1155"/>
        <v>19.198360000000001</v>
      </c>
      <c r="AT3305" s="51">
        <f t="shared" si="1156"/>
        <v>19.338263999999999</v>
      </c>
      <c r="AU3305" s="51">
        <f t="shared" si="1157"/>
        <v>15.911405999999999</v>
      </c>
      <c r="AV3305" s="51">
        <f t="shared" si="1158"/>
        <v>15.996090000000001</v>
      </c>
    </row>
    <row r="3306" spans="1:48">
      <c r="A3306" t="str">
        <f t="shared" si="1159"/>
        <v>42031Murilo/Kassio72</v>
      </c>
      <c r="B3306" s="50">
        <v>42031.644120370373</v>
      </c>
      <c r="C3306" s="44">
        <f t="shared" ref="C3306:C3369" si="1160">DATE(YEAR(B3306),MONTH(B3306),DAY(B3306))</f>
        <v>42031</v>
      </c>
      <c r="D3306" s="45" t="s">
        <v>20</v>
      </c>
      <c r="E3306" s="46">
        <v>72</v>
      </c>
      <c r="G3306" s="49" t="e">
        <f>VLOOKUP(C3306,#REF!,2,0)</f>
        <v>#REF!</v>
      </c>
      <c r="I3306" s="40">
        <v>0</v>
      </c>
      <c r="J3306" s="40">
        <v>34.540657000000003</v>
      </c>
      <c r="K3306" s="40">
        <v>41.932915000000001</v>
      </c>
      <c r="L3306" s="40">
        <v>41.848830999999997</v>
      </c>
      <c r="M3306" s="40">
        <v>41.178967</v>
      </c>
      <c r="N3306" s="40">
        <v>39.772838999999998</v>
      </c>
      <c r="O3306" s="40">
        <v>40.845965999999997</v>
      </c>
      <c r="P3306" s="40">
        <v>38.309925</v>
      </c>
      <c r="Q3306" s="40">
        <v>33.553108000000002</v>
      </c>
      <c r="R3306" s="40">
        <v>32.728637999999997</v>
      </c>
      <c r="S3306" s="40">
        <v>30.532489999999999</v>
      </c>
      <c r="T3306" s="40">
        <v>31.110600999999999</v>
      </c>
      <c r="U3306" s="40">
        <v>32.209347000000001</v>
      </c>
      <c r="V3306" s="40">
        <v>31.328807999999999</v>
      </c>
      <c r="W3306" s="40">
        <v>28.413414</v>
      </c>
      <c r="X3306" s="40">
        <v>27.179286999999999</v>
      </c>
      <c r="AA3306">
        <f t="shared" si="1140"/>
        <v>42198.483194444445</v>
      </c>
      <c r="AB3306" t="str">
        <f t="shared" si="1141"/>
        <v>42198Fábio73</v>
      </c>
      <c r="AC3306" s="52">
        <v>42198</v>
      </c>
      <c r="AD3306" s="56" t="s">
        <v>31</v>
      </c>
      <c r="AE3306" s="53">
        <v>73</v>
      </c>
      <c r="AF3306" s="51" t="str">
        <f t="shared" si="1142"/>
        <v/>
      </c>
      <c r="AG3306" s="51">
        <f t="shared" si="1143"/>
        <v>0</v>
      </c>
      <c r="AH3306" s="51">
        <f t="shared" si="1144"/>
        <v>0</v>
      </c>
      <c r="AI3306" s="51">
        <f t="shared" si="1145"/>
        <v>0</v>
      </c>
      <c r="AJ3306" s="51">
        <f t="shared" si="1146"/>
        <v>13.094638</v>
      </c>
      <c r="AK3306" s="51">
        <f t="shared" si="1147"/>
        <v>21.893456</v>
      </c>
      <c r="AL3306" s="51">
        <f t="shared" si="1148"/>
        <v>18.873989000000002</v>
      </c>
      <c r="AM3306" s="51">
        <f t="shared" si="1149"/>
        <v>19.950310000000002</v>
      </c>
      <c r="AN3306" s="51">
        <f t="shared" si="1150"/>
        <v>20.523775000000001</v>
      </c>
      <c r="AO3306" s="51">
        <f t="shared" si="1151"/>
        <v>21.497633</v>
      </c>
      <c r="AP3306" s="51">
        <f t="shared" si="1152"/>
        <v>19.525558</v>
      </c>
      <c r="AQ3306" s="51">
        <f t="shared" si="1153"/>
        <v>20.092924</v>
      </c>
      <c r="AR3306" s="51">
        <f t="shared" si="1154"/>
        <v>13.363394</v>
      </c>
      <c r="AS3306" s="51">
        <f t="shared" si="1155"/>
        <v>16.725237</v>
      </c>
      <c r="AT3306" s="51">
        <f t="shared" si="1156"/>
        <v>15.953726</v>
      </c>
      <c r="AU3306" s="51">
        <f t="shared" si="1157"/>
        <v>6.3534379999999997</v>
      </c>
      <c r="AV3306" s="51">
        <f t="shared" si="1158"/>
        <v>17.738341999999999</v>
      </c>
    </row>
    <row r="3307" spans="1:48">
      <c r="A3307" t="str">
        <f t="shared" si="1159"/>
        <v>42033Murilo/Kassio72</v>
      </c>
      <c r="B3307" s="50">
        <v>42033.585219907407</v>
      </c>
      <c r="C3307" s="44">
        <f t="shared" si="1160"/>
        <v>42033</v>
      </c>
      <c r="D3307" s="45" t="s">
        <v>20</v>
      </c>
      <c r="E3307" s="46">
        <v>72</v>
      </c>
      <c r="G3307" s="49" t="e">
        <f>VLOOKUP(C3307,#REF!,2,0)</f>
        <v>#REF!</v>
      </c>
      <c r="I3307" s="40">
        <v>0</v>
      </c>
      <c r="J3307" s="40">
        <v>36.244323999999999</v>
      </c>
      <c r="K3307" s="40">
        <v>44.320816000000001</v>
      </c>
      <c r="L3307" s="40">
        <v>42.693542000000001</v>
      </c>
      <c r="M3307" s="40">
        <v>40.929091999999997</v>
      </c>
      <c r="N3307" s="40">
        <v>38.149062999999998</v>
      </c>
      <c r="O3307" s="40">
        <v>39.282215000000001</v>
      </c>
      <c r="P3307" s="40">
        <v>36.166004000000001</v>
      </c>
      <c r="Q3307" s="40">
        <v>31.694199000000001</v>
      </c>
      <c r="R3307" s="40">
        <v>30.748636000000001</v>
      </c>
      <c r="S3307" s="40">
        <v>28.970938</v>
      </c>
      <c r="T3307" s="40">
        <v>29.111183</v>
      </c>
      <c r="U3307" s="40">
        <v>30.173922000000001</v>
      </c>
      <c r="V3307" s="40">
        <v>29.392672999999998</v>
      </c>
      <c r="W3307" s="40">
        <v>26.572737</v>
      </c>
      <c r="X3307" s="40">
        <v>25.511876999999998</v>
      </c>
      <c r="AA3307">
        <f t="shared" si="1140"/>
        <v>42199.444502314815</v>
      </c>
      <c r="AB3307" t="str">
        <f t="shared" si="1141"/>
        <v>42199Fábio73</v>
      </c>
      <c r="AC3307" s="52">
        <v>42199</v>
      </c>
      <c r="AD3307" s="56" t="s">
        <v>31</v>
      </c>
      <c r="AE3307" s="53">
        <v>73</v>
      </c>
      <c r="AF3307" s="51" t="str">
        <f t="shared" si="1142"/>
        <v/>
      </c>
      <c r="AG3307" s="51">
        <f t="shared" si="1143"/>
        <v>0</v>
      </c>
      <c r="AH3307" s="51">
        <f t="shared" si="1144"/>
        <v>0</v>
      </c>
      <c r="AI3307" s="51">
        <f t="shared" si="1145"/>
        <v>0</v>
      </c>
      <c r="AJ3307" s="51">
        <f t="shared" si="1146"/>
        <v>12.011963</v>
      </c>
      <c r="AK3307" s="51">
        <f t="shared" si="1147"/>
        <v>21.546894000000002</v>
      </c>
      <c r="AL3307" s="51">
        <f t="shared" si="1148"/>
        <v>18.78182</v>
      </c>
      <c r="AM3307" s="51">
        <f t="shared" si="1149"/>
        <v>19.855543000000001</v>
      </c>
      <c r="AN3307" s="51">
        <f t="shared" si="1150"/>
        <v>20.475697</v>
      </c>
      <c r="AO3307" s="51">
        <f t="shared" si="1151"/>
        <v>21.203135</v>
      </c>
      <c r="AP3307" s="51">
        <f t="shared" si="1152"/>
        <v>19.431795000000001</v>
      </c>
      <c r="AQ3307" s="51">
        <f t="shared" si="1153"/>
        <v>20.427655999999999</v>
      </c>
      <c r="AR3307" s="51">
        <f t="shared" si="1154"/>
        <v>13.791543000000001</v>
      </c>
      <c r="AS3307" s="51">
        <f t="shared" si="1155"/>
        <v>17.074155999999999</v>
      </c>
      <c r="AT3307" s="51">
        <f t="shared" si="1156"/>
        <v>16.166153000000001</v>
      </c>
      <c r="AU3307" s="51">
        <f t="shared" si="1157"/>
        <v>6.3277479999999997</v>
      </c>
      <c r="AV3307" s="51">
        <f t="shared" si="1158"/>
        <v>17.917631</v>
      </c>
    </row>
    <row r="3308" spans="1:48">
      <c r="A3308" t="str">
        <f t="shared" si="1159"/>
        <v>42038Murilo/Kassio72</v>
      </c>
      <c r="B3308" s="50">
        <v>42038.775254629632</v>
      </c>
      <c r="C3308" s="44">
        <f t="shared" si="1160"/>
        <v>42038</v>
      </c>
      <c r="D3308" s="45" t="s">
        <v>20</v>
      </c>
      <c r="E3308" s="46">
        <v>72</v>
      </c>
      <c r="G3308" s="49" t="e">
        <f>VLOOKUP(C3308,#REF!,2,0)</f>
        <v>#REF!</v>
      </c>
      <c r="I3308" s="40">
        <v>0</v>
      </c>
      <c r="J3308" s="40">
        <v>30.245471999999999</v>
      </c>
      <c r="K3308" s="40">
        <v>38.229481</v>
      </c>
      <c r="L3308" s="40">
        <v>38.068714</v>
      </c>
      <c r="M3308" s="40">
        <v>36.873905000000001</v>
      </c>
      <c r="N3308" s="40">
        <v>34.847389</v>
      </c>
      <c r="O3308" s="40">
        <v>36.558444999999999</v>
      </c>
      <c r="P3308" s="40">
        <v>33.327229000000003</v>
      </c>
      <c r="Q3308" s="40">
        <v>29.392672999999998</v>
      </c>
      <c r="R3308" s="40">
        <v>27.792849</v>
      </c>
      <c r="S3308" s="40">
        <v>26.706914999999999</v>
      </c>
      <c r="T3308" s="40">
        <v>26.908846</v>
      </c>
      <c r="U3308" s="40">
        <v>28.067778000000001</v>
      </c>
      <c r="V3308" s="40">
        <v>27.519283000000001</v>
      </c>
      <c r="W3308" s="40">
        <v>25.250136999999999</v>
      </c>
      <c r="X3308" s="40">
        <v>24.409174</v>
      </c>
      <c r="AA3308">
        <f t="shared" si="1140"/>
        <v>42226.377766203703</v>
      </c>
      <c r="AB3308" t="str">
        <f t="shared" si="1141"/>
        <v>42226Fábio73</v>
      </c>
      <c r="AC3308" s="52">
        <v>42226</v>
      </c>
      <c r="AD3308" s="56" t="s">
        <v>31</v>
      </c>
      <c r="AE3308" s="53">
        <v>73</v>
      </c>
      <c r="AF3308" s="51" t="str">
        <f t="shared" si="1142"/>
        <v/>
      </c>
      <c r="AG3308" s="51">
        <f t="shared" si="1143"/>
        <v>0</v>
      </c>
      <c r="AH3308" s="51">
        <f t="shared" si="1144"/>
        <v>0</v>
      </c>
      <c r="AI3308" s="51">
        <f t="shared" si="1145"/>
        <v>0</v>
      </c>
      <c r="AJ3308" s="51">
        <f t="shared" si="1146"/>
        <v>9.4746400000000008</v>
      </c>
      <c r="AK3308" s="51">
        <f t="shared" si="1147"/>
        <v>18.643989999999999</v>
      </c>
      <c r="AL3308" s="51">
        <f t="shared" si="1148"/>
        <v>16.465980999999999</v>
      </c>
      <c r="AM3308" s="51">
        <f t="shared" si="1149"/>
        <v>18.369890000000002</v>
      </c>
      <c r="AN3308" s="51">
        <f t="shared" si="1150"/>
        <v>19.012678000000001</v>
      </c>
      <c r="AO3308" s="51">
        <f t="shared" si="1151"/>
        <v>20.140577</v>
      </c>
      <c r="AP3308" s="51">
        <f t="shared" si="1152"/>
        <v>18.643989999999999</v>
      </c>
      <c r="AQ3308" s="51">
        <f t="shared" si="1153"/>
        <v>20.140577</v>
      </c>
      <c r="AR3308" s="51">
        <f t="shared" si="1154"/>
        <v>14.18694</v>
      </c>
      <c r="AS3308" s="51">
        <f t="shared" si="1155"/>
        <v>19.198360000000001</v>
      </c>
      <c r="AT3308" s="51">
        <f t="shared" si="1156"/>
        <v>18.966383</v>
      </c>
      <c r="AU3308" s="51">
        <f t="shared" si="1157"/>
        <v>8.0023400000000002</v>
      </c>
      <c r="AV3308" s="51">
        <f t="shared" si="1158"/>
        <v>20.045342999999999</v>
      </c>
    </row>
    <row r="3309" spans="1:48">
      <c r="A3309" t="str">
        <f t="shared" si="1159"/>
        <v>42041Murilo/Kassio72</v>
      </c>
      <c r="B3309" s="50">
        <v>42041.589884259258</v>
      </c>
      <c r="C3309" s="44">
        <f t="shared" si="1160"/>
        <v>42041</v>
      </c>
      <c r="D3309" s="45" t="s">
        <v>20</v>
      </c>
      <c r="E3309" s="46">
        <v>72</v>
      </c>
      <c r="G3309" s="49" t="e">
        <f>VLOOKUP(C3309,#REF!,2,0)</f>
        <v>#REF!</v>
      </c>
      <c r="I3309" s="40">
        <v>0</v>
      </c>
      <c r="J3309" s="40">
        <v>37.349601999999997</v>
      </c>
      <c r="K3309" s="40">
        <v>45.801456000000002</v>
      </c>
      <c r="L3309" s="40">
        <v>44.407268999999999</v>
      </c>
      <c r="M3309" s="40">
        <v>43.546363999999997</v>
      </c>
      <c r="N3309" s="40">
        <v>42.439273999999997</v>
      </c>
      <c r="O3309" s="40">
        <v>42.948523999999999</v>
      </c>
      <c r="P3309" s="40">
        <v>40.266392000000003</v>
      </c>
      <c r="Q3309" s="40">
        <v>35.155479</v>
      </c>
      <c r="R3309" s="40">
        <v>33.855441999999996</v>
      </c>
      <c r="S3309" s="40">
        <v>29.67557</v>
      </c>
      <c r="T3309" s="40">
        <v>27.043897999999999</v>
      </c>
      <c r="U3309" s="40">
        <v>27.930150999999999</v>
      </c>
      <c r="V3309" s="40">
        <v>27.315038999999999</v>
      </c>
      <c r="W3309" s="40">
        <v>25.315441</v>
      </c>
      <c r="X3309" s="40">
        <v>24.345112</v>
      </c>
      <c r="AA3309">
        <f t="shared" si="1140"/>
        <v>42228.512928240743</v>
      </c>
      <c r="AB3309" t="str">
        <f t="shared" si="1141"/>
        <v>42228Fábio73</v>
      </c>
      <c r="AC3309" s="52">
        <v>42228</v>
      </c>
      <c r="AD3309" s="56" t="s">
        <v>31</v>
      </c>
      <c r="AE3309" s="53">
        <v>73</v>
      </c>
      <c r="AF3309" s="51" t="str">
        <f t="shared" si="1142"/>
        <v/>
      </c>
      <c r="AG3309" s="51">
        <f t="shared" si="1143"/>
        <v>0</v>
      </c>
      <c r="AH3309" s="51">
        <f t="shared" si="1144"/>
        <v>0</v>
      </c>
      <c r="AI3309" s="51">
        <f t="shared" si="1145"/>
        <v>0</v>
      </c>
      <c r="AJ3309" s="51">
        <f t="shared" si="1146"/>
        <v>14.709673</v>
      </c>
      <c r="AK3309" s="51">
        <f t="shared" si="1147"/>
        <v>22.645251999999999</v>
      </c>
      <c r="AL3309" s="51">
        <f t="shared" si="1148"/>
        <v>20.765158</v>
      </c>
      <c r="AM3309" s="51">
        <f t="shared" si="1149"/>
        <v>21.497633</v>
      </c>
      <c r="AN3309" s="51">
        <f t="shared" si="1150"/>
        <v>22.544284999999999</v>
      </c>
      <c r="AO3309" s="51">
        <f t="shared" si="1151"/>
        <v>23.358233999999999</v>
      </c>
      <c r="AP3309" s="51">
        <f t="shared" si="1152"/>
        <v>22.042797</v>
      </c>
      <c r="AQ3309" s="51">
        <f t="shared" si="1153"/>
        <v>23.000402000000001</v>
      </c>
      <c r="AR3309" s="51">
        <f t="shared" si="1154"/>
        <v>18.415436</v>
      </c>
      <c r="AS3309" s="51">
        <f t="shared" si="1155"/>
        <v>23.102335</v>
      </c>
      <c r="AT3309" s="51">
        <f t="shared" si="1156"/>
        <v>22.493888999999999</v>
      </c>
      <c r="AU3309" s="51">
        <f t="shared" si="1157"/>
        <v>11.25896</v>
      </c>
      <c r="AV3309" s="51">
        <f t="shared" si="1158"/>
        <v>26.974508</v>
      </c>
    </row>
    <row r="3310" spans="1:48">
      <c r="A3310" t="str">
        <f t="shared" si="1159"/>
        <v>42044Murilo/Kassio72</v>
      </c>
      <c r="B3310" s="50">
        <v>42044.716782407406</v>
      </c>
      <c r="C3310" s="44">
        <f t="shared" si="1160"/>
        <v>42044</v>
      </c>
      <c r="D3310" s="45" t="s">
        <v>20</v>
      </c>
      <c r="E3310" s="46">
        <v>72</v>
      </c>
      <c r="G3310" s="49" t="e">
        <f>VLOOKUP(C3310,#REF!,2,0)</f>
        <v>#REF!</v>
      </c>
      <c r="I3310" s="40">
        <v>0</v>
      </c>
      <c r="J3310" s="40">
        <v>31.401717999999999</v>
      </c>
      <c r="K3310" s="40">
        <v>41.178967</v>
      </c>
      <c r="L3310" s="40">
        <v>40.597068999999998</v>
      </c>
      <c r="M3310" s="40">
        <v>39.937035000000002</v>
      </c>
      <c r="N3310" s="40">
        <v>38.149062999999998</v>
      </c>
      <c r="O3310" s="40">
        <v>39.363810999999998</v>
      </c>
      <c r="P3310" s="40">
        <v>36.401234000000002</v>
      </c>
      <c r="Q3310" s="40">
        <v>31.988050000000001</v>
      </c>
      <c r="R3310" s="40">
        <v>30.820837000000001</v>
      </c>
      <c r="S3310" s="40">
        <v>28.482813</v>
      </c>
      <c r="T3310" s="40">
        <v>27.930150999999999</v>
      </c>
      <c r="U3310" s="40">
        <v>28.067778000000001</v>
      </c>
      <c r="V3310" s="40">
        <v>27.519283000000001</v>
      </c>
      <c r="W3310" s="40">
        <v>24.795479</v>
      </c>
      <c r="X3310" s="40">
        <v>24.281115</v>
      </c>
      <c r="AA3310">
        <f t="shared" si="1140"/>
        <v>42231.602488425924</v>
      </c>
      <c r="AB3310" t="str">
        <f t="shared" si="1141"/>
        <v>42231Fábio73</v>
      </c>
      <c r="AC3310" s="52">
        <v>42231</v>
      </c>
      <c r="AD3310" s="56" t="s">
        <v>31</v>
      </c>
      <c r="AE3310" s="53">
        <v>73</v>
      </c>
      <c r="AF3310" s="51" t="str">
        <f t="shared" si="1142"/>
        <v/>
      </c>
      <c r="AG3310" s="51">
        <f t="shared" si="1143"/>
        <v>0</v>
      </c>
      <c r="AH3310" s="51">
        <f t="shared" si="1144"/>
        <v>0</v>
      </c>
      <c r="AI3310" s="51">
        <f t="shared" si="1145"/>
        <v>0</v>
      </c>
      <c r="AJ3310" s="51">
        <f t="shared" si="1146"/>
        <v>11.048622</v>
      </c>
      <c r="AK3310" s="51">
        <f t="shared" si="1147"/>
        <v>20.959232</v>
      </c>
      <c r="AL3310" s="51">
        <f t="shared" si="1148"/>
        <v>18.598167</v>
      </c>
      <c r="AM3310" s="51">
        <f t="shared" si="1149"/>
        <v>19.950310000000002</v>
      </c>
      <c r="AN3310" s="51">
        <f t="shared" si="1150"/>
        <v>20.71678</v>
      </c>
      <c r="AO3310" s="51">
        <f t="shared" si="1151"/>
        <v>21.744581</v>
      </c>
      <c r="AP3310" s="51">
        <f t="shared" si="1152"/>
        <v>20.765158</v>
      </c>
      <c r="AQ3310" s="51">
        <f t="shared" si="1153"/>
        <v>22.192657000000001</v>
      </c>
      <c r="AR3310" s="51">
        <f t="shared" si="1154"/>
        <v>16.725237</v>
      </c>
      <c r="AS3310" s="51">
        <f t="shared" si="1155"/>
        <v>21.843786000000001</v>
      </c>
      <c r="AT3310" s="51">
        <f t="shared" si="1156"/>
        <v>21.645641000000001</v>
      </c>
      <c r="AU3310" s="51">
        <f t="shared" si="1157"/>
        <v>9.9627490000000005</v>
      </c>
      <c r="AV3310" s="51">
        <f t="shared" si="1158"/>
        <v>24.975517</v>
      </c>
    </row>
    <row r="3311" spans="1:48">
      <c r="A3311" t="str">
        <f t="shared" si="1159"/>
        <v>42046Murilo/Kassio72</v>
      </c>
      <c r="B3311" s="50">
        <v>42046.428472222222</v>
      </c>
      <c r="C3311" s="44">
        <f t="shared" si="1160"/>
        <v>42046</v>
      </c>
      <c r="D3311" s="45" t="s">
        <v>20</v>
      </c>
      <c r="E3311" s="46">
        <v>72</v>
      </c>
      <c r="G3311" s="49" t="e">
        <f>VLOOKUP(C3311,#REF!,2,0)</f>
        <v>#REF!</v>
      </c>
      <c r="I3311" s="40">
        <v>0</v>
      </c>
      <c r="J3311" s="40">
        <v>39.690842000000004</v>
      </c>
      <c r="K3311" s="40">
        <v>47.931125999999999</v>
      </c>
      <c r="L3311" s="40">
        <v>46.594707</v>
      </c>
      <c r="M3311" s="40">
        <v>46.065162999999998</v>
      </c>
      <c r="N3311" s="40">
        <v>44.493800999999998</v>
      </c>
      <c r="O3311" s="40">
        <v>45.188960999999999</v>
      </c>
      <c r="P3311" s="40">
        <v>42.523941000000001</v>
      </c>
      <c r="Q3311" s="40">
        <v>37.032131</v>
      </c>
      <c r="R3311" s="40">
        <v>36.637206999999997</v>
      </c>
      <c r="S3311" s="40">
        <v>33.931216999999997</v>
      </c>
      <c r="T3311" s="40">
        <v>34.464176000000002</v>
      </c>
      <c r="U3311" s="40">
        <v>34.007137</v>
      </c>
      <c r="V3311" s="40">
        <v>28.900929999999999</v>
      </c>
      <c r="W3311" s="40">
        <v>25.380849999999999</v>
      </c>
      <c r="X3311" s="40">
        <v>24.409174</v>
      </c>
      <c r="AA3311">
        <f t="shared" si="1140"/>
        <v>42233.384606481479</v>
      </c>
      <c r="AB3311" t="str">
        <f t="shared" si="1141"/>
        <v>42233Fábio73</v>
      </c>
      <c r="AC3311" s="52">
        <v>42233</v>
      </c>
      <c r="AD3311" s="56" t="s">
        <v>31</v>
      </c>
      <c r="AE3311" s="53">
        <v>73</v>
      </c>
      <c r="AF3311" s="51" t="str">
        <f t="shared" si="1142"/>
        <v/>
      </c>
      <c r="AG3311" s="51">
        <f t="shared" si="1143"/>
        <v>0</v>
      </c>
      <c r="AH3311" s="51">
        <f t="shared" si="1144"/>
        <v>0</v>
      </c>
      <c r="AI3311" s="51">
        <f t="shared" si="1145"/>
        <v>0</v>
      </c>
      <c r="AJ3311" s="51">
        <f t="shared" si="1146"/>
        <v>9.8312779999999993</v>
      </c>
      <c r="AK3311" s="51">
        <f t="shared" si="1147"/>
        <v>19.855543000000001</v>
      </c>
      <c r="AL3311" s="51">
        <f t="shared" si="1148"/>
        <v>17.604455999999999</v>
      </c>
      <c r="AM3311" s="51">
        <f t="shared" si="1149"/>
        <v>19.151875</v>
      </c>
      <c r="AN3311" s="51">
        <f t="shared" si="1150"/>
        <v>19.997803000000001</v>
      </c>
      <c r="AO3311" s="51">
        <f t="shared" si="1151"/>
        <v>21.252056</v>
      </c>
      <c r="AP3311" s="51">
        <f t="shared" si="1152"/>
        <v>20.045342999999999</v>
      </c>
      <c r="AQ3311" s="51">
        <f t="shared" si="1153"/>
        <v>21.399222999999999</v>
      </c>
      <c r="AR3311" s="51">
        <f t="shared" si="1154"/>
        <v>16.080988000000001</v>
      </c>
      <c r="AS3311" s="51">
        <f t="shared" si="1155"/>
        <v>21.203135</v>
      </c>
      <c r="AT3311" s="51">
        <f t="shared" si="1156"/>
        <v>21.056601000000001</v>
      </c>
      <c r="AU3311" s="51">
        <f t="shared" si="1157"/>
        <v>9.3786299999999994</v>
      </c>
      <c r="AV3311" s="51">
        <f t="shared" si="1158"/>
        <v>24.238562000000002</v>
      </c>
    </row>
    <row r="3312" spans="1:48">
      <c r="A3312" t="str">
        <f t="shared" si="1159"/>
        <v>42047Murilo/Kassio72</v>
      </c>
      <c r="B3312" s="50">
        <v>42047.370740740742</v>
      </c>
      <c r="C3312" s="44">
        <f t="shared" si="1160"/>
        <v>42047</v>
      </c>
      <c r="D3312" s="45" t="s">
        <v>20</v>
      </c>
      <c r="E3312" s="46">
        <v>72</v>
      </c>
      <c r="G3312" s="49" t="e">
        <f>VLOOKUP(C3312,#REF!,2,0)</f>
        <v>#REF!</v>
      </c>
      <c r="I3312" s="40">
        <v>0</v>
      </c>
      <c r="J3312" s="40">
        <v>36.322754000000003</v>
      </c>
      <c r="K3312" s="40">
        <v>45.276226000000001</v>
      </c>
      <c r="L3312" s="40">
        <v>44.320816000000001</v>
      </c>
      <c r="M3312" s="40">
        <v>43.803790999999997</v>
      </c>
      <c r="N3312" s="40">
        <v>42.523941000000001</v>
      </c>
      <c r="O3312" s="40">
        <v>43.033695000000002</v>
      </c>
      <c r="P3312" s="40">
        <v>40.348948999999998</v>
      </c>
      <c r="Q3312" s="40">
        <v>35.310035999999997</v>
      </c>
      <c r="R3312" s="40">
        <v>34.387813999999999</v>
      </c>
      <c r="S3312" s="40">
        <v>32.135517</v>
      </c>
      <c r="T3312" s="40">
        <v>32.505577000000002</v>
      </c>
      <c r="U3312" s="40">
        <v>33.027275000000003</v>
      </c>
      <c r="V3312" s="40">
        <v>30.676480999999999</v>
      </c>
      <c r="W3312" s="40">
        <v>26.639799</v>
      </c>
      <c r="X3312" s="40">
        <v>24.795479</v>
      </c>
      <c r="AA3312">
        <f t="shared" si="1140"/>
        <v>42235.385787037034</v>
      </c>
      <c r="AB3312" t="str">
        <f t="shared" si="1141"/>
        <v>42235Fábio73</v>
      </c>
      <c r="AC3312" s="52">
        <v>42235</v>
      </c>
      <c r="AD3312" s="56" t="s">
        <v>31</v>
      </c>
      <c r="AE3312" s="53">
        <v>73</v>
      </c>
      <c r="AF3312" s="51" t="str">
        <f t="shared" si="1142"/>
        <v/>
      </c>
      <c r="AG3312" s="51">
        <f t="shared" si="1143"/>
        <v>0</v>
      </c>
      <c r="AH3312" s="51">
        <f t="shared" si="1144"/>
        <v>0</v>
      </c>
      <c r="AI3312" s="51">
        <f t="shared" si="1145"/>
        <v>0</v>
      </c>
      <c r="AJ3312" s="51">
        <f t="shared" si="1146"/>
        <v>9.4746400000000008</v>
      </c>
      <c r="AK3312" s="51">
        <f t="shared" si="1147"/>
        <v>19.431795000000001</v>
      </c>
      <c r="AL3312" s="51">
        <f t="shared" si="1148"/>
        <v>17.426780999999998</v>
      </c>
      <c r="AM3312" s="51">
        <f t="shared" si="1149"/>
        <v>19.059010000000001</v>
      </c>
      <c r="AN3312" s="51">
        <f t="shared" si="1150"/>
        <v>19.950310000000002</v>
      </c>
      <c r="AO3312" s="51">
        <f t="shared" si="1151"/>
        <v>20.862079999999999</v>
      </c>
      <c r="AP3312" s="51">
        <f t="shared" si="1152"/>
        <v>19.808230999999999</v>
      </c>
      <c r="AQ3312" s="51">
        <f t="shared" si="1153"/>
        <v>21.30105</v>
      </c>
      <c r="AR3312" s="51">
        <f t="shared" si="1154"/>
        <v>15.784833000000001</v>
      </c>
      <c r="AS3312" s="51">
        <f t="shared" si="1155"/>
        <v>20.959232</v>
      </c>
      <c r="AT3312" s="51">
        <f t="shared" si="1156"/>
        <v>21.007883</v>
      </c>
      <c r="AU3312" s="51">
        <f t="shared" si="1157"/>
        <v>9.0937760000000001</v>
      </c>
      <c r="AV3312" s="51">
        <f t="shared" si="1158"/>
        <v>24.082063999999999</v>
      </c>
    </row>
    <row r="3313" spans="1:48">
      <c r="A3313" t="str">
        <f t="shared" si="1159"/>
        <v>42064Murilo/Kassio72</v>
      </c>
      <c r="B3313" s="50">
        <v>42064.385671296295</v>
      </c>
      <c r="C3313" s="44">
        <f t="shared" si="1160"/>
        <v>42064</v>
      </c>
      <c r="D3313" s="45" t="s">
        <v>20</v>
      </c>
      <c r="E3313" s="46">
        <v>72</v>
      </c>
      <c r="G3313" s="49" t="e">
        <f>VLOOKUP(C3313,#REF!,2,0)</f>
        <v>#REF!</v>
      </c>
      <c r="I3313" s="39">
        <v>4.3709999999999999E-3</v>
      </c>
      <c r="J3313" s="39">
        <v>36.952976</v>
      </c>
      <c r="K3313" s="39">
        <v>44.061951000000001</v>
      </c>
      <c r="L3313" s="39">
        <v>42.608719000000001</v>
      </c>
      <c r="M3313" s="39">
        <v>41.680878</v>
      </c>
      <c r="N3313" s="39">
        <v>40.101554999999998</v>
      </c>
      <c r="O3313" s="39">
        <v>41.345923999999997</v>
      </c>
      <c r="P3313" s="39">
        <v>38.713603999999997</v>
      </c>
      <c r="Q3313" s="39">
        <v>33.855441999999996</v>
      </c>
      <c r="R3313" s="39">
        <v>33.327229000000003</v>
      </c>
      <c r="S3313" s="39">
        <v>30.965553</v>
      </c>
      <c r="T3313" s="39">
        <v>31.401717999999999</v>
      </c>
      <c r="U3313" s="39">
        <v>32.357277000000003</v>
      </c>
      <c r="V3313" s="39">
        <v>31.183260000000001</v>
      </c>
      <c r="W3313" s="39">
        <v>28.274913999999999</v>
      </c>
      <c r="X3313" s="39">
        <v>27.179286999999999</v>
      </c>
      <c r="AA3313">
        <f t="shared" si="1140"/>
        <v>42240.621331018519</v>
      </c>
      <c r="AB3313" t="str">
        <f t="shared" si="1141"/>
        <v>42240Fábio73</v>
      </c>
      <c r="AC3313" s="52">
        <v>42240</v>
      </c>
      <c r="AD3313" s="56" t="s">
        <v>31</v>
      </c>
      <c r="AE3313" s="53">
        <v>73</v>
      </c>
      <c r="AF3313" s="51" t="str">
        <f t="shared" si="1142"/>
        <v/>
      </c>
      <c r="AG3313" s="51">
        <f t="shared" si="1143"/>
        <v>0</v>
      </c>
      <c r="AH3313" s="51">
        <f t="shared" si="1144"/>
        <v>0</v>
      </c>
      <c r="AI3313" s="51">
        <f t="shared" si="1145"/>
        <v>0</v>
      </c>
      <c r="AJ3313" s="51">
        <f t="shared" si="1146"/>
        <v>9.3467400000000005</v>
      </c>
      <c r="AK3313" s="51">
        <f t="shared" si="1147"/>
        <v>18.966383</v>
      </c>
      <c r="AL3313" s="51">
        <f t="shared" si="1148"/>
        <v>16.595359999999999</v>
      </c>
      <c r="AM3313" s="51">
        <f t="shared" si="1149"/>
        <v>18.506699000000001</v>
      </c>
      <c r="AN3313" s="51">
        <f t="shared" si="1150"/>
        <v>19.338263999999999</v>
      </c>
      <c r="AO3313" s="51">
        <f t="shared" si="1151"/>
        <v>20.427655999999999</v>
      </c>
      <c r="AP3313" s="51">
        <f t="shared" si="1152"/>
        <v>19.105416999999999</v>
      </c>
      <c r="AQ3313" s="51">
        <f t="shared" si="1153"/>
        <v>20.571967999999998</v>
      </c>
      <c r="AR3313" s="51">
        <f t="shared" si="1154"/>
        <v>15.036293000000001</v>
      </c>
      <c r="AS3313" s="51">
        <f t="shared" si="1155"/>
        <v>20.140577</v>
      </c>
      <c r="AT3313" s="51">
        <f t="shared" si="1156"/>
        <v>20.283854000000002</v>
      </c>
      <c r="AU3313" s="51">
        <f t="shared" si="1157"/>
        <v>8.7828809999999997</v>
      </c>
      <c r="AV3313" s="51">
        <f t="shared" si="1158"/>
        <v>23.204552</v>
      </c>
    </row>
    <row r="3314" spans="1:48">
      <c r="A3314" t="str">
        <f t="shared" si="1159"/>
        <v>42065Murilo/Kassio72</v>
      </c>
      <c r="B3314" s="50">
        <v>42065.773622685185</v>
      </c>
      <c r="C3314" s="44">
        <f t="shared" si="1160"/>
        <v>42065</v>
      </c>
      <c r="D3314" s="45" t="s">
        <v>20</v>
      </c>
      <c r="E3314" s="46">
        <v>72</v>
      </c>
      <c r="G3314" s="49" t="e">
        <f>VLOOKUP(C3314,#REF!,2,0)</f>
        <v>#REF!</v>
      </c>
      <c r="I3314" s="39">
        <v>1.83E-4</v>
      </c>
      <c r="J3314" s="39">
        <v>32.654209000000002</v>
      </c>
      <c r="K3314" s="39">
        <v>42.101398000000003</v>
      </c>
      <c r="L3314" s="39">
        <v>41.012264000000002</v>
      </c>
      <c r="M3314" s="39">
        <v>40.514282000000001</v>
      </c>
      <c r="N3314" s="39">
        <v>38.794598000000001</v>
      </c>
      <c r="O3314" s="39">
        <v>40.431556999999998</v>
      </c>
      <c r="P3314" s="39">
        <v>37.668388</v>
      </c>
      <c r="Q3314" s="39">
        <v>33.252102000000001</v>
      </c>
      <c r="R3314" s="39">
        <v>32.209347000000001</v>
      </c>
      <c r="S3314" s="39">
        <v>30.245471999999999</v>
      </c>
      <c r="T3314" s="39">
        <v>30.676480999999999</v>
      </c>
      <c r="U3314" s="39">
        <v>31.620987</v>
      </c>
      <c r="V3314" s="39">
        <v>30.388791999999999</v>
      </c>
      <c r="W3314" s="39">
        <v>27.724340000000002</v>
      </c>
      <c r="X3314" s="39">
        <v>26.639799</v>
      </c>
      <c r="AA3314">
        <f t="shared" si="1140"/>
        <v>42242.403969907406</v>
      </c>
      <c r="AB3314" t="str">
        <f t="shared" si="1141"/>
        <v>42242Fábio73</v>
      </c>
      <c r="AC3314" s="52">
        <v>42242</v>
      </c>
      <c r="AD3314" s="56" t="s">
        <v>31</v>
      </c>
      <c r="AE3314" s="53">
        <v>73</v>
      </c>
      <c r="AF3314" s="51" t="str">
        <f t="shared" si="1142"/>
        <v/>
      </c>
      <c r="AG3314" s="51">
        <f t="shared" si="1143"/>
        <v>0</v>
      </c>
      <c r="AH3314" s="51">
        <f t="shared" si="1144"/>
        <v>0</v>
      </c>
      <c r="AI3314" s="51">
        <f t="shared" si="1145"/>
        <v>0</v>
      </c>
      <c r="AJ3314" s="51">
        <f t="shared" si="1146"/>
        <v>14.306697</v>
      </c>
      <c r="AK3314" s="51">
        <f t="shared" si="1147"/>
        <v>22.192657000000001</v>
      </c>
      <c r="AL3314" s="51">
        <f t="shared" si="1148"/>
        <v>19.713774000000001</v>
      </c>
      <c r="AM3314" s="51">
        <f t="shared" si="1149"/>
        <v>20.71678</v>
      </c>
      <c r="AN3314" s="51">
        <f t="shared" si="1150"/>
        <v>20.71678</v>
      </c>
      <c r="AO3314" s="51">
        <f t="shared" si="1151"/>
        <v>21.497633</v>
      </c>
      <c r="AP3314" s="51">
        <f t="shared" si="1152"/>
        <v>19.950310000000002</v>
      </c>
      <c r="AQ3314" s="51">
        <f t="shared" si="1153"/>
        <v>21.203135</v>
      </c>
      <c r="AR3314" s="51">
        <f t="shared" si="1154"/>
        <v>15.283706</v>
      </c>
      <c r="AS3314" s="51">
        <f t="shared" si="1155"/>
        <v>20.475697</v>
      </c>
      <c r="AT3314" s="51">
        <f t="shared" si="1156"/>
        <v>20.571967999999998</v>
      </c>
      <c r="AU3314" s="51">
        <f t="shared" si="1157"/>
        <v>9.2831430000000008</v>
      </c>
      <c r="AV3314" s="51">
        <f t="shared" si="1158"/>
        <v>23.460999999999999</v>
      </c>
    </row>
    <row r="3315" spans="1:48">
      <c r="A3315" t="str">
        <f t="shared" si="1159"/>
        <v>42084Murilo/Kassio72</v>
      </c>
      <c r="B3315" s="50">
        <v>42084.441053240742</v>
      </c>
      <c r="C3315" s="44">
        <f t="shared" si="1160"/>
        <v>42084</v>
      </c>
      <c r="D3315" s="45" t="s">
        <v>20</v>
      </c>
      <c r="E3315" s="46">
        <v>72</v>
      </c>
      <c r="G3315" s="49" t="e">
        <f>VLOOKUP(C3315,#REF!,2,0)</f>
        <v>#REF!</v>
      </c>
      <c r="I3315" s="39">
        <v>4.9849999999999998E-3</v>
      </c>
      <c r="J3315" s="39">
        <v>40.348948999999998</v>
      </c>
      <c r="K3315" s="39">
        <v>47.394382</v>
      </c>
      <c r="L3315" s="39">
        <v>46.506252000000003</v>
      </c>
      <c r="M3315" s="39">
        <v>45.713706999999999</v>
      </c>
      <c r="N3315" s="39">
        <v>44.493800999999998</v>
      </c>
      <c r="O3315" s="39">
        <v>44.927689000000001</v>
      </c>
      <c r="P3315" s="39">
        <v>42.354678999999997</v>
      </c>
      <c r="Q3315" s="39">
        <v>36.794913999999999</v>
      </c>
      <c r="R3315" s="39">
        <v>36.401234000000002</v>
      </c>
      <c r="S3315" s="39">
        <v>32.952477000000002</v>
      </c>
      <c r="T3315" s="39">
        <v>33.553108000000002</v>
      </c>
      <c r="U3315" s="39">
        <v>34.387813999999999</v>
      </c>
      <c r="V3315" s="39">
        <v>32.431399999999996</v>
      </c>
      <c r="W3315" s="39">
        <v>29.111183</v>
      </c>
      <c r="X3315" s="39">
        <v>27.655892999999999</v>
      </c>
      <c r="AA3315">
        <f t="shared" si="1140"/>
        <v>42244.720324074071</v>
      </c>
      <c r="AB3315" t="str">
        <f t="shared" si="1141"/>
        <v>42244Fábio73</v>
      </c>
      <c r="AC3315" s="52">
        <v>42244</v>
      </c>
      <c r="AD3315" s="56" t="s">
        <v>31</v>
      </c>
      <c r="AE3315" s="53">
        <v>73</v>
      </c>
      <c r="AF3315" s="51" t="str">
        <f t="shared" si="1142"/>
        <v/>
      </c>
      <c r="AG3315" s="51">
        <f t="shared" si="1143"/>
        <v>0</v>
      </c>
      <c r="AH3315" s="51">
        <f t="shared" si="1144"/>
        <v>0</v>
      </c>
      <c r="AI3315" s="51">
        <f t="shared" si="1145"/>
        <v>0</v>
      </c>
      <c r="AJ3315" s="51">
        <f t="shared" si="1146"/>
        <v>14.226777999999999</v>
      </c>
      <c r="AK3315" s="51">
        <f t="shared" si="1147"/>
        <v>22.042797</v>
      </c>
      <c r="AL3315" s="51">
        <f t="shared" si="1148"/>
        <v>19.338263999999999</v>
      </c>
      <c r="AM3315" s="51">
        <f t="shared" si="1149"/>
        <v>20.765158</v>
      </c>
      <c r="AN3315" s="51">
        <f t="shared" si="1150"/>
        <v>21.695088999999999</v>
      </c>
      <c r="AO3315" s="51">
        <f t="shared" si="1151"/>
        <v>22.544284999999999</v>
      </c>
      <c r="AP3315" s="51">
        <f t="shared" si="1152"/>
        <v>21.448414</v>
      </c>
      <c r="AQ3315" s="51">
        <f t="shared" si="1153"/>
        <v>22.695837000000001</v>
      </c>
      <c r="AR3315" s="51">
        <f t="shared" si="1154"/>
        <v>17.783073000000002</v>
      </c>
      <c r="AS3315" s="51">
        <f t="shared" si="1155"/>
        <v>22.594749</v>
      </c>
      <c r="AT3315" s="51">
        <f t="shared" si="1156"/>
        <v>22.292839000000001</v>
      </c>
      <c r="AU3315" s="51">
        <f t="shared" si="1157"/>
        <v>10.228528000000001</v>
      </c>
      <c r="AV3315" s="51">
        <f t="shared" si="1158"/>
        <v>25.347978999999999</v>
      </c>
    </row>
    <row r="3316" spans="1:48">
      <c r="A3316" t="str">
        <f t="shared" si="1159"/>
        <v>42086Murilo/Kassio72</v>
      </c>
      <c r="B3316" s="50">
        <v>42086.715150462966</v>
      </c>
      <c r="C3316" s="44">
        <f t="shared" si="1160"/>
        <v>42086</v>
      </c>
      <c r="D3316" s="45" t="s">
        <v>20</v>
      </c>
      <c r="E3316" s="46">
        <v>72</v>
      </c>
      <c r="G3316" s="49" t="e">
        <f>VLOOKUP(C3316,#REF!,2,0)</f>
        <v>#REF!</v>
      </c>
      <c r="I3316" s="39">
        <v>1.273E-3</v>
      </c>
      <c r="J3316" s="39">
        <v>39.282215000000001</v>
      </c>
      <c r="K3316" s="39">
        <v>47.127128999999996</v>
      </c>
      <c r="L3316" s="39">
        <v>46.153187000000003</v>
      </c>
      <c r="M3316" s="39">
        <v>45.801456000000002</v>
      </c>
      <c r="N3316" s="39">
        <v>44.840724999999999</v>
      </c>
      <c r="O3316" s="39">
        <v>45.450977000000002</v>
      </c>
      <c r="P3316" s="39">
        <v>42.778446000000002</v>
      </c>
      <c r="Q3316" s="39">
        <v>37.588543000000001</v>
      </c>
      <c r="R3316" s="39">
        <v>37.032131</v>
      </c>
      <c r="S3316" s="39">
        <v>34.159145000000002</v>
      </c>
      <c r="T3316" s="39">
        <v>34.540657000000003</v>
      </c>
      <c r="U3316" s="39">
        <v>35.001258999999997</v>
      </c>
      <c r="V3316" s="39">
        <v>33.102134999999997</v>
      </c>
      <c r="W3316" s="39">
        <v>29.746500000000001</v>
      </c>
      <c r="X3316" s="39">
        <v>27.998936</v>
      </c>
      <c r="AA3316">
        <f t="shared" si="1140"/>
        <v>42247.365034722221</v>
      </c>
      <c r="AB3316" t="str">
        <f t="shared" si="1141"/>
        <v>42247Fábio73</v>
      </c>
      <c r="AC3316" s="52">
        <v>42247</v>
      </c>
      <c r="AD3316" s="56" t="s">
        <v>31</v>
      </c>
      <c r="AE3316" s="53">
        <v>73</v>
      </c>
      <c r="AF3316" s="51" t="str">
        <f t="shared" si="1142"/>
        <v/>
      </c>
      <c r="AG3316" s="51">
        <f t="shared" si="1143"/>
        <v>0</v>
      </c>
      <c r="AH3316" s="51">
        <f t="shared" si="1144"/>
        <v>0</v>
      </c>
      <c r="AI3316" s="51">
        <f t="shared" si="1145"/>
        <v>0</v>
      </c>
      <c r="AJ3316" s="51">
        <f t="shared" si="1146"/>
        <v>11.400378999999999</v>
      </c>
      <c r="AK3316" s="51">
        <f t="shared" si="1147"/>
        <v>20.959232</v>
      </c>
      <c r="AL3316" s="51">
        <f t="shared" si="1148"/>
        <v>18.278981999999999</v>
      </c>
      <c r="AM3316" s="51">
        <f t="shared" si="1149"/>
        <v>19.713774000000001</v>
      </c>
      <c r="AN3316" s="51">
        <f t="shared" si="1150"/>
        <v>20.523775000000001</v>
      </c>
      <c r="AO3316" s="51">
        <f t="shared" si="1151"/>
        <v>21.695088999999999</v>
      </c>
      <c r="AP3316" s="51">
        <f t="shared" si="1152"/>
        <v>20.571967999999998</v>
      </c>
      <c r="AQ3316" s="51">
        <f t="shared" si="1153"/>
        <v>21.794146999999999</v>
      </c>
      <c r="AR3316" s="51">
        <f t="shared" si="1154"/>
        <v>16.638573000000001</v>
      </c>
      <c r="AS3316" s="51">
        <f t="shared" si="1155"/>
        <v>21.744581</v>
      </c>
      <c r="AT3316" s="51">
        <f t="shared" si="1156"/>
        <v>21.596231</v>
      </c>
      <c r="AU3316" s="51">
        <f t="shared" si="1157"/>
        <v>9.4746400000000008</v>
      </c>
      <c r="AV3316" s="51">
        <f t="shared" si="1158"/>
        <v>24.816673000000002</v>
      </c>
    </row>
    <row r="3317" spans="1:48">
      <c r="A3317" t="str">
        <f t="shared" si="1159"/>
        <v>42089Murilo/Kassio72</v>
      </c>
      <c r="B3317" s="50">
        <v>42089.763090277775</v>
      </c>
      <c r="C3317" s="44">
        <f t="shared" si="1160"/>
        <v>42089</v>
      </c>
      <c r="D3317" s="45" t="s">
        <v>20</v>
      </c>
      <c r="E3317" s="46">
        <v>72</v>
      </c>
      <c r="G3317" s="49" t="e">
        <f>VLOOKUP(C3317,#REF!,2,0)</f>
        <v>#REF!</v>
      </c>
      <c r="I3317" s="39">
        <v>7.2800000000000002E-4</v>
      </c>
      <c r="J3317" s="39">
        <v>36.244323999999999</v>
      </c>
      <c r="K3317" s="39">
        <v>44.320816000000001</v>
      </c>
      <c r="L3317" s="39">
        <v>42.693542000000001</v>
      </c>
      <c r="M3317" s="39">
        <v>43.460709000000001</v>
      </c>
      <c r="N3317" s="39">
        <v>42.017142999999997</v>
      </c>
      <c r="O3317" s="39">
        <v>42.693542000000001</v>
      </c>
      <c r="P3317" s="39">
        <v>40.183948999999998</v>
      </c>
      <c r="Q3317" s="39">
        <v>34.924286000000002</v>
      </c>
      <c r="R3317" s="39">
        <v>34.387813999999999</v>
      </c>
      <c r="S3317" s="39">
        <v>31.620987</v>
      </c>
      <c r="T3317" s="39">
        <v>31.988050000000001</v>
      </c>
      <c r="U3317" s="39">
        <v>32.803176999999998</v>
      </c>
      <c r="V3317" s="39">
        <v>31.328807999999999</v>
      </c>
      <c r="W3317" s="39">
        <v>28.274913999999999</v>
      </c>
      <c r="X3317" s="39">
        <v>27.043897999999999</v>
      </c>
      <c r="AA3317">
        <f t="shared" si="1140"/>
        <v>42249.382534722223</v>
      </c>
      <c r="AB3317" t="str">
        <f t="shared" si="1141"/>
        <v>42249Fábio73</v>
      </c>
      <c r="AC3317" s="52">
        <v>42249</v>
      </c>
      <c r="AD3317" s="56" t="s">
        <v>31</v>
      </c>
      <c r="AE3317" s="53">
        <v>73</v>
      </c>
      <c r="AF3317" s="51" t="str">
        <f t="shared" si="1142"/>
        <v/>
      </c>
      <c r="AG3317" s="51">
        <f t="shared" si="1143"/>
        <v>0</v>
      </c>
      <c r="AH3317" s="51">
        <f t="shared" si="1144"/>
        <v>0</v>
      </c>
      <c r="AI3317" s="51">
        <f t="shared" si="1145"/>
        <v>0</v>
      </c>
      <c r="AJ3317" s="51">
        <f t="shared" si="1146"/>
        <v>10.498085</v>
      </c>
      <c r="AK3317" s="51">
        <f t="shared" si="1147"/>
        <v>20.427655999999999</v>
      </c>
      <c r="AL3317" s="51">
        <f t="shared" si="1148"/>
        <v>17.917631</v>
      </c>
      <c r="AM3317" s="51">
        <f t="shared" si="1149"/>
        <v>19.338263999999999</v>
      </c>
      <c r="AN3317" s="51">
        <f t="shared" si="1150"/>
        <v>20.092924</v>
      </c>
      <c r="AO3317" s="51">
        <f t="shared" si="1151"/>
        <v>21.154211</v>
      </c>
      <c r="AP3317" s="51">
        <f t="shared" si="1152"/>
        <v>20.092924</v>
      </c>
      <c r="AQ3317" s="51">
        <f t="shared" si="1153"/>
        <v>21.695088999999999</v>
      </c>
      <c r="AR3317" s="51">
        <f t="shared" si="1154"/>
        <v>16.038502000000001</v>
      </c>
      <c r="AS3317" s="51">
        <f t="shared" si="1155"/>
        <v>21.252056</v>
      </c>
      <c r="AT3317" s="51">
        <f t="shared" si="1156"/>
        <v>21.203135</v>
      </c>
      <c r="AU3317" s="51">
        <f t="shared" si="1157"/>
        <v>9.5067620000000002</v>
      </c>
      <c r="AV3317" s="51">
        <f t="shared" si="1158"/>
        <v>24.553104000000001</v>
      </c>
    </row>
    <row r="3318" spans="1:48">
      <c r="A3318" t="str">
        <f t="shared" si="1159"/>
        <v>42094Murilo/Kassio72</v>
      </c>
      <c r="B3318" s="50">
        <v>42094.7575462963</v>
      </c>
      <c r="C3318" s="44">
        <f t="shared" si="1160"/>
        <v>42094</v>
      </c>
      <c r="D3318" s="45" t="s">
        <v>20</v>
      </c>
      <c r="E3318" s="46">
        <v>72</v>
      </c>
      <c r="G3318" s="49" t="e">
        <f>VLOOKUP(C3318,#REF!,2,0)</f>
        <v>#REF!</v>
      </c>
      <c r="I3318" s="39">
        <v>6.4199999999999999E-4</v>
      </c>
      <c r="J3318" s="39">
        <v>32.357277000000003</v>
      </c>
      <c r="K3318" s="39">
        <v>45.014687000000002</v>
      </c>
      <c r="L3318" s="39">
        <v>44.580418000000002</v>
      </c>
      <c r="M3318" s="39">
        <v>43.717888000000002</v>
      </c>
      <c r="N3318" s="39">
        <v>40.845965999999997</v>
      </c>
      <c r="O3318" s="39">
        <v>41.76482</v>
      </c>
      <c r="P3318" s="39">
        <v>38.471161000000002</v>
      </c>
      <c r="Q3318" s="39">
        <v>33.931216999999997</v>
      </c>
      <c r="R3318" s="39">
        <v>32.505577000000002</v>
      </c>
      <c r="S3318" s="39">
        <v>30.604437000000001</v>
      </c>
      <c r="T3318" s="39">
        <v>30.676480999999999</v>
      </c>
      <c r="U3318" s="39">
        <v>31.474726</v>
      </c>
      <c r="V3318" s="39">
        <v>30.317093</v>
      </c>
      <c r="W3318" s="39">
        <v>27.724340000000002</v>
      </c>
      <c r="X3318" s="39">
        <v>26.639799</v>
      </c>
      <c r="AA3318">
        <f t="shared" si="1140"/>
        <v>42251.608819444446</v>
      </c>
      <c r="AB3318" t="str">
        <f t="shared" si="1141"/>
        <v>42251Fábio73</v>
      </c>
      <c r="AC3318" s="52">
        <v>42251</v>
      </c>
      <c r="AD3318" s="56" t="s">
        <v>31</v>
      </c>
      <c r="AE3318" s="53">
        <v>73</v>
      </c>
      <c r="AF3318" s="51" t="str">
        <f t="shared" si="1142"/>
        <v/>
      </c>
      <c r="AG3318" s="51">
        <f t="shared" si="1143"/>
        <v>0</v>
      </c>
      <c r="AH3318" s="51">
        <f t="shared" si="1144"/>
        <v>0</v>
      </c>
      <c r="AI3318" s="51">
        <f t="shared" si="1145"/>
        <v>0</v>
      </c>
      <c r="AJ3318" s="51">
        <f t="shared" si="1146"/>
        <v>10.028832</v>
      </c>
      <c r="AK3318" s="51">
        <f t="shared" si="1147"/>
        <v>20.188268999999998</v>
      </c>
      <c r="AL3318" s="51">
        <f t="shared" si="1148"/>
        <v>17.515518</v>
      </c>
      <c r="AM3318" s="51">
        <f t="shared" si="1149"/>
        <v>19.244942000000002</v>
      </c>
      <c r="AN3318" s="51">
        <f t="shared" si="1150"/>
        <v>20.045342999999999</v>
      </c>
      <c r="AO3318" s="51">
        <f t="shared" si="1151"/>
        <v>21.497633</v>
      </c>
      <c r="AP3318" s="51">
        <f t="shared" si="1152"/>
        <v>20.045342999999999</v>
      </c>
      <c r="AQ3318" s="51">
        <f t="shared" si="1153"/>
        <v>21.497633</v>
      </c>
      <c r="AR3318" s="51">
        <f t="shared" si="1154"/>
        <v>15.82696</v>
      </c>
      <c r="AS3318" s="51">
        <f t="shared" si="1155"/>
        <v>21.105408000000001</v>
      </c>
      <c r="AT3318" s="51">
        <f t="shared" si="1156"/>
        <v>21.105408000000001</v>
      </c>
      <c r="AU3318" s="51">
        <f t="shared" si="1157"/>
        <v>9.6358630000000005</v>
      </c>
      <c r="AV3318" s="51">
        <f t="shared" si="1158"/>
        <v>24.605682000000002</v>
      </c>
    </row>
    <row r="3319" spans="1:48">
      <c r="A3319" t="str">
        <f t="shared" si="1159"/>
        <v>42102Murilo/Kassio72</v>
      </c>
      <c r="B3319" s="50">
        <v>42102.717013888891</v>
      </c>
      <c r="C3319" s="44">
        <f t="shared" si="1160"/>
        <v>42102</v>
      </c>
      <c r="D3319" s="45" t="s">
        <v>20</v>
      </c>
      <c r="E3319" s="46">
        <v>72</v>
      </c>
      <c r="G3319" s="49" t="e">
        <f>VLOOKUP(C3319,#REF!,2,0)</f>
        <v>#REF!</v>
      </c>
      <c r="I3319" s="39">
        <v>2.617E-3</v>
      </c>
      <c r="J3319" s="39">
        <v>31.401717999999999</v>
      </c>
      <c r="K3319" s="39">
        <v>40.762917000000002</v>
      </c>
      <c r="L3319" s="39">
        <v>39.200752000000001</v>
      </c>
      <c r="M3319" s="39">
        <v>38.551903000000003</v>
      </c>
      <c r="N3319" s="39">
        <v>36.716000000000001</v>
      </c>
      <c r="O3319" s="39">
        <v>38.875652000000002</v>
      </c>
      <c r="P3319" s="39">
        <v>35.697848999999998</v>
      </c>
      <c r="Q3319" s="39">
        <v>31.840954</v>
      </c>
      <c r="R3319" s="39">
        <v>30.460581000000001</v>
      </c>
      <c r="S3319" s="39">
        <v>28.900929999999999</v>
      </c>
      <c r="T3319" s="39">
        <v>29.111183</v>
      </c>
      <c r="U3319" s="39">
        <v>30.031096000000002</v>
      </c>
      <c r="V3319" s="39">
        <v>29.111183</v>
      </c>
      <c r="W3319" s="39">
        <v>26.706914999999999</v>
      </c>
      <c r="X3319" s="39">
        <v>25.840996000000001</v>
      </c>
      <c r="AA3319">
        <f t="shared" si="1140"/>
        <v>42257.494039351855</v>
      </c>
      <c r="AB3319" t="str">
        <f t="shared" si="1141"/>
        <v>42257Fábio73</v>
      </c>
      <c r="AC3319" s="52">
        <v>42257</v>
      </c>
      <c r="AD3319" s="56" t="s">
        <v>31</v>
      </c>
      <c r="AE3319" s="53">
        <v>73</v>
      </c>
      <c r="AF3319" s="51" t="str">
        <f t="shared" si="1142"/>
        <v/>
      </c>
      <c r="AG3319" s="51">
        <f t="shared" si="1143"/>
        <v>0</v>
      </c>
      <c r="AH3319" s="51">
        <f t="shared" si="1144"/>
        <v>0</v>
      </c>
      <c r="AI3319" s="51">
        <f t="shared" si="1145"/>
        <v>0</v>
      </c>
      <c r="AJ3319" s="51">
        <f t="shared" si="1146"/>
        <v>12.753335</v>
      </c>
      <c r="AK3319" s="51">
        <f t="shared" si="1147"/>
        <v>21.399222999999999</v>
      </c>
      <c r="AL3319" s="51">
        <f t="shared" si="1148"/>
        <v>19.713774000000001</v>
      </c>
      <c r="AM3319" s="51">
        <f t="shared" si="1149"/>
        <v>21.546894000000002</v>
      </c>
      <c r="AN3319" s="51">
        <f t="shared" si="1150"/>
        <v>23.409599</v>
      </c>
      <c r="AO3319" s="51">
        <f t="shared" si="1151"/>
        <v>25.830808999999999</v>
      </c>
      <c r="AP3319" s="51">
        <f t="shared" si="1152"/>
        <v>30.372295000000001</v>
      </c>
      <c r="AQ3319" s="51">
        <f t="shared" si="1153"/>
        <v>30.139852999999999</v>
      </c>
      <c r="AR3319" s="51">
        <f t="shared" si="1154"/>
        <v>31.725117000000001</v>
      </c>
      <c r="AS3319" s="51">
        <f t="shared" si="1155"/>
        <v>29.908238999999998</v>
      </c>
      <c r="AT3319" s="51">
        <f t="shared" si="1156"/>
        <v>28.47983</v>
      </c>
      <c r="AU3319" s="51">
        <f t="shared" si="1157"/>
        <v>32.923789999999997</v>
      </c>
      <c r="AV3319" s="51">
        <f t="shared" si="1158"/>
        <v>29.447524999999999</v>
      </c>
    </row>
    <row r="3320" spans="1:48">
      <c r="A3320" t="str">
        <f t="shared" si="1159"/>
        <v>42111Murilo/Kassio72</v>
      </c>
      <c r="B3320" s="50">
        <v>42111.735717592594</v>
      </c>
      <c r="C3320" s="44">
        <f t="shared" si="1160"/>
        <v>42111</v>
      </c>
      <c r="D3320" s="45" t="s">
        <v>20</v>
      </c>
      <c r="E3320" s="46">
        <v>72</v>
      </c>
      <c r="G3320" s="49" t="e">
        <f>VLOOKUP(C3320,#REF!,2,0)</f>
        <v>#REF!</v>
      </c>
      <c r="I3320" s="39">
        <v>2.2100000000000001E-4</v>
      </c>
      <c r="J3320" s="39">
        <v>20.720203000000001</v>
      </c>
      <c r="K3320" s="39">
        <v>33.327229000000003</v>
      </c>
      <c r="L3320" s="39">
        <v>34.924286000000002</v>
      </c>
      <c r="M3320" s="39">
        <v>34.693863</v>
      </c>
      <c r="N3320" s="39">
        <v>33.402434999999997</v>
      </c>
      <c r="O3320" s="39">
        <v>36.244323999999999</v>
      </c>
      <c r="P3320" s="39">
        <v>33.252102000000001</v>
      </c>
      <c r="Q3320" s="39">
        <v>30.173922000000001</v>
      </c>
      <c r="R3320" s="39">
        <v>28.552289999999999</v>
      </c>
      <c r="S3320" s="39">
        <v>27.587548999999999</v>
      </c>
      <c r="T3320" s="39">
        <v>27.998936</v>
      </c>
      <c r="U3320" s="39">
        <v>29.041008000000001</v>
      </c>
      <c r="V3320" s="39">
        <v>28.205767000000002</v>
      </c>
      <c r="W3320" s="39">
        <v>25.907093</v>
      </c>
      <c r="X3320" s="39">
        <v>25.250136999999999</v>
      </c>
      <c r="AA3320">
        <f t="shared" si="1140"/>
        <v>42260.701365740744</v>
      </c>
      <c r="AB3320" t="str">
        <f t="shared" si="1141"/>
        <v>42260Fábio73</v>
      </c>
      <c r="AC3320" s="52">
        <v>42260</v>
      </c>
      <c r="AD3320" s="56" t="s">
        <v>31</v>
      </c>
      <c r="AE3320" s="53">
        <v>73</v>
      </c>
      <c r="AF3320" s="51" t="str">
        <f t="shared" si="1142"/>
        <v/>
      </c>
      <c r="AG3320" s="51">
        <f t="shared" si="1143"/>
        <v>0</v>
      </c>
      <c r="AH3320" s="51">
        <f t="shared" si="1144"/>
        <v>0</v>
      </c>
      <c r="AI3320" s="51">
        <f t="shared" si="1145"/>
        <v>0</v>
      </c>
      <c r="AJ3320" s="51">
        <f t="shared" si="1146"/>
        <v>13.830831</v>
      </c>
      <c r="AK3320" s="51">
        <f t="shared" si="1147"/>
        <v>21.843786000000001</v>
      </c>
      <c r="AL3320" s="51">
        <f t="shared" si="1148"/>
        <v>19.713774000000001</v>
      </c>
      <c r="AM3320" s="51">
        <f t="shared" si="1149"/>
        <v>21.252056</v>
      </c>
      <c r="AN3320" s="51">
        <f t="shared" si="1150"/>
        <v>22.746447</v>
      </c>
      <c r="AO3320" s="51">
        <f t="shared" si="1151"/>
        <v>25.081669000000002</v>
      </c>
      <c r="AP3320" s="51">
        <f t="shared" si="1152"/>
        <v>27.361022999999999</v>
      </c>
      <c r="AQ3320" s="51">
        <f t="shared" si="1153"/>
        <v>30.197886</v>
      </c>
      <c r="AR3320" s="51">
        <f t="shared" si="1154"/>
        <v>32.022841999999997</v>
      </c>
      <c r="AS3320" s="51">
        <f t="shared" si="1155"/>
        <v>30.314095999999999</v>
      </c>
      <c r="AT3320" s="51">
        <f t="shared" si="1156"/>
        <v>28.990238000000002</v>
      </c>
      <c r="AU3320" s="51">
        <f t="shared" si="1157"/>
        <v>33.348208999999997</v>
      </c>
      <c r="AV3320" s="51">
        <f t="shared" si="1158"/>
        <v>29.619910999999998</v>
      </c>
    </row>
    <row r="3321" spans="1:48">
      <c r="A3321" t="str">
        <f t="shared" si="1159"/>
        <v>42116Murilo/Kassio72</v>
      </c>
      <c r="B3321" s="50">
        <v>42116.72896990741</v>
      </c>
      <c r="C3321" s="44">
        <f t="shared" si="1160"/>
        <v>42116</v>
      </c>
      <c r="D3321" s="45" t="s">
        <v>20</v>
      </c>
      <c r="E3321" s="46">
        <v>72</v>
      </c>
      <c r="G3321" s="49" t="e">
        <f>VLOOKUP(C3321,#REF!,2,0)</f>
        <v>#REF!</v>
      </c>
      <c r="I3321" s="39">
        <v>3.1199999999999999E-4</v>
      </c>
      <c r="J3321" s="39">
        <v>6.6781059999999997</v>
      </c>
      <c r="K3321" s="39">
        <v>28.552289999999999</v>
      </c>
      <c r="L3321" s="39">
        <v>31.255997000000001</v>
      </c>
      <c r="M3321" s="39">
        <v>32.728637999999997</v>
      </c>
      <c r="N3321" s="39">
        <v>31.620987</v>
      </c>
      <c r="O3321" s="39">
        <v>34.007137</v>
      </c>
      <c r="P3321" s="39">
        <v>32.579844999999999</v>
      </c>
      <c r="Q3321" s="39">
        <v>28.970938</v>
      </c>
      <c r="R3321" s="39">
        <v>27.792849</v>
      </c>
      <c r="S3321" s="39">
        <v>27.451124</v>
      </c>
      <c r="T3321" s="39">
        <v>27.519283000000001</v>
      </c>
      <c r="U3321" s="39">
        <v>28.552289999999999</v>
      </c>
      <c r="V3321" s="39">
        <v>27.930150999999999</v>
      </c>
      <c r="W3321" s="39">
        <v>25.774999999999999</v>
      </c>
      <c r="X3321" s="39">
        <v>25.054773000000001</v>
      </c>
      <c r="AA3321">
        <f t="shared" si="1140"/>
        <v>42261.509456018517</v>
      </c>
      <c r="AB3321" t="str">
        <f t="shared" si="1141"/>
        <v>42261Fábio73</v>
      </c>
      <c r="AC3321" s="52">
        <v>42261</v>
      </c>
      <c r="AD3321" s="56" t="s">
        <v>31</v>
      </c>
      <c r="AE3321" s="53">
        <v>73</v>
      </c>
      <c r="AF3321" s="51" t="str">
        <f t="shared" si="1142"/>
        <v/>
      </c>
      <c r="AG3321" s="51">
        <f t="shared" si="1143"/>
        <v>0</v>
      </c>
      <c r="AH3321" s="51">
        <f t="shared" si="1144"/>
        <v>0</v>
      </c>
      <c r="AI3321" s="51">
        <f t="shared" si="1145"/>
        <v>0</v>
      </c>
      <c r="AJ3321" s="51">
        <f t="shared" si="1146"/>
        <v>12.791017999999999</v>
      </c>
      <c r="AK3321" s="51">
        <f t="shared" si="1147"/>
        <v>21.399222999999999</v>
      </c>
      <c r="AL3321" s="51">
        <f t="shared" si="1148"/>
        <v>18.920164</v>
      </c>
      <c r="AM3321" s="51">
        <f t="shared" si="1149"/>
        <v>20.71678</v>
      </c>
      <c r="AN3321" s="51">
        <f t="shared" si="1150"/>
        <v>21.695088999999999</v>
      </c>
      <c r="AO3321" s="51">
        <f t="shared" si="1151"/>
        <v>23.204552</v>
      </c>
      <c r="AP3321" s="51">
        <f t="shared" si="1152"/>
        <v>23.563955</v>
      </c>
      <c r="AQ3321" s="51">
        <f t="shared" si="1153"/>
        <v>25.938700000000001</v>
      </c>
      <c r="AR3321" s="51">
        <f t="shared" si="1154"/>
        <v>24.134167000000001</v>
      </c>
      <c r="AS3321" s="51">
        <f t="shared" si="1155"/>
        <v>30.430554999999998</v>
      </c>
      <c r="AT3321" s="51">
        <f t="shared" si="1156"/>
        <v>29.047219999999999</v>
      </c>
      <c r="AU3321" s="51">
        <f t="shared" si="1157"/>
        <v>33.348208999999997</v>
      </c>
      <c r="AV3321" s="51">
        <f t="shared" si="1158"/>
        <v>29.735098000000001</v>
      </c>
    </row>
    <row r="3322" spans="1:48">
      <c r="A3322" t="str">
        <f t="shared" si="1159"/>
        <v>42121Murilo/Kassio72</v>
      </c>
      <c r="B3322" s="50">
        <v>42121.699664351851</v>
      </c>
      <c r="C3322" s="44">
        <f t="shared" si="1160"/>
        <v>42121</v>
      </c>
      <c r="D3322" s="45" t="s">
        <v>20</v>
      </c>
      <c r="E3322" s="46">
        <v>72</v>
      </c>
      <c r="G3322" s="49" t="e">
        <f>VLOOKUP(C3322,#REF!,2,0)</f>
        <v>#REF!</v>
      </c>
      <c r="I3322" s="39">
        <v>3.1199999999999999E-4</v>
      </c>
      <c r="J3322" s="39">
        <v>6.3385259999999999</v>
      </c>
      <c r="K3322" s="39">
        <v>20.194241999999999</v>
      </c>
      <c r="L3322" s="39">
        <v>29.888642999999998</v>
      </c>
      <c r="M3322" s="39">
        <v>30.245471999999999</v>
      </c>
      <c r="N3322" s="39">
        <v>29.604711999999999</v>
      </c>
      <c r="O3322" s="39">
        <v>32.357277000000003</v>
      </c>
      <c r="P3322" s="39">
        <v>29.463267999999999</v>
      </c>
      <c r="Q3322" s="39">
        <v>28.067778000000001</v>
      </c>
      <c r="R3322" s="39">
        <v>26.238823</v>
      </c>
      <c r="S3322" s="39">
        <v>26.639799</v>
      </c>
      <c r="T3322" s="39">
        <v>27.043897999999999</v>
      </c>
      <c r="U3322" s="39">
        <v>27.998936</v>
      </c>
      <c r="V3322" s="39">
        <v>27.519283000000001</v>
      </c>
      <c r="W3322" s="39">
        <v>25.315441</v>
      </c>
      <c r="X3322" s="39">
        <v>24.730868999999998</v>
      </c>
      <c r="AA3322">
        <f t="shared" si="1140"/>
        <v>42263.48096064815</v>
      </c>
      <c r="AB3322" t="str">
        <f t="shared" si="1141"/>
        <v>42263Fábio73</v>
      </c>
      <c r="AC3322" s="52">
        <v>42263</v>
      </c>
      <c r="AD3322" s="56" t="s">
        <v>31</v>
      </c>
      <c r="AE3322" s="53">
        <v>73</v>
      </c>
      <c r="AF3322" s="51" t="str">
        <f t="shared" si="1142"/>
        <v/>
      </c>
      <c r="AG3322" s="51">
        <f t="shared" si="1143"/>
        <v>0</v>
      </c>
      <c r="AH3322" s="51">
        <f t="shared" si="1144"/>
        <v>0</v>
      </c>
      <c r="AI3322" s="51">
        <f t="shared" si="1145"/>
        <v>0</v>
      </c>
      <c r="AJ3322" s="51">
        <f t="shared" si="1146"/>
        <v>11.722047</v>
      </c>
      <c r="AK3322" s="51">
        <f t="shared" si="1147"/>
        <v>20.813578</v>
      </c>
      <c r="AL3322" s="51">
        <f t="shared" si="1148"/>
        <v>18.598167</v>
      </c>
      <c r="AM3322" s="51">
        <f t="shared" si="1149"/>
        <v>20.092924</v>
      </c>
      <c r="AN3322" s="51">
        <f t="shared" si="1150"/>
        <v>20.959232</v>
      </c>
      <c r="AO3322" s="51">
        <f t="shared" si="1151"/>
        <v>22.192657000000001</v>
      </c>
      <c r="AP3322" s="51">
        <f t="shared" si="1152"/>
        <v>21.252056</v>
      </c>
      <c r="AQ3322" s="51">
        <f t="shared" si="1153"/>
        <v>22.847866</v>
      </c>
      <c r="AR3322" s="51">
        <f t="shared" si="1154"/>
        <v>17.338287000000001</v>
      </c>
      <c r="AS3322" s="51">
        <f t="shared" si="1155"/>
        <v>22.695837000000001</v>
      </c>
      <c r="AT3322" s="51">
        <f t="shared" si="1156"/>
        <v>22.949477999999999</v>
      </c>
      <c r="AU3322" s="51">
        <f t="shared" si="1157"/>
        <v>11.578483</v>
      </c>
      <c r="AV3322" s="51">
        <f t="shared" si="1158"/>
        <v>28.366973999999999</v>
      </c>
    </row>
    <row r="3323" spans="1:48">
      <c r="A3323" t="str">
        <f t="shared" si="1159"/>
        <v>42123Murilo/Kassio72</v>
      </c>
      <c r="B3323" s="50">
        <v>42123.599108796298</v>
      </c>
      <c r="C3323" s="44">
        <f t="shared" si="1160"/>
        <v>42123</v>
      </c>
      <c r="D3323" s="45" t="s">
        <v>20</v>
      </c>
      <c r="E3323" s="46">
        <v>72</v>
      </c>
      <c r="G3323" s="49" t="e">
        <f>VLOOKUP(C3323,#REF!,2,0)</f>
        <v>#REF!</v>
      </c>
      <c r="I3323" s="39">
        <v>4.2499999999999998E-4</v>
      </c>
      <c r="J3323" s="39">
        <v>15.230460000000001</v>
      </c>
      <c r="K3323" s="39">
        <v>26.372135</v>
      </c>
      <c r="L3323" s="39">
        <v>29.1814</v>
      </c>
      <c r="M3323" s="39">
        <v>29.533953</v>
      </c>
      <c r="N3323" s="39">
        <v>29.041008000000001</v>
      </c>
      <c r="O3323" s="39">
        <v>31.694199000000001</v>
      </c>
      <c r="P3323" s="39">
        <v>29.111183</v>
      </c>
      <c r="Q3323" s="39">
        <v>27.383023999999999</v>
      </c>
      <c r="R3323" s="39">
        <v>25.577513</v>
      </c>
      <c r="S3323" s="39">
        <v>26.505780999999999</v>
      </c>
      <c r="T3323" s="39">
        <v>26.639799</v>
      </c>
      <c r="U3323" s="39">
        <v>27.861469</v>
      </c>
      <c r="V3323" s="39">
        <v>27.383023999999999</v>
      </c>
      <c r="W3323" s="39">
        <v>25.184933000000001</v>
      </c>
      <c r="X3323" s="39">
        <v>24.795479</v>
      </c>
      <c r="AA3323">
        <f t="shared" si="1140"/>
        <v>42265.494247685187</v>
      </c>
      <c r="AB3323" t="str">
        <f t="shared" si="1141"/>
        <v>42265Fábio73</v>
      </c>
      <c r="AC3323" s="52">
        <v>42265</v>
      </c>
      <c r="AD3323" s="56" t="s">
        <v>31</v>
      </c>
      <c r="AE3323" s="53">
        <v>73</v>
      </c>
      <c r="AF3323" s="51" t="str">
        <f t="shared" si="1142"/>
        <v/>
      </c>
      <c r="AG3323" s="51">
        <f t="shared" si="1143"/>
        <v>0</v>
      </c>
      <c r="AH3323" s="51">
        <f t="shared" si="1144"/>
        <v>0</v>
      </c>
      <c r="AI3323" s="51">
        <f t="shared" si="1145"/>
        <v>0</v>
      </c>
      <c r="AJ3323" s="51">
        <f t="shared" si="1146"/>
        <v>10.362833999999999</v>
      </c>
      <c r="AK3323" s="51">
        <f t="shared" si="1147"/>
        <v>20.283854000000002</v>
      </c>
      <c r="AL3323" s="51">
        <f t="shared" si="1148"/>
        <v>18.188306999999998</v>
      </c>
      <c r="AM3323" s="51">
        <f t="shared" si="1149"/>
        <v>19.902884</v>
      </c>
      <c r="AN3323" s="51">
        <f t="shared" si="1150"/>
        <v>20.523775000000001</v>
      </c>
      <c r="AO3323" s="51">
        <f t="shared" si="1151"/>
        <v>21.744581</v>
      </c>
      <c r="AP3323" s="51">
        <f t="shared" si="1152"/>
        <v>20.813578</v>
      </c>
      <c r="AQ3323" s="51">
        <f t="shared" si="1153"/>
        <v>22.443562</v>
      </c>
      <c r="AR3323" s="51">
        <f t="shared" si="1154"/>
        <v>16.899239999999999</v>
      </c>
      <c r="AS3323" s="51">
        <f t="shared" si="1155"/>
        <v>22.142672999999998</v>
      </c>
      <c r="AT3323" s="51">
        <f t="shared" si="1156"/>
        <v>22.443562</v>
      </c>
      <c r="AU3323" s="51">
        <f t="shared" si="1157"/>
        <v>10.771471</v>
      </c>
      <c r="AV3323" s="51">
        <f t="shared" si="1158"/>
        <v>26.318045000000001</v>
      </c>
    </row>
    <row r="3324" spans="1:48">
      <c r="A3324" t="str">
        <f t="shared" si="1159"/>
        <v>42131Murilo/Kassio72</v>
      </c>
      <c r="B3324" s="50">
        <v>42131.504745370374</v>
      </c>
      <c r="C3324" s="44">
        <f t="shared" si="1160"/>
        <v>42131</v>
      </c>
      <c r="D3324" s="45" t="s">
        <v>20</v>
      </c>
      <c r="E3324" s="46">
        <v>72</v>
      </c>
      <c r="G3324" s="49" t="e">
        <f>VLOOKUP(C3324,#REF!,2,0)</f>
        <v>#REF!</v>
      </c>
      <c r="I3324" s="39">
        <v>1.273E-3</v>
      </c>
      <c r="J3324" s="39">
        <v>27.519283000000001</v>
      </c>
      <c r="K3324" s="39">
        <v>34.007137</v>
      </c>
      <c r="L3324" s="39">
        <v>28.900929999999999</v>
      </c>
      <c r="M3324" s="39">
        <v>27.998936</v>
      </c>
      <c r="N3324" s="39">
        <v>26.976317999999999</v>
      </c>
      <c r="O3324" s="39">
        <v>29.392672999999998</v>
      </c>
      <c r="P3324" s="39">
        <v>27.043897999999999</v>
      </c>
      <c r="Q3324" s="39">
        <v>25.973248999999999</v>
      </c>
      <c r="R3324" s="39">
        <v>24.537593999999999</v>
      </c>
      <c r="S3324" s="39">
        <v>25.907093</v>
      </c>
      <c r="T3324" s="39">
        <v>25.840996000000001</v>
      </c>
      <c r="U3324" s="39">
        <v>27.315038999999999</v>
      </c>
      <c r="V3324" s="39">
        <v>27.043897999999999</v>
      </c>
      <c r="W3324" s="39">
        <v>24.989811</v>
      </c>
      <c r="X3324" s="39">
        <v>24.345112</v>
      </c>
      <c r="AA3324">
        <f t="shared" si="1140"/>
        <v>42268.484953703701</v>
      </c>
      <c r="AB3324" t="str">
        <f t="shared" si="1141"/>
        <v>42268Fábio73</v>
      </c>
      <c r="AC3324" s="52">
        <v>42268</v>
      </c>
      <c r="AD3324" s="56" t="s">
        <v>31</v>
      </c>
      <c r="AE3324" s="53">
        <v>73</v>
      </c>
      <c r="AF3324" s="51" t="str">
        <f t="shared" si="1142"/>
        <v/>
      </c>
      <c r="AG3324" s="51">
        <f t="shared" si="1143"/>
        <v>0</v>
      </c>
      <c r="AH3324" s="51">
        <f t="shared" si="1144"/>
        <v>0</v>
      </c>
      <c r="AI3324" s="51">
        <f t="shared" si="1145"/>
        <v>0</v>
      </c>
      <c r="AJ3324" s="51">
        <f t="shared" si="1146"/>
        <v>9.4746400000000008</v>
      </c>
      <c r="AK3324" s="51">
        <f t="shared" si="1147"/>
        <v>19.619548999999999</v>
      </c>
      <c r="AL3324" s="51">
        <f t="shared" si="1148"/>
        <v>17.515518</v>
      </c>
      <c r="AM3324" s="51">
        <f t="shared" si="1149"/>
        <v>19.338263999999999</v>
      </c>
      <c r="AN3324" s="51">
        <f t="shared" si="1150"/>
        <v>20.140577</v>
      </c>
      <c r="AO3324" s="51">
        <f t="shared" si="1151"/>
        <v>21.448414</v>
      </c>
      <c r="AP3324" s="51">
        <f t="shared" si="1152"/>
        <v>20.283854000000002</v>
      </c>
      <c r="AQ3324" s="51">
        <f t="shared" si="1153"/>
        <v>21.843786000000001</v>
      </c>
      <c r="AR3324" s="51">
        <f t="shared" si="1154"/>
        <v>16.123549000000001</v>
      </c>
      <c r="AS3324" s="51">
        <f t="shared" si="1155"/>
        <v>21.399222999999999</v>
      </c>
      <c r="AT3324" s="51">
        <f t="shared" si="1156"/>
        <v>21.645641000000001</v>
      </c>
      <c r="AU3324" s="51">
        <f t="shared" si="1157"/>
        <v>9.9627490000000005</v>
      </c>
      <c r="AV3324" s="51">
        <f t="shared" si="1158"/>
        <v>25.454886999999999</v>
      </c>
    </row>
    <row r="3325" spans="1:48">
      <c r="A3325" t="str">
        <f t="shared" si="1159"/>
        <v>41856Murilo/Kassio73</v>
      </c>
      <c r="B3325" s="50">
        <v>41856.78087962963</v>
      </c>
      <c r="C3325" s="44">
        <f t="shared" si="1160"/>
        <v>41856</v>
      </c>
      <c r="D3325" s="45" t="s">
        <v>20</v>
      </c>
      <c r="E3325" s="46">
        <v>73</v>
      </c>
      <c r="G3325" s="49" t="e">
        <f>VLOOKUP(C3325,#REF!,2,0)</f>
        <v>#REF!</v>
      </c>
      <c r="I3325" s="40">
        <v>0</v>
      </c>
      <c r="J3325" s="40">
        <v>0</v>
      </c>
      <c r="K3325" s="40">
        <v>0</v>
      </c>
      <c r="L3325" s="40">
        <v>6.4608249999999998</v>
      </c>
      <c r="M3325" s="40">
        <v>29.888642999999998</v>
      </c>
      <c r="N3325" s="40">
        <v>24.345112</v>
      </c>
      <c r="O3325" s="40">
        <v>27.451124</v>
      </c>
      <c r="P3325" s="40">
        <v>26.505780999999999</v>
      </c>
      <c r="Q3325" s="40">
        <v>28.205767000000002</v>
      </c>
      <c r="R3325" s="40">
        <v>24.924942000000001</v>
      </c>
      <c r="S3325" s="40">
        <v>25.315441</v>
      </c>
      <c r="T3325" s="40">
        <v>17.189468000000002</v>
      </c>
      <c r="U3325" s="40">
        <v>22.895551999999999</v>
      </c>
      <c r="V3325" s="40">
        <v>28.136752999999999</v>
      </c>
      <c r="W3325" s="40">
        <v>10.283459000000001</v>
      </c>
      <c r="X3325" s="40">
        <v>27.247107</v>
      </c>
      <c r="AA3325">
        <f t="shared" si="1140"/>
        <v>42270.385381944441</v>
      </c>
      <c r="AB3325" t="str">
        <f t="shared" si="1141"/>
        <v>42270Fábio73</v>
      </c>
      <c r="AC3325" s="52">
        <v>42270</v>
      </c>
      <c r="AD3325" s="56" t="s">
        <v>31</v>
      </c>
      <c r="AE3325" s="53">
        <v>73</v>
      </c>
      <c r="AF3325" s="51" t="str">
        <f t="shared" si="1142"/>
        <v/>
      </c>
      <c r="AG3325" s="51">
        <f t="shared" si="1143"/>
        <v>0</v>
      </c>
      <c r="AH3325" s="51">
        <f t="shared" si="1144"/>
        <v>0</v>
      </c>
      <c r="AI3325" s="51">
        <f t="shared" si="1145"/>
        <v>0</v>
      </c>
      <c r="AJ3325" s="51">
        <f t="shared" si="1146"/>
        <v>8.9998900000000006</v>
      </c>
      <c r="AK3325" s="51">
        <f t="shared" si="1147"/>
        <v>19.059010000000001</v>
      </c>
      <c r="AL3325" s="51">
        <f t="shared" si="1148"/>
        <v>16.986575999999999</v>
      </c>
      <c r="AM3325" s="51">
        <f t="shared" si="1149"/>
        <v>19.059010000000001</v>
      </c>
      <c r="AN3325" s="51">
        <f t="shared" si="1150"/>
        <v>19.950310000000002</v>
      </c>
      <c r="AO3325" s="51">
        <f t="shared" si="1151"/>
        <v>21.056601000000001</v>
      </c>
      <c r="AP3325" s="51">
        <f t="shared" si="1152"/>
        <v>19.950310000000002</v>
      </c>
      <c r="AQ3325" s="51">
        <f t="shared" si="1153"/>
        <v>21.497633</v>
      </c>
      <c r="AR3325" s="51">
        <f t="shared" si="1154"/>
        <v>15.953726</v>
      </c>
      <c r="AS3325" s="51">
        <f t="shared" si="1155"/>
        <v>21.30105</v>
      </c>
      <c r="AT3325" s="51">
        <f t="shared" si="1156"/>
        <v>21.399222999999999</v>
      </c>
      <c r="AU3325" s="51">
        <f t="shared" si="1157"/>
        <v>9.9298020000000005</v>
      </c>
      <c r="AV3325" s="51">
        <f t="shared" si="1158"/>
        <v>25.188037999999999</v>
      </c>
    </row>
    <row r="3326" spans="1:48">
      <c r="A3326" t="str">
        <f t="shared" si="1159"/>
        <v>41859Murilo/Kassio73</v>
      </c>
      <c r="B3326" s="50">
        <v>41859.720833333333</v>
      </c>
      <c r="C3326" s="44">
        <f t="shared" si="1160"/>
        <v>41859</v>
      </c>
      <c r="D3326" s="45" t="s">
        <v>20</v>
      </c>
      <c r="E3326" s="46">
        <v>73</v>
      </c>
      <c r="G3326" s="49" t="e">
        <f>VLOOKUP(C3326,#REF!,2,0)</f>
        <v>#REF!</v>
      </c>
      <c r="I3326" s="40">
        <v>0</v>
      </c>
      <c r="J3326" s="40">
        <v>0</v>
      </c>
      <c r="K3326" s="40">
        <v>0</v>
      </c>
      <c r="L3326" s="40">
        <v>10.243401</v>
      </c>
      <c r="M3326" s="40">
        <v>27.998936</v>
      </c>
      <c r="N3326" s="40">
        <v>24.473331000000002</v>
      </c>
      <c r="O3326" s="40">
        <v>27.111529999999998</v>
      </c>
      <c r="P3326" s="40">
        <v>26.438934</v>
      </c>
      <c r="Q3326" s="40">
        <v>27.655892999999999</v>
      </c>
      <c r="R3326" s="40">
        <v>25.315441</v>
      </c>
      <c r="S3326" s="40">
        <v>23.772342999999999</v>
      </c>
      <c r="T3326" s="40">
        <v>16.871597000000001</v>
      </c>
      <c r="U3326" s="40">
        <v>22.957595999999999</v>
      </c>
      <c r="V3326" s="40">
        <v>27.724340000000002</v>
      </c>
      <c r="W3326" s="40">
        <v>10.203430000000001</v>
      </c>
      <c r="X3326" s="40">
        <v>28.970938</v>
      </c>
      <c r="AA3326">
        <f t="shared" si="1140"/>
        <v>42272.509004629632</v>
      </c>
      <c r="AB3326" t="str">
        <f t="shared" si="1141"/>
        <v>42272Fábio73</v>
      </c>
      <c r="AC3326" s="52">
        <v>42272</v>
      </c>
      <c r="AD3326" s="56" t="s">
        <v>31</v>
      </c>
      <c r="AE3326" s="53">
        <v>73</v>
      </c>
      <c r="AF3326" s="51" t="str">
        <f t="shared" si="1142"/>
        <v/>
      </c>
      <c r="AG3326" s="51">
        <f t="shared" si="1143"/>
        <v>0</v>
      </c>
      <c r="AH3326" s="51">
        <f t="shared" si="1144"/>
        <v>0</v>
      </c>
      <c r="AI3326" s="51">
        <f t="shared" si="1145"/>
        <v>0</v>
      </c>
      <c r="AJ3326" s="51">
        <f t="shared" si="1146"/>
        <v>8.2085460000000001</v>
      </c>
      <c r="AK3326" s="51">
        <f t="shared" si="1147"/>
        <v>18.78182</v>
      </c>
      <c r="AL3326" s="51">
        <f t="shared" si="1148"/>
        <v>16.552156</v>
      </c>
      <c r="AM3326" s="51">
        <f t="shared" si="1149"/>
        <v>18.643989999999999</v>
      </c>
      <c r="AN3326" s="51">
        <f t="shared" si="1150"/>
        <v>19.431795000000001</v>
      </c>
      <c r="AO3326" s="51">
        <f t="shared" si="1151"/>
        <v>20.959232</v>
      </c>
      <c r="AP3326" s="51">
        <f t="shared" si="1152"/>
        <v>19.572514000000002</v>
      </c>
      <c r="AQ3326" s="51">
        <f t="shared" si="1153"/>
        <v>21.154211</v>
      </c>
      <c r="AR3326" s="51">
        <f t="shared" si="1154"/>
        <v>15.242342000000001</v>
      </c>
      <c r="AS3326" s="51">
        <f t="shared" si="1155"/>
        <v>20.71678</v>
      </c>
      <c r="AT3326" s="51">
        <f t="shared" si="1156"/>
        <v>20.71678</v>
      </c>
      <c r="AU3326" s="51">
        <f t="shared" si="1157"/>
        <v>9.2514260000000004</v>
      </c>
      <c r="AV3326" s="51">
        <f t="shared" si="1158"/>
        <v>24.500519000000001</v>
      </c>
    </row>
    <row r="3327" spans="1:48">
      <c r="A3327" t="str">
        <f t="shared" si="1159"/>
        <v>41862Murilo/Kassio73</v>
      </c>
      <c r="B3327" s="50">
        <v>41862.460821759261</v>
      </c>
      <c r="C3327" s="44">
        <f t="shared" si="1160"/>
        <v>41862</v>
      </c>
      <c r="D3327" s="45" t="s">
        <v>20</v>
      </c>
      <c r="E3327" s="46">
        <v>73</v>
      </c>
      <c r="G3327" s="49" t="e">
        <f>VLOOKUP(C3327,#REF!,2,0)</f>
        <v>#REF!</v>
      </c>
      <c r="I3327" s="40">
        <v>0</v>
      </c>
      <c r="J3327" s="40">
        <v>0</v>
      </c>
      <c r="K3327" s="40">
        <v>0</v>
      </c>
      <c r="L3327" s="40">
        <v>10.323612000000001</v>
      </c>
      <c r="M3327" s="40">
        <v>27.043897999999999</v>
      </c>
      <c r="N3327" s="40">
        <v>22.463629000000001</v>
      </c>
      <c r="O3327" s="40">
        <v>27.247107</v>
      </c>
      <c r="P3327" s="40">
        <v>26.039528000000001</v>
      </c>
      <c r="Q3327" s="40">
        <v>27.179286999999999</v>
      </c>
      <c r="R3327" s="40">
        <v>24.089666000000001</v>
      </c>
      <c r="S3327" s="40">
        <v>24.924942000000001</v>
      </c>
      <c r="T3327" s="40">
        <v>16.977198000000001</v>
      </c>
      <c r="U3327" s="40">
        <v>23.019756000000001</v>
      </c>
      <c r="V3327" s="40">
        <v>27.861469</v>
      </c>
      <c r="W3327" s="40">
        <v>10.084051000000001</v>
      </c>
      <c r="X3327" s="40">
        <v>28.970938</v>
      </c>
      <c r="AA3327">
        <f t="shared" si="1140"/>
        <v>42274.445300925923</v>
      </c>
      <c r="AB3327" t="str">
        <f t="shared" si="1141"/>
        <v>42274Fábio73</v>
      </c>
      <c r="AC3327" s="52">
        <v>42274</v>
      </c>
      <c r="AD3327" s="56" t="s">
        <v>31</v>
      </c>
      <c r="AE3327" s="53">
        <v>73</v>
      </c>
      <c r="AF3327" s="51" t="str">
        <f t="shared" si="1142"/>
        <v/>
      </c>
      <c r="AG3327" s="51">
        <f t="shared" si="1143"/>
        <v>0</v>
      </c>
      <c r="AH3327" s="51">
        <f t="shared" si="1144"/>
        <v>0</v>
      </c>
      <c r="AI3327" s="51">
        <f t="shared" si="1145"/>
        <v>0</v>
      </c>
      <c r="AJ3327" s="51">
        <f t="shared" si="1146"/>
        <v>12.942365000000001</v>
      </c>
      <c r="AK3327" s="51">
        <f t="shared" si="1147"/>
        <v>21.448414</v>
      </c>
      <c r="AL3327" s="51">
        <f t="shared" si="1148"/>
        <v>19.151875</v>
      </c>
      <c r="AM3327" s="51">
        <f t="shared" si="1149"/>
        <v>20.571967999999998</v>
      </c>
      <c r="AN3327" s="51">
        <f t="shared" si="1150"/>
        <v>21.399222999999999</v>
      </c>
      <c r="AO3327" s="51">
        <f t="shared" si="1151"/>
        <v>22.645251999999999</v>
      </c>
      <c r="AP3327" s="51">
        <f t="shared" si="1152"/>
        <v>21.645641000000001</v>
      </c>
      <c r="AQ3327" s="51">
        <f t="shared" si="1153"/>
        <v>22.645251999999999</v>
      </c>
      <c r="AR3327" s="51">
        <f t="shared" si="1154"/>
        <v>17.338287000000001</v>
      </c>
      <c r="AS3327" s="51">
        <f t="shared" si="1155"/>
        <v>22.192657000000001</v>
      </c>
      <c r="AT3327" s="51">
        <f t="shared" si="1156"/>
        <v>21.843786000000001</v>
      </c>
      <c r="AU3327" s="51">
        <f t="shared" si="1157"/>
        <v>9.8312779999999993</v>
      </c>
      <c r="AV3327" s="51">
        <f t="shared" si="1158"/>
        <v>25.134798</v>
      </c>
    </row>
    <row r="3328" spans="1:48">
      <c r="A3328" t="str">
        <f t="shared" si="1159"/>
        <v>41866Murilo/Kassio73</v>
      </c>
      <c r="B3328" s="50">
        <v>41866.384050925924</v>
      </c>
      <c r="C3328" s="44">
        <f t="shared" si="1160"/>
        <v>41866</v>
      </c>
      <c r="D3328" s="45" t="s">
        <v>20</v>
      </c>
      <c r="E3328" s="46">
        <v>73</v>
      </c>
      <c r="G3328" s="49" t="e">
        <f>VLOOKUP(C3328,#REF!,2,0)</f>
        <v>#REF!</v>
      </c>
      <c r="I3328" s="40">
        <v>0</v>
      </c>
      <c r="J3328" s="40">
        <v>0</v>
      </c>
      <c r="K3328" s="40">
        <v>0</v>
      </c>
      <c r="L3328" s="40">
        <v>2.4002979999999998</v>
      </c>
      <c r="M3328" s="40">
        <v>27.998936</v>
      </c>
      <c r="N3328" s="40">
        <v>23.646038000000001</v>
      </c>
      <c r="O3328" s="40">
        <v>25.511876999999998</v>
      </c>
      <c r="P3328" s="40">
        <v>26.172321</v>
      </c>
      <c r="Q3328" s="40">
        <v>27.655892999999999</v>
      </c>
      <c r="R3328" s="40">
        <v>24.601942000000001</v>
      </c>
      <c r="S3328" s="40">
        <v>25.511876999999998</v>
      </c>
      <c r="T3328" s="40">
        <v>17.242757999999998</v>
      </c>
      <c r="U3328" s="40">
        <v>23.457239000000001</v>
      </c>
      <c r="V3328" s="40">
        <v>28.136752999999999</v>
      </c>
      <c r="W3328" s="40">
        <v>10.688890000000001</v>
      </c>
      <c r="X3328" s="40">
        <v>29.251740000000002</v>
      </c>
      <c r="AA3328">
        <f t="shared" si="1140"/>
        <v>42276.389155092591</v>
      </c>
      <c r="AB3328" t="str">
        <f t="shared" si="1141"/>
        <v>42276Fábio73</v>
      </c>
      <c r="AC3328" s="52">
        <v>42276</v>
      </c>
      <c r="AD3328" s="56" t="s">
        <v>31</v>
      </c>
      <c r="AE3328" s="53">
        <v>73</v>
      </c>
      <c r="AF3328" s="51" t="str">
        <f t="shared" si="1142"/>
        <v/>
      </c>
      <c r="AG3328" s="51">
        <f t="shared" si="1143"/>
        <v>0</v>
      </c>
      <c r="AH3328" s="51">
        <f t="shared" si="1144"/>
        <v>0</v>
      </c>
      <c r="AI3328" s="51">
        <f t="shared" si="1145"/>
        <v>0</v>
      </c>
      <c r="AJ3328" s="51">
        <f t="shared" si="1146"/>
        <v>12.791017999999999</v>
      </c>
      <c r="AK3328" s="51">
        <f t="shared" si="1147"/>
        <v>21.30105</v>
      </c>
      <c r="AL3328" s="51">
        <f t="shared" si="1148"/>
        <v>19.012678000000001</v>
      </c>
      <c r="AM3328" s="51">
        <f t="shared" si="1149"/>
        <v>20.475697</v>
      </c>
      <c r="AN3328" s="51">
        <f t="shared" si="1150"/>
        <v>21.203135</v>
      </c>
      <c r="AO3328" s="51">
        <f t="shared" si="1151"/>
        <v>22.746447</v>
      </c>
      <c r="AP3328" s="51">
        <f t="shared" si="1152"/>
        <v>21.645641000000001</v>
      </c>
      <c r="AQ3328" s="51">
        <f t="shared" si="1153"/>
        <v>23.153414000000001</v>
      </c>
      <c r="AR3328" s="51">
        <f t="shared" si="1154"/>
        <v>18.097840999999999</v>
      </c>
      <c r="AS3328" s="51">
        <f t="shared" si="1155"/>
        <v>23.409599</v>
      </c>
      <c r="AT3328" s="51">
        <f t="shared" si="1156"/>
        <v>23.051352999999999</v>
      </c>
      <c r="AU3328" s="51">
        <f t="shared" si="1157"/>
        <v>12.828775</v>
      </c>
      <c r="AV3328" s="51">
        <f t="shared" si="1158"/>
        <v>28.198132999999999</v>
      </c>
    </row>
    <row r="3329" spans="1:48">
      <c r="A3329" t="str">
        <f t="shared" si="1159"/>
        <v>41869Murilo/Kassio73</v>
      </c>
      <c r="B3329" s="50">
        <v>41869.497523148151</v>
      </c>
      <c r="C3329" s="44">
        <f t="shared" si="1160"/>
        <v>41869</v>
      </c>
      <c r="D3329" s="45" t="s">
        <v>20</v>
      </c>
      <c r="E3329" s="46">
        <v>73</v>
      </c>
      <c r="G3329" s="49" t="e">
        <f>VLOOKUP(C3329,#REF!,2,0)</f>
        <v>#REF!</v>
      </c>
      <c r="I3329" s="40">
        <v>0</v>
      </c>
      <c r="J3329" s="40">
        <v>0</v>
      </c>
      <c r="K3329" s="40">
        <v>0</v>
      </c>
      <c r="L3329" s="40">
        <v>3.1629049999999999</v>
      </c>
      <c r="M3329" s="40">
        <v>27.315038999999999</v>
      </c>
      <c r="N3329" s="40">
        <v>23.457239000000001</v>
      </c>
      <c r="O3329" s="40">
        <v>26.172321</v>
      </c>
      <c r="P3329" s="40">
        <v>27.587548999999999</v>
      </c>
      <c r="Q3329" s="40">
        <v>27.998936</v>
      </c>
      <c r="R3329" s="40">
        <v>25.643274000000002</v>
      </c>
      <c r="S3329" s="40">
        <v>24.473331000000002</v>
      </c>
      <c r="T3329" s="40">
        <v>19.051168000000001</v>
      </c>
      <c r="U3329" s="40">
        <v>21.733191999999999</v>
      </c>
      <c r="V3329" s="40">
        <v>27.861469</v>
      </c>
      <c r="W3329" s="40">
        <v>12.265822</v>
      </c>
      <c r="X3329" s="40">
        <v>20.368765</v>
      </c>
      <c r="AA3329">
        <f t="shared" si="1140"/>
        <v>42277.735208333332</v>
      </c>
      <c r="AB3329" t="str">
        <f t="shared" si="1141"/>
        <v>42277Fábio73</v>
      </c>
      <c r="AC3329" s="52">
        <v>42277</v>
      </c>
      <c r="AD3329" s="56" t="s">
        <v>31</v>
      </c>
      <c r="AE3329" s="53">
        <v>73</v>
      </c>
      <c r="AF3329" s="51" t="str">
        <f t="shared" si="1142"/>
        <v>Saturação?</v>
      </c>
      <c r="AG3329" s="51">
        <f t="shared" si="1143"/>
        <v>0</v>
      </c>
      <c r="AH3329" s="51">
        <f t="shared" si="1144"/>
        <v>0</v>
      </c>
      <c r="AI3329" s="51">
        <f t="shared" si="1145"/>
        <v>0</v>
      </c>
      <c r="AJ3329" s="51">
        <f t="shared" si="1146"/>
        <v>15.491481</v>
      </c>
      <c r="AK3329" s="51">
        <f t="shared" si="1147"/>
        <v>24.500519000000001</v>
      </c>
      <c r="AL3329" s="51">
        <f t="shared" si="1148"/>
        <v>29.218489000000002</v>
      </c>
      <c r="AM3329" s="51">
        <f t="shared" si="1149"/>
        <v>28.141914</v>
      </c>
      <c r="AN3329" s="51">
        <f t="shared" si="1150"/>
        <v>27.583079999999999</v>
      </c>
      <c r="AO3329" s="51">
        <f t="shared" si="1151"/>
        <v>27.250319999999999</v>
      </c>
      <c r="AP3329" s="51">
        <f t="shared" si="1152"/>
        <v>27.973700999999998</v>
      </c>
      <c r="AQ3329" s="51">
        <f t="shared" si="1153"/>
        <v>27.917736000000001</v>
      </c>
      <c r="AR3329" s="51">
        <f t="shared" si="1154"/>
        <v>28.085809999999999</v>
      </c>
      <c r="AS3329" s="51">
        <f t="shared" si="1155"/>
        <v>27.527462</v>
      </c>
      <c r="AT3329" s="51">
        <f t="shared" si="1156"/>
        <v>26.100947999999999</v>
      </c>
      <c r="AU3329" s="51">
        <f t="shared" si="1157"/>
        <v>31.963170999999999</v>
      </c>
      <c r="AV3329" s="51">
        <f t="shared" si="1158"/>
        <v>29.562411999999998</v>
      </c>
    </row>
    <row r="3330" spans="1:48">
      <c r="A3330" t="str">
        <f t="shared" si="1159"/>
        <v>41870Murilo/Kassio73</v>
      </c>
      <c r="B3330" s="50">
        <v>41870.716238425928</v>
      </c>
      <c r="C3330" s="44">
        <f t="shared" si="1160"/>
        <v>41870</v>
      </c>
      <c r="D3330" s="45" t="s">
        <v>20</v>
      </c>
      <c r="E3330" s="46">
        <v>73</v>
      </c>
      <c r="G3330" s="49" t="e">
        <f>VLOOKUP(C3330,#REF!,2,0)</f>
        <v>#REF!</v>
      </c>
      <c r="I3330" s="40">
        <v>0</v>
      </c>
      <c r="J3330" s="40">
        <v>0</v>
      </c>
      <c r="K3330" s="40">
        <v>0</v>
      </c>
      <c r="L3330" s="40">
        <v>2.2496839999999998</v>
      </c>
      <c r="M3330" s="40">
        <v>27.111529999999998</v>
      </c>
      <c r="N3330" s="40">
        <v>22.525047000000001</v>
      </c>
      <c r="O3330" s="40">
        <v>25.380849999999999</v>
      </c>
      <c r="P3330" s="40">
        <v>26.438934</v>
      </c>
      <c r="Q3330" s="40">
        <v>27.724340000000002</v>
      </c>
      <c r="R3330" s="40">
        <v>24.537593999999999</v>
      </c>
      <c r="S3330" s="40">
        <v>25.250136999999999</v>
      </c>
      <c r="T3330" s="40">
        <v>17.189468000000002</v>
      </c>
      <c r="U3330" s="40">
        <v>23.269210999999999</v>
      </c>
      <c r="V3330" s="40">
        <v>27.930150999999999</v>
      </c>
      <c r="W3330" s="40">
        <v>10.647949000000001</v>
      </c>
      <c r="X3330" s="40">
        <v>29.392672999999998</v>
      </c>
      <c r="AA3330">
        <f t="shared" si="1140"/>
        <v>42279.621851851851</v>
      </c>
      <c r="AB3330" t="str">
        <f t="shared" si="1141"/>
        <v>42279Fábio73</v>
      </c>
      <c r="AC3330" s="52">
        <v>42279</v>
      </c>
      <c r="AD3330" s="56" t="s">
        <v>31</v>
      </c>
      <c r="AE3330" s="53">
        <v>73</v>
      </c>
      <c r="AF3330" s="51" t="str">
        <f t="shared" si="1142"/>
        <v/>
      </c>
      <c r="AG3330" s="51">
        <f t="shared" si="1143"/>
        <v>0</v>
      </c>
      <c r="AH3330" s="51">
        <f t="shared" si="1144"/>
        <v>0</v>
      </c>
      <c r="AI3330" s="51">
        <f t="shared" si="1145"/>
        <v>0</v>
      </c>
      <c r="AJ3330" s="51">
        <f t="shared" si="1146"/>
        <v>12.942365000000001</v>
      </c>
      <c r="AK3330" s="51">
        <f t="shared" si="1147"/>
        <v>21.497633</v>
      </c>
      <c r="AL3330" s="51">
        <f t="shared" si="1148"/>
        <v>19.338263999999999</v>
      </c>
      <c r="AM3330" s="51">
        <f t="shared" si="1149"/>
        <v>20.668424999999999</v>
      </c>
      <c r="AN3330" s="51">
        <f t="shared" si="1150"/>
        <v>21.744581</v>
      </c>
      <c r="AO3330" s="51">
        <f t="shared" si="1151"/>
        <v>23.358233999999999</v>
      </c>
      <c r="AP3330" s="51">
        <f t="shared" si="1152"/>
        <v>22.695837000000001</v>
      </c>
      <c r="AQ3330" s="51">
        <f t="shared" si="1153"/>
        <v>24.553104000000001</v>
      </c>
      <c r="AR3330" s="51">
        <f t="shared" si="1154"/>
        <v>21.056601000000001</v>
      </c>
      <c r="AS3330" s="51">
        <f t="shared" si="1155"/>
        <v>26.974508</v>
      </c>
      <c r="AT3330" s="51">
        <f t="shared" si="1156"/>
        <v>26.864563</v>
      </c>
      <c r="AU3330" s="51">
        <f t="shared" si="1157"/>
        <v>31.665709</v>
      </c>
      <c r="AV3330" s="51">
        <f t="shared" si="1158"/>
        <v>28.990238000000002</v>
      </c>
    </row>
    <row r="3331" spans="1:48">
      <c r="A3331" t="str">
        <f t="shared" si="1159"/>
        <v>41873Murilo/Kassio73</v>
      </c>
      <c r="B3331" s="50">
        <v>41873.466157407405</v>
      </c>
      <c r="C3331" s="44">
        <f t="shared" si="1160"/>
        <v>41873</v>
      </c>
      <c r="D3331" s="45" t="s">
        <v>20</v>
      </c>
      <c r="E3331" s="46">
        <v>73</v>
      </c>
      <c r="G3331" s="49" t="e">
        <f>VLOOKUP(C3331,#REF!,2,0)</f>
        <v>#REF!</v>
      </c>
      <c r="I3331" s="40">
        <v>0</v>
      </c>
      <c r="J3331" s="40">
        <v>0</v>
      </c>
      <c r="K3331" s="40">
        <v>0</v>
      </c>
      <c r="L3331" s="40">
        <v>2.7564570000000002</v>
      </c>
      <c r="M3331" s="40">
        <v>28.552289999999999</v>
      </c>
      <c r="N3331" s="40">
        <v>23.899007999999998</v>
      </c>
      <c r="O3331" s="40">
        <v>25.184933000000001</v>
      </c>
      <c r="P3331" s="40">
        <v>26.039528000000001</v>
      </c>
      <c r="Q3331" s="40">
        <v>27.247107</v>
      </c>
      <c r="R3331" s="40">
        <v>24.217213000000001</v>
      </c>
      <c r="S3331" s="40">
        <v>25.119790999999999</v>
      </c>
      <c r="T3331" s="40">
        <v>17.083164</v>
      </c>
      <c r="U3331" s="40">
        <v>23.144293000000001</v>
      </c>
      <c r="V3331" s="40">
        <v>27.930150999999999</v>
      </c>
      <c r="W3331" s="40">
        <v>10.323612000000001</v>
      </c>
      <c r="X3331" s="40">
        <v>28.900929999999999</v>
      </c>
      <c r="AA3331">
        <f t="shared" si="1140"/>
        <v>42283.391759259262</v>
      </c>
      <c r="AB3331" t="str">
        <f t="shared" si="1141"/>
        <v>42283Fábio73</v>
      </c>
      <c r="AC3331" s="52">
        <v>42283</v>
      </c>
      <c r="AD3331" s="56" t="s">
        <v>31</v>
      </c>
      <c r="AE3331" s="53">
        <v>73</v>
      </c>
      <c r="AF3331" s="51" t="str">
        <f t="shared" si="1142"/>
        <v/>
      </c>
      <c r="AG3331" s="51">
        <f t="shared" si="1143"/>
        <v>0</v>
      </c>
      <c r="AH3331" s="51">
        <f t="shared" si="1144"/>
        <v>0</v>
      </c>
      <c r="AI3331" s="51">
        <f t="shared" si="1145"/>
        <v>0</v>
      </c>
      <c r="AJ3331" s="51">
        <f t="shared" si="1146"/>
        <v>11.902811</v>
      </c>
      <c r="AK3331" s="51">
        <f t="shared" si="1147"/>
        <v>20.862079999999999</v>
      </c>
      <c r="AL3331" s="51">
        <f t="shared" si="1148"/>
        <v>17.872714999999999</v>
      </c>
      <c r="AM3331" s="51">
        <f t="shared" si="1149"/>
        <v>19.572514000000002</v>
      </c>
      <c r="AN3331" s="51">
        <f t="shared" si="1150"/>
        <v>20.045342999999999</v>
      </c>
      <c r="AO3331" s="51">
        <f t="shared" si="1151"/>
        <v>21.105408000000001</v>
      </c>
      <c r="AP3331" s="51">
        <f t="shared" si="1152"/>
        <v>20.523775000000001</v>
      </c>
      <c r="AQ3331" s="51">
        <f t="shared" si="1153"/>
        <v>22.142672999999998</v>
      </c>
      <c r="AR3331" s="51">
        <f t="shared" si="1154"/>
        <v>16.595359999999999</v>
      </c>
      <c r="AS3331" s="51">
        <f t="shared" si="1155"/>
        <v>21.843786000000001</v>
      </c>
      <c r="AT3331" s="51">
        <f t="shared" si="1156"/>
        <v>21.943182</v>
      </c>
      <c r="AU3331" s="51">
        <f t="shared" si="1157"/>
        <v>10.43036</v>
      </c>
      <c r="AV3331" s="51">
        <f t="shared" si="1158"/>
        <v>25.776941000000001</v>
      </c>
    </row>
    <row r="3332" spans="1:48">
      <c r="A3332" t="str">
        <f t="shared" si="1159"/>
        <v>41880Murilo/Kassio73</v>
      </c>
      <c r="B3332" s="50">
        <v>41880.774664351855</v>
      </c>
      <c r="C3332" s="44">
        <f t="shared" si="1160"/>
        <v>41880</v>
      </c>
      <c r="D3332" s="45" t="s">
        <v>20</v>
      </c>
      <c r="E3332" s="46">
        <v>73</v>
      </c>
      <c r="G3332" s="49" t="e">
        <f>VLOOKUP(C3332,#REF!,2,0)</f>
        <v>#REF!</v>
      </c>
      <c r="I3332" s="40">
        <v>0</v>
      </c>
      <c r="J3332" s="40">
        <v>0</v>
      </c>
      <c r="K3332" s="40">
        <v>0</v>
      </c>
      <c r="L3332" s="40">
        <v>1.7473320000000001</v>
      </c>
      <c r="M3332" s="40">
        <v>24.924942000000001</v>
      </c>
      <c r="N3332" s="40">
        <v>22.340997999999999</v>
      </c>
      <c r="O3332" s="40">
        <v>25.250136999999999</v>
      </c>
      <c r="P3332" s="40">
        <v>26.841442000000001</v>
      </c>
      <c r="Q3332" s="40">
        <v>27.655892999999999</v>
      </c>
      <c r="R3332" s="40">
        <v>24.281115</v>
      </c>
      <c r="S3332" s="40">
        <v>25.184933000000001</v>
      </c>
      <c r="T3332" s="40">
        <v>17.136265000000002</v>
      </c>
      <c r="U3332" s="40">
        <v>23.269210999999999</v>
      </c>
      <c r="V3332" s="40">
        <v>27.861469</v>
      </c>
      <c r="W3332" s="40">
        <v>10.363837999999999</v>
      </c>
      <c r="X3332" s="40">
        <v>29.041008000000001</v>
      </c>
      <c r="AA3332">
        <f t="shared" ref="AA3332:AA3395" si="1161">VLOOKUP(AB3332,$A$4:$B$4281,2,0)</f>
        <v>42286.621458333335</v>
      </c>
      <c r="AB3332" t="str">
        <f t="shared" ref="AB3332:AB3395" si="1162">AC3332&amp;AD3332&amp;AE3332</f>
        <v>42286Fábio73</v>
      </c>
      <c r="AC3332" s="52">
        <v>42286</v>
      </c>
      <c r="AD3332" s="56" t="s">
        <v>31</v>
      </c>
      <c r="AE3332" s="53">
        <v>73</v>
      </c>
      <c r="AF3332" s="51" t="str">
        <f t="shared" ref="AF3332:AF3395" si="1163">IF(VLOOKUP(AB3332,$A$4:$H$4281,8,0)=0,"",VLOOKUP(AB3332,$A$4:$H$4281,8,0))</f>
        <v/>
      </c>
      <c r="AG3332" s="51">
        <f t="shared" ref="AG3332:AG3395" si="1164">IFERROR(AVERAGEIFS(I:I,$C:$C,$AC3332,$D:$D,$AD3332,$E:$E,$AE3332,$F:$F,"&lt;&gt;X"),"N/A")</f>
        <v>0</v>
      </c>
      <c r="AH3332" s="51">
        <f t="shared" ref="AH3332:AH3395" si="1165">IFERROR(AVERAGEIFS(J:J,$C:$C,$AC3332,$D:$D,$AD3332,$E:$E,$AE3332,$F:$F,"&lt;&gt;X"),"N/A")</f>
        <v>0</v>
      </c>
      <c r="AI3332" s="51">
        <f t="shared" ref="AI3332:AI3395" si="1166">IFERROR(AVERAGEIFS(K:K,$C:$C,$AC3332,$D:$D,$AD3332,$E:$E,$AE3332,$F:$F,"&lt;&gt;X"),"N/A")</f>
        <v>0</v>
      </c>
      <c r="AJ3332" s="51">
        <f t="shared" ref="AJ3332:AJ3395" si="1167">IFERROR(AVERAGEIFS(L:L,$C:$C,$AC3332,$D:$D,$AD3332,$E:$E,$AE3332,$F:$F,"&lt;&gt;X"),"N/A")</f>
        <v>9.4105749999999997</v>
      </c>
      <c r="AK3332" s="51">
        <f t="shared" ref="AK3332:AK3395" si="1168">IFERROR(AVERAGEIFS(M:M,$C:$C,$AC3332,$D:$D,$AD3332,$E:$E,$AE3332,$F:$F,"&lt;&gt;X"),"N/A")</f>
        <v>19.855543000000001</v>
      </c>
      <c r="AL3332" s="51">
        <f t="shared" ref="AL3332:AL3395" si="1169">IFERROR(AVERAGEIFS(N:N,$C:$C,$AC3332,$D:$D,$AD3332,$E:$E,$AE3332,$F:$F,"&lt;&gt;X"),"N/A")</f>
        <v>16.812135999999999</v>
      </c>
      <c r="AM3332" s="51">
        <f t="shared" ref="AM3332:AM3395" si="1170">IFERROR(AVERAGEIFS(O:O,$C:$C,$AC3332,$D:$D,$AD3332,$E:$E,$AE3332,$F:$F,"&lt;&gt;X"),"N/A")</f>
        <v>18.552409999999998</v>
      </c>
      <c r="AN3332" s="51">
        <f t="shared" ref="AN3332:AN3395" si="1171">IFERROR(AVERAGEIFS(P:P,$C:$C,$AC3332,$D:$D,$AD3332,$E:$E,$AE3332,$F:$F,"&lt;&gt;X"),"N/A")</f>
        <v>19.619548999999999</v>
      </c>
      <c r="AO3332" s="51">
        <f t="shared" ref="AO3332:AO3395" si="1172">IFERROR(AVERAGEIFS(Q:Q,$C:$C,$AC3332,$D:$D,$AD3332,$E:$E,$AE3332,$F:$F,"&lt;&gt;X"),"N/A")</f>
        <v>21.203135</v>
      </c>
      <c r="AP3332" s="51">
        <f t="shared" ref="AP3332:AP3395" si="1173">IFERROR(AVERAGEIFS(R:R,$C:$C,$AC3332,$D:$D,$AD3332,$E:$E,$AE3332,$F:$F,"&lt;&gt;X"),"N/A")</f>
        <v>20.188268999999998</v>
      </c>
      <c r="AQ3332" s="51">
        <f t="shared" ref="AQ3332:AQ3395" si="1174">IFERROR(AVERAGEIFS(S:S,$C:$C,$AC3332,$D:$D,$AD3332,$E:$E,$AE3332,$F:$F,"&lt;&gt;X"),"N/A")</f>
        <v>21.943182</v>
      </c>
      <c r="AR3332" s="51">
        <f t="shared" ref="AR3332:AR3395" si="1175">IFERROR(AVERAGEIFS(T:T,$C:$C,$AC3332,$D:$D,$AD3332,$E:$E,$AE3332,$F:$F,"&lt;&gt;X"),"N/A")</f>
        <v>16.080988000000001</v>
      </c>
      <c r="AS3332" s="51">
        <f t="shared" ref="AS3332:AS3395" si="1176">IFERROR(AVERAGEIFS(U:U,$C:$C,$AC3332,$D:$D,$AD3332,$E:$E,$AE3332,$F:$F,"&lt;&gt;X"),"N/A")</f>
        <v>21.448414</v>
      </c>
      <c r="AT3332" s="51">
        <f t="shared" ref="AT3332:AT3395" si="1177">IFERROR(AVERAGEIFS(V:V,$C:$C,$AC3332,$D:$D,$AD3332,$E:$E,$AE3332,$F:$F,"&lt;&gt;X"),"N/A")</f>
        <v>21.497633</v>
      </c>
      <c r="AU3332" s="51">
        <f t="shared" ref="AU3332:AU3395" si="1178">IFERROR(AVERAGEIFS(W:W,$C:$C,$AC3332,$D:$D,$AD3332,$E:$E,$AE3332,$F:$F,"&lt;&gt;X"),"N/A")</f>
        <v>10.128405000000001</v>
      </c>
      <c r="AV3332" s="51">
        <f t="shared" ref="AV3332:AV3395" si="1179">IFERROR(AVERAGEIFS(X:X,$C:$C,$AC3332,$D:$D,$AD3332,$E:$E,$AE3332,$F:$F,"&lt;&gt;X"),"N/A")</f>
        <v>25.454886999999999</v>
      </c>
    </row>
    <row r="3333" spans="1:48">
      <c r="A3333" t="str">
        <f t="shared" ref="A3333:A3396" si="1180">C3333&amp;D3333&amp;E3333</f>
        <v>41883Murilo/Kassio73</v>
      </c>
      <c r="B3333" s="50">
        <v>41883.550810185188</v>
      </c>
      <c r="C3333" s="44">
        <f t="shared" si="1160"/>
        <v>41883</v>
      </c>
      <c r="D3333" s="45" t="s">
        <v>20</v>
      </c>
      <c r="E3333" s="46">
        <v>73</v>
      </c>
      <c r="G3333" s="49" t="e">
        <f>VLOOKUP(C3333,#REF!,2,0)</f>
        <v>#REF!</v>
      </c>
      <c r="I3333" s="40">
        <v>0</v>
      </c>
      <c r="J3333" s="40">
        <v>0</v>
      </c>
      <c r="K3333" s="40">
        <v>0</v>
      </c>
      <c r="L3333" s="40">
        <v>18.052766999999999</v>
      </c>
      <c r="M3333" s="40">
        <v>32.952477000000002</v>
      </c>
      <c r="N3333" s="40">
        <v>21.312973</v>
      </c>
      <c r="O3333" s="40">
        <v>26.572737</v>
      </c>
      <c r="P3333" s="40">
        <v>25.774999999999999</v>
      </c>
      <c r="Q3333" s="40">
        <v>27.179286999999999</v>
      </c>
      <c r="R3333" s="40">
        <v>24.345112</v>
      </c>
      <c r="S3333" s="40">
        <v>25.054773000000001</v>
      </c>
      <c r="T3333" s="40">
        <v>17.189468000000002</v>
      </c>
      <c r="U3333" s="40">
        <v>23.269210999999999</v>
      </c>
      <c r="V3333" s="40">
        <v>27.861469</v>
      </c>
      <c r="W3333" s="40">
        <v>10.404165000000001</v>
      </c>
      <c r="X3333" s="40">
        <v>29.1814</v>
      </c>
      <c r="AA3333">
        <f t="shared" si="1161"/>
        <v>42290.502129629633</v>
      </c>
      <c r="AB3333" t="str">
        <f t="shared" si="1162"/>
        <v>42290Fábio73</v>
      </c>
      <c r="AC3333" s="52">
        <v>42290</v>
      </c>
      <c r="AD3333" s="56" t="s">
        <v>31</v>
      </c>
      <c r="AE3333" s="53">
        <v>73</v>
      </c>
      <c r="AF3333" s="51" t="str">
        <f t="shared" si="1163"/>
        <v/>
      </c>
      <c r="AG3333" s="51">
        <f t="shared" si="1164"/>
        <v>0</v>
      </c>
      <c r="AH3333" s="51">
        <f t="shared" si="1165"/>
        <v>0</v>
      </c>
      <c r="AI3333" s="51">
        <f t="shared" si="1166"/>
        <v>0</v>
      </c>
      <c r="AJ3333" s="51">
        <f t="shared" si="1167"/>
        <v>13.791543000000001</v>
      </c>
      <c r="AK3333" s="51">
        <f t="shared" si="1168"/>
        <v>21.056601000000001</v>
      </c>
      <c r="AL3333" s="51">
        <f t="shared" si="1169"/>
        <v>18.143035999999999</v>
      </c>
      <c r="AM3333" s="51">
        <f t="shared" si="1170"/>
        <v>19.572514000000002</v>
      </c>
      <c r="AN3333" s="51">
        <f t="shared" si="1171"/>
        <v>20.379653999999999</v>
      </c>
      <c r="AO3333" s="51">
        <f t="shared" si="1172"/>
        <v>21.794146999999999</v>
      </c>
      <c r="AP3333" s="51">
        <f t="shared" si="1173"/>
        <v>20.71678</v>
      </c>
      <c r="AQ3333" s="51">
        <f t="shared" si="1174"/>
        <v>22.192657000000001</v>
      </c>
      <c r="AR3333" s="51">
        <f t="shared" si="1175"/>
        <v>16.681903999999999</v>
      </c>
      <c r="AS3333" s="51">
        <f t="shared" si="1176"/>
        <v>21.893456</v>
      </c>
      <c r="AT3333" s="51">
        <f t="shared" si="1177"/>
        <v>21.744581</v>
      </c>
      <c r="AU3333" s="51">
        <f t="shared" si="1178"/>
        <v>9.8640670000000004</v>
      </c>
      <c r="AV3333" s="51">
        <f t="shared" si="1179"/>
        <v>25.294592000000002</v>
      </c>
    </row>
    <row r="3334" spans="1:48">
      <c r="A3334" t="str">
        <f t="shared" si="1180"/>
        <v>41885Murilo/Kassio73</v>
      </c>
      <c r="B3334" s="50">
        <v>41885.477164351854</v>
      </c>
      <c r="C3334" s="44">
        <f t="shared" si="1160"/>
        <v>41885</v>
      </c>
      <c r="D3334" s="45" t="s">
        <v>20</v>
      </c>
      <c r="E3334" s="46">
        <v>73</v>
      </c>
      <c r="G3334" s="49" t="e">
        <f>VLOOKUP(C3334,#REF!,2,0)</f>
        <v>#REF!</v>
      </c>
      <c r="I3334" s="40">
        <v>0</v>
      </c>
      <c r="J3334" s="40">
        <v>0</v>
      </c>
      <c r="K3334" s="40">
        <v>0</v>
      </c>
      <c r="L3334" s="40">
        <v>18.715187</v>
      </c>
      <c r="M3334" s="40">
        <v>38.794598000000001</v>
      </c>
      <c r="N3334" s="40">
        <v>34.311497000000003</v>
      </c>
      <c r="O3334" s="40">
        <v>36.009644000000002</v>
      </c>
      <c r="P3334" s="40">
        <v>35.310035999999997</v>
      </c>
      <c r="Q3334" s="40">
        <v>31.767537999999998</v>
      </c>
      <c r="R3334" s="40">
        <v>24.795479</v>
      </c>
      <c r="S3334" s="40">
        <v>25.511876999999998</v>
      </c>
      <c r="T3334" s="40">
        <v>17.403151999999999</v>
      </c>
      <c r="U3334" s="40">
        <v>23.646038000000001</v>
      </c>
      <c r="V3334" s="40">
        <v>28.344125999999999</v>
      </c>
      <c r="W3334" s="40">
        <v>10.525664000000001</v>
      </c>
      <c r="X3334" s="40">
        <v>29.392672999999998</v>
      </c>
      <c r="AA3334">
        <f t="shared" si="1161"/>
        <v>42291.701307870368</v>
      </c>
      <c r="AB3334" t="str">
        <f t="shared" si="1162"/>
        <v>42291Fábio73</v>
      </c>
      <c r="AC3334" s="52">
        <v>42291</v>
      </c>
      <c r="AD3334" s="56" t="s">
        <v>31</v>
      </c>
      <c r="AE3334" s="53">
        <v>73</v>
      </c>
      <c r="AF3334" s="51" t="str">
        <f t="shared" si="1163"/>
        <v/>
      </c>
      <c r="AG3334" s="51">
        <f t="shared" si="1164"/>
        <v>0</v>
      </c>
      <c r="AH3334" s="51">
        <f t="shared" si="1165"/>
        <v>0</v>
      </c>
      <c r="AI3334" s="51">
        <f t="shared" si="1166"/>
        <v>0</v>
      </c>
      <c r="AJ3334" s="51">
        <f t="shared" si="1167"/>
        <v>11.329561</v>
      </c>
      <c r="AK3334" s="51">
        <f t="shared" si="1168"/>
        <v>20.668424999999999</v>
      </c>
      <c r="AL3334" s="51">
        <f t="shared" si="1169"/>
        <v>17.515518</v>
      </c>
      <c r="AM3334" s="51">
        <f t="shared" si="1170"/>
        <v>19.151875</v>
      </c>
      <c r="AN3334" s="51">
        <f t="shared" si="1171"/>
        <v>19.902884</v>
      </c>
      <c r="AO3334" s="51">
        <f t="shared" si="1172"/>
        <v>21.596231</v>
      </c>
      <c r="AP3334" s="51">
        <f t="shared" si="1173"/>
        <v>20.523775000000001</v>
      </c>
      <c r="AQ3334" s="51">
        <f t="shared" si="1174"/>
        <v>22.142672999999998</v>
      </c>
      <c r="AR3334" s="51">
        <f t="shared" si="1175"/>
        <v>16.509063999999999</v>
      </c>
      <c r="AS3334" s="51">
        <f t="shared" si="1176"/>
        <v>21.893456</v>
      </c>
      <c r="AT3334" s="51">
        <f t="shared" si="1177"/>
        <v>21.497633</v>
      </c>
      <c r="AU3334" s="51">
        <f t="shared" si="1178"/>
        <v>10.128405000000001</v>
      </c>
      <c r="AV3334" s="51">
        <f t="shared" si="1179"/>
        <v>25.294592000000002</v>
      </c>
    </row>
    <row r="3335" spans="1:48">
      <c r="A3335" t="str">
        <f t="shared" si="1180"/>
        <v>41891Murilo/Kassio73</v>
      </c>
      <c r="B3335" s="50">
        <v>41891.720289351855</v>
      </c>
      <c r="C3335" s="44">
        <f t="shared" si="1160"/>
        <v>41891</v>
      </c>
      <c r="D3335" s="45" t="s">
        <v>20</v>
      </c>
      <c r="E3335" s="46">
        <v>73</v>
      </c>
      <c r="G3335" s="49" t="e">
        <f>VLOOKUP(C3335,#REF!,2,0)</f>
        <v>#REF!</v>
      </c>
      <c r="I3335" s="40">
        <v>0</v>
      </c>
      <c r="J3335" s="40">
        <v>0</v>
      </c>
      <c r="K3335" s="40">
        <v>0</v>
      </c>
      <c r="L3335" s="40">
        <v>11.229143000000001</v>
      </c>
      <c r="M3335" s="40">
        <v>33.102134999999997</v>
      </c>
      <c r="N3335" s="40">
        <v>28.691483999999999</v>
      </c>
      <c r="O3335" s="40">
        <v>32.728637999999997</v>
      </c>
      <c r="P3335" s="40">
        <v>33.027275000000003</v>
      </c>
      <c r="Q3335" s="40">
        <v>31.988050000000001</v>
      </c>
      <c r="R3335" s="40">
        <v>26.172321</v>
      </c>
      <c r="S3335" s="40">
        <v>25.973248999999999</v>
      </c>
      <c r="T3335" s="40">
        <v>17.403151999999999</v>
      </c>
      <c r="U3335" s="40">
        <v>23.269210999999999</v>
      </c>
      <c r="V3335" s="40">
        <v>28.205767000000002</v>
      </c>
      <c r="W3335" s="40">
        <v>10.163546</v>
      </c>
      <c r="X3335" s="40">
        <v>29.041008000000001</v>
      </c>
      <c r="AA3335">
        <f t="shared" si="1161"/>
        <v>42293.623865740738</v>
      </c>
      <c r="AB3335" t="str">
        <f t="shared" si="1162"/>
        <v>42293Fábio73</v>
      </c>
      <c r="AC3335" s="52">
        <v>42293</v>
      </c>
      <c r="AD3335" s="56" t="s">
        <v>31</v>
      </c>
      <c r="AE3335" s="53">
        <v>73</v>
      </c>
      <c r="AF3335" s="51" t="str">
        <f t="shared" si="1163"/>
        <v/>
      </c>
      <c r="AG3335" s="51">
        <f t="shared" si="1164"/>
        <v>0</v>
      </c>
      <c r="AH3335" s="51">
        <f t="shared" si="1165"/>
        <v>0</v>
      </c>
      <c r="AI3335" s="51">
        <f t="shared" si="1166"/>
        <v>0</v>
      </c>
      <c r="AJ3335" s="51">
        <f t="shared" si="1167"/>
        <v>9.9957659999999997</v>
      </c>
      <c r="AK3335" s="51">
        <f t="shared" si="1168"/>
        <v>19.619548999999999</v>
      </c>
      <c r="AL3335" s="51">
        <f t="shared" si="1169"/>
        <v>16.208808999999999</v>
      </c>
      <c r="AM3335" s="51">
        <f t="shared" si="1170"/>
        <v>18.097840999999999</v>
      </c>
      <c r="AN3335" s="51">
        <f t="shared" si="1171"/>
        <v>18.873989000000002</v>
      </c>
      <c r="AO3335" s="51">
        <f t="shared" si="1172"/>
        <v>20.862079999999999</v>
      </c>
      <c r="AP3335" s="51">
        <f t="shared" si="1173"/>
        <v>19.855543000000001</v>
      </c>
      <c r="AQ3335" s="51">
        <f t="shared" si="1174"/>
        <v>21.596231</v>
      </c>
      <c r="AR3335" s="51">
        <f t="shared" si="1175"/>
        <v>15.869158000000001</v>
      </c>
      <c r="AS3335" s="51">
        <f t="shared" si="1176"/>
        <v>21.203135</v>
      </c>
      <c r="AT3335" s="51">
        <f t="shared" si="1177"/>
        <v>21.399222999999999</v>
      </c>
      <c r="AU3335" s="51">
        <f t="shared" si="1178"/>
        <v>9.7333180000000006</v>
      </c>
      <c r="AV3335" s="51">
        <f t="shared" si="1179"/>
        <v>24.975517</v>
      </c>
    </row>
    <row r="3336" spans="1:48">
      <c r="A3336" t="str">
        <f t="shared" si="1180"/>
        <v>41894Murilo/Kassio73</v>
      </c>
      <c r="B3336" s="50">
        <v>41894.421354166669</v>
      </c>
      <c r="C3336" s="44">
        <f t="shared" si="1160"/>
        <v>41894</v>
      </c>
      <c r="D3336" s="45" t="s">
        <v>20</v>
      </c>
      <c r="E3336" s="46">
        <v>73</v>
      </c>
      <c r="G3336" s="49" t="e">
        <f>VLOOKUP(C3336,#REF!,2,0)</f>
        <v>#REF!</v>
      </c>
      <c r="I3336" s="40">
        <v>0</v>
      </c>
      <c r="J3336" s="40">
        <v>0</v>
      </c>
      <c r="K3336" s="40">
        <v>0</v>
      </c>
      <c r="L3336" s="40">
        <v>2.383267</v>
      </c>
      <c r="M3336" s="40">
        <v>30.604437000000001</v>
      </c>
      <c r="N3336" s="40">
        <v>28.205767000000002</v>
      </c>
      <c r="O3336" s="40">
        <v>31.038038</v>
      </c>
      <c r="P3336" s="40">
        <v>32.803176999999998</v>
      </c>
      <c r="Q3336" s="40">
        <v>31.620987</v>
      </c>
      <c r="R3336" s="40">
        <v>26.372135</v>
      </c>
      <c r="S3336" s="40">
        <v>25.709078000000002</v>
      </c>
      <c r="T3336" s="40">
        <v>17.403151999999999</v>
      </c>
      <c r="U3336" s="40">
        <v>23.20673</v>
      </c>
      <c r="V3336" s="40">
        <v>27.998936</v>
      </c>
      <c r="W3336" s="40">
        <v>10.323612000000001</v>
      </c>
      <c r="X3336" s="40">
        <v>28.970938</v>
      </c>
      <c r="AA3336">
        <f t="shared" si="1161"/>
        <v>42296.338935185187</v>
      </c>
      <c r="AB3336" t="str">
        <f t="shared" si="1162"/>
        <v>42296Fábio73</v>
      </c>
      <c r="AC3336" s="52">
        <v>42296</v>
      </c>
      <c r="AD3336" s="56" t="s">
        <v>31</v>
      </c>
      <c r="AE3336" s="53">
        <v>73</v>
      </c>
      <c r="AF3336" s="51" t="str">
        <f t="shared" si="1163"/>
        <v/>
      </c>
      <c r="AG3336" s="51">
        <f t="shared" si="1164"/>
        <v>0</v>
      </c>
      <c r="AH3336" s="51">
        <f t="shared" si="1165"/>
        <v>0</v>
      </c>
      <c r="AI3336" s="51">
        <f t="shared" si="1166"/>
        <v>0</v>
      </c>
      <c r="AJ3336" s="51">
        <f t="shared" si="1167"/>
        <v>9.0311129999999995</v>
      </c>
      <c r="AK3336" s="51">
        <f t="shared" si="1168"/>
        <v>18.369890000000002</v>
      </c>
      <c r="AL3336" s="51">
        <f t="shared" si="1169"/>
        <v>14.790993</v>
      </c>
      <c r="AM3336" s="51">
        <f t="shared" si="1170"/>
        <v>16.855661000000001</v>
      </c>
      <c r="AN3336" s="51">
        <f t="shared" si="1171"/>
        <v>17.962595</v>
      </c>
      <c r="AO3336" s="51">
        <f t="shared" si="1172"/>
        <v>20.045342999999999</v>
      </c>
      <c r="AP3336" s="51">
        <f t="shared" si="1173"/>
        <v>19.059010000000001</v>
      </c>
      <c r="AQ3336" s="51">
        <f t="shared" si="1174"/>
        <v>20.765158</v>
      </c>
      <c r="AR3336" s="51">
        <f t="shared" si="1175"/>
        <v>14.872544</v>
      </c>
      <c r="AS3336" s="51">
        <f t="shared" si="1176"/>
        <v>20.188268999999998</v>
      </c>
      <c r="AT3336" s="51">
        <f t="shared" si="1177"/>
        <v>20.475697</v>
      </c>
      <c r="AU3336" s="51">
        <f t="shared" si="1178"/>
        <v>9.2514260000000004</v>
      </c>
      <c r="AV3336" s="51">
        <f t="shared" si="1179"/>
        <v>24.030000999999999</v>
      </c>
    </row>
    <row r="3337" spans="1:48">
      <c r="A3337" t="str">
        <f t="shared" si="1180"/>
        <v>41897Murilo/Kassio73</v>
      </c>
      <c r="B3337" s="50">
        <v>41897.641608796293</v>
      </c>
      <c r="C3337" s="44">
        <f t="shared" si="1160"/>
        <v>41897</v>
      </c>
      <c r="D3337" s="45" t="s">
        <v>20</v>
      </c>
      <c r="E3337" s="46">
        <v>73</v>
      </c>
      <c r="G3337" s="49" t="e">
        <f>VLOOKUP(C3337,#REF!,2,0)</f>
        <v>#REF!</v>
      </c>
      <c r="I3337" s="40">
        <v>0</v>
      </c>
      <c r="J3337" s="40">
        <v>0</v>
      </c>
      <c r="K3337" s="40">
        <v>0</v>
      </c>
      <c r="L3337" s="40">
        <v>1.9510000000000001</v>
      </c>
      <c r="M3337" s="40">
        <v>29.817532</v>
      </c>
      <c r="N3337" s="40">
        <v>27.315038999999999</v>
      </c>
      <c r="O3337" s="40">
        <v>30.173922000000001</v>
      </c>
      <c r="P3337" s="40">
        <v>31.547816999999998</v>
      </c>
      <c r="Q3337" s="40">
        <v>31.255997000000001</v>
      </c>
      <c r="R3337" s="40">
        <v>26.238823</v>
      </c>
      <c r="S3337" s="40">
        <v>25.840996000000001</v>
      </c>
      <c r="T3337" s="40">
        <v>17.349615</v>
      </c>
      <c r="U3337" s="40">
        <v>23.331790999999999</v>
      </c>
      <c r="V3337" s="40">
        <v>27.930150999999999</v>
      </c>
      <c r="W3337" s="40">
        <v>10.525664000000001</v>
      </c>
      <c r="X3337" s="40">
        <v>29.041008000000001</v>
      </c>
      <c r="AA3337">
        <f t="shared" si="1161"/>
        <v>42300.59578703704</v>
      </c>
      <c r="AB3337" t="str">
        <f t="shared" si="1162"/>
        <v>42300Fábio73</v>
      </c>
      <c r="AC3337" s="52">
        <v>42300</v>
      </c>
      <c r="AD3337" s="56" t="s">
        <v>31</v>
      </c>
      <c r="AE3337" s="53">
        <v>73</v>
      </c>
      <c r="AF3337" s="51" t="str">
        <f t="shared" si="1163"/>
        <v/>
      </c>
      <c r="AG3337" s="51">
        <f t="shared" si="1164"/>
        <v>0</v>
      </c>
      <c r="AH3337" s="51">
        <f t="shared" si="1165"/>
        <v>0</v>
      </c>
      <c r="AI3337" s="51">
        <f t="shared" si="1166"/>
        <v>0</v>
      </c>
      <c r="AJ3337" s="51">
        <f t="shared" si="1167"/>
        <v>13.479445999999999</v>
      </c>
      <c r="AK3337" s="51">
        <f t="shared" si="1168"/>
        <v>21.399222999999999</v>
      </c>
      <c r="AL3337" s="51">
        <f t="shared" si="1169"/>
        <v>18.052713000000001</v>
      </c>
      <c r="AM3337" s="51">
        <f t="shared" si="1170"/>
        <v>16.899239999999999</v>
      </c>
      <c r="AN3337" s="51">
        <f t="shared" si="1171"/>
        <v>17.161975999999999</v>
      </c>
      <c r="AO3337" s="51">
        <f t="shared" si="1172"/>
        <v>19.151875</v>
      </c>
      <c r="AP3337" s="51">
        <f t="shared" si="1173"/>
        <v>18.052713000000001</v>
      </c>
      <c r="AQ3337" s="51">
        <f t="shared" si="1174"/>
        <v>19.902884</v>
      </c>
      <c r="AR3337" s="51">
        <f t="shared" si="1175"/>
        <v>14.306697</v>
      </c>
      <c r="AS3337" s="51">
        <f t="shared" si="1176"/>
        <v>19.666632</v>
      </c>
      <c r="AT3337" s="51">
        <f t="shared" si="1177"/>
        <v>20.045342999999999</v>
      </c>
      <c r="AU3337" s="51">
        <f t="shared" si="1178"/>
        <v>9.0937760000000001</v>
      </c>
      <c r="AV3337" s="51">
        <f t="shared" si="1179"/>
        <v>23.512438</v>
      </c>
    </row>
    <row r="3338" spans="1:48">
      <c r="A3338" t="str">
        <f t="shared" si="1180"/>
        <v>41901Murilo/Kassio73</v>
      </c>
      <c r="B3338" s="50">
        <v>41901.391851851855</v>
      </c>
      <c r="C3338" s="44">
        <f t="shared" si="1160"/>
        <v>41901</v>
      </c>
      <c r="D3338" s="45" t="s">
        <v>20</v>
      </c>
      <c r="E3338" s="46">
        <v>73</v>
      </c>
      <c r="G3338" s="49" t="e">
        <f>VLOOKUP(C3338,#REF!,2,0)</f>
        <v>#REF!</v>
      </c>
      <c r="I3338" s="40">
        <v>0</v>
      </c>
      <c r="J3338" s="40">
        <v>0</v>
      </c>
      <c r="K3338" s="40">
        <v>0</v>
      </c>
      <c r="L3338" s="40">
        <v>8.9707109999999997</v>
      </c>
      <c r="M3338" s="40">
        <v>28.552289999999999</v>
      </c>
      <c r="N3338" s="40">
        <v>25.119790999999999</v>
      </c>
      <c r="O3338" s="40">
        <v>30.317093</v>
      </c>
      <c r="P3338" s="40">
        <v>29.746500000000001</v>
      </c>
      <c r="Q3338" s="40">
        <v>30.532489999999999</v>
      </c>
      <c r="R3338" s="40">
        <v>25.840996000000001</v>
      </c>
      <c r="S3338" s="40">
        <v>25.577513</v>
      </c>
      <c r="T3338" s="40">
        <v>17.189468000000002</v>
      </c>
      <c r="U3338" s="40">
        <v>23.394455000000001</v>
      </c>
      <c r="V3338" s="40">
        <v>27.861469</v>
      </c>
      <c r="W3338" s="40">
        <v>10.283459000000001</v>
      </c>
      <c r="X3338" s="40">
        <v>28.761232</v>
      </c>
      <c r="AA3338">
        <f t="shared" si="1161"/>
        <v>42303.341354166667</v>
      </c>
      <c r="AB3338" t="str">
        <f t="shared" si="1162"/>
        <v>42303Fábio73</v>
      </c>
      <c r="AC3338" s="52">
        <v>42303</v>
      </c>
      <c r="AD3338" s="56" t="s">
        <v>31</v>
      </c>
      <c r="AE3338" s="53">
        <v>73</v>
      </c>
      <c r="AF3338" s="51" t="str">
        <f t="shared" si="1163"/>
        <v/>
      </c>
      <c r="AG3338" s="51">
        <f t="shared" si="1164"/>
        <v>0</v>
      </c>
      <c r="AH3338" s="51">
        <f t="shared" si="1165"/>
        <v>0</v>
      </c>
      <c r="AI3338" s="51">
        <f t="shared" si="1166"/>
        <v>0</v>
      </c>
      <c r="AJ3338" s="51">
        <f t="shared" si="1167"/>
        <v>13.094638</v>
      </c>
      <c r="AK3338" s="51">
        <f t="shared" si="1168"/>
        <v>19.713774000000001</v>
      </c>
      <c r="AL3338" s="51">
        <f t="shared" si="1169"/>
        <v>16.595359999999999</v>
      </c>
      <c r="AM3338" s="51">
        <f t="shared" si="1170"/>
        <v>17.249991999999999</v>
      </c>
      <c r="AN3338" s="51">
        <f t="shared" si="1171"/>
        <v>17.161975999999999</v>
      </c>
      <c r="AO3338" s="51">
        <f t="shared" si="1172"/>
        <v>19.151875</v>
      </c>
      <c r="AP3338" s="51">
        <f t="shared" si="1173"/>
        <v>17.827870999999998</v>
      </c>
      <c r="AQ3338" s="51">
        <f t="shared" si="1174"/>
        <v>19.525558</v>
      </c>
      <c r="AR3338" s="51">
        <f t="shared" si="1175"/>
        <v>14.107385000000001</v>
      </c>
      <c r="AS3338" s="51">
        <f t="shared" si="1176"/>
        <v>19.384998</v>
      </c>
      <c r="AT3338" s="51">
        <f t="shared" si="1177"/>
        <v>19.666632</v>
      </c>
      <c r="AU3338" s="51">
        <f t="shared" si="1178"/>
        <v>8.8445920000000005</v>
      </c>
      <c r="AV3338" s="51">
        <f t="shared" si="1179"/>
        <v>23.255731999999998</v>
      </c>
    </row>
    <row r="3339" spans="1:48">
      <c r="A3339" t="str">
        <f t="shared" si="1180"/>
        <v>41904Murilo/Kassio73</v>
      </c>
      <c r="B3339" s="50">
        <v>41904.731932870367</v>
      </c>
      <c r="C3339" s="44">
        <f t="shared" si="1160"/>
        <v>41904</v>
      </c>
      <c r="D3339" s="45" t="s">
        <v>20</v>
      </c>
      <c r="E3339" s="46">
        <v>73</v>
      </c>
      <c r="G3339" s="49" t="e">
        <f>VLOOKUP(C3339,#REF!,2,0)</f>
        <v>#REF!</v>
      </c>
      <c r="I3339" s="40">
        <v>0</v>
      </c>
      <c r="J3339" s="40">
        <v>0</v>
      </c>
      <c r="K3339" s="40">
        <v>0</v>
      </c>
      <c r="L3339" s="40">
        <v>12.532971</v>
      </c>
      <c r="M3339" s="40">
        <v>33.177067000000001</v>
      </c>
      <c r="N3339" s="40">
        <v>27.998936</v>
      </c>
      <c r="O3339" s="40">
        <v>32.061729</v>
      </c>
      <c r="P3339" s="40">
        <v>31.840954</v>
      </c>
      <c r="Q3339" s="40">
        <v>31.255997000000001</v>
      </c>
      <c r="R3339" s="40">
        <v>26.105858000000001</v>
      </c>
      <c r="S3339" s="40">
        <v>25.973248999999999</v>
      </c>
      <c r="T3339" s="40">
        <v>17.349615</v>
      </c>
      <c r="U3339" s="40">
        <v>23.646038000000001</v>
      </c>
      <c r="V3339" s="40">
        <v>27.998936</v>
      </c>
      <c r="W3339" s="40">
        <v>10.566331</v>
      </c>
      <c r="X3339" s="40">
        <v>29.111183</v>
      </c>
      <c r="AA3339">
        <f t="shared" si="1161"/>
        <v>42306.36277777778</v>
      </c>
      <c r="AB3339" t="str">
        <f t="shared" si="1162"/>
        <v>42306Fábio73</v>
      </c>
      <c r="AC3339" s="52">
        <v>42306</v>
      </c>
      <c r="AD3339" s="56" t="s">
        <v>31</v>
      </c>
      <c r="AE3339" s="53">
        <v>73</v>
      </c>
      <c r="AF3339" s="51" t="str">
        <f t="shared" si="1163"/>
        <v/>
      </c>
      <c r="AG3339" s="51">
        <f t="shared" si="1164"/>
        <v>0</v>
      </c>
      <c r="AH3339" s="51">
        <f t="shared" si="1165"/>
        <v>0</v>
      </c>
      <c r="AI3339" s="51">
        <f t="shared" si="1166"/>
        <v>0</v>
      </c>
      <c r="AJ3339" s="51">
        <f t="shared" si="1167"/>
        <v>12.085049</v>
      </c>
      <c r="AK3339" s="51">
        <f t="shared" si="1168"/>
        <v>20.571967999999998</v>
      </c>
      <c r="AL3339" s="51">
        <f t="shared" si="1169"/>
        <v>18.506699000000001</v>
      </c>
      <c r="AM3339" s="51">
        <f t="shared" si="1170"/>
        <v>19.760973</v>
      </c>
      <c r="AN3339" s="51">
        <f t="shared" si="1171"/>
        <v>20.188268999999998</v>
      </c>
      <c r="AO3339" s="51">
        <f t="shared" si="1172"/>
        <v>21.596231</v>
      </c>
      <c r="AP3339" s="51">
        <f t="shared" si="1173"/>
        <v>19.338263999999999</v>
      </c>
      <c r="AQ3339" s="51">
        <f t="shared" si="1174"/>
        <v>20.427655999999999</v>
      </c>
      <c r="AR3339" s="51">
        <f t="shared" si="1175"/>
        <v>14.346736</v>
      </c>
      <c r="AS3339" s="51">
        <f t="shared" si="1176"/>
        <v>19.431795000000001</v>
      </c>
      <c r="AT3339" s="51">
        <f t="shared" si="1177"/>
        <v>19.713774000000001</v>
      </c>
      <c r="AU3339" s="51">
        <f t="shared" si="1178"/>
        <v>8.7828809999999997</v>
      </c>
      <c r="AV3339" s="51">
        <f t="shared" si="1179"/>
        <v>22.493888999999999</v>
      </c>
    </row>
    <row r="3340" spans="1:48">
      <c r="A3340" t="str">
        <f t="shared" si="1180"/>
        <v>41908Murilo/Kassio73</v>
      </c>
      <c r="B3340" s="50">
        <v>41908.475810185184</v>
      </c>
      <c r="C3340" s="44">
        <f t="shared" si="1160"/>
        <v>41908</v>
      </c>
      <c r="D3340" s="45" t="s">
        <v>20</v>
      </c>
      <c r="E3340" s="46">
        <v>73</v>
      </c>
      <c r="G3340" s="49" t="e">
        <f>VLOOKUP(C3340,#REF!,2,0)</f>
        <v>#REF!</v>
      </c>
      <c r="I3340" s="40">
        <v>0</v>
      </c>
      <c r="J3340" s="40">
        <v>0</v>
      </c>
      <c r="K3340" s="40">
        <v>0</v>
      </c>
      <c r="L3340" s="40">
        <v>18.994947</v>
      </c>
      <c r="M3340" s="40">
        <v>38.632705999999999</v>
      </c>
      <c r="N3340" s="40">
        <v>35.155479</v>
      </c>
      <c r="O3340" s="40">
        <v>38.551903000000003</v>
      </c>
      <c r="P3340" s="40">
        <v>40.348948999999998</v>
      </c>
      <c r="Q3340" s="40">
        <v>41.597008000000002</v>
      </c>
      <c r="R3340" s="40">
        <v>37.668388</v>
      </c>
      <c r="S3340" s="40">
        <v>35.310035999999997</v>
      </c>
      <c r="T3340" s="40">
        <v>19.847597</v>
      </c>
      <c r="U3340" s="40">
        <v>23.962475000000001</v>
      </c>
      <c r="V3340" s="40">
        <v>28.552289999999999</v>
      </c>
      <c r="W3340" s="40">
        <v>11.741101</v>
      </c>
      <c r="X3340" s="40">
        <v>29.322168000000001</v>
      </c>
      <c r="AA3340">
        <f t="shared" si="1161"/>
        <v>42311.345416666663</v>
      </c>
      <c r="AB3340" t="str">
        <f t="shared" si="1162"/>
        <v>42311Fábio73</v>
      </c>
      <c r="AC3340" s="52">
        <v>42311</v>
      </c>
      <c r="AD3340" s="56" t="s">
        <v>31</v>
      </c>
      <c r="AE3340" s="53">
        <v>73</v>
      </c>
      <c r="AF3340" s="51" t="str">
        <f t="shared" si="1163"/>
        <v/>
      </c>
      <c r="AG3340" s="51">
        <f t="shared" si="1164"/>
        <v>0</v>
      </c>
      <c r="AH3340" s="51">
        <f t="shared" si="1165"/>
        <v>0</v>
      </c>
      <c r="AI3340" s="51">
        <f t="shared" si="1166"/>
        <v>0</v>
      </c>
      <c r="AJ3340" s="51">
        <f t="shared" si="1167"/>
        <v>15.242342000000001</v>
      </c>
      <c r="AK3340" s="51">
        <f t="shared" si="1168"/>
        <v>22.343050000000002</v>
      </c>
      <c r="AL3340" s="51">
        <f t="shared" si="1169"/>
        <v>19.950310000000002</v>
      </c>
      <c r="AM3340" s="51">
        <f t="shared" si="1170"/>
        <v>21.203135</v>
      </c>
      <c r="AN3340" s="51">
        <f t="shared" si="1171"/>
        <v>20.959232</v>
      </c>
      <c r="AO3340" s="51">
        <f t="shared" si="1172"/>
        <v>21.843786000000001</v>
      </c>
      <c r="AP3340" s="51">
        <f t="shared" si="1173"/>
        <v>20.092924</v>
      </c>
      <c r="AQ3340" s="51">
        <f t="shared" si="1174"/>
        <v>21.007883</v>
      </c>
      <c r="AR3340" s="51">
        <f t="shared" si="1175"/>
        <v>14.831732000000001</v>
      </c>
      <c r="AS3340" s="51">
        <f t="shared" si="1176"/>
        <v>19.808230999999999</v>
      </c>
      <c r="AT3340" s="51">
        <f t="shared" si="1177"/>
        <v>19.713774000000001</v>
      </c>
      <c r="AU3340" s="51">
        <f t="shared" si="1178"/>
        <v>8.7828809999999997</v>
      </c>
      <c r="AV3340" s="51">
        <f t="shared" si="1179"/>
        <v>22.092701000000002</v>
      </c>
    </row>
    <row r="3341" spans="1:48">
      <c r="A3341" t="str">
        <f t="shared" si="1180"/>
        <v>41914Murilo/Kassio73</v>
      </c>
      <c r="B3341" s="50">
        <v>41914.701805555553</v>
      </c>
      <c r="C3341" s="44">
        <f t="shared" si="1160"/>
        <v>41914</v>
      </c>
      <c r="D3341" s="45" t="s">
        <v>20</v>
      </c>
      <c r="E3341" s="46">
        <v>73</v>
      </c>
      <c r="G3341" s="49" t="e">
        <f>VLOOKUP(C3341,#REF!,2,0)</f>
        <v>#REF!</v>
      </c>
      <c r="I3341" s="40">
        <v>0</v>
      </c>
      <c r="J3341" s="40">
        <v>0</v>
      </c>
      <c r="K3341" s="40">
        <v>0</v>
      </c>
      <c r="L3341" s="40">
        <v>3.203379</v>
      </c>
      <c r="M3341" s="40">
        <v>35.775677000000002</v>
      </c>
      <c r="N3341" s="40">
        <v>32.505577000000002</v>
      </c>
      <c r="O3341" s="40">
        <v>32.654209000000002</v>
      </c>
      <c r="P3341" s="40">
        <v>36.244323999999999</v>
      </c>
      <c r="Q3341" s="40">
        <v>37.828285000000001</v>
      </c>
      <c r="R3341" s="40">
        <v>35.697848999999998</v>
      </c>
      <c r="S3341" s="40">
        <v>36.637206999999997</v>
      </c>
      <c r="T3341" s="40">
        <v>26.238823</v>
      </c>
      <c r="U3341" s="40">
        <v>33.855441999999996</v>
      </c>
      <c r="V3341" s="40">
        <v>37.032131</v>
      </c>
      <c r="W3341" s="40">
        <v>14.736297</v>
      </c>
      <c r="X3341" s="40">
        <v>33.477725999999997</v>
      </c>
      <c r="AA3341">
        <f t="shared" si="1161"/>
        <v>42312.330370370371</v>
      </c>
      <c r="AB3341" t="str">
        <f t="shared" si="1162"/>
        <v>42312Fábio73</v>
      </c>
      <c r="AC3341" s="52">
        <v>42312</v>
      </c>
      <c r="AD3341" s="56" t="s">
        <v>31</v>
      </c>
      <c r="AE3341" s="53">
        <v>73</v>
      </c>
      <c r="AF3341" s="51" t="str">
        <f t="shared" si="1163"/>
        <v/>
      </c>
      <c r="AG3341" s="51">
        <f t="shared" si="1164"/>
        <v>0</v>
      </c>
      <c r="AH3341" s="51">
        <f t="shared" si="1165"/>
        <v>0</v>
      </c>
      <c r="AI3341" s="51">
        <f t="shared" si="1166"/>
        <v>0</v>
      </c>
      <c r="AJ3341" s="51">
        <f t="shared" si="1167"/>
        <v>15.159734</v>
      </c>
      <c r="AK3341" s="51">
        <f t="shared" si="1168"/>
        <v>22.645251999999999</v>
      </c>
      <c r="AL3341" s="51">
        <f t="shared" si="1169"/>
        <v>20.33173</v>
      </c>
      <c r="AM3341" s="51">
        <f t="shared" si="1170"/>
        <v>21.794146999999999</v>
      </c>
      <c r="AN3341" s="51">
        <f t="shared" si="1171"/>
        <v>22.493888999999999</v>
      </c>
      <c r="AO3341" s="51">
        <f t="shared" si="1172"/>
        <v>23.563955</v>
      </c>
      <c r="AP3341" s="51">
        <f t="shared" si="1173"/>
        <v>21.744581</v>
      </c>
      <c r="AQ3341" s="51">
        <f t="shared" si="1174"/>
        <v>22.292839000000001</v>
      </c>
      <c r="AR3341" s="51">
        <f t="shared" si="1175"/>
        <v>15.996090000000001</v>
      </c>
      <c r="AS3341" s="51">
        <f t="shared" si="1176"/>
        <v>20.620156999999999</v>
      </c>
      <c r="AT3341" s="51">
        <f t="shared" si="1177"/>
        <v>20.188268999999998</v>
      </c>
      <c r="AU3341" s="51">
        <f t="shared" si="1178"/>
        <v>9.1566469999999995</v>
      </c>
      <c r="AV3341" s="51">
        <f t="shared" si="1179"/>
        <v>22.393265</v>
      </c>
    </row>
    <row r="3342" spans="1:48">
      <c r="A3342" t="str">
        <f t="shared" si="1180"/>
        <v>41919Murilo/Kassio73</v>
      </c>
      <c r="B3342" s="50">
        <v>41919.594606481478</v>
      </c>
      <c r="C3342" s="44">
        <f t="shared" si="1160"/>
        <v>41919</v>
      </c>
      <c r="D3342" s="45" t="s">
        <v>20</v>
      </c>
      <c r="E3342" s="46">
        <v>73</v>
      </c>
      <c r="G3342" s="49" t="e">
        <f>VLOOKUP(C3342,#REF!,2,0)</f>
        <v>#REF!</v>
      </c>
      <c r="I3342" s="40">
        <v>0</v>
      </c>
      <c r="J3342" s="40">
        <v>0</v>
      </c>
      <c r="K3342" s="40">
        <v>0</v>
      </c>
      <c r="L3342" s="40">
        <v>2.7379370000000001</v>
      </c>
      <c r="M3342" s="40">
        <v>33.855441999999996</v>
      </c>
      <c r="N3342" s="40">
        <v>29.888642999999998</v>
      </c>
      <c r="O3342" s="40">
        <v>33.252102000000001</v>
      </c>
      <c r="P3342" s="40">
        <v>35.155479</v>
      </c>
      <c r="Q3342" s="40">
        <v>36.716000000000001</v>
      </c>
      <c r="R3342" s="40">
        <v>34.007137</v>
      </c>
      <c r="S3342" s="40">
        <v>35.464916000000002</v>
      </c>
      <c r="T3342" s="40">
        <v>24.537593999999999</v>
      </c>
      <c r="U3342" s="40">
        <v>31.840954</v>
      </c>
      <c r="V3342" s="40">
        <v>35.232684999999996</v>
      </c>
      <c r="W3342" s="40">
        <v>14.347395000000001</v>
      </c>
      <c r="X3342" s="40">
        <v>32.803176999999998</v>
      </c>
      <c r="AA3342">
        <f t="shared" si="1161"/>
        <v>42317.347685185188</v>
      </c>
      <c r="AB3342" t="str">
        <f t="shared" si="1162"/>
        <v>42317Fábio73</v>
      </c>
      <c r="AC3342" s="52">
        <v>42317</v>
      </c>
      <c r="AD3342" s="56" t="s">
        <v>31</v>
      </c>
      <c r="AE3342" s="53">
        <v>73</v>
      </c>
      <c r="AF3342" s="51" t="str">
        <f t="shared" si="1163"/>
        <v/>
      </c>
      <c r="AG3342" s="51">
        <f t="shared" si="1164"/>
        <v>0</v>
      </c>
      <c r="AH3342" s="51">
        <f t="shared" si="1165"/>
        <v>0</v>
      </c>
      <c r="AI3342" s="51">
        <f t="shared" si="1166"/>
        <v>0</v>
      </c>
      <c r="AJ3342" s="51">
        <f t="shared" si="1167"/>
        <v>14.995260999999999</v>
      </c>
      <c r="AK3342" s="51">
        <f t="shared" si="1168"/>
        <v>21.154211</v>
      </c>
      <c r="AL3342" s="51">
        <f t="shared" si="1169"/>
        <v>18.643989999999999</v>
      </c>
      <c r="AM3342" s="51">
        <f t="shared" si="1170"/>
        <v>20.092924</v>
      </c>
      <c r="AN3342" s="51">
        <f t="shared" si="1171"/>
        <v>20.71678</v>
      </c>
      <c r="AO3342" s="51">
        <f t="shared" si="1172"/>
        <v>22.192657000000001</v>
      </c>
      <c r="AP3342" s="51">
        <f t="shared" si="1173"/>
        <v>21.252056</v>
      </c>
      <c r="AQ3342" s="51">
        <f t="shared" si="1174"/>
        <v>22.949477999999999</v>
      </c>
      <c r="AR3342" s="51">
        <f t="shared" si="1175"/>
        <v>17.559964999999998</v>
      </c>
      <c r="AS3342" s="51">
        <f t="shared" si="1176"/>
        <v>22.949477999999999</v>
      </c>
      <c r="AT3342" s="51">
        <f t="shared" si="1177"/>
        <v>23.000402000000001</v>
      </c>
      <c r="AU3342" s="51">
        <f t="shared" si="1178"/>
        <v>10.771471</v>
      </c>
      <c r="AV3342" s="51">
        <f t="shared" si="1179"/>
        <v>26.209389000000002</v>
      </c>
    </row>
    <row r="3343" spans="1:48">
      <c r="A3343" t="str">
        <f t="shared" si="1180"/>
        <v>41922Murilo/Kassio73</v>
      </c>
      <c r="B3343" s="50">
        <v>41922.409675925926</v>
      </c>
      <c r="C3343" s="44">
        <f t="shared" si="1160"/>
        <v>41922</v>
      </c>
      <c r="D3343" s="45" t="s">
        <v>20</v>
      </c>
      <c r="E3343" s="46">
        <v>73</v>
      </c>
      <c r="G3343" s="49" t="e">
        <f>VLOOKUP(C3343,#REF!,2,0)</f>
        <v>#REF!</v>
      </c>
      <c r="I3343" s="40">
        <v>0</v>
      </c>
      <c r="J3343" s="40">
        <v>0</v>
      </c>
      <c r="K3343" s="40">
        <v>0</v>
      </c>
      <c r="L3343" s="40">
        <v>9.691808</v>
      </c>
      <c r="M3343" s="40">
        <v>31.620987</v>
      </c>
      <c r="N3343" s="40">
        <v>27.655892999999999</v>
      </c>
      <c r="O3343" s="40">
        <v>32.877800000000001</v>
      </c>
      <c r="P3343" s="40">
        <v>34.083092000000001</v>
      </c>
      <c r="Q3343" s="40">
        <v>35.542458000000003</v>
      </c>
      <c r="R3343" s="40">
        <v>33.102134999999997</v>
      </c>
      <c r="S3343" s="40">
        <v>34.235270999999997</v>
      </c>
      <c r="T3343" s="40">
        <v>23.709154000000002</v>
      </c>
      <c r="U3343" s="40">
        <v>30.460581000000001</v>
      </c>
      <c r="V3343" s="40">
        <v>33.931216999999997</v>
      </c>
      <c r="W3343" s="40">
        <v>14.011765</v>
      </c>
      <c r="X3343" s="40">
        <v>31.988050000000001</v>
      </c>
      <c r="AA3343">
        <f t="shared" si="1161"/>
        <v>42319.335833333331</v>
      </c>
      <c r="AB3343" t="str">
        <f t="shared" si="1162"/>
        <v>42319Fábio73</v>
      </c>
      <c r="AC3343" s="52">
        <v>42319</v>
      </c>
      <c r="AD3343" s="56" t="s">
        <v>31</v>
      </c>
      <c r="AE3343" s="53">
        <v>73</v>
      </c>
      <c r="AF3343" s="51" t="str">
        <f t="shared" si="1163"/>
        <v/>
      </c>
      <c r="AG3343" s="51">
        <f t="shared" si="1164"/>
        <v>0</v>
      </c>
      <c r="AH3343" s="51">
        <f t="shared" si="1165"/>
        <v>0</v>
      </c>
      <c r="AI3343" s="51">
        <f t="shared" si="1166"/>
        <v>0</v>
      </c>
      <c r="AJ3343" s="51">
        <f t="shared" si="1167"/>
        <v>11.866526</v>
      </c>
      <c r="AK3343" s="51">
        <f t="shared" si="1168"/>
        <v>20.045342999999999</v>
      </c>
      <c r="AL3343" s="51">
        <f t="shared" si="1169"/>
        <v>17.783073000000002</v>
      </c>
      <c r="AM3343" s="51">
        <f t="shared" si="1170"/>
        <v>19.666632</v>
      </c>
      <c r="AN3343" s="51">
        <f t="shared" si="1171"/>
        <v>20.283854000000002</v>
      </c>
      <c r="AO3343" s="51">
        <f t="shared" si="1172"/>
        <v>22.042797</v>
      </c>
      <c r="AP3343" s="51">
        <f t="shared" si="1173"/>
        <v>20.959232</v>
      </c>
      <c r="AQ3343" s="51">
        <f t="shared" si="1174"/>
        <v>22.544284999999999</v>
      </c>
      <c r="AR3343" s="51">
        <f t="shared" si="1175"/>
        <v>17.118037999999999</v>
      </c>
      <c r="AS3343" s="51">
        <f t="shared" si="1176"/>
        <v>22.443562</v>
      </c>
      <c r="AT3343" s="51">
        <f t="shared" si="1177"/>
        <v>22.645251999999999</v>
      </c>
      <c r="AU3343" s="51">
        <f t="shared" si="1178"/>
        <v>11.118501</v>
      </c>
      <c r="AV3343" s="51">
        <f t="shared" si="1179"/>
        <v>26.046810000000001</v>
      </c>
    </row>
    <row r="3344" spans="1:48">
      <c r="A3344" t="str">
        <f t="shared" si="1180"/>
        <v>41929Murilo/Kassio73</v>
      </c>
      <c r="B3344" s="50">
        <v>41929.376400462963</v>
      </c>
      <c r="C3344" s="44">
        <f t="shared" si="1160"/>
        <v>41929</v>
      </c>
      <c r="D3344" s="45" t="s">
        <v>20</v>
      </c>
      <c r="E3344" s="46">
        <v>73</v>
      </c>
      <c r="G3344" s="49" t="e">
        <f>VLOOKUP(C3344,#REF!,2,0)</f>
        <v>#REF!</v>
      </c>
      <c r="I3344" s="40">
        <v>0</v>
      </c>
      <c r="J3344" s="40">
        <v>0</v>
      </c>
      <c r="K3344" s="40">
        <v>0</v>
      </c>
      <c r="L3344" s="40">
        <v>7.965452</v>
      </c>
      <c r="M3344" s="40">
        <v>27.792849</v>
      </c>
      <c r="N3344" s="40">
        <v>24.217213000000001</v>
      </c>
      <c r="O3344" s="40">
        <v>29.67557</v>
      </c>
      <c r="P3344" s="40">
        <v>30.532489999999999</v>
      </c>
      <c r="Q3344" s="40">
        <v>31.988050000000001</v>
      </c>
      <c r="R3344" s="40">
        <v>29.322168000000001</v>
      </c>
      <c r="S3344" s="40">
        <v>30.604437000000001</v>
      </c>
      <c r="T3344" s="40">
        <v>20.897102</v>
      </c>
      <c r="U3344" s="40">
        <v>27.179286999999999</v>
      </c>
      <c r="V3344" s="40">
        <v>31.110600999999999</v>
      </c>
      <c r="W3344" s="40">
        <v>12.532971</v>
      </c>
      <c r="X3344" s="40">
        <v>30.532489999999999</v>
      </c>
      <c r="AA3344">
        <f t="shared" si="1161"/>
        <v>42321.684305555558</v>
      </c>
      <c r="AB3344" t="str">
        <f t="shared" si="1162"/>
        <v>42321Fábio73</v>
      </c>
      <c r="AC3344" s="52">
        <v>42321</v>
      </c>
      <c r="AD3344" s="56" t="s">
        <v>31</v>
      </c>
      <c r="AE3344" s="53">
        <v>73</v>
      </c>
      <c r="AF3344" s="51" t="str">
        <f t="shared" si="1163"/>
        <v/>
      </c>
      <c r="AG3344" s="51">
        <f t="shared" si="1164"/>
        <v>0</v>
      </c>
      <c r="AH3344" s="51">
        <f t="shared" si="1165"/>
        <v>0</v>
      </c>
      <c r="AI3344" s="51">
        <f t="shared" si="1166"/>
        <v>0</v>
      </c>
      <c r="AJ3344" s="51">
        <f t="shared" si="1167"/>
        <v>9.1251750000000005</v>
      </c>
      <c r="AK3344" s="51">
        <f t="shared" si="1168"/>
        <v>18.552409999999998</v>
      </c>
      <c r="AL3344" s="51">
        <f t="shared" si="1169"/>
        <v>16.552156</v>
      </c>
      <c r="AM3344" s="51">
        <f t="shared" si="1170"/>
        <v>18.506699000000001</v>
      </c>
      <c r="AN3344" s="51">
        <f t="shared" si="1171"/>
        <v>19.291584</v>
      </c>
      <c r="AO3344" s="51">
        <f t="shared" si="1172"/>
        <v>20.765158</v>
      </c>
      <c r="AP3344" s="51">
        <f t="shared" si="1173"/>
        <v>19.666632</v>
      </c>
      <c r="AQ3344" s="51">
        <f t="shared" si="1174"/>
        <v>21.497633</v>
      </c>
      <c r="AR3344" s="51">
        <f t="shared" si="1175"/>
        <v>15.911405999999999</v>
      </c>
      <c r="AS3344" s="51">
        <f t="shared" si="1176"/>
        <v>21.350121999999999</v>
      </c>
      <c r="AT3344" s="51">
        <f t="shared" si="1177"/>
        <v>21.843786000000001</v>
      </c>
      <c r="AU3344" s="51">
        <f t="shared" si="1178"/>
        <v>10.396571</v>
      </c>
      <c r="AV3344" s="51">
        <f t="shared" si="1179"/>
        <v>25.508419</v>
      </c>
    </row>
    <row r="3345" spans="1:48">
      <c r="A3345" t="str">
        <f t="shared" si="1180"/>
        <v>41936Murilo/Kassio73</v>
      </c>
      <c r="B3345" s="50">
        <v>41936.355196759258</v>
      </c>
      <c r="C3345" s="44">
        <f t="shared" si="1160"/>
        <v>41936</v>
      </c>
      <c r="D3345" s="45" t="s">
        <v>20</v>
      </c>
      <c r="E3345" s="46">
        <v>73</v>
      </c>
      <c r="G3345" s="49" t="e">
        <f>VLOOKUP(C3345,#REF!,2,0)</f>
        <v>#REF!</v>
      </c>
      <c r="I3345" s="40">
        <v>0</v>
      </c>
      <c r="J3345" s="40">
        <v>0</v>
      </c>
      <c r="K3345" s="40">
        <v>0</v>
      </c>
      <c r="L3345" s="40">
        <v>7.4215039999999997</v>
      </c>
      <c r="M3345" s="40">
        <v>26.639799</v>
      </c>
      <c r="N3345" s="40">
        <v>21.914597000000001</v>
      </c>
      <c r="O3345" s="40">
        <v>27.043897999999999</v>
      </c>
      <c r="P3345" s="40">
        <v>26.908846</v>
      </c>
      <c r="Q3345" s="40">
        <v>28.621839999999999</v>
      </c>
      <c r="R3345" s="40">
        <v>26.172321</v>
      </c>
      <c r="S3345" s="40">
        <v>27.111529999999998</v>
      </c>
      <c r="T3345" s="40">
        <v>18.603891000000001</v>
      </c>
      <c r="U3345" s="40">
        <v>25.315441</v>
      </c>
      <c r="V3345" s="40">
        <v>29.251740000000002</v>
      </c>
      <c r="W3345" s="40">
        <v>12.310122</v>
      </c>
      <c r="X3345" s="40">
        <v>29.959826</v>
      </c>
      <c r="AA3345">
        <f t="shared" si="1161"/>
        <v>42324.327719907407</v>
      </c>
      <c r="AB3345" t="str">
        <f t="shared" si="1162"/>
        <v>42324Fábio73</v>
      </c>
      <c r="AC3345" s="52">
        <v>42324</v>
      </c>
      <c r="AD3345" s="56" t="s">
        <v>31</v>
      </c>
      <c r="AE3345" s="53">
        <v>73</v>
      </c>
      <c r="AF3345" s="51" t="str">
        <f t="shared" si="1163"/>
        <v/>
      </c>
      <c r="AG3345" s="51">
        <f t="shared" si="1164"/>
        <v>0</v>
      </c>
      <c r="AH3345" s="51">
        <f t="shared" si="1165"/>
        <v>0</v>
      </c>
      <c r="AI3345" s="51">
        <f t="shared" si="1166"/>
        <v>0</v>
      </c>
      <c r="AJ3345" s="51">
        <f t="shared" si="1167"/>
        <v>12.791017999999999</v>
      </c>
      <c r="AK3345" s="51">
        <f t="shared" si="1168"/>
        <v>21.695088999999999</v>
      </c>
      <c r="AL3345" s="51">
        <f t="shared" si="1169"/>
        <v>19.713774000000001</v>
      </c>
      <c r="AM3345" s="51">
        <f t="shared" si="1170"/>
        <v>20.910616000000001</v>
      </c>
      <c r="AN3345" s="51">
        <f t="shared" si="1171"/>
        <v>21.154211</v>
      </c>
      <c r="AO3345" s="51">
        <f t="shared" si="1172"/>
        <v>21.943182</v>
      </c>
      <c r="AP3345" s="51">
        <f t="shared" si="1173"/>
        <v>20.523775000000001</v>
      </c>
      <c r="AQ3345" s="51">
        <f t="shared" si="1174"/>
        <v>22.142672999999998</v>
      </c>
      <c r="AR3345" s="51">
        <f t="shared" si="1175"/>
        <v>16.380037000000002</v>
      </c>
      <c r="AS3345" s="51">
        <f t="shared" si="1176"/>
        <v>21.893456</v>
      </c>
      <c r="AT3345" s="51">
        <f t="shared" si="1177"/>
        <v>22.242746</v>
      </c>
      <c r="AU3345" s="51">
        <f t="shared" si="1178"/>
        <v>10.60017</v>
      </c>
      <c r="AV3345" s="51">
        <f t="shared" si="1179"/>
        <v>25.669376</v>
      </c>
    </row>
    <row r="3346" spans="1:48">
      <c r="A3346" t="str">
        <f t="shared" si="1180"/>
        <v>41943Murilo/Kassio73</v>
      </c>
      <c r="B3346" s="50">
        <v>41943.344733796293</v>
      </c>
      <c r="C3346" s="44">
        <f t="shared" si="1160"/>
        <v>41943</v>
      </c>
      <c r="D3346" s="45" t="s">
        <v>20</v>
      </c>
      <c r="E3346" s="46">
        <v>73</v>
      </c>
      <c r="G3346" s="49" t="e">
        <f>VLOOKUP(C3346,#REF!,2,0)</f>
        <v>#REF!</v>
      </c>
      <c r="I3346" s="40">
        <v>0</v>
      </c>
      <c r="J3346" s="40">
        <v>0</v>
      </c>
      <c r="K3346" s="40">
        <v>0</v>
      </c>
      <c r="L3346" s="40">
        <v>10.163546</v>
      </c>
      <c r="M3346" s="40">
        <v>29.888642999999998</v>
      </c>
      <c r="N3346" s="40">
        <v>23.394455000000001</v>
      </c>
      <c r="O3346" s="40">
        <v>26.706914999999999</v>
      </c>
      <c r="P3346" s="40">
        <v>25.446300999999998</v>
      </c>
      <c r="Q3346" s="40">
        <v>26.105858000000001</v>
      </c>
      <c r="R3346" s="40">
        <v>23.646038000000001</v>
      </c>
      <c r="S3346" s="40">
        <v>24.601942000000001</v>
      </c>
      <c r="T3346" s="40">
        <v>16.977198000000001</v>
      </c>
      <c r="U3346" s="40">
        <v>23.019756000000001</v>
      </c>
      <c r="V3346" s="40">
        <v>27.655892999999999</v>
      </c>
      <c r="W3346" s="40">
        <v>11.483532</v>
      </c>
      <c r="X3346" s="40">
        <v>28.552289999999999</v>
      </c>
      <c r="AA3346">
        <f t="shared" si="1161"/>
        <v>42326.347094907411</v>
      </c>
      <c r="AB3346" t="str">
        <f t="shared" si="1162"/>
        <v>42326Fábio73</v>
      </c>
      <c r="AC3346" s="52">
        <v>42326</v>
      </c>
      <c r="AD3346" s="56" t="s">
        <v>31</v>
      </c>
      <c r="AE3346" s="53">
        <v>73</v>
      </c>
      <c r="AF3346" s="51" t="str">
        <f t="shared" si="1163"/>
        <v/>
      </c>
      <c r="AG3346" s="51">
        <f t="shared" si="1164"/>
        <v>0</v>
      </c>
      <c r="AH3346" s="51">
        <f t="shared" si="1165"/>
        <v>0</v>
      </c>
      <c r="AI3346" s="51">
        <f t="shared" si="1166"/>
        <v>0</v>
      </c>
      <c r="AJ3346" s="51">
        <f t="shared" si="1167"/>
        <v>14.913376</v>
      </c>
      <c r="AK3346" s="51">
        <f t="shared" si="1168"/>
        <v>22.949477999999999</v>
      </c>
      <c r="AL3346" s="51">
        <f t="shared" si="1169"/>
        <v>20.765158</v>
      </c>
      <c r="AM3346" s="51">
        <f t="shared" si="1170"/>
        <v>21.893456</v>
      </c>
      <c r="AN3346" s="51">
        <f t="shared" si="1171"/>
        <v>22.797143999999999</v>
      </c>
      <c r="AO3346" s="51">
        <f t="shared" si="1172"/>
        <v>24.186343999999998</v>
      </c>
      <c r="AP3346" s="51">
        <f t="shared" si="1173"/>
        <v>22.847866</v>
      </c>
      <c r="AQ3346" s="51">
        <f t="shared" si="1174"/>
        <v>24.082063999999999</v>
      </c>
      <c r="AR3346" s="51">
        <f t="shared" si="1175"/>
        <v>19.431795000000001</v>
      </c>
      <c r="AS3346" s="51">
        <f t="shared" si="1176"/>
        <v>24.553104000000001</v>
      </c>
      <c r="AT3346" s="51">
        <f t="shared" si="1177"/>
        <v>24.395575999999998</v>
      </c>
      <c r="AU3346" s="51">
        <f t="shared" si="1178"/>
        <v>11.866526</v>
      </c>
      <c r="AV3346" s="51">
        <f t="shared" si="1179"/>
        <v>26.919502000000001</v>
      </c>
    </row>
    <row r="3347" spans="1:48">
      <c r="A3347" t="str">
        <f t="shared" si="1180"/>
        <v>41948Murilo/Kassio73</v>
      </c>
      <c r="B3347" s="50">
        <v>41948.664629629631</v>
      </c>
      <c r="C3347" s="44">
        <f t="shared" si="1160"/>
        <v>41948</v>
      </c>
      <c r="D3347" s="45" t="s">
        <v>20</v>
      </c>
      <c r="E3347" s="46">
        <v>73</v>
      </c>
      <c r="G3347" s="49" t="e">
        <f>VLOOKUP(C3347,#REF!,2,0)</f>
        <v>#REF!</v>
      </c>
      <c r="I3347" s="40">
        <v>0</v>
      </c>
      <c r="J3347" s="40">
        <v>0</v>
      </c>
      <c r="K3347" s="40">
        <v>0</v>
      </c>
      <c r="L3347" s="40">
        <v>5.7473150000000004</v>
      </c>
      <c r="M3347" s="40">
        <v>39.445445999999997</v>
      </c>
      <c r="N3347" s="40">
        <v>36.322754000000003</v>
      </c>
      <c r="O3347" s="40">
        <v>37.988486999999999</v>
      </c>
      <c r="P3347" s="40">
        <v>40.348948999999998</v>
      </c>
      <c r="Q3347" s="40">
        <v>41.76482</v>
      </c>
      <c r="R3347" s="40">
        <v>39.282215000000001</v>
      </c>
      <c r="S3347" s="40">
        <v>40.348948999999998</v>
      </c>
      <c r="T3347" s="40">
        <v>31.401717999999999</v>
      </c>
      <c r="U3347" s="40">
        <v>39.363810999999998</v>
      </c>
      <c r="V3347" s="40">
        <v>42.354678999999997</v>
      </c>
      <c r="W3347" s="40">
        <v>19.905152999999999</v>
      </c>
      <c r="X3347" s="40">
        <v>41.932915000000001</v>
      </c>
      <c r="AA3347">
        <f t="shared" si="1161"/>
        <v>42332.62358796296</v>
      </c>
      <c r="AB3347" t="str">
        <f t="shared" si="1162"/>
        <v>42332Fábio73</v>
      </c>
      <c r="AC3347" s="52">
        <v>42332</v>
      </c>
      <c r="AD3347" s="56" t="s">
        <v>31</v>
      </c>
      <c r="AE3347" s="53">
        <v>73</v>
      </c>
      <c r="AF3347" s="51" t="str">
        <f t="shared" si="1163"/>
        <v/>
      </c>
      <c r="AG3347" s="51">
        <f t="shared" si="1164"/>
        <v>0</v>
      </c>
      <c r="AH3347" s="51">
        <f t="shared" si="1165"/>
        <v>0</v>
      </c>
      <c r="AI3347" s="51">
        <f t="shared" si="1166"/>
        <v>0</v>
      </c>
      <c r="AJ3347" s="51">
        <f t="shared" si="1167"/>
        <v>17.338287000000001</v>
      </c>
      <c r="AK3347" s="51">
        <f t="shared" si="1168"/>
        <v>23.874178000000001</v>
      </c>
      <c r="AL3347" s="51">
        <f t="shared" si="1169"/>
        <v>21.893456</v>
      </c>
      <c r="AM3347" s="51">
        <f t="shared" si="1170"/>
        <v>24.186343999999998</v>
      </c>
      <c r="AN3347" s="51">
        <f t="shared" si="1171"/>
        <v>28.423368</v>
      </c>
      <c r="AO3347" s="51">
        <f t="shared" si="1172"/>
        <v>27.861847000000001</v>
      </c>
      <c r="AP3347" s="51">
        <f t="shared" si="1173"/>
        <v>28.47983</v>
      </c>
      <c r="AQ3347" s="51">
        <f t="shared" si="1174"/>
        <v>28.649495999999999</v>
      </c>
      <c r="AR3347" s="51">
        <f t="shared" si="1175"/>
        <v>30.023941000000001</v>
      </c>
      <c r="AS3347" s="51">
        <f t="shared" si="1176"/>
        <v>28.990238000000002</v>
      </c>
      <c r="AT3347" s="51">
        <f t="shared" si="1177"/>
        <v>28.706160000000001</v>
      </c>
      <c r="AU3347" s="51">
        <f t="shared" si="1178"/>
        <v>32.501922999999998</v>
      </c>
      <c r="AV3347" s="51">
        <f t="shared" si="1179"/>
        <v>29.504926999999999</v>
      </c>
    </row>
    <row r="3348" spans="1:48">
      <c r="A3348" t="str">
        <f t="shared" si="1180"/>
        <v>41950Murilo/Kassio73</v>
      </c>
      <c r="B3348" s="50">
        <v>41950.355405092596</v>
      </c>
      <c r="C3348" s="44">
        <f t="shared" si="1160"/>
        <v>41950</v>
      </c>
      <c r="D3348" s="45" t="s">
        <v>20</v>
      </c>
      <c r="E3348" s="46">
        <v>73</v>
      </c>
      <c r="G3348" s="49" t="e">
        <f>VLOOKUP(C3348,#REF!,2,0)</f>
        <v>#REF!</v>
      </c>
      <c r="I3348" s="40">
        <v>0</v>
      </c>
      <c r="J3348" s="40">
        <v>0</v>
      </c>
      <c r="K3348" s="40">
        <v>0</v>
      </c>
      <c r="L3348" s="40">
        <v>3.5383490000000002</v>
      </c>
      <c r="M3348" s="40">
        <v>36.166004000000001</v>
      </c>
      <c r="N3348" s="40">
        <v>32.579844999999999</v>
      </c>
      <c r="O3348" s="40">
        <v>35.931556999999998</v>
      </c>
      <c r="P3348" s="40">
        <v>37.748286999999998</v>
      </c>
      <c r="Q3348" s="40">
        <v>39.445445999999997</v>
      </c>
      <c r="R3348" s="40">
        <v>37.508831000000001</v>
      </c>
      <c r="S3348" s="40">
        <v>38.956802000000003</v>
      </c>
      <c r="T3348" s="40">
        <v>29.533953</v>
      </c>
      <c r="U3348" s="40">
        <v>37.508831000000001</v>
      </c>
      <c r="V3348" s="40">
        <v>40.929091999999997</v>
      </c>
      <c r="W3348" s="40">
        <v>18.994947</v>
      </c>
      <c r="X3348" s="40">
        <v>40.514282000000001</v>
      </c>
      <c r="AA3348">
        <f t="shared" si="1161"/>
        <v>42333.440891203703</v>
      </c>
      <c r="AB3348" t="str">
        <f t="shared" si="1162"/>
        <v>42333Fábio73</v>
      </c>
      <c r="AC3348" s="52">
        <v>42333</v>
      </c>
      <c r="AD3348" s="56" t="s">
        <v>31</v>
      </c>
      <c r="AE3348" s="53">
        <v>73</v>
      </c>
      <c r="AF3348" s="51" t="str">
        <f t="shared" si="1163"/>
        <v/>
      </c>
      <c r="AG3348" s="51">
        <f t="shared" si="1164"/>
        <v>0</v>
      </c>
      <c r="AH3348" s="51">
        <f t="shared" si="1165"/>
        <v>0</v>
      </c>
      <c r="AI3348" s="51">
        <f t="shared" si="1166"/>
        <v>0</v>
      </c>
      <c r="AJ3348" s="51">
        <f t="shared" si="1167"/>
        <v>16.552156</v>
      </c>
      <c r="AK3348" s="51">
        <f t="shared" si="1168"/>
        <v>23.615492</v>
      </c>
      <c r="AL3348" s="51">
        <f t="shared" si="1169"/>
        <v>21.252056</v>
      </c>
      <c r="AM3348" s="51">
        <f t="shared" si="1170"/>
        <v>22.645251999999999</v>
      </c>
      <c r="AN3348" s="51">
        <f t="shared" si="1171"/>
        <v>23.667117999999999</v>
      </c>
      <c r="AO3348" s="51">
        <f t="shared" si="1172"/>
        <v>25.188037999999999</v>
      </c>
      <c r="AP3348" s="51">
        <f t="shared" si="1173"/>
        <v>25.992735</v>
      </c>
      <c r="AQ3348" s="51">
        <f t="shared" si="1174"/>
        <v>28.366973999999999</v>
      </c>
      <c r="AR3348" s="51">
        <f t="shared" si="1175"/>
        <v>30.197886</v>
      </c>
      <c r="AS3348" s="51">
        <f t="shared" si="1176"/>
        <v>28.592887999999999</v>
      </c>
      <c r="AT3348" s="51">
        <f t="shared" si="1177"/>
        <v>28.423368</v>
      </c>
      <c r="AU3348" s="51">
        <f t="shared" si="1178"/>
        <v>32.562018999999999</v>
      </c>
      <c r="AV3348" s="51">
        <f t="shared" si="1179"/>
        <v>29.562411999999998</v>
      </c>
    </row>
    <row r="3349" spans="1:48">
      <c r="A3349" t="str">
        <f t="shared" si="1180"/>
        <v>41956Murilo/Kassio73</v>
      </c>
      <c r="B3349" s="50">
        <v>41956.686261574076</v>
      </c>
      <c r="C3349" s="44">
        <f t="shared" si="1160"/>
        <v>41956</v>
      </c>
      <c r="D3349" s="45" t="s">
        <v>20</v>
      </c>
      <c r="E3349" s="46">
        <v>73</v>
      </c>
      <c r="G3349" s="49" t="e">
        <f>VLOOKUP(C3349,#REF!,2,0)</f>
        <v>#REF!</v>
      </c>
      <c r="I3349" s="40">
        <v>0</v>
      </c>
      <c r="J3349" s="40">
        <v>0</v>
      </c>
      <c r="K3349" s="40">
        <v>0</v>
      </c>
      <c r="L3349" s="40">
        <v>17.564371000000001</v>
      </c>
      <c r="M3349" s="40">
        <v>40.019249000000002</v>
      </c>
      <c r="N3349" s="40">
        <v>35.001258999999997</v>
      </c>
      <c r="O3349" s="40">
        <v>35.387413000000002</v>
      </c>
      <c r="P3349" s="40">
        <v>35.853580000000001</v>
      </c>
      <c r="Q3349" s="40">
        <v>37.190693000000003</v>
      </c>
      <c r="R3349" s="40">
        <v>35.001258999999997</v>
      </c>
      <c r="S3349" s="40">
        <v>36.873905000000001</v>
      </c>
      <c r="T3349" s="40">
        <v>27.111529999999998</v>
      </c>
      <c r="U3349" s="40">
        <v>35.232684999999996</v>
      </c>
      <c r="V3349" s="40">
        <v>39.119338999999997</v>
      </c>
      <c r="W3349" s="40">
        <v>17.943619000000002</v>
      </c>
      <c r="X3349" s="40">
        <v>39.363810999999998</v>
      </c>
      <c r="AA3349">
        <f t="shared" si="1161"/>
        <v>42335.57372685185</v>
      </c>
      <c r="AB3349" t="str">
        <f t="shared" si="1162"/>
        <v>42335Fábio73</v>
      </c>
      <c r="AC3349" s="52">
        <v>42335</v>
      </c>
      <c r="AD3349" s="56" t="s">
        <v>31</v>
      </c>
      <c r="AE3349" s="53">
        <v>73</v>
      </c>
      <c r="AF3349" s="51" t="str">
        <f t="shared" si="1163"/>
        <v/>
      </c>
      <c r="AG3349" s="51">
        <f t="shared" si="1164"/>
        <v>0</v>
      </c>
      <c r="AH3349" s="51">
        <f t="shared" si="1165"/>
        <v>0</v>
      </c>
      <c r="AI3349" s="51">
        <f t="shared" si="1166"/>
        <v>0</v>
      </c>
      <c r="AJ3349" s="51">
        <f t="shared" si="1167"/>
        <v>1.49194</v>
      </c>
      <c r="AK3349" s="51">
        <f t="shared" si="1168"/>
        <v>21.943182</v>
      </c>
      <c r="AL3349" s="51">
        <f t="shared" si="1169"/>
        <v>19.478639999999999</v>
      </c>
      <c r="AM3349" s="51">
        <f t="shared" si="1170"/>
        <v>20.765158</v>
      </c>
      <c r="AN3349" s="51">
        <f t="shared" si="1171"/>
        <v>21.350121999999999</v>
      </c>
      <c r="AO3349" s="51">
        <f t="shared" si="1172"/>
        <v>22.594749</v>
      </c>
      <c r="AP3349" s="51">
        <f t="shared" si="1173"/>
        <v>21.744581</v>
      </c>
      <c r="AQ3349" s="51">
        <f t="shared" si="1174"/>
        <v>23.204552</v>
      </c>
      <c r="AR3349" s="51">
        <f t="shared" si="1175"/>
        <v>18.143035999999999</v>
      </c>
      <c r="AS3349" s="51">
        <f t="shared" si="1176"/>
        <v>20.959232</v>
      </c>
      <c r="AT3349" s="51">
        <f t="shared" si="1177"/>
        <v>22.242746</v>
      </c>
      <c r="AU3349" s="51">
        <f t="shared" si="1178"/>
        <v>11.722047</v>
      </c>
      <c r="AV3349" s="51">
        <f t="shared" si="1179"/>
        <v>27.638721</v>
      </c>
    </row>
    <row r="3350" spans="1:48">
      <c r="A3350" t="str">
        <f t="shared" si="1180"/>
        <v>41957Murilo/Kassio73</v>
      </c>
      <c r="B3350" s="50">
        <v>41957.318298611113</v>
      </c>
      <c r="C3350" s="44">
        <f t="shared" si="1160"/>
        <v>41957</v>
      </c>
      <c r="D3350" s="45" t="s">
        <v>20</v>
      </c>
      <c r="E3350" s="46">
        <v>73</v>
      </c>
      <c r="G3350" s="49" t="e">
        <f>VLOOKUP(C3350,#REF!,2,0)</f>
        <v>#REF!</v>
      </c>
      <c r="I3350" s="40">
        <v>0</v>
      </c>
      <c r="J3350" s="40">
        <v>0</v>
      </c>
      <c r="K3350" s="40">
        <v>0</v>
      </c>
      <c r="L3350" s="40">
        <v>15.784326999999999</v>
      </c>
      <c r="M3350" s="40">
        <v>38.068714</v>
      </c>
      <c r="N3350" s="40">
        <v>33.402434999999997</v>
      </c>
      <c r="O3350" s="40">
        <v>35.155479</v>
      </c>
      <c r="P3350" s="40">
        <v>36.166004000000001</v>
      </c>
      <c r="Q3350" s="40">
        <v>36.716000000000001</v>
      </c>
      <c r="R3350" s="40">
        <v>34.387813999999999</v>
      </c>
      <c r="S3350" s="40">
        <v>36.087780000000002</v>
      </c>
      <c r="T3350" s="40">
        <v>26.505780999999999</v>
      </c>
      <c r="U3350" s="40">
        <v>34.387813999999999</v>
      </c>
      <c r="V3350" s="40">
        <v>38.068714</v>
      </c>
      <c r="W3350" s="40">
        <v>17.242757999999998</v>
      </c>
      <c r="X3350" s="40">
        <v>38.149062999999998</v>
      </c>
      <c r="AA3350">
        <f t="shared" si="1161"/>
        <v>42338.406886574077</v>
      </c>
      <c r="AB3350" t="str">
        <f t="shared" si="1162"/>
        <v>42338Fábio73</v>
      </c>
      <c r="AC3350" s="52">
        <v>42338</v>
      </c>
      <c r="AD3350" s="56" t="s">
        <v>31</v>
      </c>
      <c r="AE3350" s="53">
        <v>73</v>
      </c>
      <c r="AF3350" s="51" t="str">
        <f t="shared" si="1163"/>
        <v/>
      </c>
      <c r="AG3350" s="51">
        <f t="shared" si="1164"/>
        <v>0</v>
      </c>
      <c r="AH3350" s="51">
        <f t="shared" si="1165"/>
        <v>0</v>
      </c>
      <c r="AI3350" s="51">
        <f t="shared" si="1166"/>
        <v>0</v>
      </c>
      <c r="AJ3350" s="51">
        <f t="shared" si="1167"/>
        <v>16.942883999999999</v>
      </c>
      <c r="AK3350" s="51">
        <f t="shared" si="1168"/>
        <v>24.186343999999998</v>
      </c>
      <c r="AL3350" s="51">
        <f t="shared" si="1169"/>
        <v>22.949477999999999</v>
      </c>
      <c r="AM3350" s="51">
        <f t="shared" si="1170"/>
        <v>26.100947999999999</v>
      </c>
      <c r="AN3350" s="51">
        <f t="shared" si="1171"/>
        <v>28.649495999999999</v>
      </c>
      <c r="AO3350" s="51">
        <f t="shared" si="1172"/>
        <v>27.917736000000001</v>
      </c>
      <c r="AP3350" s="51">
        <f t="shared" si="1173"/>
        <v>28.085809999999999</v>
      </c>
      <c r="AQ3350" s="51">
        <f t="shared" si="1174"/>
        <v>28.423368</v>
      </c>
      <c r="AR3350" s="51">
        <f t="shared" si="1175"/>
        <v>28.819638999999999</v>
      </c>
      <c r="AS3350" s="51">
        <f t="shared" si="1176"/>
        <v>28.990238000000002</v>
      </c>
      <c r="AT3350" s="51">
        <f t="shared" si="1177"/>
        <v>28.141914</v>
      </c>
      <c r="AU3350" s="51">
        <f t="shared" si="1178"/>
        <v>32.562018999999999</v>
      </c>
      <c r="AV3350" s="51">
        <f t="shared" si="1179"/>
        <v>30.023941000000001</v>
      </c>
    </row>
    <row r="3351" spans="1:48">
      <c r="A3351" t="str">
        <f t="shared" si="1180"/>
        <v>41960Murilo/Kassio73</v>
      </c>
      <c r="B3351" s="50">
        <v>41960.664467592593</v>
      </c>
      <c r="C3351" s="44">
        <f t="shared" si="1160"/>
        <v>41960</v>
      </c>
      <c r="D3351" s="45" t="s">
        <v>20</v>
      </c>
      <c r="E3351" s="46">
        <v>73</v>
      </c>
      <c r="G3351" s="49" t="e">
        <f>VLOOKUP(C3351,#REF!,2,0)</f>
        <v>#REF!</v>
      </c>
      <c r="I3351" s="40">
        <v>0</v>
      </c>
      <c r="J3351" s="40">
        <v>0</v>
      </c>
      <c r="K3351" s="40">
        <v>0</v>
      </c>
      <c r="L3351" s="40">
        <v>12.177478000000001</v>
      </c>
      <c r="M3351" s="40">
        <v>35.775677000000002</v>
      </c>
      <c r="N3351" s="40">
        <v>30.031096000000002</v>
      </c>
      <c r="O3351" s="40">
        <v>32.877800000000001</v>
      </c>
      <c r="P3351" s="40">
        <v>34.083092000000001</v>
      </c>
      <c r="Q3351" s="40">
        <v>35.232684999999996</v>
      </c>
      <c r="R3351" s="40">
        <v>32.952477000000002</v>
      </c>
      <c r="S3351" s="40">
        <v>34.693863</v>
      </c>
      <c r="T3351" s="40">
        <v>24.860174000000001</v>
      </c>
      <c r="U3351" s="40">
        <v>32.061729</v>
      </c>
      <c r="V3351" s="40">
        <v>36.322754000000003</v>
      </c>
      <c r="W3351" s="40">
        <v>16.090966999999999</v>
      </c>
      <c r="X3351" s="40">
        <v>36.401234000000002</v>
      </c>
      <c r="AA3351">
        <f t="shared" si="1161"/>
        <v>42341.371481481481</v>
      </c>
      <c r="AB3351" t="str">
        <f t="shared" si="1162"/>
        <v>42341Fábio73</v>
      </c>
      <c r="AC3351" s="52">
        <v>42341</v>
      </c>
      <c r="AD3351" s="56" t="s">
        <v>31</v>
      </c>
      <c r="AE3351" s="53">
        <v>73</v>
      </c>
      <c r="AF3351" s="51" t="str">
        <f t="shared" si="1163"/>
        <v/>
      </c>
      <c r="AG3351" s="51">
        <f t="shared" si="1164"/>
        <v>0</v>
      </c>
      <c r="AH3351" s="51">
        <f t="shared" si="1165"/>
        <v>0</v>
      </c>
      <c r="AI3351" s="51">
        <f t="shared" si="1166"/>
        <v>0</v>
      </c>
      <c r="AJ3351" s="51">
        <f t="shared" si="1167"/>
        <v>13.056486</v>
      </c>
      <c r="AK3351" s="51">
        <f t="shared" si="1168"/>
        <v>21.695088999999999</v>
      </c>
      <c r="AL3351" s="51">
        <f t="shared" si="1169"/>
        <v>19.198360000000001</v>
      </c>
      <c r="AM3351" s="51">
        <f t="shared" si="1170"/>
        <v>20.475697</v>
      </c>
      <c r="AN3351" s="51">
        <f t="shared" si="1171"/>
        <v>21.154211</v>
      </c>
      <c r="AO3351" s="51">
        <f t="shared" si="1172"/>
        <v>22.594749</v>
      </c>
      <c r="AP3351" s="51">
        <f t="shared" si="1173"/>
        <v>21.546894000000002</v>
      </c>
      <c r="AQ3351" s="51">
        <f t="shared" si="1174"/>
        <v>23.102335</v>
      </c>
      <c r="AR3351" s="51">
        <f t="shared" si="1175"/>
        <v>17.738341999999999</v>
      </c>
      <c r="AS3351" s="51">
        <f t="shared" si="1176"/>
        <v>23.153414000000001</v>
      </c>
      <c r="AT3351" s="51">
        <f t="shared" si="1177"/>
        <v>23.255731999999998</v>
      </c>
      <c r="AU3351" s="51">
        <f t="shared" si="1178"/>
        <v>11.542764</v>
      </c>
      <c r="AV3351" s="51">
        <f t="shared" si="1179"/>
        <v>27.195039999999999</v>
      </c>
    </row>
    <row r="3352" spans="1:48">
      <c r="A3352" t="str">
        <f t="shared" si="1180"/>
        <v>41962Murilo/Kassio73</v>
      </c>
      <c r="B3352" s="50">
        <v>41962.623090277775</v>
      </c>
      <c r="C3352" s="44">
        <f t="shared" si="1160"/>
        <v>41962</v>
      </c>
      <c r="D3352" s="45" t="s">
        <v>20</v>
      </c>
      <c r="E3352" s="46">
        <v>73</v>
      </c>
      <c r="G3352" s="49" t="e">
        <f>VLOOKUP(C3352,#REF!,2,0)</f>
        <v>#REF!</v>
      </c>
      <c r="I3352" s="40">
        <v>0</v>
      </c>
      <c r="J3352" s="40">
        <v>0</v>
      </c>
      <c r="K3352" s="40">
        <v>0</v>
      </c>
      <c r="L3352" s="40">
        <v>10.566331</v>
      </c>
      <c r="M3352" s="40">
        <v>33.931216999999997</v>
      </c>
      <c r="N3352" s="40">
        <v>28.067778000000001</v>
      </c>
      <c r="O3352" s="40">
        <v>31.255997000000001</v>
      </c>
      <c r="P3352" s="40">
        <v>31.840954</v>
      </c>
      <c r="Q3352" s="40">
        <v>33.477725999999997</v>
      </c>
      <c r="R3352" s="40">
        <v>31.183260000000001</v>
      </c>
      <c r="S3352" s="40">
        <v>32.877800000000001</v>
      </c>
      <c r="T3352" s="40">
        <v>23.20673</v>
      </c>
      <c r="U3352" s="40">
        <v>30.532489999999999</v>
      </c>
      <c r="V3352" s="40">
        <v>34.847389</v>
      </c>
      <c r="W3352" s="40">
        <v>15.130922999999999</v>
      </c>
      <c r="X3352" s="40">
        <v>34.924286000000002</v>
      </c>
      <c r="AA3352">
        <f t="shared" si="1161"/>
        <v>42342.615358796298</v>
      </c>
      <c r="AB3352" t="str">
        <f t="shared" si="1162"/>
        <v>42342Fábio73</v>
      </c>
      <c r="AC3352" s="52">
        <v>42342</v>
      </c>
      <c r="AD3352" s="56" t="s">
        <v>31</v>
      </c>
      <c r="AE3352" s="53">
        <v>73</v>
      </c>
      <c r="AF3352" s="51" t="str">
        <f t="shared" si="1163"/>
        <v/>
      </c>
      <c r="AG3352" s="51">
        <f t="shared" si="1164"/>
        <v>0</v>
      </c>
      <c r="AH3352" s="51">
        <f t="shared" si="1165"/>
        <v>0</v>
      </c>
      <c r="AI3352" s="51">
        <f t="shared" si="1166"/>
        <v>0</v>
      </c>
      <c r="AJ3352" s="51">
        <f t="shared" si="1167"/>
        <v>12.011963</v>
      </c>
      <c r="AK3352" s="51">
        <f t="shared" si="1168"/>
        <v>21.399222999999999</v>
      </c>
      <c r="AL3352" s="51">
        <f t="shared" si="1169"/>
        <v>18.643989999999999</v>
      </c>
      <c r="AM3352" s="51">
        <f t="shared" si="1170"/>
        <v>20.045342999999999</v>
      </c>
      <c r="AN3352" s="51">
        <f t="shared" si="1171"/>
        <v>20.668424999999999</v>
      </c>
      <c r="AO3352" s="51">
        <f t="shared" si="1172"/>
        <v>22.142672999999998</v>
      </c>
      <c r="AP3352" s="51">
        <f t="shared" si="1173"/>
        <v>20.71678</v>
      </c>
      <c r="AQ3352" s="51">
        <f t="shared" si="1174"/>
        <v>22.493888999999999</v>
      </c>
      <c r="AR3352" s="51">
        <f t="shared" si="1175"/>
        <v>17.118037999999999</v>
      </c>
      <c r="AS3352" s="51">
        <f t="shared" si="1176"/>
        <v>22.544284999999999</v>
      </c>
      <c r="AT3352" s="51">
        <f t="shared" si="1177"/>
        <v>23.153414000000001</v>
      </c>
      <c r="AU3352" s="51">
        <f t="shared" si="1178"/>
        <v>11.013764999999999</v>
      </c>
      <c r="AV3352" s="51">
        <f t="shared" si="1179"/>
        <v>26.372440000000001</v>
      </c>
    </row>
    <row r="3353" spans="1:48">
      <c r="A3353" t="str">
        <f t="shared" si="1180"/>
        <v>41963Murilo/Kassio73</v>
      </c>
      <c r="B3353" s="50">
        <v>41963.377488425926</v>
      </c>
      <c r="C3353" s="44">
        <f t="shared" si="1160"/>
        <v>41963</v>
      </c>
      <c r="D3353" s="45" t="s">
        <v>20</v>
      </c>
      <c r="E3353" s="46">
        <v>73</v>
      </c>
      <c r="G3353" s="49" t="e">
        <f>VLOOKUP(C3353,#REF!,2,0)</f>
        <v>#REF!</v>
      </c>
      <c r="I3353" s="40">
        <v>0</v>
      </c>
      <c r="J3353" s="40">
        <v>0</v>
      </c>
      <c r="K3353" s="40">
        <v>26.238823</v>
      </c>
      <c r="L3353" s="40">
        <v>32.505577000000002</v>
      </c>
      <c r="M3353" s="40">
        <v>32.579844999999999</v>
      </c>
      <c r="N3353" s="40">
        <v>35.155479</v>
      </c>
      <c r="O3353" s="40">
        <v>29.463267999999999</v>
      </c>
      <c r="P3353" s="40">
        <v>35.232684999999996</v>
      </c>
      <c r="Q3353" s="40">
        <v>38.875652000000002</v>
      </c>
      <c r="R3353" s="40">
        <v>36.794913999999999</v>
      </c>
      <c r="S3353" s="40">
        <v>39.119338999999997</v>
      </c>
      <c r="T3353" s="40">
        <v>37.42915</v>
      </c>
      <c r="U3353" s="40">
        <v>38.390529999999998</v>
      </c>
      <c r="V3353" s="40">
        <v>40.762917000000002</v>
      </c>
      <c r="W3353" s="40">
        <v>33.252102000000001</v>
      </c>
      <c r="X3353" s="40">
        <v>38.956802000000003</v>
      </c>
      <c r="AA3353">
        <f t="shared" si="1161"/>
        <v>42346.405243055553</v>
      </c>
      <c r="AB3353" t="str">
        <f t="shared" si="1162"/>
        <v>42346Fábio73</v>
      </c>
      <c r="AC3353" s="52">
        <v>42346</v>
      </c>
      <c r="AD3353" s="56" t="s">
        <v>31</v>
      </c>
      <c r="AE3353" s="53">
        <v>73</v>
      </c>
      <c r="AF3353" s="51" t="str">
        <f t="shared" si="1163"/>
        <v/>
      </c>
      <c r="AG3353" s="51">
        <f t="shared" si="1164"/>
        <v>0</v>
      </c>
      <c r="AH3353" s="51">
        <f t="shared" si="1165"/>
        <v>0</v>
      </c>
      <c r="AI3353" s="51">
        <f t="shared" si="1166"/>
        <v>0</v>
      </c>
      <c r="AJ3353" s="51">
        <f t="shared" si="1167"/>
        <v>13.018388</v>
      </c>
      <c r="AK3353" s="51">
        <f t="shared" si="1168"/>
        <v>21.843786000000001</v>
      </c>
      <c r="AL3353" s="51">
        <f t="shared" si="1169"/>
        <v>19.760973</v>
      </c>
      <c r="AM3353" s="51">
        <f t="shared" si="1170"/>
        <v>21.056601000000001</v>
      </c>
      <c r="AN3353" s="51">
        <f t="shared" si="1171"/>
        <v>21.399222999999999</v>
      </c>
      <c r="AO3353" s="51">
        <f t="shared" si="1172"/>
        <v>22.493888999999999</v>
      </c>
      <c r="AP3353" s="51">
        <f t="shared" si="1173"/>
        <v>21.645641000000001</v>
      </c>
      <c r="AQ3353" s="51">
        <f t="shared" si="1174"/>
        <v>22.847866</v>
      </c>
      <c r="AR3353" s="51">
        <f t="shared" si="1175"/>
        <v>17.559964999999998</v>
      </c>
      <c r="AS3353" s="51">
        <f t="shared" si="1176"/>
        <v>22.594749</v>
      </c>
      <c r="AT3353" s="51">
        <f t="shared" si="1177"/>
        <v>22.443562</v>
      </c>
      <c r="AU3353" s="51">
        <f t="shared" si="1178"/>
        <v>10.978964</v>
      </c>
      <c r="AV3353" s="51">
        <f t="shared" si="1179"/>
        <v>26.100947999999999</v>
      </c>
    </row>
    <row r="3354" spans="1:48">
      <c r="A3354" t="str">
        <f t="shared" si="1180"/>
        <v>41967Murilo/Kassio73</v>
      </c>
      <c r="B3354" s="50">
        <v>41967.679189814815</v>
      </c>
      <c r="C3354" s="44">
        <f t="shared" si="1160"/>
        <v>41967</v>
      </c>
      <c r="D3354" s="45" t="s">
        <v>20</v>
      </c>
      <c r="E3354" s="46">
        <v>73</v>
      </c>
      <c r="G3354" s="49" t="e">
        <f>VLOOKUP(C3354,#REF!,2,0)</f>
        <v>#REF!</v>
      </c>
      <c r="I3354" s="40">
        <v>0</v>
      </c>
      <c r="J3354" s="40">
        <v>0</v>
      </c>
      <c r="K3354" s="40">
        <v>0</v>
      </c>
      <c r="L3354" s="40">
        <v>2.831283</v>
      </c>
      <c r="M3354" s="40">
        <v>31.694199000000001</v>
      </c>
      <c r="N3354" s="40">
        <v>24.795479</v>
      </c>
      <c r="O3354" s="40">
        <v>28.900929999999999</v>
      </c>
      <c r="P3354" s="40">
        <v>29.322168000000001</v>
      </c>
      <c r="Q3354" s="40">
        <v>31.110600999999999</v>
      </c>
      <c r="R3354" s="40">
        <v>29.111183</v>
      </c>
      <c r="S3354" s="40">
        <v>30.388791999999999</v>
      </c>
      <c r="T3354" s="40">
        <v>21.492553999999998</v>
      </c>
      <c r="U3354" s="40">
        <v>28.552289999999999</v>
      </c>
      <c r="V3354" s="40">
        <v>32.728637999999997</v>
      </c>
      <c r="W3354" s="40">
        <v>14.444074000000001</v>
      </c>
      <c r="X3354" s="40">
        <v>33.402434999999997</v>
      </c>
      <c r="AA3354">
        <f t="shared" si="1161"/>
        <v>42348.677361111113</v>
      </c>
      <c r="AB3354" t="str">
        <f t="shared" si="1162"/>
        <v>42348Fábio73</v>
      </c>
      <c r="AC3354" s="52">
        <v>42348</v>
      </c>
      <c r="AD3354" s="56" t="s">
        <v>31</v>
      </c>
      <c r="AE3354" s="53">
        <v>73</v>
      </c>
      <c r="AF3354" s="51" t="str">
        <f t="shared" si="1163"/>
        <v/>
      </c>
      <c r="AG3354" s="51">
        <f t="shared" si="1164"/>
        <v>0</v>
      </c>
      <c r="AH3354" s="51">
        <f t="shared" si="1165"/>
        <v>0</v>
      </c>
      <c r="AI3354" s="51">
        <f t="shared" si="1166"/>
        <v>0</v>
      </c>
      <c r="AJ3354" s="51">
        <f t="shared" si="1167"/>
        <v>14.547779999999999</v>
      </c>
      <c r="AK3354" s="51">
        <f t="shared" si="1168"/>
        <v>22.645251999999999</v>
      </c>
      <c r="AL3354" s="51">
        <f t="shared" si="1169"/>
        <v>20.283854000000002</v>
      </c>
      <c r="AM3354" s="51">
        <f t="shared" si="1170"/>
        <v>20.813578</v>
      </c>
      <c r="AN3354" s="51">
        <f t="shared" si="1171"/>
        <v>21.007883</v>
      </c>
      <c r="AO3354" s="51">
        <f t="shared" si="1172"/>
        <v>21.744581</v>
      </c>
      <c r="AP3354" s="51">
        <f t="shared" si="1173"/>
        <v>20.765158</v>
      </c>
      <c r="AQ3354" s="51">
        <f t="shared" si="1174"/>
        <v>22.242746</v>
      </c>
      <c r="AR3354" s="51">
        <f t="shared" si="1175"/>
        <v>16.986575999999999</v>
      </c>
      <c r="AS3354" s="51">
        <f t="shared" si="1176"/>
        <v>22.292839000000001</v>
      </c>
      <c r="AT3354" s="51">
        <f t="shared" si="1177"/>
        <v>22.343050000000002</v>
      </c>
      <c r="AU3354" s="51">
        <f t="shared" si="1178"/>
        <v>10.840382999999999</v>
      </c>
      <c r="AV3354" s="51">
        <f t="shared" si="1179"/>
        <v>25.830808999999999</v>
      </c>
    </row>
    <row r="3355" spans="1:48">
      <c r="A3355" t="str">
        <f t="shared" si="1180"/>
        <v>41970Murilo/Kassio73</v>
      </c>
      <c r="B3355" s="50">
        <v>41970.588194444441</v>
      </c>
      <c r="C3355" s="44">
        <f t="shared" si="1160"/>
        <v>41970</v>
      </c>
      <c r="D3355" s="45" t="s">
        <v>20</v>
      </c>
      <c r="E3355" s="46">
        <v>73</v>
      </c>
      <c r="G3355" s="49" t="e">
        <f>VLOOKUP(C3355,#REF!,2,0)</f>
        <v>#REF!</v>
      </c>
      <c r="I3355" s="40">
        <v>0</v>
      </c>
      <c r="J3355" s="40">
        <v>2.3494320000000002</v>
      </c>
      <c r="K3355" s="40">
        <v>37.190693000000003</v>
      </c>
      <c r="L3355" s="40">
        <v>39.200752000000001</v>
      </c>
      <c r="M3355" s="40">
        <v>34.693863</v>
      </c>
      <c r="N3355" s="40">
        <v>38.471161000000002</v>
      </c>
      <c r="O3355" s="40">
        <v>35.775677000000002</v>
      </c>
      <c r="P3355" s="40">
        <v>36.401234000000002</v>
      </c>
      <c r="Q3355" s="40">
        <v>42.778446000000002</v>
      </c>
      <c r="R3355" s="40">
        <v>42.523941000000001</v>
      </c>
      <c r="S3355" s="40">
        <v>43.204273000000001</v>
      </c>
      <c r="T3355" s="40">
        <v>43.975777000000001</v>
      </c>
      <c r="U3355" s="40">
        <v>44.234439999999999</v>
      </c>
      <c r="V3355" s="40">
        <v>47.483643000000001</v>
      </c>
      <c r="W3355" s="40">
        <v>42.439273999999997</v>
      </c>
      <c r="X3355" s="40">
        <v>47.127128999999996</v>
      </c>
      <c r="AA3355">
        <f t="shared" si="1161"/>
        <v>42349.346759259257</v>
      </c>
      <c r="AB3355" t="str">
        <f t="shared" si="1162"/>
        <v>42349Fábio73</v>
      </c>
      <c r="AC3355" s="52">
        <v>42349</v>
      </c>
      <c r="AD3355" s="56" t="s">
        <v>31</v>
      </c>
      <c r="AE3355" s="53">
        <v>73</v>
      </c>
      <c r="AF3355" s="51" t="str">
        <f t="shared" si="1163"/>
        <v/>
      </c>
      <c r="AG3355" s="51">
        <f t="shared" si="1164"/>
        <v>0</v>
      </c>
      <c r="AH3355" s="51">
        <f t="shared" si="1165"/>
        <v>0</v>
      </c>
      <c r="AI3355" s="51">
        <f t="shared" si="1166"/>
        <v>0</v>
      </c>
      <c r="AJ3355" s="51">
        <f t="shared" si="1167"/>
        <v>14.628639</v>
      </c>
      <c r="AK3355" s="51">
        <f t="shared" si="1168"/>
        <v>22.847866</v>
      </c>
      <c r="AL3355" s="51">
        <f t="shared" si="1169"/>
        <v>20.475697</v>
      </c>
      <c r="AM3355" s="51">
        <f t="shared" si="1170"/>
        <v>21.448414</v>
      </c>
      <c r="AN3355" s="51">
        <f t="shared" si="1171"/>
        <v>21.546894000000002</v>
      </c>
      <c r="AO3355" s="51">
        <f t="shared" si="1172"/>
        <v>22.493888999999999</v>
      </c>
      <c r="AP3355" s="51">
        <f t="shared" si="1173"/>
        <v>21.497633</v>
      </c>
      <c r="AQ3355" s="51">
        <f t="shared" si="1174"/>
        <v>23.563955</v>
      </c>
      <c r="AR3355" s="51">
        <f t="shared" si="1175"/>
        <v>18.052713000000001</v>
      </c>
      <c r="AS3355" s="51">
        <f t="shared" si="1176"/>
        <v>23.358233999999999</v>
      </c>
      <c r="AT3355" s="51">
        <f t="shared" si="1177"/>
        <v>23.512438</v>
      </c>
      <c r="AU3355" s="51">
        <f t="shared" si="1178"/>
        <v>11.722047</v>
      </c>
      <c r="AV3355" s="51">
        <f t="shared" si="1179"/>
        <v>26.919502000000001</v>
      </c>
    </row>
    <row r="3356" spans="1:48">
      <c r="A3356" t="str">
        <f t="shared" si="1180"/>
        <v>41971Murilo/Kassio73</v>
      </c>
      <c r="B3356" s="50">
        <v>41971.437013888892</v>
      </c>
      <c r="C3356" s="44">
        <f t="shared" si="1160"/>
        <v>41971</v>
      </c>
      <c r="D3356" s="45" t="s">
        <v>20</v>
      </c>
      <c r="E3356" s="46">
        <v>73</v>
      </c>
      <c r="G3356" s="49" t="e">
        <f>VLOOKUP(C3356,#REF!,2,0)</f>
        <v>#REF!</v>
      </c>
      <c r="I3356" s="40">
        <v>0</v>
      </c>
      <c r="J3356" s="40">
        <v>0</v>
      </c>
      <c r="K3356" s="40">
        <v>0</v>
      </c>
      <c r="L3356" s="40">
        <v>15.430617</v>
      </c>
      <c r="M3356" s="40">
        <v>37.748286999999998</v>
      </c>
      <c r="N3356" s="40">
        <v>33.402434999999997</v>
      </c>
      <c r="O3356" s="40">
        <v>36.244323999999999</v>
      </c>
      <c r="P3356" s="40">
        <v>38.551903000000003</v>
      </c>
      <c r="Q3356" s="40">
        <v>40.101554999999998</v>
      </c>
      <c r="R3356" s="40">
        <v>38.309925</v>
      </c>
      <c r="S3356" s="40">
        <v>39.854869999999998</v>
      </c>
      <c r="T3356" s="40">
        <v>31.255997000000001</v>
      </c>
      <c r="U3356" s="40">
        <v>39.527172</v>
      </c>
      <c r="V3356" s="40">
        <v>42.354678999999997</v>
      </c>
      <c r="W3356" s="40">
        <v>20.310499</v>
      </c>
      <c r="X3356" s="40">
        <v>42.354678999999997</v>
      </c>
      <c r="AA3356">
        <f t="shared" si="1161"/>
        <v>42353.570775462962</v>
      </c>
      <c r="AB3356" t="str">
        <f t="shared" si="1162"/>
        <v>42353Fábio73</v>
      </c>
      <c r="AC3356" s="52">
        <v>42353</v>
      </c>
      <c r="AD3356" s="56" t="s">
        <v>31</v>
      </c>
      <c r="AE3356" s="53">
        <v>73</v>
      </c>
      <c r="AF3356" s="51" t="str">
        <f t="shared" si="1163"/>
        <v/>
      </c>
      <c r="AG3356" s="51">
        <f t="shared" si="1164"/>
        <v>0</v>
      </c>
      <c r="AH3356" s="51">
        <f t="shared" si="1165"/>
        <v>0</v>
      </c>
      <c r="AI3356" s="51">
        <f t="shared" si="1166"/>
        <v>0</v>
      </c>
      <c r="AJ3356" s="51">
        <f t="shared" si="1167"/>
        <v>15.118537999999999</v>
      </c>
      <c r="AK3356" s="51">
        <f t="shared" si="1168"/>
        <v>22.645251999999999</v>
      </c>
      <c r="AL3356" s="51">
        <f t="shared" si="1169"/>
        <v>19.855543000000001</v>
      </c>
      <c r="AM3356" s="51">
        <f t="shared" si="1170"/>
        <v>20.959232</v>
      </c>
      <c r="AN3356" s="51">
        <f t="shared" si="1171"/>
        <v>21.794146999999999</v>
      </c>
      <c r="AO3356" s="51">
        <f t="shared" si="1172"/>
        <v>22.949477999999999</v>
      </c>
      <c r="AP3356" s="51">
        <f t="shared" si="1173"/>
        <v>21.695088999999999</v>
      </c>
      <c r="AQ3356" s="51">
        <f t="shared" si="1174"/>
        <v>23.153414000000001</v>
      </c>
      <c r="AR3356" s="51">
        <f t="shared" si="1175"/>
        <v>17.962595</v>
      </c>
      <c r="AS3356" s="51">
        <f t="shared" si="1176"/>
        <v>23.051352999999999</v>
      </c>
      <c r="AT3356" s="51">
        <f t="shared" si="1177"/>
        <v>23.051352999999999</v>
      </c>
      <c r="AU3356" s="51">
        <f t="shared" si="1178"/>
        <v>11.364934</v>
      </c>
      <c r="AV3356" s="51">
        <f t="shared" si="1179"/>
        <v>26.754801</v>
      </c>
    </row>
    <row r="3357" spans="1:48">
      <c r="A3357" t="str">
        <f t="shared" si="1180"/>
        <v>41974Murilo/Kassio73</v>
      </c>
      <c r="B3357" s="50">
        <v>41974.655266203707</v>
      </c>
      <c r="C3357" s="44">
        <f t="shared" si="1160"/>
        <v>41974</v>
      </c>
      <c r="D3357" s="45" t="s">
        <v>20</v>
      </c>
      <c r="E3357" s="46">
        <v>73</v>
      </c>
      <c r="G3357" s="49" t="e">
        <f>VLOOKUP(C3357,#REF!,2,0)</f>
        <v>#REF!</v>
      </c>
      <c r="I3357" s="40">
        <v>0</v>
      </c>
      <c r="J3357" s="40">
        <v>0</v>
      </c>
      <c r="K3357" s="40">
        <v>32.952477000000002</v>
      </c>
      <c r="L3357" s="40">
        <v>34.007137</v>
      </c>
      <c r="M3357" s="40">
        <v>31.547816999999998</v>
      </c>
      <c r="N3357" s="40">
        <v>35.620097999999999</v>
      </c>
      <c r="O3357" s="40">
        <v>33.855441999999996</v>
      </c>
      <c r="P3357" s="40">
        <v>34.617221999999998</v>
      </c>
      <c r="Q3357" s="40">
        <v>40.597068999999998</v>
      </c>
      <c r="R3357" s="40">
        <v>39.445445999999997</v>
      </c>
      <c r="S3357" s="40">
        <v>41.597008000000002</v>
      </c>
      <c r="T3357" s="40">
        <v>40.845965999999997</v>
      </c>
      <c r="U3357" s="40">
        <v>42.101398000000003</v>
      </c>
      <c r="V3357" s="40">
        <v>44.234439999999999</v>
      </c>
      <c r="W3357" s="40">
        <v>39.854869999999998</v>
      </c>
      <c r="X3357" s="40">
        <v>42.523941000000001</v>
      </c>
      <c r="AA3357">
        <f t="shared" si="1161"/>
        <v>42355.451180555552</v>
      </c>
      <c r="AB3357" t="str">
        <f t="shared" si="1162"/>
        <v>42355Fábio73</v>
      </c>
      <c r="AC3357" s="52">
        <v>42355</v>
      </c>
      <c r="AD3357" s="56" t="s">
        <v>31</v>
      </c>
      <c r="AE3357" s="53">
        <v>73</v>
      </c>
      <c r="AF3357" s="51" t="str">
        <f t="shared" si="1163"/>
        <v/>
      </c>
      <c r="AG3357" s="51">
        <f t="shared" si="1164"/>
        <v>0</v>
      </c>
      <c r="AH3357" s="51">
        <f t="shared" si="1165"/>
        <v>0</v>
      </c>
      <c r="AI3357" s="51">
        <f t="shared" si="1166"/>
        <v>0</v>
      </c>
      <c r="AJ3357" s="51">
        <f t="shared" si="1167"/>
        <v>14.872544</v>
      </c>
      <c r="AK3357" s="51">
        <f t="shared" si="1168"/>
        <v>22.443562</v>
      </c>
      <c r="AL3357" s="51">
        <f t="shared" si="1169"/>
        <v>19.431795000000001</v>
      </c>
      <c r="AM3357" s="51">
        <f t="shared" si="1170"/>
        <v>20.379653999999999</v>
      </c>
      <c r="AN3357" s="51">
        <f t="shared" si="1171"/>
        <v>21.154211</v>
      </c>
      <c r="AO3357" s="51">
        <f t="shared" si="1172"/>
        <v>22.142672999999998</v>
      </c>
      <c r="AP3357" s="51">
        <f t="shared" si="1173"/>
        <v>20.862079999999999</v>
      </c>
      <c r="AQ3357" s="51">
        <f t="shared" si="1174"/>
        <v>22.343050000000002</v>
      </c>
      <c r="AR3357" s="51">
        <f t="shared" si="1175"/>
        <v>17.161975999999999</v>
      </c>
      <c r="AS3357" s="51">
        <f t="shared" si="1176"/>
        <v>22.544284999999999</v>
      </c>
      <c r="AT3357" s="51">
        <f t="shared" si="1177"/>
        <v>22.695837000000001</v>
      </c>
      <c r="AU3357" s="51">
        <f t="shared" si="1178"/>
        <v>11.083526000000001</v>
      </c>
      <c r="AV3357" s="51">
        <f t="shared" si="1179"/>
        <v>26.209389000000002</v>
      </c>
    </row>
    <row r="3358" spans="1:48">
      <c r="A3358" t="str">
        <f t="shared" si="1180"/>
        <v>41976Murilo/Kassio73</v>
      </c>
      <c r="B3358" s="50">
        <v>41976.578981481478</v>
      </c>
      <c r="C3358" s="44">
        <f t="shared" si="1160"/>
        <v>41976</v>
      </c>
      <c r="D3358" s="45" t="s">
        <v>20</v>
      </c>
      <c r="E3358" s="46">
        <v>73</v>
      </c>
      <c r="G3358" s="49" t="e">
        <f>VLOOKUP(C3358,#REF!,2,0)</f>
        <v>#REF!</v>
      </c>
      <c r="I3358" s="40">
        <v>0</v>
      </c>
      <c r="J3358" s="40">
        <v>0</v>
      </c>
      <c r="K3358" s="40">
        <v>0</v>
      </c>
      <c r="L3358" s="40">
        <v>11.784350999999999</v>
      </c>
      <c r="M3358" s="40">
        <v>34.007137</v>
      </c>
      <c r="N3358" s="40">
        <v>28.691483999999999</v>
      </c>
      <c r="O3358" s="40">
        <v>33.177067000000001</v>
      </c>
      <c r="P3358" s="40">
        <v>35.387413000000002</v>
      </c>
      <c r="Q3358" s="40">
        <v>37.111370000000001</v>
      </c>
      <c r="R3358" s="40">
        <v>34.847389</v>
      </c>
      <c r="S3358" s="40">
        <v>36.637206999999997</v>
      </c>
      <c r="T3358" s="40">
        <v>26.841442000000001</v>
      </c>
      <c r="U3358" s="40">
        <v>35.155479</v>
      </c>
      <c r="V3358" s="40">
        <v>39.038032999999999</v>
      </c>
      <c r="W3358" s="40">
        <v>17.510534</v>
      </c>
      <c r="X3358" s="40">
        <v>39.282215000000001</v>
      </c>
      <c r="AA3358">
        <f t="shared" si="1161"/>
        <v>42356.36550925926</v>
      </c>
      <c r="AB3358" t="str">
        <f t="shared" si="1162"/>
        <v>42356Fábio73</v>
      </c>
      <c r="AC3358" s="52">
        <v>42356</v>
      </c>
      <c r="AD3358" s="56" t="s">
        <v>31</v>
      </c>
      <c r="AE3358" s="53">
        <v>73</v>
      </c>
      <c r="AF3358" s="51" t="str">
        <f t="shared" si="1163"/>
        <v/>
      </c>
      <c r="AG3358" s="51">
        <f t="shared" si="1164"/>
        <v>0</v>
      </c>
      <c r="AH3358" s="51">
        <f t="shared" si="1165"/>
        <v>0</v>
      </c>
      <c r="AI3358" s="51">
        <f t="shared" si="1166"/>
        <v>0</v>
      </c>
      <c r="AJ3358" s="51">
        <f t="shared" si="1167"/>
        <v>13.752317</v>
      </c>
      <c r="AK3358" s="51">
        <f t="shared" si="1168"/>
        <v>22.042797</v>
      </c>
      <c r="AL3358" s="51">
        <f t="shared" si="1169"/>
        <v>19.151875</v>
      </c>
      <c r="AM3358" s="51">
        <f t="shared" si="1170"/>
        <v>20.283854000000002</v>
      </c>
      <c r="AN3358" s="51">
        <f t="shared" si="1171"/>
        <v>20.765158</v>
      </c>
      <c r="AO3358" s="51">
        <f t="shared" si="1172"/>
        <v>21.943182</v>
      </c>
      <c r="AP3358" s="51">
        <f t="shared" si="1173"/>
        <v>20.765158</v>
      </c>
      <c r="AQ3358" s="51">
        <f t="shared" si="1174"/>
        <v>22.443562</v>
      </c>
      <c r="AR3358" s="51">
        <f t="shared" si="1175"/>
        <v>16.768650000000001</v>
      </c>
      <c r="AS3358" s="51">
        <f t="shared" si="1176"/>
        <v>22.393265</v>
      </c>
      <c r="AT3358" s="51">
        <f t="shared" si="1177"/>
        <v>22.393265</v>
      </c>
      <c r="AU3358" s="51">
        <f t="shared" si="1178"/>
        <v>10.944234</v>
      </c>
      <c r="AV3358" s="51">
        <f t="shared" si="1179"/>
        <v>19.619548999999999</v>
      </c>
    </row>
    <row r="3359" spans="1:48">
      <c r="A3359" t="str">
        <f t="shared" si="1180"/>
        <v>41978Murilo/Kassio73</v>
      </c>
      <c r="B3359" s="50">
        <v>41978.709780092591</v>
      </c>
      <c r="C3359" s="44">
        <f t="shared" si="1160"/>
        <v>41978</v>
      </c>
      <c r="D3359" s="45" t="s">
        <v>20</v>
      </c>
      <c r="E3359" s="46">
        <v>73</v>
      </c>
      <c r="G3359" s="49" t="e">
        <f>VLOOKUP(C3359,#REF!,2,0)</f>
        <v>#REF!</v>
      </c>
      <c r="I3359" s="40">
        <v>0</v>
      </c>
      <c r="J3359" s="40">
        <v>0</v>
      </c>
      <c r="K3359" s="40">
        <v>0</v>
      </c>
      <c r="L3359" s="40">
        <v>9.1574170000000006</v>
      </c>
      <c r="M3359" s="40">
        <v>30.676480999999999</v>
      </c>
      <c r="N3359" s="40">
        <v>25.577513</v>
      </c>
      <c r="O3359" s="40">
        <v>31.694199000000001</v>
      </c>
      <c r="P3359" s="40">
        <v>33.779738999999999</v>
      </c>
      <c r="Q3359" s="40">
        <v>35.775677000000002</v>
      </c>
      <c r="R3359" s="40">
        <v>33.779738999999999</v>
      </c>
      <c r="S3359" s="40">
        <v>35.620097999999999</v>
      </c>
      <c r="T3359" s="40">
        <v>25.973248999999999</v>
      </c>
      <c r="U3359" s="40">
        <v>34.083092000000001</v>
      </c>
      <c r="V3359" s="40">
        <v>38.149062999999998</v>
      </c>
      <c r="W3359" s="40">
        <v>17.349615</v>
      </c>
      <c r="X3359" s="40">
        <v>38.068714</v>
      </c>
      <c r="AA3359">
        <f t="shared" si="1161"/>
        <v>42373.618449074071</v>
      </c>
      <c r="AB3359" t="str">
        <f t="shared" si="1162"/>
        <v>42373Fábio73</v>
      </c>
      <c r="AC3359" s="52">
        <v>42373</v>
      </c>
      <c r="AD3359" s="56" t="s">
        <v>31</v>
      </c>
      <c r="AE3359" s="53">
        <v>73</v>
      </c>
      <c r="AF3359" s="51" t="str">
        <f t="shared" si="1163"/>
        <v/>
      </c>
      <c r="AG3359" s="51">
        <f t="shared" si="1164"/>
        <v>0</v>
      </c>
      <c r="AH3359" s="51">
        <f t="shared" si="1165"/>
        <v>0</v>
      </c>
      <c r="AI3359" s="51">
        <f t="shared" si="1166"/>
        <v>0</v>
      </c>
      <c r="AJ3359" s="51">
        <f t="shared" si="1167"/>
        <v>15.616866</v>
      </c>
      <c r="AK3359" s="51">
        <f t="shared" si="1168"/>
        <v>23.102335</v>
      </c>
      <c r="AL3359" s="51">
        <f t="shared" si="1169"/>
        <v>20.045342999999999</v>
      </c>
      <c r="AM3359" s="51">
        <f t="shared" si="1170"/>
        <v>21.350121999999999</v>
      </c>
      <c r="AN3359" s="51">
        <f t="shared" si="1171"/>
        <v>22.242746</v>
      </c>
      <c r="AO3359" s="51">
        <f t="shared" si="1172"/>
        <v>23.770520999999999</v>
      </c>
      <c r="AP3359" s="51">
        <f t="shared" si="1173"/>
        <v>23.153414000000001</v>
      </c>
      <c r="AQ3359" s="51">
        <f t="shared" si="1174"/>
        <v>24.975517</v>
      </c>
      <c r="AR3359" s="51">
        <f t="shared" si="1175"/>
        <v>21.203135</v>
      </c>
      <c r="AS3359" s="51">
        <f t="shared" si="1176"/>
        <v>27.250319999999999</v>
      </c>
      <c r="AT3359" s="51">
        <f t="shared" si="1177"/>
        <v>28.029741000000001</v>
      </c>
      <c r="AU3359" s="51">
        <f t="shared" si="1178"/>
        <v>33.105362</v>
      </c>
      <c r="AV3359" s="51">
        <f t="shared" si="1179"/>
        <v>29.966052999999999</v>
      </c>
    </row>
    <row r="3360" spans="1:48">
      <c r="A3360" t="str">
        <f t="shared" si="1180"/>
        <v>41981Murilo/Kassio73</v>
      </c>
      <c r="B3360" s="50">
        <v>41981.353136574071</v>
      </c>
      <c r="C3360" s="44">
        <f t="shared" si="1160"/>
        <v>41981</v>
      </c>
      <c r="D3360" s="45" t="s">
        <v>20</v>
      </c>
      <c r="E3360" s="46">
        <v>73</v>
      </c>
      <c r="G3360" s="49" t="e">
        <f>VLOOKUP(C3360,#REF!,2,0)</f>
        <v>#REF!</v>
      </c>
      <c r="I3360" s="40">
        <v>0</v>
      </c>
      <c r="J3360" s="40">
        <v>0</v>
      </c>
      <c r="K3360" s="40">
        <v>0</v>
      </c>
      <c r="L3360" s="40">
        <v>8.0698989999999995</v>
      </c>
      <c r="M3360" s="40">
        <v>27.383023999999999</v>
      </c>
      <c r="N3360" s="40">
        <v>22.525047000000001</v>
      </c>
      <c r="O3360" s="40">
        <v>28.552289999999999</v>
      </c>
      <c r="P3360" s="40">
        <v>30.676480999999999</v>
      </c>
      <c r="Q3360" s="40">
        <v>33.855441999999996</v>
      </c>
      <c r="R3360" s="40">
        <v>31.914465</v>
      </c>
      <c r="S3360" s="40">
        <v>33.553108000000002</v>
      </c>
      <c r="T3360" s="40">
        <v>23.772342999999999</v>
      </c>
      <c r="U3360" s="40">
        <v>31.840954</v>
      </c>
      <c r="V3360" s="40">
        <v>36.166004000000001</v>
      </c>
      <c r="W3360" s="40">
        <v>16.142382000000001</v>
      </c>
      <c r="X3360" s="40">
        <v>36.479773999999999</v>
      </c>
      <c r="AA3360">
        <f t="shared" si="1161"/>
        <v>42375.386354166665</v>
      </c>
      <c r="AB3360" t="str">
        <f t="shared" si="1162"/>
        <v>42375Fábio73</v>
      </c>
      <c r="AC3360" s="52">
        <v>42375</v>
      </c>
      <c r="AD3360" s="56" t="s">
        <v>31</v>
      </c>
      <c r="AE3360" s="53">
        <v>73</v>
      </c>
      <c r="AF3360" s="51" t="str">
        <f t="shared" si="1163"/>
        <v/>
      </c>
      <c r="AG3360" s="51">
        <f t="shared" si="1164"/>
        <v>0</v>
      </c>
      <c r="AH3360" s="51">
        <f t="shared" si="1165"/>
        <v>0</v>
      </c>
      <c r="AI3360" s="51">
        <f t="shared" si="1166"/>
        <v>0</v>
      </c>
      <c r="AJ3360" s="51">
        <f t="shared" si="1167"/>
        <v>12.379706000000001</v>
      </c>
      <c r="AK3360" s="51">
        <f t="shared" si="1168"/>
        <v>21.154211</v>
      </c>
      <c r="AL3360" s="51">
        <f t="shared" si="1169"/>
        <v>18.552409999999998</v>
      </c>
      <c r="AM3360" s="51">
        <f t="shared" si="1170"/>
        <v>20.188268999999998</v>
      </c>
      <c r="AN3360" s="51">
        <f t="shared" si="1171"/>
        <v>20.910616000000001</v>
      </c>
      <c r="AO3360" s="51">
        <f t="shared" si="1172"/>
        <v>21.99297</v>
      </c>
      <c r="AP3360" s="51">
        <f t="shared" si="1173"/>
        <v>21.203135</v>
      </c>
      <c r="AQ3360" s="51">
        <f t="shared" si="1174"/>
        <v>22.695837000000001</v>
      </c>
      <c r="AR3360" s="51">
        <f t="shared" si="1175"/>
        <v>17.693660999999999</v>
      </c>
      <c r="AS3360" s="51">
        <f t="shared" si="1176"/>
        <v>23.153414000000001</v>
      </c>
      <c r="AT3360" s="51">
        <f t="shared" si="1177"/>
        <v>23.102335</v>
      </c>
      <c r="AU3360" s="51">
        <f t="shared" si="1178"/>
        <v>11.65014</v>
      </c>
      <c r="AV3360" s="51">
        <f t="shared" si="1179"/>
        <v>27.361022999999999</v>
      </c>
    </row>
    <row r="3361" spans="1:48">
      <c r="A3361" t="str">
        <f t="shared" si="1180"/>
        <v>41984Murilo/Kassio73</v>
      </c>
      <c r="B3361" s="50">
        <v>41984.455509259256</v>
      </c>
      <c r="C3361" s="44">
        <f t="shared" si="1160"/>
        <v>41984</v>
      </c>
      <c r="D3361" s="45" t="s">
        <v>20</v>
      </c>
      <c r="E3361" s="46">
        <v>73</v>
      </c>
      <c r="G3361" s="49" t="e">
        <f>VLOOKUP(C3361,#REF!,2,0)</f>
        <v>#REF!</v>
      </c>
      <c r="I3361" s="40">
        <v>0</v>
      </c>
      <c r="J3361" s="40">
        <v>0</v>
      </c>
      <c r="K3361" s="40">
        <v>0</v>
      </c>
      <c r="L3361" s="40">
        <v>15.480886</v>
      </c>
      <c r="M3361" s="40">
        <v>36.716000000000001</v>
      </c>
      <c r="N3361" s="40">
        <v>31.767537999999998</v>
      </c>
      <c r="O3361" s="40">
        <v>34.770592000000001</v>
      </c>
      <c r="P3361" s="40">
        <v>36.716000000000001</v>
      </c>
      <c r="Q3361" s="40">
        <v>38.632705999999999</v>
      </c>
      <c r="R3361" s="40">
        <v>36.166004000000001</v>
      </c>
      <c r="S3361" s="40">
        <v>37.190693000000003</v>
      </c>
      <c r="T3361" s="40">
        <v>27.383023999999999</v>
      </c>
      <c r="U3361" s="40">
        <v>33.402434999999997</v>
      </c>
      <c r="V3361" s="40">
        <v>35.387413000000002</v>
      </c>
      <c r="W3361" s="40">
        <v>15.230460000000001</v>
      </c>
      <c r="X3361" s="40">
        <v>34.924286000000002</v>
      </c>
      <c r="AA3361">
        <f t="shared" si="1161"/>
        <v>42377.375057870369</v>
      </c>
      <c r="AB3361" t="str">
        <f t="shared" si="1162"/>
        <v>42377Fábio73</v>
      </c>
      <c r="AC3361" s="52">
        <v>42377</v>
      </c>
      <c r="AD3361" s="56" t="s">
        <v>31</v>
      </c>
      <c r="AE3361" s="53">
        <v>73</v>
      </c>
      <c r="AF3361" s="51" t="str">
        <f t="shared" si="1163"/>
        <v/>
      </c>
      <c r="AG3361" s="51">
        <f t="shared" si="1164"/>
        <v>0</v>
      </c>
      <c r="AH3361" s="51">
        <f t="shared" si="1165"/>
        <v>0</v>
      </c>
      <c r="AI3361" s="51">
        <f t="shared" si="1166"/>
        <v>0</v>
      </c>
      <c r="AJ3361" s="51">
        <f t="shared" si="1167"/>
        <v>9.5711980000000008</v>
      </c>
      <c r="AK3361" s="51">
        <f t="shared" si="1168"/>
        <v>19.431795000000001</v>
      </c>
      <c r="AL3361" s="51">
        <f t="shared" si="1169"/>
        <v>17.738341999999999</v>
      </c>
      <c r="AM3361" s="51">
        <f t="shared" si="1170"/>
        <v>19.431795000000001</v>
      </c>
      <c r="AN3361" s="51">
        <f t="shared" si="1171"/>
        <v>20.283854000000002</v>
      </c>
      <c r="AO3361" s="51">
        <f t="shared" si="1172"/>
        <v>21.350121999999999</v>
      </c>
      <c r="AP3361" s="51">
        <f t="shared" si="1173"/>
        <v>20.427655999999999</v>
      </c>
      <c r="AQ3361" s="51">
        <f t="shared" si="1174"/>
        <v>22.042797</v>
      </c>
      <c r="AR3361" s="51">
        <f t="shared" si="1175"/>
        <v>16.509063999999999</v>
      </c>
      <c r="AS3361" s="51">
        <f t="shared" si="1176"/>
        <v>21.744581</v>
      </c>
      <c r="AT3361" s="51">
        <f t="shared" si="1177"/>
        <v>21.99297</v>
      </c>
      <c r="AU3361" s="51">
        <f t="shared" si="1178"/>
        <v>10.874945</v>
      </c>
      <c r="AV3361" s="51">
        <f t="shared" si="1179"/>
        <v>25.938700000000001</v>
      </c>
    </row>
    <row r="3362" spans="1:48">
      <c r="A3362" t="str">
        <f t="shared" si="1180"/>
        <v>41987Murilo/Kassio73</v>
      </c>
      <c r="B3362" s="50">
        <v>41987.639409722222</v>
      </c>
      <c r="C3362" s="44">
        <f t="shared" si="1160"/>
        <v>41987</v>
      </c>
      <c r="D3362" s="45" t="s">
        <v>20</v>
      </c>
      <c r="E3362" s="46">
        <v>73</v>
      </c>
      <c r="G3362" s="49" t="e">
        <f>VLOOKUP(C3362,#REF!,2,0)</f>
        <v>#REF!</v>
      </c>
      <c r="I3362" s="40">
        <v>0</v>
      </c>
      <c r="J3362" s="40">
        <v>0</v>
      </c>
      <c r="K3362" s="40">
        <v>0</v>
      </c>
      <c r="L3362" s="40">
        <v>2.521563</v>
      </c>
      <c r="M3362" s="40">
        <v>37.828285000000001</v>
      </c>
      <c r="N3362" s="40">
        <v>34.159145000000002</v>
      </c>
      <c r="O3362" s="40">
        <v>34.693863</v>
      </c>
      <c r="P3362" s="40">
        <v>37.111370000000001</v>
      </c>
      <c r="Q3362" s="40">
        <v>39.282215000000001</v>
      </c>
      <c r="R3362" s="40">
        <v>39.527172</v>
      </c>
      <c r="S3362" s="40">
        <v>40.019249000000002</v>
      </c>
      <c r="T3362" s="40">
        <v>31.401717999999999</v>
      </c>
      <c r="U3362" s="40">
        <v>39.200752000000001</v>
      </c>
      <c r="V3362" s="40">
        <v>42.354678999999997</v>
      </c>
      <c r="W3362" s="40">
        <v>20.252334999999999</v>
      </c>
      <c r="X3362" s="40">
        <v>42.017142999999997</v>
      </c>
      <c r="AA3362">
        <f t="shared" si="1161"/>
        <v>42382.703148148146</v>
      </c>
      <c r="AB3362" t="str">
        <f t="shared" si="1162"/>
        <v>42382Fábio73</v>
      </c>
      <c r="AC3362" s="52">
        <v>42382</v>
      </c>
      <c r="AD3362" s="56" t="s">
        <v>31</v>
      </c>
      <c r="AE3362" s="53">
        <v>73</v>
      </c>
      <c r="AF3362" s="51" t="str">
        <f t="shared" si="1163"/>
        <v/>
      </c>
      <c r="AG3362" s="51">
        <f t="shared" si="1164"/>
        <v>0</v>
      </c>
      <c r="AH3362" s="51">
        <f t="shared" si="1165"/>
        <v>0</v>
      </c>
      <c r="AI3362" s="51">
        <f t="shared" si="1166"/>
        <v>0</v>
      </c>
      <c r="AJ3362" s="51">
        <f t="shared" si="1167"/>
        <v>14.669136</v>
      </c>
      <c r="AK3362" s="51">
        <f t="shared" si="1168"/>
        <v>22.695837000000001</v>
      </c>
      <c r="AL3362" s="51">
        <f t="shared" si="1169"/>
        <v>21.350121999999999</v>
      </c>
      <c r="AM3362" s="51">
        <f t="shared" si="1170"/>
        <v>22.343050000000002</v>
      </c>
      <c r="AN3362" s="51">
        <f t="shared" si="1171"/>
        <v>26.919502000000001</v>
      </c>
      <c r="AO3362" s="51">
        <f t="shared" si="1172"/>
        <v>27.139807000000001</v>
      </c>
      <c r="AP3362" s="51">
        <f t="shared" si="1173"/>
        <v>28.198132999999999</v>
      </c>
      <c r="AQ3362" s="51">
        <f t="shared" si="1174"/>
        <v>27.694410000000001</v>
      </c>
      <c r="AR3362" s="51">
        <f t="shared" si="1175"/>
        <v>27.917736000000001</v>
      </c>
      <c r="AS3362" s="51">
        <f t="shared" si="1176"/>
        <v>27.805979000000001</v>
      </c>
      <c r="AT3362" s="51">
        <f t="shared" si="1177"/>
        <v>26.809674999999999</v>
      </c>
      <c r="AU3362" s="51">
        <f t="shared" si="1178"/>
        <v>31.903569999999998</v>
      </c>
      <c r="AV3362" s="51">
        <f t="shared" si="1179"/>
        <v>28.933320999999999</v>
      </c>
    </row>
    <row r="3363" spans="1:48">
      <c r="A3363" t="str">
        <f t="shared" si="1180"/>
        <v>41995Murilo/Kassio73</v>
      </c>
      <c r="B3363" s="50">
        <v>41995.407187500001</v>
      </c>
      <c r="C3363" s="44">
        <f t="shared" si="1160"/>
        <v>41995</v>
      </c>
      <c r="D3363" s="45" t="s">
        <v>20</v>
      </c>
      <c r="E3363" s="46">
        <v>73</v>
      </c>
      <c r="G3363" s="49" t="e">
        <f>VLOOKUP(C3363,#REF!,2,0)</f>
        <v>#REF!</v>
      </c>
      <c r="I3363" s="40">
        <v>0</v>
      </c>
      <c r="J3363" s="40">
        <v>0</v>
      </c>
      <c r="K3363" s="40">
        <v>0</v>
      </c>
      <c r="L3363" s="40">
        <v>4.1256870000000001</v>
      </c>
      <c r="M3363" s="40">
        <v>35.387413000000002</v>
      </c>
      <c r="N3363" s="40">
        <v>30.820837000000001</v>
      </c>
      <c r="O3363" s="40">
        <v>34.540657000000003</v>
      </c>
      <c r="P3363" s="40">
        <v>37.032131</v>
      </c>
      <c r="Q3363" s="40">
        <v>38.794598000000001</v>
      </c>
      <c r="R3363" s="40">
        <v>37.111370000000001</v>
      </c>
      <c r="S3363" s="40">
        <v>38.471161000000002</v>
      </c>
      <c r="T3363" s="40">
        <v>29.533953</v>
      </c>
      <c r="U3363" s="40">
        <v>37.828285000000001</v>
      </c>
      <c r="V3363" s="40">
        <v>41.095592000000003</v>
      </c>
      <c r="W3363" s="40">
        <v>19.504138999999999</v>
      </c>
      <c r="X3363" s="40">
        <v>42.608719000000001</v>
      </c>
      <c r="AA3363">
        <f t="shared" si="1161"/>
        <v>42387.594629629632</v>
      </c>
      <c r="AB3363" t="str">
        <f t="shared" si="1162"/>
        <v>42387Fábio73</v>
      </c>
      <c r="AC3363" s="52">
        <v>42387</v>
      </c>
      <c r="AD3363" s="56" t="s">
        <v>31</v>
      </c>
      <c r="AE3363" s="53">
        <v>73</v>
      </c>
      <c r="AF3363" s="51" t="str">
        <f t="shared" si="1163"/>
        <v/>
      </c>
      <c r="AG3363" s="51">
        <f t="shared" si="1164"/>
        <v>0</v>
      </c>
      <c r="AH3363" s="51">
        <f t="shared" si="1165"/>
        <v>0</v>
      </c>
      <c r="AI3363" s="51">
        <f t="shared" si="1166"/>
        <v>0</v>
      </c>
      <c r="AJ3363" s="51">
        <f t="shared" si="1167"/>
        <v>11.578483</v>
      </c>
      <c r="AK3363" s="51">
        <f t="shared" si="1168"/>
        <v>21.893456</v>
      </c>
      <c r="AL3363" s="51">
        <f t="shared" si="1169"/>
        <v>19.431795000000001</v>
      </c>
      <c r="AM3363" s="51">
        <f t="shared" si="1170"/>
        <v>20.813578</v>
      </c>
      <c r="AN3363" s="51">
        <f t="shared" si="1171"/>
        <v>21.546894000000002</v>
      </c>
      <c r="AO3363" s="51">
        <f t="shared" si="1172"/>
        <v>22.898644999999998</v>
      </c>
      <c r="AP3363" s="51">
        <f t="shared" si="1173"/>
        <v>21.843786000000001</v>
      </c>
      <c r="AQ3363" s="51">
        <f t="shared" si="1174"/>
        <v>23.512438</v>
      </c>
      <c r="AR3363" s="51">
        <f t="shared" si="1175"/>
        <v>18.143035999999999</v>
      </c>
      <c r="AS3363" s="51">
        <f t="shared" si="1176"/>
        <v>23.615492</v>
      </c>
      <c r="AT3363" s="51">
        <f t="shared" si="1177"/>
        <v>23.667117999999999</v>
      </c>
      <c r="AU3363" s="51">
        <f t="shared" si="1178"/>
        <v>13.286296</v>
      </c>
      <c r="AV3363" s="51">
        <f t="shared" si="1179"/>
        <v>28.876438</v>
      </c>
    </row>
    <row r="3364" spans="1:48">
      <c r="A3364" t="str">
        <f t="shared" si="1180"/>
        <v>42001Murilo/Kassio73</v>
      </c>
      <c r="B3364" s="50">
        <v>42001.692210648151</v>
      </c>
      <c r="C3364" s="44">
        <f t="shared" si="1160"/>
        <v>42001</v>
      </c>
      <c r="D3364" s="45" t="s">
        <v>20</v>
      </c>
      <c r="E3364" s="46">
        <v>73</v>
      </c>
      <c r="G3364" s="49" t="e">
        <f>VLOOKUP(C3364,#REF!,2,0)</f>
        <v>#REF!</v>
      </c>
      <c r="I3364" s="40">
        <v>0</v>
      </c>
      <c r="J3364" s="40">
        <v>0</v>
      </c>
      <c r="K3364" s="40">
        <v>0</v>
      </c>
      <c r="L3364" s="40">
        <v>8.4955119999999997</v>
      </c>
      <c r="M3364" s="40">
        <v>30.965553</v>
      </c>
      <c r="N3364" s="40">
        <v>24.989811</v>
      </c>
      <c r="O3364" s="40">
        <v>31.038038</v>
      </c>
      <c r="P3364" s="40">
        <v>33.628551000000002</v>
      </c>
      <c r="Q3364" s="40">
        <v>36.009644000000002</v>
      </c>
      <c r="R3364" s="40">
        <v>34.693863</v>
      </c>
      <c r="S3364" s="40">
        <v>37.42915</v>
      </c>
      <c r="T3364" s="40">
        <v>28.621839999999999</v>
      </c>
      <c r="U3364" s="40">
        <v>37.270088000000001</v>
      </c>
      <c r="V3364" s="40">
        <v>41.012264000000002</v>
      </c>
      <c r="W3364" s="40">
        <v>19.051168000000001</v>
      </c>
      <c r="X3364" s="40">
        <v>42.863453</v>
      </c>
      <c r="AA3364">
        <f t="shared" si="1161"/>
        <v>42389.711018518516</v>
      </c>
      <c r="AB3364" t="str">
        <f t="shared" si="1162"/>
        <v>42389Fábio73</v>
      </c>
      <c r="AC3364" s="52">
        <v>42389</v>
      </c>
      <c r="AD3364" s="56" t="s">
        <v>31</v>
      </c>
      <c r="AE3364" s="53">
        <v>73</v>
      </c>
      <c r="AF3364" s="51" t="str">
        <f t="shared" si="1163"/>
        <v/>
      </c>
      <c r="AG3364" s="51">
        <f t="shared" si="1164"/>
        <v>0</v>
      </c>
      <c r="AH3364" s="51">
        <f t="shared" si="1165"/>
        <v>0</v>
      </c>
      <c r="AI3364" s="51">
        <f t="shared" si="1166"/>
        <v>0</v>
      </c>
      <c r="AJ3364" s="51">
        <f t="shared" si="1167"/>
        <v>9.5711980000000008</v>
      </c>
      <c r="AK3364" s="51">
        <f t="shared" si="1168"/>
        <v>20.236034</v>
      </c>
      <c r="AL3364" s="51">
        <f t="shared" si="1169"/>
        <v>18.278981999999999</v>
      </c>
      <c r="AM3364" s="51">
        <f t="shared" si="1170"/>
        <v>19.808230999999999</v>
      </c>
      <c r="AN3364" s="51">
        <f t="shared" si="1171"/>
        <v>20.765158</v>
      </c>
      <c r="AO3364" s="51">
        <f t="shared" si="1172"/>
        <v>21.744581</v>
      </c>
      <c r="AP3364" s="51">
        <f t="shared" si="1173"/>
        <v>20.620156999999999</v>
      </c>
      <c r="AQ3364" s="51">
        <f t="shared" si="1174"/>
        <v>22.192657000000001</v>
      </c>
      <c r="AR3364" s="51">
        <f t="shared" si="1175"/>
        <v>16.595359999999999</v>
      </c>
      <c r="AS3364" s="51">
        <f t="shared" si="1176"/>
        <v>22.242746</v>
      </c>
      <c r="AT3364" s="51">
        <f t="shared" si="1177"/>
        <v>22.343050000000002</v>
      </c>
      <c r="AU3364" s="51">
        <f t="shared" si="1178"/>
        <v>11.013764999999999</v>
      </c>
      <c r="AV3364" s="51">
        <f t="shared" si="1179"/>
        <v>26.100947999999999</v>
      </c>
    </row>
    <row r="3365" spans="1:48">
      <c r="A3365" t="str">
        <f t="shared" si="1180"/>
        <v>42010Murilo/Kassio73</v>
      </c>
      <c r="B3365" s="50">
        <v>42010.62296296296</v>
      </c>
      <c r="C3365" s="44">
        <f t="shared" si="1160"/>
        <v>42010</v>
      </c>
      <c r="D3365" s="45" t="s">
        <v>20</v>
      </c>
      <c r="E3365" s="46">
        <v>73</v>
      </c>
      <c r="G3365" s="49" t="e">
        <f>VLOOKUP(C3365,#REF!,2,0)</f>
        <v>#REF!</v>
      </c>
      <c r="I3365" s="40">
        <v>0</v>
      </c>
      <c r="J3365" s="40">
        <v>0</v>
      </c>
      <c r="K3365" s="40">
        <v>0</v>
      </c>
      <c r="L3365" s="40">
        <v>15.632203000000001</v>
      </c>
      <c r="M3365" s="40">
        <v>39.527172</v>
      </c>
      <c r="N3365" s="40">
        <v>36.009644000000002</v>
      </c>
      <c r="O3365" s="40">
        <v>38.713603999999997</v>
      </c>
      <c r="P3365" s="40">
        <v>41.012264000000002</v>
      </c>
      <c r="Q3365" s="40">
        <v>42.439273999999997</v>
      </c>
      <c r="R3365" s="40">
        <v>40.431556999999998</v>
      </c>
      <c r="S3365" s="40">
        <v>41.345923999999997</v>
      </c>
      <c r="T3365" s="40">
        <v>33.553108000000002</v>
      </c>
      <c r="U3365" s="40">
        <v>41.597008000000002</v>
      </c>
      <c r="V3365" s="40">
        <v>44.580418000000002</v>
      </c>
      <c r="W3365" s="40">
        <v>34.159145000000002</v>
      </c>
      <c r="X3365" s="40">
        <v>49.831977999999999</v>
      </c>
      <c r="AA3365">
        <f t="shared" si="1161"/>
        <v>42391.69153935185</v>
      </c>
      <c r="AB3365" t="str">
        <f t="shared" si="1162"/>
        <v>42391Fábio73</v>
      </c>
      <c r="AC3365" s="52">
        <v>42391</v>
      </c>
      <c r="AD3365" s="56" t="s">
        <v>31</v>
      </c>
      <c r="AE3365" s="53">
        <v>73</v>
      </c>
      <c r="AF3365" s="51" t="str">
        <f t="shared" si="1163"/>
        <v/>
      </c>
      <c r="AG3365" s="51">
        <f t="shared" si="1164"/>
        <v>0</v>
      </c>
      <c r="AH3365" s="51">
        <f t="shared" si="1165"/>
        <v>0</v>
      </c>
      <c r="AI3365" s="51">
        <f t="shared" si="1166"/>
        <v>0</v>
      </c>
      <c r="AJ3365" s="51">
        <f t="shared" si="1167"/>
        <v>7.7127699999999999</v>
      </c>
      <c r="AK3365" s="51">
        <f t="shared" si="1168"/>
        <v>18.598167</v>
      </c>
      <c r="AL3365" s="51">
        <f t="shared" si="1169"/>
        <v>17.382497999999998</v>
      </c>
      <c r="AM3365" s="51">
        <f t="shared" si="1170"/>
        <v>19.151875</v>
      </c>
      <c r="AN3365" s="51">
        <f t="shared" si="1171"/>
        <v>19.997803000000001</v>
      </c>
      <c r="AO3365" s="51">
        <f t="shared" si="1172"/>
        <v>21.056601000000001</v>
      </c>
      <c r="AP3365" s="51">
        <f t="shared" si="1173"/>
        <v>19.713774000000001</v>
      </c>
      <c r="AQ3365" s="51">
        <f t="shared" si="1174"/>
        <v>21.252056</v>
      </c>
      <c r="AR3365" s="51">
        <f t="shared" si="1175"/>
        <v>15.869158000000001</v>
      </c>
      <c r="AS3365" s="51">
        <f t="shared" si="1176"/>
        <v>21.154211</v>
      </c>
      <c r="AT3365" s="51">
        <f t="shared" si="1177"/>
        <v>21.497633</v>
      </c>
      <c r="AU3365" s="51">
        <f t="shared" si="1178"/>
        <v>10.262015</v>
      </c>
      <c r="AV3365" s="51">
        <f t="shared" si="1179"/>
        <v>25.562028999999999</v>
      </c>
    </row>
    <row r="3366" spans="1:48">
      <c r="A3366" t="str">
        <f t="shared" si="1180"/>
        <v>42012Murilo/Kassio73</v>
      </c>
      <c r="B3366" s="50">
        <v>42012.697962962964</v>
      </c>
      <c r="C3366" s="44">
        <f t="shared" si="1160"/>
        <v>42012</v>
      </c>
      <c r="D3366" s="45" t="s">
        <v>20</v>
      </c>
      <c r="E3366" s="46">
        <v>73</v>
      </c>
      <c r="G3366" s="49" t="e">
        <f>VLOOKUP(C3366,#REF!,2,0)</f>
        <v>#REF!</v>
      </c>
      <c r="I3366" s="40">
        <v>0</v>
      </c>
      <c r="J3366" s="40">
        <v>0</v>
      </c>
      <c r="K3366" s="40">
        <v>0</v>
      </c>
      <c r="L3366" s="40">
        <v>8.7130089999999996</v>
      </c>
      <c r="M3366" s="40">
        <v>35.775677000000002</v>
      </c>
      <c r="N3366" s="40">
        <v>30.820837000000001</v>
      </c>
      <c r="O3366" s="40">
        <v>34.464176000000002</v>
      </c>
      <c r="P3366" s="40">
        <v>36.873905000000001</v>
      </c>
      <c r="Q3366" s="40">
        <v>38.149062999999998</v>
      </c>
      <c r="R3366" s="40">
        <v>36.322754000000003</v>
      </c>
      <c r="S3366" s="40">
        <v>38.632705999999999</v>
      </c>
      <c r="T3366" s="40">
        <v>29.604711999999999</v>
      </c>
      <c r="U3366" s="40">
        <v>38.471161000000002</v>
      </c>
      <c r="V3366" s="40">
        <v>41.932915000000001</v>
      </c>
      <c r="W3366" s="40">
        <v>19.847597</v>
      </c>
      <c r="X3366" s="40">
        <v>44.320816000000001</v>
      </c>
      <c r="AA3366">
        <f t="shared" si="1161"/>
        <v>42397.639513888891</v>
      </c>
      <c r="AB3366" t="str">
        <f t="shared" si="1162"/>
        <v>42397Fábio73</v>
      </c>
      <c r="AC3366" s="52">
        <v>42397</v>
      </c>
      <c r="AD3366" s="56" t="s">
        <v>31</v>
      </c>
      <c r="AE3366" s="53">
        <v>73</v>
      </c>
      <c r="AF3366" s="51" t="str">
        <f t="shared" si="1163"/>
        <v/>
      </c>
      <c r="AG3366" s="51">
        <f t="shared" si="1164"/>
        <v>0</v>
      </c>
      <c r="AH3366" s="51">
        <f t="shared" si="1165"/>
        <v>0</v>
      </c>
      <c r="AI3366" s="51">
        <f t="shared" si="1166"/>
        <v>0</v>
      </c>
      <c r="AJ3366" s="51">
        <f t="shared" si="1167"/>
        <v>10.874945</v>
      </c>
      <c r="AK3366" s="51">
        <f t="shared" si="1168"/>
        <v>17.693660999999999</v>
      </c>
      <c r="AL3366" s="51">
        <f t="shared" si="1169"/>
        <v>14.4672</v>
      </c>
      <c r="AM3366" s="51">
        <f t="shared" si="1170"/>
        <v>17.604455999999999</v>
      </c>
      <c r="AN3366" s="51">
        <f t="shared" si="1171"/>
        <v>18.233629000000001</v>
      </c>
      <c r="AO3366" s="51">
        <f t="shared" si="1172"/>
        <v>19.244942000000002</v>
      </c>
      <c r="AP3366" s="51">
        <f t="shared" si="1173"/>
        <v>17.783073000000002</v>
      </c>
      <c r="AQ3366" s="51">
        <f t="shared" si="1174"/>
        <v>19.012678000000001</v>
      </c>
      <c r="AR3366" s="51">
        <f t="shared" si="1175"/>
        <v>14.107385000000001</v>
      </c>
      <c r="AS3366" s="51">
        <f t="shared" si="1176"/>
        <v>19.431795000000001</v>
      </c>
      <c r="AT3366" s="51">
        <f t="shared" si="1177"/>
        <v>19.760973</v>
      </c>
      <c r="AU3366" s="51">
        <f t="shared" si="1178"/>
        <v>9.5389540000000004</v>
      </c>
      <c r="AV3366" s="51">
        <f t="shared" si="1179"/>
        <v>23.770520999999999</v>
      </c>
    </row>
    <row r="3367" spans="1:48">
      <c r="A3367" t="str">
        <f t="shared" si="1180"/>
        <v>42016Murilo/Kassio73</v>
      </c>
      <c r="B3367" s="50">
        <v>42016.410196759258</v>
      </c>
      <c r="C3367" s="44">
        <f t="shared" si="1160"/>
        <v>42016</v>
      </c>
      <c r="D3367" s="45" t="s">
        <v>20</v>
      </c>
      <c r="E3367" s="46">
        <v>73</v>
      </c>
      <c r="G3367" s="49" t="e">
        <f>VLOOKUP(C3367,#REF!,2,0)</f>
        <v>#REF!</v>
      </c>
      <c r="I3367" s="40">
        <v>0</v>
      </c>
      <c r="J3367" s="40">
        <v>0</v>
      </c>
      <c r="K3367" s="40">
        <v>0</v>
      </c>
      <c r="L3367" s="40">
        <v>7.5891120000000001</v>
      </c>
      <c r="M3367" s="40">
        <v>29.888642999999998</v>
      </c>
      <c r="N3367" s="40">
        <v>24.217213000000001</v>
      </c>
      <c r="O3367" s="40">
        <v>29.533953</v>
      </c>
      <c r="P3367" s="40">
        <v>32.209347000000001</v>
      </c>
      <c r="Q3367" s="40">
        <v>32.877800000000001</v>
      </c>
      <c r="R3367" s="40">
        <v>31.038038</v>
      </c>
      <c r="S3367" s="40">
        <v>32.728637999999997</v>
      </c>
      <c r="T3367" s="40">
        <v>27.247107</v>
      </c>
      <c r="U3367" s="40">
        <v>33.477725999999997</v>
      </c>
      <c r="V3367" s="40">
        <v>39.445445999999997</v>
      </c>
      <c r="W3367" s="40">
        <v>18.052766999999999</v>
      </c>
      <c r="X3367" s="40">
        <v>32.061729</v>
      </c>
      <c r="AA3367">
        <f t="shared" si="1161"/>
        <v>42398.576180555552</v>
      </c>
      <c r="AB3367" t="str">
        <f t="shared" si="1162"/>
        <v>42398Fábio73</v>
      </c>
      <c r="AC3367" s="52">
        <v>42398</v>
      </c>
      <c r="AD3367" s="56" t="s">
        <v>31</v>
      </c>
      <c r="AE3367" s="53">
        <v>73</v>
      </c>
      <c r="AF3367" s="51" t="str">
        <f t="shared" si="1163"/>
        <v/>
      </c>
      <c r="AG3367" s="51">
        <f t="shared" si="1164"/>
        <v>0</v>
      </c>
      <c r="AH3367" s="51">
        <f t="shared" si="1165"/>
        <v>0</v>
      </c>
      <c r="AI3367" s="51">
        <f t="shared" si="1166"/>
        <v>0</v>
      </c>
      <c r="AJ3367" s="51">
        <f t="shared" si="1167"/>
        <v>12.866553</v>
      </c>
      <c r="AK3367" s="51">
        <f t="shared" si="1168"/>
        <v>18.324417</v>
      </c>
      <c r="AL3367" s="51">
        <f t="shared" si="1169"/>
        <v>14.507453999999999</v>
      </c>
      <c r="AM3367" s="51">
        <f t="shared" si="1170"/>
        <v>17.515518</v>
      </c>
      <c r="AN3367" s="51">
        <f t="shared" si="1171"/>
        <v>17.917631</v>
      </c>
      <c r="AO3367" s="51">
        <f t="shared" si="1172"/>
        <v>19.059010000000001</v>
      </c>
      <c r="AP3367" s="51">
        <f t="shared" si="1173"/>
        <v>17.471107</v>
      </c>
      <c r="AQ3367" s="51">
        <f t="shared" si="1174"/>
        <v>18.873989000000002</v>
      </c>
      <c r="AR3367" s="51">
        <f t="shared" si="1175"/>
        <v>13.713176000000001</v>
      </c>
      <c r="AS3367" s="51">
        <f t="shared" si="1176"/>
        <v>19.105416999999999</v>
      </c>
      <c r="AT3367" s="51">
        <f t="shared" si="1177"/>
        <v>19.619548999999999</v>
      </c>
      <c r="AU3367" s="51">
        <f t="shared" si="1178"/>
        <v>9.4105749999999997</v>
      </c>
      <c r="AV3367" s="51">
        <f t="shared" si="1179"/>
        <v>23.409599</v>
      </c>
    </row>
    <row r="3368" spans="1:48">
      <c r="A3368" t="str">
        <f t="shared" si="1180"/>
        <v>42023Murilo/Kassio73</v>
      </c>
      <c r="B3368" s="50">
        <v>42023.779097222221</v>
      </c>
      <c r="C3368" s="44">
        <f t="shared" si="1160"/>
        <v>42023</v>
      </c>
      <c r="D3368" s="45" t="s">
        <v>20</v>
      </c>
      <c r="E3368" s="46">
        <v>73</v>
      </c>
      <c r="G3368" s="49" t="e">
        <f>VLOOKUP(C3368,#REF!,2,0)</f>
        <v>#REF!</v>
      </c>
      <c r="I3368" s="40">
        <v>0</v>
      </c>
      <c r="J3368" s="40">
        <v>0</v>
      </c>
      <c r="K3368" s="40">
        <v>0</v>
      </c>
      <c r="L3368" s="40">
        <v>4.7160039999999999</v>
      </c>
      <c r="M3368" s="40">
        <v>22.096827000000001</v>
      </c>
      <c r="N3368" s="40">
        <v>18.492947000000001</v>
      </c>
      <c r="O3368" s="40">
        <v>19.847597</v>
      </c>
      <c r="P3368" s="40">
        <v>22.709892</v>
      </c>
      <c r="Q3368" s="40">
        <v>23.772342999999999</v>
      </c>
      <c r="R3368" s="40">
        <v>20.956261000000001</v>
      </c>
      <c r="S3368" s="40">
        <v>21.372751000000001</v>
      </c>
      <c r="T3368" s="40">
        <v>16.40082</v>
      </c>
      <c r="U3368" s="40">
        <v>26.238823</v>
      </c>
      <c r="V3368" s="40">
        <v>31.914465</v>
      </c>
      <c r="W3368" s="40">
        <v>14.736297</v>
      </c>
      <c r="X3368" s="40">
        <v>36.166004000000001</v>
      </c>
      <c r="AA3368">
        <f t="shared" si="1161"/>
        <v>42401.582916666666</v>
      </c>
      <c r="AB3368" t="str">
        <f t="shared" si="1162"/>
        <v>42401Fábio73</v>
      </c>
      <c r="AC3368" s="52">
        <v>42401</v>
      </c>
      <c r="AD3368" s="56" t="s">
        <v>31</v>
      </c>
      <c r="AE3368" s="53">
        <v>73</v>
      </c>
      <c r="AF3368" s="51" t="str">
        <f t="shared" si="1163"/>
        <v/>
      </c>
      <c r="AG3368" s="51">
        <f t="shared" si="1164"/>
        <v>0</v>
      </c>
      <c r="AH3368" s="51">
        <f t="shared" si="1165"/>
        <v>0</v>
      </c>
      <c r="AI3368" s="51">
        <f t="shared" si="1166"/>
        <v>0</v>
      </c>
      <c r="AJ3368" s="51">
        <f t="shared" si="1167"/>
        <v>7.5135969999999999</v>
      </c>
      <c r="AK3368" s="51">
        <f t="shared" si="1168"/>
        <v>16.123549000000001</v>
      </c>
      <c r="AL3368" s="51">
        <f t="shared" si="1169"/>
        <v>13.830831</v>
      </c>
      <c r="AM3368" s="51">
        <f t="shared" si="1170"/>
        <v>16.812135999999999</v>
      </c>
      <c r="AN3368" s="51">
        <f t="shared" si="1171"/>
        <v>17.294121000000001</v>
      </c>
      <c r="AO3368" s="51">
        <f t="shared" si="1172"/>
        <v>18.278981999999999</v>
      </c>
      <c r="AP3368" s="51">
        <f t="shared" si="1173"/>
        <v>16.899239999999999</v>
      </c>
      <c r="AQ3368" s="51">
        <f t="shared" si="1174"/>
        <v>18.143035999999999</v>
      </c>
      <c r="AR3368" s="51">
        <f t="shared" si="1175"/>
        <v>13.171124000000001</v>
      </c>
      <c r="AS3368" s="51">
        <f t="shared" si="1176"/>
        <v>18.415436</v>
      </c>
      <c r="AT3368" s="51">
        <f t="shared" si="1177"/>
        <v>18.643989999999999</v>
      </c>
      <c r="AU3368" s="51">
        <f t="shared" si="1178"/>
        <v>8.6602060000000005</v>
      </c>
      <c r="AV3368" s="51">
        <f t="shared" si="1179"/>
        <v>22.042797</v>
      </c>
    </row>
    <row r="3369" spans="1:48">
      <c r="A3369" t="str">
        <f t="shared" si="1180"/>
        <v>42025Murilo/Kassio73</v>
      </c>
      <c r="B3369" s="50">
        <v>42025.747719907406</v>
      </c>
      <c r="C3369" s="44">
        <f t="shared" si="1160"/>
        <v>42025</v>
      </c>
      <c r="D3369" s="45" t="s">
        <v>20</v>
      </c>
      <c r="E3369" s="46">
        <v>73</v>
      </c>
      <c r="G3369" s="49" t="e">
        <f>VLOOKUP(C3369,#REF!,2,0)</f>
        <v>#REF!</v>
      </c>
      <c r="I3369" s="40">
        <v>0</v>
      </c>
      <c r="J3369" s="40">
        <v>0</v>
      </c>
      <c r="K3369" s="40">
        <v>0</v>
      </c>
      <c r="L3369" s="40">
        <v>1.9812190000000001</v>
      </c>
      <c r="M3369" s="40">
        <v>31.694199000000001</v>
      </c>
      <c r="N3369" s="40">
        <v>17.88917</v>
      </c>
      <c r="O3369" s="40">
        <v>21.733191999999999</v>
      </c>
      <c r="P3369" s="40">
        <v>23.081987000000002</v>
      </c>
      <c r="Q3369" s="40">
        <v>23.962475000000001</v>
      </c>
      <c r="R3369" s="40">
        <v>21.854040000000001</v>
      </c>
      <c r="S3369" s="40">
        <v>21.0748</v>
      </c>
      <c r="T3369" s="40">
        <v>19.220372999999999</v>
      </c>
      <c r="U3369" s="40">
        <v>26.572737</v>
      </c>
      <c r="V3369" s="40">
        <v>30.893166999999998</v>
      </c>
      <c r="W3369" s="40">
        <v>15.835217</v>
      </c>
      <c r="X3369" s="40">
        <v>27.179286999999999</v>
      </c>
      <c r="AA3369">
        <f t="shared" si="1161"/>
        <v>42403.364699074074</v>
      </c>
      <c r="AB3369" t="str">
        <f t="shared" si="1162"/>
        <v>42403Fábio73</v>
      </c>
      <c r="AC3369" s="52">
        <v>42403</v>
      </c>
      <c r="AD3369" s="56" t="s">
        <v>31</v>
      </c>
      <c r="AE3369" s="53">
        <v>73</v>
      </c>
      <c r="AF3369" s="51" t="str">
        <f t="shared" si="1163"/>
        <v/>
      </c>
      <c r="AG3369" s="51">
        <f t="shared" si="1164"/>
        <v>0</v>
      </c>
      <c r="AH3369" s="51">
        <f t="shared" si="1165"/>
        <v>0</v>
      </c>
      <c r="AI3369" s="51">
        <f t="shared" si="1166"/>
        <v>0</v>
      </c>
      <c r="AJ3369" s="51">
        <f t="shared" si="1167"/>
        <v>6.0490620000000002</v>
      </c>
      <c r="AK3369" s="51">
        <f t="shared" si="1168"/>
        <v>14.628639</v>
      </c>
      <c r="AL3369" s="51">
        <f t="shared" si="1169"/>
        <v>13.056486</v>
      </c>
      <c r="AM3369" s="51">
        <f t="shared" si="1170"/>
        <v>16.123549000000001</v>
      </c>
      <c r="AN3369" s="51">
        <f t="shared" si="1171"/>
        <v>16.768650000000001</v>
      </c>
      <c r="AO3369" s="51">
        <f t="shared" si="1172"/>
        <v>17.827870999999998</v>
      </c>
      <c r="AP3369" s="51">
        <f t="shared" si="1173"/>
        <v>16.380037000000002</v>
      </c>
      <c r="AQ3369" s="51">
        <f t="shared" si="1174"/>
        <v>17.382497999999998</v>
      </c>
      <c r="AR3369" s="51">
        <f t="shared" si="1175"/>
        <v>12.453944999999999</v>
      </c>
      <c r="AS3369" s="51">
        <f t="shared" si="1176"/>
        <v>17.693660999999999</v>
      </c>
      <c r="AT3369" s="51">
        <f t="shared" si="1177"/>
        <v>17.515518</v>
      </c>
      <c r="AU3369" s="51">
        <f t="shared" si="1178"/>
        <v>8.1789070000000006</v>
      </c>
      <c r="AV3369" s="51">
        <f t="shared" si="1179"/>
        <v>20.813578</v>
      </c>
    </row>
    <row r="3370" spans="1:48">
      <c r="A3370" t="str">
        <f t="shared" si="1180"/>
        <v>42031Murilo/Kassio73</v>
      </c>
      <c r="B3370" s="50">
        <v>42031.635995370372</v>
      </c>
      <c r="C3370" s="44">
        <f t="shared" ref="C3370:C3433" si="1181">DATE(YEAR(B3370),MONTH(B3370),DAY(B3370))</f>
        <v>42031</v>
      </c>
      <c r="D3370" s="45" t="s">
        <v>20</v>
      </c>
      <c r="E3370" s="46">
        <v>73</v>
      </c>
      <c r="G3370" s="49" t="e">
        <f>VLOOKUP(C3370,#REF!,2,0)</f>
        <v>#REF!</v>
      </c>
      <c r="I3370" s="40">
        <v>0</v>
      </c>
      <c r="J3370" s="40">
        <v>0</v>
      </c>
      <c r="K3370" s="40">
        <v>0</v>
      </c>
      <c r="L3370" s="40">
        <v>11.914588</v>
      </c>
      <c r="M3370" s="40">
        <v>35.001258999999997</v>
      </c>
      <c r="N3370" s="40">
        <v>31.401717999999999</v>
      </c>
      <c r="O3370" s="40">
        <v>33.477725999999997</v>
      </c>
      <c r="P3370" s="40">
        <v>35.464916000000002</v>
      </c>
      <c r="Q3370" s="40">
        <v>37.111370000000001</v>
      </c>
      <c r="R3370" s="40">
        <v>34.617221999999998</v>
      </c>
      <c r="S3370" s="40">
        <v>35.542458000000003</v>
      </c>
      <c r="T3370" s="40">
        <v>26.639799</v>
      </c>
      <c r="U3370" s="40">
        <v>34.617221999999998</v>
      </c>
      <c r="V3370" s="40">
        <v>38.551903000000003</v>
      </c>
      <c r="W3370" s="40">
        <v>18.548376000000001</v>
      </c>
      <c r="X3370" s="40">
        <v>40.597068999999998</v>
      </c>
      <c r="AA3370">
        <f t="shared" si="1161"/>
        <v>42405.361817129633</v>
      </c>
      <c r="AB3370" t="str">
        <f t="shared" si="1162"/>
        <v>42405Fábio73</v>
      </c>
      <c r="AC3370" s="52">
        <v>42405</v>
      </c>
      <c r="AD3370" s="56" t="s">
        <v>31</v>
      </c>
      <c r="AE3370" s="53">
        <v>73</v>
      </c>
      <c r="AF3370" s="51" t="str">
        <f t="shared" si="1163"/>
        <v/>
      </c>
      <c r="AG3370" s="51">
        <f t="shared" si="1164"/>
        <v>0</v>
      </c>
      <c r="AH3370" s="51">
        <f t="shared" si="1165"/>
        <v>0</v>
      </c>
      <c r="AI3370" s="51">
        <f t="shared" si="1166"/>
        <v>0</v>
      </c>
      <c r="AJ3370" s="51">
        <f t="shared" si="1167"/>
        <v>5.5604329999999997</v>
      </c>
      <c r="AK3370" s="51">
        <f t="shared" si="1168"/>
        <v>13.440716999999999</v>
      </c>
      <c r="AL3370" s="51">
        <f t="shared" si="1169"/>
        <v>11.722047</v>
      </c>
      <c r="AM3370" s="51">
        <f t="shared" si="1170"/>
        <v>15.077389</v>
      </c>
      <c r="AN3370" s="51">
        <f t="shared" si="1171"/>
        <v>15.82696</v>
      </c>
      <c r="AO3370" s="51">
        <f t="shared" si="1172"/>
        <v>16.942883999999999</v>
      </c>
      <c r="AP3370" s="51">
        <f t="shared" si="1173"/>
        <v>15.325142</v>
      </c>
      <c r="AQ3370" s="51">
        <f t="shared" si="1174"/>
        <v>16.294301999999998</v>
      </c>
      <c r="AR3370" s="51">
        <f t="shared" si="1175"/>
        <v>11.794174</v>
      </c>
      <c r="AS3370" s="51">
        <f t="shared" si="1176"/>
        <v>16.552156</v>
      </c>
      <c r="AT3370" s="51">
        <f t="shared" si="1177"/>
        <v>16.465980999999999</v>
      </c>
      <c r="AU3370" s="51">
        <f t="shared" si="1178"/>
        <v>7.178884</v>
      </c>
      <c r="AV3370" s="51">
        <f t="shared" si="1179"/>
        <v>19.151875</v>
      </c>
    </row>
    <row r="3371" spans="1:48">
      <c r="A3371" t="str">
        <f t="shared" si="1180"/>
        <v>42033Murilo/Kassio73</v>
      </c>
      <c r="B3371" s="50">
        <v>42033.579780092594</v>
      </c>
      <c r="C3371" s="44">
        <f t="shared" si="1181"/>
        <v>42033</v>
      </c>
      <c r="D3371" s="45" t="s">
        <v>20</v>
      </c>
      <c r="E3371" s="46">
        <v>73</v>
      </c>
      <c r="G3371" s="49" t="e">
        <f>VLOOKUP(C3371,#REF!,2,0)</f>
        <v>#REF!</v>
      </c>
      <c r="I3371" s="40">
        <v>0</v>
      </c>
      <c r="J3371" s="40">
        <v>0</v>
      </c>
      <c r="K3371" s="40">
        <v>0</v>
      </c>
      <c r="L3371" s="40">
        <v>3.6912069999999999</v>
      </c>
      <c r="M3371" s="40">
        <v>36.166004000000001</v>
      </c>
      <c r="N3371" s="40">
        <v>32.728637999999997</v>
      </c>
      <c r="O3371" s="40">
        <v>32.209347000000001</v>
      </c>
      <c r="P3371" s="40">
        <v>34.770592000000001</v>
      </c>
      <c r="Q3371" s="40">
        <v>35.464916000000002</v>
      </c>
      <c r="R3371" s="40">
        <v>32.505577000000002</v>
      </c>
      <c r="S3371" s="40">
        <v>32.952477000000002</v>
      </c>
      <c r="T3371" s="40">
        <v>23.962475000000001</v>
      </c>
      <c r="U3371" s="40">
        <v>32.061729</v>
      </c>
      <c r="V3371" s="40">
        <v>36.166004000000001</v>
      </c>
      <c r="W3371" s="40">
        <v>16.556944000000001</v>
      </c>
      <c r="X3371" s="40">
        <v>37.748286999999998</v>
      </c>
      <c r="AA3371">
        <f t="shared" si="1161"/>
        <v>42410.384560185186</v>
      </c>
      <c r="AB3371" t="str">
        <f t="shared" si="1162"/>
        <v>42410Fábio73</v>
      </c>
      <c r="AC3371" s="52">
        <v>42410</v>
      </c>
      <c r="AD3371" s="56" t="s">
        <v>31</v>
      </c>
      <c r="AE3371" s="53">
        <v>73</v>
      </c>
      <c r="AF3371" s="51" t="str">
        <f t="shared" si="1163"/>
        <v/>
      </c>
      <c r="AG3371" s="51">
        <f t="shared" si="1164"/>
        <v>0</v>
      </c>
      <c r="AH3371" s="51">
        <f t="shared" si="1165"/>
        <v>0</v>
      </c>
      <c r="AI3371" s="51">
        <f t="shared" si="1166"/>
        <v>0</v>
      </c>
      <c r="AJ3371" s="51">
        <f t="shared" si="1167"/>
        <v>10.128405000000001</v>
      </c>
      <c r="AK3371" s="51">
        <f t="shared" si="1168"/>
        <v>19.525558</v>
      </c>
      <c r="AL3371" s="51">
        <f t="shared" si="1169"/>
        <v>17.693660999999999</v>
      </c>
      <c r="AM3371" s="51">
        <f t="shared" si="1170"/>
        <v>19.291584</v>
      </c>
      <c r="AN3371" s="51">
        <f t="shared" si="1171"/>
        <v>19.997803000000001</v>
      </c>
      <c r="AO3371" s="51">
        <f t="shared" si="1172"/>
        <v>20.813578</v>
      </c>
      <c r="AP3371" s="51">
        <f t="shared" si="1173"/>
        <v>19.291584</v>
      </c>
      <c r="AQ3371" s="51">
        <f t="shared" si="1174"/>
        <v>19.902884</v>
      </c>
      <c r="AR3371" s="51">
        <f t="shared" si="1175"/>
        <v>12.791017999999999</v>
      </c>
      <c r="AS3371" s="51">
        <f t="shared" si="1176"/>
        <v>16.123549000000001</v>
      </c>
      <c r="AT3371" s="51">
        <f t="shared" si="1177"/>
        <v>15.784833000000001</v>
      </c>
      <c r="AU3371" s="51">
        <f t="shared" si="1178"/>
        <v>6.6398640000000002</v>
      </c>
      <c r="AV3371" s="51">
        <f t="shared" si="1179"/>
        <v>18.278981999999999</v>
      </c>
    </row>
    <row r="3372" spans="1:48">
      <c r="A3372" t="str">
        <f t="shared" si="1180"/>
        <v>42038Murilo/Kassio73</v>
      </c>
      <c r="B3372" s="50">
        <v>42038.778877314813</v>
      </c>
      <c r="C3372" s="44">
        <f t="shared" si="1181"/>
        <v>42038</v>
      </c>
      <c r="D3372" s="45" t="s">
        <v>20</v>
      </c>
      <c r="E3372" s="46">
        <v>73</v>
      </c>
      <c r="G3372" s="49" t="e">
        <f>VLOOKUP(C3372,#REF!,2,0)</f>
        <v>#REF!</v>
      </c>
      <c r="I3372" s="40">
        <v>0</v>
      </c>
      <c r="J3372" s="40">
        <v>0</v>
      </c>
      <c r="K3372" s="40">
        <v>0</v>
      </c>
      <c r="L3372" s="40">
        <v>12.001863</v>
      </c>
      <c r="M3372" s="40">
        <v>36.479773999999999</v>
      </c>
      <c r="N3372" s="40">
        <v>31.474726</v>
      </c>
      <c r="O3372" s="40">
        <v>31.328807999999999</v>
      </c>
      <c r="P3372" s="40">
        <v>32.877800000000001</v>
      </c>
      <c r="Q3372" s="40">
        <v>32.357277000000003</v>
      </c>
      <c r="R3372" s="40">
        <v>28.970938</v>
      </c>
      <c r="S3372" s="40">
        <v>26.438934</v>
      </c>
      <c r="T3372" s="40">
        <v>20.661383000000001</v>
      </c>
      <c r="U3372" s="40">
        <v>27.792849</v>
      </c>
      <c r="V3372" s="40">
        <v>32.803176999999998</v>
      </c>
      <c r="W3372" s="40">
        <v>14.299173</v>
      </c>
      <c r="X3372" s="40">
        <v>34.083092000000001</v>
      </c>
      <c r="AA3372">
        <f t="shared" si="1161"/>
        <v>42412.362025462964</v>
      </c>
      <c r="AB3372" t="str">
        <f t="shared" si="1162"/>
        <v>42412Fábio73</v>
      </c>
      <c r="AC3372" s="52">
        <v>42412</v>
      </c>
      <c r="AD3372" s="56" t="s">
        <v>31</v>
      </c>
      <c r="AE3372" s="53">
        <v>73</v>
      </c>
      <c r="AF3372" s="51" t="str">
        <f t="shared" si="1163"/>
        <v/>
      </c>
      <c r="AG3372" s="51">
        <f t="shared" si="1164"/>
        <v>0</v>
      </c>
      <c r="AH3372" s="51">
        <f t="shared" si="1165"/>
        <v>0</v>
      </c>
      <c r="AI3372" s="51">
        <f t="shared" si="1166"/>
        <v>0</v>
      </c>
      <c r="AJ3372" s="51">
        <f t="shared" si="1167"/>
        <v>7.9439419999999998</v>
      </c>
      <c r="AK3372" s="51">
        <f t="shared" si="1168"/>
        <v>18.052713000000001</v>
      </c>
      <c r="AL3372" s="51">
        <f t="shared" si="1169"/>
        <v>16.208808999999999</v>
      </c>
      <c r="AM3372" s="51">
        <f t="shared" si="1170"/>
        <v>18.278981999999999</v>
      </c>
      <c r="AN3372" s="51">
        <f t="shared" si="1171"/>
        <v>18.920164</v>
      </c>
      <c r="AO3372" s="51">
        <f t="shared" si="1172"/>
        <v>19.902884</v>
      </c>
      <c r="AP3372" s="51">
        <f t="shared" si="1173"/>
        <v>18.143035999999999</v>
      </c>
      <c r="AQ3372" s="51">
        <f t="shared" si="1174"/>
        <v>18.552409999999998</v>
      </c>
      <c r="AR3372" s="51">
        <f t="shared" si="1175"/>
        <v>12.121676000000001</v>
      </c>
      <c r="AS3372" s="51">
        <f t="shared" si="1176"/>
        <v>15.869158000000001</v>
      </c>
      <c r="AT3372" s="51">
        <f t="shared" si="1177"/>
        <v>15.491481</v>
      </c>
      <c r="AU3372" s="51">
        <f t="shared" si="1178"/>
        <v>6.587269</v>
      </c>
      <c r="AV3372" s="51">
        <f t="shared" si="1179"/>
        <v>17.962595</v>
      </c>
    </row>
    <row r="3373" spans="1:48">
      <c r="A3373" t="str">
        <f t="shared" si="1180"/>
        <v>42041Murilo/Kassio73</v>
      </c>
      <c r="B3373" s="50">
        <v>42041.593935185185</v>
      </c>
      <c r="C3373" s="44">
        <f t="shared" si="1181"/>
        <v>42041</v>
      </c>
      <c r="D3373" s="45" t="s">
        <v>20</v>
      </c>
      <c r="E3373" s="46">
        <v>73</v>
      </c>
      <c r="G3373" s="49" t="e">
        <f>VLOOKUP(C3373,#REF!,2,0)</f>
        <v>#REF!</v>
      </c>
      <c r="I3373" s="40">
        <v>0</v>
      </c>
      <c r="J3373" s="40">
        <v>0</v>
      </c>
      <c r="K3373" s="40">
        <v>0</v>
      </c>
      <c r="L3373" s="40">
        <v>14.78533</v>
      </c>
      <c r="M3373" s="40">
        <v>38.229481</v>
      </c>
      <c r="N3373" s="40">
        <v>34.159145000000002</v>
      </c>
      <c r="O3373" s="40">
        <v>36.322754000000003</v>
      </c>
      <c r="P3373" s="40">
        <v>38.149062999999998</v>
      </c>
      <c r="Q3373" s="40">
        <v>39.772838999999998</v>
      </c>
      <c r="R3373" s="40">
        <v>37.508831000000001</v>
      </c>
      <c r="S3373" s="40">
        <v>37.828285000000001</v>
      </c>
      <c r="T3373" s="40">
        <v>29.392672999999998</v>
      </c>
      <c r="U3373" s="40">
        <v>36.952976</v>
      </c>
      <c r="V3373" s="40">
        <v>39.608974000000003</v>
      </c>
      <c r="W3373" s="40">
        <v>18.882774000000001</v>
      </c>
      <c r="X3373" s="40">
        <v>40.431556999999998</v>
      </c>
      <c r="AA3373">
        <f t="shared" si="1161"/>
        <v>42419.66138888889</v>
      </c>
      <c r="AB3373" t="str">
        <f t="shared" si="1162"/>
        <v>42419Fábio73</v>
      </c>
      <c r="AC3373" s="52">
        <v>42419</v>
      </c>
      <c r="AD3373" s="56" t="s">
        <v>31</v>
      </c>
      <c r="AE3373" s="53">
        <v>73</v>
      </c>
      <c r="AF3373" s="51" t="str">
        <f t="shared" si="1163"/>
        <v/>
      </c>
      <c r="AG3373" s="51">
        <f t="shared" si="1164"/>
        <v>0</v>
      </c>
      <c r="AH3373" s="51">
        <f t="shared" si="1165"/>
        <v>0</v>
      </c>
      <c r="AI3373" s="51">
        <f t="shared" si="1166"/>
        <v>0</v>
      </c>
      <c r="AJ3373" s="51">
        <f t="shared" si="1167"/>
        <v>12.121676000000001</v>
      </c>
      <c r="AK3373" s="51">
        <f t="shared" si="1168"/>
        <v>20.571967999999998</v>
      </c>
      <c r="AL3373" s="51">
        <f t="shared" si="1169"/>
        <v>18.598167</v>
      </c>
      <c r="AM3373" s="51">
        <f t="shared" si="1170"/>
        <v>20.092924</v>
      </c>
      <c r="AN3373" s="51">
        <f t="shared" si="1171"/>
        <v>20.71678</v>
      </c>
      <c r="AO3373" s="51">
        <f t="shared" si="1172"/>
        <v>21.794146999999999</v>
      </c>
      <c r="AP3373" s="51">
        <f t="shared" si="1173"/>
        <v>20.765158</v>
      </c>
      <c r="AQ3373" s="51">
        <f t="shared" si="1174"/>
        <v>21.744581</v>
      </c>
      <c r="AR3373" s="51">
        <f t="shared" si="1175"/>
        <v>17.294121000000001</v>
      </c>
      <c r="AS3373" s="51">
        <f t="shared" si="1176"/>
        <v>21.105408000000001</v>
      </c>
      <c r="AT3373" s="51">
        <f t="shared" si="1177"/>
        <v>21.399222999999999</v>
      </c>
      <c r="AU3373" s="51">
        <f t="shared" si="1178"/>
        <v>9.2514260000000004</v>
      </c>
      <c r="AV3373" s="51">
        <f t="shared" si="1179"/>
        <v>22.493888999999999</v>
      </c>
    </row>
    <row r="3374" spans="1:48">
      <c r="A3374" t="str">
        <f t="shared" si="1180"/>
        <v>42044Murilo/Kassio73</v>
      </c>
      <c r="B3374" s="50">
        <v>42044.707199074073</v>
      </c>
      <c r="C3374" s="44">
        <f t="shared" si="1181"/>
        <v>42044</v>
      </c>
      <c r="D3374" s="45" t="s">
        <v>20</v>
      </c>
      <c r="E3374" s="46">
        <v>73</v>
      </c>
      <c r="G3374" s="49" t="e">
        <f>VLOOKUP(C3374,#REF!,2,0)</f>
        <v>#REF!</v>
      </c>
      <c r="I3374" s="40">
        <v>0</v>
      </c>
      <c r="J3374" s="40">
        <v>0</v>
      </c>
      <c r="K3374" s="40">
        <v>0</v>
      </c>
      <c r="L3374" s="40">
        <v>12.488219000000001</v>
      </c>
      <c r="M3374" s="40">
        <v>35.387413000000002</v>
      </c>
      <c r="N3374" s="40">
        <v>30.388791999999999</v>
      </c>
      <c r="O3374" s="40">
        <v>33.027275000000003</v>
      </c>
      <c r="P3374" s="40">
        <v>34.464176000000002</v>
      </c>
      <c r="Q3374" s="40">
        <v>35.620097999999999</v>
      </c>
      <c r="R3374" s="40">
        <v>32.579844999999999</v>
      </c>
      <c r="S3374" s="40">
        <v>32.952477000000002</v>
      </c>
      <c r="T3374" s="40">
        <v>23.331790999999999</v>
      </c>
      <c r="U3374" s="40">
        <v>30.676480999999999</v>
      </c>
      <c r="V3374" s="40">
        <v>35.078319999999998</v>
      </c>
      <c r="W3374" s="40">
        <v>15.632203000000001</v>
      </c>
      <c r="X3374" s="40">
        <v>35.775677000000002</v>
      </c>
      <c r="AA3374">
        <f t="shared" si="1161"/>
        <v>42423.573807870373</v>
      </c>
      <c r="AB3374" t="str">
        <f t="shared" si="1162"/>
        <v>42423Fábio73</v>
      </c>
      <c r="AC3374" s="52">
        <v>42423</v>
      </c>
      <c r="AD3374" s="56" t="s">
        <v>31</v>
      </c>
      <c r="AE3374" s="53">
        <v>73</v>
      </c>
      <c r="AF3374" s="51" t="str">
        <f t="shared" si="1163"/>
        <v/>
      </c>
      <c r="AG3374" s="51">
        <f t="shared" si="1164"/>
        <v>0</v>
      </c>
      <c r="AH3374" s="51">
        <f t="shared" si="1165"/>
        <v>0</v>
      </c>
      <c r="AI3374" s="51">
        <f t="shared" si="1166"/>
        <v>0</v>
      </c>
      <c r="AJ3374" s="51">
        <f t="shared" si="1167"/>
        <v>12.980342</v>
      </c>
      <c r="AK3374" s="51">
        <f t="shared" si="1168"/>
        <v>20.813578</v>
      </c>
      <c r="AL3374" s="51">
        <f t="shared" si="1169"/>
        <v>18.097840999999999</v>
      </c>
      <c r="AM3374" s="51">
        <f t="shared" si="1170"/>
        <v>19.950310000000002</v>
      </c>
      <c r="AN3374" s="51">
        <f t="shared" si="1171"/>
        <v>20.571967999999998</v>
      </c>
      <c r="AO3374" s="51">
        <f t="shared" si="1172"/>
        <v>21.744581</v>
      </c>
      <c r="AP3374" s="51">
        <f t="shared" si="1173"/>
        <v>20.862079999999999</v>
      </c>
      <c r="AQ3374" s="51">
        <f t="shared" si="1174"/>
        <v>22.142672999999998</v>
      </c>
      <c r="AR3374" s="51">
        <f t="shared" si="1175"/>
        <v>17.118037999999999</v>
      </c>
      <c r="AS3374" s="51">
        <f t="shared" si="1176"/>
        <v>22.242746</v>
      </c>
      <c r="AT3374" s="51">
        <f t="shared" si="1177"/>
        <v>21.695088999999999</v>
      </c>
      <c r="AU3374" s="51">
        <f t="shared" si="1178"/>
        <v>10.061968999999999</v>
      </c>
      <c r="AV3374" s="51">
        <f t="shared" si="1179"/>
        <v>24.605682000000002</v>
      </c>
    </row>
    <row r="3375" spans="1:48">
      <c r="A3375" t="str">
        <f t="shared" si="1180"/>
        <v>42046Murilo/Kassio73</v>
      </c>
      <c r="B3375" s="50">
        <v>42046.423032407409</v>
      </c>
      <c r="C3375" s="44">
        <f t="shared" si="1181"/>
        <v>42046</v>
      </c>
      <c r="D3375" s="45" t="s">
        <v>20</v>
      </c>
      <c r="E3375" s="46">
        <v>73</v>
      </c>
      <c r="G3375" s="49" t="e">
        <f>VLOOKUP(C3375,#REF!,2,0)</f>
        <v>#REF!</v>
      </c>
      <c r="I3375" s="40">
        <v>0</v>
      </c>
      <c r="J3375" s="40">
        <v>0</v>
      </c>
      <c r="K3375" s="40">
        <v>0</v>
      </c>
      <c r="L3375" s="40">
        <v>15.480886</v>
      </c>
      <c r="M3375" s="40">
        <v>38.794598000000001</v>
      </c>
      <c r="N3375" s="40">
        <v>35.387413000000002</v>
      </c>
      <c r="O3375" s="40">
        <v>37.508831000000001</v>
      </c>
      <c r="P3375" s="40">
        <v>39.772838999999998</v>
      </c>
      <c r="Q3375" s="40">
        <v>41.597008000000002</v>
      </c>
      <c r="R3375" s="40">
        <v>39.772838999999998</v>
      </c>
      <c r="S3375" s="40">
        <v>40.266392000000003</v>
      </c>
      <c r="T3375" s="40">
        <v>33.177067000000001</v>
      </c>
      <c r="U3375" s="40">
        <v>40.845965999999997</v>
      </c>
      <c r="V3375" s="40">
        <v>42.101398000000003</v>
      </c>
      <c r="W3375" s="40">
        <v>20.779087000000001</v>
      </c>
      <c r="X3375" s="40">
        <v>43.118935</v>
      </c>
      <c r="AA3375">
        <f t="shared" si="1161"/>
        <v>42424.460833333331</v>
      </c>
      <c r="AB3375" t="str">
        <f t="shared" si="1162"/>
        <v>42424Fábio73</v>
      </c>
      <c r="AC3375" s="52">
        <v>42424</v>
      </c>
      <c r="AD3375" s="56" t="s">
        <v>31</v>
      </c>
      <c r="AE3375" s="53">
        <v>73</v>
      </c>
      <c r="AF3375" s="51" t="str">
        <f t="shared" si="1163"/>
        <v/>
      </c>
      <c r="AG3375" s="51">
        <f t="shared" si="1164"/>
        <v>0</v>
      </c>
      <c r="AH3375" s="51">
        <f t="shared" si="1165"/>
        <v>0</v>
      </c>
      <c r="AI3375" s="51">
        <f t="shared" si="1166"/>
        <v>0</v>
      </c>
      <c r="AJ3375" s="51">
        <f t="shared" si="1167"/>
        <v>12.158357000000001</v>
      </c>
      <c r="AK3375" s="51">
        <f t="shared" si="1168"/>
        <v>20.668424999999999</v>
      </c>
      <c r="AL3375" s="51">
        <f t="shared" si="1169"/>
        <v>19.059010000000001</v>
      </c>
      <c r="AM3375" s="51">
        <f t="shared" si="1170"/>
        <v>19.619548999999999</v>
      </c>
      <c r="AN3375" s="51">
        <f t="shared" si="1171"/>
        <v>20.475697</v>
      </c>
      <c r="AO3375" s="51">
        <f t="shared" si="1172"/>
        <v>21.794146999999999</v>
      </c>
      <c r="AP3375" s="51">
        <f t="shared" si="1173"/>
        <v>20.668424999999999</v>
      </c>
      <c r="AQ3375" s="51">
        <f t="shared" si="1174"/>
        <v>22.192657000000001</v>
      </c>
      <c r="AR3375" s="51">
        <f t="shared" si="1175"/>
        <v>18.689892</v>
      </c>
      <c r="AS3375" s="51">
        <f t="shared" si="1176"/>
        <v>22.292839000000001</v>
      </c>
      <c r="AT3375" s="51">
        <f t="shared" si="1177"/>
        <v>21.893456</v>
      </c>
      <c r="AU3375" s="51">
        <f t="shared" si="1178"/>
        <v>10.262015</v>
      </c>
      <c r="AV3375" s="51">
        <f t="shared" si="1179"/>
        <v>24.869577</v>
      </c>
    </row>
    <row r="3376" spans="1:48">
      <c r="A3376" t="str">
        <f t="shared" si="1180"/>
        <v>42047Murilo/Kassio73</v>
      </c>
      <c r="B3376" s="50">
        <v>42047.36515046296</v>
      </c>
      <c r="C3376" s="44">
        <f t="shared" si="1181"/>
        <v>42047</v>
      </c>
      <c r="D3376" s="45" t="s">
        <v>20</v>
      </c>
      <c r="E3376" s="46">
        <v>73</v>
      </c>
      <c r="G3376" s="49" t="e">
        <f>VLOOKUP(C3376,#REF!,2,0)</f>
        <v>#REF!</v>
      </c>
      <c r="I3376" s="40">
        <v>0</v>
      </c>
      <c r="J3376" s="40">
        <v>0</v>
      </c>
      <c r="K3376" s="40">
        <v>0</v>
      </c>
      <c r="L3376" s="40">
        <v>14.203006999999999</v>
      </c>
      <c r="M3376" s="40">
        <v>37.508831000000001</v>
      </c>
      <c r="N3376" s="40">
        <v>33.628551000000002</v>
      </c>
      <c r="O3376" s="40">
        <v>35.775677000000002</v>
      </c>
      <c r="P3376" s="40">
        <v>38.149062999999998</v>
      </c>
      <c r="Q3376" s="40">
        <v>40.019249000000002</v>
      </c>
      <c r="R3376" s="40">
        <v>37.748286999999998</v>
      </c>
      <c r="S3376" s="40">
        <v>38.875652000000002</v>
      </c>
      <c r="T3376" s="40">
        <v>30.965553</v>
      </c>
      <c r="U3376" s="40">
        <v>38.309925</v>
      </c>
      <c r="V3376" s="40">
        <v>40.762917000000002</v>
      </c>
      <c r="W3376" s="40">
        <v>18.882774000000001</v>
      </c>
      <c r="X3376" s="40">
        <v>41.262374999999999</v>
      </c>
      <c r="AA3376">
        <f t="shared" si="1161"/>
        <v>42431.478414351855</v>
      </c>
      <c r="AB3376" t="str">
        <f t="shared" si="1162"/>
        <v>42431Fábio73</v>
      </c>
      <c r="AC3376" s="52">
        <v>42431</v>
      </c>
      <c r="AD3376" s="56" t="s">
        <v>31</v>
      </c>
      <c r="AE3376" s="53">
        <v>73</v>
      </c>
      <c r="AF3376" s="51" t="str">
        <f t="shared" si="1163"/>
        <v/>
      </c>
      <c r="AG3376" s="51">
        <f t="shared" si="1164"/>
        <v>0</v>
      </c>
      <c r="AH3376" s="51">
        <f t="shared" si="1165"/>
        <v>0</v>
      </c>
      <c r="AI3376" s="51">
        <f t="shared" si="1166"/>
        <v>0</v>
      </c>
      <c r="AJ3376" s="51">
        <f t="shared" si="1167"/>
        <v>13.209466000000001</v>
      </c>
      <c r="AK3376" s="51">
        <f t="shared" si="1168"/>
        <v>21.744581</v>
      </c>
      <c r="AL3376" s="51">
        <f t="shared" si="1169"/>
        <v>19.478639999999999</v>
      </c>
      <c r="AM3376" s="51">
        <f t="shared" si="1170"/>
        <v>21.056601000000001</v>
      </c>
      <c r="AN3376" s="51">
        <f t="shared" si="1171"/>
        <v>21.843786000000001</v>
      </c>
      <c r="AO3376" s="51">
        <f t="shared" si="1172"/>
        <v>23.051352999999999</v>
      </c>
      <c r="AP3376" s="51">
        <f t="shared" si="1173"/>
        <v>21.893456</v>
      </c>
      <c r="AQ3376" s="51">
        <f t="shared" si="1174"/>
        <v>23.204552</v>
      </c>
      <c r="AR3376" s="51">
        <f t="shared" si="1175"/>
        <v>18.461030999999998</v>
      </c>
      <c r="AS3376" s="51">
        <f t="shared" si="1176"/>
        <v>23.667117999999999</v>
      </c>
      <c r="AT3376" s="51">
        <f t="shared" si="1177"/>
        <v>23.409599</v>
      </c>
      <c r="AU3376" s="51">
        <f t="shared" si="1178"/>
        <v>20.862079999999999</v>
      </c>
      <c r="AV3376" s="51">
        <f t="shared" si="1179"/>
        <v>27.917736000000001</v>
      </c>
    </row>
    <row r="3377" spans="1:48">
      <c r="A3377" t="str">
        <f t="shared" si="1180"/>
        <v>42064Murilo/Kassio73</v>
      </c>
      <c r="B3377" s="50">
        <v>42064.378807870373</v>
      </c>
      <c r="C3377" s="44">
        <f t="shared" si="1181"/>
        <v>42064</v>
      </c>
      <c r="D3377" s="45" t="s">
        <v>20</v>
      </c>
      <c r="E3377" s="46">
        <v>73</v>
      </c>
      <c r="G3377" s="49" t="e">
        <f>VLOOKUP(C3377,#REF!,2,0)</f>
        <v>#REF!</v>
      </c>
      <c r="I3377" s="39">
        <v>0</v>
      </c>
      <c r="J3377" s="39">
        <v>0</v>
      </c>
      <c r="K3377" s="39">
        <v>4.9100000000000001E-4</v>
      </c>
      <c r="L3377" s="39">
        <v>15.733523999999999</v>
      </c>
      <c r="M3377" s="39">
        <v>37.588543000000001</v>
      </c>
      <c r="N3377" s="39">
        <v>33.102134999999997</v>
      </c>
      <c r="O3377" s="39">
        <v>35.232684999999996</v>
      </c>
      <c r="P3377" s="39">
        <v>37.748286999999998</v>
      </c>
      <c r="Q3377" s="39">
        <v>39.445445999999997</v>
      </c>
      <c r="R3377" s="39">
        <v>37.828285000000001</v>
      </c>
      <c r="S3377" s="39">
        <v>39.690842000000004</v>
      </c>
      <c r="T3377" s="39">
        <v>31.620987</v>
      </c>
      <c r="U3377" s="39">
        <v>39.445445999999997</v>
      </c>
      <c r="V3377" s="39">
        <v>42.693542000000001</v>
      </c>
      <c r="W3377" s="39">
        <v>22.833573999999999</v>
      </c>
      <c r="X3377" s="39">
        <v>45.801456000000002</v>
      </c>
      <c r="AA3377">
        <f t="shared" si="1161"/>
        <v>42433.726793981485</v>
      </c>
      <c r="AB3377" t="str">
        <f t="shared" si="1162"/>
        <v>42433Fábio73</v>
      </c>
      <c r="AC3377" s="52">
        <v>42433</v>
      </c>
      <c r="AD3377" s="56" t="s">
        <v>31</v>
      </c>
      <c r="AE3377" s="53">
        <v>73</v>
      </c>
      <c r="AF3377" s="51" t="str">
        <f t="shared" si="1163"/>
        <v/>
      </c>
      <c r="AG3377" s="51">
        <f t="shared" si="1164"/>
        <v>0</v>
      </c>
      <c r="AH3377" s="51">
        <f t="shared" si="1165"/>
        <v>0</v>
      </c>
      <c r="AI3377" s="51">
        <f t="shared" si="1166"/>
        <v>0</v>
      </c>
      <c r="AJ3377" s="51">
        <f t="shared" si="1167"/>
        <v>13.324814</v>
      </c>
      <c r="AK3377" s="51">
        <f t="shared" si="1168"/>
        <v>21.30105</v>
      </c>
      <c r="AL3377" s="51">
        <f t="shared" si="1169"/>
        <v>18.369890000000002</v>
      </c>
      <c r="AM3377" s="51">
        <f t="shared" si="1170"/>
        <v>19.997803000000001</v>
      </c>
      <c r="AN3377" s="51">
        <f t="shared" si="1171"/>
        <v>20.571967999999998</v>
      </c>
      <c r="AO3377" s="51">
        <f t="shared" si="1172"/>
        <v>21.695088999999999</v>
      </c>
      <c r="AP3377" s="51">
        <f t="shared" si="1173"/>
        <v>20.571967999999998</v>
      </c>
      <c r="AQ3377" s="51">
        <f t="shared" si="1174"/>
        <v>22.242746</v>
      </c>
      <c r="AR3377" s="51">
        <f t="shared" si="1175"/>
        <v>16.942883999999999</v>
      </c>
      <c r="AS3377" s="51">
        <f t="shared" si="1176"/>
        <v>22.242746</v>
      </c>
      <c r="AT3377" s="51">
        <f t="shared" si="1177"/>
        <v>22.042797</v>
      </c>
      <c r="AU3377" s="51">
        <f t="shared" si="1178"/>
        <v>10.498085</v>
      </c>
      <c r="AV3377" s="51">
        <f t="shared" si="1179"/>
        <v>25.938700000000001</v>
      </c>
    </row>
    <row r="3378" spans="1:48">
      <c r="A3378" t="str">
        <f t="shared" si="1180"/>
        <v>42065Murilo/Kassio73</v>
      </c>
      <c r="B3378" s="50">
        <v>42065.765532407408</v>
      </c>
      <c r="C3378" s="44">
        <f t="shared" si="1181"/>
        <v>42065</v>
      </c>
      <c r="D3378" s="45" t="s">
        <v>20</v>
      </c>
      <c r="E3378" s="46">
        <v>73</v>
      </c>
      <c r="G3378" s="49" t="e">
        <f>VLOOKUP(C3378,#REF!,2,0)</f>
        <v>#REF!</v>
      </c>
      <c r="I3378" s="39">
        <v>0</v>
      </c>
      <c r="J3378" s="39">
        <v>0</v>
      </c>
      <c r="K3378" s="39">
        <v>0</v>
      </c>
      <c r="L3378" s="39">
        <v>3.4953859999999999</v>
      </c>
      <c r="M3378" s="39">
        <v>36.479773999999999</v>
      </c>
      <c r="N3378" s="39">
        <v>32.283279</v>
      </c>
      <c r="O3378" s="39">
        <v>34.007137</v>
      </c>
      <c r="P3378" s="39">
        <v>37.190693000000003</v>
      </c>
      <c r="Q3378" s="39">
        <v>38.149062999999998</v>
      </c>
      <c r="R3378" s="39">
        <v>36.952976</v>
      </c>
      <c r="S3378" s="39">
        <v>36.166004000000001</v>
      </c>
      <c r="T3378" s="39">
        <v>33.628551000000002</v>
      </c>
      <c r="U3378" s="39">
        <v>37.668388</v>
      </c>
      <c r="V3378" s="39">
        <v>41.513213999999998</v>
      </c>
      <c r="W3378" s="39">
        <v>21.612684000000002</v>
      </c>
      <c r="X3378" s="39">
        <v>43.889758999999998</v>
      </c>
      <c r="AA3378">
        <f t="shared" si="1161"/>
        <v>42198.483472222222</v>
      </c>
      <c r="AB3378" t="str">
        <f t="shared" si="1162"/>
        <v>42198Fábio76</v>
      </c>
      <c r="AC3378" s="52">
        <v>42198</v>
      </c>
      <c r="AD3378" s="56" t="s">
        <v>31</v>
      </c>
      <c r="AE3378" s="53">
        <v>76</v>
      </c>
      <c r="AF3378" s="51" t="str">
        <f t="shared" si="1163"/>
        <v/>
      </c>
      <c r="AG3378" s="51">
        <f t="shared" si="1164"/>
        <v>0</v>
      </c>
      <c r="AH3378" s="51">
        <f t="shared" si="1165"/>
        <v>0</v>
      </c>
      <c r="AI3378" s="51">
        <f t="shared" si="1166"/>
        <v>1.302144</v>
      </c>
      <c r="AJ3378" s="51">
        <f t="shared" si="1167"/>
        <v>7.7990259999999996</v>
      </c>
      <c r="AK3378" s="51">
        <f t="shared" si="1168"/>
        <v>9.4746400000000008</v>
      </c>
      <c r="AL3378" s="51">
        <f t="shared" si="1169"/>
        <v>12.268763</v>
      </c>
      <c r="AM3378" s="51">
        <f t="shared" si="1170"/>
        <v>14.954307999999999</v>
      </c>
      <c r="AN3378" s="51">
        <f t="shared" si="1171"/>
        <v>16.855661000000001</v>
      </c>
      <c r="AO3378" s="51">
        <f t="shared" si="1172"/>
        <v>16.768650000000001</v>
      </c>
      <c r="AP3378" s="51">
        <f t="shared" si="1173"/>
        <v>17.783073000000002</v>
      </c>
      <c r="AQ3378" s="51">
        <f t="shared" si="1174"/>
        <v>16.380037000000002</v>
      </c>
      <c r="AR3378" s="51">
        <f t="shared" si="1175"/>
        <v>17.118037999999999</v>
      </c>
      <c r="AS3378" s="51">
        <f t="shared" si="1176"/>
        <v>16.812135999999999</v>
      </c>
      <c r="AT3378" s="51">
        <f t="shared" si="1177"/>
        <v>15.491481</v>
      </c>
      <c r="AU3378" s="51">
        <f t="shared" si="1178"/>
        <v>17.249991999999999</v>
      </c>
      <c r="AV3378" s="51">
        <f t="shared" si="1179"/>
        <v>16.080988000000001</v>
      </c>
    </row>
    <row r="3379" spans="1:48">
      <c r="A3379" t="str">
        <f t="shared" si="1180"/>
        <v>42084Murilo/Kassio73</v>
      </c>
      <c r="B3379" s="50">
        <v>42084.446111111109</v>
      </c>
      <c r="C3379" s="44">
        <f t="shared" si="1181"/>
        <v>42084</v>
      </c>
      <c r="D3379" s="45" t="s">
        <v>20</v>
      </c>
      <c r="E3379" s="46">
        <v>73</v>
      </c>
      <c r="G3379" s="49" t="e">
        <f>VLOOKUP(C3379,#REF!,2,0)</f>
        <v>#REF!</v>
      </c>
      <c r="I3379" s="39">
        <v>0</v>
      </c>
      <c r="J3379" s="39">
        <v>0</v>
      </c>
      <c r="K3379" s="39">
        <v>7.2800000000000002E-4</v>
      </c>
      <c r="L3379" s="39">
        <v>18.882774000000001</v>
      </c>
      <c r="M3379" s="39">
        <v>40.845965999999997</v>
      </c>
      <c r="N3379" s="39">
        <v>35.853580000000001</v>
      </c>
      <c r="O3379" s="39">
        <v>37.908324999999998</v>
      </c>
      <c r="P3379" s="39">
        <v>40.183948999999998</v>
      </c>
      <c r="Q3379" s="39">
        <v>41.429546000000002</v>
      </c>
      <c r="R3379" s="39">
        <v>39.772838999999998</v>
      </c>
      <c r="S3379" s="39">
        <v>41.429546000000002</v>
      </c>
      <c r="T3379" s="39">
        <v>33.779738999999999</v>
      </c>
      <c r="U3379" s="39">
        <v>42.439273999999997</v>
      </c>
      <c r="V3379" s="39">
        <v>45.363556000000003</v>
      </c>
      <c r="W3379" s="39">
        <v>30.460581000000001</v>
      </c>
      <c r="X3379" s="39">
        <v>49.831977999999999</v>
      </c>
      <c r="AA3379">
        <f t="shared" si="1161"/>
        <v>42199.444745370369</v>
      </c>
      <c r="AB3379" t="str">
        <f t="shared" si="1162"/>
        <v>42199Fábio76</v>
      </c>
      <c r="AC3379" s="52">
        <v>42199</v>
      </c>
      <c r="AD3379" s="56" t="s">
        <v>31</v>
      </c>
      <c r="AE3379" s="53">
        <v>76</v>
      </c>
      <c r="AF3379" s="51" t="str">
        <f t="shared" si="1163"/>
        <v/>
      </c>
      <c r="AG3379" s="51">
        <f t="shared" si="1164"/>
        <v>0</v>
      </c>
      <c r="AH3379" s="51">
        <f t="shared" si="1165"/>
        <v>0</v>
      </c>
      <c r="AI3379" s="51">
        <f t="shared" si="1166"/>
        <v>1.127858</v>
      </c>
      <c r="AJ3379" s="51">
        <f t="shared" si="1167"/>
        <v>7.2895089999999998</v>
      </c>
      <c r="AK3379" s="51">
        <f t="shared" si="1168"/>
        <v>8.9065309999999993</v>
      </c>
      <c r="AL3379" s="51">
        <f t="shared" si="1169"/>
        <v>11.6143</v>
      </c>
      <c r="AM3379" s="51">
        <f t="shared" si="1170"/>
        <v>14.507453999999999</v>
      </c>
      <c r="AN3379" s="51">
        <f t="shared" si="1171"/>
        <v>16.638573000000001</v>
      </c>
      <c r="AO3379" s="51">
        <f t="shared" si="1172"/>
        <v>16.681903999999999</v>
      </c>
      <c r="AP3379" s="51">
        <f t="shared" si="1173"/>
        <v>17.559964999999998</v>
      </c>
      <c r="AQ3379" s="51">
        <f t="shared" si="1174"/>
        <v>16.080988000000001</v>
      </c>
      <c r="AR3379" s="51">
        <f t="shared" si="1175"/>
        <v>16.768650000000001</v>
      </c>
      <c r="AS3379" s="51">
        <f t="shared" si="1176"/>
        <v>16.681903999999999</v>
      </c>
      <c r="AT3379" s="51">
        <f t="shared" si="1177"/>
        <v>15.201002000000001</v>
      </c>
      <c r="AU3379" s="51">
        <f t="shared" si="1178"/>
        <v>17.205947999999999</v>
      </c>
      <c r="AV3379" s="51">
        <f t="shared" si="1179"/>
        <v>15.869158000000001</v>
      </c>
    </row>
    <row r="3380" spans="1:48">
      <c r="A3380" t="str">
        <f t="shared" si="1180"/>
        <v>42086Murilo/Kassio73</v>
      </c>
      <c r="B3380" s="50">
        <v>42086.722418981481</v>
      </c>
      <c r="C3380" s="44">
        <f t="shared" si="1181"/>
        <v>42086</v>
      </c>
      <c r="D3380" s="45" t="s">
        <v>20</v>
      </c>
      <c r="E3380" s="46">
        <v>73</v>
      </c>
      <c r="G3380" s="49" t="e">
        <f>VLOOKUP(C3380,#REF!,2,0)</f>
        <v>#REF!</v>
      </c>
      <c r="I3380" s="39">
        <v>0</v>
      </c>
      <c r="J3380" s="39">
        <v>0</v>
      </c>
      <c r="K3380" s="39">
        <v>3.9999999999999998E-6</v>
      </c>
      <c r="L3380" s="39">
        <v>18.217172999999999</v>
      </c>
      <c r="M3380" s="39">
        <v>40.762917000000002</v>
      </c>
      <c r="N3380" s="39">
        <v>35.775677000000002</v>
      </c>
      <c r="O3380" s="39">
        <v>37.908324999999998</v>
      </c>
      <c r="P3380" s="39">
        <v>40.101554999999998</v>
      </c>
      <c r="Q3380" s="39">
        <v>42.101398000000003</v>
      </c>
      <c r="R3380" s="39">
        <v>40.183948999999998</v>
      </c>
      <c r="S3380" s="39">
        <v>42.017142999999997</v>
      </c>
      <c r="T3380" s="39">
        <v>36.244323999999999</v>
      </c>
      <c r="U3380" s="39">
        <v>44.580418000000002</v>
      </c>
      <c r="V3380" s="39">
        <v>46.241351999999999</v>
      </c>
      <c r="W3380" s="39">
        <v>53.831798999999997</v>
      </c>
      <c r="X3380" s="39">
        <v>49.467232000000003</v>
      </c>
      <c r="AA3380">
        <f t="shared" si="1161"/>
        <v>42226.377291666664</v>
      </c>
      <c r="AB3380" t="str">
        <f t="shared" si="1162"/>
        <v>42226Fábio76</v>
      </c>
      <c r="AC3380" s="52">
        <v>42226</v>
      </c>
      <c r="AD3380" s="56" t="s">
        <v>31</v>
      </c>
      <c r="AE3380" s="53">
        <v>76</v>
      </c>
      <c r="AF3380" s="51" t="str">
        <f t="shared" si="1163"/>
        <v/>
      </c>
      <c r="AG3380" s="51">
        <f t="shared" si="1164"/>
        <v>0</v>
      </c>
      <c r="AH3380" s="51">
        <f t="shared" si="1165"/>
        <v>0</v>
      </c>
      <c r="AI3380" s="51">
        <f t="shared" si="1166"/>
        <v>0.49535099999999999</v>
      </c>
      <c r="AJ3380" s="51">
        <f t="shared" si="1167"/>
        <v>5.7288009999999998</v>
      </c>
      <c r="AK3380" s="51">
        <f t="shared" si="1168"/>
        <v>8.0316100000000006</v>
      </c>
      <c r="AL3380" s="51">
        <f t="shared" si="1169"/>
        <v>10.840382999999999</v>
      </c>
      <c r="AM3380" s="51">
        <f t="shared" si="1170"/>
        <v>13.402037999999999</v>
      </c>
      <c r="AN3380" s="51">
        <f t="shared" si="1171"/>
        <v>15.242342000000001</v>
      </c>
      <c r="AO3380" s="51">
        <f t="shared" si="1172"/>
        <v>15.533234</v>
      </c>
      <c r="AP3380" s="51">
        <f t="shared" si="1173"/>
        <v>16.725237</v>
      </c>
      <c r="AQ3380" s="51">
        <f t="shared" si="1174"/>
        <v>15.491481</v>
      </c>
      <c r="AR3380" s="51">
        <f t="shared" si="1175"/>
        <v>16.681903999999999</v>
      </c>
      <c r="AS3380" s="51">
        <f t="shared" si="1176"/>
        <v>16.986575999999999</v>
      </c>
      <c r="AT3380" s="51">
        <f t="shared" si="1177"/>
        <v>16.380037000000002</v>
      </c>
      <c r="AU3380" s="51">
        <f t="shared" si="1178"/>
        <v>18.873989000000002</v>
      </c>
      <c r="AV3380" s="51">
        <f t="shared" si="1179"/>
        <v>17.030346000000002</v>
      </c>
    </row>
    <row r="3381" spans="1:48">
      <c r="A3381" t="str">
        <f t="shared" si="1180"/>
        <v>42089Murilo/Kassio73</v>
      </c>
      <c r="B3381" s="50">
        <v>42089.770520833335</v>
      </c>
      <c r="C3381" s="44">
        <f t="shared" si="1181"/>
        <v>42089</v>
      </c>
      <c r="D3381" s="45" t="s">
        <v>20</v>
      </c>
      <c r="E3381" s="46">
        <v>73</v>
      </c>
      <c r="G3381" s="49" t="e">
        <f>VLOOKUP(C3381,#REF!,2,0)</f>
        <v>#REF!</v>
      </c>
      <c r="I3381" s="39">
        <v>0</v>
      </c>
      <c r="J3381" s="39">
        <v>0</v>
      </c>
      <c r="K3381" s="39">
        <v>0</v>
      </c>
      <c r="L3381" s="39">
        <v>15.081277</v>
      </c>
      <c r="M3381" s="39">
        <v>38.713603999999997</v>
      </c>
      <c r="N3381" s="39">
        <v>33.477725999999997</v>
      </c>
      <c r="O3381" s="39">
        <v>35.775677000000002</v>
      </c>
      <c r="P3381" s="39">
        <v>38.309925</v>
      </c>
      <c r="Q3381" s="39">
        <v>39.690842000000004</v>
      </c>
      <c r="R3381" s="39">
        <v>37.908324999999998</v>
      </c>
      <c r="S3381" s="39">
        <v>39.200752000000001</v>
      </c>
      <c r="T3381" s="39">
        <v>31.038038</v>
      </c>
      <c r="U3381" s="39">
        <v>39.200752000000001</v>
      </c>
      <c r="V3381" s="39">
        <v>42.523941000000001</v>
      </c>
      <c r="W3381" s="39">
        <v>22.157710999999999</v>
      </c>
      <c r="X3381" s="39">
        <v>44.580418000000002</v>
      </c>
      <c r="AA3381">
        <f t="shared" si="1161"/>
        <v>42228.512685185182</v>
      </c>
      <c r="AB3381" t="str">
        <f t="shared" si="1162"/>
        <v>42228Fábio76</v>
      </c>
      <c r="AC3381" s="52">
        <v>42228</v>
      </c>
      <c r="AD3381" s="56" t="s">
        <v>31</v>
      </c>
      <c r="AE3381" s="53">
        <v>76</v>
      </c>
      <c r="AF3381" s="51" t="str">
        <f t="shared" si="1163"/>
        <v/>
      </c>
      <c r="AG3381" s="51">
        <f t="shared" si="1164"/>
        <v>0</v>
      </c>
      <c r="AH3381" s="51">
        <f t="shared" si="1165"/>
        <v>0</v>
      </c>
      <c r="AI3381" s="51">
        <f t="shared" si="1166"/>
        <v>1.881446</v>
      </c>
      <c r="AJ3381" s="51">
        <f t="shared" si="1167"/>
        <v>10.43036</v>
      </c>
      <c r="AK3381" s="51">
        <f t="shared" si="1168"/>
        <v>11.6143</v>
      </c>
      <c r="AL3381" s="51">
        <f t="shared" si="1169"/>
        <v>13.870139999999999</v>
      </c>
      <c r="AM3381" s="51">
        <f t="shared" si="1170"/>
        <v>17.294121000000001</v>
      </c>
      <c r="AN3381" s="51">
        <f t="shared" si="1171"/>
        <v>18.966383</v>
      </c>
      <c r="AO3381" s="51">
        <f t="shared" si="1172"/>
        <v>18.920164</v>
      </c>
      <c r="AP3381" s="51">
        <f t="shared" si="1173"/>
        <v>20.571967999999998</v>
      </c>
      <c r="AQ3381" s="51">
        <f t="shared" si="1174"/>
        <v>19.478639999999999</v>
      </c>
      <c r="AR3381" s="51">
        <f t="shared" si="1175"/>
        <v>22.343050000000002</v>
      </c>
      <c r="AS3381" s="51">
        <f t="shared" si="1176"/>
        <v>24.553104000000001</v>
      </c>
      <c r="AT3381" s="51">
        <f t="shared" si="1177"/>
        <v>22.343050000000002</v>
      </c>
      <c r="AU3381" s="51">
        <f t="shared" si="1178"/>
        <v>23.770520999999999</v>
      </c>
      <c r="AV3381" s="51">
        <f t="shared" si="1179"/>
        <v>23.770520999999999</v>
      </c>
    </row>
    <row r="3382" spans="1:48">
      <c r="A3382" t="str">
        <f t="shared" si="1180"/>
        <v>42094Murilo/Kassio73</v>
      </c>
      <c r="B3382" s="50">
        <v>42094.76185185185</v>
      </c>
      <c r="C3382" s="44">
        <f t="shared" si="1181"/>
        <v>42094</v>
      </c>
      <c r="D3382" s="45" t="s">
        <v>20</v>
      </c>
      <c r="E3382" s="46">
        <v>73</v>
      </c>
      <c r="G3382" s="49" t="e">
        <f>VLOOKUP(C3382,#REF!,2,0)</f>
        <v>#REF!</v>
      </c>
      <c r="I3382" s="39">
        <v>0</v>
      </c>
      <c r="J3382" s="39">
        <v>0</v>
      </c>
      <c r="K3382" s="39">
        <v>9.9999999999999995E-7</v>
      </c>
      <c r="L3382" s="39">
        <v>16.452760999999999</v>
      </c>
      <c r="M3382" s="39">
        <v>39.772838999999998</v>
      </c>
      <c r="N3382" s="39">
        <v>35.232684999999996</v>
      </c>
      <c r="O3382" s="39">
        <v>37.111370000000001</v>
      </c>
      <c r="P3382" s="39">
        <v>39.038032999999999</v>
      </c>
      <c r="Q3382" s="39">
        <v>39.772838999999998</v>
      </c>
      <c r="R3382" s="39">
        <v>37.42915</v>
      </c>
      <c r="S3382" s="39">
        <v>38.471161000000002</v>
      </c>
      <c r="T3382" s="39">
        <v>29.959826</v>
      </c>
      <c r="U3382" s="39">
        <v>37.588543000000001</v>
      </c>
      <c r="V3382" s="39">
        <v>41.095592000000003</v>
      </c>
      <c r="W3382" s="39">
        <v>21.134211000000001</v>
      </c>
      <c r="X3382" s="39">
        <v>43.632098999999997</v>
      </c>
      <c r="AA3382">
        <f t="shared" si="1161"/>
        <v>42231.602719907409</v>
      </c>
      <c r="AB3382" t="str">
        <f t="shared" si="1162"/>
        <v>42231Fábio76</v>
      </c>
      <c r="AC3382" s="52">
        <v>42231</v>
      </c>
      <c r="AD3382" s="56" t="s">
        <v>31</v>
      </c>
      <c r="AE3382" s="53">
        <v>76</v>
      </c>
      <c r="AF3382" s="51" t="str">
        <f t="shared" si="1163"/>
        <v/>
      </c>
      <c r="AG3382" s="51">
        <f t="shared" si="1164"/>
        <v>0</v>
      </c>
      <c r="AH3382" s="51">
        <f t="shared" si="1165"/>
        <v>0</v>
      </c>
      <c r="AI3382" s="51">
        <f t="shared" si="1166"/>
        <v>0.97712399999999999</v>
      </c>
      <c r="AJ3382" s="51">
        <f t="shared" si="1167"/>
        <v>8.1198239999999995</v>
      </c>
      <c r="AK3382" s="51">
        <f t="shared" si="1168"/>
        <v>9.6034939999999995</v>
      </c>
      <c r="AL3382" s="51">
        <f t="shared" si="1169"/>
        <v>12.158357000000001</v>
      </c>
      <c r="AM3382" s="51">
        <f t="shared" si="1170"/>
        <v>14.995260999999999</v>
      </c>
      <c r="AN3382" s="51">
        <f t="shared" si="1171"/>
        <v>16.855661000000001</v>
      </c>
      <c r="AO3382" s="51">
        <f t="shared" si="1172"/>
        <v>16.812135999999999</v>
      </c>
      <c r="AP3382" s="51">
        <f t="shared" si="1173"/>
        <v>17.827870999999998</v>
      </c>
      <c r="AQ3382" s="51">
        <f t="shared" si="1174"/>
        <v>17.249991999999999</v>
      </c>
      <c r="AR3382" s="51">
        <f t="shared" si="1175"/>
        <v>18.506699000000001</v>
      </c>
      <c r="AS3382" s="51">
        <f t="shared" si="1176"/>
        <v>19.384998</v>
      </c>
      <c r="AT3382" s="51">
        <f t="shared" si="1177"/>
        <v>19.291584</v>
      </c>
      <c r="AU3382" s="51">
        <f t="shared" si="1178"/>
        <v>23.102335</v>
      </c>
      <c r="AV3382" s="51">
        <f t="shared" si="1179"/>
        <v>23.512438</v>
      </c>
    </row>
    <row r="3383" spans="1:48">
      <c r="A3383" t="str">
        <f t="shared" si="1180"/>
        <v>42111Murilo/Kassio73</v>
      </c>
      <c r="B3383" s="50">
        <v>42111.73101851852</v>
      </c>
      <c r="C3383" s="44">
        <f t="shared" si="1181"/>
        <v>42111</v>
      </c>
      <c r="D3383" s="45" t="s">
        <v>20</v>
      </c>
      <c r="E3383" s="46">
        <v>73</v>
      </c>
      <c r="G3383" s="49" t="e">
        <f>VLOOKUP(C3383,#REF!,2,0)</f>
        <v>#REF!</v>
      </c>
      <c r="I3383" s="39">
        <v>0</v>
      </c>
      <c r="J3383" s="39">
        <v>0</v>
      </c>
      <c r="K3383" s="39">
        <v>0</v>
      </c>
      <c r="L3383" s="39">
        <v>11.398388000000001</v>
      </c>
      <c r="M3383" s="39">
        <v>35.387413000000002</v>
      </c>
      <c r="N3383" s="39">
        <v>29.746500000000001</v>
      </c>
      <c r="O3383" s="39">
        <v>32.952477000000002</v>
      </c>
      <c r="P3383" s="39">
        <v>34.540657000000003</v>
      </c>
      <c r="Q3383" s="39">
        <v>35.931556999999998</v>
      </c>
      <c r="R3383" s="39">
        <v>33.252102000000001</v>
      </c>
      <c r="S3383" s="39">
        <v>34.540657000000003</v>
      </c>
      <c r="T3383" s="39">
        <v>25.774999999999999</v>
      </c>
      <c r="U3383" s="39">
        <v>33.102134999999997</v>
      </c>
      <c r="V3383" s="39">
        <v>36.558444999999999</v>
      </c>
      <c r="W3383" s="39">
        <v>18.162282999999999</v>
      </c>
      <c r="X3383" s="39">
        <v>38.309925</v>
      </c>
      <c r="AA3383">
        <f t="shared" si="1161"/>
        <v>42233.384305555555</v>
      </c>
      <c r="AB3383" t="str">
        <f t="shared" si="1162"/>
        <v>42233Fábio76</v>
      </c>
      <c r="AC3383" s="52">
        <v>42233</v>
      </c>
      <c r="AD3383" s="56" t="s">
        <v>31</v>
      </c>
      <c r="AE3383" s="53">
        <v>76</v>
      </c>
      <c r="AF3383" s="51" t="str">
        <f t="shared" si="1163"/>
        <v/>
      </c>
      <c r="AG3383" s="51">
        <f t="shared" si="1164"/>
        <v>0</v>
      </c>
      <c r="AH3383" s="51">
        <f t="shared" si="1165"/>
        <v>0</v>
      </c>
      <c r="AI3383" s="51">
        <f t="shared" si="1166"/>
        <v>0.73566799999999999</v>
      </c>
      <c r="AJ3383" s="51">
        <f t="shared" si="1167"/>
        <v>6.9604559999999998</v>
      </c>
      <c r="AK3383" s="51">
        <f t="shared" si="1168"/>
        <v>9.1251750000000005</v>
      </c>
      <c r="AL3383" s="51">
        <f t="shared" si="1169"/>
        <v>11.975533</v>
      </c>
      <c r="AM3383" s="51">
        <f t="shared" si="1170"/>
        <v>14.750323</v>
      </c>
      <c r="AN3383" s="51">
        <f t="shared" si="1171"/>
        <v>16.251532000000001</v>
      </c>
      <c r="AO3383" s="51">
        <f t="shared" si="1172"/>
        <v>16.251532000000001</v>
      </c>
      <c r="AP3383" s="51">
        <f t="shared" si="1173"/>
        <v>17.382497999999998</v>
      </c>
      <c r="AQ3383" s="51">
        <f t="shared" si="1174"/>
        <v>16.552156</v>
      </c>
      <c r="AR3383" s="51">
        <f t="shared" si="1175"/>
        <v>17.738341999999999</v>
      </c>
      <c r="AS3383" s="51">
        <f t="shared" si="1176"/>
        <v>18.552409999999998</v>
      </c>
      <c r="AT3383" s="51">
        <f t="shared" si="1177"/>
        <v>17.827870999999998</v>
      </c>
      <c r="AU3383" s="51">
        <f t="shared" si="1178"/>
        <v>21.695088999999999</v>
      </c>
      <c r="AV3383" s="51">
        <f t="shared" si="1179"/>
        <v>21.105408000000001</v>
      </c>
    </row>
    <row r="3384" spans="1:48">
      <c r="A3384" t="str">
        <f t="shared" si="1180"/>
        <v>42119Murilo/Kassio73</v>
      </c>
      <c r="B3384" s="50">
        <v>42119.461504629631</v>
      </c>
      <c r="C3384" s="44">
        <f t="shared" si="1181"/>
        <v>42119</v>
      </c>
      <c r="D3384" s="45" t="s">
        <v>20</v>
      </c>
      <c r="E3384" s="46">
        <v>73</v>
      </c>
      <c r="G3384" s="49" t="e">
        <f>VLOOKUP(C3384,#REF!,2,0)</f>
        <v>#REF!</v>
      </c>
      <c r="I3384" s="39">
        <v>0</v>
      </c>
      <c r="J3384" s="39">
        <v>0</v>
      </c>
      <c r="K3384" s="39">
        <v>9.9999999999999995E-7</v>
      </c>
      <c r="L3384" s="39">
        <v>9.6144200000000009</v>
      </c>
      <c r="M3384" s="39">
        <v>32.505577000000002</v>
      </c>
      <c r="N3384" s="39">
        <v>26.976317999999999</v>
      </c>
      <c r="O3384" s="39">
        <v>31.110600999999999</v>
      </c>
      <c r="P3384" s="39">
        <v>32.357277000000003</v>
      </c>
      <c r="Q3384" s="39">
        <v>33.779738999999999</v>
      </c>
      <c r="R3384" s="39">
        <v>30.965553</v>
      </c>
      <c r="S3384" s="39">
        <v>31.840954</v>
      </c>
      <c r="T3384" s="39">
        <v>23.646038000000001</v>
      </c>
      <c r="U3384" s="39">
        <v>30.676480999999999</v>
      </c>
      <c r="V3384" s="39">
        <v>34.083092000000001</v>
      </c>
      <c r="W3384" s="39">
        <v>16.452760999999999</v>
      </c>
      <c r="X3384" s="39">
        <v>35.931556999999998</v>
      </c>
      <c r="AA3384">
        <f t="shared" si="1161"/>
        <v>42235.385995370372</v>
      </c>
      <c r="AB3384" t="str">
        <f t="shared" si="1162"/>
        <v>42235Fábio76</v>
      </c>
      <c r="AC3384" s="52">
        <v>42235</v>
      </c>
      <c r="AD3384" s="56" t="s">
        <v>31</v>
      </c>
      <c r="AE3384" s="53">
        <v>76</v>
      </c>
      <c r="AF3384" s="51" t="str">
        <f t="shared" si="1163"/>
        <v/>
      </c>
      <c r="AG3384" s="51">
        <f t="shared" si="1164"/>
        <v>0</v>
      </c>
      <c r="AH3384" s="51">
        <f t="shared" si="1165"/>
        <v>0</v>
      </c>
      <c r="AI3384" s="51">
        <f t="shared" si="1166"/>
        <v>0.69375299999999995</v>
      </c>
      <c r="AJ3384" s="51">
        <f t="shared" si="1167"/>
        <v>7.3173159999999999</v>
      </c>
      <c r="AK3384" s="51">
        <f t="shared" si="1168"/>
        <v>9.1251750000000005</v>
      </c>
      <c r="AL3384" s="51">
        <f t="shared" si="1169"/>
        <v>11.6143</v>
      </c>
      <c r="AM3384" s="51">
        <f t="shared" si="1170"/>
        <v>14.18694</v>
      </c>
      <c r="AN3384" s="51">
        <f t="shared" si="1171"/>
        <v>15.82696</v>
      </c>
      <c r="AO3384" s="51">
        <f t="shared" si="1172"/>
        <v>16.038502000000001</v>
      </c>
      <c r="AP3384" s="51">
        <f t="shared" si="1173"/>
        <v>16.986575999999999</v>
      </c>
      <c r="AQ3384" s="51">
        <f t="shared" si="1174"/>
        <v>16.380037000000002</v>
      </c>
      <c r="AR3384" s="51">
        <f t="shared" si="1175"/>
        <v>17.649018999999999</v>
      </c>
      <c r="AS3384" s="51">
        <f t="shared" si="1176"/>
        <v>18.233629000000001</v>
      </c>
      <c r="AT3384" s="51">
        <f t="shared" si="1177"/>
        <v>17.738341999999999</v>
      </c>
      <c r="AU3384" s="51">
        <f t="shared" si="1178"/>
        <v>21.203135</v>
      </c>
      <c r="AV3384" s="51">
        <f t="shared" si="1179"/>
        <v>20.571967999999998</v>
      </c>
    </row>
    <row r="3385" spans="1:48">
      <c r="A3385" t="str">
        <f t="shared" si="1180"/>
        <v>42121Murilo/Kassio73</v>
      </c>
      <c r="B3385" s="50">
        <v>42121.687743055554</v>
      </c>
      <c r="C3385" s="44">
        <f t="shared" si="1181"/>
        <v>42121</v>
      </c>
      <c r="D3385" s="45" t="s">
        <v>20</v>
      </c>
      <c r="E3385" s="46">
        <v>73</v>
      </c>
      <c r="G3385" s="49" t="e">
        <f>VLOOKUP(C3385,#REF!,2,0)</f>
        <v>#REF!</v>
      </c>
      <c r="I3385" s="39">
        <v>0</v>
      </c>
      <c r="J3385" s="39">
        <v>0</v>
      </c>
      <c r="K3385" s="39">
        <v>0</v>
      </c>
      <c r="L3385" s="39">
        <v>8.7495560000000001</v>
      </c>
      <c r="M3385" s="39">
        <v>31.183260000000001</v>
      </c>
      <c r="N3385" s="39">
        <v>26.039528000000001</v>
      </c>
      <c r="O3385" s="39">
        <v>30.317093</v>
      </c>
      <c r="P3385" s="39">
        <v>31.183260000000001</v>
      </c>
      <c r="Q3385" s="39">
        <v>32.431399999999996</v>
      </c>
      <c r="R3385" s="39">
        <v>29.746500000000001</v>
      </c>
      <c r="S3385" s="39">
        <v>30.676480999999999</v>
      </c>
      <c r="T3385" s="39">
        <v>22.833573999999999</v>
      </c>
      <c r="U3385" s="39">
        <v>29.746500000000001</v>
      </c>
      <c r="V3385" s="39">
        <v>33.177067000000001</v>
      </c>
      <c r="W3385" s="39">
        <v>15.531226999999999</v>
      </c>
      <c r="X3385" s="39">
        <v>34.924286000000002</v>
      </c>
      <c r="AA3385">
        <f t="shared" si="1161"/>
        <v>42240.621539351851</v>
      </c>
      <c r="AB3385" t="str">
        <f t="shared" si="1162"/>
        <v>42240Fábio76</v>
      </c>
      <c r="AC3385" s="52">
        <v>42240</v>
      </c>
      <c r="AD3385" s="56" t="s">
        <v>31</v>
      </c>
      <c r="AE3385" s="53">
        <v>76</v>
      </c>
      <c r="AF3385" s="51" t="str">
        <f t="shared" si="1163"/>
        <v/>
      </c>
      <c r="AG3385" s="51">
        <f t="shared" si="1164"/>
        <v>0</v>
      </c>
      <c r="AH3385" s="51">
        <f t="shared" si="1165"/>
        <v>0</v>
      </c>
      <c r="AI3385" s="51">
        <f t="shared" si="1166"/>
        <v>0.46805000000000002</v>
      </c>
      <c r="AJ3385" s="51">
        <f t="shared" si="1167"/>
        <v>6.2001840000000001</v>
      </c>
      <c r="AK3385" s="51">
        <f t="shared" si="1168"/>
        <v>8.5081620000000004</v>
      </c>
      <c r="AL3385" s="51">
        <f t="shared" si="1169"/>
        <v>11.223762000000001</v>
      </c>
      <c r="AM3385" s="51">
        <f t="shared" si="1170"/>
        <v>13.909534000000001</v>
      </c>
      <c r="AN3385" s="51">
        <f t="shared" si="1171"/>
        <v>15.700716999999999</v>
      </c>
      <c r="AO3385" s="51">
        <f t="shared" si="1172"/>
        <v>15.953726</v>
      </c>
      <c r="AP3385" s="51">
        <f t="shared" si="1173"/>
        <v>17.074155999999999</v>
      </c>
      <c r="AQ3385" s="51">
        <f t="shared" si="1174"/>
        <v>16.166153000000001</v>
      </c>
      <c r="AR3385" s="51">
        <f t="shared" si="1175"/>
        <v>17.426780999999998</v>
      </c>
      <c r="AS3385" s="51">
        <f t="shared" si="1176"/>
        <v>18.097840999999999</v>
      </c>
      <c r="AT3385" s="51">
        <f t="shared" si="1177"/>
        <v>17.693660999999999</v>
      </c>
      <c r="AU3385" s="51">
        <f t="shared" si="1178"/>
        <v>20.910616000000001</v>
      </c>
      <c r="AV3385" s="51">
        <f t="shared" si="1179"/>
        <v>19.950310000000002</v>
      </c>
    </row>
    <row r="3386" spans="1:48">
      <c r="A3386" t="str">
        <f t="shared" si="1180"/>
        <v>42128Murilo/Kassio73</v>
      </c>
      <c r="B3386" s="50">
        <v>42128.715312499997</v>
      </c>
      <c r="C3386" s="44">
        <f t="shared" si="1181"/>
        <v>42128</v>
      </c>
      <c r="D3386" s="45" t="s">
        <v>20</v>
      </c>
      <c r="E3386" s="46">
        <v>73</v>
      </c>
      <c r="G3386" s="49" t="e">
        <f>VLOOKUP(C3386,#REF!,2,0)</f>
        <v>#REF!</v>
      </c>
      <c r="I3386" s="39">
        <v>0</v>
      </c>
      <c r="J3386" s="39">
        <v>0</v>
      </c>
      <c r="K3386" s="39">
        <v>4.9100000000000001E-4</v>
      </c>
      <c r="L3386" s="39">
        <v>12.803298</v>
      </c>
      <c r="M3386" s="39">
        <v>39.119338999999997</v>
      </c>
      <c r="N3386" s="39">
        <v>35.697848999999998</v>
      </c>
      <c r="O3386" s="39">
        <v>31.914465</v>
      </c>
      <c r="P3386" s="39">
        <v>29.041008000000001</v>
      </c>
      <c r="Q3386" s="39">
        <v>30.532489999999999</v>
      </c>
      <c r="R3386" s="39">
        <v>27.998936</v>
      </c>
      <c r="S3386" s="39">
        <v>28.831005000000001</v>
      </c>
      <c r="T3386" s="39">
        <v>21.492553999999998</v>
      </c>
      <c r="U3386" s="39">
        <v>28.205767000000002</v>
      </c>
      <c r="V3386" s="39">
        <v>31.840954</v>
      </c>
      <c r="W3386" s="39">
        <v>14.687381999999999</v>
      </c>
      <c r="X3386" s="39">
        <v>33.855441999999996</v>
      </c>
      <c r="AA3386">
        <f t="shared" si="1161"/>
        <v>42242.404178240744</v>
      </c>
      <c r="AB3386" t="str">
        <f t="shared" si="1162"/>
        <v>42242Fábio76</v>
      </c>
      <c r="AC3386" s="52">
        <v>42242</v>
      </c>
      <c r="AD3386" s="56" t="s">
        <v>31</v>
      </c>
      <c r="AE3386" s="53">
        <v>76</v>
      </c>
      <c r="AF3386" s="51" t="str">
        <f t="shared" si="1163"/>
        <v/>
      </c>
      <c r="AG3386" s="51">
        <f t="shared" si="1164"/>
        <v>0</v>
      </c>
      <c r="AH3386" s="51">
        <f t="shared" si="1165"/>
        <v>0</v>
      </c>
      <c r="AI3386" s="51">
        <f t="shared" si="1166"/>
        <v>2.0103620000000002</v>
      </c>
      <c r="AJ3386" s="51">
        <f t="shared" si="1167"/>
        <v>8.6296630000000007</v>
      </c>
      <c r="AK3386" s="51">
        <f t="shared" si="1168"/>
        <v>10.128405000000001</v>
      </c>
      <c r="AL3386" s="51">
        <f t="shared" si="1169"/>
        <v>12.942365000000001</v>
      </c>
      <c r="AM3386" s="51">
        <f t="shared" si="1170"/>
        <v>15.325142</v>
      </c>
      <c r="AN3386" s="51">
        <f t="shared" si="1171"/>
        <v>17.161975999999999</v>
      </c>
      <c r="AO3386" s="51">
        <f t="shared" si="1172"/>
        <v>17.118037999999999</v>
      </c>
      <c r="AP3386" s="51">
        <f t="shared" si="1173"/>
        <v>17.783073000000002</v>
      </c>
      <c r="AQ3386" s="51">
        <f t="shared" si="1174"/>
        <v>16.595359999999999</v>
      </c>
      <c r="AR3386" s="51">
        <f t="shared" si="1175"/>
        <v>17.604455999999999</v>
      </c>
      <c r="AS3386" s="51">
        <f t="shared" si="1176"/>
        <v>18.143035999999999</v>
      </c>
      <c r="AT3386" s="51">
        <f t="shared" si="1177"/>
        <v>18.007636999999999</v>
      </c>
      <c r="AU3386" s="51">
        <f t="shared" si="1178"/>
        <v>21.056601000000001</v>
      </c>
      <c r="AV3386" s="51">
        <f t="shared" si="1179"/>
        <v>19.855543000000001</v>
      </c>
    </row>
    <row r="3387" spans="1:48">
      <c r="A3387" t="str">
        <f t="shared" si="1180"/>
        <v>42136Murilo/Kassio73</v>
      </c>
      <c r="B3387" s="50">
        <v>42136.429837962962</v>
      </c>
      <c r="C3387" s="44">
        <f t="shared" si="1181"/>
        <v>42136</v>
      </c>
      <c r="D3387" s="45" t="s">
        <v>20</v>
      </c>
      <c r="E3387" s="46">
        <v>73</v>
      </c>
      <c r="G3387" s="49" t="e">
        <f>VLOOKUP(C3387,#REF!,2,0)</f>
        <v>#REF!</v>
      </c>
      <c r="I3387" s="39">
        <v>5.5999999999999999E-5</v>
      </c>
      <c r="J3387" s="39">
        <v>4.1E-5</v>
      </c>
      <c r="K3387" s="39">
        <v>3.1199999999999999E-4</v>
      </c>
      <c r="L3387" s="39">
        <v>12.667740999999999</v>
      </c>
      <c r="M3387" s="39">
        <v>38.149062999999998</v>
      </c>
      <c r="N3387" s="39">
        <v>33.477725999999997</v>
      </c>
      <c r="O3387" s="39">
        <v>33.779738999999999</v>
      </c>
      <c r="P3387" s="39">
        <v>30.245471999999999</v>
      </c>
      <c r="Q3387" s="39">
        <v>29.888642999999998</v>
      </c>
      <c r="R3387" s="39">
        <v>26.908846</v>
      </c>
      <c r="S3387" s="39">
        <v>27.519283000000001</v>
      </c>
      <c r="T3387" s="39">
        <v>20.252334999999999</v>
      </c>
      <c r="U3387" s="39">
        <v>27.043897999999999</v>
      </c>
      <c r="V3387" s="39">
        <v>30.532489999999999</v>
      </c>
      <c r="W3387" s="39">
        <v>14.011765</v>
      </c>
      <c r="X3387" s="39">
        <v>32.579844999999999</v>
      </c>
      <c r="AA3387">
        <f t="shared" si="1161"/>
        <v>42244.720532407409</v>
      </c>
      <c r="AB3387" t="str">
        <f t="shared" si="1162"/>
        <v>42244Fábio76</v>
      </c>
      <c r="AC3387" s="52">
        <v>42244</v>
      </c>
      <c r="AD3387" s="56" t="s">
        <v>31</v>
      </c>
      <c r="AE3387" s="53">
        <v>76</v>
      </c>
      <c r="AF3387" s="51" t="str">
        <f t="shared" si="1163"/>
        <v/>
      </c>
      <c r="AG3387" s="51">
        <f t="shared" si="1164"/>
        <v>0</v>
      </c>
      <c r="AH3387" s="51">
        <f t="shared" si="1165"/>
        <v>0</v>
      </c>
      <c r="AI3387" s="51">
        <f t="shared" si="1166"/>
        <v>1.4376389999999999</v>
      </c>
      <c r="AJ3387" s="51">
        <f t="shared" si="1167"/>
        <v>9.1251750000000005</v>
      </c>
      <c r="AK3387" s="51">
        <f t="shared" si="1168"/>
        <v>10.43036</v>
      </c>
      <c r="AL3387" s="51">
        <f t="shared" si="1169"/>
        <v>13.018388</v>
      </c>
      <c r="AM3387" s="51">
        <f t="shared" si="1170"/>
        <v>15.784833000000001</v>
      </c>
      <c r="AN3387" s="51">
        <f t="shared" si="1171"/>
        <v>17.693660999999999</v>
      </c>
      <c r="AO3387" s="51">
        <f t="shared" si="1172"/>
        <v>17.604455999999999</v>
      </c>
      <c r="AP3387" s="51">
        <f t="shared" si="1173"/>
        <v>18.689892</v>
      </c>
      <c r="AQ3387" s="51">
        <f t="shared" si="1174"/>
        <v>17.783073000000002</v>
      </c>
      <c r="AR3387" s="51">
        <f t="shared" si="1175"/>
        <v>19.244942000000002</v>
      </c>
      <c r="AS3387" s="51">
        <f t="shared" si="1176"/>
        <v>20.959232</v>
      </c>
      <c r="AT3387" s="51">
        <f t="shared" si="1177"/>
        <v>20.188268999999998</v>
      </c>
      <c r="AU3387" s="51">
        <f t="shared" si="1178"/>
        <v>23.153414000000001</v>
      </c>
      <c r="AV3387" s="51">
        <f t="shared" si="1179"/>
        <v>22.797143999999999</v>
      </c>
    </row>
    <row r="3388" spans="1:48">
      <c r="A3388" t="str">
        <f t="shared" si="1180"/>
        <v>41856Murilo/Kassio74</v>
      </c>
      <c r="B3388" s="50">
        <v>41856.780324074076</v>
      </c>
      <c r="C3388" s="44">
        <f t="shared" si="1181"/>
        <v>41856</v>
      </c>
      <c r="D3388" s="45" t="s">
        <v>20</v>
      </c>
      <c r="E3388" s="46">
        <v>74</v>
      </c>
      <c r="G3388" s="49" t="e">
        <f>VLOOKUP(C3388,#REF!,2,0)</f>
        <v>#REF!</v>
      </c>
      <c r="I3388" s="40">
        <v>0</v>
      </c>
      <c r="J3388" s="40">
        <v>0</v>
      </c>
      <c r="K3388" s="40">
        <v>28.831005000000001</v>
      </c>
      <c r="L3388" s="40">
        <v>31.988050000000001</v>
      </c>
      <c r="M3388" s="40">
        <v>27.587548999999999</v>
      </c>
      <c r="N3388" s="40">
        <v>30.388791999999999</v>
      </c>
      <c r="O3388" s="40">
        <v>26.372135</v>
      </c>
      <c r="P3388" s="40">
        <v>28.621839999999999</v>
      </c>
      <c r="Q3388" s="40">
        <v>33.553108000000002</v>
      </c>
      <c r="R3388" s="40">
        <v>30.820837000000001</v>
      </c>
      <c r="S3388" s="40">
        <v>33.704093999999998</v>
      </c>
      <c r="T3388" s="40">
        <v>31.914465</v>
      </c>
      <c r="U3388" s="40">
        <v>33.102134999999997</v>
      </c>
      <c r="V3388" s="40">
        <v>37.111370000000001</v>
      </c>
      <c r="W3388" s="40">
        <v>29.817532</v>
      </c>
      <c r="X3388" s="40">
        <v>37.111370000000001</v>
      </c>
      <c r="AA3388">
        <f t="shared" si="1161"/>
        <v>42247.365300925929</v>
      </c>
      <c r="AB3388" t="str">
        <f t="shared" si="1162"/>
        <v>42247Fábio76</v>
      </c>
      <c r="AC3388" s="52">
        <v>42247</v>
      </c>
      <c r="AD3388" s="56" t="s">
        <v>31</v>
      </c>
      <c r="AE3388" s="53">
        <v>76</v>
      </c>
      <c r="AF3388" s="51" t="str">
        <f t="shared" si="1163"/>
        <v/>
      </c>
      <c r="AG3388" s="51">
        <f t="shared" si="1164"/>
        <v>0</v>
      </c>
      <c r="AH3388" s="51">
        <f t="shared" si="1165"/>
        <v>0</v>
      </c>
      <c r="AI3388" s="51">
        <f t="shared" si="1166"/>
        <v>1.184259</v>
      </c>
      <c r="AJ3388" s="51">
        <f t="shared" si="1167"/>
        <v>7.7127699999999999</v>
      </c>
      <c r="AK3388" s="51">
        <f t="shared" si="1168"/>
        <v>9.3467400000000005</v>
      </c>
      <c r="AL3388" s="51">
        <f t="shared" si="1169"/>
        <v>12.011963</v>
      </c>
      <c r="AM3388" s="51">
        <f t="shared" si="1170"/>
        <v>14.750323</v>
      </c>
      <c r="AN3388" s="51">
        <f t="shared" si="1171"/>
        <v>16.595359999999999</v>
      </c>
      <c r="AO3388" s="51">
        <f t="shared" si="1172"/>
        <v>16.725237</v>
      </c>
      <c r="AP3388" s="51">
        <f t="shared" si="1173"/>
        <v>17.962595</v>
      </c>
      <c r="AQ3388" s="51">
        <f t="shared" si="1174"/>
        <v>17.161975999999999</v>
      </c>
      <c r="AR3388" s="51">
        <f t="shared" si="1175"/>
        <v>18.415436</v>
      </c>
      <c r="AS3388" s="51">
        <f t="shared" si="1176"/>
        <v>19.525558</v>
      </c>
      <c r="AT3388" s="51">
        <f t="shared" si="1177"/>
        <v>19.198360000000001</v>
      </c>
      <c r="AU3388" s="51">
        <f t="shared" si="1178"/>
        <v>23.306941999999999</v>
      </c>
      <c r="AV3388" s="51">
        <f t="shared" si="1179"/>
        <v>23.667117999999999</v>
      </c>
    </row>
    <row r="3389" spans="1:48">
      <c r="A3389" t="str">
        <f t="shared" si="1180"/>
        <v>41859Murilo/Kassio74</v>
      </c>
      <c r="B3389" s="50">
        <v>41859.719884259262</v>
      </c>
      <c r="C3389" s="44">
        <f t="shared" si="1181"/>
        <v>41859</v>
      </c>
      <c r="D3389" s="45" t="s">
        <v>20</v>
      </c>
      <c r="E3389" s="46">
        <v>74</v>
      </c>
      <c r="G3389" s="49" t="e">
        <f>VLOOKUP(C3389,#REF!,2,0)</f>
        <v>#REF!</v>
      </c>
      <c r="I3389" s="40">
        <v>0</v>
      </c>
      <c r="J3389" s="40">
        <v>0</v>
      </c>
      <c r="K3389" s="40">
        <v>26.976317999999999</v>
      </c>
      <c r="L3389" s="40">
        <v>29.959826</v>
      </c>
      <c r="M3389" s="40">
        <v>27.998936</v>
      </c>
      <c r="N3389" s="40">
        <v>30.748636000000001</v>
      </c>
      <c r="O3389" s="40">
        <v>25.054773000000001</v>
      </c>
      <c r="P3389" s="40">
        <v>29.111183</v>
      </c>
      <c r="Q3389" s="40">
        <v>33.931216999999997</v>
      </c>
      <c r="R3389" s="40">
        <v>31.038038</v>
      </c>
      <c r="S3389" s="40">
        <v>33.402434999999997</v>
      </c>
      <c r="T3389" s="40">
        <v>32.135517</v>
      </c>
      <c r="U3389" s="40">
        <v>33.177067000000001</v>
      </c>
      <c r="V3389" s="40">
        <v>37.588543000000001</v>
      </c>
      <c r="W3389" s="40">
        <v>30.245471999999999</v>
      </c>
      <c r="X3389" s="40">
        <v>37.270088000000001</v>
      </c>
      <c r="AA3389">
        <f t="shared" si="1161"/>
        <v>42249.3827662037</v>
      </c>
      <c r="AB3389" t="str">
        <f t="shared" si="1162"/>
        <v>42249Fábio76</v>
      </c>
      <c r="AC3389" s="52">
        <v>42249</v>
      </c>
      <c r="AD3389" s="56" t="s">
        <v>31</v>
      </c>
      <c r="AE3389" s="53">
        <v>76</v>
      </c>
      <c r="AF3389" s="51" t="str">
        <f t="shared" si="1163"/>
        <v/>
      </c>
      <c r="AG3389" s="51">
        <f t="shared" si="1164"/>
        <v>0</v>
      </c>
      <c r="AH3389" s="51">
        <f t="shared" si="1165"/>
        <v>0</v>
      </c>
      <c r="AI3389" s="51">
        <f t="shared" si="1166"/>
        <v>0.91888300000000001</v>
      </c>
      <c r="AJ3389" s="51">
        <f t="shared" si="1167"/>
        <v>8.1789070000000006</v>
      </c>
      <c r="AK3389" s="51">
        <f t="shared" si="1168"/>
        <v>9.6682830000000006</v>
      </c>
      <c r="AL3389" s="51">
        <f t="shared" si="1169"/>
        <v>11.866526</v>
      </c>
      <c r="AM3389" s="51">
        <f t="shared" si="1170"/>
        <v>14.306697</v>
      </c>
      <c r="AN3389" s="51">
        <f t="shared" si="1171"/>
        <v>16.123549000000001</v>
      </c>
      <c r="AO3389" s="51">
        <f t="shared" si="1172"/>
        <v>16.294301999999998</v>
      </c>
      <c r="AP3389" s="51">
        <f t="shared" si="1173"/>
        <v>17.161975999999999</v>
      </c>
      <c r="AQ3389" s="51">
        <f t="shared" si="1174"/>
        <v>16.552156</v>
      </c>
      <c r="AR3389" s="51">
        <f t="shared" si="1175"/>
        <v>18.007636999999999</v>
      </c>
      <c r="AS3389" s="51">
        <f t="shared" si="1176"/>
        <v>18.873989000000002</v>
      </c>
      <c r="AT3389" s="51">
        <f t="shared" si="1177"/>
        <v>18.643989999999999</v>
      </c>
      <c r="AU3389" s="51">
        <f t="shared" si="1178"/>
        <v>22.393265</v>
      </c>
      <c r="AV3389" s="51">
        <f t="shared" si="1179"/>
        <v>22.544284999999999</v>
      </c>
    </row>
    <row r="3390" spans="1:48">
      <c r="A3390" t="str">
        <f t="shared" si="1180"/>
        <v>41862Murilo/Kassio74</v>
      </c>
      <c r="B3390" s="50">
        <v>41862.460162037038</v>
      </c>
      <c r="C3390" s="44">
        <f t="shared" si="1181"/>
        <v>41862</v>
      </c>
      <c r="D3390" s="45" t="s">
        <v>20</v>
      </c>
      <c r="E3390" s="46">
        <v>74</v>
      </c>
      <c r="G3390" s="49" t="e">
        <f>VLOOKUP(C3390,#REF!,2,0)</f>
        <v>#REF!</v>
      </c>
      <c r="I3390" s="40">
        <v>0</v>
      </c>
      <c r="J3390" s="40">
        <v>0</v>
      </c>
      <c r="K3390" s="40">
        <v>25.250136999999999</v>
      </c>
      <c r="L3390" s="40">
        <v>28.621839999999999</v>
      </c>
      <c r="M3390" s="40">
        <v>27.587548999999999</v>
      </c>
      <c r="N3390" s="40">
        <v>30.604437000000001</v>
      </c>
      <c r="O3390" s="40">
        <v>24.730868999999998</v>
      </c>
      <c r="P3390" s="40">
        <v>29.392672999999998</v>
      </c>
      <c r="Q3390" s="40">
        <v>33.855441999999996</v>
      </c>
      <c r="R3390" s="40">
        <v>31.038038</v>
      </c>
      <c r="S3390" s="40">
        <v>33.402434999999997</v>
      </c>
      <c r="T3390" s="40">
        <v>31.988050000000001</v>
      </c>
      <c r="U3390" s="40">
        <v>32.952477000000002</v>
      </c>
      <c r="V3390" s="40">
        <v>37.508831000000001</v>
      </c>
      <c r="W3390" s="40">
        <v>30.102467999999998</v>
      </c>
      <c r="X3390" s="40">
        <v>37.270088000000001</v>
      </c>
      <c r="AA3390">
        <f t="shared" si="1161"/>
        <v>42251.60900462963</v>
      </c>
      <c r="AB3390" t="str">
        <f t="shared" si="1162"/>
        <v>42251Fábio76</v>
      </c>
      <c r="AC3390" s="52">
        <v>42251</v>
      </c>
      <c r="AD3390" s="56" t="s">
        <v>31</v>
      </c>
      <c r="AE3390" s="53">
        <v>76</v>
      </c>
      <c r="AF3390" s="51" t="str">
        <f t="shared" si="1163"/>
        <v/>
      </c>
      <c r="AG3390" s="51">
        <f t="shared" si="1164"/>
        <v>0</v>
      </c>
      <c r="AH3390" s="51">
        <f t="shared" si="1165"/>
        <v>0</v>
      </c>
      <c r="AI3390" s="51">
        <f t="shared" si="1166"/>
        <v>0.728576</v>
      </c>
      <c r="AJ3390" s="51">
        <f t="shared" si="1167"/>
        <v>7.627059</v>
      </c>
      <c r="AK3390" s="51">
        <f t="shared" si="1168"/>
        <v>9.2514260000000004</v>
      </c>
      <c r="AL3390" s="51">
        <f t="shared" si="1169"/>
        <v>11.578483</v>
      </c>
      <c r="AM3390" s="51">
        <f t="shared" si="1170"/>
        <v>14.346736</v>
      </c>
      <c r="AN3390" s="51">
        <f t="shared" si="1171"/>
        <v>15.996090000000001</v>
      </c>
      <c r="AO3390" s="51">
        <f t="shared" si="1172"/>
        <v>16.166153000000001</v>
      </c>
      <c r="AP3390" s="51">
        <f t="shared" si="1173"/>
        <v>17.118037999999999</v>
      </c>
      <c r="AQ3390" s="51">
        <f t="shared" si="1174"/>
        <v>16.509063999999999</v>
      </c>
      <c r="AR3390" s="51">
        <f t="shared" si="1175"/>
        <v>17.872714999999999</v>
      </c>
      <c r="AS3390" s="51">
        <f t="shared" si="1176"/>
        <v>18.689892</v>
      </c>
      <c r="AT3390" s="51">
        <f t="shared" si="1177"/>
        <v>18.506699000000001</v>
      </c>
      <c r="AU3390" s="51">
        <f t="shared" si="1178"/>
        <v>22.192657000000001</v>
      </c>
      <c r="AV3390" s="51">
        <f t="shared" si="1179"/>
        <v>21.794146999999999</v>
      </c>
    </row>
    <row r="3391" spans="1:48">
      <c r="A3391" t="str">
        <f t="shared" si="1180"/>
        <v>41866Murilo/Kassio74</v>
      </c>
      <c r="B3391" s="50">
        <v>41866.383483796293</v>
      </c>
      <c r="C3391" s="44">
        <f t="shared" si="1181"/>
        <v>41866</v>
      </c>
      <c r="D3391" s="45" t="s">
        <v>20</v>
      </c>
      <c r="E3391" s="46">
        <v>74</v>
      </c>
      <c r="G3391" s="49" t="e">
        <f>VLOOKUP(C3391,#REF!,2,0)</f>
        <v>#REF!</v>
      </c>
      <c r="I3391" s="40">
        <v>0</v>
      </c>
      <c r="J3391" s="40">
        <v>0</v>
      </c>
      <c r="K3391" s="40">
        <v>20.897102</v>
      </c>
      <c r="L3391" s="40">
        <v>26.372135</v>
      </c>
      <c r="M3391" s="40">
        <v>26.639799</v>
      </c>
      <c r="N3391" s="40">
        <v>30.173922000000001</v>
      </c>
      <c r="O3391" s="40">
        <v>25.380849999999999</v>
      </c>
      <c r="P3391" s="40">
        <v>29.604711999999999</v>
      </c>
      <c r="Q3391" s="40">
        <v>34.159145000000002</v>
      </c>
      <c r="R3391" s="40">
        <v>31.328807999999999</v>
      </c>
      <c r="S3391" s="40">
        <v>33.628551000000002</v>
      </c>
      <c r="T3391" s="40">
        <v>32.283279</v>
      </c>
      <c r="U3391" s="40">
        <v>33.252102000000001</v>
      </c>
      <c r="V3391" s="40">
        <v>37.748286999999998</v>
      </c>
      <c r="W3391" s="40">
        <v>30.317093</v>
      </c>
      <c r="X3391" s="40">
        <v>37.588543000000001</v>
      </c>
      <c r="AA3391">
        <f t="shared" si="1161"/>
        <v>42257.494270833333</v>
      </c>
      <c r="AB3391" t="str">
        <f t="shared" si="1162"/>
        <v>42257Fábio76</v>
      </c>
      <c r="AC3391" s="52">
        <v>42257</v>
      </c>
      <c r="AD3391" s="56" t="s">
        <v>31</v>
      </c>
      <c r="AE3391" s="53">
        <v>76</v>
      </c>
      <c r="AF3391" s="51" t="str">
        <f t="shared" si="1163"/>
        <v/>
      </c>
      <c r="AG3391" s="51">
        <f t="shared" si="1164"/>
        <v>0</v>
      </c>
      <c r="AH3391" s="51">
        <f t="shared" si="1165"/>
        <v>0</v>
      </c>
      <c r="AI3391" s="51">
        <f t="shared" si="1166"/>
        <v>1.7697909999999999</v>
      </c>
      <c r="AJ3391" s="51">
        <f t="shared" si="1167"/>
        <v>10.061968999999999</v>
      </c>
      <c r="AK3391" s="51">
        <f t="shared" si="1168"/>
        <v>11.013764999999999</v>
      </c>
      <c r="AL3391" s="51">
        <f t="shared" si="1169"/>
        <v>13.596057</v>
      </c>
      <c r="AM3391" s="51">
        <f t="shared" si="1170"/>
        <v>16.812135999999999</v>
      </c>
      <c r="AN3391" s="51">
        <f t="shared" si="1171"/>
        <v>18.920164</v>
      </c>
      <c r="AO3391" s="51">
        <f t="shared" si="1172"/>
        <v>20.475697</v>
      </c>
      <c r="AP3391" s="51">
        <f t="shared" si="1173"/>
        <v>25.669376</v>
      </c>
      <c r="AQ3391" s="51">
        <f t="shared" si="1174"/>
        <v>26.209389000000002</v>
      </c>
      <c r="AR3391" s="51">
        <f t="shared" si="1175"/>
        <v>25.401394</v>
      </c>
      <c r="AS3391" s="51">
        <f t="shared" si="1176"/>
        <v>24.448043999999999</v>
      </c>
      <c r="AT3391" s="51">
        <f t="shared" si="1177"/>
        <v>22.544284999999999</v>
      </c>
      <c r="AU3391" s="51">
        <f t="shared" si="1178"/>
        <v>24.343222000000001</v>
      </c>
      <c r="AV3391" s="51">
        <f t="shared" si="1179"/>
        <v>24.134167000000001</v>
      </c>
    </row>
    <row r="3392" spans="1:48">
      <c r="A3392" t="str">
        <f t="shared" si="1180"/>
        <v>41869Murilo/Kassio74</v>
      </c>
      <c r="B3392" s="50">
        <v>41869.496840277781</v>
      </c>
      <c r="C3392" s="44">
        <f t="shared" si="1181"/>
        <v>41869</v>
      </c>
      <c r="D3392" s="45" t="s">
        <v>20</v>
      </c>
      <c r="E3392" s="46">
        <v>74</v>
      </c>
      <c r="G3392" s="49" t="e">
        <f>VLOOKUP(C3392,#REF!,2,0)</f>
        <v>#REF!</v>
      </c>
      <c r="I3392" s="40">
        <v>0</v>
      </c>
      <c r="J3392" s="40">
        <v>1.0863959999999999</v>
      </c>
      <c r="K3392" s="40">
        <v>21.432604000000001</v>
      </c>
      <c r="L3392" s="40">
        <v>26.706914999999999</v>
      </c>
      <c r="M3392" s="40">
        <v>26.841442000000001</v>
      </c>
      <c r="N3392" s="40">
        <v>29.959826</v>
      </c>
      <c r="O3392" s="40">
        <v>24.924942000000001</v>
      </c>
      <c r="P3392" s="40">
        <v>29.111183</v>
      </c>
      <c r="Q3392" s="40">
        <v>33.779738999999999</v>
      </c>
      <c r="R3392" s="40">
        <v>31.183260000000001</v>
      </c>
      <c r="S3392" s="40">
        <v>33.628551000000002</v>
      </c>
      <c r="T3392" s="40">
        <v>32.431399999999996</v>
      </c>
      <c r="U3392" s="40">
        <v>33.402434999999997</v>
      </c>
      <c r="V3392" s="40">
        <v>37.908324999999998</v>
      </c>
      <c r="W3392" s="40">
        <v>30.532489999999999</v>
      </c>
      <c r="X3392" s="40">
        <v>37.588543000000001</v>
      </c>
      <c r="AA3392">
        <f t="shared" si="1161"/>
        <v>42260.701111111113</v>
      </c>
      <c r="AB3392" t="str">
        <f t="shared" si="1162"/>
        <v>42260Fábio76</v>
      </c>
      <c r="AC3392" s="52">
        <v>42260</v>
      </c>
      <c r="AD3392" s="56" t="s">
        <v>31</v>
      </c>
      <c r="AE3392" s="53">
        <v>76</v>
      </c>
      <c r="AF3392" s="51" t="str">
        <f t="shared" si="1163"/>
        <v/>
      </c>
      <c r="AG3392" s="51">
        <f t="shared" si="1164"/>
        <v>0</v>
      </c>
      <c r="AH3392" s="51">
        <f t="shared" si="1165"/>
        <v>0</v>
      </c>
      <c r="AI3392" s="51">
        <f t="shared" si="1166"/>
        <v>1.7334849999999999</v>
      </c>
      <c r="AJ3392" s="51">
        <f t="shared" si="1167"/>
        <v>9.9957659999999997</v>
      </c>
      <c r="AK3392" s="51">
        <f t="shared" si="1168"/>
        <v>10.909573999999999</v>
      </c>
      <c r="AL3392" s="51">
        <f t="shared" si="1169"/>
        <v>13.791543000000001</v>
      </c>
      <c r="AM3392" s="51">
        <f t="shared" si="1170"/>
        <v>17.161975999999999</v>
      </c>
      <c r="AN3392" s="51">
        <f t="shared" si="1171"/>
        <v>18.873989000000002</v>
      </c>
      <c r="AO3392" s="51">
        <f t="shared" si="1172"/>
        <v>20.140577</v>
      </c>
      <c r="AP3392" s="51">
        <f t="shared" si="1173"/>
        <v>25.241266</v>
      </c>
      <c r="AQ3392" s="51">
        <f t="shared" si="1174"/>
        <v>26.15513</v>
      </c>
      <c r="AR3392" s="51">
        <f t="shared" si="1175"/>
        <v>25.347978999999999</v>
      </c>
      <c r="AS3392" s="51">
        <f t="shared" si="1176"/>
        <v>24.395575999999998</v>
      </c>
      <c r="AT3392" s="51">
        <f t="shared" si="1177"/>
        <v>22.544284999999999</v>
      </c>
      <c r="AU3392" s="51">
        <f t="shared" si="1178"/>
        <v>24.290852000000001</v>
      </c>
      <c r="AV3392" s="51">
        <f t="shared" si="1179"/>
        <v>24.030000999999999</v>
      </c>
    </row>
    <row r="3393" spans="1:48">
      <c r="A3393" t="str">
        <f t="shared" si="1180"/>
        <v>41870Murilo/Kassio74</v>
      </c>
      <c r="B3393" s="50">
        <v>41870.716666666667</v>
      </c>
      <c r="C3393" s="44">
        <f t="shared" si="1181"/>
        <v>41870</v>
      </c>
      <c r="D3393" s="45" t="s">
        <v>20</v>
      </c>
      <c r="E3393" s="46">
        <v>74</v>
      </c>
      <c r="G3393" s="49" t="e">
        <f>VLOOKUP(C3393,#REF!,2,0)</f>
        <v>#REF!</v>
      </c>
      <c r="I3393" s="40">
        <v>0</v>
      </c>
      <c r="J3393" s="40">
        <v>0</v>
      </c>
      <c r="K3393" s="40">
        <v>21.432604000000001</v>
      </c>
      <c r="L3393" s="40">
        <v>26.639799</v>
      </c>
      <c r="M3393" s="40">
        <v>26.505780999999999</v>
      </c>
      <c r="N3393" s="40">
        <v>30.102467999999998</v>
      </c>
      <c r="O3393" s="40">
        <v>25.250136999999999</v>
      </c>
      <c r="P3393" s="40">
        <v>29.817532</v>
      </c>
      <c r="Q3393" s="40">
        <v>34.159145000000002</v>
      </c>
      <c r="R3393" s="40">
        <v>31.183260000000001</v>
      </c>
      <c r="S3393" s="40">
        <v>33.553108000000002</v>
      </c>
      <c r="T3393" s="40">
        <v>32.209347000000001</v>
      </c>
      <c r="U3393" s="40">
        <v>33.102134999999997</v>
      </c>
      <c r="V3393" s="40">
        <v>37.748286999999998</v>
      </c>
      <c r="W3393" s="40">
        <v>30.245471999999999</v>
      </c>
      <c r="X3393" s="40">
        <v>37.508831000000001</v>
      </c>
      <c r="AA3393">
        <f t="shared" si="1161"/>
        <v>42261.509270833332</v>
      </c>
      <c r="AB3393" t="str">
        <f t="shared" si="1162"/>
        <v>42261Fábio76</v>
      </c>
      <c r="AC3393" s="52">
        <v>42261</v>
      </c>
      <c r="AD3393" s="56" t="s">
        <v>31</v>
      </c>
      <c r="AE3393" s="53">
        <v>76</v>
      </c>
      <c r="AF3393" s="51" t="str">
        <f t="shared" si="1163"/>
        <v/>
      </c>
      <c r="AG3393" s="51">
        <f t="shared" si="1164"/>
        <v>0</v>
      </c>
      <c r="AH3393" s="51">
        <f t="shared" si="1165"/>
        <v>0</v>
      </c>
      <c r="AI3393" s="51">
        <f t="shared" si="1166"/>
        <v>1.4700709999999999</v>
      </c>
      <c r="AJ3393" s="51">
        <f t="shared" si="1167"/>
        <v>9.7007739999999991</v>
      </c>
      <c r="AK3393" s="51">
        <f t="shared" si="1168"/>
        <v>10.498085</v>
      </c>
      <c r="AL3393" s="51">
        <f t="shared" si="1169"/>
        <v>13.363394</v>
      </c>
      <c r="AM3393" s="51">
        <f t="shared" si="1170"/>
        <v>16.595359999999999</v>
      </c>
      <c r="AN3393" s="51">
        <f t="shared" si="1171"/>
        <v>18.369890000000002</v>
      </c>
      <c r="AO3393" s="51">
        <f t="shared" si="1172"/>
        <v>18.598167</v>
      </c>
      <c r="AP3393" s="51">
        <f t="shared" si="1173"/>
        <v>20.283854000000002</v>
      </c>
      <c r="AQ3393" s="51">
        <f t="shared" si="1174"/>
        <v>21.154211</v>
      </c>
      <c r="AR3393" s="51">
        <f t="shared" si="1175"/>
        <v>25.188037999999999</v>
      </c>
      <c r="AS3393" s="51">
        <f t="shared" si="1176"/>
        <v>24.134167000000001</v>
      </c>
      <c r="AT3393" s="51">
        <f t="shared" si="1177"/>
        <v>22.142672999999998</v>
      </c>
      <c r="AU3393" s="51">
        <f t="shared" si="1178"/>
        <v>24.186343999999998</v>
      </c>
      <c r="AV3393" s="51">
        <f t="shared" si="1179"/>
        <v>24.343222000000001</v>
      </c>
    </row>
    <row r="3394" spans="1:48">
      <c r="A3394" t="str">
        <f t="shared" si="1180"/>
        <v>41873Murilo/Kassio74</v>
      </c>
      <c r="B3394" s="50">
        <v>41873.465474537035</v>
      </c>
      <c r="C3394" s="44">
        <f t="shared" si="1181"/>
        <v>41873</v>
      </c>
      <c r="D3394" s="45" t="s">
        <v>20</v>
      </c>
      <c r="E3394" s="46">
        <v>74</v>
      </c>
      <c r="G3394" s="49" t="e">
        <f>VLOOKUP(C3394,#REF!,2,0)</f>
        <v>#REF!</v>
      </c>
      <c r="I3394" s="40">
        <v>0</v>
      </c>
      <c r="J3394" s="40">
        <v>0</v>
      </c>
      <c r="K3394" s="40">
        <v>21.492553999999998</v>
      </c>
      <c r="L3394" s="40">
        <v>26.039528000000001</v>
      </c>
      <c r="M3394" s="40">
        <v>26.372135</v>
      </c>
      <c r="N3394" s="40">
        <v>29.67557</v>
      </c>
      <c r="O3394" s="40">
        <v>25.054773000000001</v>
      </c>
      <c r="P3394" s="40">
        <v>29.041008000000001</v>
      </c>
      <c r="Q3394" s="40">
        <v>33.704093999999998</v>
      </c>
      <c r="R3394" s="40">
        <v>30.965553</v>
      </c>
      <c r="S3394" s="40">
        <v>33.327229000000003</v>
      </c>
      <c r="T3394" s="40">
        <v>31.988050000000001</v>
      </c>
      <c r="U3394" s="40">
        <v>32.877800000000001</v>
      </c>
      <c r="V3394" s="40">
        <v>37.508831000000001</v>
      </c>
      <c r="W3394" s="40">
        <v>30.031096000000002</v>
      </c>
      <c r="X3394" s="40">
        <v>37.42915</v>
      </c>
      <c r="AA3394">
        <f t="shared" si="1161"/>
        <v>42263.480682870373</v>
      </c>
      <c r="AB3394" t="str">
        <f t="shared" si="1162"/>
        <v>42263Fábio76</v>
      </c>
      <c r="AC3394" s="52">
        <v>42263</v>
      </c>
      <c r="AD3394" s="56" t="s">
        <v>31</v>
      </c>
      <c r="AE3394" s="53">
        <v>76</v>
      </c>
      <c r="AF3394" s="51" t="str">
        <f t="shared" si="1163"/>
        <v/>
      </c>
      <c r="AG3394" s="51">
        <f t="shared" si="1164"/>
        <v>0</v>
      </c>
      <c r="AH3394" s="51">
        <f t="shared" si="1165"/>
        <v>0</v>
      </c>
      <c r="AI3394" s="51">
        <f t="shared" si="1166"/>
        <v>1.1464719999999999</v>
      </c>
      <c r="AJ3394" s="51">
        <f t="shared" si="1167"/>
        <v>9.2197790000000008</v>
      </c>
      <c r="AK3394" s="51">
        <f t="shared" si="1168"/>
        <v>10.061968999999999</v>
      </c>
      <c r="AL3394" s="51">
        <f t="shared" si="1169"/>
        <v>12.753335</v>
      </c>
      <c r="AM3394" s="51">
        <f t="shared" si="1170"/>
        <v>15.996090000000001</v>
      </c>
      <c r="AN3394" s="51">
        <f t="shared" si="1171"/>
        <v>17.294121000000001</v>
      </c>
      <c r="AO3394" s="51">
        <f t="shared" si="1172"/>
        <v>17.426780999999998</v>
      </c>
      <c r="AP3394" s="51">
        <f t="shared" si="1173"/>
        <v>18.73584</v>
      </c>
      <c r="AQ3394" s="51">
        <f t="shared" si="1174"/>
        <v>18.052713000000001</v>
      </c>
      <c r="AR3394" s="51">
        <f t="shared" si="1175"/>
        <v>19.384998</v>
      </c>
      <c r="AS3394" s="51">
        <f t="shared" si="1176"/>
        <v>20.910616000000001</v>
      </c>
      <c r="AT3394" s="51">
        <f t="shared" si="1177"/>
        <v>20.959232</v>
      </c>
      <c r="AU3394" s="51">
        <f t="shared" si="1178"/>
        <v>24.290852000000001</v>
      </c>
      <c r="AV3394" s="51">
        <f t="shared" si="1179"/>
        <v>24.290852000000001</v>
      </c>
    </row>
    <row r="3395" spans="1:48">
      <c r="A3395" t="str">
        <f t="shared" si="1180"/>
        <v>41880Murilo/Kassio74</v>
      </c>
      <c r="B3395" s="50">
        <v>41880.773958333331</v>
      </c>
      <c r="C3395" s="44">
        <f t="shared" si="1181"/>
        <v>41880</v>
      </c>
      <c r="D3395" s="45" t="s">
        <v>20</v>
      </c>
      <c r="E3395" s="46">
        <v>74</v>
      </c>
      <c r="G3395" s="49" t="e">
        <f>VLOOKUP(C3395,#REF!,2,0)</f>
        <v>#REF!</v>
      </c>
      <c r="I3395" s="40">
        <v>0</v>
      </c>
      <c r="J3395" s="40">
        <v>0</v>
      </c>
      <c r="K3395" s="40">
        <v>17.998139999999999</v>
      </c>
      <c r="L3395" s="40">
        <v>25.643274000000002</v>
      </c>
      <c r="M3395" s="40">
        <v>25.511876999999998</v>
      </c>
      <c r="N3395" s="40">
        <v>29.251740000000002</v>
      </c>
      <c r="O3395" s="40">
        <v>24.666338</v>
      </c>
      <c r="P3395" s="40">
        <v>29.041008000000001</v>
      </c>
      <c r="Q3395" s="40">
        <v>33.252102000000001</v>
      </c>
      <c r="R3395" s="40">
        <v>30.676480999999999</v>
      </c>
      <c r="S3395" s="40">
        <v>33.177067000000001</v>
      </c>
      <c r="T3395" s="40">
        <v>31.694199000000001</v>
      </c>
      <c r="U3395" s="40">
        <v>32.579844999999999</v>
      </c>
      <c r="V3395" s="40">
        <v>37.190693000000003</v>
      </c>
      <c r="W3395" s="40">
        <v>29.746500000000001</v>
      </c>
      <c r="X3395" s="40">
        <v>36.952976</v>
      </c>
      <c r="AA3395">
        <f t="shared" si="1161"/>
        <v>42265.494444444441</v>
      </c>
      <c r="AB3395" t="str">
        <f t="shared" si="1162"/>
        <v>42265Fábio76</v>
      </c>
      <c r="AC3395" s="52">
        <v>42265</v>
      </c>
      <c r="AD3395" s="56" t="s">
        <v>31</v>
      </c>
      <c r="AE3395" s="53">
        <v>76</v>
      </c>
      <c r="AF3395" s="51" t="str">
        <f t="shared" si="1163"/>
        <v/>
      </c>
      <c r="AG3395" s="51">
        <f t="shared" si="1164"/>
        <v>0</v>
      </c>
      <c r="AH3395" s="51">
        <f t="shared" si="1165"/>
        <v>0</v>
      </c>
      <c r="AI3395" s="51">
        <f t="shared" si="1166"/>
        <v>0.87071200000000004</v>
      </c>
      <c r="AJ3395" s="51">
        <f t="shared" si="1167"/>
        <v>9.3467400000000005</v>
      </c>
      <c r="AK3395" s="51">
        <f t="shared" si="1168"/>
        <v>10.128405000000001</v>
      </c>
      <c r="AL3395" s="51">
        <f t="shared" si="1169"/>
        <v>12.453944999999999</v>
      </c>
      <c r="AM3395" s="51">
        <f t="shared" si="1170"/>
        <v>15.159734</v>
      </c>
      <c r="AN3395" s="51">
        <f t="shared" si="1171"/>
        <v>16.812135999999999</v>
      </c>
      <c r="AO3395" s="51">
        <f t="shared" si="1172"/>
        <v>16.942883999999999</v>
      </c>
      <c r="AP3395" s="51">
        <f t="shared" si="1173"/>
        <v>17.827870999999998</v>
      </c>
      <c r="AQ3395" s="51">
        <f t="shared" si="1174"/>
        <v>17.249991999999999</v>
      </c>
      <c r="AR3395" s="51">
        <f t="shared" si="1175"/>
        <v>18.966383</v>
      </c>
      <c r="AS3395" s="51">
        <f t="shared" si="1176"/>
        <v>19.619548999999999</v>
      </c>
      <c r="AT3395" s="51">
        <f t="shared" si="1177"/>
        <v>19.808230999999999</v>
      </c>
      <c r="AU3395" s="51">
        <f t="shared" si="1178"/>
        <v>23.770520999999999</v>
      </c>
      <c r="AV3395" s="51">
        <f t="shared" si="1179"/>
        <v>23.978010000000001</v>
      </c>
    </row>
    <row r="3396" spans="1:48">
      <c r="A3396" t="str">
        <f t="shared" si="1180"/>
        <v>41883Murilo/Kassio74</v>
      </c>
      <c r="B3396" s="50">
        <v>41883.55023148148</v>
      </c>
      <c r="C3396" s="44">
        <f t="shared" si="1181"/>
        <v>41883</v>
      </c>
      <c r="D3396" s="45" t="s">
        <v>20</v>
      </c>
      <c r="E3396" s="46">
        <v>74</v>
      </c>
      <c r="G3396" s="49" t="e">
        <f>VLOOKUP(C3396,#REF!,2,0)</f>
        <v>#REF!</v>
      </c>
      <c r="I3396" s="40">
        <v>0</v>
      </c>
      <c r="J3396" s="40">
        <v>2.2661259999999999</v>
      </c>
      <c r="K3396" s="40">
        <v>27.724340000000002</v>
      </c>
      <c r="L3396" s="40">
        <v>26.841442000000001</v>
      </c>
      <c r="M3396" s="40">
        <v>25.973248999999999</v>
      </c>
      <c r="N3396" s="40">
        <v>29.251740000000002</v>
      </c>
      <c r="O3396" s="40">
        <v>24.989811</v>
      </c>
      <c r="P3396" s="40">
        <v>28.552289999999999</v>
      </c>
      <c r="Q3396" s="40">
        <v>33.177067000000001</v>
      </c>
      <c r="R3396" s="40">
        <v>30.676480999999999</v>
      </c>
      <c r="S3396" s="40">
        <v>33.027275000000003</v>
      </c>
      <c r="T3396" s="40">
        <v>31.840954</v>
      </c>
      <c r="U3396" s="40">
        <v>32.952477000000002</v>
      </c>
      <c r="V3396" s="40">
        <v>37.508831000000001</v>
      </c>
      <c r="W3396" s="40">
        <v>30.102467999999998</v>
      </c>
      <c r="X3396" s="40">
        <v>37.270088000000001</v>
      </c>
      <c r="AA3396">
        <f t="shared" ref="AA3396:AA3459" si="1182">VLOOKUP(AB3396,$A$4:$B$4281,2,0)</f>
        <v>42268.485162037039</v>
      </c>
      <c r="AB3396" t="str">
        <f t="shared" ref="AB3396:AB3459" si="1183">AC3396&amp;AD3396&amp;AE3396</f>
        <v>42268Fábio76</v>
      </c>
      <c r="AC3396" s="52">
        <v>42268</v>
      </c>
      <c r="AD3396" s="56" t="s">
        <v>31</v>
      </c>
      <c r="AE3396" s="53">
        <v>76</v>
      </c>
      <c r="AF3396" s="51" t="str">
        <f t="shared" ref="AF3396:AF3459" si="1184">IF(VLOOKUP(AB3396,$A$4:$H$4281,8,0)=0,"",VLOOKUP(AB3396,$A$4:$H$4281,8,0))</f>
        <v/>
      </c>
      <c r="AG3396" s="51">
        <f t="shared" ref="AG3396:AG3459" si="1185">IFERROR(AVERAGEIFS(I:I,$C:$C,$AC3396,$D:$D,$AD3396,$E:$E,$AE3396,$F:$F,"&lt;&gt;X"),"N/A")</f>
        <v>0</v>
      </c>
      <c r="AH3396" s="51">
        <f t="shared" ref="AH3396:AH3459" si="1186">IFERROR(AVERAGEIFS(J:J,$C:$C,$AC3396,$D:$D,$AD3396,$E:$E,$AE3396,$F:$F,"&lt;&gt;X"),"N/A")</f>
        <v>0</v>
      </c>
      <c r="AI3396" s="51">
        <f t="shared" ref="AI3396:AI3459" si="1187">IFERROR(AVERAGEIFS(K:K,$C:$C,$AC3396,$D:$D,$AD3396,$E:$E,$AE3396,$F:$F,"&lt;&gt;X"),"N/A")</f>
        <v>0.69375299999999995</v>
      </c>
      <c r="AJ3396" s="51">
        <f t="shared" ref="AJ3396:AJ3459" si="1188">IFERROR(AVERAGEIFS(L:L,$C:$C,$AC3396,$D:$D,$AD3396,$E:$E,$AE3396,$F:$F,"&lt;&gt;X"),"N/A")</f>
        <v>8.3576080000000008</v>
      </c>
      <c r="AK3396" s="51">
        <f t="shared" ref="AK3396:AK3459" si="1189">IFERROR(AVERAGEIFS(M:M,$C:$C,$AC3396,$D:$D,$AD3396,$E:$E,$AE3396,$F:$F,"&lt;&gt;X"),"N/A")</f>
        <v>9.4425729999999994</v>
      </c>
      <c r="AL3396" s="51">
        <f t="shared" ref="AL3396:AL3459" si="1190">IFERROR(AVERAGEIFS(N:N,$C:$C,$AC3396,$D:$D,$AD3396,$E:$E,$AE3396,$F:$F,"&lt;&gt;X"),"N/A")</f>
        <v>12.158357000000001</v>
      </c>
      <c r="AM3396" s="51">
        <f t="shared" ref="AM3396:AM3459" si="1191">IFERROR(AVERAGEIFS(O:O,$C:$C,$AC3396,$D:$D,$AD3396,$E:$E,$AE3396,$F:$F,"&lt;&gt;X"),"N/A")</f>
        <v>15.077389</v>
      </c>
      <c r="AN3396" s="51">
        <f t="shared" ref="AN3396:AN3459" si="1192">IFERROR(AVERAGEIFS(P:P,$C:$C,$AC3396,$D:$D,$AD3396,$E:$E,$AE3396,$F:$F,"&lt;&gt;X"),"N/A")</f>
        <v>16.595359999999999</v>
      </c>
      <c r="AO3396" s="51">
        <f t="shared" ref="AO3396:AO3459" si="1193">IFERROR(AVERAGEIFS(Q:Q,$C:$C,$AC3396,$D:$D,$AD3396,$E:$E,$AE3396,$F:$F,"&lt;&gt;X"),"N/A")</f>
        <v>16.509063999999999</v>
      </c>
      <c r="AP3396" s="51">
        <f t="shared" ref="AP3396:AP3459" si="1194">IFERROR(AVERAGEIFS(R:R,$C:$C,$AC3396,$D:$D,$AD3396,$E:$E,$AE3396,$F:$F,"&lt;&gt;X"),"N/A")</f>
        <v>17.382497999999998</v>
      </c>
      <c r="AQ3396" s="51">
        <f t="shared" ref="AQ3396:AQ3459" si="1195">IFERROR(AVERAGEIFS(S:S,$C:$C,$AC3396,$D:$D,$AD3396,$E:$E,$AE3396,$F:$F,"&lt;&gt;X"),"N/A")</f>
        <v>16.638573000000001</v>
      </c>
      <c r="AR3396" s="51">
        <f t="shared" ref="AR3396:AR3459" si="1196">IFERROR(AVERAGEIFS(T:T,$C:$C,$AC3396,$D:$D,$AD3396,$E:$E,$AE3396,$F:$F,"&lt;&gt;X"),"N/A")</f>
        <v>18.007636999999999</v>
      </c>
      <c r="AS3396" s="51">
        <f t="shared" ref="AS3396:AS3459" si="1197">IFERROR(AVERAGEIFS(U:U,$C:$C,$AC3396,$D:$D,$AD3396,$E:$E,$AE3396,$F:$F,"&lt;&gt;X"),"N/A")</f>
        <v>18.73584</v>
      </c>
      <c r="AT3396" s="51">
        <f t="shared" ref="AT3396:AT3459" si="1198">IFERROR(AVERAGEIFS(V:V,$C:$C,$AC3396,$D:$D,$AD3396,$E:$E,$AE3396,$F:$F,"&lt;&gt;X"),"N/A")</f>
        <v>18.506699000000001</v>
      </c>
      <c r="AU3396" s="51">
        <f t="shared" ref="AU3396:AU3459" si="1199">IFERROR(AVERAGEIFS(W:W,$C:$C,$AC3396,$D:$D,$AD3396,$E:$E,$AE3396,$F:$F,"&lt;&gt;X"),"N/A")</f>
        <v>22.594749</v>
      </c>
      <c r="AV3396" s="51">
        <f t="shared" ref="AV3396:AV3459" si="1200">IFERROR(AVERAGEIFS(X:X,$C:$C,$AC3396,$D:$D,$AD3396,$E:$E,$AE3396,$F:$F,"&lt;&gt;X"),"N/A")</f>
        <v>22.092701000000002</v>
      </c>
    </row>
    <row r="3397" spans="1:48">
      <c r="A3397" t="str">
        <f t="shared" ref="A3397:A3460" si="1201">C3397&amp;D3397&amp;E3397</f>
        <v>41883Murilo/Kassio74</v>
      </c>
      <c r="B3397" s="50">
        <v>41883.550486111111</v>
      </c>
      <c r="C3397" s="44">
        <f t="shared" si="1181"/>
        <v>41883</v>
      </c>
      <c r="D3397" s="45" t="s">
        <v>20</v>
      </c>
      <c r="E3397" s="46">
        <v>74</v>
      </c>
      <c r="F3397" s="43" t="s">
        <v>158</v>
      </c>
      <c r="G3397" s="49" t="e">
        <f>VLOOKUP(C3397,#REF!,2,0)</f>
        <v>#REF!</v>
      </c>
      <c r="H3397" s="48" t="s">
        <v>160</v>
      </c>
      <c r="I3397" s="40">
        <v>0</v>
      </c>
      <c r="J3397" s="40">
        <v>0</v>
      </c>
      <c r="K3397" s="40">
        <v>16.40082</v>
      </c>
      <c r="L3397" s="40">
        <v>14.638536999999999</v>
      </c>
      <c r="M3397" s="40">
        <v>21.733191999999999</v>
      </c>
      <c r="N3397" s="40">
        <v>22.402258</v>
      </c>
      <c r="O3397" s="40">
        <v>26.841442000000001</v>
      </c>
      <c r="P3397" s="40">
        <v>27.043897999999999</v>
      </c>
      <c r="Q3397" s="40">
        <v>25.840996000000001</v>
      </c>
      <c r="R3397" s="40">
        <v>25.184933000000001</v>
      </c>
      <c r="S3397" s="40">
        <v>24.026022000000001</v>
      </c>
      <c r="T3397" s="40">
        <v>23.019756000000001</v>
      </c>
      <c r="U3397" s="40">
        <v>25.446300999999998</v>
      </c>
      <c r="V3397" s="40">
        <v>24.217213000000001</v>
      </c>
      <c r="W3397" s="40">
        <v>29.67557</v>
      </c>
      <c r="X3397" s="40">
        <v>28.205767000000002</v>
      </c>
      <c r="AA3397">
        <f t="shared" si="1182"/>
        <v>42270.385925925926</v>
      </c>
      <c r="AB3397" t="str">
        <f t="shared" si="1183"/>
        <v>42270Fábio76</v>
      </c>
      <c r="AC3397" s="52">
        <v>42270</v>
      </c>
      <c r="AD3397" s="56" t="s">
        <v>31</v>
      </c>
      <c r="AE3397" s="53">
        <v>76</v>
      </c>
      <c r="AF3397" s="51" t="str">
        <f t="shared" si="1184"/>
        <v/>
      </c>
      <c r="AG3397" s="51">
        <f t="shared" si="1185"/>
        <v>0</v>
      </c>
      <c r="AH3397" s="51">
        <f t="shared" si="1186"/>
        <v>0</v>
      </c>
      <c r="AI3397" s="51">
        <f t="shared" si="1187"/>
        <v>0.70063200000000003</v>
      </c>
      <c r="AJ3397" s="51">
        <f t="shared" si="1188"/>
        <v>7.429119</v>
      </c>
      <c r="AK3397" s="51">
        <f t="shared" si="1189"/>
        <v>8.6907750000000004</v>
      </c>
      <c r="AL3397" s="51">
        <f t="shared" si="1190"/>
        <v>11.6143</v>
      </c>
      <c r="AM3397" s="51">
        <f t="shared" si="1191"/>
        <v>14.790993</v>
      </c>
      <c r="AN3397" s="51">
        <f t="shared" si="1192"/>
        <v>16.123549000000001</v>
      </c>
      <c r="AO3397" s="51">
        <f t="shared" si="1193"/>
        <v>16.251532000000001</v>
      </c>
      <c r="AP3397" s="51">
        <f t="shared" si="1194"/>
        <v>17.030346000000002</v>
      </c>
      <c r="AQ3397" s="51">
        <f t="shared" si="1195"/>
        <v>16.465980999999999</v>
      </c>
      <c r="AR3397" s="51">
        <f t="shared" si="1196"/>
        <v>17.962595</v>
      </c>
      <c r="AS3397" s="51">
        <f t="shared" si="1197"/>
        <v>18.643989999999999</v>
      </c>
      <c r="AT3397" s="51">
        <f t="shared" si="1198"/>
        <v>18.415436</v>
      </c>
      <c r="AU3397" s="51">
        <f t="shared" si="1199"/>
        <v>22.192657000000001</v>
      </c>
      <c r="AV3397" s="51">
        <f t="shared" si="1200"/>
        <v>21.497633</v>
      </c>
    </row>
    <row r="3398" spans="1:48">
      <c r="A3398" t="str">
        <f t="shared" si="1201"/>
        <v>41885Murilo/Kassio74</v>
      </c>
      <c r="B3398" s="50">
        <v>41885.476412037038</v>
      </c>
      <c r="C3398" s="44">
        <f t="shared" si="1181"/>
        <v>41885</v>
      </c>
      <c r="D3398" s="45" t="s">
        <v>20</v>
      </c>
      <c r="E3398" s="46">
        <v>74</v>
      </c>
      <c r="G3398" s="49" t="e">
        <f>VLOOKUP(C3398,#REF!,2,0)</f>
        <v>#REF!</v>
      </c>
      <c r="I3398" s="40">
        <v>0</v>
      </c>
      <c r="J3398" s="40">
        <v>3.825307</v>
      </c>
      <c r="K3398" s="40">
        <v>36.479773999999999</v>
      </c>
      <c r="L3398" s="40">
        <v>36.873905000000001</v>
      </c>
      <c r="M3398" s="40">
        <v>33.027275000000003</v>
      </c>
      <c r="N3398" s="40">
        <v>34.007137</v>
      </c>
      <c r="O3398" s="40">
        <v>27.179286999999999</v>
      </c>
      <c r="P3398" s="40">
        <v>30.820837000000001</v>
      </c>
      <c r="Q3398" s="40">
        <v>34.311497000000003</v>
      </c>
      <c r="R3398" s="40">
        <v>30.965553</v>
      </c>
      <c r="S3398" s="40">
        <v>33.327229000000003</v>
      </c>
      <c r="T3398" s="40">
        <v>32.061729</v>
      </c>
      <c r="U3398" s="40">
        <v>33.027275000000003</v>
      </c>
      <c r="V3398" s="40">
        <v>37.42915</v>
      </c>
      <c r="W3398" s="40">
        <v>30.102467999999998</v>
      </c>
      <c r="X3398" s="40">
        <v>37.42915</v>
      </c>
      <c r="AA3398">
        <f t="shared" si="1182"/>
        <v>42272.509189814817</v>
      </c>
      <c r="AB3398" t="str">
        <f t="shared" si="1183"/>
        <v>42272Fábio76</v>
      </c>
      <c r="AC3398" s="52">
        <v>42272</v>
      </c>
      <c r="AD3398" s="56" t="s">
        <v>31</v>
      </c>
      <c r="AE3398" s="53">
        <v>76</v>
      </c>
      <c r="AF3398" s="51" t="str">
        <f t="shared" si="1184"/>
        <v/>
      </c>
      <c r="AG3398" s="51">
        <f t="shared" si="1185"/>
        <v>0</v>
      </c>
      <c r="AH3398" s="51">
        <f t="shared" si="1186"/>
        <v>0</v>
      </c>
      <c r="AI3398" s="51">
        <f t="shared" si="1187"/>
        <v>0.52363199999999999</v>
      </c>
      <c r="AJ3398" s="51">
        <f t="shared" si="1188"/>
        <v>6.5348980000000001</v>
      </c>
      <c r="AK3398" s="51">
        <f t="shared" si="1189"/>
        <v>8.2978170000000002</v>
      </c>
      <c r="AL3398" s="51">
        <f t="shared" si="1190"/>
        <v>11.223762000000001</v>
      </c>
      <c r="AM3398" s="51">
        <f t="shared" si="1191"/>
        <v>14.426985</v>
      </c>
      <c r="AN3398" s="51">
        <f t="shared" si="1192"/>
        <v>15.658751000000001</v>
      </c>
      <c r="AO3398" s="51">
        <f t="shared" si="1193"/>
        <v>15.784833000000001</v>
      </c>
      <c r="AP3398" s="51">
        <f t="shared" si="1194"/>
        <v>16.855661000000001</v>
      </c>
      <c r="AQ3398" s="51">
        <f t="shared" si="1195"/>
        <v>16.208808999999999</v>
      </c>
      <c r="AR3398" s="51">
        <f t="shared" si="1196"/>
        <v>17.604455999999999</v>
      </c>
      <c r="AS3398" s="51">
        <f t="shared" si="1197"/>
        <v>18.143035999999999</v>
      </c>
      <c r="AT3398" s="51">
        <f t="shared" si="1198"/>
        <v>17.783073000000002</v>
      </c>
      <c r="AU3398" s="51">
        <f t="shared" si="1199"/>
        <v>21.596231</v>
      </c>
      <c r="AV3398" s="51">
        <f t="shared" si="1200"/>
        <v>20.959232</v>
      </c>
    </row>
    <row r="3399" spans="1:48">
      <c r="A3399" t="str">
        <f t="shared" si="1201"/>
        <v>41891Murilo/Kassio74</v>
      </c>
      <c r="B3399" s="50">
        <v>41891.719641203701</v>
      </c>
      <c r="C3399" s="44">
        <f t="shared" si="1181"/>
        <v>41891</v>
      </c>
      <c r="D3399" s="45" t="s">
        <v>20</v>
      </c>
      <c r="E3399" s="46">
        <v>74</v>
      </c>
      <c r="G3399" s="49" t="e">
        <f>VLOOKUP(C3399,#REF!,2,0)</f>
        <v>#REF!</v>
      </c>
      <c r="I3399" s="40">
        <v>0</v>
      </c>
      <c r="J3399" s="40">
        <v>0</v>
      </c>
      <c r="K3399" s="40">
        <v>28.274913999999999</v>
      </c>
      <c r="L3399" s="40">
        <v>31.547816999999998</v>
      </c>
      <c r="M3399" s="40">
        <v>27.724340000000002</v>
      </c>
      <c r="N3399" s="40">
        <v>31.474726</v>
      </c>
      <c r="O3399" s="40">
        <v>28.900929999999999</v>
      </c>
      <c r="P3399" s="40">
        <v>29.533953</v>
      </c>
      <c r="Q3399" s="40">
        <v>33.931216999999997</v>
      </c>
      <c r="R3399" s="40">
        <v>31.110600999999999</v>
      </c>
      <c r="S3399" s="40">
        <v>33.327229000000003</v>
      </c>
      <c r="T3399" s="40">
        <v>31.988050000000001</v>
      </c>
      <c r="U3399" s="40">
        <v>32.952477000000002</v>
      </c>
      <c r="V3399" s="40">
        <v>37.508831000000001</v>
      </c>
      <c r="W3399" s="40">
        <v>30.532489999999999</v>
      </c>
      <c r="X3399" s="40">
        <v>37.588543000000001</v>
      </c>
      <c r="AA3399">
        <f t="shared" si="1182"/>
        <v>42274.445648148147</v>
      </c>
      <c r="AB3399" t="str">
        <f t="shared" si="1183"/>
        <v>42274Fábio76</v>
      </c>
      <c r="AC3399" s="52">
        <v>42274</v>
      </c>
      <c r="AD3399" s="56" t="s">
        <v>31</v>
      </c>
      <c r="AE3399" s="53">
        <v>76</v>
      </c>
      <c r="AF3399" s="51" t="str">
        <f t="shared" si="1184"/>
        <v/>
      </c>
      <c r="AG3399" s="51">
        <f t="shared" si="1185"/>
        <v>0</v>
      </c>
      <c r="AH3399" s="51">
        <f t="shared" si="1186"/>
        <v>0</v>
      </c>
      <c r="AI3399" s="51">
        <f t="shared" si="1187"/>
        <v>1.627278</v>
      </c>
      <c r="AJ3399" s="51">
        <f t="shared" si="1188"/>
        <v>9.9627490000000005</v>
      </c>
      <c r="AK3399" s="51">
        <f t="shared" si="1189"/>
        <v>10.978964</v>
      </c>
      <c r="AL3399" s="51">
        <f t="shared" si="1190"/>
        <v>13.596057</v>
      </c>
      <c r="AM3399" s="51">
        <f t="shared" si="1191"/>
        <v>16.380037000000002</v>
      </c>
      <c r="AN3399" s="51">
        <f t="shared" si="1192"/>
        <v>17.515518</v>
      </c>
      <c r="AO3399" s="51">
        <f t="shared" si="1193"/>
        <v>17.649018999999999</v>
      </c>
      <c r="AP3399" s="51">
        <f t="shared" si="1194"/>
        <v>18.552409999999998</v>
      </c>
      <c r="AQ3399" s="51">
        <f t="shared" si="1195"/>
        <v>17.471107</v>
      </c>
      <c r="AR3399" s="51">
        <f t="shared" si="1196"/>
        <v>18.689892</v>
      </c>
      <c r="AS3399" s="51">
        <f t="shared" si="1197"/>
        <v>19.244942000000002</v>
      </c>
      <c r="AT3399" s="51">
        <f t="shared" si="1198"/>
        <v>18.966383</v>
      </c>
      <c r="AU3399" s="51">
        <f t="shared" si="1199"/>
        <v>22.192657000000001</v>
      </c>
      <c r="AV3399" s="51">
        <f t="shared" si="1200"/>
        <v>21.448414</v>
      </c>
    </row>
    <row r="3400" spans="1:48">
      <c r="A3400" t="str">
        <f t="shared" si="1201"/>
        <v>41894Murilo/Kassio74</v>
      </c>
      <c r="B3400" s="50">
        <v>41894.420393518521</v>
      </c>
      <c r="C3400" s="44">
        <f t="shared" si="1181"/>
        <v>41894</v>
      </c>
      <c r="D3400" s="45" t="s">
        <v>20</v>
      </c>
      <c r="E3400" s="46">
        <v>74</v>
      </c>
      <c r="G3400" s="49" t="e">
        <f>VLOOKUP(C3400,#REF!,2,0)</f>
        <v>#REF!</v>
      </c>
      <c r="I3400" s="40">
        <v>0</v>
      </c>
      <c r="J3400" s="40">
        <v>0</v>
      </c>
      <c r="K3400" s="40">
        <v>26.30545</v>
      </c>
      <c r="L3400" s="40">
        <v>31.401717999999999</v>
      </c>
      <c r="M3400" s="40">
        <v>29.746500000000001</v>
      </c>
      <c r="N3400" s="40">
        <v>32.431399999999996</v>
      </c>
      <c r="O3400" s="40">
        <v>26.639799</v>
      </c>
      <c r="P3400" s="40">
        <v>30.102467999999998</v>
      </c>
      <c r="Q3400" s="40">
        <v>33.779738999999999</v>
      </c>
      <c r="R3400" s="40">
        <v>30.820837000000001</v>
      </c>
      <c r="S3400" s="40">
        <v>33.177067000000001</v>
      </c>
      <c r="T3400" s="40">
        <v>31.988050000000001</v>
      </c>
      <c r="U3400" s="40">
        <v>32.728637999999997</v>
      </c>
      <c r="V3400" s="40">
        <v>37.349601999999997</v>
      </c>
      <c r="W3400" s="40">
        <v>29.888642999999998</v>
      </c>
      <c r="X3400" s="40">
        <v>37.190693000000003</v>
      </c>
      <c r="AA3400">
        <f t="shared" si="1182"/>
        <v>42276.389351851853</v>
      </c>
      <c r="AB3400" t="str">
        <f t="shared" si="1183"/>
        <v>42276Fábio76</v>
      </c>
      <c r="AC3400" s="52">
        <v>42276</v>
      </c>
      <c r="AD3400" s="56" t="s">
        <v>31</v>
      </c>
      <c r="AE3400" s="53">
        <v>76</v>
      </c>
      <c r="AF3400" s="51" t="str">
        <f t="shared" si="1184"/>
        <v/>
      </c>
      <c r="AG3400" s="51">
        <f t="shared" si="1185"/>
        <v>0</v>
      </c>
      <c r="AH3400" s="51">
        <f t="shared" si="1186"/>
        <v>0</v>
      </c>
      <c r="AI3400" s="51">
        <f t="shared" si="1187"/>
        <v>1.8688359999999999</v>
      </c>
      <c r="AJ3400" s="51">
        <f t="shared" si="1188"/>
        <v>9.4746400000000008</v>
      </c>
      <c r="AK3400" s="51">
        <f t="shared" si="1189"/>
        <v>11.083526000000001</v>
      </c>
      <c r="AL3400" s="51">
        <f t="shared" si="1190"/>
        <v>13.094638</v>
      </c>
      <c r="AM3400" s="51">
        <f t="shared" si="1191"/>
        <v>16.422965999999999</v>
      </c>
      <c r="AN3400" s="51">
        <f t="shared" si="1192"/>
        <v>17.962595</v>
      </c>
      <c r="AO3400" s="51">
        <f t="shared" si="1193"/>
        <v>17.515518</v>
      </c>
      <c r="AP3400" s="51">
        <f t="shared" si="1194"/>
        <v>18.415436</v>
      </c>
      <c r="AQ3400" s="51">
        <f t="shared" si="1195"/>
        <v>17.559964999999998</v>
      </c>
      <c r="AR3400" s="51">
        <f t="shared" si="1196"/>
        <v>18.873989000000002</v>
      </c>
      <c r="AS3400" s="51">
        <f t="shared" si="1197"/>
        <v>19.997803000000001</v>
      </c>
      <c r="AT3400" s="51">
        <f t="shared" si="1198"/>
        <v>19.478639999999999</v>
      </c>
      <c r="AU3400" s="51">
        <f t="shared" si="1199"/>
        <v>23.358233999999999</v>
      </c>
      <c r="AV3400" s="51">
        <f t="shared" si="1200"/>
        <v>23.000402000000001</v>
      </c>
    </row>
    <row r="3401" spans="1:48">
      <c r="A3401" t="str">
        <f t="shared" si="1201"/>
        <v>41897Murilo/Kassio74</v>
      </c>
      <c r="B3401" s="50">
        <v>41897.640659722223</v>
      </c>
      <c r="C3401" s="44">
        <f t="shared" si="1181"/>
        <v>41897</v>
      </c>
      <c r="D3401" s="45" t="s">
        <v>20</v>
      </c>
      <c r="E3401" s="46">
        <v>74</v>
      </c>
      <c r="G3401" s="49" t="e">
        <f>VLOOKUP(C3401,#REF!,2,0)</f>
        <v>#REF!</v>
      </c>
      <c r="I3401" s="40">
        <v>0</v>
      </c>
      <c r="J3401" s="40">
        <v>0</v>
      </c>
      <c r="K3401" s="40">
        <v>20.661383000000001</v>
      </c>
      <c r="L3401" s="40">
        <v>30.893166999999998</v>
      </c>
      <c r="M3401" s="40">
        <v>29.533953</v>
      </c>
      <c r="N3401" s="40">
        <v>32.135517</v>
      </c>
      <c r="O3401" s="40">
        <v>26.372135</v>
      </c>
      <c r="P3401" s="40">
        <v>29.817532</v>
      </c>
      <c r="Q3401" s="40">
        <v>33.855441999999996</v>
      </c>
      <c r="R3401" s="40">
        <v>30.820837000000001</v>
      </c>
      <c r="S3401" s="40">
        <v>33.102134999999997</v>
      </c>
      <c r="T3401" s="40">
        <v>31.767537999999998</v>
      </c>
      <c r="U3401" s="40">
        <v>32.803176999999998</v>
      </c>
      <c r="V3401" s="40">
        <v>37.42915</v>
      </c>
      <c r="W3401" s="40">
        <v>30.031096000000002</v>
      </c>
      <c r="X3401" s="40">
        <v>37.111370000000001</v>
      </c>
      <c r="AA3401">
        <f t="shared" si="1182"/>
        <v>42277.735439814816</v>
      </c>
      <c r="AB3401" t="str">
        <f t="shared" si="1183"/>
        <v>42277Fábio76</v>
      </c>
      <c r="AC3401" s="52">
        <v>42277</v>
      </c>
      <c r="AD3401" s="56" t="s">
        <v>31</v>
      </c>
      <c r="AE3401" s="53">
        <v>76</v>
      </c>
      <c r="AF3401" s="51" t="str">
        <f t="shared" si="1184"/>
        <v/>
      </c>
      <c r="AG3401" s="51">
        <f t="shared" si="1185"/>
        <v>0</v>
      </c>
      <c r="AH3401" s="51">
        <f t="shared" si="1186"/>
        <v>0</v>
      </c>
      <c r="AI3401" s="51">
        <f t="shared" si="1187"/>
        <v>2.8290289999999998</v>
      </c>
      <c r="AJ3401" s="51">
        <f t="shared" si="1188"/>
        <v>12.268763</v>
      </c>
      <c r="AK3401" s="51">
        <f t="shared" si="1189"/>
        <v>17.559964999999998</v>
      </c>
      <c r="AL3401" s="51">
        <f t="shared" si="1190"/>
        <v>24.763864999999999</v>
      </c>
      <c r="AM3401" s="51">
        <f t="shared" si="1191"/>
        <v>25.028538000000001</v>
      </c>
      <c r="AN3401" s="51">
        <f t="shared" si="1192"/>
        <v>24.869577</v>
      </c>
      <c r="AO3401" s="51">
        <f t="shared" si="1193"/>
        <v>23.874178000000001</v>
      </c>
      <c r="AP3401" s="51">
        <f t="shared" si="1194"/>
        <v>25.294592000000002</v>
      </c>
      <c r="AQ3401" s="51">
        <f t="shared" si="1195"/>
        <v>25.028538000000001</v>
      </c>
      <c r="AR3401" s="51">
        <f t="shared" si="1196"/>
        <v>24.711071</v>
      </c>
      <c r="AS3401" s="51">
        <f t="shared" si="1197"/>
        <v>24.186343999999998</v>
      </c>
      <c r="AT3401" s="51">
        <f t="shared" si="1198"/>
        <v>23.358233999999999</v>
      </c>
      <c r="AU3401" s="51">
        <f t="shared" si="1199"/>
        <v>24.711071</v>
      </c>
      <c r="AV3401" s="51">
        <f t="shared" si="1200"/>
        <v>24.395575999999998</v>
      </c>
    </row>
    <row r="3402" spans="1:48">
      <c r="A3402" t="str">
        <f t="shared" si="1201"/>
        <v>41901Murilo/Kassio74</v>
      </c>
      <c r="B3402" s="50">
        <v>41901.392337962963</v>
      </c>
      <c r="C3402" s="44">
        <f t="shared" si="1181"/>
        <v>41901</v>
      </c>
      <c r="D3402" s="45" t="s">
        <v>20</v>
      </c>
      <c r="E3402" s="46">
        <v>74</v>
      </c>
      <c r="G3402" s="49" t="e">
        <f>VLOOKUP(C3402,#REF!,2,0)</f>
        <v>#REF!</v>
      </c>
      <c r="I3402" s="40">
        <v>0</v>
      </c>
      <c r="J3402" s="40">
        <v>0</v>
      </c>
      <c r="K3402" s="40">
        <v>19.732771</v>
      </c>
      <c r="L3402" s="40">
        <v>28.552289999999999</v>
      </c>
      <c r="M3402" s="40">
        <v>29.1814</v>
      </c>
      <c r="N3402" s="40">
        <v>31.620987</v>
      </c>
      <c r="O3402" s="40">
        <v>25.774999999999999</v>
      </c>
      <c r="P3402" s="40">
        <v>29.604711999999999</v>
      </c>
      <c r="Q3402" s="40">
        <v>33.477725999999997</v>
      </c>
      <c r="R3402" s="40">
        <v>30.676480999999999</v>
      </c>
      <c r="S3402" s="40">
        <v>33.027275000000003</v>
      </c>
      <c r="T3402" s="40">
        <v>31.694199000000001</v>
      </c>
      <c r="U3402" s="40">
        <v>32.877800000000001</v>
      </c>
      <c r="V3402" s="40">
        <v>37.270088000000001</v>
      </c>
      <c r="W3402" s="40">
        <v>30.173922000000001</v>
      </c>
      <c r="X3402" s="40">
        <v>37.032131</v>
      </c>
      <c r="AA3402">
        <f t="shared" si="1182"/>
        <v>42279.622372685182</v>
      </c>
      <c r="AB3402" t="str">
        <f t="shared" si="1183"/>
        <v>42279Fábio76</v>
      </c>
      <c r="AC3402" s="52">
        <v>42279</v>
      </c>
      <c r="AD3402" s="56" t="s">
        <v>31</v>
      </c>
      <c r="AE3402" s="53">
        <v>76</v>
      </c>
      <c r="AF3402" s="51" t="str">
        <f t="shared" si="1184"/>
        <v/>
      </c>
      <c r="AG3402" s="51">
        <f t="shared" si="1185"/>
        <v>0</v>
      </c>
      <c r="AH3402" s="51">
        <f t="shared" si="1186"/>
        <v>0</v>
      </c>
      <c r="AI3402" s="51">
        <f t="shared" si="1187"/>
        <v>1.7942450000000001</v>
      </c>
      <c r="AJ3402" s="51">
        <f t="shared" si="1188"/>
        <v>9.8312779999999993</v>
      </c>
      <c r="AK3402" s="51">
        <f t="shared" si="1189"/>
        <v>10.771471</v>
      </c>
      <c r="AL3402" s="51">
        <f t="shared" si="1190"/>
        <v>13.440716999999999</v>
      </c>
      <c r="AM3402" s="51">
        <f t="shared" si="1191"/>
        <v>16.465980999999999</v>
      </c>
      <c r="AN3402" s="51">
        <f t="shared" si="1192"/>
        <v>17.962595</v>
      </c>
      <c r="AO3402" s="51">
        <f t="shared" si="1193"/>
        <v>18.278981999999999</v>
      </c>
      <c r="AP3402" s="51">
        <f t="shared" si="1194"/>
        <v>19.760973</v>
      </c>
      <c r="AQ3402" s="51">
        <f t="shared" si="1195"/>
        <v>19.619548999999999</v>
      </c>
      <c r="AR3402" s="51">
        <f t="shared" si="1196"/>
        <v>22.898644999999998</v>
      </c>
      <c r="AS3402" s="51">
        <f t="shared" si="1197"/>
        <v>23.874178000000001</v>
      </c>
      <c r="AT3402" s="51">
        <f t="shared" si="1198"/>
        <v>22.443562</v>
      </c>
      <c r="AU3402" s="51">
        <f t="shared" si="1199"/>
        <v>24.395575999999998</v>
      </c>
      <c r="AV3402" s="51">
        <f t="shared" si="1200"/>
        <v>24.030000999999999</v>
      </c>
    </row>
    <row r="3403" spans="1:48">
      <c r="A3403" t="str">
        <f t="shared" si="1201"/>
        <v>41904Murilo/Kassio74</v>
      </c>
      <c r="B3403" s="50">
        <v>41904.731226851851</v>
      </c>
      <c r="C3403" s="44">
        <f t="shared" si="1181"/>
        <v>41904</v>
      </c>
      <c r="D3403" s="45" t="s">
        <v>20</v>
      </c>
      <c r="E3403" s="46">
        <v>74</v>
      </c>
      <c r="G3403" s="49" t="e">
        <f>VLOOKUP(C3403,#REF!,2,0)</f>
        <v>#REF!</v>
      </c>
      <c r="I3403" s="40">
        <v>0</v>
      </c>
      <c r="J3403" s="40">
        <v>1.0246459999999999</v>
      </c>
      <c r="K3403" s="40">
        <v>27.519283000000001</v>
      </c>
      <c r="L3403" s="40">
        <v>31.328807999999999</v>
      </c>
      <c r="M3403" s="40">
        <v>29.959826</v>
      </c>
      <c r="N3403" s="40">
        <v>31.767537999999998</v>
      </c>
      <c r="O3403" s="40">
        <v>26.30545</v>
      </c>
      <c r="P3403" s="40">
        <v>30.460581000000001</v>
      </c>
      <c r="Q3403" s="40">
        <v>33.628551000000002</v>
      </c>
      <c r="R3403" s="40">
        <v>30.820837000000001</v>
      </c>
      <c r="S3403" s="40">
        <v>33.252102000000001</v>
      </c>
      <c r="T3403" s="40">
        <v>32.061729</v>
      </c>
      <c r="U3403" s="40">
        <v>32.803176999999998</v>
      </c>
      <c r="V3403" s="40">
        <v>37.42915</v>
      </c>
      <c r="W3403" s="40">
        <v>29.817532</v>
      </c>
      <c r="X3403" s="40">
        <v>37.190693000000003</v>
      </c>
      <c r="AA3403">
        <f t="shared" si="1182"/>
        <v>42283.392002314817</v>
      </c>
      <c r="AB3403" t="str">
        <f t="shared" si="1183"/>
        <v>42283Fábio76</v>
      </c>
      <c r="AC3403" s="52">
        <v>42283</v>
      </c>
      <c r="AD3403" s="56" t="s">
        <v>31</v>
      </c>
      <c r="AE3403" s="53">
        <v>76</v>
      </c>
      <c r="AF3403" s="51" t="str">
        <f t="shared" si="1184"/>
        <v/>
      </c>
      <c r="AG3403" s="51">
        <f t="shared" si="1185"/>
        <v>0</v>
      </c>
      <c r="AH3403" s="51">
        <f t="shared" si="1186"/>
        <v>0</v>
      </c>
      <c r="AI3403" s="51">
        <f t="shared" si="1187"/>
        <v>1.2325459999999999</v>
      </c>
      <c r="AJ3403" s="51">
        <f t="shared" si="1188"/>
        <v>8.6296630000000007</v>
      </c>
      <c r="AK3403" s="51">
        <f t="shared" si="1189"/>
        <v>9.7333180000000006</v>
      </c>
      <c r="AL3403" s="51">
        <f t="shared" si="1190"/>
        <v>12.048469000000001</v>
      </c>
      <c r="AM3403" s="51">
        <f t="shared" si="1191"/>
        <v>15.242342000000001</v>
      </c>
      <c r="AN3403" s="51">
        <f t="shared" si="1192"/>
        <v>16.812135999999999</v>
      </c>
      <c r="AO3403" s="51">
        <f t="shared" si="1193"/>
        <v>17.074155999999999</v>
      </c>
      <c r="AP3403" s="51">
        <f t="shared" si="1194"/>
        <v>17.827870999999998</v>
      </c>
      <c r="AQ3403" s="51">
        <f t="shared" si="1195"/>
        <v>17.161975999999999</v>
      </c>
      <c r="AR3403" s="51">
        <f t="shared" si="1196"/>
        <v>18.552409999999998</v>
      </c>
      <c r="AS3403" s="51">
        <f t="shared" si="1197"/>
        <v>19.151875</v>
      </c>
      <c r="AT3403" s="51">
        <f t="shared" si="1198"/>
        <v>19.151875</v>
      </c>
      <c r="AU3403" s="51">
        <f t="shared" si="1199"/>
        <v>23.102335</v>
      </c>
      <c r="AV3403" s="51">
        <f t="shared" si="1200"/>
        <v>22.746447</v>
      </c>
    </row>
    <row r="3404" spans="1:48">
      <c r="A3404" t="str">
        <f t="shared" si="1201"/>
        <v>41908Murilo/Kassio74</v>
      </c>
      <c r="B3404" s="50">
        <v>41908.475231481483</v>
      </c>
      <c r="C3404" s="44">
        <f t="shared" si="1181"/>
        <v>41908</v>
      </c>
      <c r="D3404" s="45" t="s">
        <v>20</v>
      </c>
      <c r="E3404" s="46">
        <v>74</v>
      </c>
      <c r="G3404" s="49" t="e">
        <f>VLOOKUP(C3404,#REF!,2,0)</f>
        <v>#REF!</v>
      </c>
      <c r="I3404" s="40">
        <v>0</v>
      </c>
      <c r="J3404" s="40">
        <v>3.347477</v>
      </c>
      <c r="K3404" s="40">
        <v>35.775677000000002</v>
      </c>
      <c r="L3404" s="40">
        <v>37.190693000000003</v>
      </c>
      <c r="M3404" s="40">
        <v>34.540657000000003</v>
      </c>
      <c r="N3404" s="40">
        <v>35.775677000000002</v>
      </c>
      <c r="O3404" s="40">
        <v>29.604711999999999</v>
      </c>
      <c r="P3404" s="40">
        <v>34.770592000000001</v>
      </c>
      <c r="Q3404" s="40">
        <v>37.190693000000003</v>
      </c>
      <c r="R3404" s="40">
        <v>32.579844999999999</v>
      </c>
      <c r="S3404" s="40">
        <v>33.931216999999997</v>
      </c>
      <c r="T3404" s="40">
        <v>32.579844999999999</v>
      </c>
      <c r="U3404" s="40">
        <v>33.402434999999997</v>
      </c>
      <c r="V3404" s="40">
        <v>37.748286999999998</v>
      </c>
      <c r="W3404" s="40">
        <v>30.388791999999999</v>
      </c>
      <c r="X3404" s="40">
        <v>37.748286999999998</v>
      </c>
      <c r="AA3404">
        <f t="shared" si="1182"/>
        <v>42286.621736111112</v>
      </c>
      <c r="AB3404" t="str">
        <f t="shared" si="1183"/>
        <v>42286Fábio76</v>
      </c>
      <c r="AC3404" s="52">
        <v>42286</v>
      </c>
      <c r="AD3404" s="56" t="s">
        <v>31</v>
      </c>
      <c r="AE3404" s="53">
        <v>76</v>
      </c>
      <c r="AF3404" s="51" t="str">
        <f t="shared" si="1184"/>
        <v/>
      </c>
      <c r="AG3404" s="51">
        <f t="shared" si="1185"/>
        <v>0</v>
      </c>
      <c r="AH3404" s="51">
        <f t="shared" si="1186"/>
        <v>0</v>
      </c>
      <c r="AI3404" s="51">
        <f t="shared" si="1187"/>
        <v>0.84721900000000006</v>
      </c>
      <c r="AJ3404" s="51">
        <f t="shared" si="1188"/>
        <v>7.0419169999999998</v>
      </c>
      <c r="AK3404" s="51">
        <f t="shared" si="1189"/>
        <v>9.0311129999999995</v>
      </c>
      <c r="AL3404" s="51">
        <f t="shared" si="1190"/>
        <v>11.794174</v>
      </c>
      <c r="AM3404" s="51">
        <f t="shared" si="1191"/>
        <v>15.283706</v>
      </c>
      <c r="AN3404" s="51">
        <f t="shared" si="1192"/>
        <v>16.812135999999999</v>
      </c>
      <c r="AO3404" s="51">
        <f t="shared" si="1193"/>
        <v>16.337140999999999</v>
      </c>
      <c r="AP3404" s="51">
        <f t="shared" si="1194"/>
        <v>17.559964999999998</v>
      </c>
      <c r="AQ3404" s="51">
        <f t="shared" si="1195"/>
        <v>16.942883999999999</v>
      </c>
      <c r="AR3404" s="51">
        <f t="shared" si="1196"/>
        <v>18.188306999999998</v>
      </c>
      <c r="AS3404" s="51">
        <f t="shared" si="1197"/>
        <v>18.78182</v>
      </c>
      <c r="AT3404" s="51">
        <f t="shared" si="1198"/>
        <v>18.73584</v>
      </c>
      <c r="AU3404" s="51">
        <f t="shared" si="1199"/>
        <v>22.393265</v>
      </c>
      <c r="AV3404" s="51">
        <f t="shared" si="1200"/>
        <v>21.943182</v>
      </c>
    </row>
    <row r="3405" spans="1:48">
      <c r="A3405" t="str">
        <f t="shared" si="1201"/>
        <v>41914Murilo/Kassio74</v>
      </c>
      <c r="B3405" s="50">
        <v>41914.701053240744</v>
      </c>
      <c r="C3405" s="44">
        <f t="shared" si="1181"/>
        <v>41914</v>
      </c>
      <c r="D3405" s="45" t="s">
        <v>20</v>
      </c>
      <c r="E3405" s="46">
        <v>74</v>
      </c>
      <c r="G3405" s="49" t="e">
        <f>VLOOKUP(C3405,#REF!,2,0)</f>
        <v>#REF!</v>
      </c>
      <c r="I3405" s="40">
        <v>0</v>
      </c>
      <c r="J3405" s="40">
        <v>1.297013</v>
      </c>
      <c r="K3405" s="40">
        <v>33.553108000000002</v>
      </c>
      <c r="L3405" s="40">
        <v>35.387413000000002</v>
      </c>
      <c r="M3405" s="40">
        <v>32.877800000000001</v>
      </c>
      <c r="N3405" s="40">
        <v>35.310035999999997</v>
      </c>
      <c r="O3405" s="40">
        <v>30.245471999999999</v>
      </c>
      <c r="P3405" s="40">
        <v>34.847389</v>
      </c>
      <c r="Q3405" s="40">
        <v>39.282215000000001</v>
      </c>
      <c r="R3405" s="40">
        <v>36.952976</v>
      </c>
      <c r="S3405" s="40">
        <v>38.309925</v>
      </c>
      <c r="T3405" s="40">
        <v>36.322754000000003</v>
      </c>
      <c r="U3405" s="40">
        <v>35.310035999999997</v>
      </c>
      <c r="V3405" s="40">
        <v>38.794598000000001</v>
      </c>
      <c r="W3405" s="40">
        <v>30.317093</v>
      </c>
      <c r="X3405" s="40">
        <v>37.508831000000001</v>
      </c>
      <c r="AA3405">
        <f t="shared" si="1182"/>
        <v>42290.502349537041</v>
      </c>
      <c r="AB3405" t="str">
        <f t="shared" si="1183"/>
        <v>42290Fábio76</v>
      </c>
      <c r="AC3405" s="52">
        <v>42290</v>
      </c>
      <c r="AD3405" s="56" t="s">
        <v>31</v>
      </c>
      <c r="AE3405" s="53">
        <v>76</v>
      </c>
      <c r="AF3405" s="51" t="str">
        <f t="shared" si="1184"/>
        <v/>
      </c>
      <c r="AG3405" s="51">
        <f t="shared" si="1185"/>
        <v>0</v>
      </c>
      <c r="AH3405" s="51">
        <f t="shared" si="1186"/>
        <v>0</v>
      </c>
      <c r="AI3405" s="51">
        <f t="shared" si="1187"/>
        <v>1.7334849999999999</v>
      </c>
      <c r="AJ3405" s="51">
        <f t="shared" si="1188"/>
        <v>8.9998900000000006</v>
      </c>
      <c r="AK3405" s="51">
        <f t="shared" si="1189"/>
        <v>10.195086999999999</v>
      </c>
      <c r="AL3405" s="51">
        <f t="shared" si="1190"/>
        <v>12.753335</v>
      </c>
      <c r="AM3405" s="51">
        <f t="shared" si="1191"/>
        <v>15.491481</v>
      </c>
      <c r="AN3405" s="51">
        <f t="shared" si="1192"/>
        <v>16.725237</v>
      </c>
      <c r="AO3405" s="51">
        <f t="shared" si="1193"/>
        <v>16.812135999999999</v>
      </c>
      <c r="AP3405" s="51">
        <f t="shared" si="1194"/>
        <v>17.649018999999999</v>
      </c>
      <c r="AQ3405" s="51">
        <f t="shared" si="1195"/>
        <v>16.768650000000001</v>
      </c>
      <c r="AR3405" s="51">
        <f t="shared" si="1196"/>
        <v>18.097840999999999</v>
      </c>
      <c r="AS3405" s="51">
        <f t="shared" si="1197"/>
        <v>19.244942000000002</v>
      </c>
      <c r="AT3405" s="51">
        <f t="shared" si="1198"/>
        <v>18.506699000000001</v>
      </c>
      <c r="AU3405" s="51">
        <f t="shared" si="1199"/>
        <v>22.192657000000001</v>
      </c>
      <c r="AV3405" s="51">
        <f t="shared" si="1200"/>
        <v>21.497633</v>
      </c>
    </row>
    <row r="3406" spans="1:48">
      <c r="A3406" t="str">
        <f t="shared" si="1201"/>
        <v>41919Murilo/Kassio74</v>
      </c>
      <c r="B3406" s="50">
        <v>41919.593958333331</v>
      </c>
      <c r="C3406" s="44">
        <f t="shared" si="1181"/>
        <v>41919</v>
      </c>
      <c r="D3406" s="45" t="s">
        <v>20</v>
      </c>
      <c r="E3406" s="46">
        <v>74</v>
      </c>
      <c r="G3406" s="49" t="e">
        <f>VLOOKUP(C3406,#REF!,2,0)</f>
        <v>#REF!</v>
      </c>
      <c r="I3406" s="40">
        <v>0</v>
      </c>
      <c r="J3406" s="40">
        <v>0</v>
      </c>
      <c r="K3406" s="40">
        <v>28.344125999999999</v>
      </c>
      <c r="L3406" s="40">
        <v>32.952477000000002</v>
      </c>
      <c r="M3406" s="40">
        <v>29.392672999999998</v>
      </c>
      <c r="N3406" s="40">
        <v>33.402434999999997</v>
      </c>
      <c r="O3406" s="40">
        <v>31.840954</v>
      </c>
      <c r="P3406" s="40">
        <v>31.401717999999999</v>
      </c>
      <c r="Q3406" s="40">
        <v>37.111370000000001</v>
      </c>
      <c r="R3406" s="40">
        <v>36.009644000000002</v>
      </c>
      <c r="S3406" s="40">
        <v>37.748286999999998</v>
      </c>
      <c r="T3406" s="40">
        <v>36.009644000000002</v>
      </c>
      <c r="U3406" s="40">
        <v>36.009644000000002</v>
      </c>
      <c r="V3406" s="40">
        <v>37.908324999999998</v>
      </c>
      <c r="W3406" s="40">
        <v>31.694199000000001</v>
      </c>
      <c r="X3406" s="40">
        <v>36.952976</v>
      </c>
      <c r="AA3406">
        <f t="shared" si="1182"/>
        <v>42291.701539351852</v>
      </c>
      <c r="AB3406" t="str">
        <f t="shared" si="1183"/>
        <v>42291Fábio76</v>
      </c>
      <c r="AC3406" s="52">
        <v>42291</v>
      </c>
      <c r="AD3406" s="56" t="s">
        <v>31</v>
      </c>
      <c r="AE3406" s="53">
        <v>76</v>
      </c>
      <c r="AF3406" s="51" t="str">
        <f t="shared" si="1184"/>
        <v/>
      </c>
      <c r="AG3406" s="51">
        <f t="shared" si="1185"/>
        <v>0</v>
      </c>
      <c r="AH3406" s="51">
        <f t="shared" si="1186"/>
        <v>0</v>
      </c>
      <c r="AI3406" s="51">
        <f t="shared" si="1187"/>
        <v>1.426925</v>
      </c>
      <c r="AJ3406" s="51">
        <f t="shared" si="1188"/>
        <v>8.5081620000000004</v>
      </c>
      <c r="AK3406" s="51">
        <f t="shared" si="1189"/>
        <v>9.9627490000000005</v>
      </c>
      <c r="AL3406" s="51">
        <f t="shared" si="1190"/>
        <v>12.640625999999999</v>
      </c>
      <c r="AM3406" s="51">
        <f t="shared" si="1191"/>
        <v>15.283706</v>
      </c>
      <c r="AN3406" s="51">
        <f t="shared" si="1192"/>
        <v>16.552156</v>
      </c>
      <c r="AO3406" s="51">
        <f t="shared" si="1193"/>
        <v>16.552156</v>
      </c>
      <c r="AP3406" s="51">
        <f t="shared" si="1194"/>
        <v>17.471107</v>
      </c>
      <c r="AQ3406" s="51">
        <f t="shared" si="1195"/>
        <v>16.552156</v>
      </c>
      <c r="AR3406" s="51">
        <f t="shared" si="1196"/>
        <v>17.917631</v>
      </c>
      <c r="AS3406" s="51">
        <f t="shared" si="1197"/>
        <v>18.689892</v>
      </c>
      <c r="AT3406" s="51">
        <f t="shared" si="1198"/>
        <v>18.415436</v>
      </c>
      <c r="AU3406" s="51">
        <f t="shared" si="1199"/>
        <v>21.99297</v>
      </c>
      <c r="AV3406" s="51">
        <f t="shared" si="1200"/>
        <v>21.695088999999999</v>
      </c>
    </row>
    <row r="3407" spans="1:48">
      <c r="A3407" t="str">
        <f t="shared" si="1201"/>
        <v>41919Murilo/Kassio74</v>
      </c>
      <c r="B3407" s="50">
        <v>41919.594189814816</v>
      </c>
      <c r="C3407" s="44">
        <f t="shared" si="1181"/>
        <v>41919</v>
      </c>
      <c r="D3407" s="45" t="s">
        <v>20</v>
      </c>
      <c r="E3407" s="46">
        <v>74</v>
      </c>
      <c r="F3407" s="43" t="s">
        <v>158</v>
      </c>
      <c r="G3407" s="49" t="e">
        <f>VLOOKUP(C3407,#REF!,2,0)</f>
        <v>#REF!</v>
      </c>
      <c r="H3407" s="48" t="s">
        <v>160</v>
      </c>
      <c r="I3407" s="40">
        <v>0</v>
      </c>
      <c r="J3407" s="40">
        <v>0</v>
      </c>
      <c r="K3407" s="40">
        <v>11.784350999999999</v>
      </c>
      <c r="L3407" s="40">
        <v>17.88917</v>
      </c>
      <c r="M3407" s="40">
        <v>26.105858000000001</v>
      </c>
      <c r="N3407" s="40">
        <v>26.505780999999999</v>
      </c>
      <c r="O3407" s="40">
        <v>31.767537999999998</v>
      </c>
      <c r="P3407" s="40">
        <v>31.694199000000001</v>
      </c>
      <c r="Q3407" s="40">
        <v>30.102467999999998</v>
      </c>
      <c r="R3407" s="40">
        <v>29.67557</v>
      </c>
      <c r="S3407" s="40">
        <v>29.463267999999999</v>
      </c>
      <c r="T3407" s="40">
        <v>27.655892999999999</v>
      </c>
      <c r="U3407" s="40">
        <v>29.251740000000002</v>
      </c>
      <c r="V3407" s="40">
        <v>25.511876999999998</v>
      </c>
      <c r="W3407" s="40">
        <v>31.183260000000001</v>
      </c>
      <c r="X3407" s="40">
        <v>29.392672999999998</v>
      </c>
      <c r="AA3407">
        <f t="shared" si="1182"/>
        <v>42293.624131944445</v>
      </c>
      <c r="AB3407" t="str">
        <f t="shared" si="1183"/>
        <v>42293Fábio76</v>
      </c>
      <c r="AC3407" s="52">
        <v>42293</v>
      </c>
      <c r="AD3407" s="56" t="s">
        <v>31</v>
      </c>
      <c r="AE3407" s="53">
        <v>76</v>
      </c>
      <c r="AF3407" s="51" t="str">
        <f t="shared" si="1184"/>
        <v/>
      </c>
      <c r="AG3407" s="51">
        <f t="shared" si="1185"/>
        <v>0</v>
      </c>
      <c r="AH3407" s="51">
        <f t="shared" si="1186"/>
        <v>0</v>
      </c>
      <c r="AI3407" s="51">
        <f t="shared" si="1187"/>
        <v>0.56488899999999997</v>
      </c>
      <c r="AJ3407" s="51">
        <f t="shared" si="1188"/>
        <v>7.1239249999999998</v>
      </c>
      <c r="AK3407" s="51">
        <f t="shared" si="1189"/>
        <v>9.3149160000000002</v>
      </c>
      <c r="AL3407" s="51">
        <f t="shared" si="1190"/>
        <v>12.195086</v>
      </c>
      <c r="AM3407" s="51">
        <f t="shared" si="1191"/>
        <v>15.159734</v>
      </c>
      <c r="AN3407" s="51">
        <f t="shared" si="1192"/>
        <v>16.422965999999999</v>
      </c>
      <c r="AO3407" s="51">
        <f t="shared" si="1193"/>
        <v>16.380037000000002</v>
      </c>
      <c r="AP3407" s="51">
        <f t="shared" si="1194"/>
        <v>17.338287000000001</v>
      </c>
      <c r="AQ3407" s="51">
        <f t="shared" si="1195"/>
        <v>16.552156</v>
      </c>
      <c r="AR3407" s="51">
        <f t="shared" si="1196"/>
        <v>17.872714999999999</v>
      </c>
      <c r="AS3407" s="51">
        <f t="shared" si="1197"/>
        <v>18.506699000000001</v>
      </c>
      <c r="AT3407" s="51">
        <f t="shared" si="1198"/>
        <v>18.007636999999999</v>
      </c>
      <c r="AU3407" s="51">
        <f t="shared" si="1199"/>
        <v>21.794146999999999</v>
      </c>
      <c r="AV3407" s="51">
        <f t="shared" si="1200"/>
        <v>21.252056</v>
      </c>
    </row>
    <row r="3408" spans="1:48">
      <c r="A3408" t="str">
        <f t="shared" si="1201"/>
        <v>41922Murilo/Kassio74</v>
      </c>
      <c r="B3408" s="50">
        <v>41922.408993055556</v>
      </c>
      <c r="C3408" s="44">
        <f t="shared" si="1181"/>
        <v>41922</v>
      </c>
      <c r="D3408" s="45" t="s">
        <v>20</v>
      </c>
      <c r="E3408" s="46">
        <v>74</v>
      </c>
      <c r="G3408" s="49" t="e">
        <f>VLOOKUP(C3408,#REF!,2,0)</f>
        <v>#REF!</v>
      </c>
      <c r="I3408" s="40">
        <v>0</v>
      </c>
      <c r="J3408" s="40">
        <v>0</v>
      </c>
      <c r="K3408" s="40">
        <v>25.907093</v>
      </c>
      <c r="L3408" s="40">
        <v>32.579844999999999</v>
      </c>
      <c r="M3408" s="40">
        <v>31.620987</v>
      </c>
      <c r="N3408" s="40">
        <v>34.617221999999998</v>
      </c>
      <c r="O3408" s="40">
        <v>28.761232</v>
      </c>
      <c r="P3408" s="40">
        <v>34.007137</v>
      </c>
      <c r="Q3408" s="40">
        <v>37.988486999999999</v>
      </c>
      <c r="R3408" s="40">
        <v>35.542458000000003</v>
      </c>
      <c r="S3408" s="40">
        <v>37.190693000000003</v>
      </c>
      <c r="T3408" s="40">
        <v>35.155479</v>
      </c>
      <c r="U3408" s="40">
        <v>34.924286000000002</v>
      </c>
      <c r="V3408" s="40">
        <v>38.309925</v>
      </c>
      <c r="W3408" s="40">
        <v>30.173922000000001</v>
      </c>
      <c r="X3408" s="40">
        <v>37.270088000000001</v>
      </c>
      <c r="AA3408">
        <f t="shared" si="1182"/>
        <v>42296.339155092595</v>
      </c>
      <c r="AB3408" t="str">
        <f t="shared" si="1183"/>
        <v>42296Fábio76</v>
      </c>
      <c r="AC3408" s="52">
        <v>42296</v>
      </c>
      <c r="AD3408" s="56" t="s">
        <v>31</v>
      </c>
      <c r="AE3408" s="53">
        <v>76</v>
      </c>
      <c r="AF3408" s="51" t="str">
        <f t="shared" si="1184"/>
        <v/>
      </c>
      <c r="AG3408" s="51">
        <f t="shared" si="1185"/>
        <v>0</v>
      </c>
      <c r="AH3408" s="51">
        <f t="shared" si="1186"/>
        <v>0</v>
      </c>
      <c r="AI3408" s="51">
        <f t="shared" si="1187"/>
        <v>0.489815</v>
      </c>
      <c r="AJ3408" s="51">
        <f t="shared" si="1188"/>
        <v>5.4183849999999998</v>
      </c>
      <c r="AK3408" s="51">
        <f t="shared" si="1189"/>
        <v>8.5081620000000004</v>
      </c>
      <c r="AL3408" s="51">
        <f t="shared" si="1190"/>
        <v>11.329561</v>
      </c>
      <c r="AM3408" s="51">
        <f t="shared" si="1191"/>
        <v>13.870139999999999</v>
      </c>
      <c r="AN3408" s="51">
        <f t="shared" si="1192"/>
        <v>15.574994</v>
      </c>
      <c r="AO3408" s="51">
        <f t="shared" si="1193"/>
        <v>15.616866</v>
      </c>
      <c r="AP3408" s="51">
        <f t="shared" si="1194"/>
        <v>16.251532000000001</v>
      </c>
      <c r="AQ3408" s="51">
        <f t="shared" si="1195"/>
        <v>15.742751999999999</v>
      </c>
      <c r="AR3408" s="51">
        <f t="shared" si="1196"/>
        <v>17.161975999999999</v>
      </c>
      <c r="AS3408" s="51">
        <f t="shared" si="1197"/>
        <v>17.962595</v>
      </c>
      <c r="AT3408" s="51">
        <f t="shared" si="1198"/>
        <v>17.426780999999998</v>
      </c>
      <c r="AU3408" s="51">
        <f t="shared" si="1199"/>
        <v>20.765158</v>
      </c>
      <c r="AV3408" s="51">
        <f t="shared" si="1200"/>
        <v>20.188268999999998</v>
      </c>
    </row>
    <row r="3409" spans="1:48">
      <c r="A3409" t="str">
        <f t="shared" si="1201"/>
        <v>41927Murilo/Kassio74</v>
      </c>
      <c r="B3409" s="50">
        <v>41927.265046296299</v>
      </c>
      <c r="C3409" s="44">
        <f t="shared" si="1181"/>
        <v>41927</v>
      </c>
      <c r="D3409" s="45" t="s">
        <v>20</v>
      </c>
      <c r="E3409" s="46">
        <v>74</v>
      </c>
      <c r="G3409" s="49" t="e">
        <f>VLOOKUP(C3409,#REF!,2,0)</f>
        <v>#REF!</v>
      </c>
      <c r="I3409" s="40">
        <v>0</v>
      </c>
      <c r="J3409" s="40">
        <v>0</v>
      </c>
      <c r="K3409" s="40">
        <v>19.675467000000001</v>
      </c>
      <c r="L3409" s="40">
        <v>28.900929999999999</v>
      </c>
      <c r="M3409" s="40">
        <v>27.179286999999999</v>
      </c>
      <c r="N3409" s="40">
        <v>31.914465</v>
      </c>
      <c r="O3409" s="40">
        <v>30.317093</v>
      </c>
      <c r="P3409" s="40">
        <v>29.251740000000002</v>
      </c>
      <c r="Q3409" s="40">
        <v>35.775677000000002</v>
      </c>
      <c r="R3409" s="40">
        <v>34.387813999999999</v>
      </c>
      <c r="S3409" s="40">
        <v>36.479773999999999</v>
      </c>
      <c r="T3409" s="40">
        <v>34.311497000000003</v>
      </c>
      <c r="U3409" s="40">
        <v>34.311497000000003</v>
      </c>
      <c r="V3409" s="40">
        <v>37.588543000000001</v>
      </c>
      <c r="W3409" s="40">
        <v>29.888642999999998</v>
      </c>
      <c r="X3409" s="40">
        <v>36.873905000000001</v>
      </c>
      <c r="AA3409">
        <f t="shared" si="1182"/>
        <v>42300.596076388887</v>
      </c>
      <c r="AB3409" t="str">
        <f t="shared" si="1183"/>
        <v>42300Fábio76</v>
      </c>
      <c r="AC3409" s="52">
        <v>42300</v>
      </c>
      <c r="AD3409" s="56" t="s">
        <v>31</v>
      </c>
      <c r="AE3409" s="53">
        <v>76</v>
      </c>
      <c r="AF3409" s="51" t="str">
        <f t="shared" si="1184"/>
        <v/>
      </c>
      <c r="AG3409" s="51">
        <f t="shared" si="1185"/>
        <v>0</v>
      </c>
      <c r="AH3409" s="51">
        <f t="shared" si="1186"/>
        <v>0</v>
      </c>
      <c r="AI3409" s="51">
        <f t="shared" si="1187"/>
        <v>1.480982</v>
      </c>
      <c r="AJ3409" s="51">
        <f t="shared" si="1188"/>
        <v>7.8857910000000002</v>
      </c>
      <c r="AK3409" s="51">
        <f t="shared" si="1189"/>
        <v>10.702775000000001</v>
      </c>
      <c r="AL3409" s="51">
        <f t="shared" si="1190"/>
        <v>13.209466000000001</v>
      </c>
      <c r="AM3409" s="51">
        <f t="shared" si="1191"/>
        <v>15.996090000000001</v>
      </c>
      <c r="AN3409" s="51">
        <f t="shared" si="1192"/>
        <v>16.422965999999999</v>
      </c>
      <c r="AO3409" s="51">
        <f t="shared" si="1193"/>
        <v>15.953726</v>
      </c>
      <c r="AP3409" s="51">
        <f t="shared" si="1194"/>
        <v>16.725237</v>
      </c>
      <c r="AQ3409" s="51">
        <f t="shared" si="1195"/>
        <v>15.700716999999999</v>
      </c>
      <c r="AR3409" s="51">
        <f t="shared" si="1196"/>
        <v>17.205947999999999</v>
      </c>
      <c r="AS3409" s="51">
        <f t="shared" si="1197"/>
        <v>17.649018999999999</v>
      </c>
      <c r="AT3409" s="51">
        <f t="shared" si="1198"/>
        <v>17.382497999999998</v>
      </c>
      <c r="AU3409" s="51">
        <f t="shared" si="1199"/>
        <v>20.959232</v>
      </c>
      <c r="AV3409" s="51">
        <f t="shared" si="1200"/>
        <v>19.902884</v>
      </c>
    </row>
    <row r="3410" spans="1:48">
      <c r="A3410" t="str">
        <f t="shared" si="1201"/>
        <v>41929Murilo/Kassio74</v>
      </c>
      <c r="B3410" s="50">
        <v>41929.375821759262</v>
      </c>
      <c r="C3410" s="44">
        <f t="shared" si="1181"/>
        <v>41929</v>
      </c>
      <c r="D3410" s="45" t="s">
        <v>20</v>
      </c>
      <c r="E3410" s="46">
        <v>74</v>
      </c>
      <c r="G3410" s="49" t="e">
        <f>VLOOKUP(C3410,#REF!,2,0)</f>
        <v>#REF!</v>
      </c>
      <c r="I3410" s="40">
        <v>0</v>
      </c>
      <c r="J3410" s="40">
        <v>0</v>
      </c>
      <c r="K3410" s="40">
        <v>18.107469999999999</v>
      </c>
      <c r="L3410" s="40">
        <v>27.792849</v>
      </c>
      <c r="M3410" s="40">
        <v>26.30545</v>
      </c>
      <c r="N3410" s="40">
        <v>31.767537999999998</v>
      </c>
      <c r="O3410" s="40">
        <v>29.888642999999998</v>
      </c>
      <c r="P3410" s="40">
        <v>29.322168000000001</v>
      </c>
      <c r="Q3410" s="40">
        <v>36.479773999999999</v>
      </c>
      <c r="R3410" s="40">
        <v>34.770592000000001</v>
      </c>
      <c r="S3410" s="40">
        <v>37.270088000000001</v>
      </c>
      <c r="T3410" s="40">
        <v>34.847389</v>
      </c>
      <c r="U3410" s="40">
        <v>34.464176000000002</v>
      </c>
      <c r="V3410" s="40">
        <v>37.988486999999999</v>
      </c>
      <c r="W3410" s="40">
        <v>30.388791999999999</v>
      </c>
      <c r="X3410" s="40">
        <v>37.190693000000003</v>
      </c>
      <c r="AA3410">
        <f t="shared" si="1182"/>
        <v>42303.341643518521</v>
      </c>
      <c r="AB3410" t="str">
        <f t="shared" si="1183"/>
        <v>42303Fábio76</v>
      </c>
      <c r="AC3410" s="52">
        <v>42303</v>
      </c>
      <c r="AD3410" s="56" t="s">
        <v>31</v>
      </c>
      <c r="AE3410" s="53">
        <v>76</v>
      </c>
      <c r="AF3410" s="51" t="str">
        <f t="shared" si="1184"/>
        <v/>
      </c>
      <c r="AG3410" s="51">
        <f t="shared" si="1185"/>
        <v>0</v>
      </c>
      <c r="AH3410" s="51">
        <f t="shared" si="1186"/>
        <v>0</v>
      </c>
      <c r="AI3410" s="51">
        <f t="shared" si="1187"/>
        <v>1.2325459999999999</v>
      </c>
      <c r="AJ3410" s="51">
        <f t="shared" si="1188"/>
        <v>6.9064319999999997</v>
      </c>
      <c r="AK3410" s="51">
        <f t="shared" si="1189"/>
        <v>9.3149160000000002</v>
      </c>
      <c r="AL3410" s="51">
        <f t="shared" si="1190"/>
        <v>11.471446</v>
      </c>
      <c r="AM3410" s="51">
        <f t="shared" si="1191"/>
        <v>14.426985</v>
      </c>
      <c r="AN3410" s="51">
        <f t="shared" si="1192"/>
        <v>15.742751999999999</v>
      </c>
      <c r="AO3410" s="51">
        <f t="shared" si="1193"/>
        <v>16.166153000000001</v>
      </c>
      <c r="AP3410" s="51">
        <f t="shared" si="1194"/>
        <v>16.380037000000002</v>
      </c>
      <c r="AQ3410" s="51">
        <f t="shared" si="1195"/>
        <v>15.700716999999999</v>
      </c>
      <c r="AR3410" s="51">
        <f t="shared" si="1196"/>
        <v>17.074155999999999</v>
      </c>
      <c r="AS3410" s="51">
        <f t="shared" si="1197"/>
        <v>17.515518</v>
      </c>
      <c r="AT3410" s="51">
        <f t="shared" si="1198"/>
        <v>17.294121000000001</v>
      </c>
      <c r="AU3410" s="51">
        <f t="shared" si="1199"/>
        <v>20.236034</v>
      </c>
      <c r="AV3410" s="51">
        <f t="shared" si="1200"/>
        <v>19.012678000000001</v>
      </c>
    </row>
    <row r="3411" spans="1:48">
      <c r="A3411" t="str">
        <f t="shared" si="1201"/>
        <v>41933Murilo/Kassio74</v>
      </c>
      <c r="B3411" s="50">
        <v>41933.364699074074</v>
      </c>
      <c r="C3411" s="44">
        <f t="shared" si="1181"/>
        <v>41933</v>
      </c>
      <c r="D3411" s="45" t="s">
        <v>20</v>
      </c>
      <c r="E3411" s="46">
        <v>74</v>
      </c>
      <c r="G3411" s="49" t="e">
        <f>VLOOKUP(C3411,#REF!,2,0)</f>
        <v>#REF!</v>
      </c>
      <c r="I3411" s="40">
        <v>0</v>
      </c>
      <c r="J3411" s="40">
        <v>0</v>
      </c>
      <c r="K3411" s="40">
        <v>17.672270000000001</v>
      </c>
      <c r="L3411" s="40">
        <v>26.172321</v>
      </c>
      <c r="M3411" s="40">
        <v>24.473331000000002</v>
      </c>
      <c r="N3411" s="40">
        <v>30.317093</v>
      </c>
      <c r="O3411" s="40">
        <v>29.251740000000002</v>
      </c>
      <c r="P3411" s="40">
        <v>30.965553</v>
      </c>
      <c r="Q3411" s="40">
        <v>35.542458000000003</v>
      </c>
      <c r="R3411" s="40">
        <v>33.855441999999996</v>
      </c>
      <c r="S3411" s="40">
        <v>35.931556999999998</v>
      </c>
      <c r="T3411" s="40">
        <v>33.779738999999999</v>
      </c>
      <c r="U3411" s="40">
        <v>34.159145000000002</v>
      </c>
      <c r="V3411" s="40">
        <v>37.588543000000001</v>
      </c>
      <c r="W3411" s="40">
        <v>29.817532</v>
      </c>
      <c r="X3411" s="40">
        <v>37.032131</v>
      </c>
      <c r="AA3411">
        <f t="shared" si="1182"/>
        <v>42306.363252314812</v>
      </c>
      <c r="AB3411" t="str">
        <f t="shared" si="1183"/>
        <v>42306Fábio76</v>
      </c>
      <c r="AC3411" s="52">
        <v>42306</v>
      </c>
      <c r="AD3411" s="56" t="s">
        <v>31</v>
      </c>
      <c r="AE3411" s="53">
        <v>76</v>
      </c>
      <c r="AF3411" s="51" t="str">
        <f t="shared" si="1184"/>
        <v/>
      </c>
      <c r="AG3411" s="51">
        <f t="shared" si="1185"/>
        <v>0</v>
      </c>
      <c r="AH3411" s="51">
        <f t="shared" si="1186"/>
        <v>0</v>
      </c>
      <c r="AI3411" s="51">
        <f t="shared" si="1187"/>
        <v>1.0911949999999999</v>
      </c>
      <c r="AJ3411" s="51">
        <f t="shared" si="1188"/>
        <v>8.0023400000000002</v>
      </c>
      <c r="AK3411" s="51">
        <f t="shared" si="1189"/>
        <v>10.128405000000001</v>
      </c>
      <c r="AL3411" s="51">
        <f t="shared" si="1190"/>
        <v>12.791017999999999</v>
      </c>
      <c r="AM3411" s="51">
        <f t="shared" si="1191"/>
        <v>15.911405999999999</v>
      </c>
      <c r="AN3411" s="51">
        <f t="shared" si="1192"/>
        <v>16.986575999999999</v>
      </c>
      <c r="AO3411" s="51">
        <f t="shared" si="1193"/>
        <v>17.294121000000001</v>
      </c>
      <c r="AP3411" s="51">
        <f t="shared" si="1194"/>
        <v>17.917631</v>
      </c>
      <c r="AQ3411" s="51">
        <f t="shared" si="1195"/>
        <v>16.681903999999999</v>
      </c>
      <c r="AR3411" s="51">
        <f t="shared" si="1196"/>
        <v>17.693660999999999</v>
      </c>
      <c r="AS3411" s="51">
        <f t="shared" si="1197"/>
        <v>18.143035999999999</v>
      </c>
      <c r="AT3411" s="51">
        <f t="shared" si="1198"/>
        <v>17.426780999999998</v>
      </c>
      <c r="AU3411" s="51">
        <f t="shared" si="1199"/>
        <v>20.140577</v>
      </c>
      <c r="AV3411" s="51">
        <f t="shared" si="1200"/>
        <v>18.873989000000002</v>
      </c>
    </row>
    <row r="3412" spans="1:48">
      <c r="A3412" t="str">
        <f t="shared" si="1201"/>
        <v>41933Murilo/Kassio74</v>
      </c>
      <c r="B3412" s="50">
        <v>41933.365127314813</v>
      </c>
      <c r="C3412" s="44">
        <f t="shared" si="1181"/>
        <v>41933</v>
      </c>
      <c r="D3412" s="45" t="s">
        <v>20</v>
      </c>
      <c r="E3412" s="46">
        <v>74</v>
      </c>
      <c r="F3412" s="43" t="s">
        <v>158</v>
      </c>
      <c r="G3412" s="49" t="e">
        <f>VLOOKUP(C3412,#REF!,2,0)</f>
        <v>#REF!</v>
      </c>
      <c r="H3412" s="43" t="s">
        <v>160</v>
      </c>
      <c r="I3412" s="40">
        <v>0</v>
      </c>
      <c r="J3412" s="40">
        <v>0</v>
      </c>
      <c r="K3412" s="40">
        <v>3.6912069999999999</v>
      </c>
      <c r="L3412" s="40">
        <v>12.577807999999999</v>
      </c>
      <c r="M3412" s="40">
        <v>17.030144</v>
      </c>
      <c r="N3412" s="40">
        <v>22.157710999999999</v>
      </c>
      <c r="O3412" s="40">
        <v>25.774999999999999</v>
      </c>
      <c r="P3412" s="40">
        <v>29.111183</v>
      </c>
      <c r="Q3412" s="40">
        <v>27.451124</v>
      </c>
      <c r="R3412" s="40">
        <v>26.505780999999999</v>
      </c>
      <c r="S3412" s="40">
        <v>26.774146999999999</v>
      </c>
      <c r="T3412" s="40">
        <v>23.583013999999999</v>
      </c>
      <c r="U3412" s="40">
        <v>26.908846</v>
      </c>
      <c r="V3412" s="40">
        <v>23.962475000000001</v>
      </c>
      <c r="W3412" s="40">
        <v>30.031096000000002</v>
      </c>
      <c r="X3412" s="40">
        <v>29.1814</v>
      </c>
      <c r="AA3412">
        <f t="shared" si="1182"/>
        <v>42311.34511574074</v>
      </c>
      <c r="AB3412" t="str">
        <f t="shared" si="1183"/>
        <v>42311Fábio76</v>
      </c>
      <c r="AC3412" s="52">
        <v>42311</v>
      </c>
      <c r="AD3412" s="56" t="s">
        <v>31</v>
      </c>
      <c r="AE3412" s="53">
        <v>76</v>
      </c>
      <c r="AF3412" s="51" t="str">
        <f t="shared" si="1184"/>
        <v/>
      </c>
      <c r="AG3412" s="51">
        <f t="shared" si="1185"/>
        <v>0</v>
      </c>
      <c r="AH3412" s="51">
        <f t="shared" si="1186"/>
        <v>0</v>
      </c>
      <c r="AI3412" s="51">
        <f t="shared" si="1187"/>
        <v>2.6705930000000002</v>
      </c>
      <c r="AJ3412" s="51">
        <f t="shared" si="1188"/>
        <v>10.702775000000001</v>
      </c>
      <c r="AK3412" s="51">
        <f t="shared" si="1189"/>
        <v>12.491166</v>
      </c>
      <c r="AL3412" s="51">
        <f t="shared" si="1190"/>
        <v>14.831732000000001</v>
      </c>
      <c r="AM3412" s="51">
        <f t="shared" si="1191"/>
        <v>18.369890000000002</v>
      </c>
      <c r="AN3412" s="51">
        <f t="shared" si="1192"/>
        <v>19.059010000000001</v>
      </c>
      <c r="AO3412" s="51">
        <f t="shared" si="1193"/>
        <v>18.78182</v>
      </c>
      <c r="AP3412" s="51">
        <f t="shared" si="1194"/>
        <v>19.151875</v>
      </c>
      <c r="AQ3412" s="51">
        <f t="shared" si="1195"/>
        <v>17.249991999999999</v>
      </c>
      <c r="AR3412" s="51">
        <f t="shared" si="1196"/>
        <v>17.917631</v>
      </c>
      <c r="AS3412" s="51">
        <f t="shared" si="1197"/>
        <v>17.962595</v>
      </c>
      <c r="AT3412" s="51">
        <f t="shared" si="1198"/>
        <v>17.559964999999998</v>
      </c>
      <c r="AU3412" s="51">
        <f t="shared" si="1199"/>
        <v>20.140577</v>
      </c>
      <c r="AV3412" s="51">
        <f t="shared" si="1200"/>
        <v>18.73584</v>
      </c>
    </row>
    <row r="3413" spans="1:48">
      <c r="A3413" t="str">
        <f t="shared" si="1201"/>
        <v>41933Murilo/Kassio74</v>
      </c>
      <c r="B3413" s="50">
        <v>41933.365381944444</v>
      </c>
      <c r="C3413" s="44">
        <f t="shared" si="1181"/>
        <v>41933</v>
      </c>
      <c r="D3413" s="45" t="s">
        <v>20</v>
      </c>
      <c r="E3413" s="46">
        <v>74</v>
      </c>
      <c r="F3413" s="43" t="s">
        <v>158</v>
      </c>
      <c r="G3413" s="49" t="e">
        <f>VLOOKUP(C3413,#REF!,2,0)</f>
        <v>#REF!</v>
      </c>
      <c r="H3413" s="43" t="s">
        <v>160</v>
      </c>
      <c r="I3413" s="40">
        <v>0</v>
      </c>
      <c r="J3413" s="40">
        <v>0</v>
      </c>
      <c r="K3413" s="40">
        <v>0</v>
      </c>
      <c r="L3413" s="40">
        <v>3.264672</v>
      </c>
      <c r="M3413" s="40">
        <v>27.519283000000001</v>
      </c>
      <c r="N3413" s="40">
        <v>23.144293000000001</v>
      </c>
      <c r="O3413" s="40">
        <v>27.930150999999999</v>
      </c>
      <c r="P3413" s="40">
        <v>28.274913999999999</v>
      </c>
      <c r="Q3413" s="40">
        <v>30.317093</v>
      </c>
      <c r="R3413" s="40">
        <v>27.383023999999999</v>
      </c>
      <c r="S3413" s="40">
        <v>28.413414</v>
      </c>
      <c r="T3413" s="40">
        <v>19.675467000000001</v>
      </c>
      <c r="U3413" s="40">
        <v>26.039528000000001</v>
      </c>
      <c r="V3413" s="40">
        <v>29.959826</v>
      </c>
      <c r="W3413" s="40">
        <v>12.532971</v>
      </c>
      <c r="X3413" s="40">
        <v>29.959826</v>
      </c>
      <c r="AA3413">
        <f t="shared" si="1182"/>
        <v>42312.330011574071</v>
      </c>
      <c r="AB3413" t="str">
        <f t="shared" si="1183"/>
        <v>42312Fábio76</v>
      </c>
      <c r="AC3413" s="52">
        <v>42312</v>
      </c>
      <c r="AD3413" s="56" t="s">
        <v>31</v>
      </c>
      <c r="AE3413" s="53">
        <v>76</v>
      </c>
      <c r="AF3413" s="51" t="str">
        <f t="shared" si="1184"/>
        <v/>
      </c>
      <c r="AG3413" s="51">
        <f t="shared" si="1185"/>
        <v>0</v>
      </c>
      <c r="AH3413" s="51">
        <f t="shared" si="1186"/>
        <v>0</v>
      </c>
      <c r="AI3413" s="51">
        <f t="shared" si="1187"/>
        <v>2.6087259999999999</v>
      </c>
      <c r="AJ3413" s="51">
        <f t="shared" si="1188"/>
        <v>10.532073</v>
      </c>
      <c r="AK3413" s="51">
        <f t="shared" si="1189"/>
        <v>12.416802000000001</v>
      </c>
      <c r="AL3413" s="51">
        <f t="shared" si="1190"/>
        <v>14.913376</v>
      </c>
      <c r="AM3413" s="51">
        <f t="shared" si="1191"/>
        <v>18.552409999999998</v>
      </c>
      <c r="AN3413" s="51">
        <f t="shared" si="1192"/>
        <v>19.619548999999999</v>
      </c>
      <c r="AO3413" s="51">
        <f t="shared" si="1193"/>
        <v>19.338263999999999</v>
      </c>
      <c r="AP3413" s="51">
        <f t="shared" si="1194"/>
        <v>20.523775000000001</v>
      </c>
      <c r="AQ3413" s="51">
        <f t="shared" si="1195"/>
        <v>19.105416999999999</v>
      </c>
      <c r="AR3413" s="51">
        <f t="shared" si="1196"/>
        <v>20.092924</v>
      </c>
      <c r="AS3413" s="51">
        <f t="shared" si="1197"/>
        <v>20.475697</v>
      </c>
      <c r="AT3413" s="51">
        <f t="shared" si="1198"/>
        <v>19.808230999999999</v>
      </c>
      <c r="AU3413" s="51">
        <f t="shared" si="1199"/>
        <v>22.343050000000002</v>
      </c>
      <c r="AV3413" s="51">
        <f t="shared" si="1200"/>
        <v>20.523775000000001</v>
      </c>
    </row>
    <row r="3414" spans="1:48">
      <c r="A3414" t="str">
        <f t="shared" si="1201"/>
        <v>41933Murilo/Kassio74</v>
      </c>
      <c r="B3414" s="50">
        <v>41933.365844907406</v>
      </c>
      <c r="C3414" s="44">
        <f t="shared" si="1181"/>
        <v>41933</v>
      </c>
      <c r="D3414" s="45" t="s">
        <v>20</v>
      </c>
      <c r="E3414" s="46">
        <v>74</v>
      </c>
      <c r="F3414" s="43" t="s">
        <v>158</v>
      </c>
      <c r="G3414" s="49" t="e">
        <f>VLOOKUP(C3414,#REF!,2,0)</f>
        <v>#REF!</v>
      </c>
      <c r="H3414" s="43" t="s">
        <v>160</v>
      </c>
      <c r="I3414" s="40">
        <v>0</v>
      </c>
      <c r="J3414" s="40">
        <v>11.827680000000001</v>
      </c>
      <c r="K3414" s="40">
        <v>14.9329</v>
      </c>
      <c r="L3414" s="40">
        <v>11.355938999999999</v>
      </c>
      <c r="M3414" s="40">
        <v>13.633533</v>
      </c>
      <c r="N3414" s="40">
        <v>17.242757999999998</v>
      </c>
      <c r="O3414" s="40">
        <v>18.492947000000001</v>
      </c>
      <c r="P3414" s="40">
        <v>21.552569999999999</v>
      </c>
      <c r="Q3414" s="40">
        <v>22.218719</v>
      </c>
      <c r="R3414" s="40">
        <v>24.089666000000001</v>
      </c>
      <c r="S3414" s="40">
        <v>24.601942000000001</v>
      </c>
      <c r="T3414" s="40">
        <v>27.930150999999999</v>
      </c>
      <c r="U3414" s="40">
        <v>28.413414</v>
      </c>
      <c r="V3414" s="40">
        <v>24.409174</v>
      </c>
      <c r="W3414" s="40">
        <v>26.172321</v>
      </c>
      <c r="X3414" s="40">
        <v>28.067778000000001</v>
      </c>
      <c r="AA3414">
        <f t="shared" si="1182"/>
        <v>42317.347384259258</v>
      </c>
      <c r="AB3414" t="str">
        <f t="shared" si="1183"/>
        <v>42317Fábio76</v>
      </c>
      <c r="AC3414" s="52">
        <v>42317</v>
      </c>
      <c r="AD3414" s="56" t="s">
        <v>31</v>
      </c>
      <c r="AE3414" s="53">
        <v>76</v>
      </c>
      <c r="AF3414" s="51" t="str">
        <f t="shared" si="1184"/>
        <v/>
      </c>
      <c r="AG3414" s="51">
        <f t="shared" si="1185"/>
        <v>0</v>
      </c>
      <c r="AH3414" s="51">
        <f t="shared" si="1186"/>
        <v>0</v>
      </c>
      <c r="AI3414" s="51">
        <f t="shared" si="1187"/>
        <v>1.945257</v>
      </c>
      <c r="AJ3414" s="51">
        <f t="shared" si="1188"/>
        <v>9.3149160000000002</v>
      </c>
      <c r="AK3414" s="51">
        <f t="shared" si="1189"/>
        <v>11.153532</v>
      </c>
      <c r="AL3414" s="51">
        <f t="shared" si="1190"/>
        <v>13.440716999999999</v>
      </c>
      <c r="AM3414" s="51">
        <f t="shared" si="1191"/>
        <v>16.942883999999999</v>
      </c>
      <c r="AN3414" s="51">
        <f t="shared" si="1192"/>
        <v>17.827870999999998</v>
      </c>
      <c r="AO3414" s="51">
        <f t="shared" si="1193"/>
        <v>17.917631</v>
      </c>
      <c r="AP3414" s="51">
        <f t="shared" si="1194"/>
        <v>18.920164</v>
      </c>
      <c r="AQ3414" s="51">
        <f t="shared" si="1195"/>
        <v>18.369890000000002</v>
      </c>
      <c r="AR3414" s="51">
        <f t="shared" si="1196"/>
        <v>19.713774000000001</v>
      </c>
      <c r="AS3414" s="51">
        <f t="shared" si="1197"/>
        <v>20.427655999999999</v>
      </c>
      <c r="AT3414" s="51">
        <f t="shared" si="1198"/>
        <v>20.475697</v>
      </c>
      <c r="AU3414" s="51">
        <f t="shared" si="1199"/>
        <v>24.238562000000002</v>
      </c>
      <c r="AV3414" s="51">
        <f t="shared" si="1200"/>
        <v>24.238562000000002</v>
      </c>
    </row>
    <row r="3415" spans="1:48">
      <c r="A3415" t="str">
        <f t="shared" si="1201"/>
        <v>41933Murilo/Kassio74</v>
      </c>
      <c r="B3415" s="50">
        <v>41933.366053240738</v>
      </c>
      <c r="C3415" s="44">
        <f t="shared" si="1181"/>
        <v>41933</v>
      </c>
      <c r="D3415" s="45" t="s">
        <v>20</v>
      </c>
      <c r="E3415" s="46">
        <v>74</v>
      </c>
      <c r="F3415" s="43" t="s">
        <v>158</v>
      </c>
      <c r="G3415" s="49" t="e">
        <f>VLOOKUP(C3415,#REF!,2,0)</f>
        <v>#REF!</v>
      </c>
      <c r="H3415" s="43" t="s">
        <v>160</v>
      </c>
      <c r="I3415" s="40">
        <v>3.802756</v>
      </c>
      <c r="J3415" s="40">
        <v>19.051168000000001</v>
      </c>
      <c r="K3415" s="40">
        <v>23.583013999999999</v>
      </c>
      <c r="L3415" s="40">
        <v>26.505780999999999</v>
      </c>
      <c r="M3415" s="40">
        <v>24.860174000000001</v>
      </c>
      <c r="N3415" s="40">
        <v>23.772342999999999</v>
      </c>
      <c r="O3415" s="40">
        <v>23.709154000000002</v>
      </c>
      <c r="P3415" s="40">
        <v>27.043897999999999</v>
      </c>
      <c r="Q3415" s="40">
        <v>29.322168000000001</v>
      </c>
      <c r="R3415" s="40">
        <v>28.761232</v>
      </c>
      <c r="S3415" s="40">
        <v>28.831005000000001</v>
      </c>
      <c r="T3415" s="40">
        <v>30.173922000000001</v>
      </c>
      <c r="U3415" s="40">
        <v>31.183260000000001</v>
      </c>
      <c r="V3415" s="40">
        <v>29.322168000000001</v>
      </c>
      <c r="W3415" s="40">
        <v>27.383023999999999</v>
      </c>
      <c r="X3415" s="40">
        <v>30.893166999999998</v>
      </c>
      <c r="AA3415">
        <f t="shared" si="1182"/>
        <v>42319.335497685184</v>
      </c>
      <c r="AB3415" t="str">
        <f t="shared" si="1183"/>
        <v>42319Fábio76</v>
      </c>
      <c r="AC3415" s="52">
        <v>42319</v>
      </c>
      <c r="AD3415" s="56" t="s">
        <v>31</v>
      </c>
      <c r="AE3415" s="53">
        <v>76</v>
      </c>
      <c r="AF3415" s="51" t="str">
        <f t="shared" si="1184"/>
        <v/>
      </c>
      <c r="AG3415" s="51">
        <f t="shared" si="1185"/>
        <v>0</v>
      </c>
      <c r="AH3415" s="51">
        <f t="shared" si="1186"/>
        <v>0</v>
      </c>
      <c r="AI3415" s="51">
        <f t="shared" si="1187"/>
        <v>0.86283799999999999</v>
      </c>
      <c r="AJ3415" s="51">
        <f t="shared" si="1188"/>
        <v>7.429119</v>
      </c>
      <c r="AK3415" s="51">
        <f t="shared" si="1189"/>
        <v>9.9298020000000005</v>
      </c>
      <c r="AL3415" s="51">
        <f t="shared" si="1190"/>
        <v>12.379706000000001</v>
      </c>
      <c r="AM3415" s="51">
        <f t="shared" si="1191"/>
        <v>16.080988000000001</v>
      </c>
      <c r="AN3415" s="51">
        <f t="shared" si="1192"/>
        <v>17.338287000000001</v>
      </c>
      <c r="AO3415" s="51">
        <f t="shared" si="1193"/>
        <v>17.294121000000001</v>
      </c>
      <c r="AP3415" s="51">
        <f t="shared" si="1194"/>
        <v>18.188306999999998</v>
      </c>
      <c r="AQ3415" s="51">
        <f t="shared" si="1195"/>
        <v>17.827870999999998</v>
      </c>
      <c r="AR3415" s="51">
        <f t="shared" si="1196"/>
        <v>19.244942000000002</v>
      </c>
      <c r="AS3415" s="51">
        <f t="shared" si="1197"/>
        <v>19.902884</v>
      </c>
      <c r="AT3415" s="51">
        <f t="shared" si="1198"/>
        <v>19.950310000000002</v>
      </c>
      <c r="AU3415" s="51">
        <f t="shared" si="1199"/>
        <v>23.358233999999999</v>
      </c>
      <c r="AV3415" s="51">
        <f t="shared" si="1200"/>
        <v>22.797143999999999</v>
      </c>
    </row>
    <row r="3416" spans="1:48">
      <c r="A3416" t="str">
        <f t="shared" si="1201"/>
        <v>41936Murilo/Kassio74</v>
      </c>
      <c r="B3416" s="50">
        <v>41936.354641203703</v>
      </c>
      <c r="C3416" s="44">
        <f t="shared" si="1181"/>
        <v>41936</v>
      </c>
      <c r="D3416" s="45" t="s">
        <v>20</v>
      </c>
      <c r="E3416" s="46">
        <v>74</v>
      </c>
      <c r="G3416" s="49" t="e">
        <f>VLOOKUP(C3416,#REF!,2,0)</f>
        <v>#REF!</v>
      </c>
      <c r="I3416" s="40">
        <v>0</v>
      </c>
      <c r="J3416" s="40">
        <v>0</v>
      </c>
      <c r="K3416" s="40">
        <v>17.726357</v>
      </c>
      <c r="L3416" s="40">
        <v>25.973248999999999</v>
      </c>
      <c r="M3416" s="40">
        <v>26.841442000000001</v>
      </c>
      <c r="N3416" s="40">
        <v>30.893166999999998</v>
      </c>
      <c r="O3416" s="40">
        <v>26.372135</v>
      </c>
      <c r="P3416" s="40">
        <v>32.061729</v>
      </c>
      <c r="Q3416" s="40">
        <v>35.464916000000002</v>
      </c>
      <c r="R3416" s="40">
        <v>33.402434999999997</v>
      </c>
      <c r="S3416" s="40">
        <v>35.387413000000002</v>
      </c>
      <c r="T3416" s="40">
        <v>33.327229000000003</v>
      </c>
      <c r="U3416" s="40">
        <v>34.007137</v>
      </c>
      <c r="V3416" s="40">
        <v>37.508831000000001</v>
      </c>
      <c r="W3416" s="40">
        <v>29.888642999999998</v>
      </c>
      <c r="X3416" s="40">
        <v>36.952976</v>
      </c>
      <c r="AA3416">
        <f t="shared" si="1182"/>
        <v>42321.684618055559</v>
      </c>
      <c r="AB3416" t="str">
        <f t="shared" si="1183"/>
        <v>42321Fábio76</v>
      </c>
      <c r="AC3416" s="52">
        <v>42321</v>
      </c>
      <c r="AD3416" s="56" t="s">
        <v>31</v>
      </c>
      <c r="AE3416" s="53">
        <v>76</v>
      </c>
      <c r="AF3416" s="51" t="str">
        <f t="shared" si="1184"/>
        <v/>
      </c>
      <c r="AG3416" s="51">
        <f t="shared" si="1185"/>
        <v>0</v>
      </c>
      <c r="AH3416" s="51">
        <f t="shared" si="1186"/>
        <v>0</v>
      </c>
      <c r="AI3416" s="51">
        <f t="shared" si="1187"/>
        <v>0.57094199999999995</v>
      </c>
      <c r="AJ3416" s="51">
        <f t="shared" si="1188"/>
        <v>5.6322390000000002</v>
      </c>
      <c r="AK3416" s="51">
        <f t="shared" si="1189"/>
        <v>8.3576080000000008</v>
      </c>
      <c r="AL3416" s="51">
        <f t="shared" si="1190"/>
        <v>10.396571</v>
      </c>
      <c r="AM3416" s="51">
        <f t="shared" si="1191"/>
        <v>14.346736</v>
      </c>
      <c r="AN3416" s="51">
        <f t="shared" si="1192"/>
        <v>15.742751999999999</v>
      </c>
      <c r="AO3416" s="51">
        <f t="shared" si="1193"/>
        <v>16.465980999999999</v>
      </c>
      <c r="AP3416" s="51">
        <f t="shared" si="1194"/>
        <v>16.942883999999999</v>
      </c>
      <c r="AQ3416" s="51">
        <f t="shared" si="1195"/>
        <v>16.552156</v>
      </c>
      <c r="AR3416" s="51">
        <f t="shared" si="1196"/>
        <v>18.369890000000002</v>
      </c>
      <c r="AS3416" s="51">
        <f t="shared" si="1197"/>
        <v>18.966383</v>
      </c>
      <c r="AT3416" s="51">
        <f t="shared" si="1198"/>
        <v>19.059010000000001</v>
      </c>
      <c r="AU3416" s="51">
        <f t="shared" si="1199"/>
        <v>22.493888999999999</v>
      </c>
      <c r="AV3416" s="51">
        <f t="shared" si="1200"/>
        <v>21.695088999999999</v>
      </c>
    </row>
    <row r="3417" spans="1:48">
      <c r="A3417" t="str">
        <f t="shared" si="1201"/>
        <v>41943Murilo/Kassio74</v>
      </c>
      <c r="B3417" s="50">
        <v>41943.34412037037</v>
      </c>
      <c r="C3417" s="44">
        <f t="shared" si="1181"/>
        <v>41943</v>
      </c>
      <c r="D3417" s="45" t="s">
        <v>20</v>
      </c>
      <c r="E3417" s="46">
        <v>74</v>
      </c>
      <c r="G3417" s="49" t="e">
        <f>VLOOKUP(C3417,#REF!,2,0)</f>
        <v>#REF!</v>
      </c>
      <c r="I3417" s="40">
        <v>0</v>
      </c>
      <c r="J3417" s="40">
        <v>0</v>
      </c>
      <c r="K3417" s="40">
        <v>20.779087000000001</v>
      </c>
      <c r="L3417" s="40">
        <v>27.179286999999999</v>
      </c>
      <c r="M3417" s="40">
        <v>26.639799</v>
      </c>
      <c r="N3417" s="40">
        <v>29.533953</v>
      </c>
      <c r="O3417" s="40">
        <v>25.380849999999999</v>
      </c>
      <c r="P3417" s="40">
        <v>31.255997000000001</v>
      </c>
      <c r="Q3417" s="40">
        <v>34.159145000000002</v>
      </c>
      <c r="R3417" s="40">
        <v>32.357277000000003</v>
      </c>
      <c r="S3417" s="40">
        <v>34.464176000000002</v>
      </c>
      <c r="T3417" s="40">
        <v>32.654209000000002</v>
      </c>
      <c r="U3417" s="40">
        <v>33.704093999999998</v>
      </c>
      <c r="V3417" s="40">
        <v>37.270088000000001</v>
      </c>
      <c r="W3417" s="40">
        <v>30.173922000000001</v>
      </c>
      <c r="X3417" s="40">
        <v>37.032131</v>
      </c>
      <c r="AA3417">
        <f t="shared" si="1182"/>
        <v>42324.32739583333</v>
      </c>
      <c r="AB3417" t="str">
        <f t="shared" si="1183"/>
        <v>42324Fábio76</v>
      </c>
      <c r="AC3417" s="52">
        <v>42324</v>
      </c>
      <c r="AD3417" s="56" t="s">
        <v>31</v>
      </c>
      <c r="AE3417" s="53">
        <v>76</v>
      </c>
      <c r="AF3417" s="51" t="str">
        <f t="shared" si="1184"/>
        <v/>
      </c>
      <c r="AG3417" s="51">
        <f t="shared" si="1185"/>
        <v>0</v>
      </c>
      <c r="AH3417" s="51">
        <f t="shared" si="1186"/>
        <v>0</v>
      </c>
      <c r="AI3417" s="51">
        <f t="shared" si="1187"/>
        <v>1.4376389999999999</v>
      </c>
      <c r="AJ3417" s="51">
        <f t="shared" si="1188"/>
        <v>9.0937760000000001</v>
      </c>
      <c r="AK3417" s="51">
        <f t="shared" si="1189"/>
        <v>11.578483</v>
      </c>
      <c r="AL3417" s="51">
        <f t="shared" si="1190"/>
        <v>13.948992000000001</v>
      </c>
      <c r="AM3417" s="51">
        <f t="shared" si="1191"/>
        <v>17.693660999999999</v>
      </c>
      <c r="AN3417" s="51">
        <f t="shared" si="1192"/>
        <v>18.73584</v>
      </c>
      <c r="AO3417" s="51">
        <f t="shared" si="1193"/>
        <v>18.689892</v>
      </c>
      <c r="AP3417" s="51">
        <f t="shared" si="1194"/>
        <v>19.525558</v>
      </c>
      <c r="AQ3417" s="51">
        <f t="shared" si="1195"/>
        <v>18.73584</v>
      </c>
      <c r="AR3417" s="51">
        <f t="shared" si="1196"/>
        <v>20.045342999999999</v>
      </c>
      <c r="AS3417" s="51">
        <f t="shared" si="1197"/>
        <v>20.571967999999998</v>
      </c>
      <c r="AT3417" s="51">
        <f t="shared" si="1198"/>
        <v>20.33173</v>
      </c>
      <c r="AU3417" s="51">
        <f t="shared" si="1199"/>
        <v>23.874178000000001</v>
      </c>
      <c r="AV3417" s="51">
        <f t="shared" si="1200"/>
        <v>23.255731999999998</v>
      </c>
    </row>
    <row r="3418" spans="1:48">
      <c r="A3418" t="str">
        <f t="shared" si="1201"/>
        <v>41946Murilo/Kassio74</v>
      </c>
      <c r="B3418" s="50">
        <v>41946.60796296296</v>
      </c>
      <c r="C3418" s="44">
        <f t="shared" si="1181"/>
        <v>41946</v>
      </c>
      <c r="D3418" s="45" t="s">
        <v>20</v>
      </c>
      <c r="E3418" s="46">
        <v>74</v>
      </c>
      <c r="G3418" s="49" t="e">
        <f>VLOOKUP(C3418,#REF!,2,0)</f>
        <v>#REF!</v>
      </c>
      <c r="I3418" s="40">
        <v>0</v>
      </c>
      <c r="J3418" s="40">
        <v>1.832932</v>
      </c>
      <c r="K3418" s="40">
        <v>37.032131</v>
      </c>
      <c r="L3418" s="40">
        <v>38.875652000000002</v>
      </c>
      <c r="M3418" s="40">
        <v>35.232684999999996</v>
      </c>
      <c r="N3418" s="40">
        <v>37.190693000000003</v>
      </c>
      <c r="O3418" s="40">
        <v>31.183260000000001</v>
      </c>
      <c r="P3418" s="40">
        <v>36.244323999999999</v>
      </c>
      <c r="Q3418" s="40">
        <v>39.363810999999998</v>
      </c>
      <c r="R3418" s="40">
        <v>36.401234000000002</v>
      </c>
      <c r="S3418" s="40">
        <v>37.908324999999998</v>
      </c>
      <c r="T3418" s="40">
        <v>35.078319999999998</v>
      </c>
      <c r="U3418" s="40">
        <v>35.775677000000002</v>
      </c>
      <c r="V3418" s="40">
        <v>38.956802000000003</v>
      </c>
      <c r="W3418" s="40">
        <v>31.840954</v>
      </c>
      <c r="X3418" s="40">
        <v>38.229481</v>
      </c>
      <c r="AA3418">
        <f t="shared" si="1182"/>
        <v>42326.346736111111</v>
      </c>
      <c r="AB3418" t="str">
        <f t="shared" si="1183"/>
        <v>42326Fábio76</v>
      </c>
      <c r="AC3418" s="52">
        <v>42326</v>
      </c>
      <c r="AD3418" s="56" t="s">
        <v>31</v>
      </c>
      <c r="AE3418" s="53">
        <v>76</v>
      </c>
      <c r="AF3418" s="51" t="str">
        <f t="shared" si="1184"/>
        <v/>
      </c>
      <c r="AG3418" s="51">
        <f t="shared" si="1185"/>
        <v>0</v>
      </c>
      <c r="AH3418" s="51">
        <f t="shared" si="1186"/>
        <v>0</v>
      </c>
      <c r="AI3418" s="51">
        <f t="shared" si="1187"/>
        <v>2.283709</v>
      </c>
      <c r="AJ3418" s="51">
        <f t="shared" si="1188"/>
        <v>10.228528000000001</v>
      </c>
      <c r="AK3418" s="51">
        <f t="shared" si="1189"/>
        <v>12.379706000000001</v>
      </c>
      <c r="AL3418" s="51">
        <f t="shared" si="1190"/>
        <v>15.242342000000001</v>
      </c>
      <c r="AM3418" s="51">
        <f t="shared" si="1191"/>
        <v>18.78182</v>
      </c>
      <c r="AN3418" s="51">
        <f t="shared" si="1192"/>
        <v>20.33173</v>
      </c>
      <c r="AO3418" s="51">
        <f t="shared" si="1193"/>
        <v>20.379653999999999</v>
      </c>
      <c r="AP3418" s="51">
        <f t="shared" si="1194"/>
        <v>20.813578</v>
      </c>
      <c r="AQ3418" s="51">
        <f t="shared" si="1195"/>
        <v>19.059010000000001</v>
      </c>
      <c r="AR3418" s="51">
        <f t="shared" si="1196"/>
        <v>20.523775000000001</v>
      </c>
      <c r="AS3418" s="51">
        <f t="shared" si="1197"/>
        <v>21.350121999999999</v>
      </c>
      <c r="AT3418" s="51">
        <f t="shared" si="1198"/>
        <v>21.007883</v>
      </c>
      <c r="AU3418" s="51">
        <f t="shared" si="1199"/>
        <v>24.711071</v>
      </c>
      <c r="AV3418" s="51">
        <f t="shared" si="1200"/>
        <v>24.553104000000001</v>
      </c>
    </row>
    <row r="3419" spans="1:48">
      <c r="A3419" t="str">
        <f t="shared" si="1201"/>
        <v>41948Murilo/Kassio74</v>
      </c>
      <c r="B3419" s="50">
        <v>41948.664074074077</v>
      </c>
      <c r="C3419" s="44">
        <f t="shared" si="1181"/>
        <v>41948</v>
      </c>
      <c r="D3419" s="45" t="s">
        <v>20</v>
      </c>
      <c r="E3419" s="46">
        <v>74</v>
      </c>
      <c r="G3419" s="49" t="e">
        <f>VLOOKUP(C3419,#REF!,2,0)</f>
        <v>#REF!</v>
      </c>
      <c r="I3419" s="40">
        <v>0</v>
      </c>
      <c r="J3419" s="40">
        <v>2.3326229999999999</v>
      </c>
      <c r="K3419" s="40">
        <v>37.668388</v>
      </c>
      <c r="L3419" s="40">
        <v>41.178967</v>
      </c>
      <c r="M3419" s="40">
        <v>37.668388</v>
      </c>
      <c r="N3419" s="40">
        <v>39.937035000000002</v>
      </c>
      <c r="O3419" s="40">
        <v>33.327229000000003</v>
      </c>
      <c r="P3419" s="40">
        <v>39.608974000000003</v>
      </c>
      <c r="Q3419" s="40">
        <v>43.289664999999999</v>
      </c>
      <c r="R3419" s="40">
        <v>41.680878</v>
      </c>
      <c r="S3419" s="40">
        <v>44.061951000000001</v>
      </c>
      <c r="T3419" s="40">
        <v>42.863453</v>
      </c>
      <c r="U3419" s="40">
        <v>43.546363999999997</v>
      </c>
      <c r="V3419" s="40">
        <v>46.329594</v>
      </c>
      <c r="W3419" s="40">
        <v>39.772838999999998</v>
      </c>
      <c r="X3419" s="40">
        <v>44.840724999999999</v>
      </c>
      <c r="AA3419">
        <f t="shared" si="1182"/>
        <v>42332.623194444444</v>
      </c>
      <c r="AB3419" t="str">
        <f t="shared" si="1183"/>
        <v>42332Fábio76</v>
      </c>
      <c r="AC3419" s="52">
        <v>42332</v>
      </c>
      <c r="AD3419" s="56" t="s">
        <v>31</v>
      </c>
      <c r="AE3419" s="53">
        <v>76</v>
      </c>
      <c r="AF3419" s="51" t="str">
        <f t="shared" si="1184"/>
        <v/>
      </c>
      <c r="AG3419" s="51">
        <f t="shared" si="1185"/>
        <v>0</v>
      </c>
      <c r="AH3419" s="51">
        <f t="shared" si="1186"/>
        <v>0</v>
      </c>
      <c r="AI3419" s="51">
        <f t="shared" si="1187"/>
        <v>3.009579</v>
      </c>
      <c r="AJ3419" s="51">
        <f t="shared" si="1188"/>
        <v>11.578483</v>
      </c>
      <c r="AK3419" s="51">
        <f t="shared" si="1189"/>
        <v>13.440716999999999</v>
      </c>
      <c r="AL3419" s="51">
        <f t="shared" si="1190"/>
        <v>16.380037000000002</v>
      </c>
      <c r="AM3419" s="51">
        <f t="shared" si="1191"/>
        <v>21.744581</v>
      </c>
      <c r="AN3419" s="51">
        <f t="shared" si="1192"/>
        <v>24.869577</v>
      </c>
      <c r="AO3419" s="51">
        <f t="shared" si="1193"/>
        <v>24.448043999999999</v>
      </c>
      <c r="AP3419" s="51">
        <f t="shared" si="1194"/>
        <v>25.723120000000002</v>
      </c>
      <c r="AQ3419" s="51">
        <f t="shared" si="1195"/>
        <v>25.562028999999999</v>
      </c>
      <c r="AR3419" s="51">
        <f t="shared" si="1196"/>
        <v>25.081669000000002</v>
      </c>
      <c r="AS3419" s="51">
        <f t="shared" si="1197"/>
        <v>24.290852000000001</v>
      </c>
      <c r="AT3419" s="51">
        <f t="shared" si="1198"/>
        <v>23.358233999999999</v>
      </c>
      <c r="AU3419" s="51">
        <f t="shared" si="1199"/>
        <v>25.241266</v>
      </c>
      <c r="AV3419" s="51">
        <f t="shared" si="1200"/>
        <v>24.658374999999999</v>
      </c>
    </row>
    <row r="3420" spans="1:48">
      <c r="A3420" t="str">
        <f t="shared" si="1201"/>
        <v>41950Murilo/Kassio74</v>
      </c>
      <c r="B3420" s="50">
        <v>41950.355162037034</v>
      </c>
      <c r="C3420" s="44">
        <f t="shared" si="1181"/>
        <v>41950</v>
      </c>
      <c r="D3420" s="45" t="s">
        <v>20</v>
      </c>
      <c r="E3420" s="46">
        <v>74</v>
      </c>
      <c r="G3420" s="49" t="e">
        <f>VLOOKUP(C3420,#REF!,2,0)</f>
        <v>#REF!</v>
      </c>
      <c r="I3420" s="40">
        <v>0</v>
      </c>
      <c r="J3420" s="40">
        <v>1.6506209999999999</v>
      </c>
      <c r="K3420" s="40">
        <v>34.540657000000003</v>
      </c>
      <c r="L3420" s="40">
        <v>37.748286999999998</v>
      </c>
      <c r="M3420" s="40">
        <v>35.697848999999998</v>
      </c>
      <c r="N3420" s="40">
        <v>37.828285000000001</v>
      </c>
      <c r="O3420" s="40">
        <v>31.401717999999999</v>
      </c>
      <c r="P3420" s="40">
        <v>36.952976</v>
      </c>
      <c r="Q3420" s="40">
        <v>41.095592000000003</v>
      </c>
      <c r="R3420" s="40">
        <v>39.363810999999998</v>
      </c>
      <c r="S3420" s="40">
        <v>41.932915000000001</v>
      </c>
      <c r="T3420" s="40">
        <v>40.266392000000003</v>
      </c>
      <c r="U3420" s="40">
        <v>40.929091999999997</v>
      </c>
      <c r="V3420" s="40">
        <v>43.717888000000002</v>
      </c>
      <c r="W3420" s="40">
        <v>36.009644000000002</v>
      </c>
      <c r="X3420" s="40">
        <v>41.012264000000002</v>
      </c>
      <c r="AA3420">
        <f t="shared" si="1182"/>
        <v>42333.440393518518</v>
      </c>
      <c r="AB3420" t="str">
        <f t="shared" si="1183"/>
        <v>42333Fábio76</v>
      </c>
      <c r="AC3420" s="52">
        <v>42333</v>
      </c>
      <c r="AD3420" s="56" t="s">
        <v>31</v>
      </c>
      <c r="AE3420" s="53">
        <v>76</v>
      </c>
      <c r="AF3420" s="51" t="str">
        <f t="shared" si="1184"/>
        <v/>
      </c>
      <c r="AG3420" s="51">
        <f t="shared" si="1185"/>
        <v>0</v>
      </c>
      <c r="AH3420" s="51">
        <f t="shared" si="1186"/>
        <v>0</v>
      </c>
      <c r="AI3420" s="51">
        <f t="shared" si="1187"/>
        <v>2.9928949999999999</v>
      </c>
      <c r="AJ3420" s="51">
        <f t="shared" si="1188"/>
        <v>11.939117</v>
      </c>
      <c r="AK3420" s="51">
        <f t="shared" si="1189"/>
        <v>13.870139999999999</v>
      </c>
      <c r="AL3420" s="51">
        <f t="shared" si="1190"/>
        <v>16.123549000000001</v>
      </c>
      <c r="AM3420" s="51">
        <f t="shared" si="1191"/>
        <v>19.572514000000002</v>
      </c>
      <c r="AN3420" s="51">
        <f t="shared" si="1192"/>
        <v>20.427655999999999</v>
      </c>
      <c r="AO3420" s="51">
        <f t="shared" si="1193"/>
        <v>20.813578</v>
      </c>
      <c r="AP3420" s="51">
        <f t="shared" si="1194"/>
        <v>24.290852000000001</v>
      </c>
      <c r="AQ3420" s="51">
        <f t="shared" si="1195"/>
        <v>25.830808999999999</v>
      </c>
      <c r="AR3420" s="51">
        <f t="shared" si="1196"/>
        <v>25.347978999999999</v>
      </c>
      <c r="AS3420" s="51">
        <f t="shared" si="1197"/>
        <v>24.605682000000002</v>
      </c>
      <c r="AT3420" s="51">
        <f t="shared" si="1198"/>
        <v>23.409599</v>
      </c>
      <c r="AU3420" s="51">
        <f t="shared" si="1199"/>
        <v>25.347978999999999</v>
      </c>
      <c r="AV3420" s="51">
        <f t="shared" si="1200"/>
        <v>24.763864999999999</v>
      </c>
    </row>
    <row r="3421" spans="1:48">
      <c r="A3421" t="str">
        <f t="shared" si="1201"/>
        <v>41956Murilo/Kassio74</v>
      </c>
      <c r="B3421" s="50">
        <v>41956.685185185182</v>
      </c>
      <c r="C3421" s="44">
        <f t="shared" si="1181"/>
        <v>41956</v>
      </c>
      <c r="D3421" s="45" t="s">
        <v>20</v>
      </c>
      <c r="E3421" s="46">
        <v>74</v>
      </c>
      <c r="G3421" s="49" t="e">
        <f>VLOOKUP(C3421,#REF!,2,0)</f>
        <v>#REF!</v>
      </c>
      <c r="I3421" s="40">
        <v>0</v>
      </c>
      <c r="J3421" s="40">
        <v>3.285256</v>
      </c>
      <c r="K3421" s="40">
        <v>39.282215000000001</v>
      </c>
      <c r="L3421" s="40">
        <v>41.76482</v>
      </c>
      <c r="M3421" s="40">
        <v>39.363810999999998</v>
      </c>
      <c r="N3421" s="40">
        <v>39.690842000000004</v>
      </c>
      <c r="O3421" s="40">
        <v>32.877800000000001</v>
      </c>
      <c r="P3421" s="40">
        <v>38.229481</v>
      </c>
      <c r="Q3421" s="40">
        <v>41.012264000000002</v>
      </c>
      <c r="R3421" s="40">
        <v>38.551903000000003</v>
      </c>
      <c r="S3421" s="40">
        <v>41.095592000000003</v>
      </c>
      <c r="T3421" s="40">
        <v>39.527172</v>
      </c>
      <c r="U3421" s="40">
        <v>40.266392000000003</v>
      </c>
      <c r="V3421" s="40">
        <v>43.632098999999997</v>
      </c>
      <c r="W3421" s="40">
        <v>35.697848999999998</v>
      </c>
      <c r="X3421" s="40">
        <v>40.929091999999997</v>
      </c>
      <c r="AA3421">
        <f t="shared" si="1182"/>
        <v>42335.573159722226</v>
      </c>
      <c r="AB3421" t="str">
        <f t="shared" si="1183"/>
        <v>42335Fábio76</v>
      </c>
      <c r="AC3421" s="52">
        <v>42335</v>
      </c>
      <c r="AD3421" s="56" t="s">
        <v>31</v>
      </c>
      <c r="AE3421" s="53">
        <v>76</v>
      </c>
      <c r="AF3421" s="51" t="str">
        <f t="shared" si="1184"/>
        <v/>
      </c>
      <c r="AG3421" s="51">
        <f t="shared" si="1185"/>
        <v>0</v>
      </c>
      <c r="AH3421" s="51">
        <f t="shared" si="1186"/>
        <v>0</v>
      </c>
      <c r="AI3421" s="51">
        <f t="shared" si="1187"/>
        <v>1.2820240000000001</v>
      </c>
      <c r="AJ3421" s="51">
        <f t="shared" si="1188"/>
        <v>8.6907750000000004</v>
      </c>
      <c r="AK3421" s="51">
        <f t="shared" si="1189"/>
        <v>11.364934</v>
      </c>
      <c r="AL3421" s="51">
        <f t="shared" si="1190"/>
        <v>13.557130000000001</v>
      </c>
      <c r="AM3421" s="51">
        <f t="shared" si="1191"/>
        <v>17.294121000000001</v>
      </c>
      <c r="AN3421" s="51">
        <f t="shared" si="1192"/>
        <v>18.369890000000002</v>
      </c>
      <c r="AO3421" s="51">
        <f t="shared" si="1193"/>
        <v>18.097840999999999</v>
      </c>
      <c r="AP3421" s="51">
        <f t="shared" si="1194"/>
        <v>18.827883</v>
      </c>
      <c r="AQ3421" s="51">
        <f t="shared" si="1195"/>
        <v>18.097840999999999</v>
      </c>
      <c r="AR3421" s="51">
        <f t="shared" si="1196"/>
        <v>19.572514000000002</v>
      </c>
      <c r="AS3421" s="51">
        <f t="shared" si="1197"/>
        <v>20.427655999999999</v>
      </c>
      <c r="AT3421" s="51">
        <f t="shared" si="1198"/>
        <v>20.475697</v>
      </c>
      <c r="AU3421" s="51">
        <f t="shared" si="1199"/>
        <v>24.290852000000001</v>
      </c>
      <c r="AV3421" s="51">
        <f t="shared" si="1200"/>
        <v>23.822313000000001</v>
      </c>
    </row>
    <row r="3422" spans="1:48">
      <c r="A3422" t="str">
        <f t="shared" si="1201"/>
        <v>41957Murilo/Kassio74</v>
      </c>
      <c r="B3422" s="50">
        <v>41957.318749999999</v>
      </c>
      <c r="C3422" s="44">
        <f t="shared" si="1181"/>
        <v>41957</v>
      </c>
      <c r="D3422" s="45" t="s">
        <v>20</v>
      </c>
      <c r="E3422" s="46">
        <v>74</v>
      </c>
      <c r="G3422" s="49" t="e">
        <f>VLOOKUP(C3422,#REF!,2,0)</f>
        <v>#REF!</v>
      </c>
      <c r="I3422" s="40">
        <v>0</v>
      </c>
      <c r="J3422" s="40">
        <v>2.011727</v>
      </c>
      <c r="K3422" s="40">
        <v>35.001258999999997</v>
      </c>
      <c r="L3422" s="40">
        <v>37.908324999999998</v>
      </c>
      <c r="M3422" s="40">
        <v>35.387413000000002</v>
      </c>
      <c r="N3422" s="40">
        <v>37.828285000000001</v>
      </c>
      <c r="O3422" s="40">
        <v>31.328807999999999</v>
      </c>
      <c r="P3422" s="40">
        <v>37.190693000000003</v>
      </c>
      <c r="Q3422" s="40">
        <v>40.679943000000002</v>
      </c>
      <c r="R3422" s="40">
        <v>38.471161000000002</v>
      </c>
      <c r="S3422" s="40">
        <v>40.929091999999997</v>
      </c>
      <c r="T3422" s="40">
        <v>39.282215000000001</v>
      </c>
      <c r="U3422" s="40">
        <v>39.854869999999998</v>
      </c>
      <c r="V3422" s="40">
        <v>43.204273000000001</v>
      </c>
      <c r="W3422" s="40">
        <v>35.001258999999997</v>
      </c>
      <c r="X3422" s="40">
        <v>40.431556999999998</v>
      </c>
      <c r="AA3422">
        <f t="shared" si="1182"/>
        <v>42338.406597222223</v>
      </c>
      <c r="AB3422" t="str">
        <f t="shared" si="1183"/>
        <v>42338Fábio76</v>
      </c>
      <c r="AC3422" s="52">
        <v>42338</v>
      </c>
      <c r="AD3422" s="56" t="s">
        <v>31</v>
      </c>
      <c r="AE3422" s="53">
        <v>76</v>
      </c>
      <c r="AF3422" s="51" t="str">
        <f t="shared" si="1184"/>
        <v/>
      </c>
      <c r="AG3422" s="51">
        <f t="shared" si="1185"/>
        <v>0</v>
      </c>
      <c r="AH3422" s="51">
        <f t="shared" si="1186"/>
        <v>0</v>
      </c>
      <c r="AI3422" s="51">
        <f t="shared" si="1187"/>
        <v>2.8776199999999998</v>
      </c>
      <c r="AJ3422" s="51">
        <f t="shared" si="1188"/>
        <v>11.507068</v>
      </c>
      <c r="AK3422" s="51">
        <f t="shared" si="1189"/>
        <v>13.830831</v>
      </c>
      <c r="AL3422" s="51">
        <f t="shared" si="1190"/>
        <v>18.552409999999998</v>
      </c>
      <c r="AM3422" s="51">
        <f t="shared" si="1191"/>
        <v>25.776941000000001</v>
      </c>
      <c r="AN3422" s="51">
        <f t="shared" si="1192"/>
        <v>25.347978999999999</v>
      </c>
      <c r="AO3422" s="51">
        <f t="shared" si="1193"/>
        <v>24.763864999999999</v>
      </c>
      <c r="AP3422" s="51">
        <f t="shared" si="1194"/>
        <v>25.992735</v>
      </c>
      <c r="AQ3422" s="51">
        <f t="shared" si="1195"/>
        <v>26.426905000000001</v>
      </c>
      <c r="AR3422" s="51">
        <f t="shared" si="1196"/>
        <v>25.884729</v>
      </c>
      <c r="AS3422" s="51">
        <f t="shared" si="1197"/>
        <v>25.401394</v>
      </c>
      <c r="AT3422" s="51">
        <f t="shared" si="1198"/>
        <v>24.816673000000002</v>
      </c>
      <c r="AU3422" s="51">
        <f t="shared" si="1199"/>
        <v>25.830808999999999</v>
      </c>
      <c r="AV3422" s="51">
        <f t="shared" si="1200"/>
        <v>25.188037999999999</v>
      </c>
    </row>
    <row r="3423" spans="1:48">
      <c r="A3423" t="str">
        <f t="shared" si="1201"/>
        <v>41960Murilo/Kassio74</v>
      </c>
      <c r="B3423" s="50">
        <v>41960.664224537039</v>
      </c>
      <c r="C3423" s="44">
        <f t="shared" si="1181"/>
        <v>41960</v>
      </c>
      <c r="D3423" s="45" t="s">
        <v>20</v>
      </c>
      <c r="E3423" s="46">
        <v>74</v>
      </c>
      <c r="G3423" s="49" t="e">
        <f>VLOOKUP(C3423,#REF!,2,0)</f>
        <v>#REF!</v>
      </c>
      <c r="I3423" s="40">
        <v>0</v>
      </c>
      <c r="J3423" s="40">
        <v>0</v>
      </c>
      <c r="K3423" s="40">
        <v>29.959826</v>
      </c>
      <c r="L3423" s="40">
        <v>33.931216999999997</v>
      </c>
      <c r="M3423" s="40">
        <v>31.110600999999999</v>
      </c>
      <c r="N3423" s="40">
        <v>35.155479</v>
      </c>
      <c r="O3423" s="40">
        <v>30.820837000000001</v>
      </c>
      <c r="P3423" s="40">
        <v>32.283279</v>
      </c>
      <c r="Q3423" s="40">
        <v>38.794598000000001</v>
      </c>
      <c r="R3423" s="40">
        <v>39.200752000000001</v>
      </c>
      <c r="S3423" s="40">
        <v>40.101554999999998</v>
      </c>
      <c r="T3423" s="40">
        <v>38.632705999999999</v>
      </c>
      <c r="U3423" s="40">
        <v>39.038032999999999</v>
      </c>
      <c r="V3423" s="40">
        <v>42.017142999999997</v>
      </c>
      <c r="W3423" s="40">
        <v>34.007137</v>
      </c>
      <c r="X3423" s="40">
        <v>39.527172</v>
      </c>
      <c r="AA3423">
        <f t="shared" si="1182"/>
        <v>42341.371192129627</v>
      </c>
      <c r="AB3423" t="str">
        <f t="shared" si="1183"/>
        <v>42341Fábio76</v>
      </c>
      <c r="AC3423" s="52">
        <v>42341</v>
      </c>
      <c r="AD3423" s="56" t="s">
        <v>31</v>
      </c>
      <c r="AE3423" s="53">
        <v>76</v>
      </c>
      <c r="AF3423" s="51" t="str">
        <f t="shared" si="1184"/>
        <v/>
      </c>
      <c r="AG3423" s="51">
        <f t="shared" si="1185"/>
        <v>0</v>
      </c>
      <c r="AH3423" s="51">
        <f t="shared" si="1186"/>
        <v>0</v>
      </c>
      <c r="AI3423" s="51">
        <f t="shared" si="1187"/>
        <v>1.3122799999999999</v>
      </c>
      <c r="AJ3423" s="51">
        <f t="shared" si="1188"/>
        <v>8.9065309999999993</v>
      </c>
      <c r="AK3423" s="51">
        <f t="shared" si="1189"/>
        <v>11.471446</v>
      </c>
      <c r="AL3423" s="51">
        <f t="shared" si="1190"/>
        <v>13.791543000000001</v>
      </c>
      <c r="AM3423" s="51">
        <f t="shared" si="1191"/>
        <v>17.649018999999999</v>
      </c>
      <c r="AN3423" s="51">
        <f t="shared" si="1192"/>
        <v>18.506699000000001</v>
      </c>
      <c r="AO3423" s="51">
        <f t="shared" si="1193"/>
        <v>18.233629000000001</v>
      </c>
      <c r="AP3423" s="51">
        <f t="shared" si="1194"/>
        <v>18.920164</v>
      </c>
      <c r="AQ3423" s="51">
        <f t="shared" si="1195"/>
        <v>18.007636999999999</v>
      </c>
      <c r="AR3423" s="51">
        <f t="shared" si="1196"/>
        <v>19.525558</v>
      </c>
      <c r="AS3423" s="51">
        <f t="shared" si="1197"/>
        <v>20.427655999999999</v>
      </c>
      <c r="AT3423" s="51">
        <f t="shared" si="1198"/>
        <v>20.523775000000001</v>
      </c>
      <c r="AU3423" s="51">
        <f t="shared" si="1199"/>
        <v>24.553104000000001</v>
      </c>
      <c r="AV3423" s="51">
        <f t="shared" si="1200"/>
        <v>24.030000999999999</v>
      </c>
    </row>
    <row r="3424" spans="1:48">
      <c r="A3424" t="str">
        <f t="shared" si="1201"/>
        <v>41962Murilo/Kassio74</v>
      </c>
      <c r="B3424" s="50">
        <v>41962.623703703706</v>
      </c>
      <c r="C3424" s="44">
        <f t="shared" si="1181"/>
        <v>41962</v>
      </c>
      <c r="D3424" s="45" t="s">
        <v>20</v>
      </c>
      <c r="E3424" s="46">
        <v>74</v>
      </c>
      <c r="G3424" s="49" t="e">
        <f>VLOOKUP(C3424,#REF!,2,0)</f>
        <v>#REF!</v>
      </c>
      <c r="I3424" s="40">
        <v>0</v>
      </c>
      <c r="J3424" s="40">
        <v>0</v>
      </c>
      <c r="K3424" s="40">
        <v>27.247107</v>
      </c>
      <c r="L3424" s="40">
        <v>33.704093999999998</v>
      </c>
      <c r="M3424" s="40">
        <v>32.728637999999997</v>
      </c>
      <c r="N3424" s="40">
        <v>35.853580000000001</v>
      </c>
      <c r="O3424" s="40">
        <v>30.031096000000002</v>
      </c>
      <c r="P3424" s="40">
        <v>36.244323999999999</v>
      </c>
      <c r="Q3424" s="40">
        <v>39.608974000000003</v>
      </c>
      <c r="R3424" s="40">
        <v>37.588543000000001</v>
      </c>
      <c r="S3424" s="40">
        <v>39.608974000000003</v>
      </c>
      <c r="T3424" s="40">
        <v>37.908324999999998</v>
      </c>
      <c r="U3424" s="40">
        <v>38.551903000000003</v>
      </c>
      <c r="V3424" s="40">
        <v>41.597008000000002</v>
      </c>
      <c r="W3424" s="40">
        <v>33.402434999999997</v>
      </c>
      <c r="X3424" s="40">
        <v>39.282215000000001</v>
      </c>
      <c r="AA3424">
        <f t="shared" si="1182"/>
        <v>42342.614837962959</v>
      </c>
      <c r="AB3424" t="str">
        <f t="shared" si="1183"/>
        <v>42342Fábio76</v>
      </c>
      <c r="AC3424" s="52">
        <v>42342</v>
      </c>
      <c r="AD3424" s="56" t="s">
        <v>31</v>
      </c>
      <c r="AE3424" s="53">
        <v>76</v>
      </c>
      <c r="AF3424" s="51" t="str">
        <f t="shared" si="1184"/>
        <v/>
      </c>
      <c r="AG3424" s="51">
        <f t="shared" si="1185"/>
        <v>0</v>
      </c>
      <c r="AH3424" s="51">
        <f t="shared" si="1186"/>
        <v>0</v>
      </c>
      <c r="AI3424" s="51">
        <f t="shared" si="1187"/>
        <v>0.927068</v>
      </c>
      <c r="AJ3424" s="51">
        <f t="shared" si="1188"/>
        <v>7.8278879999999997</v>
      </c>
      <c r="AK3424" s="51">
        <f t="shared" si="1189"/>
        <v>10.60017</v>
      </c>
      <c r="AL3424" s="51">
        <f t="shared" si="1190"/>
        <v>12.678137</v>
      </c>
      <c r="AM3424" s="51">
        <f t="shared" si="1191"/>
        <v>16.638573000000001</v>
      </c>
      <c r="AN3424" s="51">
        <f t="shared" si="1192"/>
        <v>17.738341999999999</v>
      </c>
      <c r="AO3424" s="51">
        <f t="shared" si="1193"/>
        <v>17.515518</v>
      </c>
      <c r="AP3424" s="51">
        <f t="shared" si="1194"/>
        <v>18.369890000000002</v>
      </c>
      <c r="AQ3424" s="51">
        <f t="shared" si="1195"/>
        <v>17.515518</v>
      </c>
      <c r="AR3424" s="51">
        <f t="shared" si="1196"/>
        <v>19.059010000000001</v>
      </c>
      <c r="AS3424" s="51">
        <f t="shared" si="1197"/>
        <v>19.713774000000001</v>
      </c>
      <c r="AT3424" s="51">
        <f t="shared" si="1198"/>
        <v>19.950310000000002</v>
      </c>
      <c r="AU3424" s="51">
        <f t="shared" si="1199"/>
        <v>23.874178000000001</v>
      </c>
      <c r="AV3424" s="51">
        <f t="shared" si="1200"/>
        <v>23.409599</v>
      </c>
    </row>
    <row r="3425" spans="1:48">
      <c r="A3425" t="str">
        <f t="shared" si="1201"/>
        <v>41963Murilo/Kassio74</v>
      </c>
      <c r="B3425" s="50">
        <v>41963.378009259257</v>
      </c>
      <c r="C3425" s="44">
        <f t="shared" si="1181"/>
        <v>41963</v>
      </c>
      <c r="D3425" s="45" t="s">
        <v>20</v>
      </c>
      <c r="E3425" s="46">
        <v>74</v>
      </c>
      <c r="F3425" s="43" t="s">
        <v>158</v>
      </c>
      <c r="G3425" s="49" t="e">
        <f>VLOOKUP(C3425,#REF!,2,0)</f>
        <v>#REF!</v>
      </c>
      <c r="H3425" s="43" t="s">
        <v>173</v>
      </c>
      <c r="I3425" s="40">
        <v>0</v>
      </c>
      <c r="J3425" s="40">
        <v>0</v>
      </c>
      <c r="K3425" s="40">
        <v>0</v>
      </c>
      <c r="L3425" s="40">
        <v>4.0318189999999996</v>
      </c>
      <c r="M3425" s="40">
        <v>33.102134999999997</v>
      </c>
      <c r="N3425" s="40">
        <v>27.383023999999999</v>
      </c>
      <c r="O3425" s="40">
        <v>31.038038</v>
      </c>
      <c r="P3425" s="40">
        <v>31.620987</v>
      </c>
      <c r="Q3425" s="40">
        <v>33.553108000000002</v>
      </c>
      <c r="R3425" s="40">
        <v>31.255997000000001</v>
      </c>
      <c r="S3425" s="40">
        <v>32.654209000000002</v>
      </c>
      <c r="T3425" s="40">
        <v>23.144293000000001</v>
      </c>
      <c r="U3425" s="40">
        <v>30.460581000000001</v>
      </c>
      <c r="V3425" s="40">
        <v>34.693863</v>
      </c>
      <c r="W3425" s="40">
        <v>15.230460000000001</v>
      </c>
      <c r="X3425" s="40">
        <v>34.847389</v>
      </c>
      <c r="AA3425">
        <f t="shared" si="1182"/>
        <v>42346.404907407406</v>
      </c>
      <c r="AB3425" t="str">
        <f t="shared" si="1183"/>
        <v>42346Fábio76</v>
      </c>
      <c r="AC3425" s="52">
        <v>42346</v>
      </c>
      <c r="AD3425" s="56" t="s">
        <v>31</v>
      </c>
      <c r="AE3425" s="53">
        <v>76</v>
      </c>
      <c r="AF3425" s="51" t="str">
        <f t="shared" si="1184"/>
        <v/>
      </c>
      <c r="AG3425" s="51">
        <f t="shared" si="1185"/>
        <v>0</v>
      </c>
      <c r="AH3425" s="51">
        <f t="shared" si="1186"/>
        <v>0</v>
      </c>
      <c r="AI3425" s="51">
        <f t="shared" si="1187"/>
        <v>1.7334849999999999</v>
      </c>
      <c r="AJ3425" s="51">
        <f t="shared" si="1188"/>
        <v>9.1566469999999995</v>
      </c>
      <c r="AK3425" s="51">
        <f t="shared" si="1189"/>
        <v>11.65014</v>
      </c>
      <c r="AL3425" s="51">
        <f t="shared" si="1190"/>
        <v>14.067712</v>
      </c>
      <c r="AM3425" s="51">
        <f t="shared" si="1191"/>
        <v>17.559964999999998</v>
      </c>
      <c r="AN3425" s="51">
        <f t="shared" si="1192"/>
        <v>18.415436</v>
      </c>
      <c r="AO3425" s="51">
        <f t="shared" si="1193"/>
        <v>18.143035999999999</v>
      </c>
      <c r="AP3425" s="51">
        <f t="shared" si="1194"/>
        <v>18.966383</v>
      </c>
      <c r="AQ3425" s="51">
        <f t="shared" si="1195"/>
        <v>18.097840999999999</v>
      </c>
      <c r="AR3425" s="51">
        <f t="shared" si="1196"/>
        <v>19.244942000000002</v>
      </c>
      <c r="AS3425" s="51">
        <f t="shared" si="1197"/>
        <v>19.855543000000001</v>
      </c>
      <c r="AT3425" s="51">
        <f t="shared" si="1198"/>
        <v>19.572514000000002</v>
      </c>
      <c r="AU3425" s="51">
        <f t="shared" si="1199"/>
        <v>23.563955</v>
      </c>
      <c r="AV3425" s="51">
        <f t="shared" si="1200"/>
        <v>23.306941999999999</v>
      </c>
    </row>
    <row r="3426" spans="1:48">
      <c r="A3426" t="str">
        <f t="shared" si="1201"/>
        <v>41967Murilo/Kassio74</v>
      </c>
      <c r="B3426" s="50">
        <v>41967.678749999999</v>
      </c>
      <c r="C3426" s="44">
        <f t="shared" si="1181"/>
        <v>41967</v>
      </c>
      <c r="D3426" s="45" t="s">
        <v>20</v>
      </c>
      <c r="E3426" s="46">
        <v>74</v>
      </c>
      <c r="G3426" s="49" t="e">
        <f>VLOOKUP(C3426,#REF!,2,0)</f>
        <v>#REF!</v>
      </c>
      <c r="I3426" s="40">
        <v>0</v>
      </c>
      <c r="J3426" s="40">
        <v>0</v>
      </c>
      <c r="K3426" s="40">
        <v>26.841442000000001</v>
      </c>
      <c r="L3426" s="40">
        <v>30.388791999999999</v>
      </c>
      <c r="M3426" s="40">
        <v>30.965553</v>
      </c>
      <c r="N3426" s="40">
        <v>34.083092000000001</v>
      </c>
      <c r="O3426" s="40">
        <v>28.761232</v>
      </c>
      <c r="P3426" s="40">
        <v>35.232684999999996</v>
      </c>
      <c r="Q3426" s="40">
        <v>38.471161000000002</v>
      </c>
      <c r="R3426" s="40">
        <v>36.401234000000002</v>
      </c>
      <c r="S3426" s="40">
        <v>38.471161000000002</v>
      </c>
      <c r="T3426" s="40">
        <v>36.637206999999997</v>
      </c>
      <c r="U3426" s="40">
        <v>37.588543000000001</v>
      </c>
      <c r="V3426" s="40">
        <v>40.266392000000003</v>
      </c>
      <c r="W3426" s="40">
        <v>32.579844999999999</v>
      </c>
      <c r="X3426" s="40">
        <v>38.632705999999999</v>
      </c>
      <c r="AA3426">
        <f t="shared" si="1182"/>
        <v>42348.677071759259</v>
      </c>
      <c r="AB3426" t="str">
        <f t="shared" si="1183"/>
        <v>42348Fábio76</v>
      </c>
      <c r="AC3426" s="52">
        <v>42348</v>
      </c>
      <c r="AD3426" s="56" t="s">
        <v>31</v>
      </c>
      <c r="AE3426" s="53">
        <v>76</v>
      </c>
      <c r="AF3426" s="51" t="str">
        <f t="shared" si="1184"/>
        <v/>
      </c>
      <c r="AG3426" s="51">
        <f t="shared" si="1185"/>
        <v>0</v>
      </c>
      <c r="AH3426" s="51">
        <f t="shared" si="1186"/>
        <v>0</v>
      </c>
      <c r="AI3426" s="51">
        <f t="shared" si="1187"/>
        <v>2.2273679999999998</v>
      </c>
      <c r="AJ3426" s="51">
        <f t="shared" si="1188"/>
        <v>10.532073</v>
      </c>
      <c r="AK3426" s="51">
        <f t="shared" si="1189"/>
        <v>13.094638</v>
      </c>
      <c r="AL3426" s="51">
        <f t="shared" si="1190"/>
        <v>15.366647</v>
      </c>
      <c r="AM3426" s="51">
        <f t="shared" si="1191"/>
        <v>18.827883</v>
      </c>
      <c r="AN3426" s="51">
        <f t="shared" si="1192"/>
        <v>19.666632</v>
      </c>
      <c r="AO3426" s="51">
        <f t="shared" si="1193"/>
        <v>19.572514000000002</v>
      </c>
      <c r="AP3426" s="51">
        <f t="shared" si="1194"/>
        <v>20.862079999999999</v>
      </c>
      <c r="AQ3426" s="51">
        <f t="shared" si="1195"/>
        <v>19.291584</v>
      </c>
      <c r="AR3426" s="51">
        <f t="shared" si="1196"/>
        <v>20.427655999999999</v>
      </c>
      <c r="AS3426" s="51">
        <f t="shared" si="1197"/>
        <v>21.843786000000001</v>
      </c>
      <c r="AT3426" s="51">
        <f t="shared" si="1198"/>
        <v>21.448414</v>
      </c>
      <c r="AU3426" s="51">
        <f t="shared" si="1199"/>
        <v>24.448043999999999</v>
      </c>
      <c r="AV3426" s="51">
        <f t="shared" si="1200"/>
        <v>24.395575999999998</v>
      </c>
    </row>
    <row r="3427" spans="1:48">
      <c r="A3427" t="str">
        <f t="shared" si="1201"/>
        <v>41970Murilo/Kassio74</v>
      </c>
      <c r="B3427" s="50">
        <v>41970.588900462964</v>
      </c>
      <c r="C3427" s="44">
        <f t="shared" si="1181"/>
        <v>41970</v>
      </c>
      <c r="D3427" s="45" t="s">
        <v>20</v>
      </c>
      <c r="E3427" s="46">
        <v>74</v>
      </c>
      <c r="F3427" s="43" t="s">
        <v>158</v>
      </c>
      <c r="G3427" s="49" t="e">
        <f>VLOOKUP(C3427,#REF!,2,0)</f>
        <v>#REF!</v>
      </c>
      <c r="H3427" s="43" t="s">
        <v>173</v>
      </c>
      <c r="I3427" s="40">
        <v>0</v>
      </c>
      <c r="J3427" s="40">
        <v>0</v>
      </c>
      <c r="K3427" s="40">
        <v>0</v>
      </c>
      <c r="L3427" s="40">
        <v>17.618275000000001</v>
      </c>
      <c r="M3427" s="40">
        <v>39.608974000000003</v>
      </c>
      <c r="N3427" s="40">
        <v>35.387413000000002</v>
      </c>
      <c r="O3427" s="40">
        <v>37.988486999999999</v>
      </c>
      <c r="P3427" s="40">
        <v>40.348948999999998</v>
      </c>
      <c r="Q3427" s="40">
        <v>42.017142999999997</v>
      </c>
      <c r="R3427" s="40">
        <v>40.101554999999998</v>
      </c>
      <c r="S3427" s="40">
        <v>40.929091999999997</v>
      </c>
      <c r="T3427" s="40">
        <v>32.283279</v>
      </c>
      <c r="U3427" s="40">
        <v>40.597068999999998</v>
      </c>
      <c r="V3427" s="40">
        <v>42.948523999999999</v>
      </c>
      <c r="W3427" s="40">
        <v>21.134211000000001</v>
      </c>
      <c r="X3427" s="40">
        <v>42.778446000000002</v>
      </c>
      <c r="AA3427">
        <f t="shared" si="1182"/>
        <v>42349.346284722225</v>
      </c>
      <c r="AB3427" t="str">
        <f t="shared" si="1183"/>
        <v>42349Fábio76</v>
      </c>
      <c r="AC3427" s="52">
        <v>42349</v>
      </c>
      <c r="AD3427" s="56" t="s">
        <v>31</v>
      </c>
      <c r="AE3427" s="53">
        <v>76</v>
      </c>
      <c r="AF3427" s="51" t="str">
        <f t="shared" si="1184"/>
        <v/>
      </c>
      <c r="AG3427" s="51">
        <f t="shared" si="1185"/>
        <v>0</v>
      </c>
      <c r="AH3427" s="51">
        <f t="shared" si="1186"/>
        <v>0</v>
      </c>
      <c r="AI3427" s="51">
        <f t="shared" si="1187"/>
        <v>2.3843420000000002</v>
      </c>
      <c r="AJ3427" s="51">
        <f t="shared" si="1188"/>
        <v>10.566083000000001</v>
      </c>
      <c r="AK3427" s="51">
        <f t="shared" si="1189"/>
        <v>12.565770000000001</v>
      </c>
      <c r="AL3427" s="51">
        <f t="shared" si="1190"/>
        <v>14.831732000000001</v>
      </c>
      <c r="AM3427" s="51">
        <f t="shared" si="1191"/>
        <v>18.552409999999998</v>
      </c>
      <c r="AN3427" s="51">
        <f t="shared" si="1192"/>
        <v>19.619548999999999</v>
      </c>
      <c r="AO3427" s="51">
        <f t="shared" si="1193"/>
        <v>19.012678000000001</v>
      </c>
      <c r="AP3427" s="51">
        <f t="shared" si="1194"/>
        <v>19.666632</v>
      </c>
      <c r="AQ3427" s="51">
        <f t="shared" si="1195"/>
        <v>18.689892</v>
      </c>
      <c r="AR3427" s="51">
        <f t="shared" si="1196"/>
        <v>19.902884</v>
      </c>
      <c r="AS3427" s="51">
        <f t="shared" si="1197"/>
        <v>20.668424999999999</v>
      </c>
      <c r="AT3427" s="51">
        <f t="shared" si="1198"/>
        <v>20.668424999999999</v>
      </c>
      <c r="AU3427" s="51">
        <f t="shared" si="1199"/>
        <v>24.605682000000002</v>
      </c>
      <c r="AV3427" s="51">
        <f t="shared" si="1200"/>
        <v>24.658374999999999</v>
      </c>
    </row>
    <row r="3428" spans="1:48">
      <c r="A3428" t="str">
        <f t="shared" si="1201"/>
        <v>41971Murilo/Kassio74</v>
      </c>
      <c r="B3428" s="50">
        <v>41971.436597222222</v>
      </c>
      <c r="C3428" s="44">
        <f t="shared" si="1181"/>
        <v>41971</v>
      </c>
      <c r="D3428" s="45" t="s">
        <v>20</v>
      </c>
      <c r="E3428" s="46">
        <v>74</v>
      </c>
      <c r="G3428" s="49" t="e">
        <f>VLOOKUP(C3428,#REF!,2,0)</f>
        <v>#REF!</v>
      </c>
      <c r="I3428" s="40">
        <v>0</v>
      </c>
      <c r="J3428" s="40">
        <v>1.6370800000000001</v>
      </c>
      <c r="K3428" s="40">
        <v>35.078319999999998</v>
      </c>
      <c r="L3428" s="40">
        <v>37.111370000000001</v>
      </c>
      <c r="M3428" s="40">
        <v>33.402434999999997</v>
      </c>
      <c r="N3428" s="40">
        <v>38.390529999999998</v>
      </c>
      <c r="O3428" s="40">
        <v>31.694199000000001</v>
      </c>
      <c r="P3428" s="40">
        <v>38.794598000000001</v>
      </c>
      <c r="Q3428" s="40">
        <v>42.354678999999997</v>
      </c>
      <c r="R3428" s="40">
        <v>40.514282000000001</v>
      </c>
      <c r="S3428" s="40">
        <v>42.863453</v>
      </c>
      <c r="T3428" s="40">
        <v>41.76482</v>
      </c>
      <c r="U3428" s="40">
        <v>42.693542000000001</v>
      </c>
      <c r="V3428" s="40">
        <v>46.417876999999997</v>
      </c>
      <c r="W3428" s="40">
        <v>41.095592000000003</v>
      </c>
      <c r="X3428" s="40">
        <v>45.977169000000004</v>
      </c>
      <c r="AA3428">
        <f t="shared" si="1182"/>
        <v>42353.567743055559</v>
      </c>
      <c r="AB3428" t="str">
        <f t="shared" si="1183"/>
        <v>42353Fábio76</v>
      </c>
      <c r="AC3428" s="52">
        <v>42353</v>
      </c>
      <c r="AD3428" s="56" t="s">
        <v>31</v>
      </c>
      <c r="AE3428" s="53">
        <v>76</v>
      </c>
      <c r="AF3428" s="51" t="str">
        <f t="shared" si="1184"/>
        <v/>
      </c>
      <c r="AG3428" s="51">
        <f t="shared" si="1185"/>
        <v>0</v>
      </c>
      <c r="AH3428" s="51">
        <f t="shared" si="1186"/>
        <v>0</v>
      </c>
      <c r="AI3428" s="51">
        <f t="shared" si="1187"/>
        <v>1.8437699999999999</v>
      </c>
      <c r="AJ3428" s="51">
        <f t="shared" si="1188"/>
        <v>10.028832</v>
      </c>
      <c r="AK3428" s="51">
        <f t="shared" si="1189"/>
        <v>12.416802000000001</v>
      </c>
      <c r="AL3428" s="51">
        <f t="shared" si="1190"/>
        <v>14.790993</v>
      </c>
      <c r="AM3428" s="51">
        <f t="shared" si="1191"/>
        <v>18.188306999999998</v>
      </c>
      <c r="AN3428" s="51">
        <f t="shared" si="1192"/>
        <v>18.506699000000001</v>
      </c>
      <c r="AO3428" s="51">
        <f t="shared" si="1193"/>
        <v>18.007636999999999</v>
      </c>
      <c r="AP3428" s="51">
        <f t="shared" si="1194"/>
        <v>18.78182</v>
      </c>
      <c r="AQ3428" s="51">
        <f t="shared" si="1195"/>
        <v>18.052713000000001</v>
      </c>
      <c r="AR3428" s="51">
        <f t="shared" si="1196"/>
        <v>19.384998</v>
      </c>
      <c r="AS3428" s="51">
        <f t="shared" si="1197"/>
        <v>19.760973</v>
      </c>
      <c r="AT3428" s="51">
        <f t="shared" si="1198"/>
        <v>19.713774000000001</v>
      </c>
      <c r="AU3428" s="51">
        <f t="shared" si="1199"/>
        <v>23.667117999999999</v>
      </c>
      <c r="AV3428" s="51">
        <f t="shared" si="1200"/>
        <v>23.409599</v>
      </c>
    </row>
    <row r="3429" spans="1:48">
      <c r="A3429" t="str">
        <f t="shared" si="1201"/>
        <v>41974Murilo/Kassio74</v>
      </c>
      <c r="B3429" s="50">
        <v>41974.655659722222</v>
      </c>
      <c r="C3429" s="44">
        <f t="shared" si="1181"/>
        <v>41974</v>
      </c>
      <c r="D3429" s="45" t="s">
        <v>20</v>
      </c>
      <c r="E3429" s="46">
        <v>74</v>
      </c>
      <c r="F3429" s="43" t="s">
        <v>158</v>
      </c>
      <c r="G3429" s="49" t="e">
        <f>VLOOKUP(C3429,#REF!,2,0)</f>
        <v>#REF!</v>
      </c>
      <c r="H3429" s="43" t="s">
        <v>173</v>
      </c>
      <c r="I3429" s="40">
        <v>0</v>
      </c>
      <c r="J3429" s="40">
        <v>0</v>
      </c>
      <c r="K3429" s="40">
        <v>0</v>
      </c>
      <c r="L3429" s="40">
        <v>10.812241</v>
      </c>
      <c r="M3429" s="40">
        <v>33.553108000000002</v>
      </c>
      <c r="N3429" s="40">
        <v>28.970938</v>
      </c>
      <c r="O3429" s="40">
        <v>33.628551000000002</v>
      </c>
      <c r="P3429" s="40">
        <v>36.009644000000002</v>
      </c>
      <c r="Q3429" s="40">
        <v>37.588543000000001</v>
      </c>
      <c r="R3429" s="40">
        <v>35.387413000000002</v>
      </c>
      <c r="S3429" s="40">
        <v>37.190693000000003</v>
      </c>
      <c r="T3429" s="40">
        <v>27.587548999999999</v>
      </c>
      <c r="U3429" s="40">
        <v>36.009644000000002</v>
      </c>
      <c r="V3429" s="40">
        <v>39.854869999999998</v>
      </c>
      <c r="W3429" s="40">
        <v>18.162282999999999</v>
      </c>
      <c r="X3429" s="40">
        <v>40.183948999999998</v>
      </c>
      <c r="AA3429">
        <f t="shared" si="1182"/>
        <v>42355.450624999998</v>
      </c>
      <c r="AB3429" t="str">
        <f t="shared" si="1183"/>
        <v>42355Fábio76</v>
      </c>
      <c r="AC3429" s="52">
        <v>42355</v>
      </c>
      <c r="AD3429" s="56" t="s">
        <v>31</v>
      </c>
      <c r="AE3429" s="53">
        <v>76</v>
      </c>
      <c r="AF3429" s="51" t="str">
        <f t="shared" si="1184"/>
        <v/>
      </c>
      <c r="AG3429" s="51">
        <f t="shared" si="1185"/>
        <v>0</v>
      </c>
      <c r="AH3429" s="51">
        <f t="shared" si="1186"/>
        <v>0</v>
      </c>
      <c r="AI3429" s="51">
        <f t="shared" si="1187"/>
        <v>2.0500349999999998</v>
      </c>
      <c r="AJ3429" s="51">
        <f t="shared" si="1188"/>
        <v>9.8640670000000004</v>
      </c>
      <c r="AK3429" s="51">
        <f t="shared" si="1189"/>
        <v>12.342662000000001</v>
      </c>
      <c r="AL3429" s="51">
        <f t="shared" si="1190"/>
        <v>14.709673</v>
      </c>
      <c r="AM3429" s="51">
        <f t="shared" si="1191"/>
        <v>18.097840999999999</v>
      </c>
      <c r="AN3429" s="51">
        <f t="shared" si="1192"/>
        <v>18.689892</v>
      </c>
      <c r="AO3429" s="51">
        <f t="shared" si="1193"/>
        <v>18.052713000000001</v>
      </c>
      <c r="AP3429" s="51">
        <f t="shared" si="1194"/>
        <v>18.506699000000001</v>
      </c>
      <c r="AQ3429" s="51">
        <f t="shared" si="1195"/>
        <v>17.205947999999999</v>
      </c>
      <c r="AR3429" s="51">
        <f t="shared" si="1196"/>
        <v>18.78182</v>
      </c>
      <c r="AS3429" s="51">
        <f t="shared" si="1197"/>
        <v>19.713774000000001</v>
      </c>
      <c r="AT3429" s="51">
        <f t="shared" si="1198"/>
        <v>19.525558</v>
      </c>
      <c r="AU3429" s="51">
        <f t="shared" si="1199"/>
        <v>23.358233999999999</v>
      </c>
      <c r="AV3429" s="51">
        <f t="shared" si="1200"/>
        <v>23.000402000000001</v>
      </c>
    </row>
    <row r="3430" spans="1:48">
      <c r="A3430" t="str">
        <f t="shared" si="1201"/>
        <v>41976Murilo/Kassio74</v>
      </c>
      <c r="B3430" s="50">
        <v>41976.578541666669</v>
      </c>
      <c r="C3430" s="44">
        <f t="shared" si="1181"/>
        <v>41976</v>
      </c>
      <c r="D3430" s="45" t="s">
        <v>20</v>
      </c>
      <c r="E3430" s="46">
        <v>74</v>
      </c>
      <c r="G3430" s="49" t="e">
        <f>VLOOKUP(C3430,#REF!,2,0)</f>
        <v>#REF!</v>
      </c>
      <c r="I3430" s="40">
        <v>0</v>
      </c>
      <c r="J3430" s="40">
        <v>1.1288199999999999</v>
      </c>
      <c r="K3430" s="40">
        <v>34.847389</v>
      </c>
      <c r="L3430" s="40">
        <v>36.716000000000001</v>
      </c>
      <c r="M3430" s="40">
        <v>35.155479</v>
      </c>
      <c r="N3430" s="40">
        <v>37.668388</v>
      </c>
      <c r="O3430" s="40">
        <v>31.620987</v>
      </c>
      <c r="P3430" s="40">
        <v>38.632705999999999</v>
      </c>
      <c r="Q3430" s="40">
        <v>41.345923999999997</v>
      </c>
      <c r="R3430" s="40">
        <v>39.527172</v>
      </c>
      <c r="S3430" s="40">
        <v>41.597008000000002</v>
      </c>
      <c r="T3430" s="40">
        <v>40.183948999999998</v>
      </c>
      <c r="U3430" s="40">
        <v>41.012264000000002</v>
      </c>
      <c r="V3430" s="40">
        <v>44.320816000000001</v>
      </c>
      <c r="W3430" s="40">
        <v>37.270088000000001</v>
      </c>
      <c r="X3430" s="40">
        <v>41.932915000000001</v>
      </c>
      <c r="AA3430">
        <f t="shared" si="1182"/>
        <v>42356.365057870367</v>
      </c>
      <c r="AB3430" t="str">
        <f t="shared" si="1183"/>
        <v>42356Fábio76</v>
      </c>
      <c r="AC3430" s="52">
        <v>42356</v>
      </c>
      <c r="AD3430" s="56" t="s">
        <v>31</v>
      </c>
      <c r="AE3430" s="53">
        <v>76</v>
      </c>
      <c r="AF3430" s="51" t="str">
        <f t="shared" si="1184"/>
        <v/>
      </c>
      <c r="AG3430" s="51">
        <f t="shared" si="1185"/>
        <v>0</v>
      </c>
      <c r="AH3430" s="51">
        <f t="shared" si="1186"/>
        <v>0</v>
      </c>
      <c r="AI3430" s="51">
        <f t="shared" si="1187"/>
        <v>1.6042240000000001</v>
      </c>
      <c r="AJ3430" s="51">
        <f t="shared" si="1188"/>
        <v>8.7521350000000009</v>
      </c>
      <c r="AK3430" s="51">
        <f t="shared" si="1189"/>
        <v>11.435874</v>
      </c>
      <c r="AL3430" s="51">
        <f t="shared" si="1190"/>
        <v>13.67408</v>
      </c>
      <c r="AM3430" s="51">
        <f t="shared" si="1191"/>
        <v>17.030346000000002</v>
      </c>
      <c r="AN3430" s="51">
        <f t="shared" si="1192"/>
        <v>17.649018999999999</v>
      </c>
      <c r="AO3430" s="51">
        <f t="shared" si="1193"/>
        <v>17.338287000000001</v>
      </c>
      <c r="AP3430" s="51">
        <f t="shared" si="1194"/>
        <v>18.052713000000001</v>
      </c>
      <c r="AQ3430" s="51">
        <f t="shared" si="1195"/>
        <v>17.338287000000001</v>
      </c>
      <c r="AR3430" s="51">
        <f t="shared" si="1196"/>
        <v>18.598167</v>
      </c>
      <c r="AS3430" s="51">
        <f t="shared" si="1197"/>
        <v>19.105416999999999</v>
      </c>
      <c r="AT3430" s="51">
        <f t="shared" si="1198"/>
        <v>19.012678000000001</v>
      </c>
      <c r="AU3430" s="51">
        <f t="shared" si="1199"/>
        <v>22.695837000000001</v>
      </c>
      <c r="AV3430" s="51">
        <f t="shared" si="1200"/>
        <v>22.343050000000002</v>
      </c>
    </row>
    <row r="3431" spans="1:48">
      <c r="A3431" t="str">
        <f t="shared" si="1201"/>
        <v>41978Murilo/Kassio74</v>
      </c>
      <c r="B3431" s="50">
        <v>41978.709444444445</v>
      </c>
      <c r="C3431" s="44">
        <f t="shared" si="1181"/>
        <v>41978</v>
      </c>
      <c r="D3431" s="45" t="s">
        <v>20</v>
      </c>
      <c r="E3431" s="46">
        <v>74</v>
      </c>
      <c r="G3431" s="49" t="e">
        <f>VLOOKUP(C3431,#REF!,2,0)</f>
        <v>#REF!</v>
      </c>
      <c r="I3431" s="40">
        <v>0</v>
      </c>
      <c r="J3431" s="40">
        <v>0</v>
      </c>
      <c r="K3431" s="40">
        <v>32.654209000000002</v>
      </c>
      <c r="L3431" s="40">
        <v>34.847389</v>
      </c>
      <c r="M3431" s="40">
        <v>33.855441999999996</v>
      </c>
      <c r="N3431" s="40">
        <v>36.794913999999999</v>
      </c>
      <c r="O3431" s="40">
        <v>31.328807999999999</v>
      </c>
      <c r="P3431" s="40">
        <v>37.588543000000001</v>
      </c>
      <c r="Q3431" s="40">
        <v>40.348948999999998</v>
      </c>
      <c r="R3431" s="40">
        <v>38.551903000000003</v>
      </c>
      <c r="S3431" s="40">
        <v>40.762917000000002</v>
      </c>
      <c r="T3431" s="40">
        <v>39.445445999999997</v>
      </c>
      <c r="U3431" s="40">
        <v>40.431556999999998</v>
      </c>
      <c r="V3431" s="40">
        <v>43.632098999999997</v>
      </c>
      <c r="W3431" s="40">
        <v>36.558444999999999</v>
      </c>
      <c r="X3431" s="40">
        <v>41.178967</v>
      </c>
      <c r="AA3431">
        <f t="shared" si="1182"/>
        <v>42373.618773148148</v>
      </c>
      <c r="AB3431" t="str">
        <f t="shared" si="1183"/>
        <v>42373Fábio76</v>
      </c>
      <c r="AC3431" s="52">
        <v>42373</v>
      </c>
      <c r="AD3431" s="56" t="s">
        <v>31</v>
      </c>
      <c r="AE3431" s="53">
        <v>76</v>
      </c>
      <c r="AF3431" s="51" t="str">
        <f t="shared" si="1184"/>
        <v/>
      </c>
      <c r="AG3431" s="51">
        <f t="shared" si="1185"/>
        <v>0</v>
      </c>
      <c r="AH3431" s="51">
        <f t="shared" si="1186"/>
        <v>0</v>
      </c>
      <c r="AI3431" s="51">
        <f t="shared" si="1187"/>
        <v>2.255433</v>
      </c>
      <c r="AJ3431" s="51">
        <f t="shared" si="1188"/>
        <v>10.329169</v>
      </c>
      <c r="AK3431" s="51">
        <f t="shared" si="1189"/>
        <v>12.528430999999999</v>
      </c>
      <c r="AL3431" s="51">
        <f t="shared" si="1190"/>
        <v>14.669136</v>
      </c>
      <c r="AM3431" s="51">
        <f t="shared" si="1191"/>
        <v>18.461030999999998</v>
      </c>
      <c r="AN3431" s="51">
        <f t="shared" si="1192"/>
        <v>19.431795000000001</v>
      </c>
      <c r="AO3431" s="51">
        <f t="shared" si="1193"/>
        <v>19.666632</v>
      </c>
      <c r="AP3431" s="51">
        <f t="shared" si="1194"/>
        <v>20.571967999999998</v>
      </c>
      <c r="AQ3431" s="51">
        <f t="shared" si="1195"/>
        <v>21.497633</v>
      </c>
      <c r="AR3431" s="51">
        <f t="shared" si="1196"/>
        <v>25.401394</v>
      </c>
      <c r="AS3431" s="51">
        <f t="shared" si="1197"/>
        <v>25.081669000000002</v>
      </c>
      <c r="AT3431" s="51">
        <f t="shared" si="1198"/>
        <v>23.306941999999999</v>
      </c>
      <c r="AU3431" s="51">
        <f t="shared" si="1199"/>
        <v>25.028538000000001</v>
      </c>
      <c r="AV3431" s="51">
        <f t="shared" si="1200"/>
        <v>25.134798</v>
      </c>
    </row>
    <row r="3432" spans="1:48">
      <c r="A3432" t="str">
        <f t="shared" si="1201"/>
        <v>41981Murilo/Kassio74</v>
      </c>
      <c r="B3432" s="50">
        <v>41981.352708333332</v>
      </c>
      <c r="C3432" s="44">
        <f t="shared" si="1181"/>
        <v>41981</v>
      </c>
      <c r="D3432" s="45" t="s">
        <v>20</v>
      </c>
      <c r="E3432" s="46">
        <v>74</v>
      </c>
      <c r="G3432" s="49" t="e">
        <f>VLOOKUP(C3432,#REF!,2,0)</f>
        <v>#REF!</v>
      </c>
      <c r="I3432" s="40">
        <v>0</v>
      </c>
      <c r="J3432" s="40">
        <v>0</v>
      </c>
      <c r="K3432" s="40">
        <v>30.965553</v>
      </c>
      <c r="L3432" s="40">
        <v>31.988050000000001</v>
      </c>
      <c r="M3432" s="40">
        <v>32.877800000000001</v>
      </c>
      <c r="N3432" s="40">
        <v>36.087780000000002</v>
      </c>
      <c r="O3432" s="40">
        <v>30.173922000000001</v>
      </c>
      <c r="P3432" s="40">
        <v>36.873905000000001</v>
      </c>
      <c r="Q3432" s="40">
        <v>39.772838999999998</v>
      </c>
      <c r="R3432" s="40">
        <v>37.988486999999999</v>
      </c>
      <c r="S3432" s="40">
        <v>40.183948999999998</v>
      </c>
      <c r="T3432" s="40">
        <v>39.445445999999997</v>
      </c>
      <c r="U3432" s="40">
        <v>39.937035000000002</v>
      </c>
      <c r="V3432" s="40">
        <v>41.178967</v>
      </c>
      <c r="W3432" s="40">
        <v>35.387413000000002</v>
      </c>
      <c r="X3432" s="40">
        <v>40.348948999999998</v>
      </c>
      <c r="AA3432">
        <f t="shared" si="1182"/>
        <v>42375.385925925926</v>
      </c>
      <c r="AB3432" t="str">
        <f t="shared" si="1183"/>
        <v>42375Fábio76</v>
      </c>
      <c r="AC3432" s="52">
        <v>42375</v>
      </c>
      <c r="AD3432" s="56" t="s">
        <v>31</v>
      </c>
      <c r="AE3432" s="53">
        <v>76</v>
      </c>
      <c r="AF3432" s="51" t="str">
        <f t="shared" si="1184"/>
        <v/>
      </c>
      <c r="AG3432" s="51">
        <f t="shared" si="1185"/>
        <v>0</v>
      </c>
      <c r="AH3432" s="51">
        <f t="shared" si="1186"/>
        <v>0</v>
      </c>
      <c r="AI3432" s="51">
        <f t="shared" si="1187"/>
        <v>1.426925</v>
      </c>
      <c r="AJ3432" s="51">
        <f t="shared" si="1188"/>
        <v>8.7521350000000009</v>
      </c>
      <c r="AK3432" s="51">
        <f t="shared" si="1189"/>
        <v>11.153532</v>
      </c>
      <c r="AL3432" s="51">
        <f t="shared" si="1190"/>
        <v>13.752317</v>
      </c>
      <c r="AM3432" s="51">
        <f t="shared" si="1191"/>
        <v>17.205947999999999</v>
      </c>
      <c r="AN3432" s="51">
        <f t="shared" si="1192"/>
        <v>18.233629000000001</v>
      </c>
      <c r="AO3432" s="51">
        <f t="shared" si="1193"/>
        <v>18.188306999999998</v>
      </c>
      <c r="AP3432" s="51">
        <f t="shared" si="1194"/>
        <v>18.78182</v>
      </c>
      <c r="AQ3432" s="51">
        <f t="shared" si="1195"/>
        <v>18.007636999999999</v>
      </c>
      <c r="AR3432" s="51">
        <f t="shared" si="1196"/>
        <v>19.338263999999999</v>
      </c>
      <c r="AS3432" s="51">
        <f t="shared" si="1197"/>
        <v>20.765158</v>
      </c>
      <c r="AT3432" s="51">
        <f t="shared" si="1198"/>
        <v>20.910616000000001</v>
      </c>
      <c r="AU3432" s="51">
        <f t="shared" si="1199"/>
        <v>24.134167000000001</v>
      </c>
      <c r="AV3432" s="51">
        <f t="shared" si="1200"/>
        <v>24.186343999999998</v>
      </c>
    </row>
    <row r="3433" spans="1:48">
      <c r="A3433" t="str">
        <f t="shared" si="1201"/>
        <v>41984Murilo/Kassio74</v>
      </c>
      <c r="B3433" s="50">
        <v>41984.454872685186</v>
      </c>
      <c r="C3433" s="44">
        <f t="shared" si="1181"/>
        <v>41984</v>
      </c>
      <c r="D3433" s="45" t="s">
        <v>20</v>
      </c>
      <c r="E3433" s="46">
        <v>74</v>
      </c>
      <c r="G3433" s="49" t="e">
        <f>VLOOKUP(C3433,#REF!,2,0)</f>
        <v>#REF!</v>
      </c>
      <c r="I3433" s="40">
        <v>0</v>
      </c>
      <c r="J3433" s="40">
        <v>2.628403</v>
      </c>
      <c r="K3433" s="40">
        <v>36.873905000000001</v>
      </c>
      <c r="L3433" s="40">
        <v>37.988486999999999</v>
      </c>
      <c r="M3433" s="40">
        <v>36.244323999999999</v>
      </c>
      <c r="N3433" s="40">
        <v>38.229481</v>
      </c>
      <c r="O3433" s="40">
        <v>32.579844999999999</v>
      </c>
      <c r="P3433" s="40">
        <v>38.794598000000001</v>
      </c>
      <c r="Q3433" s="40">
        <v>41.262374999999999</v>
      </c>
      <c r="R3433" s="40">
        <v>38.875652000000002</v>
      </c>
      <c r="S3433" s="40">
        <v>40.431556999999998</v>
      </c>
      <c r="T3433" s="40">
        <v>38.713603999999997</v>
      </c>
      <c r="U3433" s="40">
        <v>39.200752000000001</v>
      </c>
      <c r="V3433" s="40">
        <v>42.185752999999998</v>
      </c>
      <c r="W3433" s="40">
        <v>34.924286000000002</v>
      </c>
      <c r="X3433" s="40">
        <v>40.101554999999998</v>
      </c>
      <c r="AA3433">
        <f t="shared" si="1182"/>
        <v>42377.374675925923</v>
      </c>
      <c r="AB3433" t="str">
        <f t="shared" si="1183"/>
        <v>42377Fábio76</v>
      </c>
      <c r="AC3433" s="52">
        <v>42377</v>
      </c>
      <c r="AD3433" s="56" t="s">
        <v>31</v>
      </c>
      <c r="AE3433" s="53">
        <v>76</v>
      </c>
      <c r="AF3433" s="51" t="str">
        <f t="shared" si="1184"/>
        <v/>
      </c>
      <c r="AG3433" s="51">
        <f t="shared" si="1185"/>
        <v>0</v>
      </c>
      <c r="AH3433" s="51">
        <f t="shared" si="1186"/>
        <v>0</v>
      </c>
      <c r="AI3433" s="51">
        <f t="shared" si="1187"/>
        <v>0.96025899999999997</v>
      </c>
      <c r="AJ3433" s="51">
        <f t="shared" si="1188"/>
        <v>7.6841309999999998</v>
      </c>
      <c r="AK3433" s="51">
        <f t="shared" si="1189"/>
        <v>10.396571</v>
      </c>
      <c r="AL3433" s="51">
        <f t="shared" si="1190"/>
        <v>13.094638</v>
      </c>
      <c r="AM3433" s="51">
        <f t="shared" si="1191"/>
        <v>16.552156</v>
      </c>
      <c r="AN3433" s="51">
        <f t="shared" si="1192"/>
        <v>17.118037999999999</v>
      </c>
      <c r="AO3433" s="51">
        <f t="shared" si="1193"/>
        <v>17.249991999999999</v>
      </c>
      <c r="AP3433" s="51">
        <f t="shared" si="1194"/>
        <v>17.649018999999999</v>
      </c>
      <c r="AQ3433" s="51">
        <f t="shared" si="1195"/>
        <v>16.812135999999999</v>
      </c>
      <c r="AR3433" s="51">
        <f t="shared" si="1196"/>
        <v>18.143035999999999</v>
      </c>
      <c r="AS3433" s="51">
        <f t="shared" si="1197"/>
        <v>18.966383</v>
      </c>
      <c r="AT3433" s="51">
        <f t="shared" si="1198"/>
        <v>19.338263999999999</v>
      </c>
      <c r="AU3433" s="51">
        <f t="shared" si="1199"/>
        <v>23.204552</v>
      </c>
      <c r="AV3433" s="51">
        <f t="shared" si="1200"/>
        <v>23.102335</v>
      </c>
    </row>
    <row r="3434" spans="1:48">
      <c r="A3434" t="str">
        <f t="shared" si="1201"/>
        <v>41995Murilo/Kassio74</v>
      </c>
      <c r="B3434" s="50">
        <v>41995.406354166669</v>
      </c>
      <c r="C3434" s="44">
        <f t="shared" ref="C3434:C3497" si="1202">DATE(YEAR(B3434),MONTH(B3434),DAY(B3434))</f>
        <v>41995</v>
      </c>
      <c r="D3434" s="45" t="s">
        <v>20</v>
      </c>
      <c r="E3434" s="46">
        <v>74</v>
      </c>
      <c r="G3434" s="49" t="e">
        <f>VLOOKUP(C3434,#REF!,2,0)</f>
        <v>#REF!</v>
      </c>
      <c r="I3434" s="40">
        <v>0</v>
      </c>
      <c r="J3434" s="40">
        <v>2.089245</v>
      </c>
      <c r="K3434" s="40">
        <v>36.637206999999997</v>
      </c>
      <c r="L3434" s="40">
        <v>36.794913999999999</v>
      </c>
      <c r="M3434" s="40">
        <v>35.155479</v>
      </c>
      <c r="N3434" s="40">
        <v>38.149062999999998</v>
      </c>
      <c r="O3434" s="40">
        <v>31.767537999999998</v>
      </c>
      <c r="P3434" s="40">
        <v>38.794598000000001</v>
      </c>
      <c r="Q3434" s="40">
        <v>41.932915000000001</v>
      </c>
      <c r="R3434" s="40">
        <v>40.019249000000002</v>
      </c>
      <c r="S3434" s="40">
        <v>42.439273999999997</v>
      </c>
      <c r="T3434" s="40">
        <v>41.262374999999999</v>
      </c>
      <c r="U3434" s="40">
        <v>42.523941000000001</v>
      </c>
      <c r="V3434" s="40">
        <v>46.506252000000003</v>
      </c>
      <c r="W3434" s="40">
        <v>40.679943000000002</v>
      </c>
      <c r="X3434" s="40">
        <v>45.713706999999999</v>
      </c>
      <c r="AA3434">
        <f t="shared" si="1182"/>
        <v>42382.703449074077</v>
      </c>
      <c r="AB3434" t="str">
        <f t="shared" si="1183"/>
        <v>42382Fábio76</v>
      </c>
      <c r="AC3434" s="52">
        <v>42382</v>
      </c>
      <c r="AD3434" s="56" t="s">
        <v>31</v>
      </c>
      <c r="AE3434" s="53">
        <v>76</v>
      </c>
      <c r="AF3434" s="51" t="str">
        <f t="shared" si="1184"/>
        <v/>
      </c>
      <c r="AG3434" s="51">
        <f t="shared" si="1185"/>
        <v>0</v>
      </c>
      <c r="AH3434" s="51">
        <f t="shared" si="1186"/>
        <v>0</v>
      </c>
      <c r="AI3434" s="51">
        <f t="shared" si="1187"/>
        <v>2.943165</v>
      </c>
      <c r="AJ3434" s="51">
        <f t="shared" si="1188"/>
        <v>10.978964</v>
      </c>
      <c r="AK3434" s="51">
        <f t="shared" si="1189"/>
        <v>13.402037999999999</v>
      </c>
      <c r="AL3434" s="51">
        <f t="shared" si="1190"/>
        <v>16.899239999999999</v>
      </c>
      <c r="AM3434" s="51">
        <f t="shared" si="1191"/>
        <v>23.822313000000001</v>
      </c>
      <c r="AN3434" s="51">
        <f t="shared" si="1192"/>
        <v>25.134798</v>
      </c>
      <c r="AO3434" s="51">
        <f t="shared" si="1193"/>
        <v>24.448043999999999</v>
      </c>
      <c r="AP3434" s="51">
        <f t="shared" si="1194"/>
        <v>25.241266</v>
      </c>
      <c r="AQ3434" s="51">
        <f t="shared" si="1195"/>
        <v>25.347978999999999</v>
      </c>
      <c r="AR3434" s="51">
        <f t="shared" si="1196"/>
        <v>24.711071</v>
      </c>
      <c r="AS3434" s="51">
        <f t="shared" si="1197"/>
        <v>24.134167000000001</v>
      </c>
      <c r="AT3434" s="51">
        <f t="shared" si="1198"/>
        <v>23.926054000000001</v>
      </c>
      <c r="AU3434" s="51">
        <f t="shared" si="1199"/>
        <v>24.869577</v>
      </c>
      <c r="AV3434" s="51">
        <f t="shared" si="1200"/>
        <v>24.290852000000001</v>
      </c>
    </row>
    <row r="3435" spans="1:48">
      <c r="A3435" t="str">
        <f t="shared" si="1201"/>
        <v>42001Murilo/Kassio74</v>
      </c>
      <c r="B3435" s="50">
        <v>42001.691319444442</v>
      </c>
      <c r="C3435" s="44">
        <f t="shared" si="1202"/>
        <v>42001</v>
      </c>
      <c r="D3435" s="45" t="s">
        <v>20</v>
      </c>
      <c r="E3435" s="46">
        <v>74</v>
      </c>
      <c r="G3435" s="49" t="e">
        <f>VLOOKUP(C3435,#REF!,2,0)</f>
        <v>#REF!</v>
      </c>
      <c r="I3435" s="40">
        <v>0</v>
      </c>
      <c r="J3435" s="40">
        <v>0</v>
      </c>
      <c r="K3435" s="40">
        <v>33.177067000000001</v>
      </c>
      <c r="L3435" s="40">
        <v>34.235270999999997</v>
      </c>
      <c r="M3435" s="40">
        <v>34.617221999999998</v>
      </c>
      <c r="N3435" s="40">
        <v>37.349601999999997</v>
      </c>
      <c r="O3435" s="40">
        <v>31.767537999999998</v>
      </c>
      <c r="P3435" s="40">
        <v>38.471161000000002</v>
      </c>
      <c r="Q3435" s="40">
        <v>41.597008000000002</v>
      </c>
      <c r="R3435" s="40">
        <v>40.101554999999998</v>
      </c>
      <c r="S3435" s="40">
        <v>42.185752999999998</v>
      </c>
      <c r="T3435" s="40">
        <v>41.095592000000003</v>
      </c>
      <c r="U3435" s="40">
        <v>42.608719000000001</v>
      </c>
      <c r="V3435" s="40">
        <v>46.594707</v>
      </c>
      <c r="W3435" s="40">
        <v>42.354678999999997</v>
      </c>
      <c r="X3435" s="40">
        <v>46.329594</v>
      </c>
      <c r="AA3435">
        <f t="shared" si="1182"/>
        <v>42387.594050925924</v>
      </c>
      <c r="AB3435" t="str">
        <f t="shared" si="1183"/>
        <v>42387Fábio76</v>
      </c>
      <c r="AC3435" s="52">
        <v>42387</v>
      </c>
      <c r="AD3435" s="56" t="s">
        <v>31</v>
      </c>
      <c r="AE3435" s="53">
        <v>76</v>
      </c>
      <c r="AF3435" s="51" t="str">
        <f t="shared" si="1184"/>
        <v/>
      </c>
      <c r="AG3435" s="51">
        <f t="shared" si="1185"/>
        <v>0</v>
      </c>
      <c r="AH3435" s="51">
        <f t="shared" si="1186"/>
        <v>0</v>
      </c>
      <c r="AI3435" s="51">
        <f t="shared" si="1187"/>
        <v>1.6042240000000001</v>
      </c>
      <c r="AJ3435" s="51">
        <f t="shared" si="1188"/>
        <v>9.4746400000000008</v>
      </c>
      <c r="AK3435" s="51">
        <f t="shared" si="1189"/>
        <v>11.686055</v>
      </c>
      <c r="AL3435" s="51">
        <f t="shared" si="1190"/>
        <v>14.426985</v>
      </c>
      <c r="AM3435" s="51">
        <f t="shared" si="1191"/>
        <v>18.097840999999999</v>
      </c>
      <c r="AN3435" s="51">
        <f t="shared" si="1192"/>
        <v>18.461030999999998</v>
      </c>
      <c r="AO3435" s="51">
        <f t="shared" si="1193"/>
        <v>18.598167</v>
      </c>
      <c r="AP3435" s="51">
        <f t="shared" si="1194"/>
        <v>19.059010000000001</v>
      </c>
      <c r="AQ3435" s="51">
        <f t="shared" si="1195"/>
        <v>18.278981999999999</v>
      </c>
      <c r="AR3435" s="51">
        <f t="shared" si="1196"/>
        <v>20.140577</v>
      </c>
      <c r="AS3435" s="51">
        <f t="shared" si="1197"/>
        <v>22.092701000000002</v>
      </c>
      <c r="AT3435" s="51">
        <f t="shared" si="1198"/>
        <v>23.000402000000001</v>
      </c>
      <c r="AU3435" s="51">
        <f t="shared" si="1199"/>
        <v>24.658374999999999</v>
      </c>
      <c r="AV3435" s="51">
        <f t="shared" si="1200"/>
        <v>23.822313000000001</v>
      </c>
    </row>
    <row r="3436" spans="1:48">
      <c r="A3436" t="str">
        <f t="shared" si="1201"/>
        <v>42010Murilo/Kassio74</v>
      </c>
      <c r="B3436" s="50">
        <v>42010.623298611114</v>
      </c>
      <c r="C3436" s="44">
        <f t="shared" si="1202"/>
        <v>42010</v>
      </c>
      <c r="D3436" s="45" t="s">
        <v>20</v>
      </c>
      <c r="E3436" s="46">
        <v>74</v>
      </c>
      <c r="G3436" s="49" t="e">
        <f>VLOOKUP(C3436,#REF!,2,0)</f>
        <v>#REF!</v>
      </c>
      <c r="I3436" s="40">
        <v>0</v>
      </c>
      <c r="J3436" s="40">
        <v>1.0449790000000001</v>
      </c>
      <c r="K3436" s="40">
        <v>41.680878</v>
      </c>
      <c r="L3436" s="40">
        <v>39.854869999999998</v>
      </c>
      <c r="M3436" s="40">
        <v>35.931556999999998</v>
      </c>
      <c r="N3436" s="40">
        <v>39.690842000000004</v>
      </c>
      <c r="O3436" s="40">
        <v>37.508831000000001</v>
      </c>
      <c r="P3436" s="40">
        <v>37.190693000000003</v>
      </c>
      <c r="Q3436" s="40">
        <v>43.717888000000002</v>
      </c>
      <c r="R3436" s="40">
        <v>42.948523999999999</v>
      </c>
      <c r="S3436" s="40">
        <v>45.014687000000002</v>
      </c>
      <c r="T3436" s="40">
        <v>44.667095000000003</v>
      </c>
      <c r="U3436" s="40">
        <v>46.241351999999999</v>
      </c>
      <c r="V3436" s="40">
        <v>49.103760000000001</v>
      </c>
      <c r="W3436" s="40">
        <v>46.065162999999998</v>
      </c>
      <c r="X3436" s="40">
        <v>49.194485</v>
      </c>
      <c r="AA3436">
        <f t="shared" si="1182"/>
        <v>42389.710613425923</v>
      </c>
      <c r="AB3436" t="str">
        <f t="shared" si="1183"/>
        <v>42389Fábio76</v>
      </c>
      <c r="AC3436" s="52">
        <v>42389</v>
      </c>
      <c r="AD3436" s="56" t="s">
        <v>31</v>
      </c>
      <c r="AE3436" s="53">
        <v>76</v>
      </c>
      <c r="AF3436" s="51" t="str">
        <f t="shared" si="1184"/>
        <v/>
      </c>
      <c r="AG3436" s="51">
        <f t="shared" si="1185"/>
        <v>0</v>
      </c>
      <c r="AH3436" s="51">
        <f t="shared" si="1186"/>
        <v>0</v>
      </c>
      <c r="AI3436" s="51">
        <f t="shared" si="1187"/>
        <v>0.99417299999999997</v>
      </c>
      <c r="AJ3436" s="51">
        <f t="shared" si="1188"/>
        <v>8.3276839999999996</v>
      </c>
      <c r="AK3436" s="51">
        <f t="shared" si="1189"/>
        <v>10.737088</v>
      </c>
      <c r="AL3436" s="51">
        <f t="shared" si="1190"/>
        <v>13.479445999999999</v>
      </c>
      <c r="AM3436" s="51">
        <f t="shared" si="1191"/>
        <v>17.249991999999999</v>
      </c>
      <c r="AN3436" s="51">
        <f t="shared" si="1192"/>
        <v>17.649018999999999</v>
      </c>
      <c r="AO3436" s="51">
        <f t="shared" si="1193"/>
        <v>17.693660999999999</v>
      </c>
      <c r="AP3436" s="51">
        <f t="shared" si="1194"/>
        <v>18.278981999999999</v>
      </c>
      <c r="AQ3436" s="51">
        <f t="shared" si="1195"/>
        <v>17.161975999999999</v>
      </c>
      <c r="AR3436" s="51">
        <f t="shared" si="1196"/>
        <v>18.506699000000001</v>
      </c>
      <c r="AS3436" s="51">
        <f t="shared" si="1197"/>
        <v>18.966383</v>
      </c>
      <c r="AT3436" s="51">
        <f t="shared" si="1198"/>
        <v>19.619548999999999</v>
      </c>
      <c r="AU3436" s="51">
        <f t="shared" si="1199"/>
        <v>23.563955</v>
      </c>
      <c r="AV3436" s="51">
        <f t="shared" si="1200"/>
        <v>23.358233999999999</v>
      </c>
    </row>
    <row r="3437" spans="1:48">
      <c r="A3437" t="str">
        <f t="shared" si="1201"/>
        <v>42012Murilo/Kassio74</v>
      </c>
      <c r="B3437" s="50">
        <v>42012.697118055556</v>
      </c>
      <c r="C3437" s="44">
        <f t="shared" si="1202"/>
        <v>42012</v>
      </c>
      <c r="D3437" s="45" t="s">
        <v>20</v>
      </c>
      <c r="E3437" s="46">
        <v>74</v>
      </c>
      <c r="G3437" s="49" t="e">
        <f>VLOOKUP(C3437,#REF!,2,0)</f>
        <v>#REF!</v>
      </c>
      <c r="I3437" s="40">
        <v>0</v>
      </c>
      <c r="J3437" s="40">
        <v>0</v>
      </c>
      <c r="K3437" s="40">
        <v>37.748286999999998</v>
      </c>
      <c r="L3437" s="40">
        <v>34.924286000000002</v>
      </c>
      <c r="M3437" s="40">
        <v>32.654209000000002</v>
      </c>
      <c r="N3437" s="40">
        <v>37.111370000000001</v>
      </c>
      <c r="O3437" s="40">
        <v>35.001258999999997</v>
      </c>
      <c r="P3437" s="40">
        <v>35.620097999999999</v>
      </c>
      <c r="Q3437" s="40">
        <v>41.597008000000002</v>
      </c>
      <c r="R3437" s="40">
        <v>39.854869999999998</v>
      </c>
      <c r="S3437" s="40">
        <v>42.270195000000001</v>
      </c>
      <c r="T3437" s="40">
        <v>41.513213999999998</v>
      </c>
      <c r="U3437" s="40">
        <v>43.204273000000001</v>
      </c>
      <c r="V3437" s="40">
        <v>47.216155999999998</v>
      </c>
      <c r="W3437" s="40">
        <v>43.289664999999999</v>
      </c>
      <c r="X3437" s="40">
        <v>47.216155999999998</v>
      </c>
      <c r="AA3437">
        <f t="shared" si="1182"/>
        <v>42391.691099537034</v>
      </c>
      <c r="AB3437" t="str">
        <f t="shared" si="1183"/>
        <v>42391Fábio76</v>
      </c>
      <c r="AC3437" s="52">
        <v>42391</v>
      </c>
      <c r="AD3437" s="56" t="s">
        <v>31</v>
      </c>
      <c r="AE3437" s="53">
        <v>76</v>
      </c>
      <c r="AF3437" s="51" t="str">
        <f t="shared" si="1184"/>
        <v/>
      </c>
      <c r="AG3437" s="51">
        <f t="shared" si="1185"/>
        <v>0</v>
      </c>
      <c r="AH3437" s="51">
        <f t="shared" si="1186"/>
        <v>0</v>
      </c>
      <c r="AI3437" s="51">
        <f t="shared" si="1187"/>
        <v>0.66665300000000005</v>
      </c>
      <c r="AJ3437" s="51">
        <f t="shared" si="1188"/>
        <v>6.799105</v>
      </c>
      <c r="AK3437" s="51">
        <f t="shared" si="1189"/>
        <v>9.7007739999999991</v>
      </c>
      <c r="AL3437" s="51">
        <f t="shared" si="1190"/>
        <v>12.715698</v>
      </c>
      <c r="AM3437" s="51">
        <f t="shared" si="1191"/>
        <v>16.595359999999999</v>
      </c>
      <c r="AN3437" s="51">
        <f t="shared" si="1192"/>
        <v>17.118037999999999</v>
      </c>
      <c r="AO3437" s="51">
        <f t="shared" si="1193"/>
        <v>16.986575999999999</v>
      </c>
      <c r="AP3437" s="51">
        <f t="shared" si="1194"/>
        <v>17.074155999999999</v>
      </c>
      <c r="AQ3437" s="51">
        <f t="shared" si="1195"/>
        <v>16.080988000000001</v>
      </c>
      <c r="AR3437" s="51">
        <f t="shared" si="1196"/>
        <v>17.738341999999999</v>
      </c>
      <c r="AS3437" s="51">
        <f t="shared" si="1197"/>
        <v>18.369890000000002</v>
      </c>
      <c r="AT3437" s="51">
        <f t="shared" si="1198"/>
        <v>18.369890000000002</v>
      </c>
      <c r="AU3437" s="51">
        <f t="shared" si="1199"/>
        <v>22.493888999999999</v>
      </c>
      <c r="AV3437" s="51">
        <f t="shared" si="1200"/>
        <v>22.192657000000001</v>
      </c>
    </row>
    <row r="3438" spans="1:48">
      <c r="A3438" t="str">
        <f t="shared" si="1201"/>
        <v>42016Murilo/Kassio74</v>
      </c>
      <c r="B3438" s="50">
        <v>42016.409456018519</v>
      </c>
      <c r="C3438" s="44">
        <f t="shared" si="1202"/>
        <v>42016</v>
      </c>
      <c r="D3438" s="45" t="s">
        <v>20</v>
      </c>
      <c r="E3438" s="46">
        <v>74</v>
      </c>
      <c r="G3438" s="49" t="e">
        <f>VLOOKUP(C3438,#REF!,2,0)</f>
        <v>#REF!</v>
      </c>
      <c r="I3438" s="40">
        <v>0</v>
      </c>
      <c r="J3438" s="40">
        <v>0</v>
      </c>
      <c r="K3438" s="40">
        <v>26.039528000000001</v>
      </c>
      <c r="L3438" s="40">
        <v>28.761232</v>
      </c>
      <c r="M3438" s="40">
        <v>28.413414</v>
      </c>
      <c r="N3438" s="40">
        <v>34.617221999999998</v>
      </c>
      <c r="O3438" s="40">
        <v>33.252102000000001</v>
      </c>
      <c r="P3438" s="40">
        <v>34.770592000000001</v>
      </c>
      <c r="Q3438" s="40">
        <v>40.019249000000002</v>
      </c>
      <c r="R3438" s="40">
        <v>39.200752000000001</v>
      </c>
      <c r="S3438" s="40">
        <v>41.429546000000002</v>
      </c>
      <c r="T3438" s="40">
        <v>41.012264000000002</v>
      </c>
      <c r="U3438" s="40">
        <v>41.932915000000001</v>
      </c>
      <c r="V3438" s="40">
        <v>45.977169000000004</v>
      </c>
      <c r="W3438" s="40">
        <v>41.345923999999997</v>
      </c>
      <c r="X3438" s="40">
        <v>45.363556000000003</v>
      </c>
      <c r="AA3438">
        <f t="shared" si="1182"/>
        <v>42397.639166666668</v>
      </c>
      <c r="AB3438" t="str">
        <f t="shared" si="1183"/>
        <v>42397Fábio76</v>
      </c>
      <c r="AC3438" s="52">
        <v>42397</v>
      </c>
      <c r="AD3438" s="56" t="s">
        <v>31</v>
      </c>
      <c r="AE3438" s="53">
        <v>76</v>
      </c>
      <c r="AF3438" s="51" t="str">
        <f t="shared" si="1184"/>
        <v/>
      </c>
      <c r="AG3438" s="51">
        <f t="shared" si="1185"/>
        <v>0</v>
      </c>
      <c r="AH3438" s="51">
        <f t="shared" si="1186"/>
        <v>0</v>
      </c>
      <c r="AI3438" s="51">
        <f t="shared" si="1187"/>
        <v>1.638881</v>
      </c>
      <c r="AJ3438" s="51">
        <f t="shared" si="1188"/>
        <v>8.1493389999999994</v>
      </c>
      <c r="AK3438" s="51">
        <f t="shared" si="1189"/>
        <v>10.702775000000001</v>
      </c>
      <c r="AL3438" s="51">
        <f t="shared" si="1190"/>
        <v>13.557130000000001</v>
      </c>
      <c r="AM3438" s="51">
        <f t="shared" si="1191"/>
        <v>17.030346000000002</v>
      </c>
      <c r="AN3438" s="51">
        <f t="shared" si="1192"/>
        <v>17.426780999999998</v>
      </c>
      <c r="AO3438" s="51">
        <f t="shared" si="1193"/>
        <v>16.681903999999999</v>
      </c>
      <c r="AP3438" s="51">
        <f t="shared" si="1194"/>
        <v>16.123549000000001</v>
      </c>
      <c r="AQ3438" s="51">
        <f t="shared" si="1195"/>
        <v>14.386825</v>
      </c>
      <c r="AR3438" s="51">
        <f t="shared" si="1196"/>
        <v>16.380037000000002</v>
      </c>
      <c r="AS3438" s="51">
        <f t="shared" si="1197"/>
        <v>17.382497999999998</v>
      </c>
      <c r="AT3438" s="51">
        <f t="shared" si="1198"/>
        <v>17.783073000000002</v>
      </c>
      <c r="AU3438" s="51">
        <f t="shared" si="1199"/>
        <v>21.154211</v>
      </c>
      <c r="AV3438" s="51">
        <f t="shared" si="1200"/>
        <v>20.379653999999999</v>
      </c>
    </row>
    <row r="3439" spans="1:48">
      <c r="A3439" t="str">
        <f t="shared" si="1201"/>
        <v>42020Murilo/Kassio74</v>
      </c>
      <c r="B3439" s="50">
        <v>42020.772164351853</v>
      </c>
      <c r="C3439" s="44">
        <f t="shared" si="1202"/>
        <v>42020</v>
      </c>
      <c r="D3439" s="45" t="s">
        <v>20</v>
      </c>
      <c r="E3439" s="46">
        <v>74</v>
      </c>
      <c r="G3439" s="49" t="e">
        <f>VLOOKUP(C3439,#REF!,2,0)</f>
        <v>#REF!</v>
      </c>
      <c r="I3439" s="40">
        <v>0</v>
      </c>
      <c r="J3439" s="40">
        <v>0</v>
      </c>
      <c r="K3439" s="40">
        <v>19.333618000000001</v>
      </c>
      <c r="L3439" s="40">
        <v>23.709154000000002</v>
      </c>
      <c r="M3439" s="40">
        <v>23.269210999999999</v>
      </c>
      <c r="N3439" s="40">
        <v>30.317093</v>
      </c>
      <c r="O3439" s="40">
        <v>28.970938</v>
      </c>
      <c r="P3439" s="40">
        <v>31.840954</v>
      </c>
      <c r="Q3439" s="40">
        <v>38.068714</v>
      </c>
      <c r="R3439" s="40">
        <v>37.349601999999997</v>
      </c>
      <c r="S3439" s="40">
        <v>39.608974000000003</v>
      </c>
      <c r="T3439" s="40">
        <v>38.956802000000003</v>
      </c>
      <c r="U3439" s="40">
        <v>40.431556999999998</v>
      </c>
      <c r="V3439" s="40">
        <v>43.975777000000001</v>
      </c>
      <c r="W3439" s="40">
        <v>39.038032999999999</v>
      </c>
      <c r="X3439" s="40">
        <v>43.204273000000001</v>
      </c>
      <c r="AA3439">
        <f t="shared" si="1182"/>
        <v>42398.575821759259</v>
      </c>
      <c r="AB3439" t="str">
        <f t="shared" si="1183"/>
        <v>42398Fábio76</v>
      </c>
      <c r="AC3439" s="52">
        <v>42398</v>
      </c>
      <c r="AD3439" s="56" t="s">
        <v>31</v>
      </c>
      <c r="AE3439" s="53">
        <v>76</v>
      </c>
      <c r="AF3439" s="51" t="str">
        <f t="shared" si="1184"/>
        <v/>
      </c>
      <c r="AG3439" s="51">
        <f t="shared" si="1185"/>
        <v>0</v>
      </c>
      <c r="AH3439" s="51">
        <f t="shared" si="1186"/>
        <v>0</v>
      </c>
      <c r="AI3439" s="51">
        <f t="shared" si="1187"/>
        <v>2.283709</v>
      </c>
      <c r="AJ3439" s="51">
        <f t="shared" si="1188"/>
        <v>9.0624099999999999</v>
      </c>
      <c r="AK3439" s="51">
        <f t="shared" si="1189"/>
        <v>12.011963</v>
      </c>
      <c r="AL3439" s="51">
        <f t="shared" si="1190"/>
        <v>14.346736</v>
      </c>
      <c r="AM3439" s="51">
        <f t="shared" si="1191"/>
        <v>16.986575999999999</v>
      </c>
      <c r="AN3439" s="51">
        <f t="shared" si="1192"/>
        <v>17.074155999999999</v>
      </c>
      <c r="AO3439" s="51">
        <f t="shared" si="1193"/>
        <v>16.380037000000002</v>
      </c>
      <c r="AP3439" s="51">
        <f t="shared" si="1194"/>
        <v>15.82696</v>
      </c>
      <c r="AQ3439" s="51">
        <f t="shared" si="1195"/>
        <v>14.426985</v>
      </c>
      <c r="AR3439" s="51">
        <f t="shared" si="1196"/>
        <v>16.422965999999999</v>
      </c>
      <c r="AS3439" s="51">
        <f t="shared" si="1197"/>
        <v>17.161975999999999</v>
      </c>
      <c r="AT3439" s="51">
        <f t="shared" si="1198"/>
        <v>17.294121000000001</v>
      </c>
      <c r="AU3439" s="51">
        <f t="shared" si="1199"/>
        <v>20.813578</v>
      </c>
      <c r="AV3439" s="51">
        <f t="shared" si="1200"/>
        <v>20.045342999999999</v>
      </c>
    </row>
    <row r="3440" spans="1:48">
      <c r="A3440" t="str">
        <f t="shared" si="1201"/>
        <v>42023Murilo/Kassio74</v>
      </c>
      <c r="B3440" s="50">
        <v>42023.778634259259</v>
      </c>
      <c r="C3440" s="44">
        <f t="shared" si="1202"/>
        <v>42023</v>
      </c>
      <c r="D3440" s="45" t="s">
        <v>20</v>
      </c>
      <c r="E3440" s="46">
        <v>74</v>
      </c>
      <c r="G3440" s="49" t="e">
        <f>VLOOKUP(C3440,#REF!,2,0)</f>
        <v>#REF!</v>
      </c>
      <c r="H3440" s="48" t="s">
        <v>159</v>
      </c>
      <c r="I3440" s="40">
        <v>0</v>
      </c>
      <c r="J3440" s="40">
        <v>0</v>
      </c>
      <c r="K3440" s="40">
        <v>15.733523999999999</v>
      </c>
      <c r="L3440" s="40">
        <v>21.312973</v>
      </c>
      <c r="M3440" s="40">
        <v>21.193718000000001</v>
      </c>
      <c r="N3440" s="40">
        <v>27.451124</v>
      </c>
      <c r="O3440" s="40">
        <v>26.105858000000001</v>
      </c>
      <c r="P3440" s="40">
        <v>29.392672999999998</v>
      </c>
      <c r="Q3440" s="40">
        <v>35.775677000000002</v>
      </c>
      <c r="R3440" s="40">
        <v>35.775677000000002</v>
      </c>
      <c r="S3440" s="40">
        <v>38.229481</v>
      </c>
      <c r="T3440" s="40">
        <v>38.149062999999998</v>
      </c>
      <c r="U3440" s="40">
        <v>39.854869999999998</v>
      </c>
      <c r="V3440" s="40">
        <v>42.017142999999997</v>
      </c>
      <c r="W3440" s="40">
        <v>37.988486999999999</v>
      </c>
      <c r="X3440" s="40">
        <v>41.76482</v>
      </c>
      <c r="AA3440">
        <f t="shared" si="1182"/>
        <v>42401.582395833335</v>
      </c>
      <c r="AB3440" t="str">
        <f t="shared" si="1183"/>
        <v>42401Fábio76</v>
      </c>
      <c r="AC3440" s="52">
        <v>42401</v>
      </c>
      <c r="AD3440" s="56" t="s">
        <v>31</v>
      </c>
      <c r="AE3440" s="53">
        <v>76</v>
      </c>
      <c r="AF3440" s="51" t="str">
        <f t="shared" si="1184"/>
        <v/>
      </c>
      <c r="AG3440" s="51">
        <f t="shared" si="1185"/>
        <v>0</v>
      </c>
      <c r="AH3440" s="51">
        <f t="shared" si="1186"/>
        <v>0</v>
      </c>
      <c r="AI3440" s="51">
        <f t="shared" si="1187"/>
        <v>0.90264900000000003</v>
      </c>
      <c r="AJ3440" s="51">
        <f t="shared" si="1188"/>
        <v>7.0965249999999997</v>
      </c>
      <c r="AK3440" s="51">
        <f t="shared" si="1189"/>
        <v>10.061968999999999</v>
      </c>
      <c r="AL3440" s="51">
        <f t="shared" si="1190"/>
        <v>13.094638</v>
      </c>
      <c r="AM3440" s="51">
        <f t="shared" si="1191"/>
        <v>16.380037000000002</v>
      </c>
      <c r="AN3440" s="51">
        <f t="shared" si="1192"/>
        <v>16.725237</v>
      </c>
      <c r="AO3440" s="51">
        <f t="shared" si="1193"/>
        <v>16.038502000000001</v>
      </c>
      <c r="AP3440" s="51">
        <f t="shared" si="1194"/>
        <v>15.869158000000001</v>
      </c>
      <c r="AQ3440" s="51">
        <f t="shared" si="1195"/>
        <v>14.18694</v>
      </c>
      <c r="AR3440" s="51">
        <f t="shared" si="1196"/>
        <v>15.953726</v>
      </c>
      <c r="AS3440" s="51">
        <f t="shared" si="1197"/>
        <v>16.986575999999999</v>
      </c>
      <c r="AT3440" s="51">
        <f t="shared" si="1198"/>
        <v>16.768650000000001</v>
      </c>
      <c r="AU3440" s="51">
        <f t="shared" si="1199"/>
        <v>19.950310000000002</v>
      </c>
      <c r="AV3440" s="51">
        <f t="shared" si="1200"/>
        <v>19.431795000000001</v>
      </c>
    </row>
    <row r="3441" spans="1:48">
      <c r="A3441" t="str">
        <f t="shared" si="1201"/>
        <v>42023Murilo/Kassio74</v>
      </c>
      <c r="B3441" s="50">
        <v>42023.779432870368</v>
      </c>
      <c r="C3441" s="44">
        <f t="shared" si="1202"/>
        <v>42023</v>
      </c>
      <c r="D3441" s="45" t="s">
        <v>20</v>
      </c>
      <c r="E3441" s="46">
        <v>74</v>
      </c>
      <c r="G3441" s="49" t="e">
        <f>VLOOKUP(C3441,#REF!,2,0)</f>
        <v>#REF!</v>
      </c>
      <c r="H3441" s="48" t="s">
        <v>159</v>
      </c>
      <c r="I3441" s="40">
        <v>0</v>
      </c>
      <c r="J3441" s="40">
        <v>0</v>
      </c>
      <c r="K3441" s="40">
        <v>15.581656000000001</v>
      </c>
      <c r="L3441" s="40">
        <v>21.492553999999998</v>
      </c>
      <c r="M3441" s="40">
        <v>21.372751000000001</v>
      </c>
      <c r="N3441" s="40">
        <v>27.655892999999999</v>
      </c>
      <c r="O3441" s="40">
        <v>26.30545</v>
      </c>
      <c r="P3441" s="40">
        <v>30.245471999999999</v>
      </c>
      <c r="Q3441" s="40">
        <v>35.931556999999998</v>
      </c>
      <c r="R3441" s="40">
        <v>35.853580000000001</v>
      </c>
      <c r="S3441" s="40">
        <v>38.309925</v>
      </c>
      <c r="T3441" s="40">
        <v>38.149062999999998</v>
      </c>
      <c r="U3441" s="40">
        <v>40.101554999999998</v>
      </c>
      <c r="V3441" s="40">
        <v>42.017142999999997</v>
      </c>
      <c r="W3441" s="40">
        <v>40.679943000000002</v>
      </c>
      <c r="X3441" s="40">
        <v>40.348948999999998</v>
      </c>
      <c r="AA3441">
        <f t="shared" si="1182"/>
        <v>42403.364305555559</v>
      </c>
      <c r="AB3441" t="str">
        <f t="shared" si="1183"/>
        <v>42403Fábio76</v>
      </c>
      <c r="AC3441" s="52">
        <v>42403</v>
      </c>
      <c r="AD3441" s="56" t="s">
        <v>31</v>
      </c>
      <c r="AE3441" s="53">
        <v>76</v>
      </c>
      <c r="AF3441" s="51" t="str">
        <f t="shared" si="1184"/>
        <v/>
      </c>
      <c r="AG3441" s="51">
        <f t="shared" si="1185"/>
        <v>0</v>
      </c>
      <c r="AH3441" s="51">
        <f t="shared" si="1186"/>
        <v>0</v>
      </c>
      <c r="AI3441" s="51">
        <f t="shared" si="1187"/>
        <v>0.46805000000000002</v>
      </c>
      <c r="AJ3441" s="51">
        <f t="shared" si="1188"/>
        <v>5.8508079999999998</v>
      </c>
      <c r="AK3441" s="51">
        <f t="shared" si="1189"/>
        <v>7.345173</v>
      </c>
      <c r="AL3441" s="51">
        <f t="shared" si="1190"/>
        <v>11.65014</v>
      </c>
      <c r="AM3441" s="51">
        <f t="shared" si="1191"/>
        <v>15.077389</v>
      </c>
      <c r="AN3441" s="51">
        <f t="shared" si="1192"/>
        <v>15.449805</v>
      </c>
      <c r="AO3441" s="51">
        <f t="shared" si="1193"/>
        <v>15.077389</v>
      </c>
      <c r="AP3441" s="51">
        <f t="shared" si="1194"/>
        <v>14.831732000000001</v>
      </c>
      <c r="AQ3441" s="51">
        <f t="shared" si="1195"/>
        <v>13.479445999999999</v>
      </c>
      <c r="AR3441" s="51">
        <f t="shared" si="1196"/>
        <v>15.366647</v>
      </c>
      <c r="AS3441" s="51">
        <f t="shared" si="1197"/>
        <v>16.208808999999999</v>
      </c>
      <c r="AT3441" s="51">
        <f t="shared" si="1198"/>
        <v>16.422965999999999</v>
      </c>
      <c r="AU3441" s="51">
        <f t="shared" si="1199"/>
        <v>19.244942000000002</v>
      </c>
      <c r="AV3441" s="51">
        <f t="shared" si="1200"/>
        <v>18.461030999999998</v>
      </c>
    </row>
    <row r="3442" spans="1:48">
      <c r="A3442" t="str">
        <f t="shared" si="1201"/>
        <v>42025Murilo/Kassio74</v>
      </c>
      <c r="B3442" s="50">
        <v>42025.74832175926</v>
      </c>
      <c r="C3442" s="44">
        <f t="shared" si="1202"/>
        <v>42025</v>
      </c>
      <c r="D3442" s="45" t="s">
        <v>20</v>
      </c>
      <c r="E3442" s="46">
        <v>74</v>
      </c>
      <c r="G3442" s="49" t="e">
        <f>VLOOKUP(C3442,#REF!,2,0)</f>
        <v>#REF!</v>
      </c>
      <c r="I3442" s="40">
        <v>0</v>
      </c>
      <c r="J3442" s="40">
        <v>0</v>
      </c>
      <c r="K3442" s="40">
        <v>32.135517</v>
      </c>
      <c r="L3442" s="40">
        <v>30.317093</v>
      </c>
      <c r="M3442" s="40">
        <v>28.067778000000001</v>
      </c>
      <c r="N3442" s="40">
        <v>30.245471999999999</v>
      </c>
      <c r="O3442" s="40">
        <v>26.372135</v>
      </c>
      <c r="P3442" s="40">
        <v>27.724340000000002</v>
      </c>
      <c r="Q3442" s="40">
        <v>34.924286000000002</v>
      </c>
      <c r="R3442" s="40">
        <v>34.924286000000002</v>
      </c>
      <c r="S3442" s="40">
        <v>37.908324999999998</v>
      </c>
      <c r="T3442" s="40">
        <v>37.748286999999998</v>
      </c>
      <c r="U3442" s="40">
        <v>39.363810999999998</v>
      </c>
      <c r="V3442" s="40">
        <v>40.514282000000001</v>
      </c>
      <c r="W3442" s="40">
        <v>36.716000000000001</v>
      </c>
      <c r="X3442" s="40">
        <v>41.178967</v>
      </c>
      <c r="AA3442">
        <f t="shared" si="1182"/>
        <v>42405.36146990741</v>
      </c>
      <c r="AB3442" t="str">
        <f t="shared" si="1183"/>
        <v>42405Fábio76</v>
      </c>
      <c r="AC3442" s="52">
        <v>42405</v>
      </c>
      <c r="AD3442" s="56" t="s">
        <v>31</v>
      </c>
      <c r="AE3442" s="53">
        <v>76</v>
      </c>
      <c r="AF3442" s="51" t="str">
        <f t="shared" si="1184"/>
        <v/>
      </c>
      <c r="AG3442" s="51">
        <f t="shared" si="1185"/>
        <v>0</v>
      </c>
      <c r="AH3442" s="51">
        <f t="shared" si="1186"/>
        <v>0</v>
      </c>
      <c r="AI3442" s="51">
        <f t="shared" si="1187"/>
        <v>0.43656099999999998</v>
      </c>
      <c r="AJ3442" s="51">
        <f t="shared" si="1188"/>
        <v>4.0323250000000002</v>
      </c>
      <c r="AK3442" s="51">
        <f t="shared" si="1189"/>
        <v>7.598598</v>
      </c>
      <c r="AL3442" s="51">
        <f t="shared" si="1190"/>
        <v>10.702775000000001</v>
      </c>
      <c r="AM3442" s="51">
        <f t="shared" si="1191"/>
        <v>14.067712</v>
      </c>
      <c r="AN3442" s="51">
        <f t="shared" si="1192"/>
        <v>14.426985</v>
      </c>
      <c r="AO3442" s="51">
        <f t="shared" si="1193"/>
        <v>14.147143</v>
      </c>
      <c r="AP3442" s="51">
        <f t="shared" si="1194"/>
        <v>14.266698999999999</v>
      </c>
      <c r="AQ3442" s="51">
        <f t="shared" si="1195"/>
        <v>13.209466000000001</v>
      </c>
      <c r="AR3442" s="51">
        <f t="shared" si="1196"/>
        <v>14.4672</v>
      </c>
      <c r="AS3442" s="51">
        <f t="shared" si="1197"/>
        <v>15.869158000000001</v>
      </c>
      <c r="AT3442" s="51">
        <f t="shared" si="1198"/>
        <v>15.325142</v>
      </c>
      <c r="AU3442" s="51">
        <f t="shared" si="1199"/>
        <v>18.643989999999999</v>
      </c>
      <c r="AV3442" s="51">
        <f t="shared" si="1200"/>
        <v>18.097840999999999</v>
      </c>
    </row>
    <row r="3443" spans="1:48">
      <c r="A3443" t="str">
        <f t="shared" si="1201"/>
        <v>42031Murilo/Kassio74</v>
      </c>
      <c r="B3443" s="50">
        <v>42031.635462962964</v>
      </c>
      <c r="C3443" s="44">
        <f t="shared" si="1202"/>
        <v>42031</v>
      </c>
      <c r="D3443" s="45" t="s">
        <v>20</v>
      </c>
      <c r="E3443" s="46">
        <v>74</v>
      </c>
      <c r="G3443" s="49" t="e">
        <f>VLOOKUP(C3443,#REF!,2,0)</f>
        <v>#REF!</v>
      </c>
      <c r="I3443" s="40">
        <v>0</v>
      </c>
      <c r="J3443" s="40">
        <v>1.0655619999999999</v>
      </c>
      <c r="K3443" s="40">
        <v>34.617221999999998</v>
      </c>
      <c r="L3443" s="40">
        <v>34.007137</v>
      </c>
      <c r="M3443" s="40">
        <v>34.235270999999997</v>
      </c>
      <c r="N3443" s="40">
        <v>36.637206999999997</v>
      </c>
      <c r="O3443" s="40">
        <v>31.620987</v>
      </c>
      <c r="P3443" s="40">
        <v>38.149062999999998</v>
      </c>
      <c r="Q3443" s="40">
        <v>40.845965999999997</v>
      </c>
      <c r="R3443" s="40">
        <v>38.713603999999997</v>
      </c>
      <c r="S3443" s="40">
        <v>39.772838999999998</v>
      </c>
      <c r="T3443" s="40">
        <v>38.229481</v>
      </c>
      <c r="U3443" s="40">
        <v>38.875652000000002</v>
      </c>
      <c r="V3443" s="40">
        <v>42.101398000000003</v>
      </c>
      <c r="W3443" s="40">
        <v>36.479773999999999</v>
      </c>
      <c r="X3443" s="40">
        <v>40.514282000000001</v>
      </c>
      <c r="AA3443">
        <f t="shared" si="1182"/>
        <v>42410.384155092594</v>
      </c>
      <c r="AB3443" t="str">
        <f t="shared" si="1183"/>
        <v>42410Fábio76</v>
      </c>
      <c r="AC3443" s="52">
        <v>42410</v>
      </c>
      <c r="AD3443" s="56" t="s">
        <v>31</v>
      </c>
      <c r="AE3443" s="53">
        <v>76</v>
      </c>
      <c r="AF3443" s="51" t="str">
        <f t="shared" si="1184"/>
        <v/>
      </c>
      <c r="AG3443" s="51">
        <f t="shared" si="1185"/>
        <v>0</v>
      </c>
      <c r="AH3443" s="51">
        <f t="shared" si="1186"/>
        <v>0</v>
      </c>
      <c r="AI3443" s="51">
        <f t="shared" si="1187"/>
        <v>1.332692</v>
      </c>
      <c r="AJ3443" s="51">
        <f t="shared" si="1188"/>
        <v>7.6841309999999998</v>
      </c>
      <c r="AK3443" s="51">
        <f t="shared" si="1189"/>
        <v>10.634308000000001</v>
      </c>
      <c r="AL3443" s="51">
        <f t="shared" si="1190"/>
        <v>13.596057</v>
      </c>
      <c r="AM3443" s="51">
        <f t="shared" si="1191"/>
        <v>16.899239999999999</v>
      </c>
      <c r="AN3443" s="51">
        <f t="shared" si="1192"/>
        <v>17.738341999999999</v>
      </c>
      <c r="AO3443" s="51">
        <f t="shared" si="1193"/>
        <v>17.338287000000001</v>
      </c>
      <c r="AP3443" s="51">
        <f t="shared" si="1194"/>
        <v>17.515518</v>
      </c>
      <c r="AQ3443" s="51">
        <f t="shared" si="1195"/>
        <v>15.869158000000001</v>
      </c>
      <c r="AR3443" s="51">
        <f t="shared" si="1196"/>
        <v>16.855661000000001</v>
      </c>
      <c r="AS3443" s="51">
        <f t="shared" si="1197"/>
        <v>17.426780999999998</v>
      </c>
      <c r="AT3443" s="51">
        <f t="shared" si="1198"/>
        <v>17.249991999999999</v>
      </c>
      <c r="AU3443" s="51">
        <f t="shared" si="1199"/>
        <v>20.33173</v>
      </c>
      <c r="AV3443" s="51">
        <f t="shared" si="1200"/>
        <v>19.244942000000002</v>
      </c>
    </row>
    <row r="3444" spans="1:48">
      <c r="A3444" t="str">
        <f t="shared" si="1201"/>
        <v>42033Murilo/Kassio74</v>
      </c>
      <c r="B3444" s="50">
        <v>42033.579328703701</v>
      </c>
      <c r="C3444" s="44">
        <f t="shared" si="1202"/>
        <v>42033</v>
      </c>
      <c r="D3444" s="45" t="s">
        <v>20</v>
      </c>
      <c r="E3444" s="46">
        <v>74</v>
      </c>
      <c r="G3444" s="49" t="e">
        <f>VLOOKUP(C3444,#REF!,2,0)</f>
        <v>#REF!</v>
      </c>
      <c r="I3444" s="40">
        <v>0</v>
      </c>
      <c r="J3444" s="40">
        <v>1.4672460000000001</v>
      </c>
      <c r="K3444" s="40">
        <v>34.387813999999999</v>
      </c>
      <c r="L3444" s="40">
        <v>31.255997000000001</v>
      </c>
      <c r="M3444" s="40">
        <v>33.327229000000003</v>
      </c>
      <c r="N3444" s="40">
        <v>35.464916000000002</v>
      </c>
      <c r="O3444" s="40">
        <v>30.820837000000001</v>
      </c>
      <c r="P3444" s="40">
        <v>37.111370000000001</v>
      </c>
      <c r="Q3444" s="40">
        <v>39.608974000000003</v>
      </c>
      <c r="R3444" s="40">
        <v>37.748286999999998</v>
      </c>
      <c r="S3444" s="40">
        <v>39.363810999999998</v>
      </c>
      <c r="T3444" s="40">
        <v>37.748286999999998</v>
      </c>
      <c r="U3444" s="40">
        <v>38.794598000000001</v>
      </c>
      <c r="V3444" s="40">
        <v>41.429546000000002</v>
      </c>
      <c r="W3444" s="40">
        <v>35.931556999999998</v>
      </c>
      <c r="X3444" s="40">
        <v>39.937035000000002</v>
      </c>
      <c r="AA3444">
        <f t="shared" si="1182"/>
        <v>42412.361608796295</v>
      </c>
      <c r="AB3444" t="str">
        <f t="shared" si="1183"/>
        <v>42412Fábio76</v>
      </c>
      <c r="AC3444" s="52">
        <v>42412</v>
      </c>
      <c r="AD3444" s="56" t="s">
        <v>31</v>
      </c>
      <c r="AE3444" s="53">
        <v>76</v>
      </c>
      <c r="AF3444" s="51" t="str">
        <f t="shared" si="1184"/>
        <v/>
      </c>
      <c r="AG3444" s="51">
        <f t="shared" si="1185"/>
        <v>0</v>
      </c>
      <c r="AH3444" s="51">
        <f t="shared" si="1186"/>
        <v>0</v>
      </c>
      <c r="AI3444" s="51">
        <f t="shared" si="1187"/>
        <v>0.87862899999999999</v>
      </c>
      <c r="AJ3444" s="51">
        <f t="shared" si="1188"/>
        <v>6.404998</v>
      </c>
      <c r="AK3444" s="51">
        <f t="shared" si="1189"/>
        <v>9.4746400000000008</v>
      </c>
      <c r="AL3444" s="51">
        <f t="shared" si="1190"/>
        <v>12.491166</v>
      </c>
      <c r="AM3444" s="51">
        <f t="shared" si="1191"/>
        <v>15.82696</v>
      </c>
      <c r="AN3444" s="51">
        <f t="shared" si="1192"/>
        <v>16.337140999999999</v>
      </c>
      <c r="AO3444" s="51">
        <f t="shared" si="1193"/>
        <v>16.123549000000001</v>
      </c>
      <c r="AP3444" s="51">
        <f t="shared" si="1194"/>
        <v>15.911405999999999</v>
      </c>
      <c r="AQ3444" s="51">
        <f t="shared" si="1195"/>
        <v>13.752317</v>
      </c>
      <c r="AR3444" s="51">
        <f t="shared" si="1196"/>
        <v>15.283706</v>
      </c>
      <c r="AS3444" s="51">
        <f t="shared" si="1197"/>
        <v>15.953726</v>
      </c>
      <c r="AT3444" s="51">
        <f t="shared" si="1198"/>
        <v>16.080988000000001</v>
      </c>
      <c r="AU3444" s="51">
        <f t="shared" si="1199"/>
        <v>18.73584</v>
      </c>
      <c r="AV3444" s="51">
        <f t="shared" si="1200"/>
        <v>17.693660999999999</v>
      </c>
    </row>
    <row r="3445" spans="1:48">
      <c r="A3445" t="str">
        <f t="shared" si="1201"/>
        <v>42038Murilo/Kassio74</v>
      </c>
      <c r="B3445" s="50">
        <v>42038.779305555552</v>
      </c>
      <c r="C3445" s="44">
        <f t="shared" si="1202"/>
        <v>42038</v>
      </c>
      <c r="D3445" s="45" t="s">
        <v>20</v>
      </c>
      <c r="E3445" s="46">
        <v>74</v>
      </c>
      <c r="G3445" s="49" t="e">
        <f>VLOOKUP(C3445,#REF!,2,0)</f>
        <v>#REF!</v>
      </c>
      <c r="I3445" s="40">
        <v>0</v>
      </c>
      <c r="J3445" s="40">
        <v>0</v>
      </c>
      <c r="K3445" s="40">
        <v>32.135517</v>
      </c>
      <c r="L3445" s="40">
        <v>27.861469</v>
      </c>
      <c r="M3445" s="40">
        <v>31.328807999999999</v>
      </c>
      <c r="N3445" s="40">
        <v>33.779738999999999</v>
      </c>
      <c r="O3445" s="40">
        <v>28.900929999999999</v>
      </c>
      <c r="P3445" s="40">
        <v>36.009644000000002</v>
      </c>
      <c r="Q3445" s="40">
        <v>38.794598000000001</v>
      </c>
      <c r="R3445" s="40">
        <v>37.032131</v>
      </c>
      <c r="S3445" s="40">
        <v>38.713603999999997</v>
      </c>
      <c r="T3445" s="40">
        <v>37.190693000000003</v>
      </c>
      <c r="U3445" s="40">
        <v>38.471161000000002</v>
      </c>
      <c r="V3445" s="40">
        <v>41.345923999999997</v>
      </c>
      <c r="W3445" s="40">
        <v>35.620097999999999</v>
      </c>
      <c r="X3445" s="40">
        <v>39.937035000000002</v>
      </c>
      <c r="AA3445">
        <f t="shared" si="1182"/>
        <v>42419.66101851852</v>
      </c>
      <c r="AB3445" t="str">
        <f t="shared" si="1183"/>
        <v>42419Fábio76</v>
      </c>
      <c r="AC3445" s="52">
        <v>42419</v>
      </c>
      <c r="AD3445" s="56" t="s">
        <v>31</v>
      </c>
      <c r="AE3445" s="53">
        <v>76</v>
      </c>
      <c r="AF3445" s="51" t="str">
        <f t="shared" si="1184"/>
        <v/>
      </c>
      <c r="AG3445" s="51">
        <f t="shared" si="1185"/>
        <v>0</v>
      </c>
      <c r="AH3445" s="51">
        <f t="shared" si="1186"/>
        <v>0</v>
      </c>
      <c r="AI3445" s="51">
        <f t="shared" si="1187"/>
        <v>1.6622269999999999</v>
      </c>
      <c r="AJ3445" s="51">
        <f t="shared" si="1188"/>
        <v>7.7990259999999996</v>
      </c>
      <c r="AK3445" s="51">
        <f t="shared" si="1189"/>
        <v>10.737088</v>
      </c>
      <c r="AL3445" s="51">
        <f t="shared" si="1190"/>
        <v>14.107385000000001</v>
      </c>
      <c r="AM3445" s="51">
        <f t="shared" si="1191"/>
        <v>17.738341999999999</v>
      </c>
      <c r="AN3445" s="51">
        <f t="shared" si="1192"/>
        <v>18.052713000000001</v>
      </c>
      <c r="AO3445" s="51">
        <f t="shared" si="1193"/>
        <v>17.515518</v>
      </c>
      <c r="AP3445" s="51">
        <f t="shared" si="1194"/>
        <v>18.097840999999999</v>
      </c>
      <c r="AQ3445" s="51">
        <f t="shared" si="1195"/>
        <v>16.166153000000001</v>
      </c>
      <c r="AR3445" s="51">
        <f t="shared" si="1196"/>
        <v>17.783073000000002</v>
      </c>
      <c r="AS3445" s="51">
        <f t="shared" si="1197"/>
        <v>18.73584</v>
      </c>
      <c r="AT3445" s="51">
        <f t="shared" si="1198"/>
        <v>18.598167</v>
      </c>
      <c r="AU3445" s="51">
        <f t="shared" si="1199"/>
        <v>21.645641000000001</v>
      </c>
      <c r="AV3445" s="51">
        <f t="shared" si="1200"/>
        <v>21.252056</v>
      </c>
    </row>
    <row r="3446" spans="1:48">
      <c r="A3446" t="str">
        <f t="shared" si="1201"/>
        <v>42041Murilo/Kassio74</v>
      </c>
      <c r="B3446" s="50">
        <v>42041.593344907407</v>
      </c>
      <c r="C3446" s="44">
        <f t="shared" si="1202"/>
        <v>42041</v>
      </c>
      <c r="D3446" s="45" t="s">
        <v>20</v>
      </c>
      <c r="E3446" s="46">
        <v>74</v>
      </c>
      <c r="G3446" s="49" t="e">
        <f>VLOOKUP(C3446,#REF!,2,0)</f>
        <v>#REF!</v>
      </c>
      <c r="I3446" s="40">
        <v>0</v>
      </c>
      <c r="J3446" s="40">
        <v>2.2826390000000001</v>
      </c>
      <c r="K3446" s="40">
        <v>37.032131</v>
      </c>
      <c r="L3446" s="40">
        <v>36.637206999999997</v>
      </c>
      <c r="M3446" s="40">
        <v>35.853580000000001</v>
      </c>
      <c r="N3446" s="40">
        <v>37.828285000000001</v>
      </c>
      <c r="O3446" s="40">
        <v>32.654209000000002</v>
      </c>
      <c r="P3446" s="40">
        <v>39.527172</v>
      </c>
      <c r="Q3446" s="40">
        <v>42.101398000000003</v>
      </c>
      <c r="R3446" s="40">
        <v>40.348948999999998</v>
      </c>
      <c r="S3446" s="40">
        <v>41.262374999999999</v>
      </c>
      <c r="T3446" s="40">
        <v>39.119338999999997</v>
      </c>
      <c r="U3446" s="40">
        <v>39.363810999999998</v>
      </c>
      <c r="V3446" s="40">
        <v>41.848830999999997</v>
      </c>
      <c r="W3446" s="40">
        <v>35.387413000000002</v>
      </c>
      <c r="X3446" s="40">
        <v>40.019249000000002</v>
      </c>
      <c r="AA3446">
        <f t="shared" si="1182"/>
        <v>42423.57335648148</v>
      </c>
      <c r="AB3446" t="str">
        <f t="shared" si="1183"/>
        <v>42423Fábio76</v>
      </c>
      <c r="AC3446" s="52">
        <v>42423</v>
      </c>
      <c r="AD3446" s="56" t="s">
        <v>31</v>
      </c>
      <c r="AE3446" s="53">
        <v>76</v>
      </c>
      <c r="AF3446" s="51" t="str">
        <f t="shared" si="1184"/>
        <v/>
      </c>
      <c r="AG3446" s="51">
        <f t="shared" si="1185"/>
        <v>0</v>
      </c>
      <c r="AH3446" s="51">
        <f t="shared" si="1186"/>
        <v>0</v>
      </c>
      <c r="AI3446" s="51">
        <f t="shared" si="1187"/>
        <v>1.7214860000000001</v>
      </c>
      <c r="AJ3446" s="51">
        <f t="shared" si="1188"/>
        <v>7.8568059999999997</v>
      </c>
      <c r="AK3446" s="51">
        <f t="shared" si="1189"/>
        <v>10.702775000000001</v>
      </c>
      <c r="AL3446" s="51">
        <f t="shared" si="1190"/>
        <v>14.067712</v>
      </c>
      <c r="AM3446" s="51">
        <f t="shared" si="1191"/>
        <v>17.515518</v>
      </c>
      <c r="AN3446" s="51">
        <f t="shared" si="1192"/>
        <v>17.649018999999999</v>
      </c>
      <c r="AO3446" s="51">
        <f t="shared" si="1193"/>
        <v>17.471107</v>
      </c>
      <c r="AP3446" s="51">
        <f t="shared" si="1194"/>
        <v>17.783073000000002</v>
      </c>
      <c r="AQ3446" s="51">
        <f t="shared" si="1195"/>
        <v>16.294301999999998</v>
      </c>
      <c r="AR3446" s="51">
        <f t="shared" si="1196"/>
        <v>17.693660999999999</v>
      </c>
      <c r="AS3446" s="51">
        <f t="shared" si="1197"/>
        <v>18.552409999999998</v>
      </c>
      <c r="AT3446" s="51">
        <f t="shared" si="1198"/>
        <v>18.007636999999999</v>
      </c>
      <c r="AU3446" s="51">
        <f t="shared" si="1199"/>
        <v>21.695088999999999</v>
      </c>
      <c r="AV3446" s="51">
        <f t="shared" si="1200"/>
        <v>21.252056</v>
      </c>
    </row>
    <row r="3447" spans="1:48">
      <c r="A3447" t="str">
        <f t="shared" si="1201"/>
        <v>42044Murilo/Kassio74</v>
      </c>
      <c r="B3447" s="50">
        <v>42044.70684027778</v>
      </c>
      <c r="C3447" s="44">
        <f t="shared" si="1202"/>
        <v>42044</v>
      </c>
      <c r="D3447" s="45" t="s">
        <v>20</v>
      </c>
      <c r="E3447" s="46">
        <v>74</v>
      </c>
      <c r="G3447" s="49" t="e">
        <f>VLOOKUP(C3447,#REF!,2,0)</f>
        <v>#REF!</v>
      </c>
      <c r="I3447" s="40">
        <v>0</v>
      </c>
      <c r="J3447" s="40">
        <v>0</v>
      </c>
      <c r="K3447" s="40">
        <v>33.931216999999997</v>
      </c>
      <c r="L3447" s="40">
        <v>32.061729</v>
      </c>
      <c r="M3447" s="40">
        <v>30.388791999999999</v>
      </c>
      <c r="N3447" s="40">
        <v>34.770592000000001</v>
      </c>
      <c r="O3447" s="40">
        <v>32.952477000000002</v>
      </c>
      <c r="P3447" s="40">
        <v>34.464176000000002</v>
      </c>
      <c r="Q3447" s="40">
        <v>39.937035000000002</v>
      </c>
      <c r="R3447" s="40">
        <v>38.632705999999999</v>
      </c>
      <c r="S3447" s="40">
        <v>40.679943000000002</v>
      </c>
      <c r="T3447" s="40">
        <v>39.200752000000001</v>
      </c>
      <c r="U3447" s="40">
        <v>39.527172</v>
      </c>
      <c r="V3447" s="40">
        <v>41.932915000000001</v>
      </c>
      <c r="W3447" s="40">
        <v>35.620097999999999</v>
      </c>
      <c r="X3447" s="40">
        <v>39.772838999999998</v>
      </c>
      <c r="AA3447">
        <f t="shared" si="1182"/>
        <v>42424.460231481484</v>
      </c>
      <c r="AB3447" t="str">
        <f t="shared" si="1183"/>
        <v>42424Fábio76</v>
      </c>
      <c r="AC3447" s="52">
        <v>42424</v>
      </c>
      <c r="AD3447" s="56" t="s">
        <v>31</v>
      </c>
      <c r="AE3447" s="53">
        <v>76</v>
      </c>
      <c r="AF3447" s="51" t="str">
        <f t="shared" si="1184"/>
        <v/>
      </c>
      <c r="AG3447" s="51">
        <f t="shared" si="1185"/>
        <v>0</v>
      </c>
      <c r="AH3447" s="51">
        <f t="shared" si="1186"/>
        <v>0</v>
      </c>
      <c r="AI3447" s="51">
        <f t="shared" si="1187"/>
        <v>1.57002</v>
      </c>
      <c r="AJ3447" s="51">
        <f t="shared" si="1188"/>
        <v>7.6841309999999998</v>
      </c>
      <c r="AK3447" s="51">
        <f t="shared" si="1189"/>
        <v>10.668516</v>
      </c>
      <c r="AL3447" s="51">
        <f t="shared" si="1190"/>
        <v>13.791543000000001</v>
      </c>
      <c r="AM3447" s="51">
        <f t="shared" si="1191"/>
        <v>17.205947999999999</v>
      </c>
      <c r="AN3447" s="51">
        <f t="shared" si="1192"/>
        <v>17.604455999999999</v>
      </c>
      <c r="AO3447" s="51">
        <f t="shared" si="1193"/>
        <v>17.382497999999998</v>
      </c>
      <c r="AP3447" s="51">
        <f t="shared" si="1194"/>
        <v>17.649018999999999</v>
      </c>
      <c r="AQ3447" s="51">
        <f t="shared" si="1195"/>
        <v>16.552156</v>
      </c>
      <c r="AR3447" s="51">
        <f t="shared" si="1196"/>
        <v>17.872714999999999</v>
      </c>
      <c r="AS3447" s="51">
        <f t="shared" si="1197"/>
        <v>18.643989999999999</v>
      </c>
      <c r="AT3447" s="51">
        <f t="shared" si="1198"/>
        <v>18.415436</v>
      </c>
      <c r="AU3447" s="51">
        <f t="shared" si="1199"/>
        <v>21.645641000000001</v>
      </c>
      <c r="AV3447" s="51">
        <f t="shared" si="1200"/>
        <v>21.105408000000001</v>
      </c>
    </row>
    <row r="3448" spans="1:48">
      <c r="A3448" t="str">
        <f t="shared" si="1201"/>
        <v>42046Murilo/Kassio74</v>
      </c>
      <c r="B3448" s="50">
        <v>42046.422696759262</v>
      </c>
      <c r="C3448" s="44">
        <f t="shared" si="1202"/>
        <v>42046</v>
      </c>
      <c r="D3448" s="45" t="s">
        <v>20</v>
      </c>
      <c r="E3448" s="46">
        <v>74</v>
      </c>
      <c r="G3448" s="49" t="e">
        <f>VLOOKUP(C3448,#REF!,2,0)</f>
        <v>#REF!</v>
      </c>
      <c r="I3448" s="40">
        <v>0</v>
      </c>
      <c r="J3448" s="40">
        <v>2.646468</v>
      </c>
      <c r="K3448" s="40">
        <v>39.282215000000001</v>
      </c>
      <c r="L3448" s="40">
        <v>38.794598000000001</v>
      </c>
      <c r="M3448" s="40">
        <v>37.668388</v>
      </c>
      <c r="N3448" s="40">
        <v>39.363810999999998</v>
      </c>
      <c r="O3448" s="40">
        <v>34.617221999999998</v>
      </c>
      <c r="P3448" s="40">
        <v>41.597008000000002</v>
      </c>
      <c r="Q3448" s="40">
        <v>44.148147999999999</v>
      </c>
      <c r="R3448" s="40">
        <v>42.693542000000001</v>
      </c>
      <c r="S3448" s="40">
        <v>44.840724999999999</v>
      </c>
      <c r="T3448" s="40">
        <v>44.148147999999999</v>
      </c>
      <c r="U3448" s="40">
        <v>44.753883000000002</v>
      </c>
      <c r="V3448" s="40">
        <v>47.751877</v>
      </c>
      <c r="W3448" s="40">
        <v>43.889758999999998</v>
      </c>
      <c r="X3448" s="40">
        <v>47.127128999999996</v>
      </c>
      <c r="AA3448">
        <f t="shared" si="1182"/>
        <v>42429.760462962964</v>
      </c>
      <c r="AB3448" t="str">
        <f t="shared" si="1183"/>
        <v>42429Fábio76</v>
      </c>
      <c r="AC3448" s="52">
        <v>42429</v>
      </c>
      <c r="AD3448" s="56" t="s">
        <v>31</v>
      </c>
      <c r="AE3448" s="53">
        <v>76</v>
      </c>
      <c r="AF3448" s="51" t="str">
        <f t="shared" si="1184"/>
        <v/>
      </c>
      <c r="AG3448" s="51">
        <f t="shared" si="1185"/>
        <v>0</v>
      </c>
      <c r="AH3448" s="51">
        <f t="shared" si="1186"/>
        <v>0</v>
      </c>
      <c r="AI3448" s="51">
        <f t="shared" si="1187"/>
        <v>6.4308480000000001</v>
      </c>
      <c r="AJ3448" s="51">
        <f t="shared" si="1188"/>
        <v>18.552409999999998</v>
      </c>
      <c r="AK3448" s="51">
        <f t="shared" si="1189"/>
        <v>19.572514000000002</v>
      </c>
      <c r="AL3448" s="51">
        <f t="shared" si="1190"/>
        <v>20.959232</v>
      </c>
      <c r="AM3448" s="51">
        <f t="shared" si="1191"/>
        <v>24.816673000000002</v>
      </c>
      <c r="AN3448" s="51">
        <f t="shared" si="1192"/>
        <v>25.347978999999999</v>
      </c>
      <c r="AO3448" s="51">
        <f t="shared" si="1193"/>
        <v>24.975517</v>
      </c>
      <c r="AP3448" s="51">
        <f t="shared" si="1194"/>
        <v>24.816673000000002</v>
      </c>
      <c r="AQ3448" s="51">
        <f t="shared" si="1195"/>
        <v>25.776941000000001</v>
      </c>
      <c r="AR3448" s="51">
        <f t="shared" si="1196"/>
        <v>25.401394</v>
      </c>
      <c r="AS3448" s="51">
        <f t="shared" si="1197"/>
        <v>25.562028999999999</v>
      </c>
      <c r="AT3448" s="51">
        <f t="shared" si="1198"/>
        <v>26.372440000000001</v>
      </c>
      <c r="AU3448" s="51">
        <f t="shared" si="1199"/>
        <v>26.15513</v>
      </c>
      <c r="AV3448" s="51">
        <f t="shared" si="1200"/>
        <v>26.046810000000001</v>
      </c>
    </row>
    <row r="3449" spans="1:48">
      <c r="A3449" t="str">
        <f t="shared" si="1201"/>
        <v>42047Murilo/Kassio74</v>
      </c>
      <c r="B3449" s="50">
        <v>42047.364398148151</v>
      </c>
      <c r="C3449" s="44">
        <f t="shared" si="1202"/>
        <v>42047</v>
      </c>
      <c r="D3449" s="45" t="s">
        <v>20</v>
      </c>
      <c r="E3449" s="46">
        <v>74</v>
      </c>
      <c r="G3449" s="49" t="e">
        <f>VLOOKUP(C3449,#REF!,2,0)</f>
        <v>#REF!</v>
      </c>
      <c r="I3449" s="40">
        <v>0</v>
      </c>
      <c r="J3449" s="40">
        <v>2.1207569999999998</v>
      </c>
      <c r="K3449" s="40">
        <v>37.42915</v>
      </c>
      <c r="L3449" s="40">
        <v>37.190693000000003</v>
      </c>
      <c r="M3449" s="40">
        <v>36.244323999999999</v>
      </c>
      <c r="N3449" s="40">
        <v>37.988486999999999</v>
      </c>
      <c r="O3449" s="40">
        <v>33.327229000000003</v>
      </c>
      <c r="P3449" s="40">
        <v>40.101554999999998</v>
      </c>
      <c r="Q3449" s="40">
        <v>42.693542000000001</v>
      </c>
      <c r="R3449" s="40">
        <v>40.845965999999997</v>
      </c>
      <c r="S3449" s="40">
        <v>43.204273000000001</v>
      </c>
      <c r="T3449" s="40">
        <v>42.185752999999998</v>
      </c>
      <c r="U3449" s="40">
        <v>43.460709000000001</v>
      </c>
      <c r="V3449" s="40">
        <v>46.949337</v>
      </c>
      <c r="W3449" s="40">
        <v>42.354678999999997</v>
      </c>
      <c r="X3449" s="40">
        <v>45.977169000000004</v>
      </c>
      <c r="AA3449">
        <f t="shared" si="1182"/>
        <v>42431.478032407409</v>
      </c>
      <c r="AB3449" t="str">
        <f t="shared" si="1183"/>
        <v>42431Fábio76</v>
      </c>
      <c r="AC3449" s="52">
        <v>42431</v>
      </c>
      <c r="AD3449" s="56" t="s">
        <v>31</v>
      </c>
      <c r="AE3449" s="53">
        <v>76</v>
      </c>
      <c r="AF3449" s="51" t="str">
        <f t="shared" si="1184"/>
        <v/>
      </c>
      <c r="AG3449" s="51">
        <f t="shared" si="1185"/>
        <v>0</v>
      </c>
      <c r="AH3449" s="51">
        <f t="shared" si="1186"/>
        <v>0</v>
      </c>
      <c r="AI3449" s="51">
        <f t="shared" si="1187"/>
        <v>2.2273679999999998</v>
      </c>
      <c r="AJ3449" s="51">
        <f t="shared" si="1188"/>
        <v>8.4779429999999998</v>
      </c>
      <c r="AK3449" s="51">
        <f t="shared" si="1189"/>
        <v>11.329561</v>
      </c>
      <c r="AL3449" s="51">
        <f t="shared" si="1190"/>
        <v>14.547779999999999</v>
      </c>
      <c r="AM3449" s="51">
        <f t="shared" si="1191"/>
        <v>17.917631</v>
      </c>
      <c r="AN3449" s="51">
        <f t="shared" si="1192"/>
        <v>18.415436</v>
      </c>
      <c r="AO3449" s="51">
        <f t="shared" si="1193"/>
        <v>18.278981999999999</v>
      </c>
      <c r="AP3449" s="51">
        <f t="shared" si="1194"/>
        <v>19.105416999999999</v>
      </c>
      <c r="AQ3449" s="51">
        <f t="shared" si="1195"/>
        <v>18.369890000000002</v>
      </c>
      <c r="AR3449" s="51">
        <f t="shared" si="1196"/>
        <v>20.862079999999999</v>
      </c>
      <c r="AS3449" s="51">
        <f t="shared" si="1197"/>
        <v>23.512438</v>
      </c>
      <c r="AT3449" s="51">
        <f t="shared" si="1198"/>
        <v>22.594749</v>
      </c>
      <c r="AU3449" s="51">
        <f t="shared" si="1199"/>
        <v>23.512438</v>
      </c>
      <c r="AV3449" s="51">
        <f t="shared" si="1200"/>
        <v>23.563955</v>
      </c>
    </row>
    <row r="3450" spans="1:48">
      <c r="A3450" t="str">
        <f t="shared" si="1201"/>
        <v>41856Murilo/Kassio76</v>
      </c>
      <c r="B3450" s="50">
        <v>41856.780590277776</v>
      </c>
      <c r="C3450" s="44">
        <f t="shared" si="1202"/>
        <v>41856</v>
      </c>
      <c r="D3450" s="45" t="s">
        <v>20</v>
      </c>
      <c r="E3450" s="46">
        <v>76</v>
      </c>
      <c r="G3450" s="49" t="e">
        <f>VLOOKUP(C3450,#REF!,2,0)</f>
        <v>#REF!</v>
      </c>
      <c r="I3450" s="40">
        <v>0</v>
      </c>
      <c r="J3450" s="40">
        <v>0</v>
      </c>
      <c r="K3450" s="40">
        <v>10.688890000000001</v>
      </c>
      <c r="L3450" s="40">
        <v>18.882774000000001</v>
      </c>
      <c r="M3450" s="40">
        <v>25.973248999999999</v>
      </c>
      <c r="N3450" s="40">
        <v>24.795479</v>
      </c>
      <c r="O3450" s="40">
        <v>27.383023999999999</v>
      </c>
      <c r="P3450" s="40">
        <v>27.383023999999999</v>
      </c>
      <c r="Q3450" s="40">
        <v>25.774999999999999</v>
      </c>
      <c r="R3450" s="40">
        <v>25.315441</v>
      </c>
      <c r="S3450" s="40">
        <v>24.537593999999999</v>
      </c>
      <c r="T3450" s="40">
        <v>23.269210999999999</v>
      </c>
      <c r="U3450" s="40">
        <v>25.709078000000002</v>
      </c>
      <c r="V3450" s="40">
        <v>24.281115</v>
      </c>
      <c r="W3450" s="40">
        <v>29.959826</v>
      </c>
      <c r="X3450" s="40">
        <v>28.761232</v>
      </c>
      <c r="AA3450">
        <f t="shared" si="1182"/>
        <v>42433.726423611108</v>
      </c>
      <c r="AB3450" t="str">
        <f t="shared" si="1183"/>
        <v>42433Fábio76</v>
      </c>
      <c r="AC3450" s="52">
        <v>42433</v>
      </c>
      <c r="AD3450" s="56" t="s">
        <v>31</v>
      </c>
      <c r="AE3450" s="53">
        <v>76</v>
      </c>
      <c r="AF3450" s="51" t="str">
        <f t="shared" si="1184"/>
        <v/>
      </c>
      <c r="AG3450" s="51">
        <f t="shared" si="1185"/>
        <v>0</v>
      </c>
      <c r="AH3450" s="51">
        <f t="shared" si="1186"/>
        <v>0</v>
      </c>
      <c r="AI3450" s="51">
        <f t="shared" si="1187"/>
        <v>1.7334849999999999</v>
      </c>
      <c r="AJ3450" s="51">
        <f t="shared" si="1188"/>
        <v>7.485385</v>
      </c>
      <c r="AK3450" s="51">
        <f t="shared" si="1189"/>
        <v>10.43036</v>
      </c>
      <c r="AL3450" s="51">
        <f t="shared" si="1190"/>
        <v>13.557130000000001</v>
      </c>
      <c r="AM3450" s="51">
        <f t="shared" si="1191"/>
        <v>17.338287000000001</v>
      </c>
      <c r="AN3450" s="51">
        <f t="shared" si="1192"/>
        <v>17.604455999999999</v>
      </c>
      <c r="AO3450" s="51">
        <f t="shared" si="1193"/>
        <v>17.426780999999998</v>
      </c>
      <c r="AP3450" s="51">
        <f t="shared" si="1194"/>
        <v>17.649018999999999</v>
      </c>
      <c r="AQ3450" s="51">
        <f t="shared" si="1195"/>
        <v>16.208808999999999</v>
      </c>
      <c r="AR3450" s="51">
        <f t="shared" si="1196"/>
        <v>18.052713000000001</v>
      </c>
      <c r="AS3450" s="51">
        <f t="shared" si="1197"/>
        <v>19.619548999999999</v>
      </c>
      <c r="AT3450" s="51">
        <f t="shared" si="1198"/>
        <v>19.950310000000002</v>
      </c>
      <c r="AU3450" s="51">
        <f t="shared" si="1199"/>
        <v>23.460999999999999</v>
      </c>
      <c r="AV3450" s="51">
        <f t="shared" si="1200"/>
        <v>23.615492</v>
      </c>
    </row>
    <row r="3451" spans="1:48">
      <c r="A3451" t="str">
        <f t="shared" si="1201"/>
        <v>41859Murilo/Kassio76</v>
      </c>
      <c r="B3451" s="50">
        <v>41859.720358796294</v>
      </c>
      <c r="C3451" s="44">
        <f t="shared" si="1202"/>
        <v>41859</v>
      </c>
      <c r="D3451" s="45" t="s">
        <v>20</v>
      </c>
      <c r="E3451" s="46">
        <v>76</v>
      </c>
      <c r="G3451" s="49" t="e">
        <f>VLOOKUP(C3451,#REF!,2,0)</f>
        <v>#REF!</v>
      </c>
      <c r="I3451" s="40">
        <v>0</v>
      </c>
      <c r="J3451" s="40">
        <v>0</v>
      </c>
      <c r="K3451" s="40">
        <v>12.84868</v>
      </c>
      <c r="L3451" s="40">
        <v>15.632203000000001</v>
      </c>
      <c r="M3451" s="40">
        <v>25.577513</v>
      </c>
      <c r="N3451" s="40">
        <v>24.089666000000001</v>
      </c>
      <c r="O3451" s="40">
        <v>27.998936</v>
      </c>
      <c r="P3451" s="40">
        <v>27.930150999999999</v>
      </c>
      <c r="Q3451" s="40">
        <v>26.572737</v>
      </c>
      <c r="R3451" s="40">
        <v>25.511876999999998</v>
      </c>
      <c r="S3451" s="40">
        <v>24.281115</v>
      </c>
      <c r="T3451" s="40">
        <v>23.583013999999999</v>
      </c>
      <c r="U3451" s="40">
        <v>25.709078000000002</v>
      </c>
      <c r="V3451" s="40">
        <v>24.601942000000001</v>
      </c>
      <c r="W3451" s="40">
        <v>29.67557</v>
      </c>
      <c r="X3451" s="40">
        <v>28.621839999999999</v>
      </c>
      <c r="AA3451">
        <f t="shared" si="1182"/>
        <v>42198.484293981484</v>
      </c>
      <c r="AB3451" t="str">
        <f t="shared" si="1183"/>
        <v>42198Fábio77</v>
      </c>
      <c r="AC3451" s="52">
        <v>42198</v>
      </c>
      <c r="AD3451" s="56" t="s">
        <v>31</v>
      </c>
      <c r="AE3451" s="53">
        <v>77</v>
      </c>
      <c r="AF3451" s="51" t="str">
        <f t="shared" si="1184"/>
        <v/>
      </c>
      <c r="AG3451" s="51">
        <f t="shared" si="1185"/>
        <v>0</v>
      </c>
      <c r="AH3451" s="51">
        <f t="shared" si="1186"/>
        <v>0.11891400000000001</v>
      </c>
      <c r="AI3451" s="51">
        <f t="shared" si="1187"/>
        <v>19.105416999999999</v>
      </c>
      <c r="AJ3451" s="51">
        <f t="shared" si="1188"/>
        <v>18.415436</v>
      </c>
      <c r="AK3451" s="51">
        <f t="shared" si="1189"/>
        <v>16.899239999999999</v>
      </c>
      <c r="AL3451" s="51">
        <f t="shared" si="1190"/>
        <v>18.827883</v>
      </c>
      <c r="AM3451" s="51">
        <f t="shared" si="1191"/>
        <v>19.338263999999999</v>
      </c>
      <c r="AN3451" s="51">
        <f t="shared" si="1192"/>
        <v>13.909534000000001</v>
      </c>
      <c r="AO3451" s="51">
        <f t="shared" si="1193"/>
        <v>14.831732000000001</v>
      </c>
      <c r="AP3451" s="51">
        <f t="shared" si="1194"/>
        <v>19.808230999999999</v>
      </c>
      <c r="AQ3451" s="51">
        <f t="shared" si="1195"/>
        <v>21.843786000000001</v>
      </c>
      <c r="AR3451" s="51">
        <f t="shared" si="1196"/>
        <v>21.744581</v>
      </c>
      <c r="AS3451" s="51">
        <f t="shared" si="1197"/>
        <v>18.78182</v>
      </c>
      <c r="AT3451" s="51">
        <f t="shared" si="1198"/>
        <v>21.252056</v>
      </c>
      <c r="AU3451" s="51">
        <f t="shared" si="1199"/>
        <v>20.910616000000001</v>
      </c>
      <c r="AV3451" s="51">
        <f t="shared" si="1200"/>
        <v>21.546894000000002</v>
      </c>
    </row>
    <row r="3452" spans="1:48">
      <c r="A3452" t="str">
        <f t="shared" si="1201"/>
        <v>41862Murilo/Kassio76</v>
      </c>
      <c r="B3452" s="50">
        <v>41862.460439814815</v>
      </c>
      <c r="C3452" s="44">
        <f t="shared" si="1202"/>
        <v>41862</v>
      </c>
      <c r="D3452" s="45" t="s">
        <v>20</v>
      </c>
      <c r="E3452" s="46">
        <v>76</v>
      </c>
      <c r="G3452" s="49" t="e">
        <f>VLOOKUP(C3452,#REF!,2,0)</f>
        <v>#REF!</v>
      </c>
      <c r="I3452" s="40">
        <v>0</v>
      </c>
      <c r="J3452" s="40">
        <v>0</v>
      </c>
      <c r="K3452" s="40">
        <v>11.611912999999999</v>
      </c>
      <c r="L3452" s="40">
        <v>14.687381999999999</v>
      </c>
      <c r="M3452" s="40">
        <v>23.835629999999998</v>
      </c>
      <c r="N3452" s="40">
        <v>22.957595999999999</v>
      </c>
      <c r="O3452" s="40">
        <v>27.519283000000001</v>
      </c>
      <c r="P3452" s="40">
        <v>28.205767000000002</v>
      </c>
      <c r="Q3452" s="40">
        <v>26.372135</v>
      </c>
      <c r="R3452" s="40">
        <v>26.172321</v>
      </c>
      <c r="S3452" s="40">
        <v>24.795479</v>
      </c>
      <c r="T3452" s="40">
        <v>23.583013999999999</v>
      </c>
      <c r="U3452" s="40">
        <v>25.709078000000002</v>
      </c>
      <c r="V3452" s="40">
        <v>23.646038000000001</v>
      </c>
      <c r="W3452" s="40">
        <v>30.102467999999998</v>
      </c>
      <c r="X3452" s="40">
        <v>29.111183</v>
      </c>
      <c r="AA3452">
        <f t="shared" si="1182"/>
        <v>42199.443194444444</v>
      </c>
      <c r="AB3452" t="str">
        <f t="shared" si="1183"/>
        <v>42199Fábio77</v>
      </c>
      <c r="AC3452" s="52">
        <v>42199</v>
      </c>
      <c r="AD3452" s="56" t="s">
        <v>31</v>
      </c>
      <c r="AE3452" s="53">
        <v>77</v>
      </c>
      <c r="AF3452" s="51" t="str">
        <f t="shared" si="1184"/>
        <v/>
      </c>
      <c r="AG3452" s="51">
        <f t="shared" si="1185"/>
        <v>0</v>
      </c>
      <c r="AH3452" s="51">
        <f t="shared" si="1186"/>
        <v>8.6412000000000003E-2</v>
      </c>
      <c r="AI3452" s="51">
        <f t="shared" si="1187"/>
        <v>18.73584</v>
      </c>
      <c r="AJ3452" s="51">
        <f t="shared" si="1188"/>
        <v>18.233629000000001</v>
      </c>
      <c r="AK3452" s="51">
        <f t="shared" si="1189"/>
        <v>16.725237</v>
      </c>
      <c r="AL3452" s="51">
        <f t="shared" si="1190"/>
        <v>18.415436</v>
      </c>
      <c r="AM3452" s="51">
        <f t="shared" si="1191"/>
        <v>18.966383</v>
      </c>
      <c r="AN3452" s="51">
        <f t="shared" si="1192"/>
        <v>13.440716999999999</v>
      </c>
      <c r="AO3452" s="51">
        <f t="shared" si="1193"/>
        <v>14.426985</v>
      </c>
      <c r="AP3452" s="51">
        <f t="shared" si="1194"/>
        <v>19.666632</v>
      </c>
      <c r="AQ3452" s="51">
        <f t="shared" si="1195"/>
        <v>21.546894000000002</v>
      </c>
      <c r="AR3452" s="51">
        <f t="shared" si="1196"/>
        <v>21.497633</v>
      </c>
      <c r="AS3452" s="51">
        <f t="shared" si="1197"/>
        <v>18.643989999999999</v>
      </c>
      <c r="AT3452" s="51">
        <f t="shared" si="1198"/>
        <v>20.862079999999999</v>
      </c>
      <c r="AU3452" s="51">
        <f t="shared" si="1199"/>
        <v>20.33173</v>
      </c>
      <c r="AV3452" s="51">
        <f t="shared" si="1200"/>
        <v>21.105408000000001</v>
      </c>
    </row>
    <row r="3453" spans="1:48">
      <c r="A3453" t="str">
        <f t="shared" si="1201"/>
        <v>41866Murilo/Kassio76</v>
      </c>
      <c r="B3453" s="50">
        <v>41866.383726851855</v>
      </c>
      <c r="C3453" s="44">
        <f t="shared" si="1202"/>
        <v>41866</v>
      </c>
      <c r="D3453" s="45" t="s">
        <v>20</v>
      </c>
      <c r="E3453" s="46">
        <v>76</v>
      </c>
      <c r="G3453" s="49" t="e">
        <f>VLOOKUP(C3453,#REF!,2,0)</f>
        <v>#REF!</v>
      </c>
      <c r="I3453" s="40">
        <v>0</v>
      </c>
      <c r="J3453" s="40">
        <v>0</v>
      </c>
      <c r="K3453" s="40">
        <v>18.492947000000001</v>
      </c>
      <c r="L3453" s="40">
        <v>13.680490000000001</v>
      </c>
      <c r="M3453" s="40">
        <v>23.331790999999999</v>
      </c>
      <c r="N3453" s="40">
        <v>23.269210999999999</v>
      </c>
      <c r="O3453" s="40">
        <v>28.205767000000002</v>
      </c>
      <c r="P3453" s="40">
        <v>28.621839999999999</v>
      </c>
      <c r="Q3453" s="40">
        <v>26.908846</v>
      </c>
      <c r="R3453" s="40">
        <v>26.30545</v>
      </c>
      <c r="S3453" s="40">
        <v>25.184933000000001</v>
      </c>
      <c r="T3453" s="40">
        <v>23.520077000000001</v>
      </c>
      <c r="U3453" s="40">
        <v>25.907093</v>
      </c>
      <c r="V3453" s="40">
        <v>23.899007999999998</v>
      </c>
      <c r="W3453" s="40">
        <v>29.817532</v>
      </c>
      <c r="X3453" s="40">
        <v>29.111183</v>
      </c>
      <c r="AA3453">
        <f t="shared" si="1182"/>
        <v>42226.374664351853</v>
      </c>
      <c r="AB3453" t="str">
        <f t="shared" si="1183"/>
        <v>42226Fábio77</v>
      </c>
      <c r="AC3453" s="52">
        <v>42226</v>
      </c>
      <c r="AD3453" s="56" t="s">
        <v>31</v>
      </c>
      <c r="AE3453" s="53">
        <v>77</v>
      </c>
      <c r="AF3453" s="51" t="str">
        <f t="shared" si="1184"/>
        <v/>
      </c>
      <c r="AG3453" s="51">
        <f t="shared" si="1185"/>
        <v>0</v>
      </c>
      <c r="AH3453" s="51">
        <f t="shared" si="1186"/>
        <v>3.0752000000000002E-2</v>
      </c>
      <c r="AI3453" s="51">
        <f t="shared" si="1187"/>
        <v>15.533234</v>
      </c>
      <c r="AJ3453" s="51">
        <f t="shared" si="1188"/>
        <v>16.294301999999998</v>
      </c>
      <c r="AK3453" s="51">
        <f t="shared" si="1189"/>
        <v>15.159734</v>
      </c>
      <c r="AL3453" s="51">
        <f t="shared" si="1190"/>
        <v>16.812135999999999</v>
      </c>
      <c r="AM3453" s="51">
        <f t="shared" si="1191"/>
        <v>16.768650000000001</v>
      </c>
      <c r="AN3453" s="51">
        <f t="shared" si="1192"/>
        <v>11.329561</v>
      </c>
      <c r="AO3453" s="51">
        <f t="shared" si="1193"/>
        <v>12.528430999999999</v>
      </c>
      <c r="AP3453" s="51">
        <f t="shared" si="1194"/>
        <v>17.249991999999999</v>
      </c>
      <c r="AQ3453" s="51">
        <f t="shared" si="1195"/>
        <v>19.478639999999999</v>
      </c>
      <c r="AR3453" s="51">
        <f t="shared" si="1196"/>
        <v>18.966383</v>
      </c>
      <c r="AS3453" s="51">
        <f t="shared" si="1197"/>
        <v>15.869158000000001</v>
      </c>
      <c r="AT3453" s="51">
        <f t="shared" si="1198"/>
        <v>18.78182</v>
      </c>
      <c r="AU3453" s="51">
        <f t="shared" si="1199"/>
        <v>19.151875</v>
      </c>
      <c r="AV3453" s="51">
        <f t="shared" si="1200"/>
        <v>20.427655999999999</v>
      </c>
    </row>
    <row r="3454" spans="1:48">
      <c r="A3454" t="str">
        <f t="shared" si="1201"/>
        <v>41869Murilo/Kassio76</v>
      </c>
      <c r="B3454" s="50">
        <v>41869.497129629628</v>
      </c>
      <c r="C3454" s="44">
        <f t="shared" si="1202"/>
        <v>41869</v>
      </c>
      <c r="D3454" s="45" t="s">
        <v>20</v>
      </c>
      <c r="E3454" s="46">
        <v>76</v>
      </c>
      <c r="G3454" s="49" t="e">
        <f>VLOOKUP(C3454,#REF!,2,0)</f>
        <v>#REF!</v>
      </c>
      <c r="I3454" s="40">
        <v>0</v>
      </c>
      <c r="J3454" s="40">
        <v>0</v>
      </c>
      <c r="K3454" s="40">
        <v>6.0683069999999999</v>
      </c>
      <c r="L3454" s="40">
        <v>17.403151999999999</v>
      </c>
      <c r="M3454" s="40">
        <v>19.107475000000001</v>
      </c>
      <c r="N3454" s="40">
        <v>23.144293000000001</v>
      </c>
      <c r="O3454" s="40">
        <v>25.973248999999999</v>
      </c>
      <c r="P3454" s="40">
        <v>27.861469</v>
      </c>
      <c r="Q3454" s="40">
        <v>26.572737</v>
      </c>
      <c r="R3454" s="40">
        <v>26.105858000000001</v>
      </c>
      <c r="S3454" s="40">
        <v>25.054773000000001</v>
      </c>
      <c r="T3454" s="40">
        <v>23.457239000000001</v>
      </c>
      <c r="U3454" s="40">
        <v>25.774999999999999</v>
      </c>
      <c r="V3454" s="40">
        <v>24.089666000000001</v>
      </c>
      <c r="W3454" s="40">
        <v>30.031096000000002</v>
      </c>
      <c r="X3454" s="40">
        <v>28.970938</v>
      </c>
      <c r="AA3454">
        <f t="shared" si="1182"/>
        <v>42228.51152777778</v>
      </c>
      <c r="AB3454" t="str">
        <f t="shared" si="1183"/>
        <v>42228Fábio77</v>
      </c>
      <c r="AC3454" s="52">
        <v>42228</v>
      </c>
      <c r="AD3454" s="56" t="s">
        <v>31</v>
      </c>
      <c r="AE3454" s="53">
        <v>77</v>
      </c>
      <c r="AF3454" s="51" t="str">
        <f t="shared" si="1184"/>
        <v/>
      </c>
      <c r="AG3454" s="51">
        <f t="shared" si="1185"/>
        <v>0</v>
      </c>
      <c r="AH3454" s="51">
        <f t="shared" si="1186"/>
        <v>0.177982</v>
      </c>
      <c r="AI3454" s="51">
        <f t="shared" si="1187"/>
        <v>20.379653999999999</v>
      </c>
      <c r="AJ3454" s="51">
        <f t="shared" si="1188"/>
        <v>19.997803000000001</v>
      </c>
      <c r="AK3454" s="51">
        <f t="shared" si="1189"/>
        <v>18.73584</v>
      </c>
      <c r="AL3454" s="51">
        <f t="shared" si="1190"/>
        <v>20.620156999999999</v>
      </c>
      <c r="AM3454" s="51">
        <f t="shared" si="1191"/>
        <v>21.007883</v>
      </c>
      <c r="AN3454" s="51">
        <f t="shared" si="1192"/>
        <v>15.658751000000001</v>
      </c>
      <c r="AO3454" s="51">
        <f t="shared" si="1193"/>
        <v>16.509063999999999</v>
      </c>
      <c r="AP3454" s="51">
        <f t="shared" si="1194"/>
        <v>22.142672999999998</v>
      </c>
      <c r="AQ3454" s="51">
        <f t="shared" si="1195"/>
        <v>23.460999999999999</v>
      </c>
      <c r="AR3454" s="51">
        <f t="shared" si="1196"/>
        <v>23.667117999999999</v>
      </c>
      <c r="AS3454" s="51">
        <f t="shared" si="1197"/>
        <v>21.695088999999999</v>
      </c>
      <c r="AT3454" s="51">
        <f t="shared" si="1198"/>
        <v>24.134167000000001</v>
      </c>
      <c r="AU3454" s="51">
        <f t="shared" si="1199"/>
        <v>23.822313000000001</v>
      </c>
      <c r="AV3454" s="51">
        <f t="shared" si="1200"/>
        <v>24.922495000000001</v>
      </c>
    </row>
    <row r="3455" spans="1:48">
      <c r="A3455" t="str">
        <f t="shared" si="1201"/>
        <v>41870Murilo/Kassio76</v>
      </c>
      <c r="B3455" s="50">
        <v>41870.71570601852</v>
      </c>
      <c r="C3455" s="44">
        <f t="shared" si="1202"/>
        <v>41870</v>
      </c>
      <c r="D3455" s="45" t="s">
        <v>20</v>
      </c>
      <c r="E3455" s="46">
        <v>76</v>
      </c>
      <c r="G3455" s="49" t="e">
        <f>VLOOKUP(C3455,#REF!,2,0)</f>
        <v>#REF!</v>
      </c>
      <c r="I3455" s="40">
        <v>0</v>
      </c>
      <c r="J3455" s="40">
        <v>0</v>
      </c>
      <c r="K3455" s="40">
        <v>14.883616</v>
      </c>
      <c r="L3455" s="40">
        <v>14.203006999999999</v>
      </c>
      <c r="M3455" s="40">
        <v>23.019756000000001</v>
      </c>
      <c r="N3455" s="40">
        <v>22.402258</v>
      </c>
      <c r="O3455" s="40">
        <v>27.315038999999999</v>
      </c>
      <c r="P3455" s="40">
        <v>27.587548999999999</v>
      </c>
      <c r="Q3455" s="40">
        <v>26.505780999999999</v>
      </c>
      <c r="R3455" s="40">
        <v>25.973248999999999</v>
      </c>
      <c r="S3455" s="40">
        <v>24.537593999999999</v>
      </c>
      <c r="T3455" s="40">
        <v>23.583013999999999</v>
      </c>
      <c r="U3455" s="40">
        <v>25.973248999999999</v>
      </c>
      <c r="V3455" s="40">
        <v>23.899007999999998</v>
      </c>
      <c r="W3455" s="40">
        <v>30.031096000000002</v>
      </c>
      <c r="X3455" s="40">
        <v>28.761232</v>
      </c>
      <c r="AA3455">
        <f t="shared" si="1182"/>
        <v>42231.601261574076</v>
      </c>
      <c r="AB3455" t="str">
        <f t="shared" si="1183"/>
        <v>42231Fábio77</v>
      </c>
      <c r="AC3455" s="52">
        <v>42231</v>
      </c>
      <c r="AD3455" s="56" t="s">
        <v>31</v>
      </c>
      <c r="AE3455" s="53">
        <v>77</v>
      </c>
      <c r="AF3455" s="51" t="str">
        <f t="shared" si="1184"/>
        <v/>
      </c>
      <c r="AG3455" s="51">
        <f t="shared" si="1185"/>
        <v>0</v>
      </c>
      <c r="AH3455" s="51">
        <f t="shared" si="1186"/>
        <v>5.0706000000000001E-2</v>
      </c>
      <c r="AI3455" s="51">
        <f t="shared" si="1187"/>
        <v>18.78182</v>
      </c>
      <c r="AJ3455" s="51">
        <f t="shared" si="1188"/>
        <v>18.415436</v>
      </c>
      <c r="AK3455" s="51">
        <f t="shared" si="1189"/>
        <v>16.638573000000001</v>
      </c>
      <c r="AL3455" s="51">
        <f t="shared" si="1190"/>
        <v>18.552409999999998</v>
      </c>
      <c r="AM3455" s="51">
        <f t="shared" si="1191"/>
        <v>19.105416999999999</v>
      </c>
      <c r="AN3455" s="51">
        <f t="shared" si="1192"/>
        <v>13.209466000000001</v>
      </c>
      <c r="AO3455" s="51">
        <f t="shared" si="1193"/>
        <v>14.507453999999999</v>
      </c>
      <c r="AP3455" s="51">
        <f t="shared" si="1194"/>
        <v>19.338263999999999</v>
      </c>
      <c r="AQ3455" s="51">
        <f t="shared" si="1195"/>
        <v>21.399222999999999</v>
      </c>
      <c r="AR3455" s="51">
        <f t="shared" si="1196"/>
        <v>21.350121999999999</v>
      </c>
      <c r="AS3455" s="51">
        <f t="shared" si="1197"/>
        <v>18.552409999999998</v>
      </c>
      <c r="AT3455" s="51">
        <f t="shared" si="1198"/>
        <v>21.154211</v>
      </c>
      <c r="AU3455" s="51">
        <f t="shared" si="1199"/>
        <v>21.056601000000001</v>
      </c>
      <c r="AV3455" s="51">
        <f t="shared" si="1200"/>
        <v>22.847866</v>
      </c>
    </row>
    <row r="3456" spans="1:48">
      <c r="A3456" t="str">
        <f t="shared" si="1201"/>
        <v>41873Murilo/Kassio76</v>
      </c>
      <c r="B3456" s="50">
        <v>41873.465787037036</v>
      </c>
      <c r="C3456" s="44">
        <f t="shared" si="1202"/>
        <v>41873</v>
      </c>
      <c r="D3456" s="45" t="s">
        <v>20</v>
      </c>
      <c r="E3456" s="46">
        <v>76</v>
      </c>
      <c r="G3456" s="49" t="e">
        <f>VLOOKUP(C3456,#REF!,2,0)</f>
        <v>#REF!</v>
      </c>
      <c r="I3456" s="40">
        <v>0</v>
      </c>
      <c r="J3456" s="40">
        <v>0</v>
      </c>
      <c r="K3456" s="40">
        <v>15.480886</v>
      </c>
      <c r="L3456" s="40">
        <v>14.638536999999999</v>
      </c>
      <c r="M3456" s="40">
        <v>22.648201</v>
      </c>
      <c r="N3456" s="40">
        <v>22.402258</v>
      </c>
      <c r="O3456" s="40">
        <v>27.179286999999999</v>
      </c>
      <c r="P3456" s="40">
        <v>27.587548999999999</v>
      </c>
      <c r="Q3456" s="40">
        <v>25.973248999999999</v>
      </c>
      <c r="R3456" s="40">
        <v>26.172321</v>
      </c>
      <c r="S3456" s="40">
        <v>24.989811</v>
      </c>
      <c r="T3456" s="40">
        <v>23.835629999999998</v>
      </c>
      <c r="U3456" s="40">
        <v>26.172321</v>
      </c>
      <c r="V3456" s="40">
        <v>23.331790999999999</v>
      </c>
      <c r="W3456" s="40">
        <v>29.888642999999998</v>
      </c>
      <c r="X3456" s="40">
        <v>28.900929999999999</v>
      </c>
      <c r="AA3456">
        <f t="shared" si="1182"/>
        <v>42233.383194444446</v>
      </c>
      <c r="AB3456" t="str">
        <f t="shared" si="1183"/>
        <v>42233Fábio77</v>
      </c>
      <c r="AC3456" s="52">
        <v>42233</v>
      </c>
      <c r="AD3456" s="56" t="s">
        <v>31</v>
      </c>
      <c r="AE3456" s="53">
        <v>77</v>
      </c>
      <c r="AF3456" s="51" t="str">
        <f t="shared" si="1184"/>
        <v/>
      </c>
      <c r="AG3456" s="51">
        <f t="shared" si="1185"/>
        <v>0</v>
      </c>
      <c r="AH3456" s="51">
        <f t="shared" si="1186"/>
        <v>4.5705000000000003E-2</v>
      </c>
      <c r="AI3456" s="51">
        <f t="shared" si="1187"/>
        <v>17.962595</v>
      </c>
      <c r="AJ3456" s="51">
        <f t="shared" si="1188"/>
        <v>17.962595</v>
      </c>
      <c r="AK3456" s="51">
        <f t="shared" si="1189"/>
        <v>16.337140999999999</v>
      </c>
      <c r="AL3456" s="51">
        <f t="shared" si="1190"/>
        <v>18.233629000000001</v>
      </c>
      <c r="AM3456" s="51">
        <f t="shared" si="1191"/>
        <v>18.143035999999999</v>
      </c>
      <c r="AN3456" s="51">
        <f t="shared" si="1192"/>
        <v>12.753335</v>
      </c>
      <c r="AO3456" s="51">
        <f t="shared" si="1193"/>
        <v>13.791543000000001</v>
      </c>
      <c r="AP3456" s="51">
        <f t="shared" si="1194"/>
        <v>18.920164</v>
      </c>
      <c r="AQ3456" s="51">
        <f t="shared" si="1195"/>
        <v>20.765158</v>
      </c>
      <c r="AR3456" s="51">
        <f t="shared" si="1196"/>
        <v>20.523775000000001</v>
      </c>
      <c r="AS3456" s="51">
        <f t="shared" si="1197"/>
        <v>17.693660999999999</v>
      </c>
      <c r="AT3456" s="51">
        <f t="shared" si="1198"/>
        <v>20.33173</v>
      </c>
      <c r="AU3456" s="51">
        <f t="shared" si="1199"/>
        <v>20.523775000000001</v>
      </c>
      <c r="AV3456" s="51">
        <f t="shared" si="1200"/>
        <v>22.343050000000002</v>
      </c>
    </row>
    <row r="3457" spans="1:48">
      <c r="A3457" t="str">
        <f t="shared" si="1201"/>
        <v>41880Murilo/Kassio76</v>
      </c>
      <c r="B3457" s="50">
        <v>41880.774328703701</v>
      </c>
      <c r="C3457" s="44">
        <f t="shared" si="1202"/>
        <v>41880</v>
      </c>
      <c r="D3457" s="45" t="s">
        <v>20</v>
      </c>
      <c r="E3457" s="46">
        <v>76</v>
      </c>
      <c r="G3457" s="49" t="e">
        <f>VLOOKUP(C3457,#REF!,2,0)</f>
        <v>#REF!</v>
      </c>
      <c r="I3457" s="40">
        <v>0</v>
      </c>
      <c r="J3457" s="40">
        <v>0</v>
      </c>
      <c r="K3457" s="40">
        <v>3.1629049999999999</v>
      </c>
      <c r="L3457" s="40">
        <v>14.883616</v>
      </c>
      <c r="M3457" s="40">
        <v>18.272144000000001</v>
      </c>
      <c r="N3457" s="40">
        <v>21.914597000000001</v>
      </c>
      <c r="O3457" s="40">
        <v>25.184933000000001</v>
      </c>
      <c r="P3457" s="40">
        <v>26.908846</v>
      </c>
      <c r="Q3457" s="40">
        <v>25.840996000000001</v>
      </c>
      <c r="R3457" s="40">
        <v>25.446300999999998</v>
      </c>
      <c r="S3457" s="40">
        <v>24.153390999999999</v>
      </c>
      <c r="T3457" s="40">
        <v>21.975241</v>
      </c>
      <c r="U3457" s="40">
        <v>25.250136999999999</v>
      </c>
      <c r="V3457" s="40">
        <v>23.899007999999998</v>
      </c>
      <c r="W3457" s="40">
        <v>29.817532</v>
      </c>
      <c r="X3457" s="40">
        <v>28.205767000000002</v>
      </c>
      <c r="AA3457">
        <f t="shared" si="1182"/>
        <v>42235.384675925925</v>
      </c>
      <c r="AB3457" t="str">
        <f t="shared" si="1183"/>
        <v>42235Fábio77</v>
      </c>
      <c r="AC3457" s="52">
        <v>42235</v>
      </c>
      <c r="AD3457" s="56" t="s">
        <v>31</v>
      </c>
      <c r="AE3457" s="53">
        <v>77</v>
      </c>
      <c r="AF3457" s="51" t="str">
        <f t="shared" si="1184"/>
        <v/>
      </c>
      <c r="AG3457" s="51">
        <f t="shared" si="1185"/>
        <v>0</v>
      </c>
      <c r="AH3457" s="51">
        <f t="shared" si="1186"/>
        <v>2.8034E-2</v>
      </c>
      <c r="AI3457" s="51">
        <f t="shared" si="1187"/>
        <v>17.426780999999998</v>
      </c>
      <c r="AJ3457" s="51">
        <f t="shared" si="1188"/>
        <v>17.649018999999999</v>
      </c>
      <c r="AK3457" s="51">
        <f t="shared" si="1189"/>
        <v>16.123549000000001</v>
      </c>
      <c r="AL3457" s="51">
        <f t="shared" si="1190"/>
        <v>17.738341999999999</v>
      </c>
      <c r="AM3457" s="51">
        <f t="shared" si="1191"/>
        <v>18.415436</v>
      </c>
      <c r="AN3457" s="51">
        <f t="shared" si="1192"/>
        <v>12.416802000000001</v>
      </c>
      <c r="AO3457" s="51">
        <f t="shared" si="1193"/>
        <v>14.028081</v>
      </c>
      <c r="AP3457" s="51">
        <f t="shared" si="1194"/>
        <v>18.552409999999998</v>
      </c>
      <c r="AQ3457" s="51">
        <f t="shared" si="1195"/>
        <v>20.571967999999998</v>
      </c>
      <c r="AR3457" s="51">
        <f t="shared" si="1196"/>
        <v>20.571967999999998</v>
      </c>
      <c r="AS3457" s="51">
        <f t="shared" si="1197"/>
        <v>17.471107</v>
      </c>
      <c r="AT3457" s="51">
        <f t="shared" si="1198"/>
        <v>20.236034</v>
      </c>
      <c r="AU3457" s="51">
        <f t="shared" si="1199"/>
        <v>20.379653999999999</v>
      </c>
      <c r="AV3457" s="51">
        <f t="shared" si="1200"/>
        <v>21.99297</v>
      </c>
    </row>
    <row r="3458" spans="1:48">
      <c r="A3458" t="str">
        <f t="shared" si="1201"/>
        <v>41885Murilo/Kassio76</v>
      </c>
      <c r="B3458" s="50">
        <v>41885.476747685185</v>
      </c>
      <c r="C3458" s="44">
        <f t="shared" si="1202"/>
        <v>41885</v>
      </c>
      <c r="D3458" s="45" t="s">
        <v>20</v>
      </c>
      <c r="E3458" s="46">
        <v>76</v>
      </c>
      <c r="G3458" s="49" t="e">
        <f>VLOOKUP(C3458,#REF!,2,0)</f>
        <v>#REF!</v>
      </c>
      <c r="I3458" s="40">
        <v>0</v>
      </c>
      <c r="J3458" s="40">
        <v>0</v>
      </c>
      <c r="K3458" s="40">
        <v>26.105858000000001</v>
      </c>
      <c r="L3458" s="40">
        <v>22.771705999999998</v>
      </c>
      <c r="M3458" s="40">
        <v>31.547816999999998</v>
      </c>
      <c r="N3458" s="40">
        <v>29.463267999999999</v>
      </c>
      <c r="O3458" s="40">
        <v>32.803176999999998</v>
      </c>
      <c r="P3458" s="40">
        <v>29.322168000000001</v>
      </c>
      <c r="Q3458" s="40">
        <v>26.172321</v>
      </c>
      <c r="R3458" s="40">
        <v>25.774999999999999</v>
      </c>
      <c r="S3458" s="40">
        <v>24.924942000000001</v>
      </c>
      <c r="T3458" s="40">
        <v>23.331790999999999</v>
      </c>
      <c r="U3458" s="40">
        <v>25.709078000000002</v>
      </c>
      <c r="V3458" s="40">
        <v>24.473331000000002</v>
      </c>
      <c r="W3458" s="40">
        <v>30.245471999999999</v>
      </c>
      <c r="X3458" s="40">
        <v>28.482813</v>
      </c>
      <c r="AA3458">
        <f t="shared" si="1182"/>
        <v>42240.619930555556</v>
      </c>
      <c r="AB3458" t="str">
        <f t="shared" si="1183"/>
        <v>42240Fábio77</v>
      </c>
      <c r="AC3458" s="52">
        <v>42240</v>
      </c>
      <c r="AD3458" s="56" t="s">
        <v>31</v>
      </c>
      <c r="AE3458" s="53">
        <v>77</v>
      </c>
      <c r="AF3458" s="51" t="str">
        <f t="shared" si="1184"/>
        <v/>
      </c>
      <c r="AG3458" s="51">
        <f t="shared" si="1185"/>
        <v>0</v>
      </c>
      <c r="AH3458" s="51">
        <f t="shared" si="1186"/>
        <v>3.7747000000000003E-2</v>
      </c>
      <c r="AI3458" s="51">
        <f t="shared" si="1187"/>
        <v>16.294301999999998</v>
      </c>
      <c r="AJ3458" s="51">
        <f t="shared" si="1188"/>
        <v>16.986575999999999</v>
      </c>
      <c r="AK3458" s="51">
        <f t="shared" si="1189"/>
        <v>15.449805</v>
      </c>
      <c r="AL3458" s="51">
        <f t="shared" si="1190"/>
        <v>17.294121000000001</v>
      </c>
      <c r="AM3458" s="51">
        <f t="shared" si="1191"/>
        <v>17.118037999999999</v>
      </c>
      <c r="AN3458" s="51">
        <f t="shared" si="1192"/>
        <v>11.578483</v>
      </c>
      <c r="AO3458" s="51">
        <f t="shared" si="1193"/>
        <v>12.904436</v>
      </c>
      <c r="AP3458" s="51">
        <f t="shared" si="1194"/>
        <v>17.604455999999999</v>
      </c>
      <c r="AQ3458" s="51">
        <f t="shared" si="1195"/>
        <v>19.619548999999999</v>
      </c>
      <c r="AR3458" s="51">
        <f t="shared" si="1196"/>
        <v>19.198360000000001</v>
      </c>
      <c r="AS3458" s="51">
        <f t="shared" si="1197"/>
        <v>16.509063999999999</v>
      </c>
      <c r="AT3458" s="51">
        <f t="shared" si="1198"/>
        <v>19.105416999999999</v>
      </c>
      <c r="AU3458" s="51">
        <f t="shared" si="1199"/>
        <v>19.478639999999999</v>
      </c>
      <c r="AV3458" s="51">
        <f t="shared" si="1200"/>
        <v>21.007883</v>
      </c>
    </row>
    <row r="3459" spans="1:48">
      <c r="A3459" t="str">
        <f t="shared" si="1201"/>
        <v>41891Murilo/Kassio76</v>
      </c>
      <c r="B3459" s="50">
        <v>41891.719907407409</v>
      </c>
      <c r="C3459" s="44">
        <f t="shared" si="1202"/>
        <v>41891</v>
      </c>
      <c r="D3459" s="45" t="s">
        <v>20</v>
      </c>
      <c r="E3459" s="46">
        <v>76</v>
      </c>
      <c r="G3459" s="49" t="e">
        <f>VLOOKUP(C3459,#REF!,2,0)</f>
        <v>#REF!</v>
      </c>
      <c r="I3459" s="40">
        <v>0</v>
      </c>
      <c r="J3459" s="40">
        <v>0</v>
      </c>
      <c r="K3459" s="40">
        <v>5.2711430000000004</v>
      </c>
      <c r="L3459" s="40">
        <v>20.368765</v>
      </c>
      <c r="M3459" s="40">
        <v>22.340997999999999</v>
      </c>
      <c r="N3459" s="40">
        <v>26.841442000000001</v>
      </c>
      <c r="O3459" s="40">
        <v>30.893166999999998</v>
      </c>
      <c r="P3459" s="40">
        <v>30.245471999999999</v>
      </c>
      <c r="Q3459" s="40">
        <v>27.792849</v>
      </c>
      <c r="R3459" s="40">
        <v>26.238823</v>
      </c>
      <c r="S3459" s="40">
        <v>24.860174000000001</v>
      </c>
      <c r="T3459" s="40">
        <v>23.394455000000001</v>
      </c>
      <c r="U3459" s="40">
        <v>25.840996000000001</v>
      </c>
      <c r="V3459" s="40">
        <v>23.646038000000001</v>
      </c>
      <c r="W3459" s="40">
        <v>29.746500000000001</v>
      </c>
      <c r="X3459" s="40">
        <v>28.691483999999999</v>
      </c>
      <c r="AA3459">
        <f t="shared" si="1182"/>
        <v>42242.406134259261</v>
      </c>
      <c r="AB3459" t="str">
        <f t="shared" si="1183"/>
        <v>42242Fábio77</v>
      </c>
      <c r="AC3459" s="52">
        <v>42242</v>
      </c>
      <c r="AD3459" s="56" t="s">
        <v>31</v>
      </c>
      <c r="AE3459" s="53">
        <v>77</v>
      </c>
      <c r="AF3459" s="51" t="str">
        <f t="shared" si="1184"/>
        <v/>
      </c>
      <c r="AG3459" s="51">
        <f t="shared" si="1185"/>
        <v>0</v>
      </c>
      <c r="AH3459" s="51">
        <f t="shared" si="1186"/>
        <v>0.62725799999999998</v>
      </c>
      <c r="AI3459" s="51">
        <f t="shared" si="1187"/>
        <v>20.188268999999998</v>
      </c>
      <c r="AJ3459" s="51">
        <f t="shared" si="1188"/>
        <v>19.760973</v>
      </c>
      <c r="AK3459" s="51">
        <f t="shared" si="1189"/>
        <v>17.962595</v>
      </c>
      <c r="AL3459" s="51">
        <f t="shared" si="1190"/>
        <v>19.478639999999999</v>
      </c>
      <c r="AM3459" s="51">
        <f t="shared" si="1191"/>
        <v>19.291584</v>
      </c>
      <c r="AN3459" s="51">
        <f t="shared" si="1192"/>
        <v>13.056486</v>
      </c>
      <c r="AO3459" s="51">
        <f t="shared" si="1193"/>
        <v>13.479445999999999</v>
      </c>
      <c r="AP3459" s="51">
        <f t="shared" si="1194"/>
        <v>17.649018999999999</v>
      </c>
      <c r="AQ3459" s="51">
        <f t="shared" si="1195"/>
        <v>19.855543000000001</v>
      </c>
      <c r="AR3459" s="51">
        <f t="shared" si="1196"/>
        <v>19.291584</v>
      </c>
      <c r="AS3459" s="51">
        <f t="shared" si="1197"/>
        <v>16.465980999999999</v>
      </c>
      <c r="AT3459" s="51">
        <f t="shared" si="1198"/>
        <v>19.105416999999999</v>
      </c>
      <c r="AU3459" s="51">
        <f t="shared" si="1199"/>
        <v>19.572514000000002</v>
      </c>
      <c r="AV3459" s="51">
        <f t="shared" si="1200"/>
        <v>21.399222999999999</v>
      </c>
    </row>
    <row r="3460" spans="1:48">
      <c r="A3460" t="str">
        <f t="shared" si="1201"/>
        <v>41897Murilo/Kassio76</v>
      </c>
      <c r="B3460" s="50">
        <v>41897.640972222223</v>
      </c>
      <c r="C3460" s="44">
        <f t="shared" si="1202"/>
        <v>41897</v>
      </c>
      <c r="D3460" s="45" t="s">
        <v>20</v>
      </c>
      <c r="E3460" s="46">
        <v>76</v>
      </c>
      <c r="F3460" s="43" t="s">
        <v>158</v>
      </c>
      <c r="G3460" s="49" t="e">
        <f>VLOOKUP(C3460,#REF!,2,0)</f>
        <v>#REF!</v>
      </c>
      <c r="H3460" s="43" t="s">
        <v>173</v>
      </c>
      <c r="I3460" s="40" t="s">
        <v>18</v>
      </c>
      <c r="J3460" s="40">
        <v>0</v>
      </c>
      <c r="K3460" s="40">
        <v>18.603891000000001</v>
      </c>
      <c r="L3460" s="40">
        <v>22.157710999999999</v>
      </c>
      <c r="M3460" s="40">
        <v>26.908846</v>
      </c>
      <c r="N3460" s="40">
        <v>28.413414</v>
      </c>
      <c r="O3460" s="40" t="s">
        <v>172</v>
      </c>
      <c r="P3460" s="40" t="s">
        <v>172</v>
      </c>
      <c r="Q3460" s="40" t="s">
        <v>172</v>
      </c>
      <c r="R3460" s="40">
        <v>22.402258</v>
      </c>
      <c r="S3460" s="40">
        <v>21.672909000000001</v>
      </c>
      <c r="T3460" s="40">
        <v>24.537593999999999</v>
      </c>
      <c r="U3460" s="40">
        <v>26.841442000000001</v>
      </c>
      <c r="V3460" s="40">
        <v>26.505780999999999</v>
      </c>
      <c r="W3460" s="40">
        <v>28.413414</v>
      </c>
      <c r="X3460" s="40">
        <v>27.111529999999998</v>
      </c>
      <c r="AA3460">
        <f t="shared" ref="AA3460:AA3523" si="1203">VLOOKUP(AB3460,$A$4:$B$4281,2,0)</f>
        <v>42244.722280092596</v>
      </c>
      <c r="AB3460" t="str">
        <f t="shared" ref="AB3460:AB3523" si="1204">AC3460&amp;AD3460&amp;AE3460</f>
        <v>42244Fábio77</v>
      </c>
      <c r="AC3460" s="52">
        <v>42244</v>
      </c>
      <c r="AD3460" s="56" t="s">
        <v>31</v>
      </c>
      <c r="AE3460" s="53">
        <v>77</v>
      </c>
      <c r="AF3460" s="51" t="str">
        <f t="shared" ref="AF3460:AF3523" si="1205">IF(VLOOKUP(AB3460,$A$4:$H$4281,8,0)=0,"",VLOOKUP(AB3460,$A$4:$H$4281,8,0))</f>
        <v/>
      </c>
      <c r="AG3460" s="51">
        <f t="shared" ref="AG3460:AG3523" si="1206">IFERROR(AVERAGEIFS(I:I,$C:$C,$AC3460,$D:$D,$AD3460,$E:$E,$AE3460,$F:$F,"&lt;&gt;X"),"N/A")</f>
        <v>0</v>
      </c>
      <c r="AH3460" s="51">
        <f t="shared" ref="AH3460:AH3523" si="1207">IFERROR(AVERAGEIFS(J:J,$C:$C,$AC3460,$D:$D,$AD3460,$E:$E,$AE3460,$F:$F,"&lt;&gt;X"),"N/A")</f>
        <v>0.29113099999999997</v>
      </c>
      <c r="AI3460" s="51">
        <f t="shared" ref="AI3460:AI3523" si="1208">IFERROR(AVERAGEIFS(K:K,$C:$C,$AC3460,$D:$D,$AD3460,$E:$E,$AE3460,$F:$F,"&lt;&gt;X"),"N/A")</f>
        <v>19.666632</v>
      </c>
      <c r="AJ3460" s="51">
        <f t="shared" ref="AJ3460:AJ3523" si="1209">IFERROR(AVERAGEIFS(L:L,$C:$C,$AC3460,$D:$D,$AD3460,$E:$E,$AE3460,$F:$F,"&lt;&gt;X"),"N/A")</f>
        <v>19.151875</v>
      </c>
      <c r="AK3460" s="51">
        <f t="shared" ref="AK3460:AK3523" si="1210">IFERROR(AVERAGEIFS(M:M,$C:$C,$AC3460,$D:$D,$AD3460,$E:$E,$AE3460,$F:$F,"&lt;&gt;X"),"N/A")</f>
        <v>17.382497999999998</v>
      </c>
      <c r="AL3460" s="51">
        <f t="shared" ref="AL3460:AL3523" si="1211">IFERROR(AVERAGEIFS(N:N,$C:$C,$AC3460,$D:$D,$AD3460,$E:$E,$AE3460,$F:$F,"&lt;&gt;X"),"N/A")</f>
        <v>19.431795000000001</v>
      </c>
      <c r="AM3460" s="51">
        <f t="shared" ref="AM3460:AM3523" si="1212">IFERROR(AVERAGEIFS(O:O,$C:$C,$AC3460,$D:$D,$AD3460,$E:$E,$AE3460,$F:$F,"&lt;&gt;X"),"N/A")</f>
        <v>19.950310000000002</v>
      </c>
      <c r="AN3460" s="51">
        <f t="shared" ref="AN3460:AN3523" si="1213">IFERROR(AVERAGEIFS(P:P,$C:$C,$AC3460,$D:$D,$AD3460,$E:$E,$AE3460,$F:$F,"&lt;&gt;X"),"N/A")</f>
        <v>14.709673</v>
      </c>
      <c r="AO3460" s="51">
        <f t="shared" ref="AO3460:AO3523" si="1214">IFERROR(AVERAGEIFS(Q:Q,$C:$C,$AC3460,$D:$D,$AD3460,$E:$E,$AE3460,$F:$F,"&lt;&gt;X"),"N/A")</f>
        <v>15.325142</v>
      </c>
      <c r="AP3460" s="51">
        <f t="shared" ref="AP3460:AP3523" si="1215">IFERROR(AVERAGEIFS(R:R,$C:$C,$AC3460,$D:$D,$AD3460,$E:$E,$AE3460,$F:$F,"&lt;&gt;X"),"N/A")</f>
        <v>20.571967999999998</v>
      </c>
      <c r="AQ3460" s="51">
        <f t="shared" ref="AQ3460:AQ3523" si="1216">IFERROR(AVERAGEIFS(S:S,$C:$C,$AC3460,$D:$D,$AD3460,$E:$E,$AE3460,$F:$F,"&lt;&gt;X"),"N/A")</f>
        <v>22.292839000000001</v>
      </c>
      <c r="AR3460" s="51">
        <f t="shared" ref="AR3460:AR3523" si="1217">IFERROR(AVERAGEIFS(T:T,$C:$C,$AC3460,$D:$D,$AD3460,$E:$E,$AE3460,$F:$F,"&lt;&gt;X"),"N/A")</f>
        <v>22.645251999999999</v>
      </c>
      <c r="AS3460" s="51">
        <f t="shared" ref="AS3460:AS3523" si="1218">IFERROR(AVERAGEIFS(U:U,$C:$C,$AC3460,$D:$D,$AD3460,$E:$E,$AE3460,$F:$F,"&lt;&gt;X"),"N/A")</f>
        <v>19.950310000000002</v>
      </c>
      <c r="AT3460" s="51">
        <f t="shared" ref="AT3460:AT3523" si="1219">IFERROR(AVERAGEIFS(V:V,$C:$C,$AC3460,$D:$D,$AD3460,$E:$E,$AE3460,$F:$F,"&lt;&gt;X"),"N/A")</f>
        <v>22.343050000000002</v>
      </c>
      <c r="AU3460" s="51">
        <f t="shared" ref="AU3460:AU3523" si="1220">IFERROR(AVERAGEIFS(W:W,$C:$C,$AC3460,$D:$D,$AD3460,$E:$E,$AE3460,$F:$F,"&lt;&gt;X"),"N/A")</f>
        <v>21.744581</v>
      </c>
      <c r="AV3460" s="51">
        <f t="shared" ref="AV3460:AV3523" si="1221">IFERROR(AVERAGEIFS(X:X,$C:$C,$AC3460,$D:$D,$AD3460,$E:$E,$AE3460,$F:$F,"&lt;&gt;X"),"N/A")</f>
        <v>23.153414000000001</v>
      </c>
    </row>
    <row r="3461" spans="1:48">
      <c r="A3461" t="str">
        <f t="shared" ref="A3461:A3524" si="1222">C3461&amp;D3461&amp;E3461</f>
        <v>41901Murilo/Kassio76</v>
      </c>
      <c r="B3461" s="50">
        <v>41901.392060185186</v>
      </c>
      <c r="C3461" s="44">
        <f t="shared" si="1202"/>
        <v>41901</v>
      </c>
      <c r="D3461" s="45" t="s">
        <v>20</v>
      </c>
      <c r="E3461" s="46">
        <v>76</v>
      </c>
      <c r="G3461" s="49" t="e">
        <f>VLOOKUP(C3461,#REF!,2,0)</f>
        <v>#REF!</v>
      </c>
      <c r="I3461" s="40">
        <v>0</v>
      </c>
      <c r="J3461" s="40">
        <v>0</v>
      </c>
      <c r="K3461" s="40">
        <v>8.3166539999999998</v>
      </c>
      <c r="L3461" s="40">
        <v>15.531226999999999</v>
      </c>
      <c r="M3461" s="40">
        <v>23.709154000000002</v>
      </c>
      <c r="N3461" s="40">
        <v>24.089666000000001</v>
      </c>
      <c r="O3461" s="40">
        <v>28.413414</v>
      </c>
      <c r="P3461" s="40">
        <v>28.413414</v>
      </c>
      <c r="Q3461" s="40">
        <v>26.572737</v>
      </c>
      <c r="R3461" s="40">
        <v>25.709078000000002</v>
      </c>
      <c r="S3461" s="40">
        <v>24.345112</v>
      </c>
      <c r="T3461" s="40">
        <v>23.144293000000001</v>
      </c>
      <c r="U3461" s="40">
        <v>25.446300999999998</v>
      </c>
      <c r="V3461" s="40">
        <v>23.520077000000001</v>
      </c>
      <c r="W3461" s="40">
        <v>29.746500000000001</v>
      </c>
      <c r="X3461" s="40">
        <v>28.621839999999999</v>
      </c>
      <c r="AA3461">
        <f t="shared" si="1203"/>
        <v>42247.367048611108</v>
      </c>
      <c r="AB3461" t="str">
        <f t="shared" si="1204"/>
        <v>42247Fábio77</v>
      </c>
      <c r="AC3461" s="52">
        <v>42247</v>
      </c>
      <c r="AD3461" s="56" t="s">
        <v>31</v>
      </c>
      <c r="AE3461" s="53">
        <v>77</v>
      </c>
      <c r="AF3461" s="51" t="str">
        <f t="shared" si="1205"/>
        <v/>
      </c>
      <c r="AG3461" s="51">
        <f t="shared" si="1206"/>
        <v>0</v>
      </c>
      <c r="AH3461" s="51">
        <f t="shared" si="1207"/>
        <v>9.9811999999999998E-2</v>
      </c>
      <c r="AI3461" s="51">
        <f t="shared" si="1208"/>
        <v>18.643989999999999</v>
      </c>
      <c r="AJ3461" s="51">
        <f t="shared" si="1209"/>
        <v>18.324417</v>
      </c>
      <c r="AK3461" s="51">
        <f t="shared" si="1210"/>
        <v>16.509063999999999</v>
      </c>
      <c r="AL3461" s="51">
        <f t="shared" si="1211"/>
        <v>18.233629000000001</v>
      </c>
      <c r="AM3461" s="51">
        <f t="shared" si="1212"/>
        <v>18.506699000000001</v>
      </c>
      <c r="AN3461" s="51">
        <f t="shared" si="1213"/>
        <v>13.094638</v>
      </c>
      <c r="AO3461" s="51">
        <f t="shared" si="1214"/>
        <v>14.147143</v>
      </c>
      <c r="AP3461" s="51">
        <f t="shared" si="1215"/>
        <v>19.198360000000001</v>
      </c>
      <c r="AQ3461" s="51">
        <f t="shared" si="1216"/>
        <v>21.203135</v>
      </c>
      <c r="AR3461" s="51">
        <f t="shared" si="1217"/>
        <v>21.203135</v>
      </c>
      <c r="AS3461" s="51">
        <f t="shared" si="1218"/>
        <v>18.369890000000002</v>
      </c>
      <c r="AT3461" s="51">
        <f t="shared" si="1219"/>
        <v>20.910616000000001</v>
      </c>
      <c r="AU3461" s="51">
        <f t="shared" si="1220"/>
        <v>21.105408000000001</v>
      </c>
      <c r="AV3461" s="51">
        <f t="shared" si="1221"/>
        <v>22.695837000000001</v>
      </c>
    </row>
    <row r="3462" spans="1:48">
      <c r="A3462" t="str">
        <f t="shared" si="1222"/>
        <v>41904Murilo/Kassio76</v>
      </c>
      <c r="B3462" s="50">
        <v>41904.731608796297</v>
      </c>
      <c r="C3462" s="44">
        <f t="shared" si="1202"/>
        <v>41904</v>
      </c>
      <c r="D3462" s="45" t="s">
        <v>20</v>
      </c>
      <c r="E3462" s="46">
        <v>76</v>
      </c>
      <c r="G3462" s="49" t="e">
        <f>VLOOKUP(C3462,#REF!,2,0)</f>
        <v>#REF!</v>
      </c>
      <c r="I3462" s="40">
        <v>0</v>
      </c>
      <c r="J3462" s="40">
        <v>0</v>
      </c>
      <c r="K3462" s="40">
        <v>13.727542</v>
      </c>
      <c r="L3462" s="40">
        <v>16.090966999999999</v>
      </c>
      <c r="M3462" s="40">
        <v>23.772342999999999</v>
      </c>
      <c r="N3462" s="40">
        <v>23.899007999999998</v>
      </c>
      <c r="O3462" s="40">
        <v>28.205767000000002</v>
      </c>
      <c r="P3462" s="40">
        <v>28.136752999999999</v>
      </c>
      <c r="Q3462" s="40">
        <v>26.105858000000001</v>
      </c>
      <c r="R3462" s="40">
        <v>25.315441</v>
      </c>
      <c r="S3462" s="40">
        <v>24.153390999999999</v>
      </c>
      <c r="T3462" s="40">
        <v>23.269210999999999</v>
      </c>
      <c r="U3462" s="40">
        <v>25.511876999999998</v>
      </c>
      <c r="V3462" s="40">
        <v>23.772342999999999</v>
      </c>
      <c r="W3462" s="40">
        <v>29.746500000000001</v>
      </c>
      <c r="X3462" s="40">
        <v>28.691483999999999</v>
      </c>
      <c r="AA3462">
        <f t="shared" si="1203"/>
        <v>42249.385115740741</v>
      </c>
      <c r="AB3462" t="str">
        <f t="shared" si="1204"/>
        <v>42249Fábio77</v>
      </c>
      <c r="AC3462" s="52">
        <v>42249</v>
      </c>
      <c r="AD3462" s="56" t="s">
        <v>31</v>
      </c>
      <c r="AE3462" s="53">
        <v>77</v>
      </c>
      <c r="AF3462" s="51" t="str">
        <f t="shared" si="1205"/>
        <v/>
      </c>
      <c r="AG3462" s="51">
        <f t="shared" si="1206"/>
        <v>0</v>
      </c>
      <c r="AH3462" s="51">
        <f t="shared" si="1207"/>
        <v>6.6253999999999993E-2</v>
      </c>
      <c r="AI3462" s="51">
        <f t="shared" si="1208"/>
        <v>18.143035999999999</v>
      </c>
      <c r="AJ3462" s="51">
        <f t="shared" si="1209"/>
        <v>17.962595</v>
      </c>
      <c r="AK3462" s="51">
        <f t="shared" si="1210"/>
        <v>16.038502000000001</v>
      </c>
      <c r="AL3462" s="51">
        <f t="shared" si="1211"/>
        <v>17.693660999999999</v>
      </c>
      <c r="AM3462" s="51">
        <f t="shared" si="1212"/>
        <v>17.917631</v>
      </c>
      <c r="AN3462" s="51">
        <f t="shared" si="1213"/>
        <v>12.491166</v>
      </c>
      <c r="AO3462" s="51">
        <f t="shared" si="1214"/>
        <v>13.596057</v>
      </c>
      <c r="AP3462" s="51">
        <f t="shared" si="1215"/>
        <v>18.598167</v>
      </c>
      <c r="AQ3462" s="51">
        <f t="shared" si="1216"/>
        <v>20.571967999999998</v>
      </c>
      <c r="AR3462" s="51">
        <f t="shared" si="1217"/>
        <v>20.620156999999999</v>
      </c>
      <c r="AS3462" s="51">
        <f t="shared" si="1218"/>
        <v>17.559964999999998</v>
      </c>
      <c r="AT3462" s="51">
        <f t="shared" si="1219"/>
        <v>20.045342999999999</v>
      </c>
      <c r="AU3462" s="51">
        <f t="shared" si="1220"/>
        <v>20.283854000000002</v>
      </c>
      <c r="AV3462" s="51">
        <f t="shared" si="1221"/>
        <v>21.843786000000001</v>
      </c>
    </row>
    <row r="3463" spans="1:48">
      <c r="A3463" t="str">
        <f t="shared" si="1222"/>
        <v>41908Murilo/Kassio76</v>
      </c>
      <c r="B3463" s="50">
        <v>41908.475486111114</v>
      </c>
      <c r="C3463" s="44">
        <f t="shared" si="1202"/>
        <v>41908</v>
      </c>
      <c r="D3463" s="45" t="s">
        <v>20</v>
      </c>
      <c r="E3463" s="46">
        <v>76</v>
      </c>
      <c r="G3463" s="49" t="e">
        <f>VLOOKUP(C3463,#REF!,2,0)</f>
        <v>#REF!</v>
      </c>
      <c r="I3463" s="40">
        <v>0</v>
      </c>
      <c r="J3463" s="40">
        <v>0</v>
      </c>
      <c r="K3463" s="40">
        <v>9.9260900000000003</v>
      </c>
      <c r="L3463" s="40">
        <v>25.577513</v>
      </c>
      <c r="M3463" s="40">
        <v>26.841442000000001</v>
      </c>
      <c r="N3463" s="40">
        <v>31.328807999999999</v>
      </c>
      <c r="O3463" s="40">
        <v>33.779738999999999</v>
      </c>
      <c r="P3463" s="40">
        <v>33.779738999999999</v>
      </c>
      <c r="Q3463" s="40">
        <v>29.888642999999998</v>
      </c>
      <c r="R3463" s="40">
        <v>27.315038999999999</v>
      </c>
      <c r="S3463" s="40">
        <v>25.577513</v>
      </c>
      <c r="T3463" s="40">
        <v>22.586582</v>
      </c>
      <c r="U3463" s="40">
        <v>25.643274000000002</v>
      </c>
      <c r="V3463" s="40">
        <v>24.601942000000001</v>
      </c>
      <c r="W3463" s="40">
        <v>29.959826</v>
      </c>
      <c r="X3463" s="40">
        <v>28.831005000000001</v>
      </c>
      <c r="AA3463">
        <f t="shared" si="1203"/>
        <v>42251.648946759262</v>
      </c>
      <c r="AB3463" t="str">
        <f t="shared" si="1204"/>
        <v>42251Fábio77</v>
      </c>
      <c r="AC3463" s="52">
        <v>42251</v>
      </c>
      <c r="AD3463" s="56" t="s">
        <v>31</v>
      </c>
      <c r="AE3463" s="53">
        <v>77</v>
      </c>
      <c r="AF3463" s="51" t="str">
        <f t="shared" si="1205"/>
        <v/>
      </c>
      <c r="AG3463" s="51">
        <f t="shared" si="1206"/>
        <v>0</v>
      </c>
      <c r="AH3463" s="51">
        <f t="shared" si="1207"/>
        <v>5.3333999999999999E-2</v>
      </c>
      <c r="AI3463" s="51">
        <f t="shared" si="1208"/>
        <v>18.143035999999999</v>
      </c>
      <c r="AJ3463" s="51">
        <f t="shared" si="1209"/>
        <v>17.693660999999999</v>
      </c>
      <c r="AK3463" s="51">
        <f t="shared" si="1210"/>
        <v>16.038502000000001</v>
      </c>
      <c r="AL3463" s="51">
        <f t="shared" si="1211"/>
        <v>17.515518</v>
      </c>
      <c r="AM3463" s="51">
        <f t="shared" si="1212"/>
        <v>17.738341999999999</v>
      </c>
      <c r="AN3463" s="51">
        <f t="shared" si="1213"/>
        <v>12.195086</v>
      </c>
      <c r="AO3463" s="51">
        <f t="shared" si="1214"/>
        <v>13.324814</v>
      </c>
      <c r="AP3463" s="51">
        <f t="shared" si="1215"/>
        <v>18.461030999999998</v>
      </c>
      <c r="AQ3463" s="51">
        <f t="shared" si="1216"/>
        <v>20.188268999999998</v>
      </c>
      <c r="AR3463" s="51">
        <f t="shared" si="1217"/>
        <v>19.808230999999999</v>
      </c>
      <c r="AS3463" s="51">
        <f t="shared" si="1218"/>
        <v>16.812135999999999</v>
      </c>
      <c r="AT3463" s="51">
        <f t="shared" si="1219"/>
        <v>19.666632</v>
      </c>
      <c r="AU3463" s="51">
        <f t="shared" si="1220"/>
        <v>20.092924</v>
      </c>
      <c r="AV3463" s="51">
        <f t="shared" si="1221"/>
        <v>21.399222999999999</v>
      </c>
    </row>
    <row r="3464" spans="1:48">
      <c r="A3464" t="str">
        <f t="shared" si="1222"/>
        <v>41914Murilo/Kassio76</v>
      </c>
      <c r="B3464" s="50">
        <v>41914.701331018521</v>
      </c>
      <c r="C3464" s="44">
        <f t="shared" si="1202"/>
        <v>41914</v>
      </c>
      <c r="D3464" s="45" t="s">
        <v>20</v>
      </c>
      <c r="E3464" s="46">
        <v>76</v>
      </c>
      <c r="G3464" s="49" t="e">
        <f>VLOOKUP(C3464,#REF!,2,0)</f>
        <v>#REF!</v>
      </c>
      <c r="I3464" s="40">
        <v>0</v>
      </c>
      <c r="J3464" s="40">
        <v>0</v>
      </c>
      <c r="K3464" s="40">
        <v>17.564371000000001</v>
      </c>
      <c r="L3464" s="40">
        <v>19.163879000000001</v>
      </c>
      <c r="M3464" s="40">
        <v>27.930150999999999</v>
      </c>
      <c r="N3464" s="40">
        <v>27.451124</v>
      </c>
      <c r="O3464" s="40">
        <v>32.654209000000002</v>
      </c>
      <c r="P3464" s="40">
        <v>32.209347000000001</v>
      </c>
      <c r="Q3464" s="40">
        <v>30.965553</v>
      </c>
      <c r="R3464" s="40">
        <v>31.401717999999999</v>
      </c>
      <c r="S3464" s="40">
        <v>30.173922000000001</v>
      </c>
      <c r="T3464" s="40">
        <v>28.761232</v>
      </c>
      <c r="U3464" s="40">
        <v>30.245471999999999</v>
      </c>
      <c r="V3464" s="40">
        <v>26.438934</v>
      </c>
      <c r="W3464" s="40">
        <v>31.988050000000001</v>
      </c>
      <c r="X3464" s="40">
        <v>29.817532</v>
      </c>
      <c r="AA3464">
        <f t="shared" si="1203"/>
        <v>42257.496180555558</v>
      </c>
      <c r="AB3464" t="str">
        <f t="shared" si="1204"/>
        <v>42257Fábio77</v>
      </c>
      <c r="AC3464" s="52">
        <v>42257</v>
      </c>
      <c r="AD3464" s="56" t="s">
        <v>31</v>
      </c>
      <c r="AE3464" s="53">
        <v>77</v>
      </c>
      <c r="AF3464" s="51" t="str">
        <f t="shared" si="1205"/>
        <v/>
      </c>
      <c r="AG3464" s="51">
        <f t="shared" si="1206"/>
        <v>0</v>
      </c>
      <c r="AH3464" s="51">
        <f t="shared" si="1207"/>
        <v>0.31560300000000002</v>
      </c>
      <c r="AI3464" s="51">
        <f t="shared" si="1208"/>
        <v>20.045342999999999</v>
      </c>
      <c r="AJ3464" s="51">
        <f t="shared" si="1209"/>
        <v>19.950310000000002</v>
      </c>
      <c r="AK3464" s="51">
        <f t="shared" si="1210"/>
        <v>18.188306999999998</v>
      </c>
      <c r="AL3464" s="51">
        <f t="shared" si="1211"/>
        <v>20.045342999999999</v>
      </c>
      <c r="AM3464" s="51">
        <f t="shared" si="1212"/>
        <v>20.379653999999999</v>
      </c>
      <c r="AN3464" s="51">
        <f t="shared" si="1213"/>
        <v>14.669136</v>
      </c>
      <c r="AO3464" s="51">
        <f t="shared" si="1214"/>
        <v>15.953726</v>
      </c>
      <c r="AP3464" s="51">
        <f t="shared" si="1215"/>
        <v>20.862079999999999</v>
      </c>
      <c r="AQ3464" s="51">
        <f t="shared" si="1216"/>
        <v>22.847866</v>
      </c>
      <c r="AR3464" s="51">
        <f t="shared" si="1217"/>
        <v>22.898644999999998</v>
      </c>
      <c r="AS3464" s="51">
        <f t="shared" si="1218"/>
        <v>20.188268999999998</v>
      </c>
      <c r="AT3464" s="51">
        <f t="shared" si="1219"/>
        <v>22.847866</v>
      </c>
      <c r="AU3464" s="51">
        <f t="shared" si="1220"/>
        <v>22.695837000000001</v>
      </c>
      <c r="AV3464" s="51">
        <f t="shared" si="1221"/>
        <v>24.134167000000001</v>
      </c>
    </row>
    <row r="3465" spans="1:48">
      <c r="A3465" t="str">
        <f t="shared" si="1222"/>
        <v>41922Murilo/Kassio76</v>
      </c>
      <c r="B3465" s="50">
        <v>41922.409328703703</v>
      </c>
      <c r="C3465" s="44">
        <f t="shared" si="1202"/>
        <v>41922</v>
      </c>
      <c r="D3465" s="45" t="s">
        <v>20</v>
      </c>
      <c r="E3465" s="46">
        <v>76</v>
      </c>
      <c r="G3465" s="49" t="e">
        <f>VLOOKUP(C3465,#REF!,2,0)</f>
        <v>#REF!</v>
      </c>
      <c r="I3465" s="40">
        <v>0</v>
      </c>
      <c r="J3465" s="40">
        <v>0</v>
      </c>
      <c r="K3465" s="40">
        <v>8.7495560000000001</v>
      </c>
      <c r="L3465" s="40">
        <v>15.937245000000001</v>
      </c>
      <c r="M3465" s="40">
        <v>25.577513</v>
      </c>
      <c r="N3465" s="40">
        <v>25.973248999999999</v>
      </c>
      <c r="O3465" s="40">
        <v>31.183260000000001</v>
      </c>
      <c r="P3465" s="40">
        <v>31.110600999999999</v>
      </c>
      <c r="Q3465" s="40">
        <v>29.888642999999998</v>
      </c>
      <c r="R3465" s="40">
        <v>29.041008000000001</v>
      </c>
      <c r="S3465" s="40">
        <v>28.761232</v>
      </c>
      <c r="T3465" s="40">
        <v>27.587548999999999</v>
      </c>
      <c r="U3465" s="40">
        <v>28.831005000000001</v>
      </c>
      <c r="V3465" s="40">
        <v>25.907093</v>
      </c>
      <c r="W3465" s="40">
        <v>31.183260000000001</v>
      </c>
      <c r="X3465" s="40">
        <v>29.604711999999999</v>
      </c>
      <c r="AA3465">
        <f t="shared" si="1203"/>
        <v>42260.700312499997</v>
      </c>
      <c r="AB3465" t="str">
        <f t="shared" si="1204"/>
        <v>42260Fábio77</v>
      </c>
      <c r="AC3465" s="52">
        <v>42260</v>
      </c>
      <c r="AD3465" s="56" t="s">
        <v>31</v>
      </c>
      <c r="AE3465" s="53">
        <v>77</v>
      </c>
      <c r="AF3465" s="51" t="str">
        <f t="shared" si="1205"/>
        <v/>
      </c>
      <c r="AG3465" s="51">
        <f t="shared" si="1206"/>
        <v>0</v>
      </c>
      <c r="AH3465" s="51">
        <f t="shared" si="1207"/>
        <v>0.32403999999999999</v>
      </c>
      <c r="AI3465" s="51">
        <f t="shared" si="1208"/>
        <v>20.523775000000001</v>
      </c>
      <c r="AJ3465" s="51">
        <f t="shared" si="1209"/>
        <v>19.713774000000001</v>
      </c>
      <c r="AK3465" s="51">
        <f t="shared" si="1210"/>
        <v>17.827870999999998</v>
      </c>
      <c r="AL3465" s="51">
        <f t="shared" si="1211"/>
        <v>19.808230999999999</v>
      </c>
      <c r="AM3465" s="51">
        <f t="shared" si="1212"/>
        <v>20.140577</v>
      </c>
      <c r="AN3465" s="51">
        <f t="shared" si="1213"/>
        <v>14.226777999999999</v>
      </c>
      <c r="AO3465" s="51">
        <f t="shared" si="1214"/>
        <v>15.533234</v>
      </c>
      <c r="AP3465" s="51">
        <f t="shared" si="1215"/>
        <v>20.71678</v>
      </c>
      <c r="AQ3465" s="51">
        <f t="shared" si="1216"/>
        <v>22.493888999999999</v>
      </c>
      <c r="AR3465" s="51">
        <f t="shared" si="1217"/>
        <v>22.746447</v>
      </c>
      <c r="AS3465" s="51">
        <f t="shared" si="1218"/>
        <v>19.760973</v>
      </c>
      <c r="AT3465" s="51">
        <f t="shared" si="1219"/>
        <v>23.000402000000001</v>
      </c>
      <c r="AU3465" s="51">
        <f t="shared" si="1220"/>
        <v>22.695837000000001</v>
      </c>
      <c r="AV3465" s="51">
        <f t="shared" si="1221"/>
        <v>23.926054000000001</v>
      </c>
    </row>
    <row r="3466" spans="1:48">
      <c r="A3466" t="str">
        <f t="shared" si="1222"/>
        <v>41927Murilo/Kassio76</v>
      </c>
      <c r="B3466" s="50">
        <v>41927.2653587963</v>
      </c>
      <c r="C3466" s="44">
        <f t="shared" si="1202"/>
        <v>41927</v>
      </c>
      <c r="D3466" s="45" t="s">
        <v>20</v>
      </c>
      <c r="E3466" s="46">
        <v>76</v>
      </c>
      <c r="G3466" s="49" t="e">
        <f>VLOOKUP(C3466,#REF!,2,0)</f>
        <v>#REF!</v>
      </c>
      <c r="I3466" s="40">
        <v>0</v>
      </c>
      <c r="J3466" s="40">
        <v>0</v>
      </c>
      <c r="K3466" s="40">
        <v>6.7409569999999999</v>
      </c>
      <c r="L3466" s="40">
        <v>12.939685000000001</v>
      </c>
      <c r="M3466" s="40">
        <v>23.331790999999999</v>
      </c>
      <c r="N3466" s="40">
        <v>24.217213000000001</v>
      </c>
      <c r="O3466" s="40">
        <v>29.322168000000001</v>
      </c>
      <c r="P3466" s="40">
        <v>29.041008000000001</v>
      </c>
      <c r="Q3466" s="40">
        <v>28.482813</v>
      </c>
      <c r="R3466" s="40">
        <v>27.998936</v>
      </c>
      <c r="S3466" s="40">
        <v>26.841442000000001</v>
      </c>
      <c r="T3466" s="40">
        <v>25.511876999999998</v>
      </c>
      <c r="U3466" s="40">
        <v>27.451124</v>
      </c>
      <c r="V3466" s="40">
        <v>24.026022000000001</v>
      </c>
      <c r="W3466" s="40">
        <v>30.102467999999998</v>
      </c>
      <c r="X3466" s="40">
        <v>28.552289999999999</v>
      </c>
      <c r="AA3466">
        <f t="shared" si="1203"/>
        <v>42261.508402777778</v>
      </c>
      <c r="AB3466" t="str">
        <f t="shared" si="1204"/>
        <v>42261Fábio77</v>
      </c>
      <c r="AC3466" s="52">
        <v>42261</v>
      </c>
      <c r="AD3466" s="56" t="s">
        <v>31</v>
      </c>
      <c r="AE3466" s="53">
        <v>77</v>
      </c>
      <c r="AF3466" s="51" t="str">
        <f t="shared" si="1205"/>
        <v/>
      </c>
      <c r="AG3466" s="51">
        <f t="shared" si="1206"/>
        <v>0</v>
      </c>
      <c r="AH3466" s="51">
        <f t="shared" si="1207"/>
        <v>0.24587899999999999</v>
      </c>
      <c r="AI3466" s="51">
        <f t="shared" si="1208"/>
        <v>19.855543000000001</v>
      </c>
      <c r="AJ3466" s="51">
        <f t="shared" si="1209"/>
        <v>19.525558</v>
      </c>
      <c r="AK3466" s="51">
        <f t="shared" si="1210"/>
        <v>17.515518</v>
      </c>
      <c r="AL3466" s="51">
        <f t="shared" si="1211"/>
        <v>19.244942000000002</v>
      </c>
      <c r="AM3466" s="51">
        <f t="shared" si="1212"/>
        <v>19.384998</v>
      </c>
      <c r="AN3466" s="51">
        <f t="shared" si="1213"/>
        <v>13.791543000000001</v>
      </c>
      <c r="AO3466" s="51">
        <f t="shared" si="1214"/>
        <v>15.242342000000001</v>
      </c>
      <c r="AP3466" s="51">
        <f t="shared" si="1215"/>
        <v>20.283854000000002</v>
      </c>
      <c r="AQ3466" s="51">
        <f t="shared" si="1216"/>
        <v>22.142672999999998</v>
      </c>
      <c r="AR3466" s="51">
        <f t="shared" si="1217"/>
        <v>22.493888999999999</v>
      </c>
      <c r="AS3466" s="51">
        <f t="shared" si="1218"/>
        <v>19.198360000000001</v>
      </c>
      <c r="AT3466" s="51">
        <f t="shared" si="1219"/>
        <v>22.343050000000002</v>
      </c>
      <c r="AU3466" s="51">
        <f t="shared" si="1220"/>
        <v>22.192657000000001</v>
      </c>
      <c r="AV3466" s="51">
        <f t="shared" si="1221"/>
        <v>24.082063999999999</v>
      </c>
    </row>
    <row r="3467" spans="1:48">
      <c r="A3467" t="str">
        <f t="shared" si="1222"/>
        <v>41929Murilo/Kassio76</v>
      </c>
      <c r="B3467" s="50">
        <v>41929.376076388886</v>
      </c>
      <c r="C3467" s="44">
        <f t="shared" si="1202"/>
        <v>41929</v>
      </c>
      <c r="D3467" s="45" t="s">
        <v>20</v>
      </c>
      <c r="E3467" s="46">
        <v>76</v>
      </c>
      <c r="G3467" s="49" t="e">
        <f>VLOOKUP(C3467,#REF!,2,0)</f>
        <v>#REF!</v>
      </c>
      <c r="I3467" s="40">
        <v>0</v>
      </c>
      <c r="J3467" s="40">
        <v>0</v>
      </c>
      <c r="K3467" s="40">
        <v>5.6900430000000002</v>
      </c>
      <c r="L3467" s="40">
        <v>12.758029000000001</v>
      </c>
      <c r="M3467" s="40">
        <v>22.279807999999999</v>
      </c>
      <c r="N3467" s="40">
        <v>23.709154000000002</v>
      </c>
      <c r="O3467" s="40">
        <v>28.831005000000001</v>
      </c>
      <c r="P3467" s="40">
        <v>28.970938</v>
      </c>
      <c r="Q3467" s="40">
        <v>28.067778000000001</v>
      </c>
      <c r="R3467" s="40">
        <v>27.861469</v>
      </c>
      <c r="S3467" s="40">
        <v>26.706914999999999</v>
      </c>
      <c r="T3467" s="40">
        <v>25.973248999999999</v>
      </c>
      <c r="U3467" s="40">
        <v>27.655892999999999</v>
      </c>
      <c r="V3467" s="40">
        <v>25.184933000000001</v>
      </c>
      <c r="W3467" s="40">
        <v>30.748636000000001</v>
      </c>
      <c r="X3467" s="40">
        <v>29.392672999999998</v>
      </c>
      <c r="AA3467">
        <f t="shared" si="1203"/>
        <v>42263.482187499998</v>
      </c>
      <c r="AB3467" t="str">
        <f t="shared" si="1204"/>
        <v>42263Fábio77</v>
      </c>
      <c r="AC3467" s="52">
        <v>42263</v>
      </c>
      <c r="AD3467" s="56" t="s">
        <v>31</v>
      </c>
      <c r="AE3467" s="53">
        <v>77</v>
      </c>
      <c r="AF3467" s="51" t="str">
        <f t="shared" si="1205"/>
        <v/>
      </c>
      <c r="AG3467" s="51">
        <f t="shared" si="1206"/>
        <v>0</v>
      </c>
      <c r="AH3467" s="51">
        <f t="shared" si="1207"/>
        <v>0.14782999999999999</v>
      </c>
      <c r="AI3467" s="51">
        <f t="shared" si="1208"/>
        <v>19.572514000000002</v>
      </c>
      <c r="AJ3467" s="51">
        <f t="shared" si="1209"/>
        <v>19.105416999999999</v>
      </c>
      <c r="AK3467" s="51">
        <f t="shared" si="1210"/>
        <v>17.074155999999999</v>
      </c>
      <c r="AL3467" s="51">
        <f t="shared" si="1211"/>
        <v>18.598167</v>
      </c>
      <c r="AM3467" s="51">
        <f t="shared" si="1212"/>
        <v>18.78182</v>
      </c>
      <c r="AN3467" s="51">
        <f t="shared" si="1213"/>
        <v>13.324814</v>
      </c>
      <c r="AO3467" s="51">
        <f t="shared" si="1214"/>
        <v>14.913376</v>
      </c>
      <c r="AP3467" s="51">
        <f t="shared" si="1215"/>
        <v>19.619548999999999</v>
      </c>
      <c r="AQ3467" s="51">
        <f t="shared" si="1216"/>
        <v>21.546894000000002</v>
      </c>
      <c r="AR3467" s="51">
        <f t="shared" si="1217"/>
        <v>21.399222999999999</v>
      </c>
      <c r="AS3467" s="51">
        <f t="shared" si="1218"/>
        <v>18.689892</v>
      </c>
      <c r="AT3467" s="51">
        <f t="shared" si="1219"/>
        <v>21.252056</v>
      </c>
      <c r="AU3467" s="51">
        <f t="shared" si="1220"/>
        <v>21.399222999999999</v>
      </c>
      <c r="AV3467" s="51">
        <f t="shared" si="1221"/>
        <v>23.153414000000001</v>
      </c>
    </row>
    <row r="3468" spans="1:48">
      <c r="A3468" t="str">
        <f t="shared" si="1222"/>
        <v>41936Murilo/Kassio76</v>
      </c>
      <c r="B3468" s="50">
        <v>41936.354930555557</v>
      </c>
      <c r="C3468" s="44">
        <f t="shared" si="1202"/>
        <v>41936</v>
      </c>
      <c r="D3468" s="45" t="s">
        <v>20</v>
      </c>
      <c r="E3468" s="46">
        <v>76</v>
      </c>
      <c r="G3468" s="49" t="e">
        <f>VLOOKUP(C3468,#REF!,2,0)</f>
        <v>#REF!</v>
      </c>
      <c r="I3468" s="40">
        <v>0</v>
      </c>
      <c r="J3468" s="40">
        <v>0</v>
      </c>
      <c r="K3468" s="40">
        <v>5.1356700000000002</v>
      </c>
      <c r="L3468" s="40">
        <v>10.812241</v>
      </c>
      <c r="M3468" s="40">
        <v>19.107475000000001</v>
      </c>
      <c r="N3468" s="40">
        <v>21.015474000000001</v>
      </c>
      <c r="O3468" s="40">
        <v>26.706914999999999</v>
      </c>
      <c r="P3468" s="40">
        <v>27.383023999999999</v>
      </c>
      <c r="Q3468" s="40">
        <v>25.840996000000001</v>
      </c>
      <c r="R3468" s="40">
        <v>25.577513</v>
      </c>
      <c r="S3468" s="40">
        <v>24.795479</v>
      </c>
      <c r="T3468" s="40">
        <v>23.962475000000001</v>
      </c>
      <c r="U3468" s="40">
        <v>25.643274000000002</v>
      </c>
      <c r="V3468" s="40">
        <v>23.457239000000001</v>
      </c>
      <c r="W3468" s="40">
        <v>29.533953</v>
      </c>
      <c r="X3468" s="40">
        <v>28.831005000000001</v>
      </c>
      <c r="AA3468">
        <f t="shared" si="1203"/>
        <v>42265.496261574073</v>
      </c>
      <c r="AB3468" t="str">
        <f t="shared" si="1204"/>
        <v>42265Fábio77</v>
      </c>
      <c r="AC3468" s="52">
        <v>42265</v>
      </c>
      <c r="AD3468" s="56" t="s">
        <v>31</v>
      </c>
      <c r="AE3468" s="53">
        <v>77</v>
      </c>
      <c r="AF3468" s="51" t="str">
        <f t="shared" si="1205"/>
        <v/>
      </c>
      <c r="AG3468" s="51">
        <f t="shared" si="1206"/>
        <v>0</v>
      </c>
      <c r="AH3468" s="51">
        <f t="shared" si="1207"/>
        <v>6.4727999999999994E-2</v>
      </c>
      <c r="AI3468" s="51">
        <f t="shared" si="1208"/>
        <v>19.012678000000001</v>
      </c>
      <c r="AJ3468" s="51">
        <f t="shared" si="1209"/>
        <v>18.552409999999998</v>
      </c>
      <c r="AK3468" s="51">
        <f t="shared" si="1210"/>
        <v>16.942883999999999</v>
      </c>
      <c r="AL3468" s="51">
        <f t="shared" si="1211"/>
        <v>18.278981999999999</v>
      </c>
      <c r="AM3468" s="51">
        <f t="shared" si="1212"/>
        <v>18.188306999999998</v>
      </c>
      <c r="AN3468" s="51">
        <f t="shared" si="1213"/>
        <v>12.715698</v>
      </c>
      <c r="AO3468" s="51">
        <f t="shared" si="1214"/>
        <v>14.226777999999999</v>
      </c>
      <c r="AP3468" s="51">
        <f t="shared" si="1215"/>
        <v>18.966383</v>
      </c>
      <c r="AQ3468" s="51">
        <f t="shared" si="1216"/>
        <v>21.056601000000001</v>
      </c>
      <c r="AR3468" s="51">
        <f t="shared" si="1217"/>
        <v>20.765158</v>
      </c>
      <c r="AS3468" s="51">
        <f t="shared" si="1218"/>
        <v>17.693660999999999</v>
      </c>
      <c r="AT3468" s="51">
        <f t="shared" si="1219"/>
        <v>20.427655999999999</v>
      </c>
      <c r="AU3468" s="51">
        <f t="shared" si="1220"/>
        <v>20.668424999999999</v>
      </c>
      <c r="AV3468" s="51">
        <f t="shared" si="1221"/>
        <v>22.443562</v>
      </c>
    </row>
    <row r="3469" spans="1:48">
      <c r="A3469" t="str">
        <f t="shared" si="1222"/>
        <v>41943Murilo/Kassio76</v>
      </c>
      <c r="B3469" s="50">
        <v>41943.344386574077</v>
      </c>
      <c r="C3469" s="44">
        <f t="shared" si="1202"/>
        <v>41943</v>
      </c>
      <c r="D3469" s="45" t="s">
        <v>20</v>
      </c>
      <c r="E3469" s="46">
        <v>76</v>
      </c>
      <c r="G3469" s="49" t="e">
        <f>VLOOKUP(C3469,#REF!,2,0)</f>
        <v>#REF!</v>
      </c>
      <c r="I3469" s="40">
        <v>0</v>
      </c>
      <c r="J3469" s="40">
        <v>0</v>
      </c>
      <c r="K3469" s="40">
        <v>7.4215039999999997</v>
      </c>
      <c r="L3469" s="40">
        <v>11.229143000000001</v>
      </c>
      <c r="M3469" s="40">
        <v>18.938821999999998</v>
      </c>
      <c r="N3469" s="40">
        <v>19.905152999999999</v>
      </c>
      <c r="O3469" s="40">
        <v>25.119790999999999</v>
      </c>
      <c r="P3469" s="40">
        <v>25.907093</v>
      </c>
      <c r="Q3469" s="40">
        <v>24.601942000000001</v>
      </c>
      <c r="R3469" s="40">
        <v>24.473331000000002</v>
      </c>
      <c r="S3469" s="40">
        <v>23.269210999999999</v>
      </c>
      <c r="T3469" s="40">
        <v>23.20673</v>
      </c>
      <c r="U3469" s="40">
        <v>24.989811</v>
      </c>
      <c r="V3469" s="40">
        <v>23.331790999999999</v>
      </c>
      <c r="W3469" s="40">
        <v>29.463267999999999</v>
      </c>
      <c r="X3469" s="40">
        <v>28.344125999999999</v>
      </c>
      <c r="AA3469">
        <f t="shared" si="1203"/>
        <v>42268.487673611111</v>
      </c>
      <c r="AB3469" t="str">
        <f t="shared" si="1204"/>
        <v>42268Fábio77</v>
      </c>
      <c r="AC3469" s="52">
        <v>42268</v>
      </c>
      <c r="AD3469" s="56" t="s">
        <v>31</v>
      </c>
      <c r="AE3469" s="53">
        <v>77</v>
      </c>
      <c r="AF3469" s="51" t="str">
        <f t="shared" si="1205"/>
        <v/>
      </c>
      <c r="AG3469" s="51">
        <f t="shared" si="1206"/>
        <v>0</v>
      </c>
      <c r="AH3469" s="51">
        <f t="shared" si="1207"/>
        <v>5.3333999999999999E-2</v>
      </c>
      <c r="AI3469" s="51">
        <f t="shared" si="1208"/>
        <v>17.693660999999999</v>
      </c>
      <c r="AJ3469" s="51">
        <f t="shared" si="1209"/>
        <v>17.783073000000002</v>
      </c>
      <c r="AK3469" s="51">
        <f t="shared" si="1210"/>
        <v>15.953726</v>
      </c>
      <c r="AL3469" s="51">
        <f t="shared" si="1211"/>
        <v>17.382497999999998</v>
      </c>
      <c r="AM3469" s="51">
        <f t="shared" si="1212"/>
        <v>17.074155999999999</v>
      </c>
      <c r="AN3469" s="51">
        <f t="shared" si="1213"/>
        <v>11.758062000000001</v>
      </c>
      <c r="AO3469" s="51">
        <f t="shared" si="1214"/>
        <v>13.479445999999999</v>
      </c>
      <c r="AP3469" s="51">
        <f t="shared" si="1215"/>
        <v>17.783073000000002</v>
      </c>
      <c r="AQ3469" s="51">
        <f t="shared" si="1216"/>
        <v>19.997803000000001</v>
      </c>
      <c r="AR3469" s="51">
        <f t="shared" si="1217"/>
        <v>19.572514000000002</v>
      </c>
      <c r="AS3469" s="51">
        <f t="shared" si="1218"/>
        <v>16.595359999999999</v>
      </c>
      <c r="AT3469" s="51">
        <f t="shared" si="1219"/>
        <v>19.572514000000002</v>
      </c>
      <c r="AU3469" s="51">
        <f t="shared" si="1220"/>
        <v>20.045342999999999</v>
      </c>
      <c r="AV3469" s="51">
        <f t="shared" si="1221"/>
        <v>21.744581</v>
      </c>
    </row>
    <row r="3470" spans="1:48">
      <c r="A3470" t="str">
        <f t="shared" si="1222"/>
        <v>41948Murilo/Kassio76</v>
      </c>
      <c r="B3470" s="50">
        <v>41948.664363425924</v>
      </c>
      <c r="C3470" s="44">
        <f t="shared" si="1202"/>
        <v>41948</v>
      </c>
      <c r="D3470" s="45" t="s">
        <v>20</v>
      </c>
      <c r="E3470" s="46">
        <v>76</v>
      </c>
      <c r="G3470" s="49" t="e">
        <f>VLOOKUP(C3470,#REF!,2,0)</f>
        <v>#REF!</v>
      </c>
      <c r="I3470" s="40">
        <v>0</v>
      </c>
      <c r="J3470" s="40">
        <v>0</v>
      </c>
      <c r="K3470" s="40">
        <v>20.485567</v>
      </c>
      <c r="L3470" s="40">
        <v>23.394455000000001</v>
      </c>
      <c r="M3470" s="40">
        <v>31.401717999999999</v>
      </c>
      <c r="N3470" s="40">
        <v>31.988050000000001</v>
      </c>
      <c r="O3470" s="40">
        <v>36.244323999999999</v>
      </c>
      <c r="P3470" s="40">
        <v>37.508831000000001</v>
      </c>
      <c r="Q3470" s="40">
        <v>35.620097999999999</v>
      </c>
      <c r="R3470" s="40">
        <v>35.697848999999998</v>
      </c>
      <c r="S3470" s="40">
        <v>34.007137</v>
      </c>
      <c r="T3470" s="40">
        <v>34.083092000000001</v>
      </c>
      <c r="U3470" s="40">
        <v>36.401234000000002</v>
      </c>
      <c r="V3470" s="40">
        <v>33.252102000000001</v>
      </c>
      <c r="W3470" s="40">
        <v>40.679943000000002</v>
      </c>
      <c r="X3470" s="40">
        <v>40.845965999999997</v>
      </c>
      <c r="AA3470">
        <f t="shared" si="1203"/>
        <v>42270.389097222222</v>
      </c>
      <c r="AB3470" t="str">
        <f t="shared" si="1204"/>
        <v>42270Fábio77</v>
      </c>
      <c r="AC3470" s="52">
        <v>42270</v>
      </c>
      <c r="AD3470" s="56" t="s">
        <v>31</v>
      </c>
      <c r="AE3470" s="53">
        <v>77</v>
      </c>
      <c r="AF3470" s="51" t="str">
        <f t="shared" si="1205"/>
        <v/>
      </c>
      <c r="AG3470" s="51">
        <f t="shared" si="1206"/>
        <v>0</v>
      </c>
      <c r="AH3470" s="51">
        <f t="shared" si="1207"/>
        <v>6.0287E-2</v>
      </c>
      <c r="AI3470" s="51">
        <f t="shared" si="1208"/>
        <v>17.338287000000001</v>
      </c>
      <c r="AJ3470" s="51">
        <f t="shared" si="1209"/>
        <v>17.338287000000001</v>
      </c>
      <c r="AK3470" s="51">
        <f t="shared" si="1210"/>
        <v>15.325142</v>
      </c>
      <c r="AL3470" s="51">
        <f t="shared" si="1211"/>
        <v>16.725237</v>
      </c>
      <c r="AM3470" s="51">
        <f t="shared" si="1212"/>
        <v>16.422965999999999</v>
      </c>
      <c r="AN3470" s="51">
        <f t="shared" si="1213"/>
        <v>11.153532</v>
      </c>
      <c r="AO3470" s="51">
        <f t="shared" si="1214"/>
        <v>12.866553</v>
      </c>
      <c r="AP3470" s="51">
        <f t="shared" si="1215"/>
        <v>17.426780999999998</v>
      </c>
      <c r="AQ3470" s="51">
        <f t="shared" si="1216"/>
        <v>19.572514000000002</v>
      </c>
      <c r="AR3470" s="51">
        <f t="shared" si="1217"/>
        <v>19.059010000000001</v>
      </c>
      <c r="AS3470" s="51">
        <f t="shared" si="1218"/>
        <v>16.380037000000002</v>
      </c>
      <c r="AT3470" s="51">
        <f t="shared" si="1219"/>
        <v>19.244942000000002</v>
      </c>
      <c r="AU3470" s="51">
        <f t="shared" si="1220"/>
        <v>19.855543000000001</v>
      </c>
      <c r="AV3470" s="51">
        <f t="shared" si="1221"/>
        <v>21.399222999999999</v>
      </c>
    </row>
    <row r="3471" spans="1:48">
      <c r="A3471" t="str">
        <f t="shared" si="1222"/>
        <v>41950Murilo/Kassio76</v>
      </c>
      <c r="B3471" s="50">
        <v>41950.354907407411</v>
      </c>
      <c r="C3471" s="44">
        <f t="shared" si="1202"/>
        <v>41950</v>
      </c>
      <c r="D3471" s="45" t="s">
        <v>20</v>
      </c>
      <c r="E3471" s="46">
        <v>76</v>
      </c>
      <c r="G3471" s="49" t="e">
        <f>VLOOKUP(C3471,#REF!,2,0)</f>
        <v>#REF!</v>
      </c>
      <c r="I3471" s="40">
        <v>0</v>
      </c>
      <c r="J3471" s="40">
        <v>0</v>
      </c>
      <c r="K3471" s="40">
        <v>17.242757999999998</v>
      </c>
      <c r="L3471" s="40">
        <v>21.015474000000001</v>
      </c>
      <c r="M3471" s="40">
        <v>28.205767000000002</v>
      </c>
      <c r="N3471" s="40">
        <v>28.761232</v>
      </c>
      <c r="O3471" s="40">
        <v>34.311497000000003</v>
      </c>
      <c r="P3471" s="40">
        <v>34.617221999999998</v>
      </c>
      <c r="Q3471" s="40">
        <v>32.357277000000003</v>
      </c>
      <c r="R3471" s="40">
        <v>32.579844999999999</v>
      </c>
      <c r="S3471" s="40">
        <v>31.914465</v>
      </c>
      <c r="T3471" s="40">
        <v>31.547816999999998</v>
      </c>
      <c r="U3471" s="40">
        <v>32.728637999999997</v>
      </c>
      <c r="V3471" s="40">
        <v>29.111183</v>
      </c>
      <c r="W3471" s="40">
        <v>35.542458000000003</v>
      </c>
      <c r="X3471" s="40">
        <v>33.704093999999998</v>
      </c>
      <c r="AA3471">
        <f t="shared" si="1203"/>
        <v>42272.511493055557</v>
      </c>
      <c r="AB3471" t="str">
        <f t="shared" si="1204"/>
        <v>42272Fábio77</v>
      </c>
      <c r="AC3471" s="52">
        <v>42272</v>
      </c>
      <c r="AD3471" s="56" t="s">
        <v>31</v>
      </c>
      <c r="AE3471" s="53">
        <v>77</v>
      </c>
      <c r="AF3471" s="51" t="str">
        <f t="shared" si="1205"/>
        <v/>
      </c>
      <c r="AG3471" s="51">
        <f t="shared" si="1206"/>
        <v>0</v>
      </c>
      <c r="AH3471" s="51">
        <f t="shared" si="1207"/>
        <v>3.3634999999999998E-2</v>
      </c>
      <c r="AI3471" s="51">
        <f t="shared" si="1208"/>
        <v>15.82696</v>
      </c>
      <c r="AJ3471" s="51">
        <f t="shared" si="1209"/>
        <v>16.123549000000001</v>
      </c>
      <c r="AK3471" s="51">
        <f t="shared" si="1210"/>
        <v>14.750323</v>
      </c>
      <c r="AL3471" s="51">
        <f t="shared" si="1211"/>
        <v>15.784833000000001</v>
      </c>
      <c r="AM3471" s="51">
        <f t="shared" si="1212"/>
        <v>15.574994</v>
      </c>
      <c r="AN3471" s="51">
        <f t="shared" si="1213"/>
        <v>10.362833999999999</v>
      </c>
      <c r="AO3471" s="51">
        <f t="shared" si="1214"/>
        <v>12.379706000000001</v>
      </c>
      <c r="AP3471" s="51">
        <f t="shared" si="1215"/>
        <v>16.552156</v>
      </c>
      <c r="AQ3471" s="51">
        <f t="shared" si="1216"/>
        <v>18.827883</v>
      </c>
      <c r="AR3471" s="51">
        <f t="shared" si="1217"/>
        <v>18.188306999999998</v>
      </c>
      <c r="AS3471" s="51">
        <f t="shared" si="1218"/>
        <v>15.491481</v>
      </c>
      <c r="AT3471" s="51">
        <f t="shared" si="1219"/>
        <v>19.012678000000001</v>
      </c>
      <c r="AU3471" s="51">
        <f t="shared" si="1220"/>
        <v>19.950310000000002</v>
      </c>
      <c r="AV3471" s="51">
        <f t="shared" si="1221"/>
        <v>21.252056</v>
      </c>
    </row>
    <row r="3472" spans="1:48">
      <c r="A3472" t="str">
        <f t="shared" si="1222"/>
        <v>41956Murilo/Kassio76</v>
      </c>
      <c r="B3472" s="50">
        <v>41956.685520833336</v>
      </c>
      <c r="C3472" s="44">
        <f t="shared" si="1202"/>
        <v>41956</v>
      </c>
      <c r="D3472" s="45" t="s">
        <v>20</v>
      </c>
      <c r="E3472" s="46">
        <v>76</v>
      </c>
      <c r="G3472" s="49" t="e">
        <f>VLOOKUP(C3472,#REF!,2,0)</f>
        <v>#REF!</v>
      </c>
      <c r="I3472" s="40">
        <v>0</v>
      </c>
      <c r="J3472" s="40">
        <v>0</v>
      </c>
      <c r="K3472" s="40">
        <v>21.372751000000001</v>
      </c>
      <c r="L3472" s="40">
        <v>20.661383000000001</v>
      </c>
      <c r="M3472" s="40">
        <v>26.774146999999999</v>
      </c>
      <c r="N3472" s="40">
        <v>26.841442000000001</v>
      </c>
      <c r="O3472" s="40">
        <v>32.061729</v>
      </c>
      <c r="P3472" s="40">
        <v>32.505577000000002</v>
      </c>
      <c r="Q3472" s="40">
        <v>30.965553</v>
      </c>
      <c r="R3472" s="40">
        <v>31.110600999999999</v>
      </c>
      <c r="S3472" s="40">
        <v>30.317093</v>
      </c>
      <c r="T3472" s="40">
        <v>30.676480999999999</v>
      </c>
      <c r="U3472" s="40">
        <v>32.654209000000002</v>
      </c>
      <c r="V3472" s="40">
        <v>29.041008000000001</v>
      </c>
      <c r="W3472" s="40">
        <v>35.853580000000001</v>
      </c>
      <c r="X3472" s="40">
        <v>33.704093999999998</v>
      </c>
      <c r="AA3472">
        <f t="shared" si="1203"/>
        <v>42274.466307870367</v>
      </c>
      <c r="AB3472" t="str">
        <f t="shared" si="1204"/>
        <v>42274Fábio77</v>
      </c>
      <c r="AC3472" s="52">
        <v>42274</v>
      </c>
      <c r="AD3472" s="56" t="s">
        <v>31</v>
      </c>
      <c r="AE3472" s="53">
        <v>77</v>
      </c>
      <c r="AF3472" s="51" t="str">
        <f t="shared" si="1205"/>
        <v/>
      </c>
      <c r="AG3472" s="51">
        <f t="shared" si="1206"/>
        <v>0</v>
      </c>
      <c r="AH3472" s="51">
        <f t="shared" si="1207"/>
        <v>0.31980199999999998</v>
      </c>
      <c r="AI3472" s="51">
        <f t="shared" si="1208"/>
        <v>19.997803000000001</v>
      </c>
      <c r="AJ3472" s="51">
        <f t="shared" si="1209"/>
        <v>19.572514000000002</v>
      </c>
      <c r="AK3472" s="51">
        <f t="shared" si="1210"/>
        <v>17.738341999999999</v>
      </c>
      <c r="AL3472" s="51">
        <f t="shared" si="1211"/>
        <v>18.966383</v>
      </c>
      <c r="AM3472" s="51">
        <f t="shared" si="1212"/>
        <v>19.384998</v>
      </c>
      <c r="AN3472" s="51">
        <f t="shared" si="1213"/>
        <v>13.440716999999999</v>
      </c>
      <c r="AO3472" s="51">
        <f t="shared" si="1214"/>
        <v>13.557130000000001</v>
      </c>
      <c r="AP3472" s="51">
        <f t="shared" si="1215"/>
        <v>16.509063999999999</v>
      </c>
      <c r="AQ3472" s="51">
        <f t="shared" si="1216"/>
        <v>18.966383</v>
      </c>
      <c r="AR3472" s="51">
        <f t="shared" si="1217"/>
        <v>18.461030999999998</v>
      </c>
      <c r="AS3472" s="51">
        <f t="shared" si="1218"/>
        <v>15.700716999999999</v>
      </c>
      <c r="AT3472" s="51">
        <f t="shared" si="1219"/>
        <v>18.827883</v>
      </c>
      <c r="AU3472" s="51">
        <f t="shared" si="1220"/>
        <v>19.760973</v>
      </c>
      <c r="AV3472" s="51">
        <f t="shared" si="1221"/>
        <v>21.399222999999999</v>
      </c>
    </row>
    <row r="3473" spans="1:48">
      <c r="A3473" t="str">
        <f t="shared" si="1222"/>
        <v>41957Murilo/Kassio76</v>
      </c>
      <c r="B3473" s="50">
        <v>41957.317939814813</v>
      </c>
      <c r="C3473" s="44">
        <f t="shared" si="1202"/>
        <v>41957</v>
      </c>
      <c r="D3473" s="45" t="s">
        <v>20</v>
      </c>
      <c r="E3473" s="46">
        <v>76</v>
      </c>
      <c r="G3473" s="49" t="e">
        <f>VLOOKUP(C3473,#REF!,2,0)</f>
        <v>#REF!</v>
      </c>
      <c r="I3473" s="40">
        <v>0</v>
      </c>
      <c r="J3473" s="40">
        <v>0</v>
      </c>
      <c r="K3473" s="40">
        <v>20.310499</v>
      </c>
      <c r="L3473" s="40">
        <v>19.618271</v>
      </c>
      <c r="M3473" s="40">
        <v>29.322168000000001</v>
      </c>
      <c r="N3473" s="40">
        <v>28.067778000000001</v>
      </c>
      <c r="O3473" s="40">
        <v>32.209347000000001</v>
      </c>
      <c r="P3473" s="40">
        <v>32.283279</v>
      </c>
      <c r="Q3473" s="40">
        <v>30.965553</v>
      </c>
      <c r="R3473" s="40">
        <v>31.038038</v>
      </c>
      <c r="S3473" s="40">
        <v>30.317093</v>
      </c>
      <c r="T3473" s="40">
        <v>31.038038</v>
      </c>
      <c r="U3473" s="40">
        <v>32.505577000000002</v>
      </c>
      <c r="V3473" s="40">
        <v>29.251740000000002</v>
      </c>
      <c r="W3473" s="40">
        <v>35.775677000000002</v>
      </c>
      <c r="X3473" s="40">
        <v>33.252102000000001</v>
      </c>
      <c r="AA3473">
        <f t="shared" si="1203"/>
        <v>42276.392777777779</v>
      </c>
      <c r="AB3473" t="str">
        <f t="shared" si="1204"/>
        <v>42276Fábio77</v>
      </c>
      <c r="AC3473" s="52">
        <v>42276</v>
      </c>
      <c r="AD3473" s="56" t="s">
        <v>31</v>
      </c>
      <c r="AE3473" s="53">
        <v>77</v>
      </c>
      <c r="AF3473" s="51" t="str">
        <f t="shared" si="1205"/>
        <v/>
      </c>
      <c r="AG3473" s="51">
        <f t="shared" si="1206"/>
        <v>0</v>
      </c>
      <c r="AH3473" s="51">
        <f t="shared" si="1207"/>
        <v>0.38236399999999998</v>
      </c>
      <c r="AI3473" s="51">
        <f t="shared" si="1208"/>
        <v>19.431795000000001</v>
      </c>
      <c r="AJ3473" s="51">
        <f t="shared" si="1209"/>
        <v>19.572514000000002</v>
      </c>
      <c r="AK3473" s="51">
        <f t="shared" si="1210"/>
        <v>17.559964999999998</v>
      </c>
      <c r="AL3473" s="51">
        <f t="shared" si="1211"/>
        <v>19.291584</v>
      </c>
      <c r="AM3473" s="51">
        <f t="shared" si="1212"/>
        <v>20.33173</v>
      </c>
      <c r="AN3473" s="51">
        <f t="shared" si="1213"/>
        <v>14.426985</v>
      </c>
      <c r="AO3473" s="51">
        <f t="shared" si="1214"/>
        <v>15.953726</v>
      </c>
      <c r="AP3473" s="51">
        <f t="shared" si="1215"/>
        <v>20.668424999999999</v>
      </c>
      <c r="AQ3473" s="51">
        <f t="shared" si="1216"/>
        <v>22.645251999999999</v>
      </c>
      <c r="AR3473" s="51">
        <f t="shared" si="1217"/>
        <v>22.746447</v>
      </c>
      <c r="AS3473" s="51">
        <f t="shared" si="1218"/>
        <v>19.855543000000001</v>
      </c>
      <c r="AT3473" s="51">
        <f t="shared" si="1219"/>
        <v>22.242746</v>
      </c>
      <c r="AU3473" s="51">
        <f t="shared" si="1220"/>
        <v>21.893456</v>
      </c>
      <c r="AV3473" s="51">
        <f t="shared" si="1221"/>
        <v>23.409599</v>
      </c>
    </row>
    <row r="3474" spans="1:48">
      <c r="A3474" t="str">
        <f t="shared" si="1222"/>
        <v>41960Murilo/Kassio76</v>
      </c>
      <c r="B3474" s="50">
        <v>41960.663472222222</v>
      </c>
      <c r="C3474" s="44">
        <f t="shared" si="1202"/>
        <v>41960</v>
      </c>
      <c r="D3474" s="45" t="s">
        <v>20</v>
      </c>
      <c r="E3474" s="46">
        <v>76</v>
      </c>
      <c r="G3474" s="49" t="e">
        <f>VLOOKUP(C3474,#REF!,2,0)</f>
        <v>#REF!</v>
      </c>
      <c r="I3474" s="40">
        <v>0</v>
      </c>
      <c r="J3474" s="40">
        <v>0</v>
      </c>
      <c r="K3474" s="40">
        <v>14.107203</v>
      </c>
      <c r="L3474" s="40">
        <v>18.492947000000001</v>
      </c>
      <c r="M3474" s="40">
        <v>26.105858000000001</v>
      </c>
      <c r="N3474" s="40">
        <v>26.039528000000001</v>
      </c>
      <c r="O3474" s="40">
        <v>30.317093</v>
      </c>
      <c r="P3474" s="40">
        <v>30.748636000000001</v>
      </c>
      <c r="Q3474" s="40">
        <v>28.970938</v>
      </c>
      <c r="R3474" s="40">
        <v>28.761232</v>
      </c>
      <c r="S3474" s="40">
        <v>28.413414</v>
      </c>
      <c r="T3474" s="40">
        <v>28.831005000000001</v>
      </c>
      <c r="U3474" s="40">
        <v>30.317093</v>
      </c>
      <c r="V3474" s="40">
        <v>27.998936</v>
      </c>
      <c r="W3474" s="40">
        <v>34.159145000000002</v>
      </c>
      <c r="X3474" s="40">
        <v>32.135517</v>
      </c>
      <c r="AA3474">
        <f t="shared" si="1203"/>
        <v>42277.737824074073</v>
      </c>
      <c r="AB3474" t="str">
        <f t="shared" si="1204"/>
        <v>42277Fábio77</v>
      </c>
      <c r="AC3474" s="52">
        <v>42277</v>
      </c>
      <c r="AD3474" s="56" t="s">
        <v>31</v>
      </c>
      <c r="AE3474" s="53">
        <v>77</v>
      </c>
      <c r="AF3474" s="51" t="str">
        <f t="shared" si="1205"/>
        <v/>
      </c>
      <c r="AG3474" s="51">
        <f t="shared" si="1206"/>
        <v>0</v>
      </c>
      <c r="AH3474" s="51">
        <f t="shared" si="1207"/>
        <v>0.99417299999999997</v>
      </c>
      <c r="AI3474" s="51">
        <f t="shared" si="1208"/>
        <v>21.695088999999999</v>
      </c>
      <c r="AJ3474" s="51">
        <f t="shared" si="1209"/>
        <v>21.596231</v>
      </c>
      <c r="AK3474" s="51">
        <f t="shared" si="1210"/>
        <v>20.379653999999999</v>
      </c>
      <c r="AL3474" s="51">
        <f t="shared" si="1211"/>
        <v>22.192657000000001</v>
      </c>
      <c r="AM3474" s="51">
        <f t="shared" si="1212"/>
        <v>22.042797</v>
      </c>
      <c r="AN3474" s="51">
        <f t="shared" si="1213"/>
        <v>17.426780999999998</v>
      </c>
      <c r="AO3474" s="51">
        <f t="shared" si="1214"/>
        <v>18.415436</v>
      </c>
      <c r="AP3474" s="51">
        <f t="shared" si="1215"/>
        <v>24.082063999999999</v>
      </c>
      <c r="AQ3474" s="51">
        <f t="shared" si="1216"/>
        <v>25.723120000000002</v>
      </c>
      <c r="AR3474" s="51">
        <f t="shared" si="1217"/>
        <v>26.318045000000001</v>
      </c>
      <c r="AS3474" s="51">
        <f t="shared" si="1218"/>
        <v>25.401394</v>
      </c>
      <c r="AT3474" s="51">
        <f t="shared" si="1219"/>
        <v>26.263680999999998</v>
      </c>
      <c r="AU3474" s="51">
        <f t="shared" si="1220"/>
        <v>25.830808999999999</v>
      </c>
      <c r="AV3474" s="51">
        <f t="shared" si="1221"/>
        <v>26.318045000000001</v>
      </c>
    </row>
    <row r="3475" spans="1:48">
      <c r="A3475" t="str">
        <f t="shared" si="1222"/>
        <v>41962Murilo/Kassio76</v>
      </c>
      <c r="B3475" s="50">
        <v>41962.623449074075</v>
      </c>
      <c r="C3475" s="44">
        <f t="shared" si="1202"/>
        <v>41962</v>
      </c>
      <c r="D3475" s="45" t="s">
        <v>20</v>
      </c>
      <c r="E3475" s="46">
        <v>76</v>
      </c>
      <c r="G3475" s="49" t="e">
        <f>VLOOKUP(C3475,#REF!,2,0)</f>
        <v>#REF!</v>
      </c>
      <c r="I3475" s="40">
        <v>0</v>
      </c>
      <c r="J3475" s="40">
        <v>0</v>
      </c>
      <c r="K3475" s="40">
        <v>9.9260900000000003</v>
      </c>
      <c r="L3475" s="40">
        <v>16.818943000000001</v>
      </c>
      <c r="M3475" s="40">
        <v>24.795479</v>
      </c>
      <c r="N3475" s="40">
        <v>24.666338</v>
      </c>
      <c r="O3475" s="40">
        <v>29.463267999999999</v>
      </c>
      <c r="P3475" s="40">
        <v>29.604711999999999</v>
      </c>
      <c r="Q3475" s="40">
        <v>27.724340000000002</v>
      </c>
      <c r="R3475" s="40">
        <v>27.998936</v>
      </c>
      <c r="S3475" s="40">
        <v>27.519283000000001</v>
      </c>
      <c r="T3475" s="40">
        <v>27.724340000000002</v>
      </c>
      <c r="U3475" s="40">
        <v>29.111183</v>
      </c>
      <c r="V3475" s="40">
        <v>26.505780999999999</v>
      </c>
      <c r="W3475" s="40">
        <v>32.803176999999998</v>
      </c>
      <c r="X3475" s="40">
        <v>30.965553</v>
      </c>
      <c r="AA3475">
        <f t="shared" si="1203"/>
        <v>42279.623217592591</v>
      </c>
      <c r="AB3475" t="str">
        <f t="shared" si="1204"/>
        <v>42279Fábio77</v>
      </c>
      <c r="AC3475" s="52">
        <v>42279</v>
      </c>
      <c r="AD3475" s="56" t="s">
        <v>31</v>
      </c>
      <c r="AE3475" s="53">
        <v>77</v>
      </c>
      <c r="AF3475" s="51" t="str">
        <f t="shared" si="1205"/>
        <v/>
      </c>
      <c r="AG3475" s="51">
        <f t="shared" si="1206"/>
        <v>0</v>
      </c>
      <c r="AH3475" s="51">
        <f t="shared" si="1207"/>
        <v>0.23185900000000001</v>
      </c>
      <c r="AI3475" s="51">
        <f t="shared" si="1208"/>
        <v>19.619548999999999</v>
      </c>
      <c r="AJ3475" s="51">
        <f t="shared" si="1209"/>
        <v>19.059010000000001</v>
      </c>
      <c r="AK3475" s="51">
        <f t="shared" si="1210"/>
        <v>17.604455999999999</v>
      </c>
      <c r="AL3475" s="51">
        <f t="shared" si="1211"/>
        <v>19.431795000000001</v>
      </c>
      <c r="AM3475" s="51">
        <f t="shared" si="1212"/>
        <v>19.151875</v>
      </c>
      <c r="AN3475" s="51">
        <f t="shared" si="1213"/>
        <v>13.830831</v>
      </c>
      <c r="AO3475" s="51">
        <f t="shared" si="1214"/>
        <v>15.159734</v>
      </c>
      <c r="AP3475" s="51">
        <f t="shared" si="1215"/>
        <v>20.140577</v>
      </c>
      <c r="AQ3475" s="51">
        <f t="shared" si="1216"/>
        <v>21.943182</v>
      </c>
      <c r="AR3475" s="51">
        <f t="shared" si="1217"/>
        <v>21.943182</v>
      </c>
      <c r="AS3475" s="51">
        <f t="shared" si="1218"/>
        <v>19.198360000000001</v>
      </c>
      <c r="AT3475" s="51">
        <f t="shared" si="1219"/>
        <v>21.943182</v>
      </c>
      <c r="AU3475" s="51">
        <f t="shared" si="1220"/>
        <v>21.893456</v>
      </c>
      <c r="AV3475" s="51">
        <f t="shared" si="1221"/>
        <v>23.615492</v>
      </c>
    </row>
    <row r="3476" spans="1:48">
      <c r="A3476" t="str">
        <f t="shared" si="1222"/>
        <v>41963Murilo/Kassio76</v>
      </c>
      <c r="B3476" s="50">
        <v>41963.37771990741</v>
      </c>
      <c r="C3476" s="44">
        <f t="shared" si="1202"/>
        <v>41963</v>
      </c>
      <c r="D3476" s="45" t="s">
        <v>20</v>
      </c>
      <c r="E3476" s="46">
        <v>76</v>
      </c>
      <c r="G3476" s="49" t="e">
        <f>VLOOKUP(C3476,#REF!,2,0)</f>
        <v>#REF!</v>
      </c>
      <c r="I3476" s="40">
        <v>0</v>
      </c>
      <c r="J3476" s="40">
        <v>0</v>
      </c>
      <c r="K3476" s="40">
        <v>10.004889</v>
      </c>
      <c r="L3476" s="40">
        <v>16.818943000000001</v>
      </c>
      <c r="M3476" s="40">
        <v>23.962475000000001</v>
      </c>
      <c r="N3476" s="40">
        <v>24.730868999999998</v>
      </c>
      <c r="O3476" s="40">
        <v>28.900929999999999</v>
      </c>
      <c r="P3476" s="40">
        <v>29.463267999999999</v>
      </c>
      <c r="Q3476" s="40">
        <v>27.587548999999999</v>
      </c>
      <c r="R3476" s="40">
        <v>27.655892999999999</v>
      </c>
      <c r="S3476" s="40">
        <v>27.587548999999999</v>
      </c>
      <c r="T3476" s="40">
        <v>27.792849</v>
      </c>
      <c r="U3476" s="40">
        <v>29.111183</v>
      </c>
      <c r="V3476" s="40">
        <v>26.841442000000001</v>
      </c>
      <c r="W3476" s="40">
        <v>32.952477000000002</v>
      </c>
      <c r="X3476" s="40">
        <v>31.110600999999999</v>
      </c>
      <c r="AA3476">
        <f t="shared" si="1203"/>
        <v>42283.395821759259</v>
      </c>
      <c r="AB3476" t="str">
        <f t="shared" si="1204"/>
        <v>42283Fábio77</v>
      </c>
      <c r="AC3476" s="52">
        <v>42283</v>
      </c>
      <c r="AD3476" s="56" t="s">
        <v>31</v>
      </c>
      <c r="AE3476" s="53">
        <v>77</v>
      </c>
      <c r="AF3476" s="51" t="str">
        <f t="shared" si="1205"/>
        <v/>
      </c>
      <c r="AG3476" s="51">
        <f t="shared" si="1206"/>
        <v>0</v>
      </c>
      <c r="AH3476" s="51">
        <f t="shared" si="1207"/>
        <v>0.145264</v>
      </c>
      <c r="AI3476" s="51">
        <f t="shared" si="1208"/>
        <v>18.233629000000001</v>
      </c>
      <c r="AJ3476" s="51">
        <f t="shared" si="1209"/>
        <v>16.986575999999999</v>
      </c>
      <c r="AK3476" s="51">
        <f t="shared" si="1210"/>
        <v>15.82696</v>
      </c>
      <c r="AL3476" s="51">
        <f t="shared" si="1211"/>
        <v>17.604455999999999</v>
      </c>
      <c r="AM3476" s="51">
        <f t="shared" si="1212"/>
        <v>17.559964999999998</v>
      </c>
      <c r="AN3476" s="51">
        <f t="shared" si="1213"/>
        <v>12.085049</v>
      </c>
      <c r="AO3476" s="51">
        <f t="shared" si="1214"/>
        <v>13.791543000000001</v>
      </c>
      <c r="AP3476" s="51">
        <f t="shared" si="1215"/>
        <v>18.552409999999998</v>
      </c>
      <c r="AQ3476" s="51">
        <f t="shared" si="1216"/>
        <v>20.813578</v>
      </c>
      <c r="AR3476" s="51">
        <f t="shared" si="1217"/>
        <v>20.571967999999998</v>
      </c>
      <c r="AS3476" s="51">
        <f t="shared" si="1218"/>
        <v>17.426780999999998</v>
      </c>
      <c r="AT3476" s="51">
        <f t="shared" si="1219"/>
        <v>20.283854000000002</v>
      </c>
      <c r="AU3476" s="51">
        <f t="shared" si="1220"/>
        <v>20.813578</v>
      </c>
      <c r="AV3476" s="51">
        <f t="shared" si="1221"/>
        <v>22.142672999999998</v>
      </c>
    </row>
    <row r="3477" spans="1:48">
      <c r="A3477" t="str">
        <f t="shared" si="1222"/>
        <v>41967Murilo/Kassio76</v>
      </c>
      <c r="B3477" s="50">
        <v>41967.678368055553</v>
      </c>
      <c r="C3477" s="44">
        <f t="shared" si="1202"/>
        <v>41967</v>
      </c>
      <c r="D3477" s="45" t="s">
        <v>20</v>
      </c>
      <c r="E3477" s="46">
        <v>76</v>
      </c>
      <c r="G3477" s="49" t="e">
        <f>VLOOKUP(C3477,#REF!,2,0)</f>
        <v>#REF!</v>
      </c>
      <c r="I3477" s="40">
        <v>0</v>
      </c>
      <c r="J3477" s="40">
        <v>0</v>
      </c>
      <c r="K3477" s="40">
        <v>8.7862050000000007</v>
      </c>
      <c r="L3477" s="40">
        <v>12.939685000000001</v>
      </c>
      <c r="M3477" s="40">
        <v>22.096827000000001</v>
      </c>
      <c r="N3477" s="40">
        <v>22.771705999999998</v>
      </c>
      <c r="O3477" s="40">
        <v>27.383023999999999</v>
      </c>
      <c r="P3477" s="40">
        <v>27.930150999999999</v>
      </c>
      <c r="Q3477" s="40">
        <v>26.30545</v>
      </c>
      <c r="R3477" s="40">
        <v>26.372135</v>
      </c>
      <c r="S3477" s="40">
        <v>25.774999999999999</v>
      </c>
      <c r="T3477" s="40">
        <v>26.039528000000001</v>
      </c>
      <c r="U3477" s="40">
        <v>27.655892999999999</v>
      </c>
      <c r="V3477" s="40">
        <v>26.105858000000001</v>
      </c>
      <c r="W3477" s="40">
        <v>31.840954</v>
      </c>
      <c r="X3477" s="40">
        <v>30.245471999999999</v>
      </c>
      <c r="AA3477">
        <f t="shared" si="1203"/>
        <v>42286.622488425928</v>
      </c>
      <c r="AB3477" t="str">
        <f t="shared" si="1204"/>
        <v>42286Fábio77</v>
      </c>
      <c r="AC3477" s="52">
        <v>42286</v>
      </c>
      <c r="AD3477" s="56" t="s">
        <v>31</v>
      </c>
      <c r="AE3477" s="53">
        <v>77</v>
      </c>
      <c r="AF3477" s="51" t="str">
        <f t="shared" si="1205"/>
        <v/>
      </c>
      <c r="AG3477" s="51">
        <f t="shared" si="1206"/>
        <v>0</v>
      </c>
      <c r="AH3477" s="51">
        <f t="shared" si="1207"/>
        <v>3.7747000000000003E-2</v>
      </c>
      <c r="AI3477" s="51">
        <f t="shared" si="1208"/>
        <v>15.449805</v>
      </c>
      <c r="AJ3477" s="51">
        <f t="shared" si="1209"/>
        <v>15.242342000000001</v>
      </c>
      <c r="AK3477" s="51">
        <f t="shared" si="1210"/>
        <v>14.750323</v>
      </c>
      <c r="AL3477" s="51">
        <f t="shared" si="1211"/>
        <v>16.638573000000001</v>
      </c>
      <c r="AM3477" s="51">
        <f t="shared" si="1212"/>
        <v>16.422965999999999</v>
      </c>
      <c r="AN3477" s="51">
        <f t="shared" si="1213"/>
        <v>11.329561</v>
      </c>
      <c r="AO3477" s="51">
        <f t="shared" si="1214"/>
        <v>13.171124000000001</v>
      </c>
      <c r="AP3477" s="51">
        <f t="shared" si="1215"/>
        <v>17.693660999999999</v>
      </c>
      <c r="AQ3477" s="51">
        <f t="shared" si="1216"/>
        <v>19.760973</v>
      </c>
      <c r="AR3477" s="51">
        <f t="shared" si="1217"/>
        <v>19.431795000000001</v>
      </c>
      <c r="AS3477" s="51">
        <f t="shared" si="1218"/>
        <v>16.509063999999999</v>
      </c>
      <c r="AT3477" s="51">
        <f t="shared" si="1219"/>
        <v>19.478639999999999</v>
      </c>
      <c r="AU3477" s="51">
        <f t="shared" si="1220"/>
        <v>20.092924</v>
      </c>
      <c r="AV3477" s="51">
        <f t="shared" si="1221"/>
        <v>21.645641000000001</v>
      </c>
    </row>
    <row r="3478" spans="1:48">
      <c r="A3478" t="str">
        <f t="shared" si="1222"/>
        <v>41970Murilo/Kassio76</v>
      </c>
      <c r="B3478" s="50">
        <v>41970.588495370372</v>
      </c>
      <c r="C3478" s="44">
        <f t="shared" si="1202"/>
        <v>41970</v>
      </c>
      <c r="D3478" s="45" t="s">
        <v>20</v>
      </c>
      <c r="E3478" s="46">
        <v>76</v>
      </c>
      <c r="G3478" s="49" t="e">
        <f>VLOOKUP(C3478,#REF!,2,0)</f>
        <v>#REF!</v>
      </c>
      <c r="I3478" s="40">
        <v>0</v>
      </c>
      <c r="J3478" s="40">
        <v>0</v>
      </c>
      <c r="K3478" s="40">
        <v>20.661383000000001</v>
      </c>
      <c r="L3478" s="40">
        <v>23.144293000000001</v>
      </c>
      <c r="M3478" s="40">
        <v>31.694199000000001</v>
      </c>
      <c r="N3478" s="40">
        <v>31.474726</v>
      </c>
      <c r="O3478" s="40">
        <v>35.697848999999998</v>
      </c>
      <c r="P3478" s="40">
        <v>36.716000000000001</v>
      </c>
      <c r="Q3478" s="40">
        <v>35.232684999999996</v>
      </c>
      <c r="R3478" s="40">
        <v>35.697848999999998</v>
      </c>
      <c r="S3478" s="40">
        <v>34.387813999999999</v>
      </c>
      <c r="T3478" s="40">
        <v>35.078319999999998</v>
      </c>
      <c r="U3478" s="40">
        <v>37.111370000000001</v>
      </c>
      <c r="V3478" s="40">
        <v>33.704093999999998</v>
      </c>
      <c r="W3478" s="40">
        <v>41.178967</v>
      </c>
      <c r="X3478" s="40">
        <v>41.345923999999997</v>
      </c>
      <c r="AA3478">
        <f t="shared" si="1203"/>
        <v>42290.505381944444</v>
      </c>
      <c r="AB3478" t="str">
        <f t="shared" si="1204"/>
        <v>42290Fábio77</v>
      </c>
      <c r="AC3478" s="52">
        <v>42290</v>
      </c>
      <c r="AD3478" s="56" t="s">
        <v>31</v>
      </c>
      <c r="AE3478" s="53">
        <v>77</v>
      </c>
      <c r="AF3478" s="51" t="str">
        <f t="shared" si="1205"/>
        <v/>
      </c>
      <c r="AG3478" s="51">
        <f t="shared" si="1206"/>
        <v>0</v>
      </c>
      <c r="AH3478" s="51">
        <f t="shared" si="1207"/>
        <v>0.32403999999999999</v>
      </c>
      <c r="AI3478" s="51">
        <f t="shared" si="1208"/>
        <v>18.324417</v>
      </c>
      <c r="AJ3478" s="51">
        <f t="shared" si="1209"/>
        <v>17.382497999999998</v>
      </c>
      <c r="AK3478" s="51">
        <f t="shared" si="1210"/>
        <v>15.784833000000001</v>
      </c>
      <c r="AL3478" s="51">
        <f t="shared" si="1211"/>
        <v>16.899239999999999</v>
      </c>
      <c r="AM3478" s="51">
        <f t="shared" si="1212"/>
        <v>16.251532000000001</v>
      </c>
      <c r="AN3478" s="51">
        <f t="shared" si="1213"/>
        <v>11.118501</v>
      </c>
      <c r="AO3478" s="51">
        <f t="shared" si="1214"/>
        <v>12.866553</v>
      </c>
      <c r="AP3478" s="51">
        <f t="shared" si="1215"/>
        <v>17.426780999999998</v>
      </c>
      <c r="AQ3478" s="51">
        <f t="shared" si="1216"/>
        <v>19.619548999999999</v>
      </c>
      <c r="AR3478" s="51">
        <f t="shared" si="1217"/>
        <v>18.78182</v>
      </c>
      <c r="AS3478" s="51">
        <f t="shared" si="1218"/>
        <v>15.869158000000001</v>
      </c>
      <c r="AT3478" s="51">
        <f t="shared" si="1219"/>
        <v>18.78182</v>
      </c>
      <c r="AU3478" s="51">
        <f t="shared" si="1220"/>
        <v>19.760973</v>
      </c>
      <c r="AV3478" s="51">
        <f t="shared" si="1221"/>
        <v>21.30105</v>
      </c>
    </row>
    <row r="3479" spans="1:48">
      <c r="A3479" t="str">
        <f t="shared" si="1222"/>
        <v>41971Murilo/Kassio76</v>
      </c>
      <c r="B3479" s="50">
        <v>41971.436296296299</v>
      </c>
      <c r="C3479" s="44">
        <f t="shared" si="1202"/>
        <v>41971</v>
      </c>
      <c r="D3479" s="45" t="s">
        <v>20</v>
      </c>
      <c r="E3479" s="46">
        <v>76</v>
      </c>
      <c r="G3479" s="49" t="e">
        <f>VLOOKUP(C3479,#REF!,2,0)</f>
        <v>#REF!</v>
      </c>
      <c r="I3479" s="40">
        <v>0</v>
      </c>
      <c r="J3479" s="40">
        <v>0</v>
      </c>
      <c r="K3479" s="40">
        <v>17.780535</v>
      </c>
      <c r="L3479" s="40">
        <v>21.312973</v>
      </c>
      <c r="M3479" s="40">
        <v>29.041008000000001</v>
      </c>
      <c r="N3479" s="40">
        <v>30.388791999999999</v>
      </c>
      <c r="O3479" s="40">
        <v>35.310035999999997</v>
      </c>
      <c r="P3479" s="40">
        <v>35.931556999999998</v>
      </c>
      <c r="Q3479" s="40">
        <v>34.159145000000002</v>
      </c>
      <c r="R3479" s="40">
        <v>34.159145000000002</v>
      </c>
      <c r="S3479" s="40">
        <v>33.855441999999996</v>
      </c>
      <c r="T3479" s="40">
        <v>34.540657000000003</v>
      </c>
      <c r="U3479" s="40">
        <v>36.244323999999999</v>
      </c>
      <c r="V3479" s="40">
        <v>31.620987</v>
      </c>
      <c r="W3479" s="40">
        <v>39.119338999999997</v>
      </c>
      <c r="X3479" s="40">
        <v>38.309925</v>
      </c>
      <c r="AA3479">
        <f t="shared" si="1203"/>
        <v>42291.705729166664</v>
      </c>
      <c r="AB3479" t="str">
        <f t="shared" si="1204"/>
        <v>42291Fábio77</v>
      </c>
      <c r="AC3479" s="52">
        <v>42291</v>
      </c>
      <c r="AD3479" s="56" t="s">
        <v>31</v>
      </c>
      <c r="AE3479" s="53">
        <v>77</v>
      </c>
      <c r="AF3479" s="51" t="str">
        <f t="shared" si="1205"/>
        <v/>
      </c>
      <c r="AG3479" s="51">
        <f t="shared" si="1206"/>
        <v>0</v>
      </c>
      <c r="AH3479" s="51">
        <f t="shared" si="1207"/>
        <v>0.137741</v>
      </c>
      <c r="AI3479" s="51">
        <f t="shared" si="1208"/>
        <v>16.768650000000001</v>
      </c>
      <c r="AJ3479" s="51">
        <f t="shared" si="1209"/>
        <v>16.681903999999999</v>
      </c>
      <c r="AK3479" s="51">
        <f t="shared" si="1210"/>
        <v>15.574994</v>
      </c>
      <c r="AL3479" s="51">
        <f t="shared" si="1211"/>
        <v>16.681903999999999</v>
      </c>
      <c r="AM3479" s="51">
        <f t="shared" si="1212"/>
        <v>16.208808999999999</v>
      </c>
      <c r="AN3479" s="51">
        <f t="shared" si="1213"/>
        <v>11.048622</v>
      </c>
      <c r="AO3479" s="51">
        <f t="shared" si="1214"/>
        <v>12.715698</v>
      </c>
      <c r="AP3479" s="51">
        <f t="shared" si="1215"/>
        <v>17.030346000000002</v>
      </c>
      <c r="AQ3479" s="51">
        <f t="shared" si="1216"/>
        <v>19.059010000000001</v>
      </c>
      <c r="AR3479" s="51">
        <f t="shared" si="1217"/>
        <v>18.598167</v>
      </c>
      <c r="AS3479" s="51">
        <f t="shared" si="1218"/>
        <v>15.953726</v>
      </c>
      <c r="AT3479" s="51">
        <f t="shared" si="1219"/>
        <v>19.291584</v>
      </c>
      <c r="AU3479" s="51">
        <f t="shared" si="1220"/>
        <v>19.997803000000001</v>
      </c>
      <c r="AV3479" s="51">
        <f t="shared" si="1221"/>
        <v>21.350121999999999</v>
      </c>
    </row>
    <row r="3480" spans="1:48">
      <c r="A3480" t="str">
        <f t="shared" si="1222"/>
        <v>41974Murilo/Kassio76</v>
      </c>
      <c r="B3480" s="50">
        <v>41974.654965277776</v>
      </c>
      <c r="C3480" s="44">
        <f t="shared" si="1202"/>
        <v>41974</v>
      </c>
      <c r="D3480" s="45" t="s">
        <v>20</v>
      </c>
      <c r="E3480" s="46">
        <v>76</v>
      </c>
      <c r="G3480" s="49" t="e">
        <f>VLOOKUP(C3480,#REF!,2,0)</f>
        <v>#REF!</v>
      </c>
      <c r="I3480" s="40">
        <v>0</v>
      </c>
      <c r="J3480" s="40">
        <v>0</v>
      </c>
      <c r="K3480" s="40">
        <v>13.633533</v>
      </c>
      <c r="L3480" s="40">
        <v>20.136236</v>
      </c>
      <c r="M3480" s="40">
        <v>27.315038999999999</v>
      </c>
      <c r="N3480" s="40">
        <v>27.519283000000001</v>
      </c>
      <c r="O3480" s="40">
        <v>32.654209000000002</v>
      </c>
      <c r="P3480" s="40">
        <v>33.027275000000003</v>
      </c>
      <c r="Q3480" s="40">
        <v>31.183260000000001</v>
      </c>
      <c r="R3480" s="40">
        <v>31.401717999999999</v>
      </c>
      <c r="S3480" s="40">
        <v>30.965553</v>
      </c>
      <c r="T3480" s="40">
        <v>32.061729</v>
      </c>
      <c r="U3480" s="40">
        <v>33.779738999999999</v>
      </c>
      <c r="V3480" s="40">
        <v>30.676480999999999</v>
      </c>
      <c r="W3480" s="40">
        <v>37.508831000000001</v>
      </c>
      <c r="X3480" s="40">
        <v>35.931556999999998</v>
      </c>
      <c r="AA3480">
        <f t="shared" si="1203"/>
        <v>42293.625219907408</v>
      </c>
      <c r="AB3480" t="str">
        <f t="shared" si="1204"/>
        <v>42293Fábio77</v>
      </c>
      <c r="AC3480" s="52">
        <v>42293</v>
      </c>
      <c r="AD3480" s="56" t="s">
        <v>31</v>
      </c>
      <c r="AE3480" s="53">
        <v>77</v>
      </c>
      <c r="AF3480" s="51" t="str">
        <f t="shared" si="1205"/>
        <v/>
      </c>
      <c r="AG3480" s="51">
        <f t="shared" si="1206"/>
        <v>0</v>
      </c>
      <c r="AH3480" s="51">
        <f t="shared" si="1207"/>
        <v>4.9424000000000003E-2</v>
      </c>
      <c r="AI3480" s="51">
        <f t="shared" si="1208"/>
        <v>15.533234</v>
      </c>
      <c r="AJ3480" s="51">
        <f t="shared" si="1209"/>
        <v>15.616866</v>
      </c>
      <c r="AK3480" s="51">
        <f t="shared" si="1210"/>
        <v>14.709673</v>
      </c>
      <c r="AL3480" s="51">
        <f t="shared" si="1211"/>
        <v>15.953726</v>
      </c>
      <c r="AM3480" s="51">
        <f t="shared" si="1212"/>
        <v>15.616866</v>
      </c>
      <c r="AN3480" s="51">
        <f t="shared" si="1213"/>
        <v>10.43036</v>
      </c>
      <c r="AO3480" s="51">
        <f t="shared" si="1214"/>
        <v>12.678137</v>
      </c>
      <c r="AP3480" s="51">
        <f t="shared" si="1215"/>
        <v>16.986575999999999</v>
      </c>
      <c r="AQ3480" s="51">
        <f t="shared" si="1216"/>
        <v>19.105416999999999</v>
      </c>
      <c r="AR3480" s="51">
        <f t="shared" si="1217"/>
        <v>18.415436</v>
      </c>
      <c r="AS3480" s="51">
        <f t="shared" si="1218"/>
        <v>15.533234</v>
      </c>
      <c r="AT3480" s="51">
        <f t="shared" si="1219"/>
        <v>18.873989000000002</v>
      </c>
      <c r="AU3480" s="51">
        <f t="shared" si="1220"/>
        <v>19.713774000000001</v>
      </c>
      <c r="AV3480" s="51">
        <f t="shared" si="1221"/>
        <v>21.30105</v>
      </c>
    </row>
    <row r="3481" spans="1:48">
      <c r="A3481" t="str">
        <f t="shared" si="1222"/>
        <v>41976Murilo/Kassio76</v>
      </c>
      <c r="B3481" s="50">
        <v>41976.578252314815</v>
      </c>
      <c r="C3481" s="44">
        <f t="shared" si="1202"/>
        <v>41976</v>
      </c>
      <c r="D3481" s="45" t="s">
        <v>20</v>
      </c>
      <c r="E3481" s="46">
        <v>76</v>
      </c>
      <c r="G3481" s="49" t="e">
        <f>VLOOKUP(C3481,#REF!,2,0)</f>
        <v>#REF!</v>
      </c>
      <c r="I3481" s="40">
        <v>0</v>
      </c>
      <c r="J3481" s="40">
        <v>0</v>
      </c>
      <c r="K3481" s="40">
        <v>14.492557</v>
      </c>
      <c r="L3481" s="40">
        <v>19.051168000000001</v>
      </c>
      <c r="M3481" s="40">
        <v>26.30545</v>
      </c>
      <c r="N3481" s="40">
        <v>27.587548999999999</v>
      </c>
      <c r="O3481" s="40">
        <v>31.988050000000001</v>
      </c>
      <c r="P3481" s="40">
        <v>32.877800000000001</v>
      </c>
      <c r="Q3481" s="40">
        <v>30.965553</v>
      </c>
      <c r="R3481" s="40">
        <v>30.893166999999998</v>
      </c>
      <c r="S3481" s="40">
        <v>31.255997000000001</v>
      </c>
      <c r="T3481" s="40">
        <v>32.061729</v>
      </c>
      <c r="U3481" s="40">
        <v>33.327229000000003</v>
      </c>
      <c r="V3481" s="40">
        <v>30.532489999999999</v>
      </c>
      <c r="W3481" s="40">
        <v>36.952976</v>
      </c>
      <c r="X3481" s="40">
        <v>35.155479</v>
      </c>
      <c r="AA3481">
        <f t="shared" si="1203"/>
        <v>42296.340370370373</v>
      </c>
      <c r="AB3481" t="str">
        <f t="shared" si="1204"/>
        <v>42296Fábio77</v>
      </c>
      <c r="AC3481" s="52">
        <v>42296</v>
      </c>
      <c r="AD3481" s="56" t="s">
        <v>31</v>
      </c>
      <c r="AE3481" s="53">
        <v>77</v>
      </c>
      <c r="AF3481" s="51" t="str">
        <f t="shared" si="1205"/>
        <v/>
      </c>
      <c r="AG3481" s="51">
        <f t="shared" si="1206"/>
        <v>0</v>
      </c>
      <c r="AH3481" s="51">
        <f t="shared" si="1207"/>
        <v>4.9424000000000003E-2</v>
      </c>
      <c r="AI3481" s="51">
        <f t="shared" si="1208"/>
        <v>13.479445999999999</v>
      </c>
      <c r="AJ3481" s="51">
        <f t="shared" si="1209"/>
        <v>13.870139999999999</v>
      </c>
      <c r="AK3481" s="51">
        <f t="shared" si="1210"/>
        <v>13.132854</v>
      </c>
      <c r="AL3481" s="51">
        <f t="shared" si="1211"/>
        <v>14.588187</v>
      </c>
      <c r="AM3481" s="51">
        <f t="shared" si="1212"/>
        <v>14.226777999999999</v>
      </c>
      <c r="AN3481" s="51">
        <f t="shared" si="1213"/>
        <v>9.9627490000000005</v>
      </c>
      <c r="AO3481" s="51">
        <f t="shared" si="1214"/>
        <v>11.866526</v>
      </c>
      <c r="AP3481" s="51">
        <f t="shared" si="1215"/>
        <v>15.996090000000001</v>
      </c>
      <c r="AQ3481" s="51">
        <f t="shared" si="1216"/>
        <v>18.188306999999998</v>
      </c>
      <c r="AR3481" s="51">
        <f t="shared" si="1217"/>
        <v>17.426780999999998</v>
      </c>
      <c r="AS3481" s="51">
        <f t="shared" si="1218"/>
        <v>14.872544</v>
      </c>
      <c r="AT3481" s="51">
        <f t="shared" si="1219"/>
        <v>18.143035999999999</v>
      </c>
      <c r="AU3481" s="51">
        <f t="shared" si="1220"/>
        <v>19.198360000000001</v>
      </c>
      <c r="AV3481" s="51">
        <f t="shared" si="1221"/>
        <v>20.668424999999999</v>
      </c>
    </row>
    <row r="3482" spans="1:48">
      <c r="A3482" t="str">
        <f t="shared" si="1222"/>
        <v>41978Murilo/Kassio76</v>
      </c>
      <c r="B3482" s="50">
        <v>41978.709189814814</v>
      </c>
      <c r="C3482" s="44">
        <f t="shared" si="1202"/>
        <v>41978</v>
      </c>
      <c r="D3482" s="45" t="s">
        <v>20</v>
      </c>
      <c r="E3482" s="46">
        <v>76</v>
      </c>
      <c r="G3482" s="49" t="e">
        <f>VLOOKUP(C3482,#REF!,2,0)</f>
        <v>#REF!</v>
      </c>
      <c r="I3482" s="40">
        <v>0</v>
      </c>
      <c r="J3482" s="40">
        <v>0</v>
      </c>
      <c r="K3482" s="40">
        <v>3.452734</v>
      </c>
      <c r="L3482" s="40">
        <v>18.492947000000001</v>
      </c>
      <c r="M3482" s="40">
        <v>20.956261000000001</v>
      </c>
      <c r="N3482" s="40">
        <v>25.907093</v>
      </c>
      <c r="O3482" s="40">
        <v>30.317093</v>
      </c>
      <c r="P3482" s="40">
        <v>32.579844999999999</v>
      </c>
      <c r="Q3482" s="40">
        <v>30.893166999999998</v>
      </c>
      <c r="R3482" s="40">
        <v>29.463267999999999</v>
      </c>
      <c r="S3482" s="40">
        <v>30.388791999999999</v>
      </c>
      <c r="T3482" s="40">
        <v>30.604437000000001</v>
      </c>
      <c r="U3482" s="40">
        <v>32.135517</v>
      </c>
      <c r="V3482" s="40">
        <v>29.1814</v>
      </c>
      <c r="W3482" s="40">
        <v>35.697848999999998</v>
      </c>
      <c r="X3482" s="40">
        <v>33.477725999999997</v>
      </c>
      <c r="AA3482">
        <f t="shared" si="1203"/>
        <v>42300.597534722219</v>
      </c>
      <c r="AB3482" t="str">
        <f t="shared" si="1204"/>
        <v>42300Fábio77</v>
      </c>
      <c r="AC3482" s="52">
        <v>42300</v>
      </c>
      <c r="AD3482" s="56" t="s">
        <v>31</v>
      </c>
      <c r="AE3482" s="53">
        <v>77</v>
      </c>
      <c r="AF3482" s="51" t="str">
        <f t="shared" si="1205"/>
        <v/>
      </c>
      <c r="AG3482" s="51">
        <f t="shared" si="1206"/>
        <v>0</v>
      </c>
      <c r="AH3482" s="51">
        <f t="shared" si="1207"/>
        <v>0.29113099999999997</v>
      </c>
      <c r="AI3482" s="51">
        <f t="shared" si="1208"/>
        <v>18.324417</v>
      </c>
      <c r="AJ3482" s="51">
        <f t="shared" si="1209"/>
        <v>14.913376</v>
      </c>
      <c r="AK3482" s="51">
        <f t="shared" si="1210"/>
        <v>11.939117</v>
      </c>
      <c r="AL3482" s="51">
        <f t="shared" si="1211"/>
        <v>13.324814</v>
      </c>
      <c r="AM3482" s="51">
        <f t="shared" si="1212"/>
        <v>13.247859</v>
      </c>
      <c r="AN3482" s="51">
        <f t="shared" si="1213"/>
        <v>9.1566469999999995</v>
      </c>
      <c r="AO3482" s="51">
        <f t="shared" si="1214"/>
        <v>11.507068</v>
      </c>
      <c r="AP3482" s="51">
        <f t="shared" si="1215"/>
        <v>15.366647</v>
      </c>
      <c r="AQ3482" s="51">
        <f t="shared" si="1216"/>
        <v>17.559964999999998</v>
      </c>
      <c r="AR3482" s="51">
        <f t="shared" si="1217"/>
        <v>17.074155999999999</v>
      </c>
      <c r="AS3482" s="51">
        <f t="shared" si="1218"/>
        <v>14.913376</v>
      </c>
      <c r="AT3482" s="51">
        <f t="shared" si="1219"/>
        <v>18.415436</v>
      </c>
      <c r="AU3482" s="51">
        <f t="shared" si="1220"/>
        <v>19.760973</v>
      </c>
      <c r="AV3482" s="51">
        <f t="shared" si="1221"/>
        <v>21.350121999999999</v>
      </c>
    </row>
    <row r="3483" spans="1:48">
      <c r="A3483" t="str">
        <f t="shared" si="1222"/>
        <v>41981Murilo/Kassio76</v>
      </c>
      <c r="B3483" s="50">
        <v>41981.352372685185</v>
      </c>
      <c r="C3483" s="44">
        <f t="shared" si="1202"/>
        <v>41981</v>
      </c>
      <c r="D3483" s="45" t="s">
        <v>20</v>
      </c>
      <c r="E3483" s="46">
        <v>76</v>
      </c>
      <c r="G3483" s="49" t="e">
        <f>VLOOKUP(C3483,#REF!,2,0)</f>
        <v>#REF!</v>
      </c>
      <c r="I3483" s="40">
        <v>0</v>
      </c>
      <c r="J3483" s="40">
        <v>0</v>
      </c>
      <c r="K3483" s="40">
        <v>10.894907999999999</v>
      </c>
      <c r="L3483" s="40">
        <v>13.586651</v>
      </c>
      <c r="M3483" s="40">
        <v>23.20673</v>
      </c>
      <c r="N3483" s="40">
        <v>25.054773000000001</v>
      </c>
      <c r="O3483" s="40">
        <v>29.604711999999999</v>
      </c>
      <c r="P3483" s="40">
        <v>30.676480999999999</v>
      </c>
      <c r="Q3483" s="40">
        <v>28.970938</v>
      </c>
      <c r="R3483" s="40">
        <v>28.900929999999999</v>
      </c>
      <c r="S3483" s="40">
        <v>29.251740000000002</v>
      </c>
      <c r="T3483" s="40">
        <v>29.67557</v>
      </c>
      <c r="U3483" s="40">
        <v>31.038038</v>
      </c>
      <c r="V3483" s="40">
        <v>28.205767000000002</v>
      </c>
      <c r="W3483" s="40">
        <v>34.464176000000002</v>
      </c>
      <c r="X3483" s="40">
        <v>32.357277000000003</v>
      </c>
      <c r="AA3483">
        <f t="shared" si="1203"/>
        <v>42303.342962962961</v>
      </c>
      <c r="AB3483" t="str">
        <f t="shared" si="1204"/>
        <v>42303Fábio77</v>
      </c>
      <c r="AC3483" s="52">
        <v>42303</v>
      </c>
      <c r="AD3483" s="56" t="s">
        <v>31</v>
      </c>
      <c r="AE3483" s="53">
        <v>77</v>
      </c>
      <c r="AF3483" s="51" t="str">
        <f t="shared" si="1205"/>
        <v/>
      </c>
      <c r="AG3483" s="51">
        <f t="shared" si="1206"/>
        <v>0</v>
      </c>
      <c r="AH3483" s="51">
        <f t="shared" si="1207"/>
        <v>0.332617</v>
      </c>
      <c r="AI3483" s="51">
        <f t="shared" si="1208"/>
        <v>16.855661000000001</v>
      </c>
      <c r="AJ3483" s="51">
        <f t="shared" si="1209"/>
        <v>14.547779999999999</v>
      </c>
      <c r="AK3483" s="51">
        <f t="shared" si="1210"/>
        <v>11.866526</v>
      </c>
      <c r="AL3483" s="51">
        <f t="shared" si="1211"/>
        <v>12.828775</v>
      </c>
      <c r="AM3483" s="51">
        <f t="shared" si="1212"/>
        <v>12.453944999999999</v>
      </c>
      <c r="AN3483" s="51">
        <f t="shared" si="1213"/>
        <v>8.9065309999999993</v>
      </c>
      <c r="AO3483" s="51">
        <f t="shared" si="1214"/>
        <v>11.013764999999999</v>
      </c>
      <c r="AP3483" s="51">
        <f t="shared" si="1215"/>
        <v>14.995260999999999</v>
      </c>
      <c r="AQ3483" s="51">
        <f t="shared" si="1216"/>
        <v>17.249991999999999</v>
      </c>
      <c r="AR3483" s="51">
        <f t="shared" si="1217"/>
        <v>16.812135999999999</v>
      </c>
      <c r="AS3483" s="51">
        <f t="shared" si="1218"/>
        <v>14.507453999999999</v>
      </c>
      <c r="AT3483" s="51">
        <f t="shared" si="1219"/>
        <v>18.097840999999999</v>
      </c>
      <c r="AU3483" s="51">
        <f t="shared" si="1220"/>
        <v>19.338263999999999</v>
      </c>
      <c r="AV3483" s="51">
        <f t="shared" si="1221"/>
        <v>20.910616000000001</v>
      </c>
    </row>
    <row r="3484" spans="1:48">
      <c r="A3484" t="str">
        <f t="shared" si="1222"/>
        <v>41987Murilo/Kassio76</v>
      </c>
      <c r="B3484" s="50">
        <v>41987.639780092592</v>
      </c>
      <c r="C3484" s="44">
        <f t="shared" si="1202"/>
        <v>41987</v>
      </c>
      <c r="D3484" s="45" t="s">
        <v>20</v>
      </c>
      <c r="E3484" s="46">
        <v>76</v>
      </c>
      <c r="G3484" s="49" t="e">
        <f>VLOOKUP(C3484,#REF!,2,0)</f>
        <v>#REF!</v>
      </c>
      <c r="I3484" s="40">
        <v>0</v>
      </c>
      <c r="J3484" s="40">
        <v>0</v>
      </c>
      <c r="K3484" s="40">
        <v>19.051168000000001</v>
      </c>
      <c r="L3484" s="40">
        <v>21.854040000000001</v>
      </c>
      <c r="M3484" s="40">
        <v>29.959826</v>
      </c>
      <c r="N3484" s="40">
        <v>30.820837000000001</v>
      </c>
      <c r="O3484" s="40">
        <v>35.542458000000003</v>
      </c>
      <c r="P3484" s="40">
        <v>36.794913999999999</v>
      </c>
      <c r="Q3484" s="40">
        <v>35.078319999999998</v>
      </c>
      <c r="R3484" s="40">
        <v>35.853580000000001</v>
      </c>
      <c r="S3484" s="40">
        <v>34.387813999999999</v>
      </c>
      <c r="T3484" s="40">
        <v>35.078319999999998</v>
      </c>
      <c r="U3484" s="40">
        <v>36.794913999999999</v>
      </c>
      <c r="V3484" s="40">
        <v>33.102134999999997</v>
      </c>
      <c r="W3484" s="40">
        <v>39.854869999999998</v>
      </c>
      <c r="X3484" s="40">
        <v>38.794598000000001</v>
      </c>
      <c r="AA3484">
        <f t="shared" si="1203"/>
        <v>42306.364745370367</v>
      </c>
      <c r="AB3484" t="str">
        <f t="shared" si="1204"/>
        <v>42306Fábio77</v>
      </c>
      <c r="AC3484" s="52">
        <v>42306</v>
      </c>
      <c r="AD3484" s="56" t="s">
        <v>31</v>
      </c>
      <c r="AE3484" s="53">
        <v>77</v>
      </c>
      <c r="AF3484" s="51" t="str">
        <f t="shared" si="1205"/>
        <v/>
      </c>
      <c r="AG3484" s="51">
        <f t="shared" si="1206"/>
        <v>0</v>
      </c>
      <c r="AH3484" s="51">
        <f t="shared" si="1207"/>
        <v>0.345752</v>
      </c>
      <c r="AI3484" s="51">
        <f t="shared" si="1208"/>
        <v>18.461030999999998</v>
      </c>
      <c r="AJ3484" s="51">
        <f t="shared" si="1209"/>
        <v>18.233629000000001</v>
      </c>
      <c r="AK3484" s="51">
        <f t="shared" si="1210"/>
        <v>16.638573000000001</v>
      </c>
      <c r="AL3484" s="51">
        <f t="shared" si="1211"/>
        <v>17.649018999999999</v>
      </c>
      <c r="AM3484" s="51">
        <f t="shared" si="1212"/>
        <v>16.986575999999999</v>
      </c>
      <c r="AN3484" s="51">
        <f t="shared" si="1213"/>
        <v>10.532073</v>
      </c>
      <c r="AO3484" s="51">
        <f t="shared" si="1214"/>
        <v>11.400378999999999</v>
      </c>
      <c r="AP3484" s="51">
        <f t="shared" si="1215"/>
        <v>15.159734</v>
      </c>
      <c r="AQ3484" s="51">
        <f t="shared" si="1216"/>
        <v>17.382497999999998</v>
      </c>
      <c r="AR3484" s="51">
        <f t="shared" si="1217"/>
        <v>16.855661000000001</v>
      </c>
      <c r="AS3484" s="51">
        <f t="shared" si="1218"/>
        <v>14.669136</v>
      </c>
      <c r="AT3484" s="51">
        <f t="shared" si="1219"/>
        <v>18.143035999999999</v>
      </c>
      <c r="AU3484" s="51">
        <f t="shared" si="1220"/>
        <v>19.384998</v>
      </c>
      <c r="AV3484" s="51">
        <f t="shared" si="1221"/>
        <v>21.154211</v>
      </c>
    </row>
    <row r="3485" spans="1:48">
      <c r="A3485" t="str">
        <f t="shared" si="1222"/>
        <v>41987Murilo/Kassio76</v>
      </c>
      <c r="B3485" s="50">
        <v>41987.640081018515</v>
      </c>
      <c r="C3485" s="44">
        <f t="shared" si="1202"/>
        <v>41987</v>
      </c>
      <c r="D3485" s="45" t="s">
        <v>20</v>
      </c>
      <c r="E3485" s="46">
        <v>76</v>
      </c>
      <c r="F3485" s="43" t="s">
        <v>158</v>
      </c>
      <c r="G3485" s="49" t="e">
        <f>VLOOKUP(C3485,#REF!,2,0)</f>
        <v>#REF!</v>
      </c>
      <c r="H3485" s="43" t="s">
        <v>160</v>
      </c>
      <c r="I3485" s="40">
        <v>0</v>
      </c>
      <c r="J3485" s="40">
        <v>0</v>
      </c>
      <c r="K3485" s="40">
        <v>39.772838999999998</v>
      </c>
      <c r="L3485" s="40">
        <v>38.068714</v>
      </c>
      <c r="M3485" s="40">
        <v>37.42915</v>
      </c>
      <c r="N3485" s="40">
        <v>39.690842000000004</v>
      </c>
      <c r="O3485" s="40">
        <v>33.855441999999996</v>
      </c>
      <c r="P3485" s="40">
        <v>40.348948999999998</v>
      </c>
      <c r="Q3485" s="40">
        <v>43.632098999999997</v>
      </c>
      <c r="R3485" s="40">
        <v>41.680878</v>
      </c>
      <c r="S3485" s="40">
        <v>44.320816000000001</v>
      </c>
      <c r="T3485" s="40">
        <v>43.375126000000002</v>
      </c>
      <c r="U3485" s="40">
        <v>44.493800999999998</v>
      </c>
      <c r="V3485" s="40">
        <v>47.841434</v>
      </c>
      <c r="W3485" s="40">
        <v>42.863453</v>
      </c>
      <c r="X3485" s="40">
        <v>47.483643000000001</v>
      </c>
      <c r="AA3485">
        <f t="shared" si="1203"/>
        <v>42311.349259259259</v>
      </c>
      <c r="AB3485" t="str">
        <f t="shared" si="1204"/>
        <v>42311Fábio77</v>
      </c>
      <c r="AC3485" s="52">
        <v>42311</v>
      </c>
      <c r="AD3485" s="56" t="s">
        <v>31</v>
      </c>
      <c r="AE3485" s="53">
        <v>77</v>
      </c>
      <c r="AF3485" s="51" t="str">
        <f t="shared" si="1205"/>
        <v/>
      </c>
      <c r="AG3485" s="51">
        <f t="shared" si="1206"/>
        <v>0</v>
      </c>
      <c r="AH3485" s="51">
        <f t="shared" si="1207"/>
        <v>1.127858</v>
      </c>
      <c r="AI3485" s="51">
        <f t="shared" si="1208"/>
        <v>20.862079999999999</v>
      </c>
      <c r="AJ3485" s="51">
        <f t="shared" si="1209"/>
        <v>20.188268999999998</v>
      </c>
      <c r="AK3485" s="51">
        <f t="shared" si="1210"/>
        <v>18.598167</v>
      </c>
      <c r="AL3485" s="51">
        <f t="shared" si="1211"/>
        <v>20.188268999999998</v>
      </c>
      <c r="AM3485" s="51">
        <f t="shared" si="1212"/>
        <v>20.427655999999999</v>
      </c>
      <c r="AN3485" s="51">
        <f t="shared" si="1213"/>
        <v>15.077389</v>
      </c>
      <c r="AO3485" s="51">
        <f t="shared" si="1214"/>
        <v>15.784833000000001</v>
      </c>
      <c r="AP3485" s="51">
        <f t="shared" si="1215"/>
        <v>18.552409999999998</v>
      </c>
      <c r="AQ3485" s="51">
        <f t="shared" si="1216"/>
        <v>18.233629000000001</v>
      </c>
      <c r="AR3485" s="51">
        <f t="shared" si="1217"/>
        <v>17.783073000000002</v>
      </c>
      <c r="AS3485" s="51">
        <f t="shared" si="1218"/>
        <v>15.242342000000001</v>
      </c>
      <c r="AT3485" s="51">
        <f t="shared" si="1219"/>
        <v>18.689892</v>
      </c>
      <c r="AU3485" s="51">
        <f t="shared" si="1220"/>
        <v>20.045342999999999</v>
      </c>
      <c r="AV3485" s="51">
        <f t="shared" si="1221"/>
        <v>21.546894000000002</v>
      </c>
    </row>
    <row r="3486" spans="1:48">
      <c r="A3486" t="str">
        <f t="shared" si="1222"/>
        <v>41995Murilo/Kassio76</v>
      </c>
      <c r="B3486" s="50">
        <v>41995.406782407408</v>
      </c>
      <c r="C3486" s="44">
        <f t="shared" si="1202"/>
        <v>41995</v>
      </c>
      <c r="D3486" s="45" t="s">
        <v>20</v>
      </c>
      <c r="E3486" s="46">
        <v>76</v>
      </c>
      <c r="G3486" s="49" t="e">
        <f>VLOOKUP(C3486,#REF!,2,0)</f>
        <v>#REF!</v>
      </c>
      <c r="I3486" s="40">
        <v>0</v>
      </c>
      <c r="J3486" s="40">
        <v>0</v>
      </c>
      <c r="K3486" s="40">
        <v>17.510534</v>
      </c>
      <c r="L3486" s="40">
        <v>20.838056999999999</v>
      </c>
      <c r="M3486" s="40">
        <v>29.041008000000001</v>
      </c>
      <c r="N3486" s="40">
        <v>29.463267999999999</v>
      </c>
      <c r="O3486" s="40">
        <v>34.464176000000002</v>
      </c>
      <c r="P3486" s="40">
        <v>34.464176000000002</v>
      </c>
      <c r="Q3486" s="40">
        <v>32.654209000000002</v>
      </c>
      <c r="R3486" s="40">
        <v>33.779738999999999</v>
      </c>
      <c r="S3486" s="40">
        <v>33.102134999999997</v>
      </c>
      <c r="T3486" s="40">
        <v>33.931216999999997</v>
      </c>
      <c r="U3486" s="40">
        <v>34.847389</v>
      </c>
      <c r="V3486" s="40">
        <v>30.820837000000001</v>
      </c>
      <c r="W3486" s="40">
        <v>38.956802000000003</v>
      </c>
      <c r="X3486" s="40">
        <v>38.551903000000003</v>
      </c>
      <c r="AA3486">
        <f t="shared" si="1203"/>
        <v>42312.332118055558</v>
      </c>
      <c r="AB3486" t="str">
        <f t="shared" si="1204"/>
        <v>42312Fábio77</v>
      </c>
      <c r="AC3486" s="52">
        <v>42312</v>
      </c>
      <c r="AD3486" s="56" t="s">
        <v>31</v>
      </c>
      <c r="AE3486" s="53">
        <v>77</v>
      </c>
      <c r="AF3486" s="51" t="str">
        <f t="shared" si="1205"/>
        <v/>
      </c>
      <c r="AG3486" s="51">
        <f t="shared" si="1206"/>
        <v>0</v>
      </c>
      <c r="AH3486" s="51">
        <f t="shared" si="1207"/>
        <v>1.0200819999999999</v>
      </c>
      <c r="AI3486" s="51">
        <f t="shared" si="1208"/>
        <v>20.668424999999999</v>
      </c>
      <c r="AJ3486" s="51">
        <f t="shared" si="1209"/>
        <v>20.092924</v>
      </c>
      <c r="AK3486" s="51">
        <f t="shared" si="1210"/>
        <v>18.73584</v>
      </c>
      <c r="AL3486" s="51">
        <f t="shared" si="1211"/>
        <v>20.283854000000002</v>
      </c>
      <c r="AM3486" s="51">
        <f t="shared" si="1212"/>
        <v>20.71678</v>
      </c>
      <c r="AN3486" s="51">
        <f t="shared" si="1213"/>
        <v>15.491481</v>
      </c>
      <c r="AO3486" s="51">
        <f t="shared" si="1214"/>
        <v>16.552156</v>
      </c>
      <c r="AP3486" s="51">
        <f t="shared" si="1215"/>
        <v>21.794146999999999</v>
      </c>
      <c r="AQ3486" s="51">
        <f t="shared" si="1216"/>
        <v>22.949477999999999</v>
      </c>
      <c r="AR3486" s="51">
        <f t="shared" si="1217"/>
        <v>21.105408000000001</v>
      </c>
      <c r="AS3486" s="51">
        <f t="shared" si="1218"/>
        <v>15.118537999999999</v>
      </c>
      <c r="AT3486" s="51">
        <f t="shared" si="1219"/>
        <v>18.461030999999998</v>
      </c>
      <c r="AU3486" s="51">
        <f t="shared" si="1220"/>
        <v>19.713774000000001</v>
      </c>
      <c r="AV3486" s="51">
        <f t="shared" si="1221"/>
        <v>21.350121999999999</v>
      </c>
    </row>
    <row r="3487" spans="1:48">
      <c r="A3487" t="str">
        <f t="shared" si="1222"/>
        <v>42001Murilo/Kassio76</v>
      </c>
      <c r="B3487" s="50">
        <v>42001.691666666666</v>
      </c>
      <c r="C3487" s="44">
        <f t="shared" si="1202"/>
        <v>42001</v>
      </c>
      <c r="D3487" s="45" t="s">
        <v>20</v>
      </c>
      <c r="E3487" s="46">
        <v>76</v>
      </c>
      <c r="G3487" s="49" t="e">
        <f>VLOOKUP(C3487,#REF!,2,0)</f>
        <v>#REF!</v>
      </c>
      <c r="I3487" s="40">
        <v>0</v>
      </c>
      <c r="J3487" s="40">
        <v>0</v>
      </c>
      <c r="K3487" s="40">
        <v>14.589788</v>
      </c>
      <c r="L3487" s="40">
        <v>18.882774000000001</v>
      </c>
      <c r="M3487" s="40">
        <v>27.179286999999999</v>
      </c>
      <c r="N3487" s="40">
        <v>27.792849</v>
      </c>
      <c r="O3487" s="40">
        <v>32.283279</v>
      </c>
      <c r="P3487" s="40">
        <v>33.252102000000001</v>
      </c>
      <c r="Q3487" s="40">
        <v>32.431399999999996</v>
      </c>
      <c r="R3487" s="40">
        <v>33.177067000000001</v>
      </c>
      <c r="S3487" s="40">
        <v>32.952477000000002</v>
      </c>
      <c r="T3487" s="40">
        <v>33.704093999999998</v>
      </c>
      <c r="U3487" s="40">
        <v>35.931556999999998</v>
      </c>
      <c r="V3487" s="40">
        <v>32.505577000000002</v>
      </c>
      <c r="W3487" s="40">
        <v>41.513213999999998</v>
      </c>
      <c r="X3487" s="40">
        <v>42.270195000000001</v>
      </c>
      <c r="AA3487">
        <f t="shared" si="1203"/>
        <v>42317.349097222221</v>
      </c>
      <c r="AB3487" t="str">
        <f t="shared" si="1204"/>
        <v>42317Fábio77</v>
      </c>
      <c r="AC3487" s="52">
        <v>42317</v>
      </c>
      <c r="AD3487" s="56" t="s">
        <v>31</v>
      </c>
      <c r="AE3487" s="53">
        <v>77</v>
      </c>
      <c r="AF3487" s="51" t="str">
        <f t="shared" si="1205"/>
        <v/>
      </c>
      <c r="AG3487" s="51">
        <f t="shared" si="1206"/>
        <v>0</v>
      </c>
      <c r="AH3487" s="51">
        <f t="shared" si="1207"/>
        <v>0.51220100000000002</v>
      </c>
      <c r="AI3487" s="51">
        <f t="shared" si="1208"/>
        <v>19.855543000000001</v>
      </c>
      <c r="AJ3487" s="51">
        <f t="shared" si="1209"/>
        <v>19.105416999999999</v>
      </c>
      <c r="AK3487" s="51">
        <f t="shared" si="1210"/>
        <v>17.559964999999998</v>
      </c>
      <c r="AL3487" s="51">
        <f t="shared" si="1211"/>
        <v>18.873989000000002</v>
      </c>
      <c r="AM3487" s="51">
        <f t="shared" si="1212"/>
        <v>19.338263999999999</v>
      </c>
      <c r="AN3487" s="51">
        <f t="shared" si="1213"/>
        <v>13.635031</v>
      </c>
      <c r="AO3487" s="51">
        <f t="shared" si="1214"/>
        <v>14.995260999999999</v>
      </c>
      <c r="AP3487" s="51">
        <f t="shared" si="1215"/>
        <v>19.902884</v>
      </c>
      <c r="AQ3487" s="51">
        <f t="shared" si="1216"/>
        <v>22.192657000000001</v>
      </c>
      <c r="AR3487" s="51">
        <f t="shared" si="1217"/>
        <v>21.893456</v>
      </c>
      <c r="AS3487" s="51">
        <f t="shared" si="1218"/>
        <v>18.873989000000002</v>
      </c>
      <c r="AT3487" s="51">
        <f t="shared" si="1219"/>
        <v>21.546894000000002</v>
      </c>
      <c r="AU3487" s="51">
        <f t="shared" si="1220"/>
        <v>21.794146999999999</v>
      </c>
      <c r="AV3487" s="51">
        <f t="shared" si="1221"/>
        <v>23.000402000000001</v>
      </c>
    </row>
    <row r="3488" spans="1:48">
      <c r="A3488" t="str">
        <f t="shared" si="1222"/>
        <v>42010Murilo/Kassio76</v>
      </c>
      <c r="B3488" s="50">
        <v>42010.622372685182</v>
      </c>
      <c r="C3488" s="44">
        <f t="shared" si="1202"/>
        <v>42010</v>
      </c>
      <c r="D3488" s="45" t="s">
        <v>20</v>
      </c>
      <c r="E3488" s="46">
        <v>76</v>
      </c>
      <c r="G3488" s="49" t="e">
        <f>VLOOKUP(C3488,#REF!,2,0)</f>
        <v>#REF!</v>
      </c>
      <c r="I3488" s="40">
        <v>0</v>
      </c>
      <c r="J3488" s="40">
        <v>0</v>
      </c>
      <c r="K3488" s="40">
        <v>20.020527000000001</v>
      </c>
      <c r="L3488" s="40">
        <v>24.409174</v>
      </c>
      <c r="M3488" s="40">
        <v>32.579844999999999</v>
      </c>
      <c r="N3488" s="40">
        <v>32.431399999999996</v>
      </c>
      <c r="O3488" s="40">
        <v>36.637206999999997</v>
      </c>
      <c r="P3488" s="40">
        <v>37.111370000000001</v>
      </c>
      <c r="Q3488" s="40">
        <v>35.697848999999998</v>
      </c>
      <c r="R3488" s="40">
        <v>35.542458000000003</v>
      </c>
      <c r="S3488" s="40">
        <v>35.078319999999998</v>
      </c>
      <c r="T3488" s="40">
        <v>36.166004000000001</v>
      </c>
      <c r="U3488" s="40">
        <v>38.229481</v>
      </c>
      <c r="V3488" s="40">
        <v>36.009644000000002</v>
      </c>
      <c r="W3488" s="40">
        <v>42.354678999999997</v>
      </c>
      <c r="X3488" s="40">
        <v>42.017142999999997</v>
      </c>
      <c r="AA3488">
        <f t="shared" si="1203"/>
        <v>42319.337326388886</v>
      </c>
      <c r="AB3488" t="str">
        <f t="shared" si="1204"/>
        <v>42319Fábio77</v>
      </c>
      <c r="AC3488" s="52">
        <v>42319</v>
      </c>
      <c r="AD3488" s="56" t="s">
        <v>31</v>
      </c>
      <c r="AE3488" s="53">
        <v>77</v>
      </c>
      <c r="AF3488" s="51" t="str">
        <f t="shared" si="1205"/>
        <v/>
      </c>
      <c r="AG3488" s="51">
        <f t="shared" si="1206"/>
        <v>0</v>
      </c>
      <c r="AH3488" s="51">
        <f t="shared" si="1207"/>
        <v>0.29512300000000002</v>
      </c>
      <c r="AI3488" s="51">
        <f t="shared" si="1208"/>
        <v>19.431795000000001</v>
      </c>
      <c r="AJ3488" s="51">
        <f t="shared" si="1209"/>
        <v>18.461030999999998</v>
      </c>
      <c r="AK3488" s="51">
        <f t="shared" si="1210"/>
        <v>16.855661000000001</v>
      </c>
      <c r="AL3488" s="51">
        <f t="shared" si="1211"/>
        <v>18.233629000000001</v>
      </c>
      <c r="AM3488" s="51">
        <f t="shared" si="1212"/>
        <v>18.689892</v>
      </c>
      <c r="AN3488" s="51">
        <f t="shared" si="1213"/>
        <v>12.791017999999999</v>
      </c>
      <c r="AO3488" s="51">
        <f t="shared" si="1214"/>
        <v>14.426985</v>
      </c>
      <c r="AP3488" s="51">
        <f t="shared" si="1215"/>
        <v>19.291584</v>
      </c>
      <c r="AQ3488" s="51">
        <f t="shared" si="1216"/>
        <v>21.448414</v>
      </c>
      <c r="AR3488" s="51">
        <f t="shared" si="1217"/>
        <v>21.203135</v>
      </c>
      <c r="AS3488" s="51">
        <f t="shared" si="1218"/>
        <v>18.188306999999998</v>
      </c>
      <c r="AT3488" s="51">
        <f t="shared" si="1219"/>
        <v>20.765158</v>
      </c>
      <c r="AU3488" s="51">
        <f t="shared" si="1220"/>
        <v>21.007883</v>
      </c>
      <c r="AV3488" s="51">
        <f t="shared" si="1221"/>
        <v>22.443562</v>
      </c>
    </row>
    <row r="3489" spans="1:48">
      <c r="A3489" t="str">
        <f t="shared" si="1222"/>
        <v>42012Murilo/Kassio76</v>
      </c>
      <c r="B3489" s="50">
        <v>42012.697430555556</v>
      </c>
      <c r="C3489" s="44">
        <f t="shared" si="1202"/>
        <v>42012</v>
      </c>
      <c r="D3489" s="45" t="s">
        <v>20</v>
      </c>
      <c r="E3489" s="46">
        <v>76</v>
      </c>
      <c r="G3489" s="49" t="e">
        <f>VLOOKUP(C3489,#REF!,2,0)</f>
        <v>#REF!</v>
      </c>
      <c r="I3489" s="40">
        <v>0</v>
      </c>
      <c r="J3489" s="40">
        <v>0</v>
      </c>
      <c r="K3489" s="40">
        <v>6.1277619999999997</v>
      </c>
      <c r="L3489" s="40">
        <v>25.119790999999999</v>
      </c>
      <c r="M3489" s="40">
        <v>27.587548999999999</v>
      </c>
      <c r="N3489" s="40">
        <v>29.888642999999998</v>
      </c>
      <c r="O3489" s="40">
        <v>32.654209000000002</v>
      </c>
      <c r="P3489" s="40">
        <v>35.542458000000003</v>
      </c>
      <c r="Q3489" s="40">
        <v>34.159145000000002</v>
      </c>
      <c r="R3489" s="40">
        <v>33.402434999999997</v>
      </c>
      <c r="S3489" s="40">
        <v>34.083092000000001</v>
      </c>
      <c r="T3489" s="40">
        <v>34.311497000000003</v>
      </c>
      <c r="U3489" s="40">
        <v>36.009644000000002</v>
      </c>
      <c r="V3489" s="40">
        <v>33.402434999999997</v>
      </c>
      <c r="W3489" s="40">
        <v>41.680878</v>
      </c>
      <c r="X3489" s="40">
        <v>41.76482</v>
      </c>
      <c r="AA3489">
        <f t="shared" si="1203"/>
        <v>42324.329108796293</v>
      </c>
      <c r="AB3489" t="str">
        <f t="shared" si="1204"/>
        <v>42324Fábio77</v>
      </c>
      <c r="AC3489" s="52">
        <v>42324</v>
      </c>
      <c r="AD3489" s="56" t="s">
        <v>31</v>
      </c>
      <c r="AE3489" s="53">
        <v>77</v>
      </c>
      <c r="AF3489" s="51" t="str">
        <f t="shared" si="1205"/>
        <v/>
      </c>
      <c r="AG3489" s="51">
        <f t="shared" si="1206"/>
        <v>0</v>
      </c>
      <c r="AH3489" s="51">
        <f t="shared" si="1207"/>
        <v>0.49535099999999999</v>
      </c>
      <c r="AI3489" s="51">
        <f t="shared" si="1208"/>
        <v>20.523775000000001</v>
      </c>
      <c r="AJ3489" s="51">
        <f t="shared" si="1209"/>
        <v>20.045342999999999</v>
      </c>
      <c r="AK3489" s="51">
        <f t="shared" si="1210"/>
        <v>18.369890000000002</v>
      </c>
      <c r="AL3489" s="51">
        <f t="shared" si="1211"/>
        <v>19.997803000000001</v>
      </c>
      <c r="AM3489" s="51">
        <f t="shared" si="1212"/>
        <v>20.283854000000002</v>
      </c>
      <c r="AN3489" s="51">
        <f t="shared" si="1213"/>
        <v>14.790993</v>
      </c>
      <c r="AO3489" s="51">
        <f t="shared" si="1214"/>
        <v>16.294301999999998</v>
      </c>
      <c r="AP3489" s="51">
        <f t="shared" si="1215"/>
        <v>21.252056</v>
      </c>
      <c r="AQ3489" s="51">
        <f t="shared" si="1216"/>
        <v>23.255731999999998</v>
      </c>
      <c r="AR3489" s="51">
        <f t="shared" si="1217"/>
        <v>23.153414000000001</v>
      </c>
      <c r="AS3489" s="51">
        <f t="shared" si="1218"/>
        <v>20.427655999999999</v>
      </c>
      <c r="AT3489" s="51">
        <f t="shared" si="1219"/>
        <v>22.594749</v>
      </c>
      <c r="AU3489" s="51">
        <f t="shared" si="1220"/>
        <v>21.943182</v>
      </c>
      <c r="AV3489" s="51">
        <f t="shared" si="1221"/>
        <v>22.042797</v>
      </c>
    </row>
    <row r="3490" spans="1:48">
      <c r="A3490" t="str">
        <f t="shared" si="1222"/>
        <v>42016Murilo/Kassio76</v>
      </c>
      <c r="B3490" s="50">
        <v>42016.409791666665</v>
      </c>
      <c r="C3490" s="44">
        <f t="shared" si="1202"/>
        <v>42016</v>
      </c>
      <c r="D3490" s="45" t="s">
        <v>20</v>
      </c>
      <c r="E3490" s="46">
        <v>76</v>
      </c>
      <c r="G3490" s="49" t="e">
        <f>VLOOKUP(C3490,#REF!,2,0)</f>
        <v>#REF!</v>
      </c>
      <c r="I3490" s="40">
        <v>0</v>
      </c>
      <c r="J3490" s="40">
        <v>0</v>
      </c>
      <c r="K3490" s="40">
        <v>3.203379</v>
      </c>
      <c r="L3490" s="40">
        <v>20.485567</v>
      </c>
      <c r="M3490" s="40">
        <v>24.537593999999999</v>
      </c>
      <c r="N3490" s="40">
        <v>26.505780999999999</v>
      </c>
      <c r="O3490" s="40">
        <v>29.251740000000002</v>
      </c>
      <c r="P3490" s="40">
        <v>31.914465</v>
      </c>
      <c r="Q3490" s="40">
        <v>31.110600999999999</v>
      </c>
      <c r="R3490" s="40">
        <v>30.031096000000002</v>
      </c>
      <c r="S3490" s="40">
        <v>30.893166999999998</v>
      </c>
      <c r="T3490" s="40">
        <v>30.604437000000001</v>
      </c>
      <c r="U3490" s="40">
        <v>33.252102000000001</v>
      </c>
      <c r="V3490" s="40">
        <v>30.820837000000001</v>
      </c>
      <c r="W3490" s="40">
        <v>38.713603999999997</v>
      </c>
      <c r="X3490" s="40">
        <v>38.551903000000003</v>
      </c>
      <c r="AA3490">
        <f t="shared" si="1203"/>
        <v>42326.348344907405</v>
      </c>
      <c r="AB3490" t="str">
        <f t="shared" si="1204"/>
        <v>42326Fábio77</v>
      </c>
      <c r="AC3490" s="52">
        <v>42326</v>
      </c>
      <c r="AD3490" s="56" t="s">
        <v>31</v>
      </c>
      <c r="AE3490" s="53">
        <v>77</v>
      </c>
      <c r="AF3490" s="51" t="str">
        <f t="shared" si="1205"/>
        <v/>
      </c>
      <c r="AG3490" s="51">
        <f t="shared" si="1206"/>
        <v>0</v>
      </c>
      <c r="AH3490" s="51">
        <f t="shared" si="1207"/>
        <v>0.721526</v>
      </c>
      <c r="AI3490" s="51">
        <f t="shared" si="1208"/>
        <v>20.620156999999999</v>
      </c>
      <c r="AJ3490" s="51">
        <f t="shared" si="1209"/>
        <v>20.620156999999999</v>
      </c>
      <c r="AK3490" s="51">
        <f t="shared" si="1210"/>
        <v>18.873989000000002</v>
      </c>
      <c r="AL3490" s="51">
        <f t="shared" si="1211"/>
        <v>20.668424999999999</v>
      </c>
      <c r="AM3490" s="51">
        <f t="shared" si="1212"/>
        <v>21.350121999999999</v>
      </c>
      <c r="AN3490" s="51">
        <f t="shared" si="1213"/>
        <v>15.869158000000001</v>
      </c>
      <c r="AO3490" s="51">
        <f t="shared" si="1214"/>
        <v>17.118037999999999</v>
      </c>
      <c r="AP3490" s="51">
        <f t="shared" si="1215"/>
        <v>22.343050000000002</v>
      </c>
      <c r="AQ3490" s="51">
        <f t="shared" si="1216"/>
        <v>24.186343999999998</v>
      </c>
      <c r="AR3490" s="51">
        <f t="shared" si="1217"/>
        <v>24.448043999999999</v>
      </c>
      <c r="AS3490" s="51">
        <f t="shared" si="1218"/>
        <v>21.794146999999999</v>
      </c>
      <c r="AT3490" s="51">
        <f t="shared" si="1219"/>
        <v>24.343222000000001</v>
      </c>
      <c r="AU3490" s="51">
        <f t="shared" si="1220"/>
        <v>23.409599</v>
      </c>
      <c r="AV3490" s="51">
        <f t="shared" si="1221"/>
        <v>24.186343999999998</v>
      </c>
    </row>
    <row r="3491" spans="1:48">
      <c r="A3491" t="str">
        <f t="shared" si="1222"/>
        <v>42020Murilo/Kassio76</v>
      </c>
      <c r="B3491" s="50">
        <v>42020.772488425922</v>
      </c>
      <c r="C3491" s="44">
        <f t="shared" si="1202"/>
        <v>42020</v>
      </c>
      <c r="D3491" s="45" t="s">
        <v>20</v>
      </c>
      <c r="E3491" s="46">
        <v>76</v>
      </c>
      <c r="G3491" s="49" t="e">
        <f>VLOOKUP(C3491,#REF!,2,0)</f>
        <v>#REF!</v>
      </c>
      <c r="I3491" s="40">
        <v>0</v>
      </c>
      <c r="J3491" s="40">
        <v>0</v>
      </c>
      <c r="K3491" s="40">
        <v>6.9957640000000003</v>
      </c>
      <c r="L3491" s="40">
        <v>13.446540000000001</v>
      </c>
      <c r="M3491" s="40">
        <v>21.975241</v>
      </c>
      <c r="N3491" s="40">
        <v>22.340997999999999</v>
      </c>
      <c r="O3491" s="40">
        <v>26.372135</v>
      </c>
      <c r="P3491" s="40">
        <v>28.205767000000002</v>
      </c>
      <c r="Q3491" s="40">
        <v>27.315038999999999</v>
      </c>
      <c r="R3491" s="40">
        <v>27.451124</v>
      </c>
      <c r="S3491" s="40">
        <v>27.655892999999999</v>
      </c>
      <c r="T3491" s="40">
        <v>29.392672999999998</v>
      </c>
      <c r="U3491" s="40">
        <v>30.245471999999999</v>
      </c>
      <c r="V3491" s="40">
        <v>29.251740000000002</v>
      </c>
      <c r="W3491" s="40">
        <v>36.322754000000003</v>
      </c>
      <c r="X3491" s="40">
        <v>35.464916000000002</v>
      </c>
      <c r="AA3491">
        <f t="shared" si="1203"/>
        <v>42332.625034722223</v>
      </c>
      <c r="AB3491" t="str">
        <f t="shared" si="1204"/>
        <v>42332Fábio77</v>
      </c>
      <c r="AC3491" s="52">
        <v>42332</v>
      </c>
      <c r="AD3491" s="56" t="s">
        <v>31</v>
      </c>
      <c r="AE3491" s="53">
        <v>77</v>
      </c>
      <c r="AF3491" s="51" t="str">
        <f t="shared" si="1205"/>
        <v/>
      </c>
      <c r="AG3491" s="51">
        <f t="shared" si="1206"/>
        <v>0</v>
      </c>
      <c r="AH3491" s="51">
        <f t="shared" si="1207"/>
        <v>1.0113989999999999</v>
      </c>
      <c r="AI3491" s="51">
        <f t="shared" si="1208"/>
        <v>20.959232</v>
      </c>
      <c r="AJ3491" s="51">
        <f t="shared" si="1209"/>
        <v>21.105408000000001</v>
      </c>
      <c r="AK3491" s="51">
        <f t="shared" si="1210"/>
        <v>19.997803000000001</v>
      </c>
      <c r="AL3491" s="51">
        <f t="shared" si="1211"/>
        <v>21.744581</v>
      </c>
      <c r="AM3491" s="51">
        <f t="shared" si="1212"/>
        <v>22.192657000000001</v>
      </c>
      <c r="AN3491" s="51">
        <f t="shared" si="1213"/>
        <v>16.855661000000001</v>
      </c>
      <c r="AO3491" s="51">
        <f t="shared" si="1214"/>
        <v>17.962595</v>
      </c>
      <c r="AP3491" s="51">
        <f t="shared" si="1215"/>
        <v>23.409599</v>
      </c>
      <c r="AQ3491" s="51">
        <f t="shared" si="1216"/>
        <v>24.816673000000002</v>
      </c>
      <c r="AR3491" s="51">
        <f t="shared" si="1217"/>
        <v>25.081669000000002</v>
      </c>
      <c r="AS3491" s="51">
        <f t="shared" si="1218"/>
        <v>22.797143999999999</v>
      </c>
      <c r="AT3491" s="51">
        <f t="shared" si="1219"/>
        <v>25.241266</v>
      </c>
      <c r="AU3491" s="51">
        <f t="shared" si="1220"/>
        <v>24.030000999999999</v>
      </c>
      <c r="AV3491" s="51">
        <f t="shared" si="1221"/>
        <v>25.081669000000002</v>
      </c>
    </row>
    <row r="3492" spans="1:48">
      <c r="A3492" t="str">
        <f t="shared" si="1222"/>
        <v>42020Murilo/Kassio76</v>
      </c>
      <c r="B3492" s="50">
        <v>42020.772905092592</v>
      </c>
      <c r="C3492" s="44">
        <f t="shared" si="1202"/>
        <v>42020</v>
      </c>
      <c r="D3492" s="45" t="s">
        <v>20</v>
      </c>
      <c r="E3492" s="46">
        <v>76</v>
      </c>
      <c r="F3492" s="43" t="s">
        <v>158</v>
      </c>
      <c r="G3492" s="49" t="e">
        <f>VLOOKUP(C3492,#REF!,2,0)</f>
        <v>#REF!</v>
      </c>
      <c r="H3492" s="43" t="s">
        <v>160</v>
      </c>
      <c r="I3492" s="40">
        <v>0</v>
      </c>
      <c r="J3492" s="40">
        <v>0</v>
      </c>
      <c r="K3492" s="40">
        <v>0</v>
      </c>
      <c r="L3492" s="40">
        <v>2.8501799999999999</v>
      </c>
      <c r="M3492" s="40">
        <v>24.281115</v>
      </c>
      <c r="N3492" s="40">
        <v>19.220372999999999</v>
      </c>
      <c r="O3492" s="40">
        <v>24.217213000000001</v>
      </c>
      <c r="P3492" s="40">
        <v>26.105858000000001</v>
      </c>
      <c r="Q3492" s="40">
        <v>26.105858000000001</v>
      </c>
      <c r="R3492" s="40">
        <v>23.269210999999999</v>
      </c>
      <c r="S3492" s="40">
        <v>23.899007999999998</v>
      </c>
      <c r="T3492" s="40">
        <v>19.163879000000001</v>
      </c>
      <c r="U3492" s="40">
        <v>29.888642999999998</v>
      </c>
      <c r="V3492" s="40">
        <v>35.542458000000003</v>
      </c>
      <c r="W3492" s="40">
        <v>16.090966999999999</v>
      </c>
      <c r="X3492" s="40">
        <v>38.956802000000003</v>
      </c>
      <c r="AA3492">
        <f t="shared" si="1203"/>
        <v>42333.442430555559</v>
      </c>
      <c r="AB3492" t="str">
        <f t="shared" si="1204"/>
        <v>42333Fábio77</v>
      </c>
      <c r="AC3492" s="52">
        <v>42333</v>
      </c>
      <c r="AD3492" s="56" t="s">
        <v>31</v>
      </c>
      <c r="AE3492" s="53">
        <v>77</v>
      </c>
      <c r="AF3492" s="51" t="str">
        <f t="shared" si="1205"/>
        <v/>
      </c>
      <c r="AG3492" s="51">
        <f t="shared" si="1206"/>
        <v>0</v>
      </c>
      <c r="AH3492" s="51">
        <f t="shared" si="1207"/>
        <v>1.184259</v>
      </c>
      <c r="AI3492" s="51">
        <f t="shared" si="1208"/>
        <v>21.399222999999999</v>
      </c>
      <c r="AJ3492" s="51">
        <f t="shared" si="1209"/>
        <v>21.497633</v>
      </c>
      <c r="AK3492" s="51">
        <f t="shared" si="1210"/>
        <v>19.808230999999999</v>
      </c>
      <c r="AL3492" s="51">
        <f t="shared" si="1211"/>
        <v>21.252056</v>
      </c>
      <c r="AM3492" s="51">
        <f t="shared" si="1212"/>
        <v>21.843786000000001</v>
      </c>
      <c r="AN3492" s="51">
        <f t="shared" si="1213"/>
        <v>16.294301999999998</v>
      </c>
      <c r="AO3492" s="51">
        <f t="shared" si="1214"/>
        <v>17.382497999999998</v>
      </c>
      <c r="AP3492" s="51">
        <f t="shared" si="1215"/>
        <v>22.645251999999999</v>
      </c>
      <c r="AQ3492" s="51">
        <f t="shared" si="1216"/>
        <v>24.343222000000001</v>
      </c>
      <c r="AR3492" s="51">
        <f t="shared" si="1217"/>
        <v>24.553104000000001</v>
      </c>
      <c r="AS3492" s="51">
        <f t="shared" si="1218"/>
        <v>21.744581</v>
      </c>
      <c r="AT3492" s="51">
        <f t="shared" si="1219"/>
        <v>24.343222000000001</v>
      </c>
      <c r="AU3492" s="51">
        <f t="shared" si="1220"/>
        <v>24.186343999999998</v>
      </c>
      <c r="AV3492" s="51">
        <f t="shared" si="1221"/>
        <v>25.347978999999999</v>
      </c>
    </row>
    <row r="3493" spans="1:48">
      <c r="A3493" t="str">
        <f t="shared" si="1222"/>
        <v>42023Murilo/Kassio76</v>
      </c>
      <c r="B3493" s="50">
        <v>42023.778287037036</v>
      </c>
      <c r="C3493" s="44">
        <f t="shared" si="1202"/>
        <v>42023</v>
      </c>
      <c r="D3493" s="45" t="s">
        <v>20</v>
      </c>
      <c r="E3493" s="46">
        <v>76</v>
      </c>
      <c r="G3493" s="49" t="e">
        <f>VLOOKUP(C3493,#REF!,2,0)</f>
        <v>#REF!</v>
      </c>
      <c r="I3493" s="40">
        <v>0</v>
      </c>
      <c r="J3493" s="40">
        <v>0</v>
      </c>
      <c r="K3493" s="40">
        <v>1.239336</v>
      </c>
      <c r="L3493" s="40">
        <v>11.145058000000001</v>
      </c>
      <c r="M3493" s="40">
        <v>15.988391</v>
      </c>
      <c r="N3493" s="40">
        <v>20.194241999999999</v>
      </c>
      <c r="O3493" s="40">
        <v>23.457239000000001</v>
      </c>
      <c r="P3493" s="40">
        <v>25.840996000000001</v>
      </c>
      <c r="Q3493" s="40">
        <v>25.446300999999998</v>
      </c>
      <c r="R3493" s="40">
        <v>24.666338</v>
      </c>
      <c r="S3493" s="40">
        <v>25.577513</v>
      </c>
      <c r="T3493" s="40">
        <v>26.30545</v>
      </c>
      <c r="U3493" s="40">
        <v>27.930150999999999</v>
      </c>
      <c r="V3493" s="40">
        <v>26.639799</v>
      </c>
      <c r="W3493" s="40">
        <v>33.779738999999999</v>
      </c>
      <c r="X3493" s="40">
        <v>33.477725999999997</v>
      </c>
      <c r="AA3493">
        <f t="shared" si="1203"/>
        <v>42335.575196759259</v>
      </c>
      <c r="AB3493" t="str">
        <f t="shared" si="1204"/>
        <v>42335Fábio77</v>
      </c>
      <c r="AC3493" s="52">
        <v>42335</v>
      </c>
      <c r="AD3493" s="56" t="s">
        <v>31</v>
      </c>
      <c r="AE3493" s="53">
        <v>77</v>
      </c>
      <c r="AF3493" s="51" t="str">
        <f t="shared" si="1205"/>
        <v/>
      </c>
      <c r="AG3493" s="51">
        <f t="shared" si="1206"/>
        <v>0</v>
      </c>
      <c r="AH3493" s="51">
        <f t="shared" si="1207"/>
        <v>0.35468699999999997</v>
      </c>
      <c r="AI3493" s="51">
        <f t="shared" si="1208"/>
        <v>19.997803000000001</v>
      </c>
      <c r="AJ3493" s="51">
        <f t="shared" si="1209"/>
        <v>19.478639999999999</v>
      </c>
      <c r="AK3493" s="51">
        <f t="shared" si="1210"/>
        <v>17.649018999999999</v>
      </c>
      <c r="AL3493" s="51">
        <f t="shared" si="1211"/>
        <v>19.619548999999999</v>
      </c>
      <c r="AM3493" s="51">
        <f t="shared" si="1212"/>
        <v>19.384998</v>
      </c>
      <c r="AN3493" s="51">
        <f t="shared" si="1213"/>
        <v>14.107385000000001</v>
      </c>
      <c r="AO3493" s="51">
        <f t="shared" si="1214"/>
        <v>15.408205000000001</v>
      </c>
      <c r="AP3493" s="51">
        <f t="shared" si="1215"/>
        <v>20.620156999999999</v>
      </c>
      <c r="AQ3493" s="51">
        <f t="shared" si="1216"/>
        <v>22.393265</v>
      </c>
      <c r="AR3493" s="51">
        <f t="shared" si="1217"/>
        <v>22.493888999999999</v>
      </c>
      <c r="AS3493" s="51">
        <f t="shared" si="1218"/>
        <v>19.666632</v>
      </c>
      <c r="AT3493" s="51">
        <f t="shared" si="1219"/>
        <v>22.142672999999998</v>
      </c>
      <c r="AU3493" s="51">
        <f t="shared" si="1220"/>
        <v>22.092701000000002</v>
      </c>
      <c r="AV3493" s="51">
        <f t="shared" si="1221"/>
        <v>24.134167000000001</v>
      </c>
    </row>
    <row r="3494" spans="1:48">
      <c r="A3494" t="str">
        <f t="shared" si="1222"/>
        <v>42031Murilo/Kassio76</v>
      </c>
      <c r="B3494" s="50">
        <v>42031.635011574072</v>
      </c>
      <c r="C3494" s="44">
        <f t="shared" si="1202"/>
        <v>42031</v>
      </c>
      <c r="D3494" s="45" t="s">
        <v>20</v>
      </c>
      <c r="E3494" s="46">
        <v>76</v>
      </c>
      <c r="G3494" s="49" t="e">
        <f>VLOOKUP(C3494,#REF!,2,0)</f>
        <v>#REF!</v>
      </c>
      <c r="I3494" s="40">
        <v>0</v>
      </c>
      <c r="J3494" s="40">
        <v>0</v>
      </c>
      <c r="K3494" s="40">
        <v>16.609161</v>
      </c>
      <c r="L3494" s="40">
        <v>19.390362</v>
      </c>
      <c r="M3494" s="40">
        <v>28.205767000000002</v>
      </c>
      <c r="N3494" s="40">
        <v>28.970938</v>
      </c>
      <c r="O3494" s="40">
        <v>33.027275000000003</v>
      </c>
      <c r="P3494" s="40">
        <v>33.402434999999997</v>
      </c>
      <c r="Q3494" s="40">
        <v>31.988050000000001</v>
      </c>
      <c r="R3494" s="40">
        <v>32.209347000000001</v>
      </c>
      <c r="S3494" s="40">
        <v>31.255997000000001</v>
      </c>
      <c r="T3494" s="40">
        <v>31.547816999999998</v>
      </c>
      <c r="U3494" s="40">
        <v>32.803176999999998</v>
      </c>
      <c r="V3494" s="40">
        <v>30.173922000000001</v>
      </c>
      <c r="W3494" s="40">
        <v>36.479773999999999</v>
      </c>
      <c r="X3494" s="40">
        <v>35.542458000000003</v>
      </c>
      <c r="AA3494">
        <f t="shared" si="1203"/>
        <v>42338.408263888887</v>
      </c>
      <c r="AB3494" t="str">
        <f t="shared" si="1204"/>
        <v>42338Fábio77</v>
      </c>
      <c r="AC3494" s="52">
        <v>42338</v>
      </c>
      <c r="AD3494" s="56" t="s">
        <v>31</v>
      </c>
      <c r="AE3494" s="53">
        <v>77</v>
      </c>
      <c r="AF3494" s="51" t="str">
        <f t="shared" si="1205"/>
        <v/>
      </c>
      <c r="AG3494" s="51">
        <f t="shared" si="1206"/>
        <v>0</v>
      </c>
      <c r="AH3494" s="51">
        <f t="shared" si="1207"/>
        <v>1.2227939999999999</v>
      </c>
      <c r="AI3494" s="51">
        <f t="shared" si="1208"/>
        <v>21.893456</v>
      </c>
      <c r="AJ3494" s="51">
        <f t="shared" si="1209"/>
        <v>21.744581</v>
      </c>
      <c r="AK3494" s="51">
        <f t="shared" si="1210"/>
        <v>19.997803000000001</v>
      </c>
      <c r="AL3494" s="51">
        <f t="shared" si="1211"/>
        <v>21.448414</v>
      </c>
      <c r="AM3494" s="51">
        <f t="shared" si="1212"/>
        <v>22.042797</v>
      </c>
      <c r="AN3494" s="51">
        <f t="shared" si="1213"/>
        <v>16.422965999999999</v>
      </c>
      <c r="AO3494" s="51">
        <f t="shared" si="1214"/>
        <v>17.471107</v>
      </c>
      <c r="AP3494" s="51">
        <f t="shared" si="1215"/>
        <v>23.204552</v>
      </c>
      <c r="AQ3494" s="51">
        <f t="shared" si="1216"/>
        <v>24.658374999999999</v>
      </c>
      <c r="AR3494" s="51">
        <f t="shared" si="1217"/>
        <v>24.869577</v>
      </c>
      <c r="AS3494" s="51">
        <f t="shared" si="1218"/>
        <v>22.544284999999999</v>
      </c>
      <c r="AT3494" s="51">
        <f t="shared" si="1219"/>
        <v>25.081669000000002</v>
      </c>
      <c r="AU3494" s="51">
        <f t="shared" si="1220"/>
        <v>24.869577</v>
      </c>
      <c r="AV3494" s="51">
        <f t="shared" si="1221"/>
        <v>26.15513</v>
      </c>
    </row>
    <row r="3495" spans="1:48">
      <c r="A3495" t="str">
        <f t="shared" si="1222"/>
        <v>42033Murilo/Kassio76</v>
      </c>
      <c r="B3495" s="50">
        <v>42033.579513888886</v>
      </c>
      <c r="C3495" s="44">
        <f t="shared" si="1202"/>
        <v>42033</v>
      </c>
      <c r="D3495" s="45" t="s">
        <v>20</v>
      </c>
      <c r="E3495" s="46">
        <v>76</v>
      </c>
      <c r="G3495" s="49" t="e">
        <f>VLOOKUP(C3495,#REF!,2,0)</f>
        <v>#REF!</v>
      </c>
      <c r="I3495" s="40">
        <v>0</v>
      </c>
      <c r="J3495" s="40">
        <v>0</v>
      </c>
      <c r="K3495" s="40">
        <v>18.882774000000001</v>
      </c>
      <c r="L3495" s="40">
        <v>20.956261000000001</v>
      </c>
      <c r="M3495" s="40">
        <v>28.621839999999999</v>
      </c>
      <c r="N3495" s="40">
        <v>29.746500000000001</v>
      </c>
      <c r="O3495" s="40">
        <v>33.327229000000003</v>
      </c>
      <c r="P3495" s="40">
        <v>32.728637999999997</v>
      </c>
      <c r="Q3495" s="40">
        <v>31.401717999999999</v>
      </c>
      <c r="R3495" s="40">
        <v>30.965553</v>
      </c>
      <c r="S3495" s="40">
        <v>30.173922000000001</v>
      </c>
      <c r="T3495" s="40">
        <v>30.604437000000001</v>
      </c>
      <c r="U3495" s="40">
        <v>31.401717999999999</v>
      </c>
      <c r="V3495" s="40">
        <v>28.413414</v>
      </c>
      <c r="W3495" s="40">
        <v>35.001258999999997</v>
      </c>
      <c r="X3495" s="40">
        <v>33.102134999999997</v>
      </c>
      <c r="AA3495">
        <f t="shared" si="1203"/>
        <v>42341.372581018521</v>
      </c>
      <c r="AB3495" t="str">
        <f t="shared" si="1204"/>
        <v>42341Fábio77</v>
      </c>
      <c r="AC3495" s="52">
        <v>42341</v>
      </c>
      <c r="AD3495" s="56" t="s">
        <v>31</v>
      </c>
      <c r="AE3495" s="53">
        <v>77</v>
      </c>
      <c r="AF3495" s="51" t="str">
        <f t="shared" si="1205"/>
        <v/>
      </c>
      <c r="AG3495" s="51">
        <f t="shared" si="1206"/>
        <v>0</v>
      </c>
      <c r="AH3495" s="51">
        <f t="shared" si="1207"/>
        <v>0.40155000000000002</v>
      </c>
      <c r="AI3495" s="51">
        <f t="shared" si="1208"/>
        <v>20.379653999999999</v>
      </c>
      <c r="AJ3495" s="51">
        <f t="shared" si="1209"/>
        <v>19.666632</v>
      </c>
      <c r="AK3495" s="51">
        <f t="shared" si="1210"/>
        <v>17.917631</v>
      </c>
      <c r="AL3495" s="51">
        <f t="shared" si="1211"/>
        <v>19.338263999999999</v>
      </c>
      <c r="AM3495" s="51">
        <f t="shared" si="1212"/>
        <v>19.478639999999999</v>
      </c>
      <c r="AN3495" s="51">
        <f t="shared" si="1213"/>
        <v>13.752317</v>
      </c>
      <c r="AO3495" s="51">
        <f t="shared" si="1214"/>
        <v>15.366647</v>
      </c>
      <c r="AP3495" s="51">
        <f t="shared" si="1215"/>
        <v>20.379653999999999</v>
      </c>
      <c r="AQ3495" s="51">
        <f t="shared" si="1216"/>
        <v>22.493888999999999</v>
      </c>
      <c r="AR3495" s="51">
        <f t="shared" si="1217"/>
        <v>22.544284999999999</v>
      </c>
      <c r="AS3495" s="51">
        <f t="shared" si="1218"/>
        <v>19.950310000000002</v>
      </c>
      <c r="AT3495" s="51">
        <f t="shared" si="1219"/>
        <v>22.695837000000001</v>
      </c>
      <c r="AU3495" s="51">
        <f t="shared" si="1220"/>
        <v>22.695837000000001</v>
      </c>
      <c r="AV3495" s="51">
        <f t="shared" si="1221"/>
        <v>23.874178000000001</v>
      </c>
    </row>
    <row r="3496" spans="1:48">
      <c r="A3496" t="str">
        <f t="shared" si="1222"/>
        <v>42038Murilo/Kassio76</v>
      </c>
      <c r="B3496" s="50">
        <v>42038.778356481482</v>
      </c>
      <c r="C3496" s="44">
        <f t="shared" si="1202"/>
        <v>42038</v>
      </c>
      <c r="D3496" s="45" t="s">
        <v>20</v>
      </c>
      <c r="E3496" s="46">
        <v>76</v>
      </c>
      <c r="G3496" s="49" t="e">
        <f>VLOOKUP(C3496,#REF!,2,0)</f>
        <v>#REF!</v>
      </c>
      <c r="I3496" s="40">
        <v>0</v>
      </c>
      <c r="J3496" s="40">
        <v>0</v>
      </c>
      <c r="K3496" s="40">
        <v>17.136265000000002</v>
      </c>
      <c r="L3496" s="40">
        <v>19.163879000000001</v>
      </c>
      <c r="M3496" s="40">
        <v>26.372135</v>
      </c>
      <c r="N3496" s="40">
        <v>26.372135</v>
      </c>
      <c r="O3496" s="40">
        <v>28.274913999999999</v>
      </c>
      <c r="P3496" s="40">
        <v>29.959826</v>
      </c>
      <c r="Q3496" s="40">
        <v>29.959826</v>
      </c>
      <c r="R3496" s="40">
        <v>28.482813</v>
      </c>
      <c r="S3496" s="40">
        <v>28.205767000000002</v>
      </c>
      <c r="T3496" s="40">
        <v>28.482813</v>
      </c>
      <c r="U3496" s="40">
        <v>29.251740000000002</v>
      </c>
      <c r="V3496" s="40">
        <v>26.976317999999999</v>
      </c>
      <c r="W3496" s="40">
        <v>33.252102000000001</v>
      </c>
      <c r="X3496" s="40">
        <v>31.110600999999999</v>
      </c>
      <c r="AA3496">
        <f t="shared" si="1203"/>
        <v>42342.616956018515</v>
      </c>
      <c r="AB3496" t="str">
        <f t="shared" si="1204"/>
        <v>42342Fábio77</v>
      </c>
      <c r="AC3496" s="52">
        <v>42342</v>
      </c>
      <c r="AD3496" s="56" t="s">
        <v>31</v>
      </c>
      <c r="AE3496" s="53">
        <v>77</v>
      </c>
      <c r="AF3496" s="51" t="str">
        <f t="shared" si="1205"/>
        <v/>
      </c>
      <c r="AG3496" s="51">
        <f t="shared" si="1206"/>
        <v>0</v>
      </c>
      <c r="AH3496" s="51">
        <f t="shared" si="1207"/>
        <v>0.24946499999999999</v>
      </c>
      <c r="AI3496" s="51">
        <f t="shared" si="1208"/>
        <v>20.236034</v>
      </c>
      <c r="AJ3496" s="51">
        <f t="shared" si="1209"/>
        <v>19.059010000000001</v>
      </c>
      <c r="AK3496" s="51">
        <f t="shared" si="1210"/>
        <v>17.294121000000001</v>
      </c>
      <c r="AL3496" s="51">
        <f t="shared" si="1211"/>
        <v>18.689892</v>
      </c>
      <c r="AM3496" s="51">
        <f t="shared" si="1212"/>
        <v>18.598167</v>
      </c>
      <c r="AN3496" s="51">
        <f t="shared" si="1213"/>
        <v>12.980342</v>
      </c>
      <c r="AO3496" s="51">
        <f t="shared" si="1214"/>
        <v>14.588187</v>
      </c>
      <c r="AP3496" s="51">
        <f t="shared" si="1215"/>
        <v>19.666632</v>
      </c>
      <c r="AQ3496" s="51">
        <f t="shared" si="1216"/>
        <v>21.695088999999999</v>
      </c>
      <c r="AR3496" s="51">
        <f t="shared" si="1217"/>
        <v>21.794146999999999</v>
      </c>
      <c r="AS3496" s="51">
        <f t="shared" si="1218"/>
        <v>18.689892</v>
      </c>
      <c r="AT3496" s="51">
        <f t="shared" si="1219"/>
        <v>21.448414</v>
      </c>
      <c r="AU3496" s="51">
        <f t="shared" si="1220"/>
        <v>21.154211</v>
      </c>
      <c r="AV3496" s="51">
        <f t="shared" si="1221"/>
        <v>22.797143999999999</v>
      </c>
    </row>
    <row r="3497" spans="1:48">
      <c r="A3497" t="str">
        <f t="shared" si="1222"/>
        <v>42041Murilo/Kassio76</v>
      </c>
      <c r="B3497" s="50">
        <v>42041.592916666668</v>
      </c>
      <c r="C3497" s="44">
        <f t="shared" si="1202"/>
        <v>42041</v>
      </c>
      <c r="D3497" s="45" t="s">
        <v>20</v>
      </c>
      <c r="E3497" s="46">
        <v>76</v>
      </c>
      <c r="G3497" s="49" t="e">
        <f>VLOOKUP(C3497,#REF!,2,0)</f>
        <v>#REF!</v>
      </c>
      <c r="I3497" s="40">
        <v>0</v>
      </c>
      <c r="J3497" s="40">
        <v>0</v>
      </c>
      <c r="K3497" s="40">
        <v>18.437611</v>
      </c>
      <c r="L3497" s="40">
        <v>23.772342999999999</v>
      </c>
      <c r="M3497" s="40">
        <v>30.245471999999999</v>
      </c>
      <c r="N3497" s="40">
        <v>31.474726</v>
      </c>
      <c r="O3497" s="40">
        <v>35.387413000000002</v>
      </c>
      <c r="P3497" s="40">
        <v>34.847389</v>
      </c>
      <c r="Q3497" s="40">
        <v>33.402434999999997</v>
      </c>
      <c r="R3497" s="40">
        <v>33.628551000000002</v>
      </c>
      <c r="S3497" s="40">
        <v>32.209347000000001</v>
      </c>
      <c r="T3497" s="40">
        <v>32.952477000000002</v>
      </c>
      <c r="U3497" s="40">
        <v>34.083092000000001</v>
      </c>
      <c r="V3497" s="40">
        <v>30.893166999999998</v>
      </c>
      <c r="W3497" s="40">
        <v>36.952976</v>
      </c>
      <c r="X3497" s="40">
        <v>35.542458000000003</v>
      </c>
      <c r="AA3497">
        <f t="shared" si="1203"/>
        <v>42346.406331018516</v>
      </c>
      <c r="AB3497" t="str">
        <f t="shared" si="1204"/>
        <v>42346Fábio77</v>
      </c>
      <c r="AC3497" s="52">
        <v>42346</v>
      </c>
      <c r="AD3497" s="56" t="s">
        <v>31</v>
      </c>
      <c r="AE3497" s="53">
        <v>77</v>
      </c>
      <c r="AF3497" s="51" t="str">
        <f t="shared" si="1205"/>
        <v/>
      </c>
      <c r="AG3497" s="51">
        <f t="shared" si="1206"/>
        <v>0</v>
      </c>
      <c r="AH3497" s="51">
        <f t="shared" si="1207"/>
        <v>0.332617</v>
      </c>
      <c r="AI3497" s="51">
        <f t="shared" si="1208"/>
        <v>20.427655999999999</v>
      </c>
      <c r="AJ3497" s="51">
        <f t="shared" si="1209"/>
        <v>19.855543000000001</v>
      </c>
      <c r="AK3497" s="51">
        <f t="shared" si="1210"/>
        <v>18.143035999999999</v>
      </c>
      <c r="AL3497" s="51">
        <f t="shared" si="1211"/>
        <v>19.760973</v>
      </c>
      <c r="AM3497" s="51">
        <f t="shared" si="1212"/>
        <v>20.045342999999999</v>
      </c>
      <c r="AN3497" s="51">
        <f t="shared" si="1213"/>
        <v>14.507453999999999</v>
      </c>
      <c r="AO3497" s="51">
        <f t="shared" si="1214"/>
        <v>15.911405999999999</v>
      </c>
      <c r="AP3497" s="51">
        <f t="shared" si="1215"/>
        <v>20.862079999999999</v>
      </c>
      <c r="AQ3497" s="51">
        <f t="shared" si="1216"/>
        <v>22.847866</v>
      </c>
      <c r="AR3497" s="51">
        <f t="shared" si="1217"/>
        <v>22.847866</v>
      </c>
      <c r="AS3497" s="51">
        <f t="shared" si="1218"/>
        <v>20.092924</v>
      </c>
      <c r="AT3497" s="51">
        <f t="shared" si="1219"/>
        <v>22.645251999999999</v>
      </c>
      <c r="AU3497" s="51">
        <f t="shared" si="1220"/>
        <v>22.443562</v>
      </c>
      <c r="AV3497" s="51">
        <f t="shared" si="1221"/>
        <v>24.030000999999999</v>
      </c>
    </row>
    <row r="3498" spans="1:48">
      <c r="A3498" t="str">
        <f t="shared" si="1222"/>
        <v>42044Murilo/Kassio76</v>
      </c>
      <c r="B3498" s="50">
        <v>42044.706469907411</v>
      </c>
      <c r="C3498" s="44">
        <f t="shared" ref="C3498:C3561" si="1223">DATE(YEAR(B3498),MONTH(B3498),DAY(B3498))</f>
        <v>42044</v>
      </c>
      <c r="D3498" s="45" t="s">
        <v>20</v>
      </c>
      <c r="E3498" s="46">
        <v>76</v>
      </c>
      <c r="G3498" s="49" t="e">
        <f>VLOOKUP(C3498,#REF!,2,0)</f>
        <v>#REF!</v>
      </c>
      <c r="I3498" s="40">
        <v>0</v>
      </c>
      <c r="J3498" s="40">
        <v>0</v>
      </c>
      <c r="K3498" s="40">
        <v>5.0022640000000003</v>
      </c>
      <c r="L3498" s="40">
        <v>21.612684000000002</v>
      </c>
      <c r="M3498" s="40">
        <v>26.30545</v>
      </c>
      <c r="N3498" s="40">
        <v>27.724340000000002</v>
      </c>
      <c r="O3498" s="40">
        <v>32.283279</v>
      </c>
      <c r="P3498" s="40">
        <v>32.654209000000002</v>
      </c>
      <c r="Q3498" s="40">
        <v>31.255997000000001</v>
      </c>
      <c r="R3498" s="40">
        <v>31.183260000000001</v>
      </c>
      <c r="S3498" s="40">
        <v>30.460581000000001</v>
      </c>
      <c r="T3498" s="40">
        <v>30.893166999999998</v>
      </c>
      <c r="U3498" s="40">
        <v>31.620987</v>
      </c>
      <c r="V3498" s="40">
        <v>28.205767000000002</v>
      </c>
      <c r="W3498" s="40">
        <v>34.693863</v>
      </c>
      <c r="X3498" s="40">
        <v>32.209347000000001</v>
      </c>
      <c r="AA3498">
        <f t="shared" si="1203"/>
        <v>42348.678287037037</v>
      </c>
      <c r="AB3498" t="str">
        <f t="shared" si="1204"/>
        <v>42348Fábio77</v>
      </c>
      <c r="AC3498" s="52">
        <v>42348</v>
      </c>
      <c r="AD3498" s="56" t="s">
        <v>31</v>
      </c>
      <c r="AE3498" s="53">
        <v>77</v>
      </c>
      <c r="AF3498" s="51" t="str">
        <f t="shared" si="1205"/>
        <v/>
      </c>
      <c r="AG3498" s="51">
        <f t="shared" si="1206"/>
        <v>0</v>
      </c>
      <c r="AH3498" s="51">
        <f t="shared" si="1207"/>
        <v>0.65998599999999996</v>
      </c>
      <c r="AI3498" s="51">
        <f t="shared" si="1208"/>
        <v>20.668424999999999</v>
      </c>
      <c r="AJ3498" s="51">
        <f t="shared" si="1209"/>
        <v>20.668424999999999</v>
      </c>
      <c r="AK3498" s="51">
        <f t="shared" si="1210"/>
        <v>19.291584</v>
      </c>
      <c r="AL3498" s="51">
        <f t="shared" si="1211"/>
        <v>20.813578</v>
      </c>
      <c r="AM3498" s="51">
        <f t="shared" si="1212"/>
        <v>21.154211</v>
      </c>
      <c r="AN3498" s="51">
        <f t="shared" si="1213"/>
        <v>16.166153000000001</v>
      </c>
      <c r="AO3498" s="51">
        <f t="shared" si="1214"/>
        <v>17.338287000000001</v>
      </c>
      <c r="AP3498" s="51">
        <f t="shared" si="1215"/>
        <v>22.797143999999999</v>
      </c>
      <c r="AQ3498" s="51">
        <f t="shared" si="1216"/>
        <v>24.082063999999999</v>
      </c>
      <c r="AR3498" s="51">
        <f t="shared" si="1217"/>
        <v>24.290852000000001</v>
      </c>
      <c r="AS3498" s="51">
        <f t="shared" si="1218"/>
        <v>21.99297</v>
      </c>
      <c r="AT3498" s="51">
        <f t="shared" si="1219"/>
        <v>24.553104000000001</v>
      </c>
      <c r="AU3498" s="51">
        <f t="shared" si="1220"/>
        <v>23.460999999999999</v>
      </c>
      <c r="AV3498" s="51">
        <f t="shared" si="1221"/>
        <v>25.028538000000001</v>
      </c>
    </row>
    <row r="3499" spans="1:48">
      <c r="A3499" t="str">
        <f t="shared" si="1222"/>
        <v>42047Murilo/Kassio76</v>
      </c>
      <c r="B3499" s="50">
        <v>42047.364652777775</v>
      </c>
      <c r="C3499" s="44">
        <f t="shared" si="1223"/>
        <v>42047</v>
      </c>
      <c r="D3499" s="45" t="s">
        <v>20</v>
      </c>
      <c r="E3499" s="46">
        <v>76</v>
      </c>
      <c r="G3499" s="49" t="e">
        <f>VLOOKUP(C3499,#REF!,2,0)</f>
        <v>#REF!</v>
      </c>
      <c r="I3499" s="40">
        <v>0</v>
      </c>
      <c r="J3499" s="40">
        <v>0</v>
      </c>
      <c r="K3499" s="40">
        <v>18.107469999999999</v>
      </c>
      <c r="L3499" s="40">
        <v>23.394455000000001</v>
      </c>
      <c r="M3499" s="40">
        <v>30.317093</v>
      </c>
      <c r="N3499" s="40">
        <v>30.893166999999998</v>
      </c>
      <c r="O3499" s="40">
        <v>35.232684999999996</v>
      </c>
      <c r="P3499" s="40">
        <v>35.310035999999997</v>
      </c>
      <c r="Q3499" s="40">
        <v>34.235270999999997</v>
      </c>
      <c r="R3499" s="40">
        <v>34.770592000000001</v>
      </c>
      <c r="S3499" s="40">
        <v>32.877800000000001</v>
      </c>
      <c r="T3499" s="40">
        <v>34.159145000000002</v>
      </c>
      <c r="U3499" s="40">
        <v>35.387413000000002</v>
      </c>
      <c r="V3499" s="40">
        <v>32.061729</v>
      </c>
      <c r="W3499" s="40">
        <v>39.038032999999999</v>
      </c>
      <c r="X3499" s="40">
        <v>38.149062999999998</v>
      </c>
      <c r="AA3499">
        <f t="shared" si="1203"/>
        <v>42349.348981481482</v>
      </c>
      <c r="AB3499" t="str">
        <f t="shared" si="1204"/>
        <v>42349Fábio77</v>
      </c>
      <c r="AC3499" s="52">
        <v>42349</v>
      </c>
      <c r="AD3499" s="56" t="s">
        <v>31</v>
      </c>
      <c r="AE3499" s="53">
        <v>77</v>
      </c>
      <c r="AF3499" s="51" t="str">
        <f t="shared" si="1205"/>
        <v/>
      </c>
      <c r="AG3499" s="51">
        <f t="shared" si="1206"/>
        <v>0</v>
      </c>
      <c r="AH3499" s="51">
        <f t="shared" si="1207"/>
        <v>0.76446499999999995</v>
      </c>
      <c r="AI3499" s="51">
        <f t="shared" si="1208"/>
        <v>21.596231</v>
      </c>
      <c r="AJ3499" s="51">
        <f t="shared" si="1209"/>
        <v>21.007883</v>
      </c>
      <c r="AK3499" s="51">
        <f t="shared" si="1210"/>
        <v>19.384998</v>
      </c>
      <c r="AL3499" s="51">
        <f t="shared" si="1211"/>
        <v>20.571967999999998</v>
      </c>
      <c r="AM3499" s="51">
        <f t="shared" si="1212"/>
        <v>21.30105</v>
      </c>
      <c r="AN3499" s="51">
        <f t="shared" si="1213"/>
        <v>15.616866</v>
      </c>
      <c r="AO3499" s="51">
        <f t="shared" si="1214"/>
        <v>16.812135999999999</v>
      </c>
      <c r="AP3499" s="51">
        <f t="shared" si="1215"/>
        <v>22.443562</v>
      </c>
      <c r="AQ3499" s="51">
        <f t="shared" si="1216"/>
        <v>24.082063999999999</v>
      </c>
      <c r="AR3499" s="51">
        <f t="shared" si="1217"/>
        <v>24.186343999999998</v>
      </c>
      <c r="AS3499" s="51">
        <f t="shared" si="1218"/>
        <v>21.497633</v>
      </c>
      <c r="AT3499" s="51">
        <f t="shared" si="1219"/>
        <v>23.615492</v>
      </c>
      <c r="AU3499" s="51">
        <f t="shared" si="1220"/>
        <v>23.204552</v>
      </c>
      <c r="AV3499" s="51">
        <f t="shared" si="1221"/>
        <v>24.658374999999999</v>
      </c>
    </row>
    <row r="3500" spans="1:48">
      <c r="A3500" t="str">
        <f t="shared" si="1222"/>
        <v>42064Murilo/Kassio76</v>
      </c>
      <c r="B3500" s="50">
        <v>42064.378275462965</v>
      </c>
      <c r="C3500" s="44">
        <f t="shared" si="1223"/>
        <v>42064</v>
      </c>
      <c r="D3500" s="45" t="s">
        <v>20</v>
      </c>
      <c r="E3500" s="46">
        <v>76</v>
      </c>
      <c r="G3500" s="49" t="e">
        <f>VLOOKUP(C3500,#REF!,2,0)</f>
        <v>#REF!</v>
      </c>
      <c r="I3500" s="39">
        <v>0</v>
      </c>
      <c r="J3500" s="39">
        <v>1.2999999999999999E-5</v>
      </c>
      <c r="K3500" s="39">
        <v>18.492947000000001</v>
      </c>
      <c r="L3500" s="39">
        <v>23.144293000000001</v>
      </c>
      <c r="M3500" s="39">
        <v>29.67557</v>
      </c>
      <c r="N3500" s="39">
        <v>30.317093</v>
      </c>
      <c r="O3500" s="39">
        <v>34.617221999999998</v>
      </c>
      <c r="P3500" s="39">
        <v>34.847389</v>
      </c>
      <c r="Q3500" s="39">
        <v>33.628551000000002</v>
      </c>
      <c r="R3500" s="39">
        <v>33.553108000000002</v>
      </c>
      <c r="S3500" s="39">
        <v>33.779738999999999</v>
      </c>
      <c r="T3500" s="39">
        <v>34.924286000000002</v>
      </c>
      <c r="U3500" s="39">
        <v>36.952976</v>
      </c>
      <c r="V3500" s="39">
        <v>34.235270999999997</v>
      </c>
      <c r="W3500" s="39">
        <v>42.693542000000001</v>
      </c>
      <c r="X3500" s="39">
        <v>42.778446000000002</v>
      </c>
      <c r="AA3500">
        <f t="shared" si="1203"/>
        <v>42353.568090277775</v>
      </c>
      <c r="AB3500" t="str">
        <f t="shared" si="1204"/>
        <v>42353Fábio77</v>
      </c>
      <c r="AC3500" s="52">
        <v>42353</v>
      </c>
      <c r="AD3500" s="56" t="s">
        <v>31</v>
      </c>
      <c r="AE3500" s="53">
        <v>77</v>
      </c>
      <c r="AF3500" s="51" t="str">
        <f t="shared" si="1205"/>
        <v>Medida Errada (tubo errado)</v>
      </c>
      <c r="AG3500" s="51">
        <f t="shared" si="1206"/>
        <v>0</v>
      </c>
      <c r="AH3500" s="51">
        <f t="shared" si="1207"/>
        <v>0.57703800000000005</v>
      </c>
      <c r="AI3500" s="51">
        <f t="shared" si="1208"/>
        <v>21.154211</v>
      </c>
      <c r="AJ3500" s="51">
        <f t="shared" si="1209"/>
        <v>20.765158</v>
      </c>
      <c r="AK3500" s="51">
        <f t="shared" si="1210"/>
        <v>19.012678000000001</v>
      </c>
      <c r="AL3500" s="51">
        <f t="shared" si="1211"/>
        <v>20.427655999999999</v>
      </c>
      <c r="AM3500" s="51">
        <f t="shared" si="1212"/>
        <v>20.571967999999998</v>
      </c>
      <c r="AN3500" s="51">
        <f t="shared" si="1213"/>
        <v>15.036293000000001</v>
      </c>
      <c r="AO3500" s="51">
        <f t="shared" si="1214"/>
        <v>16.337140999999999</v>
      </c>
      <c r="AP3500" s="51">
        <f t="shared" si="1215"/>
        <v>21.399222999999999</v>
      </c>
      <c r="AQ3500" s="51">
        <f t="shared" si="1216"/>
        <v>23.306941999999999</v>
      </c>
      <c r="AR3500" s="51">
        <f t="shared" si="1217"/>
        <v>23.153414000000001</v>
      </c>
      <c r="AS3500" s="51">
        <f t="shared" si="1218"/>
        <v>20.236034</v>
      </c>
      <c r="AT3500" s="51">
        <f t="shared" si="1219"/>
        <v>22.949477999999999</v>
      </c>
      <c r="AU3500" s="51">
        <f t="shared" si="1220"/>
        <v>22.594749</v>
      </c>
      <c r="AV3500" s="51">
        <f t="shared" si="1221"/>
        <v>24.134167000000001</v>
      </c>
    </row>
    <row r="3501" spans="1:48">
      <c r="A3501" t="str">
        <f t="shared" si="1222"/>
        <v>42065Murilo/Kassio76</v>
      </c>
      <c r="B3501" s="50">
        <v>42065.764884259261</v>
      </c>
      <c r="C3501" s="44">
        <f t="shared" si="1223"/>
        <v>42065</v>
      </c>
      <c r="D3501" s="45" t="s">
        <v>20</v>
      </c>
      <c r="E3501" s="46">
        <v>76</v>
      </c>
      <c r="G3501" s="49" t="e">
        <f>VLOOKUP(C3501,#REF!,2,0)</f>
        <v>#REF!</v>
      </c>
      <c r="I3501" s="39">
        <v>0</v>
      </c>
      <c r="J3501" s="39">
        <v>0</v>
      </c>
      <c r="K3501" s="39">
        <v>15.988391</v>
      </c>
      <c r="L3501" s="39">
        <v>20.897102</v>
      </c>
      <c r="M3501" s="39">
        <v>27.451124</v>
      </c>
      <c r="N3501" s="39">
        <v>28.067778000000001</v>
      </c>
      <c r="O3501" s="39">
        <v>32.505577000000002</v>
      </c>
      <c r="P3501" s="39">
        <v>33.477725999999997</v>
      </c>
      <c r="Q3501" s="39">
        <v>31.914465</v>
      </c>
      <c r="R3501" s="39">
        <v>32.579844999999999</v>
      </c>
      <c r="S3501" s="39">
        <v>31.840954</v>
      </c>
      <c r="T3501" s="39">
        <v>33.553108000000002</v>
      </c>
      <c r="U3501" s="39">
        <v>35.001258999999997</v>
      </c>
      <c r="V3501" s="39">
        <v>31.988050000000001</v>
      </c>
      <c r="W3501" s="39">
        <v>40.762917000000002</v>
      </c>
      <c r="X3501" s="39">
        <v>41.178967</v>
      </c>
      <c r="AA3501">
        <f t="shared" si="1203"/>
        <v>42353.568090277775</v>
      </c>
      <c r="AB3501" t="str">
        <f t="shared" si="1204"/>
        <v>42353Fábio77</v>
      </c>
      <c r="AC3501" s="52">
        <v>42353</v>
      </c>
      <c r="AD3501" s="56" t="s">
        <v>31</v>
      </c>
      <c r="AE3501" s="53">
        <v>77</v>
      </c>
      <c r="AF3501" s="51" t="str">
        <f t="shared" si="1205"/>
        <v>Medida Errada (tubo errado)</v>
      </c>
      <c r="AG3501" s="51">
        <f t="shared" si="1206"/>
        <v>0</v>
      </c>
      <c r="AH3501" s="51">
        <f t="shared" si="1207"/>
        <v>0.57703800000000005</v>
      </c>
      <c r="AI3501" s="51">
        <f t="shared" si="1208"/>
        <v>21.154211</v>
      </c>
      <c r="AJ3501" s="51">
        <f t="shared" si="1209"/>
        <v>20.765158</v>
      </c>
      <c r="AK3501" s="51">
        <f t="shared" si="1210"/>
        <v>19.012678000000001</v>
      </c>
      <c r="AL3501" s="51">
        <f t="shared" si="1211"/>
        <v>20.427655999999999</v>
      </c>
      <c r="AM3501" s="51">
        <f t="shared" si="1212"/>
        <v>20.571967999999998</v>
      </c>
      <c r="AN3501" s="51">
        <f t="shared" si="1213"/>
        <v>15.036293000000001</v>
      </c>
      <c r="AO3501" s="51">
        <f t="shared" si="1214"/>
        <v>16.337140999999999</v>
      </c>
      <c r="AP3501" s="51">
        <f t="shared" si="1215"/>
        <v>21.399222999999999</v>
      </c>
      <c r="AQ3501" s="51">
        <f t="shared" si="1216"/>
        <v>23.306941999999999</v>
      </c>
      <c r="AR3501" s="51">
        <f t="shared" si="1217"/>
        <v>23.153414000000001</v>
      </c>
      <c r="AS3501" s="51">
        <f t="shared" si="1218"/>
        <v>20.236034</v>
      </c>
      <c r="AT3501" s="51">
        <f t="shared" si="1219"/>
        <v>22.949477999999999</v>
      </c>
      <c r="AU3501" s="51">
        <f t="shared" si="1220"/>
        <v>22.594749</v>
      </c>
      <c r="AV3501" s="51">
        <f t="shared" si="1221"/>
        <v>24.134167000000001</v>
      </c>
    </row>
    <row r="3502" spans="1:48">
      <c r="A3502" t="str">
        <f t="shared" si="1222"/>
        <v>42084Murilo/Kassio76</v>
      </c>
      <c r="B3502" s="50">
        <v>42084.446770833332</v>
      </c>
      <c r="C3502" s="44">
        <f t="shared" si="1223"/>
        <v>42084</v>
      </c>
      <c r="D3502" s="45" t="s">
        <v>20</v>
      </c>
      <c r="E3502" s="46">
        <v>76</v>
      </c>
      <c r="G3502" s="49" t="e">
        <f>VLOOKUP(C3502,#REF!,2,0)</f>
        <v>#REF!</v>
      </c>
      <c r="I3502" s="39">
        <v>0</v>
      </c>
      <c r="J3502" s="39">
        <v>1.1479999999999999E-3</v>
      </c>
      <c r="K3502" s="39">
        <v>23.144293000000001</v>
      </c>
      <c r="L3502" s="39">
        <v>25.250136999999999</v>
      </c>
      <c r="M3502" s="39">
        <v>33.252102000000001</v>
      </c>
      <c r="N3502" s="39">
        <v>32.579844999999999</v>
      </c>
      <c r="O3502" s="39">
        <v>35.697848999999998</v>
      </c>
      <c r="P3502" s="39">
        <v>35.931556999999998</v>
      </c>
      <c r="Q3502" s="39">
        <v>35.001258999999997</v>
      </c>
      <c r="R3502" s="39">
        <v>34.770592000000001</v>
      </c>
      <c r="S3502" s="39">
        <v>34.617221999999998</v>
      </c>
      <c r="T3502" s="39">
        <v>36.166004000000001</v>
      </c>
      <c r="U3502" s="39">
        <v>39.445445999999997</v>
      </c>
      <c r="V3502" s="39">
        <v>36.637206999999997</v>
      </c>
      <c r="W3502" s="39">
        <v>43.289664999999999</v>
      </c>
      <c r="X3502" s="39">
        <v>43.033695000000002</v>
      </c>
      <c r="AA3502">
        <f t="shared" si="1203"/>
        <v>42355.452731481484</v>
      </c>
      <c r="AB3502" t="str">
        <f t="shared" si="1204"/>
        <v>42355Fábio77</v>
      </c>
      <c r="AC3502" s="52">
        <v>42355</v>
      </c>
      <c r="AD3502" s="56" t="s">
        <v>31</v>
      </c>
      <c r="AE3502" s="53">
        <v>77</v>
      </c>
      <c r="AF3502" s="51" t="str">
        <f t="shared" si="1205"/>
        <v/>
      </c>
      <c r="AG3502" s="51">
        <f t="shared" si="1206"/>
        <v>0</v>
      </c>
      <c r="AH3502" s="51">
        <f t="shared" si="1207"/>
        <v>0.43144700000000002</v>
      </c>
      <c r="AI3502" s="51">
        <f t="shared" si="1208"/>
        <v>21.105408000000001</v>
      </c>
      <c r="AJ3502" s="51">
        <f t="shared" si="1209"/>
        <v>20.140577</v>
      </c>
      <c r="AK3502" s="51">
        <f t="shared" si="1210"/>
        <v>18.506699000000001</v>
      </c>
      <c r="AL3502" s="51">
        <f t="shared" si="1211"/>
        <v>19.760973</v>
      </c>
      <c r="AM3502" s="51">
        <f t="shared" si="1212"/>
        <v>20.140577</v>
      </c>
      <c r="AN3502" s="51">
        <f t="shared" si="1213"/>
        <v>14.954307999999999</v>
      </c>
      <c r="AO3502" s="51">
        <f t="shared" si="1214"/>
        <v>16.294301999999998</v>
      </c>
      <c r="AP3502" s="51">
        <f t="shared" si="1215"/>
        <v>21.744581</v>
      </c>
      <c r="AQ3502" s="51">
        <f t="shared" si="1216"/>
        <v>23.306941999999999</v>
      </c>
      <c r="AR3502" s="51">
        <f t="shared" si="1217"/>
        <v>23.153414000000001</v>
      </c>
      <c r="AS3502" s="51">
        <f t="shared" si="1218"/>
        <v>20.427655999999999</v>
      </c>
      <c r="AT3502" s="51">
        <f t="shared" si="1219"/>
        <v>22.493888999999999</v>
      </c>
      <c r="AU3502" s="51">
        <f t="shared" si="1220"/>
        <v>22.092701000000002</v>
      </c>
      <c r="AV3502" s="51">
        <f t="shared" si="1221"/>
        <v>23.306941999999999</v>
      </c>
    </row>
    <row r="3503" spans="1:48">
      <c r="A3503" t="str">
        <f t="shared" si="1222"/>
        <v>42086Murilo/Kassio76</v>
      </c>
      <c r="B3503" s="50">
        <v>42086.722696759258</v>
      </c>
      <c r="C3503" s="44">
        <f t="shared" si="1223"/>
        <v>42086</v>
      </c>
      <c r="D3503" s="45" t="s">
        <v>20</v>
      </c>
      <c r="E3503" s="46">
        <v>76</v>
      </c>
      <c r="G3503" s="49" t="e">
        <f>VLOOKUP(C3503,#REF!,2,0)</f>
        <v>#REF!</v>
      </c>
      <c r="I3503" s="39">
        <v>0</v>
      </c>
      <c r="J3503" s="39">
        <v>2.2100000000000001E-4</v>
      </c>
      <c r="K3503" s="39">
        <v>20.427109000000002</v>
      </c>
      <c r="L3503" s="39">
        <v>24.217213000000001</v>
      </c>
      <c r="M3503" s="39">
        <v>31.038038</v>
      </c>
      <c r="N3503" s="39">
        <v>32.061729</v>
      </c>
      <c r="O3503" s="39">
        <v>37.111370000000001</v>
      </c>
      <c r="P3503" s="39">
        <v>37.270088000000001</v>
      </c>
      <c r="Q3503" s="39">
        <v>36.166004000000001</v>
      </c>
      <c r="R3503" s="39">
        <v>37.032131</v>
      </c>
      <c r="S3503" s="39">
        <v>37.588543000000001</v>
      </c>
      <c r="T3503" s="39">
        <v>42.017142999999997</v>
      </c>
      <c r="U3503" s="39">
        <v>43.118935</v>
      </c>
      <c r="V3503" s="39">
        <v>41.597008000000002</v>
      </c>
      <c r="W3503" s="39">
        <v>43.375126000000002</v>
      </c>
      <c r="X3503" s="39">
        <v>43.033695000000002</v>
      </c>
      <c r="AA3503">
        <f t="shared" si="1203"/>
        <v>42356.366782407407</v>
      </c>
      <c r="AB3503" t="str">
        <f t="shared" si="1204"/>
        <v>42356Fábio77</v>
      </c>
      <c r="AC3503" s="52">
        <v>42356</v>
      </c>
      <c r="AD3503" s="56" t="s">
        <v>31</v>
      </c>
      <c r="AE3503" s="53">
        <v>77</v>
      </c>
      <c r="AF3503" s="51" t="str">
        <f t="shared" si="1205"/>
        <v/>
      </c>
      <c r="AG3503" s="51">
        <f t="shared" si="1206"/>
        <v>0</v>
      </c>
      <c r="AH3503" s="51">
        <f t="shared" si="1207"/>
        <v>0.26789800000000003</v>
      </c>
      <c r="AI3503" s="51">
        <f t="shared" si="1208"/>
        <v>20.523775000000001</v>
      </c>
      <c r="AJ3503" s="51">
        <f t="shared" si="1209"/>
        <v>19.666632</v>
      </c>
      <c r="AK3503" s="51">
        <f t="shared" si="1210"/>
        <v>17.872714999999999</v>
      </c>
      <c r="AL3503" s="51">
        <f t="shared" si="1211"/>
        <v>19.478639999999999</v>
      </c>
      <c r="AM3503" s="51">
        <f t="shared" si="1212"/>
        <v>19.431795000000001</v>
      </c>
      <c r="AN3503" s="51">
        <f t="shared" si="1213"/>
        <v>13.909534000000001</v>
      </c>
      <c r="AO3503" s="51">
        <f t="shared" si="1214"/>
        <v>15.408205000000001</v>
      </c>
      <c r="AP3503" s="51">
        <f t="shared" si="1215"/>
        <v>20.620156999999999</v>
      </c>
      <c r="AQ3503" s="51">
        <f t="shared" si="1216"/>
        <v>22.544284999999999</v>
      </c>
      <c r="AR3503" s="51">
        <f t="shared" si="1217"/>
        <v>22.292839000000001</v>
      </c>
      <c r="AS3503" s="51">
        <f t="shared" si="1218"/>
        <v>19.105416999999999</v>
      </c>
      <c r="AT3503" s="51">
        <f t="shared" si="1219"/>
        <v>21.497633</v>
      </c>
      <c r="AU3503" s="51">
        <f t="shared" si="1220"/>
        <v>21.399222999999999</v>
      </c>
      <c r="AV3503" s="51">
        <f t="shared" si="1221"/>
        <v>22.594749</v>
      </c>
    </row>
    <row r="3504" spans="1:48">
      <c r="A3504" t="str">
        <f t="shared" si="1222"/>
        <v>42089Murilo/Kassio76</v>
      </c>
      <c r="B3504" s="50">
        <v>42089.770949074074</v>
      </c>
      <c r="C3504" s="44">
        <f t="shared" si="1223"/>
        <v>42089</v>
      </c>
      <c r="D3504" s="45" t="s">
        <v>20</v>
      </c>
      <c r="E3504" s="46">
        <v>76</v>
      </c>
      <c r="G3504" s="49" t="e">
        <f>VLOOKUP(C3504,#REF!,2,0)</f>
        <v>#REF!</v>
      </c>
      <c r="I3504" s="39">
        <v>0</v>
      </c>
      <c r="J3504" s="39">
        <v>0</v>
      </c>
      <c r="K3504" s="39">
        <v>16.977198000000001</v>
      </c>
      <c r="L3504" s="39">
        <v>22.895551999999999</v>
      </c>
      <c r="M3504" s="39">
        <v>29.959826</v>
      </c>
      <c r="N3504" s="39">
        <v>30.173922000000001</v>
      </c>
      <c r="O3504" s="39">
        <v>34.540657000000003</v>
      </c>
      <c r="P3504" s="39">
        <v>35.697848999999998</v>
      </c>
      <c r="Q3504" s="39">
        <v>33.553108000000002</v>
      </c>
      <c r="R3504" s="39">
        <v>33.931216999999997</v>
      </c>
      <c r="S3504" s="39">
        <v>33.477725999999997</v>
      </c>
      <c r="T3504" s="39">
        <v>34.159145000000002</v>
      </c>
      <c r="U3504" s="39">
        <v>36.322754000000003</v>
      </c>
      <c r="V3504" s="39">
        <v>33.477725999999997</v>
      </c>
      <c r="W3504" s="39">
        <v>41.932915000000001</v>
      </c>
      <c r="X3504" s="39">
        <v>42.439273999999997</v>
      </c>
      <c r="AA3504">
        <f t="shared" si="1203"/>
        <v>42373.621041666665</v>
      </c>
      <c r="AB3504" t="str">
        <f t="shared" si="1204"/>
        <v>42373Fábio77</v>
      </c>
      <c r="AC3504" s="52">
        <v>42373</v>
      </c>
      <c r="AD3504" s="56" t="s">
        <v>31</v>
      </c>
      <c r="AE3504" s="53">
        <v>77</v>
      </c>
      <c r="AF3504" s="51" t="str">
        <f t="shared" si="1205"/>
        <v/>
      </c>
      <c r="AG3504" s="51">
        <f t="shared" si="1206"/>
        <v>0</v>
      </c>
      <c r="AH3504" s="51">
        <f t="shared" si="1207"/>
        <v>0.88659100000000002</v>
      </c>
      <c r="AI3504" s="51">
        <f t="shared" si="1208"/>
        <v>21.497633</v>
      </c>
      <c r="AJ3504" s="51">
        <f t="shared" si="1209"/>
        <v>20.620156999999999</v>
      </c>
      <c r="AK3504" s="51">
        <f t="shared" si="1210"/>
        <v>18.73584</v>
      </c>
      <c r="AL3504" s="51">
        <f t="shared" si="1211"/>
        <v>19.760973</v>
      </c>
      <c r="AM3504" s="51">
        <f t="shared" si="1212"/>
        <v>19.950310000000002</v>
      </c>
      <c r="AN3504" s="51">
        <f t="shared" si="1213"/>
        <v>14.306697</v>
      </c>
      <c r="AO3504" s="51">
        <f t="shared" si="1214"/>
        <v>15.658751000000001</v>
      </c>
      <c r="AP3504" s="51">
        <f t="shared" si="1215"/>
        <v>21.203135</v>
      </c>
      <c r="AQ3504" s="51">
        <f t="shared" si="1216"/>
        <v>22.594749</v>
      </c>
      <c r="AR3504" s="51">
        <f t="shared" si="1217"/>
        <v>22.797143999999999</v>
      </c>
      <c r="AS3504" s="51">
        <f t="shared" si="1218"/>
        <v>20.092924</v>
      </c>
      <c r="AT3504" s="51">
        <f t="shared" si="1219"/>
        <v>22.443562</v>
      </c>
      <c r="AU3504" s="51">
        <f t="shared" si="1220"/>
        <v>22.493888999999999</v>
      </c>
      <c r="AV3504" s="51">
        <f t="shared" si="1221"/>
        <v>24.082063999999999</v>
      </c>
    </row>
    <row r="3505" spans="1:48">
      <c r="A3505" t="str">
        <f t="shared" si="1222"/>
        <v>42094Murilo/Kassio76</v>
      </c>
      <c r="B3505" s="50">
        <v>42094.76222222222</v>
      </c>
      <c r="C3505" s="44">
        <f t="shared" si="1223"/>
        <v>42094</v>
      </c>
      <c r="D3505" s="45" t="s">
        <v>20</v>
      </c>
      <c r="E3505" s="46">
        <v>76</v>
      </c>
      <c r="G3505" s="49" t="e">
        <f>VLOOKUP(C3505,#REF!,2,0)</f>
        <v>#REF!</v>
      </c>
      <c r="I3505" s="39">
        <v>0</v>
      </c>
      <c r="J3505" s="39">
        <v>0</v>
      </c>
      <c r="K3505" s="39">
        <v>21.552569999999999</v>
      </c>
      <c r="L3505" s="39">
        <v>24.409174</v>
      </c>
      <c r="M3505" s="39">
        <v>30.965553</v>
      </c>
      <c r="N3505" s="39">
        <v>31.255997000000001</v>
      </c>
      <c r="O3505" s="39">
        <v>35.387413000000002</v>
      </c>
      <c r="P3505" s="39">
        <v>35.853580000000001</v>
      </c>
      <c r="Q3505" s="39">
        <v>34.540657000000003</v>
      </c>
      <c r="R3505" s="39">
        <v>34.159145000000002</v>
      </c>
      <c r="S3505" s="39">
        <v>33.855441999999996</v>
      </c>
      <c r="T3505" s="39">
        <v>33.628551000000002</v>
      </c>
      <c r="U3505" s="39">
        <v>35.620097999999999</v>
      </c>
      <c r="V3505" s="39">
        <v>32.209347000000001</v>
      </c>
      <c r="W3505" s="39">
        <v>39.527172</v>
      </c>
      <c r="X3505" s="39">
        <v>40.845965999999997</v>
      </c>
      <c r="AA3505">
        <f t="shared" si="1203"/>
        <v>42375.388344907406</v>
      </c>
      <c r="AB3505" t="str">
        <f t="shared" si="1204"/>
        <v>42375Fábio77</v>
      </c>
      <c r="AC3505" s="52">
        <v>42375</v>
      </c>
      <c r="AD3505" s="56" t="s">
        <v>31</v>
      </c>
      <c r="AE3505" s="53">
        <v>77</v>
      </c>
      <c r="AF3505" s="51" t="str">
        <f t="shared" si="1205"/>
        <v/>
      </c>
      <c r="AG3505" s="51">
        <f t="shared" si="1206"/>
        <v>0</v>
      </c>
      <c r="AH3505" s="51">
        <f t="shared" si="1207"/>
        <v>0.128104</v>
      </c>
      <c r="AI3505" s="51">
        <f t="shared" si="1208"/>
        <v>19.950310000000002</v>
      </c>
      <c r="AJ3505" s="51">
        <f t="shared" si="1209"/>
        <v>19.619548999999999</v>
      </c>
      <c r="AK3505" s="51">
        <f t="shared" si="1210"/>
        <v>17.693660999999999</v>
      </c>
      <c r="AL3505" s="51">
        <f t="shared" si="1211"/>
        <v>19.338263999999999</v>
      </c>
      <c r="AM3505" s="51">
        <f t="shared" si="1212"/>
        <v>18.966383</v>
      </c>
      <c r="AN3505" s="51">
        <f t="shared" si="1213"/>
        <v>13.713176000000001</v>
      </c>
      <c r="AO3505" s="51">
        <f t="shared" si="1214"/>
        <v>14.954307999999999</v>
      </c>
      <c r="AP3505" s="51">
        <f t="shared" si="1215"/>
        <v>20.188268999999998</v>
      </c>
      <c r="AQ3505" s="51">
        <f t="shared" si="1216"/>
        <v>22.192657000000001</v>
      </c>
      <c r="AR3505" s="51">
        <f t="shared" si="1217"/>
        <v>21.943182</v>
      </c>
      <c r="AS3505" s="51">
        <f t="shared" si="1218"/>
        <v>19.012678000000001</v>
      </c>
      <c r="AT3505" s="51">
        <f t="shared" si="1219"/>
        <v>21.794146999999999</v>
      </c>
      <c r="AU3505" s="51">
        <f t="shared" si="1220"/>
        <v>21.943182</v>
      </c>
      <c r="AV3505" s="51">
        <f t="shared" si="1221"/>
        <v>23.255731999999998</v>
      </c>
    </row>
    <row r="3506" spans="1:48">
      <c r="A3506" t="str">
        <f t="shared" si="1222"/>
        <v>42111Murilo/Kassio76</v>
      </c>
      <c r="B3506" s="50">
        <v>42111.731226851851</v>
      </c>
      <c r="C3506" s="44">
        <f t="shared" si="1223"/>
        <v>42111</v>
      </c>
      <c r="D3506" s="45" t="s">
        <v>20</v>
      </c>
      <c r="E3506" s="46">
        <v>76</v>
      </c>
      <c r="G3506" s="49" t="e">
        <f>VLOOKUP(C3506,#REF!,2,0)</f>
        <v>#REF!</v>
      </c>
      <c r="I3506" s="39">
        <v>0</v>
      </c>
      <c r="J3506" s="39">
        <v>0</v>
      </c>
      <c r="K3506" s="39">
        <v>15.480886</v>
      </c>
      <c r="L3506" s="39">
        <v>16.504814</v>
      </c>
      <c r="M3506" s="39">
        <v>26.372135</v>
      </c>
      <c r="N3506" s="39">
        <v>28.136752999999999</v>
      </c>
      <c r="O3506" s="39">
        <v>31.474726</v>
      </c>
      <c r="P3506" s="39">
        <v>32.728637999999997</v>
      </c>
      <c r="Q3506" s="39">
        <v>30.532489999999999</v>
      </c>
      <c r="R3506" s="39">
        <v>30.460581000000001</v>
      </c>
      <c r="S3506" s="39">
        <v>29.888642999999998</v>
      </c>
      <c r="T3506" s="39">
        <v>30.820837000000001</v>
      </c>
      <c r="U3506" s="39">
        <v>31.694199000000001</v>
      </c>
      <c r="V3506" s="39">
        <v>29.322168000000001</v>
      </c>
      <c r="W3506" s="39">
        <v>35.542458000000003</v>
      </c>
      <c r="X3506" s="39">
        <v>33.855441999999996</v>
      </c>
      <c r="AA3506">
        <f t="shared" si="1203"/>
        <v>42377.377418981479</v>
      </c>
      <c r="AB3506" t="str">
        <f t="shared" si="1204"/>
        <v>42377Fábio77</v>
      </c>
      <c r="AC3506" s="52">
        <v>42377</v>
      </c>
      <c r="AD3506" s="56" t="s">
        <v>31</v>
      </c>
      <c r="AE3506" s="53">
        <v>77</v>
      </c>
      <c r="AF3506" s="51" t="str">
        <f t="shared" si="1205"/>
        <v/>
      </c>
      <c r="AG3506" s="51">
        <f t="shared" si="1206"/>
        <v>0</v>
      </c>
      <c r="AH3506" s="51">
        <f t="shared" si="1207"/>
        <v>0.228436</v>
      </c>
      <c r="AI3506" s="51">
        <f t="shared" si="1208"/>
        <v>18.78182</v>
      </c>
      <c r="AJ3506" s="51">
        <f t="shared" si="1209"/>
        <v>18.689892</v>
      </c>
      <c r="AK3506" s="51">
        <f t="shared" si="1210"/>
        <v>17.161975999999999</v>
      </c>
      <c r="AL3506" s="51">
        <f t="shared" si="1211"/>
        <v>18.188306999999998</v>
      </c>
      <c r="AM3506" s="51">
        <f t="shared" si="1212"/>
        <v>18.278981999999999</v>
      </c>
      <c r="AN3506" s="51">
        <f t="shared" si="1213"/>
        <v>12.528430999999999</v>
      </c>
      <c r="AO3506" s="51">
        <f t="shared" si="1214"/>
        <v>14.107385000000001</v>
      </c>
      <c r="AP3506" s="51">
        <f t="shared" si="1215"/>
        <v>19.012678000000001</v>
      </c>
      <c r="AQ3506" s="51">
        <f t="shared" si="1216"/>
        <v>21.154211</v>
      </c>
      <c r="AR3506" s="51">
        <f t="shared" si="1217"/>
        <v>21.007883</v>
      </c>
      <c r="AS3506" s="51">
        <f t="shared" si="1218"/>
        <v>18.097840999999999</v>
      </c>
      <c r="AT3506" s="51">
        <f t="shared" si="1219"/>
        <v>20.765158</v>
      </c>
      <c r="AU3506" s="51">
        <f t="shared" si="1220"/>
        <v>21.30105</v>
      </c>
      <c r="AV3506" s="51">
        <f t="shared" si="1221"/>
        <v>22.443562</v>
      </c>
    </row>
    <row r="3507" spans="1:48">
      <c r="A3507" t="str">
        <f t="shared" si="1222"/>
        <v>42119Murilo/Kassio76</v>
      </c>
      <c r="B3507" s="50">
        <v>42119.462060185186</v>
      </c>
      <c r="C3507" s="44">
        <f t="shared" si="1223"/>
        <v>42119</v>
      </c>
      <c r="D3507" s="45" t="s">
        <v>20</v>
      </c>
      <c r="E3507" s="46">
        <v>76</v>
      </c>
      <c r="G3507" s="49" t="e">
        <f>VLOOKUP(C3507,#REF!,2,0)</f>
        <v>#REF!</v>
      </c>
      <c r="I3507" s="39">
        <v>0</v>
      </c>
      <c r="J3507" s="39">
        <v>0</v>
      </c>
      <c r="K3507" s="39">
        <v>11.398388000000001</v>
      </c>
      <c r="L3507" s="39">
        <v>16.661472</v>
      </c>
      <c r="M3507" s="39">
        <v>25.577513</v>
      </c>
      <c r="N3507" s="39">
        <v>26.841442000000001</v>
      </c>
      <c r="O3507" s="39">
        <v>30.748636000000001</v>
      </c>
      <c r="P3507" s="39">
        <v>31.110600999999999</v>
      </c>
      <c r="Q3507" s="39">
        <v>29.888642999999998</v>
      </c>
      <c r="R3507" s="39">
        <v>29.111183</v>
      </c>
      <c r="S3507" s="39">
        <v>28.761232</v>
      </c>
      <c r="T3507" s="39">
        <v>30.031096000000002</v>
      </c>
      <c r="U3507" s="39">
        <v>30.245471999999999</v>
      </c>
      <c r="V3507" s="39">
        <v>27.930150999999999</v>
      </c>
      <c r="W3507" s="39">
        <v>33.704093999999998</v>
      </c>
      <c r="X3507" s="39">
        <v>32.431399999999996</v>
      </c>
      <c r="AA3507">
        <f t="shared" si="1203"/>
        <v>42382.706504629627</v>
      </c>
      <c r="AB3507" t="str">
        <f t="shared" si="1204"/>
        <v>42382Fábio77</v>
      </c>
      <c r="AC3507" s="52">
        <v>42382</v>
      </c>
      <c r="AD3507" s="56" t="s">
        <v>31</v>
      </c>
      <c r="AE3507" s="53">
        <v>77</v>
      </c>
      <c r="AF3507" s="51" t="str">
        <f t="shared" si="1205"/>
        <v/>
      </c>
      <c r="AG3507" s="51">
        <f t="shared" si="1206"/>
        <v>0</v>
      </c>
      <c r="AH3507" s="51">
        <f t="shared" si="1207"/>
        <v>1.0200819999999999</v>
      </c>
      <c r="AI3507" s="51">
        <f t="shared" si="1208"/>
        <v>21.399222999999999</v>
      </c>
      <c r="AJ3507" s="51">
        <f t="shared" si="1209"/>
        <v>20.71678</v>
      </c>
      <c r="AK3507" s="51">
        <f t="shared" si="1210"/>
        <v>19.012678000000001</v>
      </c>
      <c r="AL3507" s="51">
        <f t="shared" si="1211"/>
        <v>20.571967999999998</v>
      </c>
      <c r="AM3507" s="51">
        <f t="shared" si="1212"/>
        <v>20.813578</v>
      </c>
      <c r="AN3507" s="51">
        <f t="shared" si="1213"/>
        <v>15.616866</v>
      </c>
      <c r="AO3507" s="51">
        <f t="shared" si="1214"/>
        <v>16.422965999999999</v>
      </c>
      <c r="AP3507" s="51">
        <f t="shared" si="1215"/>
        <v>21.843786000000001</v>
      </c>
      <c r="AQ3507" s="51">
        <f t="shared" si="1216"/>
        <v>23.204552</v>
      </c>
      <c r="AR3507" s="51">
        <f t="shared" si="1217"/>
        <v>23.358233999999999</v>
      </c>
      <c r="AS3507" s="51">
        <f t="shared" si="1218"/>
        <v>20.813578</v>
      </c>
      <c r="AT3507" s="51">
        <f t="shared" si="1219"/>
        <v>23.102335</v>
      </c>
      <c r="AU3507" s="51">
        <f t="shared" si="1220"/>
        <v>22.847866</v>
      </c>
      <c r="AV3507" s="51">
        <f t="shared" si="1221"/>
        <v>25.081669000000002</v>
      </c>
    </row>
    <row r="3508" spans="1:48">
      <c r="A3508" t="str">
        <f t="shared" si="1222"/>
        <v>42121Murilo/Kassio76</v>
      </c>
      <c r="B3508" s="50">
        <v>42121.688043981485</v>
      </c>
      <c r="C3508" s="44">
        <f t="shared" si="1223"/>
        <v>42121</v>
      </c>
      <c r="D3508" s="45" t="s">
        <v>20</v>
      </c>
      <c r="E3508" s="46">
        <v>76</v>
      </c>
      <c r="G3508" s="49" t="e">
        <f>VLOOKUP(C3508,#REF!,2,0)</f>
        <v>#REF!</v>
      </c>
      <c r="I3508" s="39">
        <v>0</v>
      </c>
      <c r="J3508" s="39">
        <v>0</v>
      </c>
      <c r="K3508" s="39">
        <v>8.2103739999999998</v>
      </c>
      <c r="L3508" s="39">
        <v>16.348943999999999</v>
      </c>
      <c r="M3508" s="39">
        <v>24.409174</v>
      </c>
      <c r="N3508" s="39">
        <v>25.250136999999999</v>
      </c>
      <c r="O3508" s="39">
        <v>29.817532</v>
      </c>
      <c r="P3508" s="39">
        <v>30.748636000000001</v>
      </c>
      <c r="Q3508" s="39">
        <v>29.746500000000001</v>
      </c>
      <c r="R3508" s="39">
        <v>29.111183</v>
      </c>
      <c r="S3508" s="39">
        <v>28.552289999999999</v>
      </c>
      <c r="T3508" s="39">
        <v>29.604711999999999</v>
      </c>
      <c r="U3508" s="39">
        <v>29.959826</v>
      </c>
      <c r="V3508" s="39">
        <v>27.043897999999999</v>
      </c>
      <c r="W3508" s="39">
        <v>33.477725999999997</v>
      </c>
      <c r="X3508" s="39">
        <v>32.061729</v>
      </c>
      <c r="AA3508">
        <f t="shared" si="1203"/>
        <v>42387.598032407404</v>
      </c>
      <c r="AB3508" t="str">
        <f t="shared" si="1204"/>
        <v>42387Fábio77</v>
      </c>
      <c r="AC3508" s="52">
        <v>42387</v>
      </c>
      <c r="AD3508" s="56" t="s">
        <v>31</v>
      </c>
      <c r="AE3508" s="53">
        <v>77</v>
      </c>
      <c r="AF3508" s="51" t="str">
        <f t="shared" si="1205"/>
        <v/>
      </c>
      <c r="AG3508" s="51">
        <f t="shared" si="1206"/>
        <v>0</v>
      </c>
      <c r="AH3508" s="51">
        <f t="shared" si="1207"/>
        <v>0.28325</v>
      </c>
      <c r="AI3508" s="51">
        <f t="shared" si="1208"/>
        <v>20.668424999999999</v>
      </c>
      <c r="AJ3508" s="51">
        <f t="shared" si="1209"/>
        <v>20.188268999999998</v>
      </c>
      <c r="AK3508" s="51">
        <f t="shared" si="1210"/>
        <v>18.415436</v>
      </c>
      <c r="AL3508" s="51">
        <f t="shared" si="1211"/>
        <v>19.760973</v>
      </c>
      <c r="AM3508" s="51">
        <f t="shared" si="1212"/>
        <v>19.525558</v>
      </c>
      <c r="AN3508" s="51">
        <f t="shared" si="1213"/>
        <v>14.18694</v>
      </c>
      <c r="AO3508" s="51">
        <f t="shared" si="1214"/>
        <v>15.325142</v>
      </c>
      <c r="AP3508" s="51">
        <f t="shared" si="1215"/>
        <v>20.475697</v>
      </c>
      <c r="AQ3508" s="51">
        <f t="shared" si="1216"/>
        <v>22.343050000000002</v>
      </c>
      <c r="AR3508" s="51">
        <f t="shared" si="1217"/>
        <v>22.192657000000001</v>
      </c>
      <c r="AS3508" s="51">
        <f t="shared" si="1218"/>
        <v>19.338263999999999</v>
      </c>
      <c r="AT3508" s="51">
        <f t="shared" si="1219"/>
        <v>21.843786000000001</v>
      </c>
      <c r="AU3508" s="51">
        <f t="shared" si="1220"/>
        <v>21.843786000000001</v>
      </c>
      <c r="AV3508" s="51">
        <f t="shared" si="1221"/>
        <v>23.460999999999999</v>
      </c>
    </row>
    <row r="3509" spans="1:48">
      <c r="A3509" t="str">
        <f t="shared" si="1222"/>
        <v>42128Murilo/Kassio76</v>
      </c>
      <c r="B3509" s="50">
        <v>42128.715509259258</v>
      </c>
      <c r="C3509" s="44">
        <f t="shared" si="1223"/>
        <v>42128</v>
      </c>
      <c r="D3509" s="45" t="s">
        <v>20</v>
      </c>
      <c r="E3509" s="46">
        <v>76</v>
      </c>
      <c r="G3509" s="49" t="e">
        <f>VLOOKUP(C3509,#REF!,2,0)</f>
        <v>#REF!</v>
      </c>
      <c r="I3509" s="39">
        <v>1.2E-4</v>
      </c>
      <c r="J3509" s="39">
        <v>3.6600000000000001E-4</v>
      </c>
      <c r="K3509" s="39">
        <v>16.661472</v>
      </c>
      <c r="L3509" s="39">
        <v>26.505780999999999</v>
      </c>
      <c r="M3509" s="39">
        <v>31.914465</v>
      </c>
      <c r="N3509" s="39">
        <v>32.728637999999997</v>
      </c>
      <c r="O3509" s="39">
        <v>36.322754000000003</v>
      </c>
      <c r="P3509" s="39">
        <v>35.078319999999998</v>
      </c>
      <c r="Q3509" s="39">
        <v>30.532489999999999</v>
      </c>
      <c r="R3509" s="39">
        <v>28.761232</v>
      </c>
      <c r="S3509" s="39">
        <v>27.792849</v>
      </c>
      <c r="T3509" s="39">
        <v>28.691483999999999</v>
      </c>
      <c r="U3509" s="39">
        <v>29.251740000000002</v>
      </c>
      <c r="V3509" s="39">
        <v>26.372135</v>
      </c>
      <c r="W3509" s="39">
        <v>32.654209000000002</v>
      </c>
      <c r="X3509" s="39">
        <v>31.474726</v>
      </c>
      <c r="AA3509">
        <f t="shared" si="1203"/>
        <v>42389.712488425925</v>
      </c>
      <c r="AB3509" t="str">
        <f t="shared" si="1204"/>
        <v>42389Fábio77</v>
      </c>
      <c r="AC3509" s="52">
        <v>42389</v>
      </c>
      <c r="AD3509" s="56" t="s">
        <v>31</v>
      </c>
      <c r="AE3509" s="53">
        <v>77</v>
      </c>
      <c r="AF3509" s="51" t="str">
        <f t="shared" si="1205"/>
        <v>Erro Leitura</v>
      </c>
      <c r="AG3509" s="51" t="str">
        <f t="shared" si="1206"/>
        <v>N/A</v>
      </c>
      <c r="AH3509" s="51" t="str">
        <f t="shared" si="1207"/>
        <v>N/A</v>
      </c>
      <c r="AI3509" s="51" t="str">
        <f t="shared" si="1208"/>
        <v>N/A</v>
      </c>
      <c r="AJ3509" s="51" t="str">
        <f t="shared" si="1209"/>
        <v>N/A</v>
      </c>
      <c r="AK3509" s="51" t="str">
        <f t="shared" si="1210"/>
        <v>N/A</v>
      </c>
      <c r="AL3509" s="51" t="str">
        <f t="shared" si="1211"/>
        <v>N/A</v>
      </c>
      <c r="AM3509" s="51" t="str">
        <f t="shared" si="1212"/>
        <v>N/A</v>
      </c>
      <c r="AN3509" s="51" t="str">
        <f t="shared" si="1213"/>
        <v>N/A</v>
      </c>
      <c r="AO3509" s="51" t="str">
        <f t="shared" si="1214"/>
        <v>N/A</v>
      </c>
      <c r="AP3509" s="51" t="str">
        <f t="shared" si="1215"/>
        <v>N/A</v>
      </c>
      <c r="AQ3509" s="51" t="str">
        <f t="shared" si="1216"/>
        <v>N/A</v>
      </c>
      <c r="AR3509" s="51" t="str">
        <f t="shared" si="1217"/>
        <v>N/A</v>
      </c>
      <c r="AS3509" s="51" t="str">
        <f t="shared" si="1218"/>
        <v>N/A</v>
      </c>
      <c r="AT3509" s="51" t="str">
        <f t="shared" si="1219"/>
        <v>N/A</v>
      </c>
      <c r="AU3509" s="51" t="str">
        <f t="shared" si="1220"/>
        <v>N/A</v>
      </c>
      <c r="AV3509" s="51" t="str">
        <f t="shared" si="1221"/>
        <v>N/A</v>
      </c>
    </row>
    <row r="3510" spans="1:48">
      <c r="A3510" t="str">
        <f t="shared" si="1222"/>
        <v>42128Murilo/Kassio76</v>
      </c>
      <c r="B3510" s="50">
        <v>42128.715509259258</v>
      </c>
      <c r="C3510" s="44">
        <f t="shared" si="1223"/>
        <v>42128</v>
      </c>
      <c r="D3510" s="45" t="s">
        <v>20</v>
      </c>
      <c r="E3510" s="46">
        <v>76</v>
      </c>
      <c r="F3510" s="43" t="s">
        <v>158</v>
      </c>
      <c r="G3510" s="49" t="e">
        <f>VLOOKUP(C3510,#REF!,2,0)</f>
        <v>#REF!</v>
      </c>
      <c r="H3510" s="43" t="s">
        <v>169</v>
      </c>
      <c r="I3510" s="39">
        <v>1.2E-4</v>
      </c>
      <c r="J3510" s="39">
        <v>3.6600000000000001E-4</v>
      </c>
      <c r="K3510" s="39">
        <v>16.661472</v>
      </c>
      <c r="L3510" s="39">
        <v>26.505780999999999</v>
      </c>
      <c r="M3510" s="39">
        <v>31.914465</v>
      </c>
      <c r="N3510" s="39">
        <v>32.728637999999997</v>
      </c>
      <c r="O3510" s="39">
        <v>36.322754000000003</v>
      </c>
      <c r="P3510" s="39">
        <v>35.078319999999998</v>
      </c>
      <c r="Q3510" s="39">
        <v>30.532489999999999</v>
      </c>
      <c r="R3510" s="39">
        <v>28.761232</v>
      </c>
      <c r="S3510" s="39">
        <v>27.792849</v>
      </c>
      <c r="T3510" s="39">
        <v>28.691483999999999</v>
      </c>
      <c r="U3510" s="39">
        <v>29.251740000000002</v>
      </c>
      <c r="V3510" s="39">
        <v>26.372135</v>
      </c>
      <c r="W3510" s="39">
        <v>32.654209000000002</v>
      </c>
      <c r="X3510" s="39">
        <v>31.474726</v>
      </c>
      <c r="AA3510">
        <f t="shared" si="1203"/>
        <v>42391.693506944444</v>
      </c>
      <c r="AB3510" t="str">
        <f t="shared" si="1204"/>
        <v>42391Fábio77</v>
      </c>
      <c r="AC3510" s="52">
        <v>42391</v>
      </c>
      <c r="AD3510" s="56" t="s">
        <v>31</v>
      </c>
      <c r="AE3510" s="53">
        <v>77</v>
      </c>
      <c r="AF3510" s="51" t="str">
        <f t="shared" si="1205"/>
        <v/>
      </c>
      <c r="AG3510" s="51">
        <f t="shared" si="1206"/>
        <v>0</v>
      </c>
      <c r="AH3510" s="51">
        <f t="shared" si="1207"/>
        <v>9.3915999999999999E-2</v>
      </c>
      <c r="AI3510" s="51">
        <f t="shared" si="1208"/>
        <v>17.249991999999999</v>
      </c>
      <c r="AJ3510" s="51">
        <f t="shared" si="1209"/>
        <v>18.278981999999999</v>
      </c>
      <c r="AK3510" s="51">
        <f t="shared" si="1210"/>
        <v>16.725237</v>
      </c>
      <c r="AL3510" s="51">
        <f t="shared" si="1211"/>
        <v>18.007636999999999</v>
      </c>
      <c r="AM3510" s="51">
        <f t="shared" si="1212"/>
        <v>17.649018999999999</v>
      </c>
      <c r="AN3510" s="51">
        <f t="shared" si="1213"/>
        <v>12.158357000000001</v>
      </c>
      <c r="AO3510" s="51">
        <f t="shared" si="1214"/>
        <v>14.028081</v>
      </c>
      <c r="AP3510" s="51">
        <f t="shared" si="1215"/>
        <v>19.105416999999999</v>
      </c>
      <c r="AQ3510" s="51">
        <f t="shared" si="1216"/>
        <v>20.813578</v>
      </c>
      <c r="AR3510" s="51">
        <f t="shared" si="1217"/>
        <v>20.571967999999998</v>
      </c>
      <c r="AS3510" s="51">
        <f t="shared" si="1218"/>
        <v>17.515518</v>
      </c>
      <c r="AT3510" s="51">
        <f t="shared" si="1219"/>
        <v>20.140577</v>
      </c>
      <c r="AU3510" s="51">
        <f t="shared" si="1220"/>
        <v>20.71678</v>
      </c>
      <c r="AV3510" s="51">
        <f t="shared" si="1221"/>
        <v>22.292839000000001</v>
      </c>
    </row>
    <row r="3511" spans="1:48">
      <c r="A3511" t="str">
        <f t="shared" si="1222"/>
        <v>42136Murilo/Kassio76</v>
      </c>
      <c r="B3511" s="50">
        <v>42136.430150462962</v>
      </c>
      <c r="C3511" s="44">
        <f t="shared" si="1223"/>
        <v>42136</v>
      </c>
      <c r="D3511" s="45" t="s">
        <v>20</v>
      </c>
      <c r="E3511" s="46">
        <v>76</v>
      </c>
      <c r="F3511" s="43" t="s">
        <v>158</v>
      </c>
      <c r="G3511" s="49" t="e">
        <f>VLOOKUP(C3511,#REF!,2,0)</f>
        <v>#REF!</v>
      </c>
      <c r="H3511" s="43" t="s">
        <v>173</v>
      </c>
      <c r="I3511" s="39">
        <v>0</v>
      </c>
      <c r="J3511" s="39">
        <v>0</v>
      </c>
      <c r="K3511" s="39">
        <v>1.6779059999999999</v>
      </c>
      <c r="L3511" s="39">
        <v>2.7011229999999999</v>
      </c>
      <c r="M3511" s="39">
        <v>5.548324</v>
      </c>
      <c r="N3511" s="39">
        <v>31.110600999999999</v>
      </c>
      <c r="O3511" s="39">
        <v>35.853580000000001</v>
      </c>
      <c r="P3511" s="39">
        <v>34.847389</v>
      </c>
      <c r="Q3511" s="39">
        <v>33.177067000000001</v>
      </c>
      <c r="R3511" s="39">
        <v>32.877800000000001</v>
      </c>
      <c r="S3511" s="39">
        <v>30.748636000000001</v>
      </c>
      <c r="T3511" s="39">
        <v>29.888642999999998</v>
      </c>
      <c r="U3511" s="39">
        <v>29.1814</v>
      </c>
      <c r="V3511" s="39">
        <v>26.238823</v>
      </c>
      <c r="W3511" s="39">
        <v>31.840954</v>
      </c>
      <c r="X3511" s="39">
        <v>30.460581000000001</v>
      </c>
      <c r="AA3511">
        <f t="shared" si="1203"/>
        <v>42397.640821759262</v>
      </c>
      <c r="AB3511" t="str">
        <f t="shared" si="1204"/>
        <v>42397Fábio77</v>
      </c>
      <c r="AC3511" s="52">
        <v>42397</v>
      </c>
      <c r="AD3511" s="56" t="s">
        <v>31</v>
      </c>
      <c r="AE3511" s="53">
        <v>77</v>
      </c>
      <c r="AF3511" s="51" t="str">
        <f t="shared" si="1205"/>
        <v/>
      </c>
      <c r="AG3511" s="51">
        <f t="shared" si="1206"/>
        <v>0</v>
      </c>
      <c r="AH3511" s="51">
        <f t="shared" si="1207"/>
        <v>0.332617</v>
      </c>
      <c r="AI3511" s="51">
        <f t="shared" si="1208"/>
        <v>19.713774000000001</v>
      </c>
      <c r="AJ3511" s="51">
        <f t="shared" si="1209"/>
        <v>18.920164</v>
      </c>
      <c r="AK3511" s="51">
        <f t="shared" si="1210"/>
        <v>17.074155999999999</v>
      </c>
      <c r="AL3511" s="51">
        <f t="shared" si="1211"/>
        <v>18.643989999999999</v>
      </c>
      <c r="AM3511" s="51">
        <f t="shared" si="1212"/>
        <v>18.324417</v>
      </c>
      <c r="AN3511" s="51">
        <f t="shared" si="1213"/>
        <v>11.975533</v>
      </c>
      <c r="AO3511" s="51">
        <f t="shared" si="1214"/>
        <v>13.094638</v>
      </c>
      <c r="AP3511" s="51">
        <f t="shared" si="1215"/>
        <v>17.515518</v>
      </c>
      <c r="AQ3511" s="51">
        <f t="shared" si="1216"/>
        <v>19.855543000000001</v>
      </c>
      <c r="AR3511" s="51">
        <f t="shared" si="1217"/>
        <v>19.198360000000001</v>
      </c>
      <c r="AS3511" s="51">
        <f t="shared" si="1218"/>
        <v>16.337140999999999</v>
      </c>
      <c r="AT3511" s="51">
        <f t="shared" si="1219"/>
        <v>19.338263999999999</v>
      </c>
      <c r="AU3511" s="51">
        <f t="shared" si="1220"/>
        <v>20.188268999999998</v>
      </c>
      <c r="AV3511" s="51">
        <f t="shared" si="1221"/>
        <v>21.596231</v>
      </c>
    </row>
    <row r="3512" spans="1:48">
      <c r="A3512" t="str">
        <f t="shared" si="1222"/>
        <v>41856Murilo/Kassio77</v>
      </c>
      <c r="B3512" s="50">
        <v>41856</v>
      </c>
      <c r="C3512" s="44">
        <f t="shared" si="1223"/>
        <v>41856</v>
      </c>
      <c r="D3512" s="45" t="s">
        <v>20</v>
      </c>
      <c r="E3512" s="46">
        <v>77</v>
      </c>
      <c r="G3512" s="49" t="e">
        <f>VLOOKUP(C3512,#REF!,2,0)</f>
        <v>#REF!</v>
      </c>
      <c r="I3512" s="40">
        <v>0</v>
      </c>
      <c r="J3512" s="40">
        <v>0</v>
      </c>
      <c r="K3512" s="40">
        <v>18.272144000000001</v>
      </c>
      <c r="L3512" s="40">
        <v>28.761232</v>
      </c>
      <c r="M3512" s="40">
        <v>25.054773000000001</v>
      </c>
      <c r="N3512" s="40">
        <v>23.899007999999998</v>
      </c>
      <c r="O3512" s="40">
        <v>25.054773000000001</v>
      </c>
      <c r="P3512" s="40">
        <v>17.083164</v>
      </c>
      <c r="Q3512" s="40">
        <v>19.504138999999999</v>
      </c>
      <c r="R3512" s="40">
        <v>25.054773000000001</v>
      </c>
      <c r="S3512" s="40">
        <v>31.767537999999998</v>
      </c>
      <c r="T3512" s="40">
        <v>30.460581000000001</v>
      </c>
      <c r="U3512" s="40">
        <v>27.861469</v>
      </c>
      <c r="V3512" s="40">
        <v>31.328807999999999</v>
      </c>
      <c r="W3512" s="40">
        <v>33.553108000000002</v>
      </c>
      <c r="X3512" s="40">
        <v>36.558444999999999</v>
      </c>
      <c r="AA3512">
        <f t="shared" si="1203"/>
        <v>42398.577974537038</v>
      </c>
      <c r="AB3512" t="str">
        <f t="shared" si="1204"/>
        <v>42398Fábio77</v>
      </c>
      <c r="AC3512" s="52">
        <v>42398</v>
      </c>
      <c r="AD3512" s="56" t="s">
        <v>31</v>
      </c>
      <c r="AE3512" s="53">
        <v>77</v>
      </c>
      <c r="AF3512" s="51" t="str">
        <f t="shared" si="1205"/>
        <v/>
      </c>
      <c r="AG3512" s="51">
        <f t="shared" si="1206"/>
        <v>0</v>
      </c>
      <c r="AH3512" s="51">
        <f t="shared" si="1207"/>
        <v>0.51220100000000002</v>
      </c>
      <c r="AI3512" s="51">
        <f t="shared" si="1208"/>
        <v>20.71678</v>
      </c>
      <c r="AJ3512" s="51">
        <f t="shared" si="1209"/>
        <v>20.668424999999999</v>
      </c>
      <c r="AK3512" s="51">
        <f t="shared" si="1210"/>
        <v>19.105416999999999</v>
      </c>
      <c r="AL3512" s="51">
        <f t="shared" si="1211"/>
        <v>20.427655999999999</v>
      </c>
      <c r="AM3512" s="51">
        <f t="shared" si="1212"/>
        <v>19.478639999999999</v>
      </c>
      <c r="AN3512" s="51">
        <f t="shared" si="1213"/>
        <v>12.453944999999999</v>
      </c>
      <c r="AO3512" s="51">
        <f t="shared" si="1214"/>
        <v>14.226777999999999</v>
      </c>
      <c r="AP3512" s="51">
        <f t="shared" si="1215"/>
        <v>18.143035999999999</v>
      </c>
      <c r="AQ3512" s="51">
        <f t="shared" si="1216"/>
        <v>19.902884</v>
      </c>
      <c r="AR3512" s="51">
        <f t="shared" si="1217"/>
        <v>19.431795000000001</v>
      </c>
      <c r="AS3512" s="51">
        <f t="shared" si="1218"/>
        <v>16.337140999999999</v>
      </c>
      <c r="AT3512" s="51">
        <f t="shared" si="1219"/>
        <v>19.619548999999999</v>
      </c>
      <c r="AU3512" s="51">
        <f t="shared" si="1220"/>
        <v>20.523775000000001</v>
      </c>
      <c r="AV3512" s="51">
        <f t="shared" si="1221"/>
        <v>21.843786000000001</v>
      </c>
    </row>
    <row r="3513" spans="1:48">
      <c r="A3513" t="str">
        <f t="shared" si="1222"/>
        <v>41859Murilo/Kassio77</v>
      </c>
      <c r="B3513" s="50">
        <v>41859</v>
      </c>
      <c r="C3513" s="44">
        <f t="shared" si="1223"/>
        <v>41859</v>
      </c>
      <c r="D3513" s="45" t="s">
        <v>20</v>
      </c>
      <c r="E3513" s="46">
        <v>77</v>
      </c>
      <c r="G3513" s="49" t="e">
        <f>VLOOKUP(C3513,#REF!,2,0)</f>
        <v>#REF!</v>
      </c>
      <c r="I3513" s="40">
        <v>0</v>
      </c>
      <c r="J3513" s="40">
        <v>0</v>
      </c>
      <c r="K3513" s="40">
        <v>16.977198000000001</v>
      </c>
      <c r="L3513" s="40">
        <v>28.761232</v>
      </c>
      <c r="M3513" s="40">
        <v>26.438934</v>
      </c>
      <c r="N3513" s="40">
        <v>24.537593999999999</v>
      </c>
      <c r="O3513" s="40">
        <v>25.511876999999998</v>
      </c>
      <c r="P3513" s="40">
        <v>16.766361</v>
      </c>
      <c r="Q3513" s="40">
        <v>19.504138999999999</v>
      </c>
      <c r="R3513" s="40">
        <v>25.511876999999998</v>
      </c>
      <c r="S3513" s="40">
        <v>31.914465</v>
      </c>
      <c r="T3513" s="40">
        <v>30.893166999999998</v>
      </c>
      <c r="U3513" s="40">
        <v>27.861469</v>
      </c>
      <c r="V3513" s="40">
        <v>31.547816999999998</v>
      </c>
      <c r="W3513" s="40">
        <v>33.855441999999996</v>
      </c>
      <c r="X3513" s="40">
        <v>36.794913999999999</v>
      </c>
      <c r="AA3513">
        <f t="shared" si="1203"/>
        <v>42401.584201388891</v>
      </c>
      <c r="AB3513" t="str">
        <f t="shared" si="1204"/>
        <v>42401Fábio77</v>
      </c>
      <c r="AC3513" s="52">
        <v>42401</v>
      </c>
      <c r="AD3513" s="56" t="s">
        <v>31</v>
      </c>
      <c r="AE3513" s="53">
        <v>77</v>
      </c>
      <c r="AF3513" s="51" t="str">
        <f t="shared" si="1205"/>
        <v/>
      </c>
      <c r="AG3513" s="51">
        <f t="shared" si="1206"/>
        <v>0</v>
      </c>
      <c r="AH3513" s="51">
        <f t="shared" si="1207"/>
        <v>0.218361</v>
      </c>
      <c r="AI3513" s="51">
        <f t="shared" si="1208"/>
        <v>19.291584</v>
      </c>
      <c r="AJ3513" s="51">
        <f t="shared" si="1209"/>
        <v>19.244942000000002</v>
      </c>
      <c r="AK3513" s="51">
        <f t="shared" si="1210"/>
        <v>17.471107</v>
      </c>
      <c r="AL3513" s="51">
        <f t="shared" si="1211"/>
        <v>18.873989000000002</v>
      </c>
      <c r="AM3513" s="51">
        <f t="shared" si="1212"/>
        <v>18.643989999999999</v>
      </c>
      <c r="AN3513" s="51">
        <f t="shared" si="1213"/>
        <v>13.018388</v>
      </c>
      <c r="AO3513" s="51">
        <f t="shared" si="1214"/>
        <v>14.107385000000001</v>
      </c>
      <c r="AP3513" s="51">
        <f t="shared" si="1215"/>
        <v>18.007636999999999</v>
      </c>
      <c r="AQ3513" s="51">
        <f t="shared" si="1216"/>
        <v>19.666632</v>
      </c>
      <c r="AR3513" s="51">
        <f t="shared" si="1217"/>
        <v>19.012678000000001</v>
      </c>
      <c r="AS3513" s="51">
        <f t="shared" si="1218"/>
        <v>15.869158000000001</v>
      </c>
      <c r="AT3513" s="51">
        <f t="shared" si="1219"/>
        <v>18.966383</v>
      </c>
      <c r="AU3513" s="51">
        <f t="shared" si="1220"/>
        <v>20.379653999999999</v>
      </c>
      <c r="AV3513" s="51">
        <f t="shared" si="1221"/>
        <v>21.546894000000002</v>
      </c>
    </row>
    <row r="3514" spans="1:48">
      <c r="A3514" t="str">
        <f t="shared" si="1222"/>
        <v>41862Murilo/Kassio77</v>
      </c>
      <c r="B3514" s="50">
        <v>41862</v>
      </c>
      <c r="C3514" s="44">
        <f t="shared" si="1223"/>
        <v>41862</v>
      </c>
      <c r="D3514" s="45" t="s">
        <v>20</v>
      </c>
      <c r="E3514" s="46">
        <v>77</v>
      </c>
      <c r="G3514" s="49" t="e">
        <f>VLOOKUP(C3514,#REF!,2,0)</f>
        <v>#REF!</v>
      </c>
      <c r="I3514" s="40">
        <v>0</v>
      </c>
      <c r="J3514" s="40">
        <v>0</v>
      </c>
      <c r="K3514" s="40">
        <v>16.090966999999999</v>
      </c>
      <c r="L3514" s="40">
        <v>27.383023999999999</v>
      </c>
      <c r="M3514" s="40">
        <v>25.119790999999999</v>
      </c>
      <c r="N3514" s="40">
        <v>24.473331000000002</v>
      </c>
      <c r="O3514" s="40">
        <v>25.119790999999999</v>
      </c>
      <c r="P3514" s="40">
        <v>16.661472</v>
      </c>
      <c r="Q3514" s="40">
        <v>19.051168000000001</v>
      </c>
      <c r="R3514" s="40">
        <v>25.446300999999998</v>
      </c>
      <c r="S3514" s="40">
        <v>31.328807999999999</v>
      </c>
      <c r="T3514" s="40">
        <v>30.604437000000001</v>
      </c>
      <c r="U3514" s="40">
        <v>27.792849</v>
      </c>
      <c r="V3514" s="40">
        <v>31.183260000000001</v>
      </c>
      <c r="W3514" s="40">
        <v>33.779738999999999</v>
      </c>
      <c r="X3514" s="40">
        <v>37.032131</v>
      </c>
      <c r="AA3514">
        <f t="shared" si="1203"/>
        <v>42403.366111111114</v>
      </c>
      <c r="AB3514" t="str">
        <f t="shared" si="1204"/>
        <v>42403Fábio77</v>
      </c>
      <c r="AC3514" s="52">
        <v>42403</v>
      </c>
      <c r="AD3514" s="56" t="s">
        <v>31</v>
      </c>
      <c r="AE3514" s="53">
        <v>77</v>
      </c>
      <c r="AF3514" s="51" t="str">
        <f t="shared" si="1205"/>
        <v/>
      </c>
      <c r="AG3514" s="51">
        <f t="shared" si="1206"/>
        <v>0</v>
      </c>
      <c r="AH3514" s="51">
        <f t="shared" si="1207"/>
        <v>0.14022000000000001</v>
      </c>
      <c r="AI3514" s="51">
        <f t="shared" si="1208"/>
        <v>17.872714999999999</v>
      </c>
      <c r="AJ3514" s="51">
        <f t="shared" si="1209"/>
        <v>18.324417</v>
      </c>
      <c r="AK3514" s="51">
        <f t="shared" si="1210"/>
        <v>16.768650000000001</v>
      </c>
      <c r="AL3514" s="51">
        <f t="shared" si="1211"/>
        <v>17.917631</v>
      </c>
      <c r="AM3514" s="51">
        <f t="shared" si="1212"/>
        <v>17.649018999999999</v>
      </c>
      <c r="AN3514" s="51">
        <f t="shared" si="1213"/>
        <v>11.758062000000001</v>
      </c>
      <c r="AO3514" s="51">
        <f t="shared" si="1214"/>
        <v>13.132854</v>
      </c>
      <c r="AP3514" s="51">
        <f t="shared" si="1215"/>
        <v>17.030346000000002</v>
      </c>
      <c r="AQ3514" s="51">
        <f t="shared" si="1216"/>
        <v>18.920164</v>
      </c>
      <c r="AR3514" s="51">
        <f t="shared" si="1217"/>
        <v>18.143035999999999</v>
      </c>
      <c r="AS3514" s="51">
        <f t="shared" si="1218"/>
        <v>15.325142</v>
      </c>
      <c r="AT3514" s="51">
        <f t="shared" si="1219"/>
        <v>18.73584</v>
      </c>
      <c r="AU3514" s="51">
        <f t="shared" si="1220"/>
        <v>19.666632</v>
      </c>
      <c r="AV3514" s="51">
        <f t="shared" si="1221"/>
        <v>20.959232</v>
      </c>
    </row>
    <row r="3515" spans="1:48">
      <c r="A3515" t="str">
        <f t="shared" si="1222"/>
        <v>41866Murilo/Kassio77</v>
      </c>
      <c r="B3515" s="50">
        <v>41866</v>
      </c>
      <c r="C3515" s="44">
        <f t="shared" si="1223"/>
        <v>41866</v>
      </c>
      <c r="D3515" s="45" t="s">
        <v>20</v>
      </c>
      <c r="E3515" s="46">
        <v>77</v>
      </c>
      <c r="G3515" s="49" t="e">
        <f>VLOOKUP(C3515,#REF!,2,0)</f>
        <v>#REF!</v>
      </c>
      <c r="I3515" s="40">
        <v>0</v>
      </c>
      <c r="J3515" s="40">
        <v>0</v>
      </c>
      <c r="K3515" s="40">
        <v>16.452760999999999</v>
      </c>
      <c r="L3515" s="40">
        <v>26.706914999999999</v>
      </c>
      <c r="M3515" s="40">
        <v>24.666338</v>
      </c>
      <c r="N3515" s="40">
        <v>24.217213000000001</v>
      </c>
      <c r="O3515" s="40">
        <v>25.446300999999998</v>
      </c>
      <c r="P3515" s="40">
        <v>16.818943000000001</v>
      </c>
      <c r="Q3515" s="40">
        <v>19.847597</v>
      </c>
      <c r="R3515" s="40">
        <v>25.709078000000002</v>
      </c>
      <c r="S3515" s="40">
        <v>32.654209000000002</v>
      </c>
      <c r="T3515" s="40">
        <v>31.255997000000001</v>
      </c>
      <c r="U3515" s="40">
        <v>27.930150999999999</v>
      </c>
      <c r="V3515" s="40">
        <v>32.135517</v>
      </c>
      <c r="W3515" s="40">
        <v>34.617221999999998</v>
      </c>
      <c r="X3515" s="40">
        <v>37.42915</v>
      </c>
      <c r="AA3515">
        <f t="shared" si="1203"/>
        <v>42405.363599537035</v>
      </c>
      <c r="AB3515" t="str">
        <f t="shared" si="1204"/>
        <v>42405Fábio77</v>
      </c>
      <c r="AC3515" s="52">
        <v>42405</v>
      </c>
      <c r="AD3515" s="56" t="s">
        <v>31</v>
      </c>
      <c r="AE3515" s="53">
        <v>77</v>
      </c>
      <c r="AF3515" s="51" t="str">
        <f t="shared" si="1205"/>
        <v/>
      </c>
      <c r="AG3515" s="51">
        <f t="shared" si="1206"/>
        <v>0</v>
      </c>
      <c r="AH3515" s="51">
        <f t="shared" si="1207"/>
        <v>9.7820000000000004E-2</v>
      </c>
      <c r="AI3515" s="51">
        <f t="shared" si="1208"/>
        <v>16.294301999999998</v>
      </c>
      <c r="AJ3515" s="51">
        <f t="shared" si="1209"/>
        <v>17.074155999999999</v>
      </c>
      <c r="AK3515" s="51">
        <f t="shared" si="1210"/>
        <v>15.700716999999999</v>
      </c>
      <c r="AL3515" s="51">
        <f t="shared" si="1211"/>
        <v>15.869158000000001</v>
      </c>
      <c r="AM3515" s="51">
        <f t="shared" si="1212"/>
        <v>16.380037000000002</v>
      </c>
      <c r="AN3515" s="51">
        <f t="shared" si="1213"/>
        <v>11.329561</v>
      </c>
      <c r="AO3515" s="51">
        <f t="shared" si="1214"/>
        <v>12.791017999999999</v>
      </c>
      <c r="AP3515" s="51">
        <f t="shared" si="1215"/>
        <v>16.812135999999999</v>
      </c>
      <c r="AQ3515" s="51">
        <f t="shared" si="1216"/>
        <v>18.689892</v>
      </c>
      <c r="AR3515" s="51">
        <f t="shared" si="1217"/>
        <v>17.962595</v>
      </c>
      <c r="AS3515" s="51">
        <f t="shared" si="1218"/>
        <v>15.242342000000001</v>
      </c>
      <c r="AT3515" s="51">
        <f t="shared" si="1219"/>
        <v>18.369890000000002</v>
      </c>
      <c r="AU3515" s="51">
        <f t="shared" si="1220"/>
        <v>19.338263999999999</v>
      </c>
      <c r="AV3515" s="51">
        <f t="shared" si="1221"/>
        <v>21.056601000000001</v>
      </c>
    </row>
    <row r="3516" spans="1:48">
      <c r="A3516" t="str">
        <f t="shared" si="1222"/>
        <v>41869Murilo/Kassio77</v>
      </c>
      <c r="B3516" s="50">
        <v>41869</v>
      </c>
      <c r="C3516" s="44">
        <f t="shared" si="1223"/>
        <v>41869</v>
      </c>
      <c r="D3516" s="45" t="s">
        <v>20</v>
      </c>
      <c r="E3516" s="46">
        <v>77</v>
      </c>
      <c r="G3516" s="49" t="e">
        <f>VLOOKUP(C3516,#REF!,2,0)</f>
        <v>#REF!</v>
      </c>
      <c r="I3516" s="40">
        <v>0</v>
      </c>
      <c r="J3516" s="40">
        <v>0</v>
      </c>
      <c r="K3516" s="40">
        <v>16.245488999999999</v>
      </c>
      <c r="L3516" s="40">
        <v>26.505780999999999</v>
      </c>
      <c r="M3516" s="40">
        <v>24.860174000000001</v>
      </c>
      <c r="N3516" s="40">
        <v>24.281115</v>
      </c>
      <c r="O3516" s="40">
        <v>24.989811</v>
      </c>
      <c r="P3516" s="40">
        <v>16.713868999999999</v>
      </c>
      <c r="Q3516" s="40">
        <v>18.994947</v>
      </c>
      <c r="R3516" s="40">
        <v>25.250136999999999</v>
      </c>
      <c r="S3516" s="40">
        <v>31.110600999999999</v>
      </c>
      <c r="T3516" s="40">
        <v>29.746500000000001</v>
      </c>
      <c r="U3516" s="40">
        <v>27.861469</v>
      </c>
      <c r="V3516" s="40">
        <v>31.110600999999999</v>
      </c>
      <c r="W3516" s="40">
        <v>34.540657000000003</v>
      </c>
      <c r="X3516" s="40">
        <v>36.716000000000001</v>
      </c>
      <c r="AA3516">
        <f t="shared" si="1203"/>
        <v>42410.385879629626</v>
      </c>
      <c r="AB3516" t="str">
        <f t="shared" si="1204"/>
        <v>42410Fábio77</v>
      </c>
      <c r="AC3516" s="52">
        <v>42410</v>
      </c>
      <c r="AD3516" s="56" t="s">
        <v>31</v>
      </c>
      <c r="AE3516" s="53">
        <v>77</v>
      </c>
      <c r="AF3516" s="51" t="str">
        <f t="shared" si="1205"/>
        <v/>
      </c>
      <c r="AG3516" s="51">
        <f t="shared" si="1206"/>
        <v>0</v>
      </c>
      <c r="AH3516" s="51">
        <f t="shared" si="1207"/>
        <v>0.31143700000000002</v>
      </c>
      <c r="AI3516" s="51">
        <f t="shared" si="1208"/>
        <v>19.666632</v>
      </c>
      <c r="AJ3516" s="51">
        <f t="shared" si="1209"/>
        <v>19.572514000000002</v>
      </c>
      <c r="AK3516" s="51">
        <f t="shared" si="1210"/>
        <v>17.783073000000002</v>
      </c>
      <c r="AL3516" s="51">
        <f t="shared" si="1211"/>
        <v>19.431795000000001</v>
      </c>
      <c r="AM3516" s="51">
        <f t="shared" si="1212"/>
        <v>19.244942000000002</v>
      </c>
      <c r="AN3516" s="51">
        <f t="shared" si="1213"/>
        <v>14.067712</v>
      </c>
      <c r="AO3516" s="51">
        <f t="shared" si="1214"/>
        <v>15.118537999999999</v>
      </c>
      <c r="AP3516" s="51">
        <f t="shared" si="1215"/>
        <v>20.092924</v>
      </c>
      <c r="AQ3516" s="51">
        <f t="shared" si="1216"/>
        <v>21.596231</v>
      </c>
      <c r="AR3516" s="51">
        <f t="shared" si="1217"/>
        <v>21.645641000000001</v>
      </c>
      <c r="AS3516" s="51">
        <f t="shared" si="1218"/>
        <v>18.73584</v>
      </c>
      <c r="AT3516" s="51">
        <f t="shared" si="1219"/>
        <v>21.448414</v>
      </c>
      <c r="AU3516" s="51">
        <f t="shared" si="1220"/>
        <v>21.645641000000001</v>
      </c>
      <c r="AV3516" s="51">
        <f t="shared" si="1221"/>
        <v>23.000402000000001</v>
      </c>
    </row>
    <row r="3517" spans="1:48">
      <c r="A3517" t="str">
        <f t="shared" si="1222"/>
        <v>41870Murilo/Kassio77</v>
      </c>
      <c r="B3517" s="50">
        <v>41870</v>
      </c>
      <c r="C3517" s="44">
        <f t="shared" si="1223"/>
        <v>41870</v>
      </c>
      <c r="D3517" s="45" t="s">
        <v>20</v>
      </c>
      <c r="E3517" s="46">
        <v>77</v>
      </c>
      <c r="G3517" s="49" t="e">
        <f>VLOOKUP(C3517,#REF!,2,0)</f>
        <v>#REF!</v>
      </c>
      <c r="I3517" s="40">
        <v>0</v>
      </c>
      <c r="J3517" s="40">
        <v>0</v>
      </c>
      <c r="K3517" s="40">
        <v>16.297181999999999</v>
      </c>
      <c r="L3517" s="40">
        <v>26.505780999999999</v>
      </c>
      <c r="M3517" s="40">
        <v>24.281115</v>
      </c>
      <c r="N3517" s="40">
        <v>23.835629999999998</v>
      </c>
      <c r="O3517" s="40">
        <v>25.446300999999998</v>
      </c>
      <c r="P3517" s="40">
        <v>16.818943000000001</v>
      </c>
      <c r="Q3517" s="40">
        <v>19.447222</v>
      </c>
      <c r="R3517" s="40">
        <v>26.172321</v>
      </c>
      <c r="S3517" s="40">
        <v>31.255997000000001</v>
      </c>
      <c r="T3517" s="40">
        <v>30.676480999999999</v>
      </c>
      <c r="U3517" s="40">
        <v>27.315038999999999</v>
      </c>
      <c r="V3517" s="40">
        <v>31.767537999999998</v>
      </c>
      <c r="W3517" s="40">
        <v>33.553108000000002</v>
      </c>
      <c r="X3517" s="40">
        <v>36.637206999999997</v>
      </c>
      <c r="AA3517">
        <f t="shared" si="1203"/>
        <v>42412.363634259258</v>
      </c>
      <c r="AB3517" t="str">
        <f t="shared" si="1204"/>
        <v>42412Fábio77</v>
      </c>
      <c r="AC3517" s="52">
        <v>42412</v>
      </c>
      <c r="AD3517" s="56" t="s">
        <v>31</v>
      </c>
      <c r="AE3517" s="53">
        <v>77</v>
      </c>
      <c r="AF3517" s="51" t="str">
        <f t="shared" si="1205"/>
        <v/>
      </c>
      <c r="AG3517" s="51">
        <f t="shared" si="1206"/>
        <v>0</v>
      </c>
      <c r="AH3517" s="51">
        <f t="shared" si="1207"/>
        <v>0.18984699999999999</v>
      </c>
      <c r="AI3517" s="51">
        <f t="shared" si="1208"/>
        <v>17.872714999999999</v>
      </c>
      <c r="AJ3517" s="51">
        <f t="shared" si="1209"/>
        <v>18.188306999999998</v>
      </c>
      <c r="AK3517" s="51">
        <f t="shared" si="1210"/>
        <v>16.638573000000001</v>
      </c>
      <c r="AL3517" s="51">
        <f t="shared" si="1211"/>
        <v>18.143035999999999</v>
      </c>
      <c r="AM3517" s="51">
        <f t="shared" si="1212"/>
        <v>18.233629000000001</v>
      </c>
      <c r="AN3517" s="51">
        <f t="shared" si="1213"/>
        <v>12.942365000000001</v>
      </c>
      <c r="AO3517" s="51">
        <f t="shared" si="1214"/>
        <v>14.266698999999999</v>
      </c>
      <c r="AP3517" s="51">
        <f t="shared" si="1215"/>
        <v>18.966383</v>
      </c>
      <c r="AQ3517" s="51">
        <f t="shared" si="1216"/>
        <v>20.668424999999999</v>
      </c>
      <c r="AR3517" s="51">
        <f t="shared" si="1217"/>
        <v>20.427655999999999</v>
      </c>
      <c r="AS3517" s="51">
        <f t="shared" si="1218"/>
        <v>17.559964999999998</v>
      </c>
      <c r="AT3517" s="51">
        <f t="shared" si="1219"/>
        <v>20.045342999999999</v>
      </c>
      <c r="AU3517" s="51">
        <f t="shared" si="1220"/>
        <v>20.236034</v>
      </c>
      <c r="AV3517" s="51">
        <f t="shared" si="1221"/>
        <v>21.943182</v>
      </c>
    </row>
    <row r="3518" spans="1:48">
      <c r="A3518" t="str">
        <f t="shared" si="1222"/>
        <v>41873Murilo/Kassio77</v>
      </c>
      <c r="B3518" s="50">
        <v>41873</v>
      </c>
      <c r="C3518" s="44">
        <f t="shared" si="1223"/>
        <v>41873</v>
      </c>
      <c r="D3518" s="45" t="s">
        <v>20</v>
      </c>
      <c r="E3518" s="46">
        <v>77</v>
      </c>
      <c r="G3518" s="49" t="e">
        <f>VLOOKUP(C3518,#REF!,2,0)</f>
        <v>#REF!</v>
      </c>
      <c r="I3518" s="40">
        <v>0</v>
      </c>
      <c r="J3518" s="40">
        <v>0</v>
      </c>
      <c r="K3518" s="40">
        <v>16.556944000000001</v>
      </c>
      <c r="L3518" s="40">
        <v>25.643274000000002</v>
      </c>
      <c r="M3518" s="40">
        <v>23.20673</v>
      </c>
      <c r="N3518" s="40">
        <v>23.394455000000001</v>
      </c>
      <c r="O3518" s="40">
        <v>24.601942000000001</v>
      </c>
      <c r="P3518" s="40">
        <v>16.556944000000001</v>
      </c>
      <c r="Q3518" s="40">
        <v>19.276951</v>
      </c>
      <c r="R3518" s="40">
        <v>25.380849999999999</v>
      </c>
      <c r="S3518" s="40">
        <v>31.255997000000001</v>
      </c>
      <c r="T3518" s="40">
        <v>29.888642999999998</v>
      </c>
      <c r="U3518" s="40">
        <v>26.976317999999999</v>
      </c>
      <c r="V3518" s="40">
        <v>30.965553</v>
      </c>
      <c r="W3518" s="40">
        <v>33.027275000000003</v>
      </c>
      <c r="X3518" s="40">
        <v>36.166004000000001</v>
      </c>
      <c r="AA3518">
        <f t="shared" si="1203"/>
        <v>42419.664131944446</v>
      </c>
      <c r="AB3518" t="str">
        <f t="shared" si="1204"/>
        <v>42419Fábio77</v>
      </c>
      <c r="AC3518" s="52">
        <v>42419</v>
      </c>
      <c r="AD3518" s="56" t="s">
        <v>31</v>
      </c>
      <c r="AE3518" s="53">
        <v>77</v>
      </c>
      <c r="AF3518" s="51" t="str">
        <f t="shared" si="1205"/>
        <v/>
      </c>
      <c r="AG3518" s="51">
        <f t="shared" si="1206"/>
        <v>0</v>
      </c>
      <c r="AH3518" s="51">
        <f t="shared" si="1207"/>
        <v>0.478856</v>
      </c>
      <c r="AI3518" s="51">
        <f t="shared" si="1208"/>
        <v>19.760973</v>
      </c>
      <c r="AJ3518" s="51">
        <f t="shared" si="1209"/>
        <v>19.997803000000001</v>
      </c>
      <c r="AK3518" s="51">
        <f t="shared" si="1210"/>
        <v>17.962595</v>
      </c>
      <c r="AL3518" s="51">
        <f t="shared" si="1211"/>
        <v>19.619548999999999</v>
      </c>
      <c r="AM3518" s="51">
        <f t="shared" si="1212"/>
        <v>19.666632</v>
      </c>
      <c r="AN3518" s="51">
        <f t="shared" si="1213"/>
        <v>14.709673</v>
      </c>
      <c r="AO3518" s="51">
        <f t="shared" si="1214"/>
        <v>15.533234</v>
      </c>
      <c r="AP3518" s="51">
        <f t="shared" si="1215"/>
        <v>20.813578</v>
      </c>
      <c r="AQ3518" s="51">
        <f t="shared" si="1216"/>
        <v>22.343050000000002</v>
      </c>
      <c r="AR3518" s="51">
        <f t="shared" si="1217"/>
        <v>22.493888999999999</v>
      </c>
      <c r="AS3518" s="51">
        <f t="shared" si="1218"/>
        <v>19.760973</v>
      </c>
      <c r="AT3518" s="51">
        <f t="shared" si="1219"/>
        <v>21.99297</v>
      </c>
      <c r="AU3518" s="51">
        <f t="shared" si="1220"/>
        <v>21.843786000000001</v>
      </c>
      <c r="AV3518" s="51">
        <f t="shared" si="1221"/>
        <v>23.306941999999999</v>
      </c>
    </row>
    <row r="3519" spans="1:48">
      <c r="A3519" t="str">
        <f t="shared" si="1222"/>
        <v>41880Murilo/Kassio77</v>
      </c>
      <c r="B3519" s="50">
        <v>41880</v>
      </c>
      <c r="C3519" s="44">
        <f t="shared" si="1223"/>
        <v>41880</v>
      </c>
      <c r="D3519" s="45" t="s">
        <v>20</v>
      </c>
      <c r="E3519" s="46">
        <v>77</v>
      </c>
      <c r="G3519" s="49" t="e">
        <f>VLOOKUP(C3519,#REF!,2,0)</f>
        <v>#REF!</v>
      </c>
      <c r="I3519" s="40">
        <v>0</v>
      </c>
      <c r="J3519" s="40">
        <v>0</v>
      </c>
      <c r="K3519" s="40">
        <v>12.177478000000001</v>
      </c>
      <c r="L3519" s="40">
        <v>23.331790999999999</v>
      </c>
      <c r="M3519" s="40">
        <v>23.081987000000002</v>
      </c>
      <c r="N3519" s="40">
        <v>22.218719</v>
      </c>
      <c r="O3519" s="40">
        <v>24.281115</v>
      </c>
      <c r="P3519" s="40">
        <v>16.504814</v>
      </c>
      <c r="Q3519" s="40">
        <v>19.220372999999999</v>
      </c>
      <c r="R3519" s="40">
        <v>24.989811</v>
      </c>
      <c r="S3519" s="40">
        <v>31.255997000000001</v>
      </c>
      <c r="T3519" s="40">
        <v>29.392672999999998</v>
      </c>
      <c r="U3519" s="40">
        <v>26.908846</v>
      </c>
      <c r="V3519" s="40">
        <v>30.604437000000001</v>
      </c>
      <c r="W3519" s="40">
        <v>32.803176999999998</v>
      </c>
      <c r="X3519" s="40">
        <v>35.853580000000001</v>
      </c>
      <c r="AA3519">
        <f t="shared" si="1203"/>
        <v>42423.575914351852</v>
      </c>
      <c r="AB3519" t="str">
        <f t="shared" si="1204"/>
        <v>42423Fábio77</v>
      </c>
      <c r="AC3519" s="52">
        <v>42423</v>
      </c>
      <c r="AD3519" s="56" t="s">
        <v>31</v>
      </c>
      <c r="AE3519" s="53">
        <v>77</v>
      </c>
      <c r="AF3519" s="51" t="str">
        <f t="shared" si="1205"/>
        <v/>
      </c>
      <c r="AG3519" s="51">
        <f t="shared" si="1206"/>
        <v>0</v>
      </c>
      <c r="AH3519" s="51">
        <f t="shared" si="1207"/>
        <v>0.65998599999999996</v>
      </c>
      <c r="AI3519" s="51">
        <f t="shared" si="1208"/>
        <v>20.092924</v>
      </c>
      <c r="AJ3519" s="51">
        <f t="shared" si="1209"/>
        <v>19.666632</v>
      </c>
      <c r="AK3519" s="51">
        <f t="shared" si="1210"/>
        <v>17.962595</v>
      </c>
      <c r="AL3519" s="51">
        <f t="shared" si="1211"/>
        <v>19.338263999999999</v>
      </c>
      <c r="AM3519" s="51">
        <f t="shared" si="1212"/>
        <v>19.431795000000001</v>
      </c>
      <c r="AN3519" s="51">
        <f t="shared" si="1213"/>
        <v>14.067712</v>
      </c>
      <c r="AO3519" s="51">
        <f t="shared" si="1214"/>
        <v>15.118537999999999</v>
      </c>
      <c r="AP3519" s="51">
        <f t="shared" si="1215"/>
        <v>20.236034</v>
      </c>
      <c r="AQ3519" s="51">
        <f t="shared" si="1216"/>
        <v>22.092701000000002</v>
      </c>
      <c r="AR3519" s="51">
        <f t="shared" si="1217"/>
        <v>21.843786000000001</v>
      </c>
      <c r="AS3519" s="51">
        <f t="shared" si="1218"/>
        <v>19.012678000000001</v>
      </c>
      <c r="AT3519" s="51">
        <f t="shared" si="1219"/>
        <v>21.943182</v>
      </c>
      <c r="AU3519" s="51">
        <f t="shared" si="1220"/>
        <v>21.893456</v>
      </c>
      <c r="AV3519" s="51">
        <f t="shared" si="1221"/>
        <v>23.460999999999999</v>
      </c>
    </row>
    <row r="3520" spans="1:48">
      <c r="A3520" t="str">
        <f t="shared" si="1222"/>
        <v>41883Murilo/Kassio77</v>
      </c>
      <c r="B3520" s="50">
        <v>41883</v>
      </c>
      <c r="C3520" s="44">
        <f t="shared" si="1223"/>
        <v>41883</v>
      </c>
      <c r="D3520" s="45" t="s">
        <v>20</v>
      </c>
      <c r="E3520" s="46">
        <v>77</v>
      </c>
      <c r="G3520" s="49" t="e">
        <f>VLOOKUP(C3520,#REF!,2,0)</f>
        <v>#REF!</v>
      </c>
      <c r="I3520" s="40">
        <v>0</v>
      </c>
      <c r="J3520" s="40">
        <v>0</v>
      </c>
      <c r="K3520" s="40">
        <v>16.661472</v>
      </c>
      <c r="L3520" s="40">
        <v>24.409174</v>
      </c>
      <c r="M3520" s="40">
        <v>23.520077000000001</v>
      </c>
      <c r="N3520" s="40">
        <v>23.144293000000001</v>
      </c>
      <c r="O3520" s="40">
        <v>24.026022000000001</v>
      </c>
      <c r="P3520" s="40">
        <v>16.556944000000001</v>
      </c>
      <c r="Q3520" s="40">
        <v>20.020527000000001</v>
      </c>
      <c r="R3520" s="40">
        <v>25.446300999999998</v>
      </c>
      <c r="S3520" s="40">
        <v>31.401717999999999</v>
      </c>
      <c r="T3520" s="40">
        <v>30.317093</v>
      </c>
      <c r="U3520" s="40">
        <v>26.706914999999999</v>
      </c>
      <c r="V3520" s="40">
        <v>30.532489999999999</v>
      </c>
      <c r="W3520" s="40">
        <v>34.083092000000001</v>
      </c>
      <c r="X3520" s="40">
        <v>35.697848999999998</v>
      </c>
      <c r="AA3520">
        <f t="shared" si="1203"/>
        <v>42424.462812500002</v>
      </c>
      <c r="AB3520" t="str">
        <f t="shared" si="1204"/>
        <v>42424Fábio77</v>
      </c>
      <c r="AC3520" s="52">
        <v>42424</v>
      </c>
      <c r="AD3520" s="56" t="s">
        <v>31</v>
      </c>
      <c r="AE3520" s="53">
        <v>77</v>
      </c>
      <c r="AF3520" s="51" t="str">
        <f t="shared" si="1205"/>
        <v/>
      </c>
      <c r="AG3520" s="51">
        <f t="shared" si="1206"/>
        <v>0</v>
      </c>
      <c r="AH3520" s="51">
        <f t="shared" si="1207"/>
        <v>0.49535099999999999</v>
      </c>
      <c r="AI3520" s="51">
        <f t="shared" si="1208"/>
        <v>19.997803000000001</v>
      </c>
      <c r="AJ3520" s="51">
        <f t="shared" si="1209"/>
        <v>19.431795000000001</v>
      </c>
      <c r="AK3520" s="51">
        <f t="shared" si="1210"/>
        <v>17.783073000000002</v>
      </c>
      <c r="AL3520" s="51">
        <f t="shared" si="1211"/>
        <v>19.012678000000001</v>
      </c>
      <c r="AM3520" s="51">
        <f t="shared" si="1212"/>
        <v>19.244942000000002</v>
      </c>
      <c r="AN3520" s="51">
        <f t="shared" si="1213"/>
        <v>13.791543000000001</v>
      </c>
      <c r="AO3520" s="51">
        <f t="shared" si="1214"/>
        <v>14.995260999999999</v>
      </c>
      <c r="AP3520" s="51">
        <f t="shared" si="1215"/>
        <v>19.760973</v>
      </c>
      <c r="AQ3520" s="51">
        <f t="shared" si="1216"/>
        <v>21.596231</v>
      </c>
      <c r="AR3520" s="51">
        <f t="shared" si="1217"/>
        <v>21.546894000000002</v>
      </c>
      <c r="AS3520" s="51">
        <f t="shared" si="1218"/>
        <v>18.598167</v>
      </c>
      <c r="AT3520" s="51">
        <f t="shared" si="1219"/>
        <v>21.007883</v>
      </c>
      <c r="AU3520" s="51">
        <f t="shared" si="1220"/>
        <v>21.154211</v>
      </c>
      <c r="AV3520" s="51">
        <f t="shared" si="1221"/>
        <v>22.746447</v>
      </c>
    </row>
    <row r="3521" spans="1:48">
      <c r="A3521" t="str">
        <f t="shared" si="1222"/>
        <v>41885Murilo/Kassio77</v>
      </c>
      <c r="B3521" s="50">
        <v>41885</v>
      </c>
      <c r="C3521" s="44">
        <f t="shared" si="1223"/>
        <v>41885</v>
      </c>
      <c r="D3521" s="45" t="s">
        <v>20</v>
      </c>
      <c r="E3521" s="46">
        <v>77</v>
      </c>
      <c r="G3521" s="49" t="e">
        <f>VLOOKUP(C3521,#REF!,2,0)</f>
        <v>#REF!</v>
      </c>
      <c r="I3521" s="40">
        <v>0</v>
      </c>
      <c r="J3521" s="40">
        <v>0</v>
      </c>
      <c r="K3521" s="40">
        <v>24.281115</v>
      </c>
      <c r="L3521" s="40">
        <v>34.847389</v>
      </c>
      <c r="M3521" s="40">
        <v>32.061729</v>
      </c>
      <c r="N3521" s="40">
        <v>30.965553</v>
      </c>
      <c r="O3521" s="40">
        <v>28.831005000000001</v>
      </c>
      <c r="P3521" s="40">
        <v>16.977198000000001</v>
      </c>
      <c r="Q3521" s="40">
        <v>20.020527000000001</v>
      </c>
      <c r="R3521" s="40">
        <v>25.907093</v>
      </c>
      <c r="S3521" s="40">
        <v>31.767537999999998</v>
      </c>
      <c r="T3521" s="40">
        <v>30.173922000000001</v>
      </c>
      <c r="U3521" s="40">
        <v>27.111529999999998</v>
      </c>
      <c r="V3521" s="40">
        <v>30.893166999999998</v>
      </c>
      <c r="W3521" s="40">
        <v>33.628551000000002</v>
      </c>
      <c r="X3521" s="40">
        <v>36.244323999999999</v>
      </c>
      <c r="AA3521">
        <f t="shared" si="1203"/>
        <v>42429.755995370368</v>
      </c>
      <c r="AB3521" t="str">
        <f t="shared" si="1204"/>
        <v>42429Fábio77</v>
      </c>
      <c r="AC3521" s="52">
        <v>42429</v>
      </c>
      <c r="AD3521" s="56" t="s">
        <v>31</v>
      </c>
      <c r="AE3521" s="53">
        <v>77</v>
      </c>
      <c r="AF3521" s="51" t="str">
        <f t="shared" si="1205"/>
        <v>Erro Leitura</v>
      </c>
      <c r="AG3521" s="51" t="str">
        <f t="shared" si="1206"/>
        <v>N/A</v>
      </c>
      <c r="AH3521" s="51" t="str">
        <f t="shared" si="1207"/>
        <v>N/A</v>
      </c>
      <c r="AI3521" s="51" t="str">
        <f t="shared" si="1208"/>
        <v>N/A</v>
      </c>
      <c r="AJ3521" s="51" t="str">
        <f t="shared" si="1209"/>
        <v>N/A</v>
      </c>
      <c r="AK3521" s="51" t="str">
        <f t="shared" si="1210"/>
        <v>N/A</v>
      </c>
      <c r="AL3521" s="51" t="str">
        <f t="shared" si="1211"/>
        <v>N/A</v>
      </c>
      <c r="AM3521" s="51" t="str">
        <f t="shared" si="1212"/>
        <v>N/A</v>
      </c>
      <c r="AN3521" s="51" t="str">
        <f t="shared" si="1213"/>
        <v>N/A</v>
      </c>
      <c r="AO3521" s="51" t="str">
        <f t="shared" si="1214"/>
        <v>N/A</v>
      </c>
      <c r="AP3521" s="51" t="str">
        <f t="shared" si="1215"/>
        <v>N/A</v>
      </c>
      <c r="AQ3521" s="51" t="str">
        <f t="shared" si="1216"/>
        <v>N/A</v>
      </c>
      <c r="AR3521" s="51" t="str">
        <f t="shared" si="1217"/>
        <v>N/A</v>
      </c>
      <c r="AS3521" s="51" t="str">
        <f t="shared" si="1218"/>
        <v>N/A</v>
      </c>
      <c r="AT3521" s="51" t="str">
        <f t="shared" si="1219"/>
        <v>N/A</v>
      </c>
      <c r="AU3521" s="51" t="str">
        <f t="shared" si="1220"/>
        <v>N/A</v>
      </c>
      <c r="AV3521" s="51" t="str">
        <f t="shared" si="1221"/>
        <v>N/A</v>
      </c>
    </row>
    <row r="3522" spans="1:48">
      <c r="A3522" t="str">
        <f t="shared" si="1222"/>
        <v>41891Murilo/Kassio77</v>
      </c>
      <c r="B3522" s="50">
        <v>41891</v>
      </c>
      <c r="C3522" s="44">
        <f t="shared" si="1223"/>
        <v>41891</v>
      </c>
      <c r="D3522" s="45" t="s">
        <v>20</v>
      </c>
      <c r="E3522" s="46">
        <v>77</v>
      </c>
      <c r="G3522" s="49" t="e">
        <f>VLOOKUP(C3522,#REF!,2,0)</f>
        <v>#REF!</v>
      </c>
      <c r="I3522" s="40">
        <v>0</v>
      </c>
      <c r="J3522" s="40">
        <v>0</v>
      </c>
      <c r="K3522" s="40">
        <v>22.157710999999999</v>
      </c>
      <c r="L3522" s="40">
        <v>31.401717999999999</v>
      </c>
      <c r="M3522" s="40">
        <v>27.792849</v>
      </c>
      <c r="N3522" s="40">
        <v>29.604711999999999</v>
      </c>
      <c r="O3522" s="40">
        <v>33.252102000000001</v>
      </c>
      <c r="P3522" s="40">
        <v>22.096827000000001</v>
      </c>
      <c r="Q3522" s="40">
        <v>22.957595999999999</v>
      </c>
      <c r="R3522" s="40">
        <v>27.111529999999998</v>
      </c>
      <c r="S3522" s="40">
        <v>31.474726</v>
      </c>
      <c r="T3522" s="40">
        <v>30.031096000000002</v>
      </c>
      <c r="U3522" s="40">
        <v>27.383023999999999</v>
      </c>
      <c r="V3522" s="40">
        <v>31.474726</v>
      </c>
      <c r="W3522" s="40">
        <v>34.007137</v>
      </c>
      <c r="X3522" s="40">
        <v>37.032131</v>
      </c>
      <c r="AA3522">
        <f t="shared" si="1203"/>
        <v>42431.4687037037</v>
      </c>
      <c r="AB3522" t="str">
        <f t="shared" si="1204"/>
        <v>42431Fábio77</v>
      </c>
      <c r="AC3522" s="52">
        <v>42431</v>
      </c>
      <c r="AD3522" s="56" t="s">
        <v>31</v>
      </c>
      <c r="AE3522" s="53">
        <v>77</v>
      </c>
      <c r="AF3522" s="51" t="str">
        <f t="shared" si="1205"/>
        <v/>
      </c>
      <c r="AG3522" s="51">
        <f t="shared" si="1206"/>
        <v>0</v>
      </c>
      <c r="AH3522" s="51">
        <f t="shared" si="1207"/>
        <v>0.927068</v>
      </c>
      <c r="AI3522" s="51">
        <f t="shared" si="1208"/>
        <v>20.813578</v>
      </c>
      <c r="AJ3522" s="51">
        <f t="shared" si="1209"/>
        <v>20.620156999999999</v>
      </c>
      <c r="AK3522" s="51">
        <f t="shared" si="1210"/>
        <v>18.873989000000002</v>
      </c>
      <c r="AL3522" s="51">
        <f t="shared" si="1211"/>
        <v>20.236034</v>
      </c>
      <c r="AM3522" s="51">
        <f t="shared" si="1212"/>
        <v>20.668424999999999</v>
      </c>
      <c r="AN3522" s="51">
        <f t="shared" si="1213"/>
        <v>15.574994</v>
      </c>
      <c r="AO3522" s="51">
        <f t="shared" si="1214"/>
        <v>16.337140999999999</v>
      </c>
      <c r="AP3522" s="51">
        <f t="shared" si="1215"/>
        <v>21.99297</v>
      </c>
      <c r="AQ3522" s="51">
        <f t="shared" si="1216"/>
        <v>23.102335</v>
      </c>
      <c r="AR3522" s="51">
        <f t="shared" si="1217"/>
        <v>23.051352999999999</v>
      </c>
      <c r="AS3522" s="51">
        <f t="shared" si="1218"/>
        <v>20.236034</v>
      </c>
      <c r="AT3522" s="51">
        <f t="shared" si="1219"/>
        <v>22.797143999999999</v>
      </c>
      <c r="AU3522" s="51">
        <f t="shared" si="1220"/>
        <v>22.443562</v>
      </c>
      <c r="AV3522" s="51">
        <f t="shared" si="1221"/>
        <v>23.978010000000001</v>
      </c>
    </row>
    <row r="3523" spans="1:48">
      <c r="A3523" t="str">
        <f t="shared" si="1222"/>
        <v>41894Murilo/Kassio77</v>
      </c>
      <c r="B3523" s="50">
        <v>41894</v>
      </c>
      <c r="C3523" s="44">
        <f t="shared" si="1223"/>
        <v>41894</v>
      </c>
      <c r="D3523" s="45" t="s">
        <v>20</v>
      </c>
      <c r="E3523" s="46">
        <v>77</v>
      </c>
      <c r="G3523" s="49" t="e">
        <f>VLOOKUP(C3523,#REF!,2,0)</f>
        <v>#REF!</v>
      </c>
      <c r="I3523" s="40">
        <v>0</v>
      </c>
      <c r="J3523" s="40">
        <v>0</v>
      </c>
      <c r="K3523" s="40">
        <v>16.977198000000001</v>
      </c>
      <c r="L3523" s="40">
        <v>28.136752999999999</v>
      </c>
      <c r="M3523" s="40">
        <v>27.451124</v>
      </c>
      <c r="N3523" s="40">
        <v>27.519283000000001</v>
      </c>
      <c r="O3523" s="40">
        <v>31.401717999999999</v>
      </c>
      <c r="P3523" s="40">
        <v>21.854040000000001</v>
      </c>
      <c r="Q3523" s="40">
        <v>21.733191999999999</v>
      </c>
      <c r="R3523" s="40">
        <v>25.907093</v>
      </c>
      <c r="S3523" s="40">
        <v>31.255997000000001</v>
      </c>
      <c r="T3523" s="40">
        <v>29.817532</v>
      </c>
      <c r="U3523" s="40">
        <v>27.043897999999999</v>
      </c>
      <c r="V3523" s="40">
        <v>31.110600999999999</v>
      </c>
      <c r="W3523" s="40">
        <v>33.177067000000001</v>
      </c>
      <c r="X3523" s="40">
        <v>36.087780000000002</v>
      </c>
      <c r="AA3523">
        <f t="shared" si="1203"/>
        <v>42433.729305555556</v>
      </c>
      <c r="AB3523" t="str">
        <f t="shared" si="1204"/>
        <v>42433Fábio77</v>
      </c>
      <c r="AC3523" s="52">
        <v>42433</v>
      </c>
      <c r="AD3523" s="56" t="s">
        <v>31</v>
      </c>
      <c r="AE3523" s="53">
        <v>77</v>
      </c>
      <c r="AF3523" s="51" t="str">
        <f t="shared" si="1205"/>
        <v/>
      </c>
      <c r="AG3523" s="51">
        <f t="shared" si="1206"/>
        <v>0</v>
      </c>
      <c r="AH3523" s="51">
        <f t="shared" si="1207"/>
        <v>0.58316999999999997</v>
      </c>
      <c r="AI3523" s="51">
        <f t="shared" si="1208"/>
        <v>20.427655999999999</v>
      </c>
      <c r="AJ3523" s="51">
        <f t="shared" si="1209"/>
        <v>19.902884</v>
      </c>
      <c r="AK3523" s="51">
        <f t="shared" si="1210"/>
        <v>19.105416999999999</v>
      </c>
      <c r="AL3523" s="51">
        <f t="shared" si="1211"/>
        <v>19.619548999999999</v>
      </c>
      <c r="AM3523" s="51">
        <f t="shared" si="1212"/>
        <v>18.188306999999998</v>
      </c>
      <c r="AN3523" s="51">
        <f t="shared" si="1213"/>
        <v>16.552156</v>
      </c>
      <c r="AO3523" s="51">
        <f t="shared" si="1214"/>
        <v>14.995260999999999</v>
      </c>
      <c r="AP3523" s="51">
        <f t="shared" si="1215"/>
        <v>18.920164</v>
      </c>
      <c r="AQ3523" s="51">
        <f t="shared" si="1216"/>
        <v>21.252056</v>
      </c>
      <c r="AR3523" s="51">
        <f t="shared" si="1217"/>
        <v>21.497633</v>
      </c>
      <c r="AS3523" s="51">
        <f t="shared" si="1218"/>
        <v>20.092924</v>
      </c>
      <c r="AT3523" s="51">
        <f t="shared" si="1219"/>
        <v>20.523775000000001</v>
      </c>
      <c r="AU3523" s="51">
        <f t="shared" si="1220"/>
        <v>21.350121999999999</v>
      </c>
      <c r="AV3523" s="51">
        <f t="shared" si="1221"/>
        <v>22.898644999999998</v>
      </c>
    </row>
    <row r="3524" spans="1:48">
      <c r="A3524" t="str">
        <f t="shared" si="1222"/>
        <v>41897Murilo/Kassio77</v>
      </c>
      <c r="B3524" s="50">
        <v>41897</v>
      </c>
      <c r="C3524" s="44">
        <f t="shared" si="1223"/>
        <v>41897</v>
      </c>
      <c r="D3524" s="45" t="s">
        <v>20</v>
      </c>
      <c r="E3524" s="46">
        <v>77</v>
      </c>
      <c r="G3524" s="49" t="e">
        <f>VLOOKUP(C3524,#REF!,2,0)</f>
        <v>#REF!</v>
      </c>
      <c r="I3524" s="40">
        <v>0</v>
      </c>
      <c r="J3524" s="40">
        <v>0</v>
      </c>
      <c r="K3524" s="40">
        <v>18.217172999999999</v>
      </c>
      <c r="L3524" s="40">
        <v>29.533953</v>
      </c>
      <c r="M3524" s="40">
        <v>27.792849</v>
      </c>
      <c r="N3524" s="40">
        <v>28.552289999999999</v>
      </c>
      <c r="O3524" s="40">
        <v>31.183260000000001</v>
      </c>
      <c r="P3524" s="40">
        <v>20.956261000000001</v>
      </c>
      <c r="Q3524" s="40">
        <v>22.402258</v>
      </c>
      <c r="R3524" s="40">
        <v>27.655892999999999</v>
      </c>
      <c r="S3524" s="40">
        <v>32.579844999999999</v>
      </c>
      <c r="T3524" s="40">
        <v>30.532489999999999</v>
      </c>
      <c r="U3524" s="40">
        <v>27.655892999999999</v>
      </c>
      <c r="V3524" s="40">
        <v>31.401717999999999</v>
      </c>
      <c r="W3524" s="40">
        <v>33.628551000000002</v>
      </c>
      <c r="X3524" s="40">
        <v>36.637206999999997</v>
      </c>
      <c r="AA3524">
        <f t="shared" ref="AA3524:AA3587" si="1224">VLOOKUP(AB3524,$A$4:$B$4281,2,0)</f>
        <v>42198.484571759262</v>
      </c>
      <c r="AB3524" t="str">
        <f t="shared" ref="AB3524:AB3587" si="1225">AC3524&amp;AD3524&amp;AE3524</f>
        <v>42198Fábio80</v>
      </c>
      <c r="AC3524" s="52">
        <v>42198</v>
      </c>
      <c r="AD3524" s="56" t="s">
        <v>31</v>
      </c>
      <c r="AE3524" s="53">
        <v>80</v>
      </c>
      <c r="AF3524" s="51" t="str">
        <f t="shared" ref="AF3524:AF3587" si="1226">IF(VLOOKUP(AB3524,$A$4:$H$4281,8,0)=0,"",VLOOKUP(AB3524,$A$4:$H$4281,8,0))</f>
        <v>INC</v>
      </c>
      <c r="AG3524" s="51">
        <f t="shared" ref="AG3524:AG3587" si="1227">IFERROR(AVERAGEIFS(I:I,$C:$C,$AC3524,$D:$D,$AD3524,$E:$E,$AE3524,$F:$F,"&lt;&gt;X"),"N/A")</f>
        <v>0</v>
      </c>
      <c r="AH3524" s="51">
        <f t="shared" ref="AH3524:AH3587" si="1228">IFERROR(AVERAGEIFS(J:J,$C:$C,$AC3524,$D:$D,$AD3524,$E:$E,$AE3524,$F:$F,"&lt;&gt;X"),"N/A")</f>
        <v>0</v>
      </c>
      <c r="AI3524" s="51">
        <f t="shared" ref="AI3524:AI3587" si="1229">IFERROR(AVERAGEIFS(K:K,$C:$C,$AC3524,$D:$D,$AD3524,$E:$E,$AE3524,$F:$F,"&lt;&gt;X"),"N/A")</f>
        <v>9.5332679999999996</v>
      </c>
      <c r="AJ3524" s="51">
        <f t="shared" ref="AJ3524:AJ3587" si="1230">IFERROR(AVERAGEIFS(L:L,$C:$C,$AC3524,$D:$D,$AD3524,$E:$E,$AE3524,$F:$F,"&lt;&gt;X"),"N/A")</f>
        <v>12.729104000000001</v>
      </c>
      <c r="AK3524" s="51">
        <f t="shared" ref="AK3524:AK3587" si="1231">IFERROR(AVERAGEIFS(M:M,$C:$C,$AC3524,$D:$D,$AD3524,$E:$E,$AE3524,$F:$F,"&lt;&gt;X"),"N/A")</f>
        <v>22.393265</v>
      </c>
      <c r="AL3524" s="51">
        <f t="shared" ref="AL3524:AL3587" si="1232">IFERROR(AVERAGEIFS(N:N,$C:$C,$AC3524,$D:$D,$AD3524,$E:$E,$AE3524,$F:$F,"&lt;&gt;X"),"N/A")</f>
        <v>19.952122000000003</v>
      </c>
      <c r="AM3524" s="51">
        <f t="shared" ref="AM3524:AM3587" si="1233">IFERROR(AVERAGEIFS(O:O,$C:$C,$AC3524,$D:$D,$AD3524,$E:$E,$AE3524,$F:$F,"&lt;&gt;X"),"N/A")</f>
        <v>20.6926025</v>
      </c>
      <c r="AN3524" s="51">
        <f t="shared" ref="AN3524:AN3587" si="1234">IFERROR(AVERAGEIFS(P:P,$C:$C,$AC3524,$D:$D,$AD3524,$E:$E,$AE3524,$F:$F,"&lt;&gt;X"),"N/A")</f>
        <v>22.544319000000002</v>
      </c>
      <c r="AO3524" s="51">
        <f t="shared" ref="AO3524:AO3587" si="1235">IFERROR(AVERAGEIFS(Q:Q,$C:$C,$AC3524,$D:$D,$AD3524,$E:$E,$AE3524,$F:$F,"&lt;&gt;X"),"N/A")</f>
        <v>20.840926</v>
      </c>
      <c r="AP3524" s="51">
        <f t="shared" ref="AP3524:AP3587" si="1236">IFERROR(AVERAGEIFS(R:R,$C:$C,$AC3524,$D:$D,$AD3524,$E:$E,$AE3524,$F:$F,"&lt;&gt;X"),"N/A")</f>
        <v>21.351120999999999</v>
      </c>
      <c r="AQ3524" s="51">
        <f t="shared" ref="AQ3524:AQ3587" si="1237">IFERROR(AVERAGEIFS(S:S,$C:$C,$AC3524,$D:$D,$AD3524,$E:$E,$AE3524,$F:$F,"&lt;&gt;X"),"N/A")</f>
        <v>21.497654000000001</v>
      </c>
      <c r="AR3524" s="51">
        <f t="shared" ref="AR3524:AR3587" si="1238">IFERROR(AVERAGEIFS(T:T,$C:$C,$AC3524,$D:$D,$AD3524,$E:$E,$AE3524,$F:$F,"&lt;&gt;X"),"N/A")</f>
        <v>19.808230999999999</v>
      </c>
      <c r="AS3524" s="51">
        <f t="shared" ref="AS3524:AS3587" si="1239">IFERROR(AVERAGEIFS(U:U,$C:$C,$AC3524,$D:$D,$AD3524,$E:$E,$AE3524,$F:$F,"&lt;&gt;X"),"N/A")</f>
        <v>16.573757999999998</v>
      </c>
      <c r="AT3524" s="51">
        <f t="shared" ref="AT3524:AT3587" si="1240">IFERROR(AVERAGEIFS(V:V,$C:$C,$AC3524,$D:$D,$AD3524,$E:$E,$AE3524,$F:$F,"&lt;&gt;X"),"N/A")</f>
        <v>13.248124000000001</v>
      </c>
      <c r="AU3524" s="51">
        <f t="shared" ref="AU3524:AU3587" si="1241">IFERROR(AVERAGEIFS(W:W,$C:$C,$AC3524,$D:$D,$AD3524,$E:$E,$AE3524,$F:$F,"&lt;&gt;X"),"N/A")</f>
        <v>16.059939499999999</v>
      </c>
      <c r="AV3524" s="51">
        <f t="shared" ref="AV3524:AV3587" si="1242">IFERROR(AVERAGEIFS(X:X,$C:$C,$AC3524,$D:$D,$AD3524,$E:$E,$AE3524,$F:$F,"&lt;&gt;X"),"N/A")</f>
        <v>16.059744999999999</v>
      </c>
    </row>
    <row r="3525" spans="1:48">
      <c r="A3525" t="str">
        <f t="shared" ref="A3525:A3588" si="1243">C3525&amp;D3525&amp;E3525</f>
        <v>41901Murilo/Kassio77</v>
      </c>
      <c r="B3525" s="50">
        <v>41901</v>
      </c>
      <c r="C3525" s="44">
        <f t="shared" si="1223"/>
        <v>41901</v>
      </c>
      <c r="D3525" s="45" t="s">
        <v>20</v>
      </c>
      <c r="E3525" s="46">
        <v>77</v>
      </c>
      <c r="G3525" s="49" t="e">
        <f>VLOOKUP(C3525,#REF!,2,0)</f>
        <v>#REF!</v>
      </c>
      <c r="I3525" s="40">
        <v>0</v>
      </c>
      <c r="J3525" s="40">
        <v>0</v>
      </c>
      <c r="K3525" s="40">
        <v>14.982269000000001</v>
      </c>
      <c r="L3525" s="40">
        <v>28.900929999999999</v>
      </c>
      <c r="M3525" s="40">
        <v>25.973248999999999</v>
      </c>
      <c r="N3525" s="40">
        <v>26.572737</v>
      </c>
      <c r="O3525" s="40">
        <v>28.831005000000001</v>
      </c>
      <c r="P3525" s="40">
        <v>18.994947</v>
      </c>
      <c r="Q3525" s="40">
        <v>20.838056999999999</v>
      </c>
      <c r="R3525" s="40">
        <v>26.039528000000001</v>
      </c>
      <c r="S3525" s="40">
        <v>30.820837000000001</v>
      </c>
      <c r="T3525" s="40">
        <v>29.67557</v>
      </c>
      <c r="U3525" s="40">
        <v>26.774146999999999</v>
      </c>
      <c r="V3525" s="40">
        <v>30.604437000000001</v>
      </c>
      <c r="W3525" s="40">
        <v>32.952477000000002</v>
      </c>
      <c r="X3525" s="40">
        <v>35.697848999999998</v>
      </c>
      <c r="AA3525">
        <f t="shared" si="1224"/>
        <v>42198.484571759262</v>
      </c>
      <c r="AB3525" t="str">
        <f t="shared" si="1225"/>
        <v>42198Fábio80</v>
      </c>
      <c r="AC3525" s="52">
        <v>42198</v>
      </c>
      <c r="AD3525" s="56" t="s">
        <v>31</v>
      </c>
      <c r="AE3525" s="53">
        <v>80</v>
      </c>
      <c r="AF3525" s="51" t="str">
        <f t="shared" si="1226"/>
        <v>INC</v>
      </c>
      <c r="AG3525" s="51">
        <f t="shared" si="1227"/>
        <v>0</v>
      </c>
      <c r="AH3525" s="51">
        <f t="shared" si="1228"/>
        <v>0</v>
      </c>
      <c r="AI3525" s="51">
        <f t="shared" si="1229"/>
        <v>9.5332679999999996</v>
      </c>
      <c r="AJ3525" s="51">
        <f t="shared" si="1230"/>
        <v>12.729104000000001</v>
      </c>
      <c r="AK3525" s="51">
        <f t="shared" si="1231"/>
        <v>22.393265</v>
      </c>
      <c r="AL3525" s="51">
        <f t="shared" si="1232"/>
        <v>19.952122000000003</v>
      </c>
      <c r="AM3525" s="51">
        <f t="shared" si="1233"/>
        <v>20.6926025</v>
      </c>
      <c r="AN3525" s="51">
        <f t="shared" si="1234"/>
        <v>22.544319000000002</v>
      </c>
      <c r="AO3525" s="51">
        <f t="shared" si="1235"/>
        <v>20.840926</v>
      </c>
      <c r="AP3525" s="51">
        <f t="shared" si="1236"/>
        <v>21.351120999999999</v>
      </c>
      <c r="AQ3525" s="51">
        <f t="shared" si="1237"/>
        <v>21.497654000000001</v>
      </c>
      <c r="AR3525" s="51">
        <f t="shared" si="1238"/>
        <v>19.808230999999999</v>
      </c>
      <c r="AS3525" s="51">
        <f t="shared" si="1239"/>
        <v>16.573757999999998</v>
      </c>
      <c r="AT3525" s="51">
        <f t="shared" si="1240"/>
        <v>13.248124000000001</v>
      </c>
      <c r="AU3525" s="51">
        <f t="shared" si="1241"/>
        <v>16.059939499999999</v>
      </c>
      <c r="AV3525" s="51">
        <f t="shared" si="1242"/>
        <v>16.059744999999999</v>
      </c>
    </row>
    <row r="3526" spans="1:48">
      <c r="A3526" t="str">
        <f t="shared" si="1243"/>
        <v>41904Murilo/Kassio77</v>
      </c>
      <c r="B3526" s="50">
        <v>41904</v>
      </c>
      <c r="C3526" s="44">
        <f t="shared" si="1223"/>
        <v>41904</v>
      </c>
      <c r="D3526" s="45" t="s">
        <v>20</v>
      </c>
      <c r="E3526" s="46">
        <v>77</v>
      </c>
      <c r="G3526" s="49" t="e">
        <f>VLOOKUP(C3526,#REF!,2,0)</f>
        <v>#REF!</v>
      </c>
      <c r="I3526" s="40">
        <v>0</v>
      </c>
      <c r="J3526" s="40">
        <v>0</v>
      </c>
      <c r="K3526" s="40">
        <v>19.163879000000001</v>
      </c>
      <c r="L3526" s="40">
        <v>28.761232</v>
      </c>
      <c r="M3526" s="40">
        <v>25.973248999999999</v>
      </c>
      <c r="N3526" s="40">
        <v>25.907093</v>
      </c>
      <c r="O3526" s="40">
        <v>28.274913999999999</v>
      </c>
      <c r="P3526" s="40">
        <v>18.938821999999998</v>
      </c>
      <c r="Q3526" s="40">
        <v>20.720203000000001</v>
      </c>
      <c r="R3526" s="40">
        <v>26.30545</v>
      </c>
      <c r="S3526" s="40">
        <v>31.183260000000001</v>
      </c>
      <c r="T3526" s="40">
        <v>29.888642999999998</v>
      </c>
      <c r="U3526" s="40">
        <v>27.111529999999998</v>
      </c>
      <c r="V3526" s="40">
        <v>31.183260000000001</v>
      </c>
      <c r="W3526" s="40">
        <v>33.402434999999997</v>
      </c>
      <c r="X3526" s="40">
        <v>36.716000000000001</v>
      </c>
      <c r="AA3526">
        <f t="shared" si="1224"/>
        <v>42199.44363425926</v>
      </c>
      <c r="AB3526" t="str">
        <f t="shared" si="1225"/>
        <v>42199Fábio80</v>
      </c>
      <c r="AC3526" s="52">
        <v>42199</v>
      </c>
      <c r="AD3526" s="56" t="s">
        <v>31</v>
      </c>
      <c r="AE3526" s="53">
        <v>80</v>
      </c>
      <c r="AF3526" s="51" t="str">
        <f t="shared" si="1226"/>
        <v/>
      </c>
      <c r="AG3526" s="51">
        <f t="shared" si="1227"/>
        <v>0</v>
      </c>
      <c r="AH3526" s="51">
        <f t="shared" si="1228"/>
        <v>0</v>
      </c>
      <c r="AI3526" s="51">
        <f t="shared" si="1229"/>
        <v>15.911405999999999</v>
      </c>
      <c r="AJ3526" s="51">
        <f t="shared" si="1230"/>
        <v>22.645251999999999</v>
      </c>
      <c r="AK3526" s="51">
        <f t="shared" si="1231"/>
        <v>21.695088999999999</v>
      </c>
      <c r="AL3526" s="51">
        <f t="shared" si="1232"/>
        <v>19.105416999999999</v>
      </c>
      <c r="AM3526" s="51">
        <f t="shared" si="1233"/>
        <v>20.236034</v>
      </c>
      <c r="AN3526" s="51">
        <f t="shared" si="1234"/>
        <v>22.192657000000001</v>
      </c>
      <c r="AO3526" s="51">
        <f t="shared" si="1235"/>
        <v>19.950310000000002</v>
      </c>
      <c r="AP3526" s="51">
        <f t="shared" si="1236"/>
        <v>21.252056</v>
      </c>
      <c r="AQ3526" s="51">
        <f t="shared" si="1237"/>
        <v>21.30105</v>
      </c>
      <c r="AR3526" s="51">
        <f t="shared" si="1238"/>
        <v>19.572514000000002</v>
      </c>
      <c r="AS3526" s="51">
        <f t="shared" si="1239"/>
        <v>16.294301999999998</v>
      </c>
      <c r="AT3526" s="51">
        <f t="shared" si="1240"/>
        <v>13.132854</v>
      </c>
      <c r="AU3526" s="51">
        <f t="shared" si="1241"/>
        <v>15.911405999999999</v>
      </c>
      <c r="AV3526" s="51">
        <f t="shared" si="1242"/>
        <v>16.038502000000001</v>
      </c>
    </row>
    <row r="3527" spans="1:48">
      <c r="A3527" t="str">
        <f t="shared" si="1243"/>
        <v>41908Murilo/Kassio77</v>
      </c>
      <c r="B3527" s="50">
        <v>41908</v>
      </c>
      <c r="C3527" s="44">
        <f t="shared" si="1223"/>
        <v>41908</v>
      </c>
      <c r="D3527" s="45" t="s">
        <v>20</v>
      </c>
      <c r="E3527" s="46">
        <v>77</v>
      </c>
      <c r="G3527" s="49" t="e">
        <f>VLOOKUP(C3527,#REF!,2,0)</f>
        <v>#REF!</v>
      </c>
      <c r="I3527" s="40">
        <v>0</v>
      </c>
      <c r="J3527" s="40">
        <v>0</v>
      </c>
      <c r="K3527" s="40">
        <v>26.039528000000001</v>
      </c>
      <c r="L3527" s="40">
        <v>36.166004000000001</v>
      </c>
      <c r="M3527" s="40">
        <v>31.914465</v>
      </c>
      <c r="N3527" s="40">
        <v>30.748636000000001</v>
      </c>
      <c r="O3527" s="40">
        <v>30.676480999999999</v>
      </c>
      <c r="P3527" s="40">
        <v>18.770948000000001</v>
      </c>
      <c r="Q3527" s="40">
        <v>20.661383000000001</v>
      </c>
      <c r="R3527" s="40">
        <v>26.30545</v>
      </c>
      <c r="S3527" s="40">
        <v>32.431399999999996</v>
      </c>
      <c r="T3527" s="40">
        <v>30.965553</v>
      </c>
      <c r="U3527" s="40">
        <v>28.205767000000002</v>
      </c>
      <c r="V3527" s="40">
        <v>31.328807999999999</v>
      </c>
      <c r="W3527" s="40">
        <v>33.252102000000001</v>
      </c>
      <c r="X3527" s="40">
        <v>37.032131</v>
      </c>
      <c r="AA3527">
        <f t="shared" si="1224"/>
        <v>42226.3752662037</v>
      </c>
      <c r="AB3527" t="str">
        <f t="shared" si="1225"/>
        <v>42226Fábio80</v>
      </c>
      <c r="AC3527" s="52">
        <v>42226</v>
      </c>
      <c r="AD3527" s="56" t="s">
        <v>31</v>
      </c>
      <c r="AE3527" s="53">
        <v>80</v>
      </c>
      <c r="AF3527" s="51" t="str">
        <f t="shared" si="1226"/>
        <v/>
      </c>
      <c r="AG3527" s="51">
        <f t="shared" si="1227"/>
        <v>0</v>
      </c>
      <c r="AH3527" s="51">
        <f t="shared" si="1228"/>
        <v>0</v>
      </c>
      <c r="AI3527" s="51">
        <f t="shared" si="1229"/>
        <v>7.0965249999999997</v>
      </c>
      <c r="AJ3527" s="51">
        <f t="shared" si="1230"/>
        <v>19.760973</v>
      </c>
      <c r="AK3527" s="51">
        <f t="shared" si="1231"/>
        <v>19.855543000000001</v>
      </c>
      <c r="AL3527" s="51">
        <f t="shared" si="1232"/>
        <v>16.855661000000001</v>
      </c>
      <c r="AM3527" s="51">
        <f t="shared" si="1233"/>
        <v>17.917631</v>
      </c>
      <c r="AN3527" s="51">
        <f t="shared" si="1234"/>
        <v>19.525558</v>
      </c>
      <c r="AO3527" s="51">
        <f t="shared" si="1235"/>
        <v>17.382497999999998</v>
      </c>
      <c r="AP3527" s="51">
        <f t="shared" si="1236"/>
        <v>18.233629000000001</v>
      </c>
      <c r="AQ3527" s="51">
        <f t="shared" si="1237"/>
        <v>18.324417</v>
      </c>
      <c r="AR3527" s="51">
        <f t="shared" si="1238"/>
        <v>16.812135999999999</v>
      </c>
      <c r="AS3527" s="51">
        <f t="shared" si="1239"/>
        <v>14.028081</v>
      </c>
      <c r="AT3527" s="51">
        <f t="shared" si="1240"/>
        <v>11.6143</v>
      </c>
      <c r="AU3527" s="51">
        <f t="shared" si="1241"/>
        <v>14.954307999999999</v>
      </c>
      <c r="AV3527" s="51">
        <f t="shared" si="1242"/>
        <v>15.658751000000001</v>
      </c>
    </row>
    <row r="3528" spans="1:48">
      <c r="A3528" t="str">
        <f t="shared" si="1243"/>
        <v>41914Murilo/Kassio77</v>
      </c>
      <c r="B3528" s="50">
        <v>41914</v>
      </c>
      <c r="C3528" s="44">
        <f t="shared" si="1223"/>
        <v>41914</v>
      </c>
      <c r="D3528" s="45" t="s">
        <v>20</v>
      </c>
      <c r="E3528" s="46">
        <v>77</v>
      </c>
      <c r="G3528" s="49" t="e">
        <f>VLOOKUP(C3528,#REF!,2,0)</f>
        <v>#REF!</v>
      </c>
      <c r="I3528" s="40">
        <v>0</v>
      </c>
      <c r="J3528" s="40">
        <v>0</v>
      </c>
      <c r="K3528" s="40">
        <v>24.601942000000001</v>
      </c>
      <c r="L3528" s="40">
        <v>33.402434999999997</v>
      </c>
      <c r="M3528" s="40">
        <v>29.1814</v>
      </c>
      <c r="N3528" s="40">
        <v>30.317093</v>
      </c>
      <c r="O3528" s="40">
        <v>34.235270999999997</v>
      </c>
      <c r="P3528" s="40">
        <v>22.709892</v>
      </c>
      <c r="Q3528" s="40">
        <v>25.380849999999999</v>
      </c>
      <c r="R3528" s="40">
        <v>32.209347000000001</v>
      </c>
      <c r="S3528" s="40">
        <v>37.508831000000001</v>
      </c>
      <c r="T3528" s="40">
        <v>36.558444999999999</v>
      </c>
      <c r="U3528" s="40">
        <v>32.728637999999997</v>
      </c>
      <c r="V3528" s="40">
        <v>35.387413000000002</v>
      </c>
      <c r="W3528" s="40">
        <v>36.479773999999999</v>
      </c>
      <c r="X3528" s="40">
        <v>38.390529999999998</v>
      </c>
      <c r="AA3528">
        <f t="shared" si="1224"/>
        <v>42228.511932870373</v>
      </c>
      <c r="AB3528" t="str">
        <f t="shared" si="1225"/>
        <v>42228Fábio80</v>
      </c>
      <c r="AC3528" s="52">
        <v>42228</v>
      </c>
      <c r="AD3528" s="56" t="s">
        <v>31</v>
      </c>
      <c r="AE3528" s="53">
        <v>80</v>
      </c>
      <c r="AF3528" s="51" t="str">
        <f t="shared" si="1226"/>
        <v/>
      </c>
      <c r="AG3528" s="51">
        <f t="shared" si="1227"/>
        <v>0</v>
      </c>
      <c r="AH3528" s="51">
        <f t="shared" si="1228"/>
        <v>0</v>
      </c>
      <c r="AI3528" s="51">
        <f t="shared" si="1229"/>
        <v>18.827883</v>
      </c>
      <c r="AJ3528" s="51">
        <f t="shared" si="1230"/>
        <v>23.512438</v>
      </c>
      <c r="AK3528" s="51">
        <f t="shared" si="1231"/>
        <v>23.051352999999999</v>
      </c>
      <c r="AL3528" s="51">
        <f t="shared" si="1232"/>
        <v>20.813578</v>
      </c>
      <c r="AM3528" s="51">
        <f t="shared" si="1233"/>
        <v>21.744581</v>
      </c>
      <c r="AN3528" s="51">
        <f t="shared" si="1234"/>
        <v>23.718826</v>
      </c>
      <c r="AO3528" s="51">
        <f t="shared" si="1235"/>
        <v>21.943182</v>
      </c>
      <c r="AP3528" s="51">
        <f t="shared" si="1236"/>
        <v>23.000402000000001</v>
      </c>
      <c r="AQ3528" s="51">
        <f t="shared" si="1237"/>
        <v>23.460999999999999</v>
      </c>
      <c r="AR3528" s="51">
        <f t="shared" si="1238"/>
        <v>22.292839000000001</v>
      </c>
      <c r="AS3528" s="51">
        <f t="shared" si="1239"/>
        <v>19.997803000000001</v>
      </c>
      <c r="AT3528" s="51">
        <f t="shared" si="1240"/>
        <v>17.962595</v>
      </c>
      <c r="AU3528" s="51">
        <f t="shared" si="1241"/>
        <v>20.813578</v>
      </c>
      <c r="AV3528" s="51">
        <f t="shared" si="1242"/>
        <v>22.092701000000002</v>
      </c>
    </row>
    <row r="3529" spans="1:48">
      <c r="A3529" t="str">
        <f t="shared" si="1243"/>
        <v>41919Murilo/Kassio77</v>
      </c>
      <c r="B3529" s="50">
        <v>41919</v>
      </c>
      <c r="C3529" s="44">
        <f t="shared" si="1223"/>
        <v>41919</v>
      </c>
      <c r="D3529" s="45" t="s">
        <v>20</v>
      </c>
      <c r="E3529" s="46">
        <v>77</v>
      </c>
      <c r="G3529" s="49" t="e">
        <f>VLOOKUP(C3529,#REF!,2,0)</f>
        <v>#REF!</v>
      </c>
      <c r="I3529" s="40">
        <v>0</v>
      </c>
      <c r="J3529" s="40">
        <v>0</v>
      </c>
      <c r="K3529" s="40">
        <v>21.975241</v>
      </c>
      <c r="L3529" s="40">
        <v>31.183260000000001</v>
      </c>
      <c r="M3529" s="40">
        <v>28.136752999999999</v>
      </c>
      <c r="N3529" s="40">
        <v>28.344125999999999</v>
      </c>
      <c r="O3529" s="40">
        <v>31.183260000000001</v>
      </c>
      <c r="P3529" s="40">
        <v>21.015474000000001</v>
      </c>
      <c r="Q3529" s="40">
        <v>23.019756000000001</v>
      </c>
      <c r="R3529" s="40">
        <v>29.959826</v>
      </c>
      <c r="S3529" s="40">
        <v>35.001258999999997</v>
      </c>
      <c r="T3529" s="40">
        <v>33.477725999999997</v>
      </c>
      <c r="U3529" s="40">
        <v>29.322168000000001</v>
      </c>
      <c r="V3529" s="40">
        <v>32.431399999999996</v>
      </c>
      <c r="W3529" s="40">
        <v>33.553108000000002</v>
      </c>
      <c r="X3529" s="40">
        <v>36.244323999999999</v>
      </c>
      <c r="AA3529">
        <f t="shared" si="1224"/>
        <v>42231.601701388892</v>
      </c>
      <c r="AB3529" t="str">
        <f t="shared" si="1225"/>
        <v>42231Fábio80</v>
      </c>
      <c r="AC3529" s="52">
        <v>42231</v>
      </c>
      <c r="AD3529" s="56" t="s">
        <v>31</v>
      </c>
      <c r="AE3529" s="53">
        <v>80</v>
      </c>
      <c r="AF3529" s="51" t="str">
        <f t="shared" si="1226"/>
        <v/>
      </c>
      <c r="AG3529" s="51">
        <f t="shared" si="1227"/>
        <v>0</v>
      </c>
      <c r="AH3529" s="51">
        <f t="shared" si="1228"/>
        <v>0</v>
      </c>
      <c r="AI3529" s="51">
        <f t="shared" si="1229"/>
        <v>13.870139999999999</v>
      </c>
      <c r="AJ3529" s="51">
        <f t="shared" si="1230"/>
        <v>22.746447</v>
      </c>
      <c r="AK3529" s="51">
        <f t="shared" si="1231"/>
        <v>21.794146999999999</v>
      </c>
      <c r="AL3529" s="51">
        <f t="shared" si="1232"/>
        <v>19.431795000000001</v>
      </c>
      <c r="AM3529" s="51">
        <f t="shared" si="1233"/>
        <v>19.902884</v>
      </c>
      <c r="AN3529" s="51">
        <f t="shared" si="1234"/>
        <v>22.042797</v>
      </c>
      <c r="AO3529" s="51">
        <f t="shared" si="1235"/>
        <v>19.760973</v>
      </c>
      <c r="AP3529" s="51">
        <f t="shared" si="1236"/>
        <v>20.862079999999999</v>
      </c>
      <c r="AQ3529" s="51">
        <f t="shared" si="1237"/>
        <v>20.910616000000001</v>
      </c>
      <c r="AR3529" s="51">
        <f t="shared" si="1238"/>
        <v>19.478639999999999</v>
      </c>
      <c r="AS3529" s="51">
        <f t="shared" si="1239"/>
        <v>16.509063999999999</v>
      </c>
      <c r="AT3529" s="51">
        <f t="shared" si="1240"/>
        <v>13.830831</v>
      </c>
      <c r="AU3529" s="51">
        <f t="shared" si="1241"/>
        <v>17.205947999999999</v>
      </c>
      <c r="AV3529" s="51">
        <f t="shared" si="1242"/>
        <v>17.917631</v>
      </c>
    </row>
    <row r="3530" spans="1:48">
      <c r="A3530" t="str">
        <f t="shared" si="1243"/>
        <v>41922Murilo/Kassio77</v>
      </c>
      <c r="B3530" s="50">
        <v>41922</v>
      </c>
      <c r="C3530" s="44">
        <f t="shared" si="1223"/>
        <v>41922</v>
      </c>
      <c r="D3530" s="45" t="s">
        <v>20</v>
      </c>
      <c r="E3530" s="46">
        <v>77</v>
      </c>
      <c r="G3530" s="49" t="e">
        <f>VLOOKUP(C3530,#REF!,2,0)</f>
        <v>#REF!</v>
      </c>
      <c r="I3530" s="40">
        <v>0</v>
      </c>
      <c r="J3530" s="40">
        <v>0</v>
      </c>
      <c r="K3530" s="40">
        <v>18.659481</v>
      </c>
      <c r="L3530" s="40">
        <v>30.532489999999999</v>
      </c>
      <c r="M3530" s="40">
        <v>27.247107</v>
      </c>
      <c r="N3530" s="40">
        <v>26.841442000000001</v>
      </c>
      <c r="O3530" s="40">
        <v>29.67557</v>
      </c>
      <c r="P3530" s="40">
        <v>20.544087999999999</v>
      </c>
      <c r="Q3530" s="40">
        <v>22.279807999999999</v>
      </c>
      <c r="R3530" s="40">
        <v>29.1814</v>
      </c>
      <c r="S3530" s="40">
        <v>34.311497000000003</v>
      </c>
      <c r="T3530" s="40">
        <v>32.803176999999998</v>
      </c>
      <c r="U3530" s="40">
        <v>28.970938</v>
      </c>
      <c r="V3530" s="40">
        <v>31.767537999999998</v>
      </c>
      <c r="W3530" s="40">
        <v>33.252102000000001</v>
      </c>
      <c r="X3530" s="40">
        <v>35.853580000000001</v>
      </c>
      <c r="AA3530">
        <f t="shared" si="1224"/>
        <v>42233.383437500001</v>
      </c>
      <c r="AB3530" t="str">
        <f t="shared" si="1225"/>
        <v>42233Fábio80</v>
      </c>
      <c r="AC3530" s="52">
        <v>42233</v>
      </c>
      <c r="AD3530" s="56" t="s">
        <v>31</v>
      </c>
      <c r="AE3530" s="53">
        <v>80</v>
      </c>
      <c r="AF3530" s="51" t="str">
        <f t="shared" si="1226"/>
        <v/>
      </c>
      <c r="AG3530" s="51">
        <f t="shared" si="1227"/>
        <v>0</v>
      </c>
      <c r="AH3530" s="51">
        <f t="shared" si="1228"/>
        <v>0</v>
      </c>
      <c r="AI3530" s="51">
        <f t="shared" si="1229"/>
        <v>11.902811</v>
      </c>
      <c r="AJ3530" s="51">
        <f t="shared" si="1230"/>
        <v>21.843786000000001</v>
      </c>
      <c r="AK3530" s="51">
        <f t="shared" si="1231"/>
        <v>21.056601000000001</v>
      </c>
      <c r="AL3530" s="51">
        <f t="shared" si="1232"/>
        <v>18.73584</v>
      </c>
      <c r="AM3530" s="51">
        <f t="shared" si="1233"/>
        <v>19.431795000000001</v>
      </c>
      <c r="AN3530" s="51">
        <f t="shared" si="1234"/>
        <v>21.203135</v>
      </c>
      <c r="AO3530" s="51">
        <f t="shared" si="1235"/>
        <v>19.012678000000001</v>
      </c>
      <c r="AP3530" s="51">
        <f t="shared" si="1236"/>
        <v>19.855543000000001</v>
      </c>
      <c r="AQ3530" s="51">
        <f t="shared" si="1237"/>
        <v>20.236034</v>
      </c>
      <c r="AR3530" s="51">
        <f t="shared" si="1238"/>
        <v>18.689892</v>
      </c>
      <c r="AS3530" s="51">
        <f t="shared" si="1239"/>
        <v>15.616866</v>
      </c>
      <c r="AT3530" s="51">
        <f t="shared" si="1240"/>
        <v>12.942365000000001</v>
      </c>
      <c r="AU3530" s="51">
        <f t="shared" si="1241"/>
        <v>16.465980999999999</v>
      </c>
      <c r="AV3530" s="51">
        <f t="shared" si="1242"/>
        <v>17.249991999999999</v>
      </c>
    </row>
    <row r="3531" spans="1:48">
      <c r="A3531" t="str">
        <f t="shared" si="1243"/>
        <v>41927Murilo/Kassio77</v>
      </c>
      <c r="B3531" s="50">
        <v>41927</v>
      </c>
      <c r="C3531" s="44">
        <f t="shared" si="1223"/>
        <v>41927</v>
      </c>
      <c r="D3531" s="45" t="s">
        <v>20</v>
      </c>
      <c r="E3531" s="46">
        <v>77</v>
      </c>
      <c r="G3531" s="49" t="e">
        <f>VLOOKUP(C3531,#REF!,2,0)</f>
        <v>#REF!</v>
      </c>
      <c r="I3531" s="40">
        <v>0</v>
      </c>
      <c r="J3531" s="40">
        <v>0</v>
      </c>
      <c r="K3531" s="40">
        <v>10.771039999999999</v>
      </c>
      <c r="L3531" s="40">
        <v>25.446300999999998</v>
      </c>
      <c r="M3531" s="40">
        <v>24.026022000000001</v>
      </c>
      <c r="N3531" s="40">
        <v>23.646038000000001</v>
      </c>
      <c r="O3531" s="40">
        <v>26.105858000000001</v>
      </c>
      <c r="P3531" s="40">
        <v>18.938821999999998</v>
      </c>
      <c r="Q3531" s="40">
        <v>20.078351999999999</v>
      </c>
      <c r="R3531" s="40">
        <v>25.119790999999999</v>
      </c>
      <c r="S3531" s="40">
        <v>31.840954</v>
      </c>
      <c r="T3531" s="40">
        <v>30.676480999999999</v>
      </c>
      <c r="U3531" s="40">
        <v>28.691483999999999</v>
      </c>
      <c r="V3531" s="40">
        <v>29.111183</v>
      </c>
      <c r="W3531" s="40">
        <v>32.135517</v>
      </c>
      <c r="X3531" s="40">
        <v>34.083092000000001</v>
      </c>
      <c r="AA3531">
        <f t="shared" si="1224"/>
        <v>42235.384895833333</v>
      </c>
      <c r="AB3531" t="str">
        <f t="shared" si="1225"/>
        <v>42235Fábio80</v>
      </c>
      <c r="AC3531" s="52">
        <v>42235</v>
      </c>
      <c r="AD3531" s="56" t="s">
        <v>31</v>
      </c>
      <c r="AE3531" s="53">
        <v>80</v>
      </c>
      <c r="AF3531" s="51" t="str">
        <f t="shared" si="1226"/>
        <v/>
      </c>
      <c r="AG3531" s="51">
        <f t="shared" si="1227"/>
        <v>0</v>
      </c>
      <c r="AH3531" s="51">
        <f t="shared" si="1228"/>
        <v>0</v>
      </c>
      <c r="AI3531" s="51">
        <f t="shared" si="1229"/>
        <v>11.686055</v>
      </c>
      <c r="AJ3531" s="51">
        <f t="shared" si="1230"/>
        <v>21.497633</v>
      </c>
      <c r="AK3531" s="51">
        <f t="shared" si="1231"/>
        <v>20.862079999999999</v>
      </c>
      <c r="AL3531" s="51">
        <f t="shared" si="1232"/>
        <v>18.188306999999998</v>
      </c>
      <c r="AM3531" s="51">
        <f t="shared" si="1233"/>
        <v>18.73584</v>
      </c>
      <c r="AN3531" s="51">
        <f t="shared" si="1234"/>
        <v>20.765158</v>
      </c>
      <c r="AO3531" s="51">
        <f t="shared" si="1235"/>
        <v>18.873989000000002</v>
      </c>
      <c r="AP3531" s="51">
        <f t="shared" si="1236"/>
        <v>19.713774000000001</v>
      </c>
      <c r="AQ3531" s="51">
        <f t="shared" si="1237"/>
        <v>19.760973</v>
      </c>
      <c r="AR3531" s="51">
        <f t="shared" si="1238"/>
        <v>18.143035999999999</v>
      </c>
      <c r="AS3531" s="51">
        <f t="shared" si="1239"/>
        <v>15.201002000000001</v>
      </c>
      <c r="AT3531" s="51">
        <f t="shared" si="1240"/>
        <v>12.640625999999999</v>
      </c>
      <c r="AU3531" s="51">
        <f t="shared" si="1241"/>
        <v>16.166153000000001</v>
      </c>
      <c r="AV3531" s="51">
        <f t="shared" si="1242"/>
        <v>16.812135999999999</v>
      </c>
    </row>
    <row r="3532" spans="1:48">
      <c r="A3532" t="str">
        <f t="shared" si="1243"/>
        <v>41929Murilo/Kassio77</v>
      </c>
      <c r="B3532" s="50">
        <v>41929</v>
      </c>
      <c r="C3532" s="44">
        <f t="shared" si="1223"/>
        <v>41929</v>
      </c>
      <c r="D3532" s="45" t="s">
        <v>20</v>
      </c>
      <c r="E3532" s="46">
        <v>77</v>
      </c>
      <c r="G3532" s="49" t="e">
        <f>VLOOKUP(C3532,#REF!,2,0)</f>
        <v>#REF!</v>
      </c>
      <c r="I3532" s="40">
        <v>0</v>
      </c>
      <c r="J3532" s="40">
        <v>0</v>
      </c>
      <c r="K3532" s="40">
        <v>12.532971</v>
      </c>
      <c r="L3532" s="40">
        <v>25.119790999999999</v>
      </c>
      <c r="M3532" s="40">
        <v>22.709892</v>
      </c>
      <c r="N3532" s="40">
        <v>23.081987000000002</v>
      </c>
      <c r="O3532" s="40">
        <v>24.795479</v>
      </c>
      <c r="P3532" s="40">
        <v>17.564371000000001</v>
      </c>
      <c r="Q3532" s="40">
        <v>20.020527000000001</v>
      </c>
      <c r="R3532" s="40">
        <v>25.840996000000001</v>
      </c>
      <c r="S3532" s="40">
        <v>31.914465</v>
      </c>
      <c r="T3532" s="40">
        <v>30.532489999999999</v>
      </c>
      <c r="U3532" s="40">
        <v>27.383023999999999</v>
      </c>
      <c r="V3532" s="40">
        <v>31.038038</v>
      </c>
      <c r="W3532" s="40">
        <v>32.728637999999997</v>
      </c>
      <c r="X3532" s="40">
        <v>35.078319999999998</v>
      </c>
      <c r="AA3532">
        <f t="shared" si="1224"/>
        <v>42240.620555555557</v>
      </c>
      <c r="AB3532" t="str">
        <f t="shared" si="1225"/>
        <v>42240Fábio80</v>
      </c>
      <c r="AC3532" s="52">
        <v>42240</v>
      </c>
      <c r="AD3532" s="56" t="s">
        <v>31</v>
      </c>
      <c r="AE3532" s="53">
        <v>80</v>
      </c>
      <c r="AF3532" s="51" t="str">
        <f t="shared" si="1226"/>
        <v/>
      </c>
      <c r="AG3532" s="51">
        <f t="shared" si="1227"/>
        <v>0</v>
      </c>
      <c r="AH3532" s="51">
        <f t="shared" si="1228"/>
        <v>0</v>
      </c>
      <c r="AI3532" s="51">
        <f t="shared" si="1229"/>
        <v>8.9375780000000002</v>
      </c>
      <c r="AJ3532" s="51">
        <f t="shared" si="1230"/>
        <v>20.910616000000001</v>
      </c>
      <c r="AK3532" s="51">
        <f t="shared" si="1231"/>
        <v>20.236034</v>
      </c>
      <c r="AL3532" s="51">
        <f t="shared" si="1232"/>
        <v>17.559964999999998</v>
      </c>
      <c r="AM3532" s="51">
        <f t="shared" si="1233"/>
        <v>17.917631</v>
      </c>
      <c r="AN3532" s="51">
        <f t="shared" si="1234"/>
        <v>19.855543000000001</v>
      </c>
      <c r="AO3532" s="51">
        <f t="shared" si="1235"/>
        <v>17.604455999999999</v>
      </c>
      <c r="AP3532" s="51">
        <f t="shared" si="1236"/>
        <v>18.598167</v>
      </c>
      <c r="AQ3532" s="51">
        <f t="shared" si="1237"/>
        <v>18.920164</v>
      </c>
      <c r="AR3532" s="51">
        <f t="shared" si="1238"/>
        <v>17.294121000000001</v>
      </c>
      <c r="AS3532" s="51">
        <f t="shared" si="1239"/>
        <v>14.266698999999999</v>
      </c>
      <c r="AT3532" s="51">
        <f t="shared" si="1240"/>
        <v>12.085049</v>
      </c>
      <c r="AU3532" s="51">
        <f t="shared" si="1241"/>
        <v>15.533234</v>
      </c>
      <c r="AV3532" s="51">
        <f t="shared" si="1242"/>
        <v>16.422965999999999</v>
      </c>
    </row>
    <row r="3533" spans="1:48">
      <c r="A3533" t="str">
        <f t="shared" si="1243"/>
        <v>41933Murilo/Kassio77</v>
      </c>
      <c r="B3533" s="50">
        <v>41933</v>
      </c>
      <c r="C3533" s="44">
        <f t="shared" si="1223"/>
        <v>41933</v>
      </c>
      <c r="D3533" s="45" t="s">
        <v>20</v>
      </c>
      <c r="E3533" s="46">
        <v>77</v>
      </c>
      <c r="G3533" s="49" t="e">
        <f>VLOOKUP(C3533,#REF!,2,0)</f>
        <v>#REF!</v>
      </c>
      <c r="I3533" s="40">
        <v>0</v>
      </c>
      <c r="J3533" s="40">
        <v>0</v>
      </c>
      <c r="K3533" s="40">
        <v>12.177478000000001</v>
      </c>
      <c r="L3533" s="40">
        <v>22.036000999999999</v>
      </c>
      <c r="M3533" s="40">
        <v>20.136236</v>
      </c>
      <c r="N3533" s="40">
        <v>20.544087999999999</v>
      </c>
      <c r="O3533" s="40">
        <v>22.279807999999999</v>
      </c>
      <c r="P3533" s="40">
        <v>16.039642000000001</v>
      </c>
      <c r="Q3533" s="40">
        <v>18.826830000000001</v>
      </c>
      <c r="R3533" s="40">
        <v>24.026022000000001</v>
      </c>
      <c r="S3533" s="40">
        <v>29.817532</v>
      </c>
      <c r="T3533" s="40">
        <v>29.111183</v>
      </c>
      <c r="U3533" s="40">
        <v>26.372135</v>
      </c>
      <c r="V3533" s="40">
        <v>29.746500000000001</v>
      </c>
      <c r="W3533" s="40">
        <v>31.840954</v>
      </c>
      <c r="X3533" s="40">
        <v>34.693863</v>
      </c>
      <c r="AA3533">
        <f t="shared" si="1224"/>
        <v>42242.40662037037</v>
      </c>
      <c r="AB3533" t="str">
        <f t="shared" si="1225"/>
        <v>42242Fábio80</v>
      </c>
      <c r="AC3533" s="52">
        <v>42242</v>
      </c>
      <c r="AD3533" s="56" t="s">
        <v>31</v>
      </c>
      <c r="AE3533" s="53">
        <v>80</v>
      </c>
      <c r="AF3533" s="51" t="str">
        <f t="shared" si="1226"/>
        <v/>
      </c>
      <c r="AG3533" s="51">
        <f t="shared" si="1227"/>
        <v>0</v>
      </c>
      <c r="AH3533" s="51">
        <f t="shared" si="1228"/>
        <v>0</v>
      </c>
      <c r="AI3533" s="51">
        <f t="shared" si="1229"/>
        <v>18.324417</v>
      </c>
      <c r="AJ3533" s="51">
        <f t="shared" si="1230"/>
        <v>23.926054000000001</v>
      </c>
      <c r="AK3533" s="51">
        <f t="shared" si="1231"/>
        <v>22.949477999999999</v>
      </c>
      <c r="AL3533" s="51">
        <f t="shared" si="1232"/>
        <v>20.379653999999999</v>
      </c>
      <c r="AM3533" s="51">
        <f t="shared" si="1233"/>
        <v>21.252056</v>
      </c>
      <c r="AN3533" s="51">
        <f t="shared" si="1234"/>
        <v>22.797143999999999</v>
      </c>
      <c r="AO3533" s="51">
        <f t="shared" si="1235"/>
        <v>18.78182</v>
      </c>
      <c r="AP3533" s="51">
        <f t="shared" si="1236"/>
        <v>19.151875</v>
      </c>
      <c r="AQ3533" s="51">
        <f t="shared" si="1237"/>
        <v>19.151875</v>
      </c>
      <c r="AR3533" s="51">
        <f t="shared" si="1238"/>
        <v>17.604455999999999</v>
      </c>
      <c r="AS3533" s="51">
        <f t="shared" si="1239"/>
        <v>14.628639</v>
      </c>
      <c r="AT3533" s="51">
        <f t="shared" si="1240"/>
        <v>12.268763</v>
      </c>
      <c r="AU3533" s="51">
        <f t="shared" si="1241"/>
        <v>15.784833000000001</v>
      </c>
      <c r="AV3533" s="51">
        <f t="shared" si="1242"/>
        <v>16.942883999999999</v>
      </c>
    </row>
    <row r="3534" spans="1:48">
      <c r="A3534" t="str">
        <f t="shared" si="1243"/>
        <v>41936Murilo/Kassio77</v>
      </c>
      <c r="B3534" s="50">
        <v>41936</v>
      </c>
      <c r="C3534" s="44">
        <f t="shared" si="1223"/>
        <v>41936</v>
      </c>
      <c r="D3534" s="45" t="s">
        <v>20</v>
      </c>
      <c r="E3534" s="46">
        <v>77</v>
      </c>
      <c r="G3534" s="49" t="e">
        <f>VLOOKUP(C3534,#REF!,2,0)</f>
        <v>#REF!</v>
      </c>
      <c r="I3534" s="40">
        <v>0</v>
      </c>
      <c r="J3534" s="40">
        <v>0</v>
      </c>
      <c r="K3534" s="40">
        <v>10.607104</v>
      </c>
      <c r="L3534" s="40">
        <v>21.432604000000001</v>
      </c>
      <c r="M3534" s="40">
        <v>18.492947000000001</v>
      </c>
      <c r="N3534" s="40">
        <v>19.561176</v>
      </c>
      <c r="O3534" s="40">
        <v>21.134211000000001</v>
      </c>
      <c r="P3534" s="40">
        <v>14.25104</v>
      </c>
      <c r="Q3534" s="40">
        <v>16.818943000000001</v>
      </c>
      <c r="R3534" s="40">
        <v>22.402258</v>
      </c>
      <c r="S3534" s="40">
        <v>28.413414</v>
      </c>
      <c r="T3534" s="40">
        <v>27.861469</v>
      </c>
      <c r="U3534" s="40">
        <v>26.039528000000001</v>
      </c>
      <c r="V3534" s="40">
        <v>29.888642999999998</v>
      </c>
      <c r="W3534" s="40">
        <v>31.767537999999998</v>
      </c>
      <c r="X3534" s="40">
        <v>34.464176000000002</v>
      </c>
      <c r="AA3534">
        <f t="shared" si="1224"/>
        <v>42244.722511574073</v>
      </c>
      <c r="AB3534" t="str">
        <f t="shared" si="1225"/>
        <v>42244Fábio80</v>
      </c>
      <c r="AC3534" s="52">
        <v>42244</v>
      </c>
      <c r="AD3534" s="56" t="s">
        <v>31</v>
      </c>
      <c r="AE3534" s="53">
        <v>80</v>
      </c>
      <c r="AF3534" s="51" t="str">
        <f t="shared" si="1226"/>
        <v/>
      </c>
      <c r="AG3534" s="51">
        <f t="shared" si="1227"/>
        <v>0</v>
      </c>
      <c r="AH3534" s="51">
        <f t="shared" si="1228"/>
        <v>0</v>
      </c>
      <c r="AI3534" s="51">
        <f t="shared" si="1229"/>
        <v>17.515518</v>
      </c>
      <c r="AJ3534" s="51">
        <f t="shared" si="1230"/>
        <v>23.409599</v>
      </c>
      <c r="AK3534" s="51">
        <f t="shared" si="1231"/>
        <v>22.493888999999999</v>
      </c>
      <c r="AL3534" s="51">
        <f t="shared" si="1232"/>
        <v>20.33173</v>
      </c>
      <c r="AM3534" s="51">
        <f t="shared" si="1233"/>
        <v>21.007883</v>
      </c>
      <c r="AN3534" s="51">
        <f t="shared" si="1234"/>
        <v>23.102335</v>
      </c>
      <c r="AO3534" s="51">
        <f t="shared" si="1235"/>
        <v>21.203135</v>
      </c>
      <c r="AP3534" s="51">
        <f t="shared" si="1236"/>
        <v>22.042797</v>
      </c>
      <c r="AQ3534" s="51">
        <f t="shared" si="1237"/>
        <v>22.292839000000001</v>
      </c>
      <c r="AR3534" s="51">
        <f t="shared" si="1238"/>
        <v>20.959232</v>
      </c>
      <c r="AS3534" s="51">
        <f t="shared" si="1239"/>
        <v>18.097840999999999</v>
      </c>
      <c r="AT3534" s="51">
        <f t="shared" si="1240"/>
        <v>15.283706</v>
      </c>
      <c r="AU3534" s="51">
        <f t="shared" si="1241"/>
        <v>18.369890000000002</v>
      </c>
      <c r="AV3534" s="51">
        <f t="shared" si="1242"/>
        <v>19.384998</v>
      </c>
    </row>
    <row r="3535" spans="1:48">
      <c r="A3535" t="str">
        <f t="shared" si="1243"/>
        <v>41943Murilo/Kassio77</v>
      </c>
      <c r="B3535" s="50">
        <v>41943</v>
      </c>
      <c r="C3535" s="44">
        <f t="shared" si="1223"/>
        <v>41943</v>
      </c>
      <c r="D3535" s="45" t="s">
        <v>20</v>
      </c>
      <c r="E3535" s="46">
        <v>77</v>
      </c>
      <c r="G3535" s="49" t="e">
        <f>VLOOKUP(C3535,#REF!,2,0)</f>
        <v>#REF!</v>
      </c>
      <c r="I3535" s="40">
        <v>0</v>
      </c>
      <c r="J3535" s="40">
        <v>0</v>
      </c>
      <c r="K3535" s="40">
        <v>13.633533</v>
      </c>
      <c r="L3535" s="40">
        <v>21.015474000000001</v>
      </c>
      <c r="M3535" s="40">
        <v>17.998139999999999</v>
      </c>
      <c r="N3535" s="40">
        <v>18.437611</v>
      </c>
      <c r="O3535" s="40">
        <v>20.020527000000001</v>
      </c>
      <c r="P3535" s="40">
        <v>13.076852000000001</v>
      </c>
      <c r="Q3535" s="40">
        <v>15.835217</v>
      </c>
      <c r="R3535" s="40">
        <v>21.0748</v>
      </c>
      <c r="S3535" s="40">
        <v>26.372135</v>
      </c>
      <c r="T3535" s="40">
        <v>25.380849999999999</v>
      </c>
      <c r="U3535" s="40">
        <v>24.281115</v>
      </c>
      <c r="V3535" s="40">
        <v>28.761232</v>
      </c>
      <c r="W3535" s="40">
        <v>30.893166999999998</v>
      </c>
      <c r="X3535" s="40">
        <v>33.628551000000002</v>
      </c>
      <c r="AA3535">
        <f t="shared" si="1224"/>
        <v>42247.367488425924</v>
      </c>
      <c r="AB3535" t="str">
        <f t="shared" si="1225"/>
        <v>42247Fábio80</v>
      </c>
      <c r="AC3535" s="52">
        <v>42247</v>
      </c>
      <c r="AD3535" s="56" t="s">
        <v>31</v>
      </c>
      <c r="AE3535" s="53">
        <v>80</v>
      </c>
      <c r="AF3535" s="51" t="str">
        <f t="shared" si="1226"/>
        <v/>
      </c>
      <c r="AG3535" s="51">
        <f t="shared" si="1227"/>
        <v>0</v>
      </c>
      <c r="AH3535" s="51">
        <f t="shared" si="1228"/>
        <v>0</v>
      </c>
      <c r="AI3535" s="51">
        <f t="shared" si="1229"/>
        <v>15.742751999999999</v>
      </c>
      <c r="AJ3535" s="51">
        <f t="shared" si="1230"/>
        <v>22.746447</v>
      </c>
      <c r="AK3535" s="51">
        <f t="shared" si="1231"/>
        <v>21.744581</v>
      </c>
      <c r="AL3535" s="51">
        <f t="shared" si="1232"/>
        <v>19.431795000000001</v>
      </c>
      <c r="AM3535" s="51">
        <f t="shared" si="1233"/>
        <v>20.092924</v>
      </c>
      <c r="AN3535" s="51">
        <f t="shared" si="1234"/>
        <v>21.943182</v>
      </c>
      <c r="AO3535" s="51">
        <f t="shared" si="1235"/>
        <v>19.619548999999999</v>
      </c>
      <c r="AP3535" s="51">
        <f t="shared" si="1236"/>
        <v>20.765158</v>
      </c>
      <c r="AQ3535" s="51">
        <f t="shared" si="1237"/>
        <v>20.862079999999999</v>
      </c>
      <c r="AR3535" s="51">
        <f t="shared" si="1238"/>
        <v>19.338263999999999</v>
      </c>
      <c r="AS3535" s="51">
        <f t="shared" si="1239"/>
        <v>16.337140999999999</v>
      </c>
      <c r="AT3535" s="51">
        <f t="shared" si="1240"/>
        <v>13.402037999999999</v>
      </c>
      <c r="AU3535" s="51">
        <f t="shared" si="1241"/>
        <v>16.725237</v>
      </c>
      <c r="AV3535" s="51">
        <f t="shared" si="1242"/>
        <v>17.604455999999999</v>
      </c>
    </row>
    <row r="3536" spans="1:48">
      <c r="A3536" t="str">
        <f t="shared" si="1243"/>
        <v>41946Murilo/Kassio77</v>
      </c>
      <c r="B3536" s="50">
        <v>41946.602870370371</v>
      </c>
      <c r="C3536" s="44">
        <f t="shared" si="1223"/>
        <v>41946</v>
      </c>
      <c r="D3536" s="45" t="s">
        <v>20</v>
      </c>
      <c r="E3536" s="46">
        <v>77</v>
      </c>
      <c r="G3536" s="49" t="e">
        <f>VLOOKUP(C3536,#REF!,2,0)</f>
        <v>#REF!</v>
      </c>
      <c r="I3536" s="40">
        <v>0</v>
      </c>
      <c r="J3536" s="40">
        <v>0</v>
      </c>
      <c r="K3536" s="40">
        <v>27.655892999999999</v>
      </c>
      <c r="L3536" s="40">
        <v>35.155479</v>
      </c>
      <c r="M3536" s="40">
        <v>30.532489999999999</v>
      </c>
      <c r="N3536" s="40">
        <v>30.604437000000001</v>
      </c>
      <c r="O3536" s="40">
        <v>34.924286000000002</v>
      </c>
      <c r="P3536" s="40">
        <v>24.409174</v>
      </c>
      <c r="Q3536" s="40">
        <v>26.639799</v>
      </c>
      <c r="R3536" s="40">
        <v>30.460581000000001</v>
      </c>
      <c r="S3536" s="40">
        <v>26.572737</v>
      </c>
      <c r="T3536" s="40">
        <v>25.054773000000001</v>
      </c>
      <c r="U3536" s="40">
        <v>23.835629999999998</v>
      </c>
      <c r="V3536" s="40">
        <v>28.482813</v>
      </c>
      <c r="W3536" s="40">
        <v>31.474726</v>
      </c>
      <c r="X3536" s="40">
        <v>34.083092000000001</v>
      </c>
      <c r="AA3536">
        <f t="shared" si="1224"/>
        <v>42249.385381944441</v>
      </c>
      <c r="AB3536" t="str">
        <f t="shared" si="1225"/>
        <v>42249Fábio80</v>
      </c>
      <c r="AC3536" s="52">
        <v>42249</v>
      </c>
      <c r="AD3536" s="56" t="s">
        <v>31</v>
      </c>
      <c r="AE3536" s="53">
        <v>80</v>
      </c>
      <c r="AF3536" s="51" t="str">
        <f t="shared" si="1226"/>
        <v/>
      </c>
      <c r="AG3536" s="51">
        <f t="shared" si="1227"/>
        <v>0</v>
      </c>
      <c r="AH3536" s="51">
        <f t="shared" si="1228"/>
        <v>0</v>
      </c>
      <c r="AI3536" s="51">
        <f t="shared" si="1229"/>
        <v>14.306697</v>
      </c>
      <c r="AJ3536" s="51">
        <f t="shared" si="1230"/>
        <v>21.943182</v>
      </c>
      <c r="AK3536" s="51">
        <f t="shared" si="1231"/>
        <v>20.862079999999999</v>
      </c>
      <c r="AL3536" s="51">
        <f t="shared" si="1232"/>
        <v>18.873989000000002</v>
      </c>
      <c r="AM3536" s="51">
        <f t="shared" si="1233"/>
        <v>19.291584</v>
      </c>
      <c r="AN3536" s="51">
        <f t="shared" si="1234"/>
        <v>21.203135</v>
      </c>
      <c r="AO3536" s="51">
        <f t="shared" si="1235"/>
        <v>18.827883</v>
      </c>
      <c r="AP3536" s="51">
        <f t="shared" si="1236"/>
        <v>19.902884</v>
      </c>
      <c r="AQ3536" s="51">
        <f t="shared" si="1237"/>
        <v>20.092924</v>
      </c>
      <c r="AR3536" s="51">
        <f t="shared" si="1238"/>
        <v>18.598167</v>
      </c>
      <c r="AS3536" s="51">
        <f t="shared" si="1239"/>
        <v>15.449805</v>
      </c>
      <c r="AT3536" s="51">
        <f t="shared" si="1240"/>
        <v>12.866553</v>
      </c>
      <c r="AU3536" s="51">
        <f t="shared" si="1241"/>
        <v>16.166153000000001</v>
      </c>
      <c r="AV3536" s="51">
        <f t="shared" si="1242"/>
        <v>16.986575999999999</v>
      </c>
    </row>
    <row r="3537" spans="1:48">
      <c r="A3537" t="str">
        <f t="shared" si="1243"/>
        <v>41948Murilo/Kassio77</v>
      </c>
      <c r="B3537" s="50">
        <v>41948</v>
      </c>
      <c r="C3537" s="44">
        <f t="shared" si="1223"/>
        <v>41948</v>
      </c>
      <c r="D3537" s="45" t="s">
        <v>20</v>
      </c>
      <c r="E3537" s="46">
        <v>77</v>
      </c>
      <c r="G3537" s="49" t="e">
        <f>VLOOKUP(C3537,#REF!,2,0)</f>
        <v>#REF!</v>
      </c>
      <c r="I3537" s="40">
        <v>0</v>
      </c>
      <c r="J3537" s="40">
        <v>0</v>
      </c>
      <c r="K3537" s="40">
        <v>28.136752999999999</v>
      </c>
      <c r="L3537" s="40">
        <v>36.244323999999999</v>
      </c>
      <c r="M3537" s="40">
        <v>33.177067000000001</v>
      </c>
      <c r="N3537" s="40">
        <v>33.628551000000002</v>
      </c>
      <c r="O3537" s="40">
        <v>37.908324999999998</v>
      </c>
      <c r="P3537" s="40">
        <v>27.383023999999999</v>
      </c>
      <c r="Q3537" s="40">
        <v>28.067778000000001</v>
      </c>
      <c r="R3537" s="40">
        <v>36.166004000000001</v>
      </c>
      <c r="S3537" s="40">
        <v>40.431556999999998</v>
      </c>
      <c r="T3537" s="40">
        <v>40.101554999999998</v>
      </c>
      <c r="U3537" s="40">
        <v>37.349601999999997</v>
      </c>
      <c r="V3537" s="40">
        <v>39.772838999999998</v>
      </c>
      <c r="W3537" s="40">
        <v>38.956802000000003</v>
      </c>
      <c r="X3537" s="40">
        <v>41.597008000000002</v>
      </c>
      <c r="AA3537">
        <f t="shared" si="1224"/>
        <v>42251.649398148147</v>
      </c>
      <c r="AB3537" t="str">
        <f t="shared" si="1225"/>
        <v>42251Fábio80</v>
      </c>
      <c r="AC3537" s="52">
        <v>42251</v>
      </c>
      <c r="AD3537" s="56" t="s">
        <v>31</v>
      </c>
      <c r="AE3537" s="53">
        <v>80</v>
      </c>
      <c r="AF3537" s="51" t="str">
        <f t="shared" si="1226"/>
        <v/>
      </c>
      <c r="AG3537" s="51">
        <f t="shared" si="1227"/>
        <v>0</v>
      </c>
      <c r="AH3537" s="51">
        <f t="shared" si="1228"/>
        <v>0</v>
      </c>
      <c r="AI3537" s="51">
        <f t="shared" si="1229"/>
        <v>12.231887</v>
      </c>
      <c r="AJ3537" s="51">
        <f t="shared" si="1230"/>
        <v>21.843786000000001</v>
      </c>
      <c r="AK3537" s="51">
        <f t="shared" si="1231"/>
        <v>20.813578</v>
      </c>
      <c r="AL3537" s="51">
        <f t="shared" si="1232"/>
        <v>18.007636999999999</v>
      </c>
      <c r="AM3537" s="51">
        <f t="shared" si="1233"/>
        <v>18.689892</v>
      </c>
      <c r="AN3537" s="51">
        <f t="shared" si="1234"/>
        <v>20.571967999999998</v>
      </c>
      <c r="AO3537" s="51">
        <f t="shared" si="1235"/>
        <v>18.461030999999998</v>
      </c>
      <c r="AP3537" s="51">
        <f t="shared" si="1236"/>
        <v>19.431795000000001</v>
      </c>
      <c r="AQ3537" s="51">
        <f t="shared" si="1237"/>
        <v>19.666632</v>
      </c>
      <c r="AR3537" s="51">
        <f t="shared" si="1238"/>
        <v>18.097840999999999</v>
      </c>
      <c r="AS3537" s="51">
        <f t="shared" si="1239"/>
        <v>14.954307999999999</v>
      </c>
      <c r="AT3537" s="51">
        <f t="shared" si="1240"/>
        <v>13.752317</v>
      </c>
      <c r="AU3537" s="51">
        <f t="shared" si="1241"/>
        <v>14.831732000000001</v>
      </c>
      <c r="AV3537" s="51">
        <f t="shared" si="1242"/>
        <v>15.036293000000001</v>
      </c>
    </row>
    <row r="3538" spans="1:48">
      <c r="A3538" t="str">
        <f t="shared" si="1243"/>
        <v>41950Murilo/Kassio77</v>
      </c>
      <c r="B3538" s="50">
        <v>41950</v>
      </c>
      <c r="C3538" s="44">
        <f t="shared" si="1223"/>
        <v>41950</v>
      </c>
      <c r="D3538" s="45" t="s">
        <v>20</v>
      </c>
      <c r="E3538" s="46">
        <v>77</v>
      </c>
      <c r="G3538" s="49" t="e">
        <f>VLOOKUP(C3538,#REF!,2,0)</f>
        <v>#REF!</v>
      </c>
      <c r="I3538" s="40">
        <v>0</v>
      </c>
      <c r="J3538" s="40">
        <v>0</v>
      </c>
      <c r="K3538" s="40">
        <v>25.577513</v>
      </c>
      <c r="L3538" s="40">
        <v>33.177067000000001</v>
      </c>
      <c r="M3538" s="40">
        <v>29.888642999999998</v>
      </c>
      <c r="N3538" s="40">
        <v>30.460581000000001</v>
      </c>
      <c r="O3538" s="40">
        <v>35.155479</v>
      </c>
      <c r="P3538" s="40">
        <v>24.217213000000001</v>
      </c>
      <c r="Q3538" s="40">
        <v>26.105858000000001</v>
      </c>
      <c r="R3538" s="40">
        <v>33.252102000000001</v>
      </c>
      <c r="S3538" s="40">
        <v>37.908324999999998</v>
      </c>
      <c r="T3538" s="40">
        <v>36.716000000000001</v>
      </c>
      <c r="U3538" s="40">
        <v>32.505577000000002</v>
      </c>
      <c r="V3538" s="40">
        <v>35.853580000000001</v>
      </c>
      <c r="W3538" s="40">
        <v>35.542458000000003</v>
      </c>
      <c r="X3538" s="40">
        <v>38.794598000000001</v>
      </c>
      <c r="AA3538">
        <f t="shared" si="1224"/>
        <v>42257.496412037035</v>
      </c>
      <c r="AB3538" t="str">
        <f t="shared" si="1225"/>
        <v>42257Fábio80</v>
      </c>
      <c r="AC3538" s="52">
        <v>42257</v>
      </c>
      <c r="AD3538" s="56" t="s">
        <v>31</v>
      </c>
      <c r="AE3538" s="53">
        <v>80</v>
      </c>
      <c r="AF3538" s="51" t="str">
        <f t="shared" si="1226"/>
        <v/>
      </c>
      <c r="AG3538" s="51">
        <f t="shared" si="1227"/>
        <v>0</v>
      </c>
      <c r="AH3538" s="51">
        <f t="shared" si="1228"/>
        <v>0</v>
      </c>
      <c r="AI3538" s="51">
        <f t="shared" si="1229"/>
        <v>18.007636999999999</v>
      </c>
      <c r="AJ3538" s="51">
        <f t="shared" si="1230"/>
        <v>23.822313000000001</v>
      </c>
      <c r="AK3538" s="51">
        <f t="shared" si="1231"/>
        <v>23.255731999999998</v>
      </c>
      <c r="AL3538" s="51">
        <f t="shared" si="1232"/>
        <v>20.571967999999998</v>
      </c>
      <c r="AM3538" s="51">
        <f t="shared" si="1233"/>
        <v>21.252056</v>
      </c>
      <c r="AN3538" s="51">
        <f t="shared" si="1234"/>
        <v>23.512438</v>
      </c>
      <c r="AO3538" s="51">
        <f t="shared" si="1235"/>
        <v>21.695088999999999</v>
      </c>
      <c r="AP3538" s="51">
        <f t="shared" si="1236"/>
        <v>22.746447</v>
      </c>
      <c r="AQ3538" s="51">
        <f t="shared" si="1237"/>
        <v>22.746447</v>
      </c>
      <c r="AR3538" s="51">
        <f t="shared" si="1238"/>
        <v>21.448414</v>
      </c>
      <c r="AS3538" s="51">
        <f t="shared" si="1239"/>
        <v>18.324417</v>
      </c>
      <c r="AT3538" s="51">
        <f t="shared" si="1240"/>
        <v>15.491481</v>
      </c>
      <c r="AU3538" s="51">
        <f t="shared" si="1241"/>
        <v>18.643989999999999</v>
      </c>
      <c r="AV3538" s="51">
        <f t="shared" si="1242"/>
        <v>19.666632</v>
      </c>
    </row>
    <row r="3539" spans="1:48">
      <c r="A3539" t="str">
        <f t="shared" si="1243"/>
        <v>41956Murilo/Kassio77</v>
      </c>
      <c r="B3539" s="50">
        <v>41956</v>
      </c>
      <c r="C3539" s="44">
        <f t="shared" si="1223"/>
        <v>41956</v>
      </c>
      <c r="D3539" s="45" t="s">
        <v>20</v>
      </c>
      <c r="E3539" s="46">
        <v>77</v>
      </c>
      <c r="G3539" s="49" t="e">
        <f>VLOOKUP(C3539,#REF!,2,0)</f>
        <v>#REF!</v>
      </c>
      <c r="I3539" s="40">
        <v>0</v>
      </c>
      <c r="J3539" s="40">
        <v>0</v>
      </c>
      <c r="K3539" s="40">
        <v>28.831005000000001</v>
      </c>
      <c r="L3539" s="40">
        <v>28.970938</v>
      </c>
      <c r="M3539" s="40">
        <v>25.446300999999998</v>
      </c>
      <c r="N3539" s="40">
        <v>26.172321</v>
      </c>
      <c r="O3539" s="40">
        <v>29.67557</v>
      </c>
      <c r="P3539" s="40">
        <v>19.962803000000001</v>
      </c>
      <c r="Q3539" s="40">
        <v>22.463629000000001</v>
      </c>
      <c r="R3539" s="40">
        <v>29.604711999999999</v>
      </c>
      <c r="S3539" s="40">
        <v>34.235270999999997</v>
      </c>
      <c r="T3539" s="40">
        <v>33.102134999999997</v>
      </c>
      <c r="U3539" s="40">
        <v>29.888642999999998</v>
      </c>
      <c r="V3539" s="40">
        <v>32.803176999999998</v>
      </c>
      <c r="W3539" s="40">
        <v>33.553108000000002</v>
      </c>
      <c r="X3539" s="40">
        <v>35.931556999999998</v>
      </c>
      <c r="AA3539">
        <f t="shared" si="1224"/>
        <v>42260.700092592589</v>
      </c>
      <c r="AB3539" t="str">
        <f t="shared" si="1225"/>
        <v>42260Fábio80</v>
      </c>
      <c r="AC3539" s="52">
        <v>42260</v>
      </c>
      <c r="AD3539" s="56" t="s">
        <v>31</v>
      </c>
      <c r="AE3539" s="53">
        <v>80</v>
      </c>
      <c r="AF3539" s="51" t="str">
        <f t="shared" si="1226"/>
        <v/>
      </c>
      <c r="AG3539" s="51">
        <f t="shared" si="1227"/>
        <v>0</v>
      </c>
      <c r="AH3539" s="51">
        <f t="shared" si="1228"/>
        <v>0</v>
      </c>
      <c r="AI3539" s="51">
        <f t="shared" si="1229"/>
        <v>19.291584</v>
      </c>
      <c r="AJ3539" s="51">
        <f t="shared" si="1230"/>
        <v>23.926054000000001</v>
      </c>
      <c r="AK3539" s="51">
        <f t="shared" si="1231"/>
        <v>23.204552</v>
      </c>
      <c r="AL3539" s="51">
        <f t="shared" si="1232"/>
        <v>20.813578</v>
      </c>
      <c r="AM3539" s="51">
        <f t="shared" si="1233"/>
        <v>21.399222999999999</v>
      </c>
      <c r="AN3539" s="51">
        <f t="shared" si="1234"/>
        <v>23.306941999999999</v>
      </c>
      <c r="AO3539" s="51">
        <f t="shared" si="1235"/>
        <v>21.056601000000001</v>
      </c>
      <c r="AP3539" s="51">
        <f t="shared" si="1236"/>
        <v>22.192657000000001</v>
      </c>
      <c r="AQ3539" s="51">
        <f t="shared" si="1237"/>
        <v>22.493888999999999</v>
      </c>
      <c r="AR3539" s="51">
        <f t="shared" si="1238"/>
        <v>20.959232</v>
      </c>
      <c r="AS3539" s="51">
        <f t="shared" si="1239"/>
        <v>18.369890000000002</v>
      </c>
      <c r="AT3539" s="51">
        <f t="shared" si="1240"/>
        <v>15.283706</v>
      </c>
      <c r="AU3539" s="51">
        <f t="shared" si="1241"/>
        <v>18.415436</v>
      </c>
      <c r="AV3539" s="51">
        <f t="shared" si="1242"/>
        <v>19.338263999999999</v>
      </c>
    </row>
    <row r="3540" spans="1:48">
      <c r="A3540" t="str">
        <f t="shared" si="1243"/>
        <v>41957Murilo/Kassio77</v>
      </c>
      <c r="B3540" s="50">
        <v>41957</v>
      </c>
      <c r="C3540" s="44">
        <f t="shared" si="1223"/>
        <v>41957</v>
      </c>
      <c r="D3540" s="45" t="s">
        <v>20</v>
      </c>
      <c r="E3540" s="46">
        <v>77</v>
      </c>
      <c r="G3540" s="49" t="e">
        <f>VLOOKUP(C3540,#REF!,2,0)</f>
        <v>#REF!</v>
      </c>
      <c r="I3540" s="40">
        <v>0</v>
      </c>
      <c r="J3540" s="40">
        <v>0</v>
      </c>
      <c r="K3540" s="40">
        <v>28.136752999999999</v>
      </c>
      <c r="L3540" s="40">
        <v>30.893166999999998</v>
      </c>
      <c r="M3540" s="40">
        <v>26.572737</v>
      </c>
      <c r="N3540" s="40">
        <v>26.639799</v>
      </c>
      <c r="O3540" s="40">
        <v>29.888642999999998</v>
      </c>
      <c r="P3540" s="40">
        <v>19.962803000000001</v>
      </c>
      <c r="Q3540" s="40">
        <v>22.586582</v>
      </c>
      <c r="R3540" s="40">
        <v>29.67557</v>
      </c>
      <c r="S3540" s="40">
        <v>34.159145000000002</v>
      </c>
      <c r="T3540" s="40">
        <v>32.728637999999997</v>
      </c>
      <c r="U3540" s="40">
        <v>29.322168000000001</v>
      </c>
      <c r="V3540" s="40">
        <v>32.579844999999999</v>
      </c>
      <c r="W3540" s="40">
        <v>33.628551000000002</v>
      </c>
      <c r="X3540" s="40">
        <v>35.853580000000001</v>
      </c>
      <c r="AA3540">
        <f t="shared" si="1224"/>
        <v>42261.508229166669</v>
      </c>
      <c r="AB3540" t="str">
        <f t="shared" si="1225"/>
        <v>42261Fábio80</v>
      </c>
      <c r="AC3540" s="52">
        <v>42261</v>
      </c>
      <c r="AD3540" s="56" t="s">
        <v>31</v>
      </c>
      <c r="AE3540" s="53">
        <v>80</v>
      </c>
      <c r="AF3540" s="51" t="str">
        <f t="shared" si="1226"/>
        <v/>
      </c>
      <c r="AG3540" s="51">
        <f t="shared" si="1227"/>
        <v>0</v>
      </c>
      <c r="AH3540" s="51">
        <f t="shared" si="1228"/>
        <v>0</v>
      </c>
      <c r="AI3540" s="51">
        <f t="shared" si="1229"/>
        <v>18.097840999999999</v>
      </c>
      <c r="AJ3540" s="51">
        <f t="shared" si="1230"/>
        <v>23.563955</v>
      </c>
      <c r="AK3540" s="51">
        <f t="shared" si="1231"/>
        <v>22.594749</v>
      </c>
      <c r="AL3540" s="51">
        <f t="shared" si="1232"/>
        <v>19.902884</v>
      </c>
      <c r="AM3540" s="51">
        <f t="shared" si="1233"/>
        <v>20.71678</v>
      </c>
      <c r="AN3540" s="51">
        <f t="shared" si="1234"/>
        <v>22.797143999999999</v>
      </c>
      <c r="AO3540" s="51">
        <f t="shared" si="1235"/>
        <v>20.668424999999999</v>
      </c>
      <c r="AP3540" s="51">
        <f t="shared" si="1236"/>
        <v>21.744581</v>
      </c>
      <c r="AQ3540" s="51">
        <f t="shared" si="1237"/>
        <v>21.943182</v>
      </c>
      <c r="AR3540" s="51">
        <f t="shared" si="1238"/>
        <v>20.571967999999998</v>
      </c>
      <c r="AS3540" s="51">
        <f t="shared" si="1239"/>
        <v>17.338287000000001</v>
      </c>
      <c r="AT3540" s="51">
        <f t="shared" si="1240"/>
        <v>14.628639</v>
      </c>
      <c r="AU3540" s="51">
        <f t="shared" si="1241"/>
        <v>17.827870999999998</v>
      </c>
      <c r="AV3540" s="51">
        <f t="shared" si="1242"/>
        <v>18.78182</v>
      </c>
    </row>
    <row r="3541" spans="1:48">
      <c r="A3541" t="str">
        <f t="shared" si="1243"/>
        <v>41960Murilo/Kassio77</v>
      </c>
      <c r="B3541" s="50">
        <v>41960</v>
      </c>
      <c r="C3541" s="44">
        <f t="shared" si="1223"/>
        <v>41960</v>
      </c>
      <c r="D3541" s="45" t="s">
        <v>20</v>
      </c>
      <c r="E3541" s="46">
        <v>77</v>
      </c>
      <c r="G3541" s="49" t="e">
        <f>VLOOKUP(C3541,#REF!,2,0)</f>
        <v>#REF!</v>
      </c>
      <c r="I3541" s="40">
        <v>0</v>
      </c>
      <c r="J3541" s="40">
        <v>0</v>
      </c>
      <c r="K3541" s="40">
        <v>22.096827000000001</v>
      </c>
      <c r="L3541" s="40">
        <v>24.860174000000001</v>
      </c>
      <c r="M3541" s="40">
        <v>21.0748</v>
      </c>
      <c r="N3541" s="40">
        <v>21.552569999999999</v>
      </c>
      <c r="O3541" s="40">
        <v>24.153390999999999</v>
      </c>
      <c r="P3541" s="40">
        <v>15.784326999999999</v>
      </c>
      <c r="Q3541" s="40">
        <v>19.107475000000001</v>
      </c>
      <c r="R3541" s="40">
        <v>24.795479</v>
      </c>
      <c r="S3541" s="40">
        <v>28.900929999999999</v>
      </c>
      <c r="T3541" s="40">
        <v>28.136752999999999</v>
      </c>
      <c r="U3541" s="40">
        <v>26.039528000000001</v>
      </c>
      <c r="V3541" s="40">
        <v>30.031096000000002</v>
      </c>
      <c r="W3541" s="40">
        <v>31.620987</v>
      </c>
      <c r="X3541" s="40">
        <v>34.159145000000002</v>
      </c>
      <c r="AA3541">
        <f t="shared" si="1224"/>
        <v>42263.482430555552</v>
      </c>
      <c r="AB3541" t="str">
        <f t="shared" si="1225"/>
        <v>42263Fábio80</v>
      </c>
      <c r="AC3541" s="52">
        <v>42263</v>
      </c>
      <c r="AD3541" s="56" t="s">
        <v>31</v>
      </c>
      <c r="AE3541" s="53">
        <v>80</v>
      </c>
      <c r="AF3541" s="51" t="str">
        <f t="shared" si="1226"/>
        <v/>
      </c>
      <c r="AG3541" s="51">
        <f t="shared" si="1227"/>
        <v>0</v>
      </c>
      <c r="AH3541" s="51">
        <f t="shared" si="1228"/>
        <v>0</v>
      </c>
      <c r="AI3541" s="51">
        <f t="shared" si="1229"/>
        <v>16.899239999999999</v>
      </c>
      <c r="AJ3541" s="51">
        <f t="shared" si="1230"/>
        <v>23.000402000000001</v>
      </c>
      <c r="AK3541" s="51">
        <f t="shared" si="1231"/>
        <v>22.292839000000001</v>
      </c>
      <c r="AL3541" s="51">
        <f t="shared" si="1232"/>
        <v>19.619548999999999</v>
      </c>
      <c r="AM3541" s="51">
        <f t="shared" si="1233"/>
        <v>20.379653999999999</v>
      </c>
      <c r="AN3541" s="51">
        <f t="shared" si="1234"/>
        <v>21.99297</v>
      </c>
      <c r="AO3541" s="51">
        <f t="shared" si="1235"/>
        <v>19.808230999999999</v>
      </c>
      <c r="AP3541" s="51">
        <f t="shared" si="1236"/>
        <v>20.862079999999999</v>
      </c>
      <c r="AQ3541" s="51">
        <f t="shared" si="1237"/>
        <v>21.350121999999999</v>
      </c>
      <c r="AR3541" s="51">
        <f t="shared" si="1238"/>
        <v>19.572514000000002</v>
      </c>
      <c r="AS3541" s="51">
        <f t="shared" si="1239"/>
        <v>16.552156</v>
      </c>
      <c r="AT3541" s="51">
        <f t="shared" si="1240"/>
        <v>13.830831</v>
      </c>
      <c r="AU3541" s="51">
        <f t="shared" si="1241"/>
        <v>17.382497999999998</v>
      </c>
      <c r="AV3541" s="51">
        <f t="shared" si="1242"/>
        <v>18.143035999999999</v>
      </c>
    </row>
    <row r="3542" spans="1:48">
      <c r="A3542" t="str">
        <f t="shared" si="1243"/>
        <v>41962Murilo/Kassio77</v>
      </c>
      <c r="B3542" s="50">
        <v>41962</v>
      </c>
      <c r="C3542" s="44">
        <f t="shared" si="1223"/>
        <v>41962</v>
      </c>
      <c r="D3542" s="45" t="s">
        <v>20</v>
      </c>
      <c r="E3542" s="46">
        <v>77</v>
      </c>
      <c r="G3542" s="49" t="e">
        <f>VLOOKUP(C3542,#REF!,2,0)</f>
        <v>#REF!</v>
      </c>
      <c r="I3542" s="40">
        <v>0</v>
      </c>
      <c r="J3542" s="40">
        <v>0</v>
      </c>
      <c r="K3542" s="40">
        <v>19.790144000000002</v>
      </c>
      <c r="L3542" s="40">
        <v>24.217213000000001</v>
      </c>
      <c r="M3542" s="40">
        <v>20.779087000000001</v>
      </c>
      <c r="N3542" s="40">
        <v>21.432604000000001</v>
      </c>
      <c r="O3542" s="40">
        <v>23.646038000000001</v>
      </c>
      <c r="P3542" s="40">
        <v>15.784326999999999</v>
      </c>
      <c r="Q3542" s="40">
        <v>19.220372999999999</v>
      </c>
      <c r="R3542" s="40">
        <v>24.473331000000002</v>
      </c>
      <c r="S3542" s="40">
        <v>29.251740000000002</v>
      </c>
      <c r="T3542" s="40">
        <v>28.413414</v>
      </c>
      <c r="U3542" s="40">
        <v>26.30545</v>
      </c>
      <c r="V3542" s="40">
        <v>30.604437000000001</v>
      </c>
      <c r="W3542" s="40">
        <v>32.357277000000003</v>
      </c>
      <c r="X3542" s="40">
        <v>34.387813999999999</v>
      </c>
      <c r="AA3542">
        <f t="shared" si="1224"/>
        <v>42265.496655092589</v>
      </c>
      <c r="AB3542" t="str">
        <f t="shared" si="1225"/>
        <v>42265Fábio80</v>
      </c>
      <c r="AC3542" s="52">
        <v>42265</v>
      </c>
      <c r="AD3542" s="56" t="s">
        <v>31</v>
      </c>
      <c r="AE3542" s="53">
        <v>80</v>
      </c>
      <c r="AF3542" s="51" t="str">
        <f t="shared" si="1226"/>
        <v/>
      </c>
      <c r="AG3542" s="51">
        <f t="shared" si="1227"/>
        <v>0</v>
      </c>
      <c r="AH3542" s="51">
        <f t="shared" si="1228"/>
        <v>0</v>
      </c>
      <c r="AI3542" s="51">
        <f t="shared" si="1229"/>
        <v>16.422965999999999</v>
      </c>
      <c r="AJ3542" s="51">
        <f t="shared" si="1230"/>
        <v>22.443562</v>
      </c>
      <c r="AK3542" s="51">
        <f t="shared" si="1231"/>
        <v>21.943182</v>
      </c>
      <c r="AL3542" s="51">
        <f t="shared" si="1232"/>
        <v>19.198360000000001</v>
      </c>
      <c r="AM3542" s="51">
        <f t="shared" si="1233"/>
        <v>19.666632</v>
      </c>
      <c r="AN3542" s="51">
        <f t="shared" si="1234"/>
        <v>21.546894000000002</v>
      </c>
      <c r="AO3542" s="51">
        <f t="shared" si="1235"/>
        <v>19.105416999999999</v>
      </c>
      <c r="AP3542" s="51">
        <f t="shared" si="1236"/>
        <v>20.283854000000002</v>
      </c>
      <c r="AQ3542" s="51">
        <f t="shared" si="1237"/>
        <v>20.475697</v>
      </c>
      <c r="AR3542" s="51">
        <f t="shared" si="1238"/>
        <v>18.689892</v>
      </c>
      <c r="AS3542" s="51">
        <f t="shared" si="1239"/>
        <v>15.700716999999999</v>
      </c>
      <c r="AT3542" s="51">
        <f t="shared" si="1240"/>
        <v>13.171124000000001</v>
      </c>
      <c r="AU3542" s="51">
        <f t="shared" si="1241"/>
        <v>16.725237</v>
      </c>
      <c r="AV3542" s="51">
        <f t="shared" si="1242"/>
        <v>17.738341999999999</v>
      </c>
    </row>
    <row r="3543" spans="1:48">
      <c r="A3543" t="str">
        <f t="shared" si="1243"/>
        <v>41963Murilo/Kassio77</v>
      </c>
      <c r="B3543" s="50">
        <v>41963</v>
      </c>
      <c r="C3543" s="44">
        <f t="shared" si="1223"/>
        <v>41963</v>
      </c>
      <c r="D3543" s="45" t="s">
        <v>20</v>
      </c>
      <c r="E3543" s="46">
        <v>77</v>
      </c>
      <c r="G3543" s="49" t="e">
        <f>VLOOKUP(C3543,#REF!,2,0)</f>
        <v>#REF!</v>
      </c>
      <c r="I3543" s="40">
        <v>0</v>
      </c>
      <c r="J3543" s="40">
        <v>0</v>
      </c>
      <c r="K3543" s="40">
        <v>17.296139</v>
      </c>
      <c r="L3543" s="40">
        <v>22.525047000000001</v>
      </c>
      <c r="M3543" s="40">
        <v>19.675467000000001</v>
      </c>
      <c r="N3543" s="40">
        <v>20.078351999999999</v>
      </c>
      <c r="O3543" s="40">
        <v>22.036000999999999</v>
      </c>
      <c r="P3543" s="40">
        <v>14.982269000000001</v>
      </c>
      <c r="Q3543" s="40">
        <v>17.456810000000001</v>
      </c>
      <c r="R3543" s="40">
        <v>23.20673</v>
      </c>
      <c r="S3543" s="40">
        <v>27.383023999999999</v>
      </c>
      <c r="T3543" s="40">
        <v>26.438934</v>
      </c>
      <c r="U3543" s="40">
        <v>24.795479</v>
      </c>
      <c r="V3543" s="40">
        <v>28.761232</v>
      </c>
      <c r="W3543" s="40">
        <v>30.532489999999999</v>
      </c>
      <c r="X3543" s="40">
        <v>33.027275000000003</v>
      </c>
      <c r="AA3543">
        <f t="shared" si="1224"/>
        <v>42268.48741898148</v>
      </c>
      <c r="AB3543" t="str">
        <f t="shared" si="1225"/>
        <v>42268Fábio80</v>
      </c>
      <c r="AC3543" s="52">
        <v>42268</v>
      </c>
      <c r="AD3543" s="56" t="s">
        <v>31</v>
      </c>
      <c r="AE3543" s="53">
        <v>80</v>
      </c>
      <c r="AF3543" s="51" t="str">
        <f t="shared" si="1226"/>
        <v/>
      </c>
      <c r="AG3543" s="51">
        <f t="shared" si="1227"/>
        <v>0</v>
      </c>
      <c r="AH3543" s="51">
        <f t="shared" si="1228"/>
        <v>0</v>
      </c>
      <c r="AI3543" s="51">
        <f t="shared" si="1229"/>
        <v>13.791543000000001</v>
      </c>
      <c r="AJ3543" s="51">
        <f t="shared" si="1230"/>
        <v>22.042797</v>
      </c>
      <c r="AK3543" s="51">
        <f t="shared" si="1231"/>
        <v>21.105408000000001</v>
      </c>
      <c r="AL3543" s="51">
        <f t="shared" si="1232"/>
        <v>18.233629000000001</v>
      </c>
      <c r="AM3543" s="51">
        <f t="shared" si="1233"/>
        <v>18.689892</v>
      </c>
      <c r="AN3543" s="51">
        <f t="shared" si="1234"/>
        <v>20.475697</v>
      </c>
      <c r="AO3543" s="51">
        <f t="shared" si="1235"/>
        <v>18.188306999999998</v>
      </c>
      <c r="AP3543" s="51">
        <f t="shared" si="1236"/>
        <v>19.151875</v>
      </c>
      <c r="AQ3543" s="51">
        <f t="shared" si="1237"/>
        <v>19.666632</v>
      </c>
      <c r="AR3543" s="51">
        <f t="shared" si="1238"/>
        <v>18.097840999999999</v>
      </c>
      <c r="AS3543" s="51">
        <f t="shared" si="1239"/>
        <v>14.995260999999999</v>
      </c>
      <c r="AT3543" s="51">
        <f t="shared" si="1240"/>
        <v>12.678137</v>
      </c>
      <c r="AU3543" s="51">
        <f t="shared" si="1241"/>
        <v>16.251532000000001</v>
      </c>
      <c r="AV3543" s="51">
        <f t="shared" si="1242"/>
        <v>17.118037999999999</v>
      </c>
    </row>
    <row r="3544" spans="1:48">
      <c r="A3544" t="str">
        <f t="shared" si="1243"/>
        <v>41967Murilo/Kassio77</v>
      </c>
      <c r="B3544" s="50">
        <v>41967</v>
      </c>
      <c r="C3544" s="44">
        <f t="shared" si="1223"/>
        <v>41967</v>
      </c>
      <c r="D3544" s="45" t="s">
        <v>20</v>
      </c>
      <c r="E3544" s="46">
        <v>77</v>
      </c>
      <c r="F3544" s="43" t="s">
        <v>158</v>
      </c>
      <c r="G3544" s="49" t="e">
        <f>VLOOKUP(C3544,#REF!,2,0)</f>
        <v>#REF!</v>
      </c>
      <c r="H3544" s="43" t="s">
        <v>160</v>
      </c>
      <c r="I3544" s="40">
        <v>0</v>
      </c>
      <c r="J3544" s="40">
        <v>13.260983</v>
      </c>
      <c r="K3544" s="40">
        <v>17.88917</v>
      </c>
      <c r="L3544" s="40">
        <v>10.894907999999999</v>
      </c>
      <c r="M3544" s="40">
        <v>14.011765</v>
      </c>
      <c r="N3544" s="40">
        <v>15.886170999999999</v>
      </c>
      <c r="O3544" s="40">
        <v>16.609161</v>
      </c>
      <c r="P3544" s="40">
        <v>21.0748</v>
      </c>
      <c r="Q3544" s="40">
        <v>22.036000999999999</v>
      </c>
      <c r="R3544" s="40">
        <v>22.895551999999999</v>
      </c>
      <c r="S3544" s="40">
        <v>23.646038000000001</v>
      </c>
      <c r="T3544" s="40">
        <v>27.383023999999999</v>
      </c>
      <c r="U3544" s="40">
        <v>26.639799</v>
      </c>
      <c r="V3544" s="40">
        <v>22.895551999999999</v>
      </c>
      <c r="W3544" s="40">
        <v>25.446300999999998</v>
      </c>
      <c r="X3544" s="40">
        <v>27.519283000000001</v>
      </c>
      <c r="AA3544">
        <f t="shared" si="1224"/>
        <v>42270.389548611114</v>
      </c>
      <c r="AB3544" t="str">
        <f t="shared" si="1225"/>
        <v>42270Fábio80</v>
      </c>
      <c r="AC3544" s="52">
        <v>42270</v>
      </c>
      <c r="AD3544" s="56" t="s">
        <v>31</v>
      </c>
      <c r="AE3544" s="53">
        <v>80</v>
      </c>
      <c r="AF3544" s="51" t="str">
        <f t="shared" si="1226"/>
        <v/>
      </c>
      <c r="AG3544" s="51">
        <f t="shared" si="1227"/>
        <v>0</v>
      </c>
      <c r="AH3544" s="51">
        <f t="shared" si="1228"/>
        <v>0</v>
      </c>
      <c r="AI3544" s="51">
        <f t="shared" si="1229"/>
        <v>12.528430999999999</v>
      </c>
      <c r="AJ3544" s="51">
        <f t="shared" si="1230"/>
        <v>21.645641000000001</v>
      </c>
      <c r="AK3544" s="51">
        <f t="shared" si="1231"/>
        <v>20.668424999999999</v>
      </c>
      <c r="AL3544" s="51">
        <f t="shared" si="1232"/>
        <v>17.693660999999999</v>
      </c>
      <c r="AM3544" s="51">
        <f t="shared" si="1233"/>
        <v>18.188306999999998</v>
      </c>
      <c r="AN3544" s="51">
        <f t="shared" si="1234"/>
        <v>19.902884</v>
      </c>
      <c r="AO3544" s="51">
        <f t="shared" si="1235"/>
        <v>17.471107</v>
      </c>
      <c r="AP3544" s="51">
        <f t="shared" si="1236"/>
        <v>18.461030999999998</v>
      </c>
      <c r="AQ3544" s="51">
        <f t="shared" si="1237"/>
        <v>18.966383</v>
      </c>
      <c r="AR3544" s="51">
        <f t="shared" si="1238"/>
        <v>17.426780999999998</v>
      </c>
      <c r="AS3544" s="51">
        <f t="shared" si="1239"/>
        <v>14.588187</v>
      </c>
      <c r="AT3544" s="51">
        <f t="shared" si="1240"/>
        <v>12.453944999999999</v>
      </c>
      <c r="AU3544" s="51">
        <f t="shared" si="1241"/>
        <v>16.123549000000001</v>
      </c>
      <c r="AV3544" s="51">
        <f t="shared" si="1242"/>
        <v>16.855661000000001</v>
      </c>
    </row>
    <row r="3545" spans="1:48">
      <c r="A3545" t="str">
        <f t="shared" si="1243"/>
        <v>41970Murilo/Kassio77</v>
      </c>
      <c r="B3545" s="50">
        <v>41970</v>
      </c>
      <c r="C3545" s="44">
        <f t="shared" si="1223"/>
        <v>41970</v>
      </c>
      <c r="D3545" s="45" t="s">
        <v>20</v>
      </c>
      <c r="E3545" s="46">
        <v>77</v>
      </c>
      <c r="G3545" s="49" t="e">
        <f>VLOOKUP(C3545,#REF!,2,0)</f>
        <v>#REF!</v>
      </c>
      <c r="I3545" s="40">
        <v>0</v>
      </c>
      <c r="J3545" s="40">
        <v>0</v>
      </c>
      <c r="K3545" s="40">
        <v>29.604711999999999</v>
      </c>
      <c r="L3545" s="40">
        <v>36.479773999999999</v>
      </c>
      <c r="M3545" s="40">
        <v>33.102134999999997</v>
      </c>
      <c r="N3545" s="40">
        <v>32.431399999999996</v>
      </c>
      <c r="O3545" s="40">
        <v>37.748286999999998</v>
      </c>
      <c r="P3545" s="40">
        <v>26.908846</v>
      </c>
      <c r="Q3545" s="40">
        <v>28.621839999999999</v>
      </c>
      <c r="R3545" s="40">
        <v>36.479773999999999</v>
      </c>
      <c r="S3545" s="40">
        <v>40.348948999999998</v>
      </c>
      <c r="T3545" s="40">
        <v>40.183948999999998</v>
      </c>
      <c r="U3545" s="40">
        <v>36.244323999999999</v>
      </c>
      <c r="V3545" s="40">
        <v>39.038032999999999</v>
      </c>
      <c r="W3545" s="40">
        <v>37.988486999999999</v>
      </c>
      <c r="X3545" s="40">
        <v>40.762917000000002</v>
      </c>
      <c r="AA3545">
        <f t="shared" si="1224"/>
        <v>42272.511701388888</v>
      </c>
      <c r="AB3545" t="str">
        <f t="shared" si="1225"/>
        <v>42272Fábio80</v>
      </c>
      <c r="AC3545" s="52">
        <v>42272</v>
      </c>
      <c r="AD3545" s="56" t="s">
        <v>31</v>
      </c>
      <c r="AE3545" s="53">
        <v>80</v>
      </c>
      <c r="AF3545" s="51" t="str">
        <f t="shared" si="1226"/>
        <v/>
      </c>
      <c r="AG3545" s="51">
        <f t="shared" si="1227"/>
        <v>0</v>
      </c>
      <c r="AH3545" s="51">
        <f t="shared" si="1228"/>
        <v>0</v>
      </c>
      <c r="AI3545" s="51">
        <f t="shared" si="1229"/>
        <v>10.944234</v>
      </c>
      <c r="AJ3545" s="51">
        <f t="shared" si="1230"/>
        <v>20.813578</v>
      </c>
      <c r="AK3545" s="51">
        <f t="shared" si="1231"/>
        <v>20.140577</v>
      </c>
      <c r="AL3545" s="51">
        <f t="shared" si="1232"/>
        <v>17.161975999999999</v>
      </c>
      <c r="AM3545" s="51">
        <f t="shared" si="1233"/>
        <v>17.872714999999999</v>
      </c>
      <c r="AN3545" s="51">
        <f t="shared" si="1234"/>
        <v>19.291584</v>
      </c>
      <c r="AO3545" s="51">
        <f t="shared" si="1235"/>
        <v>16.812135999999999</v>
      </c>
      <c r="AP3545" s="51">
        <f t="shared" si="1236"/>
        <v>18.052713000000001</v>
      </c>
      <c r="AQ3545" s="51">
        <f t="shared" si="1237"/>
        <v>18.506699000000001</v>
      </c>
      <c r="AR3545" s="51">
        <f t="shared" si="1238"/>
        <v>16.986575999999999</v>
      </c>
      <c r="AS3545" s="51">
        <f t="shared" si="1239"/>
        <v>14.028081</v>
      </c>
      <c r="AT3545" s="51">
        <f t="shared" si="1240"/>
        <v>11.939117</v>
      </c>
      <c r="AU3545" s="51">
        <f t="shared" si="1241"/>
        <v>15.533234</v>
      </c>
      <c r="AV3545" s="51">
        <f t="shared" si="1242"/>
        <v>16.251532000000001</v>
      </c>
    </row>
    <row r="3546" spans="1:48">
      <c r="A3546" t="str">
        <f t="shared" si="1243"/>
        <v>41971Murilo/Kassio77</v>
      </c>
      <c r="B3546" s="50">
        <v>41971</v>
      </c>
      <c r="C3546" s="44">
        <f t="shared" si="1223"/>
        <v>41971</v>
      </c>
      <c r="D3546" s="45" t="s">
        <v>20</v>
      </c>
      <c r="E3546" s="46">
        <v>77</v>
      </c>
      <c r="G3546" s="49" t="e">
        <f>VLOOKUP(C3546,#REF!,2,0)</f>
        <v>#REF!</v>
      </c>
      <c r="I3546" s="40">
        <v>0</v>
      </c>
      <c r="J3546" s="40">
        <v>0</v>
      </c>
      <c r="K3546" s="40">
        <v>30.031096000000002</v>
      </c>
      <c r="L3546" s="40">
        <v>35.853580000000001</v>
      </c>
      <c r="M3546" s="40">
        <v>30.460581000000001</v>
      </c>
      <c r="N3546" s="40">
        <v>31.547816999999998</v>
      </c>
      <c r="O3546" s="40">
        <v>37.032131</v>
      </c>
      <c r="P3546" s="40">
        <v>25.054773000000001</v>
      </c>
      <c r="Q3546" s="40">
        <v>26.774146999999999</v>
      </c>
      <c r="R3546" s="40">
        <v>34.540657000000003</v>
      </c>
      <c r="S3546" s="40">
        <v>38.794598000000001</v>
      </c>
      <c r="T3546" s="40">
        <v>38.551903000000003</v>
      </c>
      <c r="U3546" s="40">
        <v>34.464176000000002</v>
      </c>
      <c r="V3546" s="40">
        <v>37.748286999999998</v>
      </c>
      <c r="W3546" s="40">
        <v>38.149062999999998</v>
      </c>
      <c r="X3546" s="40">
        <v>40.762917000000002</v>
      </c>
      <c r="AA3546">
        <f t="shared" si="1224"/>
        <v>42274.465914351851</v>
      </c>
      <c r="AB3546" t="str">
        <f t="shared" si="1225"/>
        <v>42274Fábio80</v>
      </c>
      <c r="AC3546" s="52">
        <v>42274</v>
      </c>
      <c r="AD3546" s="56" t="s">
        <v>31</v>
      </c>
      <c r="AE3546" s="53">
        <v>80</v>
      </c>
      <c r="AF3546" s="51" t="str">
        <f t="shared" si="1226"/>
        <v/>
      </c>
      <c r="AG3546" s="51">
        <f t="shared" si="1227"/>
        <v>0</v>
      </c>
      <c r="AH3546" s="51">
        <f t="shared" si="1228"/>
        <v>0</v>
      </c>
      <c r="AI3546" s="51">
        <f t="shared" si="1229"/>
        <v>18.643989999999999</v>
      </c>
      <c r="AJ3546" s="51">
        <f t="shared" si="1230"/>
        <v>23.563955</v>
      </c>
      <c r="AK3546" s="51">
        <f t="shared" si="1231"/>
        <v>22.493888999999999</v>
      </c>
      <c r="AL3546" s="51">
        <f t="shared" si="1232"/>
        <v>19.902884</v>
      </c>
      <c r="AM3546" s="51">
        <f t="shared" si="1233"/>
        <v>20.71678</v>
      </c>
      <c r="AN3546" s="51">
        <f t="shared" si="1234"/>
        <v>22.493888999999999</v>
      </c>
      <c r="AO3546" s="51">
        <f t="shared" si="1235"/>
        <v>20.571967999999998</v>
      </c>
      <c r="AP3546" s="51">
        <f t="shared" si="1236"/>
        <v>21.596231</v>
      </c>
      <c r="AQ3546" s="51">
        <f t="shared" si="1237"/>
        <v>21.695088999999999</v>
      </c>
      <c r="AR3546" s="51">
        <f t="shared" si="1238"/>
        <v>19.902884</v>
      </c>
      <c r="AS3546" s="51">
        <f t="shared" si="1239"/>
        <v>15.700716999999999</v>
      </c>
      <c r="AT3546" s="51">
        <f t="shared" si="1240"/>
        <v>11.975533</v>
      </c>
      <c r="AU3546" s="51">
        <f t="shared" si="1241"/>
        <v>15.408205000000001</v>
      </c>
      <c r="AV3546" s="51">
        <f t="shared" si="1242"/>
        <v>16.294301999999998</v>
      </c>
    </row>
    <row r="3547" spans="1:48">
      <c r="A3547" t="str">
        <f t="shared" si="1243"/>
        <v>41974Murilo/Kassio77</v>
      </c>
      <c r="B3547" s="50">
        <v>41974</v>
      </c>
      <c r="C3547" s="44">
        <f t="shared" si="1223"/>
        <v>41974</v>
      </c>
      <c r="D3547" s="45" t="s">
        <v>20</v>
      </c>
      <c r="E3547" s="46">
        <v>77</v>
      </c>
      <c r="G3547" s="49" t="e">
        <f>VLOOKUP(C3547,#REF!,2,0)</f>
        <v>#REF!</v>
      </c>
      <c r="I3547" s="40">
        <v>0</v>
      </c>
      <c r="J3547" s="40">
        <v>0</v>
      </c>
      <c r="K3547" s="40">
        <v>25.315441</v>
      </c>
      <c r="L3547" s="40">
        <v>31.620987</v>
      </c>
      <c r="M3547" s="40">
        <v>28.621839999999999</v>
      </c>
      <c r="N3547" s="40">
        <v>28.621839999999999</v>
      </c>
      <c r="O3547" s="40">
        <v>32.209347000000001</v>
      </c>
      <c r="P3547" s="40">
        <v>21.793571</v>
      </c>
      <c r="Q3547" s="40">
        <v>23.646038000000001</v>
      </c>
      <c r="R3547" s="40">
        <v>30.388791999999999</v>
      </c>
      <c r="S3547" s="40">
        <v>34.847389</v>
      </c>
      <c r="T3547" s="40">
        <v>34.083092000000001</v>
      </c>
      <c r="U3547" s="40">
        <v>30.460581000000001</v>
      </c>
      <c r="V3547" s="40">
        <v>33.704093999999998</v>
      </c>
      <c r="W3547" s="40">
        <v>34.464176000000002</v>
      </c>
      <c r="X3547" s="40">
        <v>36.794913999999999</v>
      </c>
      <c r="AA3547">
        <f t="shared" si="1224"/>
        <v>42276.392291666663</v>
      </c>
      <c r="AB3547" t="str">
        <f t="shared" si="1225"/>
        <v>42276Fábio80</v>
      </c>
      <c r="AC3547" s="52">
        <v>42276</v>
      </c>
      <c r="AD3547" s="56" t="s">
        <v>31</v>
      </c>
      <c r="AE3547" s="53">
        <v>80</v>
      </c>
      <c r="AF3547" s="51" t="str">
        <f t="shared" si="1226"/>
        <v/>
      </c>
      <c r="AG3547" s="51">
        <f t="shared" si="1227"/>
        <v>0</v>
      </c>
      <c r="AH3547" s="51">
        <f t="shared" si="1228"/>
        <v>0</v>
      </c>
      <c r="AI3547" s="51">
        <f t="shared" si="1229"/>
        <v>18.143035999999999</v>
      </c>
      <c r="AJ3547" s="51">
        <f t="shared" si="1230"/>
        <v>23.409599</v>
      </c>
      <c r="AK3547" s="51">
        <f t="shared" si="1231"/>
        <v>22.493888999999999</v>
      </c>
      <c r="AL3547" s="51">
        <f t="shared" si="1232"/>
        <v>20.045342999999999</v>
      </c>
      <c r="AM3547" s="51">
        <f t="shared" si="1233"/>
        <v>20.813578</v>
      </c>
      <c r="AN3547" s="51">
        <f t="shared" si="1234"/>
        <v>23.000402000000001</v>
      </c>
      <c r="AO3547" s="51">
        <f t="shared" si="1235"/>
        <v>21.056601000000001</v>
      </c>
      <c r="AP3547" s="51">
        <f t="shared" si="1236"/>
        <v>21.99297</v>
      </c>
      <c r="AQ3547" s="51">
        <f t="shared" si="1237"/>
        <v>22.393265</v>
      </c>
      <c r="AR3547" s="51">
        <f t="shared" si="1238"/>
        <v>20.910616000000001</v>
      </c>
      <c r="AS3547" s="51">
        <f t="shared" si="1239"/>
        <v>18.007636999999999</v>
      </c>
      <c r="AT3547" s="51">
        <f t="shared" si="1240"/>
        <v>15.366647</v>
      </c>
      <c r="AU3547" s="51">
        <f t="shared" si="1241"/>
        <v>18.552409999999998</v>
      </c>
      <c r="AV3547" s="51">
        <f t="shared" si="1242"/>
        <v>19.105416999999999</v>
      </c>
    </row>
    <row r="3548" spans="1:48">
      <c r="A3548" t="str">
        <f t="shared" si="1243"/>
        <v>41976Murilo/Kassio77</v>
      </c>
      <c r="B3548" s="50">
        <v>41976</v>
      </c>
      <c r="C3548" s="44">
        <f t="shared" si="1223"/>
        <v>41976</v>
      </c>
      <c r="D3548" s="45" t="s">
        <v>20</v>
      </c>
      <c r="E3548" s="46">
        <v>77</v>
      </c>
      <c r="G3548" s="49" t="e">
        <f>VLOOKUP(C3548,#REF!,2,0)</f>
        <v>#REF!</v>
      </c>
      <c r="I3548" s="40">
        <v>0</v>
      </c>
      <c r="J3548" s="40">
        <v>0</v>
      </c>
      <c r="K3548" s="40">
        <v>27.043897999999999</v>
      </c>
      <c r="L3548" s="40">
        <v>31.547816999999998</v>
      </c>
      <c r="M3548" s="40">
        <v>27.930150999999999</v>
      </c>
      <c r="N3548" s="40">
        <v>28.621839999999999</v>
      </c>
      <c r="O3548" s="40">
        <v>31.620987</v>
      </c>
      <c r="P3548" s="40">
        <v>21.253294</v>
      </c>
      <c r="Q3548" s="40">
        <v>22.833573999999999</v>
      </c>
      <c r="R3548" s="40">
        <v>30.245471999999999</v>
      </c>
      <c r="S3548" s="40">
        <v>34.464176000000002</v>
      </c>
      <c r="T3548" s="40">
        <v>32.952477000000002</v>
      </c>
      <c r="U3548" s="40">
        <v>29.392672999999998</v>
      </c>
      <c r="V3548" s="40">
        <v>33.027275000000003</v>
      </c>
      <c r="W3548" s="40">
        <v>33.779738999999999</v>
      </c>
      <c r="X3548" s="40">
        <v>36.322754000000003</v>
      </c>
      <c r="AA3548">
        <f t="shared" si="1224"/>
        <v>42277.738125000003</v>
      </c>
      <c r="AB3548" t="str">
        <f t="shared" si="1225"/>
        <v>42277Fábio80</v>
      </c>
      <c r="AC3548" s="52">
        <v>42277</v>
      </c>
      <c r="AD3548" s="56" t="s">
        <v>31</v>
      </c>
      <c r="AE3548" s="53">
        <v>80</v>
      </c>
      <c r="AF3548" s="51" t="str">
        <f t="shared" si="1226"/>
        <v/>
      </c>
      <c r="AG3548" s="51">
        <f t="shared" si="1227"/>
        <v>0</v>
      </c>
      <c r="AH3548" s="51">
        <f t="shared" si="1228"/>
        <v>0</v>
      </c>
      <c r="AI3548" s="51">
        <f t="shared" si="1229"/>
        <v>21.203135</v>
      </c>
      <c r="AJ3548" s="51">
        <f t="shared" si="1230"/>
        <v>24.975517</v>
      </c>
      <c r="AK3548" s="51">
        <f t="shared" si="1231"/>
        <v>24.030000999999999</v>
      </c>
      <c r="AL3548" s="51">
        <f t="shared" si="1232"/>
        <v>22.192657000000001</v>
      </c>
      <c r="AM3548" s="51">
        <f t="shared" si="1233"/>
        <v>23.102335</v>
      </c>
      <c r="AN3548" s="51">
        <f t="shared" si="1234"/>
        <v>25.081669000000002</v>
      </c>
      <c r="AO3548" s="51">
        <f t="shared" si="1235"/>
        <v>23.563955</v>
      </c>
      <c r="AP3548" s="51">
        <f t="shared" si="1236"/>
        <v>24.500519000000001</v>
      </c>
      <c r="AQ3548" s="51">
        <f t="shared" si="1237"/>
        <v>25.241266</v>
      </c>
      <c r="AR3548" s="51">
        <f t="shared" si="1238"/>
        <v>24.290852000000001</v>
      </c>
      <c r="AS3548" s="51">
        <f t="shared" si="1239"/>
        <v>22.242746</v>
      </c>
      <c r="AT3548" s="51">
        <f t="shared" si="1240"/>
        <v>21.007883</v>
      </c>
      <c r="AU3548" s="51">
        <f t="shared" si="1241"/>
        <v>23.204552</v>
      </c>
      <c r="AV3548" s="51">
        <f t="shared" si="1242"/>
        <v>24.658374999999999</v>
      </c>
    </row>
    <row r="3549" spans="1:48">
      <c r="A3549" t="str">
        <f t="shared" si="1243"/>
        <v>41978Murilo/Kassio77</v>
      </c>
      <c r="B3549" s="50">
        <v>41978</v>
      </c>
      <c r="C3549" s="44">
        <f t="shared" si="1223"/>
        <v>41978</v>
      </c>
      <c r="D3549" s="45" t="s">
        <v>20</v>
      </c>
      <c r="E3549" s="46">
        <v>77</v>
      </c>
      <c r="G3549" s="49" t="e">
        <f>VLOOKUP(C3549,#REF!,2,0)</f>
        <v>#REF!</v>
      </c>
      <c r="I3549" s="40">
        <v>0</v>
      </c>
      <c r="J3549" s="40">
        <v>0</v>
      </c>
      <c r="K3549" s="40">
        <v>23.583013999999999</v>
      </c>
      <c r="L3549" s="40">
        <v>29.746500000000001</v>
      </c>
      <c r="M3549" s="40">
        <v>26.908846</v>
      </c>
      <c r="N3549" s="40">
        <v>26.505780999999999</v>
      </c>
      <c r="O3549" s="40">
        <v>29.959826</v>
      </c>
      <c r="P3549" s="40">
        <v>20.020527000000001</v>
      </c>
      <c r="Q3549" s="40">
        <v>21.914597000000001</v>
      </c>
      <c r="R3549" s="40">
        <v>28.067778000000001</v>
      </c>
      <c r="S3549" s="40">
        <v>32.877800000000001</v>
      </c>
      <c r="T3549" s="40">
        <v>31.620987</v>
      </c>
      <c r="U3549" s="40">
        <v>28.691483999999999</v>
      </c>
      <c r="V3549" s="40">
        <v>32.135517</v>
      </c>
      <c r="W3549" s="40">
        <v>33.027275000000003</v>
      </c>
      <c r="X3549" s="40">
        <v>35.542458000000003</v>
      </c>
      <c r="AA3549">
        <f t="shared" si="1224"/>
        <v>42279.623553240737</v>
      </c>
      <c r="AB3549" t="str">
        <f t="shared" si="1225"/>
        <v>42279Fábio80</v>
      </c>
      <c r="AC3549" s="52">
        <v>42279</v>
      </c>
      <c r="AD3549" s="56" t="s">
        <v>31</v>
      </c>
      <c r="AE3549" s="53">
        <v>80</v>
      </c>
      <c r="AF3549" s="51" t="str">
        <f t="shared" si="1226"/>
        <v/>
      </c>
      <c r="AG3549" s="51">
        <f t="shared" si="1227"/>
        <v>0</v>
      </c>
      <c r="AH3549" s="51">
        <f t="shared" si="1228"/>
        <v>0</v>
      </c>
      <c r="AI3549" s="51">
        <f t="shared" si="1229"/>
        <v>19.713774000000001</v>
      </c>
      <c r="AJ3549" s="51">
        <f t="shared" si="1230"/>
        <v>24.290852000000001</v>
      </c>
      <c r="AK3549" s="51">
        <f t="shared" si="1231"/>
        <v>22.898644999999998</v>
      </c>
      <c r="AL3549" s="51">
        <f t="shared" si="1232"/>
        <v>20.236034</v>
      </c>
      <c r="AM3549" s="51">
        <f t="shared" si="1233"/>
        <v>20.959232</v>
      </c>
      <c r="AN3549" s="51">
        <f t="shared" si="1234"/>
        <v>22.898644999999998</v>
      </c>
      <c r="AO3549" s="51">
        <f t="shared" si="1235"/>
        <v>20.668424999999999</v>
      </c>
      <c r="AP3549" s="51">
        <f t="shared" si="1236"/>
        <v>21.893456</v>
      </c>
      <c r="AQ3549" s="51">
        <f t="shared" si="1237"/>
        <v>22.092701000000002</v>
      </c>
      <c r="AR3549" s="51">
        <f t="shared" si="1238"/>
        <v>20.620156999999999</v>
      </c>
      <c r="AS3549" s="51">
        <f t="shared" si="1239"/>
        <v>17.738341999999999</v>
      </c>
      <c r="AT3549" s="51">
        <f t="shared" si="1240"/>
        <v>14.831732000000001</v>
      </c>
      <c r="AU3549" s="51">
        <f t="shared" si="1241"/>
        <v>18.461030999999998</v>
      </c>
      <c r="AV3549" s="51">
        <f t="shared" si="1242"/>
        <v>19.244942000000002</v>
      </c>
    </row>
    <row r="3550" spans="1:48">
      <c r="A3550" t="str">
        <f t="shared" si="1243"/>
        <v>41981Murilo/Kassio77</v>
      </c>
      <c r="B3550" s="50">
        <v>41981</v>
      </c>
      <c r="C3550" s="44">
        <f t="shared" si="1223"/>
        <v>41981</v>
      </c>
      <c r="D3550" s="45" t="s">
        <v>20</v>
      </c>
      <c r="E3550" s="46">
        <v>77</v>
      </c>
      <c r="G3550" s="49" t="e">
        <f>VLOOKUP(C3550,#REF!,2,0)</f>
        <v>#REF!</v>
      </c>
      <c r="I3550" s="40">
        <v>0</v>
      </c>
      <c r="J3550" s="40">
        <v>0</v>
      </c>
      <c r="K3550" s="40">
        <v>20.544087999999999</v>
      </c>
      <c r="L3550" s="40">
        <v>26.172321</v>
      </c>
      <c r="M3550" s="40">
        <v>24.730868999999998</v>
      </c>
      <c r="N3550" s="40">
        <v>25.315441</v>
      </c>
      <c r="O3550" s="40">
        <v>28.067778000000001</v>
      </c>
      <c r="P3550" s="40">
        <v>18.659481</v>
      </c>
      <c r="Q3550" s="40">
        <v>21.432604000000001</v>
      </c>
      <c r="R3550" s="40">
        <v>27.451124</v>
      </c>
      <c r="S3550" s="40">
        <v>32.135517</v>
      </c>
      <c r="T3550" s="40">
        <v>31.038038</v>
      </c>
      <c r="U3550" s="40">
        <v>27.792849</v>
      </c>
      <c r="V3550" s="40">
        <v>31.840954</v>
      </c>
      <c r="W3550" s="40">
        <v>33.027275000000003</v>
      </c>
      <c r="X3550" s="40">
        <v>35.232684999999996</v>
      </c>
      <c r="AA3550">
        <f t="shared" si="1224"/>
        <v>42283.395254629628</v>
      </c>
      <c r="AB3550" t="str">
        <f t="shared" si="1225"/>
        <v>42283Fábio80</v>
      </c>
      <c r="AC3550" s="52">
        <v>42283</v>
      </c>
      <c r="AD3550" s="56" t="s">
        <v>31</v>
      </c>
      <c r="AE3550" s="53">
        <v>80</v>
      </c>
      <c r="AF3550" s="51" t="str">
        <f t="shared" si="1226"/>
        <v/>
      </c>
      <c r="AG3550" s="51">
        <f t="shared" si="1227"/>
        <v>0</v>
      </c>
      <c r="AH3550" s="51">
        <f t="shared" si="1228"/>
        <v>0</v>
      </c>
      <c r="AI3550" s="51">
        <f t="shared" si="1229"/>
        <v>17.649018999999999</v>
      </c>
      <c r="AJ3550" s="51">
        <f t="shared" si="1230"/>
        <v>22.746447</v>
      </c>
      <c r="AK3550" s="51">
        <f t="shared" si="1231"/>
        <v>21.596231</v>
      </c>
      <c r="AL3550" s="51">
        <f t="shared" si="1232"/>
        <v>18.78182</v>
      </c>
      <c r="AM3550" s="51">
        <f t="shared" si="1233"/>
        <v>19.525558</v>
      </c>
      <c r="AN3550" s="51">
        <f t="shared" si="1234"/>
        <v>21.30105</v>
      </c>
      <c r="AO3550" s="51">
        <f t="shared" si="1235"/>
        <v>19.151875</v>
      </c>
      <c r="AP3550" s="51">
        <f t="shared" si="1236"/>
        <v>19.855543000000001</v>
      </c>
      <c r="AQ3550" s="51">
        <f t="shared" si="1237"/>
        <v>20.283854000000002</v>
      </c>
      <c r="AR3550" s="51">
        <f t="shared" si="1238"/>
        <v>18.689892</v>
      </c>
      <c r="AS3550" s="51">
        <f t="shared" si="1239"/>
        <v>15.658751000000001</v>
      </c>
      <c r="AT3550" s="51">
        <f t="shared" si="1240"/>
        <v>13.132854</v>
      </c>
      <c r="AU3550" s="51">
        <f t="shared" si="1241"/>
        <v>16.595359999999999</v>
      </c>
      <c r="AV3550" s="51">
        <f t="shared" si="1242"/>
        <v>17.426780999999998</v>
      </c>
    </row>
    <row r="3551" spans="1:48">
      <c r="A3551" t="str">
        <f t="shared" si="1243"/>
        <v>41984Murilo/Kassio77</v>
      </c>
      <c r="B3551" s="50">
        <v>41984</v>
      </c>
      <c r="C3551" s="44">
        <f t="shared" si="1223"/>
        <v>41984</v>
      </c>
      <c r="D3551" s="45" t="s">
        <v>20</v>
      </c>
      <c r="E3551" s="46">
        <v>77</v>
      </c>
      <c r="G3551" s="49" t="e">
        <f>VLOOKUP(C3551,#REF!,2,0)</f>
        <v>#REF!</v>
      </c>
      <c r="I3551" s="40">
        <v>0</v>
      </c>
      <c r="J3551" s="40">
        <v>0</v>
      </c>
      <c r="K3551" s="40">
        <v>29.322168000000001</v>
      </c>
      <c r="L3551" s="40">
        <v>34.770592000000001</v>
      </c>
      <c r="M3551" s="40">
        <v>32.803176999999998</v>
      </c>
      <c r="N3551" s="40">
        <v>32.728637999999997</v>
      </c>
      <c r="O3551" s="40">
        <v>38.471161000000002</v>
      </c>
      <c r="P3551" s="40">
        <v>26.505780999999999</v>
      </c>
      <c r="Q3551" s="40">
        <v>28.205767000000002</v>
      </c>
      <c r="R3551" s="40">
        <v>31.401717999999999</v>
      </c>
      <c r="S3551" s="40">
        <v>30.820837000000001</v>
      </c>
      <c r="T3551" s="40">
        <v>28.970938</v>
      </c>
      <c r="U3551" s="40">
        <v>26.639799</v>
      </c>
      <c r="V3551" s="40">
        <v>30.532489999999999</v>
      </c>
      <c r="W3551" s="40">
        <v>32.357277000000003</v>
      </c>
      <c r="X3551" s="40">
        <v>34.464176000000002</v>
      </c>
      <c r="AA3551">
        <f t="shared" si="1224"/>
        <v>42286.622777777775</v>
      </c>
      <c r="AB3551" t="str">
        <f t="shared" si="1225"/>
        <v>42286Fábio80</v>
      </c>
      <c r="AC3551" s="52">
        <v>42286</v>
      </c>
      <c r="AD3551" s="56" t="s">
        <v>31</v>
      </c>
      <c r="AE3551" s="53">
        <v>80</v>
      </c>
      <c r="AF3551" s="51" t="str">
        <f t="shared" si="1226"/>
        <v/>
      </c>
      <c r="AG3551" s="51">
        <f t="shared" si="1227"/>
        <v>0</v>
      </c>
      <c r="AH3551" s="51">
        <f t="shared" si="1228"/>
        <v>0</v>
      </c>
      <c r="AI3551" s="51">
        <f t="shared" si="1229"/>
        <v>16.038502000000001</v>
      </c>
      <c r="AJ3551" s="51">
        <f t="shared" si="1230"/>
        <v>22.493888999999999</v>
      </c>
      <c r="AK3551" s="51">
        <f t="shared" si="1231"/>
        <v>21.105408000000001</v>
      </c>
      <c r="AL3551" s="51">
        <f t="shared" si="1232"/>
        <v>18.188306999999998</v>
      </c>
      <c r="AM3551" s="51">
        <f t="shared" si="1233"/>
        <v>18.920164</v>
      </c>
      <c r="AN3551" s="51">
        <f t="shared" si="1234"/>
        <v>20.571967999999998</v>
      </c>
      <c r="AO3551" s="51">
        <f t="shared" si="1235"/>
        <v>18.143035999999999</v>
      </c>
      <c r="AP3551" s="51">
        <f t="shared" si="1236"/>
        <v>19.105416999999999</v>
      </c>
      <c r="AQ3551" s="51">
        <f t="shared" si="1237"/>
        <v>19.291584</v>
      </c>
      <c r="AR3551" s="51">
        <f t="shared" si="1238"/>
        <v>17.917631</v>
      </c>
      <c r="AS3551" s="51">
        <f t="shared" si="1239"/>
        <v>15.408205000000001</v>
      </c>
      <c r="AT3551" s="51">
        <f t="shared" si="1240"/>
        <v>12.565770000000001</v>
      </c>
      <c r="AU3551" s="51">
        <f t="shared" si="1241"/>
        <v>16.123549000000001</v>
      </c>
      <c r="AV3551" s="51">
        <f t="shared" si="1242"/>
        <v>16.725237</v>
      </c>
    </row>
    <row r="3552" spans="1:48">
      <c r="A3552" t="str">
        <f t="shared" si="1243"/>
        <v>41987Murilo/Kassio77</v>
      </c>
      <c r="B3552" s="50">
        <v>41987</v>
      </c>
      <c r="C3552" s="44">
        <f t="shared" si="1223"/>
        <v>41987</v>
      </c>
      <c r="D3552" s="45" t="s">
        <v>20</v>
      </c>
      <c r="E3552" s="46">
        <v>77</v>
      </c>
      <c r="G3552" s="49" t="e">
        <f>VLOOKUP(C3552,#REF!,2,0)</f>
        <v>#REF!</v>
      </c>
      <c r="I3552" s="40">
        <v>0</v>
      </c>
      <c r="J3552" s="40">
        <v>0</v>
      </c>
      <c r="K3552" s="40">
        <v>29.604711999999999</v>
      </c>
      <c r="L3552" s="40">
        <v>35.931556999999998</v>
      </c>
      <c r="M3552" s="40">
        <v>32.209347000000001</v>
      </c>
      <c r="N3552" s="40">
        <v>31.620987</v>
      </c>
      <c r="O3552" s="40">
        <v>36.952976</v>
      </c>
      <c r="P3552" s="40">
        <v>28.136752999999999</v>
      </c>
      <c r="Q3552" s="40">
        <v>28.482813</v>
      </c>
      <c r="R3552" s="40">
        <v>32.952477000000002</v>
      </c>
      <c r="S3552" s="40">
        <v>38.875652000000002</v>
      </c>
      <c r="T3552" s="40">
        <v>40.183948999999998</v>
      </c>
      <c r="U3552" s="40">
        <v>38.471161000000002</v>
      </c>
      <c r="V3552" s="40">
        <v>39.038032999999999</v>
      </c>
      <c r="W3552" s="40">
        <v>38.713603999999997</v>
      </c>
      <c r="X3552" s="40">
        <v>41.345923999999997</v>
      </c>
      <c r="AA3552">
        <f t="shared" si="1224"/>
        <v>42290.505833333336</v>
      </c>
      <c r="AB3552" t="str">
        <f t="shared" si="1225"/>
        <v>42290Fábio80</v>
      </c>
      <c r="AC3552" s="52">
        <v>42290</v>
      </c>
      <c r="AD3552" s="56" t="s">
        <v>31</v>
      </c>
      <c r="AE3552" s="53">
        <v>80</v>
      </c>
      <c r="AF3552" s="51" t="str">
        <f t="shared" si="1226"/>
        <v/>
      </c>
      <c r="AG3552" s="51">
        <f t="shared" si="1227"/>
        <v>0</v>
      </c>
      <c r="AH3552" s="51">
        <f t="shared" si="1228"/>
        <v>0</v>
      </c>
      <c r="AI3552" s="51">
        <f t="shared" si="1229"/>
        <v>20.140577</v>
      </c>
      <c r="AJ3552" s="51">
        <f t="shared" si="1230"/>
        <v>23.000402000000001</v>
      </c>
      <c r="AK3552" s="51">
        <f t="shared" si="1231"/>
        <v>21.596231</v>
      </c>
      <c r="AL3552" s="51">
        <f t="shared" si="1232"/>
        <v>18.873989000000002</v>
      </c>
      <c r="AM3552" s="51">
        <f t="shared" si="1233"/>
        <v>19.619548999999999</v>
      </c>
      <c r="AN3552" s="51">
        <f t="shared" si="1234"/>
        <v>21.497633</v>
      </c>
      <c r="AO3552" s="51">
        <f t="shared" si="1235"/>
        <v>19.105416999999999</v>
      </c>
      <c r="AP3552" s="51">
        <f t="shared" si="1236"/>
        <v>20.045342999999999</v>
      </c>
      <c r="AQ3552" s="51">
        <f t="shared" si="1237"/>
        <v>20.236034</v>
      </c>
      <c r="AR3552" s="51">
        <f t="shared" si="1238"/>
        <v>18.827883</v>
      </c>
      <c r="AS3552" s="51">
        <f t="shared" si="1239"/>
        <v>15.742751999999999</v>
      </c>
      <c r="AT3552" s="51">
        <f t="shared" si="1240"/>
        <v>13.018388</v>
      </c>
      <c r="AU3552" s="51">
        <f t="shared" si="1241"/>
        <v>15.996090000000001</v>
      </c>
      <c r="AV3552" s="51">
        <f t="shared" si="1242"/>
        <v>16.595359999999999</v>
      </c>
    </row>
    <row r="3553" spans="1:48">
      <c r="A3553" t="str">
        <f t="shared" si="1243"/>
        <v>41995Murilo/Kassio77</v>
      </c>
      <c r="B3553" s="50">
        <v>41995</v>
      </c>
      <c r="C3553" s="44">
        <f t="shared" si="1223"/>
        <v>41995</v>
      </c>
      <c r="D3553" s="45" t="s">
        <v>20</v>
      </c>
      <c r="E3553" s="46">
        <v>77</v>
      </c>
      <c r="G3553" s="49" t="e">
        <f>VLOOKUP(C3553,#REF!,2,0)</f>
        <v>#REF!</v>
      </c>
      <c r="I3553" s="40">
        <v>0</v>
      </c>
      <c r="J3553" s="40">
        <v>0</v>
      </c>
      <c r="K3553" s="40">
        <v>27.930150999999999</v>
      </c>
      <c r="L3553" s="40">
        <v>35.620097999999999</v>
      </c>
      <c r="M3553" s="40">
        <v>31.988050000000001</v>
      </c>
      <c r="N3553" s="40">
        <v>32.061729</v>
      </c>
      <c r="O3553" s="40">
        <v>36.087780000000002</v>
      </c>
      <c r="P3553" s="40">
        <v>25.250136999999999</v>
      </c>
      <c r="Q3553" s="40">
        <v>27.519283000000001</v>
      </c>
      <c r="R3553" s="40">
        <v>34.387813999999999</v>
      </c>
      <c r="S3553" s="40">
        <v>37.748286999999998</v>
      </c>
      <c r="T3553" s="40">
        <v>37.349601999999997</v>
      </c>
      <c r="U3553" s="40">
        <v>34.387813999999999</v>
      </c>
      <c r="V3553" s="40">
        <v>36.873905000000001</v>
      </c>
      <c r="W3553" s="40">
        <v>36.401234000000002</v>
      </c>
      <c r="X3553" s="40">
        <v>39.608974000000003</v>
      </c>
      <c r="AA3553">
        <f t="shared" si="1224"/>
        <v>42291.706446759257</v>
      </c>
      <c r="AB3553" t="str">
        <f t="shared" si="1225"/>
        <v>42291Fábio80</v>
      </c>
      <c r="AC3553" s="52">
        <v>42291</v>
      </c>
      <c r="AD3553" s="56" t="s">
        <v>31</v>
      </c>
      <c r="AE3553" s="53">
        <v>80</v>
      </c>
      <c r="AF3553" s="51" t="str">
        <f t="shared" si="1226"/>
        <v/>
      </c>
      <c r="AG3553" s="51">
        <f t="shared" si="1227"/>
        <v>0</v>
      </c>
      <c r="AH3553" s="51">
        <f t="shared" si="1228"/>
        <v>0</v>
      </c>
      <c r="AI3553" s="51">
        <f t="shared" si="1229"/>
        <v>18.552409999999998</v>
      </c>
      <c r="AJ3553" s="51">
        <f t="shared" si="1230"/>
        <v>22.949477999999999</v>
      </c>
      <c r="AK3553" s="51">
        <f t="shared" si="1231"/>
        <v>21.695088999999999</v>
      </c>
      <c r="AL3553" s="51">
        <f t="shared" si="1232"/>
        <v>18.78182</v>
      </c>
      <c r="AM3553" s="51">
        <f t="shared" si="1233"/>
        <v>19.291584</v>
      </c>
      <c r="AN3553" s="51">
        <f t="shared" si="1234"/>
        <v>20.910616000000001</v>
      </c>
      <c r="AO3553" s="51">
        <f t="shared" si="1235"/>
        <v>18.324417</v>
      </c>
      <c r="AP3553" s="51">
        <f t="shared" si="1236"/>
        <v>19.431795000000001</v>
      </c>
      <c r="AQ3553" s="51">
        <f t="shared" si="1237"/>
        <v>19.666632</v>
      </c>
      <c r="AR3553" s="51">
        <f t="shared" si="1238"/>
        <v>18.188306999999998</v>
      </c>
      <c r="AS3553" s="51">
        <f t="shared" si="1239"/>
        <v>15.159734</v>
      </c>
      <c r="AT3553" s="51">
        <f t="shared" si="1240"/>
        <v>12.603164</v>
      </c>
      <c r="AU3553" s="51">
        <f t="shared" si="1241"/>
        <v>15.82696</v>
      </c>
      <c r="AV3553" s="51">
        <f t="shared" si="1242"/>
        <v>16.552156</v>
      </c>
    </row>
    <row r="3554" spans="1:48">
      <c r="A3554" t="str">
        <f t="shared" si="1243"/>
        <v>42001Murilo/Kassio77</v>
      </c>
      <c r="B3554" s="50">
        <v>42001</v>
      </c>
      <c r="C3554" s="44">
        <f t="shared" si="1223"/>
        <v>42001</v>
      </c>
      <c r="D3554" s="45" t="s">
        <v>20</v>
      </c>
      <c r="E3554" s="46">
        <v>77</v>
      </c>
      <c r="G3554" s="49" t="e">
        <f>VLOOKUP(C3554,#REF!,2,0)</f>
        <v>#REF!</v>
      </c>
      <c r="I3554" s="40">
        <v>0</v>
      </c>
      <c r="J3554" s="40">
        <v>0</v>
      </c>
      <c r="K3554" s="40">
        <v>23.394455000000001</v>
      </c>
      <c r="L3554" s="40">
        <v>32.579844999999999</v>
      </c>
      <c r="M3554" s="40">
        <v>29.392672999999998</v>
      </c>
      <c r="N3554" s="40">
        <v>29.111183</v>
      </c>
      <c r="O3554" s="40">
        <v>34.235270999999997</v>
      </c>
      <c r="P3554" s="40">
        <v>22.957595999999999</v>
      </c>
      <c r="Q3554" s="40">
        <v>26.105858000000001</v>
      </c>
      <c r="R3554" s="40">
        <v>33.177067000000001</v>
      </c>
      <c r="S3554" s="40">
        <v>37.828285000000001</v>
      </c>
      <c r="T3554" s="40">
        <v>36.479773999999999</v>
      </c>
      <c r="U3554" s="40">
        <v>33.855441999999996</v>
      </c>
      <c r="V3554" s="40">
        <v>37.908324999999998</v>
      </c>
      <c r="W3554" s="40">
        <v>38.149062999999998</v>
      </c>
      <c r="X3554" s="40">
        <v>40.762917000000002</v>
      </c>
      <c r="AA3554">
        <f t="shared" si="1224"/>
        <v>42293.625555555554</v>
      </c>
      <c r="AB3554" t="str">
        <f t="shared" si="1225"/>
        <v>42293Fábio80</v>
      </c>
      <c r="AC3554" s="52">
        <v>42293</v>
      </c>
      <c r="AD3554" s="56" t="s">
        <v>31</v>
      </c>
      <c r="AE3554" s="53">
        <v>80</v>
      </c>
      <c r="AF3554" s="51" t="str">
        <f t="shared" si="1226"/>
        <v/>
      </c>
      <c r="AG3554" s="51">
        <f t="shared" si="1227"/>
        <v>0</v>
      </c>
      <c r="AH3554" s="51">
        <f t="shared" si="1228"/>
        <v>0</v>
      </c>
      <c r="AI3554" s="51">
        <f t="shared" si="1229"/>
        <v>16.595359999999999</v>
      </c>
      <c r="AJ3554" s="51">
        <f t="shared" si="1230"/>
        <v>22.142672999999998</v>
      </c>
      <c r="AK3554" s="51">
        <f t="shared" si="1231"/>
        <v>21.203135</v>
      </c>
      <c r="AL3554" s="51">
        <f t="shared" si="1232"/>
        <v>18.278981999999999</v>
      </c>
      <c r="AM3554" s="51">
        <f t="shared" si="1233"/>
        <v>18.643989999999999</v>
      </c>
      <c r="AN3554" s="51">
        <f t="shared" si="1234"/>
        <v>20.379653999999999</v>
      </c>
      <c r="AO3554" s="51">
        <f t="shared" si="1235"/>
        <v>17.604455999999999</v>
      </c>
      <c r="AP3554" s="51">
        <f t="shared" si="1236"/>
        <v>18.78182</v>
      </c>
      <c r="AQ3554" s="51">
        <f t="shared" si="1237"/>
        <v>19.198360000000001</v>
      </c>
      <c r="AR3554" s="51">
        <f t="shared" si="1238"/>
        <v>17.515518</v>
      </c>
      <c r="AS3554" s="51">
        <f t="shared" si="1239"/>
        <v>14.386825</v>
      </c>
      <c r="AT3554" s="51">
        <f t="shared" si="1240"/>
        <v>11.975533</v>
      </c>
      <c r="AU3554" s="51">
        <f t="shared" si="1241"/>
        <v>15.242342000000001</v>
      </c>
      <c r="AV3554" s="51">
        <f t="shared" si="1242"/>
        <v>15.996090000000001</v>
      </c>
    </row>
    <row r="3555" spans="1:48">
      <c r="A3555" t="str">
        <f t="shared" si="1243"/>
        <v>42010Murilo/Kassio77</v>
      </c>
      <c r="B3555" s="50">
        <v>42010</v>
      </c>
      <c r="C3555" s="44">
        <f t="shared" si="1223"/>
        <v>42010</v>
      </c>
      <c r="D3555" s="45" t="s">
        <v>20</v>
      </c>
      <c r="E3555" s="46">
        <v>77</v>
      </c>
      <c r="G3555" s="49" t="e">
        <f>VLOOKUP(C3555,#REF!,2,0)</f>
        <v>#REF!</v>
      </c>
      <c r="I3555" s="40">
        <v>0</v>
      </c>
      <c r="J3555" s="40">
        <v>0</v>
      </c>
      <c r="K3555" s="40">
        <v>31.255997000000001</v>
      </c>
      <c r="L3555" s="40">
        <v>36.166004000000001</v>
      </c>
      <c r="M3555" s="40">
        <v>33.027275000000003</v>
      </c>
      <c r="N3555" s="40">
        <v>35.078319999999998</v>
      </c>
      <c r="O3555" s="40">
        <v>38.229481</v>
      </c>
      <c r="P3555" s="40">
        <v>28.831005000000001</v>
      </c>
      <c r="Q3555" s="40">
        <v>30.317093</v>
      </c>
      <c r="R3555" s="40">
        <v>38.068714</v>
      </c>
      <c r="S3555" s="40">
        <v>41.429546000000002</v>
      </c>
      <c r="T3555" s="40">
        <v>41.76482</v>
      </c>
      <c r="U3555" s="40">
        <v>38.229481</v>
      </c>
      <c r="V3555" s="40">
        <v>41.262374999999999</v>
      </c>
      <c r="W3555" s="40">
        <v>40.019249000000002</v>
      </c>
      <c r="X3555" s="40">
        <v>42.608719000000001</v>
      </c>
      <c r="AA3555">
        <f t="shared" si="1224"/>
        <v>42296.339722222219</v>
      </c>
      <c r="AB3555" t="str">
        <f t="shared" si="1225"/>
        <v>42296Fábio80</v>
      </c>
      <c r="AC3555" s="52">
        <v>42296</v>
      </c>
      <c r="AD3555" s="56" t="s">
        <v>31</v>
      </c>
      <c r="AE3555" s="53">
        <v>80</v>
      </c>
      <c r="AF3555" s="51" t="str">
        <f t="shared" si="1226"/>
        <v/>
      </c>
      <c r="AG3555" s="51">
        <f t="shared" si="1227"/>
        <v>0</v>
      </c>
      <c r="AH3555" s="51">
        <f t="shared" si="1228"/>
        <v>0</v>
      </c>
      <c r="AI3555" s="51">
        <f t="shared" si="1229"/>
        <v>12.048469000000001</v>
      </c>
      <c r="AJ3555" s="51">
        <f t="shared" si="1230"/>
        <v>20.813578</v>
      </c>
      <c r="AK3555" s="51">
        <f t="shared" si="1231"/>
        <v>19.760973</v>
      </c>
      <c r="AL3555" s="51">
        <f t="shared" si="1232"/>
        <v>16.768650000000001</v>
      </c>
      <c r="AM3555" s="51">
        <f t="shared" si="1233"/>
        <v>17.649018999999999</v>
      </c>
      <c r="AN3555" s="51">
        <f t="shared" si="1234"/>
        <v>19.291584</v>
      </c>
      <c r="AO3555" s="51">
        <f t="shared" si="1235"/>
        <v>16.681903999999999</v>
      </c>
      <c r="AP3555" s="51">
        <f t="shared" si="1236"/>
        <v>17.604455999999999</v>
      </c>
      <c r="AQ3555" s="51">
        <f t="shared" si="1237"/>
        <v>18.007636999999999</v>
      </c>
      <c r="AR3555" s="51">
        <f t="shared" si="1238"/>
        <v>16.509063999999999</v>
      </c>
      <c r="AS3555" s="51">
        <f t="shared" si="1239"/>
        <v>14.266698999999999</v>
      </c>
      <c r="AT3555" s="51">
        <f t="shared" si="1240"/>
        <v>11.542764</v>
      </c>
      <c r="AU3555" s="51">
        <f t="shared" si="1241"/>
        <v>14.790993</v>
      </c>
      <c r="AV3555" s="51">
        <f t="shared" si="1242"/>
        <v>15.283706</v>
      </c>
    </row>
    <row r="3556" spans="1:48">
      <c r="A3556" t="str">
        <f t="shared" si="1243"/>
        <v>42012Murilo/Kassio77</v>
      </c>
      <c r="B3556" s="50">
        <v>42012</v>
      </c>
      <c r="C3556" s="44">
        <f t="shared" si="1223"/>
        <v>42012</v>
      </c>
      <c r="D3556" s="45" t="s">
        <v>20</v>
      </c>
      <c r="E3556" s="46">
        <v>77</v>
      </c>
      <c r="G3556" s="49" t="e">
        <f>VLOOKUP(C3556,#REF!,2,0)</f>
        <v>#REF!</v>
      </c>
      <c r="I3556" s="40">
        <v>0</v>
      </c>
      <c r="J3556" s="40">
        <v>0</v>
      </c>
      <c r="K3556" s="40">
        <v>27.315038999999999</v>
      </c>
      <c r="L3556" s="40">
        <v>32.728637999999997</v>
      </c>
      <c r="M3556" s="40">
        <v>29.959826</v>
      </c>
      <c r="N3556" s="40">
        <v>29.322168000000001</v>
      </c>
      <c r="O3556" s="40">
        <v>34.387813999999999</v>
      </c>
      <c r="P3556" s="40">
        <v>25.315441</v>
      </c>
      <c r="Q3556" s="40">
        <v>26.438934</v>
      </c>
      <c r="R3556" s="40">
        <v>31.988050000000001</v>
      </c>
      <c r="S3556" s="40">
        <v>37.908324999999998</v>
      </c>
      <c r="T3556" s="40">
        <v>37.828285000000001</v>
      </c>
      <c r="U3556" s="40">
        <v>35.001258999999997</v>
      </c>
      <c r="V3556" s="40">
        <v>36.637206999999997</v>
      </c>
      <c r="W3556" s="40">
        <v>37.42915</v>
      </c>
      <c r="X3556" s="40">
        <v>39.937035000000002</v>
      </c>
      <c r="AA3556">
        <f t="shared" si="1224"/>
        <v>42300.596909722219</v>
      </c>
      <c r="AB3556" t="str">
        <f t="shared" si="1225"/>
        <v>42300Fábio80</v>
      </c>
      <c r="AC3556" s="52">
        <v>42300</v>
      </c>
      <c r="AD3556" s="56" t="s">
        <v>31</v>
      </c>
      <c r="AE3556" s="53">
        <v>80</v>
      </c>
      <c r="AF3556" s="51" t="str">
        <f t="shared" si="1226"/>
        <v/>
      </c>
      <c r="AG3556" s="51">
        <f t="shared" si="1227"/>
        <v>0</v>
      </c>
      <c r="AH3556" s="51">
        <f t="shared" si="1228"/>
        <v>0</v>
      </c>
      <c r="AI3556" s="51">
        <f t="shared" si="1229"/>
        <v>17.693660999999999</v>
      </c>
      <c r="AJ3556" s="51">
        <f t="shared" si="1230"/>
        <v>21.99297</v>
      </c>
      <c r="AK3556" s="51">
        <f t="shared" si="1231"/>
        <v>19.525558</v>
      </c>
      <c r="AL3556" s="51">
        <f t="shared" si="1232"/>
        <v>15.408205000000001</v>
      </c>
      <c r="AM3556" s="51">
        <f t="shared" si="1233"/>
        <v>16.986575999999999</v>
      </c>
      <c r="AN3556" s="51">
        <f t="shared" si="1234"/>
        <v>18.552409999999998</v>
      </c>
      <c r="AO3556" s="51">
        <f t="shared" si="1235"/>
        <v>15.700716999999999</v>
      </c>
      <c r="AP3556" s="51">
        <f t="shared" si="1236"/>
        <v>17.074155999999999</v>
      </c>
      <c r="AQ3556" s="51">
        <f t="shared" si="1237"/>
        <v>17.604455999999999</v>
      </c>
      <c r="AR3556" s="51">
        <f t="shared" si="1238"/>
        <v>15.911405999999999</v>
      </c>
      <c r="AS3556" s="51">
        <f t="shared" si="1239"/>
        <v>13.209466000000001</v>
      </c>
      <c r="AT3556" s="51">
        <f t="shared" si="1240"/>
        <v>11.507068</v>
      </c>
      <c r="AU3556" s="51">
        <f t="shared" si="1241"/>
        <v>14.709673</v>
      </c>
      <c r="AV3556" s="51">
        <f t="shared" si="1242"/>
        <v>15.408205000000001</v>
      </c>
    </row>
    <row r="3557" spans="1:48">
      <c r="A3557" t="str">
        <f t="shared" si="1243"/>
        <v>42016Murilo/Kassio77</v>
      </c>
      <c r="B3557" s="50">
        <v>42016</v>
      </c>
      <c r="C3557" s="44">
        <f t="shared" si="1223"/>
        <v>42016</v>
      </c>
      <c r="D3557" s="45" t="s">
        <v>20</v>
      </c>
      <c r="E3557" s="46">
        <v>77</v>
      </c>
      <c r="G3557" s="49" t="e">
        <f>VLOOKUP(C3557,#REF!,2,0)</f>
        <v>#REF!</v>
      </c>
      <c r="I3557" s="40">
        <v>0</v>
      </c>
      <c r="J3557" s="40">
        <v>0</v>
      </c>
      <c r="K3557" s="40">
        <v>20.956261000000001</v>
      </c>
      <c r="L3557" s="40">
        <v>28.831005000000001</v>
      </c>
      <c r="M3557" s="40">
        <v>26.039528000000001</v>
      </c>
      <c r="N3557" s="40">
        <v>25.709078000000002</v>
      </c>
      <c r="O3557" s="40">
        <v>29.041008000000001</v>
      </c>
      <c r="P3557" s="40">
        <v>21.372751000000001</v>
      </c>
      <c r="Q3557" s="40">
        <v>23.583013999999999</v>
      </c>
      <c r="R3557" s="40">
        <v>29.604711999999999</v>
      </c>
      <c r="S3557" s="40">
        <v>35.078319999999998</v>
      </c>
      <c r="T3557" s="40">
        <v>34.693863</v>
      </c>
      <c r="U3557" s="40">
        <v>33.177067000000001</v>
      </c>
      <c r="V3557" s="40">
        <v>32.654209000000002</v>
      </c>
      <c r="W3557" s="40">
        <v>35.310035999999997</v>
      </c>
      <c r="X3557" s="40">
        <v>38.149062999999998</v>
      </c>
      <c r="AA3557">
        <f t="shared" si="1224"/>
        <v>42303.34238425926</v>
      </c>
      <c r="AB3557" t="str">
        <f t="shared" si="1225"/>
        <v>42303Fábio80</v>
      </c>
      <c r="AC3557" s="52">
        <v>42303</v>
      </c>
      <c r="AD3557" s="56" t="s">
        <v>31</v>
      </c>
      <c r="AE3557" s="53">
        <v>80</v>
      </c>
      <c r="AF3557" s="51" t="str">
        <f t="shared" si="1226"/>
        <v/>
      </c>
      <c r="AG3557" s="51">
        <f t="shared" si="1227"/>
        <v>0</v>
      </c>
      <c r="AH3557" s="51">
        <f t="shared" si="1228"/>
        <v>0</v>
      </c>
      <c r="AI3557" s="51">
        <f t="shared" si="1229"/>
        <v>16.166153000000001</v>
      </c>
      <c r="AJ3557" s="51">
        <f t="shared" si="1230"/>
        <v>20.140577</v>
      </c>
      <c r="AK3557" s="51">
        <f t="shared" si="1231"/>
        <v>17.917631</v>
      </c>
      <c r="AL3557" s="51">
        <f t="shared" si="1232"/>
        <v>14.750323</v>
      </c>
      <c r="AM3557" s="51">
        <f t="shared" si="1233"/>
        <v>15.996090000000001</v>
      </c>
      <c r="AN3557" s="51">
        <f t="shared" si="1234"/>
        <v>18.052713000000001</v>
      </c>
      <c r="AO3557" s="51">
        <f t="shared" si="1235"/>
        <v>15.449805</v>
      </c>
      <c r="AP3557" s="51">
        <f t="shared" si="1236"/>
        <v>16.595359999999999</v>
      </c>
      <c r="AQ3557" s="51">
        <f t="shared" si="1237"/>
        <v>17.030346000000002</v>
      </c>
      <c r="AR3557" s="51">
        <f t="shared" si="1238"/>
        <v>15.700716999999999</v>
      </c>
      <c r="AS3557" s="51">
        <f t="shared" si="1239"/>
        <v>13.018388</v>
      </c>
      <c r="AT3557" s="51">
        <f t="shared" si="1240"/>
        <v>11.400378999999999</v>
      </c>
      <c r="AU3557" s="51">
        <f t="shared" si="1241"/>
        <v>14.750323</v>
      </c>
      <c r="AV3557" s="51">
        <f t="shared" si="1242"/>
        <v>15.283706</v>
      </c>
    </row>
    <row r="3558" spans="1:48">
      <c r="A3558" t="str">
        <f t="shared" si="1243"/>
        <v>42020Murilo/Kassio77</v>
      </c>
      <c r="B3558" s="50">
        <v>42020</v>
      </c>
      <c r="C3558" s="44">
        <f t="shared" si="1223"/>
        <v>42020</v>
      </c>
      <c r="D3558" s="45" t="s">
        <v>20</v>
      </c>
      <c r="E3558" s="46">
        <v>77</v>
      </c>
      <c r="G3558" s="49" t="e">
        <f>VLOOKUP(C3558,#REF!,2,0)</f>
        <v>#REF!</v>
      </c>
      <c r="I3558" s="40">
        <v>0</v>
      </c>
      <c r="J3558" s="40">
        <v>0</v>
      </c>
      <c r="K3558" s="40">
        <v>14.492557</v>
      </c>
      <c r="L3558" s="40">
        <v>22.895551999999999</v>
      </c>
      <c r="M3558" s="40">
        <v>20.897102</v>
      </c>
      <c r="N3558" s="40">
        <v>19.962803000000001</v>
      </c>
      <c r="O3558" s="40">
        <v>23.520077000000001</v>
      </c>
      <c r="P3558" s="40">
        <v>16.977198000000001</v>
      </c>
      <c r="Q3558" s="40">
        <v>20.368765</v>
      </c>
      <c r="R3558" s="40">
        <v>26.039528000000001</v>
      </c>
      <c r="S3558" s="40">
        <v>32.061729</v>
      </c>
      <c r="T3558" s="40">
        <v>30.965553</v>
      </c>
      <c r="U3558" s="40">
        <v>29.251740000000002</v>
      </c>
      <c r="V3558" s="40">
        <v>32.952477000000002</v>
      </c>
      <c r="W3558" s="40">
        <v>35.697848999999998</v>
      </c>
      <c r="X3558" s="40">
        <v>37.111370000000001</v>
      </c>
      <c r="AA3558">
        <f t="shared" si="1224"/>
        <v>42306.364062499997</v>
      </c>
      <c r="AB3558" t="str">
        <f t="shared" si="1225"/>
        <v>42306Fábio80</v>
      </c>
      <c r="AC3558" s="52">
        <v>42306</v>
      </c>
      <c r="AD3558" s="56" t="s">
        <v>31</v>
      </c>
      <c r="AE3558" s="53">
        <v>80</v>
      </c>
      <c r="AF3558" s="51" t="str">
        <f t="shared" si="1226"/>
        <v/>
      </c>
      <c r="AG3558" s="51">
        <f t="shared" si="1227"/>
        <v>0</v>
      </c>
      <c r="AH3558" s="51">
        <f t="shared" si="1228"/>
        <v>0</v>
      </c>
      <c r="AI3558" s="51">
        <f t="shared" si="1229"/>
        <v>16.855661000000001</v>
      </c>
      <c r="AJ3558" s="51">
        <f t="shared" si="1230"/>
        <v>22.594749</v>
      </c>
      <c r="AK3558" s="51">
        <f t="shared" si="1231"/>
        <v>21.546894000000002</v>
      </c>
      <c r="AL3558" s="51">
        <f t="shared" si="1232"/>
        <v>18.598167</v>
      </c>
      <c r="AM3558" s="51">
        <f t="shared" si="1233"/>
        <v>19.244942000000002</v>
      </c>
      <c r="AN3558" s="51">
        <f t="shared" si="1234"/>
        <v>21.056601000000001</v>
      </c>
      <c r="AO3558" s="51">
        <f t="shared" si="1235"/>
        <v>18.097840999999999</v>
      </c>
      <c r="AP3558" s="51">
        <f t="shared" si="1236"/>
        <v>18.324417</v>
      </c>
      <c r="AQ3558" s="51">
        <f t="shared" si="1237"/>
        <v>17.559964999999998</v>
      </c>
      <c r="AR3558" s="51">
        <f t="shared" si="1238"/>
        <v>15.700716999999999</v>
      </c>
      <c r="AS3558" s="51">
        <f t="shared" si="1239"/>
        <v>13.018388</v>
      </c>
      <c r="AT3558" s="51">
        <f t="shared" si="1240"/>
        <v>11.364934</v>
      </c>
      <c r="AU3558" s="51">
        <f t="shared" si="1241"/>
        <v>14.750323</v>
      </c>
      <c r="AV3558" s="51">
        <f t="shared" si="1242"/>
        <v>15.366647</v>
      </c>
    </row>
    <row r="3559" spans="1:48">
      <c r="A3559" t="str">
        <f t="shared" si="1243"/>
        <v>42023Murilo/Kassio77</v>
      </c>
      <c r="B3559" s="50">
        <v>42023</v>
      </c>
      <c r="C3559" s="44">
        <f t="shared" si="1223"/>
        <v>42023</v>
      </c>
      <c r="D3559" s="45" t="s">
        <v>20</v>
      </c>
      <c r="E3559" s="46">
        <v>77</v>
      </c>
      <c r="G3559" s="49" t="e">
        <f>VLOOKUP(C3559,#REF!,2,0)</f>
        <v>#REF!</v>
      </c>
      <c r="I3559" s="40">
        <v>0</v>
      </c>
      <c r="J3559" s="40">
        <v>0</v>
      </c>
      <c r="K3559" s="40">
        <v>14.444074000000001</v>
      </c>
      <c r="L3559" s="40">
        <v>21.372751000000001</v>
      </c>
      <c r="M3559" s="40">
        <v>18.994947</v>
      </c>
      <c r="N3559" s="40">
        <v>20.020527000000001</v>
      </c>
      <c r="O3559" s="40">
        <v>21.914597000000001</v>
      </c>
      <c r="P3559" s="40">
        <v>14.687381999999999</v>
      </c>
      <c r="Q3559" s="40">
        <v>18.548376000000001</v>
      </c>
      <c r="R3559" s="40">
        <v>24.730868999999998</v>
      </c>
      <c r="S3559" s="40">
        <v>29.604711999999999</v>
      </c>
      <c r="T3559" s="40">
        <v>28.621839999999999</v>
      </c>
      <c r="U3559" s="40">
        <v>26.774146999999999</v>
      </c>
      <c r="V3559" s="40">
        <v>31.620987</v>
      </c>
      <c r="W3559" s="40">
        <v>32.877800000000001</v>
      </c>
      <c r="X3559" s="40">
        <v>35.387413000000002</v>
      </c>
      <c r="AA3559">
        <f t="shared" si="1224"/>
        <v>42311.348923611113</v>
      </c>
      <c r="AB3559" t="str">
        <f t="shared" si="1225"/>
        <v>42311Fábio80</v>
      </c>
      <c r="AC3559" s="52">
        <v>42311</v>
      </c>
      <c r="AD3559" s="56" t="s">
        <v>31</v>
      </c>
      <c r="AE3559" s="53">
        <v>80</v>
      </c>
      <c r="AF3559" s="51" t="str">
        <f t="shared" si="1226"/>
        <v/>
      </c>
      <c r="AG3559" s="51">
        <f t="shared" si="1227"/>
        <v>0</v>
      </c>
      <c r="AH3559" s="51">
        <f t="shared" si="1228"/>
        <v>0</v>
      </c>
      <c r="AI3559" s="51">
        <f t="shared" si="1229"/>
        <v>20.71678</v>
      </c>
      <c r="AJ3559" s="51">
        <f t="shared" si="1230"/>
        <v>24.500519000000001</v>
      </c>
      <c r="AK3559" s="51">
        <f t="shared" si="1231"/>
        <v>23.204552</v>
      </c>
      <c r="AL3559" s="51">
        <f t="shared" si="1232"/>
        <v>20.092924</v>
      </c>
      <c r="AM3559" s="51">
        <f t="shared" si="1233"/>
        <v>19.431795000000001</v>
      </c>
      <c r="AN3559" s="51">
        <f t="shared" si="1234"/>
        <v>19.619548999999999</v>
      </c>
      <c r="AO3559" s="51">
        <f t="shared" si="1235"/>
        <v>16.552156</v>
      </c>
      <c r="AP3559" s="51">
        <f t="shared" si="1236"/>
        <v>17.294121000000001</v>
      </c>
      <c r="AQ3559" s="51">
        <f t="shared" si="1237"/>
        <v>17.515518</v>
      </c>
      <c r="AR3559" s="51">
        <f t="shared" si="1238"/>
        <v>15.869158000000001</v>
      </c>
      <c r="AS3559" s="51">
        <f t="shared" si="1239"/>
        <v>13.247859</v>
      </c>
      <c r="AT3559" s="51">
        <f t="shared" si="1240"/>
        <v>11.6143</v>
      </c>
      <c r="AU3559" s="51">
        <f t="shared" si="1241"/>
        <v>15.118537999999999</v>
      </c>
      <c r="AV3559" s="51">
        <f t="shared" si="1242"/>
        <v>15.658751000000001</v>
      </c>
    </row>
    <row r="3560" spans="1:48">
      <c r="A3560" t="str">
        <f t="shared" si="1243"/>
        <v>42025Murilo/Kassio77</v>
      </c>
      <c r="B3560" s="50">
        <v>42025</v>
      </c>
      <c r="C3560" s="44">
        <f t="shared" si="1223"/>
        <v>42025</v>
      </c>
      <c r="D3560" s="45" t="s">
        <v>20</v>
      </c>
      <c r="E3560" s="46">
        <v>77</v>
      </c>
      <c r="G3560" s="49" t="e">
        <f>VLOOKUP(C3560,#REF!,2,0)</f>
        <v>#REF!</v>
      </c>
      <c r="I3560" s="40">
        <v>0</v>
      </c>
      <c r="J3560" s="40">
        <v>0</v>
      </c>
      <c r="K3560" s="40">
        <v>19.504138999999999</v>
      </c>
      <c r="L3560" s="40">
        <v>25.973248999999999</v>
      </c>
      <c r="M3560" s="40">
        <v>25.840996000000001</v>
      </c>
      <c r="N3560" s="40">
        <v>24.153390999999999</v>
      </c>
      <c r="O3560" s="40">
        <v>27.043897999999999</v>
      </c>
      <c r="P3560" s="40">
        <v>15.784326999999999</v>
      </c>
      <c r="Q3560" s="40">
        <v>17.349615</v>
      </c>
      <c r="R3560" s="40">
        <v>23.019756000000001</v>
      </c>
      <c r="S3560" s="40">
        <v>27.998936</v>
      </c>
      <c r="T3560" s="40">
        <v>27.724340000000002</v>
      </c>
      <c r="U3560" s="40">
        <v>27.043897999999999</v>
      </c>
      <c r="V3560" s="40">
        <v>28.831005000000001</v>
      </c>
      <c r="W3560" s="40">
        <v>32.654209000000002</v>
      </c>
      <c r="X3560" s="40">
        <v>35.853580000000001</v>
      </c>
      <c r="AA3560">
        <f t="shared" si="1224"/>
        <v>42312.331388888888</v>
      </c>
      <c r="AB3560" t="str">
        <f t="shared" si="1225"/>
        <v>42312Fábio80</v>
      </c>
      <c r="AC3560" s="52">
        <v>42312</v>
      </c>
      <c r="AD3560" s="56" t="s">
        <v>31</v>
      </c>
      <c r="AE3560" s="53">
        <v>80</v>
      </c>
      <c r="AF3560" s="51" t="str">
        <f t="shared" si="1226"/>
        <v>Medida Errada (tubo errado)</v>
      </c>
      <c r="AG3560" s="51">
        <f t="shared" si="1227"/>
        <v>0</v>
      </c>
      <c r="AH3560" s="51">
        <f t="shared" si="1228"/>
        <v>0</v>
      </c>
      <c r="AI3560" s="51">
        <f t="shared" si="1229"/>
        <v>19.713774000000001</v>
      </c>
      <c r="AJ3560" s="51">
        <f t="shared" si="1230"/>
        <v>24.869577</v>
      </c>
      <c r="AK3560" s="51">
        <f t="shared" si="1231"/>
        <v>23.822313000000001</v>
      </c>
      <c r="AL3560" s="51">
        <f t="shared" si="1232"/>
        <v>21.399222999999999</v>
      </c>
      <c r="AM3560" s="51">
        <f t="shared" si="1233"/>
        <v>22.343050000000002</v>
      </c>
      <c r="AN3560" s="51">
        <f t="shared" si="1234"/>
        <v>24.290852000000001</v>
      </c>
      <c r="AO3560" s="51">
        <f t="shared" si="1235"/>
        <v>21.252056</v>
      </c>
      <c r="AP3560" s="51">
        <f t="shared" si="1236"/>
        <v>19.198360000000001</v>
      </c>
      <c r="AQ3560" s="51">
        <f t="shared" si="1237"/>
        <v>18.007636999999999</v>
      </c>
      <c r="AR3560" s="51">
        <f t="shared" si="1238"/>
        <v>16.208808999999999</v>
      </c>
      <c r="AS3560" s="51">
        <f t="shared" si="1239"/>
        <v>13.518253</v>
      </c>
      <c r="AT3560" s="51">
        <f t="shared" si="1240"/>
        <v>11.686055</v>
      </c>
      <c r="AU3560" s="51">
        <f t="shared" si="1241"/>
        <v>15.159734</v>
      </c>
      <c r="AV3560" s="51">
        <f t="shared" si="1242"/>
        <v>15.82696</v>
      </c>
    </row>
    <row r="3561" spans="1:48">
      <c r="A3561" t="str">
        <f t="shared" si="1243"/>
        <v>42031Murilo/Kassio77</v>
      </c>
      <c r="B3561" s="50">
        <v>42031</v>
      </c>
      <c r="C3561" s="44">
        <f t="shared" si="1223"/>
        <v>42031</v>
      </c>
      <c r="D3561" s="45" t="s">
        <v>20</v>
      </c>
      <c r="E3561" s="46">
        <v>77</v>
      </c>
      <c r="G3561" s="49" t="e">
        <f>VLOOKUP(C3561,#REF!,2,0)</f>
        <v>#REF!</v>
      </c>
      <c r="I3561" s="40">
        <v>0</v>
      </c>
      <c r="J3561" s="40">
        <v>0</v>
      </c>
      <c r="K3561" s="40">
        <v>26.774146999999999</v>
      </c>
      <c r="L3561" s="40">
        <v>32.728637999999997</v>
      </c>
      <c r="M3561" s="40">
        <v>30.460581000000001</v>
      </c>
      <c r="N3561" s="40">
        <v>30.388791999999999</v>
      </c>
      <c r="O3561" s="40">
        <v>35.078319999999998</v>
      </c>
      <c r="P3561" s="40">
        <v>24.409174</v>
      </c>
      <c r="Q3561" s="40">
        <v>26.438934</v>
      </c>
      <c r="R3561" s="40">
        <v>34.540657000000003</v>
      </c>
      <c r="S3561" s="40">
        <v>38.713603999999997</v>
      </c>
      <c r="T3561" s="40">
        <v>38.068714</v>
      </c>
      <c r="U3561" s="40">
        <v>34.235270999999997</v>
      </c>
      <c r="V3561" s="40">
        <v>37.349601999999997</v>
      </c>
      <c r="W3561" s="40">
        <v>37.270088000000001</v>
      </c>
      <c r="X3561" s="40">
        <v>40.679943000000002</v>
      </c>
      <c r="AA3561">
        <f t="shared" si="1224"/>
        <v>42312.331388888888</v>
      </c>
      <c r="AB3561" t="str">
        <f t="shared" si="1225"/>
        <v>42312Fábio80</v>
      </c>
      <c r="AC3561" s="52">
        <v>42312</v>
      </c>
      <c r="AD3561" s="56" t="s">
        <v>31</v>
      </c>
      <c r="AE3561" s="53">
        <v>80</v>
      </c>
      <c r="AF3561" s="51" t="str">
        <f t="shared" si="1226"/>
        <v>Medida Errada (tubo errado)</v>
      </c>
      <c r="AG3561" s="51">
        <f t="shared" si="1227"/>
        <v>0</v>
      </c>
      <c r="AH3561" s="51">
        <f t="shared" si="1228"/>
        <v>0</v>
      </c>
      <c r="AI3561" s="51">
        <f t="shared" si="1229"/>
        <v>19.713774000000001</v>
      </c>
      <c r="AJ3561" s="51">
        <f t="shared" si="1230"/>
        <v>24.869577</v>
      </c>
      <c r="AK3561" s="51">
        <f t="shared" si="1231"/>
        <v>23.822313000000001</v>
      </c>
      <c r="AL3561" s="51">
        <f t="shared" si="1232"/>
        <v>21.399222999999999</v>
      </c>
      <c r="AM3561" s="51">
        <f t="shared" si="1233"/>
        <v>22.343050000000002</v>
      </c>
      <c r="AN3561" s="51">
        <f t="shared" si="1234"/>
        <v>24.290852000000001</v>
      </c>
      <c r="AO3561" s="51">
        <f t="shared" si="1235"/>
        <v>21.252056</v>
      </c>
      <c r="AP3561" s="51">
        <f t="shared" si="1236"/>
        <v>19.198360000000001</v>
      </c>
      <c r="AQ3561" s="51">
        <f t="shared" si="1237"/>
        <v>18.007636999999999</v>
      </c>
      <c r="AR3561" s="51">
        <f t="shared" si="1238"/>
        <v>16.208808999999999</v>
      </c>
      <c r="AS3561" s="51">
        <f t="shared" si="1239"/>
        <v>13.518253</v>
      </c>
      <c r="AT3561" s="51">
        <f t="shared" si="1240"/>
        <v>11.686055</v>
      </c>
      <c r="AU3561" s="51">
        <f t="shared" si="1241"/>
        <v>15.159734</v>
      </c>
      <c r="AV3561" s="51">
        <f t="shared" si="1242"/>
        <v>15.82696</v>
      </c>
    </row>
    <row r="3562" spans="1:48">
      <c r="A3562" t="str">
        <f t="shared" si="1243"/>
        <v>42033Murilo/Kassio77</v>
      </c>
      <c r="B3562" s="50">
        <v>42033</v>
      </c>
      <c r="C3562" s="44">
        <f t="shared" ref="C3562:C3625" si="1244">DATE(YEAR(B3562),MONTH(B3562),DAY(B3562))</f>
        <v>42033</v>
      </c>
      <c r="D3562" s="45" t="s">
        <v>20</v>
      </c>
      <c r="E3562" s="46">
        <v>77</v>
      </c>
      <c r="G3562" s="49" t="e">
        <f>VLOOKUP(C3562,#REF!,2,0)</f>
        <v>#REF!</v>
      </c>
      <c r="I3562" s="40">
        <v>0</v>
      </c>
      <c r="J3562" s="40">
        <v>0</v>
      </c>
      <c r="K3562" s="40">
        <v>27.724340000000002</v>
      </c>
      <c r="L3562" s="40">
        <v>35.078319999999998</v>
      </c>
      <c r="M3562" s="40">
        <v>33.027275000000003</v>
      </c>
      <c r="N3562" s="40">
        <v>32.209347000000001</v>
      </c>
      <c r="O3562" s="40">
        <v>36.322754000000003</v>
      </c>
      <c r="P3562" s="40">
        <v>24.860174000000001</v>
      </c>
      <c r="Q3562" s="40">
        <v>26.706914999999999</v>
      </c>
      <c r="R3562" s="40">
        <v>31.620987</v>
      </c>
      <c r="S3562" s="40">
        <v>35.775677000000002</v>
      </c>
      <c r="T3562" s="40">
        <v>35.620097999999999</v>
      </c>
      <c r="U3562" s="40">
        <v>32.135517</v>
      </c>
      <c r="V3562" s="40">
        <v>36.087780000000002</v>
      </c>
      <c r="W3562" s="40">
        <v>36.873905000000001</v>
      </c>
      <c r="X3562" s="40">
        <v>40.101554999999998</v>
      </c>
      <c r="AA3562">
        <f t="shared" si="1224"/>
        <v>42317.348668981482</v>
      </c>
      <c r="AB3562" t="str">
        <f t="shared" si="1225"/>
        <v>42317Fábio80</v>
      </c>
      <c r="AC3562" s="52">
        <v>42317</v>
      </c>
      <c r="AD3562" s="56" t="s">
        <v>31</v>
      </c>
      <c r="AE3562" s="53">
        <v>80</v>
      </c>
      <c r="AF3562" s="51" t="str">
        <f t="shared" si="1226"/>
        <v/>
      </c>
      <c r="AG3562" s="51">
        <f t="shared" si="1227"/>
        <v>0</v>
      </c>
      <c r="AH3562" s="51">
        <f t="shared" si="1228"/>
        <v>0</v>
      </c>
      <c r="AI3562" s="51">
        <f t="shared" si="1229"/>
        <v>18.143035999999999</v>
      </c>
      <c r="AJ3562" s="51">
        <f t="shared" si="1230"/>
        <v>23.512438</v>
      </c>
      <c r="AK3562" s="51">
        <f t="shared" si="1231"/>
        <v>22.645251999999999</v>
      </c>
      <c r="AL3562" s="51">
        <f t="shared" si="1232"/>
        <v>19.808230999999999</v>
      </c>
      <c r="AM3562" s="51">
        <f t="shared" si="1233"/>
        <v>20.283854000000002</v>
      </c>
      <c r="AN3562" s="51">
        <f t="shared" si="1234"/>
        <v>22.443562</v>
      </c>
      <c r="AO3562" s="51">
        <f t="shared" si="1235"/>
        <v>19.950310000000002</v>
      </c>
      <c r="AP3562" s="51">
        <f t="shared" si="1236"/>
        <v>21.154211</v>
      </c>
      <c r="AQ3562" s="51">
        <f t="shared" si="1237"/>
        <v>21.252056</v>
      </c>
      <c r="AR3562" s="51">
        <f t="shared" si="1238"/>
        <v>19.666632</v>
      </c>
      <c r="AS3562" s="51">
        <f t="shared" si="1239"/>
        <v>16.552156</v>
      </c>
      <c r="AT3562" s="51">
        <f t="shared" si="1240"/>
        <v>13.870139999999999</v>
      </c>
      <c r="AU3562" s="51">
        <f t="shared" si="1241"/>
        <v>17.074155999999999</v>
      </c>
      <c r="AV3562" s="51">
        <f t="shared" si="1242"/>
        <v>17.917631</v>
      </c>
    </row>
    <row r="3563" spans="1:48">
      <c r="A3563" t="str">
        <f t="shared" si="1243"/>
        <v>42038Murilo/Kassio77</v>
      </c>
      <c r="B3563" s="50">
        <v>42038</v>
      </c>
      <c r="C3563" s="44">
        <f t="shared" si="1244"/>
        <v>42038</v>
      </c>
      <c r="D3563" s="45" t="s">
        <v>20</v>
      </c>
      <c r="E3563" s="46">
        <v>77</v>
      </c>
      <c r="G3563" s="49" t="e">
        <f>VLOOKUP(C3563,#REF!,2,0)</f>
        <v>#REF!</v>
      </c>
      <c r="I3563" s="40">
        <v>0</v>
      </c>
      <c r="J3563" s="40">
        <v>0</v>
      </c>
      <c r="K3563" s="40">
        <v>27.247107</v>
      </c>
      <c r="L3563" s="40">
        <v>32.357277000000003</v>
      </c>
      <c r="M3563" s="40">
        <v>27.724340000000002</v>
      </c>
      <c r="N3563" s="40">
        <v>27.861469</v>
      </c>
      <c r="O3563" s="40">
        <v>30.748636000000001</v>
      </c>
      <c r="P3563" s="40">
        <v>20.427109000000002</v>
      </c>
      <c r="Q3563" s="40">
        <v>23.269210999999999</v>
      </c>
      <c r="R3563" s="40">
        <v>28.691483999999999</v>
      </c>
      <c r="S3563" s="40">
        <v>33.931216999999997</v>
      </c>
      <c r="T3563" s="40">
        <v>33.327229000000003</v>
      </c>
      <c r="U3563" s="40">
        <v>29.392672999999998</v>
      </c>
      <c r="V3563" s="40">
        <v>33.027275000000003</v>
      </c>
      <c r="W3563" s="40">
        <v>34.770592000000001</v>
      </c>
      <c r="X3563" s="40">
        <v>37.668388</v>
      </c>
      <c r="AA3563">
        <f t="shared" si="1224"/>
        <v>42319.337025462963</v>
      </c>
      <c r="AB3563" t="str">
        <f t="shared" si="1225"/>
        <v>42319Fábio80</v>
      </c>
      <c r="AC3563" s="52">
        <v>42319</v>
      </c>
      <c r="AD3563" s="56" t="s">
        <v>31</v>
      </c>
      <c r="AE3563" s="53">
        <v>80</v>
      </c>
      <c r="AF3563" s="51" t="str">
        <f t="shared" si="1226"/>
        <v/>
      </c>
      <c r="AG3563" s="51">
        <f t="shared" si="1227"/>
        <v>0</v>
      </c>
      <c r="AH3563" s="51">
        <f t="shared" si="1228"/>
        <v>0</v>
      </c>
      <c r="AI3563" s="51">
        <f t="shared" si="1229"/>
        <v>14.547779999999999</v>
      </c>
      <c r="AJ3563" s="51">
        <f t="shared" si="1230"/>
        <v>22.443562</v>
      </c>
      <c r="AK3563" s="51">
        <f t="shared" si="1231"/>
        <v>21.596231</v>
      </c>
      <c r="AL3563" s="51">
        <f t="shared" si="1232"/>
        <v>18.873989000000002</v>
      </c>
      <c r="AM3563" s="51">
        <f t="shared" si="1233"/>
        <v>19.713774000000001</v>
      </c>
      <c r="AN3563" s="51">
        <f t="shared" si="1234"/>
        <v>21.893456</v>
      </c>
      <c r="AO3563" s="51">
        <f t="shared" si="1235"/>
        <v>19.431795000000001</v>
      </c>
      <c r="AP3563" s="51">
        <f t="shared" si="1236"/>
        <v>20.188268999999998</v>
      </c>
      <c r="AQ3563" s="51">
        <f t="shared" si="1237"/>
        <v>20.523775000000001</v>
      </c>
      <c r="AR3563" s="51">
        <f t="shared" si="1238"/>
        <v>18.873989000000002</v>
      </c>
      <c r="AS3563" s="51">
        <f t="shared" si="1239"/>
        <v>15.658751000000001</v>
      </c>
      <c r="AT3563" s="51">
        <f t="shared" si="1240"/>
        <v>13.056486</v>
      </c>
      <c r="AU3563" s="51">
        <f t="shared" si="1241"/>
        <v>16.422965999999999</v>
      </c>
      <c r="AV3563" s="51">
        <f t="shared" si="1242"/>
        <v>17.074155999999999</v>
      </c>
    </row>
    <row r="3564" spans="1:48">
      <c r="A3564" t="str">
        <f t="shared" si="1243"/>
        <v>42041Murilo/Kassio77</v>
      </c>
      <c r="B3564" s="50">
        <v>42041</v>
      </c>
      <c r="C3564" s="44">
        <f t="shared" si="1244"/>
        <v>42041</v>
      </c>
      <c r="D3564" s="45" t="s">
        <v>20</v>
      </c>
      <c r="E3564" s="46">
        <v>77</v>
      </c>
      <c r="G3564" s="49" t="e">
        <f>VLOOKUP(C3564,#REF!,2,0)</f>
        <v>#REF!</v>
      </c>
      <c r="I3564" s="40">
        <v>0</v>
      </c>
      <c r="J3564" s="40">
        <v>0</v>
      </c>
      <c r="K3564" s="40">
        <v>29.041008000000001</v>
      </c>
      <c r="L3564" s="40">
        <v>35.155479</v>
      </c>
      <c r="M3564" s="40">
        <v>31.767537999999998</v>
      </c>
      <c r="N3564" s="40">
        <v>32.505577000000002</v>
      </c>
      <c r="O3564" s="40">
        <v>37.111370000000001</v>
      </c>
      <c r="P3564" s="40">
        <v>26.908846</v>
      </c>
      <c r="Q3564" s="40">
        <v>28.970938</v>
      </c>
      <c r="R3564" s="40">
        <v>36.166004000000001</v>
      </c>
      <c r="S3564" s="40">
        <v>40.183948999999998</v>
      </c>
      <c r="T3564" s="40">
        <v>40.266392000000003</v>
      </c>
      <c r="U3564" s="40">
        <v>37.190693000000003</v>
      </c>
      <c r="V3564" s="40">
        <v>40.431556999999998</v>
      </c>
      <c r="W3564" s="40">
        <v>39.854869999999998</v>
      </c>
      <c r="X3564" s="40">
        <v>41.680878</v>
      </c>
      <c r="AA3564">
        <f t="shared" si="1224"/>
        <v>42321.686307870368</v>
      </c>
      <c r="AB3564" t="str">
        <f t="shared" si="1225"/>
        <v>42321Fábio80</v>
      </c>
      <c r="AC3564" s="52">
        <v>42321</v>
      </c>
      <c r="AD3564" s="56" t="s">
        <v>31</v>
      </c>
      <c r="AE3564" s="53">
        <v>80</v>
      </c>
      <c r="AF3564" s="51" t="str">
        <f t="shared" si="1226"/>
        <v/>
      </c>
      <c r="AG3564" s="51">
        <f t="shared" si="1227"/>
        <v>0</v>
      </c>
      <c r="AH3564" s="51">
        <f t="shared" si="1228"/>
        <v>0</v>
      </c>
      <c r="AI3564" s="51">
        <f t="shared" si="1229"/>
        <v>10.195086999999999</v>
      </c>
      <c r="AJ3564" s="51">
        <f t="shared" si="1230"/>
        <v>19.198360000000001</v>
      </c>
      <c r="AK3564" s="51">
        <f t="shared" si="1231"/>
        <v>19.338263999999999</v>
      </c>
      <c r="AL3564" s="51">
        <f t="shared" si="1232"/>
        <v>17.118037999999999</v>
      </c>
      <c r="AM3564" s="51">
        <f t="shared" si="1233"/>
        <v>18.552409999999998</v>
      </c>
      <c r="AN3564" s="51">
        <f t="shared" si="1234"/>
        <v>20.571967999999998</v>
      </c>
      <c r="AO3564" s="51">
        <f t="shared" si="1235"/>
        <v>17.872714999999999</v>
      </c>
      <c r="AP3564" s="51">
        <f t="shared" si="1236"/>
        <v>18.966383</v>
      </c>
      <c r="AQ3564" s="51">
        <f t="shared" si="1237"/>
        <v>19.105416999999999</v>
      </c>
      <c r="AR3564" s="51">
        <f t="shared" si="1238"/>
        <v>17.604455999999999</v>
      </c>
      <c r="AS3564" s="51">
        <f t="shared" si="1239"/>
        <v>14.4672</v>
      </c>
      <c r="AT3564" s="51">
        <f t="shared" si="1240"/>
        <v>12.158357000000001</v>
      </c>
      <c r="AU3564" s="51">
        <f t="shared" si="1241"/>
        <v>15.366647</v>
      </c>
      <c r="AV3564" s="51">
        <f t="shared" si="1242"/>
        <v>16.166153000000001</v>
      </c>
    </row>
    <row r="3565" spans="1:48">
      <c r="A3565" t="str">
        <f t="shared" si="1243"/>
        <v>42044Murilo/Kassio77</v>
      </c>
      <c r="B3565" s="50">
        <v>42044</v>
      </c>
      <c r="C3565" s="44">
        <f t="shared" si="1244"/>
        <v>42044</v>
      </c>
      <c r="D3565" s="45" t="s">
        <v>20</v>
      </c>
      <c r="E3565" s="46">
        <v>77</v>
      </c>
      <c r="G3565" s="49" t="e">
        <f>VLOOKUP(C3565,#REF!,2,0)</f>
        <v>#REF!</v>
      </c>
      <c r="I3565" s="40">
        <v>0</v>
      </c>
      <c r="J3565" s="40">
        <v>0</v>
      </c>
      <c r="K3565" s="40">
        <v>26.572737</v>
      </c>
      <c r="L3565" s="40">
        <v>32.654209000000002</v>
      </c>
      <c r="M3565" s="40">
        <v>28.482813</v>
      </c>
      <c r="N3565" s="40">
        <v>29.463267999999999</v>
      </c>
      <c r="O3565" s="40">
        <v>33.327229000000003</v>
      </c>
      <c r="P3565" s="40">
        <v>22.402258</v>
      </c>
      <c r="Q3565" s="40">
        <v>24.795479</v>
      </c>
      <c r="R3565" s="40">
        <v>31.914465</v>
      </c>
      <c r="S3565" s="40">
        <v>36.087780000000002</v>
      </c>
      <c r="T3565" s="40">
        <v>36.009644000000002</v>
      </c>
      <c r="U3565" s="40">
        <v>32.283279</v>
      </c>
      <c r="V3565" s="40">
        <v>34.847389</v>
      </c>
      <c r="W3565" s="40">
        <v>36.401234000000002</v>
      </c>
      <c r="X3565" s="40">
        <v>38.471161000000002</v>
      </c>
      <c r="AA3565">
        <f t="shared" si="1224"/>
        <v>42324.329560185186</v>
      </c>
      <c r="AB3565" t="str">
        <f t="shared" si="1225"/>
        <v>42324Fábio80</v>
      </c>
      <c r="AC3565" s="52">
        <v>42324</v>
      </c>
      <c r="AD3565" s="56" t="s">
        <v>31</v>
      </c>
      <c r="AE3565" s="53">
        <v>80</v>
      </c>
      <c r="AF3565" s="51" t="str">
        <f t="shared" si="1226"/>
        <v/>
      </c>
      <c r="AG3565" s="51">
        <f t="shared" si="1227"/>
        <v>0</v>
      </c>
      <c r="AH3565" s="51">
        <f t="shared" si="1228"/>
        <v>0</v>
      </c>
      <c r="AI3565" s="51">
        <f t="shared" si="1229"/>
        <v>17.693660999999999</v>
      </c>
      <c r="AJ3565" s="51">
        <f t="shared" si="1230"/>
        <v>23.563955</v>
      </c>
      <c r="AK3565" s="51">
        <f t="shared" si="1231"/>
        <v>23.051352999999999</v>
      </c>
      <c r="AL3565" s="51">
        <f t="shared" si="1232"/>
        <v>20.379653999999999</v>
      </c>
      <c r="AM3565" s="51">
        <f t="shared" si="1233"/>
        <v>21.056601000000001</v>
      </c>
      <c r="AN3565" s="51">
        <f t="shared" si="1234"/>
        <v>22.695837000000001</v>
      </c>
      <c r="AO3565" s="51">
        <f t="shared" si="1235"/>
        <v>18.552409999999998</v>
      </c>
      <c r="AP3565" s="51">
        <f t="shared" si="1236"/>
        <v>18.827883</v>
      </c>
      <c r="AQ3565" s="51">
        <f t="shared" si="1237"/>
        <v>19.151875</v>
      </c>
      <c r="AR3565" s="51">
        <f t="shared" si="1238"/>
        <v>17.559964999999998</v>
      </c>
      <c r="AS3565" s="51">
        <f t="shared" si="1239"/>
        <v>14.426985</v>
      </c>
      <c r="AT3565" s="51">
        <f t="shared" si="1240"/>
        <v>12.342662000000001</v>
      </c>
      <c r="AU3565" s="51">
        <f t="shared" si="1241"/>
        <v>15.616866</v>
      </c>
      <c r="AV3565" s="51">
        <f t="shared" si="1242"/>
        <v>16.337140999999999</v>
      </c>
    </row>
    <row r="3566" spans="1:48">
      <c r="A3566" t="str">
        <f t="shared" si="1243"/>
        <v>42046Murilo/Kassio77</v>
      </c>
      <c r="B3566" s="50">
        <v>42046</v>
      </c>
      <c r="C3566" s="44">
        <f t="shared" si="1244"/>
        <v>42046</v>
      </c>
      <c r="D3566" s="45" t="s">
        <v>20</v>
      </c>
      <c r="E3566" s="46">
        <v>77</v>
      </c>
      <c r="G3566" s="49" t="e">
        <f>VLOOKUP(C3566,#REF!,2,0)</f>
        <v>#REF!</v>
      </c>
      <c r="I3566" s="40">
        <v>0</v>
      </c>
      <c r="J3566" s="40">
        <v>0</v>
      </c>
      <c r="K3566" s="40">
        <v>30.388791999999999</v>
      </c>
      <c r="L3566" s="40">
        <v>36.952976</v>
      </c>
      <c r="M3566" s="40">
        <v>33.327229000000003</v>
      </c>
      <c r="N3566" s="40">
        <v>34.617221999999998</v>
      </c>
      <c r="O3566" s="40">
        <v>40.101554999999998</v>
      </c>
      <c r="P3566" s="40">
        <v>28.691483999999999</v>
      </c>
      <c r="Q3566" s="40">
        <v>31.110600999999999</v>
      </c>
      <c r="R3566" s="40">
        <v>38.713603999999997</v>
      </c>
      <c r="S3566" s="40">
        <v>41.513213999999998</v>
      </c>
      <c r="T3566" s="40">
        <v>41.76482</v>
      </c>
      <c r="U3566" s="40">
        <v>38.713603999999997</v>
      </c>
      <c r="V3566" s="40">
        <v>41.680878</v>
      </c>
      <c r="W3566" s="40">
        <v>40.762917000000002</v>
      </c>
      <c r="X3566" s="40">
        <v>43.118935</v>
      </c>
      <c r="AA3566">
        <f t="shared" si="1224"/>
        <v>42326.348009259258</v>
      </c>
      <c r="AB3566" t="str">
        <f t="shared" si="1225"/>
        <v>42326Fábio80</v>
      </c>
      <c r="AC3566" s="52">
        <v>42326</v>
      </c>
      <c r="AD3566" s="56" t="s">
        <v>31</v>
      </c>
      <c r="AE3566" s="53">
        <v>80</v>
      </c>
      <c r="AF3566" s="51" t="str">
        <f t="shared" si="1226"/>
        <v/>
      </c>
      <c r="AG3566" s="51">
        <f t="shared" si="1227"/>
        <v>0</v>
      </c>
      <c r="AH3566" s="51">
        <f t="shared" si="1228"/>
        <v>0</v>
      </c>
      <c r="AI3566" s="51">
        <f t="shared" si="1229"/>
        <v>19.997803000000001</v>
      </c>
      <c r="AJ3566" s="51">
        <f t="shared" si="1230"/>
        <v>24.395575999999998</v>
      </c>
      <c r="AK3566" s="51">
        <f t="shared" si="1231"/>
        <v>23.978010000000001</v>
      </c>
      <c r="AL3566" s="51">
        <f t="shared" si="1232"/>
        <v>21.546894000000002</v>
      </c>
      <c r="AM3566" s="51">
        <f t="shared" si="1233"/>
        <v>22.343050000000002</v>
      </c>
      <c r="AN3566" s="51">
        <f t="shared" si="1234"/>
        <v>24.500519000000001</v>
      </c>
      <c r="AO3566" s="51">
        <f t="shared" si="1235"/>
        <v>22.493888999999999</v>
      </c>
      <c r="AP3566" s="51">
        <f t="shared" si="1236"/>
        <v>23.667117999999999</v>
      </c>
      <c r="AQ3566" s="51">
        <f t="shared" si="1237"/>
        <v>24.186343999999998</v>
      </c>
      <c r="AR3566" s="51">
        <f t="shared" si="1238"/>
        <v>22.847866</v>
      </c>
      <c r="AS3566" s="51">
        <f t="shared" si="1239"/>
        <v>20.045342999999999</v>
      </c>
      <c r="AT3566" s="51">
        <f t="shared" si="1240"/>
        <v>17.559964999999998</v>
      </c>
      <c r="AU3566" s="51">
        <f t="shared" si="1241"/>
        <v>20.910616000000001</v>
      </c>
      <c r="AV3566" s="51">
        <f t="shared" si="1242"/>
        <v>21.596231</v>
      </c>
    </row>
    <row r="3567" spans="1:48">
      <c r="A3567" t="str">
        <f t="shared" si="1243"/>
        <v>42047Murilo/Kassio77</v>
      </c>
      <c r="B3567" s="50">
        <v>42047</v>
      </c>
      <c r="C3567" s="44">
        <f t="shared" si="1244"/>
        <v>42047</v>
      </c>
      <c r="D3567" s="45" t="s">
        <v>20</v>
      </c>
      <c r="E3567" s="46">
        <v>77</v>
      </c>
      <c r="G3567" s="49" t="e">
        <f>VLOOKUP(C3567,#REF!,2,0)</f>
        <v>#REF!</v>
      </c>
      <c r="I3567" s="40">
        <v>0</v>
      </c>
      <c r="J3567" s="40">
        <v>0</v>
      </c>
      <c r="K3567" s="40">
        <v>30.820837000000001</v>
      </c>
      <c r="L3567" s="40">
        <v>35.464916000000002</v>
      </c>
      <c r="M3567" s="40">
        <v>32.952477000000002</v>
      </c>
      <c r="N3567" s="40">
        <v>33.628551000000002</v>
      </c>
      <c r="O3567" s="40">
        <v>36.873905000000001</v>
      </c>
      <c r="P3567" s="40">
        <v>26.976317999999999</v>
      </c>
      <c r="Q3567" s="40">
        <v>29.533953</v>
      </c>
      <c r="R3567" s="40">
        <v>36.479773999999999</v>
      </c>
      <c r="S3567" s="40">
        <v>40.597068999999998</v>
      </c>
      <c r="T3567" s="40">
        <v>39.445445999999997</v>
      </c>
      <c r="U3567" s="40">
        <v>36.558444999999999</v>
      </c>
      <c r="V3567" s="40">
        <v>39.200752000000001</v>
      </c>
      <c r="W3567" s="40">
        <v>39.854869999999998</v>
      </c>
      <c r="X3567" s="40">
        <v>41.262374999999999</v>
      </c>
      <c r="AA3567">
        <f t="shared" si="1224"/>
        <v>42332.625335648147</v>
      </c>
      <c r="AB3567" t="str">
        <f t="shared" si="1225"/>
        <v>42332Fábio80</v>
      </c>
      <c r="AC3567" s="52">
        <v>42332</v>
      </c>
      <c r="AD3567" s="56" t="s">
        <v>31</v>
      </c>
      <c r="AE3567" s="53">
        <v>80</v>
      </c>
      <c r="AF3567" s="51" t="str">
        <f t="shared" si="1226"/>
        <v/>
      </c>
      <c r="AG3567" s="51">
        <f t="shared" si="1227"/>
        <v>0</v>
      </c>
      <c r="AH3567" s="51">
        <f t="shared" si="1228"/>
        <v>0</v>
      </c>
      <c r="AI3567" s="51">
        <f t="shared" si="1229"/>
        <v>21.105408000000001</v>
      </c>
      <c r="AJ3567" s="51">
        <f t="shared" si="1230"/>
        <v>25.081669000000002</v>
      </c>
      <c r="AK3567" s="51">
        <f t="shared" si="1231"/>
        <v>24.395575999999998</v>
      </c>
      <c r="AL3567" s="51">
        <f t="shared" si="1232"/>
        <v>22.393265</v>
      </c>
      <c r="AM3567" s="51">
        <f t="shared" si="1233"/>
        <v>23.512438</v>
      </c>
      <c r="AN3567" s="51">
        <f t="shared" si="1234"/>
        <v>25.347978999999999</v>
      </c>
      <c r="AO3567" s="51">
        <f t="shared" si="1235"/>
        <v>23.822313000000001</v>
      </c>
      <c r="AP3567" s="51">
        <f t="shared" si="1236"/>
        <v>24.816673000000002</v>
      </c>
      <c r="AQ3567" s="51">
        <f t="shared" si="1237"/>
        <v>25.081669000000002</v>
      </c>
      <c r="AR3567" s="51">
        <f t="shared" si="1238"/>
        <v>24.186343999999998</v>
      </c>
      <c r="AS3567" s="51">
        <f t="shared" si="1239"/>
        <v>21.794146999999999</v>
      </c>
      <c r="AT3567" s="51">
        <f t="shared" si="1240"/>
        <v>19.760973</v>
      </c>
      <c r="AU3567" s="51">
        <f t="shared" si="1241"/>
        <v>22.192657000000001</v>
      </c>
      <c r="AV3567" s="51">
        <f t="shared" si="1242"/>
        <v>22.898644999999998</v>
      </c>
    </row>
    <row r="3568" spans="1:48">
      <c r="A3568" t="str">
        <f t="shared" si="1243"/>
        <v>42064Murilo/Kassio77</v>
      </c>
      <c r="B3568" s="50">
        <v>42064.379872685182</v>
      </c>
      <c r="C3568" s="44">
        <f t="shared" si="1244"/>
        <v>42064</v>
      </c>
      <c r="D3568" s="45" t="s">
        <v>20</v>
      </c>
      <c r="E3568" s="46">
        <v>77</v>
      </c>
      <c r="G3568" s="49" t="e">
        <f>VLOOKUP(C3568,#REF!,2,0)</f>
        <v>#REF!</v>
      </c>
      <c r="I3568" s="39">
        <v>1.2E-4</v>
      </c>
      <c r="J3568" s="39">
        <v>0.66095300000000001</v>
      </c>
      <c r="K3568" s="39">
        <v>31.038038</v>
      </c>
      <c r="L3568" s="39">
        <v>34.924286000000002</v>
      </c>
      <c r="M3568" s="39">
        <v>31.401717999999999</v>
      </c>
      <c r="N3568" s="39">
        <v>31.914465</v>
      </c>
      <c r="O3568" s="39">
        <v>35.620097999999999</v>
      </c>
      <c r="P3568" s="39">
        <v>24.860174000000001</v>
      </c>
      <c r="Q3568" s="39">
        <v>27.179286999999999</v>
      </c>
      <c r="R3568" s="39">
        <v>35.001258999999997</v>
      </c>
      <c r="S3568" s="39">
        <v>38.309925</v>
      </c>
      <c r="T3568" s="39">
        <v>37.668388</v>
      </c>
      <c r="U3568" s="39">
        <v>34.540657000000003</v>
      </c>
      <c r="V3568" s="39">
        <v>37.190693000000003</v>
      </c>
      <c r="W3568" s="39">
        <v>37.190693000000003</v>
      </c>
      <c r="X3568" s="39">
        <v>41.095592000000003</v>
      </c>
      <c r="AA3568">
        <f t="shared" si="1224"/>
        <v>42333.441724537035</v>
      </c>
      <c r="AB3568" t="str">
        <f t="shared" si="1225"/>
        <v>42333Fábio80</v>
      </c>
      <c r="AC3568" s="52">
        <v>42333</v>
      </c>
      <c r="AD3568" s="56" t="s">
        <v>31</v>
      </c>
      <c r="AE3568" s="53">
        <v>80</v>
      </c>
      <c r="AF3568" s="51" t="str">
        <f t="shared" si="1226"/>
        <v/>
      </c>
      <c r="AG3568" s="51">
        <f t="shared" si="1227"/>
        <v>0</v>
      </c>
      <c r="AH3568" s="51">
        <f t="shared" si="1228"/>
        <v>0</v>
      </c>
      <c r="AI3568" s="51">
        <f t="shared" si="1229"/>
        <v>21.893456</v>
      </c>
      <c r="AJ3568" s="51">
        <f t="shared" si="1230"/>
        <v>25.615658</v>
      </c>
      <c r="AK3568" s="51">
        <f t="shared" si="1231"/>
        <v>24.816673000000002</v>
      </c>
      <c r="AL3568" s="51">
        <f t="shared" si="1232"/>
        <v>22.544284999999999</v>
      </c>
      <c r="AM3568" s="51">
        <f t="shared" si="1233"/>
        <v>23.102335</v>
      </c>
      <c r="AN3568" s="51">
        <f t="shared" si="1234"/>
        <v>25.028538000000001</v>
      </c>
      <c r="AO3568" s="51">
        <f t="shared" si="1235"/>
        <v>22.898644999999998</v>
      </c>
      <c r="AP3568" s="51">
        <f t="shared" si="1236"/>
        <v>23.874178000000001</v>
      </c>
      <c r="AQ3568" s="51">
        <f t="shared" si="1237"/>
        <v>23.978010000000001</v>
      </c>
      <c r="AR3568" s="51">
        <f t="shared" si="1238"/>
        <v>22.746447</v>
      </c>
      <c r="AS3568" s="51">
        <f t="shared" si="1239"/>
        <v>19.902884</v>
      </c>
      <c r="AT3568" s="51">
        <f t="shared" si="1240"/>
        <v>17.118037999999999</v>
      </c>
      <c r="AU3568" s="51">
        <f t="shared" si="1241"/>
        <v>20.427655999999999</v>
      </c>
      <c r="AV3568" s="51">
        <f t="shared" si="1242"/>
        <v>21.105408000000001</v>
      </c>
    </row>
    <row r="3569" spans="1:48">
      <c r="A3569" t="str">
        <f t="shared" si="1243"/>
        <v>42065Murilo/Kassio77</v>
      </c>
      <c r="B3569" s="50">
        <v>42065.767233796294</v>
      </c>
      <c r="C3569" s="44">
        <f t="shared" si="1244"/>
        <v>42065</v>
      </c>
      <c r="D3569" s="45" t="s">
        <v>20</v>
      </c>
      <c r="E3569" s="46">
        <v>77</v>
      </c>
      <c r="G3569" s="49" t="e">
        <f>VLOOKUP(C3569,#REF!,2,0)</f>
        <v>#REF!</v>
      </c>
      <c r="I3569" s="39">
        <v>0</v>
      </c>
      <c r="J3569" s="39">
        <v>0.197764</v>
      </c>
      <c r="K3569" s="39">
        <v>28.413414</v>
      </c>
      <c r="L3569" s="39">
        <v>33.704093999999998</v>
      </c>
      <c r="M3569" s="39">
        <v>29.888642999999998</v>
      </c>
      <c r="N3569" s="39">
        <v>30.676480999999999</v>
      </c>
      <c r="O3569" s="39">
        <v>33.779738999999999</v>
      </c>
      <c r="P3569" s="39">
        <v>22.771705999999998</v>
      </c>
      <c r="Q3569" s="39">
        <v>25.709078000000002</v>
      </c>
      <c r="R3569" s="39">
        <v>32.505577000000002</v>
      </c>
      <c r="S3569" s="39">
        <v>36.637206999999997</v>
      </c>
      <c r="T3569" s="39">
        <v>36.401234000000002</v>
      </c>
      <c r="U3569" s="39">
        <v>32.654209000000002</v>
      </c>
      <c r="V3569" s="39">
        <v>36.479773999999999</v>
      </c>
      <c r="W3569" s="39">
        <v>36.087780000000002</v>
      </c>
      <c r="X3569" s="39">
        <v>40.183948999999998</v>
      </c>
      <c r="AA3569">
        <f t="shared" si="1224"/>
        <v>42335.575497685182</v>
      </c>
      <c r="AB3569" t="str">
        <f t="shared" si="1225"/>
        <v>42335Fábio80</v>
      </c>
      <c r="AC3569" s="52">
        <v>42335</v>
      </c>
      <c r="AD3569" s="56" t="s">
        <v>31</v>
      </c>
      <c r="AE3569" s="53">
        <v>80</v>
      </c>
      <c r="AF3569" s="51" t="str">
        <f t="shared" si="1226"/>
        <v/>
      </c>
      <c r="AG3569" s="51">
        <f t="shared" si="1227"/>
        <v>0</v>
      </c>
      <c r="AH3569" s="51">
        <f t="shared" si="1228"/>
        <v>0</v>
      </c>
      <c r="AI3569" s="51">
        <f t="shared" si="1229"/>
        <v>18.873989000000002</v>
      </c>
      <c r="AJ3569" s="51">
        <f t="shared" si="1230"/>
        <v>23.822313000000001</v>
      </c>
      <c r="AK3569" s="51">
        <f t="shared" si="1231"/>
        <v>23.051352999999999</v>
      </c>
      <c r="AL3569" s="51">
        <f t="shared" si="1232"/>
        <v>20.236034</v>
      </c>
      <c r="AM3569" s="51">
        <f t="shared" si="1233"/>
        <v>21.007883</v>
      </c>
      <c r="AN3569" s="51">
        <f t="shared" si="1234"/>
        <v>23.102335</v>
      </c>
      <c r="AO3569" s="51">
        <f t="shared" si="1235"/>
        <v>20.813578</v>
      </c>
      <c r="AP3569" s="51">
        <f t="shared" si="1236"/>
        <v>22.042797</v>
      </c>
      <c r="AQ3569" s="51">
        <f t="shared" si="1237"/>
        <v>22.142672999999998</v>
      </c>
      <c r="AR3569" s="51">
        <f t="shared" si="1238"/>
        <v>20.813578</v>
      </c>
      <c r="AS3569" s="51">
        <f t="shared" si="1239"/>
        <v>17.917631</v>
      </c>
      <c r="AT3569" s="51">
        <f t="shared" si="1240"/>
        <v>14.995260999999999</v>
      </c>
      <c r="AU3569" s="51">
        <f t="shared" si="1241"/>
        <v>18.324417</v>
      </c>
      <c r="AV3569" s="51">
        <f t="shared" si="1242"/>
        <v>19.198360000000001</v>
      </c>
    </row>
    <row r="3570" spans="1:48">
      <c r="A3570" t="str">
        <f t="shared" si="1243"/>
        <v>41856Murilo/Kassio80</v>
      </c>
      <c r="B3570" s="50">
        <v>41856.775648148148</v>
      </c>
      <c r="C3570" s="44">
        <f t="shared" si="1244"/>
        <v>41856</v>
      </c>
      <c r="D3570" s="45" t="s">
        <v>20</v>
      </c>
      <c r="E3570" s="46">
        <v>80</v>
      </c>
      <c r="G3570" s="49" t="e">
        <f>VLOOKUP(C3570,#REF!,2,0)</f>
        <v>#REF!</v>
      </c>
      <c r="I3570" s="40">
        <v>0</v>
      </c>
      <c r="J3570" s="40">
        <v>0</v>
      </c>
      <c r="K3570" s="40">
        <v>9.1198969999999999</v>
      </c>
      <c r="L3570" s="40">
        <v>36.716000000000001</v>
      </c>
      <c r="M3570" s="40">
        <v>36.401234000000002</v>
      </c>
      <c r="N3570" s="40">
        <v>30.460581000000001</v>
      </c>
      <c r="O3570" s="40">
        <v>31.183260000000001</v>
      </c>
      <c r="P3570" s="40">
        <v>33.177067000000001</v>
      </c>
      <c r="Q3570" s="40">
        <v>28.900929999999999</v>
      </c>
      <c r="R3570" s="40">
        <v>28.900929999999999</v>
      </c>
      <c r="S3570" s="40">
        <v>29.392672999999998</v>
      </c>
      <c r="T3570" s="40">
        <v>27.655892999999999</v>
      </c>
      <c r="U3570" s="40">
        <v>25.709078000000002</v>
      </c>
      <c r="V3570" s="40">
        <v>21.372751000000001</v>
      </c>
      <c r="W3570" s="40">
        <v>27.655892999999999</v>
      </c>
      <c r="X3570" s="40">
        <v>25.643274000000002</v>
      </c>
      <c r="AA3570">
        <f t="shared" si="1224"/>
        <v>42338.407905092594</v>
      </c>
      <c r="AB3570" t="str">
        <f t="shared" si="1225"/>
        <v>42338Fábio80</v>
      </c>
      <c r="AC3570" s="52">
        <v>42338</v>
      </c>
      <c r="AD3570" s="56" t="s">
        <v>31</v>
      </c>
      <c r="AE3570" s="53">
        <v>80</v>
      </c>
      <c r="AF3570" s="51" t="str">
        <f t="shared" si="1226"/>
        <v/>
      </c>
      <c r="AG3570" s="51">
        <f t="shared" si="1227"/>
        <v>0</v>
      </c>
      <c r="AH3570" s="51">
        <f t="shared" si="1228"/>
        <v>0</v>
      </c>
      <c r="AI3570" s="51">
        <f t="shared" si="1229"/>
        <v>21.30105</v>
      </c>
      <c r="AJ3570" s="51">
        <f t="shared" si="1230"/>
        <v>24.975517</v>
      </c>
      <c r="AK3570" s="51">
        <f t="shared" si="1231"/>
        <v>24.500519000000001</v>
      </c>
      <c r="AL3570" s="51">
        <f t="shared" si="1232"/>
        <v>22.042797</v>
      </c>
      <c r="AM3570" s="51">
        <f t="shared" si="1233"/>
        <v>22.847866</v>
      </c>
      <c r="AN3570" s="51">
        <f t="shared" si="1234"/>
        <v>25.081669000000002</v>
      </c>
      <c r="AO3570" s="51">
        <f t="shared" si="1235"/>
        <v>23.000402000000001</v>
      </c>
      <c r="AP3570" s="51">
        <f t="shared" si="1236"/>
        <v>24.186343999999998</v>
      </c>
      <c r="AQ3570" s="51">
        <f t="shared" si="1237"/>
        <v>24.711071</v>
      </c>
      <c r="AR3570" s="51">
        <f t="shared" si="1238"/>
        <v>23.667117999999999</v>
      </c>
      <c r="AS3570" s="51">
        <f t="shared" si="1239"/>
        <v>20.959232</v>
      </c>
      <c r="AT3570" s="51">
        <f t="shared" si="1240"/>
        <v>18.689892</v>
      </c>
      <c r="AU3570" s="51">
        <f t="shared" si="1241"/>
        <v>21.497633</v>
      </c>
      <c r="AV3570" s="51">
        <f t="shared" si="1242"/>
        <v>22.645251999999999</v>
      </c>
    </row>
    <row r="3571" spans="1:48">
      <c r="A3571" t="str">
        <f t="shared" si="1243"/>
        <v>41859Murilo/Kassio80</v>
      </c>
      <c r="B3571" s="50">
        <v>41859.718333333331</v>
      </c>
      <c r="C3571" s="44">
        <f t="shared" si="1244"/>
        <v>41859</v>
      </c>
      <c r="D3571" s="45" t="s">
        <v>20</v>
      </c>
      <c r="E3571" s="46">
        <v>80</v>
      </c>
      <c r="G3571" s="49" t="e">
        <f>VLOOKUP(C3571,#REF!,2,0)</f>
        <v>#REF!</v>
      </c>
      <c r="I3571" s="40">
        <v>0</v>
      </c>
      <c r="J3571" s="40">
        <v>0</v>
      </c>
      <c r="K3571" s="40">
        <v>11.741101</v>
      </c>
      <c r="L3571" s="40">
        <v>36.716000000000001</v>
      </c>
      <c r="M3571" s="40">
        <v>35.697848999999998</v>
      </c>
      <c r="N3571" s="40">
        <v>30.460581000000001</v>
      </c>
      <c r="O3571" s="40">
        <v>30.676480999999999</v>
      </c>
      <c r="P3571" s="40">
        <v>33.553108000000002</v>
      </c>
      <c r="Q3571" s="40">
        <v>28.831005000000001</v>
      </c>
      <c r="R3571" s="40">
        <v>29.392672999999998</v>
      </c>
      <c r="S3571" s="40">
        <v>29.746500000000001</v>
      </c>
      <c r="T3571" s="40">
        <v>27.792849</v>
      </c>
      <c r="U3571" s="40">
        <v>24.989811</v>
      </c>
      <c r="V3571" s="40">
        <v>21.492553999999998</v>
      </c>
      <c r="W3571" s="40">
        <v>27.930150999999999</v>
      </c>
      <c r="X3571" s="40">
        <v>26.372135</v>
      </c>
      <c r="AA3571">
        <f t="shared" si="1224"/>
        <v>42341.372291666667</v>
      </c>
      <c r="AB3571" t="str">
        <f t="shared" si="1225"/>
        <v>42341Fábio80</v>
      </c>
      <c r="AC3571" s="52">
        <v>42341</v>
      </c>
      <c r="AD3571" s="56" t="s">
        <v>31</v>
      </c>
      <c r="AE3571" s="53">
        <v>80</v>
      </c>
      <c r="AF3571" s="51" t="str">
        <f t="shared" si="1226"/>
        <v/>
      </c>
      <c r="AG3571" s="51">
        <f t="shared" si="1227"/>
        <v>0</v>
      </c>
      <c r="AH3571" s="51">
        <f t="shared" si="1228"/>
        <v>0</v>
      </c>
      <c r="AI3571" s="51">
        <f t="shared" si="1229"/>
        <v>18.007636999999999</v>
      </c>
      <c r="AJ3571" s="51">
        <f t="shared" si="1230"/>
        <v>23.667117999999999</v>
      </c>
      <c r="AK3571" s="51">
        <f t="shared" si="1231"/>
        <v>22.797143999999999</v>
      </c>
      <c r="AL3571" s="51">
        <f t="shared" si="1232"/>
        <v>20.188268999999998</v>
      </c>
      <c r="AM3571" s="51">
        <f t="shared" si="1233"/>
        <v>20.959232</v>
      </c>
      <c r="AN3571" s="51">
        <f t="shared" si="1234"/>
        <v>23.000402000000001</v>
      </c>
      <c r="AO3571" s="51">
        <f t="shared" si="1235"/>
        <v>20.620156999999999</v>
      </c>
      <c r="AP3571" s="51">
        <f t="shared" si="1236"/>
        <v>21.695088999999999</v>
      </c>
      <c r="AQ3571" s="51">
        <f t="shared" si="1237"/>
        <v>21.943182</v>
      </c>
      <c r="AR3571" s="51">
        <f t="shared" si="1238"/>
        <v>20.475697</v>
      </c>
      <c r="AS3571" s="51">
        <f t="shared" si="1239"/>
        <v>17.426780999999998</v>
      </c>
      <c r="AT3571" s="51">
        <f t="shared" si="1240"/>
        <v>14.709673</v>
      </c>
      <c r="AU3571" s="51">
        <f t="shared" si="1241"/>
        <v>18.143035999999999</v>
      </c>
      <c r="AV3571" s="51">
        <f t="shared" si="1242"/>
        <v>18.966383</v>
      </c>
    </row>
    <row r="3572" spans="1:48">
      <c r="A3572" t="str">
        <f t="shared" si="1243"/>
        <v>41862Murilo/Kassio80</v>
      </c>
      <c r="B3572" s="50">
        <v>41862.459166666667</v>
      </c>
      <c r="C3572" s="44">
        <f t="shared" si="1244"/>
        <v>41862</v>
      </c>
      <c r="D3572" s="45" t="s">
        <v>20</v>
      </c>
      <c r="E3572" s="46">
        <v>80</v>
      </c>
      <c r="G3572" s="49" t="e">
        <f>VLOOKUP(C3572,#REF!,2,0)</f>
        <v>#REF!</v>
      </c>
      <c r="I3572" s="40">
        <v>0</v>
      </c>
      <c r="J3572" s="40">
        <v>0</v>
      </c>
      <c r="K3572" s="40">
        <v>10.607104</v>
      </c>
      <c r="L3572" s="40">
        <v>35.542458000000003</v>
      </c>
      <c r="M3572" s="40">
        <v>34.464176000000002</v>
      </c>
      <c r="N3572" s="40">
        <v>29.392672999999998</v>
      </c>
      <c r="O3572" s="40">
        <v>29.817532</v>
      </c>
      <c r="P3572" s="40">
        <v>32.952477000000002</v>
      </c>
      <c r="Q3572" s="40">
        <v>28.691483999999999</v>
      </c>
      <c r="R3572" s="40">
        <v>29.1814</v>
      </c>
      <c r="S3572" s="40">
        <v>29.533953</v>
      </c>
      <c r="T3572" s="40">
        <v>27.587548999999999</v>
      </c>
      <c r="U3572" s="40">
        <v>24.924942000000001</v>
      </c>
      <c r="V3572" s="40">
        <v>21.432604000000001</v>
      </c>
      <c r="W3572" s="40">
        <v>27.655892999999999</v>
      </c>
      <c r="X3572" s="40">
        <v>26.372135</v>
      </c>
      <c r="AA3572">
        <f t="shared" si="1224"/>
        <v>42342.616631944446</v>
      </c>
      <c r="AB3572" t="str">
        <f t="shared" si="1225"/>
        <v>42342Fábio80</v>
      </c>
      <c r="AC3572" s="52">
        <v>42342</v>
      </c>
      <c r="AD3572" s="56" t="s">
        <v>31</v>
      </c>
      <c r="AE3572" s="53">
        <v>80</v>
      </c>
      <c r="AF3572" s="51" t="str">
        <f t="shared" si="1226"/>
        <v/>
      </c>
      <c r="AG3572" s="51">
        <f t="shared" si="1227"/>
        <v>0</v>
      </c>
      <c r="AH3572" s="51">
        <f t="shared" si="1228"/>
        <v>0</v>
      </c>
      <c r="AI3572" s="51">
        <f t="shared" si="1229"/>
        <v>16.595359999999999</v>
      </c>
      <c r="AJ3572" s="51">
        <f t="shared" si="1230"/>
        <v>22.949477999999999</v>
      </c>
      <c r="AK3572" s="51">
        <f t="shared" si="1231"/>
        <v>22.192657000000001</v>
      </c>
      <c r="AL3572" s="51">
        <f t="shared" si="1232"/>
        <v>19.478639999999999</v>
      </c>
      <c r="AM3572" s="51">
        <f t="shared" si="1233"/>
        <v>20.188268999999998</v>
      </c>
      <c r="AN3572" s="51">
        <f t="shared" si="1234"/>
        <v>22.242746</v>
      </c>
      <c r="AO3572" s="51">
        <f t="shared" si="1235"/>
        <v>19.713774000000001</v>
      </c>
      <c r="AP3572" s="51">
        <f t="shared" si="1236"/>
        <v>20.862079999999999</v>
      </c>
      <c r="AQ3572" s="51">
        <f t="shared" si="1237"/>
        <v>21.056601000000001</v>
      </c>
      <c r="AR3572" s="51">
        <f t="shared" si="1238"/>
        <v>19.384998</v>
      </c>
      <c r="AS3572" s="51">
        <f t="shared" si="1239"/>
        <v>16.465980999999999</v>
      </c>
      <c r="AT3572" s="51">
        <f t="shared" si="1240"/>
        <v>13.830831</v>
      </c>
      <c r="AU3572" s="51">
        <f t="shared" si="1241"/>
        <v>17.471107</v>
      </c>
      <c r="AV3572" s="51">
        <f t="shared" si="1242"/>
        <v>18.369890000000002</v>
      </c>
    </row>
    <row r="3573" spans="1:48">
      <c r="A3573" t="str">
        <f t="shared" si="1243"/>
        <v>41866Murilo/Kassio80</v>
      </c>
      <c r="B3573" s="50">
        <v>41866.382164351853</v>
      </c>
      <c r="C3573" s="44">
        <f t="shared" si="1244"/>
        <v>41866</v>
      </c>
      <c r="D3573" s="45" t="s">
        <v>20</v>
      </c>
      <c r="E3573" s="46">
        <v>80</v>
      </c>
      <c r="G3573" s="49" t="e">
        <f>VLOOKUP(C3573,#REF!,2,0)</f>
        <v>#REF!</v>
      </c>
      <c r="I3573" s="40">
        <v>0</v>
      </c>
      <c r="J3573" s="40">
        <v>0</v>
      </c>
      <c r="K3573" s="40">
        <v>7.4548579999999998</v>
      </c>
      <c r="L3573" s="40">
        <v>34.617221999999998</v>
      </c>
      <c r="M3573" s="40">
        <v>34.464176000000002</v>
      </c>
      <c r="N3573" s="40">
        <v>29.392672999999998</v>
      </c>
      <c r="O3573" s="40">
        <v>29.463267999999999</v>
      </c>
      <c r="P3573" s="40">
        <v>32.357277000000003</v>
      </c>
      <c r="Q3573" s="40">
        <v>28.136752999999999</v>
      </c>
      <c r="R3573" s="40">
        <v>28.970938</v>
      </c>
      <c r="S3573" s="40">
        <v>29.817532</v>
      </c>
      <c r="T3573" s="40">
        <v>27.861469</v>
      </c>
      <c r="U3573" s="40">
        <v>25.380849999999999</v>
      </c>
      <c r="V3573" s="40">
        <v>21.552569999999999</v>
      </c>
      <c r="W3573" s="40">
        <v>27.861469</v>
      </c>
      <c r="X3573" s="40">
        <v>26.30545</v>
      </c>
      <c r="AA3573">
        <f t="shared" si="1224"/>
        <v>42346.406064814815</v>
      </c>
      <c r="AB3573" t="str">
        <f t="shared" si="1225"/>
        <v>42346Fábio80</v>
      </c>
      <c r="AC3573" s="52">
        <v>42346</v>
      </c>
      <c r="AD3573" s="56" t="s">
        <v>31</v>
      </c>
      <c r="AE3573" s="53">
        <v>80</v>
      </c>
      <c r="AF3573" s="51" t="str">
        <f t="shared" si="1226"/>
        <v/>
      </c>
      <c r="AG3573" s="51">
        <f t="shared" si="1227"/>
        <v>0</v>
      </c>
      <c r="AH3573" s="51">
        <f t="shared" si="1228"/>
        <v>0</v>
      </c>
      <c r="AI3573" s="51">
        <f t="shared" si="1229"/>
        <v>18.966383</v>
      </c>
      <c r="AJ3573" s="51">
        <f t="shared" si="1230"/>
        <v>23.822313000000001</v>
      </c>
      <c r="AK3573" s="51">
        <f t="shared" si="1231"/>
        <v>23.000402000000001</v>
      </c>
      <c r="AL3573" s="51">
        <f t="shared" si="1232"/>
        <v>20.427655999999999</v>
      </c>
      <c r="AM3573" s="51">
        <f t="shared" si="1233"/>
        <v>21.252056</v>
      </c>
      <c r="AN3573" s="51">
        <f t="shared" si="1234"/>
        <v>23.204552</v>
      </c>
      <c r="AO3573" s="51">
        <f t="shared" si="1235"/>
        <v>20.862079999999999</v>
      </c>
      <c r="AP3573" s="51">
        <f t="shared" si="1236"/>
        <v>22.092701000000002</v>
      </c>
      <c r="AQ3573" s="51">
        <f t="shared" si="1237"/>
        <v>22.343050000000002</v>
      </c>
      <c r="AR3573" s="51">
        <f t="shared" si="1238"/>
        <v>20.862079999999999</v>
      </c>
      <c r="AS3573" s="51">
        <f t="shared" si="1239"/>
        <v>18.097840999999999</v>
      </c>
      <c r="AT3573" s="51">
        <f t="shared" si="1240"/>
        <v>15.242342000000001</v>
      </c>
      <c r="AU3573" s="51">
        <f t="shared" si="1241"/>
        <v>18.78182</v>
      </c>
      <c r="AV3573" s="51">
        <f t="shared" si="1242"/>
        <v>19.431795000000001</v>
      </c>
    </row>
    <row r="3574" spans="1:48">
      <c r="A3574" t="str">
        <f t="shared" si="1243"/>
        <v>41869Murilo/Kassio80</v>
      </c>
      <c r="B3574" s="50">
        <v>41869.495856481481</v>
      </c>
      <c r="C3574" s="44">
        <f t="shared" si="1244"/>
        <v>41869</v>
      </c>
      <c r="D3574" s="45" t="s">
        <v>20</v>
      </c>
      <c r="E3574" s="46">
        <v>80</v>
      </c>
      <c r="G3574" s="49" t="e">
        <f>VLOOKUP(C3574,#REF!,2,0)</f>
        <v>#REF!</v>
      </c>
      <c r="I3574" s="40">
        <v>0</v>
      </c>
      <c r="J3574" s="40">
        <v>0</v>
      </c>
      <c r="K3574" s="40">
        <v>15.18064</v>
      </c>
      <c r="L3574" s="40">
        <v>34.770592000000001</v>
      </c>
      <c r="M3574" s="40">
        <v>34.540657000000003</v>
      </c>
      <c r="N3574" s="40">
        <v>30.102467999999998</v>
      </c>
      <c r="O3574" s="40">
        <v>30.317093</v>
      </c>
      <c r="P3574" s="40">
        <v>33.102134999999997</v>
      </c>
      <c r="Q3574" s="40">
        <v>28.621839999999999</v>
      </c>
      <c r="R3574" s="40">
        <v>29.322168000000001</v>
      </c>
      <c r="S3574" s="40">
        <v>30.245471999999999</v>
      </c>
      <c r="T3574" s="40">
        <v>28.067778000000001</v>
      </c>
      <c r="U3574" s="40">
        <v>25.184933000000001</v>
      </c>
      <c r="V3574" s="40">
        <v>21.253294</v>
      </c>
      <c r="W3574" s="40">
        <v>27.724340000000002</v>
      </c>
      <c r="X3574" s="40">
        <v>26.572737</v>
      </c>
      <c r="AA3574">
        <f t="shared" si="1224"/>
        <v>42348.678055555552</v>
      </c>
      <c r="AB3574" t="str">
        <f t="shared" si="1225"/>
        <v>42348Fábio80</v>
      </c>
      <c r="AC3574" s="52">
        <v>42348</v>
      </c>
      <c r="AD3574" s="56" t="s">
        <v>31</v>
      </c>
      <c r="AE3574" s="53">
        <v>80</v>
      </c>
      <c r="AF3574" s="51" t="str">
        <f t="shared" si="1226"/>
        <v/>
      </c>
      <c r="AG3574" s="51">
        <f t="shared" si="1227"/>
        <v>0</v>
      </c>
      <c r="AH3574" s="51">
        <f t="shared" si="1228"/>
        <v>0</v>
      </c>
      <c r="AI3574" s="51">
        <f t="shared" si="1229"/>
        <v>19.855543000000001</v>
      </c>
      <c r="AJ3574" s="51">
        <f t="shared" si="1230"/>
        <v>24.290852000000001</v>
      </c>
      <c r="AK3574" s="51">
        <f t="shared" si="1231"/>
        <v>23.667117999999999</v>
      </c>
      <c r="AL3574" s="51">
        <f t="shared" si="1232"/>
        <v>21.695088999999999</v>
      </c>
      <c r="AM3574" s="51">
        <f t="shared" si="1233"/>
        <v>22.443562</v>
      </c>
      <c r="AN3574" s="51">
        <f t="shared" si="1234"/>
        <v>24.553104000000001</v>
      </c>
      <c r="AO3574" s="51">
        <f t="shared" si="1235"/>
        <v>22.645251999999999</v>
      </c>
      <c r="AP3574" s="51">
        <f t="shared" si="1236"/>
        <v>23.770520999999999</v>
      </c>
      <c r="AQ3574" s="51">
        <f t="shared" si="1237"/>
        <v>23.926054000000001</v>
      </c>
      <c r="AR3574" s="51">
        <f t="shared" si="1238"/>
        <v>22.645251999999999</v>
      </c>
      <c r="AS3574" s="51">
        <f t="shared" si="1239"/>
        <v>17.426780999999998</v>
      </c>
      <c r="AT3574" s="51">
        <f t="shared" si="1240"/>
        <v>13.635031</v>
      </c>
      <c r="AU3574" s="51">
        <f t="shared" si="1241"/>
        <v>17.161975999999999</v>
      </c>
      <c r="AV3574" s="51">
        <f t="shared" si="1242"/>
        <v>18.007636999999999</v>
      </c>
    </row>
    <row r="3575" spans="1:48">
      <c r="A3575" t="str">
        <f t="shared" si="1243"/>
        <v>41870Murilo/Kassio80</v>
      </c>
      <c r="B3575" s="50">
        <v>41870.71292824074</v>
      </c>
      <c r="C3575" s="44">
        <f t="shared" si="1244"/>
        <v>41870</v>
      </c>
      <c r="D3575" s="45" t="s">
        <v>20</v>
      </c>
      <c r="E3575" s="46">
        <v>80</v>
      </c>
      <c r="G3575" s="49" t="e">
        <f>VLOOKUP(C3575,#REF!,2,0)</f>
        <v>#REF!</v>
      </c>
      <c r="I3575" s="40">
        <v>0</v>
      </c>
      <c r="J3575" s="40">
        <v>0</v>
      </c>
      <c r="K3575" s="40">
        <v>2.7379370000000001</v>
      </c>
      <c r="L3575" s="40">
        <v>33.027275000000003</v>
      </c>
      <c r="M3575" s="40">
        <v>34.159145000000002</v>
      </c>
      <c r="N3575" s="40">
        <v>29.041008000000001</v>
      </c>
      <c r="O3575" s="40">
        <v>29.463267999999999</v>
      </c>
      <c r="P3575" s="40">
        <v>31.840954</v>
      </c>
      <c r="Q3575" s="40">
        <v>28.482813</v>
      </c>
      <c r="R3575" s="40">
        <v>29.1814</v>
      </c>
      <c r="S3575" s="40">
        <v>29.533953</v>
      </c>
      <c r="T3575" s="40">
        <v>27.383023999999999</v>
      </c>
      <c r="U3575" s="40">
        <v>24.860174000000001</v>
      </c>
      <c r="V3575" s="40">
        <v>21.253294</v>
      </c>
      <c r="W3575" s="40">
        <v>27.655892999999999</v>
      </c>
      <c r="X3575" s="40">
        <v>26.238823</v>
      </c>
      <c r="AA3575">
        <f t="shared" si="1224"/>
        <v>42349.347928240742</v>
      </c>
      <c r="AB3575" t="str">
        <f t="shared" si="1225"/>
        <v>42349Fábio80</v>
      </c>
      <c r="AC3575" s="52">
        <v>42349</v>
      </c>
      <c r="AD3575" s="56" t="s">
        <v>31</v>
      </c>
      <c r="AE3575" s="53">
        <v>80</v>
      </c>
      <c r="AF3575" s="51" t="str">
        <f t="shared" si="1226"/>
        <v/>
      </c>
      <c r="AG3575" s="51">
        <f t="shared" si="1227"/>
        <v>0</v>
      </c>
      <c r="AH3575" s="51">
        <f t="shared" si="1228"/>
        <v>0</v>
      </c>
      <c r="AI3575" s="51">
        <f t="shared" si="1229"/>
        <v>20.862079999999999</v>
      </c>
      <c r="AJ3575" s="51">
        <f t="shared" si="1230"/>
        <v>24.711071</v>
      </c>
      <c r="AK3575" s="51">
        <f t="shared" si="1231"/>
        <v>23.926054000000001</v>
      </c>
      <c r="AL3575" s="51">
        <f t="shared" si="1232"/>
        <v>21.645641000000001</v>
      </c>
      <c r="AM3575" s="51">
        <f t="shared" si="1233"/>
        <v>22.847866</v>
      </c>
      <c r="AN3575" s="51">
        <f t="shared" si="1234"/>
        <v>23.978010000000001</v>
      </c>
      <c r="AO3575" s="51">
        <f t="shared" si="1235"/>
        <v>22.645251999999999</v>
      </c>
      <c r="AP3575" s="51">
        <f t="shared" si="1236"/>
        <v>23.460999999999999</v>
      </c>
      <c r="AQ3575" s="51">
        <f t="shared" si="1237"/>
        <v>23.615492</v>
      </c>
      <c r="AR3575" s="51">
        <f t="shared" si="1238"/>
        <v>22.847866</v>
      </c>
      <c r="AS3575" s="51">
        <f t="shared" si="1239"/>
        <v>21.252056</v>
      </c>
      <c r="AT3575" s="51">
        <f t="shared" si="1240"/>
        <v>18.966383</v>
      </c>
      <c r="AU3575" s="51">
        <f t="shared" si="1241"/>
        <v>20.188268999999998</v>
      </c>
      <c r="AV3575" s="51">
        <f t="shared" si="1242"/>
        <v>18.369890000000002</v>
      </c>
    </row>
    <row r="3576" spans="1:48">
      <c r="A3576" t="str">
        <f t="shared" si="1243"/>
        <v>41873Murilo/Kassio80</v>
      </c>
      <c r="B3576" s="50">
        <v>41873.460277777776</v>
      </c>
      <c r="C3576" s="44">
        <f t="shared" si="1244"/>
        <v>41873</v>
      </c>
      <c r="D3576" s="45" t="s">
        <v>20</v>
      </c>
      <c r="E3576" s="46">
        <v>80</v>
      </c>
      <c r="G3576" s="49" t="e">
        <f>VLOOKUP(C3576,#REF!,2,0)</f>
        <v>#REF!</v>
      </c>
      <c r="I3576" s="40">
        <v>0</v>
      </c>
      <c r="J3576" s="40">
        <v>0</v>
      </c>
      <c r="K3576" s="40">
        <v>13.821935</v>
      </c>
      <c r="L3576" s="40">
        <v>36.009644000000002</v>
      </c>
      <c r="M3576" s="40">
        <v>33.855441999999996</v>
      </c>
      <c r="N3576" s="40">
        <v>27.998936</v>
      </c>
      <c r="O3576" s="40">
        <v>28.831005000000001</v>
      </c>
      <c r="P3576" s="40">
        <v>32.135517</v>
      </c>
      <c r="Q3576" s="40">
        <v>28.274913999999999</v>
      </c>
      <c r="R3576" s="40">
        <v>28.900929999999999</v>
      </c>
      <c r="S3576" s="40">
        <v>29.746500000000001</v>
      </c>
      <c r="T3576" s="40">
        <v>27.655892999999999</v>
      </c>
      <c r="U3576" s="40">
        <v>24.860174000000001</v>
      </c>
      <c r="V3576" s="40">
        <v>21.492553999999998</v>
      </c>
      <c r="W3576" s="40">
        <v>27.383023999999999</v>
      </c>
      <c r="X3576" s="40">
        <v>26.105858000000001</v>
      </c>
      <c r="AA3576">
        <f t="shared" si="1224"/>
        <v>42353.569351851853</v>
      </c>
      <c r="AB3576" t="str">
        <f t="shared" si="1225"/>
        <v>42353Fábio80</v>
      </c>
      <c r="AC3576" s="52">
        <v>42353</v>
      </c>
      <c r="AD3576" s="56" t="s">
        <v>31</v>
      </c>
      <c r="AE3576" s="53">
        <v>80</v>
      </c>
      <c r="AF3576" s="51" t="str">
        <f t="shared" si="1226"/>
        <v/>
      </c>
      <c r="AG3576" s="51">
        <f t="shared" si="1227"/>
        <v>0</v>
      </c>
      <c r="AH3576" s="51">
        <f t="shared" si="1228"/>
        <v>0</v>
      </c>
      <c r="AI3576" s="51">
        <f t="shared" si="1229"/>
        <v>20.236034</v>
      </c>
      <c r="AJ3576" s="51">
        <f t="shared" si="1230"/>
        <v>24.395575999999998</v>
      </c>
      <c r="AK3576" s="51">
        <f t="shared" si="1231"/>
        <v>23.460999999999999</v>
      </c>
      <c r="AL3576" s="51">
        <f t="shared" si="1232"/>
        <v>20.427655999999999</v>
      </c>
      <c r="AM3576" s="51">
        <f t="shared" si="1233"/>
        <v>21.448414</v>
      </c>
      <c r="AN3576" s="51">
        <f t="shared" si="1234"/>
        <v>23.409599</v>
      </c>
      <c r="AO3576" s="51">
        <f t="shared" si="1235"/>
        <v>21.203135</v>
      </c>
      <c r="AP3576" s="51">
        <f t="shared" si="1236"/>
        <v>22.292839000000001</v>
      </c>
      <c r="AQ3576" s="51">
        <f t="shared" si="1237"/>
        <v>22.594749</v>
      </c>
      <c r="AR3576" s="51">
        <f t="shared" si="1238"/>
        <v>21.203135</v>
      </c>
      <c r="AS3576" s="51">
        <f t="shared" si="1239"/>
        <v>18.097840999999999</v>
      </c>
      <c r="AT3576" s="51">
        <f t="shared" si="1240"/>
        <v>15.325142</v>
      </c>
      <c r="AU3576" s="51">
        <f t="shared" si="1241"/>
        <v>18.598167</v>
      </c>
      <c r="AV3576" s="51">
        <f t="shared" si="1242"/>
        <v>19.384998</v>
      </c>
    </row>
    <row r="3577" spans="1:48">
      <c r="A3577" t="str">
        <f t="shared" si="1243"/>
        <v>41880Murilo/Kassio80</v>
      </c>
      <c r="B3577" s="50">
        <v>41880.769236111111</v>
      </c>
      <c r="C3577" s="44">
        <f t="shared" si="1244"/>
        <v>41880</v>
      </c>
      <c r="D3577" s="45" t="s">
        <v>20</v>
      </c>
      <c r="E3577" s="46">
        <v>80</v>
      </c>
      <c r="G3577" s="49" t="e">
        <f>VLOOKUP(C3577,#REF!,2,0)</f>
        <v>#REF!</v>
      </c>
      <c r="I3577" s="40">
        <v>0</v>
      </c>
      <c r="J3577" s="40">
        <v>0</v>
      </c>
      <c r="K3577" s="40">
        <v>9.6144200000000009</v>
      </c>
      <c r="L3577" s="40">
        <v>32.803176999999998</v>
      </c>
      <c r="M3577" s="40">
        <v>32.357277000000003</v>
      </c>
      <c r="N3577" s="40">
        <v>27.247107</v>
      </c>
      <c r="O3577" s="40">
        <v>27.655892999999999</v>
      </c>
      <c r="P3577" s="40">
        <v>31.110600999999999</v>
      </c>
      <c r="Q3577" s="40">
        <v>27.655892999999999</v>
      </c>
      <c r="R3577" s="40">
        <v>28.205767000000002</v>
      </c>
      <c r="S3577" s="40">
        <v>29.041008000000001</v>
      </c>
      <c r="T3577" s="40">
        <v>27.111529999999998</v>
      </c>
      <c r="U3577" s="40">
        <v>24.345112</v>
      </c>
      <c r="V3577" s="40">
        <v>20.897102</v>
      </c>
      <c r="W3577" s="40">
        <v>27.111529999999998</v>
      </c>
      <c r="X3577" s="40">
        <v>25.774999999999999</v>
      </c>
      <c r="AA3577">
        <f t="shared" si="1224"/>
        <v>42356.367094907408</v>
      </c>
      <c r="AB3577" t="str">
        <f t="shared" si="1225"/>
        <v>42356Fábio80</v>
      </c>
      <c r="AC3577" s="52">
        <v>42356</v>
      </c>
      <c r="AD3577" s="56" t="s">
        <v>31</v>
      </c>
      <c r="AE3577" s="53">
        <v>80</v>
      </c>
      <c r="AF3577" s="51" t="str">
        <f t="shared" si="1226"/>
        <v/>
      </c>
      <c r="AG3577" s="51">
        <f t="shared" si="1227"/>
        <v>0</v>
      </c>
      <c r="AH3577" s="51">
        <f t="shared" si="1228"/>
        <v>0</v>
      </c>
      <c r="AI3577" s="51">
        <f t="shared" si="1229"/>
        <v>18.643989999999999</v>
      </c>
      <c r="AJ3577" s="51">
        <f t="shared" si="1230"/>
        <v>23.718826</v>
      </c>
      <c r="AK3577" s="51">
        <f t="shared" si="1231"/>
        <v>22.695837000000001</v>
      </c>
      <c r="AL3577" s="51">
        <f t="shared" si="1232"/>
        <v>19.855543000000001</v>
      </c>
      <c r="AM3577" s="51">
        <f t="shared" si="1233"/>
        <v>20.71678</v>
      </c>
      <c r="AN3577" s="51">
        <f t="shared" si="1234"/>
        <v>22.493888999999999</v>
      </c>
      <c r="AO3577" s="51">
        <f t="shared" si="1235"/>
        <v>19.808230999999999</v>
      </c>
      <c r="AP3577" s="51">
        <f t="shared" si="1236"/>
        <v>20.71678</v>
      </c>
      <c r="AQ3577" s="51">
        <f t="shared" si="1237"/>
        <v>20.813578</v>
      </c>
      <c r="AR3577" s="51">
        <f t="shared" si="1238"/>
        <v>19.151875</v>
      </c>
      <c r="AS3577" s="51">
        <f t="shared" si="1239"/>
        <v>16.080988000000001</v>
      </c>
      <c r="AT3577" s="51">
        <f t="shared" si="1240"/>
        <v>13.479445999999999</v>
      </c>
      <c r="AU3577" s="51">
        <f t="shared" si="1241"/>
        <v>16.986575999999999</v>
      </c>
      <c r="AV3577" s="51">
        <f t="shared" si="1242"/>
        <v>17.872714999999999</v>
      </c>
    </row>
    <row r="3578" spans="1:48">
      <c r="A3578" t="str">
        <f t="shared" si="1243"/>
        <v>41883Murilo/Kassio80</v>
      </c>
      <c r="B3578" s="50">
        <v>41883.545729166668</v>
      </c>
      <c r="C3578" s="44">
        <f t="shared" si="1244"/>
        <v>41883</v>
      </c>
      <c r="D3578" s="45" t="s">
        <v>20</v>
      </c>
      <c r="E3578" s="46">
        <v>80</v>
      </c>
      <c r="G3578" s="49" t="e">
        <f>VLOOKUP(C3578,#REF!,2,0)</f>
        <v>#REF!</v>
      </c>
      <c r="I3578" s="40">
        <v>0</v>
      </c>
      <c r="J3578" s="40">
        <v>0</v>
      </c>
      <c r="K3578" s="40">
        <v>24.601942000000001</v>
      </c>
      <c r="L3578" s="40">
        <v>41.513213999999998</v>
      </c>
      <c r="M3578" s="40">
        <v>36.479773999999999</v>
      </c>
      <c r="N3578" s="40">
        <v>31.110600999999999</v>
      </c>
      <c r="O3578" s="40">
        <v>28.344125999999999</v>
      </c>
      <c r="P3578" s="40">
        <v>31.038038</v>
      </c>
      <c r="Q3578" s="40">
        <v>28.067778000000001</v>
      </c>
      <c r="R3578" s="40">
        <v>28.482813</v>
      </c>
      <c r="S3578" s="40">
        <v>28.970938</v>
      </c>
      <c r="T3578" s="40">
        <v>27.383023999999999</v>
      </c>
      <c r="U3578" s="40">
        <v>24.666338</v>
      </c>
      <c r="V3578" s="40">
        <v>21.015474000000001</v>
      </c>
      <c r="W3578" s="40">
        <v>27.383023999999999</v>
      </c>
      <c r="X3578" s="40">
        <v>25.973248999999999</v>
      </c>
      <c r="AA3578">
        <f t="shared" si="1224"/>
        <v>42389.713530092595</v>
      </c>
      <c r="AB3578" t="str">
        <f t="shared" si="1225"/>
        <v>42389Fábio80</v>
      </c>
      <c r="AC3578" s="52">
        <v>42389</v>
      </c>
      <c r="AD3578" s="56" t="s">
        <v>31</v>
      </c>
      <c r="AE3578" s="53">
        <v>80</v>
      </c>
      <c r="AF3578" s="51" t="str">
        <f t="shared" si="1226"/>
        <v/>
      </c>
      <c r="AG3578" s="51">
        <f t="shared" si="1227"/>
        <v>0</v>
      </c>
      <c r="AH3578" s="51">
        <f t="shared" si="1228"/>
        <v>0</v>
      </c>
      <c r="AI3578" s="51">
        <f t="shared" si="1229"/>
        <v>17.249991999999999</v>
      </c>
      <c r="AJ3578" s="51">
        <f t="shared" si="1230"/>
        <v>23.306941999999999</v>
      </c>
      <c r="AK3578" s="51">
        <f t="shared" si="1231"/>
        <v>22.493888999999999</v>
      </c>
      <c r="AL3578" s="51">
        <f t="shared" si="1232"/>
        <v>19.619548999999999</v>
      </c>
      <c r="AM3578" s="51">
        <f t="shared" si="1233"/>
        <v>20.188268999999998</v>
      </c>
      <c r="AN3578" s="51">
        <f t="shared" si="1234"/>
        <v>22.192657000000001</v>
      </c>
      <c r="AO3578" s="51">
        <f t="shared" si="1235"/>
        <v>19.619548999999999</v>
      </c>
      <c r="AP3578" s="51">
        <f t="shared" si="1236"/>
        <v>20.668424999999999</v>
      </c>
      <c r="AQ3578" s="51">
        <f t="shared" si="1237"/>
        <v>20.71678</v>
      </c>
      <c r="AR3578" s="51">
        <f t="shared" si="1238"/>
        <v>19.291584</v>
      </c>
      <c r="AS3578" s="51">
        <f t="shared" si="1239"/>
        <v>16.208808999999999</v>
      </c>
      <c r="AT3578" s="51">
        <f t="shared" si="1240"/>
        <v>13.752317</v>
      </c>
      <c r="AU3578" s="51">
        <f t="shared" si="1241"/>
        <v>16.986575999999999</v>
      </c>
      <c r="AV3578" s="51">
        <f t="shared" si="1242"/>
        <v>17.783073000000002</v>
      </c>
    </row>
    <row r="3579" spans="1:48">
      <c r="A3579" t="str">
        <f t="shared" si="1243"/>
        <v>41885Murilo/Kassio80</v>
      </c>
      <c r="B3579" s="50">
        <v>41885.475219907406</v>
      </c>
      <c r="C3579" s="44">
        <f t="shared" si="1244"/>
        <v>41885</v>
      </c>
      <c r="D3579" s="45" t="s">
        <v>20</v>
      </c>
      <c r="E3579" s="46">
        <v>80</v>
      </c>
      <c r="G3579" s="49" t="e">
        <f>VLOOKUP(C3579,#REF!,2,0)</f>
        <v>#REF!</v>
      </c>
      <c r="I3579" s="40">
        <v>0</v>
      </c>
      <c r="J3579" s="40">
        <v>0</v>
      </c>
      <c r="K3579" s="40">
        <v>28.274913999999999</v>
      </c>
      <c r="L3579" s="40">
        <v>45.713706999999999</v>
      </c>
      <c r="M3579" s="40">
        <v>42.101398000000003</v>
      </c>
      <c r="N3579" s="40">
        <v>37.508831000000001</v>
      </c>
      <c r="O3579" s="40">
        <v>39.119338999999997</v>
      </c>
      <c r="P3579" s="40">
        <v>42.523941000000001</v>
      </c>
      <c r="Q3579" s="40">
        <v>40.431556999999998</v>
      </c>
      <c r="R3579" s="40">
        <v>41.680878</v>
      </c>
      <c r="S3579" s="40">
        <v>41.513213999999998</v>
      </c>
      <c r="T3579" s="40">
        <v>39.363810999999998</v>
      </c>
      <c r="U3579" s="40">
        <v>33.102134999999997</v>
      </c>
      <c r="V3579" s="40">
        <v>21.612684000000002</v>
      </c>
      <c r="W3579" s="40">
        <v>27.587548999999999</v>
      </c>
      <c r="X3579" s="40">
        <v>26.505780999999999</v>
      </c>
      <c r="AA3579">
        <f t="shared" si="1224"/>
        <v>42391.694351851853</v>
      </c>
      <c r="AB3579" t="str">
        <f t="shared" si="1225"/>
        <v>42391Fábio80</v>
      </c>
      <c r="AC3579" s="52">
        <v>42391</v>
      </c>
      <c r="AD3579" s="56" t="s">
        <v>31</v>
      </c>
      <c r="AE3579" s="53">
        <v>80</v>
      </c>
      <c r="AF3579" s="51" t="str">
        <f t="shared" si="1226"/>
        <v/>
      </c>
      <c r="AG3579" s="51">
        <f t="shared" si="1227"/>
        <v>0</v>
      </c>
      <c r="AH3579" s="51">
        <f t="shared" si="1228"/>
        <v>0</v>
      </c>
      <c r="AI3579" s="51">
        <f t="shared" si="1229"/>
        <v>13.324814</v>
      </c>
      <c r="AJ3579" s="51">
        <f t="shared" si="1230"/>
        <v>22.443562</v>
      </c>
      <c r="AK3579" s="51">
        <f t="shared" si="1231"/>
        <v>21.893456</v>
      </c>
      <c r="AL3579" s="51">
        <f t="shared" si="1232"/>
        <v>18.643989999999999</v>
      </c>
      <c r="AM3579" s="51">
        <f t="shared" si="1233"/>
        <v>19.808230999999999</v>
      </c>
      <c r="AN3579" s="51">
        <f t="shared" si="1234"/>
        <v>21.497633</v>
      </c>
      <c r="AO3579" s="51">
        <f t="shared" si="1235"/>
        <v>18.78182</v>
      </c>
      <c r="AP3579" s="51">
        <f t="shared" si="1236"/>
        <v>19.760973</v>
      </c>
      <c r="AQ3579" s="51">
        <f t="shared" si="1237"/>
        <v>19.997803000000001</v>
      </c>
      <c r="AR3579" s="51">
        <f t="shared" si="1238"/>
        <v>18.415436</v>
      </c>
      <c r="AS3579" s="51">
        <f t="shared" si="1239"/>
        <v>15.325142</v>
      </c>
      <c r="AT3579" s="51">
        <f t="shared" si="1240"/>
        <v>12.980342</v>
      </c>
      <c r="AU3579" s="51">
        <f t="shared" si="1241"/>
        <v>16.294301999999998</v>
      </c>
      <c r="AV3579" s="51">
        <f t="shared" si="1242"/>
        <v>16.986575999999999</v>
      </c>
    </row>
    <row r="3580" spans="1:48">
      <c r="A3580" t="str">
        <f t="shared" si="1243"/>
        <v>41891Murilo/Kassio80</v>
      </c>
      <c r="B3580" s="50">
        <v>41891.71466435185</v>
      </c>
      <c r="C3580" s="44">
        <f t="shared" si="1244"/>
        <v>41891</v>
      </c>
      <c r="D3580" s="45" t="s">
        <v>20</v>
      </c>
      <c r="E3580" s="46">
        <v>80</v>
      </c>
      <c r="G3580" s="49" t="e">
        <f>VLOOKUP(C3580,#REF!,2,0)</f>
        <v>#REF!</v>
      </c>
      <c r="I3580" s="40">
        <v>0</v>
      </c>
      <c r="J3580" s="40">
        <v>0</v>
      </c>
      <c r="K3580" s="40">
        <v>14.638536999999999</v>
      </c>
      <c r="L3580" s="40">
        <v>41.429546000000002</v>
      </c>
      <c r="M3580" s="40">
        <v>39.282215000000001</v>
      </c>
      <c r="N3580" s="40">
        <v>34.617221999999998</v>
      </c>
      <c r="O3580" s="40">
        <v>34.311497000000003</v>
      </c>
      <c r="P3580" s="40">
        <v>36.401234000000002</v>
      </c>
      <c r="Q3580" s="40">
        <v>34.083092000000001</v>
      </c>
      <c r="R3580" s="40">
        <v>32.877800000000001</v>
      </c>
      <c r="S3580" s="40">
        <v>33.931216999999997</v>
      </c>
      <c r="T3580" s="40">
        <v>31.620987</v>
      </c>
      <c r="U3580" s="40">
        <v>27.724340000000002</v>
      </c>
      <c r="V3580" s="40">
        <v>22.771705999999998</v>
      </c>
      <c r="W3580" s="40">
        <v>28.621839999999999</v>
      </c>
      <c r="X3580" s="40">
        <v>26.639799</v>
      </c>
      <c r="AA3580">
        <f t="shared" si="1224"/>
        <v>42423.576666666668</v>
      </c>
      <c r="AB3580" t="str">
        <f t="shared" si="1225"/>
        <v>42423Fábio80</v>
      </c>
      <c r="AC3580" s="52">
        <v>42423</v>
      </c>
      <c r="AD3580" s="56" t="s">
        <v>31</v>
      </c>
      <c r="AE3580" s="53">
        <v>80</v>
      </c>
      <c r="AF3580" s="51" t="str">
        <f t="shared" si="1226"/>
        <v/>
      </c>
      <c r="AG3580" s="51">
        <f t="shared" si="1227"/>
        <v>0</v>
      </c>
      <c r="AH3580" s="51">
        <f t="shared" si="1228"/>
        <v>0</v>
      </c>
      <c r="AI3580" s="51">
        <f t="shared" si="1229"/>
        <v>17.872714999999999</v>
      </c>
      <c r="AJ3580" s="51">
        <f t="shared" si="1230"/>
        <v>22.898644999999998</v>
      </c>
      <c r="AK3580" s="51">
        <f t="shared" si="1231"/>
        <v>22.493888999999999</v>
      </c>
      <c r="AL3580" s="51">
        <f t="shared" si="1232"/>
        <v>19.760973</v>
      </c>
      <c r="AM3580" s="51">
        <f t="shared" si="1233"/>
        <v>20.571967999999998</v>
      </c>
      <c r="AN3580" s="51">
        <f t="shared" si="1234"/>
        <v>22.695837000000001</v>
      </c>
      <c r="AO3580" s="51">
        <f t="shared" si="1235"/>
        <v>20.571967999999998</v>
      </c>
      <c r="AP3580" s="51">
        <f t="shared" si="1236"/>
        <v>21.497633</v>
      </c>
      <c r="AQ3580" s="51">
        <f t="shared" si="1237"/>
        <v>21.645641000000001</v>
      </c>
      <c r="AR3580" s="51">
        <f t="shared" si="1238"/>
        <v>20.236034</v>
      </c>
      <c r="AS3580" s="51">
        <f t="shared" si="1239"/>
        <v>17.382497999999998</v>
      </c>
      <c r="AT3580" s="51">
        <f t="shared" si="1240"/>
        <v>14.831732000000001</v>
      </c>
      <c r="AU3580" s="51">
        <f t="shared" si="1241"/>
        <v>18.052713000000001</v>
      </c>
      <c r="AV3580" s="51">
        <f t="shared" si="1242"/>
        <v>18.598167</v>
      </c>
    </row>
    <row r="3581" spans="1:48">
      <c r="A3581" t="str">
        <f t="shared" si="1243"/>
        <v>41894Murilo/Kassio80</v>
      </c>
      <c r="B3581" s="50">
        <v>41894.41265046296</v>
      </c>
      <c r="C3581" s="44">
        <f t="shared" si="1244"/>
        <v>41894</v>
      </c>
      <c r="D3581" s="45" t="s">
        <v>20</v>
      </c>
      <c r="E3581" s="46">
        <v>80</v>
      </c>
      <c r="G3581" s="49" t="e">
        <f>VLOOKUP(C3581,#REF!,2,0)</f>
        <v>#REF!</v>
      </c>
      <c r="I3581" s="40">
        <v>0</v>
      </c>
      <c r="J3581" s="40">
        <v>0</v>
      </c>
      <c r="K3581" s="40">
        <v>15.280357</v>
      </c>
      <c r="L3581" s="40">
        <v>39.445445999999997</v>
      </c>
      <c r="M3581" s="40">
        <v>38.794598000000001</v>
      </c>
      <c r="N3581" s="40">
        <v>35.001258999999997</v>
      </c>
      <c r="O3581" s="40">
        <v>32.505577000000002</v>
      </c>
      <c r="P3581" s="40">
        <v>35.620097999999999</v>
      </c>
      <c r="Q3581" s="40">
        <v>33.402434999999997</v>
      </c>
      <c r="R3581" s="40">
        <v>32.803176999999998</v>
      </c>
      <c r="S3581" s="40">
        <v>32.728637999999997</v>
      </c>
      <c r="T3581" s="40">
        <v>30.532489999999999</v>
      </c>
      <c r="U3581" s="40">
        <v>26.572737</v>
      </c>
      <c r="V3581" s="40">
        <v>22.218719</v>
      </c>
      <c r="W3581" s="40">
        <v>28.761232</v>
      </c>
      <c r="X3581" s="40">
        <v>26.238823</v>
      </c>
      <c r="AA3581">
        <f t="shared" si="1224"/>
        <v>42429.743078703701</v>
      </c>
      <c r="AB3581" t="str">
        <f t="shared" si="1225"/>
        <v>42429Fábio80</v>
      </c>
      <c r="AC3581" s="52">
        <v>42429</v>
      </c>
      <c r="AD3581" s="56" t="s">
        <v>31</v>
      </c>
      <c r="AE3581" s="53">
        <v>80</v>
      </c>
      <c r="AF3581" s="51" t="str">
        <f t="shared" si="1226"/>
        <v/>
      </c>
      <c r="AG3581" s="51">
        <f t="shared" si="1227"/>
        <v>0</v>
      </c>
      <c r="AH3581" s="51">
        <f t="shared" si="1228"/>
        <v>0.16383200000000001</v>
      </c>
      <c r="AI3581" s="51">
        <f t="shared" si="1229"/>
        <v>20.283854000000002</v>
      </c>
      <c r="AJ3581" s="51">
        <f t="shared" si="1230"/>
        <v>19.244942000000002</v>
      </c>
      <c r="AK3581" s="51">
        <f t="shared" si="1231"/>
        <v>15.366647</v>
      </c>
      <c r="AL3581" s="51">
        <f t="shared" si="1232"/>
        <v>15.784833000000001</v>
      </c>
      <c r="AM3581" s="51">
        <f t="shared" si="1233"/>
        <v>14.709673</v>
      </c>
      <c r="AN3581" s="51">
        <f t="shared" si="1234"/>
        <v>17.118037999999999</v>
      </c>
      <c r="AO3581" s="51">
        <f t="shared" si="1235"/>
        <v>15.869158000000001</v>
      </c>
      <c r="AP3581" s="51">
        <f t="shared" si="1236"/>
        <v>19.198360000000001</v>
      </c>
      <c r="AQ3581" s="51">
        <f t="shared" si="1237"/>
        <v>20.236034</v>
      </c>
      <c r="AR3581" s="51">
        <f t="shared" si="1238"/>
        <v>18.920164</v>
      </c>
      <c r="AS3581" s="51">
        <f t="shared" si="1239"/>
        <v>18.461030999999998</v>
      </c>
      <c r="AT3581" s="51">
        <f t="shared" si="1240"/>
        <v>13.363394</v>
      </c>
      <c r="AU3581" s="51">
        <f t="shared" si="1241"/>
        <v>15.283706</v>
      </c>
      <c r="AV3581" s="51">
        <f t="shared" si="1242"/>
        <v>22.594749</v>
      </c>
    </row>
    <row r="3582" spans="1:48">
      <c r="A3582" t="str">
        <f t="shared" si="1243"/>
        <v>41897Murilo/Kassio80</v>
      </c>
      <c r="B3582" s="50">
        <v>41897.636145833334</v>
      </c>
      <c r="C3582" s="44">
        <f t="shared" si="1244"/>
        <v>41897</v>
      </c>
      <c r="D3582" s="45" t="s">
        <v>20</v>
      </c>
      <c r="E3582" s="46">
        <v>80</v>
      </c>
      <c r="G3582" s="49" t="e">
        <f>VLOOKUP(C3582,#REF!,2,0)</f>
        <v>#REF!</v>
      </c>
      <c r="I3582" s="40">
        <v>0</v>
      </c>
      <c r="J3582" s="40">
        <v>0</v>
      </c>
      <c r="K3582" s="40">
        <v>4.8709129999999998</v>
      </c>
      <c r="L3582" s="40">
        <v>38.471161000000002</v>
      </c>
      <c r="M3582" s="40">
        <v>37.190693000000003</v>
      </c>
      <c r="N3582" s="40">
        <v>32.357277000000003</v>
      </c>
      <c r="O3582" s="40">
        <v>31.694199000000001</v>
      </c>
      <c r="P3582" s="40">
        <v>34.464176000000002</v>
      </c>
      <c r="Q3582" s="40">
        <v>32.579844999999999</v>
      </c>
      <c r="R3582" s="40">
        <v>31.110600999999999</v>
      </c>
      <c r="S3582" s="40">
        <v>31.988050000000001</v>
      </c>
      <c r="T3582" s="40">
        <v>29.533953</v>
      </c>
      <c r="U3582" s="40">
        <v>26.172321</v>
      </c>
      <c r="V3582" s="40">
        <v>21.914597000000001</v>
      </c>
      <c r="W3582" s="40">
        <v>27.792849</v>
      </c>
      <c r="X3582" s="40">
        <v>26.039528000000001</v>
      </c>
      <c r="AA3582">
        <f t="shared" si="1224"/>
        <v>42198.485219907408</v>
      </c>
      <c r="AB3582" t="str">
        <f t="shared" si="1225"/>
        <v>42198Fábio81</v>
      </c>
      <c r="AC3582" s="52">
        <v>42198</v>
      </c>
      <c r="AD3582" s="56" t="s">
        <v>31</v>
      </c>
      <c r="AE3582" s="53">
        <v>81</v>
      </c>
      <c r="AF3582" s="51" t="str">
        <f t="shared" si="1226"/>
        <v/>
      </c>
      <c r="AG3582" s="51">
        <f t="shared" si="1227"/>
        <v>0</v>
      </c>
      <c r="AH3582" s="51">
        <f t="shared" si="1228"/>
        <v>0</v>
      </c>
      <c r="AI3582" s="51">
        <f t="shared" si="1229"/>
        <v>13.056486</v>
      </c>
      <c r="AJ3582" s="51">
        <f t="shared" si="1230"/>
        <v>22.544284999999999</v>
      </c>
      <c r="AK3582" s="51">
        <f t="shared" si="1231"/>
        <v>19.059010000000001</v>
      </c>
      <c r="AL3582" s="51">
        <f t="shared" si="1232"/>
        <v>21.007883</v>
      </c>
      <c r="AM3582" s="51">
        <f t="shared" si="1233"/>
        <v>19.713774000000001</v>
      </c>
      <c r="AN3582" s="51">
        <f t="shared" si="1234"/>
        <v>13.988498999999999</v>
      </c>
      <c r="AO3582" s="51">
        <f t="shared" si="1235"/>
        <v>14.913376</v>
      </c>
      <c r="AP3582" s="51">
        <f t="shared" si="1236"/>
        <v>19.338263999999999</v>
      </c>
      <c r="AQ3582" s="51">
        <f t="shared" si="1237"/>
        <v>19.338263999999999</v>
      </c>
      <c r="AR3582" s="51">
        <f t="shared" si="1238"/>
        <v>16.812135999999999</v>
      </c>
      <c r="AS3582" s="51">
        <f t="shared" si="1239"/>
        <v>17.118037999999999</v>
      </c>
      <c r="AT3582" s="51">
        <f t="shared" si="1240"/>
        <v>16.638573000000001</v>
      </c>
      <c r="AU3582" s="51">
        <f t="shared" si="1241"/>
        <v>16.166153000000001</v>
      </c>
      <c r="AV3582" s="51">
        <f t="shared" si="1242"/>
        <v>16.638573000000001</v>
      </c>
    </row>
    <row r="3583" spans="1:48">
      <c r="A3583" t="str">
        <f t="shared" si="1243"/>
        <v>41901Murilo/Kassio80</v>
      </c>
      <c r="B3583" s="50">
        <v>41901.393368055556</v>
      </c>
      <c r="C3583" s="44">
        <f t="shared" si="1244"/>
        <v>41901</v>
      </c>
      <c r="D3583" s="45" t="s">
        <v>20</v>
      </c>
      <c r="E3583" s="46">
        <v>80</v>
      </c>
      <c r="G3583" s="49" t="e">
        <f>VLOOKUP(C3583,#REF!,2,0)</f>
        <v>#REF!</v>
      </c>
      <c r="I3583" s="40">
        <v>0</v>
      </c>
      <c r="J3583" s="40">
        <v>0</v>
      </c>
      <c r="K3583" s="40">
        <v>9.3083480000000005</v>
      </c>
      <c r="L3583" s="40">
        <v>37.588543000000001</v>
      </c>
      <c r="M3583" s="40">
        <v>35.310035999999997</v>
      </c>
      <c r="N3583" s="40">
        <v>30.102467999999998</v>
      </c>
      <c r="O3583" s="40">
        <v>30.604437000000001</v>
      </c>
      <c r="P3583" s="40">
        <v>34.311497000000003</v>
      </c>
      <c r="Q3583" s="40">
        <v>30.893166999999998</v>
      </c>
      <c r="R3583" s="40">
        <v>31.401717999999999</v>
      </c>
      <c r="S3583" s="40">
        <v>31.328807999999999</v>
      </c>
      <c r="T3583" s="40">
        <v>28.691483999999999</v>
      </c>
      <c r="U3583" s="40">
        <v>25.446300999999998</v>
      </c>
      <c r="V3583" s="40">
        <v>21.193718000000001</v>
      </c>
      <c r="W3583" s="40">
        <v>27.451124</v>
      </c>
      <c r="X3583" s="40">
        <v>26.105858000000001</v>
      </c>
      <c r="AA3583">
        <f t="shared" si="1224"/>
        <v>42199.443402777775</v>
      </c>
      <c r="AB3583" t="str">
        <f t="shared" si="1225"/>
        <v>42199Fábio81</v>
      </c>
      <c r="AC3583" s="52">
        <v>42199</v>
      </c>
      <c r="AD3583" s="56" t="s">
        <v>31</v>
      </c>
      <c r="AE3583" s="53">
        <v>81</v>
      </c>
      <c r="AF3583" s="51" t="str">
        <f t="shared" si="1226"/>
        <v/>
      </c>
      <c r="AG3583" s="51">
        <f t="shared" si="1227"/>
        <v>0</v>
      </c>
      <c r="AH3583" s="51">
        <f t="shared" si="1228"/>
        <v>0</v>
      </c>
      <c r="AI3583" s="51">
        <f t="shared" si="1229"/>
        <v>12.416802000000001</v>
      </c>
      <c r="AJ3583" s="51">
        <f t="shared" si="1230"/>
        <v>21.893456</v>
      </c>
      <c r="AK3583" s="51">
        <f t="shared" si="1231"/>
        <v>18.873989000000002</v>
      </c>
      <c r="AL3583" s="51">
        <f t="shared" si="1232"/>
        <v>20.283854000000002</v>
      </c>
      <c r="AM3583" s="51">
        <f t="shared" si="1233"/>
        <v>18.827883</v>
      </c>
      <c r="AN3583" s="51">
        <f t="shared" si="1234"/>
        <v>13.171124000000001</v>
      </c>
      <c r="AO3583" s="51">
        <f t="shared" si="1235"/>
        <v>14.028081</v>
      </c>
      <c r="AP3583" s="51">
        <f t="shared" si="1236"/>
        <v>18.78182</v>
      </c>
      <c r="AQ3583" s="51">
        <f t="shared" si="1237"/>
        <v>18.873989000000002</v>
      </c>
      <c r="AR3583" s="51">
        <f t="shared" si="1238"/>
        <v>16.552156</v>
      </c>
      <c r="AS3583" s="51">
        <f t="shared" si="1239"/>
        <v>16.725237</v>
      </c>
      <c r="AT3583" s="51">
        <f t="shared" si="1240"/>
        <v>16.509063999999999</v>
      </c>
      <c r="AU3583" s="51">
        <f t="shared" si="1241"/>
        <v>16.123549000000001</v>
      </c>
      <c r="AV3583" s="51">
        <f t="shared" si="1242"/>
        <v>16.595359999999999</v>
      </c>
    </row>
    <row r="3584" spans="1:48">
      <c r="A3584" t="str">
        <f t="shared" si="1243"/>
        <v>41904Murilo/Kassio80</v>
      </c>
      <c r="B3584" s="50">
        <v>41904.726817129631</v>
      </c>
      <c r="C3584" s="44">
        <f t="shared" si="1244"/>
        <v>41904</v>
      </c>
      <c r="D3584" s="45" t="s">
        <v>20</v>
      </c>
      <c r="E3584" s="46">
        <v>80</v>
      </c>
      <c r="G3584" s="49" t="e">
        <f>VLOOKUP(C3584,#REF!,2,0)</f>
        <v>#REF!</v>
      </c>
      <c r="I3584" s="40">
        <v>0</v>
      </c>
      <c r="J3584" s="40">
        <v>0</v>
      </c>
      <c r="K3584" s="40">
        <v>10.936381000000001</v>
      </c>
      <c r="L3584" s="40">
        <v>40.845965999999997</v>
      </c>
      <c r="M3584" s="40">
        <v>39.608974000000003</v>
      </c>
      <c r="N3584" s="40">
        <v>34.159145000000002</v>
      </c>
      <c r="O3584" s="40">
        <v>33.855441999999996</v>
      </c>
      <c r="P3584" s="40">
        <v>34.847389</v>
      </c>
      <c r="Q3584" s="40">
        <v>31.328807999999999</v>
      </c>
      <c r="R3584" s="40">
        <v>30.965553</v>
      </c>
      <c r="S3584" s="40">
        <v>30.965553</v>
      </c>
      <c r="T3584" s="40">
        <v>29.111183</v>
      </c>
      <c r="U3584" s="40">
        <v>26.572737</v>
      </c>
      <c r="V3584" s="40">
        <v>21.253294</v>
      </c>
      <c r="W3584" s="40">
        <v>26.30545</v>
      </c>
      <c r="X3584" s="40">
        <v>25.973248999999999</v>
      </c>
      <c r="AA3584">
        <f t="shared" si="1224"/>
        <v>42226.374976851854</v>
      </c>
      <c r="AB3584" t="str">
        <f t="shared" si="1225"/>
        <v>42226Fábio81</v>
      </c>
      <c r="AC3584" s="52">
        <v>42226</v>
      </c>
      <c r="AD3584" s="56" t="s">
        <v>31</v>
      </c>
      <c r="AE3584" s="53">
        <v>81</v>
      </c>
      <c r="AF3584" s="51" t="str">
        <f t="shared" si="1226"/>
        <v/>
      </c>
      <c r="AG3584" s="51">
        <f t="shared" si="1227"/>
        <v>0</v>
      </c>
      <c r="AH3584" s="51">
        <f t="shared" si="1228"/>
        <v>0</v>
      </c>
      <c r="AI3584" s="51">
        <f t="shared" si="1229"/>
        <v>1.6857800000000001</v>
      </c>
      <c r="AJ3584" s="51">
        <f t="shared" si="1230"/>
        <v>12.603164</v>
      </c>
      <c r="AK3584" s="51">
        <f t="shared" si="1231"/>
        <v>14.790993</v>
      </c>
      <c r="AL3584" s="51">
        <f t="shared" si="1232"/>
        <v>15.996090000000001</v>
      </c>
      <c r="AM3584" s="51">
        <f t="shared" si="1233"/>
        <v>14.107385000000001</v>
      </c>
      <c r="AN3584" s="51">
        <f t="shared" si="1234"/>
        <v>10.60017</v>
      </c>
      <c r="AO3584" s="51">
        <f t="shared" si="1235"/>
        <v>12.048469000000001</v>
      </c>
      <c r="AP3584" s="51">
        <f t="shared" si="1236"/>
        <v>16.380037000000002</v>
      </c>
      <c r="AQ3584" s="51">
        <f t="shared" si="1237"/>
        <v>16.855661000000001</v>
      </c>
      <c r="AR3584" s="51">
        <f t="shared" si="1238"/>
        <v>14.426985</v>
      </c>
      <c r="AS3584" s="51">
        <f t="shared" si="1239"/>
        <v>15.283706</v>
      </c>
      <c r="AT3584" s="51">
        <f t="shared" si="1240"/>
        <v>15.616866</v>
      </c>
      <c r="AU3584" s="51">
        <f t="shared" si="1241"/>
        <v>15.533234</v>
      </c>
      <c r="AV3584" s="51">
        <f t="shared" si="1242"/>
        <v>16.986575999999999</v>
      </c>
    </row>
    <row r="3585" spans="1:48">
      <c r="A3585" t="str">
        <f t="shared" si="1243"/>
        <v>41908Murilo/Kassio80</v>
      </c>
      <c r="B3585" s="50">
        <v>41908.471296296295</v>
      </c>
      <c r="C3585" s="44">
        <f t="shared" si="1244"/>
        <v>41908</v>
      </c>
      <c r="D3585" s="45" t="s">
        <v>20</v>
      </c>
      <c r="E3585" s="46">
        <v>80</v>
      </c>
      <c r="G3585" s="49" t="e">
        <f>VLOOKUP(C3585,#REF!,2,0)</f>
        <v>#REF!</v>
      </c>
      <c r="I3585" s="40">
        <v>0</v>
      </c>
      <c r="J3585" s="40">
        <v>0</v>
      </c>
      <c r="K3585" s="40">
        <v>17.618275000000001</v>
      </c>
      <c r="L3585" s="40">
        <v>45.977169000000004</v>
      </c>
      <c r="M3585" s="40">
        <v>44.061951000000001</v>
      </c>
      <c r="N3585" s="40">
        <v>40.019249000000002</v>
      </c>
      <c r="O3585" s="40">
        <v>41.262374999999999</v>
      </c>
      <c r="P3585" s="40">
        <v>43.460709000000001</v>
      </c>
      <c r="Q3585" s="40">
        <v>42.101398000000003</v>
      </c>
      <c r="R3585" s="40">
        <v>42.185752999999998</v>
      </c>
      <c r="S3585" s="40">
        <v>42.523941000000001</v>
      </c>
      <c r="T3585" s="40">
        <v>41.76482</v>
      </c>
      <c r="U3585" s="40">
        <v>41.095592000000003</v>
      </c>
      <c r="V3585" s="40">
        <v>36.479773999999999</v>
      </c>
      <c r="W3585" s="40">
        <v>33.553108000000002</v>
      </c>
      <c r="X3585" s="40">
        <v>26.30545</v>
      </c>
      <c r="AA3585">
        <f t="shared" si="1224"/>
        <v>42228.511724537035</v>
      </c>
      <c r="AB3585" t="str">
        <f t="shared" si="1225"/>
        <v>42228Fábio81</v>
      </c>
      <c r="AC3585" s="52">
        <v>42228</v>
      </c>
      <c r="AD3585" s="56" t="s">
        <v>31</v>
      </c>
      <c r="AE3585" s="53">
        <v>81</v>
      </c>
      <c r="AF3585" s="51" t="str">
        <f t="shared" si="1226"/>
        <v/>
      </c>
      <c r="AG3585" s="51">
        <f t="shared" si="1227"/>
        <v>0</v>
      </c>
      <c r="AH3585" s="51">
        <f t="shared" si="1228"/>
        <v>0</v>
      </c>
      <c r="AI3585" s="51">
        <f t="shared" si="1229"/>
        <v>5.60825</v>
      </c>
      <c r="AJ3585" s="51">
        <f t="shared" si="1230"/>
        <v>17.074155999999999</v>
      </c>
      <c r="AK3585" s="51">
        <f t="shared" si="1231"/>
        <v>18.78182</v>
      </c>
      <c r="AL3585" s="51">
        <f t="shared" si="1232"/>
        <v>20.475697</v>
      </c>
      <c r="AM3585" s="51">
        <f t="shared" si="1233"/>
        <v>19.198360000000001</v>
      </c>
      <c r="AN3585" s="51">
        <f t="shared" si="1234"/>
        <v>15.366647</v>
      </c>
      <c r="AO3585" s="51">
        <f t="shared" si="1235"/>
        <v>16.208808999999999</v>
      </c>
      <c r="AP3585" s="51">
        <f t="shared" si="1236"/>
        <v>20.813578</v>
      </c>
      <c r="AQ3585" s="51">
        <f t="shared" si="1237"/>
        <v>21.645641000000001</v>
      </c>
      <c r="AR3585" s="51">
        <f t="shared" si="1238"/>
        <v>18.827883</v>
      </c>
      <c r="AS3585" s="51">
        <f t="shared" si="1239"/>
        <v>19.666632</v>
      </c>
      <c r="AT3585" s="51">
        <f t="shared" si="1240"/>
        <v>19.619548999999999</v>
      </c>
      <c r="AU3585" s="51">
        <f t="shared" si="1241"/>
        <v>21.350121999999999</v>
      </c>
      <c r="AV3585" s="51">
        <f t="shared" si="1242"/>
        <v>23.358233999999999</v>
      </c>
    </row>
    <row r="3586" spans="1:48">
      <c r="A3586" t="str">
        <f t="shared" si="1243"/>
        <v>41914Murilo/Kassio80</v>
      </c>
      <c r="B3586" s="50">
        <v>41914.696342592593</v>
      </c>
      <c r="C3586" s="44">
        <f t="shared" si="1244"/>
        <v>41914</v>
      </c>
      <c r="D3586" s="45" t="s">
        <v>20</v>
      </c>
      <c r="E3586" s="46">
        <v>80</v>
      </c>
      <c r="G3586" s="49" t="e">
        <f>VLOOKUP(C3586,#REF!,2,0)</f>
        <v>#REF!</v>
      </c>
      <c r="I3586" s="40">
        <v>0</v>
      </c>
      <c r="J3586" s="40">
        <v>0</v>
      </c>
      <c r="K3586" s="40">
        <v>22.402258</v>
      </c>
      <c r="L3586" s="40">
        <v>43.717888000000002</v>
      </c>
      <c r="M3586" s="40">
        <v>40.845965999999997</v>
      </c>
      <c r="N3586" s="40">
        <v>35.001258999999997</v>
      </c>
      <c r="O3586" s="40">
        <v>36.009644000000002</v>
      </c>
      <c r="P3586" s="40">
        <v>38.956802000000003</v>
      </c>
      <c r="Q3586" s="40">
        <v>35.232684999999996</v>
      </c>
      <c r="R3586" s="40">
        <v>36.166004000000001</v>
      </c>
      <c r="S3586" s="40">
        <v>35.775677000000002</v>
      </c>
      <c r="T3586" s="40">
        <v>33.402434999999997</v>
      </c>
      <c r="U3586" s="40">
        <v>29.817532</v>
      </c>
      <c r="V3586" s="40">
        <v>24.089666000000001</v>
      </c>
      <c r="W3586" s="40">
        <v>30.317093</v>
      </c>
      <c r="X3586" s="40">
        <v>28.274913999999999</v>
      </c>
      <c r="AA3586">
        <f t="shared" si="1224"/>
        <v>42231.601481481484</v>
      </c>
      <c r="AB3586" t="str">
        <f t="shared" si="1225"/>
        <v>42231Fábio81</v>
      </c>
      <c r="AC3586" s="52">
        <v>42231</v>
      </c>
      <c r="AD3586" s="56" t="s">
        <v>31</v>
      </c>
      <c r="AE3586" s="53">
        <v>81</v>
      </c>
      <c r="AF3586" s="51" t="str">
        <f t="shared" si="1226"/>
        <v/>
      </c>
      <c r="AG3586" s="51">
        <f t="shared" si="1227"/>
        <v>0</v>
      </c>
      <c r="AH3586" s="51">
        <f t="shared" si="1228"/>
        <v>0</v>
      </c>
      <c r="AI3586" s="51">
        <f t="shared" si="1229"/>
        <v>3.2140939999999998</v>
      </c>
      <c r="AJ3586" s="51">
        <f t="shared" si="1230"/>
        <v>16.812135999999999</v>
      </c>
      <c r="AK3586" s="51">
        <f t="shared" si="1231"/>
        <v>17.827870999999998</v>
      </c>
      <c r="AL3586" s="51">
        <f t="shared" si="1232"/>
        <v>18.598167</v>
      </c>
      <c r="AM3586" s="51">
        <f t="shared" si="1233"/>
        <v>17.030346000000002</v>
      </c>
      <c r="AN3586" s="51">
        <f t="shared" si="1234"/>
        <v>13.324814</v>
      </c>
      <c r="AO3586" s="51">
        <f t="shared" si="1235"/>
        <v>14.067712</v>
      </c>
      <c r="AP3586" s="51">
        <f t="shared" si="1236"/>
        <v>18.506699000000001</v>
      </c>
      <c r="AQ3586" s="51">
        <f t="shared" si="1237"/>
        <v>19.198360000000001</v>
      </c>
      <c r="AR3586" s="51">
        <f t="shared" si="1238"/>
        <v>16.768650000000001</v>
      </c>
      <c r="AS3586" s="51">
        <f t="shared" si="1239"/>
        <v>17.559964999999998</v>
      </c>
      <c r="AT3586" s="51">
        <f t="shared" si="1240"/>
        <v>17.426780999999998</v>
      </c>
      <c r="AU3586" s="51">
        <f t="shared" si="1241"/>
        <v>18.052713000000001</v>
      </c>
      <c r="AV3586" s="51">
        <f t="shared" si="1242"/>
        <v>20.379653999999999</v>
      </c>
    </row>
    <row r="3587" spans="1:48">
      <c r="A3587" t="str">
        <f t="shared" si="1243"/>
        <v>41919Murilo/Kassio80</v>
      </c>
      <c r="B3587" s="50">
        <v>41919.589942129627</v>
      </c>
      <c r="C3587" s="44">
        <f t="shared" si="1244"/>
        <v>41919</v>
      </c>
      <c r="D3587" s="45" t="s">
        <v>20</v>
      </c>
      <c r="E3587" s="46">
        <v>80</v>
      </c>
      <c r="G3587" s="49" t="e">
        <f>VLOOKUP(C3587,#REF!,2,0)</f>
        <v>#REF!</v>
      </c>
      <c r="I3587" s="40">
        <v>0</v>
      </c>
      <c r="J3587" s="40">
        <v>0</v>
      </c>
      <c r="K3587" s="40">
        <v>8.1048899999999993</v>
      </c>
      <c r="L3587" s="40">
        <v>40.348948999999998</v>
      </c>
      <c r="M3587" s="40">
        <v>39.363810999999998</v>
      </c>
      <c r="N3587" s="40">
        <v>34.847389</v>
      </c>
      <c r="O3587" s="40">
        <v>34.617221999999998</v>
      </c>
      <c r="P3587" s="40">
        <v>36.479773999999999</v>
      </c>
      <c r="Q3587" s="40">
        <v>34.387813999999999</v>
      </c>
      <c r="R3587" s="40">
        <v>33.704093999999998</v>
      </c>
      <c r="S3587" s="40">
        <v>33.477725999999997</v>
      </c>
      <c r="T3587" s="40">
        <v>32.431399999999996</v>
      </c>
      <c r="U3587" s="40">
        <v>29.322168000000001</v>
      </c>
      <c r="V3587" s="40">
        <v>25.184933000000001</v>
      </c>
      <c r="W3587" s="40">
        <v>24.860174000000001</v>
      </c>
      <c r="X3587" s="40">
        <v>26.774146999999999</v>
      </c>
      <c r="AA3587">
        <f t="shared" si="1224"/>
        <v>42233.383703703701</v>
      </c>
      <c r="AB3587" t="str">
        <f t="shared" si="1225"/>
        <v>42233Fábio81</v>
      </c>
      <c r="AC3587" s="52">
        <v>42233</v>
      </c>
      <c r="AD3587" s="56" t="s">
        <v>31</v>
      </c>
      <c r="AE3587" s="53">
        <v>81</v>
      </c>
      <c r="AF3587" s="51" t="str">
        <f t="shared" si="1226"/>
        <v/>
      </c>
      <c r="AG3587" s="51">
        <f t="shared" si="1227"/>
        <v>0</v>
      </c>
      <c r="AH3587" s="51">
        <f t="shared" si="1228"/>
        <v>0</v>
      </c>
      <c r="AI3587" s="51">
        <f t="shared" si="1229"/>
        <v>2.6705930000000002</v>
      </c>
      <c r="AJ3587" s="51">
        <f t="shared" si="1230"/>
        <v>16.768650000000001</v>
      </c>
      <c r="AK3587" s="51">
        <f t="shared" si="1231"/>
        <v>17.471107</v>
      </c>
      <c r="AL3587" s="51">
        <f t="shared" si="1232"/>
        <v>18.324417</v>
      </c>
      <c r="AM3587" s="51">
        <f t="shared" si="1233"/>
        <v>16.509063999999999</v>
      </c>
      <c r="AN3587" s="51">
        <f t="shared" si="1234"/>
        <v>12.603164</v>
      </c>
      <c r="AO3587" s="51">
        <f t="shared" si="1235"/>
        <v>13.596057</v>
      </c>
      <c r="AP3587" s="51">
        <f t="shared" si="1236"/>
        <v>18.052713000000001</v>
      </c>
      <c r="AQ3587" s="51">
        <f t="shared" si="1237"/>
        <v>18.689892</v>
      </c>
      <c r="AR3587" s="51">
        <f t="shared" si="1238"/>
        <v>16.123549000000001</v>
      </c>
      <c r="AS3587" s="51">
        <f t="shared" si="1239"/>
        <v>16.899239999999999</v>
      </c>
      <c r="AT3587" s="51">
        <f t="shared" si="1240"/>
        <v>17.074155999999999</v>
      </c>
      <c r="AU3587" s="51">
        <f t="shared" si="1241"/>
        <v>17.382497999999998</v>
      </c>
      <c r="AV3587" s="51">
        <f t="shared" si="1242"/>
        <v>19.666632</v>
      </c>
    </row>
    <row r="3588" spans="1:48">
      <c r="A3588" t="str">
        <f t="shared" si="1243"/>
        <v>41922Murilo/Kassio80</v>
      </c>
      <c r="B3588" s="50">
        <v>41922.403819444444</v>
      </c>
      <c r="C3588" s="44">
        <f t="shared" si="1244"/>
        <v>41922</v>
      </c>
      <c r="D3588" s="45" t="s">
        <v>20</v>
      </c>
      <c r="E3588" s="46">
        <v>80</v>
      </c>
      <c r="G3588" s="49" t="e">
        <f>VLOOKUP(C3588,#REF!,2,0)</f>
        <v>#REF!</v>
      </c>
      <c r="I3588" s="40">
        <v>0</v>
      </c>
      <c r="J3588" s="40">
        <v>0</v>
      </c>
      <c r="K3588" s="40">
        <v>5.1626000000000003</v>
      </c>
      <c r="L3588" s="40">
        <v>38.471161000000002</v>
      </c>
      <c r="M3588" s="40">
        <v>38.471161000000002</v>
      </c>
      <c r="N3588" s="40">
        <v>33.553108000000002</v>
      </c>
      <c r="O3588" s="40">
        <v>33.628551000000002</v>
      </c>
      <c r="P3588" s="40">
        <v>35.155479</v>
      </c>
      <c r="Q3588" s="40">
        <v>33.177067000000001</v>
      </c>
      <c r="R3588" s="40">
        <v>32.579844999999999</v>
      </c>
      <c r="S3588" s="40">
        <v>32.505577000000002</v>
      </c>
      <c r="T3588" s="40">
        <v>31.474726</v>
      </c>
      <c r="U3588" s="40">
        <v>26.908846</v>
      </c>
      <c r="V3588" s="40">
        <v>22.340997999999999</v>
      </c>
      <c r="W3588" s="40">
        <v>28.136752999999999</v>
      </c>
      <c r="X3588" s="40">
        <v>26.505780999999999</v>
      </c>
      <c r="AA3588">
        <f t="shared" ref="AA3588:AA3651" si="1245">VLOOKUP(AB3588,$A$4:$B$4281,2,0)</f>
        <v>42235.385115740741</v>
      </c>
      <c r="AB3588" t="str">
        <f t="shared" ref="AB3588:AB3651" si="1246">AC3588&amp;AD3588&amp;AE3588</f>
        <v>42235Fábio81</v>
      </c>
      <c r="AC3588" s="52">
        <v>42235</v>
      </c>
      <c r="AD3588" s="56" t="s">
        <v>31</v>
      </c>
      <c r="AE3588" s="53">
        <v>81</v>
      </c>
      <c r="AF3588" s="51" t="str">
        <f t="shared" ref="AF3588:AF3651" si="1247">IF(VLOOKUP(AB3588,$A$4:$H$4281,8,0)=0,"",VLOOKUP(AB3588,$A$4:$H$4281,8,0))</f>
        <v/>
      </c>
      <c r="AG3588" s="51">
        <f t="shared" ref="AG3588:AG3651" si="1248">IFERROR(AVERAGEIFS(I:I,$C:$C,$AC3588,$D:$D,$AD3588,$E:$E,$AE3588,$F:$F,"&lt;&gt;X"),"N/A")</f>
        <v>0</v>
      </c>
      <c r="AH3588" s="51">
        <f t="shared" ref="AH3588:AH3651" si="1249">IFERROR(AVERAGEIFS(J:J,$C:$C,$AC3588,$D:$D,$AD3588,$E:$E,$AE3588,$F:$F,"&lt;&gt;X"),"N/A")</f>
        <v>0</v>
      </c>
      <c r="AI3588" s="51">
        <f t="shared" ref="AI3588:AI3651" si="1250">IFERROR(AVERAGEIFS(K:K,$C:$C,$AC3588,$D:$D,$AD3588,$E:$E,$AE3588,$F:$F,"&lt;&gt;X"),"N/A")</f>
        <v>2.1171989999999998</v>
      </c>
      <c r="AJ3588" s="51">
        <f t="shared" ref="AJ3588:AJ3651" si="1251">IFERROR(AVERAGEIFS(L:L,$C:$C,$AC3588,$D:$D,$AD3588,$E:$E,$AE3588,$F:$F,"&lt;&gt;X"),"N/A")</f>
        <v>16.595359999999999</v>
      </c>
      <c r="AK3588" s="51">
        <f t="shared" ref="AK3588:AK3651" si="1252">IFERROR(AVERAGEIFS(M:M,$C:$C,$AC3588,$D:$D,$AD3588,$E:$E,$AE3588,$F:$F,"&lt;&gt;X"),"N/A")</f>
        <v>17.161975999999999</v>
      </c>
      <c r="AL3588" s="51">
        <f t="shared" ref="AL3588:AL3651" si="1253">IFERROR(AVERAGEIFS(N:N,$C:$C,$AC3588,$D:$D,$AD3588,$E:$E,$AE3588,$F:$F,"&lt;&gt;X"),"N/A")</f>
        <v>17.738341999999999</v>
      </c>
      <c r="AM3588" s="51">
        <f t="shared" ref="AM3588:AM3651" si="1254">IFERROR(AVERAGEIFS(O:O,$C:$C,$AC3588,$D:$D,$AD3588,$E:$E,$AE3588,$F:$F,"&lt;&gt;X"),"N/A")</f>
        <v>16.080988000000001</v>
      </c>
      <c r="AN3588" s="51">
        <f t="shared" ref="AN3588:AN3651" si="1255">IFERROR(AVERAGEIFS(P:P,$C:$C,$AC3588,$D:$D,$AD3588,$E:$E,$AE3588,$F:$F,"&lt;&gt;X"),"N/A")</f>
        <v>12.011963</v>
      </c>
      <c r="AO3588" s="51">
        <f t="shared" ref="AO3588:AO3651" si="1256">IFERROR(AVERAGEIFS(Q:Q,$C:$C,$AC3588,$D:$D,$AD3588,$E:$E,$AE3588,$F:$F,"&lt;&gt;X"),"N/A")</f>
        <v>13.171124000000001</v>
      </c>
      <c r="AP3588" s="51">
        <f t="shared" ref="AP3588:AP3651" si="1257">IFERROR(AVERAGEIFS(R:R,$C:$C,$AC3588,$D:$D,$AD3588,$E:$E,$AE3588,$F:$F,"&lt;&gt;X"),"N/A")</f>
        <v>17.604455999999999</v>
      </c>
      <c r="AQ3588" s="51">
        <f t="shared" ref="AQ3588:AQ3651" si="1258">IFERROR(AVERAGEIFS(S:S,$C:$C,$AC3588,$D:$D,$AD3588,$E:$E,$AE3588,$F:$F,"&lt;&gt;X"),"N/A")</f>
        <v>18.188306999999998</v>
      </c>
      <c r="AR3588" s="51">
        <f t="shared" ref="AR3588:AR3651" si="1259">IFERROR(AVERAGEIFS(T:T,$C:$C,$AC3588,$D:$D,$AD3588,$E:$E,$AE3588,$F:$F,"&lt;&gt;X"),"N/A")</f>
        <v>15.742751999999999</v>
      </c>
      <c r="AS3588" s="51">
        <f t="shared" ref="AS3588:AS3651" si="1260">IFERROR(AVERAGEIFS(U:U,$C:$C,$AC3588,$D:$D,$AD3588,$E:$E,$AE3588,$F:$F,"&lt;&gt;X"),"N/A")</f>
        <v>16.509063999999999</v>
      </c>
      <c r="AT3588" s="51">
        <f t="shared" ref="AT3588:AT3651" si="1261">IFERROR(AVERAGEIFS(V:V,$C:$C,$AC3588,$D:$D,$AD3588,$E:$E,$AE3588,$F:$F,"&lt;&gt;X"),"N/A")</f>
        <v>16.768650000000001</v>
      </c>
      <c r="AU3588" s="51">
        <f t="shared" ref="AU3588:AU3651" si="1262">IFERROR(AVERAGEIFS(W:W,$C:$C,$AC3588,$D:$D,$AD3588,$E:$E,$AE3588,$F:$F,"&lt;&gt;X"),"N/A")</f>
        <v>17.074155999999999</v>
      </c>
      <c r="AV3588" s="51">
        <f t="shared" ref="AV3588:AV3651" si="1263">IFERROR(AVERAGEIFS(X:X,$C:$C,$AC3588,$D:$D,$AD3588,$E:$E,$AE3588,$F:$F,"&lt;&gt;X"),"N/A")</f>
        <v>19.338263999999999</v>
      </c>
    </row>
    <row r="3589" spans="1:48">
      <c r="A3589" t="str">
        <f t="shared" ref="A3589:A3652" si="1264">C3589&amp;D3589&amp;E3589</f>
        <v>41927Murilo/Kassio80</v>
      </c>
      <c r="B3589" s="50">
        <v>41927.261006944442</v>
      </c>
      <c r="C3589" s="44">
        <f t="shared" si="1244"/>
        <v>41927</v>
      </c>
      <c r="D3589" s="45" t="s">
        <v>20</v>
      </c>
      <c r="E3589" s="46">
        <v>80</v>
      </c>
      <c r="G3589" s="49" t="e">
        <f>VLOOKUP(C3589,#REF!,2,0)</f>
        <v>#REF!</v>
      </c>
      <c r="I3589" s="40">
        <v>0</v>
      </c>
      <c r="J3589" s="40">
        <v>0</v>
      </c>
      <c r="K3589" s="40">
        <v>4.7160039999999999</v>
      </c>
      <c r="L3589" s="40">
        <v>32.283279</v>
      </c>
      <c r="M3589" s="40">
        <v>33.252102000000001</v>
      </c>
      <c r="N3589" s="40">
        <v>31.988050000000001</v>
      </c>
      <c r="O3589" s="40">
        <v>30.460581000000001</v>
      </c>
      <c r="P3589" s="40">
        <v>33.553108000000002</v>
      </c>
      <c r="Q3589" s="40">
        <v>31.183260000000001</v>
      </c>
      <c r="R3589" s="40">
        <v>30.317093</v>
      </c>
      <c r="S3589" s="40">
        <v>30.245471999999999</v>
      </c>
      <c r="T3589" s="40">
        <v>28.691483999999999</v>
      </c>
      <c r="U3589" s="40">
        <v>26.172321</v>
      </c>
      <c r="V3589" s="40">
        <v>21.015474000000001</v>
      </c>
      <c r="W3589" s="40">
        <v>25.907093</v>
      </c>
      <c r="X3589" s="40">
        <v>24.473331000000002</v>
      </c>
      <c r="AA3589">
        <f t="shared" si="1245"/>
        <v>42240.62027777778</v>
      </c>
      <c r="AB3589" t="str">
        <f t="shared" si="1246"/>
        <v>42240Fábio81</v>
      </c>
      <c r="AC3589" s="52">
        <v>42240</v>
      </c>
      <c r="AD3589" s="56" t="s">
        <v>31</v>
      </c>
      <c r="AE3589" s="53">
        <v>81</v>
      </c>
      <c r="AF3589" s="51" t="str">
        <f t="shared" si="1247"/>
        <v/>
      </c>
      <c r="AG3589" s="51">
        <f t="shared" si="1248"/>
        <v>0</v>
      </c>
      <c r="AH3589" s="51">
        <f t="shared" si="1249"/>
        <v>0</v>
      </c>
      <c r="AI3589" s="51">
        <f t="shared" si="1250"/>
        <v>1.8437699999999999</v>
      </c>
      <c r="AJ3589" s="51">
        <f t="shared" si="1251"/>
        <v>16.294301999999998</v>
      </c>
      <c r="AK3589" s="51">
        <f t="shared" si="1252"/>
        <v>16.681903999999999</v>
      </c>
      <c r="AL3589" s="51">
        <f t="shared" si="1253"/>
        <v>17.249991999999999</v>
      </c>
      <c r="AM3589" s="51">
        <f t="shared" si="1254"/>
        <v>15.533234</v>
      </c>
      <c r="AN3589" s="51">
        <f t="shared" si="1255"/>
        <v>11.65014</v>
      </c>
      <c r="AO3589" s="51">
        <f t="shared" si="1256"/>
        <v>12.904436</v>
      </c>
      <c r="AP3589" s="51">
        <f t="shared" si="1257"/>
        <v>17.030346000000002</v>
      </c>
      <c r="AQ3589" s="51">
        <f t="shared" si="1258"/>
        <v>17.604455999999999</v>
      </c>
      <c r="AR3589" s="51">
        <f t="shared" si="1259"/>
        <v>14.954307999999999</v>
      </c>
      <c r="AS3589" s="51">
        <f t="shared" si="1260"/>
        <v>15.911405999999999</v>
      </c>
      <c r="AT3589" s="51">
        <f t="shared" si="1261"/>
        <v>16.166153000000001</v>
      </c>
      <c r="AU3589" s="51">
        <f t="shared" si="1262"/>
        <v>16.465980999999999</v>
      </c>
      <c r="AV3589" s="51">
        <f t="shared" si="1263"/>
        <v>18.73584</v>
      </c>
    </row>
    <row r="3590" spans="1:48">
      <c r="A3590" t="str">
        <f t="shared" si="1264"/>
        <v>41929Murilo/Kassio80</v>
      </c>
      <c r="B3590" s="50">
        <v>41929.375069444446</v>
      </c>
      <c r="C3590" s="44">
        <f t="shared" si="1244"/>
        <v>41929</v>
      </c>
      <c r="D3590" s="45" t="s">
        <v>20</v>
      </c>
      <c r="E3590" s="46">
        <v>80</v>
      </c>
      <c r="G3590" s="49" t="e">
        <f>VLOOKUP(C3590,#REF!,2,0)</f>
        <v>#REF!</v>
      </c>
      <c r="I3590" s="40">
        <v>0</v>
      </c>
      <c r="J3590" s="40">
        <v>0</v>
      </c>
      <c r="K3590" s="40">
        <v>4.1256870000000001</v>
      </c>
      <c r="L3590" s="40">
        <v>30.532489999999999</v>
      </c>
      <c r="M3590" s="40">
        <v>32.728637999999997</v>
      </c>
      <c r="N3590" s="40">
        <v>28.691483999999999</v>
      </c>
      <c r="O3590" s="40">
        <v>29.67557</v>
      </c>
      <c r="P3590" s="40">
        <v>32.952477000000002</v>
      </c>
      <c r="Q3590" s="40">
        <v>29.111183</v>
      </c>
      <c r="R3590" s="40">
        <v>29.67557</v>
      </c>
      <c r="S3590" s="40">
        <v>30.102467999999998</v>
      </c>
      <c r="T3590" s="40">
        <v>27.792849</v>
      </c>
      <c r="U3590" s="40">
        <v>24.601942000000001</v>
      </c>
      <c r="V3590" s="40">
        <v>21.015474000000001</v>
      </c>
      <c r="W3590" s="40">
        <v>26.841442000000001</v>
      </c>
      <c r="X3590" s="40">
        <v>25.119790999999999</v>
      </c>
      <c r="AA3590">
        <f t="shared" si="1245"/>
        <v>42242.406400462962</v>
      </c>
      <c r="AB3590" t="str">
        <f t="shared" si="1246"/>
        <v>42242Fábio81</v>
      </c>
      <c r="AC3590" s="52">
        <v>42242</v>
      </c>
      <c r="AD3590" s="56" t="s">
        <v>31</v>
      </c>
      <c r="AE3590" s="53">
        <v>81</v>
      </c>
      <c r="AF3590" s="51" t="str">
        <f t="shared" si="1247"/>
        <v/>
      </c>
      <c r="AG3590" s="51">
        <f t="shared" si="1248"/>
        <v>0</v>
      </c>
      <c r="AH3590" s="51">
        <f t="shared" si="1249"/>
        <v>0</v>
      </c>
      <c r="AI3590" s="51">
        <f t="shared" si="1250"/>
        <v>5.7045700000000004</v>
      </c>
      <c r="AJ3590" s="51">
        <f t="shared" si="1251"/>
        <v>18.966383</v>
      </c>
      <c r="AK3590" s="51">
        <f t="shared" si="1252"/>
        <v>19.012678000000001</v>
      </c>
      <c r="AL3590" s="51">
        <f t="shared" si="1253"/>
        <v>19.808230999999999</v>
      </c>
      <c r="AM3590" s="51">
        <f t="shared" si="1254"/>
        <v>18.143035999999999</v>
      </c>
      <c r="AN3590" s="51">
        <f t="shared" si="1255"/>
        <v>13.870139999999999</v>
      </c>
      <c r="AO3590" s="51">
        <f t="shared" si="1256"/>
        <v>14.913376</v>
      </c>
      <c r="AP3590" s="51">
        <f t="shared" si="1257"/>
        <v>18.097840999999999</v>
      </c>
      <c r="AQ3590" s="51">
        <f t="shared" si="1258"/>
        <v>17.917631</v>
      </c>
      <c r="AR3590" s="51">
        <f t="shared" si="1259"/>
        <v>15.201002000000001</v>
      </c>
      <c r="AS3590" s="51">
        <f t="shared" si="1260"/>
        <v>16.380037000000002</v>
      </c>
      <c r="AT3590" s="51">
        <f t="shared" si="1261"/>
        <v>16.595359999999999</v>
      </c>
      <c r="AU3590" s="51">
        <f t="shared" si="1262"/>
        <v>16.681903999999999</v>
      </c>
      <c r="AV3590" s="51">
        <f t="shared" si="1263"/>
        <v>19.012678000000001</v>
      </c>
    </row>
    <row r="3591" spans="1:48">
      <c r="A3591" t="str">
        <f t="shared" si="1264"/>
        <v>41933Murilo/Kassio80</v>
      </c>
      <c r="B3591" s="50">
        <v>41933.360590277778</v>
      </c>
      <c r="C3591" s="44">
        <f t="shared" si="1244"/>
        <v>41933</v>
      </c>
      <c r="D3591" s="45" t="s">
        <v>20</v>
      </c>
      <c r="E3591" s="46">
        <v>80</v>
      </c>
      <c r="G3591" s="49" t="e">
        <f>VLOOKUP(C3591,#REF!,2,0)</f>
        <v>#REF!</v>
      </c>
      <c r="I3591" s="40">
        <v>0</v>
      </c>
      <c r="J3591" s="40">
        <v>0</v>
      </c>
      <c r="K3591" s="40">
        <v>4.8189510000000002</v>
      </c>
      <c r="L3591" s="40">
        <v>28.067778000000001</v>
      </c>
      <c r="M3591" s="40">
        <v>30.245471999999999</v>
      </c>
      <c r="N3591" s="40">
        <v>26.505780999999999</v>
      </c>
      <c r="O3591" s="40">
        <v>27.998936</v>
      </c>
      <c r="P3591" s="40">
        <v>31.767537999999998</v>
      </c>
      <c r="Q3591" s="40">
        <v>29.1814</v>
      </c>
      <c r="R3591" s="40">
        <v>28.344125999999999</v>
      </c>
      <c r="S3591" s="40">
        <v>28.413414</v>
      </c>
      <c r="T3591" s="40">
        <v>27.587548999999999</v>
      </c>
      <c r="U3591" s="40">
        <v>25.184933000000001</v>
      </c>
      <c r="V3591" s="40">
        <v>20.485567</v>
      </c>
      <c r="W3591" s="40">
        <v>24.473331000000002</v>
      </c>
      <c r="X3591" s="40">
        <v>23.269210999999999</v>
      </c>
      <c r="AA3591">
        <f t="shared" si="1245"/>
        <v>42244.722731481481</v>
      </c>
      <c r="AB3591" t="str">
        <f t="shared" si="1246"/>
        <v>42244Fábio81</v>
      </c>
      <c r="AC3591" s="52">
        <v>42244</v>
      </c>
      <c r="AD3591" s="56" t="s">
        <v>31</v>
      </c>
      <c r="AE3591" s="53">
        <v>81</v>
      </c>
      <c r="AF3591" s="51" t="str">
        <f t="shared" si="1247"/>
        <v/>
      </c>
      <c r="AG3591" s="51">
        <f t="shared" si="1248"/>
        <v>0</v>
      </c>
      <c r="AH3591" s="51">
        <f t="shared" si="1249"/>
        <v>0</v>
      </c>
      <c r="AI3591" s="51">
        <f t="shared" si="1250"/>
        <v>4.2949080000000004</v>
      </c>
      <c r="AJ3591" s="51">
        <f t="shared" si="1251"/>
        <v>18.598167</v>
      </c>
      <c r="AK3591" s="51">
        <f t="shared" si="1252"/>
        <v>19.105416999999999</v>
      </c>
      <c r="AL3591" s="51">
        <f t="shared" si="1253"/>
        <v>19.713774000000001</v>
      </c>
      <c r="AM3591" s="51">
        <f t="shared" si="1254"/>
        <v>18.007636999999999</v>
      </c>
      <c r="AN3591" s="51">
        <f t="shared" si="1255"/>
        <v>14.028081</v>
      </c>
      <c r="AO3591" s="51">
        <f t="shared" si="1256"/>
        <v>15.118537999999999</v>
      </c>
      <c r="AP3591" s="51">
        <f t="shared" si="1257"/>
        <v>19.713774000000001</v>
      </c>
      <c r="AQ3591" s="51">
        <f t="shared" si="1258"/>
        <v>20.523775000000001</v>
      </c>
      <c r="AR3591" s="51">
        <f t="shared" si="1259"/>
        <v>17.962595</v>
      </c>
      <c r="AS3591" s="51">
        <f t="shared" si="1260"/>
        <v>18.827883</v>
      </c>
      <c r="AT3591" s="51">
        <f t="shared" si="1261"/>
        <v>19.244942000000002</v>
      </c>
      <c r="AU3591" s="51">
        <f t="shared" si="1262"/>
        <v>19.808230999999999</v>
      </c>
      <c r="AV3591" s="51">
        <f t="shared" si="1263"/>
        <v>22.042797</v>
      </c>
    </row>
    <row r="3592" spans="1:48">
      <c r="A3592" t="str">
        <f t="shared" si="1264"/>
        <v>41936Murilo/Kassio80</v>
      </c>
      <c r="B3592" s="50">
        <v>41936.350069444445</v>
      </c>
      <c r="C3592" s="44">
        <f t="shared" si="1244"/>
        <v>41936</v>
      </c>
      <c r="D3592" s="45" t="s">
        <v>20</v>
      </c>
      <c r="E3592" s="46">
        <v>80</v>
      </c>
      <c r="G3592" s="49" t="e">
        <f>VLOOKUP(C3592,#REF!,2,0)</f>
        <v>#REF!</v>
      </c>
      <c r="I3592" s="40">
        <v>0</v>
      </c>
      <c r="J3592" s="40">
        <v>0</v>
      </c>
      <c r="K3592" s="40">
        <v>8.1751299999999993</v>
      </c>
      <c r="L3592" s="40">
        <v>27.247107</v>
      </c>
      <c r="M3592" s="40">
        <v>28.274913999999999</v>
      </c>
      <c r="N3592" s="40">
        <v>24.153390999999999</v>
      </c>
      <c r="O3592" s="40">
        <v>26.505780999999999</v>
      </c>
      <c r="P3592" s="40">
        <v>31.474726</v>
      </c>
      <c r="Q3592" s="40">
        <v>27.043897999999999</v>
      </c>
      <c r="R3592" s="40">
        <v>27.315038999999999</v>
      </c>
      <c r="S3592" s="40">
        <v>27.861469</v>
      </c>
      <c r="T3592" s="40">
        <v>25.446300999999998</v>
      </c>
      <c r="U3592" s="40">
        <v>22.895551999999999</v>
      </c>
      <c r="V3592" s="40">
        <v>19.561176</v>
      </c>
      <c r="W3592" s="40">
        <v>25.315441</v>
      </c>
      <c r="X3592" s="40">
        <v>23.899007999999998</v>
      </c>
      <c r="AA3592">
        <f t="shared" si="1245"/>
        <v>42247.367280092592</v>
      </c>
      <c r="AB3592" t="str">
        <f t="shared" si="1246"/>
        <v>42247Fábio81</v>
      </c>
      <c r="AC3592" s="52">
        <v>42247</v>
      </c>
      <c r="AD3592" s="56" t="s">
        <v>31</v>
      </c>
      <c r="AE3592" s="53">
        <v>81</v>
      </c>
      <c r="AF3592" s="51" t="str">
        <f t="shared" si="1247"/>
        <v/>
      </c>
      <c r="AG3592" s="51">
        <f t="shared" si="1248"/>
        <v>0</v>
      </c>
      <c r="AH3592" s="51">
        <f t="shared" si="1249"/>
        <v>0</v>
      </c>
      <c r="AI3592" s="51">
        <f t="shared" si="1250"/>
        <v>3.7222599999999999</v>
      </c>
      <c r="AJ3592" s="51">
        <f t="shared" si="1251"/>
        <v>17.917631</v>
      </c>
      <c r="AK3592" s="51">
        <f t="shared" si="1252"/>
        <v>18.097840999999999</v>
      </c>
      <c r="AL3592" s="51">
        <f t="shared" si="1253"/>
        <v>18.552409999999998</v>
      </c>
      <c r="AM3592" s="51">
        <f t="shared" si="1254"/>
        <v>16.942883999999999</v>
      </c>
      <c r="AN3592" s="51">
        <f t="shared" si="1255"/>
        <v>12.942365000000001</v>
      </c>
      <c r="AO3592" s="51">
        <f t="shared" si="1256"/>
        <v>14.750323</v>
      </c>
      <c r="AP3592" s="51">
        <f t="shared" si="1257"/>
        <v>18.689892</v>
      </c>
      <c r="AQ3592" s="51">
        <f t="shared" si="1258"/>
        <v>19.384998</v>
      </c>
      <c r="AR3592" s="51">
        <f t="shared" si="1259"/>
        <v>16.899239999999999</v>
      </c>
      <c r="AS3592" s="51">
        <f t="shared" si="1260"/>
        <v>17.693660999999999</v>
      </c>
      <c r="AT3592" s="51">
        <f t="shared" si="1261"/>
        <v>17.738341999999999</v>
      </c>
      <c r="AU3592" s="51">
        <f t="shared" si="1262"/>
        <v>18.052713000000001</v>
      </c>
      <c r="AV3592" s="51">
        <f t="shared" si="1263"/>
        <v>20.33173</v>
      </c>
    </row>
    <row r="3593" spans="1:48">
      <c r="A3593" t="str">
        <f t="shared" si="1264"/>
        <v>41943Murilo/Kassio80</v>
      </c>
      <c r="B3593" s="50">
        <v>41943.342314814814</v>
      </c>
      <c r="C3593" s="44">
        <f t="shared" si="1244"/>
        <v>41943</v>
      </c>
      <c r="D3593" s="45" t="s">
        <v>20</v>
      </c>
      <c r="E3593" s="46">
        <v>80</v>
      </c>
      <c r="G3593" s="49" t="e">
        <f>VLOOKUP(C3593,#REF!,2,0)</f>
        <v>#REF!</v>
      </c>
      <c r="I3593" s="40">
        <v>0</v>
      </c>
      <c r="J3593" s="40">
        <v>0</v>
      </c>
      <c r="K3593" s="40">
        <v>3.7802859999999998</v>
      </c>
      <c r="L3593" s="40">
        <v>29.888642999999998</v>
      </c>
      <c r="M3593" s="40">
        <v>29.959826</v>
      </c>
      <c r="N3593" s="40">
        <v>23.394455000000001</v>
      </c>
      <c r="O3593" s="40">
        <v>25.643274000000002</v>
      </c>
      <c r="P3593" s="40">
        <v>29.111183</v>
      </c>
      <c r="Q3593" s="40">
        <v>25.184933000000001</v>
      </c>
      <c r="R3593" s="40">
        <v>25.511876999999998</v>
      </c>
      <c r="S3593" s="40">
        <v>26.172321</v>
      </c>
      <c r="T3593" s="40">
        <v>23.899007999999998</v>
      </c>
      <c r="U3593" s="40">
        <v>21.492553999999998</v>
      </c>
      <c r="V3593" s="40">
        <v>18.492947000000001</v>
      </c>
      <c r="W3593" s="40">
        <v>23.835629999999998</v>
      </c>
      <c r="X3593" s="40">
        <v>22.463629000000001</v>
      </c>
      <c r="AA3593">
        <f t="shared" si="1245"/>
        <v>42249.385601851849</v>
      </c>
      <c r="AB3593" t="str">
        <f t="shared" si="1246"/>
        <v>42249Fábio81</v>
      </c>
      <c r="AC3593" s="52">
        <v>42249</v>
      </c>
      <c r="AD3593" s="56" t="s">
        <v>31</v>
      </c>
      <c r="AE3593" s="53">
        <v>81</v>
      </c>
      <c r="AF3593" s="51" t="str">
        <f t="shared" si="1247"/>
        <v/>
      </c>
      <c r="AG3593" s="51">
        <f t="shared" si="1248"/>
        <v>0</v>
      </c>
      <c r="AH3593" s="51">
        <f t="shared" si="1249"/>
        <v>0</v>
      </c>
      <c r="AI3593" s="51">
        <f t="shared" si="1250"/>
        <v>2.7175569999999998</v>
      </c>
      <c r="AJ3593" s="51">
        <f t="shared" si="1251"/>
        <v>17.515518</v>
      </c>
      <c r="AK3593" s="51">
        <f t="shared" si="1252"/>
        <v>17.827870999999998</v>
      </c>
      <c r="AL3593" s="51">
        <f t="shared" si="1253"/>
        <v>18.233629000000001</v>
      </c>
      <c r="AM3593" s="51">
        <f t="shared" si="1254"/>
        <v>16.208808999999999</v>
      </c>
      <c r="AN3593" s="51">
        <f t="shared" si="1255"/>
        <v>12.379706000000001</v>
      </c>
      <c r="AO3593" s="51">
        <f t="shared" si="1256"/>
        <v>14.028081</v>
      </c>
      <c r="AP3593" s="51">
        <f t="shared" si="1257"/>
        <v>17.872714999999999</v>
      </c>
      <c r="AQ3593" s="51">
        <f t="shared" si="1258"/>
        <v>18.506699000000001</v>
      </c>
      <c r="AR3593" s="51">
        <f t="shared" si="1259"/>
        <v>16.123549000000001</v>
      </c>
      <c r="AS3593" s="51">
        <f t="shared" si="1260"/>
        <v>16.986575999999999</v>
      </c>
      <c r="AT3593" s="51">
        <f t="shared" si="1261"/>
        <v>17.118037999999999</v>
      </c>
      <c r="AU3593" s="51">
        <f t="shared" si="1262"/>
        <v>17.382497999999998</v>
      </c>
      <c r="AV3593" s="51">
        <f t="shared" si="1263"/>
        <v>19.572514000000002</v>
      </c>
    </row>
    <row r="3594" spans="1:48">
      <c r="A3594" t="str">
        <f t="shared" si="1264"/>
        <v>41946Murilo/Kassio80</v>
      </c>
      <c r="B3594" s="50">
        <v>41946.603460648148</v>
      </c>
      <c r="C3594" s="44">
        <f t="shared" si="1244"/>
        <v>41946</v>
      </c>
      <c r="D3594" s="45" t="s">
        <v>20</v>
      </c>
      <c r="E3594" s="46">
        <v>80</v>
      </c>
      <c r="G3594" s="49" t="e">
        <f>VLOOKUP(C3594,#REF!,2,0)</f>
        <v>#REF!</v>
      </c>
      <c r="I3594" s="40">
        <v>0</v>
      </c>
      <c r="J3594" s="40">
        <v>0</v>
      </c>
      <c r="K3594" s="40">
        <v>24.089666000000001</v>
      </c>
      <c r="L3594" s="40">
        <v>43.460709000000001</v>
      </c>
      <c r="M3594" s="40">
        <v>40.597068999999998</v>
      </c>
      <c r="N3594" s="40">
        <v>35.464916000000002</v>
      </c>
      <c r="O3594" s="40">
        <v>37.032131</v>
      </c>
      <c r="P3594" s="40">
        <v>40.183948999999998</v>
      </c>
      <c r="Q3594" s="40">
        <v>37.190693000000003</v>
      </c>
      <c r="R3594" s="40">
        <v>38.309925</v>
      </c>
      <c r="S3594" s="40">
        <v>37.828285000000001</v>
      </c>
      <c r="T3594" s="40">
        <v>36.244323999999999</v>
      </c>
      <c r="U3594" s="40">
        <v>32.952477000000002</v>
      </c>
      <c r="V3594" s="40">
        <v>27.451124</v>
      </c>
      <c r="W3594" s="40">
        <v>32.283279</v>
      </c>
      <c r="X3594" s="40">
        <v>23.709154000000002</v>
      </c>
      <c r="AA3594">
        <f t="shared" si="1245"/>
        <v>42251.649178240739</v>
      </c>
      <c r="AB3594" t="str">
        <f t="shared" si="1246"/>
        <v>42251Fábio81</v>
      </c>
      <c r="AC3594" s="52">
        <v>42251</v>
      </c>
      <c r="AD3594" s="56" t="s">
        <v>31</v>
      </c>
      <c r="AE3594" s="53">
        <v>81</v>
      </c>
      <c r="AF3594" s="51" t="str">
        <f t="shared" si="1247"/>
        <v/>
      </c>
      <c r="AG3594" s="51">
        <f t="shared" si="1248"/>
        <v>0</v>
      </c>
      <c r="AH3594" s="51">
        <f t="shared" si="1249"/>
        <v>0</v>
      </c>
      <c r="AI3594" s="51">
        <f t="shared" si="1250"/>
        <v>2.3989250000000002</v>
      </c>
      <c r="AJ3594" s="51">
        <f t="shared" si="1251"/>
        <v>17.827870999999998</v>
      </c>
      <c r="AK3594" s="51">
        <f t="shared" si="1252"/>
        <v>17.604455999999999</v>
      </c>
      <c r="AL3594" s="51">
        <f t="shared" si="1253"/>
        <v>17.738341999999999</v>
      </c>
      <c r="AM3594" s="51">
        <f t="shared" si="1254"/>
        <v>15.996090000000001</v>
      </c>
      <c r="AN3594" s="51">
        <f t="shared" si="1255"/>
        <v>12.268763</v>
      </c>
      <c r="AO3594" s="51">
        <f t="shared" si="1256"/>
        <v>13.791543000000001</v>
      </c>
      <c r="AP3594" s="51">
        <f t="shared" si="1257"/>
        <v>17.604455999999999</v>
      </c>
      <c r="AQ3594" s="51">
        <f t="shared" si="1258"/>
        <v>18.278981999999999</v>
      </c>
      <c r="AR3594" s="51">
        <f t="shared" si="1259"/>
        <v>15.491481</v>
      </c>
      <c r="AS3594" s="51">
        <f t="shared" si="1260"/>
        <v>16.465980999999999</v>
      </c>
      <c r="AT3594" s="51">
        <f t="shared" si="1261"/>
        <v>17.074155999999999</v>
      </c>
      <c r="AU3594" s="51">
        <f t="shared" si="1262"/>
        <v>17.205947999999999</v>
      </c>
      <c r="AV3594" s="51">
        <f t="shared" si="1263"/>
        <v>19.478639999999999</v>
      </c>
    </row>
    <row r="3595" spans="1:48">
      <c r="A3595" t="str">
        <f t="shared" si="1264"/>
        <v>41948Murilo/Kassio80</v>
      </c>
      <c r="B3595" s="50">
        <v>41948.662766203706</v>
      </c>
      <c r="C3595" s="44">
        <f t="shared" si="1244"/>
        <v>41948</v>
      </c>
      <c r="D3595" s="45" t="s">
        <v>20</v>
      </c>
      <c r="E3595" s="46">
        <v>80</v>
      </c>
      <c r="G3595" s="49" t="e">
        <f>VLOOKUP(C3595,#REF!,2,0)</f>
        <v>#REF!</v>
      </c>
      <c r="I3595" s="40">
        <v>0</v>
      </c>
      <c r="J3595" s="40">
        <v>0</v>
      </c>
      <c r="K3595" s="40">
        <v>25.315441</v>
      </c>
      <c r="L3595" s="40">
        <v>43.889758999999998</v>
      </c>
      <c r="M3595" s="40">
        <v>42.017142999999997</v>
      </c>
      <c r="N3595" s="40">
        <v>37.988486999999999</v>
      </c>
      <c r="O3595" s="40">
        <v>39.445445999999997</v>
      </c>
      <c r="P3595" s="40">
        <v>43.118935</v>
      </c>
      <c r="Q3595" s="40">
        <v>39.608974000000003</v>
      </c>
      <c r="R3595" s="40">
        <v>41.012264000000002</v>
      </c>
      <c r="S3595" s="40">
        <v>41.513213999999998</v>
      </c>
      <c r="T3595" s="40">
        <v>40.183948999999998</v>
      </c>
      <c r="U3595" s="40">
        <v>36.558444999999999</v>
      </c>
      <c r="V3595" s="40">
        <v>30.604437000000001</v>
      </c>
      <c r="W3595" s="40">
        <v>36.322754000000003</v>
      </c>
      <c r="X3595" s="40">
        <v>34.387813999999999</v>
      </c>
      <c r="AA3595">
        <f t="shared" si="1245"/>
        <v>42257.496631944443</v>
      </c>
      <c r="AB3595" t="str">
        <f t="shared" si="1246"/>
        <v>42257Fábio81</v>
      </c>
      <c r="AC3595" s="52">
        <v>42257</v>
      </c>
      <c r="AD3595" s="56" t="s">
        <v>31</v>
      </c>
      <c r="AE3595" s="53">
        <v>81</v>
      </c>
      <c r="AF3595" s="51" t="str">
        <f t="shared" si="1247"/>
        <v/>
      </c>
      <c r="AG3595" s="51">
        <f t="shared" si="1248"/>
        <v>0</v>
      </c>
      <c r="AH3595" s="51">
        <f t="shared" si="1249"/>
        <v>0</v>
      </c>
      <c r="AI3595" s="51">
        <f t="shared" si="1250"/>
        <v>5.60825</v>
      </c>
      <c r="AJ3595" s="51">
        <f t="shared" si="1251"/>
        <v>20.571967999999998</v>
      </c>
      <c r="AK3595" s="51">
        <f t="shared" si="1252"/>
        <v>19.572514000000002</v>
      </c>
      <c r="AL3595" s="51">
        <f t="shared" si="1253"/>
        <v>19.997803000000001</v>
      </c>
      <c r="AM3595" s="51">
        <f t="shared" si="1254"/>
        <v>18.461030999999998</v>
      </c>
      <c r="AN3595" s="51">
        <f t="shared" si="1255"/>
        <v>14.386825</v>
      </c>
      <c r="AO3595" s="51">
        <f t="shared" si="1256"/>
        <v>15.616866</v>
      </c>
      <c r="AP3595" s="51">
        <f t="shared" si="1257"/>
        <v>19.855543000000001</v>
      </c>
      <c r="AQ3595" s="51">
        <f t="shared" si="1258"/>
        <v>20.813578</v>
      </c>
      <c r="AR3595" s="51">
        <f t="shared" si="1259"/>
        <v>18.643989999999999</v>
      </c>
      <c r="AS3595" s="51">
        <f t="shared" si="1260"/>
        <v>19.291584</v>
      </c>
      <c r="AT3595" s="51">
        <f t="shared" si="1261"/>
        <v>19.478639999999999</v>
      </c>
      <c r="AU3595" s="51">
        <f t="shared" si="1262"/>
        <v>20.188268999999998</v>
      </c>
      <c r="AV3595" s="51">
        <f t="shared" si="1263"/>
        <v>22.594749</v>
      </c>
    </row>
    <row r="3596" spans="1:48">
      <c r="A3596" t="str">
        <f t="shared" si="1264"/>
        <v>41950Murilo/Kassio80</v>
      </c>
      <c r="B3596" s="50">
        <v>41950.35392361111</v>
      </c>
      <c r="C3596" s="44">
        <f t="shared" si="1244"/>
        <v>41950</v>
      </c>
      <c r="D3596" s="45" t="s">
        <v>20</v>
      </c>
      <c r="E3596" s="46">
        <v>80</v>
      </c>
      <c r="G3596" s="49" t="e">
        <f>VLOOKUP(C3596,#REF!,2,0)</f>
        <v>#REF!</v>
      </c>
      <c r="I3596" s="40">
        <v>0</v>
      </c>
      <c r="J3596" s="40">
        <v>0</v>
      </c>
      <c r="K3596" s="40">
        <v>21.733191999999999</v>
      </c>
      <c r="L3596" s="40">
        <v>40.183948999999998</v>
      </c>
      <c r="M3596" s="40">
        <v>38.875652000000002</v>
      </c>
      <c r="N3596" s="40">
        <v>34.617221999999998</v>
      </c>
      <c r="O3596" s="40">
        <v>36.244323999999999</v>
      </c>
      <c r="P3596" s="40">
        <v>39.608974000000003</v>
      </c>
      <c r="Q3596" s="40">
        <v>36.322754000000003</v>
      </c>
      <c r="R3596" s="40">
        <v>37.42915</v>
      </c>
      <c r="S3596" s="40">
        <v>37.349601999999997</v>
      </c>
      <c r="T3596" s="40">
        <v>35.775677000000002</v>
      </c>
      <c r="U3596" s="40">
        <v>32.209347000000001</v>
      </c>
      <c r="V3596" s="40">
        <v>26.172321</v>
      </c>
      <c r="W3596" s="40">
        <v>32.283279</v>
      </c>
      <c r="X3596" s="40">
        <v>30.031096000000002</v>
      </c>
      <c r="AA3596">
        <f t="shared" si="1245"/>
        <v>42260.699814814812</v>
      </c>
      <c r="AB3596" t="str">
        <f t="shared" si="1246"/>
        <v>42260Fábio81</v>
      </c>
      <c r="AC3596" s="52">
        <v>42260</v>
      </c>
      <c r="AD3596" s="56" t="s">
        <v>31</v>
      </c>
      <c r="AE3596" s="53">
        <v>81</v>
      </c>
      <c r="AF3596" s="51" t="str">
        <f t="shared" si="1247"/>
        <v/>
      </c>
      <c r="AG3596" s="51">
        <f t="shared" si="1248"/>
        <v>0</v>
      </c>
      <c r="AH3596" s="51">
        <f t="shared" si="1249"/>
        <v>0</v>
      </c>
      <c r="AI3596" s="51">
        <f t="shared" si="1250"/>
        <v>5.6562960000000002</v>
      </c>
      <c r="AJ3596" s="51">
        <f t="shared" si="1251"/>
        <v>20.668424999999999</v>
      </c>
      <c r="AK3596" s="51">
        <f t="shared" si="1252"/>
        <v>19.431795000000001</v>
      </c>
      <c r="AL3596" s="51">
        <f t="shared" si="1253"/>
        <v>19.713774000000001</v>
      </c>
      <c r="AM3596" s="51">
        <f t="shared" si="1254"/>
        <v>18.188306999999998</v>
      </c>
      <c r="AN3596" s="51">
        <f t="shared" si="1255"/>
        <v>13.988498999999999</v>
      </c>
      <c r="AO3596" s="51">
        <f t="shared" si="1256"/>
        <v>15.201002000000001</v>
      </c>
      <c r="AP3596" s="51">
        <f t="shared" si="1257"/>
        <v>19.478639999999999</v>
      </c>
      <c r="AQ3596" s="51">
        <f t="shared" si="1258"/>
        <v>20.283854000000002</v>
      </c>
      <c r="AR3596" s="51">
        <f t="shared" si="1259"/>
        <v>17.783073000000002</v>
      </c>
      <c r="AS3596" s="51">
        <f t="shared" si="1260"/>
        <v>18.78182</v>
      </c>
      <c r="AT3596" s="51">
        <f t="shared" si="1261"/>
        <v>18.689892</v>
      </c>
      <c r="AU3596" s="51">
        <f t="shared" si="1262"/>
        <v>19.572514000000002</v>
      </c>
      <c r="AV3596" s="51">
        <f t="shared" si="1263"/>
        <v>22.393265</v>
      </c>
    </row>
    <row r="3597" spans="1:48">
      <c r="A3597" t="str">
        <f t="shared" si="1264"/>
        <v>41956Murilo/Kassio80</v>
      </c>
      <c r="B3597" s="50">
        <v>41956.679907407408</v>
      </c>
      <c r="C3597" s="44">
        <f t="shared" si="1244"/>
        <v>41956</v>
      </c>
      <c r="D3597" s="45" t="s">
        <v>20</v>
      </c>
      <c r="E3597" s="46">
        <v>80</v>
      </c>
      <c r="G3597" s="49" t="e">
        <f>VLOOKUP(C3597,#REF!,2,0)</f>
        <v>#REF!</v>
      </c>
      <c r="I3597" s="40">
        <v>0</v>
      </c>
      <c r="J3597" s="40">
        <v>0</v>
      </c>
      <c r="K3597" s="40">
        <v>29.959826</v>
      </c>
      <c r="L3597" s="40">
        <v>42.523941000000001</v>
      </c>
      <c r="M3597" s="40">
        <v>39.363810999999998</v>
      </c>
      <c r="N3597" s="40">
        <v>34.617221999999998</v>
      </c>
      <c r="O3597" s="40">
        <v>33.628551000000002</v>
      </c>
      <c r="P3597" s="40">
        <v>36.244323999999999</v>
      </c>
      <c r="Q3597" s="40">
        <v>33.252102000000001</v>
      </c>
      <c r="R3597" s="40">
        <v>33.931216999999997</v>
      </c>
      <c r="S3597" s="40">
        <v>34.235270999999997</v>
      </c>
      <c r="T3597" s="40">
        <v>32.283279</v>
      </c>
      <c r="U3597" s="40">
        <v>28.413414</v>
      </c>
      <c r="V3597" s="40">
        <v>23.709154000000002</v>
      </c>
      <c r="W3597" s="40">
        <v>29.111183</v>
      </c>
      <c r="X3597" s="40">
        <v>26.639799</v>
      </c>
      <c r="AA3597">
        <f t="shared" si="1245"/>
        <v>42261.508611111109</v>
      </c>
      <c r="AB3597" t="str">
        <f t="shared" si="1246"/>
        <v>42261Fábio81</v>
      </c>
      <c r="AC3597" s="52">
        <v>42261</v>
      </c>
      <c r="AD3597" s="56" t="s">
        <v>31</v>
      </c>
      <c r="AE3597" s="53">
        <v>81</v>
      </c>
      <c r="AF3597" s="51" t="str">
        <f t="shared" si="1247"/>
        <v/>
      </c>
      <c r="AG3597" s="51">
        <f t="shared" si="1248"/>
        <v>0</v>
      </c>
      <c r="AH3597" s="51">
        <f t="shared" si="1249"/>
        <v>0</v>
      </c>
      <c r="AI3597" s="51">
        <f t="shared" si="1250"/>
        <v>4.6743670000000002</v>
      </c>
      <c r="AJ3597" s="51">
        <f t="shared" si="1251"/>
        <v>19.855543000000001</v>
      </c>
      <c r="AK3597" s="51">
        <f t="shared" si="1252"/>
        <v>19.012678000000001</v>
      </c>
      <c r="AL3597" s="51">
        <f t="shared" si="1253"/>
        <v>19.338263999999999</v>
      </c>
      <c r="AM3597" s="51">
        <f t="shared" si="1254"/>
        <v>17.783073000000002</v>
      </c>
      <c r="AN3597" s="51">
        <f t="shared" si="1255"/>
        <v>13.830831</v>
      </c>
      <c r="AO3597" s="51">
        <f t="shared" si="1256"/>
        <v>15.491481</v>
      </c>
      <c r="AP3597" s="51">
        <f t="shared" si="1257"/>
        <v>19.244942000000002</v>
      </c>
      <c r="AQ3597" s="51">
        <f t="shared" si="1258"/>
        <v>19.950310000000002</v>
      </c>
      <c r="AR3597" s="51">
        <f t="shared" si="1259"/>
        <v>17.872714999999999</v>
      </c>
      <c r="AS3597" s="51">
        <f t="shared" si="1260"/>
        <v>18.415436</v>
      </c>
      <c r="AT3597" s="51">
        <f t="shared" si="1261"/>
        <v>18.73584</v>
      </c>
      <c r="AU3597" s="51">
        <f t="shared" si="1262"/>
        <v>19.059010000000001</v>
      </c>
      <c r="AV3597" s="51">
        <f t="shared" si="1263"/>
        <v>21.448414</v>
      </c>
    </row>
    <row r="3598" spans="1:48">
      <c r="A3598" t="str">
        <f t="shared" si="1264"/>
        <v>41957Murilo/Kassio80</v>
      </c>
      <c r="B3598" s="50">
        <v>41957.3200462963</v>
      </c>
      <c r="C3598" s="44">
        <f t="shared" si="1244"/>
        <v>41957</v>
      </c>
      <c r="D3598" s="45" t="s">
        <v>20</v>
      </c>
      <c r="E3598" s="46">
        <v>80</v>
      </c>
      <c r="G3598" s="49" t="e">
        <f>VLOOKUP(C3598,#REF!,2,0)</f>
        <v>#REF!</v>
      </c>
      <c r="I3598" s="40">
        <v>0</v>
      </c>
      <c r="J3598" s="40">
        <v>0</v>
      </c>
      <c r="K3598" s="40">
        <v>25.250136999999999</v>
      </c>
      <c r="L3598" s="40">
        <v>41.345923999999997</v>
      </c>
      <c r="M3598" s="40">
        <v>39.200752000000001</v>
      </c>
      <c r="N3598" s="40">
        <v>34.235270999999997</v>
      </c>
      <c r="O3598" s="40">
        <v>35.387413000000002</v>
      </c>
      <c r="P3598" s="40">
        <v>36.794913999999999</v>
      </c>
      <c r="Q3598" s="40">
        <v>33.177067000000001</v>
      </c>
      <c r="R3598" s="40">
        <v>34.387813999999999</v>
      </c>
      <c r="S3598" s="40">
        <v>33.855441999999996</v>
      </c>
      <c r="T3598" s="40">
        <v>31.988050000000001</v>
      </c>
      <c r="U3598" s="40">
        <v>28.344125999999999</v>
      </c>
      <c r="V3598" s="40">
        <v>23.20673</v>
      </c>
      <c r="W3598" s="40">
        <v>29.041008000000001</v>
      </c>
      <c r="X3598" s="40">
        <v>26.639799</v>
      </c>
      <c r="AA3598">
        <f t="shared" si="1245"/>
        <v>42263.481886574074</v>
      </c>
      <c r="AB3598" t="str">
        <f t="shared" si="1246"/>
        <v>42263Fábio81</v>
      </c>
      <c r="AC3598" s="52">
        <v>42263</v>
      </c>
      <c r="AD3598" s="56" t="s">
        <v>31</v>
      </c>
      <c r="AE3598" s="53">
        <v>81</v>
      </c>
      <c r="AF3598" s="51" t="str">
        <f t="shared" si="1247"/>
        <v/>
      </c>
      <c r="AG3598" s="51">
        <f t="shared" si="1248"/>
        <v>0</v>
      </c>
      <c r="AH3598" s="51">
        <f t="shared" si="1249"/>
        <v>0</v>
      </c>
      <c r="AI3598" s="51">
        <f t="shared" si="1250"/>
        <v>2.312195</v>
      </c>
      <c r="AJ3598" s="51">
        <f t="shared" si="1251"/>
        <v>19.059010000000001</v>
      </c>
      <c r="AK3598" s="51">
        <f t="shared" si="1252"/>
        <v>18.920164</v>
      </c>
      <c r="AL3598" s="51">
        <f t="shared" si="1253"/>
        <v>18.643989999999999</v>
      </c>
      <c r="AM3598" s="51">
        <f t="shared" si="1254"/>
        <v>17.118037999999999</v>
      </c>
      <c r="AN3598" s="51">
        <f t="shared" si="1255"/>
        <v>13.363394</v>
      </c>
      <c r="AO3598" s="51">
        <f t="shared" si="1256"/>
        <v>14.790993</v>
      </c>
      <c r="AP3598" s="51">
        <f t="shared" si="1257"/>
        <v>18.827883</v>
      </c>
      <c r="AQ3598" s="51">
        <f t="shared" si="1258"/>
        <v>19.572514000000002</v>
      </c>
      <c r="AR3598" s="51">
        <f t="shared" si="1259"/>
        <v>16.942883999999999</v>
      </c>
      <c r="AS3598" s="51">
        <f t="shared" si="1260"/>
        <v>17.872714999999999</v>
      </c>
      <c r="AT3598" s="51">
        <f t="shared" si="1261"/>
        <v>17.649018999999999</v>
      </c>
      <c r="AU3598" s="51">
        <f t="shared" si="1262"/>
        <v>18.369890000000002</v>
      </c>
      <c r="AV3598" s="51">
        <f t="shared" si="1263"/>
        <v>20.765158</v>
      </c>
    </row>
    <row r="3599" spans="1:48">
      <c r="A3599" t="str">
        <f t="shared" si="1264"/>
        <v>41960Murilo/Kassio80</v>
      </c>
      <c r="B3599" s="50">
        <v>41960.65892361111</v>
      </c>
      <c r="C3599" s="44">
        <f t="shared" si="1244"/>
        <v>41960</v>
      </c>
      <c r="D3599" s="45" t="s">
        <v>20</v>
      </c>
      <c r="E3599" s="46">
        <v>80</v>
      </c>
      <c r="G3599" s="49" t="e">
        <f>VLOOKUP(C3599,#REF!,2,0)</f>
        <v>#REF!</v>
      </c>
      <c r="I3599" s="40">
        <v>0</v>
      </c>
      <c r="J3599" s="40">
        <v>0</v>
      </c>
      <c r="K3599" s="40">
        <v>15.430617</v>
      </c>
      <c r="L3599" s="40">
        <v>37.508831000000001</v>
      </c>
      <c r="M3599" s="40">
        <v>35.155479</v>
      </c>
      <c r="N3599" s="40">
        <v>30.173922000000001</v>
      </c>
      <c r="O3599" s="40">
        <v>31.255997000000001</v>
      </c>
      <c r="P3599" s="40">
        <v>34.159145000000002</v>
      </c>
      <c r="Q3599" s="40">
        <v>31.474726</v>
      </c>
      <c r="R3599" s="40">
        <v>32.135517</v>
      </c>
      <c r="S3599" s="40">
        <v>32.209347000000001</v>
      </c>
      <c r="T3599" s="40">
        <v>29.959826</v>
      </c>
      <c r="U3599" s="40">
        <v>26.105858000000001</v>
      </c>
      <c r="V3599" s="40">
        <v>21.672909000000001</v>
      </c>
      <c r="W3599" s="40">
        <v>26.976317999999999</v>
      </c>
      <c r="X3599" s="40">
        <v>24.409174</v>
      </c>
      <c r="AA3599">
        <f t="shared" si="1245"/>
        <v>42265.496446759258</v>
      </c>
      <c r="AB3599" t="str">
        <f t="shared" si="1246"/>
        <v>42265Fábio81</v>
      </c>
      <c r="AC3599" s="52">
        <v>42265</v>
      </c>
      <c r="AD3599" s="56" t="s">
        <v>31</v>
      </c>
      <c r="AE3599" s="53">
        <v>81</v>
      </c>
      <c r="AF3599" s="51" t="str">
        <f t="shared" si="1247"/>
        <v/>
      </c>
      <c r="AG3599" s="51">
        <f t="shared" si="1248"/>
        <v>0</v>
      </c>
      <c r="AH3599" s="51">
        <f t="shared" si="1249"/>
        <v>0</v>
      </c>
      <c r="AI3599" s="51">
        <f t="shared" si="1250"/>
        <v>3.0263260000000001</v>
      </c>
      <c r="AJ3599" s="51">
        <f t="shared" si="1251"/>
        <v>19.291584</v>
      </c>
      <c r="AK3599" s="51">
        <f t="shared" si="1252"/>
        <v>18.097840999999999</v>
      </c>
      <c r="AL3599" s="51">
        <f t="shared" si="1253"/>
        <v>18.506699000000001</v>
      </c>
      <c r="AM3599" s="51">
        <f t="shared" si="1254"/>
        <v>16.638573000000001</v>
      </c>
      <c r="AN3599" s="51">
        <f t="shared" si="1255"/>
        <v>12.753335</v>
      </c>
      <c r="AO3599" s="51">
        <f t="shared" si="1256"/>
        <v>14.266698999999999</v>
      </c>
      <c r="AP3599" s="51">
        <f t="shared" si="1257"/>
        <v>18.097840999999999</v>
      </c>
      <c r="AQ3599" s="51">
        <f t="shared" si="1258"/>
        <v>18.966383</v>
      </c>
      <c r="AR3599" s="51">
        <f t="shared" si="1259"/>
        <v>16.509063999999999</v>
      </c>
      <c r="AS3599" s="51">
        <f t="shared" si="1260"/>
        <v>17.382497999999998</v>
      </c>
      <c r="AT3599" s="51">
        <f t="shared" si="1261"/>
        <v>17.872714999999999</v>
      </c>
      <c r="AU3599" s="51">
        <f t="shared" si="1262"/>
        <v>17.872714999999999</v>
      </c>
      <c r="AV3599" s="51">
        <f t="shared" si="1263"/>
        <v>20.33173</v>
      </c>
    </row>
    <row r="3600" spans="1:48">
      <c r="A3600" t="str">
        <f t="shared" si="1264"/>
        <v>41962Murilo/Kassio80</v>
      </c>
      <c r="B3600" s="50">
        <v>41962.624618055554</v>
      </c>
      <c r="C3600" s="44">
        <f t="shared" si="1244"/>
        <v>41962</v>
      </c>
      <c r="D3600" s="45" t="s">
        <v>20</v>
      </c>
      <c r="E3600" s="46">
        <v>80</v>
      </c>
      <c r="G3600" s="49" t="e">
        <f>VLOOKUP(C3600,#REF!,2,0)</f>
        <v>#REF!</v>
      </c>
      <c r="I3600" s="40">
        <v>0</v>
      </c>
      <c r="J3600" s="40">
        <v>0</v>
      </c>
      <c r="K3600" s="40">
        <v>6.2476909999999997</v>
      </c>
      <c r="L3600" s="40">
        <v>34.311497000000003</v>
      </c>
      <c r="M3600" s="40">
        <v>34.464176000000002</v>
      </c>
      <c r="N3600" s="40">
        <v>30.245471999999999</v>
      </c>
      <c r="O3600" s="40">
        <v>29.604711999999999</v>
      </c>
      <c r="P3600" s="40">
        <v>32.728637999999997</v>
      </c>
      <c r="Q3600" s="40">
        <v>29.888642999999998</v>
      </c>
      <c r="R3600" s="40">
        <v>30.532489999999999</v>
      </c>
      <c r="S3600" s="40">
        <v>30.676480999999999</v>
      </c>
      <c r="T3600" s="40">
        <v>28.552289999999999</v>
      </c>
      <c r="U3600" s="40">
        <v>25.054773000000001</v>
      </c>
      <c r="V3600" s="40">
        <v>21.134211000000001</v>
      </c>
      <c r="W3600" s="40">
        <v>25.907093</v>
      </c>
      <c r="X3600" s="40">
        <v>23.269210999999999</v>
      </c>
      <c r="AA3600">
        <f t="shared" si="1245"/>
        <v>42268.487187500003</v>
      </c>
      <c r="AB3600" t="str">
        <f t="shared" si="1246"/>
        <v>42268Fábio81</v>
      </c>
      <c r="AC3600" s="52">
        <v>42268</v>
      </c>
      <c r="AD3600" s="56" t="s">
        <v>31</v>
      </c>
      <c r="AE3600" s="53">
        <v>81</v>
      </c>
      <c r="AF3600" s="51" t="str">
        <f t="shared" si="1247"/>
        <v/>
      </c>
      <c r="AG3600" s="51">
        <f t="shared" si="1248"/>
        <v>0</v>
      </c>
      <c r="AH3600" s="51">
        <f t="shared" si="1249"/>
        <v>0</v>
      </c>
      <c r="AI3600" s="51">
        <f t="shared" si="1250"/>
        <v>2.517531</v>
      </c>
      <c r="AJ3600" s="51">
        <f t="shared" si="1251"/>
        <v>18.598167</v>
      </c>
      <c r="AK3600" s="51">
        <f t="shared" si="1252"/>
        <v>17.382497999999998</v>
      </c>
      <c r="AL3600" s="51">
        <f t="shared" si="1253"/>
        <v>17.783073000000002</v>
      </c>
      <c r="AM3600" s="51">
        <f t="shared" si="1254"/>
        <v>15.996090000000001</v>
      </c>
      <c r="AN3600" s="51">
        <f t="shared" si="1255"/>
        <v>12.158357000000001</v>
      </c>
      <c r="AO3600" s="51">
        <f t="shared" si="1256"/>
        <v>13.752317</v>
      </c>
      <c r="AP3600" s="51">
        <f t="shared" si="1257"/>
        <v>17.515518</v>
      </c>
      <c r="AQ3600" s="51">
        <f t="shared" si="1258"/>
        <v>18.643989999999999</v>
      </c>
      <c r="AR3600" s="51">
        <f t="shared" si="1259"/>
        <v>16.123549000000001</v>
      </c>
      <c r="AS3600" s="51">
        <f t="shared" si="1260"/>
        <v>17.161975999999999</v>
      </c>
      <c r="AT3600" s="51">
        <f t="shared" si="1261"/>
        <v>17.161975999999999</v>
      </c>
      <c r="AU3600" s="51">
        <f t="shared" si="1262"/>
        <v>17.426780999999998</v>
      </c>
      <c r="AV3600" s="51">
        <f t="shared" si="1263"/>
        <v>19.760973</v>
      </c>
    </row>
    <row r="3601" spans="1:48">
      <c r="A3601" t="str">
        <f t="shared" si="1264"/>
        <v>41963Murilo/Kassio80</v>
      </c>
      <c r="B3601" s="50">
        <v>41963.378796296296</v>
      </c>
      <c r="C3601" s="44">
        <f t="shared" si="1244"/>
        <v>41963</v>
      </c>
      <c r="D3601" s="45" t="s">
        <v>20</v>
      </c>
      <c r="E3601" s="46">
        <v>80</v>
      </c>
      <c r="G3601" s="49" t="e">
        <f>VLOOKUP(C3601,#REF!,2,0)</f>
        <v>#REF!</v>
      </c>
      <c r="I3601" s="40">
        <v>0</v>
      </c>
      <c r="J3601" s="40">
        <v>0</v>
      </c>
      <c r="K3601" s="40">
        <v>12.443568000000001</v>
      </c>
      <c r="L3601" s="40">
        <v>34.617221999999998</v>
      </c>
      <c r="M3601" s="40">
        <v>32.952477000000002</v>
      </c>
      <c r="N3601" s="40">
        <v>26.976317999999999</v>
      </c>
      <c r="O3601" s="40">
        <v>28.761232</v>
      </c>
      <c r="P3601" s="40">
        <v>32.135517</v>
      </c>
      <c r="Q3601" s="40">
        <v>29.392672999999998</v>
      </c>
      <c r="R3601" s="40">
        <v>30.173922000000001</v>
      </c>
      <c r="S3601" s="40">
        <v>30.317093</v>
      </c>
      <c r="T3601" s="40">
        <v>28.136752999999999</v>
      </c>
      <c r="U3601" s="40">
        <v>24.666338</v>
      </c>
      <c r="V3601" s="40">
        <v>20.661383000000001</v>
      </c>
      <c r="W3601" s="40">
        <v>25.709078000000002</v>
      </c>
      <c r="X3601" s="40">
        <v>22.957595999999999</v>
      </c>
      <c r="AA3601">
        <f t="shared" si="1245"/>
        <v>42270.389328703706</v>
      </c>
      <c r="AB3601" t="str">
        <f t="shared" si="1246"/>
        <v>42270Fábio81</v>
      </c>
      <c r="AC3601" s="52">
        <v>42270</v>
      </c>
      <c r="AD3601" s="56" t="s">
        <v>31</v>
      </c>
      <c r="AE3601" s="53">
        <v>81</v>
      </c>
      <c r="AF3601" s="51" t="str">
        <f t="shared" si="1247"/>
        <v/>
      </c>
      <c r="AG3601" s="51">
        <f t="shared" si="1248"/>
        <v>0</v>
      </c>
      <c r="AH3601" s="51">
        <f t="shared" si="1249"/>
        <v>0</v>
      </c>
      <c r="AI3601" s="51">
        <f t="shared" si="1250"/>
        <v>2.4282590000000002</v>
      </c>
      <c r="AJ3601" s="51">
        <f t="shared" si="1251"/>
        <v>17.649018999999999</v>
      </c>
      <c r="AK3601" s="51">
        <f t="shared" si="1252"/>
        <v>17.030346000000002</v>
      </c>
      <c r="AL3601" s="51">
        <f t="shared" si="1253"/>
        <v>17.294121000000001</v>
      </c>
      <c r="AM3601" s="51">
        <f t="shared" si="1254"/>
        <v>15.449805</v>
      </c>
      <c r="AN3601" s="51">
        <f t="shared" si="1255"/>
        <v>11.542764</v>
      </c>
      <c r="AO3601" s="51">
        <f t="shared" si="1256"/>
        <v>13.247859</v>
      </c>
      <c r="AP3601" s="51">
        <f t="shared" si="1257"/>
        <v>17.249991999999999</v>
      </c>
      <c r="AQ3601" s="51">
        <f t="shared" si="1258"/>
        <v>17.827870999999998</v>
      </c>
      <c r="AR3601" s="51">
        <f t="shared" si="1259"/>
        <v>15.118537999999999</v>
      </c>
      <c r="AS3601" s="51">
        <f t="shared" si="1260"/>
        <v>16.509063999999999</v>
      </c>
      <c r="AT3601" s="51">
        <f t="shared" si="1261"/>
        <v>16.768650000000001</v>
      </c>
      <c r="AU3601" s="51">
        <f t="shared" si="1262"/>
        <v>17.074155999999999</v>
      </c>
      <c r="AV3601" s="51">
        <f t="shared" si="1263"/>
        <v>19.338263999999999</v>
      </c>
    </row>
    <row r="3602" spans="1:48">
      <c r="A3602" t="str">
        <f t="shared" si="1264"/>
        <v>41967Murilo/Kassio80</v>
      </c>
      <c r="B3602" s="50">
        <v>41967.672071759262</v>
      </c>
      <c r="C3602" s="44">
        <f t="shared" si="1244"/>
        <v>41967</v>
      </c>
      <c r="D3602" s="45" t="s">
        <v>20</v>
      </c>
      <c r="E3602" s="46">
        <v>80</v>
      </c>
      <c r="G3602" s="49" t="e">
        <f>VLOOKUP(C3602,#REF!,2,0)</f>
        <v>#REF!</v>
      </c>
      <c r="I3602" s="40">
        <v>0</v>
      </c>
      <c r="J3602" s="40">
        <v>0</v>
      </c>
      <c r="K3602" s="40">
        <v>18.217172999999999</v>
      </c>
      <c r="L3602" s="40">
        <v>32.803176999999998</v>
      </c>
      <c r="M3602" s="40">
        <v>30.676480999999999</v>
      </c>
      <c r="N3602" s="40">
        <v>25.119790999999999</v>
      </c>
      <c r="O3602" s="40">
        <v>27.043897999999999</v>
      </c>
      <c r="P3602" s="40">
        <v>30.820837000000001</v>
      </c>
      <c r="Q3602" s="40">
        <v>28.344125999999999</v>
      </c>
      <c r="R3602" s="40">
        <v>29.533953</v>
      </c>
      <c r="S3602" s="40">
        <v>29.817532</v>
      </c>
      <c r="T3602" s="40">
        <v>27.247107</v>
      </c>
      <c r="U3602" s="40">
        <v>23.899007999999998</v>
      </c>
      <c r="V3602" s="40">
        <v>19.790144000000002</v>
      </c>
      <c r="W3602" s="40">
        <v>24.860174000000001</v>
      </c>
      <c r="X3602" s="40">
        <v>22.463629000000001</v>
      </c>
      <c r="AA3602">
        <f t="shared" si="1245"/>
        <v>42272.511874999997</v>
      </c>
      <c r="AB3602" t="str">
        <f t="shared" si="1246"/>
        <v>42272Fábio81</v>
      </c>
      <c r="AC3602" s="52">
        <v>42272</v>
      </c>
      <c r="AD3602" s="56" t="s">
        <v>31</v>
      </c>
      <c r="AE3602" s="53">
        <v>81</v>
      </c>
      <c r="AF3602" s="51" t="str">
        <f t="shared" si="1247"/>
        <v/>
      </c>
      <c r="AG3602" s="51">
        <f t="shared" si="1248"/>
        <v>0</v>
      </c>
      <c r="AH3602" s="51">
        <f t="shared" si="1249"/>
        <v>0</v>
      </c>
      <c r="AI3602" s="51">
        <f t="shared" si="1250"/>
        <v>1.8065530000000001</v>
      </c>
      <c r="AJ3602" s="51">
        <f t="shared" si="1251"/>
        <v>16.725237</v>
      </c>
      <c r="AK3602" s="51">
        <f t="shared" si="1252"/>
        <v>16.725237</v>
      </c>
      <c r="AL3602" s="51">
        <f t="shared" si="1253"/>
        <v>16.899239999999999</v>
      </c>
      <c r="AM3602" s="51">
        <f t="shared" si="1254"/>
        <v>15.118537999999999</v>
      </c>
      <c r="AN3602" s="51">
        <f t="shared" si="1255"/>
        <v>11.6143</v>
      </c>
      <c r="AO3602" s="51">
        <f t="shared" si="1256"/>
        <v>13.018388</v>
      </c>
      <c r="AP3602" s="51">
        <f t="shared" si="1257"/>
        <v>17.205947999999999</v>
      </c>
      <c r="AQ3602" s="51">
        <f t="shared" si="1258"/>
        <v>17.693660999999999</v>
      </c>
      <c r="AR3602" s="51">
        <f t="shared" si="1259"/>
        <v>15.911405999999999</v>
      </c>
      <c r="AS3602" s="51">
        <f t="shared" si="1260"/>
        <v>14.913376</v>
      </c>
      <c r="AT3602" s="51">
        <f t="shared" si="1261"/>
        <v>16.123549000000001</v>
      </c>
      <c r="AU3602" s="51">
        <f t="shared" si="1262"/>
        <v>16.899239999999999</v>
      </c>
      <c r="AV3602" s="51">
        <f t="shared" si="1263"/>
        <v>19.105416999999999</v>
      </c>
    </row>
    <row r="3603" spans="1:48">
      <c r="A3603" t="str">
        <f t="shared" si="1264"/>
        <v>41970Murilo/Kassio80</v>
      </c>
      <c r="B3603" s="50">
        <v>41970.58966435185</v>
      </c>
      <c r="C3603" s="44">
        <f t="shared" si="1244"/>
        <v>41970</v>
      </c>
      <c r="D3603" s="45" t="s">
        <v>20</v>
      </c>
      <c r="E3603" s="46">
        <v>80</v>
      </c>
      <c r="G3603" s="49" t="e">
        <f>VLOOKUP(C3603,#REF!,2,0)</f>
        <v>#REF!</v>
      </c>
      <c r="I3603" s="40">
        <v>0</v>
      </c>
      <c r="J3603" s="40">
        <v>0</v>
      </c>
      <c r="K3603" s="40">
        <v>27.179286999999999</v>
      </c>
      <c r="L3603" s="40">
        <v>42.778446000000002</v>
      </c>
      <c r="M3603" s="40">
        <v>40.679943000000002</v>
      </c>
      <c r="N3603" s="40">
        <v>36.873905000000001</v>
      </c>
      <c r="O3603" s="40">
        <v>38.390529999999998</v>
      </c>
      <c r="P3603" s="40">
        <v>41.345923999999997</v>
      </c>
      <c r="Q3603" s="40">
        <v>38.390529999999998</v>
      </c>
      <c r="R3603" s="40">
        <v>40.348948999999998</v>
      </c>
      <c r="S3603" s="40">
        <v>40.019249000000002</v>
      </c>
      <c r="T3603" s="40">
        <v>38.149062999999998</v>
      </c>
      <c r="U3603" s="40">
        <v>35.155479</v>
      </c>
      <c r="V3603" s="40">
        <v>29.251740000000002</v>
      </c>
      <c r="W3603" s="40">
        <v>35.078319999999998</v>
      </c>
      <c r="X3603" s="40">
        <v>33.177067000000001</v>
      </c>
      <c r="AA3603">
        <f t="shared" si="1245"/>
        <v>42274.466597222221</v>
      </c>
      <c r="AB3603" t="str">
        <f t="shared" si="1246"/>
        <v>42274Fábio81</v>
      </c>
      <c r="AC3603" s="52">
        <v>42274</v>
      </c>
      <c r="AD3603" s="56" t="s">
        <v>31</v>
      </c>
      <c r="AE3603" s="53">
        <v>81</v>
      </c>
      <c r="AF3603" s="51" t="str">
        <f t="shared" si="1247"/>
        <v/>
      </c>
      <c r="AG3603" s="51">
        <f t="shared" si="1248"/>
        <v>0</v>
      </c>
      <c r="AH3603" s="51">
        <f t="shared" si="1249"/>
        <v>0</v>
      </c>
      <c r="AI3603" s="51">
        <f t="shared" si="1250"/>
        <v>5.2322470000000001</v>
      </c>
      <c r="AJ3603" s="51">
        <f t="shared" si="1251"/>
        <v>20.379653999999999</v>
      </c>
      <c r="AK3603" s="51">
        <f t="shared" si="1252"/>
        <v>19.478639999999999</v>
      </c>
      <c r="AL3603" s="51">
        <f t="shared" si="1253"/>
        <v>19.338263999999999</v>
      </c>
      <c r="AM3603" s="51">
        <f t="shared" si="1254"/>
        <v>17.917631</v>
      </c>
      <c r="AN3603" s="51">
        <f t="shared" si="1255"/>
        <v>13.870139999999999</v>
      </c>
      <c r="AO3603" s="51">
        <f t="shared" si="1256"/>
        <v>14.790993</v>
      </c>
      <c r="AP3603" s="51">
        <f t="shared" si="1257"/>
        <v>17.515518</v>
      </c>
      <c r="AQ3603" s="51">
        <f t="shared" si="1258"/>
        <v>17.783073000000002</v>
      </c>
      <c r="AR3603" s="51">
        <f t="shared" si="1259"/>
        <v>14.995260999999999</v>
      </c>
      <c r="AS3603" s="51">
        <f t="shared" si="1260"/>
        <v>16.208808999999999</v>
      </c>
      <c r="AT3603" s="51">
        <f t="shared" si="1261"/>
        <v>16.465980999999999</v>
      </c>
      <c r="AU3603" s="51">
        <f t="shared" si="1262"/>
        <v>16.638573000000001</v>
      </c>
      <c r="AV3603" s="51">
        <f t="shared" si="1263"/>
        <v>19.059010000000001</v>
      </c>
    </row>
    <row r="3604" spans="1:48">
      <c r="A3604" t="str">
        <f t="shared" si="1264"/>
        <v>41971Murilo/Kassio80</v>
      </c>
      <c r="B3604" s="50">
        <v>41971.437881944446</v>
      </c>
      <c r="C3604" s="44">
        <f t="shared" si="1244"/>
        <v>41971</v>
      </c>
      <c r="D3604" s="45" t="s">
        <v>20</v>
      </c>
      <c r="E3604" s="46">
        <v>80</v>
      </c>
      <c r="G3604" s="49" t="e">
        <f>VLOOKUP(C3604,#REF!,2,0)</f>
        <v>#REF!</v>
      </c>
      <c r="I3604" s="40">
        <v>0</v>
      </c>
      <c r="J3604" s="40">
        <v>0</v>
      </c>
      <c r="K3604" s="40">
        <v>24.409174</v>
      </c>
      <c r="L3604" s="40">
        <v>41.012264000000002</v>
      </c>
      <c r="M3604" s="40">
        <v>38.956802000000003</v>
      </c>
      <c r="N3604" s="40">
        <v>35.310035999999997</v>
      </c>
      <c r="O3604" s="40">
        <v>36.558444999999999</v>
      </c>
      <c r="P3604" s="40">
        <v>39.772838999999998</v>
      </c>
      <c r="Q3604" s="40">
        <v>36.401234000000002</v>
      </c>
      <c r="R3604" s="40">
        <v>37.988486999999999</v>
      </c>
      <c r="S3604" s="40">
        <v>37.668388</v>
      </c>
      <c r="T3604" s="40">
        <v>35.931556999999998</v>
      </c>
      <c r="U3604" s="40">
        <v>32.952477000000002</v>
      </c>
      <c r="V3604" s="40">
        <v>27.111529999999998</v>
      </c>
      <c r="W3604" s="40">
        <v>33.252102000000001</v>
      </c>
      <c r="X3604" s="40">
        <v>30.965553</v>
      </c>
      <c r="AA3604">
        <f t="shared" si="1245"/>
        <v>42276.392546296294</v>
      </c>
      <c r="AB3604" t="str">
        <f t="shared" si="1246"/>
        <v>42276Fábio81</v>
      </c>
      <c r="AC3604" s="52">
        <v>42276</v>
      </c>
      <c r="AD3604" s="56" t="s">
        <v>31</v>
      </c>
      <c r="AE3604" s="53">
        <v>81</v>
      </c>
      <c r="AF3604" s="51" t="str">
        <f t="shared" si="1247"/>
        <v/>
      </c>
      <c r="AG3604" s="51">
        <f t="shared" si="1248"/>
        <v>0</v>
      </c>
      <c r="AH3604" s="51">
        <f t="shared" si="1249"/>
        <v>0</v>
      </c>
      <c r="AI3604" s="51">
        <f t="shared" si="1250"/>
        <v>5.2784360000000001</v>
      </c>
      <c r="AJ3604" s="51">
        <f t="shared" si="1251"/>
        <v>20.427655999999999</v>
      </c>
      <c r="AK3604" s="51">
        <f t="shared" si="1252"/>
        <v>19.431795000000001</v>
      </c>
      <c r="AL3604" s="51">
        <f t="shared" si="1253"/>
        <v>19.619548999999999</v>
      </c>
      <c r="AM3604" s="51">
        <f t="shared" si="1254"/>
        <v>17.917631</v>
      </c>
      <c r="AN3604" s="51">
        <f t="shared" si="1255"/>
        <v>13.948992000000001</v>
      </c>
      <c r="AO3604" s="51">
        <f t="shared" si="1256"/>
        <v>15.118537999999999</v>
      </c>
      <c r="AP3604" s="51">
        <f t="shared" si="1257"/>
        <v>19.291584</v>
      </c>
      <c r="AQ3604" s="51">
        <f t="shared" si="1258"/>
        <v>20.283854000000002</v>
      </c>
      <c r="AR3604" s="51">
        <f t="shared" si="1259"/>
        <v>18.052713000000001</v>
      </c>
      <c r="AS3604" s="51">
        <f t="shared" si="1260"/>
        <v>19.012678000000001</v>
      </c>
      <c r="AT3604" s="51">
        <f t="shared" si="1261"/>
        <v>18.920164</v>
      </c>
      <c r="AU3604" s="51">
        <f t="shared" si="1262"/>
        <v>19.478639999999999</v>
      </c>
      <c r="AV3604" s="51">
        <f t="shared" si="1263"/>
        <v>21.843786000000001</v>
      </c>
    </row>
    <row r="3605" spans="1:48">
      <c r="A3605" t="str">
        <f t="shared" si="1264"/>
        <v>41974Murilo/Kassio80</v>
      </c>
      <c r="B3605" s="50">
        <v>41974.647997685184</v>
      </c>
      <c r="C3605" s="44">
        <f t="shared" si="1244"/>
        <v>41974</v>
      </c>
      <c r="D3605" s="45" t="s">
        <v>20</v>
      </c>
      <c r="E3605" s="46">
        <v>80</v>
      </c>
      <c r="G3605" s="49" t="e">
        <f>VLOOKUP(C3605,#REF!,2,0)</f>
        <v>#REF!</v>
      </c>
      <c r="I3605" s="40">
        <v>0</v>
      </c>
      <c r="J3605" s="40">
        <v>0</v>
      </c>
      <c r="K3605" s="40">
        <v>19.847597</v>
      </c>
      <c r="L3605" s="40">
        <v>39.038032999999999</v>
      </c>
      <c r="M3605" s="40">
        <v>37.349601999999997</v>
      </c>
      <c r="N3605" s="40">
        <v>32.505577000000002</v>
      </c>
      <c r="O3605" s="40">
        <v>33.628551000000002</v>
      </c>
      <c r="P3605" s="40">
        <v>37.349601999999997</v>
      </c>
      <c r="Q3605" s="40">
        <v>34.007137</v>
      </c>
      <c r="R3605" s="40">
        <v>35.310035999999997</v>
      </c>
      <c r="S3605" s="40">
        <v>34.693863</v>
      </c>
      <c r="T3605" s="40">
        <v>32.654209000000002</v>
      </c>
      <c r="U3605" s="40">
        <v>29.111183</v>
      </c>
      <c r="V3605" s="40">
        <v>23.583013999999999</v>
      </c>
      <c r="W3605" s="40">
        <v>29.533953</v>
      </c>
      <c r="X3605" s="40">
        <v>27.247107</v>
      </c>
      <c r="AA3605">
        <f t="shared" si="1245"/>
        <v>42277.738402777781</v>
      </c>
      <c r="AB3605" t="str">
        <f t="shared" si="1246"/>
        <v>42277Fábio81</v>
      </c>
      <c r="AC3605" s="52">
        <v>42277</v>
      </c>
      <c r="AD3605" s="56" t="s">
        <v>31</v>
      </c>
      <c r="AE3605" s="53">
        <v>81</v>
      </c>
      <c r="AF3605" s="51" t="str">
        <f t="shared" si="1247"/>
        <v/>
      </c>
      <c r="AG3605" s="51">
        <f t="shared" si="1248"/>
        <v>0</v>
      </c>
      <c r="AH3605" s="51">
        <f t="shared" si="1249"/>
        <v>0</v>
      </c>
      <c r="AI3605" s="51">
        <f t="shared" si="1250"/>
        <v>7.7127699999999999</v>
      </c>
      <c r="AJ3605" s="51">
        <f t="shared" si="1251"/>
        <v>22.393265</v>
      </c>
      <c r="AK3605" s="51">
        <f t="shared" si="1252"/>
        <v>21.448414</v>
      </c>
      <c r="AL3605" s="51">
        <f t="shared" si="1253"/>
        <v>21.744581</v>
      </c>
      <c r="AM3605" s="51">
        <f t="shared" si="1254"/>
        <v>20.571967999999998</v>
      </c>
      <c r="AN3605" s="51">
        <f t="shared" si="1255"/>
        <v>17.074155999999999</v>
      </c>
      <c r="AO3605" s="51">
        <f t="shared" si="1256"/>
        <v>18.143035999999999</v>
      </c>
      <c r="AP3605" s="51">
        <f t="shared" si="1257"/>
        <v>22.393265</v>
      </c>
      <c r="AQ3605" s="51">
        <f t="shared" si="1258"/>
        <v>23.051352999999999</v>
      </c>
      <c r="AR3605" s="51">
        <f t="shared" si="1259"/>
        <v>20.910616000000001</v>
      </c>
      <c r="AS3605" s="51">
        <f t="shared" si="1260"/>
        <v>21.497633</v>
      </c>
      <c r="AT3605" s="51">
        <f t="shared" si="1261"/>
        <v>21.943182</v>
      </c>
      <c r="AU3605" s="51">
        <f t="shared" si="1262"/>
        <v>23.153414000000001</v>
      </c>
      <c r="AV3605" s="51">
        <f t="shared" si="1263"/>
        <v>25.188037999999999</v>
      </c>
    </row>
    <row r="3606" spans="1:48">
      <c r="A3606" t="str">
        <f t="shared" si="1264"/>
        <v>41976Murilo/Kassio80</v>
      </c>
      <c r="B3606" s="50">
        <v>41976.582407407404</v>
      </c>
      <c r="C3606" s="44">
        <f t="shared" si="1244"/>
        <v>41976</v>
      </c>
      <c r="D3606" s="45" t="s">
        <v>20</v>
      </c>
      <c r="E3606" s="46">
        <v>80</v>
      </c>
      <c r="G3606" s="49" t="e">
        <f>VLOOKUP(C3606,#REF!,2,0)</f>
        <v>#REF!</v>
      </c>
      <c r="I3606" s="40">
        <v>0</v>
      </c>
      <c r="J3606" s="40">
        <v>0</v>
      </c>
      <c r="K3606" s="40">
        <v>22.771705999999998</v>
      </c>
      <c r="L3606" s="40">
        <v>40.514282000000001</v>
      </c>
      <c r="M3606" s="40">
        <v>38.309925</v>
      </c>
      <c r="N3606" s="40">
        <v>33.327229000000003</v>
      </c>
      <c r="O3606" s="40">
        <v>34.540657000000003</v>
      </c>
      <c r="P3606" s="40">
        <v>37.988486999999999</v>
      </c>
      <c r="Q3606" s="40">
        <v>34.159145000000002</v>
      </c>
      <c r="R3606" s="40">
        <v>35.078319999999998</v>
      </c>
      <c r="S3606" s="40">
        <v>33.855441999999996</v>
      </c>
      <c r="T3606" s="40">
        <v>31.620987</v>
      </c>
      <c r="U3606" s="40">
        <v>27.451124</v>
      </c>
      <c r="V3606" s="40">
        <v>22.709892</v>
      </c>
      <c r="W3606" s="40">
        <v>28.067778000000001</v>
      </c>
      <c r="X3606" s="40">
        <v>25.709078000000002</v>
      </c>
      <c r="AA3606">
        <f t="shared" si="1245"/>
        <v>42279.623877314814</v>
      </c>
      <c r="AB3606" t="str">
        <f t="shared" si="1246"/>
        <v>42279Fábio81</v>
      </c>
      <c r="AC3606" s="52">
        <v>42279</v>
      </c>
      <c r="AD3606" s="56" t="s">
        <v>31</v>
      </c>
      <c r="AE3606" s="53">
        <v>81</v>
      </c>
      <c r="AF3606" s="51" t="str">
        <f t="shared" si="1247"/>
        <v/>
      </c>
      <c r="AG3606" s="51">
        <f t="shared" si="1248"/>
        <v>0</v>
      </c>
      <c r="AH3606" s="51">
        <f t="shared" si="1249"/>
        <v>0</v>
      </c>
      <c r="AI3606" s="51">
        <f t="shared" si="1250"/>
        <v>5.140568</v>
      </c>
      <c r="AJ3606" s="51">
        <f t="shared" si="1251"/>
        <v>20.71678</v>
      </c>
      <c r="AK3606" s="51">
        <f t="shared" si="1252"/>
        <v>19.384998</v>
      </c>
      <c r="AL3606" s="51">
        <f t="shared" si="1253"/>
        <v>19.384998</v>
      </c>
      <c r="AM3606" s="51">
        <f t="shared" si="1254"/>
        <v>17.738341999999999</v>
      </c>
      <c r="AN3606" s="51">
        <f t="shared" si="1255"/>
        <v>13.67408</v>
      </c>
      <c r="AO3606" s="51">
        <f t="shared" si="1256"/>
        <v>15.242342000000001</v>
      </c>
      <c r="AP3606" s="51">
        <f t="shared" si="1257"/>
        <v>19.291584</v>
      </c>
      <c r="AQ3606" s="51">
        <f t="shared" si="1258"/>
        <v>19.902884</v>
      </c>
      <c r="AR3606" s="51">
        <f t="shared" si="1259"/>
        <v>17.515518</v>
      </c>
      <c r="AS3606" s="51">
        <f t="shared" si="1260"/>
        <v>18.461030999999998</v>
      </c>
      <c r="AT3606" s="51">
        <f t="shared" si="1261"/>
        <v>18.689892</v>
      </c>
      <c r="AU3606" s="51">
        <f t="shared" si="1262"/>
        <v>19.478639999999999</v>
      </c>
      <c r="AV3606" s="51">
        <f t="shared" si="1263"/>
        <v>21.893456</v>
      </c>
    </row>
    <row r="3607" spans="1:48">
      <c r="A3607" t="str">
        <f t="shared" si="1264"/>
        <v>41978Murilo/Kassio80</v>
      </c>
      <c r="B3607" s="50">
        <v>41978.710509259261</v>
      </c>
      <c r="C3607" s="44">
        <f t="shared" si="1244"/>
        <v>41978</v>
      </c>
      <c r="D3607" s="45" t="s">
        <v>20</v>
      </c>
      <c r="E3607" s="46">
        <v>80</v>
      </c>
      <c r="G3607" s="49" t="e">
        <f>VLOOKUP(C3607,#REF!,2,0)</f>
        <v>#REF!</v>
      </c>
      <c r="I3607" s="40">
        <v>0</v>
      </c>
      <c r="J3607" s="40">
        <v>0</v>
      </c>
      <c r="K3607" s="40">
        <v>9.270486</v>
      </c>
      <c r="L3607" s="40">
        <v>37.508831000000001</v>
      </c>
      <c r="M3607" s="40">
        <v>37.748286999999998</v>
      </c>
      <c r="N3607" s="40">
        <v>31.401717999999999</v>
      </c>
      <c r="O3607" s="40">
        <v>32.803176999999998</v>
      </c>
      <c r="P3607" s="40">
        <v>35.387413000000002</v>
      </c>
      <c r="Q3607" s="40">
        <v>33.779738999999999</v>
      </c>
      <c r="R3607" s="40">
        <v>33.177067000000001</v>
      </c>
      <c r="S3607" s="40">
        <v>33.477725999999997</v>
      </c>
      <c r="T3607" s="40">
        <v>32.505577000000002</v>
      </c>
      <c r="U3607" s="40">
        <v>26.976317999999999</v>
      </c>
      <c r="V3607" s="40">
        <v>22.218719</v>
      </c>
      <c r="W3607" s="40">
        <v>27.451124</v>
      </c>
      <c r="X3607" s="40">
        <v>24.601942000000001</v>
      </c>
      <c r="AA3607">
        <f t="shared" si="1245"/>
        <v>42283.395555555559</v>
      </c>
      <c r="AB3607" t="str">
        <f t="shared" si="1246"/>
        <v>42283Fábio81</v>
      </c>
      <c r="AC3607" s="52">
        <v>42283</v>
      </c>
      <c r="AD3607" s="56" t="s">
        <v>31</v>
      </c>
      <c r="AE3607" s="53">
        <v>81</v>
      </c>
      <c r="AF3607" s="51" t="str">
        <f t="shared" si="1247"/>
        <v/>
      </c>
      <c r="AG3607" s="51">
        <f t="shared" si="1248"/>
        <v>0</v>
      </c>
      <c r="AH3607" s="51">
        <f t="shared" si="1249"/>
        <v>0</v>
      </c>
      <c r="AI3607" s="51">
        <f t="shared" si="1250"/>
        <v>4.5245949999999997</v>
      </c>
      <c r="AJ3607" s="51">
        <f t="shared" si="1251"/>
        <v>20.236034</v>
      </c>
      <c r="AK3607" s="51">
        <f t="shared" si="1252"/>
        <v>18.233629000000001</v>
      </c>
      <c r="AL3607" s="51">
        <f t="shared" si="1253"/>
        <v>18.097840999999999</v>
      </c>
      <c r="AM3607" s="51">
        <f t="shared" si="1254"/>
        <v>16.337140999999999</v>
      </c>
      <c r="AN3607" s="51">
        <f t="shared" si="1255"/>
        <v>12.715698</v>
      </c>
      <c r="AO3607" s="51">
        <f t="shared" si="1256"/>
        <v>14.107385000000001</v>
      </c>
      <c r="AP3607" s="51">
        <f t="shared" si="1257"/>
        <v>18.188306999999998</v>
      </c>
      <c r="AQ3607" s="51">
        <f t="shared" si="1258"/>
        <v>19.012678000000001</v>
      </c>
      <c r="AR3607" s="51">
        <f t="shared" si="1259"/>
        <v>16.251532000000001</v>
      </c>
      <c r="AS3607" s="51">
        <f t="shared" si="1260"/>
        <v>16.986575999999999</v>
      </c>
      <c r="AT3607" s="51">
        <f t="shared" si="1261"/>
        <v>17.205947999999999</v>
      </c>
      <c r="AU3607" s="51">
        <f t="shared" si="1262"/>
        <v>17.783073000000002</v>
      </c>
      <c r="AV3607" s="51">
        <f t="shared" si="1263"/>
        <v>20.092924</v>
      </c>
    </row>
    <row r="3608" spans="1:48">
      <c r="A3608" t="str">
        <f t="shared" si="1264"/>
        <v>41981Murilo/Kassio80</v>
      </c>
      <c r="B3608" s="50">
        <v>41981.355185185188</v>
      </c>
      <c r="C3608" s="44">
        <f t="shared" si="1244"/>
        <v>41981</v>
      </c>
      <c r="D3608" s="45" t="s">
        <v>20</v>
      </c>
      <c r="E3608" s="46">
        <v>80</v>
      </c>
      <c r="G3608" s="49" t="e">
        <f>VLOOKUP(C3608,#REF!,2,0)</f>
        <v>#REF!</v>
      </c>
      <c r="I3608" s="40">
        <v>0</v>
      </c>
      <c r="J3608" s="40">
        <v>0</v>
      </c>
      <c r="K3608" s="40">
        <v>6.1576170000000001</v>
      </c>
      <c r="L3608" s="40">
        <v>34.311497000000003</v>
      </c>
      <c r="M3608" s="40">
        <v>35.387413000000002</v>
      </c>
      <c r="N3608" s="40">
        <v>29.959826</v>
      </c>
      <c r="O3608" s="40">
        <v>30.748636000000001</v>
      </c>
      <c r="P3608" s="40">
        <v>33.553108000000002</v>
      </c>
      <c r="Q3608" s="40">
        <v>31.401717999999999</v>
      </c>
      <c r="R3608" s="40">
        <v>32.209347000000001</v>
      </c>
      <c r="S3608" s="40">
        <v>31.840954</v>
      </c>
      <c r="T3608" s="40">
        <v>29.888642999999998</v>
      </c>
      <c r="U3608" s="40">
        <v>25.643274000000002</v>
      </c>
      <c r="V3608" s="40">
        <v>21.432604000000001</v>
      </c>
      <c r="W3608" s="40">
        <v>26.172321</v>
      </c>
      <c r="X3608" s="40">
        <v>23.709154000000002</v>
      </c>
      <c r="AA3608">
        <f t="shared" si="1245"/>
        <v>42286.623148148145</v>
      </c>
      <c r="AB3608" t="str">
        <f t="shared" si="1246"/>
        <v>42286Fábio81</v>
      </c>
      <c r="AC3608" s="52">
        <v>42286</v>
      </c>
      <c r="AD3608" s="56" t="s">
        <v>31</v>
      </c>
      <c r="AE3608" s="53">
        <v>81</v>
      </c>
      <c r="AF3608" s="51" t="str">
        <f t="shared" si="1247"/>
        <v/>
      </c>
      <c r="AG3608" s="51">
        <f t="shared" si="1248"/>
        <v>0</v>
      </c>
      <c r="AH3608" s="51">
        <f t="shared" si="1249"/>
        <v>0</v>
      </c>
      <c r="AI3608" s="51">
        <f t="shared" si="1250"/>
        <v>2.8290289999999998</v>
      </c>
      <c r="AJ3608" s="51">
        <f t="shared" si="1251"/>
        <v>18.643989999999999</v>
      </c>
      <c r="AK3608" s="51">
        <f t="shared" si="1252"/>
        <v>17.604455999999999</v>
      </c>
      <c r="AL3608" s="51">
        <f t="shared" si="1253"/>
        <v>17.559964999999998</v>
      </c>
      <c r="AM3608" s="51">
        <f t="shared" si="1254"/>
        <v>15.82696</v>
      </c>
      <c r="AN3608" s="51">
        <f t="shared" si="1255"/>
        <v>12.158357000000001</v>
      </c>
      <c r="AO3608" s="51">
        <f t="shared" si="1256"/>
        <v>13.635031</v>
      </c>
      <c r="AP3608" s="51">
        <f t="shared" si="1257"/>
        <v>17.559964999999998</v>
      </c>
      <c r="AQ3608" s="51">
        <f t="shared" si="1258"/>
        <v>18.278981999999999</v>
      </c>
      <c r="AR3608" s="51">
        <f t="shared" si="1259"/>
        <v>15.533234</v>
      </c>
      <c r="AS3608" s="51">
        <f t="shared" si="1260"/>
        <v>16.595359999999999</v>
      </c>
      <c r="AT3608" s="51">
        <f t="shared" si="1261"/>
        <v>16.768650000000001</v>
      </c>
      <c r="AU3608" s="51">
        <f t="shared" si="1262"/>
        <v>17.249991999999999</v>
      </c>
      <c r="AV3608" s="51">
        <f t="shared" si="1263"/>
        <v>19.666632</v>
      </c>
    </row>
    <row r="3609" spans="1:48">
      <c r="A3609" t="str">
        <f t="shared" si="1264"/>
        <v>41984Murilo/Kassio80</v>
      </c>
      <c r="B3609" s="50">
        <v>41984.456550925926</v>
      </c>
      <c r="C3609" s="44">
        <f t="shared" si="1244"/>
        <v>41984</v>
      </c>
      <c r="D3609" s="45" t="s">
        <v>20</v>
      </c>
      <c r="E3609" s="46">
        <v>80</v>
      </c>
      <c r="G3609" s="49" t="e">
        <f>VLOOKUP(C3609,#REF!,2,0)</f>
        <v>#REF!</v>
      </c>
      <c r="I3609" s="40">
        <v>0</v>
      </c>
      <c r="J3609" s="40">
        <v>0</v>
      </c>
      <c r="K3609" s="40">
        <v>9.5758500000000009</v>
      </c>
      <c r="L3609" s="40">
        <v>42.354678999999997</v>
      </c>
      <c r="M3609" s="40">
        <v>39.608974000000003</v>
      </c>
      <c r="N3609" s="40">
        <v>35.697848999999998</v>
      </c>
      <c r="O3609" s="40">
        <v>37.988486999999999</v>
      </c>
      <c r="P3609" s="40">
        <v>39.937035000000002</v>
      </c>
      <c r="Q3609" s="40">
        <v>36.794913999999999</v>
      </c>
      <c r="R3609" s="40">
        <v>37.988486999999999</v>
      </c>
      <c r="S3609" s="40">
        <v>37.908324999999998</v>
      </c>
      <c r="T3609" s="40">
        <v>36.401234000000002</v>
      </c>
      <c r="U3609" s="40">
        <v>32.877800000000001</v>
      </c>
      <c r="V3609" s="40">
        <v>25.446300999999998</v>
      </c>
      <c r="W3609" s="40">
        <v>25.774999999999999</v>
      </c>
      <c r="X3609" s="40">
        <v>23.081987000000002</v>
      </c>
      <c r="AA3609">
        <f t="shared" si="1245"/>
        <v>42290.505590277775</v>
      </c>
      <c r="AB3609" t="str">
        <f t="shared" si="1246"/>
        <v>42290Fábio81</v>
      </c>
      <c r="AC3609" s="52">
        <v>42290</v>
      </c>
      <c r="AD3609" s="56" t="s">
        <v>31</v>
      </c>
      <c r="AE3609" s="53">
        <v>81</v>
      </c>
      <c r="AF3609" s="51" t="str">
        <f t="shared" si="1247"/>
        <v/>
      </c>
      <c r="AG3609" s="51">
        <f t="shared" si="1248"/>
        <v>0</v>
      </c>
      <c r="AH3609" s="51">
        <f t="shared" si="1249"/>
        <v>0</v>
      </c>
      <c r="AI3609" s="51">
        <f t="shared" si="1250"/>
        <v>6.0240739999999997</v>
      </c>
      <c r="AJ3609" s="51">
        <f t="shared" si="1251"/>
        <v>19.525558</v>
      </c>
      <c r="AK3609" s="51">
        <f t="shared" si="1252"/>
        <v>18.143035999999999</v>
      </c>
      <c r="AL3609" s="51">
        <f t="shared" si="1253"/>
        <v>18.369890000000002</v>
      </c>
      <c r="AM3609" s="51">
        <f t="shared" si="1254"/>
        <v>16.465980999999999</v>
      </c>
      <c r="AN3609" s="51">
        <f t="shared" si="1255"/>
        <v>12.565770000000001</v>
      </c>
      <c r="AO3609" s="51">
        <f t="shared" si="1256"/>
        <v>13.402037999999999</v>
      </c>
      <c r="AP3609" s="51">
        <f t="shared" si="1257"/>
        <v>17.783073000000002</v>
      </c>
      <c r="AQ3609" s="51">
        <f t="shared" si="1258"/>
        <v>18.052713000000001</v>
      </c>
      <c r="AR3609" s="51">
        <f t="shared" si="1259"/>
        <v>15.242342000000001</v>
      </c>
      <c r="AS3609" s="51">
        <f t="shared" si="1260"/>
        <v>16.166153000000001</v>
      </c>
      <c r="AT3609" s="51">
        <f t="shared" si="1261"/>
        <v>16.380037000000002</v>
      </c>
      <c r="AU3609" s="51">
        <f t="shared" si="1262"/>
        <v>16.768650000000001</v>
      </c>
      <c r="AV3609" s="51">
        <f t="shared" si="1263"/>
        <v>19.105416999999999</v>
      </c>
    </row>
    <row r="3610" spans="1:48">
      <c r="A3610" t="str">
        <f t="shared" si="1264"/>
        <v>41987Murilo/Kassio80</v>
      </c>
      <c r="B3610" s="50">
        <v>41987.641215277778</v>
      </c>
      <c r="C3610" s="44">
        <f t="shared" si="1244"/>
        <v>41987</v>
      </c>
      <c r="D3610" s="45" t="s">
        <v>20</v>
      </c>
      <c r="E3610" s="46">
        <v>80</v>
      </c>
      <c r="G3610" s="49" t="e">
        <f>VLOOKUP(C3610,#REF!,2,0)</f>
        <v>#REF!</v>
      </c>
      <c r="I3610" s="40">
        <v>0</v>
      </c>
      <c r="J3610" s="40">
        <v>0</v>
      </c>
      <c r="K3610" s="40">
        <v>16.297181999999999</v>
      </c>
      <c r="L3610" s="40">
        <v>42.948523999999999</v>
      </c>
      <c r="M3610" s="40">
        <v>42.017142999999997</v>
      </c>
      <c r="N3610" s="40">
        <v>37.988486999999999</v>
      </c>
      <c r="O3610" s="40">
        <v>38.713603999999997</v>
      </c>
      <c r="P3610" s="40">
        <v>41.262374999999999</v>
      </c>
      <c r="Q3610" s="40">
        <v>39.690842000000004</v>
      </c>
      <c r="R3610" s="40">
        <v>39.937035000000002</v>
      </c>
      <c r="S3610" s="40">
        <v>39.445445999999997</v>
      </c>
      <c r="T3610" s="40">
        <v>39.527172</v>
      </c>
      <c r="U3610" s="40">
        <v>35.078319999999998</v>
      </c>
      <c r="V3610" s="40">
        <v>29.041008000000001</v>
      </c>
      <c r="W3610" s="40">
        <v>35.001258999999997</v>
      </c>
      <c r="X3610" s="40">
        <v>32.952477000000002</v>
      </c>
      <c r="AA3610">
        <f t="shared" si="1245"/>
        <v>42291.706111111111</v>
      </c>
      <c r="AB3610" t="str">
        <f t="shared" si="1246"/>
        <v>42291Fábio81</v>
      </c>
      <c r="AC3610" s="52">
        <v>42291</v>
      </c>
      <c r="AD3610" s="56" t="s">
        <v>31</v>
      </c>
      <c r="AE3610" s="53">
        <v>81</v>
      </c>
      <c r="AF3610" s="51" t="str">
        <f t="shared" si="1247"/>
        <v/>
      </c>
      <c r="AG3610" s="51">
        <f t="shared" si="1248"/>
        <v>0</v>
      </c>
      <c r="AH3610" s="51">
        <f t="shared" si="1249"/>
        <v>0</v>
      </c>
      <c r="AI3610" s="51">
        <f t="shared" si="1250"/>
        <v>3.741215</v>
      </c>
      <c r="AJ3610" s="51">
        <f t="shared" si="1251"/>
        <v>18.552409999999998</v>
      </c>
      <c r="AK3610" s="51">
        <f t="shared" si="1252"/>
        <v>17.783073000000002</v>
      </c>
      <c r="AL3610" s="51">
        <f t="shared" si="1253"/>
        <v>18.143035999999999</v>
      </c>
      <c r="AM3610" s="51">
        <f t="shared" si="1254"/>
        <v>16.380037000000002</v>
      </c>
      <c r="AN3610" s="51">
        <f t="shared" si="1255"/>
        <v>12.342662000000001</v>
      </c>
      <c r="AO3610" s="51">
        <f t="shared" si="1256"/>
        <v>14.147143</v>
      </c>
      <c r="AP3610" s="51">
        <f t="shared" si="1257"/>
        <v>17.738341999999999</v>
      </c>
      <c r="AQ3610" s="51">
        <f t="shared" si="1258"/>
        <v>17.962595</v>
      </c>
      <c r="AR3610" s="51">
        <f t="shared" si="1259"/>
        <v>15.201002000000001</v>
      </c>
      <c r="AS3610" s="51">
        <f t="shared" si="1260"/>
        <v>16.208808999999999</v>
      </c>
      <c r="AT3610" s="51">
        <f t="shared" si="1261"/>
        <v>16.465980999999999</v>
      </c>
      <c r="AU3610" s="51">
        <f t="shared" si="1262"/>
        <v>16.681903999999999</v>
      </c>
      <c r="AV3610" s="51">
        <f t="shared" si="1263"/>
        <v>19.151875</v>
      </c>
    </row>
    <row r="3611" spans="1:48">
      <c r="A3611" t="str">
        <f t="shared" si="1264"/>
        <v>41995Murilo/Kassio80</v>
      </c>
      <c r="B3611" s="50">
        <v>41995.408229166664</v>
      </c>
      <c r="C3611" s="44">
        <f t="shared" si="1244"/>
        <v>41995</v>
      </c>
      <c r="D3611" s="45" t="s">
        <v>20</v>
      </c>
      <c r="E3611" s="46">
        <v>80</v>
      </c>
      <c r="G3611" s="49" t="e">
        <f>VLOOKUP(C3611,#REF!,2,0)</f>
        <v>#REF!</v>
      </c>
      <c r="I3611" s="40">
        <v>0</v>
      </c>
      <c r="J3611" s="40">
        <v>0</v>
      </c>
      <c r="K3611" s="40">
        <v>27.247107</v>
      </c>
      <c r="L3611" s="40">
        <v>41.178967</v>
      </c>
      <c r="M3611" s="40">
        <v>39.119338999999997</v>
      </c>
      <c r="N3611" s="40">
        <v>34.235270999999997</v>
      </c>
      <c r="O3611" s="40">
        <v>35.775677000000002</v>
      </c>
      <c r="P3611" s="40">
        <v>38.794598000000001</v>
      </c>
      <c r="Q3611" s="40">
        <v>35.775677000000002</v>
      </c>
      <c r="R3611" s="40">
        <v>37.111370000000001</v>
      </c>
      <c r="S3611" s="40">
        <v>37.270088000000001</v>
      </c>
      <c r="T3611" s="40">
        <v>35.232684999999996</v>
      </c>
      <c r="U3611" s="40">
        <v>31.547816999999998</v>
      </c>
      <c r="V3611" s="40">
        <v>26.505780999999999</v>
      </c>
      <c r="W3611" s="40">
        <v>32.061729</v>
      </c>
      <c r="X3611" s="40">
        <v>29.251740000000002</v>
      </c>
      <c r="AA3611">
        <f t="shared" si="1245"/>
        <v>42293.624872685185</v>
      </c>
      <c r="AB3611" t="str">
        <f t="shared" si="1246"/>
        <v>42293Fábio81</v>
      </c>
      <c r="AC3611" s="52">
        <v>42293</v>
      </c>
      <c r="AD3611" s="56" t="s">
        <v>31</v>
      </c>
      <c r="AE3611" s="53">
        <v>81</v>
      </c>
      <c r="AF3611" s="51" t="str">
        <f t="shared" si="1247"/>
        <v/>
      </c>
      <c r="AG3611" s="51">
        <f t="shared" si="1248"/>
        <v>0</v>
      </c>
      <c r="AH3611" s="51">
        <f t="shared" si="1249"/>
        <v>0</v>
      </c>
      <c r="AI3611" s="51">
        <f t="shared" si="1250"/>
        <v>2.4578060000000002</v>
      </c>
      <c r="AJ3611" s="51">
        <f t="shared" si="1251"/>
        <v>17.205947999999999</v>
      </c>
      <c r="AK3611" s="51">
        <f t="shared" si="1252"/>
        <v>16.942883999999999</v>
      </c>
      <c r="AL3611" s="51">
        <f t="shared" si="1253"/>
        <v>17.338287000000001</v>
      </c>
      <c r="AM3611" s="51">
        <f t="shared" si="1254"/>
        <v>15.742751999999999</v>
      </c>
      <c r="AN3611" s="51">
        <f t="shared" si="1255"/>
        <v>12.048469000000001</v>
      </c>
      <c r="AO3611" s="51">
        <f t="shared" si="1256"/>
        <v>13.830831</v>
      </c>
      <c r="AP3611" s="51">
        <f t="shared" si="1257"/>
        <v>17.471107</v>
      </c>
      <c r="AQ3611" s="51">
        <f t="shared" si="1258"/>
        <v>17.917631</v>
      </c>
      <c r="AR3611" s="51">
        <f t="shared" si="1259"/>
        <v>15.118537999999999</v>
      </c>
      <c r="AS3611" s="51">
        <f t="shared" si="1260"/>
        <v>16.123549000000001</v>
      </c>
      <c r="AT3611" s="51">
        <f t="shared" si="1261"/>
        <v>16.422965999999999</v>
      </c>
      <c r="AU3611" s="51">
        <f t="shared" si="1262"/>
        <v>16.422965999999999</v>
      </c>
      <c r="AV3611" s="51">
        <f t="shared" si="1263"/>
        <v>18.827883</v>
      </c>
    </row>
    <row r="3612" spans="1:48">
      <c r="A3612" t="str">
        <f t="shared" si="1264"/>
        <v>42001Murilo/Kassio80</v>
      </c>
      <c r="B3612" s="50">
        <v>42001.695925925924</v>
      </c>
      <c r="C3612" s="44">
        <f t="shared" si="1244"/>
        <v>42001</v>
      </c>
      <c r="D3612" s="45" t="s">
        <v>20</v>
      </c>
      <c r="E3612" s="46">
        <v>80</v>
      </c>
      <c r="G3612" s="49" t="e">
        <f>VLOOKUP(C3612,#REF!,2,0)</f>
        <v>#REF!</v>
      </c>
      <c r="I3612" s="40">
        <v>0</v>
      </c>
      <c r="J3612" s="40">
        <v>0</v>
      </c>
      <c r="K3612" s="40">
        <v>18.382359999999998</v>
      </c>
      <c r="L3612" s="40">
        <v>37.668388</v>
      </c>
      <c r="M3612" s="40">
        <v>37.349601999999997</v>
      </c>
      <c r="N3612" s="40">
        <v>32.431399999999996</v>
      </c>
      <c r="O3612" s="40">
        <v>34.464176000000002</v>
      </c>
      <c r="P3612" s="40">
        <v>37.908324999999998</v>
      </c>
      <c r="Q3612" s="40">
        <v>35.310035999999997</v>
      </c>
      <c r="R3612" s="40">
        <v>36.558444999999999</v>
      </c>
      <c r="S3612" s="40">
        <v>35.775677000000002</v>
      </c>
      <c r="T3612" s="40">
        <v>34.159145000000002</v>
      </c>
      <c r="U3612" s="40">
        <v>29.888642999999998</v>
      </c>
      <c r="V3612" s="40">
        <v>24.795479</v>
      </c>
      <c r="W3612" s="40">
        <v>30.604437000000001</v>
      </c>
      <c r="X3612" s="40">
        <v>28.900929999999999</v>
      </c>
      <c r="AA3612">
        <f t="shared" si="1245"/>
        <v>42296.340081018519</v>
      </c>
      <c r="AB3612" t="str">
        <f t="shared" si="1246"/>
        <v>42296Fábio81</v>
      </c>
      <c r="AC3612" s="52">
        <v>42296</v>
      </c>
      <c r="AD3612" s="56" t="s">
        <v>31</v>
      </c>
      <c r="AE3612" s="53">
        <v>81</v>
      </c>
      <c r="AF3612" s="51" t="str">
        <f t="shared" si="1247"/>
        <v/>
      </c>
      <c r="AG3612" s="51">
        <f t="shared" si="1248"/>
        <v>0</v>
      </c>
      <c r="AH3612" s="51">
        <f t="shared" si="1249"/>
        <v>0</v>
      </c>
      <c r="AI3612" s="51">
        <f t="shared" si="1250"/>
        <v>1.9711449999999999</v>
      </c>
      <c r="AJ3612" s="51">
        <f t="shared" si="1251"/>
        <v>15.077389</v>
      </c>
      <c r="AK3612" s="51">
        <f t="shared" si="1252"/>
        <v>15.159734</v>
      </c>
      <c r="AL3612" s="51">
        <f t="shared" si="1253"/>
        <v>16.166153000000001</v>
      </c>
      <c r="AM3612" s="51">
        <f t="shared" si="1254"/>
        <v>14.547779999999999</v>
      </c>
      <c r="AN3612" s="51">
        <f t="shared" si="1255"/>
        <v>11.118501</v>
      </c>
      <c r="AO3612" s="51">
        <f t="shared" si="1256"/>
        <v>12.904436</v>
      </c>
      <c r="AP3612" s="51">
        <f t="shared" si="1257"/>
        <v>16.638573000000001</v>
      </c>
      <c r="AQ3612" s="51">
        <f t="shared" si="1258"/>
        <v>17.249991999999999</v>
      </c>
      <c r="AR3612" s="51">
        <f t="shared" si="1259"/>
        <v>14.4672</v>
      </c>
      <c r="AS3612" s="51">
        <f t="shared" si="1260"/>
        <v>15.449805</v>
      </c>
      <c r="AT3612" s="51">
        <f t="shared" si="1261"/>
        <v>15.82696</v>
      </c>
      <c r="AU3612" s="51">
        <f t="shared" si="1262"/>
        <v>15.996090000000001</v>
      </c>
      <c r="AV3612" s="51">
        <f t="shared" si="1263"/>
        <v>18.233629000000001</v>
      </c>
    </row>
    <row r="3613" spans="1:48">
      <c r="A3613" t="str">
        <f t="shared" si="1264"/>
        <v>42010Murilo/Kassio80</v>
      </c>
      <c r="B3613" s="50">
        <v>42010.624618055554</v>
      </c>
      <c r="C3613" s="44">
        <f t="shared" si="1244"/>
        <v>42010</v>
      </c>
      <c r="D3613" s="45" t="s">
        <v>20</v>
      </c>
      <c r="E3613" s="46">
        <v>80</v>
      </c>
      <c r="G3613" s="49" t="e">
        <f>VLOOKUP(C3613,#REF!,2,0)</f>
        <v>#REF!</v>
      </c>
      <c r="I3613" s="40">
        <v>0</v>
      </c>
      <c r="J3613" s="40">
        <v>0</v>
      </c>
      <c r="K3613" s="40">
        <v>30.893166999999998</v>
      </c>
      <c r="L3613" s="40">
        <v>44.320816000000001</v>
      </c>
      <c r="M3613" s="40">
        <v>41.680878</v>
      </c>
      <c r="N3613" s="40">
        <v>38.149062999999998</v>
      </c>
      <c r="O3613" s="40">
        <v>40.101554999999998</v>
      </c>
      <c r="P3613" s="40">
        <v>43.632098999999997</v>
      </c>
      <c r="Q3613" s="40">
        <v>40.348948999999998</v>
      </c>
      <c r="R3613" s="40">
        <v>42.354678999999997</v>
      </c>
      <c r="S3613" s="40">
        <v>41.513213999999998</v>
      </c>
      <c r="T3613" s="40">
        <v>39.854869999999998</v>
      </c>
      <c r="U3613" s="40">
        <v>36.794913999999999</v>
      </c>
      <c r="V3613" s="40">
        <v>30.965553</v>
      </c>
      <c r="W3613" s="40">
        <v>34.464176000000002</v>
      </c>
      <c r="X3613" s="40">
        <v>30.245471999999999</v>
      </c>
      <c r="AA3613">
        <f t="shared" si="1245"/>
        <v>42300.597210648149</v>
      </c>
      <c r="AB3613" t="str">
        <f t="shared" si="1246"/>
        <v>42300Fábio81</v>
      </c>
      <c r="AC3613" s="52">
        <v>42300</v>
      </c>
      <c r="AD3613" s="56" t="s">
        <v>31</v>
      </c>
      <c r="AE3613" s="53">
        <v>81</v>
      </c>
      <c r="AF3613" s="51" t="str">
        <f t="shared" si="1247"/>
        <v/>
      </c>
      <c r="AG3613" s="51">
        <f t="shared" si="1248"/>
        <v>0</v>
      </c>
      <c r="AH3613" s="51">
        <f t="shared" si="1249"/>
        <v>0</v>
      </c>
      <c r="AI3613" s="51">
        <f t="shared" si="1250"/>
        <v>5.4655009999999997</v>
      </c>
      <c r="AJ3613" s="51">
        <f t="shared" si="1251"/>
        <v>18.007636999999999</v>
      </c>
      <c r="AK3613" s="51">
        <f t="shared" si="1252"/>
        <v>14.226777999999999</v>
      </c>
      <c r="AL3613" s="51">
        <f t="shared" si="1253"/>
        <v>14.750323</v>
      </c>
      <c r="AM3613" s="51">
        <f t="shared" si="1254"/>
        <v>13.830831</v>
      </c>
      <c r="AN3613" s="51">
        <f t="shared" si="1255"/>
        <v>10.944234</v>
      </c>
      <c r="AO3613" s="51">
        <f t="shared" si="1256"/>
        <v>13.094638</v>
      </c>
      <c r="AP3613" s="51">
        <f t="shared" si="1257"/>
        <v>16.509063999999999</v>
      </c>
      <c r="AQ3613" s="51">
        <f t="shared" si="1258"/>
        <v>17.074155999999999</v>
      </c>
      <c r="AR3613" s="51">
        <f t="shared" si="1259"/>
        <v>14.507453999999999</v>
      </c>
      <c r="AS3613" s="51">
        <f t="shared" si="1260"/>
        <v>15.574994</v>
      </c>
      <c r="AT3613" s="51">
        <f t="shared" si="1261"/>
        <v>16.123549000000001</v>
      </c>
      <c r="AU3613" s="51">
        <f t="shared" si="1262"/>
        <v>16.208808999999999</v>
      </c>
      <c r="AV3613" s="51">
        <f t="shared" si="1263"/>
        <v>18.506699000000001</v>
      </c>
    </row>
    <row r="3614" spans="1:48">
      <c r="A3614" t="str">
        <f t="shared" si="1264"/>
        <v>42012Murilo/Kassio80</v>
      </c>
      <c r="B3614" s="50">
        <v>42012.699699074074</v>
      </c>
      <c r="C3614" s="44">
        <f t="shared" si="1244"/>
        <v>42012</v>
      </c>
      <c r="D3614" s="45" t="s">
        <v>20</v>
      </c>
      <c r="E3614" s="46">
        <v>80</v>
      </c>
      <c r="G3614" s="49" t="e">
        <f>VLOOKUP(C3614,#REF!,2,0)</f>
        <v>#REF!</v>
      </c>
      <c r="I3614" s="40">
        <v>0</v>
      </c>
      <c r="J3614" s="40">
        <v>0</v>
      </c>
      <c r="K3614" s="40">
        <v>24.666338</v>
      </c>
      <c r="L3614" s="40">
        <v>40.679943000000002</v>
      </c>
      <c r="M3614" s="40">
        <v>38.390529999999998</v>
      </c>
      <c r="N3614" s="40">
        <v>34.770592000000001</v>
      </c>
      <c r="O3614" s="40">
        <v>36.322754000000003</v>
      </c>
      <c r="P3614" s="40">
        <v>39.119338999999997</v>
      </c>
      <c r="Q3614" s="40">
        <v>37.349601999999997</v>
      </c>
      <c r="R3614" s="40">
        <v>37.828285000000001</v>
      </c>
      <c r="S3614" s="40">
        <v>37.270088000000001</v>
      </c>
      <c r="T3614" s="40">
        <v>35.775677000000002</v>
      </c>
      <c r="U3614" s="40">
        <v>32.209347000000001</v>
      </c>
      <c r="V3614" s="40">
        <v>26.639799</v>
      </c>
      <c r="W3614" s="40">
        <v>32.135517</v>
      </c>
      <c r="X3614" s="40">
        <v>29.533953</v>
      </c>
      <c r="AA3614">
        <f t="shared" si="1245"/>
        <v>42303.342685185184</v>
      </c>
      <c r="AB3614" t="str">
        <f t="shared" si="1246"/>
        <v>42303Fábio81</v>
      </c>
      <c r="AC3614" s="52">
        <v>42303</v>
      </c>
      <c r="AD3614" s="56" t="s">
        <v>31</v>
      </c>
      <c r="AE3614" s="53">
        <v>81</v>
      </c>
      <c r="AF3614" s="51" t="str">
        <f t="shared" si="1247"/>
        <v/>
      </c>
      <c r="AG3614" s="51">
        <f t="shared" si="1248"/>
        <v>0</v>
      </c>
      <c r="AH3614" s="51">
        <f t="shared" si="1249"/>
        <v>0</v>
      </c>
      <c r="AI3614" s="51">
        <f t="shared" si="1250"/>
        <v>4.3776299999999999</v>
      </c>
      <c r="AJ3614" s="51">
        <f t="shared" si="1251"/>
        <v>15.118537999999999</v>
      </c>
      <c r="AK3614" s="51">
        <f t="shared" si="1252"/>
        <v>13.752317</v>
      </c>
      <c r="AL3614" s="51">
        <f t="shared" si="1253"/>
        <v>13.909534000000001</v>
      </c>
      <c r="AM3614" s="51">
        <f t="shared" si="1254"/>
        <v>12.791017999999999</v>
      </c>
      <c r="AN3614" s="51">
        <f t="shared" si="1255"/>
        <v>10.128405000000001</v>
      </c>
      <c r="AO3614" s="51">
        <f t="shared" si="1256"/>
        <v>12.085049</v>
      </c>
      <c r="AP3614" s="51">
        <f t="shared" si="1257"/>
        <v>15.869158000000001</v>
      </c>
      <c r="AQ3614" s="51">
        <f t="shared" si="1258"/>
        <v>16.465980999999999</v>
      </c>
      <c r="AR3614" s="51">
        <f t="shared" si="1259"/>
        <v>13.870139999999999</v>
      </c>
      <c r="AS3614" s="51">
        <f t="shared" si="1260"/>
        <v>15.366647</v>
      </c>
      <c r="AT3614" s="51">
        <f t="shared" si="1261"/>
        <v>15.784833000000001</v>
      </c>
      <c r="AU3614" s="51">
        <f t="shared" si="1262"/>
        <v>15.700716999999999</v>
      </c>
      <c r="AV3614" s="51">
        <f t="shared" si="1263"/>
        <v>18.233629000000001</v>
      </c>
    </row>
    <row r="3615" spans="1:48">
      <c r="A3615" t="str">
        <f t="shared" si="1264"/>
        <v>42016Murilo/Kassio80</v>
      </c>
      <c r="B3615" s="50">
        <v>42016.411226851851</v>
      </c>
      <c r="C3615" s="44">
        <f t="shared" si="1244"/>
        <v>42016</v>
      </c>
      <c r="D3615" s="45" t="s">
        <v>20</v>
      </c>
      <c r="E3615" s="46">
        <v>80</v>
      </c>
      <c r="G3615" s="49" t="e">
        <f>VLOOKUP(C3615,#REF!,2,0)</f>
        <v>#REF!</v>
      </c>
      <c r="I3615" s="40">
        <v>0</v>
      </c>
      <c r="J3615" s="40">
        <v>0</v>
      </c>
      <c r="K3615" s="40">
        <v>7.092727</v>
      </c>
      <c r="L3615" s="40">
        <v>35.853580000000001</v>
      </c>
      <c r="M3615" s="40">
        <v>36.873905000000001</v>
      </c>
      <c r="N3615" s="40">
        <v>33.252102000000001</v>
      </c>
      <c r="O3615" s="40">
        <v>34.007137</v>
      </c>
      <c r="P3615" s="40">
        <v>36.716000000000001</v>
      </c>
      <c r="Q3615" s="40">
        <v>34.924286000000002</v>
      </c>
      <c r="R3615" s="40">
        <v>35.232684999999996</v>
      </c>
      <c r="S3615" s="40">
        <v>35.232684999999996</v>
      </c>
      <c r="T3615" s="40">
        <v>34.387813999999999</v>
      </c>
      <c r="U3615" s="40">
        <v>31.401717999999999</v>
      </c>
      <c r="V3615" s="40">
        <v>26.572737</v>
      </c>
      <c r="W3615" s="40">
        <v>27.724340000000002</v>
      </c>
      <c r="X3615" s="40">
        <v>27.998936</v>
      </c>
      <c r="AA3615">
        <f t="shared" si="1245"/>
        <v>42306.364363425928</v>
      </c>
      <c r="AB3615" t="str">
        <f t="shared" si="1246"/>
        <v>42306Fábio81</v>
      </c>
      <c r="AC3615" s="52">
        <v>42306</v>
      </c>
      <c r="AD3615" s="56" t="s">
        <v>31</v>
      </c>
      <c r="AE3615" s="53">
        <v>81</v>
      </c>
      <c r="AF3615" s="51" t="str">
        <f t="shared" si="1247"/>
        <v/>
      </c>
      <c r="AG3615" s="51">
        <f t="shared" si="1248"/>
        <v>0</v>
      </c>
      <c r="AH3615" s="51">
        <f t="shared" si="1249"/>
        <v>0</v>
      </c>
      <c r="AI3615" s="51">
        <f t="shared" si="1250"/>
        <v>5.2322470000000001</v>
      </c>
      <c r="AJ3615" s="51">
        <f t="shared" si="1251"/>
        <v>19.338263999999999</v>
      </c>
      <c r="AK3615" s="51">
        <f t="shared" si="1252"/>
        <v>17.426780999999998</v>
      </c>
      <c r="AL3615" s="51">
        <f t="shared" si="1253"/>
        <v>16.638573000000001</v>
      </c>
      <c r="AM3615" s="51">
        <f t="shared" si="1254"/>
        <v>14.306697</v>
      </c>
      <c r="AN3615" s="51">
        <f t="shared" si="1255"/>
        <v>10.228528000000001</v>
      </c>
      <c r="AO3615" s="51">
        <f t="shared" si="1256"/>
        <v>12.305686</v>
      </c>
      <c r="AP3615" s="51">
        <f t="shared" si="1257"/>
        <v>15.953726</v>
      </c>
      <c r="AQ3615" s="51">
        <f t="shared" si="1258"/>
        <v>16.380037000000002</v>
      </c>
      <c r="AR3615" s="51">
        <f t="shared" si="1259"/>
        <v>14.913376</v>
      </c>
      <c r="AS3615" s="51">
        <f t="shared" si="1260"/>
        <v>15.658751000000001</v>
      </c>
      <c r="AT3615" s="51">
        <f t="shared" si="1261"/>
        <v>16.123549000000001</v>
      </c>
      <c r="AU3615" s="51">
        <f t="shared" si="1262"/>
        <v>13.948992000000001</v>
      </c>
      <c r="AV3615" s="51">
        <f t="shared" si="1263"/>
        <v>17.426780999999998</v>
      </c>
    </row>
    <row r="3616" spans="1:48">
      <c r="A3616" t="str">
        <f t="shared" si="1264"/>
        <v>42020Murilo/Kassio80</v>
      </c>
      <c r="B3616" s="50">
        <v>42020.774016203701</v>
      </c>
      <c r="C3616" s="44">
        <f t="shared" si="1244"/>
        <v>42020</v>
      </c>
      <c r="D3616" s="45" t="s">
        <v>20</v>
      </c>
      <c r="E3616" s="46">
        <v>80</v>
      </c>
      <c r="G3616" s="49" t="e">
        <f>VLOOKUP(C3616,#REF!,2,0)</f>
        <v>#REF!</v>
      </c>
      <c r="I3616" s="40">
        <v>0</v>
      </c>
      <c r="J3616" s="40">
        <v>0</v>
      </c>
      <c r="K3616" s="40">
        <v>5.7186310000000002</v>
      </c>
      <c r="L3616" s="40">
        <v>30.388791999999999</v>
      </c>
      <c r="M3616" s="40">
        <v>32.209347000000001</v>
      </c>
      <c r="N3616" s="40">
        <v>29.67557</v>
      </c>
      <c r="O3616" s="40">
        <v>29.251740000000002</v>
      </c>
      <c r="P3616" s="40">
        <v>32.728637999999997</v>
      </c>
      <c r="Q3616" s="40">
        <v>31.694199000000001</v>
      </c>
      <c r="R3616" s="40">
        <v>30.893166999999998</v>
      </c>
      <c r="S3616" s="40">
        <v>32.505577000000002</v>
      </c>
      <c r="T3616" s="40">
        <v>30.102467999999998</v>
      </c>
      <c r="U3616" s="40">
        <v>26.039528000000001</v>
      </c>
      <c r="V3616" s="40">
        <v>21.672909000000001</v>
      </c>
      <c r="W3616" s="40">
        <v>27.179286999999999</v>
      </c>
      <c r="X3616" s="40">
        <v>24.795479</v>
      </c>
      <c r="AA3616">
        <f t="shared" si="1245"/>
        <v>42311.348553240743</v>
      </c>
      <c r="AB3616" t="str">
        <f t="shared" si="1246"/>
        <v>42311Fábio81</v>
      </c>
      <c r="AC3616" s="52">
        <v>42311</v>
      </c>
      <c r="AD3616" s="56" t="s">
        <v>31</v>
      </c>
      <c r="AE3616" s="53">
        <v>81</v>
      </c>
      <c r="AF3616" s="51" t="str">
        <f t="shared" si="1247"/>
        <v/>
      </c>
      <c r="AG3616" s="51">
        <f t="shared" si="1248"/>
        <v>0</v>
      </c>
      <c r="AH3616" s="51">
        <f t="shared" si="1249"/>
        <v>0</v>
      </c>
      <c r="AI3616" s="51">
        <f t="shared" si="1250"/>
        <v>6.9875400000000001</v>
      </c>
      <c r="AJ3616" s="51">
        <f t="shared" si="1251"/>
        <v>21.105408000000001</v>
      </c>
      <c r="AK3616" s="51">
        <f t="shared" si="1252"/>
        <v>19.525558</v>
      </c>
      <c r="AL3616" s="51">
        <f t="shared" si="1253"/>
        <v>19.478639999999999</v>
      </c>
      <c r="AM3616" s="51">
        <f t="shared" si="1254"/>
        <v>16.638573000000001</v>
      </c>
      <c r="AN3616" s="51">
        <f t="shared" si="1255"/>
        <v>10.737088</v>
      </c>
      <c r="AO3616" s="51">
        <f t="shared" si="1256"/>
        <v>12.231887</v>
      </c>
      <c r="AP3616" s="51">
        <f t="shared" si="1257"/>
        <v>15.953726</v>
      </c>
      <c r="AQ3616" s="51">
        <f t="shared" si="1258"/>
        <v>16.509063999999999</v>
      </c>
      <c r="AR3616" s="51">
        <f t="shared" si="1259"/>
        <v>14.709673</v>
      </c>
      <c r="AS3616" s="51">
        <f t="shared" si="1260"/>
        <v>15.242342000000001</v>
      </c>
      <c r="AT3616" s="51">
        <f t="shared" si="1261"/>
        <v>15.996090000000001</v>
      </c>
      <c r="AU3616" s="51">
        <f t="shared" si="1262"/>
        <v>16.208808999999999</v>
      </c>
      <c r="AV3616" s="51">
        <f t="shared" si="1263"/>
        <v>18.506699000000001</v>
      </c>
    </row>
    <row r="3617" spans="1:48">
      <c r="A3617" t="str">
        <f t="shared" si="1264"/>
        <v>42023Murilo/Kassio80</v>
      </c>
      <c r="B3617" s="50">
        <v>42023.7809837963</v>
      </c>
      <c r="C3617" s="44">
        <f t="shared" si="1244"/>
        <v>42023</v>
      </c>
      <c r="D3617" s="45" t="s">
        <v>20</v>
      </c>
      <c r="E3617" s="46">
        <v>80</v>
      </c>
      <c r="G3617" s="49" t="e">
        <f>VLOOKUP(C3617,#REF!,2,0)</f>
        <v>#REF!</v>
      </c>
      <c r="I3617" s="40">
        <v>0</v>
      </c>
      <c r="J3617" s="40">
        <v>0</v>
      </c>
      <c r="K3617" s="40">
        <v>8.3879370000000009</v>
      </c>
      <c r="L3617" s="40">
        <v>28.621839999999999</v>
      </c>
      <c r="M3617" s="40">
        <v>30.173922000000001</v>
      </c>
      <c r="N3617" s="40">
        <v>25.250136999999999</v>
      </c>
      <c r="O3617" s="40">
        <v>26.172321</v>
      </c>
      <c r="P3617" s="40">
        <v>30.245471999999999</v>
      </c>
      <c r="Q3617" s="40">
        <v>28.344125999999999</v>
      </c>
      <c r="R3617" s="40">
        <v>30.102467999999998</v>
      </c>
      <c r="S3617" s="40">
        <v>30.173922000000001</v>
      </c>
      <c r="T3617" s="40">
        <v>27.930150999999999</v>
      </c>
      <c r="U3617" s="40">
        <v>24.153390999999999</v>
      </c>
      <c r="V3617" s="40">
        <v>20.485567</v>
      </c>
      <c r="W3617" s="40">
        <v>25.184933000000001</v>
      </c>
      <c r="X3617" s="40">
        <v>22.525047000000001</v>
      </c>
      <c r="AA3617">
        <f t="shared" si="1245"/>
        <v>42312.33184027778</v>
      </c>
      <c r="AB3617" t="str">
        <f t="shared" si="1246"/>
        <v>42312Fábio81</v>
      </c>
      <c r="AC3617" s="52">
        <v>42312</v>
      </c>
      <c r="AD3617" s="56" t="s">
        <v>31</v>
      </c>
      <c r="AE3617" s="53">
        <v>81</v>
      </c>
      <c r="AF3617" s="51" t="str">
        <f t="shared" si="1247"/>
        <v/>
      </c>
      <c r="AG3617" s="51">
        <f t="shared" si="1248"/>
        <v>0</v>
      </c>
      <c r="AH3617" s="51">
        <f t="shared" si="1249"/>
        <v>0</v>
      </c>
      <c r="AI3617" s="51">
        <f t="shared" si="1250"/>
        <v>7.485385</v>
      </c>
      <c r="AJ3617" s="51">
        <f t="shared" si="1251"/>
        <v>21.99297</v>
      </c>
      <c r="AK3617" s="51">
        <f t="shared" si="1252"/>
        <v>19.997803000000001</v>
      </c>
      <c r="AL3617" s="51">
        <f t="shared" si="1253"/>
        <v>20.283854000000002</v>
      </c>
      <c r="AM3617" s="51">
        <f t="shared" si="1254"/>
        <v>18.78182</v>
      </c>
      <c r="AN3617" s="51">
        <f t="shared" si="1255"/>
        <v>14.588187</v>
      </c>
      <c r="AO3617" s="51">
        <f t="shared" si="1256"/>
        <v>14.831732000000001</v>
      </c>
      <c r="AP3617" s="51">
        <f t="shared" si="1257"/>
        <v>16.251532000000001</v>
      </c>
      <c r="AQ3617" s="51">
        <f t="shared" si="1258"/>
        <v>16.681903999999999</v>
      </c>
      <c r="AR3617" s="51">
        <f t="shared" si="1259"/>
        <v>14.107385000000001</v>
      </c>
      <c r="AS3617" s="51">
        <f t="shared" si="1260"/>
        <v>15.491481</v>
      </c>
      <c r="AT3617" s="51">
        <f t="shared" si="1261"/>
        <v>15.953726</v>
      </c>
      <c r="AU3617" s="51">
        <f t="shared" si="1262"/>
        <v>15.996090000000001</v>
      </c>
      <c r="AV3617" s="51">
        <f t="shared" si="1263"/>
        <v>18.278981999999999</v>
      </c>
    </row>
    <row r="3618" spans="1:48">
      <c r="A3618" t="str">
        <f t="shared" si="1264"/>
        <v>42025Murilo/Kassio80</v>
      </c>
      <c r="B3618" s="50">
        <v>42025.749652777777</v>
      </c>
      <c r="C3618" s="44">
        <f t="shared" si="1244"/>
        <v>42025</v>
      </c>
      <c r="D3618" s="45" t="s">
        <v>20</v>
      </c>
      <c r="E3618" s="46">
        <v>80</v>
      </c>
      <c r="G3618" s="49" t="e">
        <f>VLOOKUP(C3618,#REF!,2,0)</f>
        <v>#REF!</v>
      </c>
      <c r="I3618" s="40">
        <v>0</v>
      </c>
      <c r="J3618" s="40">
        <v>0</v>
      </c>
      <c r="K3618" s="40">
        <v>10.894907999999999</v>
      </c>
      <c r="L3618" s="40">
        <v>37.111370000000001</v>
      </c>
      <c r="M3618" s="40">
        <v>32.654209000000002</v>
      </c>
      <c r="N3618" s="40">
        <v>29.251740000000002</v>
      </c>
      <c r="O3618" s="40">
        <v>25.511876999999998</v>
      </c>
      <c r="P3618" s="40">
        <v>29.604711999999999</v>
      </c>
      <c r="Q3618" s="40">
        <v>27.998936</v>
      </c>
      <c r="R3618" s="40">
        <v>28.761232</v>
      </c>
      <c r="S3618" s="40">
        <v>29.1814</v>
      </c>
      <c r="T3618" s="40">
        <v>28.136752999999999</v>
      </c>
      <c r="U3618" s="40">
        <v>25.184933000000001</v>
      </c>
      <c r="V3618" s="40">
        <v>20.136236</v>
      </c>
      <c r="W3618" s="40">
        <v>23.835629999999998</v>
      </c>
      <c r="X3618" s="40">
        <v>22.402258</v>
      </c>
      <c r="AA3618">
        <f t="shared" si="1245"/>
        <v>42317.349374999998</v>
      </c>
      <c r="AB3618" t="str">
        <f t="shared" si="1246"/>
        <v>42317Fábio81</v>
      </c>
      <c r="AC3618" s="52">
        <v>42317</v>
      </c>
      <c r="AD3618" s="56" t="s">
        <v>31</v>
      </c>
      <c r="AE3618" s="53">
        <v>81</v>
      </c>
      <c r="AF3618" s="51" t="str">
        <f t="shared" si="1247"/>
        <v/>
      </c>
      <c r="AG3618" s="51">
        <f t="shared" si="1248"/>
        <v>0</v>
      </c>
      <c r="AH3618" s="51">
        <f t="shared" si="1249"/>
        <v>0</v>
      </c>
      <c r="AI3618" s="51">
        <f t="shared" si="1250"/>
        <v>6.3021229999999999</v>
      </c>
      <c r="AJ3618" s="51">
        <f t="shared" si="1251"/>
        <v>20.959232</v>
      </c>
      <c r="AK3618" s="51">
        <f t="shared" si="1252"/>
        <v>19.012678000000001</v>
      </c>
      <c r="AL3618" s="51">
        <f t="shared" si="1253"/>
        <v>18.873989000000002</v>
      </c>
      <c r="AM3618" s="51">
        <f t="shared" si="1254"/>
        <v>17.338287000000001</v>
      </c>
      <c r="AN3618" s="51">
        <f t="shared" si="1255"/>
        <v>13.402037999999999</v>
      </c>
      <c r="AO3618" s="51">
        <f t="shared" si="1256"/>
        <v>14.995260999999999</v>
      </c>
      <c r="AP3618" s="51">
        <f t="shared" si="1257"/>
        <v>19.525558</v>
      </c>
      <c r="AQ3618" s="51">
        <f t="shared" si="1258"/>
        <v>19.666632</v>
      </c>
      <c r="AR3618" s="51">
        <f t="shared" si="1259"/>
        <v>17.074155999999999</v>
      </c>
      <c r="AS3618" s="51">
        <f t="shared" si="1260"/>
        <v>18.007636999999999</v>
      </c>
      <c r="AT3618" s="51">
        <f t="shared" si="1261"/>
        <v>18.097840999999999</v>
      </c>
      <c r="AU3618" s="51">
        <f t="shared" si="1262"/>
        <v>18.506699000000001</v>
      </c>
      <c r="AV3618" s="51">
        <f t="shared" si="1263"/>
        <v>20.959232</v>
      </c>
    </row>
    <row r="3619" spans="1:48">
      <c r="A3619" t="str">
        <f t="shared" si="1264"/>
        <v>42031Murilo/Kassio80</v>
      </c>
      <c r="B3619" s="50">
        <v>42031.637939814813</v>
      </c>
      <c r="C3619" s="44">
        <f t="shared" si="1244"/>
        <v>42031</v>
      </c>
      <c r="D3619" s="45" t="s">
        <v>20</v>
      </c>
      <c r="E3619" s="46">
        <v>80</v>
      </c>
      <c r="G3619" s="49" t="e">
        <f>VLOOKUP(C3619,#REF!,2,0)</f>
        <v>#REF!</v>
      </c>
      <c r="I3619" s="40">
        <v>0</v>
      </c>
      <c r="J3619" s="40">
        <v>0</v>
      </c>
      <c r="K3619" s="40">
        <v>24.860174000000001</v>
      </c>
      <c r="L3619" s="40">
        <v>39.854869999999998</v>
      </c>
      <c r="M3619" s="40">
        <v>38.956802000000003</v>
      </c>
      <c r="N3619" s="40">
        <v>34.540657000000003</v>
      </c>
      <c r="O3619" s="40">
        <v>36.087780000000002</v>
      </c>
      <c r="P3619" s="40">
        <v>39.527172</v>
      </c>
      <c r="Q3619" s="40">
        <v>35.853580000000001</v>
      </c>
      <c r="R3619" s="40">
        <v>37.270088000000001</v>
      </c>
      <c r="S3619" s="40">
        <v>37.748286999999998</v>
      </c>
      <c r="T3619" s="40">
        <v>36.087780000000002</v>
      </c>
      <c r="U3619" s="40">
        <v>32.505577000000002</v>
      </c>
      <c r="V3619" s="40">
        <v>26.706914999999999</v>
      </c>
      <c r="W3619" s="40">
        <v>32.952477000000002</v>
      </c>
      <c r="X3619" s="40">
        <v>31.620987</v>
      </c>
      <c r="AA3619">
        <f t="shared" si="1245"/>
        <v>42319.336689814816</v>
      </c>
      <c r="AB3619" t="str">
        <f t="shared" si="1246"/>
        <v>42319Fábio81</v>
      </c>
      <c r="AC3619" s="52">
        <v>42319</v>
      </c>
      <c r="AD3619" s="56" t="s">
        <v>31</v>
      </c>
      <c r="AE3619" s="53">
        <v>81</v>
      </c>
      <c r="AF3619" s="51" t="str">
        <f t="shared" si="1247"/>
        <v/>
      </c>
      <c r="AG3619" s="51">
        <f t="shared" si="1248"/>
        <v>0</v>
      </c>
      <c r="AH3619" s="51">
        <f t="shared" si="1249"/>
        <v>0</v>
      </c>
      <c r="AI3619" s="51">
        <f t="shared" si="1250"/>
        <v>4.7612139999999998</v>
      </c>
      <c r="AJ3619" s="51">
        <f t="shared" si="1251"/>
        <v>19.950310000000002</v>
      </c>
      <c r="AK3619" s="51">
        <f t="shared" si="1252"/>
        <v>18.097840999999999</v>
      </c>
      <c r="AL3619" s="51">
        <f t="shared" si="1253"/>
        <v>18.052713000000001</v>
      </c>
      <c r="AM3619" s="51">
        <f t="shared" si="1254"/>
        <v>16.509063999999999</v>
      </c>
      <c r="AN3619" s="51">
        <f t="shared" si="1255"/>
        <v>12.565770000000001</v>
      </c>
      <c r="AO3619" s="51">
        <f t="shared" si="1256"/>
        <v>14.18694</v>
      </c>
      <c r="AP3619" s="51">
        <f t="shared" si="1257"/>
        <v>18.233629000000001</v>
      </c>
      <c r="AQ3619" s="51">
        <f t="shared" si="1258"/>
        <v>19.012678000000001</v>
      </c>
      <c r="AR3619" s="51">
        <f t="shared" si="1259"/>
        <v>16.380037000000002</v>
      </c>
      <c r="AS3619" s="51">
        <f t="shared" si="1260"/>
        <v>17.515518</v>
      </c>
      <c r="AT3619" s="51">
        <f t="shared" si="1261"/>
        <v>17.515518</v>
      </c>
      <c r="AU3619" s="51">
        <f t="shared" si="1262"/>
        <v>17.738341999999999</v>
      </c>
      <c r="AV3619" s="51">
        <f t="shared" si="1263"/>
        <v>20.140577</v>
      </c>
    </row>
    <row r="3620" spans="1:48">
      <c r="A3620" t="str">
        <f t="shared" si="1264"/>
        <v>42033Murilo/Kassio80</v>
      </c>
      <c r="B3620" s="50">
        <v>42033.580555555556</v>
      </c>
      <c r="C3620" s="44">
        <f t="shared" si="1244"/>
        <v>42033</v>
      </c>
      <c r="D3620" s="45" t="s">
        <v>20</v>
      </c>
      <c r="E3620" s="46">
        <v>80</v>
      </c>
      <c r="G3620" s="49" t="e">
        <f>VLOOKUP(C3620,#REF!,2,0)</f>
        <v>#REF!</v>
      </c>
      <c r="I3620" s="40">
        <v>0</v>
      </c>
      <c r="J3620" s="40">
        <v>0</v>
      </c>
      <c r="K3620" s="40">
        <v>14.347395000000001</v>
      </c>
      <c r="L3620" s="40">
        <v>40.183948999999998</v>
      </c>
      <c r="M3620" s="40">
        <v>38.794598000000001</v>
      </c>
      <c r="N3620" s="40">
        <v>35.001258999999997</v>
      </c>
      <c r="O3620" s="40">
        <v>33.628551000000002</v>
      </c>
      <c r="P3620" s="40">
        <v>36.401234000000002</v>
      </c>
      <c r="Q3620" s="40">
        <v>34.464176000000002</v>
      </c>
      <c r="R3620" s="40">
        <v>34.617221999999998</v>
      </c>
      <c r="S3620" s="40">
        <v>34.770592000000001</v>
      </c>
      <c r="T3620" s="40">
        <v>32.728637999999997</v>
      </c>
      <c r="U3620" s="40">
        <v>29.322168000000001</v>
      </c>
      <c r="V3620" s="40">
        <v>24.537593999999999</v>
      </c>
      <c r="W3620" s="40">
        <v>30.604437000000001</v>
      </c>
      <c r="X3620" s="40">
        <v>28.691483999999999</v>
      </c>
      <c r="AA3620">
        <f t="shared" si="1245"/>
        <v>42321.685532407406</v>
      </c>
      <c r="AB3620" t="str">
        <f t="shared" si="1246"/>
        <v>42321Fábio81</v>
      </c>
      <c r="AC3620" s="52">
        <v>42321</v>
      </c>
      <c r="AD3620" s="56" t="s">
        <v>31</v>
      </c>
      <c r="AE3620" s="53">
        <v>81</v>
      </c>
      <c r="AF3620" s="51" t="str">
        <f t="shared" si="1247"/>
        <v>Medida Errada (tubo errado)</v>
      </c>
      <c r="AG3620" s="51">
        <f t="shared" si="1248"/>
        <v>0</v>
      </c>
      <c r="AH3620" s="51">
        <f t="shared" si="1249"/>
        <v>0.128104</v>
      </c>
      <c r="AI3620" s="51">
        <f t="shared" si="1250"/>
        <v>18.324417</v>
      </c>
      <c r="AJ3620" s="51">
        <f t="shared" si="1251"/>
        <v>17.249991999999999</v>
      </c>
      <c r="AK3620" s="51">
        <f t="shared" si="1252"/>
        <v>15.742751999999999</v>
      </c>
      <c r="AL3620" s="51">
        <f t="shared" si="1253"/>
        <v>16.899239999999999</v>
      </c>
      <c r="AM3620" s="51">
        <f t="shared" si="1254"/>
        <v>16.986575999999999</v>
      </c>
      <c r="AN3620" s="51">
        <f t="shared" si="1255"/>
        <v>11.722047</v>
      </c>
      <c r="AO3620" s="51">
        <f t="shared" si="1256"/>
        <v>13.635031</v>
      </c>
      <c r="AP3620" s="51">
        <f t="shared" si="1257"/>
        <v>18.052713000000001</v>
      </c>
      <c r="AQ3620" s="51">
        <f t="shared" si="1258"/>
        <v>20.236034</v>
      </c>
      <c r="AR3620" s="51">
        <f t="shared" si="1259"/>
        <v>19.808230999999999</v>
      </c>
      <c r="AS3620" s="51">
        <f t="shared" si="1260"/>
        <v>16.855661000000001</v>
      </c>
      <c r="AT3620" s="51">
        <f t="shared" si="1261"/>
        <v>19.384998</v>
      </c>
      <c r="AU3620" s="51">
        <f t="shared" si="1262"/>
        <v>19.855543000000001</v>
      </c>
      <c r="AV3620" s="51">
        <f t="shared" si="1263"/>
        <v>21.30105</v>
      </c>
    </row>
    <row r="3621" spans="1:48">
      <c r="A3621" t="str">
        <f t="shared" si="1264"/>
        <v>42038Murilo/Kassio80</v>
      </c>
      <c r="B3621" s="50">
        <v>42038.780347222222</v>
      </c>
      <c r="C3621" s="44">
        <f t="shared" si="1244"/>
        <v>42038</v>
      </c>
      <c r="D3621" s="45" t="s">
        <v>20</v>
      </c>
      <c r="E3621" s="46">
        <v>80</v>
      </c>
      <c r="G3621" s="49" t="e">
        <f>VLOOKUP(C3621,#REF!,2,0)</f>
        <v>#REF!</v>
      </c>
      <c r="I3621" s="40">
        <v>0</v>
      </c>
      <c r="J3621" s="40">
        <v>0</v>
      </c>
      <c r="K3621" s="40">
        <v>24.795479</v>
      </c>
      <c r="L3621" s="40">
        <v>38.309925</v>
      </c>
      <c r="M3621" s="40">
        <v>36.794913999999999</v>
      </c>
      <c r="N3621" s="40">
        <v>31.110600999999999</v>
      </c>
      <c r="O3621" s="40">
        <v>31.110600999999999</v>
      </c>
      <c r="P3621" s="40">
        <v>34.464176000000002</v>
      </c>
      <c r="Q3621" s="40">
        <v>30.676480999999999</v>
      </c>
      <c r="R3621" s="40">
        <v>32.803176999999998</v>
      </c>
      <c r="S3621" s="40">
        <v>33.177067000000001</v>
      </c>
      <c r="T3621" s="40">
        <v>30.820837000000001</v>
      </c>
      <c r="U3621" s="40">
        <v>27.111529999999998</v>
      </c>
      <c r="V3621" s="40">
        <v>22.709892</v>
      </c>
      <c r="W3621" s="40">
        <v>28.552289999999999</v>
      </c>
      <c r="X3621" s="40">
        <v>26.372135</v>
      </c>
      <c r="AA3621">
        <f t="shared" si="1245"/>
        <v>42321.685532407406</v>
      </c>
      <c r="AB3621" t="str">
        <f t="shared" si="1246"/>
        <v>42321Fábio81</v>
      </c>
      <c r="AC3621" s="52">
        <v>42321</v>
      </c>
      <c r="AD3621" s="56" t="s">
        <v>31</v>
      </c>
      <c r="AE3621" s="53">
        <v>81</v>
      </c>
      <c r="AF3621" s="51" t="str">
        <f t="shared" si="1247"/>
        <v>Medida Errada (tubo errado)</v>
      </c>
      <c r="AG3621" s="51">
        <f t="shared" si="1248"/>
        <v>0</v>
      </c>
      <c r="AH3621" s="51">
        <f t="shared" si="1249"/>
        <v>0.128104</v>
      </c>
      <c r="AI3621" s="51">
        <f t="shared" si="1250"/>
        <v>18.324417</v>
      </c>
      <c r="AJ3621" s="51">
        <f t="shared" si="1251"/>
        <v>17.249991999999999</v>
      </c>
      <c r="AK3621" s="51">
        <f t="shared" si="1252"/>
        <v>15.742751999999999</v>
      </c>
      <c r="AL3621" s="51">
        <f t="shared" si="1253"/>
        <v>16.899239999999999</v>
      </c>
      <c r="AM3621" s="51">
        <f t="shared" si="1254"/>
        <v>16.986575999999999</v>
      </c>
      <c r="AN3621" s="51">
        <f t="shared" si="1255"/>
        <v>11.722047</v>
      </c>
      <c r="AO3621" s="51">
        <f t="shared" si="1256"/>
        <v>13.635031</v>
      </c>
      <c r="AP3621" s="51">
        <f t="shared" si="1257"/>
        <v>18.052713000000001</v>
      </c>
      <c r="AQ3621" s="51">
        <f t="shared" si="1258"/>
        <v>20.236034</v>
      </c>
      <c r="AR3621" s="51">
        <f t="shared" si="1259"/>
        <v>19.808230999999999</v>
      </c>
      <c r="AS3621" s="51">
        <f t="shared" si="1260"/>
        <v>16.855661000000001</v>
      </c>
      <c r="AT3621" s="51">
        <f t="shared" si="1261"/>
        <v>19.384998</v>
      </c>
      <c r="AU3621" s="51">
        <f t="shared" si="1262"/>
        <v>19.855543000000001</v>
      </c>
      <c r="AV3621" s="51">
        <f t="shared" si="1263"/>
        <v>21.30105</v>
      </c>
    </row>
    <row r="3622" spans="1:48">
      <c r="A3622" t="str">
        <f t="shared" si="1264"/>
        <v>42041Murilo/Kassio80</v>
      </c>
      <c r="B3622" s="50">
        <v>42041.595486111109</v>
      </c>
      <c r="C3622" s="44">
        <f t="shared" si="1244"/>
        <v>42041</v>
      </c>
      <c r="D3622" s="45" t="s">
        <v>20</v>
      </c>
      <c r="E3622" s="46">
        <v>80</v>
      </c>
      <c r="G3622" s="49" t="e">
        <f>VLOOKUP(C3622,#REF!,2,0)</f>
        <v>#REF!</v>
      </c>
      <c r="I3622" s="40">
        <v>0</v>
      </c>
      <c r="J3622" s="40">
        <v>0</v>
      </c>
      <c r="K3622" s="40">
        <v>27.247107</v>
      </c>
      <c r="L3622" s="40">
        <v>41.429546000000002</v>
      </c>
      <c r="M3622" s="40">
        <v>39.608974000000003</v>
      </c>
      <c r="N3622" s="40">
        <v>35.931556999999998</v>
      </c>
      <c r="O3622" s="40">
        <v>37.42915</v>
      </c>
      <c r="P3622" s="40">
        <v>41.012264000000002</v>
      </c>
      <c r="Q3622" s="40">
        <v>37.668388</v>
      </c>
      <c r="R3622" s="40">
        <v>39.445445999999997</v>
      </c>
      <c r="S3622" s="40">
        <v>39.363810999999998</v>
      </c>
      <c r="T3622" s="40">
        <v>37.111370000000001</v>
      </c>
      <c r="U3622" s="40">
        <v>34.387813999999999</v>
      </c>
      <c r="V3622" s="40">
        <v>27.930150999999999</v>
      </c>
      <c r="W3622" s="40">
        <v>29.463267999999999</v>
      </c>
      <c r="X3622" s="40">
        <v>26.105858000000001</v>
      </c>
      <c r="AA3622">
        <f t="shared" si="1245"/>
        <v>42324.328703703701</v>
      </c>
      <c r="AB3622" t="str">
        <f t="shared" si="1246"/>
        <v>42324Fábio81</v>
      </c>
      <c r="AC3622" s="52">
        <v>42324</v>
      </c>
      <c r="AD3622" s="56" t="s">
        <v>31</v>
      </c>
      <c r="AE3622" s="53">
        <v>81</v>
      </c>
      <c r="AF3622" s="51" t="str">
        <f t="shared" si="1247"/>
        <v/>
      </c>
      <c r="AG3622" s="51">
        <f t="shared" si="1248"/>
        <v>0</v>
      </c>
      <c r="AH3622" s="51">
        <f t="shared" si="1249"/>
        <v>0</v>
      </c>
      <c r="AI3622" s="51">
        <f t="shared" si="1250"/>
        <v>6.1243610000000004</v>
      </c>
      <c r="AJ3622" s="51">
        <f t="shared" si="1251"/>
        <v>20.188268999999998</v>
      </c>
      <c r="AK3622" s="51">
        <f t="shared" si="1252"/>
        <v>18.827883</v>
      </c>
      <c r="AL3622" s="51">
        <f t="shared" si="1253"/>
        <v>18.873989000000002</v>
      </c>
      <c r="AM3622" s="51">
        <f t="shared" si="1254"/>
        <v>17.118037999999999</v>
      </c>
      <c r="AN3622" s="51">
        <f t="shared" si="1255"/>
        <v>12.158357000000001</v>
      </c>
      <c r="AO3622" s="51">
        <f t="shared" si="1256"/>
        <v>13.094638</v>
      </c>
      <c r="AP3622" s="51">
        <f t="shared" si="1257"/>
        <v>16.595359999999999</v>
      </c>
      <c r="AQ3622" s="51">
        <f t="shared" si="1258"/>
        <v>17.962595</v>
      </c>
      <c r="AR3622" s="51">
        <f t="shared" si="1259"/>
        <v>15.366647</v>
      </c>
      <c r="AS3622" s="51">
        <f t="shared" si="1260"/>
        <v>16.812135999999999</v>
      </c>
      <c r="AT3622" s="51">
        <f t="shared" si="1261"/>
        <v>16.986575999999999</v>
      </c>
      <c r="AU3622" s="51">
        <f t="shared" si="1262"/>
        <v>17.249991999999999</v>
      </c>
      <c r="AV3622" s="51">
        <f t="shared" si="1263"/>
        <v>19.291584</v>
      </c>
    </row>
    <row r="3623" spans="1:48">
      <c r="A3623" t="str">
        <f t="shared" si="1264"/>
        <v>42044Murilo/Kassio80</v>
      </c>
      <c r="B3623" s="50">
        <v>42044.709409722222</v>
      </c>
      <c r="C3623" s="44">
        <f t="shared" si="1244"/>
        <v>42044</v>
      </c>
      <c r="D3623" s="45" t="s">
        <v>20</v>
      </c>
      <c r="E3623" s="46">
        <v>80</v>
      </c>
      <c r="G3623" s="49" t="e">
        <f>VLOOKUP(C3623,#REF!,2,0)</f>
        <v>#REF!</v>
      </c>
      <c r="I3623" s="40">
        <v>0</v>
      </c>
      <c r="J3623" s="40">
        <v>0</v>
      </c>
      <c r="K3623" s="40">
        <v>23.709154000000002</v>
      </c>
      <c r="L3623" s="40">
        <v>39.363810999999998</v>
      </c>
      <c r="M3623" s="40">
        <v>37.668388</v>
      </c>
      <c r="N3623" s="40">
        <v>33.102134999999997</v>
      </c>
      <c r="O3623" s="40">
        <v>33.477725999999997</v>
      </c>
      <c r="P3623" s="40">
        <v>37.349601999999997</v>
      </c>
      <c r="Q3623" s="40">
        <v>33.855441999999996</v>
      </c>
      <c r="R3623" s="40">
        <v>35.001258999999997</v>
      </c>
      <c r="S3623" s="40">
        <v>35.078319999999998</v>
      </c>
      <c r="T3623" s="40">
        <v>33.027275000000003</v>
      </c>
      <c r="U3623" s="40">
        <v>29.392672999999998</v>
      </c>
      <c r="V3623" s="40">
        <v>24.217213000000001</v>
      </c>
      <c r="W3623" s="40">
        <v>28.831005000000001</v>
      </c>
      <c r="X3623" s="40">
        <v>25.643274000000002</v>
      </c>
      <c r="AA3623">
        <f t="shared" si="1245"/>
        <v>42326.348726851851</v>
      </c>
      <c r="AB3623" t="str">
        <f t="shared" si="1246"/>
        <v>42326Fábio81</v>
      </c>
      <c r="AC3623" s="52">
        <v>42326</v>
      </c>
      <c r="AD3623" s="56" t="s">
        <v>31</v>
      </c>
      <c r="AE3623" s="53">
        <v>81</v>
      </c>
      <c r="AF3623" s="51" t="str">
        <f t="shared" si="1247"/>
        <v/>
      </c>
      <c r="AG3623" s="51">
        <f t="shared" si="1248"/>
        <v>0</v>
      </c>
      <c r="AH3623" s="51">
        <f t="shared" si="1249"/>
        <v>0</v>
      </c>
      <c r="AI3623" s="51">
        <f t="shared" si="1250"/>
        <v>7.401084</v>
      </c>
      <c r="AJ3623" s="51">
        <f t="shared" si="1251"/>
        <v>22.142672999999998</v>
      </c>
      <c r="AK3623" s="51">
        <f t="shared" si="1252"/>
        <v>20.33173</v>
      </c>
      <c r="AL3623" s="51">
        <f t="shared" si="1253"/>
        <v>21.007883</v>
      </c>
      <c r="AM3623" s="51">
        <f t="shared" si="1254"/>
        <v>19.808230999999999</v>
      </c>
      <c r="AN3623" s="51">
        <f t="shared" si="1255"/>
        <v>15.82696</v>
      </c>
      <c r="AO3623" s="51">
        <f t="shared" si="1256"/>
        <v>17.649018999999999</v>
      </c>
      <c r="AP3623" s="51">
        <f t="shared" si="1257"/>
        <v>21.843786000000001</v>
      </c>
      <c r="AQ3623" s="51">
        <f t="shared" si="1258"/>
        <v>21.794146999999999</v>
      </c>
      <c r="AR3623" s="51">
        <f t="shared" si="1259"/>
        <v>17.030346000000002</v>
      </c>
      <c r="AS3623" s="51">
        <f t="shared" si="1260"/>
        <v>16.942883999999999</v>
      </c>
      <c r="AT3623" s="51">
        <f t="shared" si="1261"/>
        <v>17.338287000000001</v>
      </c>
      <c r="AU3623" s="51">
        <f t="shared" si="1262"/>
        <v>17.382497999999998</v>
      </c>
      <c r="AV3623" s="51">
        <f t="shared" si="1263"/>
        <v>19.760973</v>
      </c>
    </row>
    <row r="3624" spans="1:48">
      <c r="A3624" t="str">
        <f t="shared" si="1264"/>
        <v>42046Murilo/Kassio80</v>
      </c>
      <c r="B3624" s="50">
        <v>42046.424004629633</v>
      </c>
      <c r="C3624" s="44">
        <f t="shared" si="1244"/>
        <v>42046</v>
      </c>
      <c r="D3624" s="45" t="s">
        <v>20</v>
      </c>
      <c r="E3624" s="46">
        <v>80</v>
      </c>
      <c r="G3624" s="49" t="e">
        <f>VLOOKUP(C3624,#REF!,2,0)</f>
        <v>#REF!</v>
      </c>
      <c r="I3624" s="40">
        <v>0</v>
      </c>
      <c r="J3624" s="40">
        <v>0</v>
      </c>
      <c r="K3624" s="40">
        <v>8.7862050000000007</v>
      </c>
      <c r="L3624" s="40">
        <v>43.375126000000002</v>
      </c>
      <c r="M3624" s="40">
        <v>41.178967</v>
      </c>
      <c r="N3624" s="40">
        <v>37.42915</v>
      </c>
      <c r="O3624" s="40">
        <v>39.608974000000003</v>
      </c>
      <c r="P3624" s="40">
        <v>42.863453</v>
      </c>
      <c r="Q3624" s="40">
        <v>39.690842000000004</v>
      </c>
      <c r="R3624" s="40">
        <v>41.345923999999997</v>
      </c>
      <c r="S3624" s="40">
        <v>41.597008000000002</v>
      </c>
      <c r="T3624" s="40">
        <v>39.772838999999998</v>
      </c>
      <c r="U3624" s="40">
        <v>36.637206999999997</v>
      </c>
      <c r="V3624" s="40">
        <v>31.328807999999999</v>
      </c>
      <c r="W3624" s="40">
        <v>36.716000000000001</v>
      </c>
      <c r="X3624" s="40">
        <v>35.931556999999998</v>
      </c>
      <c r="AA3624">
        <f t="shared" si="1245"/>
        <v>42332.624479166669</v>
      </c>
      <c r="AB3624" t="str">
        <f t="shared" si="1246"/>
        <v>42332Fábio81</v>
      </c>
      <c r="AC3624" s="52">
        <v>42332</v>
      </c>
      <c r="AD3624" s="56" t="s">
        <v>31</v>
      </c>
      <c r="AE3624" s="53">
        <v>81</v>
      </c>
      <c r="AF3624" s="51" t="str">
        <f t="shared" si="1247"/>
        <v/>
      </c>
      <c r="AG3624" s="51">
        <f t="shared" si="1248"/>
        <v>0</v>
      </c>
      <c r="AH3624" s="51">
        <f t="shared" si="1249"/>
        <v>0</v>
      </c>
      <c r="AI3624" s="51">
        <f t="shared" si="1250"/>
        <v>8.5081620000000004</v>
      </c>
      <c r="AJ3624" s="51">
        <f t="shared" si="1251"/>
        <v>22.493888999999999</v>
      </c>
      <c r="AK3624" s="51">
        <f t="shared" si="1252"/>
        <v>21.154211</v>
      </c>
      <c r="AL3624" s="51">
        <f t="shared" si="1253"/>
        <v>21.645641000000001</v>
      </c>
      <c r="AM3624" s="51">
        <f t="shared" si="1254"/>
        <v>20.236034</v>
      </c>
      <c r="AN3624" s="51">
        <f t="shared" si="1255"/>
        <v>16.465980999999999</v>
      </c>
      <c r="AO3624" s="51">
        <f t="shared" si="1256"/>
        <v>18.007636999999999</v>
      </c>
      <c r="AP3624" s="51">
        <f t="shared" si="1257"/>
        <v>22.142672999999998</v>
      </c>
      <c r="AQ3624" s="51">
        <f t="shared" si="1258"/>
        <v>22.594749</v>
      </c>
      <c r="AR3624" s="51">
        <f t="shared" si="1259"/>
        <v>20.33173</v>
      </c>
      <c r="AS3624" s="51">
        <f t="shared" si="1260"/>
        <v>21.399222999999999</v>
      </c>
      <c r="AT3624" s="51">
        <f t="shared" si="1261"/>
        <v>21.448414</v>
      </c>
      <c r="AU3624" s="51">
        <f t="shared" si="1262"/>
        <v>22.242746</v>
      </c>
      <c r="AV3624" s="51">
        <f t="shared" si="1263"/>
        <v>24.238562000000002</v>
      </c>
    </row>
    <row r="3625" spans="1:48">
      <c r="A3625" t="str">
        <f t="shared" si="1264"/>
        <v>42047Murilo/Kassio80</v>
      </c>
      <c r="B3625" s="50">
        <v>42047.366400462961</v>
      </c>
      <c r="C3625" s="44">
        <f t="shared" si="1244"/>
        <v>42047</v>
      </c>
      <c r="D3625" s="45" t="s">
        <v>20</v>
      </c>
      <c r="E3625" s="46">
        <v>80</v>
      </c>
      <c r="G3625" s="49" t="e">
        <f>VLOOKUP(C3625,#REF!,2,0)</f>
        <v>#REF!</v>
      </c>
      <c r="I3625" s="40">
        <v>0</v>
      </c>
      <c r="J3625" s="40">
        <v>0</v>
      </c>
      <c r="K3625" s="40">
        <v>28.552289999999999</v>
      </c>
      <c r="L3625" s="40">
        <v>42.354678999999997</v>
      </c>
      <c r="M3625" s="40">
        <v>40.597068999999998</v>
      </c>
      <c r="N3625" s="40">
        <v>37.349601999999997</v>
      </c>
      <c r="O3625" s="40">
        <v>38.068714</v>
      </c>
      <c r="P3625" s="40">
        <v>41.262374999999999</v>
      </c>
      <c r="Q3625" s="40">
        <v>37.828285000000001</v>
      </c>
      <c r="R3625" s="40">
        <v>39.200752000000001</v>
      </c>
      <c r="S3625" s="40">
        <v>38.956802000000003</v>
      </c>
      <c r="T3625" s="40">
        <v>37.190693000000003</v>
      </c>
      <c r="U3625" s="40">
        <v>34.159145000000002</v>
      </c>
      <c r="V3625" s="40">
        <v>28.691483999999999</v>
      </c>
      <c r="W3625" s="40">
        <v>34.540657000000003</v>
      </c>
      <c r="X3625" s="40">
        <v>32.357277000000003</v>
      </c>
      <c r="AA3625">
        <f t="shared" si="1245"/>
        <v>42333.442060185182</v>
      </c>
      <c r="AB3625" t="str">
        <f t="shared" si="1246"/>
        <v>42333Fábio81</v>
      </c>
      <c r="AC3625" s="52">
        <v>42333</v>
      </c>
      <c r="AD3625" s="56" t="s">
        <v>31</v>
      </c>
      <c r="AE3625" s="53">
        <v>81</v>
      </c>
      <c r="AF3625" s="51" t="str">
        <f t="shared" si="1247"/>
        <v/>
      </c>
      <c r="AG3625" s="51">
        <f t="shared" si="1248"/>
        <v>0</v>
      </c>
      <c r="AH3625" s="51">
        <f t="shared" si="1249"/>
        <v>0</v>
      </c>
      <c r="AI3625" s="51">
        <f t="shared" si="1250"/>
        <v>8.8755380000000006</v>
      </c>
      <c r="AJ3625" s="51">
        <f t="shared" si="1251"/>
        <v>22.645251999999999</v>
      </c>
      <c r="AK3625" s="51">
        <f t="shared" si="1252"/>
        <v>21.105408000000001</v>
      </c>
      <c r="AL3625" s="51">
        <f t="shared" si="1253"/>
        <v>21.203135</v>
      </c>
      <c r="AM3625" s="51">
        <f t="shared" si="1254"/>
        <v>19.902884</v>
      </c>
      <c r="AN3625" s="51">
        <f t="shared" si="1255"/>
        <v>15.616866</v>
      </c>
      <c r="AO3625" s="51">
        <f t="shared" si="1256"/>
        <v>17.074155999999999</v>
      </c>
      <c r="AP3625" s="51">
        <f t="shared" si="1257"/>
        <v>21.350121999999999</v>
      </c>
      <c r="AQ3625" s="51">
        <f t="shared" si="1258"/>
        <v>21.645641000000001</v>
      </c>
      <c r="AR3625" s="51">
        <f t="shared" si="1259"/>
        <v>19.244942000000002</v>
      </c>
      <c r="AS3625" s="51">
        <f t="shared" si="1260"/>
        <v>20.283854000000002</v>
      </c>
      <c r="AT3625" s="51">
        <f t="shared" si="1261"/>
        <v>20.33173</v>
      </c>
      <c r="AU3625" s="51">
        <f t="shared" si="1262"/>
        <v>21.154211</v>
      </c>
      <c r="AV3625" s="51">
        <f t="shared" si="1263"/>
        <v>23.822313000000001</v>
      </c>
    </row>
    <row r="3626" spans="1:48">
      <c r="A3626" t="str">
        <f t="shared" si="1264"/>
        <v>42064Murilo/Kassio80</v>
      </c>
      <c r="B3626" s="50">
        <v>42064.380347222221</v>
      </c>
      <c r="C3626" s="44">
        <f t="shared" ref="C3626:C3689" si="1265">DATE(YEAR(B3626),MONTH(B3626),DAY(B3626))</f>
        <v>42064</v>
      </c>
      <c r="D3626" s="45" t="s">
        <v>20</v>
      </c>
      <c r="E3626" s="46">
        <v>80</v>
      </c>
      <c r="G3626" s="49" t="e">
        <f>VLOOKUP(C3626,#REF!,2,0)</f>
        <v>#REF!</v>
      </c>
      <c r="I3626" s="39">
        <v>9.9999999999999995E-7</v>
      </c>
      <c r="J3626" s="39">
        <v>2.2209999999999999E-3</v>
      </c>
      <c r="K3626" s="39">
        <v>29.888642999999998</v>
      </c>
      <c r="L3626" s="39">
        <v>41.932915000000001</v>
      </c>
      <c r="M3626" s="39">
        <v>40.348948999999998</v>
      </c>
      <c r="N3626" s="39">
        <v>35.232684999999996</v>
      </c>
      <c r="O3626" s="39">
        <v>36.401234000000002</v>
      </c>
      <c r="P3626" s="39">
        <v>39.282215000000001</v>
      </c>
      <c r="Q3626" s="39">
        <v>36.322754000000003</v>
      </c>
      <c r="R3626" s="39">
        <v>37.508831000000001</v>
      </c>
      <c r="S3626" s="39">
        <v>38.068714</v>
      </c>
      <c r="T3626" s="39">
        <v>36.009644000000002</v>
      </c>
      <c r="U3626" s="39">
        <v>32.728637999999997</v>
      </c>
      <c r="V3626" s="39">
        <v>27.315038999999999</v>
      </c>
      <c r="W3626" s="39">
        <v>33.252102000000001</v>
      </c>
      <c r="X3626" s="39">
        <v>31.694199000000001</v>
      </c>
      <c r="AA3626">
        <f t="shared" si="1245"/>
        <v>42335.574780092589</v>
      </c>
      <c r="AB3626" t="str">
        <f t="shared" si="1246"/>
        <v>42335Fábio81</v>
      </c>
      <c r="AC3626" s="52">
        <v>42335</v>
      </c>
      <c r="AD3626" s="56" t="s">
        <v>31</v>
      </c>
      <c r="AE3626" s="53">
        <v>81</v>
      </c>
      <c r="AF3626" s="51" t="str">
        <f t="shared" si="1247"/>
        <v/>
      </c>
      <c r="AG3626" s="51">
        <f t="shared" si="1248"/>
        <v>0</v>
      </c>
      <c r="AH3626" s="51">
        <f t="shared" si="1249"/>
        <v>0</v>
      </c>
      <c r="AI3626" s="51">
        <f t="shared" si="1250"/>
        <v>5.8018330000000002</v>
      </c>
      <c r="AJ3626" s="51">
        <f t="shared" si="1251"/>
        <v>20.765158</v>
      </c>
      <c r="AK3626" s="51">
        <f t="shared" si="1252"/>
        <v>19.244942000000002</v>
      </c>
      <c r="AL3626" s="51">
        <f t="shared" si="1253"/>
        <v>19.338263999999999</v>
      </c>
      <c r="AM3626" s="51">
        <f t="shared" si="1254"/>
        <v>18.007636999999999</v>
      </c>
      <c r="AN3626" s="51">
        <f t="shared" si="1255"/>
        <v>13.830831</v>
      </c>
      <c r="AO3626" s="51">
        <f t="shared" si="1256"/>
        <v>15.366647</v>
      </c>
      <c r="AP3626" s="51">
        <f t="shared" si="1257"/>
        <v>19.244942000000002</v>
      </c>
      <c r="AQ3626" s="51">
        <f t="shared" si="1258"/>
        <v>19.902884</v>
      </c>
      <c r="AR3626" s="51">
        <f t="shared" si="1259"/>
        <v>17.426780999999998</v>
      </c>
      <c r="AS3626" s="51">
        <f t="shared" si="1260"/>
        <v>18.461030999999998</v>
      </c>
      <c r="AT3626" s="51">
        <f t="shared" si="1261"/>
        <v>18.552409999999998</v>
      </c>
      <c r="AU3626" s="51">
        <f t="shared" si="1262"/>
        <v>19.244942000000002</v>
      </c>
      <c r="AV3626" s="51">
        <f t="shared" si="1263"/>
        <v>21.744581</v>
      </c>
    </row>
    <row r="3627" spans="1:48">
      <c r="A3627" t="str">
        <f t="shared" si="1264"/>
        <v>42065Murilo/Kassio80</v>
      </c>
      <c r="B3627" s="50">
        <v>42065.766562500001</v>
      </c>
      <c r="C3627" s="44">
        <f t="shared" si="1265"/>
        <v>42065</v>
      </c>
      <c r="D3627" s="45" t="s">
        <v>20</v>
      </c>
      <c r="E3627" s="46">
        <v>80</v>
      </c>
      <c r="G3627" s="49" t="e">
        <f>VLOOKUP(C3627,#REF!,2,0)</f>
        <v>#REF!</v>
      </c>
      <c r="I3627" s="39">
        <v>0</v>
      </c>
      <c r="J3627" s="39">
        <v>2.2100000000000001E-4</v>
      </c>
      <c r="K3627" s="39">
        <v>27.998936</v>
      </c>
      <c r="L3627" s="39">
        <v>41.345923999999997</v>
      </c>
      <c r="M3627" s="39">
        <v>38.390529999999998</v>
      </c>
      <c r="N3627" s="39">
        <v>34.235270999999997</v>
      </c>
      <c r="O3627" s="39">
        <v>35.775677000000002</v>
      </c>
      <c r="P3627" s="39">
        <v>38.471161000000002</v>
      </c>
      <c r="Q3627" s="39">
        <v>35.155479</v>
      </c>
      <c r="R3627" s="39">
        <v>36.009644000000002</v>
      </c>
      <c r="S3627" s="39">
        <v>36.244323999999999</v>
      </c>
      <c r="T3627" s="39">
        <v>34.770592000000001</v>
      </c>
      <c r="U3627" s="39">
        <v>31.694199000000001</v>
      </c>
      <c r="V3627" s="39">
        <v>26.372135</v>
      </c>
      <c r="W3627" s="39">
        <v>32.505577000000002</v>
      </c>
      <c r="X3627" s="39">
        <v>30.460581000000001</v>
      </c>
      <c r="AA3627">
        <f t="shared" si="1245"/>
        <v>42338.40861111111</v>
      </c>
      <c r="AB3627" t="str">
        <f t="shared" si="1246"/>
        <v>42338Fábio81</v>
      </c>
      <c r="AC3627" s="52">
        <v>42338</v>
      </c>
      <c r="AD3627" s="56" t="s">
        <v>31</v>
      </c>
      <c r="AE3627" s="53">
        <v>81</v>
      </c>
      <c r="AF3627" s="51" t="str">
        <f t="shared" si="1247"/>
        <v/>
      </c>
      <c r="AG3627" s="51">
        <f t="shared" si="1248"/>
        <v>0</v>
      </c>
      <c r="AH3627" s="51">
        <f t="shared" si="1249"/>
        <v>0</v>
      </c>
      <c r="AI3627" s="51">
        <f t="shared" si="1250"/>
        <v>8.3576080000000008</v>
      </c>
      <c r="AJ3627" s="51">
        <f t="shared" si="1251"/>
        <v>22.695837000000001</v>
      </c>
      <c r="AK3627" s="51">
        <f t="shared" si="1252"/>
        <v>21.30105</v>
      </c>
      <c r="AL3627" s="51">
        <f t="shared" si="1253"/>
        <v>21.546894000000002</v>
      </c>
      <c r="AM3627" s="51">
        <f t="shared" si="1254"/>
        <v>20.379653999999999</v>
      </c>
      <c r="AN3627" s="51">
        <f t="shared" si="1255"/>
        <v>16.337140999999999</v>
      </c>
      <c r="AO3627" s="51">
        <f t="shared" si="1256"/>
        <v>17.649018999999999</v>
      </c>
      <c r="AP3627" s="51">
        <f t="shared" si="1257"/>
        <v>21.943182</v>
      </c>
      <c r="AQ3627" s="51">
        <f t="shared" si="1258"/>
        <v>22.443562</v>
      </c>
      <c r="AR3627" s="51">
        <f t="shared" si="1259"/>
        <v>20.283854000000002</v>
      </c>
      <c r="AS3627" s="51">
        <f t="shared" si="1260"/>
        <v>21.448414</v>
      </c>
      <c r="AT3627" s="51">
        <f t="shared" si="1261"/>
        <v>21.203135</v>
      </c>
      <c r="AU3627" s="51">
        <f t="shared" si="1262"/>
        <v>22.695837000000001</v>
      </c>
      <c r="AV3627" s="51">
        <f t="shared" si="1263"/>
        <v>25.188037999999999</v>
      </c>
    </row>
    <row r="3628" spans="1:48">
      <c r="A3628" t="str">
        <f t="shared" si="1264"/>
        <v>41856Murilo/Kassio81</v>
      </c>
      <c r="B3628" s="50">
        <v>41856.775358796294</v>
      </c>
      <c r="C3628" s="44">
        <f t="shared" si="1265"/>
        <v>41856</v>
      </c>
      <c r="D3628" s="45" t="s">
        <v>20</v>
      </c>
      <c r="E3628" s="46">
        <v>81</v>
      </c>
      <c r="G3628" s="49" t="e">
        <f>VLOOKUP(C3628,#REF!,2,0)</f>
        <v>#REF!</v>
      </c>
      <c r="I3628" s="40">
        <v>0</v>
      </c>
      <c r="J3628" s="40">
        <v>0</v>
      </c>
      <c r="K3628" s="40">
        <v>8.1048899999999993</v>
      </c>
      <c r="L3628" s="40">
        <v>34.693863</v>
      </c>
      <c r="M3628" s="40">
        <v>32.135517</v>
      </c>
      <c r="N3628" s="40">
        <v>29.67557</v>
      </c>
      <c r="O3628" s="40">
        <v>24.730868999999998</v>
      </c>
      <c r="P3628" s="40">
        <v>17.242757999999998</v>
      </c>
      <c r="Q3628" s="40">
        <v>17.242757999999998</v>
      </c>
      <c r="R3628" s="40">
        <v>24.473331000000002</v>
      </c>
      <c r="S3628" s="40">
        <v>26.039528000000001</v>
      </c>
      <c r="T3628" s="40">
        <v>24.989811</v>
      </c>
      <c r="U3628" s="40">
        <v>22.709892</v>
      </c>
      <c r="V3628" s="40">
        <v>25.184933000000001</v>
      </c>
      <c r="W3628" s="40">
        <v>28.344125999999999</v>
      </c>
      <c r="X3628" s="40">
        <v>31.840954</v>
      </c>
      <c r="AA3628">
        <f t="shared" si="1245"/>
        <v>42341.372858796298</v>
      </c>
      <c r="AB3628" t="str">
        <f t="shared" si="1246"/>
        <v>42341Fábio81</v>
      </c>
      <c r="AC3628" s="52">
        <v>42341</v>
      </c>
      <c r="AD3628" s="56" t="s">
        <v>31</v>
      </c>
      <c r="AE3628" s="53">
        <v>81</v>
      </c>
      <c r="AF3628" s="51" t="str">
        <f t="shared" si="1247"/>
        <v/>
      </c>
      <c r="AG3628" s="51">
        <f t="shared" si="1248"/>
        <v>0</v>
      </c>
      <c r="AH3628" s="51">
        <f t="shared" si="1249"/>
        <v>0</v>
      </c>
      <c r="AI3628" s="51">
        <f t="shared" si="1250"/>
        <v>5.4183849999999998</v>
      </c>
      <c r="AJ3628" s="51">
        <f t="shared" si="1251"/>
        <v>20.959232</v>
      </c>
      <c r="AK3628" s="51">
        <f t="shared" si="1252"/>
        <v>19.291584</v>
      </c>
      <c r="AL3628" s="51">
        <f t="shared" si="1253"/>
        <v>19.525558</v>
      </c>
      <c r="AM3628" s="51">
        <f t="shared" si="1254"/>
        <v>17.872714999999999</v>
      </c>
      <c r="AN3628" s="51">
        <f t="shared" si="1255"/>
        <v>13.635031</v>
      </c>
      <c r="AO3628" s="51">
        <f t="shared" si="1256"/>
        <v>15.201002000000001</v>
      </c>
      <c r="AP3628" s="51">
        <f t="shared" si="1257"/>
        <v>19.059010000000001</v>
      </c>
      <c r="AQ3628" s="51">
        <f t="shared" si="1258"/>
        <v>19.760973</v>
      </c>
      <c r="AR3628" s="51">
        <f t="shared" si="1259"/>
        <v>17.074155999999999</v>
      </c>
      <c r="AS3628" s="51">
        <f t="shared" si="1260"/>
        <v>18.369890000000002</v>
      </c>
      <c r="AT3628" s="51">
        <f t="shared" si="1261"/>
        <v>18.506699000000001</v>
      </c>
      <c r="AU3628" s="51">
        <f t="shared" si="1262"/>
        <v>18.966383</v>
      </c>
      <c r="AV3628" s="51">
        <f t="shared" si="1263"/>
        <v>21.695088999999999</v>
      </c>
    </row>
    <row r="3629" spans="1:48">
      <c r="A3629" t="str">
        <f t="shared" si="1264"/>
        <v>41859Murilo/Kassio81</v>
      </c>
      <c r="B3629" s="50">
        <v>41859.717835648145</v>
      </c>
      <c r="C3629" s="44">
        <f t="shared" si="1265"/>
        <v>41859</v>
      </c>
      <c r="D3629" s="45" t="s">
        <v>20</v>
      </c>
      <c r="E3629" s="46">
        <v>81</v>
      </c>
      <c r="G3629" s="49" t="e">
        <f>VLOOKUP(C3629,#REF!,2,0)</f>
        <v>#REF!</v>
      </c>
      <c r="I3629" s="40">
        <v>0</v>
      </c>
      <c r="J3629" s="40">
        <v>0</v>
      </c>
      <c r="K3629" s="40">
        <v>3.3266589999999998</v>
      </c>
      <c r="L3629" s="40">
        <v>33.027275000000003</v>
      </c>
      <c r="M3629" s="40">
        <v>33.252102000000001</v>
      </c>
      <c r="N3629" s="40">
        <v>29.392672999999998</v>
      </c>
      <c r="O3629" s="40">
        <v>25.054773000000001</v>
      </c>
      <c r="P3629" s="40">
        <v>16.713868999999999</v>
      </c>
      <c r="Q3629" s="40">
        <v>17.083164</v>
      </c>
      <c r="R3629" s="40">
        <v>24.795479</v>
      </c>
      <c r="S3629" s="40">
        <v>26.639799</v>
      </c>
      <c r="T3629" s="40">
        <v>24.345112</v>
      </c>
      <c r="U3629" s="40">
        <v>23.835629999999998</v>
      </c>
      <c r="V3629" s="40">
        <v>25.315441</v>
      </c>
      <c r="W3629" s="40">
        <v>28.274913999999999</v>
      </c>
      <c r="X3629" s="40">
        <v>32.728637999999997</v>
      </c>
      <c r="AA3629">
        <f t="shared" si="1245"/>
        <v>42342.616203703707</v>
      </c>
      <c r="AB3629" t="str">
        <f t="shared" si="1246"/>
        <v>42342Fábio81</v>
      </c>
      <c r="AC3629" s="52">
        <v>42342</v>
      </c>
      <c r="AD3629" s="56" t="s">
        <v>31</v>
      </c>
      <c r="AE3629" s="53">
        <v>81</v>
      </c>
      <c r="AF3629" s="51" t="str">
        <f t="shared" si="1247"/>
        <v/>
      </c>
      <c r="AG3629" s="51">
        <f t="shared" si="1248"/>
        <v>0</v>
      </c>
      <c r="AH3629" s="51">
        <f t="shared" si="1249"/>
        <v>0</v>
      </c>
      <c r="AI3629" s="51">
        <f t="shared" si="1250"/>
        <v>4.1927750000000001</v>
      </c>
      <c r="AJ3629" s="51">
        <f t="shared" si="1251"/>
        <v>19.902884</v>
      </c>
      <c r="AK3629" s="51">
        <f t="shared" si="1252"/>
        <v>18.369890000000002</v>
      </c>
      <c r="AL3629" s="51">
        <f t="shared" si="1253"/>
        <v>18.324417</v>
      </c>
      <c r="AM3629" s="51">
        <f t="shared" si="1254"/>
        <v>17.161975999999999</v>
      </c>
      <c r="AN3629" s="51">
        <f t="shared" si="1255"/>
        <v>13.018388</v>
      </c>
      <c r="AO3629" s="51">
        <f t="shared" si="1256"/>
        <v>14.547779999999999</v>
      </c>
      <c r="AP3629" s="51">
        <f t="shared" si="1257"/>
        <v>17.559964999999998</v>
      </c>
      <c r="AQ3629" s="51">
        <f t="shared" si="1258"/>
        <v>18.873989000000002</v>
      </c>
      <c r="AR3629" s="51">
        <f t="shared" si="1259"/>
        <v>16.380037000000002</v>
      </c>
      <c r="AS3629" s="51">
        <f t="shared" si="1260"/>
        <v>17.693660999999999</v>
      </c>
      <c r="AT3629" s="51">
        <f t="shared" si="1261"/>
        <v>18.052713000000001</v>
      </c>
      <c r="AU3629" s="51">
        <f t="shared" si="1262"/>
        <v>18.552409999999998</v>
      </c>
      <c r="AV3629" s="51">
        <f t="shared" si="1263"/>
        <v>21.203135</v>
      </c>
    </row>
    <row r="3630" spans="1:48">
      <c r="A3630" t="str">
        <f t="shared" si="1264"/>
        <v>41862Murilo/Kassio81</v>
      </c>
      <c r="B3630" s="50">
        <v>41862.458541666667</v>
      </c>
      <c r="C3630" s="44">
        <f t="shared" si="1265"/>
        <v>41862</v>
      </c>
      <c r="D3630" s="45" t="s">
        <v>20</v>
      </c>
      <c r="E3630" s="46">
        <v>81</v>
      </c>
      <c r="G3630" s="49" t="e">
        <f>VLOOKUP(C3630,#REF!,2,0)</f>
        <v>#REF!</v>
      </c>
      <c r="I3630" s="40">
        <v>0</v>
      </c>
      <c r="J3630" s="40">
        <v>0</v>
      </c>
      <c r="K3630" s="40">
        <v>3.2237309999999999</v>
      </c>
      <c r="L3630" s="40">
        <v>30.965553</v>
      </c>
      <c r="M3630" s="40">
        <v>32.283279</v>
      </c>
      <c r="N3630" s="40">
        <v>29.041008000000001</v>
      </c>
      <c r="O3630" s="40">
        <v>25.643274000000002</v>
      </c>
      <c r="P3630" s="40">
        <v>16.766361</v>
      </c>
      <c r="Q3630" s="40">
        <v>17.672270000000001</v>
      </c>
      <c r="R3630" s="40">
        <v>25.315441</v>
      </c>
      <c r="S3630" s="40">
        <v>26.372135</v>
      </c>
      <c r="T3630" s="40">
        <v>24.601942000000001</v>
      </c>
      <c r="U3630" s="40">
        <v>23.520077000000001</v>
      </c>
      <c r="V3630" s="40">
        <v>25.577513</v>
      </c>
      <c r="W3630" s="40">
        <v>28.691483999999999</v>
      </c>
      <c r="X3630" s="40">
        <v>32.654209000000002</v>
      </c>
      <c r="AA3630">
        <f t="shared" si="1245"/>
        <v>42346.406689814816</v>
      </c>
      <c r="AB3630" t="str">
        <f t="shared" si="1246"/>
        <v>42346Fábio81</v>
      </c>
      <c r="AC3630" s="52">
        <v>42346</v>
      </c>
      <c r="AD3630" s="56" t="s">
        <v>31</v>
      </c>
      <c r="AE3630" s="53">
        <v>81</v>
      </c>
      <c r="AF3630" s="51" t="str">
        <f t="shared" si="1247"/>
        <v/>
      </c>
      <c r="AG3630" s="51">
        <f t="shared" si="1248"/>
        <v>0</v>
      </c>
      <c r="AH3630" s="51">
        <f t="shared" si="1249"/>
        <v>0</v>
      </c>
      <c r="AI3630" s="51">
        <f t="shared" si="1250"/>
        <v>6.4567670000000001</v>
      </c>
      <c r="AJ3630" s="51">
        <f t="shared" si="1251"/>
        <v>21.448414</v>
      </c>
      <c r="AK3630" s="51">
        <f t="shared" si="1252"/>
        <v>19.950310000000002</v>
      </c>
      <c r="AL3630" s="51">
        <f t="shared" si="1253"/>
        <v>20.188268999999998</v>
      </c>
      <c r="AM3630" s="51">
        <f t="shared" si="1254"/>
        <v>18.827883</v>
      </c>
      <c r="AN3630" s="51">
        <f t="shared" si="1255"/>
        <v>14.588187</v>
      </c>
      <c r="AO3630" s="51">
        <f t="shared" si="1256"/>
        <v>15.953726</v>
      </c>
      <c r="AP3630" s="51">
        <f t="shared" si="1257"/>
        <v>19.902884</v>
      </c>
      <c r="AQ3630" s="51">
        <f t="shared" si="1258"/>
        <v>20.427655999999999</v>
      </c>
      <c r="AR3630" s="51">
        <f t="shared" si="1259"/>
        <v>17.030346000000002</v>
      </c>
      <c r="AS3630" s="51">
        <f t="shared" si="1260"/>
        <v>17.074155999999999</v>
      </c>
      <c r="AT3630" s="51">
        <f t="shared" si="1261"/>
        <v>17.249991999999999</v>
      </c>
      <c r="AU3630" s="51">
        <f t="shared" si="1262"/>
        <v>17.604455999999999</v>
      </c>
      <c r="AV3630" s="51">
        <f t="shared" si="1263"/>
        <v>20.092924</v>
      </c>
    </row>
    <row r="3631" spans="1:48">
      <c r="A3631" t="str">
        <f t="shared" si="1264"/>
        <v>41866Murilo/Kassio81</v>
      </c>
      <c r="B3631" s="50">
        <v>41866.381932870368</v>
      </c>
      <c r="C3631" s="44">
        <f t="shared" si="1265"/>
        <v>41866</v>
      </c>
      <c r="D3631" s="45" t="s">
        <v>20</v>
      </c>
      <c r="E3631" s="46">
        <v>81</v>
      </c>
      <c r="G3631" s="49" t="e">
        <f>VLOOKUP(C3631,#REF!,2,0)</f>
        <v>#REF!</v>
      </c>
      <c r="I3631" s="40">
        <v>0</v>
      </c>
      <c r="J3631" s="40">
        <v>0</v>
      </c>
      <c r="K3631" s="40">
        <v>17.510534</v>
      </c>
      <c r="L3631" s="40">
        <v>33.477725999999997</v>
      </c>
      <c r="M3631" s="40">
        <v>29.959826</v>
      </c>
      <c r="N3631" s="40">
        <v>29.251740000000002</v>
      </c>
      <c r="O3631" s="40">
        <v>24.730868999999998</v>
      </c>
      <c r="P3631" s="40">
        <v>16.504814</v>
      </c>
      <c r="Q3631" s="40">
        <v>17.242757999999998</v>
      </c>
      <c r="R3631" s="40">
        <v>24.989811</v>
      </c>
      <c r="S3631" s="40">
        <v>26.039528000000001</v>
      </c>
      <c r="T3631" s="40">
        <v>24.473331000000002</v>
      </c>
      <c r="U3631" s="40">
        <v>23.583013999999999</v>
      </c>
      <c r="V3631" s="40">
        <v>25.380849999999999</v>
      </c>
      <c r="W3631" s="40">
        <v>28.274913999999999</v>
      </c>
      <c r="X3631" s="40">
        <v>32.579844999999999</v>
      </c>
      <c r="AA3631">
        <f t="shared" si="1245"/>
        <v>42348.678553240738</v>
      </c>
      <c r="AB3631" t="str">
        <f t="shared" si="1246"/>
        <v>42348Fábio81</v>
      </c>
      <c r="AC3631" s="52">
        <v>42348</v>
      </c>
      <c r="AD3631" s="56" t="s">
        <v>31</v>
      </c>
      <c r="AE3631" s="53">
        <v>81</v>
      </c>
      <c r="AF3631" s="51" t="str">
        <f t="shared" si="1247"/>
        <v/>
      </c>
      <c r="AG3631" s="51">
        <f t="shared" si="1248"/>
        <v>0</v>
      </c>
      <c r="AH3631" s="51">
        <f t="shared" si="1249"/>
        <v>0</v>
      </c>
      <c r="AI3631" s="51">
        <f t="shared" si="1250"/>
        <v>7.485385</v>
      </c>
      <c r="AJ3631" s="51">
        <f t="shared" si="1251"/>
        <v>22.292839000000001</v>
      </c>
      <c r="AK3631" s="51">
        <f t="shared" si="1252"/>
        <v>20.959232</v>
      </c>
      <c r="AL3631" s="51">
        <f t="shared" si="1253"/>
        <v>21.007883</v>
      </c>
      <c r="AM3631" s="51">
        <f t="shared" si="1254"/>
        <v>19.808230999999999</v>
      </c>
      <c r="AN3631" s="51">
        <f t="shared" si="1255"/>
        <v>16.123549000000001</v>
      </c>
      <c r="AO3631" s="51">
        <f t="shared" si="1256"/>
        <v>17.249991999999999</v>
      </c>
      <c r="AP3631" s="51">
        <f t="shared" si="1257"/>
        <v>21.30105</v>
      </c>
      <c r="AQ3631" s="51">
        <f t="shared" si="1258"/>
        <v>21.99297</v>
      </c>
      <c r="AR3631" s="51">
        <f t="shared" si="1259"/>
        <v>19.572514000000002</v>
      </c>
      <c r="AS3631" s="51">
        <f t="shared" si="1260"/>
        <v>19.808230999999999</v>
      </c>
      <c r="AT3631" s="51">
        <f t="shared" si="1261"/>
        <v>17.249991999999999</v>
      </c>
      <c r="AU3631" s="51">
        <f t="shared" si="1262"/>
        <v>17.161975999999999</v>
      </c>
      <c r="AV3631" s="51">
        <f t="shared" si="1263"/>
        <v>19.525558</v>
      </c>
    </row>
    <row r="3632" spans="1:48">
      <c r="A3632" t="str">
        <f t="shared" si="1264"/>
        <v>41869Murilo/Kassio81</v>
      </c>
      <c r="B3632" s="50">
        <v>41869.49527777778</v>
      </c>
      <c r="C3632" s="44">
        <f t="shared" si="1265"/>
        <v>41869</v>
      </c>
      <c r="D3632" s="45" t="s">
        <v>20</v>
      </c>
      <c r="E3632" s="46">
        <v>81</v>
      </c>
      <c r="G3632" s="49" t="e">
        <f>VLOOKUP(C3632,#REF!,2,0)</f>
        <v>#REF!</v>
      </c>
      <c r="I3632" s="40">
        <v>0</v>
      </c>
      <c r="J3632" s="40">
        <v>0</v>
      </c>
      <c r="K3632" s="40">
        <v>7.0603170000000004</v>
      </c>
      <c r="L3632" s="40">
        <v>33.252102000000001</v>
      </c>
      <c r="M3632" s="40">
        <v>31.547816999999998</v>
      </c>
      <c r="N3632" s="40">
        <v>28.621839999999999</v>
      </c>
      <c r="O3632" s="40">
        <v>25.184933000000001</v>
      </c>
      <c r="P3632" s="40">
        <v>16.871597000000001</v>
      </c>
      <c r="Q3632" s="40">
        <v>18.327207999999999</v>
      </c>
      <c r="R3632" s="40">
        <v>25.709078000000002</v>
      </c>
      <c r="S3632" s="40">
        <v>26.372135</v>
      </c>
      <c r="T3632" s="40">
        <v>24.601942000000001</v>
      </c>
      <c r="U3632" s="40">
        <v>23.899007999999998</v>
      </c>
      <c r="V3632" s="40">
        <v>25.446300999999998</v>
      </c>
      <c r="W3632" s="40">
        <v>28.970938</v>
      </c>
      <c r="X3632" s="40">
        <v>32.803176999999998</v>
      </c>
      <c r="AA3632">
        <f t="shared" si="1245"/>
        <v>42349.348437499997</v>
      </c>
      <c r="AB3632" t="str">
        <f t="shared" si="1246"/>
        <v>42349Fábio81</v>
      </c>
      <c r="AC3632" s="52">
        <v>42349</v>
      </c>
      <c r="AD3632" s="56" t="s">
        <v>31</v>
      </c>
      <c r="AE3632" s="53">
        <v>81</v>
      </c>
      <c r="AF3632" s="51" t="str">
        <f t="shared" si="1247"/>
        <v/>
      </c>
      <c r="AG3632" s="51">
        <f t="shared" si="1248"/>
        <v>0</v>
      </c>
      <c r="AH3632" s="51">
        <f t="shared" si="1249"/>
        <v>0</v>
      </c>
      <c r="AI3632" s="51">
        <f t="shared" si="1250"/>
        <v>7.0691940000000004</v>
      </c>
      <c r="AJ3632" s="51">
        <f t="shared" si="1251"/>
        <v>22.443562</v>
      </c>
      <c r="AK3632" s="51">
        <f t="shared" si="1252"/>
        <v>20.959232</v>
      </c>
      <c r="AL3632" s="51">
        <f t="shared" si="1253"/>
        <v>20.862079999999999</v>
      </c>
      <c r="AM3632" s="51">
        <f t="shared" si="1254"/>
        <v>19.525558</v>
      </c>
      <c r="AN3632" s="51">
        <f t="shared" si="1255"/>
        <v>15.366647</v>
      </c>
      <c r="AO3632" s="51">
        <f t="shared" si="1256"/>
        <v>16.942883999999999</v>
      </c>
      <c r="AP3632" s="51">
        <f t="shared" si="1257"/>
        <v>21.007883</v>
      </c>
      <c r="AQ3632" s="51">
        <f t="shared" si="1258"/>
        <v>21.546894000000002</v>
      </c>
      <c r="AR3632" s="51">
        <f t="shared" si="1259"/>
        <v>18.966383</v>
      </c>
      <c r="AS3632" s="51">
        <f t="shared" si="1260"/>
        <v>19.855543000000001</v>
      </c>
      <c r="AT3632" s="51">
        <f t="shared" si="1261"/>
        <v>18.689892</v>
      </c>
      <c r="AU3632" s="51">
        <f t="shared" si="1262"/>
        <v>17.604455999999999</v>
      </c>
      <c r="AV3632" s="51">
        <f t="shared" si="1263"/>
        <v>19.950310000000002</v>
      </c>
    </row>
    <row r="3633" spans="1:48">
      <c r="A3633" t="str">
        <f t="shared" si="1264"/>
        <v>41870Murilo/Kassio81</v>
      </c>
      <c r="B3633" s="50">
        <v>41870.713287037041</v>
      </c>
      <c r="C3633" s="44">
        <f t="shared" si="1265"/>
        <v>41870</v>
      </c>
      <c r="D3633" s="45" t="s">
        <v>20</v>
      </c>
      <c r="E3633" s="46">
        <v>81</v>
      </c>
      <c r="G3633" s="49" t="e">
        <f>VLOOKUP(C3633,#REF!,2,0)</f>
        <v>#REF!</v>
      </c>
      <c r="I3633" s="40">
        <v>0</v>
      </c>
      <c r="J3633" s="40">
        <v>0</v>
      </c>
      <c r="K3633" s="40">
        <v>13.586651</v>
      </c>
      <c r="L3633" s="40">
        <v>33.779738999999999</v>
      </c>
      <c r="M3633" s="40">
        <v>30.102467999999998</v>
      </c>
      <c r="N3633" s="40">
        <v>29.746500000000001</v>
      </c>
      <c r="O3633" s="40">
        <v>24.924942000000001</v>
      </c>
      <c r="P3633" s="40">
        <v>16.713868999999999</v>
      </c>
      <c r="Q3633" s="40">
        <v>17.189468000000002</v>
      </c>
      <c r="R3633" s="40">
        <v>25.184933000000001</v>
      </c>
      <c r="S3633" s="40">
        <v>26.105858000000001</v>
      </c>
      <c r="T3633" s="40">
        <v>24.345112</v>
      </c>
      <c r="U3633" s="40">
        <v>23.520077000000001</v>
      </c>
      <c r="V3633" s="40">
        <v>25.380849999999999</v>
      </c>
      <c r="W3633" s="40">
        <v>28.274913999999999</v>
      </c>
      <c r="X3633" s="40">
        <v>32.135517</v>
      </c>
      <c r="AA3633">
        <f t="shared" si="1245"/>
        <v>42353.569733796299</v>
      </c>
      <c r="AB3633" t="str">
        <f t="shared" si="1246"/>
        <v>42353Fábio81</v>
      </c>
      <c r="AC3633" s="52">
        <v>42353</v>
      </c>
      <c r="AD3633" s="56" t="s">
        <v>31</v>
      </c>
      <c r="AE3633" s="53">
        <v>81</v>
      </c>
      <c r="AF3633" s="51" t="str">
        <f t="shared" si="1247"/>
        <v/>
      </c>
      <c r="AG3633" s="51">
        <f t="shared" si="1248"/>
        <v>0</v>
      </c>
      <c r="AH3633" s="51">
        <f t="shared" si="1249"/>
        <v>0</v>
      </c>
      <c r="AI3633" s="51">
        <f t="shared" si="1250"/>
        <v>5.9247180000000004</v>
      </c>
      <c r="AJ3633" s="51">
        <f t="shared" si="1251"/>
        <v>21.448414</v>
      </c>
      <c r="AK3633" s="51">
        <f t="shared" si="1252"/>
        <v>19.902884</v>
      </c>
      <c r="AL3633" s="51">
        <f t="shared" si="1253"/>
        <v>19.855543000000001</v>
      </c>
      <c r="AM3633" s="51">
        <f t="shared" si="1254"/>
        <v>18.506699000000001</v>
      </c>
      <c r="AN3633" s="51">
        <f t="shared" si="1255"/>
        <v>14.306697</v>
      </c>
      <c r="AO3633" s="51">
        <f t="shared" si="1256"/>
        <v>16.038502000000001</v>
      </c>
      <c r="AP3633" s="51">
        <f t="shared" si="1257"/>
        <v>19.713774000000001</v>
      </c>
      <c r="AQ3633" s="51">
        <f t="shared" si="1258"/>
        <v>20.236034</v>
      </c>
      <c r="AR3633" s="51">
        <f t="shared" si="1259"/>
        <v>17.738341999999999</v>
      </c>
      <c r="AS3633" s="51">
        <f t="shared" si="1260"/>
        <v>19.012678000000001</v>
      </c>
      <c r="AT3633" s="51">
        <f t="shared" si="1261"/>
        <v>19.012678000000001</v>
      </c>
      <c r="AU3633" s="51">
        <f t="shared" si="1262"/>
        <v>19.431795000000001</v>
      </c>
      <c r="AV3633" s="51">
        <f t="shared" si="1263"/>
        <v>21.154211</v>
      </c>
    </row>
    <row r="3634" spans="1:48">
      <c r="A3634" t="str">
        <f t="shared" si="1264"/>
        <v>41873Murilo/Kassio81</v>
      </c>
      <c r="B3634" s="50">
        <v>41873.460555555554</v>
      </c>
      <c r="C3634" s="44">
        <f t="shared" si="1265"/>
        <v>41873</v>
      </c>
      <c r="D3634" s="45" t="s">
        <v>20</v>
      </c>
      <c r="E3634" s="46">
        <v>81</v>
      </c>
      <c r="G3634" s="49" t="e">
        <f>VLOOKUP(C3634,#REF!,2,0)</f>
        <v>#REF!</v>
      </c>
      <c r="I3634" s="40">
        <v>0</v>
      </c>
      <c r="J3634" s="40">
        <v>0</v>
      </c>
      <c r="K3634" s="40">
        <v>18.603891000000001</v>
      </c>
      <c r="L3634" s="40">
        <v>34.693863</v>
      </c>
      <c r="M3634" s="40">
        <v>30.388791999999999</v>
      </c>
      <c r="N3634" s="40">
        <v>28.831005000000001</v>
      </c>
      <c r="O3634" s="40">
        <v>24.537593999999999</v>
      </c>
      <c r="P3634" s="40">
        <v>16.609161</v>
      </c>
      <c r="Q3634" s="40">
        <v>17.083164</v>
      </c>
      <c r="R3634" s="40">
        <v>25.119790999999999</v>
      </c>
      <c r="S3634" s="40">
        <v>26.105858000000001</v>
      </c>
      <c r="T3634" s="40">
        <v>24.281115</v>
      </c>
      <c r="U3634" s="40">
        <v>23.394455000000001</v>
      </c>
      <c r="V3634" s="40">
        <v>25.315441</v>
      </c>
      <c r="W3634" s="40">
        <v>28.274913999999999</v>
      </c>
      <c r="X3634" s="40">
        <v>32.357277000000003</v>
      </c>
      <c r="AA3634">
        <f t="shared" si="1245"/>
        <v>42355.453125</v>
      </c>
      <c r="AB3634" t="str">
        <f t="shared" si="1246"/>
        <v>42355Fábio81</v>
      </c>
      <c r="AC3634" s="52">
        <v>42355</v>
      </c>
      <c r="AD3634" s="56" t="s">
        <v>31</v>
      </c>
      <c r="AE3634" s="53">
        <v>81</v>
      </c>
      <c r="AF3634" s="51" t="str">
        <f t="shared" si="1247"/>
        <v/>
      </c>
      <c r="AG3634" s="51">
        <f t="shared" si="1248"/>
        <v>0</v>
      </c>
      <c r="AH3634" s="51">
        <f t="shared" si="1249"/>
        <v>0</v>
      </c>
      <c r="AI3634" s="51">
        <f t="shared" si="1250"/>
        <v>6.8795080000000004</v>
      </c>
      <c r="AJ3634" s="51">
        <f t="shared" si="1251"/>
        <v>21.497633</v>
      </c>
      <c r="AK3634" s="51">
        <f t="shared" si="1252"/>
        <v>19.950310000000002</v>
      </c>
      <c r="AL3634" s="51">
        <f t="shared" si="1253"/>
        <v>19.950310000000002</v>
      </c>
      <c r="AM3634" s="51">
        <f t="shared" si="1254"/>
        <v>18.369890000000002</v>
      </c>
      <c r="AN3634" s="51">
        <f t="shared" si="1255"/>
        <v>14.028081</v>
      </c>
      <c r="AO3634" s="51">
        <f t="shared" si="1256"/>
        <v>15.491481</v>
      </c>
      <c r="AP3634" s="51">
        <f t="shared" si="1257"/>
        <v>19.198360000000001</v>
      </c>
      <c r="AQ3634" s="51">
        <f t="shared" si="1258"/>
        <v>19.572514000000002</v>
      </c>
      <c r="AR3634" s="51">
        <f t="shared" si="1259"/>
        <v>16.855661000000001</v>
      </c>
      <c r="AS3634" s="51">
        <f t="shared" si="1260"/>
        <v>17.962595</v>
      </c>
      <c r="AT3634" s="51">
        <f t="shared" si="1261"/>
        <v>18.007636999999999</v>
      </c>
      <c r="AU3634" s="51">
        <f t="shared" si="1262"/>
        <v>18.369890000000002</v>
      </c>
      <c r="AV3634" s="51">
        <f t="shared" si="1263"/>
        <v>20.379653999999999</v>
      </c>
    </row>
    <row r="3635" spans="1:48">
      <c r="A3635" t="str">
        <f t="shared" si="1264"/>
        <v>41880Murilo/Kassio81</v>
      </c>
      <c r="B3635" s="50">
        <v>41880.769594907404</v>
      </c>
      <c r="C3635" s="44">
        <f t="shared" si="1265"/>
        <v>41880</v>
      </c>
      <c r="D3635" s="45" t="s">
        <v>20</v>
      </c>
      <c r="E3635" s="46">
        <v>81</v>
      </c>
      <c r="G3635" s="49" t="e">
        <f>VLOOKUP(C3635,#REF!,2,0)</f>
        <v>#REF!</v>
      </c>
      <c r="I3635" s="40">
        <v>0</v>
      </c>
      <c r="J3635" s="40">
        <v>0</v>
      </c>
      <c r="K3635" s="40">
        <v>3.5383490000000002</v>
      </c>
      <c r="L3635" s="40">
        <v>30.031096000000002</v>
      </c>
      <c r="M3635" s="40">
        <v>31.183260000000001</v>
      </c>
      <c r="N3635" s="40">
        <v>27.315038999999999</v>
      </c>
      <c r="O3635" s="40">
        <v>25.054773000000001</v>
      </c>
      <c r="P3635" s="40">
        <v>17.943619000000002</v>
      </c>
      <c r="Q3635" s="40">
        <v>16.245488999999999</v>
      </c>
      <c r="R3635" s="40">
        <v>24.473331000000002</v>
      </c>
      <c r="S3635" s="40">
        <v>25.907093</v>
      </c>
      <c r="T3635" s="40">
        <v>24.924942000000001</v>
      </c>
      <c r="U3635" s="40">
        <v>21.733191999999999</v>
      </c>
      <c r="V3635" s="40">
        <v>25.577513</v>
      </c>
      <c r="W3635" s="40">
        <v>27.998936</v>
      </c>
      <c r="X3635" s="40">
        <v>31.474726</v>
      </c>
      <c r="AA3635">
        <f t="shared" si="1245"/>
        <v>42356.366377314815</v>
      </c>
      <c r="AB3635" t="str">
        <f t="shared" si="1246"/>
        <v>42356Fábio81</v>
      </c>
      <c r="AC3635" s="52">
        <v>42356</v>
      </c>
      <c r="AD3635" s="56" t="s">
        <v>31</v>
      </c>
      <c r="AE3635" s="53">
        <v>81</v>
      </c>
      <c r="AF3635" s="51" t="str">
        <f t="shared" si="1247"/>
        <v/>
      </c>
      <c r="AG3635" s="51">
        <f t="shared" si="1248"/>
        <v>0</v>
      </c>
      <c r="AH3635" s="51">
        <f t="shared" si="1249"/>
        <v>0</v>
      </c>
      <c r="AI3635" s="51">
        <f t="shared" si="1250"/>
        <v>5.5843150000000001</v>
      </c>
      <c r="AJ3635" s="51">
        <f t="shared" si="1251"/>
        <v>21.056601000000001</v>
      </c>
      <c r="AK3635" s="51">
        <f t="shared" si="1252"/>
        <v>19.478639999999999</v>
      </c>
      <c r="AL3635" s="51">
        <f t="shared" si="1253"/>
        <v>19.384998</v>
      </c>
      <c r="AM3635" s="51">
        <f t="shared" si="1254"/>
        <v>17.917631</v>
      </c>
      <c r="AN3635" s="51">
        <f t="shared" si="1255"/>
        <v>13.791543000000001</v>
      </c>
      <c r="AO3635" s="51">
        <f t="shared" si="1256"/>
        <v>14.872544</v>
      </c>
      <c r="AP3635" s="51">
        <f t="shared" si="1257"/>
        <v>18.278981999999999</v>
      </c>
      <c r="AQ3635" s="51">
        <f t="shared" si="1258"/>
        <v>18.827883</v>
      </c>
      <c r="AR3635" s="51">
        <f t="shared" si="1259"/>
        <v>16.422965999999999</v>
      </c>
      <c r="AS3635" s="51">
        <f t="shared" si="1260"/>
        <v>17.515518</v>
      </c>
      <c r="AT3635" s="51">
        <f t="shared" si="1261"/>
        <v>17.471107</v>
      </c>
      <c r="AU3635" s="51">
        <f t="shared" si="1262"/>
        <v>17.783073000000002</v>
      </c>
      <c r="AV3635" s="51">
        <f t="shared" si="1263"/>
        <v>19.760973</v>
      </c>
    </row>
    <row r="3636" spans="1:48">
      <c r="A3636" t="str">
        <f t="shared" si="1264"/>
        <v>41883Murilo/Kassio81</v>
      </c>
      <c r="B3636" s="50">
        <v>41883.546018518522</v>
      </c>
      <c r="C3636" s="44">
        <f t="shared" si="1265"/>
        <v>41883</v>
      </c>
      <c r="D3636" s="45" t="s">
        <v>20</v>
      </c>
      <c r="E3636" s="46">
        <v>81</v>
      </c>
      <c r="G3636" s="49" t="e">
        <f>VLOOKUP(C3636,#REF!,2,0)</f>
        <v>#REF!</v>
      </c>
      <c r="I3636" s="40">
        <v>0</v>
      </c>
      <c r="J3636" s="40">
        <v>0</v>
      </c>
      <c r="K3636" s="40">
        <v>23.772342999999999</v>
      </c>
      <c r="L3636" s="40">
        <v>39.854869999999998</v>
      </c>
      <c r="M3636" s="40">
        <v>33.553108000000002</v>
      </c>
      <c r="N3636" s="40">
        <v>28.970938</v>
      </c>
      <c r="O3636" s="40">
        <v>24.730868999999998</v>
      </c>
      <c r="P3636" s="40">
        <v>16.818943000000001</v>
      </c>
      <c r="Q3636" s="40">
        <v>17.189468000000002</v>
      </c>
      <c r="R3636" s="40">
        <v>25.119790999999999</v>
      </c>
      <c r="S3636" s="40">
        <v>25.840996000000001</v>
      </c>
      <c r="T3636" s="40">
        <v>24.409174</v>
      </c>
      <c r="U3636" s="40">
        <v>23.646038000000001</v>
      </c>
      <c r="V3636" s="40">
        <v>24.924942000000001</v>
      </c>
      <c r="W3636" s="40">
        <v>27.998936</v>
      </c>
      <c r="X3636" s="40">
        <v>32.135517</v>
      </c>
      <c r="AA3636">
        <f t="shared" si="1245"/>
        <v>42373.619976851849</v>
      </c>
      <c r="AB3636" t="str">
        <f t="shared" si="1246"/>
        <v>42373Fábio81</v>
      </c>
      <c r="AC3636" s="52">
        <v>42373</v>
      </c>
      <c r="AD3636" s="56" t="s">
        <v>31</v>
      </c>
      <c r="AE3636" s="53">
        <v>81</v>
      </c>
      <c r="AF3636" s="51" t="str">
        <f t="shared" si="1247"/>
        <v/>
      </c>
      <c r="AG3636" s="51">
        <f t="shared" si="1248"/>
        <v>0</v>
      </c>
      <c r="AH3636" s="51">
        <f t="shared" si="1249"/>
        <v>0</v>
      </c>
      <c r="AI3636" s="51">
        <f t="shared" si="1250"/>
        <v>7.0147120000000003</v>
      </c>
      <c r="AJ3636" s="51">
        <f t="shared" si="1251"/>
        <v>22.042797</v>
      </c>
      <c r="AK3636" s="51">
        <f t="shared" si="1252"/>
        <v>20.427655999999999</v>
      </c>
      <c r="AL3636" s="51">
        <f t="shared" si="1253"/>
        <v>20.045342999999999</v>
      </c>
      <c r="AM3636" s="51">
        <f t="shared" si="1254"/>
        <v>18.689892</v>
      </c>
      <c r="AN3636" s="51">
        <f t="shared" si="1255"/>
        <v>14.4672</v>
      </c>
      <c r="AO3636" s="51">
        <f t="shared" si="1256"/>
        <v>16.080988000000001</v>
      </c>
      <c r="AP3636" s="51">
        <f t="shared" si="1257"/>
        <v>19.760973</v>
      </c>
      <c r="AQ3636" s="51">
        <f t="shared" si="1258"/>
        <v>20.283854000000002</v>
      </c>
      <c r="AR3636" s="51">
        <f t="shared" si="1259"/>
        <v>17.872714999999999</v>
      </c>
      <c r="AS3636" s="51">
        <f t="shared" si="1260"/>
        <v>18.827883</v>
      </c>
      <c r="AT3636" s="51">
        <f t="shared" si="1261"/>
        <v>19.105416999999999</v>
      </c>
      <c r="AU3636" s="51">
        <f t="shared" si="1262"/>
        <v>19.619548999999999</v>
      </c>
      <c r="AV3636" s="51">
        <f t="shared" si="1263"/>
        <v>22.042797</v>
      </c>
    </row>
    <row r="3637" spans="1:48">
      <c r="A3637" t="str">
        <f t="shared" si="1264"/>
        <v>41885Murilo/Kassio81</v>
      </c>
      <c r="B3637" s="50">
        <v>41885.474490740744</v>
      </c>
      <c r="C3637" s="44">
        <f t="shared" si="1265"/>
        <v>41885</v>
      </c>
      <c r="D3637" s="45" t="s">
        <v>20</v>
      </c>
      <c r="E3637" s="46">
        <v>81</v>
      </c>
      <c r="G3637" s="49" t="e">
        <f>VLOOKUP(C3637,#REF!,2,0)</f>
        <v>#REF!</v>
      </c>
      <c r="I3637" s="40">
        <v>0</v>
      </c>
      <c r="J3637" s="40">
        <v>0</v>
      </c>
      <c r="K3637" s="40">
        <v>19.276951</v>
      </c>
      <c r="L3637" s="40">
        <v>42.523941000000001</v>
      </c>
      <c r="M3637" s="40">
        <v>38.149062999999998</v>
      </c>
      <c r="N3637" s="40">
        <v>40.762917000000002</v>
      </c>
      <c r="O3637" s="40">
        <v>37.270088000000001</v>
      </c>
      <c r="P3637" s="40">
        <v>27.724340000000002</v>
      </c>
      <c r="Q3637" s="40">
        <v>25.054773000000001</v>
      </c>
      <c r="R3637" s="40">
        <v>26.841442000000001</v>
      </c>
      <c r="S3637" s="40">
        <v>26.438934</v>
      </c>
      <c r="T3637" s="40">
        <v>24.666338</v>
      </c>
      <c r="U3637" s="40">
        <v>23.899007999999998</v>
      </c>
      <c r="V3637" s="40">
        <v>25.577513</v>
      </c>
      <c r="W3637" s="40">
        <v>28.831005000000001</v>
      </c>
      <c r="X3637" s="40">
        <v>33.027275000000003</v>
      </c>
      <c r="AA3637">
        <f t="shared" si="1245"/>
        <v>42375.388819444444</v>
      </c>
      <c r="AB3637" t="str">
        <f t="shared" si="1246"/>
        <v>42375Fábio81</v>
      </c>
      <c r="AC3637" s="52">
        <v>42375</v>
      </c>
      <c r="AD3637" s="56" t="s">
        <v>31</v>
      </c>
      <c r="AE3637" s="53">
        <v>81</v>
      </c>
      <c r="AF3637" s="51" t="str">
        <f t="shared" si="1247"/>
        <v/>
      </c>
      <c r="AG3637" s="51">
        <f t="shared" si="1248"/>
        <v>0</v>
      </c>
      <c r="AH3637" s="51">
        <f t="shared" si="1249"/>
        <v>0</v>
      </c>
      <c r="AI3637" s="51">
        <f t="shared" si="1250"/>
        <v>5.5604329999999997</v>
      </c>
      <c r="AJ3637" s="51">
        <f t="shared" si="1251"/>
        <v>21.007883</v>
      </c>
      <c r="AK3637" s="51">
        <f t="shared" si="1252"/>
        <v>19.619548999999999</v>
      </c>
      <c r="AL3637" s="51">
        <f t="shared" si="1253"/>
        <v>19.244942000000002</v>
      </c>
      <c r="AM3637" s="51">
        <f t="shared" si="1254"/>
        <v>18.643989999999999</v>
      </c>
      <c r="AN3637" s="51">
        <f t="shared" si="1255"/>
        <v>16.294301999999998</v>
      </c>
      <c r="AO3637" s="51">
        <f t="shared" si="1256"/>
        <v>16.509063999999999</v>
      </c>
      <c r="AP3637" s="51">
        <f t="shared" si="1257"/>
        <v>18.689892</v>
      </c>
      <c r="AQ3637" s="51">
        <f t="shared" si="1258"/>
        <v>19.059010000000001</v>
      </c>
      <c r="AR3637" s="51">
        <f t="shared" si="1259"/>
        <v>16.681903999999999</v>
      </c>
      <c r="AS3637" s="51">
        <f t="shared" si="1260"/>
        <v>17.738341999999999</v>
      </c>
      <c r="AT3637" s="51">
        <f t="shared" si="1261"/>
        <v>17.962595</v>
      </c>
      <c r="AU3637" s="51">
        <f t="shared" si="1262"/>
        <v>18.461030999999998</v>
      </c>
      <c r="AV3637" s="51">
        <f t="shared" si="1263"/>
        <v>20.813578</v>
      </c>
    </row>
    <row r="3638" spans="1:48">
      <c r="A3638" t="str">
        <f t="shared" si="1264"/>
        <v>41891Murilo/Kassio81</v>
      </c>
      <c r="B3638" s="50">
        <v>41891.714988425927</v>
      </c>
      <c r="C3638" s="44">
        <f t="shared" si="1265"/>
        <v>41891</v>
      </c>
      <c r="D3638" s="45" t="s">
        <v>20</v>
      </c>
      <c r="E3638" s="46">
        <v>81</v>
      </c>
      <c r="G3638" s="49" t="e">
        <f>VLOOKUP(C3638,#REF!,2,0)</f>
        <v>#REF!</v>
      </c>
      <c r="I3638" s="40">
        <v>0</v>
      </c>
      <c r="J3638" s="40">
        <v>0</v>
      </c>
      <c r="K3638" s="40">
        <v>4.9494790000000002</v>
      </c>
      <c r="L3638" s="40">
        <v>37.748286999999998</v>
      </c>
      <c r="M3638" s="40">
        <v>36.087780000000002</v>
      </c>
      <c r="N3638" s="40">
        <v>34.311497000000003</v>
      </c>
      <c r="O3638" s="40">
        <v>32.877800000000001</v>
      </c>
      <c r="P3638" s="40">
        <v>25.054773000000001</v>
      </c>
      <c r="Q3638" s="40">
        <v>21.733191999999999</v>
      </c>
      <c r="R3638" s="40">
        <v>30.604437000000001</v>
      </c>
      <c r="S3638" s="40">
        <v>29.463267999999999</v>
      </c>
      <c r="T3638" s="40">
        <v>25.643274000000002</v>
      </c>
      <c r="U3638" s="40">
        <v>23.835629999999998</v>
      </c>
      <c r="V3638" s="40">
        <v>25.840996000000001</v>
      </c>
      <c r="W3638" s="40">
        <v>28.552289999999999</v>
      </c>
      <c r="X3638" s="40">
        <v>32.505577000000002</v>
      </c>
      <c r="AA3638">
        <f t="shared" si="1245"/>
        <v>42377.37699074074</v>
      </c>
      <c r="AB3638" t="str">
        <f t="shared" si="1246"/>
        <v>42377Fábio81</v>
      </c>
      <c r="AC3638" s="52">
        <v>42377</v>
      </c>
      <c r="AD3638" s="56" t="s">
        <v>31</v>
      </c>
      <c r="AE3638" s="53">
        <v>81</v>
      </c>
      <c r="AF3638" s="51" t="str">
        <f t="shared" si="1247"/>
        <v/>
      </c>
      <c r="AG3638" s="51">
        <f t="shared" si="1248"/>
        <v>0</v>
      </c>
      <c r="AH3638" s="51">
        <f t="shared" si="1249"/>
        <v>0</v>
      </c>
      <c r="AI3638" s="51">
        <f t="shared" si="1250"/>
        <v>3.6469900000000002</v>
      </c>
      <c r="AJ3638" s="51">
        <f t="shared" si="1251"/>
        <v>19.431795000000001</v>
      </c>
      <c r="AK3638" s="51">
        <f t="shared" si="1252"/>
        <v>18.598167</v>
      </c>
      <c r="AL3638" s="51">
        <f t="shared" si="1253"/>
        <v>18.143035999999999</v>
      </c>
      <c r="AM3638" s="51">
        <f t="shared" si="1254"/>
        <v>16.812135999999999</v>
      </c>
      <c r="AN3638" s="51">
        <f t="shared" si="1255"/>
        <v>12.565770000000001</v>
      </c>
      <c r="AO3638" s="51">
        <f t="shared" si="1256"/>
        <v>14.147143</v>
      </c>
      <c r="AP3638" s="51">
        <f t="shared" si="1257"/>
        <v>17.471107</v>
      </c>
      <c r="AQ3638" s="51">
        <f t="shared" si="1258"/>
        <v>18.233629000000001</v>
      </c>
      <c r="AR3638" s="51">
        <f t="shared" si="1259"/>
        <v>16.080988000000001</v>
      </c>
      <c r="AS3638" s="51">
        <f t="shared" si="1260"/>
        <v>17.205947999999999</v>
      </c>
      <c r="AT3638" s="51">
        <f t="shared" si="1261"/>
        <v>17.249991999999999</v>
      </c>
      <c r="AU3638" s="51">
        <f t="shared" si="1262"/>
        <v>17.471107</v>
      </c>
      <c r="AV3638" s="51">
        <f t="shared" si="1263"/>
        <v>19.760973</v>
      </c>
    </row>
    <row r="3639" spans="1:48">
      <c r="A3639" t="str">
        <f t="shared" si="1264"/>
        <v>41894Murilo/Kassio81</v>
      </c>
      <c r="B3639" s="50">
        <v>41894.413194444445</v>
      </c>
      <c r="C3639" s="44">
        <f t="shared" si="1265"/>
        <v>41894</v>
      </c>
      <c r="D3639" s="45" t="s">
        <v>20</v>
      </c>
      <c r="E3639" s="46">
        <v>81</v>
      </c>
      <c r="G3639" s="49" t="e">
        <f>VLOOKUP(C3639,#REF!,2,0)</f>
        <v>#REF!</v>
      </c>
      <c r="I3639" s="40">
        <v>0</v>
      </c>
      <c r="J3639" s="40">
        <v>0</v>
      </c>
      <c r="K3639" s="40">
        <v>5.2167089999999998</v>
      </c>
      <c r="L3639" s="40">
        <v>36.009644000000002</v>
      </c>
      <c r="M3639" s="40">
        <v>35.542458000000003</v>
      </c>
      <c r="N3639" s="40">
        <v>32.877800000000001</v>
      </c>
      <c r="O3639" s="40">
        <v>31.840954</v>
      </c>
      <c r="P3639" s="40">
        <v>24.537593999999999</v>
      </c>
      <c r="Q3639" s="40">
        <v>20.779087000000001</v>
      </c>
      <c r="R3639" s="40">
        <v>29.041008000000001</v>
      </c>
      <c r="S3639" s="40">
        <v>29.111183</v>
      </c>
      <c r="T3639" s="40">
        <v>26.438934</v>
      </c>
      <c r="U3639" s="40">
        <v>24.089666000000001</v>
      </c>
      <c r="V3639" s="40">
        <v>25.511876999999998</v>
      </c>
      <c r="W3639" s="40">
        <v>28.482813</v>
      </c>
      <c r="X3639" s="40">
        <v>32.505577000000002</v>
      </c>
      <c r="AA3639">
        <f t="shared" si="1245"/>
        <v>42382.705925925926</v>
      </c>
      <c r="AB3639" t="str">
        <f t="shared" si="1246"/>
        <v>42382Fábio81</v>
      </c>
      <c r="AC3639" s="52">
        <v>42382</v>
      </c>
      <c r="AD3639" s="56" t="s">
        <v>31</v>
      </c>
      <c r="AE3639" s="53">
        <v>81</v>
      </c>
      <c r="AF3639" s="51" t="str">
        <f t="shared" si="1247"/>
        <v/>
      </c>
      <c r="AG3639" s="51">
        <f t="shared" si="1248"/>
        <v>0</v>
      </c>
      <c r="AH3639" s="51">
        <f t="shared" si="1249"/>
        <v>0</v>
      </c>
      <c r="AI3639" s="51">
        <f t="shared" si="1250"/>
        <v>7.570214</v>
      </c>
      <c r="AJ3639" s="51">
        <f t="shared" si="1251"/>
        <v>21.843786000000001</v>
      </c>
      <c r="AK3639" s="51">
        <f t="shared" si="1252"/>
        <v>20.571967999999998</v>
      </c>
      <c r="AL3639" s="51">
        <f t="shared" si="1253"/>
        <v>20.668424999999999</v>
      </c>
      <c r="AM3639" s="51">
        <f t="shared" si="1254"/>
        <v>19.384998</v>
      </c>
      <c r="AN3639" s="51">
        <f t="shared" si="1255"/>
        <v>15.325142</v>
      </c>
      <c r="AO3639" s="51">
        <f t="shared" si="1256"/>
        <v>16.638573000000001</v>
      </c>
      <c r="AP3639" s="51">
        <f t="shared" si="1257"/>
        <v>20.523775000000001</v>
      </c>
      <c r="AQ3639" s="51">
        <f t="shared" si="1258"/>
        <v>21.154211</v>
      </c>
      <c r="AR3639" s="51">
        <f t="shared" si="1259"/>
        <v>18.966383</v>
      </c>
      <c r="AS3639" s="51">
        <f t="shared" si="1260"/>
        <v>19.808230999999999</v>
      </c>
      <c r="AT3639" s="51">
        <f t="shared" si="1261"/>
        <v>19.902884</v>
      </c>
      <c r="AU3639" s="51">
        <f t="shared" si="1262"/>
        <v>20.862079999999999</v>
      </c>
      <c r="AV3639" s="51">
        <f t="shared" si="1263"/>
        <v>23.460999999999999</v>
      </c>
    </row>
    <row r="3640" spans="1:48">
      <c r="A3640" t="str">
        <f t="shared" si="1264"/>
        <v>41897Murilo/Kassio81</v>
      </c>
      <c r="B3640" s="50">
        <v>41897.635844907411</v>
      </c>
      <c r="C3640" s="44">
        <f t="shared" si="1265"/>
        <v>41897</v>
      </c>
      <c r="D3640" s="45" t="s">
        <v>20</v>
      </c>
      <c r="E3640" s="46">
        <v>81</v>
      </c>
      <c r="G3640" s="49" t="e">
        <f>VLOOKUP(C3640,#REF!,2,0)</f>
        <v>#REF!</v>
      </c>
      <c r="I3640" s="40">
        <v>0</v>
      </c>
      <c r="J3640" s="40">
        <v>0</v>
      </c>
      <c r="K3640" s="40">
        <v>3.3266589999999998</v>
      </c>
      <c r="L3640" s="40">
        <v>34.847389</v>
      </c>
      <c r="M3640" s="40">
        <v>34.387813999999999</v>
      </c>
      <c r="N3640" s="40">
        <v>31.474726</v>
      </c>
      <c r="O3640" s="40">
        <v>31.038038</v>
      </c>
      <c r="P3640" s="40">
        <v>23.20673</v>
      </c>
      <c r="Q3640" s="40">
        <v>20.020527000000001</v>
      </c>
      <c r="R3640" s="40">
        <v>28.621839999999999</v>
      </c>
      <c r="S3640" s="40">
        <v>28.970938</v>
      </c>
      <c r="T3640" s="40">
        <v>26.639799</v>
      </c>
      <c r="U3640" s="40">
        <v>22.340997999999999</v>
      </c>
      <c r="V3640" s="40">
        <v>25.973248999999999</v>
      </c>
      <c r="W3640" s="40">
        <v>27.451124</v>
      </c>
      <c r="X3640" s="40">
        <v>31.914465</v>
      </c>
      <c r="AA3640">
        <f t="shared" si="1245"/>
        <v>42387.597511574073</v>
      </c>
      <c r="AB3640" t="str">
        <f t="shared" si="1246"/>
        <v>42387Fábio81</v>
      </c>
      <c r="AC3640" s="52">
        <v>42387</v>
      </c>
      <c r="AD3640" s="56" t="s">
        <v>31</v>
      </c>
      <c r="AE3640" s="53">
        <v>81</v>
      </c>
      <c r="AF3640" s="51" t="str">
        <f t="shared" si="1247"/>
        <v/>
      </c>
      <c r="AG3640" s="51">
        <f t="shared" si="1248"/>
        <v>0</v>
      </c>
      <c r="AH3640" s="51">
        <f t="shared" si="1249"/>
        <v>0</v>
      </c>
      <c r="AI3640" s="51">
        <f t="shared" si="1250"/>
        <v>5.3481560000000004</v>
      </c>
      <c r="AJ3640" s="51">
        <f t="shared" si="1251"/>
        <v>21.105408000000001</v>
      </c>
      <c r="AK3640" s="51">
        <f t="shared" si="1252"/>
        <v>19.855543000000001</v>
      </c>
      <c r="AL3640" s="51">
        <f t="shared" si="1253"/>
        <v>19.902884</v>
      </c>
      <c r="AM3640" s="51">
        <f t="shared" si="1254"/>
        <v>18.278981999999999</v>
      </c>
      <c r="AN3640" s="51">
        <f t="shared" si="1255"/>
        <v>14.147143</v>
      </c>
      <c r="AO3640" s="51">
        <f t="shared" si="1256"/>
        <v>14.669136</v>
      </c>
      <c r="AP3640" s="51">
        <f t="shared" si="1257"/>
        <v>19.384998</v>
      </c>
      <c r="AQ3640" s="51">
        <f t="shared" si="1258"/>
        <v>19.808230999999999</v>
      </c>
      <c r="AR3640" s="51">
        <f t="shared" si="1259"/>
        <v>18.598167</v>
      </c>
      <c r="AS3640" s="51">
        <f t="shared" si="1260"/>
        <v>17.471107</v>
      </c>
      <c r="AT3640" s="51">
        <f t="shared" si="1261"/>
        <v>19.059010000000001</v>
      </c>
      <c r="AU3640" s="51">
        <f t="shared" si="1262"/>
        <v>19.572514000000002</v>
      </c>
      <c r="AV3640" s="51">
        <f t="shared" si="1263"/>
        <v>21.744581</v>
      </c>
    </row>
    <row r="3641" spans="1:48">
      <c r="A3641" t="str">
        <f t="shared" si="1264"/>
        <v>41901Murilo/Kassio81</v>
      </c>
      <c r="B3641" s="50">
        <v>41901.393599537034</v>
      </c>
      <c r="C3641" s="44">
        <f t="shared" si="1265"/>
        <v>41901</v>
      </c>
      <c r="D3641" s="45" t="s">
        <v>20</v>
      </c>
      <c r="E3641" s="46">
        <v>81</v>
      </c>
      <c r="G3641" s="49" t="e">
        <f>VLOOKUP(C3641,#REF!,2,0)</f>
        <v>#REF!</v>
      </c>
      <c r="H3641" s="43" t="s">
        <v>172</v>
      </c>
      <c r="I3641" s="40">
        <v>0</v>
      </c>
      <c r="J3641" s="40">
        <v>0</v>
      </c>
      <c r="K3641" s="40" t="s">
        <v>172</v>
      </c>
      <c r="L3641" s="40" t="s">
        <v>172</v>
      </c>
      <c r="M3641" s="40">
        <v>30.102467999999998</v>
      </c>
      <c r="N3641" s="40">
        <v>32.283279</v>
      </c>
      <c r="O3641" s="40">
        <v>29.604711999999999</v>
      </c>
      <c r="P3641" s="40">
        <v>20.661383000000001</v>
      </c>
      <c r="Q3641" s="40">
        <v>20.720203000000001</v>
      </c>
      <c r="R3641" s="40">
        <v>28.205767000000002</v>
      </c>
      <c r="S3641" s="40">
        <v>27.861469</v>
      </c>
      <c r="T3641" s="40">
        <v>25.250136999999999</v>
      </c>
      <c r="U3641" s="40">
        <v>24.153390999999999</v>
      </c>
      <c r="V3641" s="40">
        <v>25.577513</v>
      </c>
      <c r="W3641" s="40">
        <v>28.413414</v>
      </c>
      <c r="X3641" s="40">
        <v>32.431399999999996</v>
      </c>
      <c r="AA3641">
        <f t="shared" si="1245"/>
        <v>42389.71303240741</v>
      </c>
      <c r="AB3641" t="str">
        <f t="shared" si="1246"/>
        <v>42389Fábio81</v>
      </c>
      <c r="AC3641" s="52">
        <v>42389</v>
      </c>
      <c r="AD3641" s="56" t="s">
        <v>31</v>
      </c>
      <c r="AE3641" s="53">
        <v>81</v>
      </c>
      <c r="AF3641" s="51" t="str">
        <f t="shared" si="1247"/>
        <v/>
      </c>
      <c r="AG3641" s="51">
        <f t="shared" si="1248"/>
        <v>0</v>
      </c>
      <c r="AH3641" s="51">
        <f t="shared" si="1249"/>
        <v>0</v>
      </c>
      <c r="AI3641" s="51">
        <f t="shared" si="1250"/>
        <v>3.8368440000000001</v>
      </c>
      <c r="AJ3641" s="51">
        <f t="shared" si="1251"/>
        <v>19.666632</v>
      </c>
      <c r="AK3641" s="51">
        <f t="shared" si="1252"/>
        <v>18.324417</v>
      </c>
      <c r="AL3641" s="51">
        <f t="shared" si="1253"/>
        <v>18.552409999999998</v>
      </c>
      <c r="AM3641" s="51">
        <f t="shared" si="1254"/>
        <v>17.161975999999999</v>
      </c>
      <c r="AN3641" s="51">
        <f t="shared" si="1255"/>
        <v>13.479445999999999</v>
      </c>
      <c r="AO3641" s="51">
        <f t="shared" si="1256"/>
        <v>15.077389</v>
      </c>
      <c r="AP3641" s="51">
        <f t="shared" si="1257"/>
        <v>18.007636999999999</v>
      </c>
      <c r="AQ3641" s="51">
        <f t="shared" si="1258"/>
        <v>18.461030999999998</v>
      </c>
      <c r="AR3641" s="51">
        <f t="shared" si="1259"/>
        <v>16.595359999999999</v>
      </c>
      <c r="AS3641" s="51">
        <f t="shared" si="1260"/>
        <v>17.205947999999999</v>
      </c>
      <c r="AT3641" s="51">
        <f t="shared" si="1261"/>
        <v>17.471107</v>
      </c>
      <c r="AU3641" s="51">
        <f t="shared" si="1262"/>
        <v>17.827870999999998</v>
      </c>
      <c r="AV3641" s="51">
        <f t="shared" si="1263"/>
        <v>20.045342999999999</v>
      </c>
    </row>
    <row r="3642" spans="1:48">
      <c r="A3642" t="str">
        <f t="shared" si="1264"/>
        <v>41904Murilo/Kassio81</v>
      </c>
      <c r="B3642" s="50">
        <v>41904.727175925924</v>
      </c>
      <c r="C3642" s="44">
        <f t="shared" si="1265"/>
        <v>41904</v>
      </c>
      <c r="D3642" s="45" t="s">
        <v>20</v>
      </c>
      <c r="E3642" s="46">
        <v>81</v>
      </c>
      <c r="G3642" s="49" t="e">
        <f>VLOOKUP(C3642,#REF!,2,0)</f>
        <v>#REF!</v>
      </c>
      <c r="I3642" s="40">
        <v>0</v>
      </c>
      <c r="J3642" s="40">
        <v>0</v>
      </c>
      <c r="K3642" s="40">
        <v>20.078351999999999</v>
      </c>
      <c r="L3642" s="40">
        <v>37.748286999999998</v>
      </c>
      <c r="M3642" s="40">
        <v>35.078319999999998</v>
      </c>
      <c r="N3642" s="40">
        <v>33.553108000000002</v>
      </c>
      <c r="O3642" s="40">
        <v>29.533953</v>
      </c>
      <c r="P3642" s="40">
        <v>20.252334999999999</v>
      </c>
      <c r="Q3642" s="40">
        <v>19.847597</v>
      </c>
      <c r="R3642" s="40">
        <v>27.451124</v>
      </c>
      <c r="S3642" s="40">
        <v>27.383023999999999</v>
      </c>
      <c r="T3642" s="40">
        <v>24.860174000000001</v>
      </c>
      <c r="U3642" s="40">
        <v>23.583013999999999</v>
      </c>
      <c r="V3642" s="40">
        <v>25.119790999999999</v>
      </c>
      <c r="W3642" s="40">
        <v>27.998936</v>
      </c>
      <c r="X3642" s="40">
        <v>32.431399999999996</v>
      </c>
      <c r="AA3642">
        <f t="shared" si="1245"/>
        <v>42391.693055555559</v>
      </c>
      <c r="AB3642" t="str">
        <f t="shared" si="1246"/>
        <v>42391Fábio81</v>
      </c>
      <c r="AC3642" s="52">
        <v>42391</v>
      </c>
      <c r="AD3642" s="56" t="s">
        <v>31</v>
      </c>
      <c r="AE3642" s="53">
        <v>81</v>
      </c>
      <c r="AF3642" s="51" t="str">
        <f t="shared" si="1247"/>
        <v/>
      </c>
      <c r="AG3642" s="51">
        <f t="shared" si="1248"/>
        <v>0</v>
      </c>
      <c r="AH3642" s="51">
        <f t="shared" si="1249"/>
        <v>0</v>
      </c>
      <c r="AI3642" s="51">
        <f t="shared" si="1250"/>
        <v>2.7018450000000001</v>
      </c>
      <c r="AJ3642" s="51">
        <f t="shared" si="1251"/>
        <v>18.188306999999998</v>
      </c>
      <c r="AK3642" s="51">
        <f t="shared" si="1252"/>
        <v>17.249991999999999</v>
      </c>
      <c r="AL3642" s="51">
        <f t="shared" si="1253"/>
        <v>17.604455999999999</v>
      </c>
      <c r="AM3642" s="51">
        <f t="shared" si="1254"/>
        <v>16.422965999999999</v>
      </c>
      <c r="AN3642" s="51">
        <f t="shared" si="1255"/>
        <v>12.416802000000001</v>
      </c>
      <c r="AO3642" s="51">
        <f t="shared" si="1256"/>
        <v>13.988498999999999</v>
      </c>
      <c r="AP3642" s="51">
        <f t="shared" si="1257"/>
        <v>17.074155999999999</v>
      </c>
      <c r="AQ3642" s="51">
        <f t="shared" si="1258"/>
        <v>17.738341999999999</v>
      </c>
      <c r="AR3642" s="51">
        <f t="shared" si="1259"/>
        <v>15.491481</v>
      </c>
      <c r="AS3642" s="51">
        <f t="shared" si="1260"/>
        <v>16.725237</v>
      </c>
      <c r="AT3642" s="51">
        <f t="shared" si="1261"/>
        <v>17.030346000000002</v>
      </c>
      <c r="AU3642" s="51">
        <f t="shared" si="1262"/>
        <v>17.118037999999999</v>
      </c>
      <c r="AV3642" s="51">
        <f t="shared" si="1263"/>
        <v>18.966383</v>
      </c>
    </row>
    <row r="3643" spans="1:48">
      <c r="A3643" t="str">
        <f t="shared" si="1264"/>
        <v>41908Murilo/Kassio81</v>
      </c>
      <c r="B3643" s="50">
        <v>41908.471030092594</v>
      </c>
      <c r="C3643" s="44">
        <f t="shared" si="1265"/>
        <v>41908</v>
      </c>
      <c r="D3643" s="45" t="s">
        <v>20</v>
      </c>
      <c r="E3643" s="46">
        <v>81</v>
      </c>
      <c r="G3643" s="49" t="e">
        <f>VLOOKUP(C3643,#REF!,2,0)</f>
        <v>#REF!</v>
      </c>
      <c r="I3643" s="40">
        <v>0</v>
      </c>
      <c r="J3643" s="40">
        <v>0</v>
      </c>
      <c r="K3643" s="40">
        <v>26.438934</v>
      </c>
      <c r="L3643" s="40">
        <v>41.76482</v>
      </c>
      <c r="M3643" s="40">
        <v>38.309925</v>
      </c>
      <c r="N3643" s="40">
        <v>40.348948999999998</v>
      </c>
      <c r="O3643" s="40">
        <v>38.794598000000001</v>
      </c>
      <c r="P3643" s="40">
        <v>29.746500000000001</v>
      </c>
      <c r="Q3643" s="40">
        <v>28.761232</v>
      </c>
      <c r="R3643" s="40">
        <v>37.111370000000001</v>
      </c>
      <c r="S3643" s="40">
        <v>33.027275000000003</v>
      </c>
      <c r="T3643" s="40">
        <v>25.709078000000002</v>
      </c>
      <c r="U3643" s="40">
        <v>24.409174</v>
      </c>
      <c r="V3643" s="40">
        <v>26.30545</v>
      </c>
      <c r="W3643" s="40">
        <v>29.251740000000002</v>
      </c>
      <c r="X3643" s="40">
        <v>33.252102000000001</v>
      </c>
      <c r="AA3643">
        <f t="shared" si="1245"/>
        <v>42397.641655092593</v>
      </c>
      <c r="AB3643" t="str">
        <f t="shared" si="1246"/>
        <v>42397Fábio81</v>
      </c>
      <c r="AC3643" s="52">
        <v>42397</v>
      </c>
      <c r="AD3643" s="56" t="s">
        <v>31</v>
      </c>
      <c r="AE3643" s="53">
        <v>81</v>
      </c>
      <c r="AF3643" s="51" t="str">
        <f t="shared" si="1247"/>
        <v/>
      </c>
      <c r="AG3643" s="51">
        <f t="shared" si="1248"/>
        <v>0</v>
      </c>
      <c r="AH3643" s="51">
        <f t="shared" si="1249"/>
        <v>0</v>
      </c>
      <c r="AI3643" s="51">
        <f t="shared" si="1250"/>
        <v>5.1862870000000001</v>
      </c>
      <c r="AJ3643" s="51">
        <f t="shared" si="1251"/>
        <v>16.942883999999999</v>
      </c>
      <c r="AK3643" s="51">
        <f t="shared" si="1252"/>
        <v>15.283706</v>
      </c>
      <c r="AL3643" s="51">
        <f t="shared" si="1253"/>
        <v>15.700716999999999</v>
      </c>
      <c r="AM3643" s="51">
        <f t="shared" si="1254"/>
        <v>14.669136</v>
      </c>
      <c r="AN3643" s="51">
        <f t="shared" si="1255"/>
        <v>11.048622</v>
      </c>
      <c r="AO3643" s="51">
        <f t="shared" si="1256"/>
        <v>12.791017999999999</v>
      </c>
      <c r="AP3643" s="51">
        <f t="shared" si="1257"/>
        <v>15.449805</v>
      </c>
      <c r="AQ3643" s="51">
        <f t="shared" si="1258"/>
        <v>15.996090000000001</v>
      </c>
      <c r="AR3643" s="51">
        <f t="shared" si="1259"/>
        <v>14.18694</v>
      </c>
      <c r="AS3643" s="51">
        <f t="shared" si="1260"/>
        <v>14.995260999999999</v>
      </c>
      <c r="AT3643" s="51">
        <f t="shared" si="1261"/>
        <v>15.700716999999999</v>
      </c>
      <c r="AU3643" s="51">
        <f t="shared" si="1262"/>
        <v>15.616866</v>
      </c>
      <c r="AV3643" s="51">
        <f t="shared" si="1263"/>
        <v>17.249991999999999</v>
      </c>
    </row>
    <row r="3644" spans="1:48">
      <c r="A3644" t="str">
        <f t="shared" si="1264"/>
        <v>41914Murilo/Kassio81</v>
      </c>
      <c r="B3644" s="50">
        <v>41914.696643518517</v>
      </c>
      <c r="C3644" s="44">
        <f t="shared" si="1265"/>
        <v>41914</v>
      </c>
      <c r="D3644" s="45" t="s">
        <v>20</v>
      </c>
      <c r="E3644" s="46">
        <v>81</v>
      </c>
      <c r="G3644" s="49" t="e">
        <f>VLOOKUP(C3644,#REF!,2,0)</f>
        <v>#REF!</v>
      </c>
      <c r="I3644" s="40">
        <v>0</v>
      </c>
      <c r="J3644" s="40">
        <v>0</v>
      </c>
      <c r="K3644" s="40">
        <v>21.612684000000002</v>
      </c>
      <c r="L3644" s="40">
        <v>38.632705999999999</v>
      </c>
      <c r="M3644" s="40">
        <v>35.853580000000001</v>
      </c>
      <c r="N3644" s="40">
        <v>36.558444999999999</v>
      </c>
      <c r="O3644" s="40">
        <v>33.628551000000002</v>
      </c>
      <c r="P3644" s="40">
        <v>24.217213000000001</v>
      </c>
      <c r="Q3644" s="40">
        <v>23.899007999999998</v>
      </c>
      <c r="R3644" s="40">
        <v>32.505577000000002</v>
      </c>
      <c r="S3644" s="40">
        <v>33.327229000000003</v>
      </c>
      <c r="T3644" s="40">
        <v>31.255997000000001</v>
      </c>
      <c r="U3644" s="40">
        <v>27.724340000000002</v>
      </c>
      <c r="V3644" s="40">
        <v>29.041008000000001</v>
      </c>
      <c r="W3644" s="40">
        <v>31.474726</v>
      </c>
      <c r="X3644" s="40">
        <v>35.542458000000003</v>
      </c>
      <c r="AA3644">
        <f t="shared" si="1245"/>
        <v>42398.578275462962</v>
      </c>
      <c r="AB3644" t="str">
        <f t="shared" si="1246"/>
        <v>42398Fábio81</v>
      </c>
      <c r="AC3644" s="52">
        <v>42398</v>
      </c>
      <c r="AD3644" s="56" t="s">
        <v>31</v>
      </c>
      <c r="AE3644" s="53">
        <v>81</v>
      </c>
      <c r="AF3644" s="51" t="str">
        <f t="shared" si="1247"/>
        <v/>
      </c>
      <c r="AG3644" s="51">
        <f t="shared" si="1248"/>
        <v>0</v>
      </c>
      <c r="AH3644" s="51">
        <f t="shared" si="1249"/>
        <v>0</v>
      </c>
      <c r="AI3644" s="51">
        <f t="shared" si="1250"/>
        <v>5.7288009999999998</v>
      </c>
      <c r="AJ3644" s="51">
        <f t="shared" si="1251"/>
        <v>17.693660999999999</v>
      </c>
      <c r="AK3644" s="51">
        <f t="shared" si="1252"/>
        <v>15.366647</v>
      </c>
      <c r="AL3644" s="51">
        <f t="shared" si="1253"/>
        <v>15.658751000000001</v>
      </c>
      <c r="AM3644" s="51">
        <f t="shared" si="1254"/>
        <v>14.547779999999999</v>
      </c>
      <c r="AN3644" s="51">
        <f t="shared" si="1255"/>
        <v>10.909573999999999</v>
      </c>
      <c r="AO3644" s="51">
        <f t="shared" si="1256"/>
        <v>12.828775</v>
      </c>
      <c r="AP3644" s="51">
        <f t="shared" si="1257"/>
        <v>15.491481</v>
      </c>
      <c r="AQ3644" s="51">
        <f t="shared" si="1258"/>
        <v>15.82696</v>
      </c>
      <c r="AR3644" s="51">
        <f t="shared" si="1259"/>
        <v>13.988498999999999</v>
      </c>
      <c r="AS3644" s="51">
        <f t="shared" si="1260"/>
        <v>14.913376</v>
      </c>
      <c r="AT3644" s="51">
        <f t="shared" si="1261"/>
        <v>15.869158000000001</v>
      </c>
      <c r="AU3644" s="51">
        <f t="shared" si="1262"/>
        <v>15.616866</v>
      </c>
      <c r="AV3644" s="51">
        <f t="shared" si="1263"/>
        <v>17.249991999999999</v>
      </c>
    </row>
    <row r="3645" spans="1:48">
      <c r="A3645" t="str">
        <f t="shared" si="1264"/>
        <v>41919Murilo/Kassio81</v>
      </c>
      <c r="B3645" s="50">
        <v>41919.590196759258</v>
      </c>
      <c r="C3645" s="44">
        <f t="shared" si="1265"/>
        <v>41919</v>
      </c>
      <c r="D3645" s="45" t="s">
        <v>20</v>
      </c>
      <c r="E3645" s="46">
        <v>81</v>
      </c>
      <c r="G3645" s="49" t="e">
        <f>VLOOKUP(C3645,#REF!,2,0)</f>
        <v>#REF!</v>
      </c>
      <c r="I3645" s="40">
        <v>0</v>
      </c>
      <c r="J3645" s="40">
        <v>0</v>
      </c>
      <c r="K3645" s="40">
        <v>4.3415889999999999</v>
      </c>
      <c r="L3645" s="40">
        <v>37.270088000000001</v>
      </c>
      <c r="M3645" s="40">
        <v>35.853580000000001</v>
      </c>
      <c r="N3645" s="40">
        <v>32.877800000000001</v>
      </c>
      <c r="O3645" s="40">
        <v>32.431399999999996</v>
      </c>
      <c r="P3645" s="40">
        <v>26.908846</v>
      </c>
      <c r="Q3645" s="40">
        <v>21.854040000000001</v>
      </c>
      <c r="R3645" s="40">
        <v>30.748636000000001</v>
      </c>
      <c r="S3645" s="40">
        <v>31.038038</v>
      </c>
      <c r="T3645" s="40">
        <v>28.552289999999999</v>
      </c>
      <c r="U3645" s="40">
        <v>26.372135</v>
      </c>
      <c r="V3645" s="40">
        <v>27.792849</v>
      </c>
      <c r="W3645" s="40">
        <v>30.388791999999999</v>
      </c>
      <c r="X3645" s="40">
        <v>33.855441999999996</v>
      </c>
      <c r="AA3645">
        <f t="shared" si="1245"/>
        <v>42401.585428240738</v>
      </c>
      <c r="AB3645" t="str">
        <f t="shared" si="1246"/>
        <v>42401Fábio81</v>
      </c>
      <c r="AC3645" s="52">
        <v>42401</v>
      </c>
      <c r="AD3645" s="56" t="s">
        <v>31</v>
      </c>
      <c r="AE3645" s="53">
        <v>81</v>
      </c>
      <c r="AF3645" s="51" t="str">
        <f t="shared" si="1247"/>
        <v/>
      </c>
      <c r="AG3645" s="51">
        <f t="shared" si="1248"/>
        <v>0</v>
      </c>
      <c r="AH3645" s="51">
        <f t="shared" si="1249"/>
        <v>0</v>
      </c>
      <c r="AI3645" s="51">
        <f t="shared" si="1250"/>
        <v>3.741215</v>
      </c>
      <c r="AJ3645" s="51">
        <f t="shared" si="1251"/>
        <v>16.465980999999999</v>
      </c>
      <c r="AK3645" s="51">
        <f t="shared" si="1252"/>
        <v>14.831732000000001</v>
      </c>
      <c r="AL3645" s="51">
        <f t="shared" si="1253"/>
        <v>15.036293000000001</v>
      </c>
      <c r="AM3645" s="51">
        <f t="shared" si="1254"/>
        <v>13.870139999999999</v>
      </c>
      <c r="AN3645" s="51">
        <f t="shared" si="1255"/>
        <v>10.668516</v>
      </c>
      <c r="AO3645" s="51">
        <f t="shared" si="1256"/>
        <v>12.491166</v>
      </c>
      <c r="AP3645" s="51">
        <f t="shared" si="1257"/>
        <v>15.283706</v>
      </c>
      <c r="AQ3645" s="51">
        <f t="shared" si="1258"/>
        <v>15.533234</v>
      </c>
      <c r="AR3645" s="51">
        <f t="shared" si="1259"/>
        <v>13.67408</v>
      </c>
      <c r="AS3645" s="51">
        <f t="shared" si="1260"/>
        <v>15.036293000000001</v>
      </c>
      <c r="AT3645" s="51">
        <f t="shared" si="1261"/>
        <v>15.449805</v>
      </c>
      <c r="AU3645" s="51">
        <f t="shared" si="1262"/>
        <v>15.408205000000001</v>
      </c>
      <c r="AV3645" s="51">
        <f t="shared" si="1263"/>
        <v>17.074155999999999</v>
      </c>
    </row>
    <row r="3646" spans="1:48">
      <c r="A3646" t="str">
        <f t="shared" si="1264"/>
        <v>41922Murilo/Kassio81</v>
      </c>
      <c r="B3646" s="50">
        <v>41922.404074074075</v>
      </c>
      <c r="C3646" s="44">
        <f t="shared" si="1265"/>
        <v>41922</v>
      </c>
      <c r="D3646" s="45" t="s">
        <v>20</v>
      </c>
      <c r="E3646" s="46">
        <v>81</v>
      </c>
      <c r="G3646" s="49" t="e">
        <f>VLOOKUP(C3646,#REF!,2,0)</f>
        <v>#REF!</v>
      </c>
      <c r="I3646" s="40">
        <v>0</v>
      </c>
      <c r="J3646" s="40">
        <v>0</v>
      </c>
      <c r="K3646" s="40">
        <v>3.1427860000000001</v>
      </c>
      <c r="L3646" s="40">
        <v>34.693863</v>
      </c>
      <c r="M3646" s="40">
        <v>35.155479</v>
      </c>
      <c r="N3646" s="40">
        <v>31.620987</v>
      </c>
      <c r="O3646" s="40">
        <v>30.965553</v>
      </c>
      <c r="P3646" s="40">
        <v>23.583013999999999</v>
      </c>
      <c r="Q3646" s="40">
        <v>21.134211000000001</v>
      </c>
      <c r="R3646" s="40">
        <v>29.817532</v>
      </c>
      <c r="S3646" s="40">
        <v>30.031096000000002</v>
      </c>
      <c r="T3646" s="40">
        <v>27.587548999999999</v>
      </c>
      <c r="U3646" s="40">
        <v>25.446300999999998</v>
      </c>
      <c r="V3646" s="40">
        <v>27.043897999999999</v>
      </c>
      <c r="W3646" s="40">
        <v>29.67557</v>
      </c>
      <c r="X3646" s="40">
        <v>33.177067000000001</v>
      </c>
      <c r="AA3646">
        <f t="shared" si="1245"/>
        <v>42403.365810185183</v>
      </c>
      <c r="AB3646" t="str">
        <f t="shared" si="1246"/>
        <v>42403Fábio81</v>
      </c>
      <c r="AC3646" s="52">
        <v>42403</v>
      </c>
      <c r="AD3646" s="56" t="s">
        <v>31</v>
      </c>
      <c r="AE3646" s="53">
        <v>81</v>
      </c>
      <c r="AF3646" s="51" t="str">
        <f t="shared" si="1247"/>
        <v/>
      </c>
      <c r="AG3646" s="51">
        <f t="shared" si="1248"/>
        <v>0</v>
      </c>
      <c r="AH3646" s="51">
        <f t="shared" si="1249"/>
        <v>0</v>
      </c>
      <c r="AI3646" s="51">
        <f t="shared" si="1250"/>
        <v>2.517531</v>
      </c>
      <c r="AJ3646" s="51">
        <f t="shared" si="1251"/>
        <v>15.911405999999999</v>
      </c>
      <c r="AK3646" s="51">
        <f t="shared" si="1252"/>
        <v>14.306697</v>
      </c>
      <c r="AL3646" s="51">
        <f t="shared" si="1253"/>
        <v>14.346736</v>
      </c>
      <c r="AM3646" s="51">
        <f t="shared" si="1254"/>
        <v>13.018388</v>
      </c>
      <c r="AN3646" s="51">
        <f t="shared" si="1255"/>
        <v>9.7985589999999991</v>
      </c>
      <c r="AO3646" s="51">
        <f t="shared" si="1256"/>
        <v>11.400378999999999</v>
      </c>
      <c r="AP3646" s="51">
        <f t="shared" si="1257"/>
        <v>14.386825</v>
      </c>
      <c r="AQ3646" s="51">
        <f t="shared" si="1258"/>
        <v>14.790993</v>
      </c>
      <c r="AR3646" s="51">
        <f t="shared" si="1259"/>
        <v>13.056486</v>
      </c>
      <c r="AS3646" s="51">
        <f t="shared" si="1260"/>
        <v>14.266698999999999</v>
      </c>
      <c r="AT3646" s="51">
        <f t="shared" si="1261"/>
        <v>14.750323</v>
      </c>
      <c r="AU3646" s="51">
        <f t="shared" si="1262"/>
        <v>14.507453999999999</v>
      </c>
      <c r="AV3646" s="51">
        <f t="shared" si="1263"/>
        <v>16.251532000000001</v>
      </c>
    </row>
    <row r="3647" spans="1:48">
      <c r="A3647" t="str">
        <f t="shared" si="1264"/>
        <v>41927Murilo/Kassio81</v>
      </c>
      <c r="B3647" s="50">
        <v>41927.260752314818</v>
      </c>
      <c r="C3647" s="44">
        <f t="shared" si="1265"/>
        <v>41927</v>
      </c>
      <c r="D3647" s="45" t="s">
        <v>20</v>
      </c>
      <c r="E3647" s="46">
        <v>81</v>
      </c>
      <c r="G3647" s="49" t="e">
        <f>VLOOKUP(C3647,#REF!,2,0)</f>
        <v>#REF!</v>
      </c>
      <c r="I3647" s="40">
        <v>0</v>
      </c>
      <c r="J3647" s="40">
        <v>0</v>
      </c>
      <c r="K3647" s="40">
        <v>8.3522490000000005</v>
      </c>
      <c r="L3647" s="40">
        <v>31.038038</v>
      </c>
      <c r="M3647" s="40">
        <v>31.767537999999998</v>
      </c>
      <c r="N3647" s="40">
        <v>29.041008000000001</v>
      </c>
      <c r="O3647" s="40">
        <v>28.621839999999999</v>
      </c>
      <c r="P3647" s="40">
        <v>21.975241</v>
      </c>
      <c r="Q3647" s="40">
        <v>19.276951</v>
      </c>
      <c r="R3647" s="40">
        <v>28.067778000000001</v>
      </c>
      <c r="S3647" s="40">
        <v>28.761232</v>
      </c>
      <c r="T3647" s="40">
        <v>27.043897999999999</v>
      </c>
      <c r="U3647" s="40">
        <v>22.586582</v>
      </c>
      <c r="V3647" s="40">
        <v>26.039528000000001</v>
      </c>
      <c r="W3647" s="40">
        <v>28.970938</v>
      </c>
      <c r="X3647" s="40">
        <v>30.460581000000001</v>
      </c>
      <c r="AA3647">
        <f t="shared" si="1245"/>
        <v>42405.363993055558</v>
      </c>
      <c r="AB3647" t="str">
        <f t="shared" si="1246"/>
        <v>42405Fábio81</v>
      </c>
      <c r="AC3647" s="52">
        <v>42405</v>
      </c>
      <c r="AD3647" s="56" t="s">
        <v>31</v>
      </c>
      <c r="AE3647" s="53">
        <v>81</v>
      </c>
      <c r="AF3647" s="51" t="str">
        <f t="shared" si="1247"/>
        <v/>
      </c>
      <c r="AG3647" s="51">
        <f t="shared" si="1248"/>
        <v>0</v>
      </c>
      <c r="AH3647" s="51">
        <f t="shared" si="1249"/>
        <v>0</v>
      </c>
      <c r="AI3647" s="51">
        <f t="shared" si="1250"/>
        <v>2.1581220000000001</v>
      </c>
      <c r="AJ3647" s="51">
        <f t="shared" si="1251"/>
        <v>14.306697</v>
      </c>
      <c r="AK3647" s="51">
        <f t="shared" si="1252"/>
        <v>13.713176000000001</v>
      </c>
      <c r="AL3647" s="51">
        <f t="shared" si="1253"/>
        <v>13.752317</v>
      </c>
      <c r="AM3647" s="51">
        <f t="shared" si="1254"/>
        <v>12.528430999999999</v>
      </c>
      <c r="AN3647" s="51">
        <f t="shared" si="1255"/>
        <v>9.3467400000000005</v>
      </c>
      <c r="AO3647" s="51">
        <f t="shared" si="1256"/>
        <v>11.118501</v>
      </c>
      <c r="AP3647" s="51">
        <f t="shared" si="1257"/>
        <v>14.067712</v>
      </c>
      <c r="AQ3647" s="51">
        <f t="shared" si="1258"/>
        <v>14.306697</v>
      </c>
      <c r="AR3647" s="51">
        <f t="shared" si="1259"/>
        <v>12.528430999999999</v>
      </c>
      <c r="AS3647" s="51">
        <f t="shared" si="1260"/>
        <v>13.909534000000001</v>
      </c>
      <c r="AT3647" s="51">
        <f t="shared" si="1261"/>
        <v>14.226777999999999</v>
      </c>
      <c r="AU3647" s="51">
        <f t="shared" si="1262"/>
        <v>14.18694</v>
      </c>
      <c r="AV3647" s="51">
        <f t="shared" si="1263"/>
        <v>15.996090000000001</v>
      </c>
    </row>
    <row r="3648" spans="1:48">
      <c r="A3648" t="str">
        <f t="shared" si="1264"/>
        <v>41929Murilo/Kassio81</v>
      </c>
      <c r="B3648" s="50">
        <v>41929.374837962961</v>
      </c>
      <c r="C3648" s="44">
        <f t="shared" si="1265"/>
        <v>41929</v>
      </c>
      <c r="D3648" s="45" t="s">
        <v>20</v>
      </c>
      <c r="E3648" s="46">
        <v>81</v>
      </c>
      <c r="G3648" s="49" t="e">
        <f>VLOOKUP(C3648,#REF!,2,0)</f>
        <v>#REF!</v>
      </c>
      <c r="I3648" s="40">
        <v>0</v>
      </c>
      <c r="J3648" s="40">
        <v>0</v>
      </c>
      <c r="K3648" s="40">
        <v>2.2496839999999998</v>
      </c>
      <c r="L3648" s="40">
        <v>29.746500000000001</v>
      </c>
      <c r="M3648" s="40">
        <v>30.031096000000002</v>
      </c>
      <c r="N3648" s="40">
        <v>28.413414</v>
      </c>
      <c r="O3648" s="40">
        <v>27.792849</v>
      </c>
      <c r="P3648" s="40">
        <v>20.661383000000001</v>
      </c>
      <c r="Q3648" s="40">
        <v>18.770948000000001</v>
      </c>
      <c r="R3648" s="40">
        <v>27.043897999999999</v>
      </c>
      <c r="S3648" s="40">
        <v>28.067778000000001</v>
      </c>
      <c r="T3648" s="40">
        <v>26.30545</v>
      </c>
      <c r="U3648" s="40">
        <v>22.096827000000001</v>
      </c>
      <c r="V3648" s="40">
        <v>25.119790999999999</v>
      </c>
      <c r="W3648" s="40">
        <v>28.482813</v>
      </c>
      <c r="X3648" s="40">
        <v>30.676480999999999</v>
      </c>
      <c r="AA3648">
        <f t="shared" si="1245"/>
        <v>42410.38622685185</v>
      </c>
      <c r="AB3648" t="str">
        <f t="shared" si="1246"/>
        <v>42410Fábio81</v>
      </c>
      <c r="AC3648" s="52">
        <v>42410</v>
      </c>
      <c r="AD3648" s="56" t="s">
        <v>31</v>
      </c>
      <c r="AE3648" s="53">
        <v>81</v>
      </c>
      <c r="AF3648" s="51" t="str">
        <f t="shared" si="1247"/>
        <v/>
      </c>
      <c r="AG3648" s="51">
        <f t="shared" si="1248"/>
        <v>0</v>
      </c>
      <c r="AH3648" s="51">
        <f t="shared" si="1249"/>
        <v>0</v>
      </c>
      <c r="AI3648" s="51">
        <f t="shared" si="1250"/>
        <v>5.60825</v>
      </c>
      <c r="AJ3648" s="51">
        <f t="shared" si="1251"/>
        <v>19.902884</v>
      </c>
      <c r="AK3648" s="51">
        <f t="shared" si="1252"/>
        <v>18.689892</v>
      </c>
      <c r="AL3648" s="51">
        <f t="shared" si="1253"/>
        <v>18.643989999999999</v>
      </c>
      <c r="AM3648" s="51">
        <f t="shared" si="1254"/>
        <v>17.294121000000001</v>
      </c>
      <c r="AN3648" s="51">
        <f t="shared" si="1255"/>
        <v>13.018388</v>
      </c>
      <c r="AO3648" s="51">
        <f t="shared" si="1256"/>
        <v>15.036293000000001</v>
      </c>
      <c r="AP3648" s="51">
        <f t="shared" si="1257"/>
        <v>18.506699000000001</v>
      </c>
      <c r="AQ3648" s="51">
        <f t="shared" si="1258"/>
        <v>18.827883</v>
      </c>
      <c r="AR3648" s="51">
        <f t="shared" si="1259"/>
        <v>16.038502000000001</v>
      </c>
      <c r="AS3648" s="51">
        <f t="shared" si="1260"/>
        <v>17.917631</v>
      </c>
      <c r="AT3648" s="51">
        <f t="shared" si="1261"/>
        <v>18.007636999999999</v>
      </c>
      <c r="AU3648" s="51">
        <f t="shared" si="1262"/>
        <v>18.188306999999998</v>
      </c>
      <c r="AV3648" s="51">
        <f t="shared" si="1263"/>
        <v>20.092924</v>
      </c>
    </row>
    <row r="3649" spans="1:48">
      <c r="A3649" t="str">
        <f t="shared" si="1264"/>
        <v>41933Murilo/Kassio81</v>
      </c>
      <c r="B3649" s="50">
        <v>41933.360312500001</v>
      </c>
      <c r="C3649" s="44">
        <f t="shared" si="1265"/>
        <v>41933</v>
      </c>
      <c r="D3649" s="45" t="s">
        <v>20</v>
      </c>
      <c r="E3649" s="46">
        <v>81</v>
      </c>
      <c r="G3649" s="49" t="e">
        <f>VLOOKUP(C3649,#REF!,2,0)</f>
        <v>#REF!</v>
      </c>
      <c r="I3649" s="40">
        <v>0</v>
      </c>
      <c r="J3649" s="40">
        <v>0</v>
      </c>
      <c r="K3649" s="40">
        <v>11.229143000000001</v>
      </c>
      <c r="L3649" s="40">
        <v>28.067778000000001</v>
      </c>
      <c r="M3649" s="40">
        <v>27.998936</v>
      </c>
      <c r="N3649" s="40">
        <v>25.054773000000001</v>
      </c>
      <c r="O3649" s="40">
        <v>25.446300999999998</v>
      </c>
      <c r="P3649" s="40">
        <v>19.390362</v>
      </c>
      <c r="Q3649" s="40">
        <v>17.403151999999999</v>
      </c>
      <c r="R3649" s="40">
        <v>25.511876999999998</v>
      </c>
      <c r="S3649" s="40">
        <v>26.438934</v>
      </c>
      <c r="T3649" s="40">
        <v>24.860174000000001</v>
      </c>
      <c r="U3649" s="40">
        <v>20.720203000000001</v>
      </c>
      <c r="V3649" s="40">
        <v>24.409174</v>
      </c>
      <c r="W3649" s="40">
        <v>27.315038999999999</v>
      </c>
      <c r="X3649" s="40">
        <v>28.621839999999999</v>
      </c>
      <c r="AA3649">
        <f t="shared" si="1245"/>
        <v>42412.363310185188</v>
      </c>
      <c r="AB3649" t="str">
        <f t="shared" si="1246"/>
        <v>42412Fábio81</v>
      </c>
      <c r="AC3649" s="52">
        <v>42412</v>
      </c>
      <c r="AD3649" s="56" t="s">
        <v>31</v>
      </c>
      <c r="AE3649" s="53">
        <v>81</v>
      </c>
      <c r="AF3649" s="51" t="str">
        <f t="shared" si="1247"/>
        <v/>
      </c>
      <c r="AG3649" s="51">
        <f t="shared" si="1248"/>
        <v>0</v>
      </c>
      <c r="AH3649" s="51">
        <f t="shared" si="1249"/>
        <v>0</v>
      </c>
      <c r="AI3649" s="51">
        <f t="shared" si="1250"/>
        <v>4.6959949999999999</v>
      </c>
      <c r="AJ3649" s="51">
        <f t="shared" si="1251"/>
        <v>17.074155999999999</v>
      </c>
      <c r="AK3649" s="51">
        <f t="shared" si="1252"/>
        <v>17.471107</v>
      </c>
      <c r="AL3649" s="51">
        <f t="shared" si="1253"/>
        <v>17.515518</v>
      </c>
      <c r="AM3649" s="51">
        <f t="shared" si="1254"/>
        <v>16.294301999999998</v>
      </c>
      <c r="AN3649" s="51">
        <f t="shared" si="1255"/>
        <v>12.048469000000001</v>
      </c>
      <c r="AO3649" s="51">
        <f t="shared" si="1256"/>
        <v>14.067712</v>
      </c>
      <c r="AP3649" s="51">
        <f t="shared" si="1257"/>
        <v>17.294121000000001</v>
      </c>
      <c r="AQ3649" s="51">
        <f t="shared" si="1258"/>
        <v>17.338287000000001</v>
      </c>
      <c r="AR3649" s="51">
        <f t="shared" si="1259"/>
        <v>14.669136</v>
      </c>
      <c r="AS3649" s="51">
        <f t="shared" si="1260"/>
        <v>16.337140999999999</v>
      </c>
      <c r="AT3649" s="51">
        <f t="shared" si="1261"/>
        <v>16.638573000000001</v>
      </c>
      <c r="AU3649" s="51">
        <f t="shared" si="1262"/>
        <v>16.595359999999999</v>
      </c>
      <c r="AV3649" s="51">
        <f t="shared" si="1263"/>
        <v>18.097840999999999</v>
      </c>
    </row>
    <row r="3650" spans="1:48">
      <c r="A3650" t="str">
        <f t="shared" si="1264"/>
        <v>41936Murilo/Kassio81</v>
      </c>
      <c r="B3650" s="50">
        <v>41936.349722222221</v>
      </c>
      <c r="C3650" s="44">
        <f t="shared" si="1265"/>
        <v>41936</v>
      </c>
      <c r="D3650" s="45" t="s">
        <v>20</v>
      </c>
      <c r="E3650" s="46">
        <v>81</v>
      </c>
      <c r="G3650" s="49" t="e">
        <f>VLOOKUP(C3650,#REF!,2,0)</f>
        <v>#REF!</v>
      </c>
      <c r="I3650" s="40">
        <v>0</v>
      </c>
      <c r="J3650" s="40">
        <v>0</v>
      </c>
      <c r="K3650" s="40">
        <v>8.4595570000000002</v>
      </c>
      <c r="L3650" s="40">
        <v>26.976317999999999</v>
      </c>
      <c r="M3650" s="40">
        <v>25.577513</v>
      </c>
      <c r="N3650" s="40">
        <v>24.026022000000001</v>
      </c>
      <c r="O3650" s="40">
        <v>24.026022000000001</v>
      </c>
      <c r="P3650" s="40">
        <v>17.672270000000001</v>
      </c>
      <c r="Q3650" s="40">
        <v>16.713868999999999</v>
      </c>
      <c r="R3650" s="40">
        <v>24.730868999999998</v>
      </c>
      <c r="S3650" s="40">
        <v>26.172321</v>
      </c>
      <c r="T3650" s="40">
        <v>24.409174</v>
      </c>
      <c r="U3650" s="40">
        <v>20.897102</v>
      </c>
      <c r="V3650" s="40">
        <v>23.772342999999999</v>
      </c>
      <c r="W3650" s="40">
        <v>26.706914999999999</v>
      </c>
      <c r="X3650" s="40">
        <v>28.970938</v>
      </c>
      <c r="AA3650">
        <f t="shared" si="1245"/>
        <v>42419.6637962963</v>
      </c>
      <c r="AB3650" t="str">
        <f t="shared" si="1246"/>
        <v>42419Fábio81</v>
      </c>
      <c r="AC3650" s="52">
        <v>42419</v>
      </c>
      <c r="AD3650" s="56" t="s">
        <v>31</v>
      </c>
      <c r="AE3650" s="53">
        <v>81</v>
      </c>
      <c r="AF3650" s="51" t="str">
        <f t="shared" si="1247"/>
        <v/>
      </c>
      <c r="AG3650" s="51">
        <f t="shared" si="1248"/>
        <v>0</v>
      </c>
      <c r="AH3650" s="51">
        <f t="shared" si="1249"/>
        <v>0</v>
      </c>
      <c r="AI3650" s="51">
        <f t="shared" si="1250"/>
        <v>6.6398640000000002</v>
      </c>
      <c r="AJ3650" s="51">
        <f t="shared" si="1251"/>
        <v>20.862079999999999</v>
      </c>
      <c r="AK3650" s="51">
        <f t="shared" si="1252"/>
        <v>19.902884</v>
      </c>
      <c r="AL3650" s="51">
        <f t="shared" si="1253"/>
        <v>19.619548999999999</v>
      </c>
      <c r="AM3650" s="51">
        <f t="shared" si="1254"/>
        <v>18.461030999999998</v>
      </c>
      <c r="AN3650" s="51">
        <f t="shared" si="1255"/>
        <v>14.872544</v>
      </c>
      <c r="AO3650" s="51">
        <f t="shared" si="1256"/>
        <v>16.725237</v>
      </c>
      <c r="AP3650" s="51">
        <f t="shared" si="1257"/>
        <v>19.478639999999999</v>
      </c>
      <c r="AQ3650" s="51">
        <f t="shared" si="1258"/>
        <v>19.808230999999999</v>
      </c>
      <c r="AR3650" s="51">
        <f t="shared" si="1259"/>
        <v>17.249991999999999</v>
      </c>
      <c r="AS3650" s="51">
        <f t="shared" si="1260"/>
        <v>18.873989000000002</v>
      </c>
      <c r="AT3650" s="51">
        <f t="shared" si="1261"/>
        <v>18.873989000000002</v>
      </c>
      <c r="AU3650" s="51">
        <f t="shared" si="1262"/>
        <v>19.525558</v>
      </c>
      <c r="AV3650" s="51">
        <f t="shared" si="1263"/>
        <v>21.497633</v>
      </c>
    </row>
    <row r="3651" spans="1:48">
      <c r="A3651" t="str">
        <f t="shared" si="1264"/>
        <v>41943Murilo/Kassio81</v>
      </c>
      <c r="B3651" s="50">
        <v>41943.343182870369</v>
      </c>
      <c r="C3651" s="44">
        <f t="shared" si="1265"/>
        <v>41943</v>
      </c>
      <c r="D3651" s="45" t="s">
        <v>20</v>
      </c>
      <c r="E3651" s="46">
        <v>81</v>
      </c>
      <c r="G3651" s="49" t="e">
        <f>VLOOKUP(C3651,#REF!,2,0)</f>
        <v>#REF!</v>
      </c>
      <c r="I3651" s="40">
        <v>0</v>
      </c>
      <c r="J3651" s="40">
        <v>0</v>
      </c>
      <c r="K3651" s="40">
        <v>2.7564570000000002</v>
      </c>
      <c r="L3651" s="40">
        <v>27.655892999999999</v>
      </c>
      <c r="M3651" s="40">
        <v>25.577513</v>
      </c>
      <c r="N3651" s="40">
        <v>22.957595999999999</v>
      </c>
      <c r="O3651" s="40">
        <v>20.779087000000001</v>
      </c>
      <c r="P3651" s="40">
        <v>15.130922999999999</v>
      </c>
      <c r="Q3651" s="40">
        <v>15.733523999999999</v>
      </c>
      <c r="R3651" s="40">
        <v>22.157710999999999</v>
      </c>
      <c r="S3651" s="40">
        <v>23.144293000000001</v>
      </c>
      <c r="T3651" s="40">
        <v>21.193718000000001</v>
      </c>
      <c r="U3651" s="40">
        <v>20.136236</v>
      </c>
      <c r="V3651" s="40">
        <v>21.552569999999999</v>
      </c>
      <c r="W3651" s="40">
        <v>23.520077000000001</v>
      </c>
      <c r="X3651" s="40">
        <v>26.706914999999999</v>
      </c>
      <c r="AA3651">
        <f t="shared" si="1245"/>
        <v>42423.576296296298</v>
      </c>
      <c r="AB3651" t="str">
        <f t="shared" si="1246"/>
        <v>42423Fábio81</v>
      </c>
      <c r="AC3651" s="52">
        <v>42423</v>
      </c>
      <c r="AD3651" s="56" t="s">
        <v>31</v>
      </c>
      <c r="AE3651" s="53">
        <v>81</v>
      </c>
      <c r="AF3651" s="51" t="str">
        <f t="shared" si="1247"/>
        <v/>
      </c>
      <c r="AG3651" s="51">
        <f t="shared" si="1248"/>
        <v>0</v>
      </c>
      <c r="AH3651" s="51">
        <f t="shared" si="1249"/>
        <v>0</v>
      </c>
      <c r="AI3651" s="51">
        <f t="shared" si="1250"/>
        <v>6.3791830000000003</v>
      </c>
      <c r="AJ3651" s="51">
        <f t="shared" si="1251"/>
        <v>20.959232</v>
      </c>
      <c r="AK3651" s="51">
        <f t="shared" si="1252"/>
        <v>19.619548999999999</v>
      </c>
      <c r="AL3651" s="51">
        <f t="shared" si="1253"/>
        <v>19.338263999999999</v>
      </c>
      <c r="AM3651" s="51">
        <f t="shared" si="1254"/>
        <v>18.007636999999999</v>
      </c>
      <c r="AN3651" s="51">
        <f t="shared" si="1255"/>
        <v>13.948992000000001</v>
      </c>
      <c r="AO3651" s="51">
        <f t="shared" si="1256"/>
        <v>15.869158000000001</v>
      </c>
      <c r="AP3651" s="51">
        <f t="shared" si="1257"/>
        <v>19.478639999999999</v>
      </c>
      <c r="AQ3651" s="51">
        <f t="shared" si="1258"/>
        <v>19.666632</v>
      </c>
      <c r="AR3651" s="51">
        <f t="shared" si="1259"/>
        <v>17.161975999999999</v>
      </c>
      <c r="AS3651" s="51">
        <f t="shared" si="1260"/>
        <v>18.188306999999998</v>
      </c>
      <c r="AT3651" s="51">
        <f t="shared" si="1261"/>
        <v>18.233629000000001</v>
      </c>
      <c r="AU3651" s="51">
        <f t="shared" si="1262"/>
        <v>18.920164</v>
      </c>
      <c r="AV3651" s="51">
        <f t="shared" si="1263"/>
        <v>21.203135</v>
      </c>
    </row>
    <row r="3652" spans="1:48">
      <c r="A3652" t="str">
        <f t="shared" si="1264"/>
        <v>41946Murilo/Kassio81</v>
      </c>
      <c r="B3652" s="50">
        <v>41946.603194444448</v>
      </c>
      <c r="C3652" s="44">
        <f t="shared" si="1265"/>
        <v>41946</v>
      </c>
      <c r="D3652" s="45" t="s">
        <v>20</v>
      </c>
      <c r="E3652" s="46">
        <v>81</v>
      </c>
      <c r="G3652" s="49" t="e">
        <f>VLOOKUP(C3652,#REF!,2,0)</f>
        <v>#REF!</v>
      </c>
      <c r="I3652" s="40">
        <v>0</v>
      </c>
      <c r="J3652" s="40">
        <v>0</v>
      </c>
      <c r="K3652" s="40">
        <v>24.217213000000001</v>
      </c>
      <c r="L3652" s="40">
        <v>39.937035000000002</v>
      </c>
      <c r="M3652" s="40">
        <v>36.087780000000002</v>
      </c>
      <c r="N3652" s="40">
        <v>36.558444999999999</v>
      </c>
      <c r="O3652" s="40">
        <v>34.235270999999997</v>
      </c>
      <c r="P3652" s="40">
        <v>25.119790999999999</v>
      </c>
      <c r="Q3652" s="40">
        <v>17.943619000000002</v>
      </c>
      <c r="R3652" s="40">
        <v>22.036000999999999</v>
      </c>
      <c r="S3652" s="40">
        <v>22.957595999999999</v>
      </c>
      <c r="T3652" s="40">
        <v>20.720203000000001</v>
      </c>
      <c r="U3652" s="40">
        <v>19.675467000000001</v>
      </c>
      <c r="V3652" s="40">
        <v>21.134211000000001</v>
      </c>
      <c r="W3652" s="40">
        <v>23.019756000000001</v>
      </c>
      <c r="X3652" s="40">
        <v>25.907093</v>
      </c>
      <c r="AA3652">
        <f t="shared" ref="AA3652:AA3715" si="1266">VLOOKUP(AB3652,$A$4:$B$4281,2,0)</f>
        <v>42424.462569444448</v>
      </c>
      <c r="AB3652" t="str">
        <f t="shared" ref="AB3652:AB3715" si="1267">AC3652&amp;AD3652&amp;AE3652</f>
        <v>42424Fábio81</v>
      </c>
      <c r="AC3652" s="52">
        <v>42424</v>
      </c>
      <c r="AD3652" s="56" t="s">
        <v>31</v>
      </c>
      <c r="AE3652" s="53">
        <v>81</v>
      </c>
      <c r="AF3652" s="51" t="str">
        <f t="shared" ref="AF3652:AF3715" si="1268">IF(VLOOKUP(AB3652,$A$4:$H$4281,8,0)=0,"",VLOOKUP(AB3652,$A$4:$H$4281,8,0))</f>
        <v/>
      </c>
      <c r="AG3652" s="51">
        <f t="shared" ref="AG3652:AG3715" si="1269">IFERROR(AVERAGEIFS(I:I,$C:$C,$AC3652,$D:$D,$AD3652,$E:$E,$AE3652,$F:$F,"&lt;&gt;X"),"N/A")</f>
        <v>0</v>
      </c>
      <c r="AH3652" s="51">
        <f t="shared" ref="AH3652:AH3715" si="1270">IFERROR(AVERAGEIFS(J:J,$C:$C,$AC3652,$D:$D,$AD3652,$E:$E,$AE3652,$F:$F,"&lt;&gt;X"),"N/A")</f>
        <v>0</v>
      </c>
      <c r="AI3652" s="51">
        <f t="shared" ref="AI3652:AI3715" si="1271">IFERROR(AVERAGEIFS(K:K,$C:$C,$AC3652,$D:$D,$AD3652,$E:$E,$AE3652,$F:$F,"&lt;&gt;X"),"N/A")</f>
        <v>6.6135390000000003</v>
      </c>
      <c r="AJ3652" s="51">
        <f t="shared" ref="AJ3652:AJ3715" si="1272">IFERROR(AVERAGEIFS(L:L,$C:$C,$AC3652,$D:$D,$AD3652,$E:$E,$AE3652,$F:$F,"&lt;&gt;X"),"N/A")</f>
        <v>20.475697</v>
      </c>
      <c r="AK3652" s="51">
        <f t="shared" ref="AK3652:AK3715" si="1273">IFERROR(AVERAGEIFS(M:M,$C:$C,$AC3652,$D:$D,$AD3652,$E:$E,$AE3652,$F:$F,"&lt;&gt;X"),"N/A")</f>
        <v>19.384998</v>
      </c>
      <c r="AL3652" s="51">
        <f t="shared" ref="AL3652:AL3715" si="1274">IFERROR(AVERAGEIFS(N:N,$C:$C,$AC3652,$D:$D,$AD3652,$E:$E,$AE3652,$F:$F,"&lt;&gt;X"),"N/A")</f>
        <v>19.105416999999999</v>
      </c>
      <c r="AM3652" s="51">
        <f t="shared" ref="AM3652:AM3715" si="1275">IFERROR(AVERAGEIFS(O:O,$C:$C,$AC3652,$D:$D,$AD3652,$E:$E,$AE3652,$F:$F,"&lt;&gt;X"),"N/A")</f>
        <v>17.604455999999999</v>
      </c>
      <c r="AN3652" s="51">
        <f t="shared" ref="AN3652:AN3715" si="1276">IFERROR(AVERAGEIFS(P:P,$C:$C,$AC3652,$D:$D,$AD3652,$E:$E,$AE3652,$F:$F,"&lt;&gt;X"),"N/A")</f>
        <v>13.557130000000001</v>
      </c>
      <c r="AO3652" s="51">
        <f t="shared" ref="AO3652:AO3715" si="1277">IFERROR(AVERAGEIFS(Q:Q,$C:$C,$AC3652,$D:$D,$AD3652,$E:$E,$AE3652,$F:$F,"&lt;&gt;X"),"N/A")</f>
        <v>14.913376</v>
      </c>
      <c r="AP3652" s="51">
        <f t="shared" ref="AP3652:AP3715" si="1278">IFERROR(AVERAGEIFS(R:R,$C:$C,$AC3652,$D:$D,$AD3652,$E:$E,$AE3652,$F:$F,"&lt;&gt;X"),"N/A")</f>
        <v>18.966383</v>
      </c>
      <c r="AQ3652" s="51">
        <f t="shared" ref="AQ3652:AQ3715" si="1279">IFERROR(AVERAGEIFS(S:S,$C:$C,$AC3652,$D:$D,$AD3652,$E:$E,$AE3652,$F:$F,"&lt;&gt;X"),"N/A")</f>
        <v>19.151875</v>
      </c>
      <c r="AR3652" s="51">
        <f t="shared" ref="AR3652:AR3715" si="1280">IFERROR(AVERAGEIFS(T:T,$C:$C,$AC3652,$D:$D,$AD3652,$E:$E,$AE3652,$F:$F,"&lt;&gt;X"),"N/A")</f>
        <v>16.768650000000001</v>
      </c>
      <c r="AS3652" s="51">
        <f t="shared" ref="AS3652:AS3715" si="1281">IFERROR(AVERAGEIFS(U:U,$C:$C,$AC3652,$D:$D,$AD3652,$E:$E,$AE3652,$F:$F,"&lt;&gt;X"),"N/A")</f>
        <v>17.693660999999999</v>
      </c>
      <c r="AT3652" s="51">
        <f t="shared" ref="AT3652:AT3715" si="1282">IFERROR(AVERAGEIFS(V:V,$C:$C,$AC3652,$D:$D,$AD3652,$E:$E,$AE3652,$F:$F,"&lt;&gt;X"),"N/A")</f>
        <v>17.827870999999998</v>
      </c>
      <c r="AU3652" s="51">
        <f t="shared" ref="AU3652:AU3715" si="1283">IFERROR(AVERAGEIFS(W:W,$C:$C,$AC3652,$D:$D,$AD3652,$E:$E,$AE3652,$F:$F,"&lt;&gt;X"),"N/A")</f>
        <v>18.143035999999999</v>
      </c>
      <c r="AV3652" s="51">
        <f t="shared" ref="AV3652:AV3715" si="1284">IFERROR(AVERAGEIFS(X:X,$C:$C,$AC3652,$D:$D,$AD3652,$E:$E,$AE3652,$F:$F,"&lt;&gt;X"),"N/A")</f>
        <v>20.475697</v>
      </c>
    </row>
    <row r="3653" spans="1:48">
      <c r="A3653" t="str">
        <f t="shared" ref="A3653:A3716" si="1285">C3653&amp;D3653&amp;E3653</f>
        <v>41948Murilo/Kassio81</v>
      </c>
      <c r="B3653" s="50">
        <v>41948.662511574075</v>
      </c>
      <c r="C3653" s="44">
        <f t="shared" si="1265"/>
        <v>41948</v>
      </c>
      <c r="D3653" s="45" t="s">
        <v>20</v>
      </c>
      <c r="E3653" s="46">
        <v>81</v>
      </c>
      <c r="G3653" s="49" t="e">
        <f>VLOOKUP(C3653,#REF!,2,0)</f>
        <v>#REF!</v>
      </c>
      <c r="I3653" s="40">
        <v>0</v>
      </c>
      <c r="J3653" s="40">
        <v>0</v>
      </c>
      <c r="K3653" s="40">
        <v>25.577513</v>
      </c>
      <c r="L3653" s="40">
        <v>41.513213999999998</v>
      </c>
      <c r="M3653" s="40">
        <v>38.956802000000003</v>
      </c>
      <c r="N3653" s="40">
        <v>40.514282000000001</v>
      </c>
      <c r="O3653" s="40">
        <v>37.988486999999999</v>
      </c>
      <c r="P3653" s="40">
        <v>29.604711999999999</v>
      </c>
      <c r="Q3653" s="40">
        <v>27.451124</v>
      </c>
      <c r="R3653" s="40">
        <v>36.166004000000001</v>
      </c>
      <c r="S3653" s="40">
        <v>38.068714</v>
      </c>
      <c r="T3653" s="40">
        <v>35.078319999999998</v>
      </c>
      <c r="U3653" s="40">
        <v>32.505577000000002</v>
      </c>
      <c r="V3653" s="40">
        <v>32.877800000000001</v>
      </c>
      <c r="W3653" s="40">
        <v>33.855441999999996</v>
      </c>
      <c r="X3653" s="40">
        <v>27.247107</v>
      </c>
      <c r="AA3653">
        <f t="shared" si="1266"/>
        <v>42429.743668981479</v>
      </c>
      <c r="AB3653" t="str">
        <f t="shared" si="1267"/>
        <v>42429Fábio81</v>
      </c>
      <c r="AC3653" s="52">
        <v>42429</v>
      </c>
      <c r="AD3653" s="56" t="s">
        <v>31</v>
      </c>
      <c r="AE3653" s="53">
        <v>81</v>
      </c>
      <c r="AF3653" s="51" t="str">
        <f t="shared" si="1268"/>
        <v>Saturação</v>
      </c>
      <c r="AG3653" s="51">
        <f t="shared" si="1269"/>
        <v>0</v>
      </c>
      <c r="AH3653" s="51">
        <f t="shared" si="1270"/>
        <v>0.40155000000000002</v>
      </c>
      <c r="AI3653" s="51">
        <f t="shared" si="1271"/>
        <v>24.134167000000001</v>
      </c>
      <c r="AJ3653" s="51">
        <f t="shared" si="1272"/>
        <v>23.667117999999999</v>
      </c>
      <c r="AK3653" s="51">
        <f t="shared" si="1273"/>
        <v>22.142672999999998</v>
      </c>
      <c r="AL3653" s="51">
        <f t="shared" si="1274"/>
        <v>21.007883</v>
      </c>
      <c r="AM3653" s="51">
        <f t="shared" si="1275"/>
        <v>21.695088999999999</v>
      </c>
      <c r="AN3653" s="51">
        <f t="shared" si="1276"/>
        <v>18.873989000000002</v>
      </c>
      <c r="AO3653" s="51">
        <f t="shared" si="1277"/>
        <v>15.283706</v>
      </c>
      <c r="AP3653" s="51">
        <f t="shared" si="1278"/>
        <v>22.443562</v>
      </c>
      <c r="AQ3653" s="51">
        <f t="shared" si="1279"/>
        <v>17.783073000000002</v>
      </c>
      <c r="AR3653" s="51">
        <f t="shared" si="1280"/>
        <v>11.65014</v>
      </c>
      <c r="AS3653" s="51">
        <f t="shared" si="1281"/>
        <v>9.4425729999999994</v>
      </c>
      <c r="AT3653" s="51">
        <f t="shared" si="1282"/>
        <v>12.195086</v>
      </c>
      <c r="AU3653" s="51">
        <f t="shared" si="1283"/>
        <v>11.188608</v>
      </c>
      <c r="AV3653" s="51">
        <f t="shared" si="1284"/>
        <v>11.542764</v>
      </c>
    </row>
    <row r="3654" spans="1:48">
      <c r="A3654" t="str">
        <f t="shared" si="1285"/>
        <v>41950Murilo/Kassio81</v>
      </c>
      <c r="B3654" s="50">
        <v>41950.353668981479</v>
      </c>
      <c r="C3654" s="44">
        <f t="shared" si="1265"/>
        <v>41950</v>
      </c>
      <c r="D3654" s="45" t="s">
        <v>20</v>
      </c>
      <c r="E3654" s="46">
        <v>81</v>
      </c>
      <c r="G3654" s="49" t="e">
        <f>VLOOKUP(C3654,#REF!,2,0)</f>
        <v>#REF!</v>
      </c>
      <c r="I3654" s="40">
        <v>0</v>
      </c>
      <c r="J3654" s="40">
        <v>0</v>
      </c>
      <c r="K3654" s="40">
        <v>21.854040000000001</v>
      </c>
      <c r="L3654" s="40">
        <v>39.119338999999997</v>
      </c>
      <c r="M3654" s="40">
        <v>35.232684999999996</v>
      </c>
      <c r="N3654" s="40">
        <v>36.087780000000002</v>
      </c>
      <c r="O3654" s="40">
        <v>33.553108000000002</v>
      </c>
      <c r="P3654" s="40">
        <v>25.315441</v>
      </c>
      <c r="Q3654" s="40">
        <v>23.835629999999998</v>
      </c>
      <c r="R3654" s="40">
        <v>32.505577000000002</v>
      </c>
      <c r="S3654" s="40">
        <v>32.803176999999998</v>
      </c>
      <c r="T3654" s="40">
        <v>30.820837000000001</v>
      </c>
      <c r="U3654" s="40">
        <v>27.930150999999999</v>
      </c>
      <c r="V3654" s="40">
        <v>28.970938</v>
      </c>
      <c r="W3654" s="40">
        <v>30.820837000000001</v>
      </c>
      <c r="X3654" s="40">
        <v>28.344125999999999</v>
      </c>
      <c r="AA3654">
        <f t="shared" si="1266"/>
        <v>42431.46912037037</v>
      </c>
      <c r="AB3654" t="str">
        <f t="shared" si="1267"/>
        <v>42431Fábio81</v>
      </c>
      <c r="AC3654" s="52">
        <v>42431</v>
      </c>
      <c r="AD3654" s="56" t="s">
        <v>31</v>
      </c>
      <c r="AE3654" s="53">
        <v>81</v>
      </c>
      <c r="AF3654" s="51" t="str">
        <f t="shared" si="1268"/>
        <v/>
      </c>
      <c r="AG3654" s="51">
        <f t="shared" si="1269"/>
        <v>0</v>
      </c>
      <c r="AH3654" s="51">
        <f t="shared" si="1270"/>
        <v>0</v>
      </c>
      <c r="AI3654" s="51">
        <f t="shared" si="1271"/>
        <v>7.7414560000000003</v>
      </c>
      <c r="AJ3654" s="51">
        <f t="shared" si="1272"/>
        <v>21.497633</v>
      </c>
      <c r="AK3654" s="51">
        <f t="shared" si="1273"/>
        <v>20.188268999999998</v>
      </c>
      <c r="AL3654" s="51">
        <f t="shared" si="1274"/>
        <v>20.188268999999998</v>
      </c>
      <c r="AM3654" s="51">
        <f t="shared" si="1275"/>
        <v>18.827883</v>
      </c>
      <c r="AN3654" s="51">
        <f t="shared" si="1276"/>
        <v>14.709673</v>
      </c>
      <c r="AO3654" s="51">
        <f t="shared" si="1277"/>
        <v>16.251532000000001</v>
      </c>
      <c r="AP3654" s="51">
        <f t="shared" si="1278"/>
        <v>20.33173</v>
      </c>
      <c r="AQ3654" s="51">
        <f t="shared" si="1279"/>
        <v>20.813578</v>
      </c>
      <c r="AR3654" s="51">
        <f t="shared" si="1280"/>
        <v>18.552409999999998</v>
      </c>
      <c r="AS3654" s="51">
        <f t="shared" si="1281"/>
        <v>19.666632</v>
      </c>
      <c r="AT3654" s="51">
        <f t="shared" si="1282"/>
        <v>19.525558</v>
      </c>
      <c r="AU3654" s="51">
        <f t="shared" si="1283"/>
        <v>20.765158</v>
      </c>
      <c r="AV3654" s="51">
        <f t="shared" si="1284"/>
        <v>23.306941999999999</v>
      </c>
    </row>
    <row r="3655" spans="1:48">
      <c r="A3655" t="str">
        <f t="shared" si="1285"/>
        <v>41956Murilo/Kassio81</v>
      </c>
      <c r="B3655" s="50">
        <v>41956.680243055554</v>
      </c>
      <c r="C3655" s="44">
        <f t="shared" si="1265"/>
        <v>41956</v>
      </c>
      <c r="D3655" s="45" t="s">
        <v>20</v>
      </c>
      <c r="E3655" s="46">
        <v>81</v>
      </c>
      <c r="G3655" s="49" t="e">
        <f>VLOOKUP(C3655,#REF!,2,0)</f>
        <v>#REF!</v>
      </c>
      <c r="I3655" s="40">
        <v>0</v>
      </c>
      <c r="J3655" s="40">
        <v>0</v>
      </c>
      <c r="K3655" s="40">
        <v>24.153390999999999</v>
      </c>
      <c r="L3655" s="40">
        <v>40.183948999999998</v>
      </c>
      <c r="M3655" s="40">
        <v>31.474726</v>
      </c>
      <c r="N3655" s="40">
        <v>31.328807999999999</v>
      </c>
      <c r="O3655" s="40">
        <v>29.817532</v>
      </c>
      <c r="P3655" s="40">
        <v>22.340997999999999</v>
      </c>
      <c r="Q3655" s="40">
        <v>21.015474000000001</v>
      </c>
      <c r="R3655" s="40">
        <v>28.761232</v>
      </c>
      <c r="S3655" s="40">
        <v>30.031096000000002</v>
      </c>
      <c r="T3655" s="40">
        <v>27.792849</v>
      </c>
      <c r="U3655" s="40">
        <v>25.119790999999999</v>
      </c>
      <c r="V3655" s="40">
        <v>25.774999999999999</v>
      </c>
      <c r="W3655" s="40">
        <v>26.639799</v>
      </c>
      <c r="X3655" s="40">
        <v>27.451124</v>
      </c>
      <c r="AA3655">
        <f t="shared" si="1266"/>
        <v>42433.729618055557</v>
      </c>
      <c r="AB3655" t="str">
        <f t="shared" si="1267"/>
        <v>42433Fábio81</v>
      </c>
      <c r="AC3655" s="52">
        <v>42433</v>
      </c>
      <c r="AD3655" s="56" t="s">
        <v>31</v>
      </c>
      <c r="AE3655" s="53">
        <v>81</v>
      </c>
      <c r="AF3655" s="51" t="str">
        <f t="shared" si="1268"/>
        <v/>
      </c>
      <c r="AG3655" s="51">
        <f t="shared" si="1269"/>
        <v>0</v>
      </c>
      <c r="AH3655" s="51">
        <f t="shared" si="1270"/>
        <v>0.58316999999999997</v>
      </c>
      <c r="AI3655" s="51">
        <f t="shared" si="1271"/>
        <v>20.427655999999999</v>
      </c>
      <c r="AJ3655" s="51">
        <f t="shared" si="1272"/>
        <v>19.902884</v>
      </c>
      <c r="AK3655" s="51">
        <f t="shared" si="1273"/>
        <v>19.105416999999999</v>
      </c>
      <c r="AL3655" s="51">
        <f t="shared" si="1274"/>
        <v>19.244942000000002</v>
      </c>
      <c r="AM3655" s="51">
        <f t="shared" si="1275"/>
        <v>18.415436</v>
      </c>
      <c r="AN3655" s="51">
        <f t="shared" si="1276"/>
        <v>13.830831</v>
      </c>
      <c r="AO3655" s="51">
        <f t="shared" si="1277"/>
        <v>15.036293000000001</v>
      </c>
      <c r="AP3655" s="51">
        <f t="shared" si="1278"/>
        <v>18.920164</v>
      </c>
      <c r="AQ3655" s="51">
        <f t="shared" si="1279"/>
        <v>21.252056</v>
      </c>
      <c r="AR3655" s="51">
        <f t="shared" si="1280"/>
        <v>21.497633</v>
      </c>
      <c r="AS3655" s="51">
        <f t="shared" si="1281"/>
        <v>20.092924</v>
      </c>
      <c r="AT3655" s="51">
        <f t="shared" si="1282"/>
        <v>20.523775000000001</v>
      </c>
      <c r="AU3655" s="51">
        <f t="shared" si="1283"/>
        <v>21.350121999999999</v>
      </c>
      <c r="AV3655" s="51">
        <f t="shared" si="1284"/>
        <v>22.898644999999998</v>
      </c>
    </row>
    <row r="3656" spans="1:48">
      <c r="A3656" t="str">
        <f t="shared" si="1285"/>
        <v>41957Murilo/Kassio81</v>
      </c>
      <c r="B3656" s="50">
        <v>41957.319641203707</v>
      </c>
      <c r="C3656" s="44">
        <f t="shared" si="1265"/>
        <v>41957</v>
      </c>
      <c r="D3656" s="45" t="s">
        <v>20</v>
      </c>
      <c r="E3656" s="46">
        <v>81</v>
      </c>
      <c r="G3656" s="49" t="e">
        <f>VLOOKUP(C3656,#REF!,2,0)</f>
        <v>#REF!</v>
      </c>
      <c r="I3656" s="40">
        <v>0</v>
      </c>
      <c r="J3656" s="40">
        <v>0</v>
      </c>
      <c r="K3656" s="40">
        <v>23.394455000000001</v>
      </c>
      <c r="L3656" s="40">
        <v>39.937035000000002</v>
      </c>
      <c r="M3656" s="40">
        <v>35.464916000000002</v>
      </c>
      <c r="N3656" s="40">
        <v>31.988050000000001</v>
      </c>
      <c r="O3656" s="40">
        <v>29.392672999999998</v>
      </c>
      <c r="P3656" s="40">
        <v>21.612684000000002</v>
      </c>
      <c r="Q3656" s="40">
        <v>20.427109000000002</v>
      </c>
      <c r="R3656" s="40">
        <v>27.998936</v>
      </c>
      <c r="S3656" s="40">
        <v>29.463267999999999</v>
      </c>
      <c r="T3656" s="40">
        <v>26.976317999999999</v>
      </c>
      <c r="U3656" s="40">
        <v>24.153390999999999</v>
      </c>
      <c r="V3656" s="40">
        <v>24.924942000000001</v>
      </c>
      <c r="W3656" s="40">
        <v>26.105858000000001</v>
      </c>
      <c r="X3656" s="40">
        <v>26.908846</v>
      </c>
      <c r="AA3656">
        <f t="shared" si="1266"/>
        <v>42198.486689814818</v>
      </c>
      <c r="AB3656" t="str">
        <f t="shared" si="1267"/>
        <v>42198Fábio82</v>
      </c>
      <c r="AC3656" s="52">
        <v>42198</v>
      </c>
      <c r="AD3656" s="56" t="s">
        <v>31</v>
      </c>
      <c r="AE3656" s="53">
        <v>82</v>
      </c>
      <c r="AF3656" s="51" t="str">
        <f t="shared" si="1268"/>
        <v/>
      </c>
      <c r="AG3656" s="51">
        <f t="shared" si="1269"/>
        <v>0</v>
      </c>
      <c r="AH3656" s="51">
        <f t="shared" si="1270"/>
        <v>0</v>
      </c>
      <c r="AI3656" s="51">
        <f t="shared" si="1271"/>
        <v>0</v>
      </c>
      <c r="AJ3656" s="51">
        <f t="shared" si="1272"/>
        <v>0</v>
      </c>
      <c r="AK3656" s="51">
        <f t="shared" si="1273"/>
        <v>0</v>
      </c>
      <c r="AL3656" s="51">
        <f t="shared" si="1274"/>
        <v>0</v>
      </c>
      <c r="AM3656" s="51">
        <f t="shared" si="1275"/>
        <v>0</v>
      </c>
      <c r="AN3656" s="51">
        <f t="shared" si="1276"/>
        <v>22.594749</v>
      </c>
      <c r="AO3656" s="51">
        <f t="shared" si="1277"/>
        <v>17.559964999999998</v>
      </c>
      <c r="AP3656" s="51">
        <f t="shared" si="1278"/>
        <v>20.236034</v>
      </c>
      <c r="AQ3656" s="51">
        <f t="shared" si="1279"/>
        <v>22.645251999999999</v>
      </c>
      <c r="AR3656" s="51">
        <f t="shared" si="1280"/>
        <v>23.102335</v>
      </c>
      <c r="AS3656" s="51">
        <f t="shared" si="1281"/>
        <v>22.242746</v>
      </c>
      <c r="AT3656" s="51">
        <f t="shared" si="1282"/>
        <v>22.847866</v>
      </c>
      <c r="AU3656" s="51">
        <f t="shared" si="1283"/>
        <v>20.283854000000002</v>
      </c>
      <c r="AV3656" s="51">
        <f t="shared" si="1284"/>
        <v>21.30105</v>
      </c>
    </row>
    <row r="3657" spans="1:48">
      <c r="A3657" t="str">
        <f t="shared" si="1285"/>
        <v>41960Murilo/Kassio81</v>
      </c>
      <c r="B3657" s="50">
        <v>41960.659386574072</v>
      </c>
      <c r="C3657" s="44">
        <f t="shared" si="1265"/>
        <v>41960</v>
      </c>
      <c r="D3657" s="45" t="s">
        <v>20</v>
      </c>
      <c r="E3657" s="46">
        <v>81</v>
      </c>
      <c r="G3657" s="49" t="e">
        <f>VLOOKUP(C3657,#REF!,2,0)</f>
        <v>#REF!</v>
      </c>
      <c r="I3657" s="40">
        <v>0</v>
      </c>
      <c r="J3657" s="40">
        <v>0</v>
      </c>
      <c r="K3657" s="40">
        <v>17.189468000000002</v>
      </c>
      <c r="L3657" s="40">
        <v>35.387413000000002</v>
      </c>
      <c r="M3657" s="40">
        <v>29.251740000000002</v>
      </c>
      <c r="N3657" s="40">
        <v>26.774146999999999</v>
      </c>
      <c r="O3657" s="40">
        <v>25.907093</v>
      </c>
      <c r="P3657" s="40">
        <v>19.618271</v>
      </c>
      <c r="Q3657" s="40">
        <v>18.272144000000001</v>
      </c>
      <c r="R3657" s="40">
        <v>24.795479</v>
      </c>
      <c r="S3657" s="40">
        <v>26.238823</v>
      </c>
      <c r="T3657" s="40">
        <v>23.772342999999999</v>
      </c>
      <c r="U3657" s="40">
        <v>22.096827000000001</v>
      </c>
      <c r="V3657" s="40">
        <v>22.957595999999999</v>
      </c>
      <c r="W3657" s="40">
        <v>24.345112</v>
      </c>
      <c r="X3657" s="40">
        <v>26.372135</v>
      </c>
      <c r="AA3657">
        <f t="shared" si="1266"/>
        <v>42199.446643518517</v>
      </c>
      <c r="AB3657" t="str">
        <f t="shared" si="1267"/>
        <v>42199Fábio82</v>
      </c>
      <c r="AC3657" s="52">
        <v>42199</v>
      </c>
      <c r="AD3657" s="56" t="s">
        <v>31</v>
      </c>
      <c r="AE3657" s="53">
        <v>82</v>
      </c>
      <c r="AF3657" s="51" t="str">
        <f t="shared" si="1268"/>
        <v/>
      </c>
      <c r="AG3657" s="51">
        <f t="shared" si="1269"/>
        <v>0</v>
      </c>
      <c r="AH3657" s="51">
        <f t="shared" si="1270"/>
        <v>0</v>
      </c>
      <c r="AI3657" s="51">
        <f t="shared" si="1271"/>
        <v>0</v>
      </c>
      <c r="AJ3657" s="51">
        <f t="shared" si="1272"/>
        <v>0</v>
      </c>
      <c r="AK3657" s="51">
        <f t="shared" si="1273"/>
        <v>0</v>
      </c>
      <c r="AL3657" s="51">
        <f t="shared" si="1274"/>
        <v>0</v>
      </c>
      <c r="AM3657" s="51">
        <f t="shared" si="1275"/>
        <v>0</v>
      </c>
      <c r="AN3657" s="51">
        <f t="shared" si="1276"/>
        <v>22.142672999999998</v>
      </c>
      <c r="AO3657" s="51">
        <f t="shared" si="1277"/>
        <v>16.509063999999999</v>
      </c>
      <c r="AP3657" s="51">
        <f t="shared" si="1278"/>
        <v>19.244942000000002</v>
      </c>
      <c r="AQ3657" s="51">
        <f t="shared" si="1279"/>
        <v>21.695088999999999</v>
      </c>
      <c r="AR3657" s="51">
        <f t="shared" si="1280"/>
        <v>22.343050000000002</v>
      </c>
      <c r="AS3657" s="51">
        <f t="shared" si="1281"/>
        <v>21.695088999999999</v>
      </c>
      <c r="AT3657" s="51">
        <f t="shared" si="1282"/>
        <v>21.744581</v>
      </c>
      <c r="AU3657" s="51">
        <f t="shared" si="1283"/>
        <v>20.188268999999998</v>
      </c>
      <c r="AV3657" s="51">
        <f t="shared" si="1284"/>
        <v>20.862079999999999</v>
      </c>
    </row>
    <row r="3658" spans="1:48">
      <c r="A3658" t="str">
        <f t="shared" si="1285"/>
        <v>41960Murilo/Kassio81</v>
      </c>
      <c r="B3658" s="50">
        <v>41960.659988425927</v>
      </c>
      <c r="C3658" s="44">
        <f t="shared" si="1265"/>
        <v>41960</v>
      </c>
      <c r="D3658" s="45" t="s">
        <v>20</v>
      </c>
      <c r="E3658" s="46">
        <v>81</v>
      </c>
      <c r="F3658" s="43" t="s">
        <v>158</v>
      </c>
      <c r="G3658" s="49" t="e">
        <f>VLOOKUP(C3658,#REF!,2,0)</f>
        <v>#REF!</v>
      </c>
      <c r="H3658" s="43" t="s">
        <v>160</v>
      </c>
      <c r="I3658" s="40">
        <v>0</v>
      </c>
      <c r="J3658" s="40">
        <v>0</v>
      </c>
      <c r="K3658" s="40">
        <v>31.183260000000001</v>
      </c>
      <c r="L3658" s="40">
        <v>30.317093</v>
      </c>
      <c r="M3658" s="40">
        <v>21.733191999999999</v>
      </c>
      <c r="N3658" s="40">
        <v>24.217213000000001</v>
      </c>
      <c r="O3658" s="40">
        <v>22.157710999999999</v>
      </c>
      <c r="P3658" s="40">
        <v>24.601942000000001</v>
      </c>
      <c r="Q3658" s="40">
        <v>25.446300999999998</v>
      </c>
      <c r="R3658" s="40">
        <v>28.691483999999999</v>
      </c>
      <c r="S3658" s="40">
        <v>31.767537999999998</v>
      </c>
      <c r="T3658" s="40">
        <v>27.043897999999999</v>
      </c>
      <c r="U3658" s="40">
        <v>27.519283000000001</v>
      </c>
      <c r="V3658" s="40">
        <v>22.957595999999999</v>
      </c>
      <c r="W3658" s="40">
        <v>20.194241999999999</v>
      </c>
      <c r="X3658" s="40">
        <v>34.235270999999997</v>
      </c>
      <c r="AA3658">
        <f t="shared" si="1266"/>
        <v>42226.382430555554</v>
      </c>
      <c r="AB3658" t="str">
        <f t="shared" si="1267"/>
        <v>42226Fábio82</v>
      </c>
      <c r="AC3658" s="52">
        <v>42226</v>
      </c>
      <c r="AD3658" s="56" t="s">
        <v>31</v>
      </c>
      <c r="AE3658" s="53">
        <v>82</v>
      </c>
      <c r="AF3658" s="51" t="str">
        <f t="shared" si="1268"/>
        <v/>
      </c>
      <c r="AG3658" s="51">
        <f t="shared" si="1269"/>
        <v>0</v>
      </c>
      <c r="AH3658" s="51">
        <f t="shared" si="1270"/>
        <v>0</v>
      </c>
      <c r="AI3658" s="51">
        <f t="shared" si="1271"/>
        <v>0</v>
      </c>
      <c r="AJ3658" s="51">
        <f t="shared" si="1272"/>
        <v>0</v>
      </c>
      <c r="AK3658" s="51">
        <f t="shared" si="1273"/>
        <v>0</v>
      </c>
      <c r="AL3658" s="51">
        <f t="shared" si="1274"/>
        <v>0</v>
      </c>
      <c r="AM3658" s="51">
        <f t="shared" si="1275"/>
        <v>0</v>
      </c>
      <c r="AN3658" s="51">
        <f t="shared" si="1276"/>
        <v>18.552409999999998</v>
      </c>
      <c r="AO3658" s="51">
        <f t="shared" si="1277"/>
        <v>16.294301999999998</v>
      </c>
      <c r="AP3658" s="51">
        <f t="shared" si="1278"/>
        <v>18.873989000000002</v>
      </c>
      <c r="AQ3658" s="51">
        <f t="shared" si="1279"/>
        <v>21.350121999999999</v>
      </c>
      <c r="AR3658" s="51">
        <f t="shared" si="1280"/>
        <v>21.744581</v>
      </c>
      <c r="AS3658" s="51">
        <f t="shared" si="1281"/>
        <v>20.71678</v>
      </c>
      <c r="AT3658" s="51">
        <f t="shared" si="1282"/>
        <v>21.30105</v>
      </c>
      <c r="AU3658" s="51">
        <f t="shared" si="1283"/>
        <v>18.73584</v>
      </c>
      <c r="AV3658" s="51">
        <f t="shared" si="1284"/>
        <v>19.338263999999999</v>
      </c>
    </row>
    <row r="3659" spans="1:48">
      <c r="A3659" t="str">
        <f t="shared" si="1285"/>
        <v>41962Murilo/Kassio81</v>
      </c>
      <c r="B3659" s="50">
        <v>41962.625115740739</v>
      </c>
      <c r="C3659" s="44">
        <f t="shared" si="1265"/>
        <v>41962</v>
      </c>
      <c r="D3659" s="45" t="s">
        <v>20</v>
      </c>
      <c r="E3659" s="46">
        <v>81</v>
      </c>
      <c r="G3659" s="49" t="e">
        <f>VLOOKUP(C3659,#REF!,2,0)</f>
        <v>#REF!</v>
      </c>
      <c r="I3659" s="40">
        <v>0</v>
      </c>
      <c r="J3659" s="40">
        <v>0</v>
      </c>
      <c r="K3659" s="40">
        <v>3.8479329999999998</v>
      </c>
      <c r="L3659" s="40">
        <v>31.988050000000001</v>
      </c>
      <c r="M3659" s="40">
        <v>25.774999999999999</v>
      </c>
      <c r="N3659" s="40">
        <v>24.281115</v>
      </c>
      <c r="O3659" s="40">
        <v>23.772342999999999</v>
      </c>
      <c r="P3659" s="40">
        <v>17.998139999999999</v>
      </c>
      <c r="Q3659" s="40">
        <v>17.242757999999998</v>
      </c>
      <c r="R3659" s="40">
        <v>23.772342999999999</v>
      </c>
      <c r="S3659" s="40">
        <v>24.537593999999999</v>
      </c>
      <c r="T3659" s="40">
        <v>23.019756000000001</v>
      </c>
      <c r="U3659" s="40">
        <v>21.253294</v>
      </c>
      <c r="V3659" s="40">
        <v>22.402258</v>
      </c>
      <c r="W3659" s="40">
        <v>23.835629999999998</v>
      </c>
      <c r="X3659" s="40">
        <v>25.973248999999999</v>
      </c>
      <c r="AA3659">
        <f t="shared" si="1266"/>
        <v>42228.514930555553</v>
      </c>
      <c r="AB3659" t="str">
        <f t="shared" si="1267"/>
        <v>42228Fábio82</v>
      </c>
      <c r="AC3659" s="52">
        <v>42228</v>
      </c>
      <c r="AD3659" s="56" t="s">
        <v>31</v>
      </c>
      <c r="AE3659" s="53">
        <v>82</v>
      </c>
      <c r="AF3659" s="51" t="str">
        <f t="shared" si="1268"/>
        <v/>
      </c>
      <c r="AG3659" s="51">
        <f t="shared" si="1269"/>
        <v>0</v>
      </c>
      <c r="AH3659" s="51">
        <f t="shared" si="1270"/>
        <v>0</v>
      </c>
      <c r="AI3659" s="51">
        <f t="shared" si="1271"/>
        <v>0</v>
      </c>
      <c r="AJ3659" s="51">
        <f t="shared" si="1272"/>
        <v>0</v>
      </c>
      <c r="AK3659" s="51">
        <f t="shared" si="1273"/>
        <v>0</v>
      </c>
      <c r="AL3659" s="51">
        <f t="shared" si="1274"/>
        <v>0</v>
      </c>
      <c r="AM3659" s="51">
        <f t="shared" si="1275"/>
        <v>0</v>
      </c>
      <c r="AN3659" s="51">
        <f t="shared" si="1276"/>
        <v>22.898644999999998</v>
      </c>
      <c r="AO3659" s="51">
        <f t="shared" si="1277"/>
        <v>18.598167</v>
      </c>
      <c r="AP3659" s="51">
        <f t="shared" si="1278"/>
        <v>21.744581</v>
      </c>
      <c r="AQ3659" s="51">
        <f t="shared" si="1279"/>
        <v>23.204552</v>
      </c>
      <c r="AR3659" s="51">
        <f t="shared" si="1280"/>
        <v>24.816673000000002</v>
      </c>
      <c r="AS3659" s="51">
        <f t="shared" si="1281"/>
        <v>26.645285000000001</v>
      </c>
      <c r="AT3659" s="51">
        <f t="shared" si="1282"/>
        <v>26.700047999999999</v>
      </c>
      <c r="AU3659" s="51">
        <f t="shared" si="1283"/>
        <v>26.974508</v>
      </c>
      <c r="AV3659" s="51">
        <f t="shared" si="1284"/>
        <v>27.527462</v>
      </c>
    </row>
    <row r="3660" spans="1:48">
      <c r="A3660" t="str">
        <f t="shared" si="1285"/>
        <v>41963Murilo/Kassio81</v>
      </c>
      <c r="B3660" s="50">
        <v>41963.379178240742</v>
      </c>
      <c r="C3660" s="44">
        <f t="shared" si="1265"/>
        <v>41963</v>
      </c>
      <c r="D3660" s="45" t="s">
        <v>20</v>
      </c>
      <c r="E3660" s="46">
        <v>81</v>
      </c>
      <c r="G3660" s="49" t="e">
        <f>VLOOKUP(C3660,#REF!,2,0)</f>
        <v>#REF!</v>
      </c>
      <c r="I3660" s="40">
        <v>0</v>
      </c>
      <c r="J3660" s="40">
        <v>0</v>
      </c>
      <c r="K3660" s="40">
        <v>12.894133999999999</v>
      </c>
      <c r="L3660" s="40">
        <v>31.328807999999999</v>
      </c>
      <c r="M3660" s="40">
        <v>25.315441</v>
      </c>
      <c r="N3660" s="40">
        <v>24.281115</v>
      </c>
      <c r="O3660" s="40">
        <v>23.269210999999999</v>
      </c>
      <c r="P3660" s="40">
        <v>17.672270000000001</v>
      </c>
      <c r="Q3660" s="40">
        <v>16.977198000000001</v>
      </c>
      <c r="R3660" s="40">
        <v>23.331790999999999</v>
      </c>
      <c r="S3660" s="40">
        <v>23.962475000000001</v>
      </c>
      <c r="T3660" s="40">
        <v>22.340997999999999</v>
      </c>
      <c r="U3660" s="40">
        <v>21.015474000000001</v>
      </c>
      <c r="V3660" s="40">
        <v>22.218719</v>
      </c>
      <c r="W3660" s="40">
        <v>23.709154000000002</v>
      </c>
      <c r="X3660" s="40">
        <v>25.840996000000001</v>
      </c>
      <c r="AA3660">
        <f t="shared" si="1266"/>
        <v>42231.603680555556</v>
      </c>
      <c r="AB3660" t="str">
        <f t="shared" si="1267"/>
        <v>42231Fábio82</v>
      </c>
      <c r="AC3660" s="52">
        <v>42231</v>
      </c>
      <c r="AD3660" s="56" t="s">
        <v>31</v>
      </c>
      <c r="AE3660" s="53">
        <v>82</v>
      </c>
      <c r="AF3660" s="51" t="str">
        <f t="shared" si="1268"/>
        <v/>
      </c>
      <c r="AG3660" s="51">
        <f t="shared" si="1269"/>
        <v>0</v>
      </c>
      <c r="AH3660" s="51">
        <f t="shared" si="1270"/>
        <v>0</v>
      </c>
      <c r="AI3660" s="51">
        <f t="shared" si="1271"/>
        <v>0</v>
      </c>
      <c r="AJ3660" s="51">
        <f t="shared" si="1272"/>
        <v>0</v>
      </c>
      <c r="AK3660" s="51">
        <f t="shared" si="1273"/>
        <v>0</v>
      </c>
      <c r="AL3660" s="51">
        <f t="shared" si="1274"/>
        <v>0</v>
      </c>
      <c r="AM3660" s="51">
        <f t="shared" si="1275"/>
        <v>0</v>
      </c>
      <c r="AN3660" s="51">
        <f t="shared" si="1276"/>
        <v>22.042797</v>
      </c>
      <c r="AO3660" s="51">
        <f t="shared" si="1277"/>
        <v>17.030346000000002</v>
      </c>
      <c r="AP3660" s="51">
        <f t="shared" si="1278"/>
        <v>19.997803000000001</v>
      </c>
      <c r="AQ3660" s="51">
        <f t="shared" si="1279"/>
        <v>21.893456</v>
      </c>
      <c r="AR3660" s="51">
        <f t="shared" si="1280"/>
        <v>22.393265</v>
      </c>
      <c r="AS3660" s="51">
        <f t="shared" si="1281"/>
        <v>21.645641000000001</v>
      </c>
      <c r="AT3660" s="51">
        <f t="shared" si="1282"/>
        <v>22.292839000000001</v>
      </c>
      <c r="AU3660" s="51">
        <f t="shared" si="1283"/>
        <v>19.902884</v>
      </c>
      <c r="AV3660" s="51">
        <f t="shared" si="1284"/>
        <v>20.959232</v>
      </c>
    </row>
    <row r="3661" spans="1:48">
      <c r="A3661" t="str">
        <f t="shared" si="1285"/>
        <v>41967Murilo/Kassio81</v>
      </c>
      <c r="B3661" s="50">
        <v>41967.672407407408</v>
      </c>
      <c r="C3661" s="44">
        <f t="shared" si="1265"/>
        <v>41967</v>
      </c>
      <c r="D3661" s="45" t="s">
        <v>20</v>
      </c>
      <c r="E3661" s="46">
        <v>81</v>
      </c>
      <c r="G3661" s="49" t="e">
        <f>VLOOKUP(C3661,#REF!,2,0)</f>
        <v>#REF!</v>
      </c>
      <c r="I3661" s="40">
        <v>0</v>
      </c>
      <c r="J3661" s="40">
        <v>0</v>
      </c>
      <c r="K3661" s="40">
        <v>11.69796</v>
      </c>
      <c r="L3661" s="40">
        <v>28.274913999999999</v>
      </c>
      <c r="M3661" s="40">
        <v>24.730868999999998</v>
      </c>
      <c r="N3661" s="40">
        <v>23.772342999999999</v>
      </c>
      <c r="O3661" s="40">
        <v>22.709892</v>
      </c>
      <c r="P3661" s="40">
        <v>16.193897</v>
      </c>
      <c r="Q3661" s="40">
        <v>16.039642000000001</v>
      </c>
      <c r="R3661" s="40">
        <v>22.036000999999999</v>
      </c>
      <c r="S3661" s="40">
        <v>23.081987000000002</v>
      </c>
      <c r="T3661" s="40">
        <v>20.779087000000001</v>
      </c>
      <c r="U3661" s="40">
        <v>19.732771</v>
      </c>
      <c r="V3661" s="40">
        <v>20.779087000000001</v>
      </c>
      <c r="W3661" s="40">
        <v>23.081987000000002</v>
      </c>
      <c r="X3661" s="40">
        <v>25.511876999999998</v>
      </c>
      <c r="AA3661">
        <f t="shared" si="1266"/>
        <v>42233.385937500003</v>
      </c>
      <c r="AB3661" t="str">
        <f t="shared" si="1267"/>
        <v>42233Fábio82</v>
      </c>
      <c r="AC3661" s="52">
        <v>42233</v>
      </c>
      <c r="AD3661" s="56" t="s">
        <v>31</v>
      </c>
      <c r="AE3661" s="53">
        <v>82</v>
      </c>
      <c r="AF3661" s="51" t="str">
        <f t="shared" si="1268"/>
        <v/>
      </c>
      <c r="AG3661" s="51">
        <f t="shared" si="1269"/>
        <v>0</v>
      </c>
      <c r="AH3661" s="51">
        <f t="shared" si="1270"/>
        <v>0</v>
      </c>
      <c r="AI3661" s="51">
        <f t="shared" si="1271"/>
        <v>0</v>
      </c>
      <c r="AJ3661" s="51">
        <f t="shared" si="1272"/>
        <v>0</v>
      </c>
      <c r="AK3661" s="51">
        <f t="shared" si="1273"/>
        <v>0</v>
      </c>
      <c r="AL3661" s="51">
        <f t="shared" si="1274"/>
        <v>0</v>
      </c>
      <c r="AM3661" s="51">
        <f t="shared" si="1275"/>
        <v>0</v>
      </c>
      <c r="AN3661" s="51">
        <f t="shared" si="1276"/>
        <v>20.427655999999999</v>
      </c>
      <c r="AO3661" s="51">
        <f t="shared" si="1277"/>
        <v>16.337140999999999</v>
      </c>
      <c r="AP3661" s="51">
        <f t="shared" si="1278"/>
        <v>19.478639999999999</v>
      </c>
      <c r="AQ3661" s="51">
        <f t="shared" si="1279"/>
        <v>21.30105</v>
      </c>
      <c r="AR3661" s="51">
        <f t="shared" si="1280"/>
        <v>21.99297</v>
      </c>
      <c r="AS3661" s="51">
        <f t="shared" si="1281"/>
        <v>21.056601000000001</v>
      </c>
      <c r="AT3661" s="51">
        <f t="shared" si="1282"/>
        <v>21.596231</v>
      </c>
      <c r="AU3661" s="51">
        <f t="shared" si="1283"/>
        <v>19.384998</v>
      </c>
      <c r="AV3661" s="51">
        <f t="shared" si="1284"/>
        <v>20.188268999999998</v>
      </c>
    </row>
    <row r="3662" spans="1:48">
      <c r="A3662" t="str">
        <f t="shared" si="1285"/>
        <v>41970Murilo/Kassio81</v>
      </c>
      <c r="B3662" s="50">
        <v>41970.59002314815</v>
      </c>
      <c r="C3662" s="44">
        <f t="shared" si="1265"/>
        <v>41970</v>
      </c>
      <c r="D3662" s="45" t="s">
        <v>20</v>
      </c>
      <c r="E3662" s="46">
        <v>81</v>
      </c>
      <c r="G3662" s="49" t="e">
        <f>VLOOKUP(C3662,#REF!,2,0)</f>
        <v>#REF!</v>
      </c>
      <c r="I3662" s="40">
        <v>0</v>
      </c>
      <c r="J3662" s="40">
        <v>0</v>
      </c>
      <c r="K3662" s="40">
        <v>22.895551999999999</v>
      </c>
      <c r="L3662" s="40">
        <v>41.012264000000002</v>
      </c>
      <c r="M3662" s="40">
        <v>37.748286999999998</v>
      </c>
      <c r="N3662" s="40">
        <v>38.309925</v>
      </c>
      <c r="O3662" s="40">
        <v>36.716000000000001</v>
      </c>
      <c r="P3662" s="40">
        <v>28.552289999999999</v>
      </c>
      <c r="Q3662" s="40">
        <v>26.706914999999999</v>
      </c>
      <c r="R3662" s="40">
        <v>35.001258999999997</v>
      </c>
      <c r="S3662" s="40">
        <v>36.009644000000002</v>
      </c>
      <c r="T3662" s="40">
        <v>33.855441999999996</v>
      </c>
      <c r="U3662" s="40">
        <v>26.372135</v>
      </c>
      <c r="V3662" s="40">
        <v>21.854040000000001</v>
      </c>
      <c r="W3662" s="40">
        <v>24.153390999999999</v>
      </c>
      <c r="X3662" s="40">
        <v>26.774146999999999</v>
      </c>
      <c r="AA3662">
        <f t="shared" si="1266"/>
        <v>42235.387118055558</v>
      </c>
      <c r="AB3662" t="str">
        <f t="shared" si="1267"/>
        <v>42235Fábio82</v>
      </c>
      <c r="AC3662" s="52">
        <v>42235</v>
      </c>
      <c r="AD3662" s="56" t="s">
        <v>31</v>
      </c>
      <c r="AE3662" s="53">
        <v>82</v>
      </c>
      <c r="AF3662" s="51" t="str">
        <f t="shared" si="1268"/>
        <v/>
      </c>
      <c r="AG3662" s="51">
        <f t="shared" si="1269"/>
        <v>0</v>
      </c>
      <c r="AH3662" s="51">
        <f t="shared" si="1270"/>
        <v>0</v>
      </c>
      <c r="AI3662" s="51">
        <f t="shared" si="1271"/>
        <v>0</v>
      </c>
      <c r="AJ3662" s="51">
        <f t="shared" si="1272"/>
        <v>0</v>
      </c>
      <c r="AK3662" s="51">
        <f t="shared" si="1273"/>
        <v>0</v>
      </c>
      <c r="AL3662" s="51">
        <f t="shared" si="1274"/>
        <v>0</v>
      </c>
      <c r="AM3662" s="51">
        <f t="shared" si="1275"/>
        <v>0</v>
      </c>
      <c r="AN3662" s="51">
        <f t="shared" si="1276"/>
        <v>20.092924</v>
      </c>
      <c r="AO3662" s="51">
        <f t="shared" si="1277"/>
        <v>16.725237</v>
      </c>
      <c r="AP3662" s="51">
        <f t="shared" si="1278"/>
        <v>19.384998</v>
      </c>
      <c r="AQ3662" s="51">
        <f t="shared" si="1279"/>
        <v>21.399222999999999</v>
      </c>
      <c r="AR3662" s="51">
        <f t="shared" si="1280"/>
        <v>21.794146999999999</v>
      </c>
      <c r="AS3662" s="51">
        <f t="shared" si="1281"/>
        <v>21.056601000000001</v>
      </c>
      <c r="AT3662" s="51">
        <f t="shared" si="1282"/>
        <v>21.843786000000001</v>
      </c>
      <c r="AU3662" s="51">
        <f t="shared" si="1283"/>
        <v>19.244942000000002</v>
      </c>
      <c r="AV3662" s="51">
        <f t="shared" si="1284"/>
        <v>19.902884</v>
      </c>
    </row>
    <row r="3663" spans="1:48">
      <c r="A3663" t="str">
        <f t="shared" si="1285"/>
        <v>41971Murilo/Kassio81</v>
      </c>
      <c r="B3663" s="50">
        <v>41971.438634259262</v>
      </c>
      <c r="C3663" s="44">
        <f t="shared" si="1265"/>
        <v>41971</v>
      </c>
      <c r="D3663" s="45" t="s">
        <v>20</v>
      </c>
      <c r="E3663" s="46">
        <v>81</v>
      </c>
      <c r="G3663" s="49" t="e">
        <f>VLOOKUP(C3663,#REF!,2,0)</f>
        <v>#REF!</v>
      </c>
      <c r="I3663" s="40">
        <v>0</v>
      </c>
      <c r="J3663" s="40">
        <v>0</v>
      </c>
      <c r="K3663" s="40">
        <v>22.218719</v>
      </c>
      <c r="L3663" s="40">
        <v>39.038032999999999</v>
      </c>
      <c r="M3663" s="40">
        <v>36.637206999999997</v>
      </c>
      <c r="N3663" s="40">
        <v>37.748286999999998</v>
      </c>
      <c r="O3663" s="40">
        <v>35.078319999999998</v>
      </c>
      <c r="P3663" s="40">
        <v>25.907093</v>
      </c>
      <c r="Q3663" s="40">
        <v>25.184933000000001</v>
      </c>
      <c r="R3663" s="40">
        <v>33.931216999999997</v>
      </c>
      <c r="S3663" s="40">
        <v>34.540657000000003</v>
      </c>
      <c r="T3663" s="40">
        <v>32.061729</v>
      </c>
      <c r="U3663" s="40">
        <v>27.247107</v>
      </c>
      <c r="V3663" s="40">
        <v>22.279807999999999</v>
      </c>
      <c r="W3663" s="40">
        <v>23.646038000000001</v>
      </c>
      <c r="X3663" s="40">
        <v>26.30545</v>
      </c>
      <c r="AA3663">
        <f t="shared" si="1266"/>
        <v>42240.622754629629</v>
      </c>
      <c r="AB3663" t="str">
        <f t="shared" si="1267"/>
        <v>42240Fábio82</v>
      </c>
      <c r="AC3663" s="52">
        <v>42240</v>
      </c>
      <c r="AD3663" s="56" t="s">
        <v>31</v>
      </c>
      <c r="AE3663" s="53">
        <v>82</v>
      </c>
      <c r="AF3663" s="51" t="str">
        <f t="shared" si="1268"/>
        <v/>
      </c>
      <c r="AG3663" s="51">
        <f t="shared" si="1269"/>
        <v>0</v>
      </c>
      <c r="AH3663" s="51">
        <f t="shared" si="1270"/>
        <v>0</v>
      </c>
      <c r="AI3663" s="51">
        <f t="shared" si="1271"/>
        <v>0</v>
      </c>
      <c r="AJ3663" s="51">
        <f t="shared" si="1272"/>
        <v>0</v>
      </c>
      <c r="AK3663" s="51">
        <f t="shared" si="1273"/>
        <v>0</v>
      </c>
      <c r="AL3663" s="51">
        <f t="shared" si="1274"/>
        <v>0</v>
      </c>
      <c r="AM3663" s="51">
        <f t="shared" si="1275"/>
        <v>0</v>
      </c>
      <c r="AN3663" s="51">
        <f t="shared" si="1276"/>
        <v>18.007636999999999</v>
      </c>
      <c r="AO3663" s="51">
        <f t="shared" si="1277"/>
        <v>16.123549000000001</v>
      </c>
      <c r="AP3663" s="51">
        <f t="shared" si="1278"/>
        <v>19.105416999999999</v>
      </c>
      <c r="AQ3663" s="51">
        <f t="shared" si="1279"/>
        <v>20.959232</v>
      </c>
      <c r="AR3663" s="51">
        <f t="shared" si="1280"/>
        <v>21.399222999999999</v>
      </c>
      <c r="AS3663" s="51">
        <f t="shared" si="1281"/>
        <v>20.71678</v>
      </c>
      <c r="AT3663" s="51">
        <f t="shared" si="1282"/>
        <v>21.350121999999999</v>
      </c>
      <c r="AU3663" s="51">
        <f t="shared" si="1283"/>
        <v>18.873989000000002</v>
      </c>
      <c r="AV3663" s="51">
        <f t="shared" si="1284"/>
        <v>19.478639999999999</v>
      </c>
    </row>
    <row r="3664" spans="1:48">
      <c r="A3664" t="str">
        <f t="shared" si="1285"/>
        <v>41974Murilo/Kassio81</v>
      </c>
      <c r="B3664" s="50">
        <v>41974.648333333331</v>
      </c>
      <c r="C3664" s="44">
        <f t="shared" si="1265"/>
        <v>41974</v>
      </c>
      <c r="D3664" s="45" t="s">
        <v>20</v>
      </c>
      <c r="E3664" s="46">
        <v>81</v>
      </c>
      <c r="G3664" s="49" t="e">
        <f>VLOOKUP(C3664,#REF!,2,0)</f>
        <v>#REF!</v>
      </c>
      <c r="I3664" s="40">
        <v>0</v>
      </c>
      <c r="J3664" s="40">
        <v>0</v>
      </c>
      <c r="K3664" s="40">
        <v>5.2438890000000002</v>
      </c>
      <c r="L3664" s="40">
        <v>33.931216999999997</v>
      </c>
      <c r="M3664" s="40">
        <v>33.102134999999997</v>
      </c>
      <c r="N3664" s="40">
        <v>31.474726</v>
      </c>
      <c r="O3664" s="40">
        <v>31.620987</v>
      </c>
      <c r="P3664" s="40">
        <v>25.380849999999999</v>
      </c>
      <c r="Q3664" s="40">
        <v>21.312973</v>
      </c>
      <c r="R3664" s="40">
        <v>29.111183</v>
      </c>
      <c r="S3664" s="40">
        <v>30.245471999999999</v>
      </c>
      <c r="T3664" s="40">
        <v>28.691483999999999</v>
      </c>
      <c r="U3664" s="40">
        <v>23.331790999999999</v>
      </c>
      <c r="V3664" s="40">
        <v>23.646038000000001</v>
      </c>
      <c r="W3664" s="40">
        <v>24.601942000000001</v>
      </c>
      <c r="X3664" s="40">
        <v>25.250136999999999</v>
      </c>
      <c r="AA3664">
        <f t="shared" si="1266"/>
        <v>42242.407951388886</v>
      </c>
      <c r="AB3664" t="str">
        <f t="shared" si="1267"/>
        <v>42242Fábio82</v>
      </c>
      <c r="AC3664" s="52">
        <v>42242</v>
      </c>
      <c r="AD3664" s="56" t="s">
        <v>31</v>
      </c>
      <c r="AE3664" s="53">
        <v>82</v>
      </c>
      <c r="AF3664" s="51" t="str">
        <f t="shared" si="1268"/>
        <v/>
      </c>
      <c r="AG3664" s="51">
        <f t="shared" si="1269"/>
        <v>0</v>
      </c>
      <c r="AH3664" s="51">
        <f t="shared" si="1270"/>
        <v>0</v>
      </c>
      <c r="AI3664" s="51">
        <f t="shared" si="1271"/>
        <v>0</v>
      </c>
      <c r="AJ3664" s="51">
        <f t="shared" si="1272"/>
        <v>0</v>
      </c>
      <c r="AK3664" s="51">
        <f t="shared" si="1273"/>
        <v>0</v>
      </c>
      <c r="AL3664" s="51">
        <f t="shared" si="1274"/>
        <v>0</v>
      </c>
      <c r="AM3664" s="51">
        <f t="shared" si="1275"/>
        <v>1.624E-3</v>
      </c>
      <c r="AN3664" s="51">
        <f t="shared" si="1276"/>
        <v>22.142672999999998</v>
      </c>
      <c r="AO3664" s="51">
        <f t="shared" si="1277"/>
        <v>18.143035999999999</v>
      </c>
      <c r="AP3664" s="51">
        <f t="shared" si="1278"/>
        <v>20.862079999999999</v>
      </c>
      <c r="AQ3664" s="51">
        <f t="shared" si="1279"/>
        <v>22.797143999999999</v>
      </c>
      <c r="AR3664" s="51">
        <f t="shared" si="1280"/>
        <v>22.797143999999999</v>
      </c>
      <c r="AS3664" s="51">
        <f t="shared" si="1281"/>
        <v>21.843786000000001</v>
      </c>
      <c r="AT3664" s="51">
        <f t="shared" si="1282"/>
        <v>22.092701000000002</v>
      </c>
      <c r="AU3664" s="51">
        <f t="shared" si="1283"/>
        <v>19.666632</v>
      </c>
      <c r="AV3664" s="51">
        <f t="shared" si="1284"/>
        <v>20.140577</v>
      </c>
    </row>
    <row r="3665" spans="1:48">
      <c r="A3665" t="str">
        <f t="shared" si="1285"/>
        <v>41976Murilo/Kassio81</v>
      </c>
      <c r="B3665" s="50">
        <v>41976.574525462966</v>
      </c>
      <c r="C3665" s="44">
        <f t="shared" si="1265"/>
        <v>41976</v>
      </c>
      <c r="D3665" s="45" t="s">
        <v>20</v>
      </c>
      <c r="E3665" s="46">
        <v>81</v>
      </c>
      <c r="F3665" s="43" t="s">
        <v>158</v>
      </c>
      <c r="G3665" s="49" t="e">
        <f>VLOOKUP(C3665,#REF!,2,0)</f>
        <v>#REF!</v>
      </c>
      <c r="H3665" s="43" t="s">
        <v>160</v>
      </c>
      <c r="I3665" s="40">
        <v>0</v>
      </c>
      <c r="J3665" s="40">
        <v>0</v>
      </c>
      <c r="K3665" s="40">
        <v>0</v>
      </c>
      <c r="L3665" s="40">
        <v>9.2327019999999997</v>
      </c>
      <c r="M3665" s="40">
        <v>25.774999999999999</v>
      </c>
      <c r="N3665" s="40">
        <v>28.205767000000002</v>
      </c>
      <c r="O3665" s="40">
        <v>27.792849</v>
      </c>
      <c r="P3665" s="40">
        <v>13.539853000000001</v>
      </c>
      <c r="Q3665" s="40">
        <v>30.748636000000001</v>
      </c>
      <c r="R3665" s="40">
        <v>33.327229000000003</v>
      </c>
      <c r="S3665" s="40">
        <v>26.908846</v>
      </c>
      <c r="T3665" s="40">
        <v>29.041008000000001</v>
      </c>
      <c r="U3665" s="40">
        <v>31.401717999999999</v>
      </c>
      <c r="V3665" s="40">
        <v>33.855441999999996</v>
      </c>
      <c r="W3665" s="40">
        <v>31.255997000000001</v>
      </c>
      <c r="X3665" s="40">
        <v>30.173922000000001</v>
      </c>
      <c r="AA3665">
        <f t="shared" si="1266"/>
        <v>42244.723969907405</v>
      </c>
      <c r="AB3665" t="str">
        <f t="shared" si="1267"/>
        <v>42244Fábio82</v>
      </c>
      <c r="AC3665" s="52">
        <v>42244</v>
      </c>
      <c r="AD3665" s="56" t="s">
        <v>31</v>
      </c>
      <c r="AE3665" s="53">
        <v>82</v>
      </c>
      <c r="AF3665" s="51" t="str">
        <f t="shared" si="1268"/>
        <v/>
      </c>
      <c r="AG3665" s="51">
        <f t="shared" si="1269"/>
        <v>0</v>
      </c>
      <c r="AH3665" s="51">
        <f t="shared" si="1270"/>
        <v>0</v>
      </c>
      <c r="AI3665" s="51">
        <f t="shared" si="1271"/>
        <v>0</v>
      </c>
      <c r="AJ3665" s="51">
        <f t="shared" si="1272"/>
        <v>0</v>
      </c>
      <c r="AK3665" s="51">
        <f t="shared" si="1273"/>
        <v>0</v>
      </c>
      <c r="AL3665" s="51">
        <f t="shared" si="1274"/>
        <v>0</v>
      </c>
      <c r="AM3665" s="51">
        <f t="shared" si="1275"/>
        <v>0</v>
      </c>
      <c r="AN3665" s="51">
        <f t="shared" si="1276"/>
        <v>22.242746</v>
      </c>
      <c r="AO3665" s="51">
        <f t="shared" si="1277"/>
        <v>17.827870999999998</v>
      </c>
      <c r="AP3665" s="51">
        <f t="shared" si="1278"/>
        <v>19.997803000000001</v>
      </c>
      <c r="AQ3665" s="51">
        <f t="shared" si="1279"/>
        <v>22.493888999999999</v>
      </c>
      <c r="AR3665" s="51">
        <f t="shared" si="1280"/>
        <v>22.746447</v>
      </c>
      <c r="AS3665" s="51">
        <f t="shared" si="1281"/>
        <v>22.393265</v>
      </c>
      <c r="AT3665" s="51">
        <f t="shared" si="1282"/>
        <v>22.847866</v>
      </c>
      <c r="AU3665" s="51">
        <f t="shared" si="1283"/>
        <v>20.668424999999999</v>
      </c>
      <c r="AV3665" s="51">
        <f t="shared" si="1284"/>
        <v>23.770520999999999</v>
      </c>
    </row>
    <row r="3666" spans="1:48">
      <c r="A3666" t="str">
        <f t="shared" si="1285"/>
        <v>41976Murilo/Kassio81</v>
      </c>
      <c r="B3666" s="50">
        <v>41976.582071759258</v>
      </c>
      <c r="C3666" s="44">
        <f t="shared" si="1265"/>
        <v>41976</v>
      </c>
      <c r="D3666" s="45" t="s">
        <v>20</v>
      </c>
      <c r="E3666" s="46">
        <v>81</v>
      </c>
      <c r="G3666" s="49" t="e">
        <f>VLOOKUP(C3666,#REF!,2,0)</f>
        <v>#REF!</v>
      </c>
      <c r="I3666" s="40">
        <v>0</v>
      </c>
      <c r="J3666" s="40">
        <v>0</v>
      </c>
      <c r="K3666" s="40">
        <v>4.589162</v>
      </c>
      <c r="L3666" s="40">
        <v>34.083092000000001</v>
      </c>
      <c r="M3666" s="40">
        <v>31.401717999999999</v>
      </c>
      <c r="N3666" s="40">
        <v>29.959826</v>
      </c>
      <c r="O3666" s="40">
        <v>30.102467999999998</v>
      </c>
      <c r="P3666" s="40">
        <v>23.772342999999999</v>
      </c>
      <c r="Q3666" s="40">
        <v>19.675467000000001</v>
      </c>
      <c r="R3666" s="40">
        <v>25.446300999999998</v>
      </c>
      <c r="S3666" s="40">
        <v>28.482813</v>
      </c>
      <c r="T3666" s="40">
        <v>27.724340000000002</v>
      </c>
      <c r="U3666" s="40">
        <v>22.096827000000001</v>
      </c>
      <c r="V3666" s="40">
        <v>22.340997999999999</v>
      </c>
      <c r="W3666" s="40">
        <v>23.835629999999998</v>
      </c>
      <c r="X3666" s="40">
        <v>26.30545</v>
      </c>
      <c r="AA3666">
        <f t="shared" si="1266"/>
        <v>42247.368784722225</v>
      </c>
      <c r="AB3666" t="str">
        <f t="shared" si="1267"/>
        <v>42247Fábio82</v>
      </c>
      <c r="AC3666" s="52">
        <v>42247</v>
      </c>
      <c r="AD3666" s="56" t="s">
        <v>31</v>
      </c>
      <c r="AE3666" s="53">
        <v>82</v>
      </c>
      <c r="AF3666" s="51" t="str">
        <f t="shared" si="1268"/>
        <v/>
      </c>
      <c r="AG3666" s="51">
        <f t="shared" si="1269"/>
        <v>0</v>
      </c>
      <c r="AH3666" s="51">
        <f t="shared" si="1270"/>
        <v>0</v>
      </c>
      <c r="AI3666" s="51">
        <f t="shared" si="1271"/>
        <v>0</v>
      </c>
      <c r="AJ3666" s="51">
        <f t="shared" si="1272"/>
        <v>0</v>
      </c>
      <c r="AK3666" s="51">
        <f t="shared" si="1273"/>
        <v>0</v>
      </c>
      <c r="AL3666" s="51">
        <f t="shared" si="1274"/>
        <v>0</v>
      </c>
      <c r="AM3666" s="51">
        <f t="shared" si="1275"/>
        <v>0</v>
      </c>
      <c r="AN3666" s="51">
        <f t="shared" si="1276"/>
        <v>20.862079999999999</v>
      </c>
      <c r="AO3666" s="51">
        <f t="shared" si="1277"/>
        <v>16.812135999999999</v>
      </c>
      <c r="AP3666" s="51">
        <f t="shared" si="1278"/>
        <v>19.902884</v>
      </c>
      <c r="AQ3666" s="51">
        <f t="shared" si="1279"/>
        <v>21.893456</v>
      </c>
      <c r="AR3666" s="51">
        <f t="shared" si="1280"/>
        <v>22.092701000000002</v>
      </c>
      <c r="AS3666" s="51">
        <f t="shared" si="1281"/>
        <v>21.252056</v>
      </c>
      <c r="AT3666" s="51">
        <f t="shared" si="1282"/>
        <v>22.142672999999998</v>
      </c>
      <c r="AU3666" s="51">
        <f t="shared" si="1283"/>
        <v>19.713774000000001</v>
      </c>
      <c r="AV3666" s="51">
        <f t="shared" si="1284"/>
        <v>20.765158</v>
      </c>
    </row>
    <row r="3667" spans="1:48">
      <c r="A3667" t="str">
        <f t="shared" si="1285"/>
        <v>41978Murilo/Kassio81</v>
      </c>
      <c r="B3667" s="50">
        <v>41978.710868055554</v>
      </c>
      <c r="C3667" s="44">
        <f t="shared" si="1265"/>
        <v>41978</v>
      </c>
      <c r="D3667" s="45" t="s">
        <v>20</v>
      </c>
      <c r="E3667" s="46">
        <v>81</v>
      </c>
      <c r="G3667" s="49" t="e">
        <f>VLOOKUP(C3667,#REF!,2,0)</f>
        <v>#REF!</v>
      </c>
      <c r="I3667" s="40">
        <v>0</v>
      </c>
      <c r="J3667" s="40">
        <v>0</v>
      </c>
      <c r="K3667" s="40">
        <v>14.011765</v>
      </c>
      <c r="L3667" s="40">
        <v>32.061729</v>
      </c>
      <c r="M3667" s="40">
        <v>28.552289999999999</v>
      </c>
      <c r="N3667" s="40">
        <v>30.317093</v>
      </c>
      <c r="O3667" s="40">
        <v>28.831005000000001</v>
      </c>
      <c r="P3667" s="40">
        <v>22.036000999999999</v>
      </c>
      <c r="Q3667" s="40">
        <v>20.838056999999999</v>
      </c>
      <c r="R3667" s="40">
        <v>27.111529999999998</v>
      </c>
      <c r="S3667" s="40">
        <v>27.587548999999999</v>
      </c>
      <c r="T3667" s="40">
        <v>24.601942000000001</v>
      </c>
      <c r="U3667" s="40">
        <v>22.771705999999998</v>
      </c>
      <c r="V3667" s="40">
        <v>22.036000999999999</v>
      </c>
      <c r="W3667" s="40">
        <v>23.899007999999998</v>
      </c>
      <c r="X3667" s="40">
        <v>26.572737</v>
      </c>
      <c r="AA3667">
        <f t="shared" si="1266"/>
        <v>42249.387303240743</v>
      </c>
      <c r="AB3667" t="str">
        <f t="shared" si="1267"/>
        <v>42249Fábio82</v>
      </c>
      <c r="AC3667" s="52">
        <v>42249</v>
      </c>
      <c r="AD3667" s="56" t="s">
        <v>31</v>
      </c>
      <c r="AE3667" s="53">
        <v>82</v>
      </c>
      <c r="AF3667" s="51" t="str">
        <f t="shared" si="1268"/>
        <v/>
      </c>
      <c r="AG3667" s="51">
        <f t="shared" si="1269"/>
        <v>0</v>
      </c>
      <c r="AH3667" s="51">
        <f t="shared" si="1270"/>
        <v>0</v>
      </c>
      <c r="AI3667" s="51">
        <f t="shared" si="1271"/>
        <v>0</v>
      </c>
      <c r="AJ3667" s="51">
        <f t="shared" si="1272"/>
        <v>0</v>
      </c>
      <c r="AK3667" s="51">
        <f t="shared" si="1273"/>
        <v>0</v>
      </c>
      <c r="AL3667" s="51">
        <f t="shared" si="1274"/>
        <v>0</v>
      </c>
      <c r="AM3667" s="51">
        <f t="shared" si="1275"/>
        <v>0</v>
      </c>
      <c r="AN3667" s="51">
        <f t="shared" si="1276"/>
        <v>19.902884</v>
      </c>
      <c r="AO3667" s="51">
        <f t="shared" si="1277"/>
        <v>15.911405999999999</v>
      </c>
      <c r="AP3667" s="51">
        <f t="shared" si="1278"/>
        <v>18.73584</v>
      </c>
      <c r="AQ3667" s="51">
        <f t="shared" si="1279"/>
        <v>21.546894000000002</v>
      </c>
      <c r="AR3667" s="51">
        <f t="shared" si="1280"/>
        <v>21.99297</v>
      </c>
      <c r="AS3667" s="51">
        <f t="shared" si="1281"/>
        <v>20.910616000000001</v>
      </c>
      <c r="AT3667" s="51">
        <f t="shared" si="1282"/>
        <v>21.399222999999999</v>
      </c>
      <c r="AU3667" s="51">
        <f t="shared" si="1283"/>
        <v>19.525558</v>
      </c>
      <c r="AV3667" s="51">
        <f t="shared" si="1284"/>
        <v>20.33173</v>
      </c>
    </row>
    <row r="3668" spans="1:48">
      <c r="A3668" t="str">
        <f t="shared" si="1285"/>
        <v>41981Murilo/Kassio81</v>
      </c>
      <c r="B3668" s="50">
        <v>41981.355555555558</v>
      </c>
      <c r="C3668" s="44">
        <f t="shared" si="1265"/>
        <v>41981</v>
      </c>
      <c r="D3668" s="45" t="s">
        <v>20</v>
      </c>
      <c r="E3668" s="46">
        <v>81</v>
      </c>
      <c r="G3668" s="49" t="e">
        <f>VLOOKUP(C3668,#REF!,2,0)</f>
        <v>#REF!</v>
      </c>
      <c r="I3668" s="40">
        <v>0</v>
      </c>
      <c r="J3668" s="40">
        <v>0</v>
      </c>
      <c r="K3668" s="40">
        <v>10.203430000000001</v>
      </c>
      <c r="L3668" s="40">
        <v>28.344125999999999</v>
      </c>
      <c r="M3668" s="40">
        <v>25.446300999999998</v>
      </c>
      <c r="N3668" s="40">
        <v>26.30545</v>
      </c>
      <c r="O3668" s="40">
        <v>25.511876999999998</v>
      </c>
      <c r="P3668" s="40">
        <v>18.826830000000001</v>
      </c>
      <c r="Q3668" s="40">
        <v>17.834807999999999</v>
      </c>
      <c r="R3668" s="40">
        <v>24.281115</v>
      </c>
      <c r="S3668" s="40">
        <v>25.315441</v>
      </c>
      <c r="T3668" s="40">
        <v>23.144293000000001</v>
      </c>
      <c r="U3668" s="40">
        <v>21.015474000000001</v>
      </c>
      <c r="V3668" s="40">
        <v>21.612684000000002</v>
      </c>
      <c r="W3668" s="40">
        <v>23.394455000000001</v>
      </c>
      <c r="X3668" s="40">
        <v>25.774999999999999</v>
      </c>
      <c r="AA3668">
        <f t="shared" si="1266"/>
        <v>42251.651145833333</v>
      </c>
      <c r="AB3668" t="str">
        <f t="shared" si="1267"/>
        <v>42251Fábio82</v>
      </c>
      <c r="AC3668" s="52">
        <v>42251</v>
      </c>
      <c r="AD3668" s="56" t="s">
        <v>31</v>
      </c>
      <c r="AE3668" s="53">
        <v>82</v>
      </c>
      <c r="AF3668" s="51" t="str">
        <f t="shared" si="1268"/>
        <v/>
      </c>
      <c r="AG3668" s="51">
        <f t="shared" si="1269"/>
        <v>0</v>
      </c>
      <c r="AH3668" s="51">
        <f t="shared" si="1270"/>
        <v>0</v>
      </c>
      <c r="AI3668" s="51">
        <f t="shared" si="1271"/>
        <v>0</v>
      </c>
      <c r="AJ3668" s="51">
        <f t="shared" si="1272"/>
        <v>0</v>
      </c>
      <c r="AK3668" s="51">
        <f t="shared" si="1273"/>
        <v>0</v>
      </c>
      <c r="AL3668" s="51">
        <f t="shared" si="1274"/>
        <v>0</v>
      </c>
      <c r="AM3668" s="51">
        <f t="shared" si="1275"/>
        <v>0</v>
      </c>
      <c r="AN3668" s="51">
        <f t="shared" si="1276"/>
        <v>18.689892</v>
      </c>
      <c r="AO3668" s="51">
        <f t="shared" si="1277"/>
        <v>15.82696</v>
      </c>
      <c r="AP3668" s="51">
        <f t="shared" si="1278"/>
        <v>18.78182</v>
      </c>
      <c r="AQ3668" s="51">
        <f t="shared" si="1279"/>
        <v>21.596231</v>
      </c>
      <c r="AR3668" s="51">
        <f t="shared" si="1280"/>
        <v>21.744581</v>
      </c>
      <c r="AS3668" s="51">
        <f t="shared" si="1281"/>
        <v>20.959232</v>
      </c>
      <c r="AT3668" s="51">
        <f t="shared" si="1282"/>
        <v>21.645641000000001</v>
      </c>
      <c r="AU3668" s="51">
        <f t="shared" si="1283"/>
        <v>19.431795000000001</v>
      </c>
      <c r="AV3668" s="51">
        <f t="shared" si="1284"/>
        <v>20.092924</v>
      </c>
    </row>
    <row r="3669" spans="1:48">
      <c r="A3669" t="str">
        <f t="shared" si="1285"/>
        <v>41984Murilo/Kassio81</v>
      </c>
      <c r="B3669" s="50">
        <v>41984.457013888888</v>
      </c>
      <c r="C3669" s="44">
        <f t="shared" si="1265"/>
        <v>41984</v>
      </c>
      <c r="D3669" s="45" t="s">
        <v>20</v>
      </c>
      <c r="E3669" s="46">
        <v>81</v>
      </c>
      <c r="G3669" s="49" t="e">
        <f>VLOOKUP(C3669,#REF!,2,0)</f>
        <v>#REF!</v>
      </c>
      <c r="I3669" s="40">
        <v>0</v>
      </c>
      <c r="J3669" s="40">
        <v>0</v>
      </c>
      <c r="K3669" s="40">
        <v>6.0979950000000001</v>
      </c>
      <c r="L3669" s="40">
        <v>36.952976</v>
      </c>
      <c r="M3669" s="40">
        <v>35.853580000000001</v>
      </c>
      <c r="N3669" s="40">
        <v>34.083092000000001</v>
      </c>
      <c r="O3669" s="40">
        <v>31.694199000000001</v>
      </c>
      <c r="P3669" s="40">
        <v>21.854040000000001</v>
      </c>
      <c r="Q3669" s="40">
        <v>17.136265000000002</v>
      </c>
      <c r="R3669" s="40">
        <v>23.520077000000001</v>
      </c>
      <c r="S3669" s="40">
        <v>24.989811</v>
      </c>
      <c r="T3669" s="40">
        <v>23.394455000000001</v>
      </c>
      <c r="U3669" s="40">
        <v>19.561176</v>
      </c>
      <c r="V3669" s="40">
        <v>21.733191999999999</v>
      </c>
      <c r="W3669" s="40">
        <v>24.345112</v>
      </c>
      <c r="X3669" s="40">
        <v>26.105858000000001</v>
      </c>
      <c r="AA3669">
        <f t="shared" si="1266"/>
        <v>42257.497800925928</v>
      </c>
      <c r="AB3669" t="str">
        <f t="shared" si="1267"/>
        <v>42257Fábio82</v>
      </c>
      <c r="AC3669" s="52">
        <v>42257</v>
      </c>
      <c r="AD3669" s="56" t="s">
        <v>31</v>
      </c>
      <c r="AE3669" s="53">
        <v>82</v>
      </c>
      <c r="AF3669" s="51" t="str">
        <f t="shared" si="1268"/>
        <v/>
      </c>
      <c r="AG3669" s="51">
        <f t="shared" si="1269"/>
        <v>0</v>
      </c>
      <c r="AH3669" s="51">
        <f t="shared" si="1270"/>
        <v>0</v>
      </c>
      <c r="AI3669" s="51">
        <f t="shared" si="1271"/>
        <v>0</v>
      </c>
      <c r="AJ3669" s="51">
        <f t="shared" si="1272"/>
        <v>0</v>
      </c>
      <c r="AK3669" s="51">
        <f t="shared" si="1273"/>
        <v>0</v>
      </c>
      <c r="AL3669" s="51">
        <f t="shared" si="1274"/>
        <v>0</v>
      </c>
      <c r="AM3669" s="51">
        <f t="shared" si="1275"/>
        <v>0</v>
      </c>
      <c r="AN3669" s="51">
        <f t="shared" si="1276"/>
        <v>22.192657000000001</v>
      </c>
      <c r="AO3669" s="51">
        <f t="shared" si="1277"/>
        <v>17.294121000000001</v>
      </c>
      <c r="AP3669" s="51">
        <f t="shared" si="1278"/>
        <v>19.950310000000002</v>
      </c>
      <c r="AQ3669" s="51">
        <f t="shared" si="1279"/>
        <v>22.695837000000001</v>
      </c>
      <c r="AR3669" s="51">
        <f t="shared" si="1280"/>
        <v>23.460999999999999</v>
      </c>
      <c r="AS3669" s="51">
        <f t="shared" si="1281"/>
        <v>22.746447</v>
      </c>
      <c r="AT3669" s="51">
        <f t="shared" si="1282"/>
        <v>23.204552</v>
      </c>
      <c r="AU3669" s="51">
        <f t="shared" si="1283"/>
        <v>21.448414</v>
      </c>
      <c r="AV3669" s="51">
        <f t="shared" si="1284"/>
        <v>24.869577</v>
      </c>
    </row>
    <row r="3670" spans="1:48">
      <c r="A3670" t="str">
        <f t="shared" si="1285"/>
        <v>41987Murilo/Kassio81</v>
      </c>
      <c r="B3670" s="50">
        <v>41987.642060185186</v>
      </c>
      <c r="C3670" s="44">
        <f t="shared" si="1265"/>
        <v>41987</v>
      </c>
      <c r="D3670" s="45" t="s">
        <v>20</v>
      </c>
      <c r="E3670" s="46">
        <v>81</v>
      </c>
      <c r="G3670" s="49" t="e">
        <f>VLOOKUP(C3670,#REF!,2,0)</f>
        <v>#REF!</v>
      </c>
      <c r="I3670" s="40">
        <v>0</v>
      </c>
      <c r="J3670" s="40">
        <v>0</v>
      </c>
      <c r="K3670" s="40">
        <v>5.6900430000000002</v>
      </c>
      <c r="L3670" s="40">
        <v>40.183948999999998</v>
      </c>
      <c r="M3670" s="40">
        <v>37.190693000000003</v>
      </c>
      <c r="N3670" s="40">
        <v>38.068714</v>
      </c>
      <c r="O3670" s="40">
        <v>36.166004000000001</v>
      </c>
      <c r="P3670" s="40">
        <v>27.451124</v>
      </c>
      <c r="Q3670" s="40">
        <v>25.577513</v>
      </c>
      <c r="R3670" s="40">
        <v>34.464176000000002</v>
      </c>
      <c r="S3670" s="40">
        <v>35.697848999999998</v>
      </c>
      <c r="T3670" s="40">
        <v>33.553108000000002</v>
      </c>
      <c r="U3670" s="40">
        <v>29.604711999999999</v>
      </c>
      <c r="V3670" s="40">
        <v>26.372135</v>
      </c>
      <c r="W3670" s="40">
        <v>24.153390999999999</v>
      </c>
      <c r="X3670" s="40">
        <v>26.706914999999999</v>
      </c>
      <c r="AA3670">
        <f t="shared" si="1266"/>
        <v>42260.698449074072</v>
      </c>
      <c r="AB3670" t="str">
        <f t="shared" si="1267"/>
        <v>42260Fábio82</v>
      </c>
      <c r="AC3670" s="52">
        <v>42260</v>
      </c>
      <c r="AD3670" s="56" t="s">
        <v>31</v>
      </c>
      <c r="AE3670" s="53">
        <v>82</v>
      </c>
      <c r="AF3670" s="51" t="str">
        <f t="shared" si="1268"/>
        <v/>
      </c>
      <c r="AG3670" s="51">
        <f t="shared" si="1269"/>
        <v>0</v>
      </c>
      <c r="AH3670" s="51">
        <f t="shared" si="1270"/>
        <v>0</v>
      </c>
      <c r="AI3670" s="51">
        <f t="shared" si="1271"/>
        <v>0</v>
      </c>
      <c r="AJ3670" s="51">
        <f t="shared" si="1272"/>
        <v>0</v>
      </c>
      <c r="AK3670" s="51">
        <f t="shared" si="1273"/>
        <v>0</v>
      </c>
      <c r="AL3670" s="51">
        <f t="shared" si="1274"/>
        <v>0</v>
      </c>
      <c r="AM3670" s="51">
        <f t="shared" si="1275"/>
        <v>0</v>
      </c>
      <c r="AN3670" s="51">
        <f t="shared" si="1276"/>
        <v>22.393265</v>
      </c>
      <c r="AO3670" s="51">
        <f t="shared" si="1277"/>
        <v>17.649018999999999</v>
      </c>
      <c r="AP3670" s="51">
        <f t="shared" si="1278"/>
        <v>20.571967999999998</v>
      </c>
      <c r="AQ3670" s="51">
        <f t="shared" si="1279"/>
        <v>22.544284999999999</v>
      </c>
      <c r="AR3670" s="51">
        <f t="shared" si="1280"/>
        <v>23.000402000000001</v>
      </c>
      <c r="AS3670" s="51">
        <f t="shared" si="1281"/>
        <v>22.443562</v>
      </c>
      <c r="AT3670" s="51">
        <f t="shared" si="1282"/>
        <v>23.102335</v>
      </c>
      <c r="AU3670" s="51">
        <f t="shared" si="1283"/>
        <v>20.765158</v>
      </c>
      <c r="AV3670" s="51">
        <f t="shared" si="1284"/>
        <v>22.343050000000002</v>
      </c>
    </row>
    <row r="3671" spans="1:48">
      <c r="A3671" t="str">
        <f t="shared" si="1285"/>
        <v>41995Murilo/Kassio81</v>
      </c>
      <c r="B3671" s="50">
        <v>41995.40896990741</v>
      </c>
      <c r="C3671" s="44">
        <f t="shared" si="1265"/>
        <v>41995</v>
      </c>
      <c r="D3671" s="45" t="s">
        <v>20</v>
      </c>
      <c r="E3671" s="46">
        <v>81</v>
      </c>
      <c r="G3671" s="49" t="e">
        <f>VLOOKUP(C3671,#REF!,2,0)</f>
        <v>#REF!</v>
      </c>
      <c r="I3671" s="40">
        <v>0</v>
      </c>
      <c r="J3671" s="40">
        <v>0</v>
      </c>
      <c r="K3671" s="40">
        <v>18.272144000000001</v>
      </c>
      <c r="L3671" s="40">
        <v>35.620097999999999</v>
      </c>
      <c r="M3671" s="40">
        <v>34.770592000000001</v>
      </c>
      <c r="N3671" s="40">
        <v>35.697848999999998</v>
      </c>
      <c r="O3671" s="40">
        <v>33.931216999999997</v>
      </c>
      <c r="P3671" s="40">
        <v>24.989811</v>
      </c>
      <c r="Q3671" s="40">
        <v>23.520077000000001</v>
      </c>
      <c r="R3671" s="40">
        <v>31.401717999999999</v>
      </c>
      <c r="S3671" s="40">
        <v>28.413414</v>
      </c>
      <c r="T3671" s="40">
        <v>25.380849999999999</v>
      </c>
      <c r="U3671" s="40">
        <v>23.019756000000001</v>
      </c>
      <c r="V3671" s="40">
        <v>22.895551999999999</v>
      </c>
      <c r="W3671" s="40">
        <v>23.962475000000001</v>
      </c>
      <c r="X3671" s="40">
        <v>26.372135</v>
      </c>
      <c r="AA3671">
        <f t="shared" si="1266"/>
        <v>42261.507037037038</v>
      </c>
      <c r="AB3671" t="str">
        <f t="shared" si="1267"/>
        <v>42261Fábio82</v>
      </c>
      <c r="AC3671" s="52">
        <v>42261</v>
      </c>
      <c r="AD3671" s="56" t="s">
        <v>31</v>
      </c>
      <c r="AE3671" s="53">
        <v>82</v>
      </c>
      <c r="AF3671" s="51" t="str">
        <f t="shared" si="1268"/>
        <v/>
      </c>
      <c r="AG3671" s="51">
        <f t="shared" si="1269"/>
        <v>0</v>
      </c>
      <c r="AH3671" s="51">
        <f t="shared" si="1270"/>
        <v>0</v>
      </c>
      <c r="AI3671" s="51">
        <f t="shared" si="1271"/>
        <v>0</v>
      </c>
      <c r="AJ3671" s="51">
        <f t="shared" si="1272"/>
        <v>0</v>
      </c>
      <c r="AK3671" s="51">
        <f t="shared" si="1273"/>
        <v>0</v>
      </c>
      <c r="AL3671" s="51">
        <f t="shared" si="1274"/>
        <v>0</v>
      </c>
      <c r="AM3671" s="51">
        <f t="shared" si="1275"/>
        <v>0</v>
      </c>
      <c r="AN3671" s="51">
        <f t="shared" si="1276"/>
        <v>21.943182</v>
      </c>
      <c r="AO3671" s="51">
        <f t="shared" si="1277"/>
        <v>16.855661000000001</v>
      </c>
      <c r="AP3671" s="51">
        <f t="shared" si="1278"/>
        <v>19.478639999999999</v>
      </c>
      <c r="AQ3671" s="51">
        <f t="shared" si="1279"/>
        <v>21.99297</v>
      </c>
      <c r="AR3671" s="51">
        <f t="shared" si="1280"/>
        <v>22.343050000000002</v>
      </c>
      <c r="AS3671" s="51">
        <f t="shared" si="1281"/>
        <v>21.843786000000001</v>
      </c>
      <c r="AT3671" s="51">
        <f t="shared" si="1282"/>
        <v>22.594749</v>
      </c>
      <c r="AU3671" s="51">
        <f t="shared" si="1283"/>
        <v>20.427655999999999</v>
      </c>
      <c r="AV3671" s="51">
        <f t="shared" si="1284"/>
        <v>21.30105</v>
      </c>
    </row>
    <row r="3672" spans="1:48">
      <c r="A3672" t="str">
        <f t="shared" si="1285"/>
        <v>42001Murilo/Kassio81</v>
      </c>
      <c r="B3672" s="50">
        <v>42001.696898148148</v>
      </c>
      <c r="C3672" s="44">
        <f t="shared" si="1265"/>
        <v>42001</v>
      </c>
      <c r="D3672" s="45" t="s">
        <v>20</v>
      </c>
      <c r="E3672" s="46">
        <v>81</v>
      </c>
      <c r="G3672" s="49" t="e">
        <f>VLOOKUP(C3672,#REF!,2,0)</f>
        <v>#REF!</v>
      </c>
      <c r="I3672" s="40">
        <v>0</v>
      </c>
      <c r="J3672" s="40">
        <v>0</v>
      </c>
      <c r="K3672" s="40">
        <v>6.1277619999999997</v>
      </c>
      <c r="L3672" s="40">
        <v>29.959826</v>
      </c>
      <c r="M3672" s="40">
        <v>28.413414</v>
      </c>
      <c r="N3672" s="40">
        <v>30.965553</v>
      </c>
      <c r="O3672" s="40">
        <v>29.959826</v>
      </c>
      <c r="P3672" s="40">
        <v>23.331790999999999</v>
      </c>
      <c r="Q3672" s="40">
        <v>22.036000999999999</v>
      </c>
      <c r="R3672" s="40">
        <v>29.746500000000001</v>
      </c>
      <c r="S3672" s="40">
        <v>31.110600999999999</v>
      </c>
      <c r="T3672" s="40">
        <v>29.604711999999999</v>
      </c>
      <c r="U3672" s="40">
        <v>27.179286999999999</v>
      </c>
      <c r="V3672" s="40">
        <v>28.067778000000001</v>
      </c>
      <c r="W3672" s="40">
        <v>30.604437000000001</v>
      </c>
      <c r="X3672" s="40">
        <v>33.477725999999997</v>
      </c>
      <c r="AA3672">
        <f t="shared" si="1266"/>
        <v>42263.479375000003</v>
      </c>
      <c r="AB3672" t="str">
        <f t="shared" si="1267"/>
        <v>42263Fábio82</v>
      </c>
      <c r="AC3672" s="52">
        <v>42263</v>
      </c>
      <c r="AD3672" s="56" t="s">
        <v>31</v>
      </c>
      <c r="AE3672" s="53">
        <v>82</v>
      </c>
      <c r="AF3672" s="51" t="str">
        <f t="shared" si="1268"/>
        <v/>
      </c>
      <c r="AG3672" s="51">
        <f t="shared" si="1269"/>
        <v>0</v>
      </c>
      <c r="AH3672" s="51">
        <f t="shared" si="1270"/>
        <v>0</v>
      </c>
      <c r="AI3672" s="51">
        <f t="shared" si="1271"/>
        <v>0</v>
      </c>
      <c r="AJ3672" s="51">
        <f t="shared" si="1272"/>
        <v>0</v>
      </c>
      <c r="AK3672" s="51">
        <f t="shared" si="1273"/>
        <v>0</v>
      </c>
      <c r="AL3672" s="51">
        <f t="shared" si="1274"/>
        <v>0</v>
      </c>
      <c r="AM3672" s="51">
        <f t="shared" si="1275"/>
        <v>0</v>
      </c>
      <c r="AN3672" s="51">
        <f t="shared" si="1276"/>
        <v>21.546894000000002</v>
      </c>
      <c r="AO3672" s="51">
        <f t="shared" si="1277"/>
        <v>16.681903999999999</v>
      </c>
      <c r="AP3672" s="51">
        <f t="shared" si="1278"/>
        <v>19.198360000000001</v>
      </c>
      <c r="AQ3672" s="51">
        <f t="shared" si="1279"/>
        <v>21.843786000000001</v>
      </c>
      <c r="AR3672" s="51">
        <f t="shared" si="1280"/>
        <v>22.142672999999998</v>
      </c>
      <c r="AS3672" s="51">
        <f t="shared" si="1281"/>
        <v>21.794146999999999</v>
      </c>
      <c r="AT3672" s="51">
        <f t="shared" si="1282"/>
        <v>22.292839000000001</v>
      </c>
      <c r="AU3672" s="51">
        <f t="shared" si="1283"/>
        <v>19.997803000000001</v>
      </c>
      <c r="AV3672" s="51">
        <f t="shared" si="1284"/>
        <v>21.154211</v>
      </c>
    </row>
    <row r="3673" spans="1:48">
      <c r="A3673" t="str">
        <f t="shared" si="1285"/>
        <v>42012Murilo/Kassio81</v>
      </c>
      <c r="B3673" s="50">
        <v>42012.700300925928</v>
      </c>
      <c r="C3673" s="44">
        <f t="shared" si="1265"/>
        <v>42012</v>
      </c>
      <c r="D3673" s="45" t="s">
        <v>20</v>
      </c>
      <c r="E3673" s="46">
        <v>81</v>
      </c>
      <c r="G3673" s="49" t="e">
        <f>VLOOKUP(C3673,#REF!,2,0)</f>
        <v>#REF!</v>
      </c>
      <c r="I3673" s="40">
        <v>0</v>
      </c>
      <c r="J3673" s="40">
        <v>0</v>
      </c>
      <c r="K3673" s="40">
        <v>5.32592</v>
      </c>
      <c r="L3673" s="40">
        <v>36.166004000000001</v>
      </c>
      <c r="M3673" s="40">
        <v>34.617221999999998</v>
      </c>
      <c r="N3673" s="40">
        <v>32.505577000000002</v>
      </c>
      <c r="O3673" s="40">
        <v>34.159145000000002</v>
      </c>
      <c r="P3673" s="40">
        <v>28.136752999999999</v>
      </c>
      <c r="Q3673" s="40">
        <v>24.026022000000001</v>
      </c>
      <c r="R3673" s="40">
        <v>32.952477000000002</v>
      </c>
      <c r="S3673" s="40">
        <v>33.779738999999999</v>
      </c>
      <c r="T3673" s="40">
        <v>33.252102000000001</v>
      </c>
      <c r="U3673" s="40">
        <v>28.067778000000001</v>
      </c>
      <c r="V3673" s="40">
        <v>30.173922000000001</v>
      </c>
      <c r="W3673" s="40">
        <v>31.694199000000001</v>
      </c>
      <c r="X3673" s="40">
        <v>31.767537999999998</v>
      </c>
      <c r="AA3673">
        <f t="shared" si="1266"/>
        <v>42265.497986111113</v>
      </c>
      <c r="AB3673" t="str">
        <f t="shared" si="1267"/>
        <v>42265Fábio82</v>
      </c>
      <c r="AC3673" s="52">
        <v>42265</v>
      </c>
      <c r="AD3673" s="56" t="s">
        <v>31</v>
      </c>
      <c r="AE3673" s="53">
        <v>82</v>
      </c>
      <c r="AF3673" s="51" t="str">
        <f t="shared" si="1268"/>
        <v/>
      </c>
      <c r="AG3673" s="51">
        <f t="shared" si="1269"/>
        <v>0</v>
      </c>
      <c r="AH3673" s="51">
        <f t="shared" si="1270"/>
        <v>0</v>
      </c>
      <c r="AI3673" s="51">
        <f t="shared" si="1271"/>
        <v>0</v>
      </c>
      <c r="AJ3673" s="51">
        <f t="shared" si="1272"/>
        <v>0</v>
      </c>
      <c r="AK3673" s="51">
        <f t="shared" si="1273"/>
        <v>0</v>
      </c>
      <c r="AL3673" s="51">
        <f t="shared" si="1274"/>
        <v>0</v>
      </c>
      <c r="AM3673" s="51">
        <f t="shared" si="1275"/>
        <v>0</v>
      </c>
      <c r="AN3673" s="51">
        <f t="shared" si="1276"/>
        <v>20.33173</v>
      </c>
      <c r="AO3673" s="51">
        <f t="shared" si="1277"/>
        <v>15.953726</v>
      </c>
      <c r="AP3673" s="51">
        <f t="shared" si="1278"/>
        <v>19.059010000000001</v>
      </c>
      <c r="AQ3673" s="51">
        <f t="shared" si="1279"/>
        <v>21.645641000000001</v>
      </c>
      <c r="AR3673" s="51">
        <f t="shared" si="1280"/>
        <v>22.192657000000001</v>
      </c>
      <c r="AS3673" s="51">
        <f t="shared" si="1281"/>
        <v>21.399222999999999</v>
      </c>
      <c r="AT3673" s="51">
        <f t="shared" si="1282"/>
        <v>22.192657000000001</v>
      </c>
      <c r="AU3673" s="51">
        <f t="shared" si="1283"/>
        <v>20.092924</v>
      </c>
      <c r="AV3673" s="51">
        <f t="shared" si="1284"/>
        <v>21.105408000000001</v>
      </c>
    </row>
    <row r="3674" spans="1:48">
      <c r="A3674" t="str">
        <f t="shared" si="1285"/>
        <v>42020Murilo/Kassio81</v>
      </c>
      <c r="B3674" s="50">
        <v>42020.774583333332</v>
      </c>
      <c r="C3674" s="44">
        <f t="shared" si="1265"/>
        <v>42020</v>
      </c>
      <c r="D3674" s="45" t="s">
        <v>20</v>
      </c>
      <c r="E3674" s="46">
        <v>81</v>
      </c>
      <c r="G3674" s="49" t="e">
        <f>VLOOKUP(C3674,#REF!,2,0)</f>
        <v>#REF!</v>
      </c>
      <c r="I3674" s="40">
        <v>0</v>
      </c>
      <c r="J3674" s="40">
        <v>0</v>
      </c>
      <c r="K3674" s="40">
        <v>1.761425</v>
      </c>
      <c r="L3674" s="40">
        <v>25.511876999999998</v>
      </c>
      <c r="M3674" s="40">
        <v>24.989811</v>
      </c>
      <c r="N3674" s="40">
        <v>22.525047000000001</v>
      </c>
      <c r="O3674" s="40">
        <v>23.772342999999999</v>
      </c>
      <c r="P3674" s="40">
        <v>19.790144000000002</v>
      </c>
      <c r="Q3674" s="40">
        <v>17.834807999999999</v>
      </c>
      <c r="R3674" s="40">
        <v>23.269210999999999</v>
      </c>
      <c r="S3674" s="40">
        <v>24.666338</v>
      </c>
      <c r="T3674" s="40">
        <v>24.153390999999999</v>
      </c>
      <c r="U3674" s="40">
        <v>21.975241</v>
      </c>
      <c r="V3674" s="40">
        <v>23.520077000000001</v>
      </c>
      <c r="W3674" s="40">
        <v>24.345112</v>
      </c>
      <c r="X3674" s="40">
        <v>25.315441</v>
      </c>
      <c r="AA3674">
        <f t="shared" si="1266"/>
        <v>42268.488993055558</v>
      </c>
      <c r="AB3674" t="str">
        <f t="shared" si="1267"/>
        <v>42268Fábio82</v>
      </c>
      <c r="AC3674" s="52">
        <v>42268</v>
      </c>
      <c r="AD3674" s="56" t="s">
        <v>31</v>
      </c>
      <c r="AE3674" s="53">
        <v>82</v>
      </c>
      <c r="AF3674" s="51" t="str">
        <f t="shared" si="1268"/>
        <v/>
      </c>
      <c r="AG3674" s="51">
        <f t="shared" si="1269"/>
        <v>0</v>
      </c>
      <c r="AH3674" s="51">
        <f t="shared" si="1270"/>
        <v>0</v>
      </c>
      <c r="AI3674" s="51">
        <f t="shared" si="1271"/>
        <v>0</v>
      </c>
      <c r="AJ3674" s="51">
        <f t="shared" si="1272"/>
        <v>0</v>
      </c>
      <c r="AK3674" s="51">
        <f t="shared" si="1273"/>
        <v>0</v>
      </c>
      <c r="AL3674" s="51">
        <f t="shared" si="1274"/>
        <v>0</v>
      </c>
      <c r="AM3674" s="51">
        <f t="shared" si="1275"/>
        <v>0</v>
      </c>
      <c r="AN3674" s="51">
        <f t="shared" si="1276"/>
        <v>17.161975999999999</v>
      </c>
      <c r="AO3674" s="51">
        <f t="shared" si="1277"/>
        <v>15.784833000000001</v>
      </c>
      <c r="AP3674" s="51">
        <f t="shared" si="1278"/>
        <v>19.198360000000001</v>
      </c>
      <c r="AQ3674" s="51">
        <f t="shared" si="1279"/>
        <v>21.448414</v>
      </c>
      <c r="AR3674" s="51">
        <f t="shared" si="1280"/>
        <v>21.645641000000001</v>
      </c>
      <c r="AS3674" s="51">
        <f t="shared" si="1281"/>
        <v>21.007883</v>
      </c>
      <c r="AT3674" s="51">
        <f t="shared" si="1282"/>
        <v>21.497633</v>
      </c>
      <c r="AU3674" s="51">
        <f t="shared" si="1283"/>
        <v>19.478639999999999</v>
      </c>
      <c r="AV3674" s="51">
        <f t="shared" si="1284"/>
        <v>20.379653999999999</v>
      </c>
    </row>
    <row r="3675" spans="1:48">
      <c r="A3675" t="str">
        <f t="shared" si="1285"/>
        <v>42023Murilo/Kassio81</v>
      </c>
      <c r="B3675" s="50">
        <v>42023.780439814815</v>
      </c>
      <c r="C3675" s="44">
        <f t="shared" si="1265"/>
        <v>42023</v>
      </c>
      <c r="D3675" s="45" t="s">
        <v>20</v>
      </c>
      <c r="E3675" s="46">
        <v>81</v>
      </c>
      <c r="G3675" s="49" t="e">
        <f>VLOOKUP(C3675,#REF!,2,0)</f>
        <v>#REF!</v>
      </c>
      <c r="I3675" s="40">
        <v>0</v>
      </c>
      <c r="J3675" s="40">
        <v>0</v>
      </c>
      <c r="K3675" s="40">
        <v>2.9458090000000001</v>
      </c>
      <c r="L3675" s="40">
        <v>24.217213000000001</v>
      </c>
      <c r="M3675" s="40">
        <v>24.026022000000001</v>
      </c>
      <c r="N3675" s="40">
        <v>22.957595999999999</v>
      </c>
      <c r="O3675" s="40">
        <v>24.795479</v>
      </c>
      <c r="P3675" s="40">
        <v>16.661472</v>
      </c>
      <c r="Q3675" s="40">
        <v>15.280357</v>
      </c>
      <c r="R3675" s="40">
        <v>21.015474000000001</v>
      </c>
      <c r="S3675" s="40">
        <v>22.218719</v>
      </c>
      <c r="T3675" s="40">
        <v>20.310499</v>
      </c>
      <c r="U3675" s="40">
        <v>28.552289999999999</v>
      </c>
      <c r="V3675" s="40">
        <v>21.0748</v>
      </c>
      <c r="W3675" s="40">
        <v>23.520077000000001</v>
      </c>
      <c r="X3675" s="40">
        <v>24.730868999999998</v>
      </c>
      <c r="AA3675">
        <f t="shared" si="1266"/>
        <v>42270.391006944446</v>
      </c>
      <c r="AB3675" t="str">
        <f t="shared" si="1267"/>
        <v>42270Fábio82</v>
      </c>
      <c r="AC3675" s="52">
        <v>42270</v>
      </c>
      <c r="AD3675" s="56" t="s">
        <v>31</v>
      </c>
      <c r="AE3675" s="53">
        <v>82</v>
      </c>
      <c r="AF3675" s="51" t="str">
        <f t="shared" si="1268"/>
        <v/>
      </c>
      <c r="AG3675" s="51">
        <f t="shared" si="1269"/>
        <v>0</v>
      </c>
      <c r="AH3675" s="51">
        <f t="shared" si="1270"/>
        <v>0</v>
      </c>
      <c r="AI3675" s="51">
        <f t="shared" si="1271"/>
        <v>0</v>
      </c>
      <c r="AJ3675" s="51">
        <f t="shared" si="1272"/>
        <v>0</v>
      </c>
      <c r="AK3675" s="51">
        <f t="shared" si="1273"/>
        <v>0</v>
      </c>
      <c r="AL3675" s="51">
        <f t="shared" si="1274"/>
        <v>0</v>
      </c>
      <c r="AM3675" s="51">
        <f t="shared" si="1275"/>
        <v>0</v>
      </c>
      <c r="AN3675" s="51">
        <f t="shared" si="1276"/>
        <v>15.118537999999999</v>
      </c>
      <c r="AO3675" s="51">
        <f t="shared" si="1277"/>
        <v>14.790993</v>
      </c>
      <c r="AP3675" s="51">
        <f t="shared" si="1278"/>
        <v>18.461030999999998</v>
      </c>
      <c r="AQ3675" s="51">
        <f t="shared" si="1279"/>
        <v>20.862079999999999</v>
      </c>
      <c r="AR3675" s="51">
        <f t="shared" si="1280"/>
        <v>21.056601000000001</v>
      </c>
      <c r="AS3675" s="51">
        <f t="shared" si="1281"/>
        <v>20.427655999999999</v>
      </c>
      <c r="AT3675" s="51">
        <f t="shared" si="1282"/>
        <v>21.105408000000001</v>
      </c>
      <c r="AU3675" s="51">
        <f t="shared" si="1283"/>
        <v>19.105416999999999</v>
      </c>
      <c r="AV3675" s="51">
        <f t="shared" si="1284"/>
        <v>19.619548999999999</v>
      </c>
    </row>
    <row r="3676" spans="1:48">
      <c r="A3676" t="str">
        <f t="shared" si="1285"/>
        <v>42025Murilo/Kassio81</v>
      </c>
      <c r="B3676" s="50">
        <v>42025.750069444446</v>
      </c>
      <c r="C3676" s="44">
        <f t="shared" si="1265"/>
        <v>42025</v>
      </c>
      <c r="D3676" s="45" t="s">
        <v>20</v>
      </c>
      <c r="E3676" s="46">
        <v>81</v>
      </c>
      <c r="G3676" s="49" t="e">
        <f>VLOOKUP(C3676,#REF!,2,0)</f>
        <v>#REF!</v>
      </c>
      <c r="I3676" s="40">
        <v>0</v>
      </c>
      <c r="J3676" s="40">
        <v>0</v>
      </c>
      <c r="K3676" s="40">
        <v>5.2167089999999998</v>
      </c>
      <c r="L3676" s="40">
        <v>35.155479</v>
      </c>
      <c r="M3676" s="40">
        <v>25.973248999999999</v>
      </c>
      <c r="N3676" s="40">
        <v>21.134211000000001</v>
      </c>
      <c r="O3676" s="40">
        <v>21.672909000000001</v>
      </c>
      <c r="P3676" s="40">
        <v>17.083164</v>
      </c>
      <c r="Q3676" s="40">
        <v>14.541122</v>
      </c>
      <c r="R3676" s="40">
        <v>21.0748</v>
      </c>
      <c r="S3676" s="40">
        <v>22.218719</v>
      </c>
      <c r="T3676" s="40">
        <v>20.838056999999999</v>
      </c>
      <c r="U3676" s="40">
        <v>18.548376000000001</v>
      </c>
      <c r="V3676" s="40">
        <v>21.372751000000001</v>
      </c>
      <c r="W3676" s="40">
        <v>23.835629999999998</v>
      </c>
      <c r="X3676" s="40">
        <v>25.119790999999999</v>
      </c>
      <c r="AA3676">
        <f t="shared" si="1266"/>
        <v>42272.513171296298</v>
      </c>
      <c r="AB3676" t="str">
        <f t="shared" si="1267"/>
        <v>42272Fábio82</v>
      </c>
      <c r="AC3676" s="52">
        <v>42272</v>
      </c>
      <c r="AD3676" s="56" t="s">
        <v>31</v>
      </c>
      <c r="AE3676" s="53">
        <v>82</v>
      </c>
      <c r="AF3676" s="51" t="str">
        <f t="shared" si="1268"/>
        <v/>
      </c>
      <c r="AG3676" s="51">
        <f t="shared" si="1269"/>
        <v>0</v>
      </c>
      <c r="AH3676" s="51">
        <f t="shared" si="1270"/>
        <v>0</v>
      </c>
      <c r="AI3676" s="51">
        <f t="shared" si="1271"/>
        <v>0</v>
      </c>
      <c r="AJ3676" s="51">
        <f t="shared" si="1272"/>
        <v>0</v>
      </c>
      <c r="AK3676" s="51">
        <f t="shared" si="1273"/>
        <v>0</v>
      </c>
      <c r="AL3676" s="51">
        <f t="shared" si="1274"/>
        <v>0</v>
      </c>
      <c r="AM3676" s="51">
        <f t="shared" si="1275"/>
        <v>0</v>
      </c>
      <c r="AN3676" s="51">
        <f t="shared" si="1276"/>
        <v>13.094638</v>
      </c>
      <c r="AO3676" s="51">
        <f t="shared" si="1277"/>
        <v>14.4672</v>
      </c>
      <c r="AP3676" s="51">
        <f t="shared" si="1278"/>
        <v>18.598167</v>
      </c>
      <c r="AQ3676" s="51">
        <f t="shared" si="1279"/>
        <v>20.765158</v>
      </c>
      <c r="AR3676" s="51">
        <f t="shared" si="1280"/>
        <v>20.959232</v>
      </c>
      <c r="AS3676" s="51">
        <f t="shared" si="1281"/>
        <v>20.236034</v>
      </c>
      <c r="AT3676" s="51">
        <f t="shared" si="1282"/>
        <v>20.813578</v>
      </c>
      <c r="AU3676" s="51">
        <f t="shared" si="1283"/>
        <v>18.598167</v>
      </c>
      <c r="AV3676" s="51">
        <f t="shared" si="1284"/>
        <v>19.384998</v>
      </c>
    </row>
    <row r="3677" spans="1:48">
      <c r="A3677" t="str">
        <f t="shared" si="1285"/>
        <v>42031Murilo/Kassio81</v>
      </c>
      <c r="B3677" s="50">
        <v>42031.638402777775</v>
      </c>
      <c r="C3677" s="44">
        <f t="shared" si="1265"/>
        <v>42031</v>
      </c>
      <c r="D3677" s="45" t="s">
        <v>20</v>
      </c>
      <c r="E3677" s="46">
        <v>81</v>
      </c>
      <c r="G3677" s="49" t="e">
        <f>VLOOKUP(C3677,#REF!,2,0)</f>
        <v>#REF!</v>
      </c>
      <c r="I3677" s="40">
        <v>0</v>
      </c>
      <c r="J3677" s="40">
        <v>0</v>
      </c>
      <c r="K3677" s="40">
        <v>6.3081659999999999</v>
      </c>
      <c r="L3677" s="40">
        <v>37.828285000000001</v>
      </c>
      <c r="M3677" s="40">
        <v>36.637206999999997</v>
      </c>
      <c r="N3677" s="40">
        <v>33.931216999999997</v>
      </c>
      <c r="O3677" s="40">
        <v>33.931216999999997</v>
      </c>
      <c r="P3677" s="40">
        <v>27.724340000000002</v>
      </c>
      <c r="Q3677" s="40">
        <v>23.457239000000001</v>
      </c>
      <c r="R3677" s="40">
        <v>31.767537999999998</v>
      </c>
      <c r="S3677" s="40">
        <v>33.177067000000001</v>
      </c>
      <c r="T3677" s="40">
        <v>32.877800000000001</v>
      </c>
      <c r="U3677" s="40">
        <v>27.655892999999999</v>
      </c>
      <c r="V3677" s="40">
        <v>31.110600999999999</v>
      </c>
      <c r="W3677" s="40">
        <v>34.464176000000002</v>
      </c>
      <c r="X3677" s="40">
        <v>35.931556999999998</v>
      </c>
      <c r="AA3677">
        <f t="shared" si="1266"/>
        <v>42274.450810185182</v>
      </c>
      <c r="AB3677" t="str">
        <f t="shared" si="1267"/>
        <v>42274Fábio82</v>
      </c>
      <c r="AC3677" s="52">
        <v>42274</v>
      </c>
      <c r="AD3677" s="56" t="s">
        <v>31</v>
      </c>
      <c r="AE3677" s="53">
        <v>82</v>
      </c>
      <c r="AF3677" s="51" t="str">
        <f t="shared" si="1268"/>
        <v/>
      </c>
      <c r="AG3677" s="51">
        <f t="shared" si="1269"/>
        <v>0</v>
      </c>
      <c r="AH3677" s="51">
        <f t="shared" si="1270"/>
        <v>0</v>
      </c>
      <c r="AI3677" s="51">
        <f t="shared" si="1271"/>
        <v>0</v>
      </c>
      <c r="AJ3677" s="51">
        <f t="shared" si="1272"/>
        <v>0</v>
      </c>
      <c r="AK3677" s="51">
        <f t="shared" si="1273"/>
        <v>0</v>
      </c>
      <c r="AL3677" s="51">
        <f t="shared" si="1274"/>
        <v>0</v>
      </c>
      <c r="AM3677" s="51">
        <f t="shared" si="1275"/>
        <v>0</v>
      </c>
      <c r="AN3677" s="51">
        <f t="shared" si="1276"/>
        <v>20.427655999999999</v>
      </c>
      <c r="AO3677" s="51">
        <f t="shared" si="1277"/>
        <v>17.338287000000001</v>
      </c>
      <c r="AP3677" s="51">
        <f t="shared" si="1278"/>
        <v>19.808230999999999</v>
      </c>
      <c r="AQ3677" s="51">
        <f t="shared" si="1279"/>
        <v>22.042797</v>
      </c>
      <c r="AR3677" s="51">
        <f t="shared" si="1280"/>
        <v>22.645251999999999</v>
      </c>
      <c r="AS3677" s="51">
        <f t="shared" si="1281"/>
        <v>21.99297</v>
      </c>
      <c r="AT3677" s="51">
        <f t="shared" si="1282"/>
        <v>22.292839000000001</v>
      </c>
      <c r="AU3677" s="51">
        <f t="shared" si="1283"/>
        <v>20.33173</v>
      </c>
      <c r="AV3677" s="51">
        <f t="shared" si="1284"/>
        <v>20.910616000000001</v>
      </c>
    </row>
    <row r="3678" spans="1:48">
      <c r="A3678" t="str">
        <f t="shared" si="1285"/>
        <v>42033Murilo/Kassio81</v>
      </c>
      <c r="B3678" s="50">
        <v>42033.581226851849</v>
      </c>
      <c r="C3678" s="44">
        <f t="shared" si="1265"/>
        <v>42033</v>
      </c>
      <c r="D3678" s="45" t="s">
        <v>20</v>
      </c>
      <c r="E3678" s="46">
        <v>81</v>
      </c>
      <c r="G3678" s="49" t="e">
        <f>VLOOKUP(C3678,#REF!,2,0)</f>
        <v>#REF!</v>
      </c>
      <c r="I3678" s="40">
        <v>0</v>
      </c>
      <c r="J3678" s="40">
        <v>0</v>
      </c>
      <c r="K3678" s="40">
        <v>19.051168000000001</v>
      </c>
      <c r="L3678" s="40">
        <v>39.119338999999997</v>
      </c>
      <c r="M3678" s="40">
        <v>36.087780000000002</v>
      </c>
      <c r="N3678" s="40">
        <v>36.009644000000002</v>
      </c>
      <c r="O3678" s="40">
        <v>33.027275000000003</v>
      </c>
      <c r="P3678" s="40">
        <v>24.281115</v>
      </c>
      <c r="Q3678" s="40">
        <v>21.914597000000001</v>
      </c>
      <c r="R3678" s="40">
        <v>29.888642999999998</v>
      </c>
      <c r="S3678" s="40">
        <v>30.965553</v>
      </c>
      <c r="T3678" s="40">
        <v>28.900929999999999</v>
      </c>
      <c r="U3678" s="40">
        <v>26.774146999999999</v>
      </c>
      <c r="V3678" s="40">
        <v>28.413414</v>
      </c>
      <c r="W3678" s="40">
        <v>31.183260000000001</v>
      </c>
      <c r="X3678" s="40">
        <v>34.311497000000003</v>
      </c>
      <c r="AA3678">
        <f t="shared" si="1266"/>
        <v>42276.394108796296</v>
      </c>
      <c r="AB3678" t="str">
        <f t="shared" si="1267"/>
        <v>42276Fábio82</v>
      </c>
      <c r="AC3678" s="52">
        <v>42276</v>
      </c>
      <c r="AD3678" s="56" t="s">
        <v>31</v>
      </c>
      <c r="AE3678" s="53">
        <v>82</v>
      </c>
      <c r="AF3678" s="51" t="str">
        <f t="shared" si="1268"/>
        <v/>
      </c>
      <c r="AG3678" s="51">
        <f t="shared" si="1269"/>
        <v>0</v>
      </c>
      <c r="AH3678" s="51">
        <f t="shared" si="1270"/>
        <v>0</v>
      </c>
      <c r="AI3678" s="51">
        <f t="shared" si="1271"/>
        <v>0</v>
      </c>
      <c r="AJ3678" s="51">
        <f t="shared" si="1272"/>
        <v>0</v>
      </c>
      <c r="AK3678" s="51">
        <f t="shared" si="1273"/>
        <v>0</v>
      </c>
      <c r="AL3678" s="51">
        <f t="shared" si="1274"/>
        <v>0</v>
      </c>
      <c r="AM3678" s="51">
        <f t="shared" si="1275"/>
        <v>0</v>
      </c>
      <c r="AN3678" s="51">
        <f t="shared" si="1276"/>
        <v>21.645641000000001</v>
      </c>
      <c r="AO3678" s="51">
        <f t="shared" si="1277"/>
        <v>17.118037999999999</v>
      </c>
      <c r="AP3678" s="51">
        <f t="shared" si="1278"/>
        <v>20.33173</v>
      </c>
      <c r="AQ3678" s="51">
        <f t="shared" si="1279"/>
        <v>22.493888999999999</v>
      </c>
      <c r="AR3678" s="51">
        <f t="shared" si="1280"/>
        <v>23.153414000000001</v>
      </c>
      <c r="AS3678" s="51">
        <f t="shared" si="1281"/>
        <v>22.343050000000002</v>
      </c>
      <c r="AT3678" s="51">
        <f t="shared" si="1282"/>
        <v>22.847866</v>
      </c>
      <c r="AU3678" s="51">
        <f t="shared" si="1283"/>
        <v>20.475697</v>
      </c>
      <c r="AV3678" s="51">
        <f t="shared" si="1284"/>
        <v>21.99297</v>
      </c>
    </row>
    <row r="3679" spans="1:48">
      <c r="A3679" t="str">
        <f t="shared" si="1285"/>
        <v>42038Murilo/Kassio81</v>
      </c>
      <c r="B3679" s="50">
        <v>42038.781956018516</v>
      </c>
      <c r="C3679" s="44">
        <f t="shared" si="1265"/>
        <v>42038</v>
      </c>
      <c r="D3679" s="45" t="s">
        <v>20</v>
      </c>
      <c r="E3679" s="46">
        <v>81</v>
      </c>
      <c r="G3679" s="49" t="e">
        <f>VLOOKUP(C3679,#REF!,2,0)</f>
        <v>#REF!</v>
      </c>
      <c r="I3679" s="40">
        <v>0</v>
      </c>
      <c r="J3679" s="40">
        <v>0</v>
      </c>
      <c r="K3679" s="40">
        <v>5.8919620000000004</v>
      </c>
      <c r="L3679" s="40">
        <v>35.775677000000002</v>
      </c>
      <c r="M3679" s="40">
        <v>32.283279</v>
      </c>
      <c r="N3679" s="40">
        <v>29.251740000000002</v>
      </c>
      <c r="O3679" s="40">
        <v>29.322168000000001</v>
      </c>
      <c r="P3679" s="40">
        <v>24.089666000000001</v>
      </c>
      <c r="Q3679" s="40">
        <v>19.962803000000001</v>
      </c>
      <c r="R3679" s="40">
        <v>27.519283000000001</v>
      </c>
      <c r="S3679" s="40">
        <v>27.655892999999999</v>
      </c>
      <c r="T3679" s="40">
        <v>25.315441</v>
      </c>
      <c r="U3679" s="40">
        <v>24.345112</v>
      </c>
      <c r="V3679" s="40">
        <v>26.30545</v>
      </c>
      <c r="W3679" s="40">
        <v>28.067778000000001</v>
      </c>
      <c r="X3679" s="40">
        <v>29.746500000000001</v>
      </c>
      <c r="AA3679">
        <f t="shared" si="1266"/>
        <v>42277.741909722223</v>
      </c>
      <c r="AB3679" t="str">
        <f t="shared" si="1267"/>
        <v>42277Fábio82</v>
      </c>
      <c r="AC3679" s="52">
        <v>42277</v>
      </c>
      <c r="AD3679" s="56" t="s">
        <v>31</v>
      </c>
      <c r="AE3679" s="53">
        <v>82</v>
      </c>
      <c r="AF3679" s="51" t="str">
        <f t="shared" si="1268"/>
        <v/>
      </c>
      <c r="AG3679" s="51">
        <f t="shared" si="1269"/>
        <v>0</v>
      </c>
      <c r="AH3679" s="51">
        <f t="shared" si="1270"/>
        <v>0</v>
      </c>
      <c r="AI3679" s="51">
        <f t="shared" si="1271"/>
        <v>0</v>
      </c>
      <c r="AJ3679" s="51">
        <f t="shared" si="1272"/>
        <v>0</v>
      </c>
      <c r="AK3679" s="51">
        <f t="shared" si="1273"/>
        <v>0</v>
      </c>
      <c r="AL3679" s="51">
        <f t="shared" si="1274"/>
        <v>0</v>
      </c>
      <c r="AM3679" s="51">
        <f t="shared" si="1275"/>
        <v>4.84E-4</v>
      </c>
      <c r="AN3679" s="51">
        <f t="shared" si="1276"/>
        <v>23.460999999999999</v>
      </c>
      <c r="AO3679" s="51">
        <f t="shared" si="1277"/>
        <v>20.427655999999999</v>
      </c>
      <c r="AP3679" s="51">
        <f t="shared" si="1278"/>
        <v>26.535988</v>
      </c>
      <c r="AQ3679" s="51">
        <f t="shared" si="1279"/>
        <v>25.992735</v>
      </c>
      <c r="AR3679" s="51">
        <f t="shared" si="1280"/>
        <v>26.426905000000001</v>
      </c>
      <c r="AS3679" s="51">
        <f t="shared" si="1281"/>
        <v>26.481413</v>
      </c>
      <c r="AT3679" s="51">
        <f t="shared" si="1282"/>
        <v>26.535988</v>
      </c>
      <c r="AU3679" s="51">
        <f t="shared" si="1283"/>
        <v>27.30566</v>
      </c>
      <c r="AV3679" s="51">
        <f t="shared" si="1284"/>
        <v>27.30566</v>
      </c>
    </row>
    <row r="3680" spans="1:48">
      <c r="A3680" t="str">
        <f t="shared" si="1285"/>
        <v>42041Murilo/Kassio81</v>
      </c>
      <c r="B3680" s="50">
        <v>42041.595914351848</v>
      </c>
      <c r="C3680" s="44">
        <f t="shared" si="1265"/>
        <v>42041</v>
      </c>
      <c r="D3680" s="45" t="s">
        <v>20</v>
      </c>
      <c r="E3680" s="46">
        <v>81</v>
      </c>
      <c r="G3680" s="49" t="e">
        <f>VLOOKUP(C3680,#REF!,2,0)</f>
        <v>#REF!</v>
      </c>
      <c r="I3680" s="40">
        <v>0</v>
      </c>
      <c r="J3680" s="40">
        <v>0</v>
      </c>
      <c r="K3680" s="40">
        <v>6.0091900000000003</v>
      </c>
      <c r="L3680" s="40">
        <v>39.690842000000004</v>
      </c>
      <c r="M3680" s="40">
        <v>38.875652000000002</v>
      </c>
      <c r="N3680" s="40">
        <v>37.349601999999997</v>
      </c>
      <c r="O3680" s="40">
        <v>36.716000000000001</v>
      </c>
      <c r="P3680" s="40">
        <v>31.694199000000001</v>
      </c>
      <c r="Q3680" s="40">
        <v>26.639799</v>
      </c>
      <c r="R3680" s="40">
        <v>30.317093</v>
      </c>
      <c r="S3680" s="40">
        <v>36.401234000000002</v>
      </c>
      <c r="T3680" s="40">
        <v>35.542458000000003</v>
      </c>
      <c r="U3680" s="40">
        <v>30.388791999999999</v>
      </c>
      <c r="V3680" s="40">
        <v>33.177067000000001</v>
      </c>
      <c r="W3680" s="40">
        <v>35.853580000000001</v>
      </c>
      <c r="X3680" s="40">
        <v>35.697848999999998</v>
      </c>
      <c r="AA3680">
        <f t="shared" si="1266"/>
        <v>42279.626087962963</v>
      </c>
      <c r="AB3680" t="str">
        <f t="shared" si="1267"/>
        <v>42279Fábio82</v>
      </c>
      <c r="AC3680" s="52">
        <v>42279</v>
      </c>
      <c r="AD3680" s="56" t="s">
        <v>31</v>
      </c>
      <c r="AE3680" s="53">
        <v>82</v>
      </c>
      <c r="AF3680" s="51" t="str">
        <f t="shared" si="1268"/>
        <v/>
      </c>
      <c r="AG3680" s="51">
        <f t="shared" si="1269"/>
        <v>0</v>
      </c>
      <c r="AH3680" s="51">
        <f t="shared" si="1270"/>
        <v>0</v>
      </c>
      <c r="AI3680" s="51">
        <f t="shared" si="1271"/>
        <v>0</v>
      </c>
      <c r="AJ3680" s="51">
        <f t="shared" si="1272"/>
        <v>0</v>
      </c>
      <c r="AK3680" s="51">
        <f t="shared" si="1273"/>
        <v>0</v>
      </c>
      <c r="AL3680" s="51">
        <f t="shared" si="1274"/>
        <v>0</v>
      </c>
      <c r="AM3680" s="51">
        <f t="shared" si="1275"/>
        <v>0</v>
      </c>
      <c r="AN3680" s="51">
        <f t="shared" si="1276"/>
        <v>22.594749</v>
      </c>
      <c r="AO3680" s="51">
        <f t="shared" si="1277"/>
        <v>17.030346000000002</v>
      </c>
      <c r="AP3680" s="51">
        <f t="shared" si="1278"/>
        <v>20.475697</v>
      </c>
      <c r="AQ3680" s="51">
        <f t="shared" si="1279"/>
        <v>22.493888999999999</v>
      </c>
      <c r="AR3680" s="51">
        <f t="shared" si="1280"/>
        <v>23.051352999999999</v>
      </c>
      <c r="AS3680" s="51">
        <f t="shared" si="1281"/>
        <v>22.292839000000001</v>
      </c>
      <c r="AT3680" s="51">
        <f t="shared" si="1282"/>
        <v>23.358233999999999</v>
      </c>
      <c r="AU3680" s="51">
        <f t="shared" si="1283"/>
        <v>21.203135</v>
      </c>
      <c r="AV3680" s="51">
        <f t="shared" si="1284"/>
        <v>22.443562</v>
      </c>
    </row>
    <row r="3681" spans="1:48">
      <c r="A3681" t="str">
        <f t="shared" si="1285"/>
        <v>42044Murilo/Kassio81</v>
      </c>
      <c r="B3681" s="50">
        <v>42044.711377314816</v>
      </c>
      <c r="C3681" s="44">
        <f t="shared" si="1265"/>
        <v>42044</v>
      </c>
      <c r="D3681" s="45" t="s">
        <v>20</v>
      </c>
      <c r="E3681" s="46">
        <v>81</v>
      </c>
      <c r="G3681" s="49" t="e">
        <f>VLOOKUP(C3681,#REF!,2,0)</f>
        <v>#REF!</v>
      </c>
      <c r="I3681" s="40">
        <v>0</v>
      </c>
      <c r="J3681" s="40">
        <v>0</v>
      </c>
      <c r="K3681" s="40">
        <v>6.2175849999999997</v>
      </c>
      <c r="L3681" s="40">
        <v>37.988486999999999</v>
      </c>
      <c r="M3681" s="40">
        <v>32.877800000000001</v>
      </c>
      <c r="N3681" s="40">
        <v>34.007137</v>
      </c>
      <c r="O3681" s="40">
        <v>32.505577000000002</v>
      </c>
      <c r="P3681" s="40">
        <v>24.153390999999999</v>
      </c>
      <c r="Q3681" s="40">
        <v>23.899007999999998</v>
      </c>
      <c r="R3681" s="40">
        <v>31.840954</v>
      </c>
      <c r="S3681" s="40">
        <v>31.694199000000001</v>
      </c>
      <c r="T3681" s="40">
        <v>29.533953</v>
      </c>
      <c r="U3681" s="40">
        <v>27.315038999999999</v>
      </c>
      <c r="V3681" s="40">
        <v>28.205767000000002</v>
      </c>
      <c r="W3681" s="40">
        <v>30.893166999999998</v>
      </c>
      <c r="X3681" s="40">
        <v>32.803176999999998</v>
      </c>
      <c r="AA3681">
        <f t="shared" si="1266"/>
        <v>42283.397581018522</v>
      </c>
      <c r="AB3681" t="str">
        <f t="shared" si="1267"/>
        <v>42283Fábio82</v>
      </c>
      <c r="AC3681" s="52">
        <v>42283</v>
      </c>
      <c r="AD3681" s="56" t="s">
        <v>31</v>
      </c>
      <c r="AE3681" s="53">
        <v>82</v>
      </c>
      <c r="AF3681" s="51" t="str">
        <f t="shared" si="1268"/>
        <v/>
      </c>
      <c r="AG3681" s="51">
        <f t="shared" si="1269"/>
        <v>0</v>
      </c>
      <c r="AH3681" s="51">
        <f t="shared" si="1270"/>
        <v>0</v>
      </c>
      <c r="AI3681" s="51">
        <f t="shared" si="1271"/>
        <v>0</v>
      </c>
      <c r="AJ3681" s="51">
        <f t="shared" si="1272"/>
        <v>0</v>
      </c>
      <c r="AK3681" s="51">
        <f t="shared" si="1273"/>
        <v>0</v>
      </c>
      <c r="AL3681" s="51">
        <f t="shared" si="1274"/>
        <v>0</v>
      </c>
      <c r="AM3681" s="51">
        <f t="shared" si="1275"/>
        <v>0</v>
      </c>
      <c r="AN3681" s="51">
        <f t="shared" si="1276"/>
        <v>19.619548999999999</v>
      </c>
      <c r="AO3681" s="51">
        <f t="shared" si="1277"/>
        <v>16.380037000000002</v>
      </c>
      <c r="AP3681" s="51">
        <f t="shared" si="1278"/>
        <v>19.151875</v>
      </c>
      <c r="AQ3681" s="51">
        <f t="shared" si="1279"/>
        <v>21.596231</v>
      </c>
      <c r="AR3681" s="51">
        <f t="shared" si="1280"/>
        <v>21.843786000000001</v>
      </c>
      <c r="AS3681" s="51">
        <f t="shared" si="1281"/>
        <v>21.154211</v>
      </c>
      <c r="AT3681" s="51">
        <f t="shared" si="1282"/>
        <v>21.943182</v>
      </c>
      <c r="AU3681" s="51">
        <f t="shared" si="1283"/>
        <v>19.760973</v>
      </c>
      <c r="AV3681" s="51">
        <f t="shared" si="1284"/>
        <v>20.71678</v>
      </c>
    </row>
    <row r="3682" spans="1:48">
      <c r="A3682" t="str">
        <f t="shared" si="1285"/>
        <v>42046Murilo/Kassio81</v>
      </c>
      <c r="B3682" s="50">
        <v>42046.424733796295</v>
      </c>
      <c r="C3682" s="44">
        <f t="shared" si="1265"/>
        <v>42046</v>
      </c>
      <c r="D3682" s="45" t="s">
        <v>20</v>
      </c>
      <c r="E3682" s="46">
        <v>81</v>
      </c>
      <c r="G3682" s="49" t="e">
        <f>VLOOKUP(C3682,#REF!,2,0)</f>
        <v>#REF!</v>
      </c>
      <c r="I3682" s="40">
        <v>0</v>
      </c>
      <c r="J3682" s="40">
        <v>0</v>
      </c>
      <c r="K3682" s="40">
        <v>23.583013999999999</v>
      </c>
      <c r="L3682" s="40">
        <v>42.101398000000003</v>
      </c>
      <c r="M3682" s="40">
        <v>38.309925</v>
      </c>
      <c r="N3682" s="40">
        <v>38.875652000000002</v>
      </c>
      <c r="O3682" s="40">
        <v>37.668388</v>
      </c>
      <c r="P3682" s="40">
        <v>30.102467999999998</v>
      </c>
      <c r="Q3682" s="40">
        <v>28.136752999999999</v>
      </c>
      <c r="R3682" s="40">
        <v>36.166004000000001</v>
      </c>
      <c r="S3682" s="40">
        <v>37.032131</v>
      </c>
      <c r="T3682" s="40">
        <v>36.873905000000001</v>
      </c>
      <c r="U3682" s="40">
        <v>32.579844999999999</v>
      </c>
      <c r="V3682" s="40">
        <v>33.931216999999997</v>
      </c>
      <c r="W3682" s="40">
        <v>37.111370000000001</v>
      </c>
      <c r="X3682" s="40">
        <v>40.348948999999998</v>
      </c>
      <c r="AA3682">
        <f t="shared" si="1266"/>
        <v>42286.625023148146</v>
      </c>
      <c r="AB3682" t="str">
        <f t="shared" si="1267"/>
        <v>42286Fábio82</v>
      </c>
      <c r="AC3682" s="52">
        <v>42286</v>
      </c>
      <c r="AD3682" s="56" t="s">
        <v>31</v>
      </c>
      <c r="AE3682" s="53">
        <v>82</v>
      </c>
      <c r="AF3682" s="51" t="str">
        <f t="shared" si="1268"/>
        <v/>
      </c>
      <c r="AG3682" s="51">
        <f t="shared" si="1269"/>
        <v>0</v>
      </c>
      <c r="AH3682" s="51">
        <f t="shared" si="1270"/>
        <v>0</v>
      </c>
      <c r="AI3682" s="51">
        <f t="shared" si="1271"/>
        <v>0</v>
      </c>
      <c r="AJ3682" s="51">
        <f t="shared" si="1272"/>
        <v>0</v>
      </c>
      <c r="AK3682" s="51">
        <f t="shared" si="1273"/>
        <v>0</v>
      </c>
      <c r="AL3682" s="51">
        <f t="shared" si="1274"/>
        <v>0</v>
      </c>
      <c r="AM3682" s="51">
        <f t="shared" si="1275"/>
        <v>0</v>
      </c>
      <c r="AN3682" s="51">
        <f t="shared" si="1276"/>
        <v>14.547779999999999</v>
      </c>
      <c r="AO3682" s="51">
        <f t="shared" si="1277"/>
        <v>15.201002000000001</v>
      </c>
      <c r="AP3682" s="51">
        <f t="shared" si="1278"/>
        <v>19.478639999999999</v>
      </c>
      <c r="AQ3682" s="51">
        <f t="shared" si="1279"/>
        <v>21.105408000000001</v>
      </c>
      <c r="AR3682" s="51">
        <f t="shared" si="1280"/>
        <v>21.546894000000002</v>
      </c>
      <c r="AS3682" s="51">
        <f t="shared" si="1281"/>
        <v>20.813578</v>
      </c>
      <c r="AT3682" s="51">
        <f t="shared" si="1282"/>
        <v>21.645641000000001</v>
      </c>
      <c r="AU3682" s="51">
        <f t="shared" si="1283"/>
        <v>19.619548999999999</v>
      </c>
      <c r="AV3682" s="51">
        <f t="shared" si="1284"/>
        <v>20.236034</v>
      </c>
    </row>
    <row r="3683" spans="1:48">
      <c r="A3683" t="str">
        <f t="shared" si="1285"/>
        <v>42047Murilo/Kassio81</v>
      </c>
      <c r="B3683" s="50">
        <v>42047.366157407407</v>
      </c>
      <c r="C3683" s="44">
        <f t="shared" si="1265"/>
        <v>42047</v>
      </c>
      <c r="D3683" s="45" t="s">
        <v>20</v>
      </c>
      <c r="E3683" s="46">
        <v>81</v>
      </c>
      <c r="G3683" s="49" t="e">
        <f>VLOOKUP(C3683,#REF!,2,0)</f>
        <v>#REF!</v>
      </c>
      <c r="I3683" s="40">
        <v>0</v>
      </c>
      <c r="J3683" s="40">
        <v>0</v>
      </c>
      <c r="K3683" s="40">
        <v>1.906193</v>
      </c>
      <c r="L3683" s="40">
        <v>40.183948999999998</v>
      </c>
      <c r="M3683" s="40">
        <v>39.445445999999997</v>
      </c>
      <c r="N3683" s="40">
        <v>34.617221999999998</v>
      </c>
      <c r="O3683" s="40">
        <v>36.873905000000001</v>
      </c>
      <c r="P3683" s="40">
        <v>32.579844999999999</v>
      </c>
      <c r="Q3683" s="40">
        <v>24.153390999999999</v>
      </c>
      <c r="R3683" s="40">
        <v>33.628551000000002</v>
      </c>
      <c r="S3683" s="40">
        <v>35.931556999999998</v>
      </c>
      <c r="T3683" s="40">
        <v>35.697848999999998</v>
      </c>
      <c r="U3683" s="40">
        <v>27.792849</v>
      </c>
      <c r="V3683" s="40">
        <v>33.553108000000002</v>
      </c>
      <c r="W3683" s="40">
        <v>36.087780000000002</v>
      </c>
      <c r="X3683" s="40">
        <v>35.931556999999998</v>
      </c>
      <c r="AA3683">
        <f t="shared" si="1266"/>
        <v>42290.508043981485</v>
      </c>
      <c r="AB3683" t="str">
        <f t="shared" si="1267"/>
        <v>42290Fábio82</v>
      </c>
      <c r="AC3683" s="52">
        <v>42290</v>
      </c>
      <c r="AD3683" s="56" t="s">
        <v>31</v>
      </c>
      <c r="AE3683" s="53">
        <v>82</v>
      </c>
      <c r="AF3683" s="51" t="str">
        <f t="shared" si="1268"/>
        <v/>
      </c>
      <c r="AG3683" s="51">
        <f t="shared" si="1269"/>
        <v>0</v>
      </c>
      <c r="AH3683" s="51">
        <f t="shared" si="1270"/>
        <v>0</v>
      </c>
      <c r="AI3683" s="51">
        <f t="shared" si="1271"/>
        <v>0</v>
      </c>
      <c r="AJ3683" s="51">
        <f t="shared" si="1272"/>
        <v>0</v>
      </c>
      <c r="AK3683" s="51">
        <f t="shared" si="1273"/>
        <v>0</v>
      </c>
      <c r="AL3683" s="51">
        <f t="shared" si="1274"/>
        <v>0</v>
      </c>
      <c r="AM3683" s="51">
        <f t="shared" si="1275"/>
        <v>0</v>
      </c>
      <c r="AN3683" s="51">
        <f t="shared" si="1276"/>
        <v>19.012678000000001</v>
      </c>
      <c r="AO3683" s="51">
        <f t="shared" si="1277"/>
        <v>16.294301999999998</v>
      </c>
      <c r="AP3683" s="51">
        <f t="shared" si="1278"/>
        <v>19.619548999999999</v>
      </c>
      <c r="AQ3683" s="51">
        <f t="shared" si="1279"/>
        <v>21.695088999999999</v>
      </c>
      <c r="AR3683" s="51">
        <f t="shared" si="1280"/>
        <v>22.292839000000001</v>
      </c>
      <c r="AS3683" s="51">
        <f t="shared" si="1281"/>
        <v>21.203135</v>
      </c>
      <c r="AT3683" s="51">
        <f t="shared" si="1282"/>
        <v>22.292839000000001</v>
      </c>
      <c r="AU3683" s="51">
        <f t="shared" si="1283"/>
        <v>19.760973</v>
      </c>
      <c r="AV3683" s="51">
        <f t="shared" si="1284"/>
        <v>20.862079999999999</v>
      </c>
    </row>
    <row r="3684" spans="1:48">
      <c r="A3684" t="str">
        <f t="shared" si="1285"/>
        <v>42064Murilo/Kassio81</v>
      </c>
      <c r="B3684" s="50">
        <v>42064.380104166667</v>
      </c>
      <c r="C3684" s="44">
        <f t="shared" si="1265"/>
        <v>42064</v>
      </c>
      <c r="D3684" s="45" t="s">
        <v>20</v>
      </c>
      <c r="E3684" s="46">
        <v>81</v>
      </c>
      <c r="G3684" s="49" t="e">
        <f>VLOOKUP(C3684,#REF!,2,0)</f>
        <v>#REF!</v>
      </c>
      <c r="I3684" s="39">
        <v>0</v>
      </c>
      <c r="J3684" s="39">
        <v>4.2499999999999998E-4</v>
      </c>
      <c r="K3684" s="39">
        <v>23.331790999999999</v>
      </c>
      <c r="L3684" s="39">
        <v>39.690842000000004</v>
      </c>
      <c r="M3684" s="39">
        <v>36.558444999999999</v>
      </c>
      <c r="N3684" s="39">
        <v>37.270088000000001</v>
      </c>
      <c r="O3684" s="39">
        <v>34.693863</v>
      </c>
      <c r="P3684" s="39">
        <v>27.315038999999999</v>
      </c>
      <c r="Q3684" s="39">
        <v>26.238823</v>
      </c>
      <c r="R3684" s="39">
        <v>35.853580000000001</v>
      </c>
      <c r="S3684" s="39">
        <v>34.770592000000001</v>
      </c>
      <c r="T3684" s="39">
        <v>33.704093999999998</v>
      </c>
      <c r="U3684" s="39">
        <v>29.959826</v>
      </c>
      <c r="V3684" s="39">
        <v>31.401717999999999</v>
      </c>
      <c r="W3684" s="39">
        <v>33.628551000000002</v>
      </c>
      <c r="X3684" s="39">
        <v>37.349601999999997</v>
      </c>
      <c r="AA3684">
        <f t="shared" si="1266"/>
        <v>42291.712060185186</v>
      </c>
      <c r="AB3684" t="str">
        <f t="shared" si="1267"/>
        <v>42291Fábio82</v>
      </c>
      <c r="AC3684" s="52">
        <v>42291</v>
      </c>
      <c r="AD3684" s="56" t="s">
        <v>31</v>
      </c>
      <c r="AE3684" s="53">
        <v>82</v>
      </c>
      <c r="AF3684" s="51" t="str">
        <f t="shared" si="1268"/>
        <v/>
      </c>
      <c r="AG3684" s="51">
        <f t="shared" si="1269"/>
        <v>0</v>
      </c>
      <c r="AH3684" s="51">
        <f t="shared" si="1270"/>
        <v>0</v>
      </c>
      <c r="AI3684" s="51">
        <f t="shared" si="1271"/>
        <v>0</v>
      </c>
      <c r="AJ3684" s="51">
        <f t="shared" si="1272"/>
        <v>0</v>
      </c>
      <c r="AK3684" s="51">
        <f t="shared" si="1273"/>
        <v>0</v>
      </c>
      <c r="AL3684" s="51">
        <f t="shared" si="1274"/>
        <v>0</v>
      </c>
      <c r="AM3684" s="51">
        <f t="shared" si="1275"/>
        <v>0</v>
      </c>
      <c r="AN3684" s="51">
        <f t="shared" si="1276"/>
        <v>15.325142</v>
      </c>
      <c r="AO3684" s="51">
        <f t="shared" si="1277"/>
        <v>15.283706</v>
      </c>
      <c r="AP3684" s="51">
        <f t="shared" si="1278"/>
        <v>18.827883</v>
      </c>
      <c r="AQ3684" s="51">
        <f t="shared" si="1279"/>
        <v>21.497633</v>
      </c>
      <c r="AR3684" s="51">
        <f t="shared" si="1280"/>
        <v>21.645641000000001</v>
      </c>
      <c r="AS3684" s="51">
        <f t="shared" si="1281"/>
        <v>21.007883</v>
      </c>
      <c r="AT3684" s="51">
        <f t="shared" si="1282"/>
        <v>21.695088999999999</v>
      </c>
      <c r="AU3684" s="51">
        <f t="shared" si="1283"/>
        <v>19.666632</v>
      </c>
      <c r="AV3684" s="51">
        <f t="shared" si="1284"/>
        <v>20.236034</v>
      </c>
    </row>
    <row r="3685" spans="1:48">
      <c r="A3685" t="str">
        <f t="shared" si="1285"/>
        <v>42065Murilo/Kassio81</v>
      </c>
      <c r="B3685" s="50">
        <v>42065.766967592594</v>
      </c>
      <c r="C3685" s="44">
        <f t="shared" si="1265"/>
        <v>42065</v>
      </c>
      <c r="D3685" s="45" t="s">
        <v>20</v>
      </c>
      <c r="E3685" s="46">
        <v>81</v>
      </c>
      <c r="G3685" s="49" t="e">
        <f>VLOOKUP(C3685,#REF!,2,0)</f>
        <v>#REF!</v>
      </c>
      <c r="I3685" s="39">
        <v>0</v>
      </c>
      <c r="J3685" s="39">
        <v>0</v>
      </c>
      <c r="K3685" s="39">
        <v>20.310499</v>
      </c>
      <c r="L3685" s="39">
        <v>36.401234000000002</v>
      </c>
      <c r="M3685" s="39">
        <v>34.693863</v>
      </c>
      <c r="N3685" s="39">
        <v>34.770592000000001</v>
      </c>
      <c r="O3685" s="39">
        <v>33.027275000000003</v>
      </c>
      <c r="P3685" s="39">
        <v>25.446300999999998</v>
      </c>
      <c r="Q3685" s="39">
        <v>24.153390999999999</v>
      </c>
      <c r="R3685" s="39">
        <v>32.654209000000002</v>
      </c>
      <c r="S3685" s="39">
        <v>33.102134999999997</v>
      </c>
      <c r="T3685" s="39">
        <v>31.474726</v>
      </c>
      <c r="U3685" s="39">
        <v>28.482813</v>
      </c>
      <c r="V3685" s="39">
        <v>29.746500000000001</v>
      </c>
      <c r="W3685" s="39">
        <v>32.505577000000002</v>
      </c>
      <c r="X3685" s="39">
        <v>35.697848999999998</v>
      </c>
      <c r="AA3685">
        <f t="shared" si="1266"/>
        <v>42293.626354166663</v>
      </c>
      <c r="AB3685" t="str">
        <f t="shared" si="1267"/>
        <v>42293Fábio82</v>
      </c>
      <c r="AC3685" s="52">
        <v>42293</v>
      </c>
      <c r="AD3685" s="56" t="s">
        <v>31</v>
      </c>
      <c r="AE3685" s="53">
        <v>82</v>
      </c>
      <c r="AF3685" s="51" t="str">
        <f t="shared" si="1268"/>
        <v/>
      </c>
      <c r="AG3685" s="51">
        <f t="shared" si="1269"/>
        <v>0</v>
      </c>
      <c r="AH3685" s="51">
        <f t="shared" si="1270"/>
        <v>0</v>
      </c>
      <c r="AI3685" s="51">
        <f t="shared" si="1271"/>
        <v>0</v>
      </c>
      <c r="AJ3685" s="51">
        <f t="shared" si="1272"/>
        <v>0</v>
      </c>
      <c r="AK3685" s="51">
        <f t="shared" si="1273"/>
        <v>0</v>
      </c>
      <c r="AL3685" s="51">
        <f t="shared" si="1274"/>
        <v>0</v>
      </c>
      <c r="AM3685" s="51">
        <f t="shared" si="1275"/>
        <v>0</v>
      </c>
      <c r="AN3685" s="51">
        <f t="shared" si="1276"/>
        <v>12.791017999999999</v>
      </c>
      <c r="AO3685" s="51">
        <f t="shared" si="1277"/>
        <v>14.588187</v>
      </c>
      <c r="AP3685" s="51">
        <f t="shared" si="1278"/>
        <v>18.324417</v>
      </c>
      <c r="AQ3685" s="51">
        <f t="shared" si="1279"/>
        <v>20.959232</v>
      </c>
      <c r="AR3685" s="51">
        <f t="shared" si="1280"/>
        <v>21.203135</v>
      </c>
      <c r="AS3685" s="51">
        <f t="shared" si="1281"/>
        <v>20.475697</v>
      </c>
      <c r="AT3685" s="51">
        <f t="shared" si="1282"/>
        <v>21.448414</v>
      </c>
      <c r="AU3685" s="51">
        <f t="shared" si="1283"/>
        <v>19.338263999999999</v>
      </c>
      <c r="AV3685" s="51">
        <f t="shared" si="1284"/>
        <v>19.902884</v>
      </c>
    </row>
    <row r="3686" spans="1:48">
      <c r="A3686" t="str">
        <f t="shared" si="1285"/>
        <v>41856Murilo/Kassio82</v>
      </c>
      <c r="B3686" s="50">
        <v>41856.779108796298</v>
      </c>
      <c r="C3686" s="44">
        <f t="shared" si="1265"/>
        <v>41856</v>
      </c>
      <c r="D3686" s="45" t="s">
        <v>20</v>
      </c>
      <c r="E3686" s="46">
        <v>82</v>
      </c>
      <c r="G3686" s="49" t="e">
        <f>VLOOKUP(C3686,#REF!,2,0)</f>
        <v>#REF!</v>
      </c>
      <c r="I3686" s="40">
        <v>0</v>
      </c>
      <c r="J3686" s="40">
        <v>0</v>
      </c>
      <c r="K3686" s="40">
        <v>0</v>
      </c>
      <c r="L3686" s="40">
        <v>0</v>
      </c>
      <c r="M3686" s="40">
        <v>0</v>
      </c>
      <c r="N3686" s="40">
        <v>0</v>
      </c>
      <c r="O3686" s="40">
        <v>0</v>
      </c>
      <c r="P3686" s="40">
        <v>18.826830000000001</v>
      </c>
      <c r="Q3686" s="40">
        <v>19.333618000000001</v>
      </c>
      <c r="R3686" s="40">
        <v>25.973248999999999</v>
      </c>
      <c r="S3686" s="40">
        <v>30.676480999999999</v>
      </c>
      <c r="T3686" s="40">
        <v>30.604437000000001</v>
      </c>
      <c r="U3686" s="40">
        <v>30.604437000000001</v>
      </c>
      <c r="V3686" s="40">
        <v>30.532489999999999</v>
      </c>
      <c r="W3686" s="40">
        <v>28.344125999999999</v>
      </c>
      <c r="X3686" s="40">
        <v>27.043897999999999</v>
      </c>
      <c r="AA3686">
        <f t="shared" si="1266"/>
        <v>42296.34275462963</v>
      </c>
      <c r="AB3686" t="str">
        <f t="shared" si="1267"/>
        <v>42296Fábio82</v>
      </c>
      <c r="AC3686" s="52">
        <v>42296</v>
      </c>
      <c r="AD3686" s="56" t="s">
        <v>31</v>
      </c>
      <c r="AE3686" s="53">
        <v>82</v>
      </c>
      <c r="AF3686" s="51" t="str">
        <f t="shared" si="1268"/>
        <v/>
      </c>
      <c r="AG3686" s="51">
        <f t="shared" si="1269"/>
        <v>0</v>
      </c>
      <c r="AH3686" s="51">
        <f t="shared" si="1270"/>
        <v>0</v>
      </c>
      <c r="AI3686" s="51">
        <f t="shared" si="1271"/>
        <v>0</v>
      </c>
      <c r="AJ3686" s="51">
        <f t="shared" si="1272"/>
        <v>0</v>
      </c>
      <c r="AK3686" s="51">
        <f t="shared" si="1273"/>
        <v>0</v>
      </c>
      <c r="AL3686" s="51">
        <f t="shared" si="1274"/>
        <v>0</v>
      </c>
      <c r="AM3686" s="51">
        <f t="shared" si="1275"/>
        <v>0</v>
      </c>
      <c r="AN3686" s="51">
        <f t="shared" si="1276"/>
        <v>10.464198</v>
      </c>
      <c r="AO3686" s="51">
        <f t="shared" si="1277"/>
        <v>13.479445999999999</v>
      </c>
      <c r="AP3686" s="51">
        <f t="shared" si="1278"/>
        <v>18.052713000000001</v>
      </c>
      <c r="AQ3686" s="51">
        <f t="shared" si="1279"/>
        <v>20.140577</v>
      </c>
      <c r="AR3686" s="51">
        <f t="shared" si="1280"/>
        <v>20.379653999999999</v>
      </c>
      <c r="AS3686" s="51">
        <f t="shared" si="1281"/>
        <v>19.525558</v>
      </c>
      <c r="AT3686" s="51">
        <f t="shared" si="1282"/>
        <v>20.475697</v>
      </c>
      <c r="AU3686" s="51">
        <f t="shared" si="1283"/>
        <v>18.689892</v>
      </c>
      <c r="AV3686" s="51">
        <f t="shared" si="1284"/>
        <v>19.244942000000002</v>
      </c>
    </row>
    <row r="3687" spans="1:48">
      <c r="A3687" t="str">
        <f t="shared" si="1285"/>
        <v>41859Murilo/Kassio82</v>
      </c>
      <c r="B3687" s="50">
        <v>41859.724988425929</v>
      </c>
      <c r="C3687" s="44">
        <f t="shared" si="1265"/>
        <v>41859</v>
      </c>
      <c r="D3687" s="45" t="s">
        <v>20</v>
      </c>
      <c r="E3687" s="46">
        <v>82</v>
      </c>
      <c r="G3687" s="49" t="e">
        <f>VLOOKUP(C3687,#REF!,2,0)</f>
        <v>#REF!</v>
      </c>
      <c r="I3687" s="40">
        <v>0</v>
      </c>
      <c r="J3687" s="40">
        <v>0</v>
      </c>
      <c r="K3687" s="40">
        <v>0</v>
      </c>
      <c r="L3687" s="40">
        <v>0</v>
      </c>
      <c r="M3687" s="40">
        <v>0</v>
      </c>
      <c r="N3687" s="40">
        <v>0</v>
      </c>
      <c r="O3687" s="40">
        <v>0</v>
      </c>
      <c r="P3687" s="40">
        <v>18.770948000000001</v>
      </c>
      <c r="Q3687" s="40">
        <v>19.051168000000001</v>
      </c>
      <c r="R3687" s="40">
        <v>26.372135</v>
      </c>
      <c r="S3687" s="40">
        <v>31.474726</v>
      </c>
      <c r="T3687" s="40">
        <v>31.474726</v>
      </c>
      <c r="U3687" s="40">
        <v>30.965553</v>
      </c>
      <c r="V3687" s="40">
        <v>31.255997000000001</v>
      </c>
      <c r="W3687" s="40">
        <v>27.724340000000002</v>
      </c>
      <c r="X3687" s="40">
        <v>26.105858000000001</v>
      </c>
      <c r="AA3687">
        <f t="shared" si="1266"/>
        <v>42300.598738425928</v>
      </c>
      <c r="AB3687" t="str">
        <f t="shared" si="1267"/>
        <v>42300Fábio82</v>
      </c>
      <c r="AC3687" s="52">
        <v>42300</v>
      </c>
      <c r="AD3687" s="56" t="s">
        <v>31</v>
      </c>
      <c r="AE3687" s="53">
        <v>82</v>
      </c>
      <c r="AF3687" s="51" t="str">
        <f t="shared" si="1268"/>
        <v/>
      </c>
      <c r="AG3687" s="51">
        <f t="shared" si="1269"/>
        <v>0</v>
      </c>
      <c r="AH3687" s="51">
        <f t="shared" si="1270"/>
        <v>0</v>
      </c>
      <c r="AI3687" s="51">
        <f t="shared" si="1271"/>
        <v>0</v>
      </c>
      <c r="AJ3687" s="51">
        <f t="shared" si="1272"/>
        <v>0</v>
      </c>
      <c r="AK3687" s="51">
        <f t="shared" si="1273"/>
        <v>0</v>
      </c>
      <c r="AL3687" s="51">
        <f t="shared" si="1274"/>
        <v>0</v>
      </c>
      <c r="AM3687" s="51">
        <f t="shared" si="1275"/>
        <v>0</v>
      </c>
      <c r="AN3687" s="51">
        <f t="shared" si="1276"/>
        <v>17.738341999999999</v>
      </c>
      <c r="AO3687" s="51">
        <f t="shared" si="1277"/>
        <v>16.465980999999999</v>
      </c>
      <c r="AP3687" s="51">
        <f t="shared" si="1278"/>
        <v>18.415436</v>
      </c>
      <c r="AQ3687" s="51">
        <f t="shared" si="1279"/>
        <v>20.045342999999999</v>
      </c>
      <c r="AR3687" s="51">
        <f t="shared" si="1280"/>
        <v>20.427655999999999</v>
      </c>
      <c r="AS3687" s="51">
        <f t="shared" si="1281"/>
        <v>19.666632</v>
      </c>
      <c r="AT3687" s="51">
        <f t="shared" si="1282"/>
        <v>20.523775000000001</v>
      </c>
      <c r="AU3687" s="51">
        <f t="shared" si="1283"/>
        <v>18.506699000000001</v>
      </c>
      <c r="AV3687" s="51">
        <f t="shared" si="1284"/>
        <v>19.059010000000001</v>
      </c>
    </row>
    <row r="3688" spans="1:48">
      <c r="A3688" t="str">
        <f t="shared" si="1285"/>
        <v>41862Murilo/Kassio82</v>
      </c>
      <c r="B3688" s="50">
        <v>41862.462164351855</v>
      </c>
      <c r="C3688" s="44">
        <f t="shared" si="1265"/>
        <v>41862</v>
      </c>
      <c r="D3688" s="45" t="s">
        <v>20</v>
      </c>
      <c r="E3688" s="46">
        <v>82</v>
      </c>
      <c r="G3688" s="49" t="e">
        <f>VLOOKUP(C3688,#REF!,2,0)</f>
        <v>#REF!</v>
      </c>
      <c r="I3688" s="40">
        <v>0</v>
      </c>
      <c r="J3688" s="40">
        <v>0</v>
      </c>
      <c r="K3688" s="40">
        <v>0</v>
      </c>
      <c r="L3688" s="40">
        <v>0</v>
      </c>
      <c r="M3688" s="40">
        <v>0</v>
      </c>
      <c r="N3688" s="40">
        <v>0</v>
      </c>
      <c r="O3688" s="40">
        <v>0</v>
      </c>
      <c r="P3688" s="40">
        <v>18.052766999999999</v>
      </c>
      <c r="Q3688" s="40">
        <v>18.382359999999998</v>
      </c>
      <c r="R3688" s="40">
        <v>25.774999999999999</v>
      </c>
      <c r="S3688" s="40">
        <v>31.328807999999999</v>
      </c>
      <c r="T3688" s="40">
        <v>31.183260000000001</v>
      </c>
      <c r="U3688" s="40">
        <v>30.532489999999999</v>
      </c>
      <c r="V3688" s="40">
        <v>30.460581000000001</v>
      </c>
      <c r="W3688" s="40">
        <v>27.792849</v>
      </c>
      <c r="X3688" s="40">
        <v>26.238823</v>
      </c>
      <c r="AA3688">
        <f t="shared" si="1266"/>
        <v>42303.345196759263</v>
      </c>
      <c r="AB3688" t="str">
        <f t="shared" si="1267"/>
        <v>42303Fábio82</v>
      </c>
      <c r="AC3688" s="52">
        <v>42303</v>
      </c>
      <c r="AD3688" s="56" t="s">
        <v>31</v>
      </c>
      <c r="AE3688" s="53">
        <v>82</v>
      </c>
      <c r="AF3688" s="51" t="str">
        <f t="shared" si="1268"/>
        <v/>
      </c>
      <c r="AG3688" s="51">
        <f t="shared" si="1269"/>
        <v>0</v>
      </c>
      <c r="AH3688" s="51">
        <f t="shared" si="1270"/>
        <v>0</v>
      </c>
      <c r="AI3688" s="51">
        <f t="shared" si="1271"/>
        <v>0</v>
      </c>
      <c r="AJ3688" s="51">
        <f t="shared" si="1272"/>
        <v>0</v>
      </c>
      <c r="AK3688" s="51">
        <f t="shared" si="1273"/>
        <v>0</v>
      </c>
      <c r="AL3688" s="51">
        <f t="shared" si="1274"/>
        <v>0</v>
      </c>
      <c r="AM3688" s="51">
        <f t="shared" si="1275"/>
        <v>0</v>
      </c>
      <c r="AN3688" s="51">
        <f t="shared" si="1276"/>
        <v>17.917631</v>
      </c>
      <c r="AO3688" s="51">
        <f t="shared" si="1277"/>
        <v>15.953726</v>
      </c>
      <c r="AP3688" s="51">
        <f t="shared" si="1278"/>
        <v>18.324417</v>
      </c>
      <c r="AQ3688" s="51">
        <f t="shared" si="1279"/>
        <v>20.092924</v>
      </c>
      <c r="AR3688" s="51">
        <f t="shared" si="1280"/>
        <v>20.379653999999999</v>
      </c>
      <c r="AS3688" s="51">
        <f t="shared" si="1281"/>
        <v>19.525558</v>
      </c>
      <c r="AT3688" s="51">
        <f t="shared" si="1282"/>
        <v>20.283854000000002</v>
      </c>
      <c r="AU3688" s="51">
        <f t="shared" si="1283"/>
        <v>18.324417</v>
      </c>
      <c r="AV3688" s="51">
        <f t="shared" si="1284"/>
        <v>18.643989999999999</v>
      </c>
    </row>
    <row r="3689" spans="1:48">
      <c r="A3689" t="str">
        <f t="shared" si="1285"/>
        <v>41866Murilo/Kassio82</v>
      </c>
      <c r="B3689" s="50">
        <v>41866.385300925926</v>
      </c>
      <c r="C3689" s="44">
        <f t="shared" si="1265"/>
        <v>41866</v>
      </c>
      <c r="D3689" s="45" t="s">
        <v>20</v>
      </c>
      <c r="E3689" s="46">
        <v>82</v>
      </c>
      <c r="G3689" s="49" t="e">
        <f>VLOOKUP(C3689,#REF!,2,0)</f>
        <v>#REF!</v>
      </c>
      <c r="I3689" s="40">
        <v>0</v>
      </c>
      <c r="J3689" s="40">
        <v>0</v>
      </c>
      <c r="K3689" s="40">
        <v>0</v>
      </c>
      <c r="L3689" s="40">
        <v>0</v>
      </c>
      <c r="M3689" s="40">
        <v>0</v>
      </c>
      <c r="N3689" s="40">
        <v>0</v>
      </c>
      <c r="O3689" s="40">
        <v>0</v>
      </c>
      <c r="P3689" s="40">
        <v>22.279807999999999</v>
      </c>
      <c r="Q3689" s="40">
        <v>19.504138999999999</v>
      </c>
      <c r="R3689" s="40">
        <v>26.438934</v>
      </c>
      <c r="S3689" s="40">
        <v>31.474726</v>
      </c>
      <c r="T3689" s="40">
        <v>31.694199000000001</v>
      </c>
      <c r="U3689" s="40">
        <v>31.110600999999999</v>
      </c>
      <c r="V3689" s="40">
        <v>31.328807999999999</v>
      </c>
      <c r="W3689" s="40">
        <v>28.067778000000001</v>
      </c>
      <c r="X3689" s="40">
        <v>26.505780999999999</v>
      </c>
      <c r="AA3689">
        <f t="shared" si="1266"/>
        <v>42306.366990740738</v>
      </c>
      <c r="AB3689" t="str">
        <f t="shared" si="1267"/>
        <v>42306Fábio82</v>
      </c>
      <c r="AC3689" s="52">
        <v>42306</v>
      </c>
      <c r="AD3689" s="56" t="s">
        <v>31</v>
      </c>
      <c r="AE3689" s="53">
        <v>82</v>
      </c>
      <c r="AF3689" s="51" t="str">
        <f t="shared" si="1268"/>
        <v/>
      </c>
      <c r="AG3689" s="51">
        <f t="shared" si="1269"/>
        <v>0</v>
      </c>
      <c r="AH3689" s="51">
        <f t="shared" si="1270"/>
        <v>0</v>
      </c>
      <c r="AI3689" s="51">
        <f t="shared" si="1271"/>
        <v>0</v>
      </c>
      <c r="AJ3689" s="51">
        <f t="shared" si="1272"/>
        <v>0</v>
      </c>
      <c r="AK3689" s="51">
        <f t="shared" si="1273"/>
        <v>0</v>
      </c>
      <c r="AL3689" s="51">
        <f t="shared" si="1274"/>
        <v>0</v>
      </c>
      <c r="AM3689" s="51">
        <f t="shared" si="1275"/>
        <v>0</v>
      </c>
      <c r="AN3689" s="51">
        <f t="shared" si="1276"/>
        <v>18.689892</v>
      </c>
      <c r="AO3689" s="51">
        <f t="shared" si="1277"/>
        <v>17.249991999999999</v>
      </c>
      <c r="AP3689" s="51">
        <f t="shared" si="1278"/>
        <v>19.666632</v>
      </c>
      <c r="AQ3689" s="51">
        <f t="shared" si="1279"/>
        <v>21.794146999999999</v>
      </c>
      <c r="AR3689" s="51">
        <f t="shared" si="1280"/>
        <v>22.292839000000001</v>
      </c>
      <c r="AS3689" s="51">
        <f t="shared" si="1281"/>
        <v>21.203135</v>
      </c>
      <c r="AT3689" s="51">
        <f t="shared" si="1282"/>
        <v>21.943182</v>
      </c>
      <c r="AU3689" s="51">
        <f t="shared" si="1283"/>
        <v>19.525558</v>
      </c>
      <c r="AV3689" s="51">
        <f t="shared" si="1284"/>
        <v>19.855543000000001</v>
      </c>
    </row>
    <row r="3690" spans="1:48">
      <c r="A3690" t="str">
        <f t="shared" si="1285"/>
        <v>41869Murilo/Kassio82</v>
      </c>
      <c r="B3690" s="50">
        <v>41869.498541666668</v>
      </c>
      <c r="C3690" s="44">
        <f t="shared" ref="C3690:C3753" si="1286">DATE(YEAR(B3690),MONTH(B3690),DAY(B3690))</f>
        <v>41869</v>
      </c>
      <c r="D3690" s="45" t="s">
        <v>20</v>
      </c>
      <c r="E3690" s="46">
        <v>82</v>
      </c>
      <c r="G3690" s="49" t="e">
        <f>VLOOKUP(C3690,#REF!,2,0)</f>
        <v>#REF!</v>
      </c>
      <c r="I3690" s="40">
        <v>0</v>
      </c>
      <c r="J3690" s="40">
        <v>0</v>
      </c>
      <c r="K3690" s="40">
        <v>0</v>
      </c>
      <c r="L3690" s="40">
        <v>0</v>
      </c>
      <c r="M3690" s="40">
        <v>0</v>
      </c>
      <c r="N3690" s="40">
        <v>0</v>
      </c>
      <c r="O3690" s="40">
        <v>0</v>
      </c>
      <c r="P3690" s="40">
        <v>16.92436</v>
      </c>
      <c r="Q3690" s="40">
        <v>19.504138999999999</v>
      </c>
      <c r="R3690" s="40">
        <v>25.907093</v>
      </c>
      <c r="S3690" s="40">
        <v>31.183260000000001</v>
      </c>
      <c r="T3690" s="40">
        <v>31.694199000000001</v>
      </c>
      <c r="U3690" s="40">
        <v>30.676480999999999</v>
      </c>
      <c r="V3690" s="40">
        <v>31.110600999999999</v>
      </c>
      <c r="W3690" s="40">
        <v>28.274913999999999</v>
      </c>
      <c r="X3690" s="40">
        <v>26.706914999999999</v>
      </c>
      <c r="AA3690">
        <f t="shared" si="1266"/>
        <v>42311.356412037036</v>
      </c>
      <c r="AB3690" t="str">
        <f t="shared" si="1267"/>
        <v>42311Fábio82</v>
      </c>
      <c r="AC3690" s="52">
        <v>42311</v>
      </c>
      <c r="AD3690" s="56" t="s">
        <v>31</v>
      </c>
      <c r="AE3690" s="53">
        <v>82</v>
      </c>
      <c r="AF3690" s="51" t="str">
        <f t="shared" si="1268"/>
        <v/>
      </c>
      <c r="AG3690" s="51">
        <f t="shared" si="1269"/>
        <v>0</v>
      </c>
      <c r="AH3690" s="51">
        <f t="shared" si="1270"/>
        <v>0</v>
      </c>
      <c r="AI3690" s="51">
        <f t="shared" si="1271"/>
        <v>0</v>
      </c>
      <c r="AJ3690" s="51">
        <f t="shared" si="1272"/>
        <v>0</v>
      </c>
      <c r="AK3690" s="51">
        <f t="shared" si="1273"/>
        <v>0</v>
      </c>
      <c r="AL3690" s="51">
        <f t="shared" si="1274"/>
        <v>0</v>
      </c>
      <c r="AM3690" s="51">
        <f t="shared" si="1275"/>
        <v>3.8270000000000001E-3</v>
      </c>
      <c r="AN3690" s="51">
        <f t="shared" si="1276"/>
        <v>22.746447</v>
      </c>
      <c r="AO3690" s="51">
        <f t="shared" si="1277"/>
        <v>19.059010000000001</v>
      </c>
      <c r="AP3690" s="51">
        <f t="shared" si="1278"/>
        <v>21.497633</v>
      </c>
      <c r="AQ3690" s="51">
        <f t="shared" si="1279"/>
        <v>23.204552</v>
      </c>
      <c r="AR3690" s="51">
        <f t="shared" si="1280"/>
        <v>23.512438</v>
      </c>
      <c r="AS3690" s="51">
        <f t="shared" si="1281"/>
        <v>22.797143999999999</v>
      </c>
      <c r="AT3690" s="51">
        <f t="shared" si="1282"/>
        <v>23.306941999999999</v>
      </c>
      <c r="AU3690" s="51">
        <f t="shared" si="1283"/>
        <v>20.668424999999999</v>
      </c>
      <c r="AV3690" s="51">
        <f t="shared" si="1284"/>
        <v>20.765158</v>
      </c>
    </row>
    <row r="3691" spans="1:48">
      <c r="A3691" t="str">
        <f t="shared" si="1285"/>
        <v>41870Murilo/Kassio82</v>
      </c>
      <c r="B3691" s="50">
        <v>41870.714861111112</v>
      </c>
      <c r="C3691" s="44">
        <f t="shared" si="1286"/>
        <v>41870</v>
      </c>
      <c r="D3691" s="45" t="s">
        <v>20</v>
      </c>
      <c r="E3691" s="46">
        <v>82</v>
      </c>
      <c r="G3691" s="49" t="e">
        <f>VLOOKUP(C3691,#REF!,2,0)</f>
        <v>#REF!</v>
      </c>
      <c r="I3691" s="40">
        <v>0</v>
      </c>
      <c r="J3691" s="40">
        <v>0</v>
      </c>
      <c r="K3691" s="40">
        <v>0</v>
      </c>
      <c r="L3691" s="40">
        <v>0</v>
      </c>
      <c r="M3691" s="40">
        <v>0</v>
      </c>
      <c r="N3691" s="40">
        <v>0</v>
      </c>
      <c r="O3691" s="40">
        <v>0</v>
      </c>
      <c r="P3691" s="40">
        <v>22.648201</v>
      </c>
      <c r="Q3691" s="40">
        <v>19.163879000000001</v>
      </c>
      <c r="R3691" s="40">
        <v>25.973248999999999</v>
      </c>
      <c r="S3691" s="40">
        <v>31.183260000000001</v>
      </c>
      <c r="T3691" s="40">
        <v>31.474726</v>
      </c>
      <c r="U3691" s="40">
        <v>30.748636000000001</v>
      </c>
      <c r="V3691" s="40">
        <v>30.820837000000001</v>
      </c>
      <c r="W3691" s="40">
        <v>27.930150999999999</v>
      </c>
      <c r="X3691" s="40">
        <v>26.238823</v>
      </c>
      <c r="AA3691">
        <f t="shared" si="1266"/>
        <v>42312.347754629627</v>
      </c>
      <c r="AB3691" t="str">
        <f t="shared" si="1267"/>
        <v>42312Fábio82</v>
      </c>
      <c r="AC3691" s="52">
        <v>42312</v>
      </c>
      <c r="AD3691" s="56" t="s">
        <v>31</v>
      </c>
      <c r="AE3691" s="53">
        <v>82</v>
      </c>
      <c r="AF3691" s="51" t="str">
        <f t="shared" si="1268"/>
        <v/>
      </c>
      <c r="AG3691" s="51">
        <f t="shared" si="1269"/>
        <v>0</v>
      </c>
      <c r="AH3691" s="51">
        <f t="shared" si="1270"/>
        <v>0</v>
      </c>
      <c r="AI3691" s="51">
        <f t="shared" si="1271"/>
        <v>0</v>
      </c>
      <c r="AJ3691" s="51">
        <f t="shared" si="1272"/>
        <v>0</v>
      </c>
      <c r="AK3691" s="51">
        <f t="shared" si="1273"/>
        <v>0</v>
      </c>
      <c r="AL3691" s="51">
        <f t="shared" si="1274"/>
        <v>0</v>
      </c>
      <c r="AM3691" s="51">
        <f t="shared" si="1275"/>
        <v>0</v>
      </c>
      <c r="AN3691" s="51">
        <f t="shared" si="1276"/>
        <v>21.794146999999999</v>
      </c>
      <c r="AO3691" s="51">
        <f t="shared" si="1277"/>
        <v>18.324417</v>
      </c>
      <c r="AP3691" s="51">
        <f t="shared" si="1278"/>
        <v>20.862079999999999</v>
      </c>
      <c r="AQ3691" s="51">
        <f t="shared" si="1279"/>
        <v>23.306941999999999</v>
      </c>
      <c r="AR3691" s="51">
        <f t="shared" si="1280"/>
        <v>24.134167000000001</v>
      </c>
      <c r="AS3691" s="51">
        <f t="shared" si="1281"/>
        <v>23.306941999999999</v>
      </c>
      <c r="AT3691" s="51">
        <f t="shared" si="1282"/>
        <v>24.290852000000001</v>
      </c>
      <c r="AU3691" s="51">
        <f t="shared" si="1283"/>
        <v>21.645641000000001</v>
      </c>
      <c r="AV3691" s="51">
        <f t="shared" si="1284"/>
        <v>21.794146999999999</v>
      </c>
    </row>
    <row r="3692" spans="1:48">
      <c r="A3692" t="str">
        <f t="shared" si="1285"/>
        <v>41873Murilo/Kassio82</v>
      </c>
      <c r="B3692" s="50">
        <v>41873.464513888888</v>
      </c>
      <c r="C3692" s="44">
        <f t="shared" si="1286"/>
        <v>41873</v>
      </c>
      <c r="D3692" s="45" t="s">
        <v>20</v>
      </c>
      <c r="E3692" s="46">
        <v>82</v>
      </c>
      <c r="G3692" s="49" t="e">
        <f>VLOOKUP(C3692,#REF!,2,0)</f>
        <v>#REF!</v>
      </c>
      <c r="I3692" s="40">
        <v>0</v>
      </c>
      <c r="J3692" s="40">
        <v>0</v>
      </c>
      <c r="K3692" s="40">
        <v>0</v>
      </c>
      <c r="L3692" s="40">
        <v>0</v>
      </c>
      <c r="M3692" s="40">
        <v>0</v>
      </c>
      <c r="N3692" s="40">
        <v>0</v>
      </c>
      <c r="O3692" s="40">
        <v>0</v>
      </c>
      <c r="P3692" s="40">
        <v>8.3879370000000009</v>
      </c>
      <c r="Q3692" s="40">
        <v>22.402258</v>
      </c>
      <c r="R3692" s="40">
        <v>24.153390999999999</v>
      </c>
      <c r="S3692" s="40">
        <v>24.989811</v>
      </c>
      <c r="T3692" s="40">
        <v>26.706914999999999</v>
      </c>
      <c r="U3692" s="40">
        <v>30.604437000000001</v>
      </c>
      <c r="V3692" s="40">
        <v>30.676480999999999</v>
      </c>
      <c r="W3692" s="40">
        <v>27.724340000000002</v>
      </c>
      <c r="X3692" s="40">
        <v>26.105858000000001</v>
      </c>
      <c r="AA3692">
        <f t="shared" si="1266"/>
        <v>42317.35597222222</v>
      </c>
      <c r="AB3692" t="str">
        <f t="shared" si="1267"/>
        <v>42317Fábio82</v>
      </c>
      <c r="AC3692" s="52">
        <v>42317</v>
      </c>
      <c r="AD3692" s="56" t="s">
        <v>31</v>
      </c>
      <c r="AE3692" s="53">
        <v>82</v>
      </c>
      <c r="AF3692" s="51" t="str">
        <f t="shared" si="1268"/>
        <v/>
      </c>
      <c r="AG3692" s="51">
        <f t="shared" si="1269"/>
        <v>0</v>
      </c>
      <c r="AH3692" s="51">
        <f t="shared" si="1270"/>
        <v>0</v>
      </c>
      <c r="AI3692" s="51">
        <f t="shared" si="1271"/>
        <v>0</v>
      </c>
      <c r="AJ3692" s="51">
        <f t="shared" si="1272"/>
        <v>0</v>
      </c>
      <c r="AK3692" s="51">
        <f t="shared" si="1273"/>
        <v>0</v>
      </c>
      <c r="AL3692" s="51">
        <f t="shared" si="1274"/>
        <v>0</v>
      </c>
      <c r="AM3692" s="51">
        <f t="shared" si="1275"/>
        <v>0</v>
      </c>
      <c r="AN3692" s="51">
        <f t="shared" si="1276"/>
        <v>21.497633</v>
      </c>
      <c r="AO3692" s="51">
        <f t="shared" si="1277"/>
        <v>16.899239999999999</v>
      </c>
      <c r="AP3692" s="51">
        <f t="shared" si="1278"/>
        <v>19.760973</v>
      </c>
      <c r="AQ3692" s="51">
        <f t="shared" si="1279"/>
        <v>22.645251999999999</v>
      </c>
      <c r="AR3692" s="51">
        <f t="shared" si="1280"/>
        <v>23.204552</v>
      </c>
      <c r="AS3692" s="51">
        <f t="shared" si="1281"/>
        <v>22.594749</v>
      </c>
      <c r="AT3692" s="51">
        <f t="shared" si="1282"/>
        <v>23.358233999999999</v>
      </c>
      <c r="AU3692" s="51">
        <f t="shared" si="1283"/>
        <v>21.007883</v>
      </c>
      <c r="AV3692" s="51">
        <f t="shared" si="1284"/>
        <v>22.343050000000002</v>
      </c>
    </row>
    <row r="3693" spans="1:48">
      <c r="A3693" t="str">
        <f t="shared" si="1285"/>
        <v>41880Murilo/Kassio82</v>
      </c>
      <c r="B3693" s="50">
        <v>41880.773263888892</v>
      </c>
      <c r="C3693" s="44">
        <f t="shared" si="1286"/>
        <v>41880</v>
      </c>
      <c r="D3693" s="45" t="s">
        <v>20</v>
      </c>
      <c r="E3693" s="46">
        <v>82</v>
      </c>
      <c r="G3693" s="49" t="e">
        <f>VLOOKUP(C3693,#REF!,2,0)</f>
        <v>#REF!</v>
      </c>
      <c r="I3693" s="40">
        <v>0</v>
      </c>
      <c r="J3693" s="40">
        <v>0</v>
      </c>
      <c r="K3693" s="40">
        <v>0</v>
      </c>
      <c r="L3693" s="40">
        <v>0</v>
      </c>
      <c r="M3693" s="40">
        <v>0</v>
      </c>
      <c r="N3693" s="40">
        <v>0</v>
      </c>
      <c r="O3693" s="40">
        <v>0</v>
      </c>
      <c r="P3693" s="40">
        <v>7.3550630000000004</v>
      </c>
      <c r="Q3693" s="40">
        <v>18.938821999999998</v>
      </c>
      <c r="R3693" s="40">
        <v>24.217213000000001</v>
      </c>
      <c r="S3693" s="40">
        <v>30.317093</v>
      </c>
      <c r="T3693" s="40">
        <v>30.748636000000001</v>
      </c>
      <c r="U3693" s="40">
        <v>30.604437000000001</v>
      </c>
      <c r="V3693" s="40">
        <v>30.388791999999999</v>
      </c>
      <c r="W3693" s="40">
        <v>28.831005000000001</v>
      </c>
      <c r="X3693" s="40">
        <v>26.438934</v>
      </c>
      <c r="AA3693">
        <f t="shared" si="1266"/>
        <v>42319.341111111113</v>
      </c>
      <c r="AB3693" t="str">
        <f t="shared" si="1267"/>
        <v>42319Fábio82</v>
      </c>
      <c r="AC3693" s="52">
        <v>42319</v>
      </c>
      <c r="AD3693" s="56" t="s">
        <v>31</v>
      </c>
      <c r="AE3693" s="53">
        <v>82</v>
      </c>
      <c r="AF3693" s="51" t="str">
        <f t="shared" si="1268"/>
        <v/>
      </c>
      <c r="AG3693" s="51">
        <f t="shared" si="1269"/>
        <v>0</v>
      </c>
      <c r="AH3693" s="51">
        <f t="shared" si="1270"/>
        <v>0</v>
      </c>
      <c r="AI3693" s="51">
        <f t="shared" si="1271"/>
        <v>0</v>
      </c>
      <c r="AJ3693" s="51">
        <f t="shared" si="1272"/>
        <v>0</v>
      </c>
      <c r="AK3693" s="51">
        <f t="shared" si="1273"/>
        <v>0</v>
      </c>
      <c r="AL3693" s="51">
        <f t="shared" si="1274"/>
        <v>0</v>
      </c>
      <c r="AM3693" s="51">
        <f t="shared" si="1275"/>
        <v>0</v>
      </c>
      <c r="AN3693" s="51">
        <f t="shared" si="1276"/>
        <v>18.188306999999998</v>
      </c>
      <c r="AO3693" s="51">
        <f t="shared" si="1277"/>
        <v>16.038502000000001</v>
      </c>
      <c r="AP3693" s="51">
        <f t="shared" si="1278"/>
        <v>19.012678000000001</v>
      </c>
      <c r="AQ3693" s="51">
        <f t="shared" si="1279"/>
        <v>21.596231</v>
      </c>
      <c r="AR3693" s="51">
        <f t="shared" si="1280"/>
        <v>22.242746</v>
      </c>
      <c r="AS3693" s="51">
        <f t="shared" si="1281"/>
        <v>21.645641000000001</v>
      </c>
      <c r="AT3693" s="51">
        <f t="shared" si="1282"/>
        <v>22.695837000000001</v>
      </c>
      <c r="AU3693" s="51">
        <f t="shared" si="1283"/>
        <v>20.765158</v>
      </c>
      <c r="AV3693" s="51">
        <f t="shared" si="1284"/>
        <v>21.596231</v>
      </c>
    </row>
    <row r="3694" spans="1:48">
      <c r="A3694" t="str">
        <f t="shared" si="1285"/>
        <v>41883Murilo/Kassio82</v>
      </c>
      <c r="B3694" s="50">
        <v>41883.549560185187</v>
      </c>
      <c r="C3694" s="44">
        <f t="shared" si="1286"/>
        <v>41883</v>
      </c>
      <c r="D3694" s="45" t="s">
        <v>20</v>
      </c>
      <c r="E3694" s="46">
        <v>82</v>
      </c>
      <c r="G3694" s="49" t="e">
        <f>VLOOKUP(C3694,#REF!,2,0)</f>
        <v>#REF!</v>
      </c>
      <c r="I3694" s="40">
        <v>0</v>
      </c>
      <c r="J3694" s="40">
        <v>0</v>
      </c>
      <c r="K3694" s="40">
        <v>0</v>
      </c>
      <c r="L3694" s="40">
        <v>0</v>
      </c>
      <c r="M3694" s="40">
        <v>0</v>
      </c>
      <c r="N3694" s="40">
        <v>0</v>
      </c>
      <c r="O3694" s="40">
        <v>0</v>
      </c>
      <c r="P3694" s="40">
        <v>27.724340000000002</v>
      </c>
      <c r="Q3694" s="40">
        <v>23.269210999999999</v>
      </c>
      <c r="R3694" s="40">
        <v>26.039528000000001</v>
      </c>
      <c r="S3694" s="40">
        <v>30.388791999999999</v>
      </c>
      <c r="T3694" s="40">
        <v>30.965553</v>
      </c>
      <c r="U3694" s="40">
        <v>30.388791999999999</v>
      </c>
      <c r="V3694" s="40">
        <v>30.604437000000001</v>
      </c>
      <c r="W3694" s="40">
        <v>27.587548999999999</v>
      </c>
      <c r="X3694" s="40">
        <v>26.039528000000001</v>
      </c>
      <c r="AA3694">
        <f t="shared" si="1266"/>
        <v>42321.692233796297</v>
      </c>
      <c r="AB3694" t="str">
        <f t="shared" si="1267"/>
        <v>42321Fábio82</v>
      </c>
      <c r="AC3694" s="52">
        <v>42321</v>
      </c>
      <c r="AD3694" s="56" t="s">
        <v>31</v>
      </c>
      <c r="AE3694" s="53">
        <v>82</v>
      </c>
      <c r="AF3694" s="51" t="str">
        <f t="shared" si="1268"/>
        <v/>
      </c>
      <c r="AG3694" s="51">
        <f t="shared" si="1269"/>
        <v>0</v>
      </c>
      <c r="AH3694" s="51">
        <f t="shared" si="1270"/>
        <v>0</v>
      </c>
      <c r="AI3694" s="51">
        <f t="shared" si="1271"/>
        <v>0</v>
      </c>
      <c r="AJ3694" s="51">
        <f t="shared" si="1272"/>
        <v>0</v>
      </c>
      <c r="AK3694" s="51">
        <f t="shared" si="1273"/>
        <v>0</v>
      </c>
      <c r="AL3694" s="51">
        <f t="shared" si="1274"/>
        <v>0</v>
      </c>
      <c r="AM3694" s="51">
        <f t="shared" si="1275"/>
        <v>0</v>
      </c>
      <c r="AN3694" s="51">
        <f t="shared" si="1276"/>
        <v>13.056486</v>
      </c>
      <c r="AO3694" s="51">
        <f t="shared" si="1277"/>
        <v>14.306697</v>
      </c>
      <c r="AP3694" s="51">
        <f t="shared" si="1278"/>
        <v>17.962595</v>
      </c>
      <c r="AQ3694" s="51">
        <f t="shared" si="1279"/>
        <v>20.427655999999999</v>
      </c>
      <c r="AR3694" s="51">
        <f t="shared" si="1280"/>
        <v>21.252056</v>
      </c>
      <c r="AS3694" s="51">
        <f t="shared" si="1281"/>
        <v>20.427655999999999</v>
      </c>
      <c r="AT3694" s="51">
        <f t="shared" si="1282"/>
        <v>21.645641000000001</v>
      </c>
      <c r="AU3694" s="51">
        <f t="shared" si="1283"/>
        <v>19.619548999999999</v>
      </c>
      <c r="AV3694" s="51">
        <f t="shared" si="1284"/>
        <v>20.188268999999998</v>
      </c>
    </row>
    <row r="3695" spans="1:48">
      <c r="A3695" t="str">
        <f t="shared" si="1285"/>
        <v>41885Murilo/Kassio82</v>
      </c>
      <c r="B3695" s="50">
        <v>41885.478715277779</v>
      </c>
      <c r="C3695" s="44">
        <f t="shared" si="1286"/>
        <v>41885</v>
      </c>
      <c r="D3695" s="45" t="s">
        <v>20</v>
      </c>
      <c r="E3695" s="46">
        <v>82</v>
      </c>
      <c r="G3695" s="49" t="e">
        <f>VLOOKUP(C3695,#REF!,2,0)</f>
        <v>#REF!</v>
      </c>
      <c r="I3695" s="40">
        <v>0</v>
      </c>
      <c r="J3695" s="40">
        <v>0</v>
      </c>
      <c r="K3695" s="40">
        <v>0</v>
      </c>
      <c r="L3695" s="40">
        <v>0</v>
      </c>
      <c r="M3695" s="40">
        <v>0</v>
      </c>
      <c r="N3695" s="40">
        <v>0</v>
      </c>
      <c r="O3695" s="40">
        <v>0</v>
      </c>
      <c r="P3695" s="40">
        <v>31.328807999999999</v>
      </c>
      <c r="Q3695" s="40">
        <v>27.111529999999998</v>
      </c>
      <c r="R3695" s="40">
        <v>32.357277000000003</v>
      </c>
      <c r="S3695" s="40">
        <v>38.068714</v>
      </c>
      <c r="T3695" s="40">
        <v>38.471161000000002</v>
      </c>
      <c r="U3695" s="40">
        <v>34.540657000000003</v>
      </c>
      <c r="V3695" s="40">
        <v>31.474726</v>
      </c>
      <c r="W3695" s="40">
        <v>28.205767000000002</v>
      </c>
      <c r="X3695" s="40">
        <v>26.30545</v>
      </c>
      <c r="AA3695">
        <f t="shared" si="1266"/>
        <v>42324.333437499998</v>
      </c>
      <c r="AB3695" t="str">
        <f t="shared" si="1267"/>
        <v>42324Fábio82</v>
      </c>
      <c r="AC3695" s="52">
        <v>42324</v>
      </c>
      <c r="AD3695" s="56" t="s">
        <v>31</v>
      </c>
      <c r="AE3695" s="53">
        <v>82</v>
      </c>
      <c r="AF3695" s="51" t="str">
        <f t="shared" si="1268"/>
        <v/>
      </c>
      <c r="AG3695" s="51">
        <f t="shared" si="1269"/>
        <v>0</v>
      </c>
      <c r="AH3695" s="51">
        <f t="shared" si="1270"/>
        <v>0</v>
      </c>
      <c r="AI3695" s="51">
        <f t="shared" si="1271"/>
        <v>0</v>
      </c>
      <c r="AJ3695" s="51">
        <f t="shared" si="1272"/>
        <v>0</v>
      </c>
      <c r="AK3695" s="51">
        <f t="shared" si="1273"/>
        <v>0</v>
      </c>
      <c r="AL3695" s="51">
        <f t="shared" si="1274"/>
        <v>0</v>
      </c>
      <c r="AM3695" s="51">
        <f t="shared" si="1275"/>
        <v>0</v>
      </c>
      <c r="AN3695" s="51">
        <f t="shared" si="1276"/>
        <v>19.713774000000001</v>
      </c>
      <c r="AO3695" s="51">
        <f t="shared" si="1277"/>
        <v>18.278981999999999</v>
      </c>
      <c r="AP3695" s="51">
        <f t="shared" si="1278"/>
        <v>21.105408000000001</v>
      </c>
      <c r="AQ3695" s="51">
        <f t="shared" si="1279"/>
        <v>23.153414000000001</v>
      </c>
      <c r="AR3695" s="51">
        <f t="shared" si="1280"/>
        <v>23.718826</v>
      </c>
      <c r="AS3695" s="51">
        <f t="shared" si="1281"/>
        <v>23.051352999999999</v>
      </c>
      <c r="AT3695" s="51">
        <f t="shared" si="1282"/>
        <v>23.667117999999999</v>
      </c>
      <c r="AU3695" s="51">
        <f t="shared" si="1283"/>
        <v>21.252056</v>
      </c>
      <c r="AV3695" s="51">
        <f t="shared" si="1284"/>
        <v>22.092701000000002</v>
      </c>
    </row>
    <row r="3696" spans="1:48">
      <c r="A3696" t="str">
        <f t="shared" si="1285"/>
        <v>41891Murilo/Kassio82</v>
      </c>
      <c r="B3696" s="50">
        <v>41891.718761574077</v>
      </c>
      <c r="C3696" s="44">
        <f t="shared" si="1286"/>
        <v>41891</v>
      </c>
      <c r="D3696" s="45" t="s">
        <v>20</v>
      </c>
      <c r="E3696" s="46">
        <v>82</v>
      </c>
      <c r="G3696" s="49" t="e">
        <f>VLOOKUP(C3696,#REF!,2,0)</f>
        <v>#REF!</v>
      </c>
      <c r="I3696" s="40">
        <v>0</v>
      </c>
      <c r="J3696" s="40">
        <v>0</v>
      </c>
      <c r="K3696" s="40">
        <v>0</v>
      </c>
      <c r="L3696" s="40">
        <v>0</v>
      </c>
      <c r="M3696" s="40">
        <v>0</v>
      </c>
      <c r="N3696" s="40">
        <v>0</v>
      </c>
      <c r="O3696" s="40">
        <v>0</v>
      </c>
      <c r="P3696" s="40">
        <v>9.5758500000000009</v>
      </c>
      <c r="Q3696" s="40">
        <v>28.136752999999999</v>
      </c>
      <c r="R3696" s="40">
        <v>27.383023999999999</v>
      </c>
      <c r="S3696" s="40">
        <v>35.232684999999996</v>
      </c>
      <c r="T3696" s="40">
        <v>35.001258999999997</v>
      </c>
      <c r="U3696" s="40">
        <v>33.855441999999996</v>
      </c>
      <c r="V3696" s="40">
        <v>32.135517</v>
      </c>
      <c r="W3696" s="40">
        <v>29.1814</v>
      </c>
      <c r="X3696" s="40">
        <v>27.247107</v>
      </c>
      <c r="AA3696">
        <f t="shared" si="1266"/>
        <v>42326.353125000001</v>
      </c>
      <c r="AB3696" t="str">
        <f t="shared" si="1267"/>
        <v>42326Fábio82</v>
      </c>
      <c r="AC3696" s="52">
        <v>42326</v>
      </c>
      <c r="AD3696" s="56" t="s">
        <v>31</v>
      </c>
      <c r="AE3696" s="53">
        <v>82</v>
      </c>
      <c r="AF3696" s="51" t="str">
        <f t="shared" si="1268"/>
        <v/>
      </c>
      <c r="AG3696" s="51">
        <f t="shared" si="1269"/>
        <v>0</v>
      </c>
      <c r="AH3696" s="51">
        <f t="shared" si="1270"/>
        <v>0</v>
      </c>
      <c r="AI3696" s="51">
        <f t="shared" si="1271"/>
        <v>0</v>
      </c>
      <c r="AJ3696" s="51">
        <f t="shared" si="1272"/>
        <v>0</v>
      </c>
      <c r="AK3696" s="51">
        <f t="shared" si="1273"/>
        <v>0</v>
      </c>
      <c r="AL3696" s="51">
        <f t="shared" si="1274"/>
        <v>0</v>
      </c>
      <c r="AM3696" s="51">
        <f t="shared" si="1275"/>
        <v>0</v>
      </c>
      <c r="AN3696" s="51">
        <f t="shared" si="1276"/>
        <v>21.794146999999999</v>
      </c>
      <c r="AO3696" s="51">
        <f t="shared" si="1277"/>
        <v>18.873989000000002</v>
      </c>
      <c r="AP3696" s="51">
        <f t="shared" si="1278"/>
        <v>21.252056</v>
      </c>
      <c r="AQ3696" s="51">
        <f t="shared" si="1279"/>
        <v>23.563955</v>
      </c>
      <c r="AR3696" s="51">
        <f t="shared" si="1280"/>
        <v>24.186343999999998</v>
      </c>
      <c r="AS3696" s="51">
        <f t="shared" si="1281"/>
        <v>23.306941999999999</v>
      </c>
      <c r="AT3696" s="51">
        <f t="shared" si="1282"/>
        <v>23.926054000000001</v>
      </c>
      <c r="AU3696" s="51">
        <f t="shared" si="1283"/>
        <v>21.596231</v>
      </c>
      <c r="AV3696" s="51">
        <f t="shared" si="1284"/>
        <v>22.645251999999999</v>
      </c>
    </row>
    <row r="3697" spans="1:48">
      <c r="A3697" t="str">
        <f t="shared" si="1285"/>
        <v>41894Murilo/Kassio82</v>
      </c>
      <c r="B3697" s="50">
        <v>41894.419432870367</v>
      </c>
      <c r="C3697" s="44">
        <f t="shared" si="1286"/>
        <v>41894</v>
      </c>
      <c r="D3697" s="45" t="s">
        <v>20</v>
      </c>
      <c r="E3697" s="46">
        <v>82</v>
      </c>
      <c r="G3697" s="49" t="e">
        <f>VLOOKUP(C3697,#REF!,2,0)</f>
        <v>#REF!</v>
      </c>
      <c r="I3697" s="40">
        <v>0</v>
      </c>
      <c r="J3697" s="40">
        <v>0</v>
      </c>
      <c r="K3697" s="40">
        <v>0</v>
      </c>
      <c r="L3697" s="40">
        <v>0</v>
      </c>
      <c r="M3697" s="40">
        <v>0</v>
      </c>
      <c r="N3697" s="40">
        <v>0</v>
      </c>
      <c r="O3697" s="40">
        <v>0</v>
      </c>
      <c r="P3697" s="40">
        <v>8.6401489999999992</v>
      </c>
      <c r="Q3697" s="40">
        <v>26.572737</v>
      </c>
      <c r="R3697" s="40">
        <v>27.247107</v>
      </c>
      <c r="S3697" s="40">
        <v>34.083092000000001</v>
      </c>
      <c r="T3697" s="40">
        <v>33.931216999999997</v>
      </c>
      <c r="U3697" s="40">
        <v>33.027275000000003</v>
      </c>
      <c r="V3697" s="40">
        <v>31.547816999999998</v>
      </c>
      <c r="W3697" s="40">
        <v>27.861469</v>
      </c>
      <c r="X3697" s="40">
        <v>26.238823</v>
      </c>
      <c r="AA3697">
        <f t="shared" si="1266"/>
        <v>42332.629826388889</v>
      </c>
      <c r="AB3697" t="str">
        <f t="shared" si="1267"/>
        <v>42332Fábio82</v>
      </c>
      <c r="AC3697" s="52">
        <v>42332</v>
      </c>
      <c r="AD3697" s="56" t="s">
        <v>31</v>
      </c>
      <c r="AE3697" s="53">
        <v>82</v>
      </c>
      <c r="AF3697" s="51" t="str">
        <f t="shared" si="1268"/>
        <v/>
      </c>
      <c r="AG3697" s="51">
        <f t="shared" si="1269"/>
        <v>0</v>
      </c>
      <c r="AH3697" s="51">
        <f t="shared" si="1270"/>
        <v>0</v>
      </c>
      <c r="AI3697" s="51">
        <f t="shared" si="1271"/>
        <v>0</v>
      </c>
      <c r="AJ3697" s="51">
        <f t="shared" si="1272"/>
        <v>0</v>
      </c>
      <c r="AK3697" s="51">
        <f t="shared" si="1273"/>
        <v>0</v>
      </c>
      <c r="AL3697" s="51">
        <f t="shared" si="1274"/>
        <v>0</v>
      </c>
      <c r="AM3697" s="51">
        <f t="shared" si="1275"/>
        <v>7.7000000000000001E-5</v>
      </c>
      <c r="AN3697" s="51">
        <f t="shared" si="1276"/>
        <v>23.460999999999999</v>
      </c>
      <c r="AO3697" s="51">
        <f t="shared" si="1277"/>
        <v>20.045342999999999</v>
      </c>
      <c r="AP3697" s="51">
        <f t="shared" si="1278"/>
        <v>22.192657000000001</v>
      </c>
      <c r="AQ3697" s="51">
        <f t="shared" si="1279"/>
        <v>25.241266</v>
      </c>
      <c r="AR3697" s="51">
        <f t="shared" si="1280"/>
        <v>27.471917999999999</v>
      </c>
      <c r="AS3697" s="51">
        <f t="shared" si="1281"/>
        <v>28.029741000000001</v>
      </c>
      <c r="AT3697" s="51">
        <f t="shared" si="1282"/>
        <v>28.085809999999999</v>
      </c>
      <c r="AU3697" s="51">
        <f t="shared" si="1283"/>
        <v>28.423368</v>
      </c>
      <c r="AV3697" s="51">
        <f t="shared" si="1284"/>
        <v>28.592887999999999</v>
      </c>
    </row>
    <row r="3698" spans="1:48">
      <c r="A3698" t="str">
        <f t="shared" si="1285"/>
        <v>41897Murilo/Kassio82</v>
      </c>
      <c r="B3698" s="50">
        <v>41897.639733796299</v>
      </c>
      <c r="C3698" s="44">
        <f t="shared" si="1286"/>
        <v>41897</v>
      </c>
      <c r="D3698" s="45" t="s">
        <v>20</v>
      </c>
      <c r="E3698" s="46">
        <v>82</v>
      </c>
      <c r="G3698" s="49" t="e">
        <f>VLOOKUP(C3698,#REF!,2,0)</f>
        <v>#REF!</v>
      </c>
      <c r="I3698" s="40">
        <v>0</v>
      </c>
      <c r="J3698" s="40">
        <v>0</v>
      </c>
      <c r="K3698" s="40">
        <v>0</v>
      </c>
      <c r="L3698" s="40">
        <v>0</v>
      </c>
      <c r="M3698" s="40">
        <v>0</v>
      </c>
      <c r="N3698" s="40">
        <v>0</v>
      </c>
      <c r="O3698" s="40">
        <v>0</v>
      </c>
      <c r="P3698" s="40">
        <v>7.5554160000000001</v>
      </c>
      <c r="Q3698" s="40">
        <v>24.217213000000001</v>
      </c>
      <c r="R3698" s="40">
        <v>26.908846</v>
      </c>
      <c r="S3698" s="40">
        <v>33.402434999999997</v>
      </c>
      <c r="T3698" s="40">
        <v>33.252102000000001</v>
      </c>
      <c r="U3698" s="40">
        <v>32.135517</v>
      </c>
      <c r="V3698" s="40">
        <v>31.183260000000001</v>
      </c>
      <c r="W3698" s="40">
        <v>27.861469</v>
      </c>
      <c r="X3698" s="40">
        <v>26.30545</v>
      </c>
      <c r="AA3698">
        <f t="shared" si="1266"/>
        <v>42333.446562500001</v>
      </c>
      <c r="AB3698" t="str">
        <f t="shared" si="1267"/>
        <v>42333Fábio82</v>
      </c>
      <c r="AC3698" s="52">
        <v>42333</v>
      </c>
      <c r="AD3698" s="56" t="s">
        <v>31</v>
      </c>
      <c r="AE3698" s="53">
        <v>82</v>
      </c>
      <c r="AF3698" s="51" t="str">
        <f t="shared" si="1268"/>
        <v/>
      </c>
      <c r="AG3698" s="51">
        <f t="shared" si="1269"/>
        <v>0</v>
      </c>
      <c r="AH3698" s="51">
        <f t="shared" si="1270"/>
        <v>0</v>
      </c>
      <c r="AI3698" s="51">
        <f t="shared" si="1271"/>
        <v>0</v>
      </c>
      <c r="AJ3698" s="51">
        <f t="shared" si="1272"/>
        <v>0</v>
      </c>
      <c r="AK3698" s="51">
        <f t="shared" si="1273"/>
        <v>0</v>
      </c>
      <c r="AL3698" s="51">
        <f t="shared" si="1274"/>
        <v>0</v>
      </c>
      <c r="AM3698" s="51">
        <f t="shared" si="1275"/>
        <v>9.7E-5</v>
      </c>
      <c r="AN3698" s="51">
        <f t="shared" si="1276"/>
        <v>23.512438</v>
      </c>
      <c r="AO3698" s="51">
        <f t="shared" si="1277"/>
        <v>19.666632</v>
      </c>
      <c r="AP3698" s="51">
        <f t="shared" si="1278"/>
        <v>21.99297</v>
      </c>
      <c r="AQ3698" s="51">
        <f t="shared" si="1279"/>
        <v>24.082063999999999</v>
      </c>
      <c r="AR3698" s="51">
        <f t="shared" si="1280"/>
        <v>24.711071</v>
      </c>
      <c r="AS3698" s="51">
        <f t="shared" si="1281"/>
        <v>24.500519000000001</v>
      </c>
      <c r="AT3698" s="51">
        <f t="shared" si="1282"/>
        <v>26.15513</v>
      </c>
      <c r="AU3698" s="51">
        <f t="shared" si="1283"/>
        <v>28.254341</v>
      </c>
      <c r="AV3698" s="51">
        <f t="shared" si="1284"/>
        <v>28.47983</v>
      </c>
    </row>
    <row r="3699" spans="1:48">
      <c r="A3699" t="str">
        <f t="shared" si="1285"/>
        <v>41901Murilo/Kassio82</v>
      </c>
      <c r="B3699" s="50">
        <v>41901.395358796297</v>
      </c>
      <c r="C3699" s="44">
        <f t="shared" si="1286"/>
        <v>41901</v>
      </c>
      <c r="D3699" s="45" t="s">
        <v>20</v>
      </c>
      <c r="E3699" s="46">
        <v>82</v>
      </c>
      <c r="G3699" s="49" t="e">
        <f>VLOOKUP(C3699,#REF!,2,0)</f>
        <v>#REF!</v>
      </c>
      <c r="I3699" s="40">
        <v>0</v>
      </c>
      <c r="J3699" s="40">
        <v>0</v>
      </c>
      <c r="K3699" s="40">
        <v>0</v>
      </c>
      <c r="L3699" s="40">
        <v>0</v>
      </c>
      <c r="M3699" s="40">
        <v>0</v>
      </c>
      <c r="N3699" s="40">
        <v>0</v>
      </c>
      <c r="O3699" s="40">
        <v>0</v>
      </c>
      <c r="P3699" s="40">
        <v>18.715187</v>
      </c>
      <c r="Q3699" s="40">
        <v>21.612684000000002</v>
      </c>
      <c r="R3699" s="40">
        <v>27.724340000000002</v>
      </c>
      <c r="S3699" s="40">
        <v>32.803176999999998</v>
      </c>
      <c r="T3699" s="40">
        <v>33.027275000000003</v>
      </c>
      <c r="U3699" s="40">
        <v>31.474726</v>
      </c>
      <c r="V3699" s="40">
        <v>30.893166999999998</v>
      </c>
      <c r="W3699" s="40">
        <v>27.724340000000002</v>
      </c>
      <c r="X3699" s="40">
        <v>26.30545</v>
      </c>
      <c r="AA3699">
        <f t="shared" si="1266"/>
        <v>42335.579768518517</v>
      </c>
      <c r="AB3699" t="str">
        <f t="shared" si="1267"/>
        <v>42335Fábio82</v>
      </c>
      <c r="AC3699" s="52">
        <v>42335</v>
      </c>
      <c r="AD3699" s="56" t="s">
        <v>31</v>
      </c>
      <c r="AE3699" s="53">
        <v>82</v>
      </c>
      <c r="AF3699" s="51" t="str">
        <f t="shared" si="1268"/>
        <v/>
      </c>
      <c r="AG3699" s="51">
        <f t="shared" si="1269"/>
        <v>0</v>
      </c>
      <c r="AH3699" s="51">
        <f t="shared" si="1270"/>
        <v>0</v>
      </c>
      <c r="AI3699" s="51">
        <f t="shared" si="1271"/>
        <v>0</v>
      </c>
      <c r="AJ3699" s="51">
        <f t="shared" si="1272"/>
        <v>0</v>
      </c>
      <c r="AK3699" s="51">
        <f t="shared" si="1273"/>
        <v>0</v>
      </c>
      <c r="AL3699" s="51">
        <f t="shared" si="1274"/>
        <v>0</v>
      </c>
      <c r="AM3699" s="51">
        <f t="shared" si="1275"/>
        <v>0</v>
      </c>
      <c r="AN3699" s="51">
        <f t="shared" si="1276"/>
        <v>19.384998</v>
      </c>
      <c r="AO3699" s="51">
        <f t="shared" si="1277"/>
        <v>17.559964999999998</v>
      </c>
      <c r="AP3699" s="51">
        <f t="shared" si="1278"/>
        <v>19.713774000000001</v>
      </c>
      <c r="AQ3699" s="51">
        <f t="shared" si="1279"/>
        <v>22.393265</v>
      </c>
      <c r="AR3699" s="51">
        <f t="shared" si="1280"/>
        <v>22.847866</v>
      </c>
      <c r="AS3699" s="51">
        <f t="shared" si="1281"/>
        <v>22.242746</v>
      </c>
      <c r="AT3699" s="51">
        <f t="shared" si="1282"/>
        <v>23.306941999999999</v>
      </c>
      <c r="AU3699" s="51">
        <f t="shared" si="1283"/>
        <v>21.252056</v>
      </c>
      <c r="AV3699" s="51">
        <f t="shared" si="1284"/>
        <v>21.99297</v>
      </c>
    </row>
    <row r="3700" spans="1:48">
      <c r="A3700" t="str">
        <f t="shared" si="1285"/>
        <v>41904Murilo/Kassio82</v>
      </c>
      <c r="B3700" s="50">
        <v>41904.730578703704</v>
      </c>
      <c r="C3700" s="44">
        <f t="shared" si="1286"/>
        <v>41904</v>
      </c>
      <c r="D3700" s="45" t="s">
        <v>20</v>
      </c>
      <c r="E3700" s="46">
        <v>82</v>
      </c>
      <c r="G3700" s="49" t="e">
        <f>VLOOKUP(C3700,#REF!,2,0)</f>
        <v>#REF!</v>
      </c>
      <c r="I3700" s="40">
        <v>0</v>
      </c>
      <c r="J3700" s="40">
        <v>0</v>
      </c>
      <c r="K3700" s="40">
        <v>0</v>
      </c>
      <c r="L3700" s="40">
        <v>0</v>
      </c>
      <c r="M3700" s="40">
        <v>0</v>
      </c>
      <c r="N3700" s="40">
        <v>0</v>
      </c>
      <c r="O3700" s="40">
        <v>0</v>
      </c>
      <c r="P3700" s="40">
        <v>26.372135</v>
      </c>
      <c r="Q3700" s="40">
        <v>24.409174</v>
      </c>
      <c r="R3700" s="40">
        <v>28.136752999999999</v>
      </c>
      <c r="S3700" s="40">
        <v>33.553108000000002</v>
      </c>
      <c r="T3700" s="40">
        <v>32.728637999999997</v>
      </c>
      <c r="U3700" s="40">
        <v>31.474726</v>
      </c>
      <c r="V3700" s="40">
        <v>30.893166999999998</v>
      </c>
      <c r="W3700" s="40">
        <v>27.655892999999999</v>
      </c>
      <c r="X3700" s="40">
        <v>26.572737</v>
      </c>
      <c r="AA3700">
        <f t="shared" si="1266"/>
        <v>42338.412361111114</v>
      </c>
      <c r="AB3700" t="str">
        <f t="shared" si="1267"/>
        <v>42338Fábio82</v>
      </c>
      <c r="AC3700" s="52">
        <v>42338</v>
      </c>
      <c r="AD3700" s="56" t="s">
        <v>31</v>
      </c>
      <c r="AE3700" s="53">
        <v>82</v>
      </c>
      <c r="AF3700" s="51" t="str">
        <f t="shared" si="1268"/>
        <v/>
      </c>
      <c r="AG3700" s="51">
        <f t="shared" si="1269"/>
        <v>0</v>
      </c>
      <c r="AH3700" s="51">
        <f t="shared" si="1270"/>
        <v>0</v>
      </c>
      <c r="AI3700" s="51">
        <f t="shared" si="1271"/>
        <v>0</v>
      </c>
      <c r="AJ3700" s="51">
        <f t="shared" si="1272"/>
        <v>0</v>
      </c>
      <c r="AK3700" s="51">
        <f t="shared" si="1273"/>
        <v>0</v>
      </c>
      <c r="AL3700" s="51">
        <f t="shared" si="1274"/>
        <v>0</v>
      </c>
      <c r="AM3700" s="51">
        <f t="shared" si="1275"/>
        <v>8.52E-4</v>
      </c>
      <c r="AN3700" s="51">
        <f t="shared" si="1276"/>
        <v>24.186343999999998</v>
      </c>
      <c r="AO3700" s="51">
        <f t="shared" si="1277"/>
        <v>19.760973</v>
      </c>
      <c r="AP3700" s="51">
        <f t="shared" si="1278"/>
        <v>22.393265</v>
      </c>
      <c r="AQ3700" s="51">
        <f t="shared" si="1279"/>
        <v>25.723120000000002</v>
      </c>
      <c r="AR3700" s="51">
        <f t="shared" si="1280"/>
        <v>27.750156</v>
      </c>
      <c r="AS3700" s="51">
        <f t="shared" si="1281"/>
        <v>27.973700999999998</v>
      </c>
      <c r="AT3700" s="51">
        <f t="shared" si="1282"/>
        <v>27.917736000000001</v>
      </c>
      <c r="AU3700" s="51">
        <f t="shared" si="1283"/>
        <v>28.310625000000002</v>
      </c>
      <c r="AV3700" s="51">
        <f t="shared" si="1284"/>
        <v>28.706160000000001</v>
      </c>
    </row>
    <row r="3701" spans="1:48">
      <c r="A3701" t="str">
        <f t="shared" si="1285"/>
        <v>41908Murilo/Kassio82</v>
      </c>
      <c r="B3701" s="50">
        <v>41908.474618055552</v>
      </c>
      <c r="C3701" s="44">
        <f t="shared" si="1286"/>
        <v>41908</v>
      </c>
      <c r="D3701" s="45" t="s">
        <v>20</v>
      </c>
      <c r="E3701" s="46">
        <v>82</v>
      </c>
      <c r="G3701" s="49" t="e">
        <f>VLOOKUP(C3701,#REF!,2,0)</f>
        <v>#REF!</v>
      </c>
      <c r="I3701" s="40">
        <v>0</v>
      </c>
      <c r="J3701" s="40">
        <v>0</v>
      </c>
      <c r="K3701" s="40">
        <v>0</v>
      </c>
      <c r="L3701" s="40">
        <v>0</v>
      </c>
      <c r="M3701" s="40">
        <v>0</v>
      </c>
      <c r="N3701" s="40">
        <v>0</v>
      </c>
      <c r="O3701" s="40">
        <v>0</v>
      </c>
      <c r="P3701" s="40">
        <v>30.893166999999998</v>
      </c>
      <c r="Q3701" s="40">
        <v>29.322168000000001</v>
      </c>
      <c r="R3701" s="40">
        <v>32.431399999999996</v>
      </c>
      <c r="S3701" s="40">
        <v>38.551903000000003</v>
      </c>
      <c r="T3701" s="40">
        <v>39.854869999999998</v>
      </c>
      <c r="U3701" s="40">
        <v>38.713603999999997</v>
      </c>
      <c r="V3701" s="40">
        <v>35.620097999999999</v>
      </c>
      <c r="W3701" s="40">
        <v>28.344125999999999</v>
      </c>
      <c r="X3701" s="40">
        <v>26.774146999999999</v>
      </c>
      <c r="AA3701">
        <f t="shared" si="1266"/>
        <v>42341.376446759263</v>
      </c>
      <c r="AB3701" t="str">
        <f t="shared" si="1267"/>
        <v>42341Fábio82</v>
      </c>
      <c r="AC3701" s="52">
        <v>42341</v>
      </c>
      <c r="AD3701" s="56" t="s">
        <v>31</v>
      </c>
      <c r="AE3701" s="53">
        <v>82</v>
      </c>
      <c r="AF3701" s="51" t="str">
        <f t="shared" si="1268"/>
        <v/>
      </c>
      <c r="AG3701" s="51">
        <f t="shared" si="1269"/>
        <v>0</v>
      </c>
      <c r="AH3701" s="51">
        <f t="shared" si="1270"/>
        <v>0</v>
      </c>
      <c r="AI3701" s="51">
        <f t="shared" si="1271"/>
        <v>0</v>
      </c>
      <c r="AJ3701" s="51">
        <f t="shared" si="1272"/>
        <v>0</v>
      </c>
      <c r="AK3701" s="51">
        <f t="shared" si="1273"/>
        <v>0</v>
      </c>
      <c r="AL3701" s="51">
        <f t="shared" si="1274"/>
        <v>0</v>
      </c>
      <c r="AM3701" s="51">
        <f t="shared" si="1275"/>
        <v>0</v>
      </c>
      <c r="AN3701" s="51">
        <f t="shared" si="1276"/>
        <v>18.873989000000002</v>
      </c>
      <c r="AO3701" s="51">
        <f t="shared" si="1277"/>
        <v>17.249991999999999</v>
      </c>
      <c r="AP3701" s="51">
        <f t="shared" si="1278"/>
        <v>20.045342999999999</v>
      </c>
      <c r="AQ3701" s="51">
        <f t="shared" si="1279"/>
        <v>22.695837000000001</v>
      </c>
      <c r="AR3701" s="51">
        <f t="shared" si="1280"/>
        <v>23.051352999999999</v>
      </c>
      <c r="AS3701" s="51">
        <f t="shared" si="1281"/>
        <v>22.493888999999999</v>
      </c>
      <c r="AT3701" s="51">
        <f t="shared" si="1282"/>
        <v>23.153414000000001</v>
      </c>
      <c r="AU3701" s="51">
        <f t="shared" si="1283"/>
        <v>21.399222999999999</v>
      </c>
      <c r="AV3701" s="51">
        <f t="shared" si="1284"/>
        <v>22.242746</v>
      </c>
    </row>
    <row r="3702" spans="1:48">
      <c r="A3702" t="str">
        <f t="shared" si="1285"/>
        <v>41914Murilo/Kassio82</v>
      </c>
      <c r="B3702" s="50">
        <v>41914.699826388889</v>
      </c>
      <c r="C3702" s="44">
        <f t="shared" si="1286"/>
        <v>41914</v>
      </c>
      <c r="D3702" s="45" t="s">
        <v>20</v>
      </c>
      <c r="E3702" s="46">
        <v>82</v>
      </c>
      <c r="G3702" s="49" t="e">
        <f>VLOOKUP(C3702,#REF!,2,0)</f>
        <v>#REF!</v>
      </c>
      <c r="I3702" s="40">
        <v>0</v>
      </c>
      <c r="J3702" s="40">
        <v>0</v>
      </c>
      <c r="K3702" s="40">
        <v>0</v>
      </c>
      <c r="L3702" s="40">
        <v>0</v>
      </c>
      <c r="M3702" s="40">
        <v>0</v>
      </c>
      <c r="N3702" s="40">
        <v>0</v>
      </c>
      <c r="O3702" s="40">
        <v>0</v>
      </c>
      <c r="P3702" s="40">
        <v>7.7588819999999998</v>
      </c>
      <c r="Q3702" s="40">
        <v>27.247107</v>
      </c>
      <c r="R3702" s="40">
        <v>30.173922000000001</v>
      </c>
      <c r="S3702" s="40">
        <v>36.401234000000002</v>
      </c>
      <c r="T3702" s="40">
        <v>37.032131</v>
      </c>
      <c r="U3702" s="40">
        <v>36.716000000000001</v>
      </c>
      <c r="V3702" s="40">
        <v>36.952976</v>
      </c>
      <c r="W3702" s="40">
        <v>33.477725999999997</v>
      </c>
      <c r="X3702" s="40">
        <v>31.620987</v>
      </c>
      <c r="AA3702">
        <f t="shared" si="1266"/>
        <v>42342.620891203704</v>
      </c>
      <c r="AB3702" t="str">
        <f t="shared" si="1267"/>
        <v>42342Fábio82</v>
      </c>
      <c r="AC3702" s="52">
        <v>42342</v>
      </c>
      <c r="AD3702" s="56" t="s">
        <v>31</v>
      </c>
      <c r="AE3702" s="53">
        <v>82</v>
      </c>
      <c r="AF3702" s="51" t="str">
        <f t="shared" si="1268"/>
        <v/>
      </c>
      <c r="AG3702" s="51">
        <f t="shared" si="1269"/>
        <v>0</v>
      </c>
      <c r="AH3702" s="51">
        <f t="shared" si="1270"/>
        <v>0</v>
      </c>
      <c r="AI3702" s="51">
        <f t="shared" si="1271"/>
        <v>0</v>
      </c>
      <c r="AJ3702" s="51">
        <f t="shared" si="1272"/>
        <v>0</v>
      </c>
      <c r="AK3702" s="51">
        <f t="shared" si="1273"/>
        <v>0</v>
      </c>
      <c r="AL3702" s="51">
        <f t="shared" si="1274"/>
        <v>0</v>
      </c>
      <c r="AM3702" s="51">
        <f t="shared" si="1275"/>
        <v>0</v>
      </c>
      <c r="AN3702" s="51">
        <f t="shared" si="1276"/>
        <v>16.038502000000001</v>
      </c>
      <c r="AO3702" s="51">
        <f t="shared" si="1277"/>
        <v>15.700716999999999</v>
      </c>
      <c r="AP3702" s="51">
        <f t="shared" si="1278"/>
        <v>19.198360000000001</v>
      </c>
      <c r="AQ3702" s="51">
        <f t="shared" si="1279"/>
        <v>22.042797</v>
      </c>
      <c r="AR3702" s="51">
        <f t="shared" si="1280"/>
        <v>22.594749</v>
      </c>
      <c r="AS3702" s="51">
        <f t="shared" si="1281"/>
        <v>21.744581</v>
      </c>
      <c r="AT3702" s="51">
        <f t="shared" si="1282"/>
        <v>22.493888999999999</v>
      </c>
      <c r="AU3702" s="51">
        <f t="shared" si="1283"/>
        <v>20.862079999999999</v>
      </c>
      <c r="AV3702" s="51">
        <f t="shared" si="1284"/>
        <v>21.843786000000001</v>
      </c>
    </row>
    <row r="3703" spans="1:48">
      <c r="A3703" t="str">
        <f t="shared" si="1285"/>
        <v>41919Murilo/Kassio82</v>
      </c>
      <c r="B3703" s="50">
        <v>41919.593333333331</v>
      </c>
      <c r="C3703" s="44">
        <f t="shared" si="1286"/>
        <v>41919</v>
      </c>
      <c r="D3703" s="45" t="s">
        <v>20</v>
      </c>
      <c r="E3703" s="46">
        <v>82</v>
      </c>
      <c r="G3703" s="49" t="e">
        <f>VLOOKUP(C3703,#REF!,2,0)</f>
        <v>#REF!</v>
      </c>
      <c r="I3703" s="40">
        <v>0</v>
      </c>
      <c r="J3703" s="40">
        <v>0</v>
      </c>
      <c r="K3703" s="40">
        <v>0</v>
      </c>
      <c r="L3703" s="40">
        <v>0</v>
      </c>
      <c r="M3703" s="40">
        <v>0</v>
      </c>
      <c r="N3703" s="40">
        <v>0</v>
      </c>
      <c r="O3703" s="40">
        <v>0</v>
      </c>
      <c r="P3703" s="40">
        <v>28.067778000000001</v>
      </c>
      <c r="Q3703" s="40">
        <v>25.511876999999998</v>
      </c>
      <c r="R3703" s="40">
        <v>28.552289999999999</v>
      </c>
      <c r="S3703" s="40">
        <v>35.775677000000002</v>
      </c>
      <c r="T3703" s="40">
        <v>35.620097999999999</v>
      </c>
      <c r="U3703" s="40">
        <v>35.931556999999998</v>
      </c>
      <c r="V3703" s="40">
        <v>35.310035999999997</v>
      </c>
      <c r="W3703" s="40">
        <v>32.803176999999998</v>
      </c>
      <c r="X3703" s="40">
        <v>30.748636000000001</v>
      </c>
      <c r="AA3703">
        <f t="shared" si="1266"/>
        <v>42346.410312499997</v>
      </c>
      <c r="AB3703" t="str">
        <f t="shared" si="1267"/>
        <v>42346Fábio82</v>
      </c>
      <c r="AC3703" s="52">
        <v>42346</v>
      </c>
      <c r="AD3703" s="56" t="s">
        <v>31</v>
      </c>
      <c r="AE3703" s="53">
        <v>82</v>
      </c>
      <c r="AF3703" s="51" t="str">
        <f t="shared" si="1268"/>
        <v/>
      </c>
      <c r="AG3703" s="51">
        <f t="shared" si="1269"/>
        <v>0</v>
      </c>
      <c r="AH3703" s="51">
        <f t="shared" si="1270"/>
        <v>0</v>
      </c>
      <c r="AI3703" s="51">
        <f t="shared" si="1271"/>
        <v>0</v>
      </c>
      <c r="AJ3703" s="51">
        <f t="shared" si="1272"/>
        <v>0</v>
      </c>
      <c r="AK3703" s="51">
        <f t="shared" si="1273"/>
        <v>0</v>
      </c>
      <c r="AL3703" s="51">
        <f t="shared" si="1274"/>
        <v>0</v>
      </c>
      <c r="AM3703" s="51">
        <f t="shared" si="1275"/>
        <v>0</v>
      </c>
      <c r="AN3703" s="51">
        <f t="shared" si="1276"/>
        <v>19.808230999999999</v>
      </c>
      <c r="AO3703" s="51">
        <f t="shared" si="1277"/>
        <v>17.161975999999999</v>
      </c>
      <c r="AP3703" s="51">
        <f t="shared" si="1278"/>
        <v>19.902884</v>
      </c>
      <c r="AQ3703" s="51">
        <f t="shared" si="1279"/>
        <v>22.645251999999999</v>
      </c>
      <c r="AR3703" s="51">
        <f t="shared" si="1280"/>
        <v>23.306941999999999</v>
      </c>
      <c r="AS3703" s="51">
        <f t="shared" si="1281"/>
        <v>22.645251999999999</v>
      </c>
      <c r="AT3703" s="51">
        <f t="shared" si="1282"/>
        <v>23.102335</v>
      </c>
      <c r="AU3703" s="51">
        <f t="shared" si="1283"/>
        <v>21.350121999999999</v>
      </c>
      <c r="AV3703" s="51">
        <f t="shared" si="1284"/>
        <v>22.343050000000002</v>
      </c>
    </row>
    <row r="3704" spans="1:48">
      <c r="A3704" t="str">
        <f t="shared" si="1285"/>
        <v>41922Murilo/Kassio82</v>
      </c>
      <c r="B3704" s="50">
        <v>41922.407627314817</v>
      </c>
      <c r="C3704" s="44">
        <f t="shared" si="1286"/>
        <v>41922</v>
      </c>
      <c r="D3704" s="45" t="s">
        <v>20</v>
      </c>
      <c r="E3704" s="46">
        <v>82</v>
      </c>
      <c r="G3704" s="49" t="e">
        <f>VLOOKUP(C3704,#REF!,2,0)</f>
        <v>#REF!</v>
      </c>
      <c r="H3704" s="43" t="s">
        <v>172</v>
      </c>
      <c r="I3704" s="40">
        <v>0</v>
      </c>
      <c r="J3704" s="40">
        <v>0</v>
      </c>
      <c r="K3704" s="40">
        <v>0</v>
      </c>
      <c r="L3704" s="40">
        <v>0</v>
      </c>
      <c r="M3704" s="40">
        <v>0</v>
      </c>
      <c r="N3704" s="40">
        <v>0</v>
      </c>
      <c r="O3704" s="40">
        <v>0</v>
      </c>
      <c r="P3704" s="40" t="s">
        <v>172</v>
      </c>
      <c r="Q3704" s="40" t="s">
        <v>172</v>
      </c>
      <c r="R3704" s="40">
        <v>29.1814</v>
      </c>
      <c r="S3704" s="40">
        <v>35.387413000000002</v>
      </c>
      <c r="T3704" s="40">
        <v>35.931556999999998</v>
      </c>
      <c r="U3704" s="40">
        <v>35.697848999999998</v>
      </c>
      <c r="V3704" s="40">
        <v>35.387413000000002</v>
      </c>
      <c r="W3704" s="40">
        <v>32.431399999999996</v>
      </c>
      <c r="X3704" s="40">
        <v>30.532489999999999</v>
      </c>
      <c r="AA3704">
        <f t="shared" si="1266"/>
        <v>42349.354768518519</v>
      </c>
      <c r="AB3704" t="str">
        <f t="shared" si="1267"/>
        <v>42349Fábio82</v>
      </c>
      <c r="AC3704" s="52">
        <v>42349</v>
      </c>
      <c r="AD3704" s="56" t="s">
        <v>31</v>
      </c>
      <c r="AE3704" s="53">
        <v>82</v>
      </c>
      <c r="AF3704" s="51" t="str">
        <f t="shared" si="1268"/>
        <v/>
      </c>
      <c r="AG3704" s="51">
        <f t="shared" si="1269"/>
        <v>0</v>
      </c>
      <c r="AH3704" s="51">
        <f t="shared" si="1270"/>
        <v>0</v>
      </c>
      <c r="AI3704" s="51">
        <f t="shared" si="1271"/>
        <v>0</v>
      </c>
      <c r="AJ3704" s="51">
        <f t="shared" si="1272"/>
        <v>0</v>
      </c>
      <c r="AK3704" s="51">
        <f t="shared" si="1273"/>
        <v>0</v>
      </c>
      <c r="AL3704" s="51">
        <f t="shared" si="1274"/>
        <v>0</v>
      </c>
      <c r="AM3704" s="51">
        <f t="shared" si="1275"/>
        <v>0</v>
      </c>
      <c r="AN3704" s="51">
        <f t="shared" si="1276"/>
        <v>21.30105</v>
      </c>
      <c r="AO3704" s="51">
        <f t="shared" si="1277"/>
        <v>18.324417</v>
      </c>
      <c r="AP3704" s="51">
        <f t="shared" si="1278"/>
        <v>21.154211</v>
      </c>
      <c r="AQ3704" s="51">
        <f t="shared" si="1279"/>
        <v>23.770520999999999</v>
      </c>
      <c r="AR3704" s="51">
        <f t="shared" si="1280"/>
        <v>24.290852000000001</v>
      </c>
      <c r="AS3704" s="51">
        <f t="shared" si="1281"/>
        <v>23.718826</v>
      </c>
      <c r="AT3704" s="51">
        <f t="shared" si="1282"/>
        <v>24.082063999999999</v>
      </c>
      <c r="AU3704" s="51">
        <f t="shared" si="1283"/>
        <v>22.092701000000002</v>
      </c>
      <c r="AV3704" s="51">
        <f t="shared" si="1284"/>
        <v>23.000402000000001</v>
      </c>
    </row>
    <row r="3705" spans="1:48">
      <c r="A3705" t="str">
        <f t="shared" si="1285"/>
        <v>41927Murilo/Kassio82</v>
      </c>
      <c r="B3705" s="50">
        <v>41927.264224537037</v>
      </c>
      <c r="C3705" s="44">
        <f t="shared" si="1286"/>
        <v>41927</v>
      </c>
      <c r="D3705" s="45" t="s">
        <v>20</v>
      </c>
      <c r="E3705" s="46">
        <v>82</v>
      </c>
      <c r="G3705" s="49" t="e">
        <f>VLOOKUP(C3705,#REF!,2,0)</f>
        <v>#REF!</v>
      </c>
      <c r="I3705" s="40">
        <v>0</v>
      </c>
      <c r="J3705" s="40">
        <v>0</v>
      </c>
      <c r="K3705" s="40">
        <v>0</v>
      </c>
      <c r="L3705" s="40">
        <v>0</v>
      </c>
      <c r="M3705" s="40">
        <v>0</v>
      </c>
      <c r="N3705" s="40">
        <v>0</v>
      </c>
      <c r="O3705" s="40">
        <v>0</v>
      </c>
      <c r="P3705" s="40">
        <v>6.6156069999999998</v>
      </c>
      <c r="Q3705" s="40">
        <v>26.105858000000001</v>
      </c>
      <c r="R3705" s="40">
        <v>27.179286999999999</v>
      </c>
      <c r="S3705" s="40">
        <v>33.553108000000002</v>
      </c>
      <c r="T3705" s="40">
        <v>34.387813999999999</v>
      </c>
      <c r="U3705" s="40">
        <v>33.855441999999996</v>
      </c>
      <c r="V3705" s="40">
        <v>33.779738999999999</v>
      </c>
      <c r="W3705" s="40">
        <v>30.604437000000001</v>
      </c>
      <c r="X3705" s="40">
        <v>28.831005000000001</v>
      </c>
      <c r="AA3705">
        <f t="shared" si="1266"/>
        <v>42353.573900462965</v>
      </c>
      <c r="AB3705" t="str">
        <f t="shared" si="1267"/>
        <v>42353Fábio82</v>
      </c>
      <c r="AC3705" s="52">
        <v>42353</v>
      </c>
      <c r="AD3705" s="56" t="s">
        <v>31</v>
      </c>
      <c r="AE3705" s="53">
        <v>82</v>
      </c>
      <c r="AF3705" s="51" t="str">
        <f t="shared" si="1268"/>
        <v/>
      </c>
      <c r="AG3705" s="51">
        <f t="shared" si="1269"/>
        <v>0</v>
      </c>
      <c r="AH3705" s="51">
        <f t="shared" si="1270"/>
        <v>0</v>
      </c>
      <c r="AI3705" s="51">
        <f t="shared" si="1271"/>
        <v>0</v>
      </c>
      <c r="AJ3705" s="51">
        <f t="shared" si="1272"/>
        <v>0</v>
      </c>
      <c r="AK3705" s="51">
        <f t="shared" si="1273"/>
        <v>0</v>
      </c>
      <c r="AL3705" s="51">
        <f t="shared" si="1274"/>
        <v>0</v>
      </c>
      <c r="AM3705" s="51">
        <f t="shared" si="1275"/>
        <v>0</v>
      </c>
      <c r="AN3705" s="51">
        <f t="shared" si="1276"/>
        <v>18.966383</v>
      </c>
      <c r="AO3705" s="51">
        <f t="shared" si="1277"/>
        <v>17.604455999999999</v>
      </c>
      <c r="AP3705" s="51">
        <f t="shared" si="1278"/>
        <v>20.571967999999998</v>
      </c>
      <c r="AQ3705" s="51">
        <f t="shared" si="1279"/>
        <v>23.460999999999999</v>
      </c>
      <c r="AR3705" s="51">
        <f t="shared" si="1280"/>
        <v>24.658374999999999</v>
      </c>
      <c r="AS3705" s="51">
        <f t="shared" si="1281"/>
        <v>23.409599</v>
      </c>
      <c r="AT3705" s="51">
        <f t="shared" si="1282"/>
        <v>23.874178000000001</v>
      </c>
      <c r="AU3705" s="51">
        <f t="shared" si="1283"/>
        <v>21.99297</v>
      </c>
      <c r="AV3705" s="51">
        <f t="shared" si="1284"/>
        <v>22.898644999999998</v>
      </c>
    </row>
    <row r="3706" spans="1:48">
      <c r="A3706" t="str">
        <f t="shared" si="1285"/>
        <v>41929Murilo/Kassio82</v>
      </c>
      <c r="B3706" s="50">
        <v>41929.377210648148</v>
      </c>
      <c r="C3706" s="44">
        <f t="shared" si="1286"/>
        <v>41929</v>
      </c>
      <c r="D3706" s="45" t="s">
        <v>20</v>
      </c>
      <c r="E3706" s="46">
        <v>82</v>
      </c>
      <c r="G3706" s="49" t="e">
        <f>VLOOKUP(C3706,#REF!,2,0)</f>
        <v>#REF!</v>
      </c>
      <c r="I3706" s="40">
        <v>0</v>
      </c>
      <c r="J3706" s="40">
        <v>0</v>
      </c>
      <c r="K3706" s="40">
        <v>0</v>
      </c>
      <c r="L3706" s="40">
        <v>0</v>
      </c>
      <c r="M3706" s="40">
        <v>0</v>
      </c>
      <c r="N3706" s="40">
        <v>0</v>
      </c>
      <c r="O3706" s="40">
        <v>0</v>
      </c>
      <c r="P3706" s="40">
        <v>17.780535</v>
      </c>
      <c r="Q3706" s="40">
        <v>23.20673</v>
      </c>
      <c r="R3706" s="40">
        <v>27.724340000000002</v>
      </c>
      <c r="S3706" s="40">
        <v>33.931216999999997</v>
      </c>
      <c r="T3706" s="40">
        <v>34.159145000000002</v>
      </c>
      <c r="U3706" s="40">
        <v>33.553108000000002</v>
      </c>
      <c r="V3706" s="40">
        <v>33.027275000000003</v>
      </c>
      <c r="W3706" s="40">
        <v>30.173922000000001</v>
      </c>
      <c r="X3706" s="40">
        <v>28.621839999999999</v>
      </c>
      <c r="AA3706">
        <f t="shared" si="1266"/>
        <v>42355.457789351851</v>
      </c>
      <c r="AB3706" t="str">
        <f t="shared" si="1267"/>
        <v>42355Fábio82</v>
      </c>
      <c r="AC3706" s="52">
        <v>42355</v>
      </c>
      <c r="AD3706" s="56" t="s">
        <v>31</v>
      </c>
      <c r="AE3706" s="53">
        <v>82</v>
      </c>
      <c r="AF3706" s="51" t="str">
        <f t="shared" si="1268"/>
        <v/>
      </c>
      <c r="AG3706" s="51">
        <f t="shared" si="1269"/>
        <v>0</v>
      </c>
      <c r="AH3706" s="51">
        <f t="shared" si="1270"/>
        <v>0</v>
      </c>
      <c r="AI3706" s="51">
        <f t="shared" si="1271"/>
        <v>0</v>
      </c>
      <c r="AJ3706" s="51">
        <f t="shared" si="1272"/>
        <v>0</v>
      </c>
      <c r="AK3706" s="51">
        <f t="shared" si="1273"/>
        <v>0</v>
      </c>
      <c r="AL3706" s="51">
        <f t="shared" si="1274"/>
        <v>0</v>
      </c>
      <c r="AM3706" s="51">
        <f t="shared" si="1275"/>
        <v>0</v>
      </c>
      <c r="AN3706" s="51">
        <f t="shared" si="1276"/>
        <v>18.966383</v>
      </c>
      <c r="AO3706" s="51">
        <f t="shared" si="1277"/>
        <v>17.161975999999999</v>
      </c>
      <c r="AP3706" s="51">
        <f t="shared" si="1278"/>
        <v>20.045342999999999</v>
      </c>
      <c r="AQ3706" s="51">
        <f t="shared" si="1279"/>
        <v>22.847866</v>
      </c>
      <c r="AR3706" s="51">
        <f t="shared" si="1280"/>
        <v>23.460999999999999</v>
      </c>
      <c r="AS3706" s="51">
        <f t="shared" si="1281"/>
        <v>22.797143999999999</v>
      </c>
      <c r="AT3706" s="51">
        <f t="shared" si="1282"/>
        <v>23.306941999999999</v>
      </c>
      <c r="AU3706" s="51">
        <f t="shared" si="1283"/>
        <v>21.30105</v>
      </c>
      <c r="AV3706" s="51">
        <f t="shared" si="1284"/>
        <v>22.192657000000001</v>
      </c>
    </row>
    <row r="3707" spans="1:48">
      <c r="A3707" t="str">
        <f t="shared" si="1285"/>
        <v>41933Murilo/Kassio82</v>
      </c>
      <c r="B3707" s="50">
        <v>41933.363807870373</v>
      </c>
      <c r="C3707" s="44">
        <f t="shared" si="1286"/>
        <v>41933</v>
      </c>
      <c r="D3707" s="45" t="s">
        <v>20</v>
      </c>
      <c r="E3707" s="46">
        <v>82</v>
      </c>
      <c r="G3707" s="49" t="e">
        <f>VLOOKUP(C3707,#REF!,2,0)</f>
        <v>#REF!</v>
      </c>
      <c r="I3707" s="40">
        <v>0</v>
      </c>
      <c r="J3707" s="40">
        <v>0</v>
      </c>
      <c r="K3707" s="40">
        <v>0</v>
      </c>
      <c r="L3707" s="40">
        <v>0</v>
      </c>
      <c r="M3707" s="40">
        <v>0</v>
      </c>
      <c r="N3707" s="40">
        <v>0</v>
      </c>
      <c r="O3707" s="40">
        <v>0</v>
      </c>
      <c r="P3707" s="40">
        <v>10.853529</v>
      </c>
      <c r="Q3707" s="40">
        <v>26.172321</v>
      </c>
      <c r="R3707" s="40">
        <v>26.976317999999999</v>
      </c>
      <c r="S3707" s="40">
        <v>33.102134999999997</v>
      </c>
      <c r="T3707" s="40">
        <v>33.855441999999996</v>
      </c>
      <c r="U3707" s="40">
        <v>32.505577000000002</v>
      </c>
      <c r="V3707" s="40">
        <v>32.135517</v>
      </c>
      <c r="W3707" s="40">
        <v>30.676480999999999</v>
      </c>
      <c r="X3707" s="40">
        <v>27.861469</v>
      </c>
      <c r="AA3707">
        <f t="shared" si="1266"/>
        <v>42356.370833333334</v>
      </c>
      <c r="AB3707" t="str">
        <f t="shared" si="1267"/>
        <v>42356Fábio82</v>
      </c>
      <c r="AC3707" s="52">
        <v>42356</v>
      </c>
      <c r="AD3707" s="56" t="s">
        <v>31</v>
      </c>
      <c r="AE3707" s="53">
        <v>82</v>
      </c>
      <c r="AF3707" s="51" t="str">
        <f t="shared" si="1268"/>
        <v/>
      </c>
      <c r="AG3707" s="51">
        <f t="shared" si="1269"/>
        <v>0</v>
      </c>
      <c r="AH3707" s="51">
        <f t="shared" si="1270"/>
        <v>0</v>
      </c>
      <c r="AI3707" s="51">
        <f t="shared" si="1271"/>
        <v>0</v>
      </c>
      <c r="AJ3707" s="51">
        <f t="shared" si="1272"/>
        <v>0</v>
      </c>
      <c r="AK3707" s="51">
        <f t="shared" si="1273"/>
        <v>0</v>
      </c>
      <c r="AL3707" s="51">
        <f t="shared" si="1274"/>
        <v>0</v>
      </c>
      <c r="AM3707" s="51">
        <f t="shared" si="1275"/>
        <v>0</v>
      </c>
      <c r="AN3707" s="51">
        <f t="shared" si="1276"/>
        <v>16.681903999999999</v>
      </c>
      <c r="AO3707" s="51">
        <f t="shared" si="1277"/>
        <v>17.030346000000002</v>
      </c>
      <c r="AP3707" s="51">
        <f t="shared" si="1278"/>
        <v>20.092924</v>
      </c>
      <c r="AQ3707" s="51">
        <f t="shared" si="1279"/>
        <v>22.393265</v>
      </c>
      <c r="AR3707" s="51">
        <f t="shared" si="1280"/>
        <v>22.847866</v>
      </c>
      <c r="AS3707" s="51">
        <f t="shared" si="1281"/>
        <v>22.292839000000001</v>
      </c>
      <c r="AT3707" s="51">
        <f t="shared" si="1282"/>
        <v>23.051352999999999</v>
      </c>
      <c r="AU3707" s="51">
        <f t="shared" si="1283"/>
        <v>20.959232</v>
      </c>
      <c r="AV3707" s="51">
        <f t="shared" si="1284"/>
        <v>21.596231</v>
      </c>
    </row>
    <row r="3708" spans="1:48">
      <c r="A3708" t="str">
        <f t="shared" si="1285"/>
        <v>41936Murilo/Kassio82</v>
      </c>
      <c r="B3708" s="50">
        <v>41936.353229166663</v>
      </c>
      <c r="C3708" s="44">
        <f t="shared" si="1286"/>
        <v>41936</v>
      </c>
      <c r="D3708" s="45" t="s">
        <v>20</v>
      </c>
      <c r="E3708" s="46">
        <v>82</v>
      </c>
      <c r="G3708" s="49" t="e">
        <f>VLOOKUP(C3708,#REF!,2,0)</f>
        <v>#REF!</v>
      </c>
      <c r="I3708" s="40">
        <v>0</v>
      </c>
      <c r="J3708" s="40">
        <v>0</v>
      </c>
      <c r="K3708" s="40">
        <v>0</v>
      </c>
      <c r="L3708" s="40">
        <v>0</v>
      </c>
      <c r="M3708" s="40">
        <v>0</v>
      </c>
      <c r="N3708" s="40">
        <v>0</v>
      </c>
      <c r="O3708" s="40">
        <v>0</v>
      </c>
      <c r="P3708" s="40">
        <v>15.031736</v>
      </c>
      <c r="Q3708" s="40">
        <v>22.402258</v>
      </c>
      <c r="R3708" s="40">
        <v>26.908846</v>
      </c>
      <c r="S3708" s="40">
        <v>32.135517</v>
      </c>
      <c r="T3708" s="40">
        <v>32.431399999999996</v>
      </c>
      <c r="U3708" s="40">
        <v>31.255997000000001</v>
      </c>
      <c r="V3708" s="40">
        <v>31.328807999999999</v>
      </c>
      <c r="W3708" s="40">
        <v>28.482813</v>
      </c>
      <c r="X3708" s="40">
        <v>27.315038999999999</v>
      </c>
      <c r="AA3708">
        <f t="shared" si="1266"/>
        <v>42391.701458333337</v>
      </c>
      <c r="AB3708" t="str">
        <f t="shared" si="1267"/>
        <v>42391Fábio82</v>
      </c>
      <c r="AC3708" s="52">
        <v>42391</v>
      </c>
      <c r="AD3708" s="56" t="s">
        <v>31</v>
      </c>
      <c r="AE3708" s="53">
        <v>82</v>
      </c>
      <c r="AF3708" s="51" t="str">
        <f t="shared" si="1268"/>
        <v/>
      </c>
      <c r="AG3708" s="51">
        <f t="shared" si="1269"/>
        <v>0</v>
      </c>
      <c r="AH3708" s="51">
        <f t="shared" si="1270"/>
        <v>0</v>
      </c>
      <c r="AI3708" s="51">
        <f t="shared" si="1271"/>
        <v>0</v>
      </c>
      <c r="AJ3708" s="51">
        <f t="shared" si="1272"/>
        <v>0</v>
      </c>
      <c r="AK3708" s="51">
        <f t="shared" si="1273"/>
        <v>0</v>
      </c>
      <c r="AL3708" s="51">
        <f t="shared" si="1274"/>
        <v>0</v>
      </c>
      <c r="AM3708" s="51">
        <f t="shared" si="1275"/>
        <v>0</v>
      </c>
      <c r="AN3708" s="51">
        <f t="shared" si="1276"/>
        <v>12.828775</v>
      </c>
      <c r="AO3708" s="51">
        <f t="shared" si="1277"/>
        <v>14.18694</v>
      </c>
      <c r="AP3708" s="51">
        <f t="shared" si="1278"/>
        <v>18.007636999999999</v>
      </c>
      <c r="AQ3708" s="51">
        <f t="shared" si="1279"/>
        <v>20.668424999999999</v>
      </c>
      <c r="AR3708" s="51">
        <f t="shared" si="1280"/>
        <v>21.695088999999999</v>
      </c>
      <c r="AS3708" s="51">
        <f t="shared" si="1281"/>
        <v>20.765158</v>
      </c>
      <c r="AT3708" s="51">
        <f t="shared" si="1282"/>
        <v>21.056601000000001</v>
      </c>
      <c r="AU3708" s="51">
        <f t="shared" si="1283"/>
        <v>19.244942000000002</v>
      </c>
      <c r="AV3708" s="51">
        <f t="shared" si="1284"/>
        <v>20.092924</v>
      </c>
    </row>
    <row r="3709" spans="1:48">
      <c r="A3709" t="str">
        <f t="shared" si="1285"/>
        <v>41943Murilo/Kassio82</v>
      </c>
      <c r="B3709" s="50">
        <v>41943.345879629633</v>
      </c>
      <c r="C3709" s="44">
        <f t="shared" si="1286"/>
        <v>41943</v>
      </c>
      <c r="D3709" s="45" t="s">
        <v>20</v>
      </c>
      <c r="E3709" s="46">
        <v>82</v>
      </c>
      <c r="G3709" s="49" t="e">
        <f>VLOOKUP(C3709,#REF!,2,0)</f>
        <v>#REF!</v>
      </c>
      <c r="I3709" s="40">
        <v>0</v>
      </c>
      <c r="J3709" s="40">
        <v>0</v>
      </c>
      <c r="K3709" s="40">
        <v>0</v>
      </c>
      <c r="L3709" s="40">
        <v>0</v>
      </c>
      <c r="M3709" s="40">
        <v>0</v>
      </c>
      <c r="N3709" s="40">
        <v>0</v>
      </c>
      <c r="O3709" s="40">
        <v>0</v>
      </c>
      <c r="P3709" s="40">
        <v>2.8124639999999999</v>
      </c>
      <c r="Q3709" s="40">
        <v>24.537593999999999</v>
      </c>
      <c r="R3709" s="40">
        <v>27.519283000000001</v>
      </c>
      <c r="S3709" s="40">
        <v>31.620987</v>
      </c>
      <c r="T3709" s="40">
        <v>31.547816999999998</v>
      </c>
      <c r="U3709" s="40">
        <v>29.604711999999999</v>
      </c>
      <c r="V3709" s="40">
        <v>30.102467999999998</v>
      </c>
      <c r="W3709" s="40">
        <v>27.519283000000001</v>
      </c>
      <c r="X3709" s="40">
        <v>26.372135</v>
      </c>
      <c r="AA3709">
        <f t="shared" si="1266"/>
        <v>42429.755358796298</v>
      </c>
      <c r="AB3709" t="str">
        <f t="shared" si="1267"/>
        <v>42429Fábio82</v>
      </c>
      <c r="AC3709" s="52">
        <v>42429</v>
      </c>
      <c r="AD3709" s="56" t="s">
        <v>31</v>
      </c>
      <c r="AE3709" s="53">
        <v>82</v>
      </c>
      <c r="AF3709" s="51" t="str">
        <f t="shared" si="1268"/>
        <v/>
      </c>
      <c r="AG3709" s="51">
        <f t="shared" si="1269"/>
        <v>0</v>
      </c>
      <c r="AH3709" s="51">
        <f t="shared" si="1270"/>
        <v>0</v>
      </c>
      <c r="AI3709" s="51">
        <f t="shared" si="1271"/>
        <v>0</v>
      </c>
      <c r="AJ3709" s="51">
        <f t="shared" si="1272"/>
        <v>0</v>
      </c>
      <c r="AK3709" s="51">
        <f t="shared" si="1273"/>
        <v>0</v>
      </c>
      <c r="AL3709" s="51">
        <f t="shared" si="1274"/>
        <v>0</v>
      </c>
      <c r="AM3709" s="51">
        <f t="shared" si="1275"/>
        <v>0</v>
      </c>
      <c r="AN3709" s="51">
        <f t="shared" si="1276"/>
        <v>19.012678000000001</v>
      </c>
      <c r="AO3709" s="51">
        <f t="shared" si="1277"/>
        <v>17.294121000000001</v>
      </c>
      <c r="AP3709" s="51">
        <f t="shared" si="1278"/>
        <v>19.950310000000002</v>
      </c>
      <c r="AQ3709" s="51">
        <f t="shared" si="1279"/>
        <v>22.949477999999999</v>
      </c>
      <c r="AR3709" s="51">
        <f t="shared" si="1280"/>
        <v>23.615492</v>
      </c>
      <c r="AS3709" s="51">
        <f t="shared" si="1281"/>
        <v>22.746447</v>
      </c>
      <c r="AT3709" s="51">
        <f t="shared" si="1282"/>
        <v>23.358233999999999</v>
      </c>
      <c r="AU3709" s="51">
        <f t="shared" si="1283"/>
        <v>21.596231</v>
      </c>
      <c r="AV3709" s="51">
        <f t="shared" si="1284"/>
        <v>23.512438</v>
      </c>
    </row>
    <row r="3710" spans="1:48">
      <c r="A3710" t="str">
        <f t="shared" si="1285"/>
        <v>41948Murilo/Kassio82</v>
      </c>
      <c r="B3710" s="50">
        <v>41948.65965277778</v>
      </c>
      <c r="C3710" s="44">
        <f t="shared" si="1286"/>
        <v>41948</v>
      </c>
      <c r="D3710" s="45" t="s">
        <v>20</v>
      </c>
      <c r="E3710" s="46">
        <v>82</v>
      </c>
      <c r="G3710" s="49" t="e">
        <f>VLOOKUP(C3710,#REF!,2,0)</f>
        <v>#REF!</v>
      </c>
      <c r="I3710" s="40">
        <v>0</v>
      </c>
      <c r="J3710" s="40">
        <v>0</v>
      </c>
      <c r="K3710" s="40">
        <v>0</v>
      </c>
      <c r="L3710" s="40">
        <v>0</v>
      </c>
      <c r="M3710" s="40">
        <v>0</v>
      </c>
      <c r="N3710" s="40">
        <v>0</v>
      </c>
      <c r="O3710" s="40">
        <v>0</v>
      </c>
      <c r="P3710" s="40">
        <v>33.177067000000001</v>
      </c>
      <c r="Q3710" s="40">
        <v>30.893166999999998</v>
      </c>
      <c r="R3710" s="40">
        <v>33.102134999999997</v>
      </c>
      <c r="S3710" s="40">
        <v>38.956802000000003</v>
      </c>
      <c r="T3710" s="40">
        <v>39.937035000000002</v>
      </c>
      <c r="U3710" s="40">
        <v>40.019249000000002</v>
      </c>
      <c r="V3710" s="40">
        <v>40.597068999999998</v>
      </c>
      <c r="W3710" s="40">
        <v>37.349601999999997</v>
      </c>
      <c r="X3710" s="40">
        <v>36.952976</v>
      </c>
      <c r="AA3710">
        <f t="shared" si="1266"/>
        <v>42198.487013888887</v>
      </c>
      <c r="AB3710" t="str">
        <f t="shared" si="1267"/>
        <v>42198Fábio83</v>
      </c>
      <c r="AC3710" s="52">
        <v>42198</v>
      </c>
      <c r="AD3710" s="56" t="s">
        <v>31</v>
      </c>
      <c r="AE3710" s="53">
        <v>83</v>
      </c>
      <c r="AF3710" s="51" t="str">
        <f t="shared" si="1268"/>
        <v/>
      </c>
      <c r="AG3710" s="51">
        <f t="shared" si="1269"/>
        <v>0</v>
      </c>
      <c r="AH3710" s="51">
        <f t="shared" si="1270"/>
        <v>0</v>
      </c>
      <c r="AI3710" s="51">
        <f t="shared" si="1271"/>
        <v>0</v>
      </c>
      <c r="AJ3710" s="51">
        <f t="shared" si="1272"/>
        <v>0</v>
      </c>
      <c r="AK3710" s="51">
        <f t="shared" si="1273"/>
        <v>18.415436</v>
      </c>
      <c r="AL3710" s="51">
        <f t="shared" si="1274"/>
        <v>21.546894000000002</v>
      </c>
      <c r="AM3710" s="51">
        <f t="shared" si="1275"/>
        <v>20.140577</v>
      </c>
      <c r="AN3710" s="51">
        <f t="shared" si="1276"/>
        <v>14.669136</v>
      </c>
      <c r="AO3710" s="51">
        <f t="shared" si="1277"/>
        <v>20.379653999999999</v>
      </c>
      <c r="AP3710" s="51">
        <f t="shared" si="1278"/>
        <v>22.343050000000002</v>
      </c>
      <c r="AQ3710" s="51">
        <f t="shared" si="1279"/>
        <v>21.203135</v>
      </c>
      <c r="AR3710" s="51">
        <f t="shared" si="1280"/>
        <v>19.666632</v>
      </c>
      <c r="AS3710" s="51">
        <f t="shared" si="1281"/>
        <v>19.666632</v>
      </c>
      <c r="AT3710" s="51">
        <f t="shared" si="1282"/>
        <v>20.910616000000001</v>
      </c>
      <c r="AU3710" s="51">
        <f t="shared" si="1283"/>
        <v>24.238562000000002</v>
      </c>
      <c r="AV3710" s="51">
        <f t="shared" si="1284"/>
        <v>25.669376</v>
      </c>
    </row>
    <row r="3711" spans="1:48">
      <c r="A3711" t="str">
        <f t="shared" si="1285"/>
        <v>41950Murilo/Kassio82</v>
      </c>
      <c r="B3711" s="50">
        <v>41950.352060185185</v>
      </c>
      <c r="C3711" s="44">
        <f t="shared" si="1286"/>
        <v>41950</v>
      </c>
      <c r="D3711" s="45" t="s">
        <v>20</v>
      </c>
      <c r="E3711" s="46">
        <v>82</v>
      </c>
      <c r="G3711" s="49" t="e">
        <f>VLOOKUP(C3711,#REF!,2,0)</f>
        <v>#REF!</v>
      </c>
      <c r="I3711" s="40">
        <v>0</v>
      </c>
      <c r="J3711" s="40">
        <v>0</v>
      </c>
      <c r="K3711" s="40">
        <v>0</v>
      </c>
      <c r="L3711" s="40">
        <v>0</v>
      </c>
      <c r="M3711" s="40">
        <v>0</v>
      </c>
      <c r="N3711" s="40">
        <v>0</v>
      </c>
      <c r="O3711" s="40">
        <v>0</v>
      </c>
      <c r="P3711" s="40">
        <v>30.173922000000001</v>
      </c>
      <c r="Q3711" s="40">
        <v>29.604711999999999</v>
      </c>
      <c r="R3711" s="40">
        <v>31.255997000000001</v>
      </c>
      <c r="S3711" s="40">
        <v>37.748286999999998</v>
      </c>
      <c r="T3711" s="40">
        <v>38.632705999999999</v>
      </c>
      <c r="U3711" s="40">
        <v>38.713603999999997</v>
      </c>
      <c r="V3711" s="40">
        <v>39.282215000000001</v>
      </c>
      <c r="W3711" s="40">
        <v>35.697848999999998</v>
      </c>
      <c r="X3711" s="40">
        <v>33.855441999999996</v>
      </c>
      <c r="AA3711">
        <f t="shared" si="1266"/>
        <v>42199.445590277777</v>
      </c>
      <c r="AB3711" t="str">
        <f t="shared" si="1267"/>
        <v>42199Fábio83</v>
      </c>
      <c r="AC3711" s="52">
        <v>42199</v>
      </c>
      <c r="AD3711" s="56" t="s">
        <v>31</v>
      </c>
      <c r="AE3711" s="53">
        <v>83</v>
      </c>
      <c r="AF3711" s="51" t="str">
        <f t="shared" si="1268"/>
        <v>Erro Leitura</v>
      </c>
      <c r="AG3711" s="51" t="str">
        <f t="shared" si="1269"/>
        <v>N/A</v>
      </c>
      <c r="AH3711" s="51" t="str">
        <f t="shared" si="1270"/>
        <v>N/A</v>
      </c>
      <c r="AI3711" s="51" t="str">
        <f t="shared" si="1271"/>
        <v>N/A</v>
      </c>
      <c r="AJ3711" s="51" t="str">
        <f t="shared" si="1272"/>
        <v>N/A</v>
      </c>
      <c r="AK3711" s="51" t="str">
        <f t="shared" si="1273"/>
        <v>N/A</v>
      </c>
      <c r="AL3711" s="51" t="str">
        <f t="shared" si="1274"/>
        <v>N/A</v>
      </c>
      <c r="AM3711" s="51" t="str">
        <f t="shared" si="1275"/>
        <v>N/A</v>
      </c>
      <c r="AN3711" s="51" t="str">
        <f t="shared" si="1276"/>
        <v>N/A</v>
      </c>
      <c r="AO3711" s="51" t="str">
        <f t="shared" si="1277"/>
        <v>N/A</v>
      </c>
      <c r="AP3711" s="51" t="str">
        <f t="shared" si="1278"/>
        <v>N/A</v>
      </c>
      <c r="AQ3711" s="51" t="str">
        <f t="shared" si="1279"/>
        <v>N/A</v>
      </c>
      <c r="AR3711" s="51" t="str">
        <f t="shared" si="1280"/>
        <v>N/A</v>
      </c>
      <c r="AS3711" s="51" t="str">
        <f t="shared" si="1281"/>
        <v>N/A</v>
      </c>
      <c r="AT3711" s="51" t="str">
        <f t="shared" si="1282"/>
        <v>N/A</v>
      </c>
      <c r="AU3711" s="51" t="str">
        <f t="shared" si="1283"/>
        <v>N/A</v>
      </c>
      <c r="AV3711" s="51" t="str">
        <f t="shared" si="1284"/>
        <v>N/A</v>
      </c>
    </row>
    <row r="3712" spans="1:48">
      <c r="A3712" t="str">
        <f t="shared" si="1285"/>
        <v>41957Murilo/Kassio82</v>
      </c>
      <c r="B3712" s="50">
        <v>41957.314814814818</v>
      </c>
      <c r="C3712" s="44">
        <f t="shared" si="1286"/>
        <v>41957</v>
      </c>
      <c r="D3712" s="45" t="s">
        <v>20</v>
      </c>
      <c r="E3712" s="46">
        <v>82</v>
      </c>
      <c r="G3712" s="49" t="e">
        <f>VLOOKUP(C3712,#REF!,2,0)</f>
        <v>#REF!</v>
      </c>
      <c r="I3712" s="40">
        <v>0</v>
      </c>
      <c r="J3712" s="40">
        <v>0</v>
      </c>
      <c r="K3712" s="40">
        <v>0</v>
      </c>
      <c r="L3712" s="40">
        <v>0</v>
      </c>
      <c r="M3712" s="40">
        <v>0</v>
      </c>
      <c r="N3712" s="40">
        <v>0</v>
      </c>
      <c r="O3712" s="40">
        <v>0</v>
      </c>
      <c r="P3712" s="40">
        <v>31.620987</v>
      </c>
      <c r="Q3712" s="40">
        <v>30.173922000000001</v>
      </c>
      <c r="R3712" s="40">
        <v>32.135517</v>
      </c>
      <c r="S3712" s="40">
        <v>37.668388</v>
      </c>
      <c r="T3712" s="40">
        <v>37.988486999999999</v>
      </c>
      <c r="U3712" s="40">
        <v>36.794913999999999</v>
      </c>
      <c r="V3712" s="40">
        <v>37.032131</v>
      </c>
      <c r="W3712" s="40">
        <v>33.779738999999999</v>
      </c>
      <c r="X3712" s="40">
        <v>32.357277000000003</v>
      </c>
      <c r="AA3712">
        <f t="shared" si="1266"/>
        <v>42226.382974537039</v>
      </c>
      <c r="AB3712" t="str">
        <f t="shared" si="1267"/>
        <v>42226Fábio83</v>
      </c>
      <c r="AC3712" s="52">
        <v>42226</v>
      </c>
      <c r="AD3712" s="56" t="s">
        <v>31</v>
      </c>
      <c r="AE3712" s="53">
        <v>83</v>
      </c>
      <c r="AF3712" s="51" t="str">
        <f t="shared" si="1268"/>
        <v/>
      </c>
      <c r="AG3712" s="51">
        <f t="shared" si="1269"/>
        <v>0</v>
      </c>
      <c r="AH3712" s="51">
        <f t="shared" si="1270"/>
        <v>0</v>
      </c>
      <c r="AI3712" s="51">
        <f t="shared" si="1271"/>
        <v>0</v>
      </c>
      <c r="AJ3712" s="51">
        <f t="shared" si="1272"/>
        <v>0</v>
      </c>
      <c r="AK3712" s="51">
        <f t="shared" si="1273"/>
        <v>10.874945</v>
      </c>
      <c r="AL3712" s="51">
        <f t="shared" si="1274"/>
        <v>19.478639999999999</v>
      </c>
      <c r="AM3712" s="51">
        <f t="shared" si="1275"/>
        <v>18.643989999999999</v>
      </c>
      <c r="AN3712" s="51">
        <f t="shared" si="1276"/>
        <v>14.067712</v>
      </c>
      <c r="AO3712" s="51">
        <f t="shared" si="1277"/>
        <v>19.244942000000002</v>
      </c>
      <c r="AP3712" s="51">
        <f t="shared" si="1278"/>
        <v>20.910616000000001</v>
      </c>
      <c r="AQ3712" s="51">
        <f t="shared" si="1279"/>
        <v>19.384998</v>
      </c>
      <c r="AR3712" s="51">
        <f t="shared" si="1280"/>
        <v>17.827870999999998</v>
      </c>
      <c r="AS3712" s="51">
        <f t="shared" si="1281"/>
        <v>17.738341999999999</v>
      </c>
      <c r="AT3712" s="51">
        <f t="shared" si="1282"/>
        <v>18.461030999999998</v>
      </c>
      <c r="AU3712" s="51">
        <f t="shared" si="1283"/>
        <v>19.525558</v>
      </c>
      <c r="AV3712" s="51">
        <f t="shared" si="1284"/>
        <v>22.042797</v>
      </c>
    </row>
    <row r="3713" spans="1:48">
      <c r="A3713" t="str">
        <f t="shared" si="1285"/>
        <v>41960Murilo/Kassio82</v>
      </c>
      <c r="B3713" s="50">
        <v>41960.662118055552</v>
      </c>
      <c r="C3713" s="44">
        <f t="shared" si="1286"/>
        <v>41960</v>
      </c>
      <c r="D3713" s="45" t="s">
        <v>20</v>
      </c>
      <c r="E3713" s="46">
        <v>82</v>
      </c>
      <c r="G3713" s="49" t="e">
        <f>VLOOKUP(C3713,#REF!,2,0)</f>
        <v>#REF!</v>
      </c>
      <c r="I3713" s="40">
        <v>0</v>
      </c>
      <c r="J3713" s="40">
        <v>0</v>
      </c>
      <c r="K3713" s="40">
        <v>0</v>
      </c>
      <c r="L3713" s="40">
        <v>0</v>
      </c>
      <c r="M3713" s="40">
        <v>0</v>
      </c>
      <c r="N3713" s="40">
        <v>0</v>
      </c>
      <c r="O3713" s="40">
        <v>0</v>
      </c>
      <c r="P3713" s="40">
        <v>5.2167089999999998</v>
      </c>
      <c r="Q3713" s="40">
        <v>32.803176999999998</v>
      </c>
      <c r="R3713" s="40">
        <v>29.888642999999998</v>
      </c>
      <c r="S3713" s="40">
        <v>36.244323999999999</v>
      </c>
      <c r="T3713" s="40">
        <v>36.716000000000001</v>
      </c>
      <c r="U3713" s="40">
        <v>36.009644000000002</v>
      </c>
      <c r="V3713" s="40">
        <v>36.166004000000001</v>
      </c>
      <c r="W3713" s="40">
        <v>32.952477000000002</v>
      </c>
      <c r="X3713" s="40">
        <v>31.328807999999999</v>
      </c>
      <c r="AA3713">
        <f t="shared" si="1266"/>
        <v>42228.515127314815</v>
      </c>
      <c r="AB3713" t="str">
        <f t="shared" si="1267"/>
        <v>42228Fábio83</v>
      </c>
      <c r="AC3713" s="52">
        <v>42228</v>
      </c>
      <c r="AD3713" s="56" t="s">
        <v>31</v>
      </c>
      <c r="AE3713" s="53">
        <v>83</v>
      </c>
      <c r="AF3713" s="51" t="str">
        <f t="shared" si="1268"/>
        <v/>
      </c>
      <c r="AG3713" s="51">
        <f t="shared" si="1269"/>
        <v>0</v>
      </c>
      <c r="AH3713" s="51">
        <f t="shared" si="1270"/>
        <v>0</v>
      </c>
      <c r="AI3713" s="51">
        <f t="shared" si="1271"/>
        <v>0</v>
      </c>
      <c r="AJ3713" s="51">
        <f t="shared" si="1272"/>
        <v>0</v>
      </c>
      <c r="AK3713" s="51">
        <f t="shared" si="1273"/>
        <v>18.552409999999998</v>
      </c>
      <c r="AL3713" s="51">
        <f t="shared" si="1274"/>
        <v>22.493888999999999</v>
      </c>
      <c r="AM3713" s="51">
        <f t="shared" si="1275"/>
        <v>21.645641000000001</v>
      </c>
      <c r="AN3713" s="51">
        <f t="shared" si="1276"/>
        <v>22.343050000000002</v>
      </c>
      <c r="AO3713" s="51">
        <f t="shared" si="1277"/>
        <v>27.195039999999999</v>
      </c>
      <c r="AP3713" s="51">
        <f t="shared" si="1278"/>
        <v>26.590596999999999</v>
      </c>
      <c r="AQ3713" s="51">
        <f t="shared" si="1279"/>
        <v>26.864563</v>
      </c>
      <c r="AR3713" s="51">
        <f t="shared" si="1280"/>
        <v>26.590596999999999</v>
      </c>
      <c r="AS3713" s="51">
        <f t="shared" si="1281"/>
        <v>25.188037999999999</v>
      </c>
      <c r="AT3713" s="51">
        <f t="shared" si="1282"/>
        <v>24.975517</v>
      </c>
      <c r="AU3713" s="51">
        <f t="shared" si="1283"/>
        <v>24.922495000000001</v>
      </c>
      <c r="AV3713" s="51">
        <f t="shared" si="1284"/>
        <v>25.454886999999999</v>
      </c>
    </row>
    <row r="3714" spans="1:48">
      <c r="A3714" t="str">
        <f t="shared" si="1285"/>
        <v>41962Murilo/Kassio82</v>
      </c>
      <c r="B3714" s="50">
        <v>41962.621377314812</v>
      </c>
      <c r="C3714" s="44">
        <f t="shared" si="1286"/>
        <v>41962</v>
      </c>
      <c r="D3714" s="45" t="s">
        <v>20</v>
      </c>
      <c r="E3714" s="46">
        <v>82</v>
      </c>
      <c r="G3714" s="49" t="e">
        <f>VLOOKUP(C3714,#REF!,2,0)</f>
        <v>#REF!</v>
      </c>
      <c r="I3714" s="40">
        <v>0</v>
      </c>
      <c r="J3714" s="40">
        <v>0</v>
      </c>
      <c r="K3714" s="40">
        <v>0</v>
      </c>
      <c r="L3714" s="40">
        <v>0</v>
      </c>
      <c r="M3714" s="40">
        <v>0</v>
      </c>
      <c r="N3714" s="40">
        <v>0</v>
      </c>
      <c r="O3714" s="40">
        <v>0</v>
      </c>
      <c r="P3714" s="40">
        <v>7.6907170000000002</v>
      </c>
      <c r="Q3714" s="40">
        <v>29.533953</v>
      </c>
      <c r="R3714" s="40">
        <v>29.533953</v>
      </c>
      <c r="S3714" s="40">
        <v>33.931216999999997</v>
      </c>
      <c r="T3714" s="40">
        <v>35.001258999999997</v>
      </c>
      <c r="U3714" s="40">
        <v>33.931216999999997</v>
      </c>
      <c r="V3714" s="40">
        <v>34.540657000000003</v>
      </c>
      <c r="W3714" s="40">
        <v>31.694199000000001</v>
      </c>
      <c r="X3714" s="40">
        <v>30.748636000000001</v>
      </c>
      <c r="AA3714">
        <f t="shared" si="1266"/>
        <v>42231.603437500002</v>
      </c>
      <c r="AB3714" t="str">
        <f t="shared" si="1267"/>
        <v>42231Fábio83</v>
      </c>
      <c r="AC3714" s="52">
        <v>42231</v>
      </c>
      <c r="AD3714" s="56" t="s">
        <v>31</v>
      </c>
      <c r="AE3714" s="53">
        <v>83</v>
      </c>
      <c r="AF3714" s="51" t="str">
        <f t="shared" si="1268"/>
        <v/>
      </c>
      <c r="AG3714" s="51">
        <f t="shared" si="1269"/>
        <v>0</v>
      </c>
      <c r="AH3714" s="51">
        <f t="shared" si="1270"/>
        <v>0</v>
      </c>
      <c r="AI3714" s="51">
        <f t="shared" si="1271"/>
        <v>0</v>
      </c>
      <c r="AJ3714" s="51">
        <f t="shared" si="1272"/>
        <v>0</v>
      </c>
      <c r="AK3714" s="51">
        <f t="shared" si="1273"/>
        <v>14.872544</v>
      </c>
      <c r="AL3714" s="51">
        <f t="shared" si="1274"/>
        <v>20.910616000000001</v>
      </c>
      <c r="AM3714" s="51">
        <f t="shared" si="1275"/>
        <v>19.713774000000001</v>
      </c>
      <c r="AN3714" s="51">
        <f t="shared" si="1276"/>
        <v>14.226777999999999</v>
      </c>
      <c r="AO3714" s="51">
        <f t="shared" si="1277"/>
        <v>20.140577</v>
      </c>
      <c r="AP3714" s="51">
        <f t="shared" si="1278"/>
        <v>21.843786000000001</v>
      </c>
      <c r="AQ3714" s="51">
        <f t="shared" si="1279"/>
        <v>20.620156999999999</v>
      </c>
      <c r="AR3714" s="51">
        <f t="shared" si="1280"/>
        <v>19.478639999999999</v>
      </c>
      <c r="AS3714" s="51">
        <f t="shared" si="1281"/>
        <v>19.619548999999999</v>
      </c>
      <c r="AT3714" s="51">
        <f t="shared" si="1282"/>
        <v>20.475697</v>
      </c>
      <c r="AU3714" s="51">
        <f t="shared" si="1283"/>
        <v>23.563955</v>
      </c>
      <c r="AV3714" s="51">
        <f t="shared" si="1284"/>
        <v>25.454886999999999</v>
      </c>
    </row>
    <row r="3715" spans="1:48">
      <c r="A3715" t="str">
        <f t="shared" si="1285"/>
        <v>41963Murilo/Kassio82</v>
      </c>
      <c r="B3715" s="50">
        <v>41963.374340277776</v>
      </c>
      <c r="C3715" s="44">
        <f t="shared" si="1286"/>
        <v>41963</v>
      </c>
      <c r="D3715" s="45" t="s">
        <v>20</v>
      </c>
      <c r="E3715" s="46">
        <v>82</v>
      </c>
      <c r="G3715" s="49" t="e">
        <f>VLOOKUP(C3715,#REF!,2,0)</f>
        <v>#REF!</v>
      </c>
      <c r="I3715" s="40">
        <v>0</v>
      </c>
      <c r="J3715" s="40">
        <v>0</v>
      </c>
      <c r="K3715" s="40">
        <v>0</v>
      </c>
      <c r="L3715" s="40">
        <v>0</v>
      </c>
      <c r="M3715" s="40">
        <v>0</v>
      </c>
      <c r="N3715" s="40">
        <v>0</v>
      </c>
      <c r="O3715" s="40">
        <v>0</v>
      </c>
      <c r="P3715" s="40">
        <v>22.157710999999999</v>
      </c>
      <c r="Q3715" s="40">
        <v>26.774146999999999</v>
      </c>
      <c r="R3715" s="40">
        <v>29.463267999999999</v>
      </c>
      <c r="S3715" s="40">
        <v>34.540657000000003</v>
      </c>
      <c r="T3715" s="40">
        <v>35.078319999999998</v>
      </c>
      <c r="U3715" s="40">
        <v>34.311497000000003</v>
      </c>
      <c r="V3715" s="40">
        <v>34.693863</v>
      </c>
      <c r="W3715" s="40">
        <v>31.620987</v>
      </c>
      <c r="X3715" s="40">
        <v>30.245471999999999</v>
      </c>
      <c r="AA3715">
        <f t="shared" si="1266"/>
        <v>42233.385358796295</v>
      </c>
      <c r="AB3715" t="str">
        <f t="shared" si="1267"/>
        <v>42233Fábio83</v>
      </c>
      <c r="AC3715" s="52">
        <v>42233</v>
      </c>
      <c r="AD3715" s="56" t="s">
        <v>31</v>
      </c>
      <c r="AE3715" s="53">
        <v>83</v>
      </c>
      <c r="AF3715" s="51" t="str">
        <f t="shared" si="1268"/>
        <v/>
      </c>
      <c r="AG3715" s="51">
        <f t="shared" si="1269"/>
        <v>0</v>
      </c>
      <c r="AH3715" s="51">
        <f t="shared" si="1270"/>
        <v>0</v>
      </c>
      <c r="AI3715" s="51">
        <f t="shared" si="1271"/>
        <v>0</v>
      </c>
      <c r="AJ3715" s="51">
        <f t="shared" si="1272"/>
        <v>0</v>
      </c>
      <c r="AK3715" s="51">
        <f t="shared" si="1273"/>
        <v>13.440716999999999</v>
      </c>
      <c r="AL3715" s="51">
        <f t="shared" si="1274"/>
        <v>20.813578</v>
      </c>
      <c r="AM3715" s="51">
        <f t="shared" si="1275"/>
        <v>19.384998</v>
      </c>
      <c r="AN3715" s="51">
        <f t="shared" si="1276"/>
        <v>14.306697</v>
      </c>
      <c r="AO3715" s="51">
        <f t="shared" si="1277"/>
        <v>19.619548999999999</v>
      </c>
      <c r="AP3715" s="51">
        <f t="shared" si="1278"/>
        <v>21.596231</v>
      </c>
      <c r="AQ3715" s="51">
        <f t="shared" si="1279"/>
        <v>20.140577</v>
      </c>
      <c r="AR3715" s="51">
        <f t="shared" si="1280"/>
        <v>18.920164</v>
      </c>
      <c r="AS3715" s="51">
        <f t="shared" si="1281"/>
        <v>18.966383</v>
      </c>
      <c r="AT3715" s="51">
        <f t="shared" si="1282"/>
        <v>20.092924</v>
      </c>
      <c r="AU3715" s="51">
        <f t="shared" si="1283"/>
        <v>21.943182</v>
      </c>
      <c r="AV3715" s="51">
        <f t="shared" si="1284"/>
        <v>25.134798</v>
      </c>
    </row>
    <row r="3716" spans="1:48">
      <c r="A3716" t="str">
        <f t="shared" si="1285"/>
        <v>41967Murilo/Kassio82</v>
      </c>
      <c r="B3716" s="50">
        <v>41967.676261574074</v>
      </c>
      <c r="C3716" s="44">
        <f t="shared" si="1286"/>
        <v>41967</v>
      </c>
      <c r="D3716" s="45" t="s">
        <v>20</v>
      </c>
      <c r="E3716" s="46">
        <v>82</v>
      </c>
      <c r="G3716" s="49" t="e">
        <f>VLOOKUP(C3716,#REF!,2,0)</f>
        <v>#REF!</v>
      </c>
      <c r="I3716" s="40">
        <v>0</v>
      </c>
      <c r="J3716" s="40">
        <v>0</v>
      </c>
      <c r="K3716" s="40">
        <v>0</v>
      </c>
      <c r="L3716" s="40">
        <v>0</v>
      </c>
      <c r="M3716" s="40">
        <v>0</v>
      </c>
      <c r="N3716" s="40">
        <v>0</v>
      </c>
      <c r="O3716" s="40">
        <v>0</v>
      </c>
      <c r="P3716" s="40">
        <v>24.795479</v>
      </c>
      <c r="Q3716" s="40">
        <v>25.907093</v>
      </c>
      <c r="R3716" s="40">
        <v>27.724340000000002</v>
      </c>
      <c r="S3716" s="40">
        <v>31.767537999999998</v>
      </c>
      <c r="T3716" s="40">
        <v>32.728637999999997</v>
      </c>
      <c r="U3716" s="40">
        <v>32.654209000000002</v>
      </c>
      <c r="V3716" s="40">
        <v>33.102134999999997</v>
      </c>
      <c r="W3716" s="40">
        <v>30.460581000000001</v>
      </c>
      <c r="X3716" s="40">
        <v>29.251740000000002</v>
      </c>
      <c r="AA3716">
        <f t="shared" ref="AA3716:AA3779" si="1287">VLOOKUP(AB3716,$A$4:$B$4281,2,0)</f>
        <v>42235.386620370373</v>
      </c>
      <c r="AB3716" t="str">
        <f t="shared" ref="AB3716:AB3779" si="1288">AC3716&amp;AD3716&amp;AE3716</f>
        <v>42235Fábio83</v>
      </c>
      <c r="AC3716" s="52">
        <v>42235</v>
      </c>
      <c r="AD3716" s="56" t="s">
        <v>31</v>
      </c>
      <c r="AE3716" s="53">
        <v>83</v>
      </c>
      <c r="AF3716" s="51" t="str">
        <f t="shared" ref="AF3716:AF3779" si="1289">IF(VLOOKUP(AB3716,$A$4:$H$4281,8,0)=0,"",VLOOKUP(AB3716,$A$4:$H$4281,8,0))</f>
        <v/>
      </c>
      <c r="AG3716" s="51">
        <f t="shared" ref="AG3716:AG3779" si="1290">IFERROR(AVERAGEIFS(I:I,$C:$C,$AC3716,$D:$D,$AD3716,$E:$E,$AE3716,$F:$F,"&lt;&gt;X"),"N/A")</f>
        <v>0</v>
      </c>
      <c r="AH3716" s="51">
        <f t="shared" ref="AH3716:AH3779" si="1291">IFERROR(AVERAGEIFS(J:J,$C:$C,$AC3716,$D:$D,$AD3716,$E:$E,$AE3716,$F:$F,"&lt;&gt;X"),"N/A")</f>
        <v>0</v>
      </c>
      <c r="AI3716" s="51">
        <f t="shared" ref="AI3716:AI3779" si="1292">IFERROR(AVERAGEIFS(K:K,$C:$C,$AC3716,$D:$D,$AD3716,$E:$E,$AE3716,$F:$F,"&lt;&gt;X"),"N/A")</f>
        <v>0</v>
      </c>
      <c r="AJ3716" s="51">
        <f t="shared" ref="AJ3716:AJ3779" si="1293">IFERROR(AVERAGEIFS(L:L,$C:$C,$AC3716,$D:$D,$AD3716,$E:$E,$AE3716,$F:$F,"&lt;&gt;X"),"N/A")</f>
        <v>0</v>
      </c>
      <c r="AK3716" s="51">
        <f t="shared" ref="AK3716:AK3779" si="1294">IFERROR(AVERAGEIFS(M:M,$C:$C,$AC3716,$D:$D,$AD3716,$E:$E,$AE3716,$F:$F,"&lt;&gt;X"),"N/A")</f>
        <v>12.640625999999999</v>
      </c>
      <c r="AL3716" s="51">
        <f t="shared" ref="AL3716:AL3779" si="1295">IFERROR(AVERAGEIFS(N:N,$C:$C,$AC3716,$D:$D,$AD3716,$E:$E,$AE3716,$F:$F,"&lt;&gt;X"),"N/A")</f>
        <v>20.620156999999999</v>
      </c>
      <c r="AM3716" s="51">
        <f t="shared" ref="AM3716:AM3779" si="1296">IFERROR(AVERAGEIFS(O:O,$C:$C,$AC3716,$D:$D,$AD3716,$E:$E,$AE3716,$F:$F,"&lt;&gt;X"),"N/A")</f>
        <v>19.338263999999999</v>
      </c>
      <c r="AN3716" s="51">
        <f t="shared" ref="AN3716:AN3779" si="1297">IFERROR(AVERAGEIFS(P:P,$C:$C,$AC3716,$D:$D,$AD3716,$E:$E,$AE3716,$F:$F,"&lt;&gt;X"),"N/A")</f>
        <v>14.147143</v>
      </c>
      <c r="AO3716" s="51">
        <f t="shared" ref="AO3716:AO3779" si="1298">IFERROR(AVERAGEIFS(Q:Q,$C:$C,$AC3716,$D:$D,$AD3716,$E:$E,$AE3716,$F:$F,"&lt;&gt;X"),"N/A")</f>
        <v>19.431795000000001</v>
      </c>
      <c r="AP3716" s="51">
        <f t="shared" ref="AP3716:AP3779" si="1299">IFERROR(AVERAGEIFS(R:R,$C:$C,$AC3716,$D:$D,$AD3716,$E:$E,$AE3716,$F:$F,"&lt;&gt;X"),"N/A")</f>
        <v>21.252056</v>
      </c>
      <c r="AQ3716" s="51">
        <f t="shared" ref="AQ3716:AQ3779" si="1300">IFERROR(AVERAGEIFS(S:S,$C:$C,$AC3716,$D:$D,$AD3716,$E:$E,$AE3716,$F:$F,"&lt;&gt;X"),"N/A")</f>
        <v>19.760973</v>
      </c>
      <c r="AR3716" s="51">
        <f t="shared" ref="AR3716:AR3779" si="1301">IFERROR(AVERAGEIFS(T:T,$C:$C,$AC3716,$D:$D,$AD3716,$E:$E,$AE3716,$F:$F,"&lt;&gt;X"),"N/A")</f>
        <v>18.598167</v>
      </c>
      <c r="AS3716" s="51">
        <f t="shared" ref="AS3716:AS3779" si="1302">IFERROR(AVERAGEIFS(U:U,$C:$C,$AC3716,$D:$D,$AD3716,$E:$E,$AE3716,$F:$F,"&lt;&gt;X"),"N/A")</f>
        <v>18.461030999999998</v>
      </c>
      <c r="AT3716" s="51">
        <f t="shared" ref="AT3716:AT3779" si="1303">IFERROR(AVERAGEIFS(V:V,$C:$C,$AC3716,$D:$D,$AD3716,$E:$E,$AE3716,$F:$F,"&lt;&gt;X"),"N/A")</f>
        <v>19.431795000000001</v>
      </c>
      <c r="AU3716" s="51">
        <f t="shared" ref="AU3716:AU3779" si="1304">IFERROR(AVERAGEIFS(W:W,$C:$C,$AC3716,$D:$D,$AD3716,$E:$E,$AE3716,$F:$F,"&lt;&gt;X"),"N/A")</f>
        <v>21.30105</v>
      </c>
      <c r="AV3716" s="51">
        <f t="shared" ref="AV3716:AV3779" si="1305">IFERROR(AVERAGEIFS(X:X,$C:$C,$AC3716,$D:$D,$AD3716,$E:$E,$AE3716,$F:$F,"&lt;&gt;X"),"N/A")</f>
        <v>24.082063999999999</v>
      </c>
    </row>
    <row r="3717" spans="1:48">
      <c r="A3717" t="str">
        <f t="shared" ref="A3717:A3780" si="1306">C3717&amp;D3717&amp;E3717</f>
        <v>41970Murilo/Kassio82</v>
      </c>
      <c r="B3717" s="50">
        <v>41970.584652777776</v>
      </c>
      <c r="C3717" s="44">
        <f t="shared" si="1286"/>
        <v>41970</v>
      </c>
      <c r="D3717" s="45" t="s">
        <v>20</v>
      </c>
      <c r="E3717" s="46">
        <v>82</v>
      </c>
      <c r="G3717" s="49" t="e">
        <f>VLOOKUP(C3717,#REF!,2,0)</f>
        <v>#REF!</v>
      </c>
      <c r="I3717" s="40">
        <v>0</v>
      </c>
      <c r="J3717" s="40">
        <v>0</v>
      </c>
      <c r="K3717" s="40">
        <v>0</v>
      </c>
      <c r="L3717" s="40">
        <v>0</v>
      </c>
      <c r="M3717" s="40">
        <v>0</v>
      </c>
      <c r="N3717" s="40">
        <v>0</v>
      </c>
      <c r="O3717" s="40">
        <v>0</v>
      </c>
      <c r="P3717" s="40">
        <v>32.803176999999998</v>
      </c>
      <c r="Q3717" s="40">
        <v>32.877800000000001</v>
      </c>
      <c r="R3717" s="40">
        <v>32.654209000000002</v>
      </c>
      <c r="S3717" s="40">
        <v>38.794598000000001</v>
      </c>
      <c r="T3717" s="40">
        <v>40.101554999999998</v>
      </c>
      <c r="U3717" s="40">
        <v>40.266392000000003</v>
      </c>
      <c r="V3717" s="40">
        <v>40.929091999999997</v>
      </c>
      <c r="W3717" s="40">
        <v>41.262374999999999</v>
      </c>
      <c r="X3717" s="40">
        <v>47.127128999999996</v>
      </c>
      <c r="AA3717">
        <f t="shared" si="1287"/>
        <v>42240.622546296298</v>
      </c>
      <c r="AB3717" t="str">
        <f t="shared" si="1288"/>
        <v>42240Fábio83</v>
      </c>
      <c r="AC3717" s="52">
        <v>42240</v>
      </c>
      <c r="AD3717" s="56" t="s">
        <v>31</v>
      </c>
      <c r="AE3717" s="53">
        <v>83</v>
      </c>
      <c r="AF3717" s="51" t="str">
        <f t="shared" si="1289"/>
        <v/>
      </c>
      <c r="AG3717" s="51">
        <f t="shared" si="1290"/>
        <v>0</v>
      </c>
      <c r="AH3717" s="51">
        <f t="shared" si="1291"/>
        <v>0</v>
      </c>
      <c r="AI3717" s="51">
        <f t="shared" si="1292"/>
        <v>0</v>
      </c>
      <c r="AJ3717" s="51">
        <f t="shared" si="1293"/>
        <v>0</v>
      </c>
      <c r="AK3717" s="51">
        <f t="shared" si="1294"/>
        <v>11.722047</v>
      </c>
      <c r="AL3717" s="51">
        <f t="shared" si="1295"/>
        <v>19.902884</v>
      </c>
      <c r="AM3717" s="51">
        <f t="shared" si="1296"/>
        <v>19.431795000000001</v>
      </c>
      <c r="AN3717" s="51">
        <f t="shared" si="1297"/>
        <v>13.635031</v>
      </c>
      <c r="AO3717" s="51">
        <f t="shared" si="1298"/>
        <v>19.244942000000002</v>
      </c>
      <c r="AP3717" s="51">
        <f t="shared" si="1299"/>
        <v>20.813578</v>
      </c>
      <c r="AQ3717" s="51">
        <f t="shared" si="1300"/>
        <v>19.244942000000002</v>
      </c>
      <c r="AR3717" s="51">
        <f t="shared" si="1301"/>
        <v>18.233629000000001</v>
      </c>
      <c r="AS3717" s="51">
        <f t="shared" si="1302"/>
        <v>18.052713000000001</v>
      </c>
      <c r="AT3717" s="51">
        <f t="shared" si="1303"/>
        <v>18.873989000000002</v>
      </c>
      <c r="AU3717" s="51">
        <f t="shared" si="1304"/>
        <v>19.997803000000001</v>
      </c>
      <c r="AV3717" s="51">
        <f t="shared" si="1305"/>
        <v>22.343050000000002</v>
      </c>
    </row>
    <row r="3718" spans="1:48">
      <c r="A3718" t="str">
        <f t="shared" si="1306"/>
        <v>41971Murilo/Kassio82</v>
      </c>
      <c r="B3718" s="50">
        <v>41971.432951388888</v>
      </c>
      <c r="C3718" s="44">
        <f t="shared" si="1286"/>
        <v>41971</v>
      </c>
      <c r="D3718" s="45" t="s">
        <v>20</v>
      </c>
      <c r="E3718" s="46">
        <v>82</v>
      </c>
      <c r="G3718" s="49" t="e">
        <f>VLOOKUP(C3718,#REF!,2,0)</f>
        <v>#REF!</v>
      </c>
      <c r="I3718" s="40">
        <v>0</v>
      </c>
      <c r="J3718" s="40">
        <v>0</v>
      </c>
      <c r="K3718" s="40">
        <v>0</v>
      </c>
      <c r="L3718" s="40">
        <v>0</v>
      </c>
      <c r="M3718" s="40">
        <v>0</v>
      </c>
      <c r="N3718" s="40">
        <v>0</v>
      </c>
      <c r="O3718" s="40">
        <v>0</v>
      </c>
      <c r="P3718" s="40">
        <v>32.135517</v>
      </c>
      <c r="Q3718" s="40">
        <v>30.965553</v>
      </c>
      <c r="R3718" s="40">
        <v>31.255997000000001</v>
      </c>
      <c r="S3718" s="40">
        <v>37.508831000000001</v>
      </c>
      <c r="T3718" s="40">
        <v>38.956802000000003</v>
      </c>
      <c r="U3718" s="40">
        <v>38.632705999999999</v>
      </c>
      <c r="V3718" s="40">
        <v>39.690842000000004</v>
      </c>
      <c r="W3718" s="40">
        <v>37.748286999999998</v>
      </c>
      <c r="X3718" s="40">
        <v>40.266392000000003</v>
      </c>
      <c r="AA3718">
        <f t="shared" si="1287"/>
        <v>42242.408182870371</v>
      </c>
      <c r="AB3718" t="str">
        <f t="shared" si="1288"/>
        <v>42242Fábio83</v>
      </c>
      <c r="AC3718" s="52">
        <v>42242</v>
      </c>
      <c r="AD3718" s="56" t="s">
        <v>31</v>
      </c>
      <c r="AE3718" s="53">
        <v>83</v>
      </c>
      <c r="AF3718" s="51" t="str">
        <f t="shared" si="1289"/>
        <v/>
      </c>
      <c r="AG3718" s="51">
        <f t="shared" si="1290"/>
        <v>0</v>
      </c>
      <c r="AH3718" s="51">
        <f t="shared" si="1291"/>
        <v>0</v>
      </c>
      <c r="AI3718" s="51">
        <f t="shared" si="1292"/>
        <v>0</v>
      </c>
      <c r="AJ3718" s="51">
        <f t="shared" si="1293"/>
        <v>0</v>
      </c>
      <c r="AK3718" s="51">
        <f t="shared" si="1294"/>
        <v>17.161975999999999</v>
      </c>
      <c r="AL3718" s="51">
        <f t="shared" si="1295"/>
        <v>22.242746</v>
      </c>
      <c r="AM3718" s="51">
        <f t="shared" si="1296"/>
        <v>20.765158</v>
      </c>
      <c r="AN3718" s="51">
        <f t="shared" si="1297"/>
        <v>14.913376</v>
      </c>
      <c r="AO3718" s="51">
        <f t="shared" si="1298"/>
        <v>20.523775000000001</v>
      </c>
      <c r="AP3718" s="51">
        <f t="shared" si="1299"/>
        <v>21.843786000000001</v>
      </c>
      <c r="AQ3718" s="51">
        <f t="shared" si="1300"/>
        <v>19.760973</v>
      </c>
      <c r="AR3718" s="51">
        <f t="shared" si="1301"/>
        <v>18.461030999999998</v>
      </c>
      <c r="AS3718" s="51">
        <f t="shared" si="1302"/>
        <v>18.278981999999999</v>
      </c>
      <c r="AT3718" s="51">
        <f t="shared" si="1303"/>
        <v>19.338263999999999</v>
      </c>
      <c r="AU3718" s="51">
        <f t="shared" si="1304"/>
        <v>20.379653999999999</v>
      </c>
      <c r="AV3718" s="51">
        <f t="shared" si="1305"/>
        <v>22.594749</v>
      </c>
    </row>
    <row r="3719" spans="1:48">
      <c r="A3719" t="str">
        <f t="shared" si="1306"/>
        <v>41974Murilo/Kassio82</v>
      </c>
      <c r="B3719" s="50">
        <v>41974.653379629628</v>
      </c>
      <c r="C3719" s="44">
        <f t="shared" si="1286"/>
        <v>41974</v>
      </c>
      <c r="D3719" s="45" t="s">
        <v>20</v>
      </c>
      <c r="E3719" s="46">
        <v>82</v>
      </c>
      <c r="G3719" s="49" t="e">
        <f>VLOOKUP(C3719,#REF!,2,0)</f>
        <v>#REF!</v>
      </c>
      <c r="I3719" s="40">
        <v>0</v>
      </c>
      <c r="J3719" s="40">
        <v>0</v>
      </c>
      <c r="K3719" s="40">
        <v>0</v>
      </c>
      <c r="L3719" s="40">
        <v>0</v>
      </c>
      <c r="M3719" s="40">
        <v>0</v>
      </c>
      <c r="N3719" s="40">
        <v>0</v>
      </c>
      <c r="O3719" s="40">
        <v>0</v>
      </c>
      <c r="P3719" s="40">
        <v>21.372751000000001</v>
      </c>
      <c r="Q3719" s="40">
        <v>29.111183</v>
      </c>
      <c r="R3719" s="40">
        <v>30.460581000000001</v>
      </c>
      <c r="S3719" s="40">
        <v>35.931556999999998</v>
      </c>
      <c r="T3719" s="40">
        <v>37.190693000000003</v>
      </c>
      <c r="U3719" s="40">
        <v>36.952976</v>
      </c>
      <c r="V3719" s="40">
        <v>37.508831000000001</v>
      </c>
      <c r="W3719" s="40">
        <v>35.001258999999997</v>
      </c>
      <c r="X3719" s="40">
        <v>34.235270999999997</v>
      </c>
      <c r="AA3719">
        <f t="shared" si="1287"/>
        <v>42244.724490740744</v>
      </c>
      <c r="AB3719" t="str">
        <f t="shared" si="1288"/>
        <v>42244Fábio83</v>
      </c>
      <c r="AC3719" s="52">
        <v>42244</v>
      </c>
      <c r="AD3719" s="56" t="s">
        <v>31</v>
      </c>
      <c r="AE3719" s="53">
        <v>83</v>
      </c>
      <c r="AF3719" s="51" t="str">
        <f t="shared" si="1289"/>
        <v/>
      </c>
      <c r="AG3719" s="51">
        <f t="shared" si="1290"/>
        <v>0</v>
      </c>
      <c r="AH3719" s="51">
        <f t="shared" si="1291"/>
        <v>0</v>
      </c>
      <c r="AI3719" s="51">
        <f t="shared" si="1292"/>
        <v>0</v>
      </c>
      <c r="AJ3719" s="51">
        <f t="shared" si="1293"/>
        <v>0</v>
      </c>
      <c r="AK3719" s="51">
        <f t="shared" si="1294"/>
        <v>16.899239999999999</v>
      </c>
      <c r="AL3719" s="51">
        <f t="shared" si="1295"/>
        <v>22.192657000000001</v>
      </c>
      <c r="AM3719" s="51">
        <f t="shared" si="1296"/>
        <v>20.668424999999999</v>
      </c>
      <c r="AN3719" s="51">
        <f t="shared" si="1297"/>
        <v>15.201002000000001</v>
      </c>
      <c r="AO3719" s="51">
        <f t="shared" si="1298"/>
        <v>20.668424999999999</v>
      </c>
      <c r="AP3719" s="51">
        <f t="shared" si="1299"/>
        <v>22.544284999999999</v>
      </c>
      <c r="AQ3719" s="51">
        <f t="shared" si="1300"/>
        <v>21.007883</v>
      </c>
      <c r="AR3719" s="51">
        <f t="shared" si="1301"/>
        <v>20.33173</v>
      </c>
      <c r="AS3719" s="51">
        <f t="shared" si="1302"/>
        <v>22.544284999999999</v>
      </c>
      <c r="AT3719" s="51">
        <f t="shared" si="1303"/>
        <v>26.372440000000001</v>
      </c>
      <c r="AU3719" s="51">
        <f t="shared" si="1304"/>
        <v>25.188037999999999</v>
      </c>
      <c r="AV3719" s="51">
        <f t="shared" si="1305"/>
        <v>25.776941000000001</v>
      </c>
    </row>
    <row r="3720" spans="1:48">
      <c r="A3720" t="str">
        <f t="shared" si="1306"/>
        <v>41976Murilo/Kassio82</v>
      </c>
      <c r="B3720" s="50">
        <v>41976.574293981481</v>
      </c>
      <c r="C3720" s="44">
        <f t="shared" si="1286"/>
        <v>41976</v>
      </c>
      <c r="D3720" s="45" t="s">
        <v>20</v>
      </c>
      <c r="E3720" s="46">
        <v>82</v>
      </c>
      <c r="G3720" s="49" t="e">
        <f>VLOOKUP(C3720,#REF!,2,0)</f>
        <v>#REF!</v>
      </c>
      <c r="I3720" s="40">
        <v>0</v>
      </c>
      <c r="J3720" s="40">
        <v>0</v>
      </c>
      <c r="K3720" s="40">
        <v>0</v>
      </c>
      <c r="L3720" s="40">
        <v>0</v>
      </c>
      <c r="M3720" s="40">
        <v>0</v>
      </c>
      <c r="N3720" s="40">
        <v>0</v>
      </c>
      <c r="O3720" s="40">
        <v>0</v>
      </c>
      <c r="P3720" s="40">
        <v>10.004889</v>
      </c>
      <c r="Q3720" s="40">
        <v>32.357277000000003</v>
      </c>
      <c r="R3720" s="40">
        <v>30.388791999999999</v>
      </c>
      <c r="S3720" s="40">
        <v>35.232684999999996</v>
      </c>
      <c r="T3720" s="40">
        <v>37.190693000000003</v>
      </c>
      <c r="U3720" s="40">
        <v>37.508831000000001</v>
      </c>
      <c r="V3720" s="40">
        <v>37.588543000000001</v>
      </c>
      <c r="W3720" s="40">
        <v>35.853580000000001</v>
      </c>
      <c r="X3720" s="40">
        <v>33.327229000000003</v>
      </c>
      <c r="AA3720">
        <f t="shared" si="1287"/>
        <v>42247.369050925925</v>
      </c>
      <c r="AB3720" t="str">
        <f t="shared" si="1288"/>
        <v>42247Fábio83</v>
      </c>
      <c r="AC3720" s="52">
        <v>42247</v>
      </c>
      <c r="AD3720" s="56" t="s">
        <v>31</v>
      </c>
      <c r="AE3720" s="53">
        <v>83</v>
      </c>
      <c r="AF3720" s="51" t="str">
        <f t="shared" si="1289"/>
        <v/>
      </c>
      <c r="AG3720" s="51">
        <f t="shared" si="1290"/>
        <v>0</v>
      </c>
      <c r="AH3720" s="51">
        <f t="shared" si="1291"/>
        <v>0</v>
      </c>
      <c r="AI3720" s="51">
        <f t="shared" si="1292"/>
        <v>0</v>
      </c>
      <c r="AJ3720" s="51">
        <f t="shared" si="1293"/>
        <v>0</v>
      </c>
      <c r="AK3720" s="51">
        <f t="shared" si="1294"/>
        <v>15.658751000000001</v>
      </c>
      <c r="AL3720" s="51">
        <f t="shared" si="1295"/>
        <v>21.252056</v>
      </c>
      <c r="AM3720" s="51">
        <f t="shared" si="1296"/>
        <v>19.950310000000002</v>
      </c>
      <c r="AN3720" s="51">
        <f t="shared" si="1297"/>
        <v>14.147143</v>
      </c>
      <c r="AO3720" s="51">
        <f t="shared" si="1298"/>
        <v>19.950310000000002</v>
      </c>
      <c r="AP3720" s="51">
        <f t="shared" si="1299"/>
        <v>21.893456</v>
      </c>
      <c r="AQ3720" s="51">
        <f t="shared" si="1300"/>
        <v>20.379653999999999</v>
      </c>
      <c r="AR3720" s="51">
        <f t="shared" si="1301"/>
        <v>19.950310000000002</v>
      </c>
      <c r="AS3720" s="51">
        <f t="shared" si="1302"/>
        <v>19.478639999999999</v>
      </c>
      <c r="AT3720" s="51">
        <f t="shared" si="1303"/>
        <v>21.007883</v>
      </c>
      <c r="AU3720" s="51">
        <f t="shared" si="1304"/>
        <v>23.000402000000001</v>
      </c>
      <c r="AV3720" s="51">
        <f t="shared" si="1305"/>
        <v>25.401394</v>
      </c>
    </row>
    <row r="3721" spans="1:48">
      <c r="A3721" t="str">
        <f t="shared" si="1306"/>
        <v>41978Murilo/Kassio82</v>
      </c>
      <c r="B3721" s="50">
        <v>41978.706388888888</v>
      </c>
      <c r="C3721" s="44">
        <f t="shared" si="1286"/>
        <v>41978</v>
      </c>
      <c r="D3721" s="45" t="s">
        <v>20</v>
      </c>
      <c r="E3721" s="46">
        <v>82</v>
      </c>
      <c r="G3721" s="49" t="e">
        <f>VLOOKUP(C3721,#REF!,2,0)</f>
        <v>#REF!</v>
      </c>
      <c r="I3721" s="40">
        <v>0</v>
      </c>
      <c r="J3721" s="40">
        <v>0</v>
      </c>
      <c r="K3721" s="40">
        <v>0</v>
      </c>
      <c r="L3721" s="40">
        <v>0</v>
      </c>
      <c r="M3721" s="40">
        <v>0</v>
      </c>
      <c r="N3721" s="40">
        <v>0</v>
      </c>
      <c r="O3721" s="40">
        <v>0</v>
      </c>
      <c r="P3721" s="40">
        <v>22.771705999999998</v>
      </c>
      <c r="Q3721" s="40">
        <v>27.043897999999999</v>
      </c>
      <c r="R3721" s="40">
        <v>29.041008000000001</v>
      </c>
      <c r="S3721" s="40">
        <v>34.924286000000002</v>
      </c>
      <c r="T3721" s="40">
        <v>35.775677000000002</v>
      </c>
      <c r="U3721" s="40">
        <v>35.464916000000002</v>
      </c>
      <c r="V3721" s="40">
        <v>36.166004000000001</v>
      </c>
      <c r="W3721" s="40">
        <v>33.704093999999998</v>
      </c>
      <c r="X3721" s="40">
        <v>32.283279</v>
      </c>
      <c r="AA3721">
        <f t="shared" si="1287"/>
        <v>42249.387557870374</v>
      </c>
      <c r="AB3721" t="str">
        <f t="shared" si="1288"/>
        <v>42249Fábio83</v>
      </c>
      <c r="AC3721" s="52">
        <v>42249</v>
      </c>
      <c r="AD3721" s="56" t="s">
        <v>31</v>
      </c>
      <c r="AE3721" s="53">
        <v>83</v>
      </c>
      <c r="AF3721" s="51" t="str">
        <f t="shared" si="1289"/>
        <v/>
      </c>
      <c r="AG3721" s="51">
        <f t="shared" si="1290"/>
        <v>0</v>
      </c>
      <c r="AH3721" s="51">
        <f t="shared" si="1291"/>
        <v>0</v>
      </c>
      <c r="AI3721" s="51">
        <f t="shared" si="1292"/>
        <v>0</v>
      </c>
      <c r="AJ3721" s="51">
        <f t="shared" si="1293"/>
        <v>0</v>
      </c>
      <c r="AK3721" s="51">
        <f t="shared" si="1294"/>
        <v>14.386825</v>
      </c>
      <c r="AL3721" s="51">
        <f t="shared" si="1295"/>
        <v>21.056601000000001</v>
      </c>
      <c r="AM3721" s="51">
        <f t="shared" si="1296"/>
        <v>19.431795000000001</v>
      </c>
      <c r="AN3721" s="51">
        <f t="shared" si="1297"/>
        <v>13.830831</v>
      </c>
      <c r="AO3721" s="51">
        <f t="shared" si="1298"/>
        <v>19.525558</v>
      </c>
      <c r="AP3721" s="51">
        <f t="shared" si="1299"/>
        <v>21.448414</v>
      </c>
      <c r="AQ3721" s="51">
        <f t="shared" si="1300"/>
        <v>19.431795000000001</v>
      </c>
      <c r="AR3721" s="51">
        <f t="shared" si="1301"/>
        <v>18.920164</v>
      </c>
      <c r="AS3721" s="51">
        <f t="shared" si="1302"/>
        <v>18.643989999999999</v>
      </c>
      <c r="AT3721" s="51">
        <f t="shared" si="1303"/>
        <v>19.808230999999999</v>
      </c>
      <c r="AU3721" s="51">
        <f t="shared" si="1304"/>
        <v>21.448414</v>
      </c>
      <c r="AV3721" s="51">
        <f t="shared" si="1305"/>
        <v>24.448043999999999</v>
      </c>
    </row>
    <row r="3722" spans="1:48">
      <c r="A3722" t="str">
        <f t="shared" si="1306"/>
        <v>41981Murilo/Kassio82</v>
      </c>
      <c r="B3722" s="50">
        <v>41981.348113425927</v>
      </c>
      <c r="C3722" s="44">
        <f t="shared" si="1286"/>
        <v>41981</v>
      </c>
      <c r="D3722" s="45" t="s">
        <v>20</v>
      </c>
      <c r="E3722" s="46">
        <v>82</v>
      </c>
      <c r="G3722" s="49" t="e">
        <f>VLOOKUP(C3722,#REF!,2,0)</f>
        <v>#REF!</v>
      </c>
      <c r="I3722" s="40">
        <v>0</v>
      </c>
      <c r="J3722" s="40">
        <v>0</v>
      </c>
      <c r="K3722" s="40">
        <v>0</v>
      </c>
      <c r="L3722" s="40">
        <v>0</v>
      </c>
      <c r="M3722" s="40">
        <v>0</v>
      </c>
      <c r="N3722" s="40">
        <v>0</v>
      </c>
      <c r="O3722" s="40">
        <v>0</v>
      </c>
      <c r="P3722" s="40">
        <v>17.88917</v>
      </c>
      <c r="Q3722" s="40">
        <v>24.795479</v>
      </c>
      <c r="R3722" s="40">
        <v>27.861469</v>
      </c>
      <c r="S3722" s="40">
        <v>34.464176000000002</v>
      </c>
      <c r="T3722" s="40">
        <v>35.620097999999999</v>
      </c>
      <c r="U3722" s="40">
        <v>35.310035999999997</v>
      </c>
      <c r="V3722" s="40">
        <v>35.775677000000002</v>
      </c>
      <c r="W3722" s="40">
        <v>32.877800000000001</v>
      </c>
      <c r="X3722" s="40">
        <v>31.328807999999999</v>
      </c>
      <c r="AA3722">
        <f t="shared" si="1287"/>
        <v>42251.651643518519</v>
      </c>
      <c r="AB3722" t="str">
        <f t="shared" si="1288"/>
        <v>42251Fábio83</v>
      </c>
      <c r="AC3722" s="52">
        <v>42251</v>
      </c>
      <c r="AD3722" s="56" t="s">
        <v>31</v>
      </c>
      <c r="AE3722" s="53">
        <v>83</v>
      </c>
      <c r="AF3722" s="51" t="str">
        <f t="shared" si="1289"/>
        <v/>
      </c>
      <c r="AG3722" s="51">
        <f t="shared" si="1290"/>
        <v>0</v>
      </c>
      <c r="AH3722" s="51">
        <f t="shared" si="1291"/>
        <v>0</v>
      </c>
      <c r="AI3722" s="51">
        <f t="shared" si="1292"/>
        <v>0</v>
      </c>
      <c r="AJ3722" s="51">
        <f t="shared" si="1293"/>
        <v>0</v>
      </c>
      <c r="AK3722" s="51">
        <f t="shared" si="1294"/>
        <v>13.713176000000001</v>
      </c>
      <c r="AL3722" s="51">
        <f t="shared" si="1295"/>
        <v>21.154211</v>
      </c>
      <c r="AM3722" s="51">
        <f t="shared" si="1296"/>
        <v>19.478639999999999</v>
      </c>
      <c r="AN3722" s="51">
        <f t="shared" si="1297"/>
        <v>14.226777999999999</v>
      </c>
      <c r="AO3722" s="51">
        <f t="shared" si="1298"/>
        <v>19.808230999999999</v>
      </c>
      <c r="AP3722" s="51">
        <f t="shared" si="1299"/>
        <v>21.794146999999999</v>
      </c>
      <c r="AQ3722" s="51">
        <f t="shared" si="1300"/>
        <v>19.760973</v>
      </c>
      <c r="AR3722" s="51">
        <f t="shared" si="1301"/>
        <v>19.619548999999999</v>
      </c>
      <c r="AS3722" s="51">
        <f t="shared" si="1302"/>
        <v>18.920164</v>
      </c>
      <c r="AT3722" s="51">
        <f t="shared" si="1303"/>
        <v>19.902884</v>
      </c>
      <c r="AU3722" s="51">
        <f t="shared" si="1304"/>
        <v>21.105408000000001</v>
      </c>
      <c r="AV3722" s="51">
        <f t="shared" si="1305"/>
        <v>23.460999999999999</v>
      </c>
    </row>
    <row r="3723" spans="1:48">
      <c r="A3723" t="str">
        <f t="shared" si="1306"/>
        <v>41984Murilo/Kassio82</v>
      </c>
      <c r="B3723" s="50">
        <v>41984.449895833335</v>
      </c>
      <c r="C3723" s="44">
        <f t="shared" si="1286"/>
        <v>41984</v>
      </c>
      <c r="D3723" s="45" t="s">
        <v>20</v>
      </c>
      <c r="E3723" s="46">
        <v>82</v>
      </c>
      <c r="G3723" s="49" t="e">
        <f>VLOOKUP(C3723,#REF!,2,0)</f>
        <v>#REF!</v>
      </c>
      <c r="I3723" s="40">
        <v>0</v>
      </c>
      <c r="J3723" s="40">
        <v>0</v>
      </c>
      <c r="K3723" s="40">
        <v>0</v>
      </c>
      <c r="L3723" s="40">
        <v>0</v>
      </c>
      <c r="M3723" s="40">
        <v>0</v>
      </c>
      <c r="N3723" s="40">
        <v>0</v>
      </c>
      <c r="O3723" s="40">
        <v>0</v>
      </c>
      <c r="P3723" s="40">
        <v>13.30724</v>
      </c>
      <c r="Q3723" s="40">
        <v>32.728637999999997</v>
      </c>
      <c r="R3723" s="40">
        <v>30.173922000000001</v>
      </c>
      <c r="S3723" s="40">
        <v>37.032131</v>
      </c>
      <c r="T3723" s="40">
        <v>38.794598000000001</v>
      </c>
      <c r="U3723" s="40">
        <v>38.471161000000002</v>
      </c>
      <c r="V3723" s="40">
        <v>38.632705999999999</v>
      </c>
      <c r="W3723" s="40">
        <v>34.693863</v>
      </c>
      <c r="X3723" s="40">
        <v>32.579844999999999</v>
      </c>
      <c r="AA3723">
        <f t="shared" si="1287"/>
        <v>42257.498043981483</v>
      </c>
      <c r="AB3723" t="str">
        <f t="shared" si="1288"/>
        <v>42257Fábio83</v>
      </c>
      <c r="AC3723" s="52">
        <v>42257</v>
      </c>
      <c r="AD3723" s="56" t="s">
        <v>31</v>
      </c>
      <c r="AE3723" s="53">
        <v>83</v>
      </c>
      <c r="AF3723" s="51" t="str">
        <f t="shared" si="1289"/>
        <v/>
      </c>
      <c r="AG3723" s="51">
        <f t="shared" si="1290"/>
        <v>0</v>
      </c>
      <c r="AH3723" s="51">
        <f t="shared" si="1291"/>
        <v>0</v>
      </c>
      <c r="AI3723" s="51">
        <f t="shared" si="1292"/>
        <v>0</v>
      </c>
      <c r="AJ3723" s="51">
        <f t="shared" si="1293"/>
        <v>0</v>
      </c>
      <c r="AK3723" s="51">
        <f t="shared" si="1294"/>
        <v>17.962595</v>
      </c>
      <c r="AL3723" s="51">
        <f t="shared" si="1295"/>
        <v>22.797143999999999</v>
      </c>
      <c r="AM3723" s="51">
        <f t="shared" si="1296"/>
        <v>20.862079999999999</v>
      </c>
      <c r="AN3723" s="51">
        <f t="shared" si="1297"/>
        <v>15.700716999999999</v>
      </c>
      <c r="AO3723" s="51">
        <f t="shared" si="1298"/>
        <v>21.154211</v>
      </c>
      <c r="AP3723" s="51">
        <f t="shared" si="1299"/>
        <v>23.306941999999999</v>
      </c>
      <c r="AQ3723" s="51">
        <f t="shared" si="1300"/>
        <v>21.596231</v>
      </c>
      <c r="AR3723" s="51">
        <f t="shared" si="1301"/>
        <v>21.350121999999999</v>
      </c>
      <c r="AS3723" s="51">
        <f t="shared" si="1302"/>
        <v>22.192657000000001</v>
      </c>
      <c r="AT3723" s="51">
        <f t="shared" si="1303"/>
        <v>25.615658</v>
      </c>
      <c r="AU3723" s="51">
        <f t="shared" si="1304"/>
        <v>25.776941000000001</v>
      </c>
      <c r="AV3723" s="51">
        <f t="shared" si="1305"/>
        <v>26.263680999999998</v>
      </c>
    </row>
    <row r="3724" spans="1:48">
      <c r="A3724" t="str">
        <f t="shared" si="1306"/>
        <v>41987Murilo/Kassio82</v>
      </c>
      <c r="B3724" s="50">
        <v>41987.646956018521</v>
      </c>
      <c r="C3724" s="44">
        <f t="shared" si="1286"/>
        <v>41987</v>
      </c>
      <c r="D3724" s="45" t="s">
        <v>20</v>
      </c>
      <c r="E3724" s="46">
        <v>82</v>
      </c>
      <c r="G3724" s="49" t="e">
        <f>VLOOKUP(C3724,#REF!,2,0)</f>
        <v>#REF!</v>
      </c>
      <c r="I3724" s="40">
        <v>0</v>
      </c>
      <c r="J3724" s="40">
        <v>0</v>
      </c>
      <c r="K3724" s="40">
        <v>0</v>
      </c>
      <c r="L3724" s="40">
        <v>0</v>
      </c>
      <c r="M3724" s="40">
        <v>0</v>
      </c>
      <c r="N3724" s="40">
        <v>0</v>
      </c>
      <c r="O3724" s="40">
        <v>0</v>
      </c>
      <c r="P3724" s="40">
        <v>32.952477000000002</v>
      </c>
      <c r="Q3724" s="40">
        <v>32.061729</v>
      </c>
      <c r="R3724" s="40">
        <v>32.952477000000002</v>
      </c>
      <c r="S3724" s="40">
        <v>38.713603999999997</v>
      </c>
      <c r="T3724" s="40">
        <v>40.762917000000002</v>
      </c>
      <c r="U3724" s="40">
        <v>40.679943000000002</v>
      </c>
      <c r="V3724" s="40">
        <v>41.513213999999998</v>
      </c>
      <c r="W3724" s="40">
        <v>39.445445999999997</v>
      </c>
      <c r="X3724" s="40">
        <v>43.375126000000002</v>
      </c>
      <c r="AA3724">
        <f t="shared" si="1287"/>
        <v>42260.698182870372</v>
      </c>
      <c r="AB3724" t="str">
        <f t="shared" si="1288"/>
        <v>42260Fábio83</v>
      </c>
      <c r="AC3724" s="52">
        <v>42260</v>
      </c>
      <c r="AD3724" s="56" t="s">
        <v>31</v>
      </c>
      <c r="AE3724" s="53">
        <v>83</v>
      </c>
      <c r="AF3724" s="51" t="str">
        <f t="shared" si="1289"/>
        <v/>
      </c>
      <c r="AG3724" s="51">
        <f t="shared" si="1290"/>
        <v>0</v>
      </c>
      <c r="AH3724" s="51">
        <f t="shared" si="1291"/>
        <v>0</v>
      </c>
      <c r="AI3724" s="51">
        <f t="shared" si="1292"/>
        <v>0</v>
      </c>
      <c r="AJ3724" s="51">
        <f t="shared" si="1293"/>
        <v>0</v>
      </c>
      <c r="AK3724" s="51">
        <f t="shared" si="1294"/>
        <v>18.598167</v>
      </c>
      <c r="AL3724" s="51">
        <f t="shared" si="1295"/>
        <v>22.393265</v>
      </c>
      <c r="AM3724" s="51">
        <f t="shared" si="1296"/>
        <v>20.765158</v>
      </c>
      <c r="AN3724" s="51">
        <f t="shared" si="1297"/>
        <v>14.954307999999999</v>
      </c>
      <c r="AO3724" s="51">
        <f t="shared" si="1298"/>
        <v>20.862079999999999</v>
      </c>
      <c r="AP3724" s="51">
        <f t="shared" si="1299"/>
        <v>22.847866</v>
      </c>
      <c r="AQ3724" s="51">
        <f t="shared" si="1300"/>
        <v>21.448414</v>
      </c>
      <c r="AR3724" s="51">
        <f t="shared" si="1301"/>
        <v>20.813578</v>
      </c>
      <c r="AS3724" s="51">
        <f t="shared" si="1302"/>
        <v>20.71678</v>
      </c>
      <c r="AT3724" s="51">
        <f t="shared" si="1303"/>
        <v>23.153414000000001</v>
      </c>
      <c r="AU3724" s="51">
        <f t="shared" si="1304"/>
        <v>25.508419</v>
      </c>
      <c r="AV3724" s="51">
        <f t="shared" si="1305"/>
        <v>26.209389000000002</v>
      </c>
    </row>
    <row r="3725" spans="1:48">
      <c r="A3725" t="str">
        <f t="shared" si="1306"/>
        <v>41995Murilo/Kassio82</v>
      </c>
      <c r="B3725" s="50">
        <v>41995.415682870371</v>
      </c>
      <c r="C3725" s="44">
        <f t="shared" si="1286"/>
        <v>41995</v>
      </c>
      <c r="D3725" s="45" t="s">
        <v>20</v>
      </c>
      <c r="E3725" s="46">
        <v>82</v>
      </c>
      <c r="G3725" s="49" t="e">
        <f>VLOOKUP(C3725,#REF!,2,0)</f>
        <v>#REF!</v>
      </c>
      <c r="I3725" s="40">
        <v>0</v>
      </c>
      <c r="J3725" s="40">
        <v>0</v>
      </c>
      <c r="K3725" s="40">
        <v>0</v>
      </c>
      <c r="L3725" s="40">
        <v>0</v>
      </c>
      <c r="M3725" s="40">
        <v>0</v>
      </c>
      <c r="N3725" s="40">
        <v>0</v>
      </c>
      <c r="O3725" s="40">
        <v>0</v>
      </c>
      <c r="P3725" s="40">
        <v>28.274913999999999</v>
      </c>
      <c r="Q3725" s="40">
        <v>28.970938</v>
      </c>
      <c r="R3725" s="40">
        <v>31.474726</v>
      </c>
      <c r="S3725" s="40">
        <v>38.149062999999998</v>
      </c>
      <c r="T3725" s="40">
        <v>39.282215000000001</v>
      </c>
      <c r="U3725" s="40">
        <v>39.038032999999999</v>
      </c>
      <c r="V3725" s="40">
        <v>39.690842000000004</v>
      </c>
      <c r="W3725" s="40">
        <v>36.952976</v>
      </c>
      <c r="X3725" s="40">
        <v>36.637206999999997</v>
      </c>
      <c r="AA3725">
        <f t="shared" si="1287"/>
        <v>42261.506840277776</v>
      </c>
      <c r="AB3725" t="str">
        <f t="shared" si="1288"/>
        <v>42261Fábio83</v>
      </c>
      <c r="AC3725" s="52">
        <v>42261</v>
      </c>
      <c r="AD3725" s="56" t="s">
        <v>31</v>
      </c>
      <c r="AE3725" s="53">
        <v>83</v>
      </c>
      <c r="AF3725" s="51" t="str">
        <f t="shared" si="1289"/>
        <v/>
      </c>
      <c r="AG3725" s="51">
        <f t="shared" si="1290"/>
        <v>0</v>
      </c>
      <c r="AH3725" s="51">
        <f t="shared" si="1291"/>
        <v>0</v>
      </c>
      <c r="AI3725" s="51">
        <f t="shared" si="1292"/>
        <v>0</v>
      </c>
      <c r="AJ3725" s="51">
        <f t="shared" si="1293"/>
        <v>0</v>
      </c>
      <c r="AK3725" s="51">
        <f t="shared" si="1294"/>
        <v>17.471107</v>
      </c>
      <c r="AL3725" s="51">
        <f t="shared" si="1295"/>
        <v>22.142672999999998</v>
      </c>
      <c r="AM3725" s="51">
        <f t="shared" si="1296"/>
        <v>20.188268999999998</v>
      </c>
      <c r="AN3725" s="51">
        <f t="shared" si="1297"/>
        <v>14.750323</v>
      </c>
      <c r="AO3725" s="51">
        <f t="shared" si="1298"/>
        <v>20.427655999999999</v>
      </c>
      <c r="AP3725" s="51">
        <f t="shared" si="1299"/>
        <v>22.443562</v>
      </c>
      <c r="AQ3725" s="51">
        <f t="shared" si="1300"/>
        <v>21.007883</v>
      </c>
      <c r="AR3725" s="51">
        <f t="shared" si="1301"/>
        <v>20.379653999999999</v>
      </c>
      <c r="AS3725" s="51">
        <f t="shared" si="1302"/>
        <v>19.619548999999999</v>
      </c>
      <c r="AT3725" s="51">
        <f t="shared" si="1303"/>
        <v>21.744581</v>
      </c>
      <c r="AU3725" s="51">
        <f t="shared" si="1304"/>
        <v>25.081669000000002</v>
      </c>
      <c r="AV3725" s="51">
        <f t="shared" si="1305"/>
        <v>26.15513</v>
      </c>
    </row>
    <row r="3726" spans="1:48">
      <c r="A3726" t="str">
        <f t="shared" si="1306"/>
        <v>42001Murilo/Kassio82</v>
      </c>
      <c r="B3726" s="50">
        <v>42001.687268518515</v>
      </c>
      <c r="C3726" s="44">
        <f t="shared" si="1286"/>
        <v>42001</v>
      </c>
      <c r="D3726" s="45" t="s">
        <v>20</v>
      </c>
      <c r="E3726" s="46">
        <v>82</v>
      </c>
      <c r="G3726" s="49" t="e">
        <f>VLOOKUP(C3726,#REF!,2,0)</f>
        <v>#REF!</v>
      </c>
      <c r="I3726" s="40">
        <v>0</v>
      </c>
      <c r="J3726" s="40">
        <v>0</v>
      </c>
      <c r="K3726" s="40">
        <v>0</v>
      </c>
      <c r="L3726" s="40">
        <v>0</v>
      </c>
      <c r="M3726" s="40">
        <v>0</v>
      </c>
      <c r="N3726" s="40">
        <v>0</v>
      </c>
      <c r="O3726" s="40">
        <v>0</v>
      </c>
      <c r="P3726" s="40">
        <v>20.720203000000001</v>
      </c>
      <c r="Q3726" s="40">
        <v>26.238823</v>
      </c>
      <c r="R3726" s="40">
        <v>29.888642999999998</v>
      </c>
      <c r="S3726" s="40">
        <v>37.032131</v>
      </c>
      <c r="T3726" s="40">
        <v>38.309925</v>
      </c>
      <c r="U3726" s="40">
        <v>38.309925</v>
      </c>
      <c r="V3726" s="40">
        <v>39.282215000000001</v>
      </c>
      <c r="W3726" s="40">
        <v>36.401234000000002</v>
      </c>
      <c r="X3726" s="40">
        <v>35.232684999999996</v>
      </c>
      <c r="AA3726">
        <f t="shared" si="1287"/>
        <v>42263.479120370372</v>
      </c>
      <c r="AB3726" t="str">
        <f t="shared" si="1288"/>
        <v>42263Fábio83</v>
      </c>
      <c r="AC3726" s="52">
        <v>42263</v>
      </c>
      <c r="AD3726" s="56" t="s">
        <v>31</v>
      </c>
      <c r="AE3726" s="53">
        <v>83</v>
      </c>
      <c r="AF3726" s="51" t="str">
        <f t="shared" si="1289"/>
        <v/>
      </c>
      <c r="AG3726" s="51">
        <f t="shared" si="1290"/>
        <v>0</v>
      </c>
      <c r="AH3726" s="51">
        <f t="shared" si="1291"/>
        <v>0</v>
      </c>
      <c r="AI3726" s="51">
        <f t="shared" si="1292"/>
        <v>0</v>
      </c>
      <c r="AJ3726" s="51">
        <f t="shared" si="1293"/>
        <v>0</v>
      </c>
      <c r="AK3726" s="51">
        <f t="shared" si="1294"/>
        <v>16.080988000000001</v>
      </c>
      <c r="AL3726" s="51">
        <f t="shared" si="1295"/>
        <v>21.99297</v>
      </c>
      <c r="AM3726" s="51">
        <f t="shared" si="1296"/>
        <v>19.997803000000001</v>
      </c>
      <c r="AN3726" s="51">
        <f t="shared" si="1297"/>
        <v>15.159734</v>
      </c>
      <c r="AO3726" s="51">
        <f t="shared" si="1298"/>
        <v>20.33173</v>
      </c>
      <c r="AP3726" s="51">
        <f t="shared" si="1299"/>
        <v>22.292839000000001</v>
      </c>
      <c r="AQ3726" s="51">
        <f t="shared" si="1300"/>
        <v>20.379653999999999</v>
      </c>
      <c r="AR3726" s="51">
        <f t="shared" si="1301"/>
        <v>20.092924</v>
      </c>
      <c r="AS3726" s="51">
        <f t="shared" si="1302"/>
        <v>19.431795000000001</v>
      </c>
      <c r="AT3726" s="51">
        <f t="shared" si="1303"/>
        <v>20.910616000000001</v>
      </c>
      <c r="AU3726" s="51">
        <f t="shared" si="1304"/>
        <v>23.204552</v>
      </c>
      <c r="AV3726" s="51">
        <f t="shared" si="1305"/>
        <v>26.209389000000002</v>
      </c>
    </row>
    <row r="3727" spans="1:48">
      <c r="A3727" t="str">
        <f t="shared" si="1306"/>
        <v>42010Murilo/Kassio82</v>
      </c>
      <c r="B3727" s="50">
        <v>42010.627893518518</v>
      </c>
      <c r="C3727" s="44">
        <f t="shared" si="1286"/>
        <v>42010</v>
      </c>
      <c r="D3727" s="45" t="s">
        <v>20</v>
      </c>
      <c r="E3727" s="46">
        <v>82</v>
      </c>
      <c r="G3727" s="49" t="e">
        <f>VLOOKUP(C3727,#REF!,2,0)</f>
        <v>#REF!</v>
      </c>
      <c r="I3727" s="40">
        <v>0</v>
      </c>
      <c r="J3727" s="40">
        <v>0</v>
      </c>
      <c r="K3727" s="40">
        <v>0</v>
      </c>
      <c r="L3727" s="40">
        <v>0</v>
      </c>
      <c r="M3727" s="40">
        <v>0</v>
      </c>
      <c r="N3727" s="40">
        <v>0</v>
      </c>
      <c r="O3727" s="40">
        <v>0</v>
      </c>
      <c r="P3727" s="40">
        <v>35.155479</v>
      </c>
      <c r="Q3727" s="40">
        <v>31.988050000000001</v>
      </c>
      <c r="R3727" s="40">
        <v>33.779738999999999</v>
      </c>
      <c r="S3727" s="40">
        <v>39.690842000000004</v>
      </c>
      <c r="T3727" s="40">
        <v>41.178967</v>
      </c>
      <c r="U3727" s="40">
        <v>41.095592000000003</v>
      </c>
      <c r="V3727" s="40">
        <v>42.101398000000003</v>
      </c>
      <c r="W3727" s="40">
        <v>45.276226000000001</v>
      </c>
      <c r="X3727" s="40">
        <v>46.506252000000003</v>
      </c>
      <c r="AA3727">
        <f t="shared" si="1287"/>
        <v>42265.498194444444</v>
      </c>
      <c r="AB3727" t="str">
        <f t="shared" si="1288"/>
        <v>42265Fábio83</v>
      </c>
      <c r="AC3727" s="52">
        <v>42265</v>
      </c>
      <c r="AD3727" s="56" t="s">
        <v>31</v>
      </c>
      <c r="AE3727" s="53">
        <v>83</v>
      </c>
      <c r="AF3727" s="51" t="str">
        <f t="shared" si="1289"/>
        <v/>
      </c>
      <c r="AG3727" s="51">
        <f t="shared" si="1290"/>
        <v>0</v>
      </c>
      <c r="AH3727" s="51">
        <f t="shared" si="1291"/>
        <v>0</v>
      </c>
      <c r="AI3727" s="51">
        <f t="shared" si="1292"/>
        <v>0</v>
      </c>
      <c r="AJ3727" s="51">
        <f t="shared" si="1293"/>
        <v>0</v>
      </c>
      <c r="AK3727" s="51">
        <f t="shared" si="1294"/>
        <v>15.077389</v>
      </c>
      <c r="AL3727" s="51">
        <f t="shared" si="1295"/>
        <v>21.744581</v>
      </c>
      <c r="AM3727" s="51">
        <f t="shared" si="1296"/>
        <v>19.855543000000001</v>
      </c>
      <c r="AN3727" s="51">
        <f t="shared" si="1297"/>
        <v>14.266698999999999</v>
      </c>
      <c r="AO3727" s="51">
        <f t="shared" si="1298"/>
        <v>20.092924</v>
      </c>
      <c r="AP3727" s="51">
        <f t="shared" si="1299"/>
        <v>21.843786000000001</v>
      </c>
      <c r="AQ3727" s="51">
        <f t="shared" si="1300"/>
        <v>19.713774000000001</v>
      </c>
      <c r="AR3727" s="51">
        <f t="shared" si="1301"/>
        <v>19.431795000000001</v>
      </c>
      <c r="AS3727" s="51">
        <f t="shared" si="1302"/>
        <v>18.873989000000002</v>
      </c>
      <c r="AT3727" s="51">
        <f t="shared" si="1303"/>
        <v>20.283854000000002</v>
      </c>
      <c r="AU3727" s="51">
        <f t="shared" si="1304"/>
        <v>21.99297</v>
      </c>
      <c r="AV3727" s="51">
        <f t="shared" si="1305"/>
        <v>24.975517</v>
      </c>
    </row>
    <row r="3728" spans="1:48">
      <c r="A3728" t="str">
        <f t="shared" si="1306"/>
        <v>42012Murilo/Kassio82</v>
      </c>
      <c r="B3728" s="50">
        <v>42012.703009259261</v>
      </c>
      <c r="C3728" s="44">
        <f t="shared" si="1286"/>
        <v>42012</v>
      </c>
      <c r="D3728" s="45" t="s">
        <v>20</v>
      </c>
      <c r="E3728" s="46">
        <v>82</v>
      </c>
      <c r="G3728" s="49" t="e">
        <f>VLOOKUP(C3728,#REF!,2,0)</f>
        <v>#REF!</v>
      </c>
      <c r="I3728" s="40">
        <v>0</v>
      </c>
      <c r="J3728" s="40">
        <v>0</v>
      </c>
      <c r="K3728" s="40">
        <v>0</v>
      </c>
      <c r="L3728" s="40">
        <v>0</v>
      </c>
      <c r="M3728" s="40">
        <v>0</v>
      </c>
      <c r="N3728" s="40">
        <v>0</v>
      </c>
      <c r="O3728" s="40">
        <v>0</v>
      </c>
      <c r="P3728" s="40">
        <v>10.323612000000001</v>
      </c>
      <c r="Q3728" s="40">
        <v>32.505577000000002</v>
      </c>
      <c r="R3728" s="40">
        <v>30.820837000000001</v>
      </c>
      <c r="S3728" s="40">
        <v>37.828285000000001</v>
      </c>
      <c r="T3728" s="40">
        <v>39.200752000000001</v>
      </c>
      <c r="U3728" s="40">
        <v>39.772838999999998</v>
      </c>
      <c r="V3728" s="40">
        <v>39.445445999999997</v>
      </c>
      <c r="W3728" s="40">
        <v>38.875652000000002</v>
      </c>
      <c r="X3728" s="40">
        <v>37.748286999999998</v>
      </c>
      <c r="AA3728">
        <f t="shared" si="1287"/>
        <v>42268.489212962966</v>
      </c>
      <c r="AB3728" t="str">
        <f t="shared" si="1288"/>
        <v>42268Fábio83</v>
      </c>
      <c r="AC3728" s="52">
        <v>42268</v>
      </c>
      <c r="AD3728" s="56" t="s">
        <v>31</v>
      </c>
      <c r="AE3728" s="53">
        <v>83</v>
      </c>
      <c r="AF3728" s="51" t="str">
        <f t="shared" si="1289"/>
        <v/>
      </c>
      <c r="AG3728" s="51">
        <f t="shared" si="1290"/>
        <v>0</v>
      </c>
      <c r="AH3728" s="51">
        <f t="shared" si="1291"/>
        <v>0</v>
      </c>
      <c r="AI3728" s="51">
        <f t="shared" si="1292"/>
        <v>0</v>
      </c>
      <c r="AJ3728" s="51">
        <f t="shared" si="1293"/>
        <v>0</v>
      </c>
      <c r="AK3728" s="51">
        <f t="shared" si="1294"/>
        <v>13.440716999999999</v>
      </c>
      <c r="AL3728" s="51">
        <f t="shared" si="1295"/>
        <v>21.056601000000001</v>
      </c>
      <c r="AM3728" s="51">
        <f t="shared" si="1296"/>
        <v>19.666632</v>
      </c>
      <c r="AN3728" s="51">
        <f t="shared" si="1297"/>
        <v>14.18694</v>
      </c>
      <c r="AO3728" s="51">
        <f t="shared" si="1298"/>
        <v>19.808230999999999</v>
      </c>
      <c r="AP3728" s="51">
        <f t="shared" si="1299"/>
        <v>21.497633</v>
      </c>
      <c r="AQ3728" s="51">
        <f t="shared" si="1300"/>
        <v>19.291584</v>
      </c>
      <c r="AR3728" s="51">
        <f t="shared" si="1301"/>
        <v>19.012678000000001</v>
      </c>
      <c r="AS3728" s="51">
        <f t="shared" si="1302"/>
        <v>18.278981999999999</v>
      </c>
      <c r="AT3728" s="51">
        <f t="shared" si="1303"/>
        <v>19.478639999999999</v>
      </c>
      <c r="AU3728" s="51">
        <f t="shared" si="1304"/>
        <v>20.910616000000001</v>
      </c>
      <c r="AV3728" s="51">
        <f t="shared" si="1305"/>
        <v>23.358233999999999</v>
      </c>
    </row>
    <row r="3729" spans="1:48">
      <c r="A3729" t="str">
        <f t="shared" si="1306"/>
        <v>42016Murilo/Kassio82</v>
      </c>
      <c r="B3729" s="50">
        <v>42016.603888888887</v>
      </c>
      <c r="C3729" s="44">
        <f t="shared" si="1286"/>
        <v>42016</v>
      </c>
      <c r="D3729" s="45" t="s">
        <v>20</v>
      </c>
      <c r="E3729" s="46">
        <v>82</v>
      </c>
      <c r="G3729" s="49" t="e">
        <f>VLOOKUP(C3729,#REF!,2,0)</f>
        <v>#REF!</v>
      </c>
      <c r="I3729" s="40">
        <v>0</v>
      </c>
      <c r="J3729" s="40">
        <v>0</v>
      </c>
      <c r="K3729" s="40">
        <v>0</v>
      </c>
      <c r="L3729" s="40">
        <v>0</v>
      </c>
      <c r="M3729" s="40">
        <v>0</v>
      </c>
      <c r="N3729" s="40">
        <v>0</v>
      </c>
      <c r="O3729" s="40">
        <v>0</v>
      </c>
      <c r="P3729" s="40">
        <v>4.9494790000000002</v>
      </c>
      <c r="Q3729" s="40">
        <v>26.172321</v>
      </c>
      <c r="R3729" s="40">
        <v>28.413414</v>
      </c>
      <c r="S3729" s="40">
        <v>35.853580000000001</v>
      </c>
      <c r="T3729" s="40">
        <v>37.032131</v>
      </c>
      <c r="U3729" s="40">
        <v>37.508831000000001</v>
      </c>
      <c r="V3729" s="40">
        <v>37.748286999999998</v>
      </c>
      <c r="W3729" s="40">
        <v>36.087780000000002</v>
      </c>
      <c r="X3729" s="40">
        <v>33.779738999999999</v>
      </c>
      <c r="AA3729">
        <f t="shared" si="1287"/>
        <v>42270.391458333332</v>
      </c>
      <c r="AB3729" t="str">
        <f t="shared" si="1288"/>
        <v>42270Fábio83</v>
      </c>
      <c r="AC3729" s="52">
        <v>42270</v>
      </c>
      <c r="AD3729" s="56" t="s">
        <v>31</v>
      </c>
      <c r="AE3729" s="53">
        <v>83</v>
      </c>
      <c r="AF3729" s="51" t="str">
        <f t="shared" si="1289"/>
        <v/>
      </c>
      <c r="AG3729" s="51">
        <f t="shared" si="1290"/>
        <v>0</v>
      </c>
      <c r="AH3729" s="51">
        <f t="shared" si="1291"/>
        <v>0</v>
      </c>
      <c r="AI3729" s="51">
        <f t="shared" si="1292"/>
        <v>0</v>
      </c>
      <c r="AJ3729" s="51">
        <f t="shared" si="1293"/>
        <v>0</v>
      </c>
      <c r="AK3729" s="51">
        <f t="shared" si="1294"/>
        <v>12.305686</v>
      </c>
      <c r="AL3729" s="51">
        <f t="shared" si="1295"/>
        <v>20.71678</v>
      </c>
      <c r="AM3729" s="51">
        <f t="shared" si="1296"/>
        <v>19.525558</v>
      </c>
      <c r="AN3729" s="51">
        <f t="shared" si="1297"/>
        <v>13.752317</v>
      </c>
      <c r="AO3729" s="51">
        <f t="shared" si="1298"/>
        <v>19.478639999999999</v>
      </c>
      <c r="AP3729" s="51">
        <f t="shared" si="1299"/>
        <v>21.154211</v>
      </c>
      <c r="AQ3729" s="51">
        <f t="shared" si="1300"/>
        <v>19.105416999999999</v>
      </c>
      <c r="AR3729" s="51">
        <f t="shared" si="1301"/>
        <v>18.827883</v>
      </c>
      <c r="AS3729" s="51">
        <f t="shared" si="1302"/>
        <v>18.188306999999998</v>
      </c>
      <c r="AT3729" s="51">
        <f t="shared" si="1303"/>
        <v>19.525558</v>
      </c>
      <c r="AU3729" s="51">
        <f t="shared" si="1304"/>
        <v>20.33173</v>
      </c>
      <c r="AV3729" s="51">
        <f t="shared" si="1305"/>
        <v>22.898644999999998</v>
      </c>
    </row>
    <row r="3730" spans="1:48">
      <c r="A3730" t="str">
        <f t="shared" si="1306"/>
        <v>42020Murilo/Kassio82</v>
      </c>
      <c r="B3730" s="50">
        <v>42020.777337962965</v>
      </c>
      <c r="C3730" s="44">
        <f t="shared" si="1286"/>
        <v>42020</v>
      </c>
      <c r="D3730" s="45" t="s">
        <v>20</v>
      </c>
      <c r="E3730" s="46">
        <v>82</v>
      </c>
      <c r="G3730" s="49" t="e">
        <f>VLOOKUP(C3730,#REF!,2,0)</f>
        <v>#REF!</v>
      </c>
      <c r="I3730" s="40">
        <v>0</v>
      </c>
      <c r="J3730" s="40">
        <v>0</v>
      </c>
      <c r="K3730" s="40">
        <v>0</v>
      </c>
      <c r="L3730" s="40">
        <v>0</v>
      </c>
      <c r="M3730" s="40">
        <v>0</v>
      </c>
      <c r="N3730" s="40">
        <v>0</v>
      </c>
      <c r="O3730" s="40">
        <v>0</v>
      </c>
      <c r="P3730" s="40">
        <v>2.8691559999999998</v>
      </c>
      <c r="Q3730" s="40">
        <v>20.956261000000001</v>
      </c>
      <c r="R3730" s="40">
        <v>25.643274000000002</v>
      </c>
      <c r="S3730" s="40">
        <v>33.704093999999998</v>
      </c>
      <c r="T3730" s="40">
        <v>34.387813999999999</v>
      </c>
      <c r="U3730" s="40">
        <v>34.693863</v>
      </c>
      <c r="V3730" s="40">
        <v>35.464916000000002</v>
      </c>
      <c r="W3730" s="40">
        <v>33.252102000000001</v>
      </c>
      <c r="X3730" s="40">
        <v>32.061729</v>
      </c>
      <c r="AA3730">
        <f t="shared" si="1287"/>
        <v>42272.513657407406</v>
      </c>
      <c r="AB3730" t="str">
        <f t="shared" si="1288"/>
        <v>42272Fábio83</v>
      </c>
      <c r="AC3730" s="52">
        <v>42272</v>
      </c>
      <c r="AD3730" s="56" t="s">
        <v>31</v>
      </c>
      <c r="AE3730" s="53">
        <v>83</v>
      </c>
      <c r="AF3730" s="51" t="str">
        <f t="shared" si="1289"/>
        <v/>
      </c>
      <c r="AG3730" s="51">
        <f t="shared" si="1290"/>
        <v>0</v>
      </c>
      <c r="AH3730" s="51">
        <f t="shared" si="1291"/>
        <v>0</v>
      </c>
      <c r="AI3730" s="51">
        <f t="shared" si="1292"/>
        <v>0</v>
      </c>
      <c r="AJ3730" s="51">
        <f t="shared" si="1293"/>
        <v>0</v>
      </c>
      <c r="AK3730" s="51">
        <f t="shared" si="1294"/>
        <v>11.758062000000001</v>
      </c>
      <c r="AL3730" s="51">
        <f t="shared" si="1295"/>
        <v>20.571967999999998</v>
      </c>
      <c r="AM3730" s="51">
        <f t="shared" si="1296"/>
        <v>18.920164</v>
      </c>
      <c r="AN3730" s="51">
        <f t="shared" si="1297"/>
        <v>14.107385000000001</v>
      </c>
      <c r="AO3730" s="51">
        <f t="shared" si="1298"/>
        <v>19.384998</v>
      </c>
      <c r="AP3730" s="51">
        <f t="shared" si="1299"/>
        <v>21.056601000000001</v>
      </c>
      <c r="AQ3730" s="51">
        <f t="shared" si="1300"/>
        <v>18.827883</v>
      </c>
      <c r="AR3730" s="51">
        <f t="shared" si="1301"/>
        <v>18.920164</v>
      </c>
      <c r="AS3730" s="51">
        <f t="shared" si="1302"/>
        <v>18.143035999999999</v>
      </c>
      <c r="AT3730" s="51">
        <f t="shared" si="1303"/>
        <v>19.012678000000001</v>
      </c>
      <c r="AU3730" s="51">
        <f t="shared" si="1304"/>
        <v>19.902884</v>
      </c>
      <c r="AV3730" s="51">
        <f t="shared" si="1305"/>
        <v>22.393265</v>
      </c>
    </row>
    <row r="3731" spans="1:48">
      <c r="A3731" t="str">
        <f t="shared" si="1306"/>
        <v>42023Murilo/Kassio82</v>
      </c>
      <c r="B3731" s="50">
        <v>42023.786423611113</v>
      </c>
      <c r="C3731" s="44">
        <f t="shared" si="1286"/>
        <v>42023</v>
      </c>
      <c r="D3731" s="45" t="s">
        <v>20</v>
      </c>
      <c r="E3731" s="46">
        <v>82</v>
      </c>
      <c r="G3731" s="49" t="e">
        <f>VLOOKUP(C3731,#REF!,2,0)</f>
        <v>#REF!</v>
      </c>
      <c r="I3731" s="40">
        <v>0</v>
      </c>
      <c r="J3731" s="40">
        <v>0</v>
      </c>
      <c r="K3731" s="40">
        <v>0</v>
      </c>
      <c r="L3731" s="40">
        <v>0</v>
      </c>
      <c r="M3731" s="40">
        <v>0</v>
      </c>
      <c r="N3731" s="40">
        <v>0</v>
      </c>
      <c r="O3731" s="40">
        <v>0</v>
      </c>
      <c r="P3731" s="40">
        <v>1.8474470000000001</v>
      </c>
      <c r="Q3731" s="40">
        <v>17.726357</v>
      </c>
      <c r="R3731" s="40">
        <v>23.019756000000001</v>
      </c>
      <c r="S3731" s="40">
        <v>30.893166999999998</v>
      </c>
      <c r="T3731" s="40">
        <v>32.209347000000001</v>
      </c>
      <c r="U3731" s="40">
        <v>31.840954</v>
      </c>
      <c r="V3731" s="40">
        <v>33.402434999999997</v>
      </c>
      <c r="W3731" s="40">
        <v>32.505577000000002</v>
      </c>
      <c r="X3731" s="40">
        <v>30.676480999999999</v>
      </c>
      <c r="AA3731">
        <f t="shared" si="1287"/>
        <v>42274.45107638889</v>
      </c>
      <c r="AB3731" t="str">
        <f t="shared" si="1288"/>
        <v>42274Fábio83</v>
      </c>
      <c r="AC3731" s="52">
        <v>42274</v>
      </c>
      <c r="AD3731" s="56" t="s">
        <v>31</v>
      </c>
      <c r="AE3731" s="53">
        <v>83</v>
      </c>
      <c r="AF3731" s="51" t="str">
        <f t="shared" si="1289"/>
        <v/>
      </c>
      <c r="AG3731" s="51">
        <f t="shared" si="1290"/>
        <v>0</v>
      </c>
      <c r="AH3731" s="51">
        <f t="shared" si="1291"/>
        <v>0</v>
      </c>
      <c r="AI3731" s="51">
        <f t="shared" si="1292"/>
        <v>0</v>
      </c>
      <c r="AJ3731" s="51">
        <f t="shared" si="1293"/>
        <v>0</v>
      </c>
      <c r="AK3731" s="51">
        <f t="shared" si="1294"/>
        <v>17.382497999999998</v>
      </c>
      <c r="AL3731" s="51">
        <f t="shared" si="1295"/>
        <v>22.847866</v>
      </c>
      <c r="AM3731" s="51">
        <f t="shared" si="1296"/>
        <v>20.813578</v>
      </c>
      <c r="AN3731" s="51">
        <f t="shared" si="1297"/>
        <v>15.366647</v>
      </c>
      <c r="AO3731" s="51">
        <f t="shared" si="1298"/>
        <v>20.620156999999999</v>
      </c>
      <c r="AP3731" s="51">
        <f t="shared" si="1299"/>
        <v>22.443562</v>
      </c>
      <c r="AQ3731" s="51">
        <f t="shared" si="1300"/>
        <v>20.668424999999999</v>
      </c>
      <c r="AR3731" s="51">
        <f t="shared" si="1301"/>
        <v>19.808230999999999</v>
      </c>
      <c r="AS3731" s="51">
        <f t="shared" si="1302"/>
        <v>19.012678000000001</v>
      </c>
      <c r="AT3731" s="51">
        <f t="shared" si="1303"/>
        <v>19.808230999999999</v>
      </c>
      <c r="AU3731" s="51">
        <f t="shared" si="1304"/>
        <v>20.862079999999999</v>
      </c>
      <c r="AV3731" s="51">
        <f t="shared" si="1305"/>
        <v>23.102335</v>
      </c>
    </row>
    <row r="3732" spans="1:48">
      <c r="A3732" t="str">
        <f t="shared" si="1306"/>
        <v>42025Murilo/Kassio82</v>
      </c>
      <c r="B3732" s="50">
        <v>42025.753136574072</v>
      </c>
      <c r="C3732" s="44">
        <f t="shared" si="1286"/>
        <v>42025</v>
      </c>
      <c r="D3732" s="45" t="s">
        <v>20</v>
      </c>
      <c r="E3732" s="46">
        <v>82</v>
      </c>
      <c r="G3732" s="49" t="e">
        <f>VLOOKUP(C3732,#REF!,2,0)</f>
        <v>#REF!</v>
      </c>
      <c r="I3732" s="40">
        <v>0</v>
      </c>
      <c r="J3732" s="40">
        <v>0</v>
      </c>
      <c r="K3732" s="40">
        <v>0</v>
      </c>
      <c r="L3732" s="40">
        <v>0</v>
      </c>
      <c r="M3732" s="40">
        <v>0</v>
      </c>
      <c r="N3732" s="40">
        <v>0</v>
      </c>
      <c r="O3732" s="40">
        <v>0</v>
      </c>
      <c r="P3732" s="40">
        <v>3.6912069999999999</v>
      </c>
      <c r="Q3732" s="40">
        <v>26.841442000000001</v>
      </c>
      <c r="R3732" s="40">
        <v>25.577513</v>
      </c>
      <c r="S3732" s="40">
        <v>33.252102000000001</v>
      </c>
      <c r="T3732" s="40">
        <v>35.620097999999999</v>
      </c>
      <c r="U3732" s="40">
        <v>35.697848999999998</v>
      </c>
      <c r="V3732" s="40">
        <v>36.087780000000002</v>
      </c>
      <c r="W3732" s="40">
        <v>32.135517</v>
      </c>
      <c r="X3732" s="40">
        <v>29.67557</v>
      </c>
      <c r="AA3732">
        <f t="shared" si="1287"/>
        <v>42276.394317129627</v>
      </c>
      <c r="AB3732" t="str">
        <f t="shared" si="1288"/>
        <v>42276Fábio83</v>
      </c>
      <c r="AC3732" s="52">
        <v>42276</v>
      </c>
      <c r="AD3732" s="56" t="s">
        <v>31</v>
      </c>
      <c r="AE3732" s="53">
        <v>83</v>
      </c>
      <c r="AF3732" s="51" t="str">
        <f t="shared" si="1289"/>
        <v/>
      </c>
      <c r="AG3732" s="51">
        <f t="shared" si="1290"/>
        <v>0</v>
      </c>
      <c r="AH3732" s="51">
        <f t="shared" si="1291"/>
        <v>0</v>
      </c>
      <c r="AI3732" s="51">
        <f t="shared" si="1292"/>
        <v>0</v>
      </c>
      <c r="AJ3732" s="51">
        <f t="shared" si="1293"/>
        <v>0</v>
      </c>
      <c r="AK3732" s="51">
        <f t="shared" si="1294"/>
        <v>17.030346000000002</v>
      </c>
      <c r="AL3732" s="51">
        <f t="shared" si="1295"/>
        <v>22.192657000000001</v>
      </c>
      <c r="AM3732" s="51">
        <f t="shared" si="1296"/>
        <v>20.765158</v>
      </c>
      <c r="AN3732" s="51">
        <f t="shared" si="1297"/>
        <v>15.159734</v>
      </c>
      <c r="AO3732" s="51">
        <f t="shared" si="1298"/>
        <v>20.862079999999999</v>
      </c>
      <c r="AP3732" s="51">
        <f t="shared" si="1299"/>
        <v>22.594749</v>
      </c>
      <c r="AQ3732" s="51">
        <f t="shared" si="1300"/>
        <v>20.862079999999999</v>
      </c>
      <c r="AR3732" s="51">
        <f t="shared" si="1301"/>
        <v>20.33173</v>
      </c>
      <c r="AS3732" s="51">
        <f t="shared" si="1302"/>
        <v>19.902884</v>
      </c>
      <c r="AT3732" s="51">
        <f t="shared" si="1303"/>
        <v>22.242746</v>
      </c>
      <c r="AU3732" s="51">
        <f t="shared" si="1304"/>
        <v>24.922495000000001</v>
      </c>
      <c r="AV3732" s="51">
        <f t="shared" si="1305"/>
        <v>25.992735</v>
      </c>
    </row>
    <row r="3733" spans="1:48">
      <c r="A3733" t="str">
        <f t="shared" si="1306"/>
        <v>42031Murilo/Kassio82</v>
      </c>
      <c r="B3733" s="50">
        <v>42031.62736111111</v>
      </c>
      <c r="C3733" s="44">
        <f t="shared" si="1286"/>
        <v>42031</v>
      </c>
      <c r="D3733" s="45" t="s">
        <v>20</v>
      </c>
      <c r="E3733" s="46">
        <v>82</v>
      </c>
      <c r="G3733" s="49" t="e">
        <f>VLOOKUP(C3733,#REF!,2,0)</f>
        <v>#REF!</v>
      </c>
      <c r="I3733" s="40">
        <v>0</v>
      </c>
      <c r="J3733" s="40">
        <v>0</v>
      </c>
      <c r="K3733" s="40">
        <v>0</v>
      </c>
      <c r="L3733" s="40">
        <v>0</v>
      </c>
      <c r="M3733" s="40">
        <v>0</v>
      </c>
      <c r="N3733" s="40">
        <v>0</v>
      </c>
      <c r="O3733" s="40">
        <v>0</v>
      </c>
      <c r="P3733" s="40">
        <v>25.380849999999999</v>
      </c>
      <c r="Q3733" s="40">
        <v>28.205767000000002</v>
      </c>
      <c r="R3733" s="40">
        <v>32.357277000000003</v>
      </c>
      <c r="S3733" s="40">
        <v>37.748286999999998</v>
      </c>
      <c r="T3733" s="40">
        <v>38.713603999999997</v>
      </c>
      <c r="U3733" s="40">
        <v>38.390529999999998</v>
      </c>
      <c r="V3733" s="40">
        <v>38.875652000000002</v>
      </c>
      <c r="W3733" s="40">
        <v>36.637206999999997</v>
      </c>
      <c r="X3733" s="40">
        <v>36.401234000000002</v>
      </c>
      <c r="AA3733">
        <f t="shared" si="1287"/>
        <v>42277.7421875</v>
      </c>
      <c r="AB3733" t="str">
        <f t="shared" si="1288"/>
        <v>42277Fábio83</v>
      </c>
      <c r="AC3733" s="52">
        <v>42277</v>
      </c>
      <c r="AD3733" s="56" t="s">
        <v>31</v>
      </c>
      <c r="AE3733" s="53">
        <v>83</v>
      </c>
      <c r="AF3733" s="51" t="str">
        <f t="shared" si="1289"/>
        <v/>
      </c>
      <c r="AG3733" s="51">
        <f t="shared" si="1290"/>
        <v>0</v>
      </c>
      <c r="AH3733" s="51">
        <f t="shared" si="1291"/>
        <v>0</v>
      </c>
      <c r="AI3733" s="51">
        <f t="shared" si="1292"/>
        <v>0</v>
      </c>
      <c r="AJ3733" s="51">
        <f t="shared" si="1293"/>
        <v>0</v>
      </c>
      <c r="AK3733" s="51">
        <f t="shared" si="1294"/>
        <v>19.902884</v>
      </c>
      <c r="AL3733" s="51">
        <f t="shared" si="1295"/>
        <v>24.711071</v>
      </c>
      <c r="AM3733" s="51">
        <f t="shared" si="1296"/>
        <v>25.562028999999999</v>
      </c>
      <c r="AN3733" s="51">
        <f t="shared" si="1297"/>
        <v>27.471917999999999</v>
      </c>
      <c r="AO3733" s="51">
        <f t="shared" si="1298"/>
        <v>26.481413</v>
      </c>
      <c r="AP3733" s="51">
        <f t="shared" si="1299"/>
        <v>26.372440000000001</v>
      </c>
      <c r="AQ3733" s="51">
        <f t="shared" si="1300"/>
        <v>26.590596999999999</v>
      </c>
      <c r="AR3733" s="51">
        <f t="shared" si="1301"/>
        <v>26.700047999999999</v>
      </c>
      <c r="AS3733" s="51">
        <f t="shared" si="1302"/>
        <v>26.15513</v>
      </c>
      <c r="AT3733" s="51">
        <f t="shared" si="1303"/>
        <v>26.209389000000002</v>
      </c>
      <c r="AU3733" s="51">
        <f t="shared" si="1304"/>
        <v>26.046810000000001</v>
      </c>
      <c r="AV3733" s="51">
        <f t="shared" si="1305"/>
        <v>26.481413</v>
      </c>
    </row>
    <row r="3734" spans="1:48">
      <c r="A3734" t="str">
        <f t="shared" si="1306"/>
        <v>42033Murilo/Kassio82</v>
      </c>
      <c r="B3734" s="50">
        <v>42033.575833333336</v>
      </c>
      <c r="C3734" s="44">
        <f t="shared" si="1286"/>
        <v>42033</v>
      </c>
      <c r="D3734" s="45" t="s">
        <v>20</v>
      </c>
      <c r="E3734" s="46">
        <v>82</v>
      </c>
      <c r="G3734" s="49" t="e">
        <f>VLOOKUP(C3734,#REF!,2,0)</f>
        <v>#REF!</v>
      </c>
      <c r="I3734" s="40">
        <v>0</v>
      </c>
      <c r="J3734" s="40">
        <v>0</v>
      </c>
      <c r="K3734" s="40">
        <v>0</v>
      </c>
      <c r="L3734" s="40">
        <v>0</v>
      </c>
      <c r="M3734" s="40">
        <v>0</v>
      </c>
      <c r="N3734" s="40">
        <v>0</v>
      </c>
      <c r="O3734" s="40">
        <v>0</v>
      </c>
      <c r="P3734" s="40">
        <v>26.172321</v>
      </c>
      <c r="Q3734" s="40">
        <v>28.274913999999999</v>
      </c>
      <c r="R3734" s="40">
        <v>31.255997000000001</v>
      </c>
      <c r="S3734" s="40">
        <v>37.748286999999998</v>
      </c>
      <c r="T3734" s="40">
        <v>38.551903000000003</v>
      </c>
      <c r="U3734" s="40">
        <v>37.588543000000001</v>
      </c>
      <c r="V3734" s="40">
        <v>38.229481</v>
      </c>
      <c r="W3734" s="40">
        <v>35.310035999999997</v>
      </c>
      <c r="X3734" s="40">
        <v>33.855441999999996</v>
      </c>
      <c r="AA3734">
        <f t="shared" si="1287"/>
        <v>42279.626423611109</v>
      </c>
      <c r="AB3734" t="str">
        <f t="shared" si="1288"/>
        <v>42279Fábio83</v>
      </c>
      <c r="AC3734" s="52">
        <v>42279</v>
      </c>
      <c r="AD3734" s="56" t="s">
        <v>31</v>
      </c>
      <c r="AE3734" s="53">
        <v>83</v>
      </c>
      <c r="AF3734" s="51" t="str">
        <f t="shared" si="1289"/>
        <v/>
      </c>
      <c r="AG3734" s="51">
        <f t="shared" si="1290"/>
        <v>0</v>
      </c>
      <c r="AH3734" s="51">
        <f t="shared" si="1291"/>
        <v>0</v>
      </c>
      <c r="AI3734" s="51">
        <f t="shared" si="1292"/>
        <v>0</v>
      </c>
      <c r="AJ3734" s="51">
        <f t="shared" si="1293"/>
        <v>0</v>
      </c>
      <c r="AK3734" s="51">
        <f t="shared" si="1294"/>
        <v>17.559964999999998</v>
      </c>
      <c r="AL3734" s="51">
        <f t="shared" si="1295"/>
        <v>22.544284999999999</v>
      </c>
      <c r="AM3734" s="51">
        <f t="shared" si="1296"/>
        <v>20.475697</v>
      </c>
      <c r="AN3734" s="51">
        <f t="shared" si="1297"/>
        <v>15.533234</v>
      </c>
      <c r="AO3734" s="51">
        <f t="shared" si="1298"/>
        <v>20.813578</v>
      </c>
      <c r="AP3734" s="51">
        <f t="shared" si="1299"/>
        <v>22.645251999999999</v>
      </c>
      <c r="AQ3734" s="51">
        <f t="shared" si="1300"/>
        <v>21.007883</v>
      </c>
      <c r="AR3734" s="51">
        <f t="shared" si="1301"/>
        <v>20.379653999999999</v>
      </c>
      <c r="AS3734" s="51">
        <f t="shared" si="1302"/>
        <v>20.188268999999998</v>
      </c>
      <c r="AT3734" s="51">
        <f t="shared" si="1303"/>
        <v>22.443562</v>
      </c>
      <c r="AU3734" s="51">
        <f t="shared" si="1304"/>
        <v>25.669376</v>
      </c>
      <c r="AV3734" s="51">
        <f t="shared" si="1305"/>
        <v>26.100947999999999</v>
      </c>
    </row>
    <row r="3735" spans="1:48">
      <c r="A3735" t="str">
        <f t="shared" si="1306"/>
        <v>42038Murilo/Kassio82</v>
      </c>
      <c r="B3735" s="50">
        <v>42038.784398148149</v>
      </c>
      <c r="C3735" s="44">
        <f t="shared" si="1286"/>
        <v>42038</v>
      </c>
      <c r="D3735" s="45" t="s">
        <v>20</v>
      </c>
      <c r="E3735" s="46">
        <v>82</v>
      </c>
      <c r="G3735" s="49" t="e">
        <f>VLOOKUP(C3735,#REF!,2,0)</f>
        <v>#REF!</v>
      </c>
      <c r="I3735" s="40">
        <v>0</v>
      </c>
      <c r="J3735" s="40">
        <v>0</v>
      </c>
      <c r="K3735" s="40">
        <v>0</v>
      </c>
      <c r="L3735" s="40">
        <v>0</v>
      </c>
      <c r="M3735" s="40">
        <v>0</v>
      </c>
      <c r="N3735" s="40">
        <v>0</v>
      </c>
      <c r="O3735" s="40">
        <v>0</v>
      </c>
      <c r="P3735" s="40">
        <v>6.8995649999999999</v>
      </c>
      <c r="Q3735" s="40">
        <v>30.031096000000002</v>
      </c>
      <c r="R3735" s="40">
        <v>30.031096000000002</v>
      </c>
      <c r="S3735" s="40">
        <v>38.551903000000003</v>
      </c>
      <c r="T3735" s="40">
        <v>37.828285000000001</v>
      </c>
      <c r="U3735" s="40">
        <v>36.716000000000001</v>
      </c>
      <c r="V3735" s="40">
        <v>37.349601999999997</v>
      </c>
      <c r="W3735" s="40">
        <v>34.159145000000002</v>
      </c>
      <c r="X3735" s="40">
        <v>32.654209000000002</v>
      </c>
      <c r="AA3735">
        <f t="shared" si="1287"/>
        <v>42283.397812499999</v>
      </c>
      <c r="AB3735" t="str">
        <f t="shared" si="1288"/>
        <v>42283Fábio83</v>
      </c>
      <c r="AC3735" s="52">
        <v>42283</v>
      </c>
      <c r="AD3735" s="56" t="s">
        <v>31</v>
      </c>
      <c r="AE3735" s="53">
        <v>83</v>
      </c>
      <c r="AF3735" s="51" t="str">
        <f t="shared" si="1289"/>
        <v/>
      </c>
      <c r="AG3735" s="51">
        <f t="shared" si="1290"/>
        <v>0</v>
      </c>
      <c r="AH3735" s="51">
        <f t="shared" si="1291"/>
        <v>0</v>
      </c>
      <c r="AI3735" s="51">
        <f t="shared" si="1292"/>
        <v>0</v>
      </c>
      <c r="AJ3735" s="51">
        <f t="shared" si="1293"/>
        <v>0</v>
      </c>
      <c r="AK3735" s="51">
        <f t="shared" si="1294"/>
        <v>16.812135999999999</v>
      </c>
      <c r="AL3735" s="51">
        <f t="shared" si="1295"/>
        <v>21.943182</v>
      </c>
      <c r="AM3735" s="51">
        <f t="shared" si="1296"/>
        <v>20.188268999999998</v>
      </c>
      <c r="AN3735" s="51">
        <f t="shared" si="1297"/>
        <v>14.266698999999999</v>
      </c>
      <c r="AO3735" s="51">
        <f t="shared" si="1298"/>
        <v>20.188268999999998</v>
      </c>
      <c r="AP3735" s="51">
        <f t="shared" si="1299"/>
        <v>21.843786000000001</v>
      </c>
      <c r="AQ3735" s="51">
        <f t="shared" si="1300"/>
        <v>20.379653999999999</v>
      </c>
      <c r="AR3735" s="51">
        <f t="shared" si="1301"/>
        <v>19.950310000000002</v>
      </c>
      <c r="AS3735" s="51">
        <f t="shared" si="1302"/>
        <v>19.105416999999999</v>
      </c>
      <c r="AT3735" s="51">
        <f t="shared" si="1303"/>
        <v>20.045342999999999</v>
      </c>
      <c r="AU3735" s="51">
        <f t="shared" si="1304"/>
        <v>21.943182</v>
      </c>
      <c r="AV3735" s="51">
        <f t="shared" si="1305"/>
        <v>24.975517</v>
      </c>
    </row>
    <row r="3736" spans="1:48">
      <c r="A3736" t="str">
        <f t="shared" si="1306"/>
        <v>42041Murilo/Kassio82</v>
      </c>
      <c r="B3736" s="50">
        <v>42041.601145833331</v>
      </c>
      <c r="C3736" s="44">
        <f t="shared" si="1286"/>
        <v>42041</v>
      </c>
      <c r="D3736" s="45" t="s">
        <v>20</v>
      </c>
      <c r="E3736" s="46">
        <v>82</v>
      </c>
      <c r="G3736" s="49" t="e">
        <f>VLOOKUP(C3736,#REF!,2,0)</f>
        <v>#REF!</v>
      </c>
      <c r="I3736" s="40">
        <v>0</v>
      </c>
      <c r="J3736" s="40">
        <v>0</v>
      </c>
      <c r="K3736" s="40">
        <v>0</v>
      </c>
      <c r="L3736" s="40">
        <v>0</v>
      </c>
      <c r="M3736" s="40">
        <v>0</v>
      </c>
      <c r="N3736" s="40">
        <v>0</v>
      </c>
      <c r="O3736" s="40">
        <v>0</v>
      </c>
      <c r="P3736" s="40">
        <v>29.111183</v>
      </c>
      <c r="Q3736" s="40">
        <v>29.888642999999998</v>
      </c>
      <c r="R3736" s="40">
        <v>33.704093999999998</v>
      </c>
      <c r="S3736" s="40">
        <v>39.363810999999998</v>
      </c>
      <c r="T3736" s="40">
        <v>39.690842000000004</v>
      </c>
      <c r="U3736" s="40">
        <v>39.282215000000001</v>
      </c>
      <c r="V3736" s="40">
        <v>39.772838999999998</v>
      </c>
      <c r="W3736" s="40">
        <v>37.508831000000001</v>
      </c>
      <c r="X3736" s="40">
        <v>38.956802000000003</v>
      </c>
      <c r="AA3736">
        <f t="shared" si="1287"/>
        <v>42286.625601851854</v>
      </c>
      <c r="AB3736" t="str">
        <f t="shared" si="1288"/>
        <v>42286Fábio83</v>
      </c>
      <c r="AC3736" s="52">
        <v>42286</v>
      </c>
      <c r="AD3736" s="56" t="s">
        <v>31</v>
      </c>
      <c r="AE3736" s="53">
        <v>83</v>
      </c>
      <c r="AF3736" s="51" t="str">
        <f t="shared" si="1289"/>
        <v/>
      </c>
      <c r="AG3736" s="51">
        <f t="shared" si="1290"/>
        <v>0</v>
      </c>
      <c r="AH3736" s="51">
        <f t="shared" si="1291"/>
        <v>0</v>
      </c>
      <c r="AI3736" s="51">
        <f t="shared" si="1292"/>
        <v>0</v>
      </c>
      <c r="AJ3736" s="51">
        <f t="shared" si="1293"/>
        <v>0</v>
      </c>
      <c r="AK3736" s="51">
        <f t="shared" si="1294"/>
        <v>3.703357</v>
      </c>
      <c r="AL3736" s="51">
        <f t="shared" si="1295"/>
        <v>21.99297</v>
      </c>
      <c r="AM3736" s="51">
        <f t="shared" si="1296"/>
        <v>20.188268999999998</v>
      </c>
      <c r="AN3736" s="51">
        <f t="shared" si="1297"/>
        <v>15.036293000000001</v>
      </c>
      <c r="AO3736" s="51">
        <f t="shared" si="1298"/>
        <v>19.902884</v>
      </c>
      <c r="AP3736" s="51">
        <f t="shared" si="1299"/>
        <v>21.645641000000001</v>
      </c>
      <c r="AQ3736" s="51">
        <f t="shared" si="1300"/>
        <v>20.188268999999998</v>
      </c>
      <c r="AR3736" s="51">
        <f t="shared" si="1301"/>
        <v>19.338263999999999</v>
      </c>
      <c r="AS3736" s="51">
        <f t="shared" si="1302"/>
        <v>18.78182</v>
      </c>
      <c r="AT3736" s="51">
        <f t="shared" si="1303"/>
        <v>20.140577</v>
      </c>
      <c r="AU3736" s="51">
        <f t="shared" si="1304"/>
        <v>20.862079999999999</v>
      </c>
      <c r="AV3736" s="51">
        <f t="shared" si="1305"/>
        <v>23.358233999999999</v>
      </c>
    </row>
    <row r="3737" spans="1:48">
      <c r="A3737" t="str">
        <f t="shared" si="1306"/>
        <v>42044Murilo/Kassio82</v>
      </c>
      <c r="B3737" s="50">
        <v>42044.702777777777</v>
      </c>
      <c r="C3737" s="44">
        <f t="shared" si="1286"/>
        <v>42044</v>
      </c>
      <c r="D3737" s="45" t="s">
        <v>20</v>
      </c>
      <c r="E3737" s="46">
        <v>82</v>
      </c>
      <c r="G3737" s="49" t="e">
        <f>VLOOKUP(C3737,#REF!,2,0)</f>
        <v>#REF!</v>
      </c>
      <c r="I3737" s="40">
        <v>0</v>
      </c>
      <c r="J3737" s="40">
        <v>0</v>
      </c>
      <c r="K3737" s="40">
        <v>0</v>
      </c>
      <c r="L3737" s="40">
        <v>0</v>
      </c>
      <c r="M3737" s="40">
        <v>0</v>
      </c>
      <c r="N3737" s="40">
        <v>0</v>
      </c>
      <c r="O3737" s="40">
        <v>0</v>
      </c>
      <c r="P3737" s="40">
        <v>25.907093</v>
      </c>
      <c r="Q3737" s="40">
        <v>27.861469</v>
      </c>
      <c r="R3737" s="40">
        <v>31.914465</v>
      </c>
      <c r="S3737" s="40">
        <v>38.471161000000002</v>
      </c>
      <c r="T3737" s="40">
        <v>38.309925</v>
      </c>
      <c r="U3737" s="40">
        <v>38.068714</v>
      </c>
      <c r="V3737" s="40">
        <v>38.713603999999997</v>
      </c>
      <c r="W3737" s="40">
        <v>35.620097999999999</v>
      </c>
      <c r="X3737" s="40">
        <v>34.387813999999999</v>
      </c>
      <c r="AA3737">
        <f t="shared" si="1287"/>
        <v>42290.508252314816</v>
      </c>
      <c r="AB3737" t="str">
        <f t="shared" si="1288"/>
        <v>42290Fábio83</v>
      </c>
      <c r="AC3737" s="52">
        <v>42290</v>
      </c>
      <c r="AD3737" s="56" t="s">
        <v>31</v>
      </c>
      <c r="AE3737" s="53">
        <v>83</v>
      </c>
      <c r="AF3737" s="51" t="str">
        <f t="shared" si="1289"/>
        <v/>
      </c>
      <c r="AG3737" s="51">
        <f t="shared" si="1290"/>
        <v>0</v>
      </c>
      <c r="AH3737" s="51">
        <f t="shared" si="1291"/>
        <v>0</v>
      </c>
      <c r="AI3737" s="51">
        <f t="shared" si="1292"/>
        <v>0</v>
      </c>
      <c r="AJ3737" s="51">
        <f t="shared" si="1293"/>
        <v>0</v>
      </c>
      <c r="AK3737" s="51">
        <f t="shared" si="1294"/>
        <v>18.188306999999998</v>
      </c>
      <c r="AL3737" s="51">
        <f t="shared" si="1295"/>
        <v>22.092701000000002</v>
      </c>
      <c r="AM3737" s="51">
        <f t="shared" si="1296"/>
        <v>20.379653999999999</v>
      </c>
      <c r="AN3737" s="51">
        <f t="shared" si="1297"/>
        <v>14.790993</v>
      </c>
      <c r="AO3737" s="51">
        <f t="shared" si="1298"/>
        <v>20.236034</v>
      </c>
      <c r="AP3737" s="51">
        <f t="shared" si="1299"/>
        <v>22.142672999999998</v>
      </c>
      <c r="AQ3737" s="51">
        <f t="shared" si="1300"/>
        <v>19.950310000000002</v>
      </c>
      <c r="AR3737" s="51">
        <f t="shared" si="1301"/>
        <v>19.525558</v>
      </c>
      <c r="AS3737" s="51">
        <f t="shared" si="1302"/>
        <v>18.966383</v>
      </c>
      <c r="AT3737" s="51">
        <f t="shared" si="1303"/>
        <v>19.997803000000001</v>
      </c>
      <c r="AU3737" s="51">
        <f t="shared" si="1304"/>
        <v>21.105408000000001</v>
      </c>
      <c r="AV3737" s="51">
        <f t="shared" si="1305"/>
        <v>23.718826</v>
      </c>
    </row>
    <row r="3738" spans="1:48">
      <c r="A3738" t="str">
        <f t="shared" si="1306"/>
        <v>42046Murilo/Kassio82</v>
      </c>
      <c r="B3738" s="50">
        <v>42046.417129629626</v>
      </c>
      <c r="C3738" s="44">
        <f t="shared" si="1286"/>
        <v>42046</v>
      </c>
      <c r="D3738" s="45" t="s">
        <v>20</v>
      </c>
      <c r="E3738" s="46">
        <v>82</v>
      </c>
      <c r="G3738" s="49" t="e">
        <f>VLOOKUP(C3738,#REF!,2,0)</f>
        <v>#REF!</v>
      </c>
      <c r="I3738" s="40">
        <v>0</v>
      </c>
      <c r="J3738" s="40">
        <v>0</v>
      </c>
      <c r="K3738" s="40">
        <v>0</v>
      </c>
      <c r="L3738" s="40">
        <v>0</v>
      </c>
      <c r="M3738" s="40">
        <v>0</v>
      </c>
      <c r="N3738" s="40">
        <v>0</v>
      </c>
      <c r="O3738" s="40">
        <v>0</v>
      </c>
      <c r="P3738" s="40">
        <v>12.265822</v>
      </c>
      <c r="Q3738" s="40">
        <v>35.155479</v>
      </c>
      <c r="R3738" s="40">
        <v>33.779738999999999</v>
      </c>
      <c r="S3738" s="40">
        <v>40.597068999999998</v>
      </c>
      <c r="T3738" s="40">
        <v>41.429546000000002</v>
      </c>
      <c r="U3738" s="40">
        <v>40.845965999999997</v>
      </c>
      <c r="V3738" s="40">
        <v>41.429546000000002</v>
      </c>
      <c r="W3738" s="40">
        <v>39.363810999999998</v>
      </c>
      <c r="X3738" s="40">
        <v>41.513213999999998</v>
      </c>
      <c r="AA3738">
        <f t="shared" si="1287"/>
        <v>42291.711759259262</v>
      </c>
      <c r="AB3738" t="str">
        <f t="shared" si="1288"/>
        <v>42291Fábio83</v>
      </c>
      <c r="AC3738" s="52">
        <v>42291</v>
      </c>
      <c r="AD3738" s="56" t="s">
        <v>31</v>
      </c>
      <c r="AE3738" s="53">
        <v>83</v>
      </c>
      <c r="AF3738" s="51" t="str">
        <f t="shared" si="1289"/>
        <v/>
      </c>
      <c r="AG3738" s="51">
        <f t="shared" si="1290"/>
        <v>0</v>
      </c>
      <c r="AH3738" s="51">
        <f t="shared" si="1291"/>
        <v>0</v>
      </c>
      <c r="AI3738" s="51">
        <f t="shared" si="1292"/>
        <v>0</v>
      </c>
      <c r="AJ3738" s="51">
        <f t="shared" si="1293"/>
        <v>0</v>
      </c>
      <c r="AK3738" s="51">
        <f t="shared" si="1294"/>
        <v>16.465980999999999</v>
      </c>
      <c r="AL3738" s="51">
        <f t="shared" si="1295"/>
        <v>21.893456</v>
      </c>
      <c r="AM3738" s="51">
        <f t="shared" si="1296"/>
        <v>20.092924</v>
      </c>
      <c r="AN3738" s="51">
        <f t="shared" si="1297"/>
        <v>14.147143</v>
      </c>
      <c r="AO3738" s="51">
        <f t="shared" si="1298"/>
        <v>20.045342999999999</v>
      </c>
      <c r="AP3738" s="51">
        <f t="shared" si="1299"/>
        <v>21.744581</v>
      </c>
      <c r="AQ3738" s="51">
        <f t="shared" si="1300"/>
        <v>19.950310000000002</v>
      </c>
      <c r="AR3738" s="51">
        <f t="shared" si="1301"/>
        <v>19.619548999999999</v>
      </c>
      <c r="AS3738" s="51">
        <f t="shared" si="1302"/>
        <v>18.966383</v>
      </c>
      <c r="AT3738" s="51">
        <f t="shared" si="1303"/>
        <v>20.045342999999999</v>
      </c>
      <c r="AU3738" s="51">
        <f t="shared" si="1304"/>
        <v>20.71678</v>
      </c>
      <c r="AV3738" s="51">
        <f t="shared" si="1305"/>
        <v>23.358233999999999</v>
      </c>
    </row>
    <row r="3739" spans="1:48">
      <c r="A3739" t="str">
        <f t="shared" si="1306"/>
        <v>42047Murilo/Kassio82</v>
      </c>
      <c r="B3739" s="50">
        <v>42047.361238425925</v>
      </c>
      <c r="C3739" s="44">
        <f t="shared" si="1286"/>
        <v>42047</v>
      </c>
      <c r="D3739" s="45" t="s">
        <v>20</v>
      </c>
      <c r="E3739" s="46">
        <v>82</v>
      </c>
      <c r="G3739" s="49" t="e">
        <f>VLOOKUP(C3739,#REF!,2,0)</f>
        <v>#REF!</v>
      </c>
      <c r="I3739" s="40">
        <v>0</v>
      </c>
      <c r="J3739" s="40">
        <v>0</v>
      </c>
      <c r="K3739" s="40">
        <v>0</v>
      </c>
      <c r="L3739" s="40">
        <v>0</v>
      </c>
      <c r="M3739" s="40">
        <v>0</v>
      </c>
      <c r="N3739" s="40">
        <v>0</v>
      </c>
      <c r="O3739" s="40">
        <v>0</v>
      </c>
      <c r="P3739" s="40">
        <v>28.831005000000001</v>
      </c>
      <c r="Q3739" s="40">
        <v>29.817532</v>
      </c>
      <c r="R3739" s="40">
        <v>33.628551000000002</v>
      </c>
      <c r="S3739" s="40">
        <v>39.445445999999997</v>
      </c>
      <c r="T3739" s="40">
        <v>39.937035000000002</v>
      </c>
      <c r="U3739" s="40">
        <v>39.445445999999997</v>
      </c>
      <c r="V3739" s="40">
        <v>40.348948999999998</v>
      </c>
      <c r="W3739" s="40">
        <v>37.588543000000001</v>
      </c>
      <c r="X3739" s="40">
        <v>37.270088000000001</v>
      </c>
      <c r="AA3739">
        <f t="shared" si="1287"/>
        <v>42293.62704861111</v>
      </c>
      <c r="AB3739" t="str">
        <f t="shared" si="1288"/>
        <v>42293Fábio83</v>
      </c>
      <c r="AC3739" s="52">
        <v>42293</v>
      </c>
      <c r="AD3739" s="56" t="s">
        <v>31</v>
      </c>
      <c r="AE3739" s="53">
        <v>83</v>
      </c>
      <c r="AF3739" s="51" t="str">
        <f t="shared" si="1289"/>
        <v/>
      </c>
      <c r="AG3739" s="51">
        <f t="shared" si="1290"/>
        <v>0</v>
      </c>
      <c r="AH3739" s="51">
        <f t="shared" si="1291"/>
        <v>0</v>
      </c>
      <c r="AI3739" s="51">
        <f t="shared" si="1292"/>
        <v>0</v>
      </c>
      <c r="AJ3739" s="51">
        <f t="shared" si="1293"/>
        <v>0</v>
      </c>
      <c r="AK3739" s="51">
        <f t="shared" si="1294"/>
        <v>13.948992000000001</v>
      </c>
      <c r="AL3739" s="51">
        <f t="shared" si="1295"/>
        <v>21.448414</v>
      </c>
      <c r="AM3739" s="51">
        <f t="shared" si="1296"/>
        <v>19.950310000000002</v>
      </c>
      <c r="AN3739" s="51">
        <f t="shared" si="1297"/>
        <v>14.507453999999999</v>
      </c>
      <c r="AO3739" s="51">
        <f t="shared" si="1298"/>
        <v>20.283854000000002</v>
      </c>
      <c r="AP3739" s="51">
        <f t="shared" si="1299"/>
        <v>21.794146999999999</v>
      </c>
      <c r="AQ3739" s="51">
        <f t="shared" si="1300"/>
        <v>20.092924</v>
      </c>
      <c r="AR3739" s="51">
        <f t="shared" si="1301"/>
        <v>19.384998</v>
      </c>
      <c r="AS3739" s="51">
        <f t="shared" si="1302"/>
        <v>18.278981999999999</v>
      </c>
      <c r="AT3739" s="51">
        <f t="shared" si="1303"/>
        <v>19.525558</v>
      </c>
      <c r="AU3739" s="51">
        <f t="shared" si="1304"/>
        <v>20.33173</v>
      </c>
      <c r="AV3739" s="51">
        <f t="shared" si="1305"/>
        <v>23.051352999999999</v>
      </c>
    </row>
    <row r="3740" spans="1:48">
      <c r="A3740" t="str">
        <f t="shared" si="1306"/>
        <v>42064Murilo/Kassio82</v>
      </c>
      <c r="B3740" s="50">
        <v>42064.373344907406</v>
      </c>
      <c r="C3740" s="44">
        <f t="shared" si="1286"/>
        <v>42064</v>
      </c>
      <c r="D3740" s="45" t="s">
        <v>20</v>
      </c>
      <c r="E3740" s="46">
        <v>82</v>
      </c>
      <c r="G3740" s="49" t="e">
        <f>VLOOKUP(C3740,#REF!,2,0)</f>
        <v>#REF!</v>
      </c>
      <c r="I3740" s="39">
        <v>0</v>
      </c>
      <c r="J3740" s="39">
        <v>0</v>
      </c>
      <c r="K3740" s="39">
        <v>0</v>
      </c>
      <c r="L3740" s="39">
        <v>0</v>
      </c>
      <c r="M3740" s="39">
        <v>0</v>
      </c>
      <c r="N3740" s="39">
        <v>0</v>
      </c>
      <c r="O3740" s="39">
        <v>1.4899999999999999E-4</v>
      </c>
      <c r="P3740" s="39">
        <v>31.547816999999998</v>
      </c>
      <c r="Q3740" s="39">
        <v>28.900929999999999</v>
      </c>
      <c r="R3740" s="39">
        <v>33.553108000000002</v>
      </c>
      <c r="S3740" s="39">
        <v>38.956802000000003</v>
      </c>
      <c r="T3740" s="39">
        <v>39.690842000000004</v>
      </c>
      <c r="U3740" s="39">
        <v>38.875652000000002</v>
      </c>
      <c r="V3740" s="39">
        <v>39.937035000000002</v>
      </c>
      <c r="W3740" s="39">
        <v>37.42915</v>
      </c>
      <c r="X3740" s="39">
        <v>36.794913999999999</v>
      </c>
      <c r="AA3740">
        <f t="shared" si="1287"/>
        <v>42296.342974537038</v>
      </c>
      <c r="AB3740" t="str">
        <f t="shared" si="1288"/>
        <v>42296Fábio83</v>
      </c>
      <c r="AC3740" s="52">
        <v>42296</v>
      </c>
      <c r="AD3740" s="56" t="s">
        <v>31</v>
      </c>
      <c r="AE3740" s="53">
        <v>83</v>
      </c>
      <c r="AF3740" s="51" t="str">
        <f t="shared" si="1289"/>
        <v/>
      </c>
      <c r="AG3740" s="51">
        <f t="shared" si="1290"/>
        <v>0</v>
      </c>
      <c r="AH3740" s="51">
        <f t="shared" si="1291"/>
        <v>0</v>
      </c>
      <c r="AI3740" s="51">
        <f t="shared" si="1292"/>
        <v>0</v>
      </c>
      <c r="AJ3740" s="51">
        <f t="shared" si="1293"/>
        <v>0</v>
      </c>
      <c r="AK3740" s="51">
        <f t="shared" si="1294"/>
        <v>9.9627490000000005</v>
      </c>
      <c r="AL3740" s="51">
        <f t="shared" si="1295"/>
        <v>19.431795000000001</v>
      </c>
      <c r="AM3740" s="51">
        <f t="shared" si="1296"/>
        <v>19.059010000000001</v>
      </c>
      <c r="AN3740" s="51">
        <f t="shared" si="1297"/>
        <v>13.402037999999999</v>
      </c>
      <c r="AO3740" s="51">
        <f t="shared" si="1298"/>
        <v>19.151875</v>
      </c>
      <c r="AP3740" s="51">
        <f t="shared" si="1299"/>
        <v>20.765158</v>
      </c>
      <c r="AQ3740" s="51">
        <f t="shared" si="1300"/>
        <v>18.461030999999998</v>
      </c>
      <c r="AR3740" s="51">
        <f t="shared" si="1301"/>
        <v>18.506699000000001</v>
      </c>
      <c r="AS3740" s="51">
        <f t="shared" si="1302"/>
        <v>17.249991999999999</v>
      </c>
      <c r="AT3740" s="51">
        <f t="shared" si="1303"/>
        <v>18.461030999999998</v>
      </c>
      <c r="AU3740" s="51">
        <f t="shared" si="1304"/>
        <v>19.478639999999999</v>
      </c>
      <c r="AV3740" s="51">
        <f t="shared" si="1305"/>
        <v>21.99297</v>
      </c>
    </row>
    <row r="3741" spans="1:48">
      <c r="A3741" t="str">
        <f t="shared" si="1306"/>
        <v>42065Murilo/Kassio82</v>
      </c>
      <c r="B3741" s="50">
        <v>42065.760370370372</v>
      </c>
      <c r="C3741" s="44">
        <f t="shared" si="1286"/>
        <v>42065</v>
      </c>
      <c r="D3741" s="45" t="s">
        <v>20</v>
      </c>
      <c r="E3741" s="46">
        <v>82</v>
      </c>
      <c r="G3741" s="49" t="e">
        <f>VLOOKUP(C3741,#REF!,2,0)</f>
        <v>#REF!</v>
      </c>
      <c r="I3741" s="39">
        <v>0</v>
      </c>
      <c r="J3741" s="39">
        <v>0</v>
      </c>
      <c r="K3741" s="39">
        <v>0</v>
      </c>
      <c r="L3741" s="39">
        <v>0</v>
      </c>
      <c r="M3741" s="39">
        <v>0</v>
      </c>
      <c r="N3741" s="39">
        <v>0</v>
      </c>
      <c r="O3741" s="39">
        <v>0</v>
      </c>
      <c r="P3741" s="39">
        <v>29.959826</v>
      </c>
      <c r="Q3741" s="39">
        <v>29.533953</v>
      </c>
      <c r="R3741" s="39">
        <v>32.431399999999996</v>
      </c>
      <c r="S3741" s="39">
        <v>38.551903000000003</v>
      </c>
      <c r="T3741" s="39">
        <v>39.363810999999998</v>
      </c>
      <c r="U3741" s="39">
        <v>38.713603999999997</v>
      </c>
      <c r="V3741" s="39">
        <v>39.937035000000002</v>
      </c>
      <c r="W3741" s="39">
        <v>37.270088000000001</v>
      </c>
      <c r="X3741" s="39">
        <v>36.558444999999999</v>
      </c>
      <c r="AA3741">
        <f t="shared" si="1287"/>
        <v>42300.599062499998</v>
      </c>
      <c r="AB3741" t="str">
        <f t="shared" si="1288"/>
        <v>42300Fábio83</v>
      </c>
      <c r="AC3741" s="52">
        <v>42300</v>
      </c>
      <c r="AD3741" s="56" t="s">
        <v>31</v>
      </c>
      <c r="AE3741" s="53">
        <v>83</v>
      </c>
      <c r="AF3741" s="51" t="str">
        <f t="shared" si="1289"/>
        <v/>
      </c>
      <c r="AG3741" s="51">
        <f t="shared" si="1290"/>
        <v>0</v>
      </c>
      <c r="AH3741" s="51">
        <f t="shared" si="1291"/>
        <v>0</v>
      </c>
      <c r="AI3741" s="51">
        <f t="shared" si="1292"/>
        <v>0</v>
      </c>
      <c r="AJ3741" s="51">
        <f t="shared" si="1293"/>
        <v>0</v>
      </c>
      <c r="AK3741" s="51">
        <f t="shared" si="1294"/>
        <v>15.700716999999999</v>
      </c>
      <c r="AL3741" s="51">
        <f t="shared" si="1295"/>
        <v>21.30105</v>
      </c>
      <c r="AM3741" s="51">
        <f t="shared" si="1296"/>
        <v>19.384998</v>
      </c>
      <c r="AN3741" s="51">
        <f t="shared" si="1297"/>
        <v>14.028081</v>
      </c>
      <c r="AO3741" s="51">
        <f t="shared" si="1298"/>
        <v>19.997803000000001</v>
      </c>
      <c r="AP3741" s="51">
        <f t="shared" si="1299"/>
        <v>21.645641000000001</v>
      </c>
      <c r="AQ3741" s="51">
        <f t="shared" si="1300"/>
        <v>19.431795000000001</v>
      </c>
      <c r="AR3741" s="51">
        <f t="shared" si="1301"/>
        <v>18.966383</v>
      </c>
      <c r="AS3741" s="51">
        <f t="shared" si="1302"/>
        <v>17.649018999999999</v>
      </c>
      <c r="AT3741" s="51">
        <f t="shared" si="1303"/>
        <v>18.415436</v>
      </c>
      <c r="AU3741" s="51">
        <f t="shared" si="1304"/>
        <v>19.151875</v>
      </c>
      <c r="AV3741" s="51">
        <f t="shared" si="1305"/>
        <v>21.843786000000001</v>
      </c>
    </row>
    <row r="3742" spans="1:48">
      <c r="A3742" t="str">
        <f t="shared" si="1306"/>
        <v>42082Murilo/Kassio82</v>
      </c>
      <c r="B3742" s="50">
        <v>42082.43204861111</v>
      </c>
      <c r="C3742" s="44">
        <f t="shared" si="1286"/>
        <v>42082</v>
      </c>
      <c r="D3742" s="45" t="s">
        <v>20</v>
      </c>
      <c r="E3742" s="46">
        <v>82</v>
      </c>
      <c r="G3742" s="49" t="e">
        <f>VLOOKUP(C3742,#REF!,2,0)</f>
        <v>#REF!</v>
      </c>
      <c r="I3742" s="39">
        <v>0</v>
      </c>
      <c r="J3742" s="39">
        <v>0</v>
      </c>
      <c r="K3742" s="39">
        <v>0</v>
      </c>
      <c r="L3742" s="39">
        <v>9.9999999999999995E-7</v>
      </c>
      <c r="M3742" s="39">
        <v>0</v>
      </c>
      <c r="N3742" s="39">
        <v>1.866E-3</v>
      </c>
      <c r="O3742" s="39">
        <v>0.14302899999999999</v>
      </c>
      <c r="P3742" s="39">
        <v>36.166004000000001</v>
      </c>
      <c r="Q3742" s="39">
        <v>32.505577000000002</v>
      </c>
      <c r="R3742" s="39">
        <v>35.155479</v>
      </c>
      <c r="S3742" s="39">
        <v>40.845965999999997</v>
      </c>
      <c r="T3742" s="39">
        <v>42.017142999999997</v>
      </c>
      <c r="U3742" s="39">
        <v>43.289664999999999</v>
      </c>
      <c r="V3742" s="39">
        <v>45.977169000000004</v>
      </c>
      <c r="W3742" s="39">
        <v>46.153187000000003</v>
      </c>
      <c r="X3742" s="39">
        <v>46.329594</v>
      </c>
      <c r="AA3742">
        <f t="shared" si="1287"/>
        <v>42303.344942129632</v>
      </c>
      <c r="AB3742" t="str">
        <f t="shared" si="1288"/>
        <v>42303Fábio83</v>
      </c>
      <c r="AC3742" s="52">
        <v>42303</v>
      </c>
      <c r="AD3742" s="56" t="s">
        <v>31</v>
      </c>
      <c r="AE3742" s="53">
        <v>83</v>
      </c>
      <c r="AF3742" s="51" t="str">
        <f t="shared" si="1289"/>
        <v/>
      </c>
      <c r="AG3742" s="51">
        <f t="shared" si="1290"/>
        <v>0</v>
      </c>
      <c r="AH3742" s="51">
        <f t="shared" si="1291"/>
        <v>0</v>
      </c>
      <c r="AI3742" s="51">
        <f t="shared" si="1292"/>
        <v>0</v>
      </c>
      <c r="AJ3742" s="51">
        <f t="shared" si="1293"/>
        <v>0</v>
      </c>
      <c r="AK3742" s="51">
        <f t="shared" si="1294"/>
        <v>14.18694</v>
      </c>
      <c r="AL3742" s="51">
        <f t="shared" si="1295"/>
        <v>19.808230999999999</v>
      </c>
      <c r="AM3742" s="51">
        <f t="shared" si="1296"/>
        <v>18.324417</v>
      </c>
      <c r="AN3742" s="51">
        <f t="shared" si="1297"/>
        <v>13.948992000000001</v>
      </c>
      <c r="AO3742" s="51">
        <f t="shared" si="1298"/>
        <v>19.105416999999999</v>
      </c>
      <c r="AP3742" s="51">
        <f t="shared" si="1299"/>
        <v>20.620156999999999</v>
      </c>
      <c r="AQ3742" s="51">
        <f t="shared" si="1300"/>
        <v>18.188306999999998</v>
      </c>
      <c r="AR3742" s="51">
        <f t="shared" si="1301"/>
        <v>18.233629000000001</v>
      </c>
      <c r="AS3742" s="51">
        <f t="shared" si="1302"/>
        <v>17.118037999999999</v>
      </c>
      <c r="AT3742" s="51">
        <f t="shared" si="1303"/>
        <v>17.962595</v>
      </c>
      <c r="AU3742" s="51">
        <f t="shared" si="1304"/>
        <v>18.73584</v>
      </c>
      <c r="AV3742" s="51">
        <f t="shared" si="1305"/>
        <v>21.497633</v>
      </c>
    </row>
    <row r="3743" spans="1:48">
      <c r="A3743" t="str">
        <f t="shared" si="1306"/>
        <v>42084Murilo/Kassio82</v>
      </c>
      <c r="B3743" s="50">
        <v>42084.44840277778</v>
      </c>
      <c r="C3743" s="44">
        <f t="shared" si="1286"/>
        <v>42084</v>
      </c>
      <c r="D3743" s="45" t="s">
        <v>20</v>
      </c>
      <c r="E3743" s="46">
        <v>82</v>
      </c>
      <c r="G3743" s="49" t="e">
        <f>VLOOKUP(C3743,#REF!,2,0)</f>
        <v>#REF!</v>
      </c>
      <c r="I3743" s="39">
        <v>0</v>
      </c>
      <c r="J3743" s="39">
        <v>0</v>
      </c>
      <c r="K3743" s="39">
        <v>0</v>
      </c>
      <c r="L3743" s="39">
        <v>0</v>
      </c>
      <c r="M3743" s="39">
        <v>0</v>
      </c>
      <c r="N3743" s="39">
        <v>6.3800000000000003E-3</v>
      </c>
      <c r="O3743" s="39">
        <v>0.26871499999999998</v>
      </c>
      <c r="P3743" s="39">
        <v>34.617221999999998</v>
      </c>
      <c r="Q3743" s="39">
        <v>32.728637999999997</v>
      </c>
      <c r="R3743" s="39">
        <v>35.853580000000001</v>
      </c>
      <c r="S3743" s="39">
        <v>40.679943000000002</v>
      </c>
      <c r="T3743" s="39">
        <v>41.262374999999999</v>
      </c>
      <c r="U3743" s="39">
        <v>40.183948999999998</v>
      </c>
      <c r="V3743" s="39">
        <v>41.345923999999997</v>
      </c>
      <c r="W3743" s="39">
        <v>38.632705999999999</v>
      </c>
      <c r="X3743" s="39">
        <v>38.956802000000003</v>
      </c>
      <c r="AA3743">
        <f t="shared" si="1287"/>
        <v>42306.366736111115</v>
      </c>
      <c r="AB3743" t="str">
        <f t="shared" si="1288"/>
        <v>42306Fábio83</v>
      </c>
      <c r="AC3743" s="52">
        <v>42306</v>
      </c>
      <c r="AD3743" s="56" t="s">
        <v>31</v>
      </c>
      <c r="AE3743" s="53">
        <v>83</v>
      </c>
      <c r="AF3743" s="51" t="str">
        <f t="shared" si="1289"/>
        <v/>
      </c>
      <c r="AG3743" s="51">
        <f t="shared" si="1290"/>
        <v>0</v>
      </c>
      <c r="AH3743" s="51">
        <f t="shared" si="1291"/>
        <v>0</v>
      </c>
      <c r="AI3743" s="51">
        <f t="shared" si="1292"/>
        <v>0</v>
      </c>
      <c r="AJ3743" s="51">
        <f t="shared" si="1293"/>
        <v>0</v>
      </c>
      <c r="AK3743" s="51">
        <f t="shared" si="1294"/>
        <v>15.574994</v>
      </c>
      <c r="AL3743" s="51">
        <f t="shared" si="1295"/>
        <v>21.350121999999999</v>
      </c>
      <c r="AM3743" s="51">
        <f t="shared" si="1296"/>
        <v>19.808230999999999</v>
      </c>
      <c r="AN3743" s="51">
        <f t="shared" si="1297"/>
        <v>14.954307999999999</v>
      </c>
      <c r="AO3743" s="51">
        <f t="shared" si="1298"/>
        <v>20.188268999999998</v>
      </c>
      <c r="AP3743" s="51">
        <f t="shared" si="1299"/>
        <v>21.893456</v>
      </c>
      <c r="AQ3743" s="51">
        <f t="shared" si="1300"/>
        <v>19.950310000000002</v>
      </c>
      <c r="AR3743" s="51">
        <f t="shared" si="1301"/>
        <v>19.572514000000002</v>
      </c>
      <c r="AS3743" s="51">
        <f t="shared" si="1302"/>
        <v>17.471107</v>
      </c>
      <c r="AT3743" s="51">
        <f t="shared" si="1303"/>
        <v>18.324417</v>
      </c>
      <c r="AU3743" s="51">
        <f t="shared" si="1304"/>
        <v>19.151875</v>
      </c>
      <c r="AV3743" s="51">
        <f t="shared" si="1305"/>
        <v>21.645641000000001</v>
      </c>
    </row>
    <row r="3744" spans="1:48">
      <c r="A3744" t="str">
        <f t="shared" si="1306"/>
        <v>42086Murilo/Kassio82</v>
      </c>
      <c r="B3744" s="50">
        <v>42086.726759259262</v>
      </c>
      <c r="C3744" s="44">
        <f t="shared" si="1286"/>
        <v>42086</v>
      </c>
      <c r="D3744" s="45" t="s">
        <v>20</v>
      </c>
      <c r="E3744" s="46">
        <v>82</v>
      </c>
      <c r="G3744" s="49" t="e">
        <f>VLOOKUP(C3744,#REF!,2,0)</f>
        <v>#REF!</v>
      </c>
      <c r="I3744" s="39">
        <v>0</v>
      </c>
      <c r="J3744" s="39">
        <v>0</v>
      </c>
      <c r="K3744" s="39">
        <v>0</v>
      </c>
      <c r="L3744" s="39">
        <v>0</v>
      </c>
      <c r="M3744" s="39">
        <v>0</v>
      </c>
      <c r="N3744" s="39">
        <v>1.2E-4</v>
      </c>
      <c r="O3744" s="39">
        <v>0.131772</v>
      </c>
      <c r="P3744" s="39">
        <v>36.716000000000001</v>
      </c>
      <c r="Q3744" s="39">
        <v>32.357277000000003</v>
      </c>
      <c r="R3744" s="39">
        <v>34.924286000000002</v>
      </c>
      <c r="S3744" s="39">
        <v>40.348948999999998</v>
      </c>
      <c r="T3744" s="39">
        <v>40.431556999999998</v>
      </c>
      <c r="U3744" s="39">
        <v>39.937035000000002</v>
      </c>
      <c r="V3744" s="39">
        <v>40.929091999999997</v>
      </c>
      <c r="W3744" s="39">
        <v>38.632705999999999</v>
      </c>
      <c r="X3744" s="39">
        <v>39.038032999999999</v>
      </c>
      <c r="AA3744">
        <f t="shared" si="1287"/>
        <v>42311.356666666667</v>
      </c>
      <c r="AB3744" t="str">
        <f t="shared" si="1288"/>
        <v>42311Fábio83</v>
      </c>
      <c r="AC3744" s="52">
        <v>42311</v>
      </c>
      <c r="AD3744" s="56" t="s">
        <v>31</v>
      </c>
      <c r="AE3744" s="53">
        <v>83</v>
      </c>
      <c r="AF3744" s="51" t="str">
        <f t="shared" si="1289"/>
        <v/>
      </c>
      <c r="AG3744" s="51">
        <f t="shared" si="1290"/>
        <v>0</v>
      </c>
      <c r="AH3744" s="51">
        <f t="shared" si="1291"/>
        <v>0</v>
      </c>
      <c r="AI3744" s="51">
        <f t="shared" si="1292"/>
        <v>0</v>
      </c>
      <c r="AJ3744" s="51">
        <f t="shared" si="1293"/>
        <v>0</v>
      </c>
      <c r="AK3744" s="51">
        <f t="shared" si="1294"/>
        <v>18.78182</v>
      </c>
      <c r="AL3744" s="51">
        <f t="shared" si="1295"/>
        <v>23.770520999999999</v>
      </c>
      <c r="AM3744" s="51">
        <f t="shared" si="1296"/>
        <v>21.99297</v>
      </c>
      <c r="AN3744" s="51">
        <f t="shared" si="1297"/>
        <v>15.449805</v>
      </c>
      <c r="AO3744" s="51">
        <f t="shared" si="1298"/>
        <v>21.056601000000001</v>
      </c>
      <c r="AP3744" s="51">
        <f t="shared" si="1299"/>
        <v>22.443562</v>
      </c>
      <c r="AQ3744" s="51">
        <f t="shared" si="1300"/>
        <v>19.855543000000001</v>
      </c>
      <c r="AR3744" s="51">
        <f t="shared" si="1301"/>
        <v>19.384998</v>
      </c>
      <c r="AS3744" s="51">
        <f t="shared" si="1302"/>
        <v>18.143035999999999</v>
      </c>
      <c r="AT3744" s="51">
        <f t="shared" si="1303"/>
        <v>18.78182</v>
      </c>
      <c r="AU3744" s="51">
        <f t="shared" si="1304"/>
        <v>19.338263999999999</v>
      </c>
      <c r="AV3744" s="51">
        <f t="shared" si="1305"/>
        <v>21.99297</v>
      </c>
    </row>
    <row r="3745" spans="1:48">
      <c r="A3745" t="str">
        <f t="shared" si="1306"/>
        <v>42089Murilo/Kassio82</v>
      </c>
      <c r="B3745" s="50">
        <v>42089.773356481484</v>
      </c>
      <c r="C3745" s="44">
        <f t="shared" si="1286"/>
        <v>42089</v>
      </c>
      <c r="D3745" s="45" t="s">
        <v>20</v>
      </c>
      <c r="E3745" s="46">
        <v>82</v>
      </c>
      <c r="G3745" s="49" t="e">
        <f>VLOOKUP(C3745,#REF!,2,0)</f>
        <v>#REF!</v>
      </c>
      <c r="I3745" s="39">
        <v>0</v>
      </c>
      <c r="J3745" s="39">
        <v>0</v>
      </c>
      <c r="K3745" s="39">
        <v>0</v>
      </c>
      <c r="L3745" s="39">
        <v>0</v>
      </c>
      <c r="M3745" s="39">
        <v>0</v>
      </c>
      <c r="N3745" s="39">
        <v>0</v>
      </c>
      <c r="O3745" s="39">
        <v>7.2333999999999996E-2</v>
      </c>
      <c r="P3745" s="39">
        <v>35.387413000000002</v>
      </c>
      <c r="Q3745" s="39">
        <v>30.965553</v>
      </c>
      <c r="R3745" s="39">
        <v>33.252102000000001</v>
      </c>
      <c r="S3745" s="39">
        <v>39.772838999999998</v>
      </c>
      <c r="T3745" s="39">
        <v>39.690842000000004</v>
      </c>
      <c r="U3745" s="39">
        <v>38.794598000000001</v>
      </c>
      <c r="V3745" s="39">
        <v>39.937035000000002</v>
      </c>
      <c r="W3745" s="39">
        <v>37.270088000000001</v>
      </c>
      <c r="X3745" s="39">
        <v>37.032131</v>
      </c>
      <c r="AA3745">
        <f t="shared" si="1287"/>
        <v>42312.348043981481</v>
      </c>
      <c r="AB3745" t="str">
        <f t="shared" si="1288"/>
        <v>42312Fábio83</v>
      </c>
      <c r="AC3745" s="52">
        <v>42312</v>
      </c>
      <c r="AD3745" s="56" t="s">
        <v>31</v>
      </c>
      <c r="AE3745" s="53">
        <v>83</v>
      </c>
      <c r="AF3745" s="51" t="str">
        <f t="shared" si="1289"/>
        <v/>
      </c>
      <c r="AG3745" s="51">
        <f t="shared" si="1290"/>
        <v>0</v>
      </c>
      <c r="AH3745" s="51">
        <f t="shared" si="1291"/>
        <v>0</v>
      </c>
      <c r="AI3745" s="51">
        <f t="shared" si="1292"/>
        <v>0</v>
      </c>
      <c r="AJ3745" s="51">
        <f t="shared" si="1293"/>
        <v>0</v>
      </c>
      <c r="AK3745" s="51">
        <f t="shared" si="1294"/>
        <v>18.097840999999999</v>
      </c>
      <c r="AL3745" s="51">
        <f t="shared" si="1295"/>
        <v>22.695837000000001</v>
      </c>
      <c r="AM3745" s="51">
        <f t="shared" si="1296"/>
        <v>21.399222999999999</v>
      </c>
      <c r="AN3745" s="51">
        <f t="shared" si="1297"/>
        <v>16.422965999999999</v>
      </c>
      <c r="AO3745" s="51">
        <f t="shared" si="1298"/>
        <v>21.893456</v>
      </c>
      <c r="AP3745" s="51">
        <f t="shared" si="1299"/>
        <v>23.718826</v>
      </c>
      <c r="AQ3745" s="51">
        <f t="shared" si="1300"/>
        <v>21.645641000000001</v>
      </c>
      <c r="AR3745" s="51">
        <f t="shared" si="1301"/>
        <v>20.862079999999999</v>
      </c>
      <c r="AS3745" s="51">
        <f t="shared" si="1302"/>
        <v>19.525558</v>
      </c>
      <c r="AT3745" s="51">
        <f t="shared" si="1303"/>
        <v>20.236034</v>
      </c>
      <c r="AU3745" s="51">
        <f t="shared" si="1304"/>
        <v>20.765158</v>
      </c>
      <c r="AV3745" s="51">
        <f t="shared" si="1305"/>
        <v>22.746447</v>
      </c>
    </row>
    <row r="3746" spans="1:48">
      <c r="A3746" t="str">
        <f t="shared" si="1306"/>
        <v>42102Murilo/Kassio82</v>
      </c>
      <c r="B3746" s="50">
        <v>42102.725659722222</v>
      </c>
      <c r="C3746" s="44">
        <f t="shared" si="1286"/>
        <v>42102</v>
      </c>
      <c r="D3746" s="45" t="s">
        <v>20</v>
      </c>
      <c r="E3746" s="46">
        <v>82</v>
      </c>
      <c r="G3746" s="49" t="e">
        <f>VLOOKUP(C3746,#REF!,2,0)</f>
        <v>#REF!</v>
      </c>
      <c r="I3746" s="39">
        <v>0</v>
      </c>
      <c r="J3746" s="39">
        <v>0</v>
      </c>
      <c r="K3746" s="39">
        <v>0</v>
      </c>
      <c r="L3746" s="39">
        <v>0</v>
      </c>
      <c r="M3746" s="39">
        <v>0</v>
      </c>
      <c r="N3746" s="39">
        <v>0</v>
      </c>
      <c r="O3746" s="39">
        <v>7.1640000000000002E-3</v>
      </c>
      <c r="P3746" s="39">
        <v>19.618271</v>
      </c>
      <c r="Q3746" s="39">
        <v>31.840954</v>
      </c>
      <c r="R3746" s="39">
        <v>34.007137</v>
      </c>
      <c r="S3746" s="39">
        <v>39.527172</v>
      </c>
      <c r="T3746" s="39">
        <v>39.200752000000001</v>
      </c>
      <c r="U3746" s="39">
        <v>37.668388</v>
      </c>
      <c r="V3746" s="39">
        <v>38.471161000000002</v>
      </c>
      <c r="W3746" s="39">
        <v>35.775677000000002</v>
      </c>
      <c r="X3746" s="39">
        <v>34.770592000000001</v>
      </c>
      <c r="AA3746">
        <f t="shared" si="1287"/>
        <v>42317.355717592596</v>
      </c>
      <c r="AB3746" t="str">
        <f t="shared" si="1288"/>
        <v>42317Fábio83</v>
      </c>
      <c r="AC3746" s="52">
        <v>42317</v>
      </c>
      <c r="AD3746" s="56" t="s">
        <v>31</v>
      </c>
      <c r="AE3746" s="53">
        <v>83</v>
      </c>
      <c r="AF3746" s="51" t="str">
        <f t="shared" si="1289"/>
        <v/>
      </c>
      <c r="AG3746" s="51">
        <f t="shared" si="1290"/>
        <v>0</v>
      </c>
      <c r="AH3746" s="51">
        <f t="shared" si="1291"/>
        <v>0</v>
      </c>
      <c r="AI3746" s="51">
        <f t="shared" si="1292"/>
        <v>0</v>
      </c>
      <c r="AJ3746" s="51">
        <f t="shared" si="1293"/>
        <v>0</v>
      </c>
      <c r="AK3746" s="51">
        <f t="shared" si="1294"/>
        <v>18.233629000000001</v>
      </c>
      <c r="AL3746" s="51">
        <f t="shared" si="1295"/>
        <v>22.746447</v>
      </c>
      <c r="AM3746" s="51">
        <f t="shared" si="1296"/>
        <v>20.959232</v>
      </c>
      <c r="AN3746" s="51">
        <f t="shared" si="1297"/>
        <v>15.118537999999999</v>
      </c>
      <c r="AO3746" s="51">
        <f t="shared" si="1298"/>
        <v>21.105408000000001</v>
      </c>
      <c r="AP3746" s="51">
        <f t="shared" si="1299"/>
        <v>23.102335</v>
      </c>
      <c r="AQ3746" s="51">
        <f t="shared" si="1300"/>
        <v>21.695088999999999</v>
      </c>
      <c r="AR3746" s="51">
        <f t="shared" si="1301"/>
        <v>21.007883</v>
      </c>
      <c r="AS3746" s="51">
        <f t="shared" si="1302"/>
        <v>20.379653999999999</v>
      </c>
      <c r="AT3746" s="51">
        <f t="shared" si="1303"/>
        <v>21.399222999999999</v>
      </c>
      <c r="AU3746" s="51">
        <f t="shared" si="1304"/>
        <v>23.770520999999999</v>
      </c>
      <c r="AV3746" s="51">
        <f t="shared" si="1305"/>
        <v>27.250319999999999</v>
      </c>
    </row>
    <row r="3747" spans="1:48">
      <c r="A3747" t="str">
        <f t="shared" si="1306"/>
        <v>42104Murilo/Kassio82</v>
      </c>
      <c r="B3747" s="50">
        <v>42104.470763888887</v>
      </c>
      <c r="C3747" s="44">
        <f t="shared" si="1286"/>
        <v>42104</v>
      </c>
      <c r="D3747" s="45" t="s">
        <v>20</v>
      </c>
      <c r="E3747" s="46">
        <v>82</v>
      </c>
      <c r="G3747" s="49" t="e">
        <f>VLOOKUP(C3747,#REF!,2,0)</f>
        <v>#REF!</v>
      </c>
      <c r="I3747" s="39">
        <v>0</v>
      </c>
      <c r="J3747" s="39">
        <v>0</v>
      </c>
      <c r="K3747" s="39">
        <v>0</v>
      </c>
      <c r="L3747" s="39">
        <v>0</v>
      </c>
      <c r="M3747" s="39">
        <v>0</v>
      </c>
      <c r="N3747" s="39">
        <v>5.5999999999999999E-5</v>
      </c>
      <c r="O3747" s="39">
        <v>5.3119999999999999E-3</v>
      </c>
      <c r="P3747" s="39">
        <v>16.661472</v>
      </c>
      <c r="Q3747" s="39">
        <v>33.704093999999998</v>
      </c>
      <c r="R3747" s="39">
        <v>31.840954</v>
      </c>
      <c r="S3747" s="39">
        <v>38.794598000000001</v>
      </c>
      <c r="T3747" s="39">
        <v>38.713603999999997</v>
      </c>
      <c r="U3747" s="39">
        <v>38.149062999999998</v>
      </c>
      <c r="V3747" s="39">
        <v>38.229481</v>
      </c>
      <c r="W3747" s="39">
        <v>35.542458000000003</v>
      </c>
      <c r="X3747" s="39">
        <v>34.617221999999998</v>
      </c>
      <c r="AA3747">
        <f t="shared" si="1287"/>
        <v>42319.34138888889</v>
      </c>
      <c r="AB3747" t="str">
        <f t="shared" si="1288"/>
        <v>42319Fábio83</v>
      </c>
      <c r="AC3747" s="52">
        <v>42319</v>
      </c>
      <c r="AD3747" s="56" t="s">
        <v>31</v>
      </c>
      <c r="AE3747" s="53">
        <v>83</v>
      </c>
      <c r="AF3747" s="51" t="str">
        <f t="shared" si="1289"/>
        <v/>
      </c>
      <c r="AG3747" s="51">
        <f t="shared" si="1290"/>
        <v>0</v>
      </c>
      <c r="AH3747" s="51">
        <f t="shared" si="1291"/>
        <v>0</v>
      </c>
      <c r="AI3747" s="51">
        <f t="shared" si="1292"/>
        <v>0</v>
      </c>
      <c r="AJ3747" s="51">
        <f t="shared" si="1293"/>
        <v>0</v>
      </c>
      <c r="AK3747" s="51">
        <f t="shared" si="1294"/>
        <v>16.422965999999999</v>
      </c>
      <c r="AL3747" s="51">
        <f t="shared" si="1295"/>
        <v>21.943182</v>
      </c>
      <c r="AM3747" s="51">
        <f t="shared" si="1296"/>
        <v>20.283854000000002</v>
      </c>
      <c r="AN3747" s="51">
        <f t="shared" si="1297"/>
        <v>15.201002000000001</v>
      </c>
      <c r="AO3747" s="51">
        <f t="shared" si="1298"/>
        <v>20.620156999999999</v>
      </c>
      <c r="AP3747" s="51">
        <f t="shared" si="1299"/>
        <v>22.695837000000001</v>
      </c>
      <c r="AQ3747" s="51">
        <f t="shared" si="1300"/>
        <v>21.154211</v>
      </c>
      <c r="AR3747" s="51">
        <f t="shared" si="1301"/>
        <v>20.475697</v>
      </c>
      <c r="AS3747" s="51">
        <f t="shared" si="1302"/>
        <v>19.760973</v>
      </c>
      <c r="AT3747" s="51">
        <f t="shared" si="1303"/>
        <v>20.910616000000001</v>
      </c>
      <c r="AU3747" s="51">
        <f t="shared" si="1304"/>
        <v>22.142672999999998</v>
      </c>
      <c r="AV3747" s="51">
        <f t="shared" si="1305"/>
        <v>25.347978999999999</v>
      </c>
    </row>
    <row r="3748" spans="1:48">
      <c r="A3748" t="str">
        <f t="shared" si="1306"/>
        <v>42111Murilo/Kassio82</v>
      </c>
      <c r="B3748" s="50">
        <v>42111.724733796298</v>
      </c>
      <c r="C3748" s="44">
        <f t="shared" si="1286"/>
        <v>42111</v>
      </c>
      <c r="D3748" s="45" t="s">
        <v>20</v>
      </c>
      <c r="E3748" s="46">
        <v>82</v>
      </c>
      <c r="G3748" s="49" t="e">
        <f>VLOOKUP(C3748,#REF!,2,0)</f>
        <v>#REF!</v>
      </c>
      <c r="I3748" s="39">
        <v>0</v>
      </c>
      <c r="J3748" s="39">
        <v>0</v>
      </c>
      <c r="K3748" s="39">
        <v>0</v>
      </c>
      <c r="L3748" s="39">
        <v>0</v>
      </c>
      <c r="M3748" s="39">
        <v>0</v>
      </c>
      <c r="N3748" s="39">
        <v>0</v>
      </c>
      <c r="O3748" s="39">
        <v>8.9189999999999998E-3</v>
      </c>
      <c r="P3748" s="39">
        <v>32.505577000000002</v>
      </c>
      <c r="Q3748" s="39">
        <v>32.952477000000002</v>
      </c>
      <c r="R3748" s="39">
        <v>32.728637999999997</v>
      </c>
      <c r="S3748" s="39">
        <v>39.038032999999999</v>
      </c>
      <c r="T3748" s="39">
        <v>38.632705999999999</v>
      </c>
      <c r="U3748" s="39">
        <v>37.588543000000001</v>
      </c>
      <c r="V3748" s="39">
        <v>37.270088000000001</v>
      </c>
      <c r="W3748" s="39">
        <v>35.853580000000001</v>
      </c>
      <c r="X3748" s="39">
        <v>33.327229000000003</v>
      </c>
      <c r="AA3748">
        <f t="shared" si="1287"/>
        <v>42321.691921296297</v>
      </c>
      <c r="AB3748" t="str">
        <f t="shared" si="1288"/>
        <v>42321Fábio83</v>
      </c>
      <c r="AC3748" s="52">
        <v>42321</v>
      </c>
      <c r="AD3748" s="56" t="s">
        <v>31</v>
      </c>
      <c r="AE3748" s="53">
        <v>83</v>
      </c>
      <c r="AF3748" s="51" t="str">
        <f t="shared" si="1289"/>
        <v>INC</v>
      </c>
      <c r="AG3748" s="51">
        <f t="shared" si="1290"/>
        <v>0</v>
      </c>
      <c r="AH3748" s="51">
        <f t="shared" si="1291"/>
        <v>0</v>
      </c>
      <c r="AI3748" s="51">
        <f t="shared" si="1292"/>
        <v>0</v>
      </c>
      <c r="AJ3748" s="51">
        <f t="shared" si="1293"/>
        <v>0</v>
      </c>
      <c r="AK3748" s="51" t="str">
        <f t="shared" si="1294"/>
        <v>N/A</v>
      </c>
      <c r="AL3748" s="51" t="str">
        <f t="shared" si="1295"/>
        <v>N/A</v>
      </c>
      <c r="AM3748" s="51" t="str">
        <f t="shared" si="1296"/>
        <v>N/A</v>
      </c>
      <c r="AN3748" s="51">
        <f t="shared" si="1297"/>
        <v>13.67408</v>
      </c>
      <c r="AO3748" s="51">
        <f t="shared" si="1298"/>
        <v>19.431795000000001</v>
      </c>
      <c r="AP3748" s="51">
        <f t="shared" si="1299"/>
        <v>21.252056</v>
      </c>
      <c r="AQ3748" s="51">
        <f t="shared" si="1300"/>
        <v>19.572514000000002</v>
      </c>
      <c r="AR3748" s="51">
        <f t="shared" si="1301"/>
        <v>18.920164</v>
      </c>
      <c r="AS3748" s="51">
        <f t="shared" si="1302"/>
        <v>18.643989999999999</v>
      </c>
      <c r="AT3748" s="51">
        <f t="shared" si="1303"/>
        <v>19.808230999999999</v>
      </c>
      <c r="AU3748" s="51">
        <f t="shared" si="1304"/>
        <v>21.007883</v>
      </c>
      <c r="AV3748" s="51">
        <f t="shared" si="1305"/>
        <v>23.358233999999999</v>
      </c>
    </row>
    <row r="3749" spans="1:48">
      <c r="A3749" t="str">
        <f t="shared" si="1306"/>
        <v>42116Murilo/Kassio82</v>
      </c>
      <c r="B3749" s="50">
        <v>42116.735231481478</v>
      </c>
      <c r="C3749" s="44">
        <f t="shared" si="1286"/>
        <v>42116</v>
      </c>
      <c r="D3749" s="45" t="s">
        <v>20</v>
      </c>
      <c r="E3749" s="46">
        <v>82</v>
      </c>
      <c r="G3749" s="49" t="e">
        <f>VLOOKUP(C3749,#REF!,2,0)</f>
        <v>#REF!</v>
      </c>
      <c r="I3749" s="39">
        <v>0</v>
      </c>
      <c r="J3749" s="39">
        <v>0</v>
      </c>
      <c r="K3749" s="39">
        <v>0</v>
      </c>
      <c r="L3749" s="39">
        <v>0</v>
      </c>
      <c r="M3749" s="39">
        <v>0</v>
      </c>
      <c r="N3749" s="39">
        <v>0</v>
      </c>
      <c r="O3749" s="39">
        <v>8.0099999999999998E-3</v>
      </c>
      <c r="P3749" s="39">
        <v>30.965553</v>
      </c>
      <c r="Q3749" s="39">
        <v>29.392672999999998</v>
      </c>
      <c r="R3749" s="39">
        <v>31.401717999999999</v>
      </c>
      <c r="S3749" s="39">
        <v>37.588543000000001</v>
      </c>
      <c r="T3749" s="39">
        <v>37.111370000000001</v>
      </c>
      <c r="U3749" s="39">
        <v>36.322754000000003</v>
      </c>
      <c r="V3749" s="39">
        <v>36.952976</v>
      </c>
      <c r="W3749" s="39">
        <v>34.083092000000001</v>
      </c>
      <c r="X3749" s="39">
        <v>32.579844999999999</v>
      </c>
      <c r="AA3749">
        <f t="shared" si="1287"/>
        <v>42324.333692129629</v>
      </c>
      <c r="AB3749" t="str">
        <f t="shared" si="1288"/>
        <v>42324Fábio83</v>
      </c>
      <c r="AC3749" s="52">
        <v>42324</v>
      </c>
      <c r="AD3749" s="56" t="s">
        <v>31</v>
      </c>
      <c r="AE3749" s="53">
        <v>83</v>
      </c>
      <c r="AF3749" s="51" t="str">
        <f t="shared" si="1289"/>
        <v/>
      </c>
      <c r="AG3749" s="51">
        <f t="shared" si="1290"/>
        <v>0</v>
      </c>
      <c r="AH3749" s="51">
        <f t="shared" si="1291"/>
        <v>0</v>
      </c>
      <c r="AI3749" s="51">
        <f t="shared" si="1292"/>
        <v>0</v>
      </c>
      <c r="AJ3749" s="51">
        <f t="shared" si="1293"/>
        <v>0</v>
      </c>
      <c r="AK3749" s="51">
        <f t="shared" si="1294"/>
        <v>17.205947999999999</v>
      </c>
      <c r="AL3749" s="51">
        <f t="shared" si="1295"/>
        <v>22.797143999999999</v>
      </c>
      <c r="AM3749" s="51">
        <f t="shared" si="1296"/>
        <v>21.350121999999999</v>
      </c>
      <c r="AN3749" s="51">
        <f t="shared" si="1297"/>
        <v>15.996090000000001</v>
      </c>
      <c r="AO3749" s="51">
        <f t="shared" si="1298"/>
        <v>21.056601000000001</v>
      </c>
      <c r="AP3749" s="51">
        <f t="shared" si="1299"/>
        <v>22.695837000000001</v>
      </c>
      <c r="AQ3749" s="51">
        <f t="shared" si="1300"/>
        <v>20.427655999999999</v>
      </c>
      <c r="AR3749" s="51">
        <f t="shared" si="1301"/>
        <v>20.092924</v>
      </c>
      <c r="AS3749" s="51">
        <f t="shared" si="1302"/>
        <v>19.291584</v>
      </c>
      <c r="AT3749" s="51">
        <f t="shared" si="1303"/>
        <v>20.427655999999999</v>
      </c>
      <c r="AU3749" s="51">
        <f t="shared" si="1304"/>
        <v>21.30105</v>
      </c>
      <c r="AV3749" s="51">
        <f t="shared" si="1305"/>
        <v>23.822313000000001</v>
      </c>
    </row>
    <row r="3750" spans="1:48">
      <c r="A3750" t="str">
        <f t="shared" si="1306"/>
        <v>42119Murilo/Kassio82</v>
      </c>
      <c r="B3750" s="50">
        <v>42119.455451388887</v>
      </c>
      <c r="C3750" s="44">
        <f t="shared" si="1286"/>
        <v>42119</v>
      </c>
      <c r="D3750" s="45" t="s">
        <v>20</v>
      </c>
      <c r="E3750" s="46">
        <v>82</v>
      </c>
      <c r="G3750" s="49" t="e">
        <f>VLOOKUP(C3750,#REF!,2,0)</f>
        <v>#REF!</v>
      </c>
      <c r="I3750" s="39">
        <v>0</v>
      </c>
      <c r="J3750" s="39">
        <v>0</v>
      </c>
      <c r="K3750" s="39">
        <v>0</v>
      </c>
      <c r="L3750" s="39">
        <v>0</v>
      </c>
      <c r="M3750" s="39">
        <v>0</v>
      </c>
      <c r="N3750" s="39">
        <v>0</v>
      </c>
      <c r="O3750" s="39">
        <v>7.0491999999999999E-2</v>
      </c>
      <c r="P3750" s="39">
        <v>29.041008000000001</v>
      </c>
      <c r="Q3750" s="39">
        <v>27.043897999999999</v>
      </c>
      <c r="R3750" s="39">
        <v>31.038038</v>
      </c>
      <c r="S3750" s="39">
        <v>36.637206999999997</v>
      </c>
      <c r="T3750" s="39">
        <v>36.479773999999999</v>
      </c>
      <c r="U3750" s="39">
        <v>35.078319999999998</v>
      </c>
      <c r="V3750" s="39">
        <v>36.322754000000003</v>
      </c>
      <c r="W3750" s="39">
        <v>33.931216999999997</v>
      </c>
      <c r="X3750" s="39">
        <v>32.431399999999996</v>
      </c>
      <c r="AA3750">
        <f t="shared" si="1287"/>
        <v>42326.353356481479</v>
      </c>
      <c r="AB3750" t="str">
        <f t="shared" si="1288"/>
        <v>42326Fábio83</v>
      </c>
      <c r="AC3750" s="52">
        <v>42326</v>
      </c>
      <c r="AD3750" s="56" t="s">
        <v>31</v>
      </c>
      <c r="AE3750" s="53">
        <v>83</v>
      </c>
      <c r="AF3750" s="51" t="str">
        <f t="shared" si="1289"/>
        <v/>
      </c>
      <c r="AG3750" s="51">
        <f t="shared" si="1290"/>
        <v>0</v>
      </c>
      <c r="AH3750" s="51">
        <f t="shared" si="1291"/>
        <v>0</v>
      </c>
      <c r="AI3750" s="51">
        <f t="shared" si="1292"/>
        <v>0</v>
      </c>
      <c r="AJ3750" s="51">
        <f t="shared" si="1293"/>
        <v>0</v>
      </c>
      <c r="AK3750" s="51">
        <f t="shared" si="1294"/>
        <v>18.643989999999999</v>
      </c>
      <c r="AL3750" s="51">
        <f t="shared" si="1295"/>
        <v>23.874178000000001</v>
      </c>
      <c r="AM3750" s="51">
        <f t="shared" si="1296"/>
        <v>21.744581</v>
      </c>
      <c r="AN3750" s="51">
        <f t="shared" si="1297"/>
        <v>16.899239999999999</v>
      </c>
      <c r="AO3750" s="51">
        <f t="shared" si="1298"/>
        <v>21.695088999999999</v>
      </c>
      <c r="AP3750" s="51">
        <f t="shared" si="1299"/>
        <v>23.460999999999999</v>
      </c>
      <c r="AQ3750" s="51">
        <f t="shared" si="1300"/>
        <v>21.645641000000001</v>
      </c>
      <c r="AR3750" s="51">
        <f t="shared" si="1301"/>
        <v>21.350121999999999</v>
      </c>
      <c r="AS3750" s="51">
        <f t="shared" si="1302"/>
        <v>20.571967999999998</v>
      </c>
      <c r="AT3750" s="51">
        <f t="shared" si="1303"/>
        <v>21.744581</v>
      </c>
      <c r="AU3750" s="51">
        <f t="shared" si="1304"/>
        <v>22.898644999999998</v>
      </c>
      <c r="AV3750" s="51">
        <f t="shared" si="1305"/>
        <v>25.081669000000002</v>
      </c>
    </row>
    <row r="3751" spans="1:48">
      <c r="A3751" t="str">
        <f t="shared" si="1306"/>
        <v>42121Murilo/Kassio82</v>
      </c>
      <c r="B3751" s="50">
        <v>42121.683993055558</v>
      </c>
      <c r="C3751" s="44">
        <f t="shared" si="1286"/>
        <v>42121</v>
      </c>
      <c r="D3751" s="45" t="s">
        <v>20</v>
      </c>
      <c r="E3751" s="46">
        <v>82</v>
      </c>
      <c r="G3751" s="49" t="e">
        <f>VLOOKUP(C3751,#REF!,2,0)</f>
        <v>#REF!</v>
      </c>
      <c r="I3751" s="39">
        <v>0</v>
      </c>
      <c r="J3751" s="39">
        <v>0</v>
      </c>
      <c r="K3751" s="39">
        <v>0</v>
      </c>
      <c r="L3751" s="39">
        <v>0</v>
      </c>
      <c r="M3751" s="39">
        <v>0</v>
      </c>
      <c r="N3751" s="39">
        <v>0</v>
      </c>
      <c r="O3751" s="39">
        <v>3.3838E-2</v>
      </c>
      <c r="P3751" s="39">
        <v>25.840996000000001</v>
      </c>
      <c r="Q3751" s="39">
        <v>27.724340000000002</v>
      </c>
      <c r="R3751" s="39">
        <v>31.474726</v>
      </c>
      <c r="S3751" s="39">
        <v>37.111370000000001</v>
      </c>
      <c r="T3751" s="39">
        <v>36.952976</v>
      </c>
      <c r="U3751" s="39">
        <v>35.620097999999999</v>
      </c>
      <c r="V3751" s="39">
        <v>36.322754000000003</v>
      </c>
      <c r="W3751" s="39">
        <v>33.177067000000001</v>
      </c>
      <c r="X3751" s="39">
        <v>31.620987</v>
      </c>
      <c r="AA3751">
        <f t="shared" si="1287"/>
        <v>42332.629479166666</v>
      </c>
      <c r="AB3751" t="str">
        <f t="shared" si="1288"/>
        <v>42332Fábio83</v>
      </c>
      <c r="AC3751" s="52">
        <v>42332</v>
      </c>
      <c r="AD3751" s="56" t="s">
        <v>31</v>
      </c>
      <c r="AE3751" s="53">
        <v>83</v>
      </c>
      <c r="AF3751" s="51" t="str">
        <f t="shared" si="1289"/>
        <v/>
      </c>
      <c r="AG3751" s="51">
        <f t="shared" si="1290"/>
        <v>0</v>
      </c>
      <c r="AH3751" s="51">
        <f t="shared" si="1291"/>
        <v>0</v>
      </c>
      <c r="AI3751" s="51">
        <f t="shared" si="1292"/>
        <v>0</v>
      </c>
      <c r="AJ3751" s="51">
        <f t="shared" si="1293"/>
        <v>0</v>
      </c>
      <c r="AK3751" s="51">
        <f t="shared" si="1294"/>
        <v>20.620156999999999</v>
      </c>
      <c r="AL3751" s="51">
        <f t="shared" si="1295"/>
        <v>24.395575999999998</v>
      </c>
      <c r="AM3751" s="51">
        <f t="shared" si="1296"/>
        <v>22.949477999999999</v>
      </c>
      <c r="AN3751" s="51">
        <f t="shared" si="1297"/>
        <v>19.808230999999999</v>
      </c>
      <c r="AO3751" s="51">
        <f t="shared" si="1298"/>
        <v>27.861847000000001</v>
      </c>
      <c r="AP3751" s="51">
        <f t="shared" si="1299"/>
        <v>27.361022999999999</v>
      </c>
      <c r="AQ3751" s="51">
        <f t="shared" si="1300"/>
        <v>27.471917999999999</v>
      </c>
      <c r="AR3751" s="51">
        <f t="shared" si="1301"/>
        <v>27.861847000000001</v>
      </c>
      <c r="AS3751" s="51">
        <f t="shared" si="1302"/>
        <v>27.195039999999999</v>
      </c>
      <c r="AT3751" s="51">
        <f t="shared" si="1303"/>
        <v>26.645285000000001</v>
      </c>
      <c r="AU3751" s="51">
        <f t="shared" si="1304"/>
        <v>26.974508</v>
      </c>
      <c r="AV3751" s="51">
        <f t="shared" si="1305"/>
        <v>27.638721</v>
      </c>
    </row>
    <row r="3752" spans="1:48">
      <c r="A3752" t="str">
        <f t="shared" si="1306"/>
        <v>42123Murilo/Kassio82</v>
      </c>
      <c r="B3752" s="50">
        <v>42123.605104166665</v>
      </c>
      <c r="C3752" s="44">
        <f t="shared" si="1286"/>
        <v>42123</v>
      </c>
      <c r="D3752" s="45" t="s">
        <v>20</v>
      </c>
      <c r="E3752" s="46">
        <v>82</v>
      </c>
      <c r="G3752" s="49" t="e">
        <f>VLOOKUP(C3752,#REF!,2,0)</f>
        <v>#REF!</v>
      </c>
      <c r="I3752" s="39">
        <v>0</v>
      </c>
      <c r="J3752" s="39">
        <v>0</v>
      </c>
      <c r="K3752" s="39">
        <v>0</v>
      </c>
      <c r="L3752" s="39">
        <v>0</v>
      </c>
      <c r="M3752" s="39">
        <v>0</v>
      </c>
      <c r="N3752" s="39">
        <v>0</v>
      </c>
      <c r="O3752" s="39">
        <v>3.2719999999999999E-2</v>
      </c>
      <c r="P3752" s="39">
        <v>22.957595999999999</v>
      </c>
      <c r="Q3752" s="39">
        <v>26.976317999999999</v>
      </c>
      <c r="R3752" s="39">
        <v>31.840954</v>
      </c>
      <c r="S3752" s="39">
        <v>36.716000000000001</v>
      </c>
      <c r="T3752" s="39">
        <v>36.794913999999999</v>
      </c>
      <c r="U3752" s="39">
        <v>35.387413000000002</v>
      </c>
      <c r="V3752" s="39">
        <v>36.009644000000002</v>
      </c>
      <c r="W3752" s="39">
        <v>33.102134999999997</v>
      </c>
      <c r="X3752" s="39">
        <v>31.474726</v>
      </c>
      <c r="AA3752">
        <f t="shared" si="1287"/>
        <v>42333.446840277778</v>
      </c>
      <c r="AB3752" t="str">
        <f t="shared" si="1288"/>
        <v>42333Fábio83</v>
      </c>
      <c r="AC3752" s="52">
        <v>42333</v>
      </c>
      <c r="AD3752" s="56" t="s">
        <v>31</v>
      </c>
      <c r="AE3752" s="53">
        <v>83</v>
      </c>
      <c r="AF3752" s="51" t="str">
        <f t="shared" si="1289"/>
        <v/>
      </c>
      <c r="AG3752" s="51">
        <f t="shared" si="1290"/>
        <v>0</v>
      </c>
      <c r="AH3752" s="51">
        <f t="shared" si="1291"/>
        <v>0</v>
      </c>
      <c r="AI3752" s="51">
        <f t="shared" si="1292"/>
        <v>0</v>
      </c>
      <c r="AJ3752" s="51">
        <f t="shared" si="1293"/>
        <v>0</v>
      </c>
      <c r="AK3752" s="51">
        <f t="shared" si="1294"/>
        <v>21.546894000000002</v>
      </c>
      <c r="AL3752" s="51">
        <f t="shared" si="1295"/>
        <v>24.711071</v>
      </c>
      <c r="AM3752" s="51">
        <f t="shared" si="1296"/>
        <v>23.102335</v>
      </c>
      <c r="AN3752" s="51">
        <f t="shared" si="1297"/>
        <v>16.812135999999999</v>
      </c>
      <c r="AO3752" s="51">
        <f t="shared" si="1298"/>
        <v>22.695837000000001</v>
      </c>
      <c r="AP3752" s="51">
        <f t="shared" si="1299"/>
        <v>24.500519000000001</v>
      </c>
      <c r="AQ3752" s="51">
        <f t="shared" si="1300"/>
        <v>23.000402000000001</v>
      </c>
      <c r="AR3752" s="51">
        <f t="shared" si="1301"/>
        <v>25.134798</v>
      </c>
      <c r="AS3752" s="51">
        <f t="shared" si="1302"/>
        <v>27.195039999999999</v>
      </c>
      <c r="AT3752" s="51">
        <f t="shared" si="1303"/>
        <v>26.754801</v>
      </c>
      <c r="AU3752" s="51">
        <f t="shared" si="1304"/>
        <v>27.139807000000001</v>
      </c>
      <c r="AV3752" s="51">
        <f t="shared" si="1305"/>
        <v>27.917736000000001</v>
      </c>
    </row>
    <row r="3753" spans="1:48">
      <c r="A3753" t="str">
        <f t="shared" si="1306"/>
        <v>42128Murilo/Kassio82</v>
      </c>
      <c r="B3753" s="50">
        <v>42128.712326388886</v>
      </c>
      <c r="C3753" s="44">
        <f t="shared" si="1286"/>
        <v>42128</v>
      </c>
      <c r="D3753" s="45" t="s">
        <v>20</v>
      </c>
      <c r="E3753" s="46">
        <v>82</v>
      </c>
      <c r="G3753" s="49" t="e">
        <f>VLOOKUP(C3753,#REF!,2,0)</f>
        <v>#REF!</v>
      </c>
      <c r="I3753" s="39">
        <v>3.0000000000000001E-5</v>
      </c>
      <c r="J3753" s="39">
        <v>0</v>
      </c>
      <c r="K3753" s="39">
        <v>0</v>
      </c>
      <c r="L3753" s="39">
        <v>0</v>
      </c>
      <c r="M3753" s="39">
        <v>0</v>
      </c>
      <c r="N3753" s="39">
        <v>5.5999999999999999E-5</v>
      </c>
      <c r="O3753" s="39">
        <v>8.4043999999999994E-2</v>
      </c>
      <c r="P3753" s="39">
        <v>31.110600999999999</v>
      </c>
      <c r="Q3753" s="39">
        <v>32.135517</v>
      </c>
      <c r="R3753" s="39">
        <v>34.159145000000002</v>
      </c>
      <c r="S3753" s="39">
        <v>36.794913999999999</v>
      </c>
      <c r="T3753" s="39">
        <v>35.853580000000001</v>
      </c>
      <c r="U3753" s="39">
        <v>34.770592000000001</v>
      </c>
      <c r="V3753" s="39">
        <v>35.232684999999996</v>
      </c>
      <c r="W3753" s="39">
        <v>32.357277000000003</v>
      </c>
      <c r="X3753" s="39">
        <v>30.676480999999999</v>
      </c>
      <c r="AA3753">
        <f t="shared" si="1287"/>
        <v>42335.580069444448</v>
      </c>
      <c r="AB3753" t="str">
        <f t="shared" si="1288"/>
        <v>42335Fábio83</v>
      </c>
      <c r="AC3753" s="52">
        <v>42335</v>
      </c>
      <c r="AD3753" s="56" t="s">
        <v>31</v>
      </c>
      <c r="AE3753" s="53">
        <v>83</v>
      </c>
      <c r="AF3753" s="51" t="str">
        <f t="shared" si="1289"/>
        <v/>
      </c>
      <c r="AG3753" s="51">
        <f t="shared" si="1290"/>
        <v>0</v>
      </c>
      <c r="AH3753" s="51">
        <f t="shared" si="1291"/>
        <v>0</v>
      </c>
      <c r="AI3753" s="51">
        <f t="shared" si="1292"/>
        <v>0</v>
      </c>
      <c r="AJ3753" s="51">
        <f t="shared" si="1293"/>
        <v>0</v>
      </c>
      <c r="AK3753" s="51">
        <f t="shared" si="1294"/>
        <v>16.899239999999999</v>
      </c>
      <c r="AL3753" s="51">
        <f t="shared" si="1295"/>
        <v>22.192657000000001</v>
      </c>
      <c r="AM3753" s="51">
        <f t="shared" si="1296"/>
        <v>20.910616000000001</v>
      </c>
      <c r="AN3753" s="51">
        <f t="shared" si="1297"/>
        <v>15.784833000000001</v>
      </c>
      <c r="AO3753" s="51">
        <f t="shared" si="1298"/>
        <v>21.154211</v>
      </c>
      <c r="AP3753" s="51">
        <f t="shared" si="1299"/>
        <v>23.204552</v>
      </c>
      <c r="AQ3753" s="51">
        <f t="shared" si="1300"/>
        <v>21.794146999999999</v>
      </c>
      <c r="AR3753" s="51">
        <f t="shared" si="1301"/>
        <v>20.813578</v>
      </c>
      <c r="AS3753" s="51">
        <f t="shared" si="1302"/>
        <v>20.188268999999998</v>
      </c>
      <c r="AT3753" s="51">
        <f t="shared" si="1303"/>
        <v>21.99297</v>
      </c>
      <c r="AU3753" s="51">
        <f t="shared" si="1304"/>
        <v>25.134798</v>
      </c>
      <c r="AV3753" s="51">
        <f t="shared" si="1305"/>
        <v>27.084671</v>
      </c>
    </row>
    <row r="3754" spans="1:48">
      <c r="A3754" t="str">
        <f t="shared" si="1306"/>
        <v>42131Murilo/Kassio82</v>
      </c>
      <c r="B3754" s="50">
        <v>42131.485486111109</v>
      </c>
      <c r="C3754" s="44">
        <f t="shared" ref="C3754:C3817" si="1307">DATE(YEAR(B3754),MONTH(B3754),DAY(B3754))</f>
        <v>42131</v>
      </c>
      <c r="D3754" s="45" t="s">
        <v>20</v>
      </c>
      <c r="E3754" s="46">
        <v>82</v>
      </c>
      <c r="G3754" s="49" t="e">
        <f>VLOOKUP(C3754,#REF!,2,0)</f>
        <v>#REF!</v>
      </c>
      <c r="I3754" s="39">
        <v>0</v>
      </c>
      <c r="J3754" s="39">
        <v>0</v>
      </c>
      <c r="K3754" s="39">
        <v>0</v>
      </c>
      <c r="L3754" s="39">
        <v>0</v>
      </c>
      <c r="M3754" s="39">
        <v>0</v>
      </c>
      <c r="N3754" s="39">
        <v>9.9999999999999995E-7</v>
      </c>
      <c r="O3754" s="39">
        <v>6.8681000000000006E-2</v>
      </c>
      <c r="P3754" s="39">
        <v>29.67557</v>
      </c>
      <c r="Q3754" s="39">
        <v>29.604711999999999</v>
      </c>
      <c r="R3754" s="39">
        <v>32.803176999999998</v>
      </c>
      <c r="S3754" s="39">
        <v>36.637206999999997</v>
      </c>
      <c r="T3754" s="39">
        <v>36.401234000000002</v>
      </c>
      <c r="U3754" s="39">
        <v>34.693863</v>
      </c>
      <c r="V3754" s="39">
        <v>35.310035999999997</v>
      </c>
      <c r="W3754" s="39">
        <v>32.357277000000003</v>
      </c>
      <c r="X3754" s="39">
        <v>30.604437000000001</v>
      </c>
      <c r="AA3754">
        <f t="shared" si="1287"/>
        <v>42338.412615740737</v>
      </c>
      <c r="AB3754" t="str">
        <f t="shared" si="1288"/>
        <v>42338Fábio83</v>
      </c>
      <c r="AC3754" s="52">
        <v>42338</v>
      </c>
      <c r="AD3754" s="56" t="s">
        <v>31</v>
      </c>
      <c r="AE3754" s="53">
        <v>83</v>
      </c>
      <c r="AF3754" s="51" t="str">
        <f t="shared" si="1289"/>
        <v/>
      </c>
      <c r="AG3754" s="51">
        <f t="shared" si="1290"/>
        <v>0</v>
      </c>
      <c r="AH3754" s="51">
        <f t="shared" si="1291"/>
        <v>0</v>
      </c>
      <c r="AI3754" s="51">
        <f t="shared" si="1292"/>
        <v>0</v>
      </c>
      <c r="AJ3754" s="51">
        <f t="shared" si="1293"/>
        <v>0</v>
      </c>
      <c r="AK3754" s="51">
        <f t="shared" si="1294"/>
        <v>20.765158</v>
      </c>
      <c r="AL3754" s="51">
        <f t="shared" si="1295"/>
        <v>24.500519000000001</v>
      </c>
      <c r="AM3754" s="51">
        <f t="shared" si="1296"/>
        <v>23.409599</v>
      </c>
      <c r="AN3754" s="51">
        <f t="shared" si="1297"/>
        <v>19.997803000000001</v>
      </c>
      <c r="AO3754" s="51">
        <f t="shared" si="1298"/>
        <v>28.706160000000001</v>
      </c>
      <c r="AP3754" s="51">
        <f t="shared" si="1299"/>
        <v>27.973700999999998</v>
      </c>
      <c r="AQ3754" s="51">
        <f t="shared" si="1300"/>
        <v>28.47983</v>
      </c>
      <c r="AR3754" s="51">
        <f t="shared" si="1301"/>
        <v>28.649495999999999</v>
      </c>
      <c r="AS3754" s="51">
        <f t="shared" si="1302"/>
        <v>28.198132999999999</v>
      </c>
      <c r="AT3754" s="51">
        <f t="shared" si="1303"/>
        <v>27.416450999999999</v>
      </c>
      <c r="AU3754" s="51">
        <f t="shared" si="1304"/>
        <v>27.917736000000001</v>
      </c>
      <c r="AV3754" s="51">
        <f t="shared" si="1305"/>
        <v>28.254341</v>
      </c>
    </row>
    <row r="3755" spans="1:48">
      <c r="A3755" t="str">
        <f t="shared" si="1306"/>
        <v>41856Murilo/Kassio83</v>
      </c>
      <c r="B3755" s="50">
        <v>41856.778819444444</v>
      </c>
      <c r="C3755" s="44">
        <f t="shared" si="1307"/>
        <v>41856</v>
      </c>
      <c r="D3755" s="45" t="s">
        <v>20</v>
      </c>
      <c r="E3755" s="46">
        <v>83</v>
      </c>
      <c r="G3755" s="49" t="e">
        <f>VLOOKUP(C3755,#REF!,2,0)</f>
        <v>#REF!</v>
      </c>
      <c r="I3755" s="40">
        <v>0</v>
      </c>
      <c r="J3755" s="40">
        <v>0</v>
      </c>
      <c r="K3755" s="40">
        <v>0</v>
      </c>
      <c r="L3755" s="40">
        <v>0</v>
      </c>
      <c r="M3755" s="40">
        <v>6.5534379999999999</v>
      </c>
      <c r="N3755" s="40">
        <v>19.675467000000001</v>
      </c>
      <c r="O3755" s="40">
        <v>26.172321</v>
      </c>
      <c r="P3755" s="40">
        <v>15.835217</v>
      </c>
      <c r="Q3755" s="40">
        <v>21.612684000000002</v>
      </c>
      <c r="R3755" s="40">
        <v>27.998936</v>
      </c>
      <c r="S3755" s="40">
        <v>25.054773000000001</v>
      </c>
      <c r="T3755" s="40">
        <v>21.432604000000001</v>
      </c>
      <c r="U3755" s="40">
        <v>24.281115</v>
      </c>
      <c r="V3755" s="40">
        <v>25.446300999999998</v>
      </c>
      <c r="W3755" s="40">
        <v>27.247107</v>
      </c>
      <c r="X3755" s="40">
        <v>32.877800000000001</v>
      </c>
      <c r="AA3755">
        <f t="shared" si="1287"/>
        <v>42341.376736111109</v>
      </c>
      <c r="AB3755" t="str">
        <f t="shared" si="1288"/>
        <v>42341Fábio83</v>
      </c>
      <c r="AC3755" s="52">
        <v>42341</v>
      </c>
      <c r="AD3755" s="56" t="s">
        <v>31</v>
      </c>
      <c r="AE3755" s="53">
        <v>83</v>
      </c>
      <c r="AF3755" s="51" t="str">
        <f t="shared" si="1289"/>
        <v/>
      </c>
      <c r="AG3755" s="51">
        <f t="shared" si="1290"/>
        <v>0</v>
      </c>
      <c r="AH3755" s="51">
        <f t="shared" si="1291"/>
        <v>0</v>
      </c>
      <c r="AI3755" s="51">
        <f t="shared" si="1292"/>
        <v>0</v>
      </c>
      <c r="AJ3755" s="51">
        <f t="shared" si="1293"/>
        <v>0</v>
      </c>
      <c r="AK3755" s="51">
        <f t="shared" si="1294"/>
        <v>15.491481</v>
      </c>
      <c r="AL3755" s="51">
        <f t="shared" si="1295"/>
        <v>22.092701000000002</v>
      </c>
      <c r="AM3755" s="51">
        <f t="shared" si="1296"/>
        <v>21.203135</v>
      </c>
      <c r="AN3755" s="51">
        <f t="shared" si="1297"/>
        <v>15.82696</v>
      </c>
      <c r="AO3755" s="51">
        <f t="shared" si="1298"/>
        <v>21.399222999999999</v>
      </c>
      <c r="AP3755" s="51">
        <f t="shared" si="1299"/>
        <v>23.358233999999999</v>
      </c>
      <c r="AQ3755" s="51">
        <f t="shared" si="1300"/>
        <v>21.695088999999999</v>
      </c>
      <c r="AR3755" s="51">
        <f t="shared" si="1301"/>
        <v>21.843786000000001</v>
      </c>
      <c r="AS3755" s="51">
        <f t="shared" si="1302"/>
        <v>21.448414</v>
      </c>
      <c r="AT3755" s="51">
        <f t="shared" si="1303"/>
        <v>22.292839000000001</v>
      </c>
      <c r="AU3755" s="51">
        <f t="shared" si="1304"/>
        <v>24.448043999999999</v>
      </c>
      <c r="AV3755" s="51">
        <f t="shared" si="1305"/>
        <v>27.583079999999999</v>
      </c>
    </row>
    <row r="3756" spans="1:48">
      <c r="A3756" t="str">
        <f t="shared" si="1306"/>
        <v>41859Murilo/Kassio83</v>
      </c>
      <c r="B3756" s="50">
        <v>41859.724456018521</v>
      </c>
      <c r="C3756" s="44">
        <f t="shared" si="1307"/>
        <v>41859</v>
      </c>
      <c r="D3756" s="45" t="s">
        <v>20</v>
      </c>
      <c r="E3756" s="46">
        <v>83</v>
      </c>
      <c r="G3756" s="49" t="e">
        <f>VLOOKUP(C3756,#REF!,2,0)</f>
        <v>#REF!</v>
      </c>
      <c r="I3756" s="40">
        <v>0</v>
      </c>
      <c r="J3756" s="40">
        <v>0</v>
      </c>
      <c r="K3756" s="40">
        <v>0</v>
      </c>
      <c r="L3756" s="40">
        <v>0</v>
      </c>
      <c r="M3756" s="40">
        <v>6.8995649999999999</v>
      </c>
      <c r="N3756" s="40">
        <v>18.659481</v>
      </c>
      <c r="O3756" s="40">
        <v>25.511876999999998</v>
      </c>
      <c r="P3756" s="40">
        <v>16.297181999999999</v>
      </c>
      <c r="Q3756" s="40">
        <v>22.340997999999999</v>
      </c>
      <c r="R3756" s="40">
        <v>28.136752999999999</v>
      </c>
      <c r="S3756" s="40">
        <v>24.666338</v>
      </c>
      <c r="T3756" s="40">
        <v>21.253294</v>
      </c>
      <c r="U3756" s="40">
        <v>24.345112</v>
      </c>
      <c r="V3756" s="40">
        <v>25.446300999999998</v>
      </c>
      <c r="W3756" s="40">
        <v>27.451124</v>
      </c>
      <c r="X3756" s="40">
        <v>33.027275000000003</v>
      </c>
      <c r="AA3756">
        <f t="shared" si="1287"/>
        <v>42342.621180555558</v>
      </c>
      <c r="AB3756" t="str">
        <f t="shared" si="1288"/>
        <v>42342Fábio83</v>
      </c>
      <c r="AC3756" s="52">
        <v>42342</v>
      </c>
      <c r="AD3756" s="56" t="s">
        <v>31</v>
      </c>
      <c r="AE3756" s="53">
        <v>83</v>
      </c>
      <c r="AF3756" s="51" t="str">
        <f t="shared" si="1289"/>
        <v/>
      </c>
      <c r="AG3756" s="51">
        <f t="shared" si="1290"/>
        <v>0</v>
      </c>
      <c r="AH3756" s="51">
        <f t="shared" si="1291"/>
        <v>0</v>
      </c>
      <c r="AI3756" s="51">
        <f t="shared" si="1292"/>
        <v>0</v>
      </c>
      <c r="AJ3756" s="51">
        <f t="shared" si="1293"/>
        <v>0</v>
      </c>
      <c r="AK3756" s="51">
        <f t="shared" si="1294"/>
        <v>13.363394</v>
      </c>
      <c r="AL3756" s="51">
        <f t="shared" si="1295"/>
        <v>20.959232</v>
      </c>
      <c r="AM3756" s="51">
        <f t="shared" si="1296"/>
        <v>20.427655999999999</v>
      </c>
      <c r="AN3756" s="51">
        <f t="shared" si="1297"/>
        <v>15.118537999999999</v>
      </c>
      <c r="AO3756" s="51">
        <f t="shared" si="1298"/>
        <v>20.620156999999999</v>
      </c>
      <c r="AP3756" s="51">
        <f t="shared" si="1299"/>
        <v>22.393265</v>
      </c>
      <c r="AQ3756" s="51">
        <f t="shared" si="1300"/>
        <v>20.813578</v>
      </c>
      <c r="AR3756" s="51">
        <f t="shared" si="1301"/>
        <v>20.475697</v>
      </c>
      <c r="AS3756" s="51">
        <f t="shared" si="1302"/>
        <v>19.666632</v>
      </c>
      <c r="AT3756" s="51">
        <f t="shared" si="1303"/>
        <v>21.203135</v>
      </c>
      <c r="AU3756" s="51">
        <f t="shared" si="1304"/>
        <v>22.949477999999999</v>
      </c>
      <c r="AV3756" s="51">
        <f t="shared" si="1305"/>
        <v>26.046810000000001</v>
      </c>
    </row>
    <row r="3757" spans="1:48">
      <c r="A3757" t="str">
        <f t="shared" si="1306"/>
        <v>41862Murilo/Kassio83</v>
      </c>
      <c r="B3757" s="50">
        <v>41862.461817129632</v>
      </c>
      <c r="C3757" s="44">
        <f t="shared" si="1307"/>
        <v>41862</v>
      </c>
      <c r="D3757" s="45" t="s">
        <v>20</v>
      </c>
      <c r="E3757" s="46">
        <v>83</v>
      </c>
      <c r="G3757" s="49" t="e">
        <f>VLOOKUP(C3757,#REF!,2,0)</f>
        <v>#REF!</v>
      </c>
      <c r="I3757" s="40">
        <v>0</v>
      </c>
      <c r="J3757" s="40">
        <v>0</v>
      </c>
      <c r="K3757" s="40">
        <v>0</v>
      </c>
      <c r="L3757" s="40">
        <v>0</v>
      </c>
      <c r="M3757" s="40">
        <v>2.31589</v>
      </c>
      <c r="N3757" s="40">
        <v>16.609161</v>
      </c>
      <c r="O3757" s="40">
        <v>25.315441</v>
      </c>
      <c r="P3757" s="40">
        <v>16.090966999999999</v>
      </c>
      <c r="Q3757" s="40">
        <v>22.709892</v>
      </c>
      <c r="R3757" s="40">
        <v>28.482813</v>
      </c>
      <c r="S3757" s="40">
        <v>25.380849999999999</v>
      </c>
      <c r="T3757" s="40">
        <v>22.096827000000001</v>
      </c>
      <c r="U3757" s="40">
        <v>24.795479</v>
      </c>
      <c r="V3757" s="40">
        <v>25.709078000000002</v>
      </c>
      <c r="W3757" s="40">
        <v>27.519283000000001</v>
      </c>
      <c r="X3757" s="40">
        <v>33.027275000000003</v>
      </c>
      <c r="AA3757">
        <f t="shared" si="1287"/>
        <v>42346.410578703704</v>
      </c>
      <c r="AB3757" t="str">
        <f t="shared" si="1288"/>
        <v>42346Fábio83</v>
      </c>
      <c r="AC3757" s="52">
        <v>42346</v>
      </c>
      <c r="AD3757" s="56" t="s">
        <v>31</v>
      </c>
      <c r="AE3757" s="53">
        <v>83</v>
      </c>
      <c r="AF3757" s="51" t="str">
        <f t="shared" si="1289"/>
        <v/>
      </c>
      <c r="AG3757" s="51">
        <f t="shared" si="1290"/>
        <v>0</v>
      </c>
      <c r="AH3757" s="51">
        <f t="shared" si="1291"/>
        <v>0</v>
      </c>
      <c r="AI3757" s="51">
        <f t="shared" si="1292"/>
        <v>0</v>
      </c>
      <c r="AJ3757" s="51">
        <f t="shared" si="1293"/>
        <v>0</v>
      </c>
      <c r="AK3757" s="51">
        <f t="shared" si="1294"/>
        <v>16.552156</v>
      </c>
      <c r="AL3757" s="51">
        <f t="shared" si="1295"/>
        <v>21.744581</v>
      </c>
      <c r="AM3757" s="51">
        <f t="shared" si="1296"/>
        <v>20.668424999999999</v>
      </c>
      <c r="AN3757" s="51">
        <f t="shared" si="1297"/>
        <v>15.911405999999999</v>
      </c>
      <c r="AO3757" s="51">
        <f t="shared" si="1298"/>
        <v>21.30105</v>
      </c>
      <c r="AP3757" s="51">
        <f t="shared" si="1299"/>
        <v>23.153414000000001</v>
      </c>
      <c r="AQ3757" s="51">
        <f t="shared" si="1300"/>
        <v>21.645641000000001</v>
      </c>
      <c r="AR3757" s="51">
        <f t="shared" si="1301"/>
        <v>21.007883</v>
      </c>
      <c r="AS3757" s="51">
        <f t="shared" si="1302"/>
        <v>19.808230999999999</v>
      </c>
      <c r="AT3757" s="51">
        <f t="shared" si="1303"/>
        <v>20.862079999999999</v>
      </c>
      <c r="AU3757" s="51">
        <f t="shared" si="1304"/>
        <v>22.042797</v>
      </c>
      <c r="AV3757" s="51">
        <f t="shared" si="1305"/>
        <v>24.658374999999999</v>
      </c>
    </row>
    <row r="3758" spans="1:48">
      <c r="A3758" t="str">
        <f t="shared" si="1306"/>
        <v>41866Murilo/Kassio83</v>
      </c>
      <c r="B3758" s="50">
        <v>41866.385057870371</v>
      </c>
      <c r="C3758" s="44">
        <f t="shared" si="1307"/>
        <v>41866</v>
      </c>
      <c r="D3758" s="45" t="s">
        <v>20</v>
      </c>
      <c r="E3758" s="46">
        <v>83</v>
      </c>
      <c r="G3758" s="49" t="e">
        <f>VLOOKUP(C3758,#REF!,2,0)</f>
        <v>#REF!</v>
      </c>
      <c r="I3758" s="40">
        <v>0</v>
      </c>
      <c r="J3758" s="40">
        <v>0</v>
      </c>
      <c r="K3758" s="40">
        <v>0</v>
      </c>
      <c r="L3758" s="40">
        <v>0</v>
      </c>
      <c r="M3758" s="40">
        <v>7.8962409999999998</v>
      </c>
      <c r="N3758" s="40">
        <v>16.766361</v>
      </c>
      <c r="O3758" s="40">
        <v>25.446300999999998</v>
      </c>
      <c r="P3758" s="40">
        <v>15.682817999999999</v>
      </c>
      <c r="Q3758" s="40">
        <v>22.463629000000001</v>
      </c>
      <c r="R3758" s="40">
        <v>28.205767000000002</v>
      </c>
      <c r="S3758" s="40">
        <v>24.924942000000001</v>
      </c>
      <c r="T3758" s="40">
        <v>21.372751000000001</v>
      </c>
      <c r="U3758" s="40">
        <v>24.409174</v>
      </c>
      <c r="V3758" s="40">
        <v>25.511876999999998</v>
      </c>
      <c r="W3758" s="40">
        <v>27.587548999999999</v>
      </c>
      <c r="X3758" s="40">
        <v>33.102134999999997</v>
      </c>
      <c r="AA3758">
        <f t="shared" si="1287"/>
        <v>42349.355208333334</v>
      </c>
      <c r="AB3758" t="str">
        <f t="shared" si="1288"/>
        <v>42349Fábio83</v>
      </c>
      <c r="AC3758" s="52">
        <v>42349</v>
      </c>
      <c r="AD3758" s="56" t="s">
        <v>31</v>
      </c>
      <c r="AE3758" s="53">
        <v>83</v>
      </c>
      <c r="AF3758" s="51" t="str">
        <f t="shared" si="1289"/>
        <v/>
      </c>
      <c r="AG3758" s="51">
        <f t="shared" si="1290"/>
        <v>0</v>
      </c>
      <c r="AH3758" s="51">
        <f t="shared" si="1291"/>
        <v>0</v>
      </c>
      <c r="AI3758" s="51">
        <f t="shared" si="1292"/>
        <v>0</v>
      </c>
      <c r="AJ3758" s="51">
        <f t="shared" si="1293"/>
        <v>0</v>
      </c>
      <c r="AK3758" s="51">
        <f t="shared" si="1294"/>
        <v>18.097840999999999</v>
      </c>
      <c r="AL3758" s="51">
        <f t="shared" si="1295"/>
        <v>23.460999999999999</v>
      </c>
      <c r="AM3758" s="51">
        <f t="shared" si="1296"/>
        <v>21.744581</v>
      </c>
      <c r="AN3758" s="51">
        <f t="shared" si="1297"/>
        <v>16.465980999999999</v>
      </c>
      <c r="AO3758" s="51">
        <f t="shared" si="1298"/>
        <v>21.744581</v>
      </c>
      <c r="AP3758" s="51">
        <f t="shared" si="1299"/>
        <v>23.667117999999999</v>
      </c>
      <c r="AQ3758" s="51">
        <f t="shared" si="1300"/>
        <v>21.943182</v>
      </c>
      <c r="AR3758" s="51">
        <f t="shared" si="1301"/>
        <v>21.596231</v>
      </c>
      <c r="AS3758" s="51">
        <f t="shared" si="1302"/>
        <v>21.105408000000001</v>
      </c>
      <c r="AT3758" s="51">
        <f t="shared" si="1303"/>
        <v>22.292839000000001</v>
      </c>
      <c r="AU3758" s="51">
        <f t="shared" si="1304"/>
        <v>24.500519000000001</v>
      </c>
      <c r="AV3758" s="51">
        <f t="shared" si="1305"/>
        <v>27.583079999999999</v>
      </c>
    </row>
    <row r="3759" spans="1:48">
      <c r="A3759" t="str">
        <f t="shared" si="1306"/>
        <v>41869Murilo/Kassio83</v>
      </c>
      <c r="B3759" s="50">
        <v>41869.499201388891</v>
      </c>
      <c r="C3759" s="44">
        <f t="shared" si="1307"/>
        <v>41869</v>
      </c>
      <c r="D3759" s="45" t="s">
        <v>20</v>
      </c>
      <c r="E3759" s="46">
        <v>83</v>
      </c>
      <c r="G3759" s="49" t="e">
        <f>VLOOKUP(C3759,#REF!,2,0)</f>
        <v>#REF!</v>
      </c>
      <c r="I3759" s="40">
        <v>0</v>
      </c>
      <c r="J3759" s="40">
        <v>0</v>
      </c>
      <c r="K3759" s="40">
        <v>0</v>
      </c>
      <c r="L3759" s="40">
        <v>0</v>
      </c>
      <c r="M3759" s="40">
        <v>3.6252219999999999</v>
      </c>
      <c r="N3759" s="40">
        <v>16.977198000000001</v>
      </c>
      <c r="O3759" s="40">
        <v>25.511876999999998</v>
      </c>
      <c r="P3759" s="40">
        <v>15.988391</v>
      </c>
      <c r="Q3759" s="40">
        <v>22.648201</v>
      </c>
      <c r="R3759" s="40">
        <v>28.552289999999999</v>
      </c>
      <c r="S3759" s="40">
        <v>24.989811</v>
      </c>
      <c r="T3759" s="40">
        <v>21.253294</v>
      </c>
      <c r="U3759" s="40">
        <v>24.601942000000001</v>
      </c>
      <c r="V3759" s="40">
        <v>25.643274000000002</v>
      </c>
      <c r="W3759" s="40">
        <v>27.655892999999999</v>
      </c>
      <c r="X3759" s="40">
        <v>33.177067000000001</v>
      </c>
      <c r="AA3759">
        <f t="shared" si="1287"/>
        <v>42353.574178240742</v>
      </c>
      <c r="AB3759" t="str">
        <f t="shared" si="1288"/>
        <v>42353Fábio83</v>
      </c>
      <c r="AC3759" s="52">
        <v>42353</v>
      </c>
      <c r="AD3759" s="56" t="s">
        <v>31</v>
      </c>
      <c r="AE3759" s="53">
        <v>83</v>
      </c>
      <c r="AF3759" s="51" t="str">
        <f t="shared" si="1289"/>
        <v/>
      </c>
      <c r="AG3759" s="51">
        <f t="shared" si="1290"/>
        <v>0</v>
      </c>
      <c r="AH3759" s="51">
        <f t="shared" si="1291"/>
        <v>0</v>
      </c>
      <c r="AI3759" s="51">
        <f t="shared" si="1292"/>
        <v>0</v>
      </c>
      <c r="AJ3759" s="51">
        <f t="shared" si="1293"/>
        <v>0</v>
      </c>
      <c r="AK3759" s="51">
        <f t="shared" si="1294"/>
        <v>19.902884</v>
      </c>
      <c r="AL3759" s="51">
        <f t="shared" si="1295"/>
        <v>22.847866</v>
      </c>
      <c r="AM3759" s="51">
        <f t="shared" si="1296"/>
        <v>21.794146999999999</v>
      </c>
      <c r="AN3759" s="51">
        <f t="shared" si="1297"/>
        <v>16.509063999999999</v>
      </c>
      <c r="AO3759" s="51">
        <f t="shared" si="1298"/>
        <v>22.242746</v>
      </c>
      <c r="AP3759" s="51">
        <f t="shared" si="1299"/>
        <v>23.926054000000001</v>
      </c>
      <c r="AQ3759" s="51">
        <f t="shared" si="1300"/>
        <v>21.596231</v>
      </c>
      <c r="AR3759" s="51">
        <f t="shared" si="1301"/>
        <v>21.448414</v>
      </c>
      <c r="AS3759" s="51">
        <f t="shared" si="1302"/>
        <v>20.813578</v>
      </c>
      <c r="AT3759" s="51">
        <f t="shared" si="1303"/>
        <v>22.544284999999999</v>
      </c>
      <c r="AU3759" s="51">
        <f t="shared" si="1304"/>
        <v>24.922495000000001</v>
      </c>
      <c r="AV3759" s="51">
        <f t="shared" si="1305"/>
        <v>28.141914</v>
      </c>
    </row>
    <row r="3760" spans="1:48">
      <c r="A3760" t="str">
        <f t="shared" si="1306"/>
        <v>41870Murilo/Kassio83</v>
      </c>
      <c r="B3760" s="50">
        <v>41870.714444444442</v>
      </c>
      <c r="C3760" s="44">
        <f t="shared" si="1307"/>
        <v>41870</v>
      </c>
      <c r="D3760" s="45" t="s">
        <v>20</v>
      </c>
      <c r="E3760" s="46">
        <v>83</v>
      </c>
      <c r="G3760" s="49" t="e">
        <f>VLOOKUP(C3760,#REF!,2,0)</f>
        <v>#REF!</v>
      </c>
      <c r="I3760" s="40">
        <v>0</v>
      </c>
      <c r="J3760" s="40">
        <v>0</v>
      </c>
      <c r="K3760" s="40">
        <v>0</v>
      </c>
      <c r="L3760" s="40">
        <v>0</v>
      </c>
      <c r="M3760" s="40">
        <v>2.9651589999999999</v>
      </c>
      <c r="N3760" s="40">
        <v>16.348943999999999</v>
      </c>
      <c r="O3760" s="40">
        <v>24.409174</v>
      </c>
      <c r="P3760" s="40">
        <v>17.998139999999999</v>
      </c>
      <c r="Q3760" s="40">
        <v>21.914597000000001</v>
      </c>
      <c r="R3760" s="40">
        <v>27.519283000000001</v>
      </c>
      <c r="S3760" s="40">
        <v>26.238823</v>
      </c>
      <c r="T3760" s="40">
        <v>22.709892</v>
      </c>
      <c r="U3760" s="40">
        <v>23.709154000000002</v>
      </c>
      <c r="V3760" s="40">
        <v>24.989811</v>
      </c>
      <c r="W3760" s="40">
        <v>26.505780999999999</v>
      </c>
      <c r="X3760" s="40">
        <v>31.988050000000001</v>
      </c>
      <c r="AA3760">
        <f t="shared" si="1287"/>
        <v>42355.458124999997</v>
      </c>
      <c r="AB3760" t="str">
        <f t="shared" si="1288"/>
        <v>42355Fábio83</v>
      </c>
      <c r="AC3760" s="52">
        <v>42355</v>
      </c>
      <c r="AD3760" s="56" t="s">
        <v>31</v>
      </c>
      <c r="AE3760" s="53">
        <v>83</v>
      </c>
      <c r="AF3760" s="51" t="str">
        <f t="shared" si="1289"/>
        <v/>
      </c>
      <c r="AG3760" s="51">
        <f t="shared" si="1290"/>
        <v>0</v>
      </c>
      <c r="AH3760" s="51">
        <f t="shared" si="1291"/>
        <v>0</v>
      </c>
      <c r="AI3760" s="51">
        <f t="shared" si="1292"/>
        <v>0</v>
      </c>
      <c r="AJ3760" s="51">
        <f t="shared" si="1293"/>
        <v>0</v>
      </c>
      <c r="AK3760" s="51">
        <f t="shared" si="1294"/>
        <v>18.097840999999999</v>
      </c>
      <c r="AL3760" s="51">
        <f t="shared" si="1295"/>
        <v>22.192657000000001</v>
      </c>
      <c r="AM3760" s="51">
        <f t="shared" si="1296"/>
        <v>21.350121999999999</v>
      </c>
      <c r="AN3760" s="51">
        <f t="shared" si="1297"/>
        <v>16.166153000000001</v>
      </c>
      <c r="AO3760" s="51">
        <f t="shared" si="1298"/>
        <v>21.695088999999999</v>
      </c>
      <c r="AP3760" s="51">
        <f t="shared" si="1299"/>
        <v>23.409599</v>
      </c>
      <c r="AQ3760" s="51">
        <f t="shared" si="1300"/>
        <v>21.645641000000001</v>
      </c>
      <c r="AR3760" s="51">
        <f t="shared" si="1301"/>
        <v>21.007883</v>
      </c>
      <c r="AS3760" s="51">
        <f t="shared" si="1302"/>
        <v>20.140577</v>
      </c>
      <c r="AT3760" s="51">
        <f t="shared" si="1303"/>
        <v>21.448414</v>
      </c>
      <c r="AU3760" s="51">
        <f t="shared" si="1304"/>
        <v>23.051352999999999</v>
      </c>
      <c r="AV3760" s="51">
        <f t="shared" si="1305"/>
        <v>26.590596999999999</v>
      </c>
    </row>
    <row r="3761" spans="1:48">
      <c r="A3761" t="str">
        <f t="shared" si="1306"/>
        <v>41873Murilo/Kassio83</v>
      </c>
      <c r="B3761" s="50">
        <v>41873.464178240742</v>
      </c>
      <c r="C3761" s="44">
        <f t="shared" si="1307"/>
        <v>41873</v>
      </c>
      <c r="D3761" s="45" t="s">
        <v>20</v>
      </c>
      <c r="E3761" s="46">
        <v>83</v>
      </c>
      <c r="G3761" s="49" t="e">
        <f>VLOOKUP(C3761,#REF!,2,0)</f>
        <v>#REF!</v>
      </c>
      <c r="I3761" s="40">
        <v>0</v>
      </c>
      <c r="J3761" s="40">
        <v>0</v>
      </c>
      <c r="K3761" s="40">
        <v>0</v>
      </c>
      <c r="L3761" s="40">
        <v>0</v>
      </c>
      <c r="M3761" s="40">
        <v>8.1048899999999993</v>
      </c>
      <c r="N3761" s="40">
        <v>18.272144000000001</v>
      </c>
      <c r="O3761" s="40">
        <v>25.774999999999999</v>
      </c>
      <c r="P3761" s="40">
        <v>16.245488999999999</v>
      </c>
      <c r="Q3761" s="40">
        <v>22.648201</v>
      </c>
      <c r="R3761" s="40">
        <v>28.552289999999999</v>
      </c>
      <c r="S3761" s="40">
        <v>25.184933000000001</v>
      </c>
      <c r="T3761" s="40">
        <v>21.733191999999999</v>
      </c>
      <c r="U3761" s="40">
        <v>24.666338</v>
      </c>
      <c r="V3761" s="40">
        <v>25.709078000000002</v>
      </c>
      <c r="W3761" s="40">
        <v>27.451124</v>
      </c>
      <c r="X3761" s="40">
        <v>32.952477000000002</v>
      </c>
      <c r="AA3761">
        <f t="shared" si="1287"/>
        <v>42356.371215277781</v>
      </c>
      <c r="AB3761" t="str">
        <f t="shared" si="1288"/>
        <v>42356Fábio83</v>
      </c>
      <c r="AC3761" s="52">
        <v>42356</v>
      </c>
      <c r="AD3761" s="56" t="s">
        <v>31</v>
      </c>
      <c r="AE3761" s="53">
        <v>83</v>
      </c>
      <c r="AF3761" s="51" t="str">
        <f t="shared" si="1289"/>
        <v/>
      </c>
      <c r="AG3761" s="51">
        <f t="shared" si="1290"/>
        <v>0</v>
      </c>
      <c r="AH3761" s="51">
        <f t="shared" si="1291"/>
        <v>0</v>
      </c>
      <c r="AI3761" s="51">
        <f t="shared" si="1292"/>
        <v>0</v>
      </c>
      <c r="AJ3761" s="51">
        <f t="shared" si="1293"/>
        <v>0</v>
      </c>
      <c r="AK3761" s="51">
        <f t="shared" si="1294"/>
        <v>15.700716999999999</v>
      </c>
      <c r="AL3761" s="51">
        <f t="shared" si="1295"/>
        <v>20.813578</v>
      </c>
      <c r="AM3761" s="51">
        <f t="shared" si="1296"/>
        <v>20.475697</v>
      </c>
      <c r="AN3761" s="51">
        <f t="shared" si="1297"/>
        <v>15.283706</v>
      </c>
      <c r="AO3761" s="51">
        <f t="shared" si="1298"/>
        <v>20.910616000000001</v>
      </c>
      <c r="AP3761" s="51">
        <f t="shared" si="1299"/>
        <v>22.493888999999999</v>
      </c>
      <c r="AQ3761" s="51">
        <f t="shared" si="1300"/>
        <v>20.571967999999998</v>
      </c>
      <c r="AR3761" s="51">
        <f t="shared" si="1301"/>
        <v>20.33173</v>
      </c>
      <c r="AS3761" s="51">
        <f t="shared" si="1302"/>
        <v>19.431795000000001</v>
      </c>
      <c r="AT3761" s="51">
        <f t="shared" si="1303"/>
        <v>20.765158</v>
      </c>
      <c r="AU3761" s="51">
        <f t="shared" si="1304"/>
        <v>22.493888999999999</v>
      </c>
      <c r="AV3761" s="51">
        <f t="shared" si="1305"/>
        <v>25.454886999999999</v>
      </c>
    </row>
    <row r="3762" spans="1:48">
      <c r="A3762" t="str">
        <f t="shared" si="1306"/>
        <v>41880Murilo/Kassio83</v>
      </c>
      <c r="B3762" s="50">
        <v>41880.772858796299</v>
      </c>
      <c r="C3762" s="44">
        <f t="shared" si="1307"/>
        <v>41880</v>
      </c>
      <c r="D3762" s="45" t="s">
        <v>20</v>
      </c>
      <c r="E3762" s="46">
        <v>83</v>
      </c>
      <c r="G3762" s="49" t="e">
        <f>VLOOKUP(C3762,#REF!,2,0)</f>
        <v>#REF!</v>
      </c>
      <c r="I3762" s="40">
        <v>0</v>
      </c>
      <c r="J3762" s="40">
        <v>0</v>
      </c>
      <c r="K3762" s="40">
        <v>0</v>
      </c>
      <c r="L3762" s="40">
        <v>0</v>
      </c>
      <c r="M3762" s="40">
        <v>3.8479329999999998</v>
      </c>
      <c r="N3762" s="40">
        <v>15.130922999999999</v>
      </c>
      <c r="O3762" s="40">
        <v>24.860174000000001</v>
      </c>
      <c r="P3762" s="40">
        <v>15.784326999999999</v>
      </c>
      <c r="Q3762" s="40">
        <v>22.340997999999999</v>
      </c>
      <c r="R3762" s="40">
        <v>28.136752999999999</v>
      </c>
      <c r="S3762" s="40">
        <v>25.054773000000001</v>
      </c>
      <c r="T3762" s="40">
        <v>21.793571</v>
      </c>
      <c r="U3762" s="40">
        <v>24.537593999999999</v>
      </c>
      <c r="V3762" s="40">
        <v>25.446300999999998</v>
      </c>
      <c r="W3762" s="40">
        <v>27.315038999999999</v>
      </c>
      <c r="X3762" s="40">
        <v>32.803176999999998</v>
      </c>
      <c r="AA3762">
        <f t="shared" si="1287"/>
        <v>42373.626261574071</v>
      </c>
      <c r="AB3762" t="str">
        <f t="shared" si="1288"/>
        <v>42373Fábio83</v>
      </c>
      <c r="AC3762" s="52">
        <v>42373</v>
      </c>
      <c r="AD3762" s="56" t="s">
        <v>31</v>
      </c>
      <c r="AE3762" s="53">
        <v>83</v>
      </c>
      <c r="AF3762" s="51" t="str">
        <f t="shared" si="1289"/>
        <v/>
      </c>
      <c r="AG3762" s="51">
        <f t="shared" si="1290"/>
        <v>0</v>
      </c>
      <c r="AH3762" s="51">
        <f t="shared" si="1291"/>
        <v>0</v>
      </c>
      <c r="AI3762" s="51">
        <f t="shared" si="1292"/>
        <v>0</v>
      </c>
      <c r="AJ3762" s="51">
        <f t="shared" si="1293"/>
        <v>0</v>
      </c>
      <c r="AK3762" s="51">
        <f t="shared" si="1294"/>
        <v>17.649018999999999</v>
      </c>
      <c r="AL3762" s="51">
        <f t="shared" si="1295"/>
        <v>22.092701000000002</v>
      </c>
      <c r="AM3762" s="51">
        <f t="shared" si="1296"/>
        <v>20.959232</v>
      </c>
      <c r="AN3762" s="51">
        <f t="shared" si="1297"/>
        <v>16.208808999999999</v>
      </c>
      <c r="AO3762" s="51">
        <f t="shared" si="1298"/>
        <v>21.399222999999999</v>
      </c>
      <c r="AP3762" s="51">
        <f t="shared" si="1299"/>
        <v>23.358233999999999</v>
      </c>
      <c r="AQ3762" s="51">
        <f t="shared" si="1300"/>
        <v>21.546894000000002</v>
      </c>
      <c r="AR3762" s="51">
        <f t="shared" si="1301"/>
        <v>21.399222999999999</v>
      </c>
      <c r="AS3762" s="51">
        <f t="shared" si="1302"/>
        <v>21.794146999999999</v>
      </c>
      <c r="AT3762" s="51">
        <f t="shared" si="1303"/>
        <v>26.426905000000001</v>
      </c>
      <c r="AU3762" s="51">
        <f t="shared" si="1304"/>
        <v>26.046810000000001</v>
      </c>
      <c r="AV3762" s="51">
        <f t="shared" si="1305"/>
        <v>26.864563</v>
      </c>
    </row>
    <row r="3763" spans="1:48">
      <c r="A3763" t="str">
        <f t="shared" si="1306"/>
        <v>41883Murilo/Kassio83</v>
      </c>
      <c r="B3763" s="50">
        <v>41883.549259259256</v>
      </c>
      <c r="C3763" s="44">
        <f t="shared" si="1307"/>
        <v>41883</v>
      </c>
      <c r="D3763" s="45" t="s">
        <v>20</v>
      </c>
      <c r="E3763" s="46">
        <v>83</v>
      </c>
      <c r="G3763" s="49" t="e">
        <f>VLOOKUP(C3763,#REF!,2,0)</f>
        <v>#REF!</v>
      </c>
      <c r="I3763" s="40">
        <v>0</v>
      </c>
      <c r="J3763" s="40">
        <v>0</v>
      </c>
      <c r="K3763" s="40">
        <v>0</v>
      </c>
      <c r="L3763" s="40">
        <v>0</v>
      </c>
      <c r="M3763" s="40">
        <v>10.894907999999999</v>
      </c>
      <c r="N3763" s="40">
        <v>18.603891000000001</v>
      </c>
      <c r="O3763" s="40">
        <v>25.119790999999999</v>
      </c>
      <c r="P3763" s="40">
        <v>15.733523999999999</v>
      </c>
      <c r="Q3763" s="40">
        <v>22.771705999999998</v>
      </c>
      <c r="R3763" s="40">
        <v>28.413414</v>
      </c>
      <c r="S3763" s="40">
        <v>25.184933000000001</v>
      </c>
      <c r="T3763" s="40">
        <v>21.672909000000001</v>
      </c>
      <c r="U3763" s="40">
        <v>24.601942000000001</v>
      </c>
      <c r="V3763" s="40">
        <v>25.577513</v>
      </c>
      <c r="W3763" s="40">
        <v>27.247107</v>
      </c>
      <c r="X3763" s="40">
        <v>32.877800000000001</v>
      </c>
      <c r="AA3763">
        <f t="shared" si="1287"/>
        <v>42375.394571759258</v>
      </c>
      <c r="AB3763" t="str">
        <f t="shared" si="1288"/>
        <v>42375Fábio83</v>
      </c>
      <c r="AC3763" s="52">
        <v>42375</v>
      </c>
      <c r="AD3763" s="56" t="s">
        <v>31</v>
      </c>
      <c r="AE3763" s="53">
        <v>83</v>
      </c>
      <c r="AF3763" s="51" t="str">
        <f t="shared" si="1289"/>
        <v/>
      </c>
      <c r="AG3763" s="51">
        <f t="shared" si="1290"/>
        <v>0</v>
      </c>
      <c r="AH3763" s="51">
        <f t="shared" si="1291"/>
        <v>0</v>
      </c>
      <c r="AI3763" s="51">
        <f t="shared" si="1292"/>
        <v>0</v>
      </c>
      <c r="AJ3763" s="51">
        <f t="shared" si="1293"/>
        <v>0</v>
      </c>
      <c r="AK3763" s="51">
        <f t="shared" si="1294"/>
        <v>14.995260999999999</v>
      </c>
      <c r="AL3763" s="51">
        <f t="shared" si="1295"/>
        <v>20.427655999999999</v>
      </c>
      <c r="AM3763" s="51">
        <f t="shared" si="1296"/>
        <v>19.808230999999999</v>
      </c>
      <c r="AN3763" s="51">
        <f t="shared" si="1297"/>
        <v>15.82696</v>
      </c>
      <c r="AO3763" s="51">
        <f t="shared" si="1298"/>
        <v>20.862079999999999</v>
      </c>
      <c r="AP3763" s="51">
        <f t="shared" si="1299"/>
        <v>22.645251999999999</v>
      </c>
      <c r="AQ3763" s="51">
        <f t="shared" si="1300"/>
        <v>21.007883</v>
      </c>
      <c r="AR3763" s="51">
        <f t="shared" si="1301"/>
        <v>20.523775000000001</v>
      </c>
      <c r="AS3763" s="51">
        <f t="shared" si="1302"/>
        <v>19.902884</v>
      </c>
      <c r="AT3763" s="51">
        <f t="shared" si="1303"/>
        <v>21.448414</v>
      </c>
      <c r="AU3763" s="51">
        <f t="shared" si="1304"/>
        <v>23.306941999999999</v>
      </c>
      <c r="AV3763" s="51">
        <f t="shared" si="1305"/>
        <v>26.372440000000001</v>
      </c>
    </row>
    <row r="3764" spans="1:48">
      <c r="A3764" t="str">
        <f t="shared" si="1306"/>
        <v>41885Murilo/Kassio83</v>
      </c>
      <c r="B3764" s="50">
        <v>41885.478263888886</v>
      </c>
      <c r="C3764" s="44">
        <f t="shared" si="1307"/>
        <v>41885</v>
      </c>
      <c r="D3764" s="45" t="s">
        <v>20</v>
      </c>
      <c r="E3764" s="46">
        <v>83</v>
      </c>
      <c r="G3764" s="49" t="e">
        <f>VLOOKUP(C3764,#REF!,2,0)</f>
        <v>#REF!</v>
      </c>
      <c r="I3764" s="40">
        <v>0</v>
      </c>
      <c r="J3764" s="40">
        <v>0</v>
      </c>
      <c r="K3764" s="40">
        <v>0</v>
      </c>
      <c r="L3764" s="40">
        <v>0</v>
      </c>
      <c r="M3764" s="40">
        <v>15.682817999999999</v>
      </c>
      <c r="N3764" s="40">
        <v>27.655892999999999</v>
      </c>
      <c r="O3764" s="40">
        <v>34.387813999999999</v>
      </c>
      <c r="P3764" s="40">
        <v>19.847597</v>
      </c>
      <c r="Q3764" s="40">
        <v>23.269210999999999</v>
      </c>
      <c r="R3764" s="40">
        <v>28.552289999999999</v>
      </c>
      <c r="S3764" s="40">
        <v>25.380849999999999</v>
      </c>
      <c r="T3764" s="40">
        <v>21.854040000000001</v>
      </c>
      <c r="U3764" s="40">
        <v>24.730868999999998</v>
      </c>
      <c r="V3764" s="40">
        <v>25.907093</v>
      </c>
      <c r="W3764" s="40">
        <v>27.724340000000002</v>
      </c>
      <c r="X3764" s="40">
        <v>33.327229000000003</v>
      </c>
      <c r="AA3764">
        <f t="shared" si="1287"/>
        <v>42377.382557870369</v>
      </c>
      <c r="AB3764" t="str">
        <f t="shared" si="1288"/>
        <v>42377Fábio83</v>
      </c>
      <c r="AC3764" s="52">
        <v>42377</v>
      </c>
      <c r="AD3764" s="56" t="s">
        <v>31</v>
      </c>
      <c r="AE3764" s="53">
        <v>83</v>
      </c>
      <c r="AF3764" s="51" t="str">
        <f t="shared" si="1289"/>
        <v/>
      </c>
      <c r="AG3764" s="51">
        <f t="shared" si="1290"/>
        <v>0</v>
      </c>
      <c r="AH3764" s="51">
        <f t="shared" si="1291"/>
        <v>0</v>
      </c>
      <c r="AI3764" s="51">
        <f t="shared" si="1292"/>
        <v>0</v>
      </c>
      <c r="AJ3764" s="51">
        <f t="shared" si="1293"/>
        <v>0</v>
      </c>
      <c r="AK3764" s="51">
        <f t="shared" si="1294"/>
        <v>10.498085</v>
      </c>
      <c r="AL3764" s="51">
        <f t="shared" si="1295"/>
        <v>18.278981999999999</v>
      </c>
      <c r="AM3764" s="51">
        <f t="shared" si="1296"/>
        <v>18.73584</v>
      </c>
      <c r="AN3764" s="51">
        <f t="shared" si="1297"/>
        <v>15.036293000000001</v>
      </c>
      <c r="AO3764" s="51">
        <f t="shared" si="1298"/>
        <v>20.379653999999999</v>
      </c>
      <c r="AP3764" s="51">
        <f t="shared" si="1299"/>
        <v>22.092701000000002</v>
      </c>
      <c r="AQ3764" s="51">
        <f t="shared" si="1300"/>
        <v>19.997803000000001</v>
      </c>
      <c r="AR3764" s="51">
        <f t="shared" si="1301"/>
        <v>19.760973</v>
      </c>
      <c r="AS3764" s="51">
        <f t="shared" si="1302"/>
        <v>18.966383</v>
      </c>
      <c r="AT3764" s="51">
        <f t="shared" si="1303"/>
        <v>20.475697</v>
      </c>
      <c r="AU3764" s="51">
        <f t="shared" si="1304"/>
        <v>21.645641000000001</v>
      </c>
      <c r="AV3764" s="51">
        <f t="shared" si="1305"/>
        <v>24.186343999999998</v>
      </c>
    </row>
    <row r="3765" spans="1:48">
      <c r="A3765" t="str">
        <f t="shared" si="1306"/>
        <v>41891Murilo/Kassio83</v>
      </c>
      <c r="B3765" s="50">
        <v>41891.718472222223</v>
      </c>
      <c r="C3765" s="44">
        <f t="shared" si="1307"/>
        <v>41891</v>
      </c>
      <c r="D3765" s="45" t="s">
        <v>20</v>
      </c>
      <c r="E3765" s="46">
        <v>83</v>
      </c>
      <c r="G3765" s="49" t="e">
        <f>VLOOKUP(C3765,#REF!,2,0)</f>
        <v>#REF!</v>
      </c>
      <c r="I3765" s="40">
        <v>0</v>
      </c>
      <c r="J3765" s="40">
        <v>0</v>
      </c>
      <c r="K3765" s="40">
        <v>0</v>
      </c>
      <c r="L3765" s="40">
        <v>0</v>
      </c>
      <c r="M3765" s="40">
        <v>3.264672</v>
      </c>
      <c r="N3765" s="40">
        <v>23.962475000000001</v>
      </c>
      <c r="O3765" s="40">
        <v>30.893166999999998</v>
      </c>
      <c r="P3765" s="40">
        <v>19.561176</v>
      </c>
      <c r="Q3765" s="40">
        <v>24.409174</v>
      </c>
      <c r="R3765" s="40">
        <v>29.322168000000001</v>
      </c>
      <c r="S3765" s="40">
        <v>25.315441</v>
      </c>
      <c r="T3765" s="40">
        <v>21.854040000000001</v>
      </c>
      <c r="U3765" s="40">
        <v>24.795479</v>
      </c>
      <c r="V3765" s="40">
        <v>25.840996000000001</v>
      </c>
      <c r="W3765" s="40">
        <v>27.451124</v>
      </c>
      <c r="X3765" s="40">
        <v>33.102134999999997</v>
      </c>
      <c r="AA3765">
        <f t="shared" si="1287"/>
        <v>42382.716817129629</v>
      </c>
      <c r="AB3765" t="str">
        <f t="shared" si="1288"/>
        <v>42382Fábio83</v>
      </c>
      <c r="AC3765" s="52">
        <v>42382</v>
      </c>
      <c r="AD3765" s="56" t="s">
        <v>31</v>
      </c>
      <c r="AE3765" s="53">
        <v>83</v>
      </c>
      <c r="AF3765" s="51" t="str">
        <f t="shared" si="1289"/>
        <v/>
      </c>
      <c r="AG3765" s="51">
        <f t="shared" si="1290"/>
        <v>0</v>
      </c>
      <c r="AH3765" s="51">
        <f t="shared" si="1291"/>
        <v>0</v>
      </c>
      <c r="AI3765" s="51">
        <f t="shared" si="1292"/>
        <v>0</v>
      </c>
      <c r="AJ3765" s="51">
        <f t="shared" si="1293"/>
        <v>0</v>
      </c>
      <c r="AK3765" s="51">
        <f t="shared" si="1294"/>
        <v>18.643989999999999</v>
      </c>
      <c r="AL3765" s="51">
        <f t="shared" si="1295"/>
        <v>22.645251999999999</v>
      </c>
      <c r="AM3765" s="51">
        <f t="shared" si="1296"/>
        <v>21.893456</v>
      </c>
      <c r="AN3765" s="51">
        <f t="shared" si="1297"/>
        <v>18.415436</v>
      </c>
      <c r="AO3765" s="51">
        <f t="shared" si="1298"/>
        <v>26.919502000000001</v>
      </c>
      <c r="AP3765" s="51">
        <f t="shared" si="1299"/>
        <v>26.754801</v>
      </c>
      <c r="AQ3765" s="51">
        <f t="shared" si="1300"/>
        <v>26.864563</v>
      </c>
      <c r="AR3765" s="51">
        <f t="shared" si="1301"/>
        <v>27.583079999999999</v>
      </c>
      <c r="AS3765" s="51">
        <f t="shared" si="1302"/>
        <v>27.029547000000001</v>
      </c>
      <c r="AT3765" s="51">
        <f t="shared" si="1303"/>
        <v>27.029547000000001</v>
      </c>
      <c r="AU3765" s="51">
        <f t="shared" si="1304"/>
        <v>26.209389000000002</v>
      </c>
      <c r="AV3765" s="51">
        <f t="shared" si="1305"/>
        <v>26.754801</v>
      </c>
    </row>
    <row r="3766" spans="1:48">
      <c r="A3766" t="str">
        <f t="shared" si="1306"/>
        <v>41894Murilo/Kassio83</v>
      </c>
      <c r="B3766" s="50">
        <v>41894.418981481482</v>
      </c>
      <c r="C3766" s="44">
        <f t="shared" si="1307"/>
        <v>41894</v>
      </c>
      <c r="D3766" s="45" t="s">
        <v>20</v>
      </c>
      <c r="E3766" s="46">
        <v>83</v>
      </c>
      <c r="G3766" s="49" t="e">
        <f>VLOOKUP(C3766,#REF!,2,0)</f>
        <v>#REF!</v>
      </c>
      <c r="I3766" s="40">
        <v>0</v>
      </c>
      <c r="J3766" s="40">
        <v>0</v>
      </c>
      <c r="K3766" s="40">
        <v>0</v>
      </c>
      <c r="L3766" s="40">
        <v>0</v>
      </c>
      <c r="M3766" s="40">
        <v>8.4955119999999997</v>
      </c>
      <c r="N3766" s="40">
        <v>22.648201</v>
      </c>
      <c r="O3766" s="40">
        <v>29.111183</v>
      </c>
      <c r="P3766" s="40">
        <v>20.897102</v>
      </c>
      <c r="Q3766" s="40">
        <v>24.026022000000001</v>
      </c>
      <c r="R3766" s="40">
        <v>28.621839999999999</v>
      </c>
      <c r="S3766" s="40">
        <v>27.179286999999999</v>
      </c>
      <c r="T3766" s="40">
        <v>22.525047000000001</v>
      </c>
      <c r="U3766" s="40">
        <v>23.269210999999999</v>
      </c>
      <c r="V3766" s="40">
        <v>25.840996000000001</v>
      </c>
      <c r="W3766" s="40">
        <v>27.315038999999999</v>
      </c>
      <c r="X3766" s="40">
        <v>32.803176999999998</v>
      </c>
      <c r="AA3766">
        <f t="shared" si="1287"/>
        <v>42387.608090277776</v>
      </c>
      <c r="AB3766" t="str">
        <f t="shared" si="1288"/>
        <v>42387Fábio83</v>
      </c>
      <c r="AC3766" s="52">
        <v>42387</v>
      </c>
      <c r="AD3766" s="56" t="s">
        <v>31</v>
      </c>
      <c r="AE3766" s="53">
        <v>83</v>
      </c>
      <c r="AF3766" s="51" t="str">
        <f t="shared" si="1289"/>
        <v/>
      </c>
      <c r="AG3766" s="51">
        <f t="shared" si="1290"/>
        <v>0</v>
      </c>
      <c r="AH3766" s="51">
        <f t="shared" si="1291"/>
        <v>0</v>
      </c>
      <c r="AI3766" s="51">
        <f t="shared" si="1292"/>
        <v>0</v>
      </c>
      <c r="AJ3766" s="51">
        <f t="shared" si="1293"/>
        <v>0</v>
      </c>
      <c r="AK3766" s="51">
        <f t="shared" si="1294"/>
        <v>17.030346000000002</v>
      </c>
      <c r="AL3766" s="51">
        <f t="shared" si="1295"/>
        <v>21.105408000000001</v>
      </c>
      <c r="AM3766" s="51">
        <f t="shared" si="1296"/>
        <v>20.092924</v>
      </c>
      <c r="AN3766" s="51">
        <f t="shared" si="1297"/>
        <v>15.408205000000001</v>
      </c>
      <c r="AO3766" s="51">
        <f t="shared" si="1298"/>
        <v>21.252056</v>
      </c>
      <c r="AP3766" s="51">
        <f t="shared" si="1299"/>
        <v>22.898644999999998</v>
      </c>
      <c r="AQ3766" s="51">
        <f t="shared" si="1300"/>
        <v>21.105408000000001</v>
      </c>
      <c r="AR3766" s="51">
        <f t="shared" si="1301"/>
        <v>20.571967999999998</v>
      </c>
      <c r="AS3766" s="51">
        <f t="shared" si="1302"/>
        <v>20.140577</v>
      </c>
      <c r="AT3766" s="51">
        <f t="shared" si="1303"/>
        <v>21.893456</v>
      </c>
      <c r="AU3766" s="51">
        <f t="shared" si="1304"/>
        <v>25.081669000000002</v>
      </c>
      <c r="AV3766" s="51">
        <f t="shared" si="1305"/>
        <v>26.590596999999999</v>
      </c>
    </row>
    <row r="3767" spans="1:48">
      <c r="A3767" t="str">
        <f t="shared" si="1306"/>
        <v>41897Murilo/Kassio83</v>
      </c>
      <c r="B3767" s="50">
        <v>41897.639409722222</v>
      </c>
      <c r="C3767" s="44">
        <f t="shared" si="1307"/>
        <v>41897</v>
      </c>
      <c r="D3767" s="45" t="s">
        <v>20</v>
      </c>
      <c r="E3767" s="46">
        <v>83</v>
      </c>
      <c r="G3767" s="49" t="e">
        <f>VLOOKUP(C3767,#REF!,2,0)</f>
        <v>#REF!</v>
      </c>
      <c r="I3767" s="40">
        <v>0</v>
      </c>
      <c r="J3767" s="40">
        <v>0</v>
      </c>
      <c r="K3767" s="40">
        <v>0</v>
      </c>
      <c r="L3767" s="40">
        <v>0</v>
      </c>
      <c r="M3767" s="40">
        <v>2.1846380000000001</v>
      </c>
      <c r="N3767" s="40">
        <v>20.602689999999999</v>
      </c>
      <c r="O3767" s="40">
        <v>28.344125999999999</v>
      </c>
      <c r="P3767" s="40">
        <v>20.368765</v>
      </c>
      <c r="Q3767" s="40">
        <v>23.962475000000001</v>
      </c>
      <c r="R3767" s="40">
        <v>28.691483999999999</v>
      </c>
      <c r="S3767" s="40">
        <v>26.841442000000001</v>
      </c>
      <c r="T3767" s="40">
        <v>22.586582</v>
      </c>
      <c r="U3767" s="40">
        <v>23.081987000000002</v>
      </c>
      <c r="V3767" s="40">
        <v>24.537593999999999</v>
      </c>
      <c r="W3767" s="40">
        <v>26.172321</v>
      </c>
      <c r="X3767" s="40">
        <v>31.401717999999999</v>
      </c>
      <c r="AA3767">
        <f t="shared" si="1287"/>
        <v>42391.701111111113</v>
      </c>
      <c r="AB3767" t="str">
        <f t="shared" si="1288"/>
        <v>42391Fábio83</v>
      </c>
      <c r="AC3767" s="52">
        <v>42391</v>
      </c>
      <c r="AD3767" s="56" t="s">
        <v>31</v>
      </c>
      <c r="AE3767" s="53">
        <v>83</v>
      </c>
      <c r="AF3767" s="51" t="str">
        <f t="shared" si="1289"/>
        <v/>
      </c>
      <c r="AG3767" s="51">
        <f t="shared" si="1290"/>
        <v>0</v>
      </c>
      <c r="AH3767" s="51">
        <f t="shared" si="1291"/>
        <v>0</v>
      </c>
      <c r="AI3767" s="51">
        <f t="shared" si="1292"/>
        <v>0</v>
      </c>
      <c r="AJ3767" s="51">
        <f t="shared" si="1293"/>
        <v>0</v>
      </c>
      <c r="AK3767" s="51">
        <f t="shared" si="1294"/>
        <v>8.2680030000000002</v>
      </c>
      <c r="AL3767" s="51">
        <f t="shared" si="1295"/>
        <v>17.074155999999999</v>
      </c>
      <c r="AM3767" s="51">
        <f t="shared" si="1296"/>
        <v>17.559964999999998</v>
      </c>
      <c r="AN3767" s="51">
        <f t="shared" si="1297"/>
        <v>14.226777999999999</v>
      </c>
      <c r="AO3767" s="51">
        <f t="shared" si="1298"/>
        <v>19.997803000000001</v>
      </c>
      <c r="AP3767" s="51">
        <f t="shared" si="1299"/>
        <v>21.546894000000002</v>
      </c>
      <c r="AQ3767" s="51">
        <f t="shared" si="1300"/>
        <v>19.808230999999999</v>
      </c>
      <c r="AR3767" s="51">
        <f t="shared" si="1301"/>
        <v>19.431795000000001</v>
      </c>
      <c r="AS3767" s="51">
        <f t="shared" si="1302"/>
        <v>18.324417</v>
      </c>
      <c r="AT3767" s="51">
        <f t="shared" si="1303"/>
        <v>19.572514000000002</v>
      </c>
      <c r="AU3767" s="51">
        <f t="shared" si="1304"/>
        <v>20.765158</v>
      </c>
      <c r="AV3767" s="51">
        <f t="shared" si="1305"/>
        <v>23.409599</v>
      </c>
    </row>
    <row r="3768" spans="1:48">
      <c r="A3768" t="str">
        <f t="shared" si="1306"/>
        <v>41901Murilo/Kassio83</v>
      </c>
      <c r="B3768" s="50">
        <v>41901.395590277774</v>
      </c>
      <c r="C3768" s="44">
        <f t="shared" si="1307"/>
        <v>41901</v>
      </c>
      <c r="D3768" s="45" t="s">
        <v>20</v>
      </c>
      <c r="E3768" s="46">
        <v>83</v>
      </c>
      <c r="G3768" s="49" t="e">
        <f>VLOOKUP(C3768,#REF!,2,0)</f>
        <v>#REF!</v>
      </c>
      <c r="I3768" s="40">
        <v>0</v>
      </c>
      <c r="J3768" s="40">
        <v>0</v>
      </c>
      <c r="K3768" s="40">
        <v>0</v>
      </c>
      <c r="L3768" s="40">
        <v>0</v>
      </c>
      <c r="M3768" s="40">
        <v>5.5202359999999997</v>
      </c>
      <c r="N3768" s="40">
        <v>18.548376000000001</v>
      </c>
      <c r="O3768" s="40">
        <v>27.861469</v>
      </c>
      <c r="P3768" s="40">
        <v>17.403151999999999</v>
      </c>
      <c r="Q3768" s="40">
        <v>23.835629999999998</v>
      </c>
      <c r="R3768" s="40">
        <v>29.251740000000002</v>
      </c>
      <c r="S3768" s="40">
        <v>25.446300999999998</v>
      </c>
      <c r="T3768" s="40">
        <v>21.492553999999998</v>
      </c>
      <c r="U3768" s="40">
        <v>24.345112</v>
      </c>
      <c r="V3768" s="40">
        <v>25.315441</v>
      </c>
      <c r="W3768" s="40">
        <v>27.247107</v>
      </c>
      <c r="X3768" s="40">
        <v>32.728637999999997</v>
      </c>
      <c r="AA3768">
        <f t="shared" si="1287"/>
        <v>42397.648576388892</v>
      </c>
      <c r="AB3768" t="str">
        <f t="shared" si="1288"/>
        <v>42397Fábio83</v>
      </c>
      <c r="AC3768" s="52">
        <v>42397</v>
      </c>
      <c r="AD3768" s="56" t="s">
        <v>31</v>
      </c>
      <c r="AE3768" s="53">
        <v>83</v>
      </c>
      <c r="AF3768" s="51" t="str">
        <f t="shared" si="1289"/>
        <v/>
      </c>
      <c r="AG3768" s="51">
        <f t="shared" si="1290"/>
        <v>0</v>
      </c>
      <c r="AH3768" s="51">
        <f t="shared" si="1291"/>
        <v>0</v>
      </c>
      <c r="AI3768" s="51">
        <f t="shared" si="1292"/>
        <v>0</v>
      </c>
      <c r="AJ3768" s="51">
        <f t="shared" si="1293"/>
        <v>0</v>
      </c>
      <c r="AK3768" s="51">
        <f t="shared" si="1294"/>
        <v>11.048622</v>
      </c>
      <c r="AL3768" s="51">
        <f t="shared" si="1295"/>
        <v>16.422965999999999</v>
      </c>
      <c r="AM3768" s="51">
        <f t="shared" si="1296"/>
        <v>16.855661000000001</v>
      </c>
      <c r="AN3768" s="51">
        <f t="shared" si="1297"/>
        <v>13.056486</v>
      </c>
      <c r="AO3768" s="51">
        <f t="shared" si="1298"/>
        <v>19.525558</v>
      </c>
      <c r="AP3768" s="51">
        <f t="shared" si="1299"/>
        <v>21.007883</v>
      </c>
      <c r="AQ3768" s="51">
        <f t="shared" si="1300"/>
        <v>18.827883</v>
      </c>
      <c r="AR3768" s="51">
        <f t="shared" si="1301"/>
        <v>17.917631</v>
      </c>
      <c r="AS3768" s="51">
        <f t="shared" si="1302"/>
        <v>17.074155999999999</v>
      </c>
      <c r="AT3768" s="51">
        <f t="shared" si="1303"/>
        <v>17.917631</v>
      </c>
      <c r="AU3768" s="51">
        <f t="shared" si="1304"/>
        <v>19.151875</v>
      </c>
      <c r="AV3768" s="51">
        <f t="shared" si="1305"/>
        <v>22.092701000000002</v>
      </c>
    </row>
    <row r="3769" spans="1:48">
      <c r="A3769" t="str">
        <f t="shared" si="1306"/>
        <v>41904Murilo/Kassio83</v>
      </c>
      <c r="B3769" s="50">
        <v>41904.730312500003</v>
      </c>
      <c r="C3769" s="44">
        <f t="shared" si="1307"/>
        <v>41904</v>
      </c>
      <c r="D3769" s="45" t="s">
        <v>20</v>
      </c>
      <c r="E3769" s="46">
        <v>83</v>
      </c>
      <c r="G3769" s="49" t="e">
        <f>VLOOKUP(C3769,#REF!,2,0)</f>
        <v>#REF!</v>
      </c>
      <c r="I3769" s="40">
        <v>0</v>
      </c>
      <c r="J3769" s="40">
        <v>0</v>
      </c>
      <c r="K3769" s="40">
        <v>0</v>
      </c>
      <c r="L3769" s="40">
        <v>0</v>
      </c>
      <c r="M3769" s="40">
        <v>2.6646160000000001</v>
      </c>
      <c r="N3769" s="40">
        <v>22.096827000000001</v>
      </c>
      <c r="O3769" s="40">
        <v>27.792849</v>
      </c>
      <c r="P3769" s="40">
        <v>17.403151999999999</v>
      </c>
      <c r="Q3769" s="40">
        <v>23.772342999999999</v>
      </c>
      <c r="R3769" s="40">
        <v>29.1814</v>
      </c>
      <c r="S3769" s="40">
        <v>25.446300999999998</v>
      </c>
      <c r="T3769" s="40">
        <v>21.854040000000001</v>
      </c>
      <c r="U3769" s="40">
        <v>24.666338</v>
      </c>
      <c r="V3769" s="40">
        <v>25.643274000000002</v>
      </c>
      <c r="W3769" s="40">
        <v>27.451124</v>
      </c>
      <c r="X3769" s="40">
        <v>32.952477000000002</v>
      </c>
      <c r="AA3769">
        <f t="shared" si="1287"/>
        <v>42398.586157407408</v>
      </c>
      <c r="AB3769" t="str">
        <f t="shared" si="1288"/>
        <v>42398Fábio83</v>
      </c>
      <c r="AC3769" s="52">
        <v>42398</v>
      </c>
      <c r="AD3769" s="56" t="s">
        <v>31</v>
      </c>
      <c r="AE3769" s="53">
        <v>83</v>
      </c>
      <c r="AF3769" s="51" t="str">
        <f t="shared" si="1289"/>
        <v/>
      </c>
      <c r="AG3769" s="51">
        <f t="shared" si="1290"/>
        <v>0</v>
      </c>
      <c r="AH3769" s="51">
        <f t="shared" si="1291"/>
        <v>0</v>
      </c>
      <c r="AI3769" s="51">
        <f t="shared" si="1292"/>
        <v>0</v>
      </c>
      <c r="AJ3769" s="51">
        <f t="shared" si="1293"/>
        <v>0</v>
      </c>
      <c r="AK3769" s="51">
        <f t="shared" si="1294"/>
        <v>13.209466000000001</v>
      </c>
      <c r="AL3769" s="51">
        <f t="shared" si="1295"/>
        <v>18.278981999999999</v>
      </c>
      <c r="AM3769" s="51">
        <f t="shared" si="1296"/>
        <v>16.552156</v>
      </c>
      <c r="AN3769" s="51">
        <f t="shared" si="1297"/>
        <v>13.171124000000001</v>
      </c>
      <c r="AO3769" s="51">
        <f t="shared" si="1298"/>
        <v>19.338263999999999</v>
      </c>
      <c r="AP3769" s="51">
        <f t="shared" si="1299"/>
        <v>20.813578</v>
      </c>
      <c r="AQ3769" s="51">
        <f t="shared" si="1300"/>
        <v>18.052713000000001</v>
      </c>
      <c r="AR3769" s="51">
        <f t="shared" si="1301"/>
        <v>17.872714999999999</v>
      </c>
      <c r="AS3769" s="51">
        <f t="shared" si="1302"/>
        <v>17.030346000000002</v>
      </c>
      <c r="AT3769" s="51">
        <f t="shared" si="1303"/>
        <v>17.917631</v>
      </c>
      <c r="AU3769" s="51">
        <f t="shared" si="1304"/>
        <v>19.151875</v>
      </c>
      <c r="AV3769" s="51">
        <f t="shared" si="1305"/>
        <v>22.042797</v>
      </c>
    </row>
    <row r="3770" spans="1:48">
      <c r="A3770" t="str">
        <f t="shared" si="1306"/>
        <v>41908Murilo/Kassio83</v>
      </c>
      <c r="B3770" s="50">
        <v>41908.474351851852</v>
      </c>
      <c r="C3770" s="44">
        <f t="shared" si="1307"/>
        <v>41908</v>
      </c>
      <c r="D3770" s="45" t="s">
        <v>20</v>
      </c>
      <c r="E3770" s="46">
        <v>83</v>
      </c>
      <c r="G3770" s="49" t="e">
        <f>VLOOKUP(C3770,#REF!,2,0)</f>
        <v>#REF!</v>
      </c>
      <c r="I3770" s="40">
        <v>0</v>
      </c>
      <c r="J3770" s="40">
        <v>0</v>
      </c>
      <c r="K3770" s="40">
        <v>0</v>
      </c>
      <c r="L3770" s="40">
        <v>0</v>
      </c>
      <c r="M3770" s="40">
        <v>17.780535</v>
      </c>
      <c r="N3770" s="40">
        <v>28.761232</v>
      </c>
      <c r="O3770" s="40">
        <v>35.078319999999998</v>
      </c>
      <c r="P3770" s="40">
        <v>22.525047000000001</v>
      </c>
      <c r="Q3770" s="40">
        <v>24.924942000000001</v>
      </c>
      <c r="R3770" s="40">
        <v>29.888642999999998</v>
      </c>
      <c r="S3770" s="40">
        <v>25.577513</v>
      </c>
      <c r="T3770" s="40">
        <v>21.854040000000001</v>
      </c>
      <c r="U3770" s="40">
        <v>24.860174000000001</v>
      </c>
      <c r="V3770" s="40">
        <v>25.907093</v>
      </c>
      <c r="W3770" s="40">
        <v>27.998936</v>
      </c>
      <c r="X3770" s="40">
        <v>33.477725999999997</v>
      </c>
      <c r="AA3770">
        <f t="shared" si="1287"/>
        <v>42401.591469907406</v>
      </c>
      <c r="AB3770" t="str">
        <f t="shared" si="1288"/>
        <v>42401Fábio83</v>
      </c>
      <c r="AC3770" s="52">
        <v>42401</v>
      </c>
      <c r="AD3770" s="56" t="s">
        <v>31</v>
      </c>
      <c r="AE3770" s="53">
        <v>83</v>
      </c>
      <c r="AF3770" s="51" t="str">
        <f t="shared" si="1289"/>
        <v/>
      </c>
      <c r="AG3770" s="51">
        <f t="shared" si="1290"/>
        <v>0</v>
      </c>
      <c r="AH3770" s="51">
        <f t="shared" si="1291"/>
        <v>0</v>
      </c>
      <c r="AI3770" s="51">
        <f t="shared" si="1292"/>
        <v>0</v>
      </c>
      <c r="AJ3770" s="51">
        <f t="shared" si="1293"/>
        <v>0</v>
      </c>
      <c r="AK3770" s="51">
        <f t="shared" si="1294"/>
        <v>9.5389540000000004</v>
      </c>
      <c r="AL3770" s="51">
        <f t="shared" si="1295"/>
        <v>16.251532000000001</v>
      </c>
      <c r="AM3770" s="51">
        <f t="shared" si="1296"/>
        <v>16.337140999999999</v>
      </c>
      <c r="AN3770" s="51">
        <f t="shared" si="1297"/>
        <v>13.171124000000001</v>
      </c>
      <c r="AO3770" s="51">
        <f t="shared" si="1298"/>
        <v>18.920164</v>
      </c>
      <c r="AP3770" s="51">
        <f t="shared" si="1299"/>
        <v>20.33173</v>
      </c>
      <c r="AQ3770" s="51">
        <f t="shared" si="1300"/>
        <v>17.471107</v>
      </c>
      <c r="AR3770" s="51">
        <f t="shared" si="1301"/>
        <v>17.161975999999999</v>
      </c>
      <c r="AS3770" s="51">
        <f t="shared" si="1302"/>
        <v>16.251532000000001</v>
      </c>
      <c r="AT3770" s="51">
        <f t="shared" si="1303"/>
        <v>17.118037999999999</v>
      </c>
      <c r="AU3770" s="51">
        <f t="shared" si="1304"/>
        <v>18.598167</v>
      </c>
      <c r="AV3770" s="51">
        <f t="shared" si="1305"/>
        <v>21.546894000000002</v>
      </c>
    </row>
    <row r="3771" spans="1:48">
      <c r="A3771" t="str">
        <f t="shared" si="1306"/>
        <v>41914Murilo/Kassio83</v>
      </c>
      <c r="B3771" s="50">
        <v>41914.70034722222</v>
      </c>
      <c r="C3771" s="44">
        <f t="shared" si="1307"/>
        <v>41914</v>
      </c>
      <c r="D3771" s="45" t="s">
        <v>20</v>
      </c>
      <c r="E3771" s="46">
        <v>83</v>
      </c>
      <c r="G3771" s="49" t="e">
        <f>VLOOKUP(C3771,#REF!,2,0)</f>
        <v>#REF!</v>
      </c>
      <c r="I3771" s="40">
        <v>0</v>
      </c>
      <c r="J3771" s="40">
        <v>0</v>
      </c>
      <c r="K3771" s="40">
        <v>0</v>
      </c>
      <c r="L3771" s="40">
        <v>0</v>
      </c>
      <c r="M3771" s="40">
        <v>15.380443</v>
      </c>
      <c r="N3771" s="40">
        <v>25.907093</v>
      </c>
      <c r="O3771" s="40">
        <v>31.328807999999999</v>
      </c>
      <c r="P3771" s="40">
        <v>21.312973</v>
      </c>
      <c r="Q3771" s="40">
        <v>28.344125999999999</v>
      </c>
      <c r="R3771" s="40">
        <v>35.697848999999998</v>
      </c>
      <c r="S3771" s="40">
        <v>33.704093999999998</v>
      </c>
      <c r="T3771" s="40">
        <v>27.861469</v>
      </c>
      <c r="U3771" s="40">
        <v>30.317093</v>
      </c>
      <c r="V3771" s="40">
        <v>29.67557</v>
      </c>
      <c r="W3771" s="40">
        <v>29.746500000000001</v>
      </c>
      <c r="X3771" s="40">
        <v>34.007137</v>
      </c>
      <c r="AA3771">
        <f t="shared" si="1287"/>
        <v>42403.371944444443</v>
      </c>
      <c r="AB3771" t="str">
        <f t="shared" si="1288"/>
        <v>42403Fábio83</v>
      </c>
      <c r="AC3771" s="52">
        <v>42403</v>
      </c>
      <c r="AD3771" s="56" t="s">
        <v>31</v>
      </c>
      <c r="AE3771" s="53">
        <v>83</v>
      </c>
      <c r="AF3771" s="51" t="str">
        <f t="shared" si="1289"/>
        <v/>
      </c>
      <c r="AG3771" s="51">
        <f t="shared" si="1290"/>
        <v>0</v>
      </c>
      <c r="AH3771" s="51">
        <f t="shared" si="1291"/>
        <v>0</v>
      </c>
      <c r="AI3771" s="51">
        <f t="shared" si="1292"/>
        <v>0</v>
      </c>
      <c r="AJ3771" s="51">
        <f t="shared" si="1293"/>
        <v>0</v>
      </c>
      <c r="AK3771" s="51">
        <f t="shared" si="1294"/>
        <v>6.5348980000000001</v>
      </c>
      <c r="AL3771" s="51">
        <f t="shared" si="1295"/>
        <v>14.790993</v>
      </c>
      <c r="AM3771" s="51">
        <f t="shared" si="1296"/>
        <v>15.491481</v>
      </c>
      <c r="AN3771" s="51">
        <f t="shared" si="1297"/>
        <v>12.379706000000001</v>
      </c>
      <c r="AO3771" s="51">
        <f t="shared" si="1298"/>
        <v>18.188306999999998</v>
      </c>
      <c r="AP3771" s="51">
        <f t="shared" si="1299"/>
        <v>19.572514000000002</v>
      </c>
      <c r="AQ3771" s="51">
        <f t="shared" si="1300"/>
        <v>17.074155999999999</v>
      </c>
      <c r="AR3771" s="51">
        <f t="shared" si="1301"/>
        <v>16.855661000000001</v>
      </c>
      <c r="AS3771" s="51">
        <f t="shared" si="1302"/>
        <v>15.574994</v>
      </c>
      <c r="AT3771" s="51">
        <f t="shared" si="1303"/>
        <v>16.337140999999999</v>
      </c>
      <c r="AU3771" s="51">
        <f t="shared" si="1304"/>
        <v>17.962595</v>
      </c>
      <c r="AV3771" s="51">
        <f t="shared" si="1305"/>
        <v>21.007883</v>
      </c>
    </row>
    <row r="3772" spans="1:48">
      <c r="A3772" t="str">
        <f t="shared" si="1306"/>
        <v>41919Murilo/Kassio83</v>
      </c>
      <c r="B3772" s="50">
        <v>41919.593090277776</v>
      </c>
      <c r="C3772" s="44">
        <f t="shared" si="1307"/>
        <v>41919</v>
      </c>
      <c r="D3772" s="45" t="s">
        <v>20</v>
      </c>
      <c r="E3772" s="46">
        <v>83</v>
      </c>
      <c r="G3772" s="49" t="e">
        <f>VLOOKUP(C3772,#REF!,2,0)</f>
        <v>#REF!</v>
      </c>
      <c r="I3772" s="40">
        <v>0</v>
      </c>
      <c r="J3772" s="40">
        <v>0</v>
      </c>
      <c r="K3772" s="40">
        <v>0</v>
      </c>
      <c r="L3772" s="40">
        <v>0</v>
      </c>
      <c r="M3772" s="40">
        <v>9.9654480000000003</v>
      </c>
      <c r="N3772" s="40">
        <v>23.331790999999999</v>
      </c>
      <c r="O3772" s="40">
        <v>29.604711999999999</v>
      </c>
      <c r="P3772" s="40">
        <v>19.847597</v>
      </c>
      <c r="Q3772" s="40">
        <v>27.179286999999999</v>
      </c>
      <c r="R3772" s="40">
        <v>34.540657000000003</v>
      </c>
      <c r="S3772" s="40">
        <v>31.328807999999999</v>
      </c>
      <c r="T3772" s="40">
        <v>26.639799</v>
      </c>
      <c r="U3772" s="40">
        <v>28.552289999999999</v>
      </c>
      <c r="V3772" s="40">
        <v>28.274913999999999</v>
      </c>
      <c r="W3772" s="40">
        <v>29.322168000000001</v>
      </c>
      <c r="X3772" s="40">
        <v>33.779738999999999</v>
      </c>
      <c r="AA3772">
        <f t="shared" si="1287"/>
        <v>42405.369212962964</v>
      </c>
      <c r="AB3772" t="str">
        <f t="shared" si="1288"/>
        <v>42405Fábio83</v>
      </c>
      <c r="AC3772" s="52">
        <v>42405</v>
      </c>
      <c r="AD3772" s="56" t="s">
        <v>31</v>
      </c>
      <c r="AE3772" s="53">
        <v>83</v>
      </c>
      <c r="AF3772" s="51" t="str">
        <f t="shared" si="1289"/>
        <v/>
      </c>
      <c r="AG3772" s="51">
        <f t="shared" si="1290"/>
        <v>0</v>
      </c>
      <c r="AH3772" s="51">
        <f t="shared" si="1291"/>
        <v>0</v>
      </c>
      <c r="AI3772" s="51">
        <f t="shared" si="1292"/>
        <v>0</v>
      </c>
      <c r="AJ3772" s="51">
        <f t="shared" si="1293"/>
        <v>0</v>
      </c>
      <c r="AK3772" s="51">
        <f t="shared" si="1294"/>
        <v>4.3984589999999999</v>
      </c>
      <c r="AL3772" s="51">
        <f t="shared" si="1295"/>
        <v>13.171124000000001</v>
      </c>
      <c r="AM3772" s="51">
        <f t="shared" si="1296"/>
        <v>14.913376</v>
      </c>
      <c r="AN3772" s="51">
        <f t="shared" si="1297"/>
        <v>11.65014</v>
      </c>
      <c r="AO3772" s="51">
        <f t="shared" si="1298"/>
        <v>17.382497999999998</v>
      </c>
      <c r="AP3772" s="51">
        <f t="shared" si="1299"/>
        <v>19.059010000000001</v>
      </c>
      <c r="AQ3772" s="51">
        <f t="shared" si="1300"/>
        <v>16.638573000000001</v>
      </c>
      <c r="AR3772" s="51">
        <f t="shared" si="1301"/>
        <v>16.337140999999999</v>
      </c>
      <c r="AS3772" s="51">
        <f t="shared" si="1302"/>
        <v>15.366647</v>
      </c>
      <c r="AT3772" s="51">
        <f t="shared" si="1303"/>
        <v>15.996090000000001</v>
      </c>
      <c r="AU3772" s="51">
        <f t="shared" si="1304"/>
        <v>17.338287000000001</v>
      </c>
      <c r="AV3772" s="51">
        <f t="shared" si="1305"/>
        <v>20.427655999999999</v>
      </c>
    </row>
    <row r="3773" spans="1:48">
      <c r="A3773" t="str">
        <f t="shared" si="1306"/>
        <v>41922Murilo/Kassio83</v>
      </c>
      <c r="B3773" s="50">
        <v>41922.407951388886</v>
      </c>
      <c r="C3773" s="44">
        <f t="shared" si="1307"/>
        <v>41922</v>
      </c>
      <c r="D3773" s="45" t="s">
        <v>20</v>
      </c>
      <c r="E3773" s="46">
        <v>83</v>
      </c>
      <c r="G3773" s="49" t="e">
        <f>VLOOKUP(C3773,#REF!,2,0)</f>
        <v>#REF!</v>
      </c>
      <c r="I3773" s="40">
        <v>0</v>
      </c>
      <c r="J3773" s="40">
        <v>0</v>
      </c>
      <c r="K3773" s="40">
        <v>0</v>
      </c>
      <c r="L3773" s="40">
        <v>0</v>
      </c>
      <c r="M3773" s="40">
        <v>7.1577909999999996</v>
      </c>
      <c r="N3773" s="40">
        <v>21.372751000000001</v>
      </c>
      <c r="O3773" s="40">
        <v>28.205767000000002</v>
      </c>
      <c r="P3773" s="40">
        <v>19.675467000000001</v>
      </c>
      <c r="Q3773" s="40">
        <v>26.172321</v>
      </c>
      <c r="R3773" s="40">
        <v>33.553108000000002</v>
      </c>
      <c r="S3773" s="40">
        <v>30.173922000000001</v>
      </c>
      <c r="T3773" s="40">
        <v>26.372135</v>
      </c>
      <c r="U3773" s="40">
        <v>27.998936</v>
      </c>
      <c r="V3773" s="40">
        <v>28.205767000000002</v>
      </c>
      <c r="W3773" s="40">
        <v>29.251740000000002</v>
      </c>
      <c r="X3773" s="40">
        <v>33.855441999999996</v>
      </c>
      <c r="AA3773">
        <f t="shared" si="1287"/>
        <v>42410.391909722224</v>
      </c>
      <c r="AB3773" t="str">
        <f t="shared" si="1288"/>
        <v>42410Fábio83</v>
      </c>
      <c r="AC3773" s="52">
        <v>42410</v>
      </c>
      <c r="AD3773" s="56" t="s">
        <v>31</v>
      </c>
      <c r="AE3773" s="53">
        <v>83</v>
      </c>
      <c r="AF3773" s="51" t="str">
        <f t="shared" si="1289"/>
        <v/>
      </c>
      <c r="AG3773" s="51">
        <f t="shared" si="1290"/>
        <v>0</v>
      </c>
      <c r="AH3773" s="51">
        <f t="shared" si="1291"/>
        <v>0</v>
      </c>
      <c r="AI3773" s="51">
        <f t="shared" si="1292"/>
        <v>0</v>
      </c>
      <c r="AJ3773" s="51">
        <f t="shared" si="1293"/>
        <v>0</v>
      </c>
      <c r="AK3773" s="51">
        <f t="shared" si="1294"/>
        <v>12.491166</v>
      </c>
      <c r="AL3773" s="51">
        <f t="shared" si="1295"/>
        <v>19.666632</v>
      </c>
      <c r="AM3773" s="51">
        <f t="shared" si="1296"/>
        <v>18.415436</v>
      </c>
      <c r="AN3773" s="51">
        <f t="shared" si="1297"/>
        <v>13.286296</v>
      </c>
      <c r="AO3773" s="51">
        <f t="shared" si="1298"/>
        <v>19.572514000000002</v>
      </c>
      <c r="AP3773" s="51">
        <f t="shared" si="1299"/>
        <v>21.203135</v>
      </c>
      <c r="AQ3773" s="51">
        <f t="shared" si="1300"/>
        <v>18.598167</v>
      </c>
      <c r="AR3773" s="51">
        <f t="shared" si="1301"/>
        <v>17.471107</v>
      </c>
      <c r="AS3773" s="51">
        <f t="shared" si="1302"/>
        <v>16.080988000000001</v>
      </c>
      <c r="AT3773" s="51">
        <f t="shared" si="1303"/>
        <v>16.337140999999999</v>
      </c>
      <c r="AU3773" s="51">
        <f t="shared" si="1304"/>
        <v>17.338287000000001</v>
      </c>
      <c r="AV3773" s="51">
        <f t="shared" si="1305"/>
        <v>20.236034</v>
      </c>
    </row>
    <row r="3774" spans="1:48">
      <c r="A3774" t="str">
        <f t="shared" si="1306"/>
        <v>41927Murilo/Kassio83</v>
      </c>
      <c r="B3774" s="50">
        <v>41927.264421296299</v>
      </c>
      <c r="C3774" s="44">
        <f t="shared" si="1307"/>
        <v>41927</v>
      </c>
      <c r="D3774" s="45" t="s">
        <v>20</v>
      </c>
      <c r="E3774" s="46">
        <v>83</v>
      </c>
      <c r="G3774" s="49" t="e">
        <f>VLOOKUP(C3774,#REF!,2,0)</f>
        <v>#REF!</v>
      </c>
      <c r="I3774" s="40">
        <v>0</v>
      </c>
      <c r="J3774" s="40">
        <v>0</v>
      </c>
      <c r="K3774" s="40">
        <v>0</v>
      </c>
      <c r="L3774" s="40">
        <v>0</v>
      </c>
      <c r="M3774" s="40">
        <v>4.2688980000000001</v>
      </c>
      <c r="N3774" s="40">
        <v>15.581656000000001</v>
      </c>
      <c r="O3774" s="40">
        <v>25.054773000000001</v>
      </c>
      <c r="P3774" s="40">
        <v>16.661472</v>
      </c>
      <c r="Q3774" s="40">
        <v>23.899007999999998</v>
      </c>
      <c r="R3774" s="40">
        <v>29.746500000000001</v>
      </c>
      <c r="S3774" s="40">
        <v>25.511876999999998</v>
      </c>
      <c r="T3774" s="40">
        <v>22.340997999999999</v>
      </c>
      <c r="U3774" s="40">
        <v>24.730868999999998</v>
      </c>
      <c r="V3774" s="40">
        <v>25.973248999999999</v>
      </c>
      <c r="W3774" s="40">
        <v>27.998936</v>
      </c>
      <c r="X3774" s="40">
        <v>33.027275000000003</v>
      </c>
      <c r="AA3774">
        <f t="shared" si="1287"/>
        <v>42412.370034722226</v>
      </c>
      <c r="AB3774" t="str">
        <f t="shared" si="1288"/>
        <v>42412Fábio83</v>
      </c>
      <c r="AC3774" s="52">
        <v>42412</v>
      </c>
      <c r="AD3774" s="56" t="s">
        <v>31</v>
      </c>
      <c r="AE3774" s="53">
        <v>83</v>
      </c>
      <c r="AF3774" s="51" t="str">
        <f t="shared" si="1289"/>
        <v/>
      </c>
      <c r="AG3774" s="51">
        <f t="shared" si="1290"/>
        <v>0</v>
      </c>
      <c r="AH3774" s="51">
        <f t="shared" si="1291"/>
        <v>0</v>
      </c>
      <c r="AI3774" s="51">
        <f t="shared" si="1292"/>
        <v>0</v>
      </c>
      <c r="AJ3774" s="51">
        <f t="shared" si="1293"/>
        <v>0</v>
      </c>
      <c r="AK3774" s="51">
        <f t="shared" si="1294"/>
        <v>10.566083000000001</v>
      </c>
      <c r="AL3774" s="51">
        <f t="shared" si="1295"/>
        <v>17.559964999999998</v>
      </c>
      <c r="AM3774" s="51">
        <f t="shared" si="1296"/>
        <v>17.205947999999999</v>
      </c>
      <c r="AN3774" s="51">
        <f t="shared" si="1297"/>
        <v>12.866553</v>
      </c>
      <c r="AO3774" s="51">
        <f t="shared" si="1298"/>
        <v>18.73584</v>
      </c>
      <c r="AP3774" s="51">
        <f t="shared" si="1299"/>
        <v>20.427655999999999</v>
      </c>
      <c r="AQ3774" s="51">
        <f t="shared" si="1300"/>
        <v>18.007636999999999</v>
      </c>
      <c r="AR3774" s="51">
        <f t="shared" si="1301"/>
        <v>16.986575999999999</v>
      </c>
      <c r="AS3774" s="51">
        <f t="shared" si="1302"/>
        <v>15.742751999999999</v>
      </c>
      <c r="AT3774" s="51">
        <f t="shared" si="1303"/>
        <v>15.784833000000001</v>
      </c>
      <c r="AU3774" s="51">
        <f t="shared" si="1304"/>
        <v>16.855661000000001</v>
      </c>
      <c r="AV3774" s="51">
        <f t="shared" si="1305"/>
        <v>19.855543000000001</v>
      </c>
    </row>
    <row r="3775" spans="1:48">
      <c r="A3775" t="str">
        <f t="shared" si="1306"/>
        <v>41929Murilo/Kassio83</v>
      </c>
      <c r="B3775" s="50">
        <v>41929.377442129633</v>
      </c>
      <c r="C3775" s="44">
        <f t="shared" si="1307"/>
        <v>41929</v>
      </c>
      <c r="D3775" s="45" t="s">
        <v>20</v>
      </c>
      <c r="E3775" s="46">
        <v>83</v>
      </c>
      <c r="G3775" s="49" t="e">
        <f>VLOOKUP(C3775,#REF!,2,0)</f>
        <v>#REF!</v>
      </c>
      <c r="I3775" s="40">
        <v>0</v>
      </c>
      <c r="J3775" s="40">
        <v>0</v>
      </c>
      <c r="K3775" s="40">
        <v>0</v>
      </c>
      <c r="L3775" s="40">
        <v>0</v>
      </c>
      <c r="M3775" s="40">
        <v>4.2208389999999998</v>
      </c>
      <c r="N3775" s="40">
        <v>13.30724</v>
      </c>
      <c r="O3775" s="40">
        <v>23.520077000000001</v>
      </c>
      <c r="P3775" s="40">
        <v>17.998139999999999</v>
      </c>
      <c r="Q3775" s="40">
        <v>22.648201</v>
      </c>
      <c r="R3775" s="40">
        <v>27.179286999999999</v>
      </c>
      <c r="S3775" s="40">
        <v>26.976317999999999</v>
      </c>
      <c r="T3775" s="40">
        <v>23.331790999999999</v>
      </c>
      <c r="U3775" s="40">
        <v>24.089666000000001</v>
      </c>
      <c r="V3775" s="40">
        <v>25.973248999999999</v>
      </c>
      <c r="W3775" s="40">
        <v>27.861469</v>
      </c>
      <c r="X3775" s="40">
        <v>33.177067000000001</v>
      </c>
      <c r="AA3775">
        <f t="shared" si="1287"/>
        <v>42419.672118055554</v>
      </c>
      <c r="AB3775" t="str">
        <f t="shared" si="1288"/>
        <v>42419Fábio83</v>
      </c>
      <c r="AC3775" s="52">
        <v>42419</v>
      </c>
      <c r="AD3775" s="56" t="s">
        <v>31</v>
      </c>
      <c r="AE3775" s="53">
        <v>83</v>
      </c>
      <c r="AF3775" s="51" t="str">
        <f t="shared" si="1289"/>
        <v/>
      </c>
      <c r="AG3775" s="51">
        <f t="shared" si="1290"/>
        <v>0</v>
      </c>
      <c r="AH3775" s="51">
        <f t="shared" si="1291"/>
        <v>0</v>
      </c>
      <c r="AI3775" s="51">
        <f t="shared" si="1292"/>
        <v>0</v>
      </c>
      <c r="AJ3775" s="51">
        <f t="shared" si="1293"/>
        <v>0</v>
      </c>
      <c r="AK3775" s="51">
        <f t="shared" si="1294"/>
        <v>14.709673</v>
      </c>
      <c r="AL3775" s="51">
        <f t="shared" si="1295"/>
        <v>20.959232</v>
      </c>
      <c r="AM3775" s="51">
        <f t="shared" si="1296"/>
        <v>19.431795000000001</v>
      </c>
      <c r="AN3775" s="51">
        <f t="shared" si="1297"/>
        <v>14.588187</v>
      </c>
      <c r="AO3775" s="51">
        <f t="shared" si="1298"/>
        <v>20.379653999999999</v>
      </c>
      <c r="AP3775" s="51">
        <f t="shared" si="1299"/>
        <v>22.142672999999998</v>
      </c>
      <c r="AQ3775" s="51">
        <f t="shared" si="1300"/>
        <v>20.092924</v>
      </c>
      <c r="AR3775" s="51">
        <f t="shared" si="1301"/>
        <v>19.855543000000001</v>
      </c>
      <c r="AS3775" s="51">
        <f t="shared" si="1302"/>
        <v>19.478639999999999</v>
      </c>
      <c r="AT3775" s="51">
        <f t="shared" si="1303"/>
        <v>21.350121999999999</v>
      </c>
      <c r="AU3775" s="51">
        <f t="shared" si="1304"/>
        <v>23.978010000000001</v>
      </c>
      <c r="AV3775" s="51">
        <f t="shared" si="1305"/>
        <v>24.869577</v>
      </c>
    </row>
    <row r="3776" spans="1:48">
      <c r="A3776" t="str">
        <f t="shared" si="1306"/>
        <v>41933Murilo/Kassio83</v>
      </c>
      <c r="B3776" s="50">
        <v>41933.364062499997</v>
      </c>
      <c r="C3776" s="44">
        <f t="shared" si="1307"/>
        <v>41933</v>
      </c>
      <c r="D3776" s="45" t="s">
        <v>20</v>
      </c>
      <c r="E3776" s="46">
        <v>83</v>
      </c>
      <c r="G3776" s="49" t="e">
        <f>VLOOKUP(C3776,#REF!,2,0)</f>
        <v>#REF!</v>
      </c>
      <c r="I3776" s="40">
        <v>0</v>
      </c>
      <c r="J3776" s="40">
        <v>0</v>
      </c>
      <c r="K3776" s="40">
        <v>0</v>
      </c>
      <c r="L3776" s="40">
        <v>0</v>
      </c>
      <c r="M3776" s="40">
        <v>1.719354</v>
      </c>
      <c r="N3776" s="40">
        <v>12.001863</v>
      </c>
      <c r="O3776" s="40">
        <v>22.036000999999999</v>
      </c>
      <c r="P3776" s="40">
        <v>16.297181999999999</v>
      </c>
      <c r="Q3776" s="40">
        <v>21.134211000000001</v>
      </c>
      <c r="R3776" s="40">
        <v>26.039528000000001</v>
      </c>
      <c r="S3776" s="40">
        <v>24.730868999999998</v>
      </c>
      <c r="T3776" s="40">
        <v>21.134211000000001</v>
      </c>
      <c r="U3776" s="40">
        <v>21.975241</v>
      </c>
      <c r="V3776" s="40">
        <v>24.026022000000001</v>
      </c>
      <c r="W3776" s="40">
        <v>26.908846</v>
      </c>
      <c r="X3776" s="40">
        <v>32.357277000000003</v>
      </c>
      <c r="AA3776">
        <f t="shared" si="1287"/>
        <v>42424.470289351855</v>
      </c>
      <c r="AB3776" t="str">
        <f t="shared" si="1288"/>
        <v>42424Fábio83</v>
      </c>
      <c r="AC3776" s="52">
        <v>42424</v>
      </c>
      <c r="AD3776" s="56" t="s">
        <v>31</v>
      </c>
      <c r="AE3776" s="53">
        <v>83</v>
      </c>
      <c r="AF3776" s="51" t="str">
        <f t="shared" si="1289"/>
        <v/>
      </c>
      <c r="AG3776" s="51">
        <f t="shared" si="1290"/>
        <v>0</v>
      </c>
      <c r="AH3776" s="51">
        <f t="shared" si="1291"/>
        <v>0</v>
      </c>
      <c r="AI3776" s="51">
        <f t="shared" si="1292"/>
        <v>0</v>
      </c>
      <c r="AJ3776" s="51">
        <f t="shared" si="1293"/>
        <v>0</v>
      </c>
      <c r="AK3776" s="51">
        <f t="shared" si="1294"/>
        <v>15.118537999999999</v>
      </c>
      <c r="AL3776" s="51">
        <f t="shared" si="1295"/>
        <v>20.862079999999999</v>
      </c>
      <c r="AM3776" s="51">
        <f t="shared" si="1296"/>
        <v>19.291584</v>
      </c>
      <c r="AN3776" s="51">
        <f t="shared" si="1297"/>
        <v>14.266698999999999</v>
      </c>
      <c r="AO3776" s="51">
        <f t="shared" si="1298"/>
        <v>19.384998</v>
      </c>
      <c r="AP3776" s="51">
        <f t="shared" si="1299"/>
        <v>21.203135</v>
      </c>
      <c r="AQ3776" s="51">
        <f t="shared" si="1300"/>
        <v>20.813578</v>
      </c>
      <c r="AR3776" s="51">
        <f t="shared" si="1301"/>
        <v>19.478639999999999</v>
      </c>
      <c r="AS3776" s="51">
        <f t="shared" si="1302"/>
        <v>19.105416999999999</v>
      </c>
      <c r="AT3776" s="51">
        <f t="shared" si="1303"/>
        <v>19.997803000000001</v>
      </c>
      <c r="AU3776" s="51">
        <f t="shared" si="1304"/>
        <v>22.142672999999998</v>
      </c>
      <c r="AV3776" s="51">
        <f t="shared" si="1305"/>
        <v>25.028538000000001</v>
      </c>
    </row>
    <row r="3777" spans="1:48">
      <c r="A3777" t="str">
        <f t="shared" si="1306"/>
        <v>41936Murilo/Kassio83</v>
      </c>
      <c r="B3777" s="50">
        <v>41936.354016203702</v>
      </c>
      <c r="C3777" s="44">
        <f t="shared" si="1307"/>
        <v>41936</v>
      </c>
      <c r="D3777" s="45" t="s">
        <v>20</v>
      </c>
      <c r="E3777" s="46">
        <v>83</v>
      </c>
      <c r="G3777" s="49" t="e">
        <f>VLOOKUP(C3777,#REF!,2,0)</f>
        <v>#REF!</v>
      </c>
      <c r="I3777" s="40">
        <v>0</v>
      </c>
      <c r="J3777" s="40">
        <v>0</v>
      </c>
      <c r="K3777" s="40">
        <v>0</v>
      </c>
      <c r="L3777" s="40">
        <v>0</v>
      </c>
      <c r="M3777" s="40">
        <v>1.1074820000000001</v>
      </c>
      <c r="N3777" s="40">
        <v>11.103146000000001</v>
      </c>
      <c r="O3777" s="40">
        <v>22.036000999999999</v>
      </c>
      <c r="P3777" s="40">
        <v>16.504814</v>
      </c>
      <c r="Q3777" s="40">
        <v>20.897102</v>
      </c>
      <c r="R3777" s="40">
        <v>26.172321</v>
      </c>
      <c r="S3777" s="40">
        <v>24.666338</v>
      </c>
      <c r="T3777" s="40">
        <v>21.312973</v>
      </c>
      <c r="U3777" s="40">
        <v>21.612684000000002</v>
      </c>
      <c r="V3777" s="40">
        <v>23.899007999999998</v>
      </c>
      <c r="W3777" s="40">
        <v>26.572737</v>
      </c>
      <c r="X3777" s="40">
        <v>31.988050000000001</v>
      </c>
      <c r="AA3777">
        <f t="shared" si="1287"/>
        <v>42429.754849537036</v>
      </c>
      <c r="AB3777" t="str">
        <f t="shared" si="1288"/>
        <v>42429Fábio83</v>
      </c>
      <c r="AC3777" s="52">
        <v>42429</v>
      </c>
      <c r="AD3777" s="56" t="s">
        <v>31</v>
      </c>
      <c r="AE3777" s="53">
        <v>83</v>
      </c>
      <c r="AF3777" s="51" t="str">
        <f t="shared" si="1289"/>
        <v/>
      </c>
      <c r="AG3777" s="51">
        <f t="shared" si="1290"/>
        <v>0</v>
      </c>
      <c r="AH3777" s="51">
        <f t="shared" si="1291"/>
        <v>0</v>
      </c>
      <c r="AI3777" s="51">
        <f t="shared" si="1292"/>
        <v>0</v>
      </c>
      <c r="AJ3777" s="51">
        <f t="shared" si="1293"/>
        <v>0</v>
      </c>
      <c r="AK3777" s="51">
        <f t="shared" si="1294"/>
        <v>17.161975999999999</v>
      </c>
      <c r="AL3777" s="51">
        <f t="shared" si="1295"/>
        <v>21.99297</v>
      </c>
      <c r="AM3777" s="51">
        <f t="shared" si="1296"/>
        <v>20.523775000000001</v>
      </c>
      <c r="AN3777" s="51">
        <f t="shared" si="1297"/>
        <v>14.750323</v>
      </c>
      <c r="AO3777" s="51">
        <f t="shared" si="1298"/>
        <v>20.475697</v>
      </c>
      <c r="AP3777" s="51">
        <f t="shared" si="1299"/>
        <v>22.594749</v>
      </c>
      <c r="AQ3777" s="51">
        <f t="shared" si="1300"/>
        <v>21.252056</v>
      </c>
      <c r="AR3777" s="51">
        <f t="shared" si="1301"/>
        <v>20.813578</v>
      </c>
      <c r="AS3777" s="51">
        <f t="shared" si="1302"/>
        <v>20.862079999999999</v>
      </c>
      <c r="AT3777" s="51">
        <f t="shared" si="1303"/>
        <v>25.562028999999999</v>
      </c>
      <c r="AU3777" s="51">
        <f t="shared" si="1304"/>
        <v>25.669376</v>
      </c>
      <c r="AV3777" s="51">
        <f t="shared" si="1305"/>
        <v>26.263680999999998</v>
      </c>
    </row>
    <row r="3778" spans="1:48">
      <c r="A3778" t="str">
        <f t="shared" si="1306"/>
        <v>41943Murilo/Kassio83</v>
      </c>
      <c r="B3778" s="50">
        <v>41943.34615740741</v>
      </c>
      <c r="C3778" s="44">
        <f t="shared" si="1307"/>
        <v>41943</v>
      </c>
      <c r="D3778" s="45" t="s">
        <v>20</v>
      </c>
      <c r="E3778" s="46">
        <v>83</v>
      </c>
      <c r="G3778" s="49" t="e">
        <f>VLOOKUP(C3778,#REF!,2,0)</f>
        <v>#REF!</v>
      </c>
      <c r="I3778" s="40">
        <v>0</v>
      </c>
      <c r="J3778" s="40">
        <v>0</v>
      </c>
      <c r="K3778" s="40">
        <v>0</v>
      </c>
      <c r="L3778" s="40">
        <v>0</v>
      </c>
      <c r="M3778" s="40">
        <v>1.4296720000000001</v>
      </c>
      <c r="N3778" s="40">
        <v>14.299173</v>
      </c>
      <c r="O3778" s="40">
        <v>23.520077000000001</v>
      </c>
      <c r="P3778" s="40">
        <v>14.492557</v>
      </c>
      <c r="Q3778" s="40">
        <v>21.193718000000001</v>
      </c>
      <c r="R3778" s="40">
        <v>26.105858000000001</v>
      </c>
      <c r="S3778" s="40">
        <v>23.394455000000001</v>
      </c>
      <c r="T3778" s="40">
        <v>20.485567</v>
      </c>
      <c r="U3778" s="40">
        <v>22.036000999999999</v>
      </c>
      <c r="V3778" s="40">
        <v>23.20673</v>
      </c>
      <c r="W3778" s="40">
        <v>25.315441</v>
      </c>
      <c r="X3778" s="40">
        <v>31.038038</v>
      </c>
      <c r="AA3778">
        <f t="shared" si="1287"/>
        <v>42433.738125000003</v>
      </c>
      <c r="AB3778" t="str">
        <f t="shared" si="1288"/>
        <v>42433Fábio83</v>
      </c>
      <c r="AC3778" s="52">
        <v>42433</v>
      </c>
      <c r="AD3778" s="56" t="s">
        <v>31</v>
      </c>
      <c r="AE3778" s="53">
        <v>83</v>
      </c>
      <c r="AF3778" s="51" t="str">
        <f t="shared" si="1289"/>
        <v>INC</v>
      </c>
      <c r="AG3778" s="51">
        <f t="shared" si="1290"/>
        <v>0</v>
      </c>
      <c r="AH3778" s="51">
        <f t="shared" si="1291"/>
        <v>0</v>
      </c>
      <c r="AI3778" s="51">
        <f t="shared" si="1292"/>
        <v>0</v>
      </c>
      <c r="AJ3778" s="51">
        <f t="shared" si="1293"/>
        <v>0</v>
      </c>
      <c r="AK3778" s="51">
        <f t="shared" si="1294"/>
        <v>16.552156</v>
      </c>
      <c r="AL3778" s="51">
        <f t="shared" si="1295"/>
        <v>21.105408000000001</v>
      </c>
      <c r="AM3778" s="51">
        <f t="shared" si="1296"/>
        <v>19.619548999999999</v>
      </c>
      <c r="AN3778" s="51">
        <f t="shared" si="1297"/>
        <v>20.670721</v>
      </c>
      <c r="AO3778" s="51">
        <f t="shared" si="1298"/>
        <v>20.236034</v>
      </c>
      <c r="AP3778" s="51">
        <f t="shared" si="1299"/>
        <v>22.042797</v>
      </c>
      <c r="AQ3778" s="51">
        <f t="shared" si="1300"/>
        <v>20.188268999999998</v>
      </c>
      <c r="AR3778" s="51">
        <f t="shared" si="1301"/>
        <v>20.045342999999999</v>
      </c>
      <c r="AS3778" s="51">
        <f t="shared" si="1302"/>
        <v>19.760973</v>
      </c>
      <c r="AT3778" s="51">
        <f t="shared" si="1303"/>
        <v>21.497633</v>
      </c>
      <c r="AU3778" s="51">
        <f t="shared" si="1304"/>
        <v>25.028538000000001</v>
      </c>
      <c r="AV3778" s="51">
        <f t="shared" si="1305"/>
        <v>25.992735</v>
      </c>
    </row>
    <row r="3779" spans="1:48">
      <c r="A3779" t="str">
        <f t="shared" si="1306"/>
        <v>41946Murilo/Kassio83</v>
      </c>
      <c r="B3779" s="50">
        <v>41946.606840277775</v>
      </c>
      <c r="C3779" s="44">
        <f t="shared" si="1307"/>
        <v>41946</v>
      </c>
      <c r="D3779" s="45" t="s">
        <v>20</v>
      </c>
      <c r="E3779" s="46">
        <v>83</v>
      </c>
      <c r="G3779" s="49" t="e">
        <f>VLOOKUP(C3779,#REF!,2,0)</f>
        <v>#REF!</v>
      </c>
      <c r="I3779" s="40">
        <v>0</v>
      </c>
      <c r="J3779" s="40">
        <v>0</v>
      </c>
      <c r="K3779" s="40">
        <v>0</v>
      </c>
      <c r="L3779" s="40">
        <v>0</v>
      </c>
      <c r="M3779" s="40">
        <v>6.3081659999999999</v>
      </c>
      <c r="N3779" s="40">
        <v>29.1814</v>
      </c>
      <c r="O3779" s="40">
        <v>32.728637999999997</v>
      </c>
      <c r="P3779" s="40">
        <v>23.269210999999999</v>
      </c>
      <c r="Q3779" s="40">
        <v>29.251740000000002</v>
      </c>
      <c r="R3779" s="40">
        <v>32.877800000000001</v>
      </c>
      <c r="S3779" s="40">
        <v>26.841442000000001</v>
      </c>
      <c r="T3779" s="40">
        <v>22.279807999999999</v>
      </c>
      <c r="U3779" s="40">
        <v>23.646038000000001</v>
      </c>
      <c r="V3779" s="40">
        <v>24.217213000000001</v>
      </c>
      <c r="W3779" s="40">
        <v>25.774999999999999</v>
      </c>
      <c r="X3779" s="40">
        <v>31.183260000000001</v>
      </c>
      <c r="AA3779">
        <f t="shared" si="1287"/>
        <v>42198.487280092595</v>
      </c>
      <c r="AB3779" t="str">
        <f t="shared" si="1288"/>
        <v>42198Fábio84</v>
      </c>
      <c r="AC3779" s="52">
        <v>42198</v>
      </c>
      <c r="AD3779" s="56" t="s">
        <v>31</v>
      </c>
      <c r="AE3779" s="53">
        <v>84</v>
      </c>
      <c r="AF3779" s="51" t="str">
        <f t="shared" si="1289"/>
        <v/>
      </c>
      <c r="AG3779" s="51">
        <f t="shared" si="1290"/>
        <v>0</v>
      </c>
      <c r="AH3779" s="51">
        <f t="shared" si="1291"/>
        <v>0</v>
      </c>
      <c r="AI3779" s="51">
        <f t="shared" si="1292"/>
        <v>0</v>
      </c>
      <c r="AJ3779" s="51">
        <f t="shared" si="1293"/>
        <v>14.028081</v>
      </c>
      <c r="AK3779" s="51">
        <f t="shared" si="1294"/>
        <v>21.154211</v>
      </c>
      <c r="AL3779" s="51">
        <f t="shared" si="1295"/>
        <v>23.051352999999999</v>
      </c>
      <c r="AM3779" s="51">
        <f t="shared" si="1296"/>
        <v>16.552156</v>
      </c>
      <c r="AN3779" s="51">
        <f t="shared" si="1297"/>
        <v>11.435874</v>
      </c>
      <c r="AO3779" s="51">
        <f t="shared" si="1298"/>
        <v>20.283854000000002</v>
      </c>
      <c r="AP3779" s="51">
        <f t="shared" si="1299"/>
        <v>21.154211</v>
      </c>
      <c r="AQ3779" s="51">
        <f t="shared" si="1300"/>
        <v>16.422965999999999</v>
      </c>
      <c r="AR3779" s="51">
        <f t="shared" si="1301"/>
        <v>19.478639999999999</v>
      </c>
      <c r="AS3779" s="51">
        <f t="shared" si="1302"/>
        <v>21.843786000000001</v>
      </c>
      <c r="AT3779" s="51">
        <f t="shared" si="1303"/>
        <v>24.448043999999999</v>
      </c>
      <c r="AU3779" s="51">
        <f t="shared" si="1304"/>
        <v>25.776941000000001</v>
      </c>
      <c r="AV3779" s="51">
        <f t="shared" si="1305"/>
        <v>26.700047999999999</v>
      </c>
    </row>
    <row r="3780" spans="1:48">
      <c r="A3780" t="str">
        <f t="shared" si="1306"/>
        <v>41946Murilo/Kassio83</v>
      </c>
      <c r="B3780" s="50">
        <v>41946.607048611113</v>
      </c>
      <c r="C3780" s="44">
        <f t="shared" si="1307"/>
        <v>41946</v>
      </c>
      <c r="D3780" s="45" t="s">
        <v>20</v>
      </c>
      <c r="E3780" s="46">
        <v>83</v>
      </c>
      <c r="F3780" s="43" t="s">
        <v>158</v>
      </c>
      <c r="G3780" s="49" t="e">
        <f>VLOOKUP(C3780,#REF!,2,0)</f>
        <v>#REF!</v>
      </c>
      <c r="H3780" s="43" t="s">
        <v>160</v>
      </c>
      <c r="I3780" s="40">
        <v>0</v>
      </c>
      <c r="J3780" s="40">
        <v>0</v>
      </c>
      <c r="K3780" s="40">
        <v>0</v>
      </c>
      <c r="L3780" s="40">
        <v>0</v>
      </c>
      <c r="M3780" s="40">
        <v>0</v>
      </c>
      <c r="N3780" s="40">
        <v>0</v>
      </c>
      <c r="O3780" s="40">
        <v>0</v>
      </c>
      <c r="P3780" s="40">
        <v>30.748636000000001</v>
      </c>
      <c r="Q3780" s="40">
        <v>30.102467999999998</v>
      </c>
      <c r="R3780" s="40">
        <v>32.209347000000001</v>
      </c>
      <c r="S3780" s="40">
        <v>37.190693000000003</v>
      </c>
      <c r="T3780" s="40">
        <v>39.119338999999997</v>
      </c>
      <c r="U3780" s="40">
        <v>37.668388</v>
      </c>
      <c r="V3780" s="40">
        <v>38.068714</v>
      </c>
      <c r="W3780" s="40">
        <v>33.553108000000002</v>
      </c>
      <c r="X3780" s="40">
        <v>31.183260000000001</v>
      </c>
      <c r="AA3780">
        <f t="shared" ref="AA3780:AA3843" si="1308">VLOOKUP(AB3780,$A$4:$B$4281,2,0)</f>
        <v>42199.446192129632</v>
      </c>
      <c r="AB3780" t="str">
        <f t="shared" ref="AB3780:AB3843" si="1309">AC3780&amp;AD3780&amp;AE3780</f>
        <v>42199Fábio84</v>
      </c>
      <c r="AC3780" s="52">
        <v>42199</v>
      </c>
      <c r="AD3780" s="56" t="s">
        <v>31</v>
      </c>
      <c r="AE3780" s="53">
        <v>84</v>
      </c>
      <c r="AF3780" s="51" t="str">
        <f t="shared" ref="AF3780:AF3843" si="1310">IF(VLOOKUP(AB3780,$A$4:$H$4281,8,0)=0,"",VLOOKUP(AB3780,$A$4:$H$4281,8,0))</f>
        <v/>
      </c>
      <c r="AG3780" s="51">
        <f t="shared" ref="AG3780:AG3843" si="1311">IFERROR(AVERAGEIFS(I:I,$C:$C,$AC3780,$D:$D,$AD3780,$E:$E,$AE3780,$F:$F,"&lt;&gt;X"),"N/A")</f>
        <v>0</v>
      </c>
      <c r="AH3780" s="51">
        <f t="shared" ref="AH3780:AH3843" si="1312">IFERROR(AVERAGEIFS(J:J,$C:$C,$AC3780,$D:$D,$AD3780,$E:$E,$AE3780,$F:$F,"&lt;&gt;X"),"N/A")</f>
        <v>0</v>
      </c>
      <c r="AI3780" s="51">
        <f t="shared" ref="AI3780:AI3843" si="1313">IFERROR(AVERAGEIFS(K:K,$C:$C,$AC3780,$D:$D,$AD3780,$E:$E,$AE3780,$F:$F,"&lt;&gt;X"),"N/A")</f>
        <v>0</v>
      </c>
      <c r="AJ3780" s="51">
        <f t="shared" ref="AJ3780:AJ3843" si="1314">IFERROR(AVERAGEIFS(L:L,$C:$C,$AC3780,$D:$D,$AD3780,$E:$E,$AE3780,$F:$F,"&lt;&gt;X"),"N/A")</f>
        <v>12.640625999999999</v>
      </c>
      <c r="AK3780" s="51">
        <f t="shared" ref="AK3780:AK3843" si="1315">IFERROR(AVERAGEIFS(M:M,$C:$C,$AC3780,$D:$D,$AD3780,$E:$E,$AE3780,$F:$F,"&lt;&gt;X"),"N/A")</f>
        <v>20.862079999999999</v>
      </c>
      <c r="AL3780" s="51">
        <f t="shared" ref="AL3780:AL3843" si="1316">IFERROR(AVERAGEIFS(N:N,$C:$C,$AC3780,$D:$D,$AD3780,$E:$E,$AE3780,$F:$F,"&lt;&gt;X"),"N/A")</f>
        <v>22.645251999999999</v>
      </c>
      <c r="AM3780" s="51">
        <f t="shared" ref="AM3780:AM3843" si="1317">IFERROR(AVERAGEIFS(O:O,$C:$C,$AC3780,$D:$D,$AD3780,$E:$E,$AE3780,$F:$F,"&lt;&gt;X"),"N/A")</f>
        <v>16.080988000000001</v>
      </c>
      <c r="AN3780" s="51">
        <f t="shared" ref="AN3780:AN3843" si="1318">IFERROR(AVERAGEIFS(P:P,$C:$C,$AC3780,$D:$D,$AD3780,$E:$E,$AE3780,$F:$F,"&lt;&gt;X"),"N/A")</f>
        <v>10.737088</v>
      </c>
      <c r="AO3780" s="51">
        <f t="shared" ref="AO3780:AO3843" si="1319">IFERROR(AVERAGEIFS(Q:Q,$C:$C,$AC3780,$D:$D,$AD3780,$E:$E,$AE3780,$F:$F,"&lt;&gt;X"),"N/A")</f>
        <v>19.808230999999999</v>
      </c>
      <c r="AP3780" s="51">
        <f t="shared" ref="AP3780:AP3843" si="1320">IFERROR(AVERAGEIFS(R:R,$C:$C,$AC3780,$D:$D,$AD3780,$E:$E,$AE3780,$F:$F,"&lt;&gt;X"),"N/A")</f>
        <v>20.620156999999999</v>
      </c>
      <c r="AQ3780" s="51">
        <f t="shared" ref="AQ3780:AQ3843" si="1321">IFERROR(AVERAGEIFS(S:S,$C:$C,$AC3780,$D:$D,$AD3780,$E:$E,$AE3780,$F:$F,"&lt;&gt;X"),"N/A")</f>
        <v>16.380037000000002</v>
      </c>
      <c r="AR3780" s="51">
        <f t="shared" ref="AR3780:AR3843" si="1322">IFERROR(AVERAGEIFS(T:T,$C:$C,$AC3780,$D:$D,$AD3780,$E:$E,$AE3780,$F:$F,"&lt;&gt;X"),"N/A")</f>
        <v>19.244942000000002</v>
      </c>
      <c r="AS3780" s="51">
        <f t="shared" ref="AS3780:AS3843" si="1323">IFERROR(AVERAGEIFS(U:U,$C:$C,$AC3780,$D:$D,$AD3780,$E:$E,$AE3780,$F:$F,"&lt;&gt;X"),"N/A")</f>
        <v>21.596231</v>
      </c>
      <c r="AT3780" s="51">
        <f t="shared" ref="AT3780:AT3843" si="1324">IFERROR(AVERAGEIFS(V:V,$C:$C,$AC3780,$D:$D,$AD3780,$E:$E,$AE3780,$F:$F,"&lt;&gt;X"),"N/A")</f>
        <v>23.926054000000001</v>
      </c>
      <c r="AU3780" s="51">
        <f t="shared" ref="AU3780:AU3843" si="1325">IFERROR(AVERAGEIFS(W:W,$C:$C,$AC3780,$D:$D,$AD3780,$E:$E,$AE3780,$F:$F,"&lt;&gt;X"),"N/A")</f>
        <v>25.241266</v>
      </c>
      <c r="AV3780" s="51">
        <f t="shared" ref="AV3780:AV3843" si="1326">IFERROR(AVERAGEIFS(X:X,$C:$C,$AC3780,$D:$D,$AD3780,$E:$E,$AE3780,$F:$F,"&lt;&gt;X"),"N/A")</f>
        <v>26.481413</v>
      </c>
    </row>
    <row r="3781" spans="1:48">
      <c r="A3781" t="str">
        <f t="shared" ref="A3781:A3844" si="1327">C3781&amp;D3781&amp;E3781</f>
        <v>41948Murilo/Kassio83</v>
      </c>
      <c r="B3781" s="50">
        <v>41948.660150462965</v>
      </c>
      <c r="C3781" s="44">
        <f t="shared" si="1307"/>
        <v>41948</v>
      </c>
      <c r="D3781" s="45" t="s">
        <v>20</v>
      </c>
      <c r="E3781" s="46">
        <v>83</v>
      </c>
      <c r="G3781" s="49" t="e">
        <f>VLOOKUP(C3781,#REF!,2,0)</f>
        <v>#REF!</v>
      </c>
      <c r="I3781" s="40">
        <v>0</v>
      </c>
      <c r="J3781" s="40">
        <v>0</v>
      </c>
      <c r="K3781" s="40">
        <v>0</v>
      </c>
      <c r="L3781" s="40">
        <v>0</v>
      </c>
      <c r="M3781" s="40">
        <v>18.882774000000001</v>
      </c>
      <c r="N3781" s="40">
        <v>31.038038</v>
      </c>
      <c r="O3781" s="40">
        <v>35.620097999999999</v>
      </c>
      <c r="P3781" s="40">
        <v>25.315441</v>
      </c>
      <c r="Q3781" s="40">
        <v>31.988050000000001</v>
      </c>
      <c r="R3781" s="40">
        <v>38.229481</v>
      </c>
      <c r="S3781" s="40">
        <v>37.42915</v>
      </c>
      <c r="T3781" s="40">
        <v>31.694199000000001</v>
      </c>
      <c r="U3781" s="40">
        <v>33.327229000000003</v>
      </c>
      <c r="V3781" s="40">
        <v>34.387813999999999</v>
      </c>
      <c r="W3781" s="40">
        <v>35.697848999999998</v>
      </c>
      <c r="X3781" s="40">
        <v>39.200752000000001</v>
      </c>
      <c r="AA3781">
        <f t="shared" si="1308"/>
        <v>42226.382685185185</v>
      </c>
      <c r="AB3781" t="str">
        <f t="shared" si="1309"/>
        <v>42226Fábio84</v>
      </c>
      <c r="AC3781" s="52">
        <v>42226</v>
      </c>
      <c r="AD3781" s="56" t="s">
        <v>31</v>
      </c>
      <c r="AE3781" s="53">
        <v>84</v>
      </c>
      <c r="AF3781" s="51" t="str">
        <f t="shared" si="1310"/>
        <v/>
      </c>
      <c r="AG3781" s="51">
        <f t="shared" si="1311"/>
        <v>0</v>
      </c>
      <c r="AH3781" s="51">
        <f t="shared" si="1312"/>
        <v>0</v>
      </c>
      <c r="AI3781" s="51">
        <f t="shared" si="1313"/>
        <v>0</v>
      </c>
      <c r="AJ3781" s="51">
        <f t="shared" si="1314"/>
        <v>6.1243610000000004</v>
      </c>
      <c r="AK3781" s="51">
        <f t="shared" si="1315"/>
        <v>17.161975999999999</v>
      </c>
      <c r="AL3781" s="51">
        <f t="shared" si="1316"/>
        <v>21.448414</v>
      </c>
      <c r="AM3781" s="51">
        <f t="shared" si="1317"/>
        <v>15.491481</v>
      </c>
      <c r="AN3781" s="51">
        <f t="shared" si="1318"/>
        <v>10.532073</v>
      </c>
      <c r="AO3781" s="51">
        <f t="shared" si="1319"/>
        <v>19.198360000000001</v>
      </c>
      <c r="AP3781" s="51">
        <f t="shared" si="1320"/>
        <v>19.760973</v>
      </c>
      <c r="AQ3781" s="51">
        <f t="shared" si="1321"/>
        <v>15.201002000000001</v>
      </c>
      <c r="AR3781" s="51">
        <f t="shared" si="1322"/>
        <v>17.827870999999998</v>
      </c>
      <c r="AS3781" s="51">
        <f t="shared" si="1323"/>
        <v>19.808230999999999</v>
      </c>
      <c r="AT3781" s="51">
        <f t="shared" si="1324"/>
        <v>22.092701000000002</v>
      </c>
      <c r="AU3781" s="51">
        <f t="shared" si="1325"/>
        <v>20.71678</v>
      </c>
      <c r="AV3781" s="51">
        <f t="shared" si="1326"/>
        <v>20.140577</v>
      </c>
    </row>
    <row r="3782" spans="1:48">
      <c r="A3782" t="str">
        <f t="shared" si="1327"/>
        <v>41950Murilo/Kassio83</v>
      </c>
      <c r="B3782" s="50">
        <v>41950.352581018517</v>
      </c>
      <c r="C3782" s="44">
        <f t="shared" si="1307"/>
        <v>41950</v>
      </c>
      <c r="D3782" s="45" t="s">
        <v>20</v>
      </c>
      <c r="E3782" s="46">
        <v>83</v>
      </c>
      <c r="G3782" s="49" t="e">
        <f>VLOOKUP(C3782,#REF!,2,0)</f>
        <v>#REF!</v>
      </c>
      <c r="I3782" s="40">
        <v>0</v>
      </c>
      <c r="J3782" s="40">
        <v>0</v>
      </c>
      <c r="K3782" s="40">
        <v>0</v>
      </c>
      <c r="L3782" s="40">
        <v>0</v>
      </c>
      <c r="M3782" s="40">
        <v>15.784326999999999</v>
      </c>
      <c r="N3782" s="40">
        <v>28.482813</v>
      </c>
      <c r="O3782" s="40">
        <v>33.252102000000001</v>
      </c>
      <c r="P3782" s="40">
        <v>23.646038000000001</v>
      </c>
      <c r="Q3782" s="40">
        <v>30.460581000000001</v>
      </c>
      <c r="R3782" s="40">
        <v>36.479773999999999</v>
      </c>
      <c r="S3782" s="40">
        <v>35.542458000000003</v>
      </c>
      <c r="T3782" s="40">
        <v>29.959826</v>
      </c>
      <c r="U3782" s="40">
        <v>31.840954</v>
      </c>
      <c r="V3782" s="40">
        <v>31.988050000000001</v>
      </c>
      <c r="W3782" s="40">
        <v>32.357277000000003</v>
      </c>
      <c r="X3782" s="40">
        <v>36.009644000000002</v>
      </c>
      <c r="AA3782">
        <f t="shared" si="1308"/>
        <v>42228.5153587963</v>
      </c>
      <c r="AB3782" t="str">
        <f t="shared" si="1309"/>
        <v>42228Fábio84</v>
      </c>
      <c r="AC3782" s="52">
        <v>42228</v>
      </c>
      <c r="AD3782" s="56" t="s">
        <v>31</v>
      </c>
      <c r="AE3782" s="53">
        <v>84</v>
      </c>
      <c r="AF3782" s="51" t="str">
        <f t="shared" si="1310"/>
        <v/>
      </c>
      <c r="AG3782" s="51">
        <f t="shared" si="1311"/>
        <v>0</v>
      </c>
      <c r="AH3782" s="51">
        <f t="shared" si="1312"/>
        <v>0</v>
      </c>
      <c r="AI3782" s="51">
        <f t="shared" si="1313"/>
        <v>0</v>
      </c>
      <c r="AJ3782" s="51">
        <f t="shared" si="1314"/>
        <v>17.205947999999999</v>
      </c>
      <c r="AK3782" s="51">
        <f t="shared" si="1315"/>
        <v>21.497633</v>
      </c>
      <c r="AL3782" s="51">
        <f t="shared" si="1316"/>
        <v>23.615492</v>
      </c>
      <c r="AM3782" s="51">
        <f t="shared" si="1317"/>
        <v>17.338287000000001</v>
      </c>
      <c r="AN3782" s="51">
        <f t="shared" si="1318"/>
        <v>12.491166</v>
      </c>
      <c r="AO3782" s="51">
        <f t="shared" si="1319"/>
        <v>23.667117999999999</v>
      </c>
      <c r="AP3782" s="51">
        <f t="shared" si="1320"/>
        <v>27.638721</v>
      </c>
      <c r="AQ3782" s="51">
        <f t="shared" si="1321"/>
        <v>28.366973999999999</v>
      </c>
      <c r="AR3782" s="51">
        <f t="shared" si="1322"/>
        <v>26.318045000000001</v>
      </c>
      <c r="AS3782" s="51">
        <f t="shared" si="1323"/>
        <v>27.195039999999999</v>
      </c>
      <c r="AT3782" s="51">
        <f t="shared" si="1324"/>
        <v>26.372440000000001</v>
      </c>
      <c r="AU3782" s="51">
        <f t="shared" si="1325"/>
        <v>26.864563</v>
      </c>
      <c r="AV3782" s="51">
        <f t="shared" si="1326"/>
        <v>25.776941000000001</v>
      </c>
    </row>
    <row r="3783" spans="1:48">
      <c r="A3783" t="str">
        <f t="shared" si="1327"/>
        <v>41957Murilo/Kassio83</v>
      </c>
      <c r="B3783" s="50">
        <v>41957.314502314817</v>
      </c>
      <c r="C3783" s="44">
        <f t="shared" si="1307"/>
        <v>41957</v>
      </c>
      <c r="D3783" s="45" t="s">
        <v>20</v>
      </c>
      <c r="E3783" s="46">
        <v>83</v>
      </c>
      <c r="G3783" s="49" t="e">
        <f>VLOOKUP(C3783,#REF!,2,0)</f>
        <v>#REF!</v>
      </c>
      <c r="I3783" s="40">
        <v>0</v>
      </c>
      <c r="J3783" s="40">
        <v>0</v>
      </c>
      <c r="K3783" s="40">
        <v>0</v>
      </c>
      <c r="L3783" s="40">
        <v>0</v>
      </c>
      <c r="M3783" s="40">
        <v>17.083164</v>
      </c>
      <c r="N3783" s="40">
        <v>29.888642999999998</v>
      </c>
      <c r="O3783" s="40">
        <v>34.311497000000003</v>
      </c>
      <c r="P3783" s="40">
        <v>23.646038000000001</v>
      </c>
      <c r="Q3783" s="40">
        <v>30.460581000000001</v>
      </c>
      <c r="R3783" s="40">
        <v>36.087780000000002</v>
      </c>
      <c r="S3783" s="40">
        <v>34.007137</v>
      </c>
      <c r="T3783" s="40">
        <v>28.761232</v>
      </c>
      <c r="U3783" s="40">
        <v>30.031096000000002</v>
      </c>
      <c r="V3783" s="40">
        <v>30.317093</v>
      </c>
      <c r="W3783" s="40">
        <v>30.965553</v>
      </c>
      <c r="X3783" s="40">
        <v>35.387413000000002</v>
      </c>
      <c r="AA3783">
        <f t="shared" si="1308"/>
        <v>42231.603946759256</v>
      </c>
      <c r="AB3783" t="str">
        <f t="shared" si="1309"/>
        <v>42231Fábio84</v>
      </c>
      <c r="AC3783" s="52">
        <v>42231</v>
      </c>
      <c r="AD3783" s="56" t="s">
        <v>31</v>
      </c>
      <c r="AE3783" s="53">
        <v>84</v>
      </c>
      <c r="AF3783" s="51" t="str">
        <f t="shared" si="1310"/>
        <v/>
      </c>
      <c r="AG3783" s="51">
        <f t="shared" si="1311"/>
        <v>0</v>
      </c>
      <c r="AH3783" s="51">
        <f t="shared" si="1312"/>
        <v>0</v>
      </c>
      <c r="AI3783" s="51">
        <f t="shared" si="1313"/>
        <v>0</v>
      </c>
      <c r="AJ3783" s="51">
        <f t="shared" si="1314"/>
        <v>9.4425729999999994</v>
      </c>
      <c r="AK3783" s="51">
        <f t="shared" si="1315"/>
        <v>20.283854000000002</v>
      </c>
      <c r="AL3783" s="51">
        <f t="shared" si="1316"/>
        <v>22.493888999999999</v>
      </c>
      <c r="AM3783" s="51">
        <f t="shared" si="1317"/>
        <v>15.911405999999999</v>
      </c>
      <c r="AN3783" s="51">
        <f t="shared" si="1318"/>
        <v>11.435874</v>
      </c>
      <c r="AO3783" s="51">
        <f t="shared" si="1319"/>
        <v>20.188268999999998</v>
      </c>
      <c r="AP3783" s="51">
        <f t="shared" si="1320"/>
        <v>21.007883</v>
      </c>
      <c r="AQ3783" s="51">
        <f t="shared" si="1321"/>
        <v>16.294301999999998</v>
      </c>
      <c r="AR3783" s="51">
        <f t="shared" si="1322"/>
        <v>19.338263999999999</v>
      </c>
      <c r="AS3783" s="51">
        <f t="shared" si="1323"/>
        <v>21.546894000000002</v>
      </c>
      <c r="AT3783" s="51">
        <f t="shared" si="1324"/>
        <v>24.500519000000001</v>
      </c>
      <c r="AU3783" s="51">
        <f t="shared" si="1325"/>
        <v>25.776941000000001</v>
      </c>
      <c r="AV3783" s="51">
        <f t="shared" si="1326"/>
        <v>25.884729</v>
      </c>
    </row>
    <row r="3784" spans="1:48">
      <c r="A3784" t="str">
        <f t="shared" si="1327"/>
        <v>41960Murilo/Kassio83</v>
      </c>
      <c r="B3784" s="50">
        <v>41960.662627314814</v>
      </c>
      <c r="C3784" s="44">
        <f t="shared" si="1307"/>
        <v>41960</v>
      </c>
      <c r="D3784" s="45" t="s">
        <v>20</v>
      </c>
      <c r="E3784" s="46">
        <v>83</v>
      </c>
      <c r="G3784" s="49" t="e">
        <f>VLOOKUP(C3784,#REF!,2,0)</f>
        <v>#REF!</v>
      </c>
      <c r="I3784" s="40">
        <v>0</v>
      </c>
      <c r="J3784" s="40">
        <v>0</v>
      </c>
      <c r="K3784" s="40">
        <v>0</v>
      </c>
      <c r="L3784" s="40">
        <v>0</v>
      </c>
      <c r="M3784" s="40">
        <v>12.045631</v>
      </c>
      <c r="N3784" s="40">
        <v>26.976317999999999</v>
      </c>
      <c r="O3784" s="40">
        <v>31.547816999999998</v>
      </c>
      <c r="P3784" s="40">
        <v>22.218719</v>
      </c>
      <c r="Q3784" s="40">
        <v>28.970938</v>
      </c>
      <c r="R3784" s="40">
        <v>34.464176000000002</v>
      </c>
      <c r="S3784" s="40">
        <v>31.988050000000001</v>
      </c>
      <c r="T3784" s="40">
        <v>27.519283000000001</v>
      </c>
      <c r="U3784" s="40">
        <v>29.1814</v>
      </c>
      <c r="V3784" s="40">
        <v>29.251740000000002</v>
      </c>
      <c r="W3784" s="40">
        <v>30.460581000000001</v>
      </c>
      <c r="X3784" s="40">
        <v>34.847389</v>
      </c>
      <c r="AA3784">
        <f t="shared" si="1308"/>
        <v>42233.385648148149</v>
      </c>
      <c r="AB3784" t="str">
        <f t="shared" si="1309"/>
        <v>42233Fábio84</v>
      </c>
      <c r="AC3784" s="52">
        <v>42233</v>
      </c>
      <c r="AD3784" s="56" t="s">
        <v>31</v>
      </c>
      <c r="AE3784" s="53">
        <v>84</v>
      </c>
      <c r="AF3784" s="51" t="str">
        <f t="shared" si="1310"/>
        <v/>
      </c>
      <c r="AG3784" s="51">
        <f t="shared" si="1311"/>
        <v>0</v>
      </c>
      <c r="AH3784" s="51">
        <f t="shared" si="1312"/>
        <v>0</v>
      </c>
      <c r="AI3784" s="51">
        <f t="shared" si="1313"/>
        <v>0</v>
      </c>
      <c r="AJ3784" s="51">
        <f t="shared" si="1314"/>
        <v>6.8526550000000004</v>
      </c>
      <c r="AK3784" s="51">
        <f t="shared" si="1315"/>
        <v>18.827883</v>
      </c>
      <c r="AL3784" s="51">
        <f t="shared" si="1316"/>
        <v>21.794146999999999</v>
      </c>
      <c r="AM3784" s="51">
        <f t="shared" si="1317"/>
        <v>15.742751999999999</v>
      </c>
      <c r="AN3784" s="51">
        <f t="shared" si="1318"/>
        <v>11.083526000000001</v>
      </c>
      <c r="AO3784" s="51">
        <f t="shared" si="1319"/>
        <v>19.713774000000001</v>
      </c>
      <c r="AP3784" s="51">
        <f t="shared" si="1320"/>
        <v>20.620156999999999</v>
      </c>
      <c r="AQ3784" s="51">
        <f t="shared" si="1321"/>
        <v>15.869158000000001</v>
      </c>
      <c r="AR3784" s="51">
        <f t="shared" si="1322"/>
        <v>18.827883</v>
      </c>
      <c r="AS3784" s="51">
        <f t="shared" si="1323"/>
        <v>21.056601000000001</v>
      </c>
      <c r="AT3784" s="51">
        <f t="shared" si="1324"/>
        <v>23.926054000000001</v>
      </c>
      <c r="AU3784" s="51">
        <f t="shared" si="1325"/>
        <v>24.343222000000001</v>
      </c>
      <c r="AV3784" s="51">
        <f t="shared" si="1326"/>
        <v>25.615658</v>
      </c>
    </row>
    <row r="3785" spans="1:48">
      <c r="A3785" t="str">
        <f t="shared" si="1327"/>
        <v>41962Murilo/Kassio83</v>
      </c>
      <c r="B3785" s="50">
        <v>41962.621805555558</v>
      </c>
      <c r="C3785" s="44">
        <f t="shared" si="1307"/>
        <v>41962</v>
      </c>
      <c r="D3785" s="45" t="s">
        <v>20</v>
      </c>
      <c r="E3785" s="46">
        <v>83</v>
      </c>
      <c r="G3785" s="49" t="e">
        <f>VLOOKUP(C3785,#REF!,2,0)</f>
        <v>#REF!</v>
      </c>
      <c r="I3785" s="40">
        <v>0</v>
      </c>
      <c r="J3785" s="40">
        <v>0</v>
      </c>
      <c r="K3785" s="40">
        <v>0</v>
      </c>
      <c r="L3785" s="40">
        <v>0</v>
      </c>
      <c r="M3785" s="40">
        <v>3.023679</v>
      </c>
      <c r="N3785" s="40">
        <v>25.315441</v>
      </c>
      <c r="O3785" s="40">
        <v>30.173922000000001</v>
      </c>
      <c r="P3785" s="40">
        <v>23.269210999999999</v>
      </c>
      <c r="Q3785" s="40">
        <v>27.861469</v>
      </c>
      <c r="R3785" s="40">
        <v>32.654209000000002</v>
      </c>
      <c r="S3785" s="40">
        <v>32.505577000000002</v>
      </c>
      <c r="T3785" s="40">
        <v>27.519283000000001</v>
      </c>
      <c r="U3785" s="40">
        <v>26.976317999999999</v>
      </c>
      <c r="V3785" s="40">
        <v>27.247107</v>
      </c>
      <c r="W3785" s="40">
        <v>29.322168000000001</v>
      </c>
      <c r="X3785" s="40">
        <v>34.235270999999997</v>
      </c>
      <c r="AA3785">
        <f t="shared" si="1308"/>
        <v>42235.386874999997</v>
      </c>
      <c r="AB3785" t="str">
        <f t="shared" si="1309"/>
        <v>42235Fábio84</v>
      </c>
      <c r="AC3785" s="52">
        <v>42235</v>
      </c>
      <c r="AD3785" s="56" t="s">
        <v>31</v>
      </c>
      <c r="AE3785" s="53">
        <v>84</v>
      </c>
      <c r="AF3785" s="51" t="str">
        <f t="shared" si="1310"/>
        <v/>
      </c>
      <c r="AG3785" s="51">
        <f t="shared" si="1311"/>
        <v>0</v>
      </c>
      <c r="AH3785" s="51">
        <f t="shared" si="1312"/>
        <v>0</v>
      </c>
      <c r="AI3785" s="51">
        <f t="shared" si="1313"/>
        <v>0</v>
      </c>
      <c r="AJ3785" s="51">
        <f t="shared" si="1314"/>
        <v>6.4827570000000003</v>
      </c>
      <c r="AK3785" s="51">
        <f t="shared" si="1315"/>
        <v>18.506699000000001</v>
      </c>
      <c r="AL3785" s="51">
        <f t="shared" si="1316"/>
        <v>21.497633</v>
      </c>
      <c r="AM3785" s="51">
        <f t="shared" si="1317"/>
        <v>15.366647</v>
      </c>
      <c r="AN3785" s="51">
        <f t="shared" si="1318"/>
        <v>10.43036</v>
      </c>
      <c r="AO3785" s="51">
        <f t="shared" si="1319"/>
        <v>19.291584</v>
      </c>
      <c r="AP3785" s="51">
        <f t="shared" si="1320"/>
        <v>20.045342999999999</v>
      </c>
      <c r="AQ3785" s="51">
        <f t="shared" si="1321"/>
        <v>15.911405999999999</v>
      </c>
      <c r="AR3785" s="51">
        <f t="shared" si="1322"/>
        <v>18.598167</v>
      </c>
      <c r="AS3785" s="51">
        <f t="shared" si="1323"/>
        <v>20.813578</v>
      </c>
      <c r="AT3785" s="51">
        <f t="shared" si="1324"/>
        <v>23.204552</v>
      </c>
      <c r="AU3785" s="51">
        <f t="shared" si="1325"/>
        <v>23.102335</v>
      </c>
      <c r="AV3785" s="51">
        <f t="shared" si="1326"/>
        <v>24.343222000000001</v>
      </c>
    </row>
    <row r="3786" spans="1:48">
      <c r="A3786" t="str">
        <f t="shared" si="1327"/>
        <v>41963Murilo/Kassio83</v>
      </c>
      <c r="B3786" s="50">
        <v>41963.374097222222</v>
      </c>
      <c r="C3786" s="44">
        <f t="shared" si="1307"/>
        <v>41963</v>
      </c>
      <c r="D3786" s="45" t="s">
        <v>20</v>
      </c>
      <c r="E3786" s="46">
        <v>83</v>
      </c>
      <c r="G3786" s="49" t="e">
        <f>VLOOKUP(C3786,#REF!,2,0)</f>
        <v>#REF!</v>
      </c>
      <c r="I3786" s="40">
        <v>0</v>
      </c>
      <c r="J3786" s="40">
        <v>0</v>
      </c>
      <c r="K3786" s="40">
        <v>0</v>
      </c>
      <c r="L3786" s="40">
        <v>0</v>
      </c>
      <c r="M3786" s="40">
        <v>9.0451280000000001</v>
      </c>
      <c r="N3786" s="40">
        <v>24.601942000000001</v>
      </c>
      <c r="O3786" s="40">
        <v>30.031096000000002</v>
      </c>
      <c r="P3786" s="40">
        <v>21.015474000000001</v>
      </c>
      <c r="Q3786" s="40">
        <v>27.587548999999999</v>
      </c>
      <c r="R3786" s="40">
        <v>32.952477000000002</v>
      </c>
      <c r="S3786" s="40">
        <v>30.245471999999999</v>
      </c>
      <c r="T3786" s="40">
        <v>25.907093</v>
      </c>
      <c r="U3786" s="40">
        <v>27.519283000000001</v>
      </c>
      <c r="V3786" s="40">
        <v>27.655892999999999</v>
      </c>
      <c r="W3786" s="40">
        <v>29.111183</v>
      </c>
      <c r="X3786" s="40">
        <v>34.007137</v>
      </c>
      <c r="AA3786">
        <f t="shared" si="1308"/>
        <v>42240.622974537036</v>
      </c>
      <c r="AB3786" t="str">
        <f t="shared" si="1309"/>
        <v>42240Fábio84</v>
      </c>
      <c r="AC3786" s="52">
        <v>42240</v>
      </c>
      <c r="AD3786" s="56" t="s">
        <v>31</v>
      </c>
      <c r="AE3786" s="53">
        <v>84</v>
      </c>
      <c r="AF3786" s="51" t="str">
        <f t="shared" si="1310"/>
        <v/>
      </c>
      <c r="AG3786" s="51">
        <f t="shared" si="1311"/>
        <v>0</v>
      </c>
      <c r="AH3786" s="51">
        <f t="shared" si="1312"/>
        <v>0</v>
      </c>
      <c r="AI3786" s="51">
        <f t="shared" si="1313"/>
        <v>0</v>
      </c>
      <c r="AJ3786" s="51">
        <f t="shared" si="1314"/>
        <v>5.2322470000000001</v>
      </c>
      <c r="AK3786" s="51">
        <f t="shared" si="1315"/>
        <v>17.074155999999999</v>
      </c>
      <c r="AL3786" s="51">
        <f t="shared" si="1316"/>
        <v>21.399222999999999</v>
      </c>
      <c r="AM3786" s="51">
        <f t="shared" si="1317"/>
        <v>14.954307999999999</v>
      </c>
      <c r="AN3786" s="51">
        <f t="shared" si="1318"/>
        <v>10.161719</v>
      </c>
      <c r="AO3786" s="51">
        <f t="shared" si="1319"/>
        <v>19.478639999999999</v>
      </c>
      <c r="AP3786" s="51">
        <f t="shared" si="1320"/>
        <v>19.713774000000001</v>
      </c>
      <c r="AQ3786" s="51">
        <f t="shared" si="1321"/>
        <v>15.700716999999999</v>
      </c>
      <c r="AR3786" s="51">
        <f t="shared" si="1322"/>
        <v>18.007636999999999</v>
      </c>
      <c r="AS3786" s="51">
        <f t="shared" si="1323"/>
        <v>20.283854000000002</v>
      </c>
      <c r="AT3786" s="51">
        <f t="shared" si="1324"/>
        <v>22.443562</v>
      </c>
      <c r="AU3786" s="51">
        <f t="shared" si="1325"/>
        <v>21.497633</v>
      </c>
      <c r="AV3786" s="51">
        <f t="shared" si="1326"/>
        <v>21.105408000000001</v>
      </c>
    </row>
    <row r="3787" spans="1:48">
      <c r="A3787" t="str">
        <f t="shared" si="1327"/>
        <v>41967Murilo/Kassio83</v>
      </c>
      <c r="B3787" s="50">
        <v>41967.676585648151</v>
      </c>
      <c r="C3787" s="44">
        <f t="shared" si="1307"/>
        <v>41967</v>
      </c>
      <c r="D3787" s="45" t="s">
        <v>20</v>
      </c>
      <c r="E3787" s="46">
        <v>83</v>
      </c>
      <c r="G3787" s="49" t="e">
        <f>VLOOKUP(C3787,#REF!,2,0)</f>
        <v>#REF!</v>
      </c>
      <c r="I3787" s="40">
        <v>0</v>
      </c>
      <c r="J3787" s="40">
        <v>0</v>
      </c>
      <c r="K3787" s="40">
        <v>0</v>
      </c>
      <c r="L3787" s="40">
        <v>0</v>
      </c>
      <c r="M3787" s="40">
        <v>12.577807999999999</v>
      </c>
      <c r="N3787" s="40">
        <v>23.772342999999999</v>
      </c>
      <c r="O3787" s="40">
        <v>29.041008000000001</v>
      </c>
      <c r="P3787" s="40">
        <v>19.675467000000001</v>
      </c>
      <c r="Q3787" s="40">
        <v>26.372135</v>
      </c>
      <c r="R3787" s="40">
        <v>31.547816999999998</v>
      </c>
      <c r="S3787" s="40">
        <v>28.900929999999999</v>
      </c>
      <c r="T3787" s="40">
        <v>24.860174000000001</v>
      </c>
      <c r="U3787" s="40">
        <v>26.372135</v>
      </c>
      <c r="V3787" s="40">
        <v>26.639799</v>
      </c>
      <c r="W3787" s="40">
        <v>28.205767000000002</v>
      </c>
      <c r="X3787" s="40">
        <v>33.402434999999997</v>
      </c>
      <c r="AA3787">
        <f t="shared" si="1308"/>
        <v>42242.408402777779</v>
      </c>
      <c r="AB3787" t="str">
        <f t="shared" si="1309"/>
        <v>42242Fábio84</v>
      </c>
      <c r="AC3787" s="52">
        <v>42242</v>
      </c>
      <c r="AD3787" s="56" t="s">
        <v>31</v>
      </c>
      <c r="AE3787" s="53">
        <v>84</v>
      </c>
      <c r="AF3787" s="51" t="str">
        <f t="shared" si="1310"/>
        <v/>
      </c>
      <c r="AG3787" s="51">
        <f t="shared" si="1311"/>
        <v>0</v>
      </c>
      <c r="AH3787" s="51">
        <f t="shared" si="1312"/>
        <v>0</v>
      </c>
      <c r="AI3787" s="51">
        <f t="shared" si="1313"/>
        <v>0</v>
      </c>
      <c r="AJ3787" s="51">
        <f t="shared" si="1314"/>
        <v>15.159734</v>
      </c>
      <c r="AK3787" s="51">
        <f t="shared" si="1315"/>
        <v>21.007883</v>
      </c>
      <c r="AL3787" s="51">
        <f t="shared" si="1316"/>
        <v>23.563955</v>
      </c>
      <c r="AM3787" s="51">
        <f t="shared" si="1317"/>
        <v>16.681903999999999</v>
      </c>
      <c r="AN3787" s="51">
        <f t="shared" si="1318"/>
        <v>11.364934</v>
      </c>
      <c r="AO3787" s="51">
        <f t="shared" si="1319"/>
        <v>20.959232</v>
      </c>
      <c r="AP3787" s="51">
        <f t="shared" si="1320"/>
        <v>20.668424999999999</v>
      </c>
      <c r="AQ3787" s="51">
        <f t="shared" si="1321"/>
        <v>15.742751999999999</v>
      </c>
      <c r="AR3787" s="51">
        <f t="shared" si="1322"/>
        <v>18.598167</v>
      </c>
      <c r="AS3787" s="51">
        <f t="shared" si="1323"/>
        <v>20.620156999999999</v>
      </c>
      <c r="AT3787" s="51">
        <f t="shared" si="1324"/>
        <v>23.000402000000001</v>
      </c>
      <c r="AU3787" s="51">
        <f t="shared" si="1325"/>
        <v>21.943182</v>
      </c>
      <c r="AV3787" s="51">
        <f t="shared" si="1326"/>
        <v>21.252056</v>
      </c>
    </row>
    <row r="3788" spans="1:48">
      <c r="A3788" t="str">
        <f t="shared" si="1327"/>
        <v>41970Murilo/Kassio83</v>
      </c>
      <c r="B3788" s="50">
        <v>41970.585150462961</v>
      </c>
      <c r="C3788" s="44">
        <f t="shared" si="1307"/>
        <v>41970</v>
      </c>
      <c r="D3788" s="45" t="s">
        <v>20</v>
      </c>
      <c r="E3788" s="46">
        <v>83</v>
      </c>
      <c r="G3788" s="49" t="e">
        <f>VLOOKUP(C3788,#REF!,2,0)</f>
        <v>#REF!</v>
      </c>
      <c r="I3788" s="40">
        <v>0</v>
      </c>
      <c r="J3788" s="40">
        <v>0</v>
      </c>
      <c r="K3788" s="40">
        <v>0</v>
      </c>
      <c r="L3788" s="40">
        <v>0</v>
      </c>
      <c r="M3788" s="40">
        <v>20.544087999999999</v>
      </c>
      <c r="N3788" s="40">
        <v>31.840954</v>
      </c>
      <c r="O3788" s="40">
        <v>35.078319999999998</v>
      </c>
      <c r="P3788" s="40">
        <v>25.119790999999999</v>
      </c>
      <c r="Q3788" s="40">
        <v>32.357277000000003</v>
      </c>
      <c r="R3788" s="40">
        <v>39.119338999999997</v>
      </c>
      <c r="S3788" s="40">
        <v>37.988486999999999</v>
      </c>
      <c r="T3788" s="40">
        <v>32.654209000000002</v>
      </c>
      <c r="U3788" s="40">
        <v>34.770592000000001</v>
      </c>
      <c r="V3788" s="40">
        <v>35.155479</v>
      </c>
      <c r="W3788" s="40">
        <v>36.716000000000001</v>
      </c>
      <c r="X3788" s="40">
        <v>40.266392000000003</v>
      </c>
      <c r="AA3788">
        <f t="shared" si="1308"/>
        <v>42244.724212962959</v>
      </c>
      <c r="AB3788" t="str">
        <f t="shared" si="1309"/>
        <v>42244Fábio84</v>
      </c>
      <c r="AC3788" s="52">
        <v>42244</v>
      </c>
      <c r="AD3788" s="56" t="s">
        <v>31</v>
      </c>
      <c r="AE3788" s="53">
        <v>84</v>
      </c>
      <c r="AF3788" s="51" t="str">
        <f t="shared" si="1310"/>
        <v/>
      </c>
      <c r="AG3788" s="51">
        <f t="shared" si="1311"/>
        <v>0</v>
      </c>
      <c r="AH3788" s="51">
        <f t="shared" si="1312"/>
        <v>0</v>
      </c>
      <c r="AI3788" s="51">
        <f t="shared" si="1313"/>
        <v>0</v>
      </c>
      <c r="AJ3788" s="51">
        <f t="shared" si="1314"/>
        <v>13.518253</v>
      </c>
      <c r="AK3788" s="51">
        <f t="shared" si="1315"/>
        <v>20.765158</v>
      </c>
      <c r="AL3788" s="51">
        <f t="shared" si="1316"/>
        <v>23.102335</v>
      </c>
      <c r="AM3788" s="51">
        <f t="shared" si="1317"/>
        <v>16.509063999999999</v>
      </c>
      <c r="AN3788" s="51">
        <f t="shared" si="1318"/>
        <v>11.188608</v>
      </c>
      <c r="AO3788" s="51">
        <f t="shared" si="1319"/>
        <v>20.71678</v>
      </c>
      <c r="AP3788" s="51">
        <f t="shared" si="1320"/>
        <v>21.448414</v>
      </c>
      <c r="AQ3788" s="51">
        <f t="shared" si="1321"/>
        <v>17.030346000000002</v>
      </c>
      <c r="AR3788" s="51">
        <f t="shared" si="1322"/>
        <v>20.092924</v>
      </c>
      <c r="AS3788" s="51">
        <f t="shared" si="1323"/>
        <v>22.594749</v>
      </c>
      <c r="AT3788" s="51">
        <f t="shared" si="1324"/>
        <v>26.209389000000002</v>
      </c>
      <c r="AU3788" s="51">
        <f t="shared" si="1325"/>
        <v>26.809674999999999</v>
      </c>
      <c r="AV3788" s="51">
        <f t="shared" si="1326"/>
        <v>26.645285000000001</v>
      </c>
    </row>
    <row r="3789" spans="1:48">
      <c r="A3789" t="str">
        <f t="shared" si="1327"/>
        <v>41971Murilo/Kassio83</v>
      </c>
      <c r="B3789" s="50">
        <v>41971.432743055557</v>
      </c>
      <c r="C3789" s="44">
        <f t="shared" si="1307"/>
        <v>41971</v>
      </c>
      <c r="D3789" s="45" t="s">
        <v>20</v>
      </c>
      <c r="E3789" s="46">
        <v>83</v>
      </c>
      <c r="G3789" s="49" t="e">
        <f>VLOOKUP(C3789,#REF!,2,0)</f>
        <v>#REF!</v>
      </c>
      <c r="I3789" s="40">
        <v>0</v>
      </c>
      <c r="J3789" s="40">
        <v>0</v>
      </c>
      <c r="K3789" s="40">
        <v>0</v>
      </c>
      <c r="L3789" s="40">
        <v>0</v>
      </c>
      <c r="M3789" s="40">
        <v>19.905152999999999</v>
      </c>
      <c r="N3789" s="40">
        <v>31.038038</v>
      </c>
      <c r="O3789" s="40">
        <v>34.617221999999998</v>
      </c>
      <c r="P3789" s="40">
        <v>23.962475000000001</v>
      </c>
      <c r="Q3789" s="40">
        <v>31.988050000000001</v>
      </c>
      <c r="R3789" s="40">
        <v>38.390529999999998</v>
      </c>
      <c r="S3789" s="40">
        <v>37.508831000000001</v>
      </c>
      <c r="T3789" s="40">
        <v>32.505577000000002</v>
      </c>
      <c r="U3789" s="40">
        <v>34.311497000000003</v>
      </c>
      <c r="V3789" s="40">
        <v>34.770592000000001</v>
      </c>
      <c r="W3789" s="40">
        <v>35.542458000000003</v>
      </c>
      <c r="X3789" s="40">
        <v>39.282215000000001</v>
      </c>
      <c r="AA3789">
        <f t="shared" si="1308"/>
        <v>42247.36928240741</v>
      </c>
      <c r="AB3789" t="str">
        <f t="shared" si="1309"/>
        <v>42247Fábio84</v>
      </c>
      <c r="AC3789" s="52">
        <v>42247</v>
      </c>
      <c r="AD3789" s="56" t="s">
        <v>31</v>
      </c>
      <c r="AE3789" s="53">
        <v>84</v>
      </c>
      <c r="AF3789" s="51" t="str">
        <f t="shared" si="1310"/>
        <v/>
      </c>
      <c r="AG3789" s="51">
        <f t="shared" si="1311"/>
        <v>0</v>
      </c>
      <c r="AH3789" s="51">
        <f t="shared" si="1312"/>
        <v>0</v>
      </c>
      <c r="AI3789" s="51">
        <f t="shared" si="1313"/>
        <v>0</v>
      </c>
      <c r="AJ3789" s="51">
        <f t="shared" si="1314"/>
        <v>9.6358630000000005</v>
      </c>
      <c r="AK3789" s="51">
        <f t="shared" si="1315"/>
        <v>19.572514000000002</v>
      </c>
      <c r="AL3789" s="51">
        <f t="shared" si="1316"/>
        <v>22.343050000000002</v>
      </c>
      <c r="AM3789" s="51">
        <f t="shared" si="1317"/>
        <v>15.658751000000001</v>
      </c>
      <c r="AN3789" s="51">
        <f t="shared" si="1318"/>
        <v>10.60017</v>
      </c>
      <c r="AO3789" s="51">
        <f t="shared" si="1319"/>
        <v>19.997803000000001</v>
      </c>
      <c r="AP3789" s="51">
        <f t="shared" si="1320"/>
        <v>20.71678</v>
      </c>
      <c r="AQ3789" s="51">
        <f t="shared" si="1321"/>
        <v>16.380037000000002</v>
      </c>
      <c r="AR3789" s="51">
        <f t="shared" si="1322"/>
        <v>19.198360000000001</v>
      </c>
      <c r="AS3789" s="51">
        <f t="shared" si="1323"/>
        <v>21.497633</v>
      </c>
      <c r="AT3789" s="51">
        <f t="shared" si="1324"/>
        <v>24.238562000000002</v>
      </c>
      <c r="AU3789" s="51">
        <f t="shared" si="1325"/>
        <v>25.134798</v>
      </c>
      <c r="AV3789" s="51">
        <f t="shared" si="1326"/>
        <v>26.535988</v>
      </c>
    </row>
    <row r="3790" spans="1:48">
      <c r="A3790" t="str">
        <f t="shared" si="1327"/>
        <v>41974Murilo/Kassio83</v>
      </c>
      <c r="B3790" s="50">
        <v>41974.653668981482</v>
      </c>
      <c r="C3790" s="44">
        <f t="shared" si="1307"/>
        <v>41974</v>
      </c>
      <c r="D3790" s="45" t="s">
        <v>20</v>
      </c>
      <c r="E3790" s="46">
        <v>83</v>
      </c>
      <c r="G3790" s="49" t="e">
        <f>VLOOKUP(C3790,#REF!,2,0)</f>
        <v>#REF!</v>
      </c>
      <c r="I3790" s="40">
        <v>0</v>
      </c>
      <c r="J3790" s="40">
        <v>0</v>
      </c>
      <c r="K3790" s="40">
        <v>0</v>
      </c>
      <c r="L3790" s="40">
        <v>0</v>
      </c>
      <c r="M3790" s="40">
        <v>6.6781059999999997</v>
      </c>
      <c r="N3790" s="40">
        <v>29.746500000000001</v>
      </c>
      <c r="O3790" s="40">
        <v>31.914465</v>
      </c>
      <c r="P3790" s="40">
        <v>28.344125999999999</v>
      </c>
      <c r="Q3790" s="40">
        <v>30.748636000000001</v>
      </c>
      <c r="R3790" s="40">
        <v>36.716000000000001</v>
      </c>
      <c r="S3790" s="40">
        <v>35.232684999999996</v>
      </c>
      <c r="T3790" s="40">
        <v>30.460581000000001</v>
      </c>
      <c r="U3790" s="40">
        <v>32.357277000000003</v>
      </c>
      <c r="V3790" s="40">
        <v>32.728637999999997</v>
      </c>
      <c r="W3790" s="40">
        <v>33.327229000000003</v>
      </c>
      <c r="X3790" s="40">
        <v>37.508831000000001</v>
      </c>
      <c r="AA3790">
        <f t="shared" si="1308"/>
        <v>42249.387812499997</v>
      </c>
      <c r="AB3790" t="str">
        <f t="shared" si="1309"/>
        <v>42249Fábio84</v>
      </c>
      <c r="AC3790" s="52">
        <v>42249</v>
      </c>
      <c r="AD3790" s="56" t="s">
        <v>31</v>
      </c>
      <c r="AE3790" s="53">
        <v>84</v>
      </c>
      <c r="AF3790" s="51" t="str">
        <f t="shared" si="1310"/>
        <v/>
      </c>
      <c r="AG3790" s="51">
        <f t="shared" si="1311"/>
        <v>0</v>
      </c>
      <c r="AH3790" s="51">
        <f t="shared" si="1312"/>
        <v>0</v>
      </c>
      <c r="AI3790" s="51">
        <f t="shared" si="1313"/>
        <v>0</v>
      </c>
      <c r="AJ3790" s="51">
        <f t="shared" si="1314"/>
        <v>7.4572250000000002</v>
      </c>
      <c r="AK3790" s="51">
        <f t="shared" si="1315"/>
        <v>18.966383</v>
      </c>
      <c r="AL3790" s="51">
        <f t="shared" si="1316"/>
        <v>22.192657000000001</v>
      </c>
      <c r="AM3790" s="51">
        <f t="shared" si="1317"/>
        <v>15.408205000000001</v>
      </c>
      <c r="AN3790" s="51">
        <f t="shared" si="1318"/>
        <v>10.771471</v>
      </c>
      <c r="AO3790" s="51">
        <f t="shared" si="1319"/>
        <v>19.902884</v>
      </c>
      <c r="AP3790" s="51">
        <f t="shared" si="1320"/>
        <v>20.427655999999999</v>
      </c>
      <c r="AQ3790" s="51">
        <f t="shared" si="1321"/>
        <v>15.996090000000001</v>
      </c>
      <c r="AR3790" s="51">
        <f t="shared" si="1322"/>
        <v>18.73584</v>
      </c>
      <c r="AS3790" s="51">
        <f t="shared" si="1323"/>
        <v>21.056601000000001</v>
      </c>
      <c r="AT3790" s="51">
        <f t="shared" si="1324"/>
        <v>23.615492</v>
      </c>
      <c r="AU3790" s="51">
        <f t="shared" si="1325"/>
        <v>23.615492</v>
      </c>
      <c r="AV3790" s="51">
        <f t="shared" si="1326"/>
        <v>25.347978999999999</v>
      </c>
    </row>
    <row r="3791" spans="1:48">
      <c r="A3791" t="str">
        <f t="shared" si="1327"/>
        <v>41978Murilo/Kassio83</v>
      </c>
      <c r="B3791" s="50">
        <v>41978.706863425927</v>
      </c>
      <c r="C3791" s="44">
        <f t="shared" si="1307"/>
        <v>41978</v>
      </c>
      <c r="D3791" s="45" t="s">
        <v>20</v>
      </c>
      <c r="E3791" s="46">
        <v>83</v>
      </c>
      <c r="G3791" s="49" t="e">
        <f>VLOOKUP(C3791,#REF!,2,0)</f>
        <v>#REF!</v>
      </c>
      <c r="I3791" s="40">
        <v>0</v>
      </c>
      <c r="J3791" s="40">
        <v>0</v>
      </c>
      <c r="K3791" s="40">
        <v>0</v>
      </c>
      <c r="L3791" s="40">
        <v>0</v>
      </c>
      <c r="M3791" s="40">
        <v>17.349615</v>
      </c>
      <c r="N3791" s="40">
        <v>28.552289999999999</v>
      </c>
      <c r="O3791" s="40">
        <v>32.728637999999997</v>
      </c>
      <c r="P3791" s="40">
        <v>22.340997999999999</v>
      </c>
      <c r="Q3791" s="40">
        <v>29.604711999999999</v>
      </c>
      <c r="R3791" s="40">
        <v>35.464916000000002</v>
      </c>
      <c r="S3791" s="40">
        <v>33.177067000000001</v>
      </c>
      <c r="T3791" s="40">
        <v>28.621839999999999</v>
      </c>
      <c r="U3791" s="40">
        <v>30.388791999999999</v>
      </c>
      <c r="V3791" s="40">
        <v>30.604437000000001</v>
      </c>
      <c r="W3791" s="40">
        <v>31.401717999999999</v>
      </c>
      <c r="X3791" s="40">
        <v>35.931556999999998</v>
      </c>
      <c r="AA3791">
        <f t="shared" si="1308"/>
        <v>42251.651400462964</v>
      </c>
      <c r="AB3791" t="str">
        <f t="shared" si="1309"/>
        <v>42251Fábio84</v>
      </c>
      <c r="AC3791" s="52">
        <v>42251</v>
      </c>
      <c r="AD3791" s="56" t="s">
        <v>31</v>
      </c>
      <c r="AE3791" s="53">
        <v>84</v>
      </c>
      <c r="AF3791" s="51" t="str">
        <f t="shared" si="1310"/>
        <v/>
      </c>
      <c r="AG3791" s="51">
        <f t="shared" si="1311"/>
        <v>0</v>
      </c>
      <c r="AH3791" s="51">
        <f t="shared" si="1312"/>
        <v>0</v>
      </c>
      <c r="AI3791" s="51">
        <f t="shared" si="1313"/>
        <v>0</v>
      </c>
      <c r="AJ3791" s="51">
        <f t="shared" si="1314"/>
        <v>5.441916</v>
      </c>
      <c r="AK3791" s="51">
        <f t="shared" si="1315"/>
        <v>18.415436</v>
      </c>
      <c r="AL3791" s="51">
        <f t="shared" si="1316"/>
        <v>21.843786000000001</v>
      </c>
      <c r="AM3791" s="51">
        <f t="shared" si="1317"/>
        <v>15.574994</v>
      </c>
      <c r="AN3791" s="51">
        <f t="shared" si="1318"/>
        <v>10.295557000000001</v>
      </c>
      <c r="AO3791" s="51">
        <f t="shared" si="1319"/>
        <v>19.666632</v>
      </c>
      <c r="AP3791" s="51">
        <f t="shared" si="1320"/>
        <v>20.140577</v>
      </c>
      <c r="AQ3791" s="51">
        <f t="shared" si="1321"/>
        <v>15.953726</v>
      </c>
      <c r="AR3791" s="51">
        <f t="shared" si="1322"/>
        <v>18.598167</v>
      </c>
      <c r="AS3791" s="51">
        <f t="shared" si="1323"/>
        <v>20.862079999999999</v>
      </c>
      <c r="AT3791" s="51">
        <f t="shared" si="1324"/>
        <v>23.204552</v>
      </c>
      <c r="AU3791" s="51">
        <f t="shared" si="1325"/>
        <v>22.797143999999999</v>
      </c>
      <c r="AV3791" s="51">
        <f t="shared" si="1326"/>
        <v>23.409599</v>
      </c>
    </row>
    <row r="3792" spans="1:48">
      <c r="A3792" t="str">
        <f t="shared" si="1327"/>
        <v>41981Murilo/Kassio83</v>
      </c>
      <c r="B3792" s="50">
        <v>41981.347662037035</v>
      </c>
      <c r="C3792" s="44">
        <f t="shared" si="1307"/>
        <v>41981</v>
      </c>
      <c r="D3792" s="45" t="s">
        <v>20</v>
      </c>
      <c r="E3792" s="46">
        <v>83</v>
      </c>
      <c r="G3792" s="49" t="e">
        <f>VLOOKUP(C3792,#REF!,2,0)</f>
        <v>#REF!</v>
      </c>
      <c r="I3792" s="40">
        <v>0</v>
      </c>
      <c r="J3792" s="40">
        <v>0</v>
      </c>
      <c r="K3792" s="40">
        <v>0</v>
      </c>
      <c r="L3792" s="40">
        <v>0</v>
      </c>
      <c r="M3792" s="40">
        <v>14.736297</v>
      </c>
      <c r="N3792" s="40">
        <v>25.907093</v>
      </c>
      <c r="O3792" s="40">
        <v>30.965553</v>
      </c>
      <c r="P3792" s="40">
        <v>21.672909000000001</v>
      </c>
      <c r="Q3792" s="40">
        <v>28.621839999999999</v>
      </c>
      <c r="R3792" s="40">
        <v>34.311497000000003</v>
      </c>
      <c r="S3792" s="40">
        <v>31.767537999999998</v>
      </c>
      <c r="T3792" s="40">
        <v>27.111529999999998</v>
      </c>
      <c r="U3792" s="40">
        <v>28.691483999999999</v>
      </c>
      <c r="V3792" s="40">
        <v>28.831005000000001</v>
      </c>
      <c r="W3792" s="40">
        <v>30.245471999999999</v>
      </c>
      <c r="X3792" s="40">
        <v>35.078319999999998</v>
      </c>
      <c r="AA3792">
        <f t="shared" si="1308"/>
        <v>42257.498287037037</v>
      </c>
      <c r="AB3792" t="str">
        <f t="shared" si="1309"/>
        <v>42257Fábio84</v>
      </c>
      <c r="AC3792" s="52">
        <v>42257</v>
      </c>
      <c r="AD3792" s="56" t="s">
        <v>31</v>
      </c>
      <c r="AE3792" s="53">
        <v>84</v>
      </c>
      <c r="AF3792" s="51" t="str">
        <f t="shared" si="1310"/>
        <v/>
      </c>
      <c r="AG3792" s="51">
        <f t="shared" si="1311"/>
        <v>0</v>
      </c>
      <c r="AH3792" s="51">
        <f t="shared" si="1312"/>
        <v>0</v>
      </c>
      <c r="AI3792" s="51">
        <f t="shared" si="1313"/>
        <v>0</v>
      </c>
      <c r="AJ3792" s="51">
        <f t="shared" si="1314"/>
        <v>15.201002000000001</v>
      </c>
      <c r="AK3792" s="51">
        <f t="shared" si="1315"/>
        <v>21.497633</v>
      </c>
      <c r="AL3792" s="51">
        <f t="shared" si="1316"/>
        <v>23.615492</v>
      </c>
      <c r="AM3792" s="51">
        <f t="shared" si="1317"/>
        <v>16.855661000000001</v>
      </c>
      <c r="AN3792" s="51">
        <f t="shared" si="1318"/>
        <v>12.121676000000001</v>
      </c>
      <c r="AO3792" s="51">
        <f t="shared" si="1319"/>
        <v>21.99297</v>
      </c>
      <c r="AP3792" s="51">
        <f t="shared" si="1320"/>
        <v>22.493888999999999</v>
      </c>
      <c r="AQ3792" s="51">
        <f t="shared" si="1321"/>
        <v>17.872714999999999</v>
      </c>
      <c r="AR3792" s="51">
        <f t="shared" si="1322"/>
        <v>20.959232</v>
      </c>
      <c r="AS3792" s="51">
        <f t="shared" si="1323"/>
        <v>23.615492</v>
      </c>
      <c r="AT3792" s="51">
        <f t="shared" si="1324"/>
        <v>27.029547000000001</v>
      </c>
      <c r="AU3792" s="51">
        <f t="shared" si="1325"/>
        <v>27.750156</v>
      </c>
      <c r="AV3792" s="51">
        <f t="shared" si="1326"/>
        <v>27.250319999999999</v>
      </c>
    </row>
    <row r="3793" spans="1:48">
      <c r="A3793" t="str">
        <f t="shared" si="1327"/>
        <v>41984Murilo/Kassio83</v>
      </c>
      <c r="B3793" s="50">
        <v>41984.449513888889</v>
      </c>
      <c r="C3793" s="44">
        <f t="shared" si="1307"/>
        <v>41984</v>
      </c>
      <c r="D3793" s="45" t="s">
        <v>20</v>
      </c>
      <c r="E3793" s="46">
        <v>83</v>
      </c>
      <c r="G3793" s="49" t="e">
        <f>VLOOKUP(C3793,#REF!,2,0)</f>
        <v>#REF!</v>
      </c>
      <c r="I3793" s="40">
        <v>0</v>
      </c>
      <c r="J3793" s="40">
        <v>0</v>
      </c>
      <c r="K3793" s="40">
        <v>0</v>
      </c>
      <c r="L3793" s="40">
        <v>0</v>
      </c>
      <c r="M3793" s="40">
        <v>21.253294</v>
      </c>
      <c r="N3793" s="40">
        <v>32.283279</v>
      </c>
      <c r="O3793" s="40">
        <v>35.155479</v>
      </c>
      <c r="P3793" s="40">
        <v>24.860174000000001</v>
      </c>
      <c r="Q3793" s="40">
        <v>31.914465</v>
      </c>
      <c r="R3793" s="40">
        <v>36.558444999999999</v>
      </c>
      <c r="S3793" s="40">
        <v>32.357277000000003</v>
      </c>
      <c r="T3793" s="40">
        <v>26.639799</v>
      </c>
      <c r="U3793" s="40">
        <v>27.930150999999999</v>
      </c>
      <c r="V3793" s="40">
        <v>27.930150999999999</v>
      </c>
      <c r="W3793" s="40">
        <v>29.322168000000001</v>
      </c>
      <c r="X3793" s="40">
        <v>34.387813999999999</v>
      </c>
      <c r="AA3793">
        <f t="shared" si="1308"/>
        <v>42260.697962962964</v>
      </c>
      <c r="AB3793" t="str">
        <f t="shared" si="1309"/>
        <v>42260Fábio84</v>
      </c>
      <c r="AC3793" s="52">
        <v>42260</v>
      </c>
      <c r="AD3793" s="56" t="s">
        <v>31</v>
      </c>
      <c r="AE3793" s="53">
        <v>84</v>
      </c>
      <c r="AF3793" s="51" t="str">
        <f t="shared" si="1310"/>
        <v/>
      </c>
      <c r="AG3793" s="51">
        <f t="shared" si="1311"/>
        <v>0</v>
      </c>
      <c r="AH3793" s="51">
        <f t="shared" si="1312"/>
        <v>0</v>
      </c>
      <c r="AI3793" s="51">
        <f t="shared" si="1313"/>
        <v>0</v>
      </c>
      <c r="AJ3793" s="51">
        <f t="shared" si="1314"/>
        <v>13.479445999999999</v>
      </c>
      <c r="AK3793" s="51">
        <f t="shared" si="1315"/>
        <v>20.765158</v>
      </c>
      <c r="AL3793" s="51">
        <f t="shared" si="1316"/>
        <v>23.255731999999998</v>
      </c>
      <c r="AM3793" s="51">
        <f t="shared" si="1317"/>
        <v>16.812135999999999</v>
      </c>
      <c r="AN3793" s="51">
        <f t="shared" si="1318"/>
        <v>11.975533</v>
      </c>
      <c r="AO3793" s="51">
        <f t="shared" si="1319"/>
        <v>20.620156999999999</v>
      </c>
      <c r="AP3793" s="51">
        <f t="shared" si="1320"/>
        <v>21.497633</v>
      </c>
      <c r="AQ3793" s="51">
        <f t="shared" si="1321"/>
        <v>16.986575999999999</v>
      </c>
      <c r="AR3793" s="51">
        <f t="shared" si="1322"/>
        <v>20.33173</v>
      </c>
      <c r="AS3793" s="51">
        <f t="shared" si="1323"/>
        <v>23.204552</v>
      </c>
      <c r="AT3793" s="51">
        <f t="shared" si="1324"/>
        <v>26.809674999999999</v>
      </c>
      <c r="AU3793" s="51">
        <f t="shared" si="1325"/>
        <v>27.361022999999999</v>
      </c>
      <c r="AV3793" s="51">
        <f t="shared" si="1326"/>
        <v>26.919502000000001</v>
      </c>
    </row>
    <row r="3794" spans="1:48">
      <c r="A3794" t="str">
        <f t="shared" si="1327"/>
        <v>41987Murilo/Kassio83</v>
      </c>
      <c r="B3794" s="50">
        <v>41987.646655092591</v>
      </c>
      <c r="C3794" s="44">
        <f t="shared" si="1307"/>
        <v>41987</v>
      </c>
      <c r="D3794" s="45" t="s">
        <v>20</v>
      </c>
      <c r="E3794" s="46">
        <v>83</v>
      </c>
      <c r="G3794" s="49" t="e">
        <f>VLOOKUP(C3794,#REF!,2,0)</f>
        <v>#REF!</v>
      </c>
      <c r="I3794" s="40">
        <v>0</v>
      </c>
      <c r="J3794" s="40">
        <v>0</v>
      </c>
      <c r="K3794" s="40">
        <v>0</v>
      </c>
      <c r="L3794" s="40">
        <v>0</v>
      </c>
      <c r="M3794" s="40">
        <v>21.914597000000001</v>
      </c>
      <c r="N3794" s="40">
        <v>32.803176999999998</v>
      </c>
      <c r="O3794" s="40">
        <v>35.155479</v>
      </c>
      <c r="P3794" s="40">
        <v>25.184933000000001</v>
      </c>
      <c r="Q3794" s="40">
        <v>32.803176999999998</v>
      </c>
      <c r="R3794" s="40">
        <v>38.794598000000001</v>
      </c>
      <c r="S3794" s="40">
        <v>37.828285000000001</v>
      </c>
      <c r="T3794" s="40">
        <v>32.431399999999996</v>
      </c>
      <c r="U3794" s="40">
        <v>34.311497000000003</v>
      </c>
      <c r="V3794" s="40">
        <v>34.924286000000002</v>
      </c>
      <c r="W3794" s="40">
        <v>36.794913999999999</v>
      </c>
      <c r="X3794" s="40">
        <v>41.345923999999997</v>
      </c>
      <c r="AA3794">
        <f t="shared" si="1308"/>
        <v>42261.506643518522</v>
      </c>
      <c r="AB3794" t="str">
        <f t="shared" si="1309"/>
        <v>42261Fábio84</v>
      </c>
      <c r="AC3794" s="52">
        <v>42261</v>
      </c>
      <c r="AD3794" s="56" t="s">
        <v>31</v>
      </c>
      <c r="AE3794" s="53">
        <v>84</v>
      </c>
      <c r="AF3794" s="51" t="str">
        <f t="shared" si="1310"/>
        <v/>
      </c>
      <c r="AG3794" s="51">
        <f t="shared" si="1311"/>
        <v>0</v>
      </c>
      <c r="AH3794" s="51">
        <f t="shared" si="1312"/>
        <v>0</v>
      </c>
      <c r="AI3794" s="51">
        <f t="shared" si="1313"/>
        <v>0</v>
      </c>
      <c r="AJ3794" s="51">
        <f t="shared" si="1314"/>
        <v>12.866553</v>
      </c>
      <c r="AK3794" s="51">
        <f t="shared" si="1315"/>
        <v>20.379653999999999</v>
      </c>
      <c r="AL3794" s="51">
        <f t="shared" si="1316"/>
        <v>22.746447</v>
      </c>
      <c r="AM3794" s="51">
        <f t="shared" si="1317"/>
        <v>16.038502000000001</v>
      </c>
      <c r="AN3794" s="51">
        <f t="shared" si="1318"/>
        <v>11.435874</v>
      </c>
      <c r="AO3794" s="51">
        <f t="shared" si="1319"/>
        <v>20.427655999999999</v>
      </c>
      <c r="AP3794" s="51">
        <f t="shared" si="1320"/>
        <v>21.30105</v>
      </c>
      <c r="AQ3794" s="51">
        <f t="shared" si="1321"/>
        <v>16.942883999999999</v>
      </c>
      <c r="AR3794" s="51">
        <f t="shared" si="1322"/>
        <v>19.808230999999999</v>
      </c>
      <c r="AS3794" s="51">
        <f t="shared" si="1323"/>
        <v>22.393265</v>
      </c>
      <c r="AT3794" s="51">
        <f t="shared" si="1324"/>
        <v>25.884729</v>
      </c>
      <c r="AU3794" s="51">
        <f t="shared" si="1325"/>
        <v>27.250319999999999</v>
      </c>
      <c r="AV3794" s="51">
        <f t="shared" si="1326"/>
        <v>27.029547000000001</v>
      </c>
    </row>
    <row r="3795" spans="1:48">
      <c r="A3795" t="str">
        <f t="shared" si="1327"/>
        <v>41995Murilo/Kassio83</v>
      </c>
      <c r="B3795" s="50">
        <v>41995.415034722224</v>
      </c>
      <c r="C3795" s="44">
        <f t="shared" si="1307"/>
        <v>41995</v>
      </c>
      <c r="D3795" s="45" t="s">
        <v>20</v>
      </c>
      <c r="E3795" s="46">
        <v>83</v>
      </c>
      <c r="G3795" s="49" t="e">
        <f>VLOOKUP(C3795,#REF!,2,0)</f>
        <v>#REF!</v>
      </c>
      <c r="I3795" s="40">
        <v>0</v>
      </c>
      <c r="J3795" s="40">
        <v>0</v>
      </c>
      <c r="K3795" s="40">
        <v>0</v>
      </c>
      <c r="L3795" s="40">
        <v>0</v>
      </c>
      <c r="M3795" s="40">
        <v>21.134211000000001</v>
      </c>
      <c r="N3795" s="40">
        <v>31.914465</v>
      </c>
      <c r="O3795" s="40">
        <v>34.235270999999997</v>
      </c>
      <c r="P3795" s="40">
        <v>24.281115</v>
      </c>
      <c r="Q3795" s="40">
        <v>31.694199000000001</v>
      </c>
      <c r="R3795" s="40">
        <v>37.748286999999998</v>
      </c>
      <c r="S3795" s="40">
        <v>36.952976</v>
      </c>
      <c r="T3795" s="40">
        <v>31.620987</v>
      </c>
      <c r="U3795" s="40">
        <v>33.779738999999999</v>
      </c>
      <c r="V3795" s="40">
        <v>34.770592000000001</v>
      </c>
      <c r="W3795" s="40">
        <v>36.322754000000003</v>
      </c>
      <c r="X3795" s="40">
        <v>41.513213999999998</v>
      </c>
      <c r="AA3795">
        <f t="shared" si="1308"/>
        <v>42263.479641203703</v>
      </c>
      <c r="AB3795" t="str">
        <f t="shared" si="1309"/>
        <v>42263Fábio84</v>
      </c>
      <c r="AC3795" s="52">
        <v>42263</v>
      </c>
      <c r="AD3795" s="56" t="s">
        <v>31</v>
      </c>
      <c r="AE3795" s="53">
        <v>84</v>
      </c>
      <c r="AF3795" s="51" t="str">
        <f t="shared" si="1310"/>
        <v/>
      </c>
      <c r="AG3795" s="51">
        <f t="shared" si="1311"/>
        <v>0</v>
      </c>
      <c r="AH3795" s="51">
        <f t="shared" si="1312"/>
        <v>0</v>
      </c>
      <c r="AI3795" s="51">
        <f t="shared" si="1313"/>
        <v>0</v>
      </c>
      <c r="AJ3795" s="51">
        <f t="shared" si="1314"/>
        <v>9.8969090000000008</v>
      </c>
      <c r="AK3795" s="51">
        <f t="shared" si="1315"/>
        <v>20.33173</v>
      </c>
      <c r="AL3795" s="51">
        <f t="shared" si="1316"/>
        <v>22.847866</v>
      </c>
      <c r="AM3795" s="51">
        <f t="shared" si="1317"/>
        <v>15.82696</v>
      </c>
      <c r="AN3795" s="51">
        <f t="shared" si="1318"/>
        <v>11.400378999999999</v>
      </c>
      <c r="AO3795" s="51">
        <f t="shared" si="1319"/>
        <v>20.427655999999999</v>
      </c>
      <c r="AP3795" s="51">
        <f t="shared" si="1320"/>
        <v>20.813578</v>
      </c>
      <c r="AQ3795" s="51">
        <f t="shared" si="1321"/>
        <v>16.725237</v>
      </c>
      <c r="AR3795" s="51">
        <f t="shared" si="1322"/>
        <v>19.431795000000001</v>
      </c>
      <c r="AS3795" s="51">
        <f t="shared" si="1323"/>
        <v>21.99297</v>
      </c>
      <c r="AT3795" s="51">
        <f t="shared" si="1324"/>
        <v>24.922495000000001</v>
      </c>
      <c r="AU3795" s="51">
        <f t="shared" si="1325"/>
        <v>25.884729</v>
      </c>
      <c r="AV3795" s="51">
        <f t="shared" si="1326"/>
        <v>27.029547000000001</v>
      </c>
    </row>
    <row r="3796" spans="1:48">
      <c r="A3796" t="str">
        <f t="shared" si="1327"/>
        <v>42001Murilo/Kassio83</v>
      </c>
      <c r="B3796" s="50">
        <v>42001.686180555553</v>
      </c>
      <c r="C3796" s="44">
        <f t="shared" si="1307"/>
        <v>42001</v>
      </c>
      <c r="D3796" s="45" t="s">
        <v>20</v>
      </c>
      <c r="E3796" s="46">
        <v>83</v>
      </c>
      <c r="G3796" s="49" t="e">
        <f>VLOOKUP(C3796,#REF!,2,0)</f>
        <v>#REF!</v>
      </c>
      <c r="I3796" s="40">
        <v>0</v>
      </c>
      <c r="J3796" s="40">
        <v>0</v>
      </c>
      <c r="K3796" s="40">
        <v>0</v>
      </c>
      <c r="L3796" s="40">
        <v>0</v>
      </c>
      <c r="M3796" s="40">
        <v>14.9329</v>
      </c>
      <c r="N3796" s="40">
        <v>27.724340000000002</v>
      </c>
      <c r="O3796" s="40">
        <v>32.431399999999996</v>
      </c>
      <c r="P3796" s="40">
        <v>23.835629999999998</v>
      </c>
      <c r="Q3796" s="40">
        <v>31.183260000000001</v>
      </c>
      <c r="R3796" s="40">
        <v>37.349601999999997</v>
      </c>
      <c r="S3796" s="40">
        <v>36.322754000000003</v>
      </c>
      <c r="T3796" s="40">
        <v>31.620987</v>
      </c>
      <c r="U3796" s="40">
        <v>34.159145000000002</v>
      </c>
      <c r="V3796" s="40">
        <v>35.232684999999996</v>
      </c>
      <c r="W3796" s="40">
        <v>37.668388</v>
      </c>
      <c r="X3796" s="40">
        <v>43.289664999999999</v>
      </c>
      <c r="AA3796">
        <f t="shared" si="1308"/>
        <v>42265.498391203706</v>
      </c>
      <c r="AB3796" t="str">
        <f t="shared" si="1309"/>
        <v>42265Fábio84</v>
      </c>
      <c r="AC3796" s="52">
        <v>42265</v>
      </c>
      <c r="AD3796" s="56" t="s">
        <v>31</v>
      </c>
      <c r="AE3796" s="53">
        <v>84</v>
      </c>
      <c r="AF3796" s="51" t="str">
        <f t="shared" si="1310"/>
        <v/>
      </c>
      <c r="AG3796" s="51">
        <f t="shared" si="1311"/>
        <v>0</v>
      </c>
      <c r="AH3796" s="51">
        <f t="shared" si="1312"/>
        <v>0</v>
      </c>
      <c r="AI3796" s="51">
        <f t="shared" si="1313"/>
        <v>0</v>
      </c>
      <c r="AJ3796" s="51">
        <f t="shared" si="1314"/>
        <v>6.2510409999999998</v>
      </c>
      <c r="AK3796" s="51">
        <f t="shared" si="1315"/>
        <v>19.572514000000002</v>
      </c>
      <c r="AL3796" s="51">
        <f t="shared" si="1316"/>
        <v>22.493888999999999</v>
      </c>
      <c r="AM3796" s="51">
        <f t="shared" si="1317"/>
        <v>15.742751999999999</v>
      </c>
      <c r="AN3796" s="51">
        <f t="shared" si="1318"/>
        <v>11.25896</v>
      </c>
      <c r="AO3796" s="51">
        <f t="shared" si="1319"/>
        <v>20.33173</v>
      </c>
      <c r="AP3796" s="51">
        <f t="shared" si="1320"/>
        <v>20.765158</v>
      </c>
      <c r="AQ3796" s="51">
        <f t="shared" si="1321"/>
        <v>16.509063999999999</v>
      </c>
      <c r="AR3796" s="51">
        <f t="shared" si="1322"/>
        <v>19.338263999999999</v>
      </c>
      <c r="AS3796" s="51">
        <f t="shared" si="1323"/>
        <v>21.695088999999999</v>
      </c>
      <c r="AT3796" s="51">
        <f t="shared" si="1324"/>
        <v>24.605682000000002</v>
      </c>
      <c r="AU3796" s="51">
        <f t="shared" si="1325"/>
        <v>24.658374999999999</v>
      </c>
      <c r="AV3796" s="51">
        <f t="shared" si="1326"/>
        <v>26.209389000000002</v>
      </c>
    </row>
    <row r="3797" spans="1:48">
      <c r="A3797" t="str">
        <f t="shared" si="1327"/>
        <v>42010Murilo/Kassio83</v>
      </c>
      <c r="B3797" s="50">
        <v>42010.628495370373</v>
      </c>
      <c r="C3797" s="44">
        <f t="shared" si="1307"/>
        <v>42010</v>
      </c>
      <c r="D3797" s="45" t="s">
        <v>20</v>
      </c>
      <c r="E3797" s="46">
        <v>83</v>
      </c>
      <c r="G3797" s="49" t="e">
        <f>VLOOKUP(C3797,#REF!,2,0)</f>
        <v>#REF!</v>
      </c>
      <c r="I3797" s="40">
        <v>0</v>
      </c>
      <c r="J3797" s="40">
        <v>0</v>
      </c>
      <c r="K3797" s="40">
        <v>0</v>
      </c>
      <c r="L3797" s="40">
        <v>0</v>
      </c>
      <c r="M3797" s="40">
        <v>10.004889</v>
      </c>
      <c r="N3797" s="40">
        <v>37.111370000000001</v>
      </c>
      <c r="O3797" s="40">
        <v>37.349601999999997</v>
      </c>
      <c r="P3797" s="40">
        <v>27.587548999999999</v>
      </c>
      <c r="Q3797" s="40">
        <v>34.693863</v>
      </c>
      <c r="R3797" s="40">
        <v>40.762917000000002</v>
      </c>
      <c r="S3797" s="40">
        <v>40.929091999999997</v>
      </c>
      <c r="T3797" s="40">
        <v>37.42915</v>
      </c>
      <c r="U3797" s="40">
        <v>46.153187000000003</v>
      </c>
      <c r="V3797" s="40">
        <v>47.038212000000001</v>
      </c>
      <c r="W3797" s="40">
        <v>46.329594</v>
      </c>
      <c r="X3797" s="40">
        <v>47.216155999999998</v>
      </c>
      <c r="AA3797">
        <f t="shared" si="1308"/>
        <v>42268.489756944444</v>
      </c>
      <c r="AB3797" t="str">
        <f t="shared" si="1309"/>
        <v>42268Fábio84</v>
      </c>
      <c r="AC3797" s="52">
        <v>42268</v>
      </c>
      <c r="AD3797" s="56" t="s">
        <v>31</v>
      </c>
      <c r="AE3797" s="53">
        <v>84</v>
      </c>
      <c r="AF3797" s="51" t="str">
        <f t="shared" si="1310"/>
        <v/>
      </c>
      <c r="AG3797" s="51">
        <f t="shared" si="1311"/>
        <v>0</v>
      </c>
      <c r="AH3797" s="51">
        <f t="shared" si="1312"/>
        <v>0</v>
      </c>
      <c r="AI3797" s="51">
        <f t="shared" si="1313"/>
        <v>0</v>
      </c>
      <c r="AJ3797" s="51">
        <f t="shared" si="1314"/>
        <v>4.8932019999999996</v>
      </c>
      <c r="AK3797" s="51">
        <f t="shared" si="1315"/>
        <v>18.097840999999999</v>
      </c>
      <c r="AL3797" s="51">
        <f t="shared" si="1316"/>
        <v>21.943182</v>
      </c>
      <c r="AM3797" s="51">
        <f t="shared" si="1317"/>
        <v>15.366647</v>
      </c>
      <c r="AN3797" s="51">
        <f t="shared" si="1318"/>
        <v>10.874945</v>
      </c>
      <c r="AO3797" s="51">
        <f t="shared" si="1319"/>
        <v>19.619548999999999</v>
      </c>
      <c r="AP3797" s="51">
        <f t="shared" si="1320"/>
        <v>20.283854000000002</v>
      </c>
      <c r="AQ3797" s="51">
        <f t="shared" si="1321"/>
        <v>16.166153000000001</v>
      </c>
      <c r="AR3797" s="51">
        <f t="shared" si="1322"/>
        <v>18.689892</v>
      </c>
      <c r="AS3797" s="51">
        <f t="shared" si="1323"/>
        <v>21.105408000000001</v>
      </c>
      <c r="AT3797" s="51">
        <f t="shared" si="1324"/>
        <v>23.460999999999999</v>
      </c>
      <c r="AU3797" s="51">
        <f t="shared" si="1325"/>
        <v>22.797143999999999</v>
      </c>
      <c r="AV3797" s="51">
        <f t="shared" si="1326"/>
        <v>23.000402000000001</v>
      </c>
    </row>
    <row r="3798" spans="1:48">
      <c r="A3798" t="str">
        <f t="shared" si="1327"/>
        <v>42012Murilo/Kassio83</v>
      </c>
      <c r="B3798" s="50">
        <v>42012.703587962962</v>
      </c>
      <c r="C3798" s="44">
        <f t="shared" si="1307"/>
        <v>42012</v>
      </c>
      <c r="D3798" s="45" t="s">
        <v>20</v>
      </c>
      <c r="E3798" s="46">
        <v>83</v>
      </c>
      <c r="G3798" s="49" t="e">
        <f>VLOOKUP(C3798,#REF!,2,0)</f>
        <v>#REF!</v>
      </c>
      <c r="I3798" s="40">
        <v>0</v>
      </c>
      <c r="J3798" s="40">
        <v>0</v>
      </c>
      <c r="K3798" s="40">
        <v>0</v>
      </c>
      <c r="L3798" s="40">
        <v>0</v>
      </c>
      <c r="M3798" s="40">
        <v>5.6615320000000002</v>
      </c>
      <c r="N3798" s="40">
        <v>32.505577000000002</v>
      </c>
      <c r="O3798" s="40">
        <v>34.540657000000003</v>
      </c>
      <c r="P3798" s="40">
        <v>24.989811</v>
      </c>
      <c r="Q3798" s="40">
        <v>32.803176999999998</v>
      </c>
      <c r="R3798" s="40">
        <v>39.038032999999999</v>
      </c>
      <c r="S3798" s="40">
        <v>38.229481</v>
      </c>
      <c r="T3798" s="40">
        <v>33.252102000000001</v>
      </c>
      <c r="U3798" s="40">
        <v>35.931556999999998</v>
      </c>
      <c r="V3798" s="40">
        <v>37.42915</v>
      </c>
      <c r="W3798" s="40">
        <v>41.095592000000003</v>
      </c>
      <c r="X3798" s="40">
        <v>45.977169000000004</v>
      </c>
      <c r="AA3798">
        <f t="shared" si="1308"/>
        <v>42270.391226851854</v>
      </c>
      <c r="AB3798" t="str">
        <f t="shared" si="1309"/>
        <v>42270Fábio84</v>
      </c>
      <c r="AC3798" s="52">
        <v>42270</v>
      </c>
      <c r="AD3798" s="56" t="s">
        <v>31</v>
      </c>
      <c r="AE3798" s="53">
        <v>84</v>
      </c>
      <c r="AF3798" s="51" t="str">
        <f t="shared" si="1310"/>
        <v/>
      </c>
      <c r="AG3798" s="51">
        <f t="shared" si="1311"/>
        <v>0</v>
      </c>
      <c r="AH3798" s="51">
        <f t="shared" si="1312"/>
        <v>0</v>
      </c>
      <c r="AI3798" s="51">
        <f t="shared" si="1313"/>
        <v>0</v>
      </c>
      <c r="AJ3798" s="51">
        <f t="shared" si="1314"/>
        <v>4.8049790000000003</v>
      </c>
      <c r="AK3798" s="51">
        <f t="shared" si="1315"/>
        <v>17.249991999999999</v>
      </c>
      <c r="AL3798" s="51">
        <f t="shared" si="1316"/>
        <v>21.794146999999999</v>
      </c>
      <c r="AM3798" s="51">
        <f t="shared" si="1317"/>
        <v>15.574994</v>
      </c>
      <c r="AN3798" s="51">
        <f t="shared" si="1318"/>
        <v>11.223762000000001</v>
      </c>
      <c r="AO3798" s="51">
        <f t="shared" si="1319"/>
        <v>19.619548999999999</v>
      </c>
      <c r="AP3798" s="51">
        <f t="shared" si="1320"/>
        <v>20.236034</v>
      </c>
      <c r="AQ3798" s="51">
        <f t="shared" si="1321"/>
        <v>15.953726</v>
      </c>
      <c r="AR3798" s="51">
        <f t="shared" si="1322"/>
        <v>18.552409999999998</v>
      </c>
      <c r="AS3798" s="51">
        <f t="shared" si="1323"/>
        <v>20.765158</v>
      </c>
      <c r="AT3798" s="51">
        <f t="shared" si="1324"/>
        <v>23.153414000000001</v>
      </c>
      <c r="AU3798" s="51">
        <f t="shared" si="1325"/>
        <v>22.292839000000001</v>
      </c>
      <c r="AV3798" s="51">
        <f t="shared" si="1326"/>
        <v>22.042797</v>
      </c>
    </row>
    <row r="3799" spans="1:48">
      <c r="A3799" t="str">
        <f t="shared" si="1327"/>
        <v>42016Murilo/Kassio83</v>
      </c>
      <c r="B3799" s="50">
        <v>42016.604537037034</v>
      </c>
      <c r="C3799" s="44">
        <f t="shared" si="1307"/>
        <v>42016</v>
      </c>
      <c r="D3799" s="45" t="s">
        <v>20</v>
      </c>
      <c r="E3799" s="46">
        <v>83</v>
      </c>
      <c r="G3799" s="49" t="e">
        <f>VLOOKUP(C3799,#REF!,2,0)</f>
        <v>#REF!</v>
      </c>
      <c r="I3799" s="40">
        <v>0</v>
      </c>
      <c r="J3799" s="40">
        <v>0</v>
      </c>
      <c r="K3799" s="40">
        <v>0</v>
      </c>
      <c r="L3799" s="40">
        <v>0</v>
      </c>
      <c r="M3799" s="40">
        <v>9.4989810000000006</v>
      </c>
      <c r="N3799" s="40">
        <v>24.026022000000001</v>
      </c>
      <c r="O3799" s="40">
        <v>29.888642999999998</v>
      </c>
      <c r="P3799" s="40">
        <v>22.957595999999999</v>
      </c>
      <c r="Q3799" s="40">
        <v>30.532489999999999</v>
      </c>
      <c r="R3799" s="40">
        <v>36.716000000000001</v>
      </c>
      <c r="S3799" s="40">
        <v>34.770592000000001</v>
      </c>
      <c r="T3799" s="40">
        <v>30.820837000000001</v>
      </c>
      <c r="U3799" s="40">
        <v>33.177067000000001</v>
      </c>
      <c r="V3799" s="40">
        <v>33.931216999999997</v>
      </c>
      <c r="W3799" s="40">
        <v>35.310035999999997</v>
      </c>
      <c r="X3799" s="40">
        <v>40.101554999999998</v>
      </c>
      <c r="AA3799">
        <f t="shared" si="1308"/>
        <v>42272.513356481482</v>
      </c>
      <c r="AB3799" t="str">
        <f t="shared" si="1309"/>
        <v>42272Fábio84</v>
      </c>
      <c r="AC3799" s="52">
        <v>42272</v>
      </c>
      <c r="AD3799" s="56" t="s">
        <v>31</v>
      </c>
      <c r="AE3799" s="53">
        <v>84</v>
      </c>
      <c r="AF3799" s="51" t="str">
        <f t="shared" si="1310"/>
        <v/>
      </c>
      <c r="AG3799" s="51">
        <f t="shared" si="1311"/>
        <v>0</v>
      </c>
      <c r="AH3799" s="51">
        <f t="shared" si="1312"/>
        <v>0</v>
      </c>
      <c r="AI3799" s="51">
        <f t="shared" si="1313"/>
        <v>0</v>
      </c>
      <c r="AJ3799" s="51">
        <f t="shared" si="1314"/>
        <v>3.4265469999999998</v>
      </c>
      <c r="AK3799" s="51">
        <f t="shared" si="1315"/>
        <v>15.784833000000001</v>
      </c>
      <c r="AL3799" s="51">
        <f t="shared" si="1316"/>
        <v>20.765158</v>
      </c>
      <c r="AM3799" s="51">
        <f t="shared" si="1317"/>
        <v>14.913376</v>
      </c>
      <c r="AN3799" s="51">
        <f t="shared" si="1318"/>
        <v>10.566083000000001</v>
      </c>
      <c r="AO3799" s="51">
        <f t="shared" si="1319"/>
        <v>19.012678000000001</v>
      </c>
      <c r="AP3799" s="51">
        <f t="shared" si="1320"/>
        <v>19.666632</v>
      </c>
      <c r="AQ3799" s="51">
        <f t="shared" si="1321"/>
        <v>15.574994</v>
      </c>
      <c r="AR3799" s="51">
        <f t="shared" si="1322"/>
        <v>18.188306999999998</v>
      </c>
      <c r="AS3799" s="51">
        <f t="shared" si="1323"/>
        <v>20.475697</v>
      </c>
      <c r="AT3799" s="51">
        <f t="shared" si="1324"/>
        <v>22.443562</v>
      </c>
      <c r="AU3799" s="51">
        <f t="shared" si="1325"/>
        <v>21.497633</v>
      </c>
      <c r="AV3799" s="51">
        <f t="shared" si="1326"/>
        <v>21.30105</v>
      </c>
    </row>
    <row r="3800" spans="1:48">
      <c r="A3800" t="str">
        <f t="shared" si="1327"/>
        <v>42020Murilo/Kassio83</v>
      </c>
      <c r="B3800" s="50">
        <v>42020.777962962966</v>
      </c>
      <c r="C3800" s="44">
        <f t="shared" si="1307"/>
        <v>42020</v>
      </c>
      <c r="D3800" s="45" t="s">
        <v>20</v>
      </c>
      <c r="E3800" s="46">
        <v>83</v>
      </c>
      <c r="G3800" s="49" t="e">
        <f>VLOOKUP(C3800,#REF!,2,0)</f>
        <v>#REF!</v>
      </c>
      <c r="I3800" s="40">
        <v>0</v>
      </c>
      <c r="J3800" s="40">
        <v>0</v>
      </c>
      <c r="K3800" s="40">
        <v>0</v>
      </c>
      <c r="L3800" s="40">
        <v>0</v>
      </c>
      <c r="M3800" s="40">
        <v>1.7333069999999999</v>
      </c>
      <c r="N3800" s="40">
        <v>16.661472</v>
      </c>
      <c r="O3800" s="40">
        <v>25.380849999999999</v>
      </c>
      <c r="P3800" s="40">
        <v>20.252334999999999</v>
      </c>
      <c r="Q3800" s="40">
        <v>28.067778000000001</v>
      </c>
      <c r="R3800" s="40">
        <v>33.704093999999998</v>
      </c>
      <c r="S3800" s="40">
        <v>33.628551000000002</v>
      </c>
      <c r="T3800" s="40">
        <v>29.392672999999998</v>
      </c>
      <c r="U3800" s="40">
        <v>30.820837000000001</v>
      </c>
      <c r="V3800" s="40">
        <v>31.328807999999999</v>
      </c>
      <c r="W3800" s="40">
        <v>32.505577000000002</v>
      </c>
      <c r="X3800" s="40">
        <v>37.190693000000003</v>
      </c>
      <c r="AA3800">
        <f t="shared" si="1308"/>
        <v>42274.451365740744</v>
      </c>
      <c r="AB3800" t="str">
        <f t="shared" si="1309"/>
        <v>42274Fábio84</v>
      </c>
      <c r="AC3800" s="52">
        <v>42274</v>
      </c>
      <c r="AD3800" s="56" t="s">
        <v>31</v>
      </c>
      <c r="AE3800" s="53">
        <v>84</v>
      </c>
      <c r="AF3800" s="51" t="str">
        <f t="shared" si="1310"/>
        <v/>
      </c>
      <c r="AG3800" s="51">
        <f t="shared" si="1311"/>
        <v>0</v>
      </c>
      <c r="AH3800" s="51">
        <f t="shared" si="1312"/>
        <v>0</v>
      </c>
      <c r="AI3800" s="51">
        <f t="shared" si="1313"/>
        <v>0</v>
      </c>
      <c r="AJ3800" s="51">
        <f t="shared" si="1314"/>
        <v>13.713176000000001</v>
      </c>
      <c r="AK3800" s="51">
        <f t="shared" si="1315"/>
        <v>21.007883</v>
      </c>
      <c r="AL3800" s="51">
        <f t="shared" si="1316"/>
        <v>23.306941999999999</v>
      </c>
      <c r="AM3800" s="51">
        <f t="shared" si="1317"/>
        <v>16.509063999999999</v>
      </c>
      <c r="AN3800" s="51">
        <f t="shared" si="1318"/>
        <v>11.866526</v>
      </c>
      <c r="AO3800" s="51">
        <f t="shared" si="1319"/>
        <v>20.765158</v>
      </c>
      <c r="AP3800" s="51">
        <f t="shared" si="1320"/>
        <v>21.252056</v>
      </c>
      <c r="AQ3800" s="51">
        <f t="shared" si="1321"/>
        <v>16.595359999999999</v>
      </c>
      <c r="AR3800" s="51">
        <f t="shared" si="1322"/>
        <v>19.291584</v>
      </c>
      <c r="AS3800" s="51">
        <f t="shared" si="1323"/>
        <v>21.30105</v>
      </c>
      <c r="AT3800" s="51">
        <f t="shared" si="1324"/>
        <v>23.512438</v>
      </c>
      <c r="AU3800" s="51">
        <f t="shared" si="1325"/>
        <v>22.192657000000001</v>
      </c>
      <c r="AV3800" s="51">
        <f t="shared" si="1326"/>
        <v>21.497633</v>
      </c>
    </row>
    <row r="3801" spans="1:48">
      <c r="A3801" t="str">
        <f t="shared" si="1327"/>
        <v>42023Murilo/Kassio83</v>
      </c>
      <c r="B3801" s="50">
        <v>42023.787164351852</v>
      </c>
      <c r="C3801" s="44">
        <f t="shared" si="1307"/>
        <v>42023</v>
      </c>
      <c r="D3801" s="45" t="s">
        <v>20</v>
      </c>
      <c r="E3801" s="46">
        <v>83</v>
      </c>
      <c r="G3801" s="49" t="e">
        <f>VLOOKUP(C3801,#REF!,2,0)</f>
        <v>#REF!</v>
      </c>
      <c r="I3801" s="40">
        <v>0</v>
      </c>
      <c r="J3801" s="40">
        <v>0</v>
      </c>
      <c r="K3801" s="40">
        <v>0</v>
      </c>
      <c r="L3801" s="40">
        <v>0</v>
      </c>
      <c r="M3801" s="40">
        <v>1.368382</v>
      </c>
      <c r="N3801" s="40">
        <v>12.894133999999999</v>
      </c>
      <c r="O3801" s="40">
        <v>22.833573999999999</v>
      </c>
      <c r="P3801" s="40">
        <v>18.492947000000001</v>
      </c>
      <c r="Q3801" s="40">
        <v>25.907093</v>
      </c>
      <c r="R3801" s="40">
        <v>31.914465</v>
      </c>
      <c r="S3801" s="40">
        <v>31.328807999999999</v>
      </c>
      <c r="T3801" s="40">
        <v>26.976317999999999</v>
      </c>
      <c r="U3801" s="40">
        <v>27.587548999999999</v>
      </c>
      <c r="V3801" s="40">
        <v>28.482813</v>
      </c>
      <c r="W3801" s="40">
        <v>30.388791999999999</v>
      </c>
      <c r="X3801" s="40">
        <v>35.387413000000002</v>
      </c>
      <c r="AA3801">
        <f t="shared" si="1308"/>
        <v>42276.394537037035</v>
      </c>
      <c r="AB3801" t="str">
        <f t="shared" si="1309"/>
        <v>42276Fábio84</v>
      </c>
      <c r="AC3801" s="52">
        <v>42276</v>
      </c>
      <c r="AD3801" s="56" t="s">
        <v>31</v>
      </c>
      <c r="AE3801" s="53">
        <v>84</v>
      </c>
      <c r="AF3801" s="51" t="str">
        <f t="shared" si="1310"/>
        <v/>
      </c>
      <c r="AG3801" s="51">
        <f t="shared" si="1311"/>
        <v>0</v>
      </c>
      <c r="AH3801" s="51">
        <f t="shared" si="1312"/>
        <v>0</v>
      </c>
      <c r="AI3801" s="51">
        <f t="shared" si="1313"/>
        <v>0</v>
      </c>
      <c r="AJ3801" s="51">
        <f t="shared" si="1314"/>
        <v>12.791017999999999</v>
      </c>
      <c r="AK3801" s="51">
        <f t="shared" si="1315"/>
        <v>20.236034</v>
      </c>
      <c r="AL3801" s="51">
        <f t="shared" si="1316"/>
        <v>23.000402000000001</v>
      </c>
      <c r="AM3801" s="51">
        <f t="shared" si="1317"/>
        <v>16.080988000000001</v>
      </c>
      <c r="AN3801" s="51">
        <f t="shared" si="1318"/>
        <v>11.435874</v>
      </c>
      <c r="AO3801" s="51">
        <f t="shared" si="1319"/>
        <v>20.813578</v>
      </c>
      <c r="AP3801" s="51">
        <f t="shared" si="1320"/>
        <v>21.497633</v>
      </c>
      <c r="AQ3801" s="51">
        <f t="shared" si="1321"/>
        <v>17.161975999999999</v>
      </c>
      <c r="AR3801" s="51">
        <f t="shared" si="1322"/>
        <v>20.045342999999999</v>
      </c>
      <c r="AS3801" s="51">
        <f t="shared" si="1323"/>
        <v>22.544284999999999</v>
      </c>
      <c r="AT3801" s="51">
        <f t="shared" si="1324"/>
        <v>25.830808999999999</v>
      </c>
      <c r="AU3801" s="51">
        <f t="shared" si="1325"/>
        <v>26.864563</v>
      </c>
      <c r="AV3801" s="51">
        <f t="shared" si="1326"/>
        <v>26.645285000000001</v>
      </c>
    </row>
    <row r="3802" spans="1:48">
      <c r="A3802" t="str">
        <f t="shared" si="1327"/>
        <v>42025Murilo/Kassio83</v>
      </c>
      <c r="B3802" s="50">
        <v>42025.753622685188</v>
      </c>
      <c r="C3802" s="44">
        <f t="shared" si="1307"/>
        <v>42025</v>
      </c>
      <c r="D3802" s="45" t="s">
        <v>20</v>
      </c>
      <c r="E3802" s="46">
        <v>83</v>
      </c>
      <c r="G3802" s="49" t="e">
        <f>VLOOKUP(C3802,#REF!,2,0)</f>
        <v>#REF!</v>
      </c>
      <c r="I3802" s="40">
        <v>0</v>
      </c>
      <c r="J3802" s="40">
        <v>0</v>
      </c>
      <c r="K3802" s="40">
        <v>0</v>
      </c>
      <c r="L3802" s="40">
        <v>0</v>
      </c>
      <c r="M3802" s="40">
        <v>4.3172759999999997</v>
      </c>
      <c r="N3802" s="40">
        <v>24.026022000000001</v>
      </c>
      <c r="O3802" s="40">
        <v>24.345112</v>
      </c>
      <c r="P3802" s="40">
        <v>18.882774000000001</v>
      </c>
      <c r="Q3802" s="40">
        <v>26.238823</v>
      </c>
      <c r="R3802" s="40">
        <v>31.183260000000001</v>
      </c>
      <c r="S3802" s="40">
        <v>30.604437000000001</v>
      </c>
      <c r="T3802" s="40">
        <v>26.30545</v>
      </c>
      <c r="U3802" s="40">
        <v>26.438934</v>
      </c>
      <c r="V3802" s="40">
        <v>26.774146999999999</v>
      </c>
      <c r="W3802" s="40">
        <v>28.274913999999999</v>
      </c>
      <c r="X3802" s="40">
        <v>33.102134999999997</v>
      </c>
      <c r="AA3802">
        <f t="shared" si="1308"/>
        <v>42277.741643518515</v>
      </c>
      <c r="AB3802" t="str">
        <f t="shared" si="1309"/>
        <v>42277Fábio84</v>
      </c>
      <c r="AC3802" s="52">
        <v>42277</v>
      </c>
      <c r="AD3802" s="56" t="s">
        <v>31</v>
      </c>
      <c r="AE3802" s="53">
        <v>84</v>
      </c>
      <c r="AF3802" s="51" t="str">
        <f t="shared" si="1310"/>
        <v/>
      </c>
      <c r="AG3802" s="51">
        <f t="shared" si="1311"/>
        <v>0</v>
      </c>
      <c r="AH3802" s="51">
        <f t="shared" si="1312"/>
        <v>0</v>
      </c>
      <c r="AI3802" s="51">
        <f t="shared" si="1313"/>
        <v>0</v>
      </c>
      <c r="AJ3802" s="51">
        <f t="shared" si="1314"/>
        <v>15.742751999999999</v>
      </c>
      <c r="AK3802" s="51">
        <f t="shared" si="1315"/>
        <v>22.797143999999999</v>
      </c>
      <c r="AL3802" s="51">
        <f t="shared" si="1316"/>
        <v>25.081669000000002</v>
      </c>
      <c r="AM3802" s="51">
        <f t="shared" si="1317"/>
        <v>25.508419</v>
      </c>
      <c r="AN3802" s="51">
        <f t="shared" si="1318"/>
        <v>29.390205000000002</v>
      </c>
      <c r="AO3802" s="51">
        <f t="shared" si="1319"/>
        <v>27.638721</v>
      </c>
      <c r="AP3802" s="51">
        <f t="shared" si="1320"/>
        <v>26.209389000000002</v>
      </c>
      <c r="AQ3802" s="51">
        <f t="shared" si="1321"/>
        <v>27.638721</v>
      </c>
      <c r="AR3802" s="51">
        <f t="shared" si="1322"/>
        <v>27.195039999999999</v>
      </c>
      <c r="AS3802" s="51">
        <f t="shared" si="1323"/>
        <v>28.423368</v>
      </c>
      <c r="AT3802" s="51">
        <f t="shared" si="1324"/>
        <v>27.527462</v>
      </c>
      <c r="AU3802" s="51">
        <f t="shared" si="1325"/>
        <v>27.527462</v>
      </c>
      <c r="AV3802" s="51">
        <f t="shared" si="1326"/>
        <v>27.30566</v>
      </c>
    </row>
    <row r="3803" spans="1:48">
      <c r="A3803" t="str">
        <f t="shared" si="1327"/>
        <v>42031Murilo/Kassio83</v>
      </c>
      <c r="B3803" s="50">
        <v>42031.62699074074</v>
      </c>
      <c r="C3803" s="44">
        <f t="shared" si="1307"/>
        <v>42031</v>
      </c>
      <c r="D3803" s="45" t="s">
        <v>20</v>
      </c>
      <c r="E3803" s="46">
        <v>83</v>
      </c>
      <c r="G3803" s="49" t="e">
        <f>VLOOKUP(C3803,#REF!,2,0)</f>
        <v>#REF!</v>
      </c>
      <c r="I3803" s="40">
        <v>0</v>
      </c>
      <c r="J3803" s="40">
        <v>0</v>
      </c>
      <c r="K3803" s="40">
        <v>0</v>
      </c>
      <c r="L3803" s="40">
        <v>0</v>
      </c>
      <c r="M3803" s="40">
        <v>15.480886</v>
      </c>
      <c r="N3803" s="40">
        <v>31.110600999999999</v>
      </c>
      <c r="O3803" s="40">
        <v>33.027275000000003</v>
      </c>
      <c r="P3803" s="40">
        <v>24.345112</v>
      </c>
      <c r="Q3803" s="40">
        <v>32.728637999999997</v>
      </c>
      <c r="R3803" s="40">
        <v>37.349601999999997</v>
      </c>
      <c r="S3803" s="40">
        <v>36.322754000000003</v>
      </c>
      <c r="T3803" s="40">
        <v>31.401717999999999</v>
      </c>
      <c r="U3803" s="40">
        <v>32.654209000000002</v>
      </c>
      <c r="V3803" s="40">
        <v>32.283279</v>
      </c>
      <c r="W3803" s="40">
        <v>32.877800000000001</v>
      </c>
      <c r="X3803" s="40">
        <v>36.716000000000001</v>
      </c>
      <c r="AA3803">
        <f t="shared" si="1308"/>
        <v>42279.626759259256</v>
      </c>
      <c r="AB3803" t="str">
        <f t="shared" si="1309"/>
        <v>42279Fábio84</v>
      </c>
      <c r="AC3803" s="52">
        <v>42279</v>
      </c>
      <c r="AD3803" s="56" t="s">
        <v>31</v>
      </c>
      <c r="AE3803" s="53">
        <v>84</v>
      </c>
      <c r="AF3803" s="51" t="str">
        <f t="shared" si="1310"/>
        <v/>
      </c>
      <c r="AG3803" s="51">
        <f t="shared" si="1311"/>
        <v>0</v>
      </c>
      <c r="AH3803" s="51">
        <f t="shared" si="1312"/>
        <v>0</v>
      </c>
      <c r="AI3803" s="51">
        <f t="shared" si="1313"/>
        <v>0</v>
      </c>
      <c r="AJ3803" s="51">
        <f t="shared" si="1314"/>
        <v>11.686055</v>
      </c>
      <c r="AK3803" s="51">
        <f t="shared" si="1315"/>
        <v>11.6143</v>
      </c>
      <c r="AL3803" s="51">
        <f t="shared" si="1316"/>
        <v>22.949477999999999</v>
      </c>
      <c r="AM3803" s="51">
        <f t="shared" si="1317"/>
        <v>16.294301999999998</v>
      </c>
      <c r="AN3803" s="51">
        <f t="shared" si="1318"/>
        <v>11.471446</v>
      </c>
      <c r="AO3803" s="51">
        <f t="shared" si="1319"/>
        <v>20.765158</v>
      </c>
      <c r="AP3803" s="51">
        <f t="shared" si="1320"/>
        <v>21.448414</v>
      </c>
      <c r="AQ3803" s="51">
        <f t="shared" si="1321"/>
        <v>17.074155999999999</v>
      </c>
      <c r="AR3803" s="51">
        <f t="shared" si="1322"/>
        <v>20.092924</v>
      </c>
      <c r="AS3803" s="51">
        <f t="shared" si="1323"/>
        <v>22.695837000000001</v>
      </c>
      <c r="AT3803" s="51">
        <f t="shared" si="1324"/>
        <v>26.263680999999998</v>
      </c>
      <c r="AU3803" s="51">
        <f t="shared" si="1325"/>
        <v>26.864563</v>
      </c>
      <c r="AV3803" s="51">
        <f t="shared" si="1326"/>
        <v>26.372440000000001</v>
      </c>
    </row>
    <row r="3804" spans="1:48">
      <c r="A3804" t="str">
        <f t="shared" si="1327"/>
        <v>42033Murilo/Kassio83</v>
      </c>
      <c r="B3804" s="50">
        <v>42033.576273148145</v>
      </c>
      <c r="C3804" s="44">
        <f t="shared" si="1307"/>
        <v>42033</v>
      </c>
      <c r="D3804" s="45" t="s">
        <v>20</v>
      </c>
      <c r="E3804" s="46">
        <v>83</v>
      </c>
      <c r="G3804" s="49" t="e">
        <f>VLOOKUP(C3804,#REF!,2,0)</f>
        <v>#REF!</v>
      </c>
      <c r="I3804" s="40">
        <v>0</v>
      </c>
      <c r="J3804" s="40">
        <v>0</v>
      </c>
      <c r="K3804" s="40">
        <v>0</v>
      </c>
      <c r="L3804" s="40">
        <v>0</v>
      </c>
      <c r="M3804" s="40">
        <v>7.027997</v>
      </c>
      <c r="N3804" s="40">
        <v>33.779738999999999</v>
      </c>
      <c r="O3804" s="40">
        <v>34.387813999999999</v>
      </c>
      <c r="P3804" s="40">
        <v>25.119790999999999</v>
      </c>
      <c r="Q3804" s="40">
        <v>31.474726</v>
      </c>
      <c r="R3804" s="40">
        <v>36.244323999999999</v>
      </c>
      <c r="S3804" s="40">
        <v>35.078319999999998</v>
      </c>
      <c r="T3804" s="40">
        <v>30.388791999999999</v>
      </c>
      <c r="U3804" s="40">
        <v>31.474726</v>
      </c>
      <c r="V3804" s="40">
        <v>31.038038</v>
      </c>
      <c r="W3804" s="40">
        <v>31.255997000000001</v>
      </c>
      <c r="X3804" s="40">
        <v>35.464916000000002</v>
      </c>
      <c r="AA3804">
        <f t="shared" si="1308"/>
        <v>42283.397314814814</v>
      </c>
      <c r="AB3804" t="str">
        <f t="shared" si="1309"/>
        <v>42283Fábio84</v>
      </c>
      <c r="AC3804" s="52">
        <v>42283</v>
      </c>
      <c r="AD3804" s="56" t="s">
        <v>31</v>
      </c>
      <c r="AE3804" s="53">
        <v>84</v>
      </c>
      <c r="AF3804" s="51" t="str">
        <f t="shared" si="1310"/>
        <v/>
      </c>
      <c r="AG3804" s="51">
        <f t="shared" si="1311"/>
        <v>0</v>
      </c>
      <c r="AH3804" s="51">
        <f t="shared" si="1312"/>
        <v>0</v>
      </c>
      <c r="AI3804" s="51">
        <f t="shared" si="1313"/>
        <v>0</v>
      </c>
      <c r="AJ3804" s="51">
        <f t="shared" si="1314"/>
        <v>9.8969090000000008</v>
      </c>
      <c r="AK3804" s="51">
        <f t="shared" si="1315"/>
        <v>19.902884</v>
      </c>
      <c r="AL3804" s="51">
        <f t="shared" si="1316"/>
        <v>22.142672999999998</v>
      </c>
      <c r="AM3804" s="51">
        <f t="shared" si="1317"/>
        <v>15.700716999999999</v>
      </c>
      <c r="AN3804" s="51">
        <f t="shared" si="1318"/>
        <v>11.294233</v>
      </c>
      <c r="AO3804" s="51">
        <f t="shared" si="1319"/>
        <v>19.808230999999999</v>
      </c>
      <c r="AP3804" s="51">
        <f t="shared" si="1320"/>
        <v>20.523775000000001</v>
      </c>
      <c r="AQ3804" s="51">
        <f t="shared" si="1321"/>
        <v>16.166153000000001</v>
      </c>
      <c r="AR3804" s="51">
        <f t="shared" si="1322"/>
        <v>18.920164</v>
      </c>
      <c r="AS3804" s="51">
        <f t="shared" si="1323"/>
        <v>21.30105</v>
      </c>
      <c r="AT3804" s="51">
        <f t="shared" si="1324"/>
        <v>23.926054000000001</v>
      </c>
      <c r="AU3804" s="51">
        <f t="shared" si="1325"/>
        <v>23.563955</v>
      </c>
      <c r="AV3804" s="51">
        <f t="shared" si="1326"/>
        <v>24.816673000000002</v>
      </c>
    </row>
    <row r="3805" spans="1:48">
      <c r="A3805" t="str">
        <f t="shared" si="1327"/>
        <v>42038Murilo/Kassio83</v>
      </c>
      <c r="B3805" s="50">
        <v>42038.785173611112</v>
      </c>
      <c r="C3805" s="44">
        <f t="shared" si="1307"/>
        <v>42038</v>
      </c>
      <c r="D3805" s="45" t="s">
        <v>20</v>
      </c>
      <c r="E3805" s="46">
        <v>83</v>
      </c>
      <c r="G3805" s="49" t="e">
        <f>VLOOKUP(C3805,#REF!,2,0)</f>
        <v>#REF!</v>
      </c>
      <c r="I3805" s="40">
        <v>0</v>
      </c>
      <c r="J3805" s="40">
        <v>0</v>
      </c>
      <c r="K3805" s="40">
        <v>0</v>
      </c>
      <c r="L3805" s="40">
        <v>0</v>
      </c>
      <c r="M3805" s="40">
        <v>5.6331069999999999</v>
      </c>
      <c r="N3805" s="40">
        <v>32.803176999999998</v>
      </c>
      <c r="O3805" s="40">
        <v>31.255997000000001</v>
      </c>
      <c r="P3805" s="40">
        <v>24.345112</v>
      </c>
      <c r="Q3805" s="40">
        <v>30.245471999999999</v>
      </c>
      <c r="R3805" s="40">
        <v>35.078319999999998</v>
      </c>
      <c r="S3805" s="40">
        <v>34.693863</v>
      </c>
      <c r="T3805" s="40">
        <v>29.533953</v>
      </c>
      <c r="U3805" s="40">
        <v>30.317093</v>
      </c>
      <c r="V3805" s="40">
        <v>30.173922000000001</v>
      </c>
      <c r="W3805" s="40">
        <v>30.604437000000001</v>
      </c>
      <c r="X3805" s="40">
        <v>35.310035999999997</v>
      </c>
      <c r="AA3805">
        <f t="shared" si="1308"/>
        <v>42286.625324074077</v>
      </c>
      <c r="AB3805" t="str">
        <f t="shared" si="1309"/>
        <v>42286Fábio84</v>
      </c>
      <c r="AC3805" s="52">
        <v>42286</v>
      </c>
      <c r="AD3805" s="56" t="s">
        <v>31</v>
      </c>
      <c r="AE3805" s="53">
        <v>84</v>
      </c>
      <c r="AF3805" s="51" t="str">
        <f t="shared" si="1310"/>
        <v/>
      </c>
      <c r="AG3805" s="51">
        <f t="shared" si="1311"/>
        <v>0</v>
      </c>
      <c r="AH3805" s="51">
        <f t="shared" si="1312"/>
        <v>0</v>
      </c>
      <c r="AI3805" s="51">
        <f t="shared" si="1313"/>
        <v>0</v>
      </c>
      <c r="AJ3805" s="51">
        <f t="shared" si="1314"/>
        <v>4.9154059999999999</v>
      </c>
      <c r="AK3805" s="51">
        <f t="shared" si="1315"/>
        <v>18.873989000000002</v>
      </c>
      <c r="AL3805" s="51">
        <f t="shared" si="1316"/>
        <v>21.695088999999999</v>
      </c>
      <c r="AM3805" s="51">
        <f t="shared" si="1317"/>
        <v>15.616866</v>
      </c>
      <c r="AN3805" s="51">
        <f t="shared" si="1318"/>
        <v>10.909573999999999</v>
      </c>
      <c r="AO3805" s="51">
        <f t="shared" si="1319"/>
        <v>19.619548999999999</v>
      </c>
      <c r="AP3805" s="51">
        <f t="shared" si="1320"/>
        <v>20.379653999999999</v>
      </c>
      <c r="AQ3805" s="51">
        <f t="shared" si="1321"/>
        <v>16.208808999999999</v>
      </c>
      <c r="AR3805" s="51">
        <f t="shared" si="1322"/>
        <v>18.73584</v>
      </c>
      <c r="AS3805" s="51">
        <f t="shared" si="1323"/>
        <v>21.105408000000001</v>
      </c>
      <c r="AT3805" s="51">
        <f t="shared" si="1324"/>
        <v>23.358233999999999</v>
      </c>
      <c r="AU3805" s="51">
        <f t="shared" si="1325"/>
        <v>22.594749</v>
      </c>
      <c r="AV3805" s="51">
        <f t="shared" si="1326"/>
        <v>22.746447</v>
      </c>
    </row>
    <row r="3806" spans="1:48">
      <c r="A3806" t="str">
        <f t="shared" si="1327"/>
        <v>42038Murilo/Kassio83</v>
      </c>
      <c r="B3806" s="50">
        <v>42038.786192129628</v>
      </c>
      <c r="C3806" s="44">
        <f t="shared" si="1307"/>
        <v>42038</v>
      </c>
      <c r="D3806" s="45" t="s">
        <v>20</v>
      </c>
      <c r="E3806" s="46">
        <v>83</v>
      </c>
      <c r="F3806" s="43" t="s">
        <v>158</v>
      </c>
      <c r="G3806" s="49" t="e">
        <f>VLOOKUP(C3806,#REF!,2,0)</f>
        <v>#REF!</v>
      </c>
      <c r="H3806" s="43" t="s">
        <v>160</v>
      </c>
      <c r="I3806" s="40">
        <v>0</v>
      </c>
      <c r="J3806" s="40">
        <v>0</v>
      </c>
      <c r="K3806" s="40">
        <v>27.315038999999999</v>
      </c>
      <c r="L3806" s="40">
        <v>31.620987</v>
      </c>
      <c r="M3806" s="40">
        <v>24.345112</v>
      </c>
      <c r="N3806" s="40">
        <v>25.250136999999999</v>
      </c>
      <c r="O3806" s="40">
        <v>23.081987000000002</v>
      </c>
      <c r="P3806" s="40">
        <v>24.795479</v>
      </c>
      <c r="Q3806" s="40">
        <v>26.372135</v>
      </c>
      <c r="R3806" s="40">
        <v>28.136752999999999</v>
      </c>
      <c r="S3806" s="40">
        <v>33.477725999999997</v>
      </c>
      <c r="T3806" s="40">
        <v>30.031096000000002</v>
      </c>
      <c r="U3806" s="40">
        <v>30.031096000000002</v>
      </c>
      <c r="V3806" s="40">
        <v>26.105858000000001</v>
      </c>
      <c r="W3806" s="40">
        <v>21.015474000000001</v>
      </c>
      <c r="X3806" s="40">
        <v>36.401234000000002</v>
      </c>
      <c r="AA3806">
        <f t="shared" si="1308"/>
        <v>42290.5078125</v>
      </c>
      <c r="AB3806" t="str">
        <f t="shared" si="1309"/>
        <v>42290Fábio84</v>
      </c>
      <c r="AC3806" s="52">
        <v>42290</v>
      </c>
      <c r="AD3806" s="56" t="s">
        <v>31</v>
      </c>
      <c r="AE3806" s="53">
        <v>84</v>
      </c>
      <c r="AF3806" s="51" t="str">
        <f t="shared" si="1310"/>
        <v/>
      </c>
      <c r="AG3806" s="51">
        <f t="shared" si="1311"/>
        <v>0</v>
      </c>
      <c r="AH3806" s="51">
        <f t="shared" si="1312"/>
        <v>0</v>
      </c>
      <c r="AI3806" s="51">
        <f t="shared" si="1313"/>
        <v>0</v>
      </c>
      <c r="AJ3806" s="51">
        <f t="shared" si="1314"/>
        <v>12.158357000000001</v>
      </c>
      <c r="AK3806" s="51">
        <f t="shared" si="1315"/>
        <v>19.950310000000002</v>
      </c>
      <c r="AL3806" s="51">
        <f t="shared" si="1316"/>
        <v>22.042797</v>
      </c>
      <c r="AM3806" s="51">
        <f t="shared" si="1317"/>
        <v>15.658751000000001</v>
      </c>
      <c r="AN3806" s="51">
        <f t="shared" si="1318"/>
        <v>11.118501</v>
      </c>
      <c r="AO3806" s="51">
        <f t="shared" si="1319"/>
        <v>20.33173</v>
      </c>
      <c r="AP3806" s="51">
        <f t="shared" si="1320"/>
        <v>20.862079999999999</v>
      </c>
      <c r="AQ3806" s="51">
        <f t="shared" si="1321"/>
        <v>16.552156</v>
      </c>
      <c r="AR3806" s="51">
        <f t="shared" si="1322"/>
        <v>19.151875</v>
      </c>
      <c r="AS3806" s="51">
        <f t="shared" si="1323"/>
        <v>21.596231</v>
      </c>
      <c r="AT3806" s="51">
        <f t="shared" si="1324"/>
        <v>24.030000999999999</v>
      </c>
      <c r="AU3806" s="51">
        <f t="shared" si="1325"/>
        <v>23.153414000000001</v>
      </c>
      <c r="AV3806" s="51">
        <f t="shared" si="1326"/>
        <v>23.460999999999999</v>
      </c>
    </row>
    <row r="3807" spans="1:48">
      <c r="A3807" t="str">
        <f t="shared" si="1327"/>
        <v>42038Murilo/Kassio83</v>
      </c>
      <c r="B3807" s="50">
        <v>42038.786504629628</v>
      </c>
      <c r="C3807" s="44">
        <f t="shared" si="1307"/>
        <v>42038</v>
      </c>
      <c r="D3807" s="45" t="s">
        <v>20</v>
      </c>
      <c r="E3807" s="46">
        <v>83</v>
      </c>
      <c r="F3807" s="43" t="s">
        <v>158</v>
      </c>
      <c r="G3807" s="49" t="e">
        <f>VLOOKUP(C3807,#REF!,2,0)</f>
        <v>#REF!</v>
      </c>
      <c r="H3807" s="43" t="s">
        <v>160</v>
      </c>
      <c r="I3807" s="40">
        <v>0</v>
      </c>
      <c r="J3807" s="40">
        <v>0</v>
      </c>
      <c r="K3807" s="40">
        <v>31.694199000000001</v>
      </c>
      <c r="L3807" s="40">
        <v>36.087780000000002</v>
      </c>
      <c r="M3807" s="40">
        <v>35.001258999999997</v>
      </c>
      <c r="N3807" s="40">
        <v>33.177067000000001</v>
      </c>
      <c r="O3807" s="40">
        <v>33.327229000000003</v>
      </c>
      <c r="P3807" s="40">
        <v>29.322168000000001</v>
      </c>
      <c r="Q3807" s="40">
        <v>23.269210999999999</v>
      </c>
      <c r="R3807" s="40">
        <v>35.542458000000003</v>
      </c>
      <c r="S3807" s="40">
        <v>29.041008000000001</v>
      </c>
      <c r="T3807" s="40">
        <v>19.561176</v>
      </c>
      <c r="U3807" s="40">
        <v>15.886170999999999</v>
      </c>
      <c r="V3807" s="40">
        <v>19.333618000000001</v>
      </c>
      <c r="W3807" s="40">
        <v>16.556944000000001</v>
      </c>
      <c r="X3807" s="40">
        <v>22.771705999999998</v>
      </c>
      <c r="AA3807">
        <f t="shared" si="1308"/>
        <v>42291.71230324074</v>
      </c>
      <c r="AB3807" t="str">
        <f t="shared" si="1309"/>
        <v>42291Fábio84</v>
      </c>
      <c r="AC3807" s="52">
        <v>42291</v>
      </c>
      <c r="AD3807" s="56" t="s">
        <v>31</v>
      </c>
      <c r="AE3807" s="53">
        <v>84</v>
      </c>
      <c r="AF3807" s="51" t="str">
        <f t="shared" si="1310"/>
        <v/>
      </c>
      <c r="AG3807" s="51">
        <f t="shared" si="1311"/>
        <v>0</v>
      </c>
      <c r="AH3807" s="51">
        <f t="shared" si="1312"/>
        <v>0</v>
      </c>
      <c r="AI3807" s="51">
        <f t="shared" si="1313"/>
        <v>0</v>
      </c>
      <c r="AJ3807" s="51">
        <f t="shared" si="1314"/>
        <v>8.4477779999999996</v>
      </c>
      <c r="AK3807" s="51">
        <f t="shared" si="1315"/>
        <v>19.713774000000001</v>
      </c>
      <c r="AL3807" s="51">
        <f t="shared" si="1316"/>
        <v>22.142672999999998</v>
      </c>
      <c r="AM3807" s="51">
        <f t="shared" si="1317"/>
        <v>15.869158000000001</v>
      </c>
      <c r="AN3807" s="51">
        <f t="shared" si="1318"/>
        <v>11.329561</v>
      </c>
      <c r="AO3807" s="51">
        <f t="shared" si="1319"/>
        <v>19.997803000000001</v>
      </c>
      <c r="AP3807" s="51">
        <f t="shared" si="1320"/>
        <v>20.571967999999998</v>
      </c>
      <c r="AQ3807" s="51">
        <f t="shared" si="1321"/>
        <v>15.911405999999999</v>
      </c>
      <c r="AR3807" s="51">
        <f t="shared" si="1322"/>
        <v>18.827883</v>
      </c>
      <c r="AS3807" s="51">
        <f t="shared" si="1323"/>
        <v>21.203135</v>
      </c>
      <c r="AT3807" s="51">
        <f t="shared" si="1324"/>
        <v>23.718826</v>
      </c>
      <c r="AU3807" s="51">
        <f t="shared" si="1325"/>
        <v>22.746447</v>
      </c>
      <c r="AV3807" s="51">
        <f t="shared" si="1326"/>
        <v>22.898644999999998</v>
      </c>
    </row>
    <row r="3808" spans="1:48">
      <c r="A3808" t="str">
        <f t="shared" si="1327"/>
        <v>42038Murilo/Kassio83</v>
      </c>
      <c r="B3808" s="50">
        <v>42038.786805555559</v>
      </c>
      <c r="C3808" s="44">
        <f t="shared" si="1307"/>
        <v>42038</v>
      </c>
      <c r="D3808" s="45" t="s">
        <v>20</v>
      </c>
      <c r="E3808" s="46">
        <v>83</v>
      </c>
      <c r="F3808" s="43" t="s">
        <v>158</v>
      </c>
      <c r="G3808" s="49" t="e">
        <f>VLOOKUP(C3808,#REF!,2,0)</f>
        <v>#REF!</v>
      </c>
      <c r="H3808" s="43" t="s">
        <v>160</v>
      </c>
      <c r="I3808" s="40">
        <v>0</v>
      </c>
      <c r="J3808" s="40">
        <v>0</v>
      </c>
      <c r="K3808" s="40">
        <v>16.661472</v>
      </c>
      <c r="L3808" s="40">
        <v>34.387813999999999</v>
      </c>
      <c r="M3808" s="40">
        <v>31.988050000000001</v>
      </c>
      <c r="N3808" s="40">
        <v>29.888642999999998</v>
      </c>
      <c r="O3808" s="40">
        <v>29.041008000000001</v>
      </c>
      <c r="P3808" s="40">
        <v>29.1814</v>
      </c>
      <c r="Q3808" s="40">
        <v>30.820837000000001</v>
      </c>
      <c r="R3808" s="40">
        <v>25.774999999999999</v>
      </c>
      <c r="S3808" s="40">
        <v>29.888642999999998</v>
      </c>
      <c r="T3808" s="40">
        <v>21.134211000000001</v>
      </c>
      <c r="U3808" s="40">
        <v>22.833573999999999</v>
      </c>
      <c r="V3808" s="40">
        <v>11.398388000000001</v>
      </c>
      <c r="W3808" s="40">
        <v>16.245488999999999</v>
      </c>
      <c r="X3808" s="40">
        <v>8.8597479999999997</v>
      </c>
      <c r="AA3808">
        <f t="shared" si="1308"/>
        <v>42293.62672453704</v>
      </c>
      <c r="AB3808" t="str">
        <f t="shared" si="1309"/>
        <v>42293Fábio84</v>
      </c>
      <c r="AC3808" s="52">
        <v>42293</v>
      </c>
      <c r="AD3808" s="56" t="s">
        <v>31</v>
      </c>
      <c r="AE3808" s="53">
        <v>84</v>
      </c>
      <c r="AF3808" s="51" t="str">
        <f t="shared" si="1310"/>
        <v/>
      </c>
      <c r="AG3808" s="51">
        <f t="shared" si="1311"/>
        <v>0</v>
      </c>
      <c r="AH3808" s="51">
        <f t="shared" si="1312"/>
        <v>0</v>
      </c>
      <c r="AI3808" s="51">
        <f t="shared" si="1313"/>
        <v>0</v>
      </c>
      <c r="AJ3808" s="51">
        <f t="shared" si="1314"/>
        <v>4.9154059999999999</v>
      </c>
      <c r="AK3808" s="51">
        <f t="shared" si="1315"/>
        <v>18.598167</v>
      </c>
      <c r="AL3808" s="51">
        <f t="shared" si="1316"/>
        <v>21.695088999999999</v>
      </c>
      <c r="AM3808" s="51">
        <f t="shared" si="1317"/>
        <v>15.201002000000001</v>
      </c>
      <c r="AN3808" s="51">
        <f t="shared" si="1318"/>
        <v>10.840382999999999</v>
      </c>
      <c r="AO3808" s="51">
        <f t="shared" si="1319"/>
        <v>19.619548999999999</v>
      </c>
      <c r="AP3808" s="51">
        <f t="shared" si="1320"/>
        <v>20.140577</v>
      </c>
      <c r="AQ3808" s="51">
        <f t="shared" si="1321"/>
        <v>16.038502000000001</v>
      </c>
      <c r="AR3808" s="51">
        <f t="shared" si="1322"/>
        <v>18.689892</v>
      </c>
      <c r="AS3808" s="51">
        <f t="shared" si="1323"/>
        <v>21.007883</v>
      </c>
      <c r="AT3808" s="51">
        <f t="shared" si="1324"/>
        <v>23.255731999999998</v>
      </c>
      <c r="AU3808" s="51">
        <f t="shared" si="1325"/>
        <v>22.192657000000001</v>
      </c>
      <c r="AV3808" s="51">
        <f t="shared" si="1326"/>
        <v>21.99297</v>
      </c>
    </row>
    <row r="3809" spans="1:48">
      <c r="A3809" t="str">
        <f t="shared" si="1327"/>
        <v>42041Murilo/Kassio83</v>
      </c>
      <c r="B3809" s="50">
        <v>42041.602129629631</v>
      </c>
      <c r="C3809" s="44">
        <f t="shared" si="1307"/>
        <v>42041</v>
      </c>
      <c r="D3809" s="45" t="s">
        <v>20</v>
      </c>
      <c r="E3809" s="46">
        <v>83</v>
      </c>
      <c r="G3809" s="49" t="e">
        <f>VLOOKUP(C3809,#REF!,2,0)</f>
        <v>#REF!</v>
      </c>
      <c r="I3809" s="40">
        <v>0</v>
      </c>
      <c r="J3809" s="40">
        <v>0</v>
      </c>
      <c r="K3809" s="40">
        <v>0</v>
      </c>
      <c r="L3809" s="40">
        <v>0</v>
      </c>
      <c r="M3809" s="40">
        <v>20.602689999999999</v>
      </c>
      <c r="N3809" s="40">
        <v>34.847389</v>
      </c>
      <c r="O3809" s="40">
        <v>35.775677000000002</v>
      </c>
      <c r="P3809" s="40">
        <v>27.247107</v>
      </c>
      <c r="Q3809" s="40">
        <v>33.327229000000003</v>
      </c>
      <c r="R3809" s="40">
        <v>38.551903000000003</v>
      </c>
      <c r="S3809" s="40">
        <v>39.608974000000003</v>
      </c>
      <c r="T3809" s="40">
        <v>34.311497000000003</v>
      </c>
      <c r="U3809" s="40">
        <v>35.542458000000003</v>
      </c>
      <c r="V3809" s="40">
        <v>35.001258999999997</v>
      </c>
      <c r="W3809" s="40">
        <v>35.155479</v>
      </c>
      <c r="X3809" s="40">
        <v>38.471161000000002</v>
      </c>
      <c r="AA3809">
        <f t="shared" si="1308"/>
        <v>42296.342488425929</v>
      </c>
      <c r="AB3809" t="str">
        <f t="shared" si="1309"/>
        <v>42296Fábio84</v>
      </c>
      <c r="AC3809" s="52">
        <v>42296</v>
      </c>
      <c r="AD3809" s="56" t="s">
        <v>31</v>
      </c>
      <c r="AE3809" s="53">
        <v>84</v>
      </c>
      <c r="AF3809" s="51" t="str">
        <f t="shared" si="1310"/>
        <v/>
      </c>
      <c r="AG3809" s="51">
        <f t="shared" si="1311"/>
        <v>0</v>
      </c>
      <c r="AH3809" s="51">
        <f t="shared" si="1312"/>
        <v>0</v>
      </c>
      <c r="AI3809" s="51">
        <f t="shared" si="1313"/>
        <v>0</v>
      </c>
      <c r="AJ3809" s="51">
        <f t="shared" si="1314"/>
        <v>3.9927709999999998</v>
      </c>
      <c r="AK3809" s="51">
        <f t="shared" si="1315"/>
        <v>15.911405999999999</v>
      </c>
      <c r="AL3809" s="51">
        <f t="shared" si="1316"/>
        <v>20.475697</v>
      </c>
      <c r="AM3809" s="51">
        <f t="shared" si="1317"/>
        <v>14.588187</v>
      </c>
      <c r="AN3809" s="51">
        <f t="shared" si="1318"/>
        <v>10.329169</v>
      </c>
      <c r="AO3809" s="51">
        <f t="shared" si="1319"/>
        <v>18.873989000000002</v>
      </c>
      <c r="AP3809" s="51">
        <f t="shared" si="1320"/>
        <v>19.478639999999999</v>
      </c>
      <c r="AQ3809" s="51">
        <f t="shared" si="1321"/>
        <v>15.574994</v>
      </c>
      <c r="AR3809" s="51">
        <f t="shared" si="1322"/>
        <v>17.917631</v>
      </c>
      <c r="AS3809" s="51">
        <f t="shared" si="1323"/>
        <v>20.236034</v>
      </c>
      <c r="AT3809" s="51">
        <f t="shared" si="1324"/>
        <v>22.242746</v>
      </c>
      <c r="AU3809" s="51">
        <f t="shared" si="1325"/>
        <v>21.105408000000001</v>
      </c>
      <c r="AV3809" s="51">
        <f t="shared" si="1326"/>
        <v>20.571967999999998</v>
      </c>
    </row>
    <row r="3810" spans="1:48">
      <c r="A3810" t="str">
        <f t="shared" si="1327"/>
        <v>42041Murilo/Kassio83</v>
      </c>
      <c r="B3810" s="50">
        <v>42041.603530092594</v>
      </c>
      <c r="C3810" s="44">
        <f t="shared" si="1307"/>
        <v>42041</v>
      </c>
      <c r="D3810" s="45" t="s">
        <v>20</v>
      </c>
      <c r="E3810" s="46">
        <v>83</v>
      </c>
      <c r="F3810" s="43" t="s">
        <v>158</v>
      </c>
      <c r="G3810" s="49" t="e">
        <f>VLOOKUP(C3810,#REF!,2,0)</f>
        <v>#REF!</v>
      </c>
      <c r="H3810" s="43" t="s">
        <v>160</v>
      </c>
      <c r="I3810" s="40">
        <v>0</v>
      </c>
      <c r="J3810" s="40">
        <v>0</v>
      </c>
      <c r="K3810" s="40">
        <v>36.952976</v>
      </c>
      <c r="L3810" s="40">
        <v>35.931556999999998</v>
      </c>
      <c r="M3810" s="40">
        <v>28.413414</v>
      </c>
      <c r="N3810" s="40">
        <v>30.388791999999999</v>
      </c>
      <c r="O3810" s="40">
        <v>29.392672999999998</v>
      </c>
      <c r="P3810" s="40">
        <v>31.328807999999999</v>
      </c>
      <c r="Q3810" s="40">
        <v>31.401717999999999</v>
      </c>
      <c r="R3810" s="40">
        <v>34.007137</v>
      </c>
      <c r="S3810" s="40">
        <v>38.551903000000003</v>
      </c>
      <c r="T3810" s="40">
        <v>33.704093999999998</v>
      </c>
      <c r="U3810" s="40">
        <v>33.402434999999997</v>
      </c>
      <c r="V3810" s="40">
        <v>25.709078000000002</v>
      </c>
      <c r="W3810" s="40">
        <v>21.733191999999999</v>
      </c>
      <c r="X3810" s="40">
        <v>36.873905000000001</v>
      </c>
      <c r="AA3810">
        <f t="shared" si="1308"/>
        <v>42300.598425925928</v>
      </c>
      <c r="AB3810" t="str">
        <f t="shared" si="1309"/>
        <v>42300Fábio84</v>
      </c>
      <c r="AC3810" s="52">
        <v>42300</v>
      </c>
      <c r="AD3810" s="56" t="s">
        <v>31</v>
      </c>
      <c r="AE3810" s="53">
        <v>84</v>
      </c>
      <c r="AF3810" s="51" t="str">
        <f t="shared" si="1310"/>
        <v/>
      </c>
      <c r="AG3810" s="51">
        <f t="shared" si="1311"/>
        <v>0</v>
      </c>
      <c r="AH3810" s="51">
        <f t="shared" si="1312"/>
        <v>0</v>
      </c>
      <c r="AI3810" s="51">
        <f t="shared" si="1313"/>
        <v>0</v>
      </c>
      <c r="AJ3810" s="51">
        <f t="shared" si="1314"/>
        <v>11.686055</v>
      </c>
      <c r="AK3810" s="51">
        <f t="shared" si="1315"/>
        <v>19.950310000000002</v>
      </c>
      <c r="AL3810" s="51">
        <f t="shared" si="1316"/>
        <v>22.292839000000001</v>
      </c>
      <c r="AM3810" s="51">
        <f t="shared" si="1317"/>
        <v>15.408205000000001</v>
      </c>
      <c r="AN3810" s="51">
        <f t="shared" si="1318"/>
        <v>10.978964</v>
      </c>
      <c r="AO3810" s="51">
        <f t="shared" si="1319"/>
        <v>19.525558</v>
      </c>
      <c r="AP3810" s="51">
        <f t="shared" si="1320"/>
        <v>20.045342999999999</v>
      </c>
      <c r="AQ3810" s="51">
        <f t="shared" si="1321"/>
        <v>15.408205000000001</v>
      </c>
      <c r="AR3810" s="51">
        <f t="shared" si="1322"/>
        <v>17.738341999999999</v>
      </c>
      <c r="AS3810" s="51">
        <f t="shared" si="1323"/>
        <v>19.950310000000002</v>
      </c>
      <c r="AT3810" s="51">
        <f t="shared" si="1324"/>
        <v>21.943182</v>
      </c>
      <c r="AU3810" s="51">
        <f t="shared" si="1325"/>
        <v>20.620156999999999</v>
      </c>
      <c r="AV3810" s="51">
        <f t="shared" si="1326"/>
        <v>20.140577</v>
      </c>
    </row>
    <row r="3811" spans="1:48">
      <c r="A3811" t="str">
        <f t="shared" si="1327"/>
        <v>42044Murilo/Kassio83</v>
      </c>
      <c r="B3811" s="50">
        <v>42044.702557870369</v>
      </c>
      <c r="C3811" s="44">
        <f t="shared" si="1307"/>
        <v>42044</v>
      </c>
      <c r="D3811" s="45" t="s">
        <v>20</v>
      </c>
      <c r="E3811" s="46">
        <v>83</v>
      </c>
      <c r="G3811" s="49" t="e">
        <f>VLOOKUP(C3811,#REF!,2,0)</f>
        <v>#REF!</v>
      </c>
      <c r="I3811" s="40">
        <v>0</v>
      </c>
      <c r="J3811" s="40">
        <v>0</v>
      </c>
      <c r="K3811" s="40">
        <v>0</v>
      </c>
      <c r="L3811" s="40">
        <v>0</v>
      </c>
      <c r="M3811" s="40">
        <v>15.632203000000001</v>
      </c>
      <c r="N3811" s="40">
        <v>32.135517</v>
      </c>
      <c r="O3811" s="40">
        <v>32.283279</v>
      </c>
      <c r="P3811" s="40">
        <v>24.666338</v>
      </c>
      <c r="Q3811" s="40">
        <v>32.061729</v>
      </c>
      <c r="R3811" s="40">
        <v>37.270088000000001</v>
      </c>
      <c r="S3811" s="40">
        <v>36.009644000000002</v>
      </c>
      <c r="T3811" s="40">
        <v>31.183260000000001</v>
      </c>
      <c r="U3811" s="40">
        <v>32.803176999999998</v>
      </c>
      <c r="V3811" s="40">
        <v>32.431399999999996</v>
      </c>
      <c r="W3811" s="40">
        <v>32.654209000000002</v>
      </c>
      <c r="X3811" s="40">
        <v>36.479773999999999</v>
      </c>
      <c r="AA3811">
        <f t="shared" si="1308"/>
        <v>42303.345451388886</v>
      </c>
      <c r="AB3811" t="str">
        <f t="shared" si="1309"/>
        <v>42303Fábio84</v>
      </c>
      <c r="AC3811" s="52">
        <v>42303</v>
      </c>
      <c r="AD3811" s="56" t="s">
        <v>31</v>
      </c>
      <c r="AE3811" s="53">
        <v>84</v>
      </c>
      <c r="AF3811" s="51" t="str">
        <f t="shared" si="1310"/>
        <v/>
      </c>
      <c r="AG3811" s="51">
        <f t="shared" si="1311"/>
        <v>0</v>
      </c>
      <c r="AH3811" s="51">
        <f t="shared" si="1312"/>
        <v>0</v>
      </c>
      <c r="AI3811" s="51">
        <f t="shared" si="1313"/>
        <v>0</v>
      </c>
      <c r="AJ3811" s="51">
        <f t="shared" si="1314"/>
        <v>10.771471</v>
      </c>
      <c r="AK3811" s="51">
        <f t="shared" si="1315"/>
        <v>18.097840999999999</v>
      </c>
      <c r="AL3811" s="51">
        <f t="shared" si="1316"/>
        <v>21.007883</v>
      </c>
      <c r="AM3811" s="51">
        <f t="shared" si="1317"/>
        <v>14.831732000000001</v>
      </c>
      <c r="AN3811" s="51">
        <f t="shared" si="1318"/>
        <v>10.840382999999999</v>
      </c>
      <c r="AO3811" s="51">
        <f t="shared" si="1319"/>
        <v>19.431795000000001</v>
      </c>
      <c r="AP3811" s="51">
        <f t="shared" si="1320"/>
        <v>19.902884</v>
      </c>
      <c r="AQ3811" s="51">
        <f t="shared" si="1321"/>
        <v>14.995260999999999</v>
      </c>
      <c r="AR3811" s="51">
        <f t="shared" si="1322"/>
        <v>17.649018999999999</v>
      </c>
      <c r="AS3811" s="51">
        <f t="shared" si="1323"/>
        <v>19.572514000000002</v>
      </c>
      <c r="AT3811" s="51">
        <f t="shared" si="1324"/>
        <v>21.399222999999999</v>
      </c>
      <c r="AU3811" s="51">
        <f t="shared" si="1325"/>
        <v>19.997803000000001</v>
      </c>
      <c r="AV3811" s="51">
        <f t="shared" si="1326"/>
        <v>19.760973</v>
      </c>
    </row>
    <row r="3812" spans="1:48">
      <c r="A3812" t="str">
        <f t="shared" si="1327"/>
        <v>42046Murilo/Kassio83</v>
      </c>
      <c r="B3812" s="50">
        <v>42046.417696759258</v>
      </c>
      <c r="C3812" s="44">
        <f t="shared" si="1307"/>
        <v>42046</v>
      </c>
      <c r="D3812" s="45" t="s">
        <v>20</v>
      </c>
      <c r="E3812" s="46">
        <v>83</v>
      </c>
      <c r="G3812" s="49" t="e">
        <f>VLOOKUP(C3812,#REF!,2,0)</f>
        <v>#REF!</v>
      </c>
      <c r="I3812" s="40">
        <v>0</v>
      </c>
      <c r="J3812" s="40">
        <v>0</v>
      </c>
      <c r="K3812" s="40">
        <v>0</v>
      </c>
      <c r="L3812" s="40">
        <v>0</v>
      </c>
      <c r="M3812" s="40">
        <v>20.779087000000001</v>
      </c>
      <c r="N3812" s="40">
        <v>36.794913999999999</v>
      </c>
      <c r="O3812" s="40">
        <v>36.401234000000002</v>
      </c>
      <c r="P3812" s="40">
        <v>28.205767000000002</v>
      </c>
      <c r="Q3812" s="40">
        <v>35.232684999999996</v>
      </c>
      <c r="R3812" s="40">
        <v>40.266392000000003</v>
      </c>
      <c r="S3812" s="40">
        <v>39.854869999999998</v>
      </c>
      <c r="T3812" s="40">
        <v>35.464916000000002</v>
      </c>
      <c r="U3812" s="40">
        <v>37.270088000000001</v>
      </c>
      <c r="V3812" s="40">
        <v>37.828285000000001</v>
      </c>
      <c r="W3812" s="40">
        <v>41.178967</v>
      </c>
      <c r="X3812" s="40">
        <v>45.713706999999999</v>
      </c>
      <c r="AA3812">
        <f t="shared" si="1308"/>
        <v>42306.366481481484</v>
      </c>
      <c r="AB3812" t="str">
        <f t="shared" si="1309"/>
        <v>42306Fábio84</v>
      </c>
      <c r="AC3812" s="52">
        <v>42306</v>
      </c>
      <c r="AD3812" s="56" t="s">
        <v>31</v>
      </c>
      <c r="AE3812" s="53">
        <v>84</v>
      </c>
      <c r="AF3812" s="51" t="str">
        <f t="shared" si="1310"/>
        <v/>
      </c>
      <c r="AG3812" s="51">
        <f t="shared" si="1311"/>
        <v>0</v>
      </c>
      <c r="AH3812" s="51">
        <f t="shared" si="1312"/>
        <v>0</v>
      </c>
      <c r="AI3812" s="51">
        <f t="shared" si="1313"/>
        <v>0</v>
      </c>
      <c r="AJ3812" s="51">
        <f t="shared" si="1314"/>
        <v>11.400378999999999</v>
      </c>
      <c r="AK3812" s="51">
        <f t="shared" si="1315"/>
        <v>20.620156999999999</v>
      </c>
      <c r="AL3812" s="51">
        <f t="shared" si="1316"/>
        <v>22.949477999999999</v>
      </c>
      <c r="AM3812" s="51">
        <f t="shared" si="1317"/>
        <v>15.784833000000001</v>
      </c>
      <c r="AN3812" s="51">
        <f t="shared" si="1318"/>
        <v>11.578483</v>
      </c>
      <c r="AO3812" s="51">
        <f t="shared" si="1319"/>
        <v>20.765158</v>
      </c>
      <c r="AP3812" s="51">
        <f t="shared" si="1320"/>
        <v>21.252056</v>
      </c>
      <c r="AQ3812" s="51">
        <f t="shared" si="1321"/>
        <v>16.294301999999998</v>
      </c>
      <c r="AR3812" s="51">
        <f t="shared" si="1322"/>
        <v>18.827883</v>
      </c>
      <c r="AS3812" s="51">
        <f t="shared" si="1323"/>
        <v>20.765158</v>
      </c>
      <c r="AT3812" s="51">
        <f t="shared" si="1324"/>
        <v>22.443562</v>
      </c>
      <c r="AU3812" s="51">
        <f t="shared" si="1325"/>
        <v>20.813578</v>
      </c>
      <c r="AV3812" s="51">
        <f t="shared" si="1326"/>
        <v>20.045342999999999</v>
      </c>
    </row>
    <row r="3813" spans="1:48">
      <c r="A3813" t="str">
        <f t="shared" si="1327"/>
        <v>42047Murilo/Kassio83</v>
      </c>
      <c r="B3813" s="50">
        <v>42047.361493055556</v>
      </c>
      <c r="C3813" s="44">
        <f t="shared" si="1307"/>
        <v>42047</v>
      </c>
      <c r="D3813" s="45" t="s">
        <v>20</v>
      </c>
      <c r="E3813" s="46">
        <v>83</v>
      </c>
      <c r="G3813" s="49" t="e">
        <f>VLOOKUP(C3813,#REF!,2,0)</f>
        <v>#REF!</v>
      </c>
      <c r="I3813" s="40">
        <v>0</v>
      </c>
      <c r="J3813" s="40">
        <v>0</v>
      </c>
      <c r="K3813" s="40">
        <v>0</v>
      </c>
      <c r="L3813" s="40">
        <v>0</v>
      </c>
      <c r="M3813" s="40">
        <v>20.310499</v>
      </c>
      <c r="N3813" s="40">
        <v>34.617221999999998</v>
      </c>
      <c r="O3813" s="40">
        <v>35.387413000000002</v>
      </c>
      <c r="P3813" s="40">
        <v>25.774999999999999</v>
      </c>
      <c r="Q3813" s="40">
        <v>33.855441999999996</v>
      </c>
      <c r="R3813" s="40">
        <v>39.038032999999999</v>
      </c>
      <c r="S3813" s="40">
        <v>39.119338999999997</v>
      </c>
      <c r="T3813" s="40">
        <v>34.235270999999997</v>
      </c>
      <c r="U3813" s="40">
        <v>36.087780000000002</v>
      </c>
      <c r="V3813" s="40">
        <v>37.349601999999997</v>
      </c>
      <c r="W3813" s="40">
        <v>43.204273000000001</v>
      </c>
      <c r="X3813" s="40">
        <v>45.276226000000001</v>
      </c>
      <c r="AA3813">
        <f t="shared" si="1308"/>
        <v>42311.356145833335</v>
      </c>
      <c r="AB3813" t="str">
        <f t="shared" si="1309"/>
        <v>42311Fábio84</v>
      </c>
      <c r="AC3813" s="52">
        <v>42311</v>
      </c>
      <c r="AD3813" s="56" t="s">
        <v>31</v>
      </c>
      <c r="AE3813" s="53">
        <v>84</v>
      </c>
      <c r="AF3813" s="51" t="str">
        <f t="shared" si="1310"/>
        <v/>
      </c>
      <c r="AG3813" s="51">
        <f t="shared" si="1311"/>
        <v>0</v>
      </c>
      <c r="AH3813" s="51">
        <f t="shared" si="1312"/>
        <v>0</v>
      </c>
      <c r="AI3813" s="51">
        <f t="shared" si="1313"/>
        <v>0</v>
      </c>
      <c r="AJ3813" s="51">
        <f t="shared" si="1314"/>
        <v>14.18694</v>
      </c>
      <c r="AK3813" s="51">
        <f t="shared" si="1315"/>
        <v>21.695088999999999</v>
      </c>
      <c r="AL3813" s="51">
        <f t="shared" si="1316"/>
        <v>23.770520999999999</v>
      </c>
      <c r="AM3813" s="51">
        <f t="shared" si="1317"/>
        <v>16.638573000000001</v>
      </c>
      <c r="AN3813" s="51">
        <f t="shared" si="1318"/>
        <v>11.794174</v>
      </c>
      <c r="AO3813" s="51">
        <f t="shared" si="1319"/>
        <v>20.959232</v>
      </c>
      <c r="AP3813" s="51">
        <f t="shared" si="1320"/>
        <v>21.596231</v>
      </c>
      <c r="AQ3813" s="51">
        <f t="shared" si="1321"/>
        <v>16.638573000000001</v>
      </c>
      <c r="AR3813" s="51">
        <f t="shared" si="1322"/>
        <v>19.291584</v>
      </c>
      <c r="AS3813" s="51">
        <f t="shared" si="1323"/>
        <v>21.056601000000001</v>
      </c>
      <c r="AT3813" s="51">
        <f t="shared" si="1324"/>
        <v>22.797143999999999</v>
      </c>
      <c r="AU3813" s="51">
        <f t="shared" si="1325"/>
        <v>20.862079999999999</v>
      </c>
      <c r="AV3813" s="51">
        <f t="shared" si="1326"/>
        <v>20.236034</v>
      </c>
    </row>
    <row r="3814" spans="1:48">
      <c r="A3814" t="str">
        <f t="shared" si="1327"/>
        <v>42064Murilo/Kassio83</v>
      </c>
      <c r="B3814" s="50">
        <v>42064.373969907407</v>
      </c>
      <c r="C3814" s="44">
        <f t="shared" si="1307"/>
        <v>42064</v>
      </c>
      <c r="D3814" s="45" t="s">
        <v>20</v>
      </c>
      <c r="E3814" s="46">
        <v>83</v>
      </c>
      <c r="G3814" s="49" t="e">
        <f>VLOOKUP(C3814,#REF!,2,0)</f>
        <v>#REF!</v>
      </c>
      <c r="I3814" s="39">
        <v>0</v>
      </c>
      <c r="J3814" s="39">
        <v>0</v>
      </c>
      <c r="K3814" s="39">
        <v>1.9999999999999999E-6</v>
      </c>
      <c r="L3814" s="39">
        <v>2.4139999999999999E-3</v>
      </c>
      <c r="M3814" s="39">
        <v>23.520077000000001</v>
      </c>
      <c r="N3814" s="39">
        <v>36.166004000000001</v>
      </c>
      <c r="O3814" s="39">
        <v>35.542458000000003</v>
      </c>
      <c r="P3814" s="39">
        <v>25.840996000000001</v>
      </c>
      <c r="Q3814" s="39">
        <v>33.931216999999997</v>
      </c>
      <c r="R3814" s="39">
        <v>38.713603999999997</v>
      </c>
      <c r="S3814" s="39">
        <v>38.309925</v>
      </c>
      <c r="T3814" s="39">
        <v>34.083092000000001</v>
      </c>
      <c r="U3814" s="39">
        <v>35.775677000000002</v>
      </c>
      <c r="V3814" s="39">
        <v>36.637206999999997</v>
      </c>
      <c r="W3814" s="39">
        <v>39.527172</v>
      </c>
      <c r="X3814" s="39">
        <v>45.014687000000002</v>
      </c>
      <c r="AA3814">
        <f t="shared" si="1308"/>
        <v>42312.347326388888</v>
      </c>
      <c r="AB3814" t="str">
        <f t="shared" si="1309"/>
        <v>42312Fábio84</v>
      </c>
      <c r="AC3814" s="52">
        <v>42312</v>
      </c>
      <c r="AD3814" s="56" t="s">
        <v>31</v>
      </c>
      <c r="AE3814" s="53">
        <v>84</v>
      </c>
      <c r="AF3814" s="51" t="str">
        <f t="shared" si="1310"/>
        <v/>
      </c>
      <c r="AG3814" s="51">
        <f t="shared" si="1311"/>
        <v>0</v>
      </c>
      <c r="AH3814" s="51">
        <f t="shared" si="1312"/>
        <v>0</v>
      </c>
      <c r="AI3814" s="51">
        <f t="shared" si="1313"/>
        <v>0</v>
      </c>
      <c r="AJ3814" s="51">
        <f t="shared" si="1314"/>
        <v>13.286296</v>
      </c>
      <c r="AK3814" s="51">
        <f t="shared" si="1315"/>
        <v>21.448414</v>
      </c>
      <c r="AL3814" s="51">
        <f t="shared" si="1316"/>
        <v>23.718826</v>
      </c>
      <c r="AM3814" s="51">
        <f t="shared" si="1317"/>
        <v>16.812135999999999</v>
      </c>
      <c r="AN3814" s="51">
        <f t="shared" si="1318"/>
        <v>12.231887</v>
      </c>
      <c r="AO3814" s="51">
        <f t="shared" si="1319"/>
        <v>21.645641000000001</v>
      </c>
      <c r="AP3814" s="51">
        <f t="shared" si="1320"/>
        <v>22.393265</v>
      </c>
      <c r="AQ3814" s="51">
        <f t="shared" si="1321"/>
        <v>17.693660999999999</v>
      </c>
      <c r="AR3814" s="51">
        <f t="shared" si="1322"/>
        <v>20.668424999999999</v>
      </c>
      <c r="AS3814" s="51">
        <f t="shared" si="1323"/>
        <v>22.746447</v>
      </c>
      <c r="AT3814" s="51">
        <f t="shared" si="1324"/>
        <v>24.922495000000001</v>
      </c>
      <c r="AU3814" s="51">
        <f t="shared" si="1325"/>
        <v>23.770520999999999</v>
      </c>
      <c r="AV3814" s="51">
        <f t="shared" si="1326"/>
        <v>22.898644999999998</v>
      </c>
    </row>
    <row r="3815" spans="1:48">
      <c r="A3815" t="str">
        <f t="shared" si="1327"/>
        <v>42065Murilo/Kassio83</v>
      </c>
      <c r="B3815" s="50">
        <v>42065.76085648148</v>
      </c>
      <c r="C3815" s="44">
        <f t="shared" si="1307"/>
        <v>42065</v>
      </c>
      <c r="D3815" s="45" t="s">
        <v>20</v>
      </c>
      <c r="E3815" s="46">
        <v>83</v>
      </c>
      <c r="G3815" s="49" t="e">
        <f>VLOOKUP(C3815,#REF!,2,0)</f>
        <v>#REF!</v>
      </c>
      <c r="I3815" s="39">
        <v>0</v>
      </c>
      <c r="J3815" s="39">
        <v>0</v>
      </c>
      <c r="K3815" s="39">
        <v>0</v>
      </c>
      <c r="L3815" s="39">
        <v>3.0000000000000001E-5</v>
      </c>
      <c r="M3815" s="39">
        <v>20.020527000000001</v>
      </c>
      <c r="N3815" s="39">
        <v>34.387813999999999</v>
      </c>
      <c r="O3815" s="39">
        <v>33.704093999999998</v>
      </c>
      <c r="P3815" s="39">
        <v>24.730868999999998</v>
      </c>
      <c r="Q3815" s="39">
        <v>33.402434999999997</v>
      </c>
      <c r="R3815" s="39">
        <v>38.149062999999998</v>
      </c>
      <c r="S3815" s="39">
        <v>37.270088000000001</v>
      </c>
      <c r="T3815" s="39">
        <v>32.877800000000001</v>
      </c>
      <c r="U3815" s="39">
        <v>35.155479</v>
      </c>
      <c r="V3815" s="39">
        <v>35.853580000000001</v>
      </c>
      <c r="W3815" s="39">
        <v>38.068714</v>
      </c>
      <c r="X3815" s="39">
        <v>43.717888000000002</v>
      </c>
      <c r="AA3815">
        <f t="shared" si="1308"/>
        <v>42317.356215277781</v>
      </c>
      <c r="AB3815" t="str">
        <f t="shared" si="1309"/>
        <v>42317Fábio84</v>
      </c>
      <c r="AC3815" s="52">
        <v>42317</v>
      </c>
      <c r="AD3815" s="56" t="s">
        <v>31</v>
      </c>
      <c r="AE3815" s="53">
        <v>84</v>
      </c>
      <c r="AF3815" s="51" t="str">
        <f t="shared" si="1310"/>
        <v/>
      </c>
      <c r="AG3815" s="51">
        <f t="shared" si="1311"/>
        <v>0</v>
      </c>
      <c r="AH3815" s="51">
        <f t="shared" si="1312"/>
        <v>0</v>
      </c>
      <c r="AI3815" s="51">
        <f t="shared" si="1313"/>
        <v>0</v>
      </c>
      <c r="AJ3815" s="51">
        <f t="shared" si="1314"/>
        <v>12.715698</v>
      </c>
      <c r="AK3815" s="51">
        <f t="shared" si="1315"/>
        <v>21.056601000000001</v>
      </c>
      <c r="AL3815" s="51">
        <f t="shared" si="1316"/>
        <v>23.563955</v>
      </c>
      <c r="AM3815" s="51">
        <f t="shared" si="1317"/>
        <v>16.465980999999999</v>
      </c>
      <c r="AN3815" s="51">
        <f t="shared" si="1318"/>
        <v>11.975533</v>
      </c>
      <c r="AO3815" s="51">
        <f t="shared" si="1319"/>
        <v>21.056601000000001</v>
      </c>
      <c r="AP3815" s="51">
        <f t="shared" si="1320"/>
        <v>21.794146999999999</v>
      </c>
      <c r="AQ3815" s="51">
        <f t="shared" si="1321"/>
        <v>17.074155999999999</v>
      </c>
      <c r="AR3815" s="51">
        <f t="shared" si="1322"/>
        <v>20.045342999999999</v>
      </c>
      <c r="AS3815" s="51">
        <f t="shared" si="1323"/>
        <v>22.493888999999999</v>
      </c>
      <c r="AT3815" s="51">
        <f t="shared" si="1324"/>
        <v>25.562028999999999</v>
      </c>
      <c r="AU3815" s="51">
        <f t="shared" si="1325"/>
        <v>26.535988</v>
      </c>
      <c r="AV3815" s="51">
        <f t="shared" si="1326"/>
        <v>27.694410000000001</v>
      </c>
    </row>
    <row r="3816" spans="1:48">
      <c r="A3816" t="str">
        <f t="shared" si="1327"/>
        <v>42082Murilo/Kassio83</v>
      </c>
      <c r="B3816" s="50">
        <v>42082.43309027778</v>
      </c>
      <c r="C3816" s="44">
        <f t="shared" si="1307"/>
        <v>42082</v>
      </c>
      <c r="D3816" s="45" t="s">
        <v>20</v>
      </c>
      <c r="E3816" s="46">
        <v>83</v>
      </c>
      <c r="G3816" s="49" t="e">
        <f>VLOOKUP(C3816,#REF!,2,0)</f>
        <v>#REF!</v>
      </c>
      <c r="I3816" s="39">
        <v>0</v>
      </c>
      <c r="J3816" s="39">
        <v>3.0000000000000001E-5</v>
      </c>
      <c r="K3816" s="39">
        <v>4.2499999999999998E-4</v>
      </c>
      <c r="L3816" s="39">
        <v>2.1132999999999999E-2</v>
      </c>
      <c r="M3816" s="39">
        <v>25.709078000000002</v>
      </c>
      <c r="N3816" s="39">
        <v>38.229481</v>
      </c>
      <c r="O3816" s="39">
        <v>37.988486999999999</v>
      </c>
      <c r="P3816" s="39">
        <v>28.136752999999999</v>
      </c>
      <c r="Q3816" s="39">
        <v>37.42915</v>
      </c>
      <c r="R3816" s="39">
        <v>42.778446000000002</v>
      </c>
      <c r="S3816" s="39">
        <v>45.713706999999999</v>
      </c>
      <c r="T3816" s="39">
        <v>47.931125999999999</v>
      </c>
      <c r="U3816" s="39">
        <v>47.038212000000001</v>
      </c>
      <c r="V3816" s="39">
        <v>47.305241000000002</v>
      </c>
      <c r="W3816" s="39">
        <v>46.594707</v>
      </c>
      <c r="X3816" s="39">
        <v>46.683235000000003</v>
      </c>
      <c r="AA3816">
        <f t="shared" si="1308"/>
        <v>42319.340763888889</v>
      </c>
      <c r="AB3816" t="str">
        <f t="shared" si="1309"/>
        <v>42319Fábio84</v>
      </c>
      <c r="AC3816" s="52">
        <v>42319</v>
      </c>
      <c r="AD3816" s="56" t="s">
        <v>31</v>
      </c>
      <c r="AE3816" s="53">
        <v>84</v>
      </c>
      <c r="AF3816" s="51" t="str">
        <f t="shared" si="1310"/>
        <v/>
      </c>
      <c r="AG3816" s="51">
        <f t="shared" si="1311"/>
        <v>0</v>
      </c>
      <c r="AH3816" s="51">
        <f t="shared" si="1312"/>
        <v>0</v>
      </c>
      <c r="AI3816" s="51">
        <f t="shared" si="1313"/>
        <v>0</v>
      </c>
      <c r="AJ3816" s="51">
        <f t="shared" si="1314"/>
        <v>9.2831430000000008</v>
      </c>
      <c r="AK3816" s="51">
        <f t="shared" si="1315"/>
        <v>19.902884</v>
      </c>
      <c r="AL3816" s="51">
        <f t="shared" si="1316"/>
        <v>22.847866</v>
      </c>
      <c r="AM3816" s="51">
        <f t="shared" si="1317"/>
        <v>16.208808999999999</v>
      </c>
      <c r="AN3816" s="51">
        <f t="shared" si="1318"/>
        <v>11.65014</v>
      </c>
      <c r="AO3816" s="51">
        <f t="shared" si="1319"/>
        <v>20.475697</v>
      </c>
      <c r="AP3816" s="51">
        <f t="shared" si="1320"/>
        <v>21.497633</v>
      </c>
      <c r="AQ3816" s="51">
        <f t="shared" si="1321"/>
        <v>16.855661000000001</v>
      </c>
      <c r="AR3816" s="51">
        <f t="shared" si="1322"/>
        <v>19.666632</v>
      </c>
      <c r="AS3816" s="51">
        <f t="shared" si="1323"/>
        <v>21.99297</v>
      </c>
      <c r="AT3816" s="51">
        <f t="shared" si="1324"/>
        <v>24.763864999999999</v>
      </c>
      <c r="AU3816" s="51">
        <f t="shared" si="1325"/>
        <v>24.658374999999999</v>
      </c>
      <c r="AV3816" s="51">
        <f t="shared" si="1326"/>
        <v>26.209389000000002</v>
      </c>
    </row>
    <row r="3817" spans="1:48">
      <c r="A3817" t="str">
        <f t="shared" si="1327"/>
        <v>42084Murilo/Kassio83</v>
      </c>
      <c r="B3817" s="50">
        <v>42084.448692129627</v>
      </c>
      <c r="C3817" s="44">
        <f t="shared" si="1307"/>
        <v>42084</v>
      </c>
      <c r="D3817" s="45" t="s">
        <v>20</v>
      </c>
      <c r="E3817" s="46">
        <v>83</v>
      </c>
      <c r="G3817" s="49" t="e">
        <f>VLOOKUP(C3817,#REF!,2,0)</f>
        <v>#REF!</v>
      </c>
      <c r="I3817" s="39">
        <v>0</v>
      </c>
      <c r="J3817" s="39">
        <v>1.9999999999999999E-6</v>
      </c>
      <c r="K3817" s="39">
        <v>1.9999999999999999E-6</v>
      </c>
      <c r="L3817" s="39">
        <v>2.6512000000000001E-2</v>
      </c>
      <c r="M3817" s="39">
        <v>26.841442000000001</v>
      </c>
      <c r="N3817" s="39">
        <v>38.551903000000003</v>
      </c>
      <c r="O3817" s="39">
        <v>38.149062999999998</v>
      </c>
      <c r="P3817" s="39">
        <v>27.930150999999999</v>
      </c>
      <c r="Q3817" s="39">
        <v>36.322754000000003</v>
      </c>
      <c r="R3817" s="39">
        <v>40.845965999999997</v>
      </c>
      <c r="S3817" s="39">
        <v>40.597068999999998</v>
      </c>
      <c r="T3817" s="39">
        <v>36.166004000000001</v>
      </c>
      <c r="U3817" s="39">
        <v>38.229481</v>
      </c>
      <c r="V3817" s="39">
        <v>40.514282000000001</v>
      </c>
      <c r="W3817" s="39">
        <v>45.713706999999999</v>
      </c>
      <c r="X3817" s="39">
        <v>46.329594</v>
      </c>
      <c r="AA3817">
        <f t="shared" si="1308"/>
        <v>42321.69258101852</v>
      </c>
      <c r="AB3817" t="str">
        <f t="shared" si="1309"/>
        <v>42321Fábio84</v>
      </c>
      <c r="AC3817" s="52">
        <v>42321</v>
      </c>
      <c r="AD3817" s="56" t="s">
        <v>31</v>
      </c>
      <c r="AE3817" s="53">
        <v>84</v>
      </c>
      <c r="AF3817" s="51" t="str">
        <f t="shared" si="1310"/>
        <v/>
      </c>
      <c r="AG3817" s="51">
        <f t="shared" si="1311"/>
        <v>0</v>
      </c>
      <c r="AH3817" s="51">
        <f t="shared" si="1312"/>
        <v>0</v>
      </c>
      <c r="AI3817" s="51">
        <f t="shared" si="1313"/>
        <v>0</v>
      </c>
      <c r="AJ3817" s="51">
        <f t="shared" si="1314"/>
        <v>5.3949220000000002</v>
      </c>
      <c r="AK3817" s="51">
        <f t="shared" si="1315"/>
        <v>17.338287000000001</v>
      </c>
      <c r="AL3817" s="51">
        <f t="shared" si="1316"/>
        <v>21.596231</v>
      </c>
      <c r="AM3817" s="51">
        <f t="shared" si="1317"/>
        <v>15.077389</v>
      </c>
      <c r="AN3817" s="51">
        <f t="shared" si="1318"/>
        <v>10.840382999999999</v>
      </c>
      <c r="AO3817" s="51">
        <f t="shared" si="1319"/>
        <v>19.760973</v>
      </c>
      <c r="AP3817" s="51">
        <f t="shared" si="1320"/>
        <v>20.379653999999999</v>
      </c>
      <c r="AQ3817" s="51">
        <f t="shared" si="1321"/>
        <v>16.337140999999999</v>
      </c>
      <c r="AR3817" s="51">
        <f t="shared" si="1322"/>
        <v>18.873989000000002</v>
      </c>
      <c r="AS3817" s="51">
        <f t="shared" si="1323"/>
        <v>21.30105</v>
      </c>
      <c r="AT3817" s="51">
        <f t="shared" si="1324"/>
        <v>23.512438</v>
      </c>
      <c r="AU3817" s="51">
        <f t="shared" si="1325"/>
        <v>22.746447</v>
      </c>
      <c r="AV3817" s="51">
        <f t="shared" si="1326"/>
        <v>22.746447</v>
      </c>
    </row>
    <row r="3818" spans="1:48">
      <c r="A3818" t="str">
        <f t="shared" si="1327"/>
        <v>42086Murilo/Kassio83</v>
      </c>
      <c r="B3818" s="50">
        <v>42086.727268518516</v>
      </c>
      <c r="C3818" s="44">
        <f t="shared" ref="C3818:C3881" si="1328">DATE(YEAR(B3818),MONTH(B3818),DAY(B3818))</f>
        <v>42086</v>
      </c>
      <c r="D3818" s="45" t="s">
        <v>20</v>
      </c>
      <c r="E3818" s="46">
        <v>83</v>
      </c>
      <c r="G3818" s="49" t="e">
        <f>VLOOKUP(C3818,#REF!,2,0)</f>
        <v>#REF!</v>
      </c>
      <c r="I3818" s="39">
        <v>0</v>
      </c>
      <c r="J3818" s="39">
        <v>0</v>
      </c>
      <c r="K3818" s="39">
        <v>0</v>
      </c>
      <c r="L3818" s="39">
        <v>5.6300000000000002E-4</v>
      </c>
      <c r="M3818" s="39">
        <v>5.2711430000000004</v>
      </c>
      <c r="N3818" s="39">
        <v>31.183260000000001</v>
      </c>
      <c r="O3818" s="39">
        <v>37.190693000000003</v>
      </c>
      <c r="P3818" s="39">
        <v>27.315038999999999</v>
      </c>
      <c r="Q3818" s="39">
        <v>35.853580000000001</v>
      </c>
      <c r="R3818" s="39">
        <v>40.348948999999998</v>
      </c>
      <c r="S3818" s="39">
        <v>40.431556999999998</v>
      </c>
      <c r="T3818" s="39">
        <v>36.087780000000002</v>
      </c>
      <c r="U3818" s="39">
        <v>38.551903000000003</v>
      </c>
      <c r="V3818" s="39">
        <v>42.439273999999997</v>
      </c>
      <c r="W3818" s="39">
        <v>45.538505999999998</v>
      </c>
      <c r="X3818" s="39">
        <v>45.713706999999999</v>
      </c>
      <c r="AA3818">
        <f t="shared" si="1308"/>
        <v>42324.333182870374</v>
      </c>
      <c r="AB3818" t="str">
        <f t="shared" si="1309"/>
        <v>42324Fábio84</v>
      </c>
      <c r="AC3818" s="52">
        <v>42324</v>
      </c>
      <c r="AD3818" s="56" t="s">
        <v>31</v>
      </c>
      <c r="AE3818" s="53">
        <v>84</v>
      </c>
      <c r="AF3818" s="51" t="str">
        <f t="shared" si="1310"/>
        <v/>
      </c>
      <c r="AG3818" s="51">
        <f t="shared" si="1311"/>
        <v>0</v>
      </c>
      <c r="AH3818" s="51">
        <f t="shared" si="1312"/>
        <v>0</v>
      </c>
      <c r="AI3818" s="51">
        <f t="shared" si="1313"/>
        <v>0</v>
      </c>
      <c r="AJ3818" s="51">
        <f t="shared" si="1314"/>
        <v>13.440716999999999</v>
      </c>
      <c r="AK3818" s="51">
        <f t="shared" si="1315"/>
        <v>20.910616000000001</v>
      </c>
      <c r="AL3818" s="51">
        <f t="shared" si="1316"/>
        <v>23.512438</v>
      </c>
      <c r="AM3818" s="51">
        <f t="shared" si="1317"/>
        <v>16.681903999999999</v>
      </c>
      <c r="AN3818" s="51">
        <f t="shared" si="1318"/>
        <v>12.011963</v>
      </c>
      <c r="AO3818" s="51">
        <f t="shared" si="1319"/>
        <v>20.959232</v>
      </c>
      <c r="AP3818" s="51">
        <f t="shared" si="1320"/>
        <v>21.943182</v>
      </c>
      <c r="AQ3818" s="51">
        <f t="shared" si="1321"/>
        <v>17.426780999999998</v>
      </c>
      <c r="AR3818" s="51">
        <f t="shared" si="1322"/>
        <v>20.33173</v>
      </c>
      <c r="AS3818" s="51">
        <f t="shared" si="1323"/>
        <v>22.443562</v>
      </c>
      <c r="AT3818" s="51">
        <f t="shared" si="1324"/>
        <v>24.869577</v>
      </c>
      <c r="AU3818" s="51">
        <f t="shared" si="1325"/>
        <v>24.134167000000001</v>
      </c>
      <c r="AV3818" s="51">
        <f t="shared" si="1326"/>
        <v>24.500519000000001</v>
      </c>
    </row>
    <row r="3819" spans="1:48">
      <c r="A3819" t="str">
        <f t="shared" si="1327"/>
        <v>42102Murilo/Kassio83</v>
      </c>
      <c r="B3819" s="50">
        <v>42102.726134259261</v>
      </c>
      <c r="C3819" s="44">
        <f t="shared" si="1328"/>
        <v>42102</v>
      </c>
      <c r="D3819" s="45" t="s">
        <v>20</v>
      </c>
      <c r="E3819" s="46">
        <v>83</v>
      </c>
      <c r="G3819" s="49" t="e">
        <f>VLOOKUP(C3819,#REF!,2,0)</f>
        <v>#REF!</v>
      </c>
      <c r="I3819" s="39">
        <v>0</v>
      </c>
      <c r="J3819" s="39">
        <v>0</v>
      </c>
      <c r="K3819" s="39">
        <v>0</v>
      </c>
      <c r="L3819" s="39">
        <v>2.0000000000000002E-5</v>
      </c>
      <c r="M3819" s="39">
        <v>7.8617749999999997</v>
      </c>
      <c r="N3819" s="39">
        <v>37.508831000000001</v>
      </c>
      <c r="O3819" s="39">
        <v>35.464916000000002</v>
      </c>
      <c r="P3819" s="39">
        <v>26.572737</v>
      </c>
      <c r="Q3819" s="39">
        <v>32.654209000000002</v>
      </c>
      <c r="R3819" s="39">
        <v>36.952976</v>
      </c>
      <c r="S3819" s="39">
        <v>36.637206999999997</v>
      </c>
      <c r="T3819" s="39">
        <v>32.283279</v>
      </c>
      <c r="U3819" s="39">
        <v>32.579844999999999</v>
      </c>
      <c r="V3819" s="39">
        <v>33.102134999999997</v>
      </c>
      <c r="W3819" s="39">
        <v>34.235270999999997</v>
      </c>
      <c r="X3819" s="39">
        <v>38.551903000000003</v>
      </c>
      <c r="AA3819">
        <f t="shared" si="1308"/>
        <v>42326.352800925924</v>
      </c>
      <c r="AB3819" t="str">
        <f t="shared" si="1309"/>
        <v>42326Fábio84</v>
      </c>
      <c r="AC3819" s="52">
        <v>42326</v>
      </c>
      <c r="AD3819" s="56" t="s">
        <v>31</v>
      </c>
      <c r="AE3819" s="53">
        <v>84</v>
      </c>
      <c r="AF3819" s="51" t="str">
        <f t="shared" si="1310"/>
        <v/>
      </c>
      <c r="AG3819" s="51">
        <f t="shared" si="1311"/>
        <v>0</v>
      </c>
      <c r="AH3819" s="51">
        <f t="shared" si="1312"/>
        <v>0</v>
      </c>
      <c r="AI3819" s="51">
        <f t="shared" si="1313"/>
        <v>0</v>
      </c>
      <c r="AJ3819" s="51">
        <f t="shared" si="1314"/>
        <v>14.4672</v>
      </c>
      <c r="AK3819" s="51">
        <f t="shared" si="1315"/>
        <v>21.893456</v>
      </c>
      <c r="AL3819" s="51">
        <f t="shared" si="1316"/>
        <v>23.926054000000001</v>
      </c>
      <c r="AM3819" s="51">
        <f t="shared" si="1317"/>
        <v>17.249991999999999</v>
      </c>
      <c r="AN3819" s="51">
        <f t="shared" si="1318"/>
        <v>12.640625999999999</v>
      </c>
      <c r="AO3819" s="51">
        <f t="shared" si="1319"/>
        <v>21.645641000000001</v>
      </c>
      <c r="AP3819" s="51">
        <f t="shared" si="1320"/>
        <v>22.544284999999999</v>
      </c>
      <c r="AQ3819" s="51">
        <f t="shared" si="1321"/>
        <v>18.052713000000001</v>
      </c>
      <c r="AR3819" s="51">
        <f t="shared" si="1322"/>
        <v>20.862079999999999</v>
      </c>
      <c r="AS3819" s="51">
        <f t="shared" si="1323"/>
        <v>23.358233999999999</v>
      </c>
      <c r="AT3819" s="51">
        <f t="shared" si="1324"/>
        <v>26.754801</v>
      </c>
      <c r="AU3819" s="51">
        <f t="shared" si="1325"/>
        <v>27.694410000000001</v>
      </c>
      <c r="AV3819" s="51">
        <f t="shared" si="1326"/>
        <v>27.250319999999999</v>
      </c>
    </row>
    <row r="3820" spans="1:48">
      <c r="A3820" t="str">
        <f t="shared" si="1327"/>
        <v>42104Murilo/Kassio83</v>
      </c>
      <c r="B3820" s="50">
        <v>42104.471261574072</v>
      </c>
      <c r="C3820" s="44">
        <f t="shared" si="1328"/>
        <v>42104</v>
      </c>
      <c r="D3820" s="45" t="s">
        <v>20</v>
      </c>
      <c r="E3820" s="46">
        <v>83</v>
      </c>
      <c r="G3820" s="49" t="e">
        <f>VLOOKUP(C3820,#REF!,2,0)</f>
        <v>#REF!</v>
      </c>
      <c r="I3820" s="39">
        <v>0</v>
      </c>
      <c r="J3820" s="39">
        <v>0</v>
      </c>
      <c r="K3820" s="39">
        <v>0</v>
      </c>
      <c r="L3820" s="39">
        <v>1.4899999999999999E-4</v>
      </c>
      <c r="M3820" s="39">
        <v>22.157710999999999</v>
      </c>
      <c r="N3820" s="39">
        <v>36.009644000000002</v>
      </c>
      <c r="O3820" s="39">
        <v>35.232684999999996</v>
      </c>
      <c r="P3820" s="39">
        <v>30.102467999999998</v>
      </c>
      <c r="Q3820" s="39">
        <v>34.235270999999997</v>
      </c>
      <c r="R3820" s="39">
        <v>31.988050000000001</v>
      </c>
      <c r="S3820" s="39">
        <v>35.697848999999998</v>
      </c>
      <c r="T3820" s="39">
        <v>31.547816999999998</v>
      </c>
      <c r="U3820" s="39">
        <v>33.177067000000001</v>
      </c>
      <c r="V3820" s="39">
        <v>33.252102000000001</v>
      </c>
      <c r="W3820" s="39">
        <v>33.704093999999998</v>
      </c>
      <c r="X3820" s="39">
        <v>38.149062999999998</v>
      </c>
      <c r="AA3820">
        <f t="shared" si="1308"/>
        <v>42332.630162037036</v>
      </c>
      <c r="AB3820" t="str">
        <f t="shared" si="1309"/>
        <v>42332Fábio84</v>
      </c>
      <c r="AC3820" s="52">
        <v>42332</v>
      </c>
      <c r="AD3820" s="56" t="s">
        <v>31</v>
      </c>
      <c r="AE3820" s="53">
        <v>84</v>
      </c>
      <c r="AF3820" s="51" t="str">
        <f t="shared" si="1310"/>
        <v/>
      </c>
      <c r="AG3820" s="51">
        <f t="shared" si="1311"/>
        <v>0</v>
      </c>
      <c r="AH3820" s="51">
        <f t="shared" si="1312"/>
        <v>0</v>
      </c>
      <c r="AI3820" s="51">
        <f t="shared" si="1313"/>
        <v>0</v>
      </c>
      <c r="AJ3820" s="51">
        <f t="shared" si="1314"/>
        <v>17.249991999999999</v>
      </c>
      <c r="AK3820" s="51">
        <f t="shared" si="1315"/>
        <v>23.204552</v>
      </c>
      <c r="AL3820" s="51">
        <f t="shared" si="1316"/>
        <v>24.975517</v>
      </c>
      <c r="AM3820" s="51">
        <f t="shared" si="1317"/>
        <v>18.052713000000001</v>
      </c>
      <c r="AN3820" s="51">
        <f t="shared" si="1318"/>
        <v>13.67408</v>
      </c>
      <c r="AO3820" s="51">
        <f t="shared" si="1319"/>
        <v>23.615492</v>
      </c>
      <c r="AP3820" s="51">
        <f t="shared" si="1320"/>
        <v>26.864563</v>
      </c>
      <c r="AQ3820" s="51">
        <f t="shared" si="1321"/>
        <v>28.310625000000002</v>
      </c>
      <c r="AR3820" s="51">
        <f t="shared" si="1322"/>
        <v>27.973700999999998</v>
      </c>
      <c r="AS3820" s="51">
        <f t="shared" si="1323"/>
        <v>29.390205000000002</v>
      </c>
      <c r="AT3820" s="51">
        <f t="shared" si="1324"/>
        <v>28.310625000000002</v>
      </c>
      <c r="AU3820" s="51">
        <f t="shared" si="1325"/>
        <v>28.47983</v>
      </c>
      <c r="AV3820" s="51">
        <f t="shared" si="1326"/>
        <v>28.141914</v>
      </c>
    </row>
    <row r="3821" spans="1:48">
      <c r="A3821" t="str">
        <f t="shared" si="1327"/>
        <v>42111Murilo/Kassio83</v>
      </c>
      <c r="B3821" s="50">
        <v>42111.724999999999</v>
      </c>
      <c r="C3821" s="44">
        <f t="shared" si="1328"/>
        <v>42111</v>
      </c>
      <c r="D3821" s="45" t="s">
        <v>20</v>
      </c>
      <c r="E3821" s="46">
        <v>83</v>
      </c>
      <c r="G3821" s="49" t="e">
        <f>VLOOKUP(C3821,#REF!,2,0)</f>
        <v>#REF!</v>
      </c>
      <c r="I3821" s="39">
        <v>0</v>
      </c>
      <c r="J3821" s="39">
        <v>0</v>
      </c>
      <c r="K3821" s="39">
        <v>0</v>
      </c>
      <c r="L3821" s="39">
        <v>3.9999999999999998E-6</v>
      </c>
      <c r="M3821" s="39">
        <v>5.8049150000000003</v>
      </c>
      <c r="N3821" s="39">
        <v>33.704093999999998</v>
      </c>
      <c r="O3821" s="39">
        <v>31.988050000000001</v>
      </c>
      <c r="P3821" s="39">
        <v>24.089666000000001</v>
      </c>
      <c r="Q3821" s="39">
        <v>30.532489999999999</v>
      </c>
      <c r="R3821" s="39">
        <v>35.542458000000003</v>
      </c>
      <c r="S3821" s="39">
        <v>34.387813999999999</v>
      </c>
      <c r="T3821" s="39">
        <v>30.317093</v>
      </c>
      <c r="U3821" s="39">
        <v>30.820837000000001</v>
      </c>
      <c r="V3821" s="39">
        <v>31.401717999999999</v>
      </c>
      <c r="W3821" s="39">
        <v>31.914465</v>
      </c>
      <c r="X3821" s="39">
        <v>36.637206999999997</v>
      </c>
      <c r="AA3821">
        <f t="shared" si="1308"/>
        <v>42333.446261574078</v>
      </c>
      <c r="AB3821" t="str">
        <f t="shared" si="1309"/>
        <v>42333Fábio84</v>
      </c>
      <c r="AC3821" s="52">
        <v>42333</v>
      </c>
      <c r="AD3821" s="56" t="s">
        <v>31</v>
      </c>
      <c r="AE3821" s="53">
        <v>84</v>
      </c>
      <c r="AF3821" s="51" t="str">
        <f t="shared" si="1310"/>
        <v/>
      </c>
      <c r="AG3821" s="51">
        <f t="shared" si="1311"/>
        <v>0</v>
      </c>
      <c r="AH3821" s="51">
        <f t="shared" si="1312"/>
        <v>0</v>
      </c>
      <c r="AI3821" s="51">
        <f t="shared" si="1313"/>
        <v>0</v>
      </c>
      <c r="AJ3821" s="51">
        <f t="shared" si="1314"/>
        <v>16.899239999999999</v>
      </c>
      <c r="AK3821" s="51">
        <f t="shared" si="1315"/>
        <v>23.358233999999999</v>
      </c>
      <c r="AL3821" s="51">
        <f t="shared" si="1316"/>
        <v>25.188037999999999</v>
      </c>
      <c r="AM3821" s="51">
        <f t="shared" si="1317"/>
        <v>17.872714999999999</v>
      </c>
      <c r="AN3821" s="51">
        <f t="shared" si="1318"/>
        <v>12.980342</v>
      </c>
      <c r="AO3821" s="51">
        <f t="shared" si="1319"/>
        <v>21.943182</v>
      </c>
      <c r="AP3821" s="51">
        <f t="shared" si="1320"/>
        <v>22.949477999999999</v>
      </c>
      <c r="AQ3821" s="51">
        <f t="shared" si="1321"/>
        <v>18.598167</v>
      </c>
      <c r="AR3821" s="51">
        <f t="shared" si="1322"/>
        <v>21.943182</v>
      </c>
      <c r="AS3821" s="51">
        <f t="shared" si="1323"/>
        <v>25.776941000000001</v>
      </c>
      <c r="AT3821" s="51">
        <f t="shared" si="1324"/>
        <v>28.366973999999999</v>
      </c>
      <c r="AU3821" s="51">
        <f t="shared" si="1325"/>
        <v>28.536327</v>
      </c>
      <c r="AV3821" s="51">
        <f t="shared" si="1326"/>
        <v>27.973700999999998</v>
      </c>
    </row>
    <row r="3822" spans="1:48">
      <c r="A3822" t="str">
        <f t="shared" si="1327"/>
        <v>42116Murilo/Kassio83</v>
      </c>
      <c r="B3822" s="50">
        <v>42116.735648148147</v>
      </c>
      <c r="C3822" s="44">
        <f t="shared" si="1328"/>
        <v>42116</v>
      </c>
      <c r="D3822" s="45" t="s">
        <v>20</v>
      </c>
      <c r="E3822" s="46">
        <v>83</v>
      </c>
      <c r="G3822" s="49" t="e">
        <f>VLOOKUP(C3822,#REF!,2,0)</f>
        <v>#REF!</v>
      </c>
      <c r="I3822" s="39">
        <v>0</v>
      </c>
      <c r="J3822" s="39">
        <v>0</v>
      </c>
      <c r="K3822" s="39">
        <v>0</v>
      </c>
      <c r="L3822" s="39">
        <v>0</v>
      </c>
      <c r="M3822" s="39">
        <v>5.1356700000000002</v>
      </c>
      <c r="N3822" s="39">
        <v>30.173922000000001</v>
      </c>
      <c r="O3822" s="39">
        <v>30.031096000000002</v>
      </c>
      <c r="P3822" s="39">
        <v>23.331790999999999</v>
      </c>
      <c r="Q3822" s="39">
        <v>29.67557</v>
      </c>
      <c r="R3822" s="39">
        <v>34.464176000000002</v>
      </c>
      <c r="S3822" s="39">
        <v>33.477725999999997</v>
      </c>
      <c r="T3822" s="39">
        <v>29.251740000000002</v>
      </c>
      <c r="U3822" s="39">
        <v>29.604711999999999</v>
      </c>
      <c r="V3822" s="39">
        <v>29.888642999999998</v>
      </c>
      <c r="W3822" s="39">
        <v>30.604437000000001</v>
      </c>
      <c r="X3822" s="39">
        <v>35.464916000000002</v>
      </c>
      <c r="AA3822">
        <f t="shared" si="1308"/>
        <v>42335.579351851855</v>
      </c>
      <c r="AB3822" t="str">
        <f t="shared" si="1309"/>
        <v>42335Fábio84</v>
      </c>
      <c r="AC3822" s="52">
        <v>42335</v>
      </c>
      <c r="AD3822" s="56" t="s">
        <v>31</v>
      </c>
      <c r="AE3822" s="53">
        <v>84</v>
      </c>
      <c r="AF3822" s="51" t="str">
        <f t="shared" si="1310"/>
        <v/>
      </c>
      <c r="AG3822" s="51">
        <f t="shared" si="1311"/>
        <v>0</v>
      </c>
      <c r="AH3822" s="51">
        <f t="shared" si="1312"/>
        <v>0</v>
      </c>
      <c r="AI3822" s="51">
        <f t="shared" si="1313"/>
        <v>0</v>
      </c>
      <c r="AJ3822" s="51">
        <f t="shared" si="1314"/>
        <v>12.085049</v>
      </c>
      <c r="AK3822" s="51">
        <f t="shared" si="1315"/>
        <v>20.33173</v>
      </c>
      <c r="AL3822" s="51">
        <f t="shared" si="1316"/>
        <v>23.204552</v>
      </c>
      <c r="AM3822" s="51">
        <f t="shared" si="1317"/>
        <v>16.294301999999998</v>
      </c>
      <c r="AN3822" s="51">
        <f t="shared" si="1318"/>
        <v>11.902811</v>
      </c>
      <c r="AO3822" s="51">
        <f t="shared" si="1319"/>
        <v>19.997803000000001</v>
      </c>
      <c r="AP3822" s="51">
        <f t="shared" si="1320"/>
        <v>20.188268999999998</v>
      </c>
      <c r="AQ3822" s="51">
        <f t="shared" si="1321"/>
        <v>18.143035999999999</v>
      </c>
      <c r="AR3822" s="51">
        <f t="shared" si="1322"/>
        <v>19.997803000000001</v>
      </c>
      <c r="AS3822" s="51">
        <f t="shared" si="1323"/>
        <v>22.594749</v>
      </c>
      <c r="AT3822" s="51">
        <f t="shared" si="1324"/>
        <v>25.723120000000002</v>
      </c>
      <c r="AU3822" s="51">
        <f t="shared" si="1325"/>
        <v>26.864563</v>
      </c>
      <c r="AV3822" s="51">
        <f t="shared" si="1326"/>
        <v>27.30566</v>
      </c>
    </row>
    <row r="3823" spans="1:48">
      <c r="A3823" t="str">
        <f t="shared" si="1327"/>
        <v>42119Murilo/Kassio83</v>
      </c>
      <c r="B3823" s="50">
        <v>42119.455787037034</v>
      </c>
      <c r="C3823" s="44">
        <f t="shared" si="1328"/>
        <v>42119</v>
      </c>
      <c r="D3823" s="45" t="s">
        <v>20</v>
      </c>
      <c r="E3823" s="46">
        <v>83</v>
      </c>
      <c r="G3823" s="49" t="e">
        <f>VLOOKUP(C3823,#REF!,2,0)</f>
        <v>#REF!</v>
      </c>
      <c r="I3823" s="39">
        <v>0</v>
      </c>
      <c r="J3823" s="39">
        <v>0</v>
      </c>
      <c r="K3823" s="39">
        <v>0</v>
      </c>
      <c r="L3823" s="39">
        <v>9.9999999999999995E-7</v>
      </c>
      <c r="M3823" s="39">
        <v>4.2208389999999998</v>
      </c>
      <c r="N3823" s="39">
        <v>27.724340000000002</v>
      </c>
      <c r="O3823" s="39">
        <v>29.959826</v>
      </c>
      <c r="P3823" s="39">
        <v>20.602689999999999</v>
      </c>
      <c r="Q3823" s="39">
        <v>29.888642999999998</v>
      </c>
      <c r="R3823" s="39">
        <v>34.159145000000002</v>
      </c>
      <c r="S3823" s="39">
        <v>31.620987</v>
      </c>
      <c r="T3823" s="39">
        <v>27.998936</v>
      </c>
      <c r="U3823" s="39">
        <v>29.67557</v>
      </c>
      <c r="V3823" s="39">
        <v>29.392672999999998</v>
      </c>
      <c r="W3823" s="39">
        <v>30.460581000000001</v>
      </c>
      <c r="X3823" s="39">
        <v>35.155479</v>
      </c>
      <c r="AA3823">
        <f t="shared" si="1308"/>
        <v>42338.412094907406</v>
      </c>
      <c r="AB3823" t="str">
        <f t="shared" si="1309"/>
        <v>42338Fábio84</v>
      </c>
      <c r="AC3823" s="52">
        <v>42338</v>
      </c>
      <c r="AD3823" s="56" t="s">
        <v>31</v>
      </c>
      <c r="AE3823" s="53">
        <v>84</v>
      </c>
      <c r="AF3823" s="51" t="str">
        <f t="shared" si="1310"/>
        <v/>
      </c>
      <c r="AG3823" s="51">
        <f t="shared" si="1311"/>
        <v>0</v>
      </c>
      <c r="AH3823" s="51">
        <f t="shared" si="1312"/>
        <v>0</v>
      </c>
      <c r="AI3823" s="51">
        <f t="shared" si="1313"/>
        <v>0</v>
      </c>
      <c r="AJ3823" s="51">
        <f t="shared" si="1314"/>
        <v>17.783073000000002</v>
      </c>
      <c r="AK3823" s="51">
        <f t="shared" si="1315"/>
        <v>23.409599</v>
      </c>
      <c r="AL3823" s="51">
        <f t="shared" si="1316"/>
        <v>25.294592000000002</v>
      </c>
      <c r="AM3823" s="51">
        <f t="shared" si="1317"/>
        <v>18.415436</v>
      </c>
      <c r="AN3823" s="51">
        <f t="shared" si="1318"/>
        <v>14.831732000000001</v>
      </c>
      <c r="AO3823" s="51">
        <f t="shared" si="1319"/>
        <v>26.426905000000001</v>
      </c>
      <c r="AP3823" s="51">
        <f t="shared" si="1320"/>
        <v>27.583079999999999</v>
      </c>
      <c r="AQ3823" s="51">
        <f t="shared" si="1321"/>
        <v>28.876438</v>
      </c>
      <c r="AR3823" s="51">
        <f t="shared" si="1322"/>
        <v>28.254341</v>
      </c>
      <c r="AS3823" s="51">
        <f t="shared" si="1323"/>
        <v>29.447524999999999</v>
      </c>
      <c r="AT3823" s="51">
        <f t="shared" si="1324"/>
        <v>28.762857</v>
      </c>
      <c r="AU3823" s="51">
        <f t="shared" si="1325"/>
        <v>28.933320999999999</v>
      </c>
      <c r="AV3823" s="51">
        <f t="shared" si="1326"/>
        <v>28.366973999999999</v>
      </c>
    </row>
    <row r="3824" spans="1:48">
      <c r="A3824" t="str">
        <f t="shared" si="1327"/>
        <v>42121Murilo/Kassio83</v>
      </c>
      <c r="B3824" s="50">
        <v>42121.684212962966</v>
      </c>
      <c r="C3824" s="44">
        <f t="shared" si="1328"/>
        <v>42121</v>
      </c>
      <c r="D3824" s="45" t="s">
        <v>20</v>
      </c>
      <c r="E3824" s="46">
        <v>83</v>
      </c>
      <c r="G3824" s="49" t="e">
        <f>VLOOKUP(C3824,#REF!,2,0)</f>
        <v>#REF!</v>
      </c>
      <c r="I3824" s="39">
        <v>0</v>
      </c>
      <c r="J3824" s="39">
        <v>0</v>
      </c>
      <c r="K3824" s="39">
        <v>0</v>
      </c>
      <c r="L3824" s="39">
        <v>3.9999999999999998E-6</v>
      </c>
      <c r="M3824" s="39">
        <v>13.214812999999999</v>
      </c>
      <c r="N3824" s="39">
        <v>25.577513</v>
      </c>
      <c r="O3824" s="39">
        <v>29.041008000000001</v>
      </c>
      <c r="P3824" s="39">
        <v>19.905152999999999</v>
      </c>
      <c r="Q3824" s="39">
        <v>29.322168000000001</v>
      </c>
      <c r="R3824" s="39">
        <v>33.931216999999997</v>
      </c>
      <c r="S3824" s="39">
        <v>31.474726</v>
      </c>
      <c r="T3824" s="39">
        <v>28.136752999999999</v>
      </c>
      <c r="U3824" s="39">
        <v>29.392672999999998</v>
      </c>
      <c r="V3824" s="39">
        <v>29.1814</v>
      </c>
      <c r="W3824" s="39">
        <v>30.031096000000002</v>
      </c>
      <c r="X3824" s="39">
        <v>34.847389</v>
      </c>
      <c r="AA3824">
        <f t="shared" si="1308"/>
        <v>42341.376180555555</v>
      </c>
      <c r="AB3824" t="str">
        <f t="shared" si="1309"/>
        <v>42341Fábio84</v>
      </c>
      <c r="AC3824" s="52">
        <v>42341</v>
      </c>
      <c r="AD3824" s="56" t="s">
        <v>31</v>
      </c>
      <c r="AE3824" s="53">
        <v>84</v>
      </c>
      <c r="AF3824" s="51" t="str">
        <f t="shared" si="1310"/>
        <v/>
      </c>
      <c r="AG3824" s="51">
        <f t="shared" si="1311"/>
        <v>0</v>
      </c>
      <c r="AH3824" s="51">
        <f t="shared" si="1312"/>
        <v>0</v>
      </c>
      <c r="AI3824" s="51">
        <f t="shared" si="1313"/>
        <v>0</v>
      </c>
      <c r="AJ3824" s="51">
        <f t="shared" si="1314"/>
        <v>11.830313</v>
      </c>
      <c r="AK3824" s="51">
        <f t="shared" si="1315"/>
        <v>19.902884</v>
      </c>
      <c r="AL3824" s="51">
        <f t="shared" si="1316"/>
        <v>23.460999999999999</v>
      </c>
      <c r="AM3824" s="51">
        <f t="shared" si="1317"/>
        <v>17.161975999999999</v>
      </c>
      <c r="AN3824" s="51">
        <f t="shared" si="1318"/>
        <v>12.379706000000001</v>
      </c>
      <c r="AO3824" s="51">
        <f t="shared" si="1319"/>
        <v>20.910616000000001</v>
      </c>
      <c r="AP3824" s="51">
        <f t="shared" si="1320"/>
        <v>21.893456</v>
      </c>
      <c r="AQ3824" s="51">
        <f t="shared" si="1321"/>
        <v>17.426780999999998</v>
      </c>
      <c r="AR3824" s="51">
        <f t="shared" si="1322"/>
        <v>20.283854000000002</v>
      </c>
      <c r="AS3824" s="51">
        <f t="shared" si="1323"/>
        <v>22.695837000000001</v>
      </c>
      <c r="AT3824" s="51">
        <f t="shared" si="1324"/>
        <v>25.562028999999999</v>
      </c>
      <c r="AU3824" s="51">
        <f t="shared" si="1325"/>
        <v>25.884729</v>
      </c>
      <c r="AV3824" s="51">
        <f t="shared" si="1326"/>
        <v>27.195039999999999</v>
      </c>
    </row>
    <row r="3825" spans="1:48">
      <c r="A3825" t="str">
        <f t="shared" si="1327"/>
        <v>42123Murilo/Kassio83</v>
      </c>
      <c r="B3825" s="50">
        <v>42123.605439814812</v>
      </c>
      <c r="C3825" s="44">
        <f t="shared" si="1328"/>
        <v>42123</v>
      </c>
      <c r="D3825" s="45" t="s">
        <v>20</v>
      </c>
      <c r="E3825" s="46">
        <v>83</v>
      </c>
      <c r="G3825" s="49" t="e">
        <f>VLOOKUP(C3825,#REF!,2,0)</f>
        <v>#REF!</v>
      </c>
      <c r="I3825" s="39">
        <v>0</v>
      </c>
      <c r="J3825" s="39">
        <v>0</v>
      </c>
      <c r="K3825" s="39">
        <v>0</v>
      </c>
      <c r="L3825" s="39">
        <v>0</v>
      </c>
      <c r="M3825" s="39">
        <v>3.7355860000000001</v>
      </c>
      <c r="N3825" s="39">
        <v>26.238823</v>
      </c>
      <c r="O3825" s="39">
        <v>28.136752999999999</v>
      </c>
      <c r="P3825" s="39">
        <v>21.492553999999998</v>
      </c>
      <c r="Q3825" s="39">
        <v>28.621839999999999</v>
      </c>
      <c r="R3825" s="39">
        <v>33.177067000000001</v>
      </c>
      <c r="S3825" s="39">
        <v>31.767537999999998</v>
      </c>
      <c r="T3825" s="39">
        <v>27.861469</v>
      </c>
      <c r="U3825" s="39">
        <v>29.251740000000002</v>
      </c>
      <c r="V3825" s="39">
        <v>29.041008000000001</v>
      </c>
      <c r="W3825" s="39">
        <v>29.817532</v>
      </c>
      <c r="X3825" s="39">
        <v>34.693863</v>
      </c>
      <c r="AA3825">
        <f t="shared" si="1308"/>
        <v>42342.620613425926</v>
      </c>
      <c r="AB3825" t="str">
        <f t="shared" si="1309"/>
        <v>42342Fábio84</v>
      </c>
      <c r="AC3825" s="52">
        <v>42342</v>
      </c>
      <c r="AD3825" s="56" t="s">
        <v>31</v>
      </c>
      <c r="AE3825" s="53">
        <v>84</v>
      </c>
      <c r="AF3825" s="51" t="str">
        <f t="shared" si="1310"/>
        <v/>
      </c>
      <c r="AG3825" s="51">
        <f t="shared" si="1311"/>
        <v>0</v>
      </c>
      <c r="AH3825" s="51">
        <f t="shared" si="1312"/>
        <v>0</v>
      </c>
      <c r="AI3825" s="51">
        <f t="shared" si="1313"/>
        <v>0</v>
      </c>
      <c r="AJ3825" s="51">
        <f t="shared" si="1314"/>
        <v>8.0903569999999991</v>
      </c>
      <c r="AK3825" s="51">
        <f t="shared" si="1315"/>
        <v>18.643989999999999</v>
      </c>
      <c r="AL3825" s="51">
        <f t="shared" si="1316"/>
        <v>22.949477999999999</v>
      </c>
      <c r="AM3825" s="51">
        <f t="shared" si="1317"/>
        <v>16.038502000000001</v>
      </c>
      <c r="AN3825" s="51">
        <f t="shared" si="1318"/>
        <v>11.722047</v>
      </c>
      <c r="AO3825" s="51">
        <f t="shared" si="1319"/>
        <v>20.379653999999999</v>
      </c>
      <c r="AP3825" s="51">
        <f t="shared" si="1320"/>
        <v>21.448414</v>
      </c>
      <c r="AQ3825" s="51">
        <f t="shared" si="1321"/>
        <v>17.205947999999999</v>
      </c>
      <c r="AR3825" s="51">
        <f t="shared" si="1322"/>
        <v>19.902884</v>
      </c>
      <c r="AS3825" s="51">
        <f t="shared" si="1323"/>
        <v>22.443562</v>
      </c>
      <c r="AT3825" s="51">
        <f t="shared" si="1324"/>
        <v>24.922495000000001</v>
      </c>
      <c r="AU3825" s="51">
        <f t="shared" si="1325"/>
        <v>24.816673000000002</v>
      </c>
      <c r="AV3825" s="51">
        <f t="shared" si="1326"/>
        <v>26.100947999999999</v>
      </c>
    </row>
    <row r="3826" spans="1:48">
      <c r="A3826" t="str">
        <f t="shared" si="1327"/>
        <v>42128Murilo/Kassio83</v>
      </c>
      <c r="B3826" s="50">
        <v>42128.712546296294</v>
      </c>
      <c r="C3826" s="44">
        <f t="shared" si="1328"/>
        <v>42128</v>
      </c>
      <c r="D3826" s="45" t="s">
        <v>20</v>
      </c>
      <c r="E3826" s="46">
        <v>83</v>
      </c>
      <c r="G3826" s="49" t="e">
        <f>VLOOKUP(C3826,#REF!,2,0)</f>
        <v>#REF!</v>
      </c>
      <c r="I3826" s="39">
        <v>0</v>
      </c>
      <c r="J3826" s="39">
        <v>0</v>
      </c>
      <c r="K3826" s="39">
        <v>0</v>
      </c>
      <c r="L3826" s="39">
        <v>4.9100000000000001E-4</v>
      </c>
      <c r="M3826" s="39">
        <v>7.092727</v>
      </c>
      <c r="N3826" s="39">
        <v>37.42915</v>
      </c>
      <c r="O3826" s="39">
        <v>35.931556999999998</v>
      </c>
      <c r="P3826" s="39">
        <v>24.860174000000001</v>
      </c>
      <c r="Q3826" s="39">
        <v>27.247107</v>
      </c>
      <c r="R3826" s="39">
        <v>31.694199000000001</v>
      </c>
      <c r="S3826" s="39">
        <v>30.676480999999999</v>
      </c>
      <c r="T3826" s="39">
        <v>26.976317999999999</v>
      </c>
      <c r="U3826" s="39">
        <v>27.519283000000001</v>
      </c>
      <c r="V3826" s="39">
        <v>27.519283000000001</v>
      </c>
      <c r="W3826" s="39">
        <v>28.621839999999999</v>
      </c>
      <c r="X3826" s="39">
        <v>33.027275000000003</v>
      </c>
      <c r="AA3826">
        <f t="shared" si="1308"/>
        <v>42346.40997685185</v>
      </c>
      <c r="AB3826" t="str">
        <f t="shared" si="1309"/>
        <v>42346Fábio84</v>
      </c>
      <c r="AC3826" s="52">
        <v>42346</v>
      </c>
      <c r="AD3826" s="56" t="s">
        <v>31</v>
      </c>
      <c r="AE3826" s="53">
        <v>84</v>
      </c>
      <c r="AF3826" s="51" t="str">
        <f t="shared" si="1310"/>
        <v/>
      </c>
      <c r="AG3826" s="51">
        <f t="shared" si="1311"/>
        <v>0</v>
      </c>
      <c r="AH3826" s="51">
        <f t="shared" si="1312"/>
        <v>0</v>
      </c>
      <c r="AI3826" s="51">
        <f t="shared" si="1313"/>
        <v>0</v>
      </c>
      <c r="AJ3826" s="51">
        <f t="shared" si="1314"/>
        <v>12.342662000000001</v>
      </c>
      <c r="AK3826" s="51">
        <f t="shared" si="1315"/>
        <v>20.283854000000002</v>
      </c>
      <c r="AL3826" s="51">
        <f t="shared" si="1316"/>
        <v>23.153414000000001</v>
      </c>
      <c r="AM3826" s="51">
        <f t="shared" si="1317"/>
        <v>16.725237</v>
      </c>
      <c r="AN3826" s="51">
        <f t="shared" si="1318"/>
        <v>12.342662000000001</v>
      </c>
      <c r="AO3826" s="51">
        <f t="shared" si="1319"/>
        <v>21.007883</v>
      </c>
      <c r="AP3826" s="51">
        <f t="shared" si="1320"/>
        <v>21.843786000000001</v>
      </c>
      <c r="AQ3826" s="51">
        <f t="shared" si="1321"/>
        <v>17.161975999999999</v>
      </c>
      <c r="AR3826" s="51">
        <f t="shared" si="1322"/>
        <v>20.045342999999999</v>
      </c>
      <c r="AS3826" s="51">
        <f t="shared" si="1323"/>
        <v>22.544284999999999</v>
      </c>
      <c r="AT3826" s="51">
        <f t="shared" si="1324"/>
        <v>24.869577</v>
      </c>
      <c r="AU3826" s="51">
        <f t="shared" si="1325"/>
        <v>25.134798</v>
      </c>
      <c r="AV3826" s="51">
        <f t="shared" si="1326"/>
        <v>27.029547000000001</v>
      </c>
    </row>
    <row r="3827" spans="1:48">
      <c r="A3827" t="str">
        <f t="shared" si="1327"/>
        <v>42131Murilo/Kassio83</v>
      </c>
      <c r="B3827" s="50">
        <v>42131.486064814817</v>
      </c>
      <c r="C3827" s="44">
        <f t="shared" si="1328"/>
        <v>42131</v>
      </c>
      <c r="D3827" s="45" t="s">
        <v>20</v>
      </c>
      <c r="E3827" s="46">
        <v>83</v>
      </c>
      <c r="G3827" s="49" t="e">
        <f>VLOOKUP(C3827,#REF!,2,0)</f>
        <v>#REF!</v>
      </c>
      <c r="I3827" s="39">
        <v>0</v>
      </c>
      <c r="J3827" s="39">
        <v>0</v>
      </c>
      <c r="K3827" s="39">
        <v>0</v>
      </c>
      <c r="L3827" s="39">
        <v>3.1199999999999999E-4</v>
      </c>
      <c r="M3827" s="39">
        <v>18.272144000000001</v>
      </c>
      <c r="N3827" s="39">
        <v>34.693863</v>
      </c>
      <c r="O3827" s="39">
        <v>32.803176999999998</v>
      </c>
      <c r="P3827" s="39">
        <v>20.485567</v>
      </c>
      <c r="Q3827" s="39">
        <v>28.205767000000002</v>
      </c>
      <c r="R3827" s="39">
        <v>32.061729</v>
      </c>
      <c r="S3827" s="39">
        <v>29.817532</v>
      </c>
      <c r="T3827" s="39">
        <v>26.372135</v>
      </c>
      <c r="U3827" s="39">
        <v>27.724340000000002</v>
      </c>
      <c r="V3827" s="39">
        <v>27.724340000000002</v>
      </c>
      <c r="W3827" s="39">
        <v>29.111183</v>
      </c>
      <c r="X3827" s="39">
        <v>34.159145000000002</v>
      </c>
      <c r="AA3827">
        <f t="shared" si="1308"/>
        <v>42349.35429398148</v>
      </c>
      <c r="AB3827" t="str">
        <f t="shared" si="1309"/>
        <v>42349Fábio84</v>
      </c>
      <c r="AC3827" s="52">
        <v>42349</v>
      </c>
      <c r="AD3827" s="56" t="s">
        <v>31</v>
      </c>
      <c r="AE3827" s="53">
        <v>84</v>
      </c>
      <c r="AF3827" s="51" t="str">
        <f t="shared" si="1310"/>
        <v/>
      </c>
      <c r="AG3827" s="51">
        <f t="shared" si="1311"/>
        <v>0</v>
      </c>
      <c r="AH3827" s="51">
        <f t="shared" si="1312"/>
        <v>0</v>
      </c>
      <c r="AI3827" s="51">
        <f t="shared" si="1313"/>
        <v>0</v>
      </c>
      <c r="AJ3827" s="51">
        <f t="shared" si="1314"/>
        <v>13.909534000000001</v>
      </c>
      <c r="AK3827" s="51">
        <f t="shared" si="1315"/>
        <v>21.794146999999999</v>
      </c>
      <c r="AL3827" s="51">
        <f t="shared" si="1316"/>
        <v>24.290852000000001</v>
      </c>
      <c r="AM3827" s="51">
        <f t="shared" si="1317"/>
        <v>17.338287000000001</v>
      </c>
      <c r="AN3827" s="51">
        <f t="shared" si="1318"/>
        <v>12.791017999999999</v>
      </c>
      <c r="AO3827" s="51">
        <f t="shared" si="1319"/>
        <v>21.596231</v>
      </c>
      <c r="AP3827" s="51">
        <f t="shared" si="1320"/>
        <v>22.343050000000002</v>
      </c>
      <c r="AQ3827" s="51">
        <f t="shared" si="1321"/>
        <v>17.783073000000002</v>
      </c>
      <c r="AR3827" s="51">
        <f t="shared" si="1322"/>
        <v>20.668424999999999</v>
      </c>
      <c r="AS3827" s="51">
        <f t="shared" si="1323"/>
        <v>23.102335</v>
      </c>
      <c r="AT3827" s="51">
        <f t="shared" si="1324"/>
        <v>26.046810000000001</v>
      </c>
      <c r="AU3827" s="51">
        <f t="shared" si="1325"/>
        <v>27.139807000000001</v>
      </c>
      <c r="AV3827" s="51">
        <f t="shared" si="1326"/>
        <v>27.973700999999998</v>
      </c>
    </row>
    <row r="3828" spans="1:48">
      <c r="A3828" t="str">
        <f t="shared" si="1327"/>
        <v>42136Murilo/Kassio83</v>
      </c>
      <c r="B3828" s="50">
        <v>42136.424050925925</v>
      </c>
      <c r="C3828" s="44">
        <f t="shared" si="1328"/>
        <v>42136</v>
      </c>
      <c r="D3828" s="45" t="s">
        <v>20</v>
      </c>
      <c r="E3828" s="46">
        <v>83</v>
      </c>
      <c r="G3828" s="49" t="e">
        <f>VLOOKUP(C3828,#REF!,2,0)</f>
        <v>#REF!</v>
      </c>
      <c r="I3828" s="39">
        <v>2.0000000000000002E-5</v>
      </c>
      <c r="J3828" s="39">
        <v>0</v>
      </c>
      <c r="K3828" s="39">
        <v>0</v>
      </c>
      <c r="L3828" s="39">
        <v>1.408E-3</v>
      </c>
      <c r="M3828" s="39">
        <v>17.510534</v>
      </c>
      <c r="N3828" s="39">
        <v>37.032131</v>
      </c>
      <c r="O3828" s="39">
        <v>34.770592000000001</v>
      </c>
      <c r="P3828" s="39">
        <v>23.269210999999999</v>
      </c>
      <c r="Q3828" s="39">
        <v>29.888642999999998</v>
      </c>
      <c r="R3828" s="39">
        <v>32.728637999999997</v>
      </c>
      <c r="S3828" s="39">
        <v>30.173922000000001</v>
      </c>
      <c r="T3828" s="39">
        <v>26.172321</v>
      </c>
      <c r="U3828" s="39">
        <v>27.655892999999999</v>
      </c>
      <c r="V3828" s="39">
        <v>27.383023999999999</v>
      </c>
      <c r="W3828" s="39">
        <v>28.761232</v>
      </c>
      <c r="X3828" s="39">
        <v>33.628551000000002</v>
      </c>
      <c r="AA3828">
        <f t="shared" si="1308"/>
        <v>42353.573611111111</v>
      </c>
      <c r="AB3828" t="str">
        <f t="shared" si="1309"/>
        <v>42353Fábio84</v>
      </c>
      <c r="AC3828" s="52">
        <v>42353</v>
      </c>
      <c r="AD3828" s="56" t="s">
        <v>31</v>
      </c>
      <c r="AE3828" s="53">
        <v>84</v>
      </c>
      <c r="AF3828" s="51" t="str">
        <f t="shared" si="1310"/>
        <v/>
      </c>
      <c r="AG3828" s="51">
        <f t="shared" si="1311"/>
        <v>0</v>
      </c>
      <c r="AH3828" s="51">
        <f t="shared" si="1312"/>
        <v>0</v>
      </c>
      <c r="AI3828" s="51">
        <f t="shared" si="1313"/>
        <v>0</v>
      </c>
      <c r="AJ3828" s="51">
        <f t="shared" si="1314"/>
        <v>14.709673</v>
      </c>
      <c r="AK3828" s="51">
        <f t="shared" si="1315"/>
        <v>22.092701000000002</v>
      </c>
      <c r="AL3828" s="51">
        <f t="shared" si="1316"/>
        <v>24.186343999999998</v>
      </c>
      <c r="AM3828" s="51">
        <f t="shared" si="1317"/>
        <v>17.118037999999999</v>
      </c>
      <c r="AN3828" s="51">
        <f t="shared" si="1318"/>
        <v>12.305686</v>
      </c>
      <c r="AO3828" s="51">
        <f t="shared" si="1319"/>
        <v>21.695088999999999</v>
      </c>
      <c r="AP3828" s="51">
        <f t="shared" si="1320"/>
        <v>22.443562</v>
      </c>
      <c r="AQ3828" s="51">
        <f t="shared" si="1321"/>
        <v>18.188306999999998</v>
      </c>
      <c r="AR3828" s="51">
        <f t="shared" si="1322"/>
        <v>20.765158</v>
      </c>
      <c r="AS3828" s="51">
        <f t="shared" si="1323"/>
        <v>23.409599</v>
      </c>
      <c r="AT3828" s="51">
        <f t="shared" si="1324"/>
        <v>26.15513</v>
      </c>
      <c r="AU3828" s="51">
        <f t="shared" si="1325"/>
        <v>26.864563</v>
      </c>
      <c r="AV3828" s="51">
        <f t="shared" si="1326"/>
        <v>28.706160000000001</v>
      </c>
    </row>
    <row r="3829" spans="1:48">
      <c r="A3829" t="str">
        <f t="shared" si="1327"/>
        <v>41856Murilo/Kassio84</v>
      </c>
      <c r="B3829" s="50">
        <v>41856.77952546296</v>
      </c>
      <c r="C3829" s="44">
        <f t="shared" si="1328"/>
        <v>41856</v>
      </c>
      <c r="D3829" s="45" t="s">
        <v>20</v>
      </c>
      <c r="E3829" s="46">
        <v>84</v>
      </c>
      <c r="G3829" s="49" t="e">
        <f>VLOOKUP(C3829,#REF!,2,0)</f>
        <v>#REF!</v>
      </c>
      <c r="I3829" s="40">
        <v>0</v>
      </c>
      <c r="J3829" s="40">
        <v>0</v>
      </c>
      <c r="K3829" s="40">
        <v>0</v>
      </c>
      <c r="L3829" s="40">
        <v>2.2826390000000001</v>
      </c>
      <c r="M3829" s="40">
        <v>19.847597</v>
      </c>
      <c r="N3829" s="40">
        <v>22.402258</v>
      </c>
      <c r="O3829" s="40">
        <v>24.601942000000001</v>
      </c>
      <c r="P3829" s="40">
        <v>10.894907999999999</v>
      </c>
      <c r="Q3829" s="40">
        <v>23.709154000000002</v>
      </c>
      <c r="R3829" s="40">
        <v>26.639799</v>
      </c>
      <c r="S3829" s="40">
        <v>20.720203000000001</v>
      </c>
      <c r="T3829" s="40">
        <v>23.331790999999999</v>
      </c>
      <c r="U3829" s="40">
        <v>26.438934</v>
      </c>
      <c r="V3829" s="40">
        <v>29.817532</v>
      </c>
      <c r="W3829" s="40">
        <v>28.344125999999999</v>
      </c>
      <c r="X3829" s="40">
        <v>28.621839999999999</v>
      </c>
      <c r="AA3829">
        <f t="shared" si="1308"/>
        <v>42355.457384259258</v>
      </c>
      <c r="AB3829" t="str">
        <f t="shared" si="1309"/>
        <v>42355Fábio84</v>
      </c>
      <c r="AC3829" s="52">
        <v>42355</v>
      </c>
      <c r="AD3829" s="56" t="s">
        <v>31</v>
      </c>
      <c r="AE3829" s="53">
        <v>84</v>
      </c>
      <c r="AF3829" s="51" t="str">
        <f t="shared" si="1310"/>
        <v/>
      </c>
      <c r="AG3829" s="51">
        <f t="shared" si="1311"/>
        <v>0</v>
      </c>
      <c r="AH3829" s="51">
        <f t="shared" si="1312"/>
        <v>0</v>
      </c>
      <c r="AI3829" s="51">
        <f t="shared" si="1313"/>
        <v>0</v>
      </c>
      <c r="AJ3829" s="51">
        <f t="shared" si="1314"/>
        <v>13.909534000000001</v>
      </c>
      <c r="AK3829" s="51">
        <f t="shared" si="1315"/>
        <v>21.154211</v>
      </c>
      <c r="AL3829" s="51">
        <f t="shared" si="1316"/>
        <v>23.615492</v>
      </c>
      <c r="AM3829" s="51">
        <f t="shared" si="1317"/>
        <v>17.118037999999999</v>
      </c>
      <c r="AN3829" s="51">
        <f t="shared" si="1318"/>
        <v>12.416802000000001</v>
      </c>
      <c r="AO3829" s="51">
        <f t="shared" si="1319"/>
        <v>21.203135</v>
      </c>
      <c r="AP3829" s="51">
        <f t="shared" si="1320"/>
        <v>21.744581</v>
      </c>
      <c r="AQ3829" s="51">
        <f t="shared" si="1321"/>
        <v>17.249991999999999</v>
      </c>
      <c r="AR3829" s="51">
        <f t="shared" si="1322"/>
        <v>20.092924</v>
      </c>
      <c r="AS3829" s="51">
        <f t="shared" si="1323"/>
        <v>22.746447</v>
      </c>
      <c r="AT3829" s="51">
        <f t="shared" si="1324"/>
        <v>25.347978999999999</v>
      </c>
      <c r="AU3829" s="51">
        <f t="shared" si="1325"/>
        <v>25.347978999999999</v>
      </c>
      <c r="AV3829" s="51">
        <f t="shared" si="1326"/>
        <v>26.645285000000001</v>
      </c>
    </row>
    <row r="3830" spans="1:48">
      <c r="A3830" t="str">
        <f t="shared" si="1327"/>
        <v>41859Murilo/Kassio84</v>
      </c>
      <c r="B3830" s="50">
        <v>41859.725289351853</v>
      </c>
      <c r="C3830" s="44">
        <f t="shared" si="1328"/>
        <v>41859</v>
      </c>
      <c r="D3830" s="45" t="s">
        <v>20</v>
      </c>
      <c r="E3830" s="46">
        <v>84</v>
      </c>
      <c r="G3830" s="49" t="e">
        <f>VLOOKUP(C3830,#REF!,2,0)</f>
        <v>#REF!</v>
      </c>
      <c r="I3830" s="40">
        <v>0</v>
      </c>
      <c r="J3830" s="40">
        <v>0</v>
      </c>
      <c r="K3830" s="40">
        <v>0</v>
      </c>
      <c r="L3830" s="40">
        <v>3.4953859999999999</v>
      </c>
      <c r="M3830" s="40">
        <v>18.938821999999998</v>
      </c>
      <c r="N3830" s="40">
        <v>22.957595999999999</v>
      </c>
      <c r="O3830" s="40">
        <v>23.269210999999999</v>
      </c>
      <c r="P3830" s="40">
        <v>11.187061999999999</v>
      </c>
      <c r="Q3830" s="40">
        <v>24.601942000000001</v>
      </c>
      <c r="R3830" s="40">
        <v>26.706914999999999</v>
      </c>
      <c r="S3830" s="40">
        <v>20.544087999999999</v>
      </c>
      <c r="T3830" s="40">
        <v>23.646038000000001</v>
      </c>
      <c r="U3830" s="40">
        <v>26.505780999999999</v>
      </c>
      <c r="V3830" s="40">
        <v>30.173922000000001</v>
      </c>
      <c r="W3830" s="40">
        <v>28.482813</v>
      </c>
      <c r="X3830" s="40">
        <v>28.970938</v>
      </c>
      <c r="AA3830">
        <f t="shared" si="1308"/>
        <v>42356.370532407411</v>
      </c>
      <c r="AB3830" t="str">
        <f t="shared" si="1309"/>
        <v>42356Fábio84</v>
      </c>
      <c r="AC3830" s="52">
        <v>42356</v>
      </c>
      <c r="AD3830" s="56" t="s">
        <v>31</v>
      </c>
      <c r="AE3830" s="53">
        <v>84</v>
      </c>
      <c r="AF3830" s="51" t="str">
        <f t="shared" si="1310"/>
        <v/>
      </c>
      <c r="AG3830" s="51">
        <f t="shared" si="1311"/>
        <v>0</v>
      </c>
      <c r="AH3830" s="51">
        <f t="shared" si="1312"/>
        <v>0</v>
      </c>
      <c r="AI3830" s="51">
        <f t="shared" si="1313"/>
        <v>0</v>
      </c>
      <c r="AJ3830" s="51">
        <f t="shared" si="1314"/>
        <v>10.909573999999999</v>
      </c>
      <c r="AK3830" s="51">
        <f t="shared" si="1315"/>
        <v>19.760973</v>
      </c>
      <c r="AL3830" s="51">
        <f t="shared" si="1316"/>
        <v>22.695837000000001</v>
      </c>
      <c r="AM3830" s="51">
        <f t="shared" si="1317"/>
        <v>16.725237</v>
      </c>
      <c r="AN3830" s="51">
        <f t="shared" si="1318"/>
        <v>11.939117</v>
      </c>
      <c r="AO3830" s="51">
        <f t="shared" si="1319"/>
        <v>20.620156999999999</v>
      </c>
      <c r="AP3830" s="51">
        <f t="shared" si="1320"/>
        <v>21.30105</v>
      </c>
      <c r="AQ3830" s="51">
        <f t="shared" si="1321"/>
        <v>16.855661000000001</v>
      </c>
      <c r="AR3830" s="51">
        <f t="shared" si="1322"/>
        <v>19.525558</v>
      </c>
      <c r="AS3830" s="51">
        <f t="shared" si="1323"/>
        <v>21.893456</v>
      </c>
      <c r="AT3830" s="51">
        <f t="shared" si="1324"/>
        <v>24.082063999999999</v>
      </c>
      <c r="AU3830" s="51">
        <f t="shared" si="1325"/>
        <v>24.343222000000001</v>
      </c>
      <c r="AV3830" s="51">
        <f t="shared" si="1326"/>
        <v>25.081669000000002</v>
      </c>
    </row>
    <row r="3831" spans="1:48">
      <c r="A3831" t="str">
        <f t="shared" si="1327"/>
        <v>41862Murilo/Kassio84</v>
      </c>
      <c r="B3831" s="50">
        <v>41862.462500000001</v>
      </c>
      <c r="C3831" s="44">
        <f t="shared" si="1328"/>
        <v>41862</v>
      </c>
      <c r="D3831" s="45" t="s">
        <v>20</v>
      </c>
      <c r="E3831" s="46">
        <v>84</v>
      </c>
      <c r="G3831" s="49" t="e">
        <f>VLOOKUP(C3831,#REF!,2,0)</f>
        <v>#REF!</v>
      </c>
      <c r="I3831" s="40">
        <v>0</v>
      </c>
      <c r="J3831" s="40">
        <v>0</v>
      </c>
      <c r="K3831" s="40">
        <v>0</v>
      </c>
      <c r="L3831" s="40">
        <v>3.3683700000000001</v>
      </c>
      <c r="M3831" s="40">
        <v>17.943619000000002</v>
      </c>
      <c r="N3831" s="40">
        <v>22.709892</v>
      </c>
      <c r="O3831" s="40">
        <v>23.394455000000001</v>
      </c>
      <c r="P3831" s="40">
        <v>11.569044999999999</v>
      </c>
      <c r="Q3831" s="40">
        <v>25.511876999999998</v>
      </c>
      <c r="R3831" s="40">
        <v>27.315038999999999</v>
      </c>
      <c r="S3831" s="40">
        <v>20.956261000000001</v>
      </c>
      <c r="T3831" s="40">
        <v>23.835629999999998</v>
      </c>
      <c r="U3831" s="40">
        <v>26.706914999999999</v>
      </c>
      <c r="V3831" s="40">
        <v>30.245471999999999</v>
      </c>
      <c r="W3831" s="40">
        <v>28.552289999999999</v>
      </c>
      <c r="X3831" s="40">
        <v>29.111183</v>
      </c>
      <c r="AA3831">
        <f t="shared" si="1308"/>
        <v>42373.625289351854</v>
      </c>
      <c r="AB3831" t="str">
        <f t="shared" si="1309"/>
        <v>42373Fábio84</v>
      </c>
      <c r="AC3831" s="52">
        <v>42373</v>
      </c>
      <c r="AD3831" s="56" t="s">
        <v>31</v>
      </c>
      <c r="AE3831" s="53">
        <v>84</v>
      </c>
      <c r="AF3831" s="51" t="str">
        <f t="shared" si="1310"/>
        <v/>
      </c>
      <c r="AG3831" s="51">
        <f t="shared" si="1311"/>
        <v>0</v>
      </c>
      <c r="AH3831" s="51">
        <f t="shared" si="1312"/>
        <v>0</v>
      </c>
      <c r="AI3831" s="51">
        <f t="shared" si="1313"/>
        <v>0</v>
      </c>
      <c r="AJ3831" s="51">
        <f t="shared" si="1314"/>
        <v>14.147143</v>
      </c>
      <c r="AK3831" s="51">
        <f t="shared" si="1315"/>
        <v>21.154211</v>
      </c>
      <c r="AL3831" s="51">
        <f t="shared" si="1316"/>
        <v>23.460999999999999</v>
      </c>
      <c r="AM3831" s="51">
        <f t="shared" si="1317"/>
        <v>16.942883999999999</v>
      </c>
      <c r="AN3831" s="51">
        <f t="shared" si="1318"/>
        <v>12.640625999999999</v>
      </c>
      <c r="AO3831" s="51">
        <f t="shared" si="1319"/>
        <v>21.056601000000001</v>
      </c>
      <c r="AP3831" s="51">
        <f t="shared" si="1320"/>
        <v>22.092701000000002</v>
      </c>
      <c r="AQ3831" s="51">
        <f t="shared" si="1321"/>
        <v>17.872714999999999</v>
      </c>
      <c r="AR3831" s="51">
        <f t="shared" si="1322"/>
        <v>20.813578</v>
      </c>
      <c r="AS3831" s="51">
        <f t="shared" si="1323"/>
        <v>23.358233999999999</v>
      </c>
      <c r="AT3831" s="51">
        <f t="shared" si="1324"/>
        <v>26.645285000000001</v>
      </c>
      <c r="AU3831" s="51">
        <f t="shared" si="1325"/>
        <v>27.416450999999999</v>
      </c>
      <c r="AV3831" s="51">
        <f t="shared" si="1326"/>
        <v>26.864563</v>
      </c>
    </row>
    <row r="3832" spans="1:48">
      <c r="A3832" t="str">
        <f t="shared" si="1327"/>
        <v>41866Murilo/Kassio84</v>
      </c>
      <c r="B3832" s="50">
        <v>41866.385636574072</v>
      </c>
      <c r="C3832" s="44">
        <f t="shared" si="1328"/>
        <v>41866</v>
      </c>
      <c r="D3832" s="45" t="s">
        <v>20</v>
      </c>
      <c r="E3832" s="46">
        <v>84</v>
      </c>
      <c r="G3832" s="49" t="e">
        <f>VLOOKUP(C3832,#REF!,2,0)</f>
        <v>#REF!</v>
      </c>
      <c r="I3832" s="40">
        <v>0</v>
      </c>
      <c r="J3832" s="40">
        <v>0</v>
      </c>
      <c r="K3832" s="40">
        <v>0</v>
      </c>
      <c r="L3832" s="40">
        <v>6.835871</v>
      </c>
      <c r="M3832" s="40">
        <v>19.220372999999999</v>
      </c>
      <c r="N3832" s="40">
        <v>22.525047000000001</v>
      </c>
      <c r="O3832" s="40">
        <v>23.457239000000001</v>
      </c>
      <c r="P3832" s="40">
        <v>11.44092</v>
      </c>
      <c r="Q3832" s="40">
        <v>24.730868999999998</v>
      </c>
      <c r="R3832" s="40">
        <v>26.908846</v>
      </c>
      <c r="S3832" s="40">
        <v>20.956261000000001</v>
      </c>
      <c r="T3832" s="40">
        <v>24.026022000000001</v>
      </c>
      <c r="U3832" s="40">
        <v>26.908846</v>
      </c>
      <c r="V3832" s="40">
        <v>30.388791999999999</v>
      </c>
      <c r="W3832" s="40">
        <v>28.831005000000001</v>
      </c>
      <c r="X3832" s="40">
        <v>29.251740000000002</v>
      </c>
      <c r="AA3832">
        <f t="shared" si="1308"/>
        <v>42375.393217592595</v>
      </c>
      <c r="AB3832" t="str">
        <f t="shared" si="1309"/>
        <v>42375Fábio84</v>
      </c>
      <c r="AC3832" s="52">
        <v>42375</v>
      </c>
      <c r="AD3832" s="56" t="s">
        <v>31</v>
      </c>
      <c r="AE3832" s="53">
        <v>84</v>
      </c>
      <c r="AF3832" s="51" t="str">
        <f t="shared" si="1310"/>
        <v/>
      </c>
      <c r="AG3832" s="51">
        <f t="shared" si="1311"/>
        <v>0</v>
      </c>
      <c r="AH3832" s="51">
        <f t="shared" si="1312"/>
        <v>0</v>
      </c>
      <c r="AI3832" s="51">
        <f t="shared" si="1313"/>
        <v>0</v>
      </c>
      <c r="AJ3832" s="51">
        <f t="shared" si="1314"/>
        <v>11.25896</v>
      </c>
      <c r="AK3832" s="51">
        <f t="shared" si="1315"/>
        <v>19.997803000000001</v>
      </c>
      <c r="AL3832" s="51">
        <f t="shared" si="1316"/>
        <v>22.847866</v>
      </c>
      <c r="AM3832" s="51">
        <f t="shared" si="1317"/>
        <v>15.911405999999999</v>
      </c>
      <c r="AN3832" s="51">
        <f t="shared" si="1318"/>
        <v>11.722047</v>
      </c>
      <c r="AO3832" s="51">
        <f t="shared" si="1319"/>
        <v>20.620156999999999</v>
      </c>
      <c r="AP3832" s="51">
        <f t="shared" si="1320"/>
        <v>21.30105</v>
      </c>
      <c r="AQ3832" s="51">
        <f t="shared" si="1321"/>
        <v>17.249991999999999</v>
      </c>
      <c r="AR3832" s="51">
        <f t="shared" si="1322"/>
        <v>19.666632</v>
      </c>
      <c r="AS3832" s="51">
        <f t="shared" si="1323"/>
        <v>22.142672999999998</v>
      </c>
      <c r="AT3832" s="51">
        <f t="shared" si="1324"/>
        <v>24.343222000000001</v>
      </c>
      <c r="AU3832" s="51">
        <f t="shared" si="1325"/>
        <v>24.395575999999998</v>
      </c>
      <c r="AV3832" s="51">
        <f t="shared" si="1326"/>
        <v>25.723120000000002</v>
      </c>
    </row>
    <row r="3833" spans="1:48">
      <c r="A3833" t="str">
        <f t="shared" si="1327"/>
        <v>41869Murilo/Kassio84</v>
      </c>
      <c r="B3833" s="50">
        <v>41869.498819444445</v>
      </c>
      <c r="C3833" s="44">
        <f t="shared" si="1328"/>
        <v>41869</v>
      </c>
      <c r="D3833" s="45" t="s">
        <v>20</v>
      </c>
      <c r="E3833" s="46">
        <v>84</v>
      </c>
      <c r="G3833" s="49" t="e">
        <f>VLOOKUP(C3833,#REF!,2,0)</f>
        <v>#REF!</v>
      </c>
      <c r="I3833" s="40">
        <v>0</v>
      </c>
      <c r="J3833" s="40">
        <v>0</v>
      </c>
      <c r="K3833" s="40">
        <v>0</v>
      </c>
      <c r="L3833" s="40">
        <v>1.4421299999999999</v>
      </c>
      <c r="M3833" s="40">
        <v>18.715187</v>
      </c>
      <c r="N3833" s="40">
        <v>20.252334999999999</v>
      </c>
      <c r="O3833" s="40">
        <v>23.520077000000001</v>
      </c>
      <c r="P3833" s="40">
        <v>10.977942000000001</v>
      </c>
      <c r="Q3833" s="40">
        <v>24.601942000000001</v>
      </c>
      <c r="R3833" s="40">
        <v>26.572737</v>
      </c>
      <c r="S3833" s="40">
        <v>20.720203000000001</v>
      </c>
      <c r="T3833" s="40">
        <v>23.835629999999998</v>
      </c>
      <c r="U3833" s="40">
        <v>26.841442000000001</v>
      </c>
      <c r="V3833" s="40">
        <v>30.173922000000001</v>
      </c>
      <c r="W3833" s="40">
        <v>28.552289999999999</v>
      </c>
      <c r="X3833" s="40">
        <v>28.900929999999999</v>
      </c>
      <c r="AA3833">
        <f t="shared" si="1308"/>
        <v>42377.381423611114</v>
      </c>
      <c r="AB3833" t="str">
        <f t="shared" si="1309"/>
        <v>42377Fábio84</v>
      </c>
      <c r="AC3833" s="52">
        <v>42377</v>
      </c>
      <c r="AD3833" s="56" t="s">
        <v>31</v>
      </c>
      <c r="AE3833" s="53">
        <v>84</v>
      </c>
      <c r="AF3833" s="51" t="str">
        <f t="shared" si="1310"/>
        <v/>
      </c>
      <c r="AG3833" s="51">
        <f t="shared" si="1311"/>
        <v>0</v>
      </c>
      <c r="AH3833" s="51">
        <f t="shared" si="1312"/>
        <v>0</v>
      </c>
      <c r="AI3833" s="51">
        <f t="shared" si="1313"/>
        <v>0</v>
      </c>
      <c r="AJ3833" s="51">
        <f t="shared" si="1314"/>
        <v>7.6555679999999997</v>
      </c>
      <c r="AK3833" s="51">
        <f t="shared" si="1315"/>
        <v>17.604455999999999</v>
      </c>
      <c r="AL3833" s="51">
        <f t="shared" si="1316"/>
        <v>21.645641000000001</v>
      </c>
      <c r="AM3833" s="51">
        <f t="shared" si="1317"/>
        <v>15.742751999999999</v>
      </c>
      <c r="AN3833" s="51">
        <f t="shared" si="1318"/>
        <v>11.471446</v>
      </c>
      <c r="AO3833" s="51">
        <f t="shared" si="1319"/>
        <v>19.997803000000001</v>
      </c>
      <c r="AP3833" s="51">
        <f t="shared" si="1320"/>
        <v>20.862079999999999</v>
      </c>
      <c r="AQ3833" s="51">
        <f t="shared" si="1321"/>
        <v>16.768650000000001</v>
      </c>
      <c r="AR3833" s="51">
        <f t="shared" si="1322"/>
        <v>19.198360000000001</v>
      </c>
      <c r="AS3833" s="51">
        <f t="shared" si="1323"/>
        <v>21.497633</v>
      </c>
      <c r="AT3833" s="51">
        <f t="shared" si="1324"/>
        <v>23.563955</v>
      </c>
      <c r="AU3833" s="51">
        <f t="shared" si="1325"/>
        <v>23.051352999999999</v>
      </c>
      <c r="AV3833" s="51">
        <f t="shared" si="1326"/>
        <v>23.460999999999999</v>
      </c>
    </row>
    <row r="3834" spans="1:48">
      <c r="A3834" t="str">
        <f t="shared" si="1327"/>
        <v>41870Murilo/Kassio84</v>
      </c>
      <c r="B3834" s="50">
        <v>41870.714074074072</v>
      </c>
      <c r="C3834" s="44">
        <f t="shared" si="1328"/>
        <v>41870</v>
      </c>
      <c r="D3834" s="45" t="s">
        <v>20</v>
      </c>
      <c r="E3834" s="46">
        <v>84</v>
      </c>
      <c r="G3834" s="49" t="e">
        <f>VLOOKUP(C3834,#REF!,2,0)</f>
        <v>#REF!</v>
      </c>
      <c r="I3834" s="40">
        <v>0</v>
      </c>
      <c r="J3834" s="40">
        <v>0</v>
      </c>
      <c r="K3834" s="40">
        <v>0</v>
      </c>
      <c r="L3834" s="40">
        <v>4.6143679999999998</v>
      </c>
      <c r="M3834" s="40">
        <v>18.715187</v>
      </c>
      <c r="N3834" s="40">
        <v>22.096827000000001</v>
      </c>
      <c r="O3834" s="40">
        <v>22.648201</v>
      </c>
      <c r="P3834" s="40">
        <v>10.647949000000001</v>
      </c>
      <c r="Q3834" s="40">
        <v>24.730868999999998</v>
      </c>
      <c r="R3834" s="40">
        <v>26.438934</v>
      </c>
      <c r="S3834" s="40">
        <v>20.779087000000001</v>
      </c>
      <c r="T3834" s="40">
        <v>23.772342999999999</v>
      </c>
      <c r="U3834" s="40">
        <v>26.706914999999999</v>
      </c>
      <c r="V3834" s="40">
        <v>29.959826</v>
      </c>
      <c r="W3834" s="40">
        <v>28.413414</v>
      </c>
      <c r="X3834" s="40">
        <v>28.900929999999999</v>
      </c>
      <c r="AA3834">
        <f t="shared" si="1308"/>
        <v>42382.718599537038</v>
      </c>
      <c r="AB3834" t="str">
        <f t="shared" si="1309"/>
        <v>42382Fábio84</v>
      </c>
      <c r="AC3834" s="52">
        <v>42382</v>
      </c>
      <c r="AD3834" s="56" t="s">
        <v>31</v>
      </c>
      <c r="AE3834" s="53">
        <v>84</v>
      </c>
      <c r="AF3834" s="51" t="str">
        <f t="shared" si="1310"/>
        <v/>
      </c>
      <c r="AG3834" s="51">
        <f t="shared" si="1311"/>
        <v>0</v>
      </c>
      <c r="AH3834" s="51">
        <f t="shared" si="1312"/>
        <v>0</v>
      </c>
      <c r="AI3834" s="51">
        <f t="shared" si="1313"/>
        <v>0</v>
      </c>
      <c r="AJ3834" s="51">
        <f t="shared" si="1314"/>
        <v>16.552156</v>
      </c>
      <c r="AK3834" s="51">
        <f t="shared" si="1315"/>
        <v>22.493888999999999</v>
      </c>
      <c r="AL3834" s="51">
        <f t="shared" si="1316"/>
        <v>24.186343999999998</v>
      </c>
      <c r="AM3834" s="51">
        <f t="shared" si="1317"/>
        <v>17.382497999999998</v>
      </c>
      <c r="AN3834" s="51">
        <f t="shared" si="1318"/>
        <v>13.132854</v>
      </c>
      <c r="AO3834" s="51">
        <f t="shared" si="1319"/>
        <v>23.667117999999999</v>
      </c>
      <c r="AP3834" s="51">
        <f t="shared" si="1320"/>
        <v>26.535988</v>
      </c>
      <c r="AQ3834" s="51">
        <f t="shared" si="1321"/>
        <v>27.638721</v>
      </c>
      <c r="AR3834" s="51">
        <f t="shared" si="1322"/>
        <v>27.30566</v>
      </c>
      <c r="AS3834" s="51">
        <f t="shared" si="1323"/>
        <v>28.592887999999999</v>
      </c>
      <c r="AT3834" s="51">
        <f t="shared" si="1324"/>
        <v>27.416450999999999</v>
      </c>
      <c r="AU3834" s="51">
        <f t="shared" si="1325"/>
        <v>27.416450999999999</v>
      </c>
      <c r="AV3834" s="51">
        <f t="shared" si="1326"/>
        <v>27.139807000000001</v>
      </c>
    </row>
    <row r="3835" spans="1:48">
      <c r="A3835" t="str">
        <f t="shared" si="1327"/>
        <v>41873Murilo/Kassio84</v>
      </c>
      <c r="B3835" s="50">
        <v>41873.463877314818</v>
      </c>
      <c r="C3835" s="44">
        <f t="shared" si="1328"/>
        <v>41873</v>
      </c>
      <c r="D3835" s="45" t="s">
        <v>20</v>
      </c>
      <c r="E3835" s="46">
        <v>84</v>
      </c>
      <c r="G3835" s="49" t="e">
        <f>VLOOKUP(C3835,#REF!,2,0)</f>
        <v>#REF!</v>
      </c>
      <c r="I3835" s="40">
        <v>0</v>
      </c>
      <c r="J3835" s="40">
        <v>0</v>
      </c>
      <c r="K3835" s="40">
        <v>0</v>
      </c>
      <c r="L3835" s="40">
        <v>4.1731040000000004</v>
      </c>
      <c r="M3835" s="40">
        <v>18.770948000000001</v>
      </c>
      <c r="N3835" s="40">
        <v>22.036000999999999</v>
      </c>
      <c r="O3835" s="40">
        <v>23.144293000000001</v>
      </c>
      <c r="P3835" s="40">
        <v>10.894907999999999</v>
      </c>
      <c r="Q3835" s="40">
        <v>24.153390999999999</v>
      </c>
      <c r="R3835" s="40">
        <v>26.505780999999999</v>
      </c>
      <c r="S3835" s="40">
        <v>20.544087999999999</v>
      </c>
      <c r="T3835" s="40">
        <v>23.709154000000002</v>
      </c>
      <c r="U3835" s="40">
        <v>26.639799</v>
      </c>
      <c r="V3835" s="40">
        <v>29.959826</v>
      </c>
      <c r="W3835" s="40">
        <v>28.552289999999999</v>
      </c>
      <c r="X3835" s="40">
        <v>28.900929999999999</v>
      </c>
      <c r="AA3835">
        <f t="shared" si="1308"/>
        <v>42387.609432870369</v>
      </c>
      <c r="AB3835" t="str">
        <f t="shared" si="1309"/>
        <v>42387Fábio84</v>
      </c>
      <c r="AC3835" s="52">
        <v>42387</v>
      </c>
      <c r="AD3835" s="56" t="s">
        <v>31</v>
      </c>
      <c r="AE3835" s="53">
        <v>84</v>
      </c>
      <c r="AF3835" s="51" t="str">
        <f t="shared" si="1310"/>
        <v/>
      </c>
      <c r="AG3835" s="51">
        <f t="shared" si="1311"/>
        <v>0</v>
      </c>
      <c r="AH3835" s="51">
        <f t="shared" si="1312"/>
        <v>0</v>
      </c>
      <c r="AI3835" s="51">
        <f t="shared" si="1313"/>
        <v>0</v>
      </c>
      <c r="AJ3835" s="51">
        <f t="shared" si="1314"/>
        <v>12.791017999999999</v>
      </c>
      <c r="AK3835" s="51">
        <f t="shared" si="1315"/>
        <v>20.668424999999999</v>
      </c>
      <c r="AL3835" s="51">
        <f t="shared" si="1316"/>
        <v>23.153414000000001</v>
      </c>
      <c r="AM3835" s="51">
        <f t="shared" si="1317"/>
        <v>16.681903999999999</v>
      </c>
      <c r="AN3835" s="51">
        <f t="shared" si="1318"/>
        <v>12.678137</v>
      </c>
      <c r="AO3835" s="51">
        <f t="shared" si="1319"/>
        <v>21.252056</v>
      </c>
      <c r="AP3835" s="51">
        <f t="shared" si="1320"/>
        <v>21.794146999999999</v>
      </c>
      <c r="AQ3835" s="51">
        <f t="shared" si="1321"/>
        <v>17.604455999999999</v>
      </c>
      <c r="AR3835" s="51">
        <f t="shared" si="1322"/>
        <v>20.33173</v>
      </c>
      <c r="AS3835" s="51">
        <f t="shared" si="1323"/>
        <v>22.847866</v>
      </c>
      <c r="AT3835" s="51">
        <f t="shared" si="1324"/>
        <v>25.669376</v>
      </c>
      <c r="AU3835" s="51">
        <f t="shared" si="1325"/>
        <v>26.919502000000001</v>
      </c>
      <c r="AV3835" s="51">
        <f t="shared" si="1326"/>
        <v>27.029547000000001</v>
      </c>
    </row>
    <row r="3836" spans="1:48">
      <c r="A3836" t="str">
        <f t="shared" si="1327"/>
        <v>41880Murilo/Kassio84</v>
      </c>
      <c r="B3836" s="50">
        <v>41880.772534722222</v>
      </c>
      <c r="C3836" s="44">
        <f t="shared" si="1328"/>
        <v>41880</v>
      </c>
      <c r="D3836" s="45" t="s">
        <v>20</v>
      </c>
      <c r="E3836" s="46">
        <v>84</v>
      </c>
      <c r="G3836" s="49" t="e">
        <f>VLOOKUP(C3836,#REF!,2,0)</f>
        <v>#REF!</v>
      </c>
      <c r="I3836" s="40">
        <v>0</v>
      </c>
      <c r="J3836" s="40">
        <v>0</v>
      </c>
      <c r="K3836" s="40">
        <v>0</v>
      </c>
      <c r="L3836" s="40">
        <v>2.9651589999999999</v>
      </c>
      <c r="M3836" s="40">
        <v>15.230460000000001</v>
      </c>
      <c r="N3836" s="40">
        <v>21.253294</v>
      </c>
      <c r="O3836" s="40">
        <v>22.218719</v>
      </c>
      <c r="P3836" s="40">
        <v>10.485072000000001</v>
      </c>
      <c r="Q3836" s="40">
        <v>24.345112</v>
      </c>
      <c r="R3836" s="40">
        <v>26.438934</v>
      </c>
      <c r="S3836" s="40">
        <v>20.720203000000001</v>
      </c>
      <c r="T3836" s="40">
        <v>23.646038000000001</v>
      </c>
      <c r="U3836" s="40">
        <v>26.438934</v>
      </c>
      <c r="V3836" s="40">
        <v>29.888642999999998</v>
      </c>
      <c r="W3836" s="40">
        <v>28.344125999999999</v>
      </c>
      <c r="X3836" s="40">
        <v>28.970938</v>
      </c>
      <c r="AA3836">
        <f t="shared" si="1308"/>
        <v>42391.701747685183</v>
      </c>
      <c r="AB3836" t="str">
        <f t="shared" si="1309"/>
        <v>42391Fábio84</v>
      </c>
      <c r="AC3836" s="52">
        <v>42391</v>
      </c>
      <c r="AD3836" s="56" t="s">
        <v>31</v>
      </c>
      <c r="AE3836" s="53">
        <v>84</v>
      </c>
      <c r="AF3836" s="51" t="str">
        <f t="shared" si="1310"/>
        <v/>
      </c>
      <c r="AG3836" s="51">
        <f t="shared" si="1311"/>
        <v>0</v>
      </c>
      <c r="AH3836" s="51">
        <f t="shared" si="1312"/>
        <v>0</v>
      </c>
      <c r="AI3836" s="51">
        <f t="shared" si="1313"/>
        <v>0</v>
      </c>
      <c r="AJ3836" s="51">
        <f t="shared" si="1314"/>
        <v>5.6322390000000002</v>
      </c>
      <c r="AK3836" s="51">
        <f t="shared" si="1315"/>
        <v>17.161975999999999</v>
      </c>
      <c r="AL3836" s="51">
        <f t="shared" si="1316"/>
        <v>20.959232</v>
      </c>
      <c r="AM3836" s="51">
        <f t="shared" si="1317"/>
        <v>15.242342000000001</v>
      </c>
      <c r="AN3836" s="51">
        <f t="shared" si="1318"/>
        <v>11.435874</v>
      </c>
      <c r="AO3836" s="51">
        <f t="shared" si="1319"/>
        <v>20.140577</v>
      </c>
      <c r="AP3836" s="51">
        <f t="shared" si="1320"/>
        <v>20.475697</v>
      </c>
      <c r="AQ3836" s="51">
        <f t="shared" si="1321"/>
        <v>16.595359999999999</v>
      </c>
      <c r="AR3836" s="51">
        <f t="shared" si="1322"/>
        <v>19.198360000000001</v>
      </c>
      <c r="AS3836" s="51">
        <f t="shared" si="1323"/>
        <v>21.546894000000002</v>
      </c>
      <c r="AT3836" s="51">
        <f t="shared" si="1324"/>
        <v>23.822313000000001</v>
      </c>
      <c r="AU3836" s="51">
        <f t="shared" si="1325"/>
        <v>23.000402000000001</v>
      </c>
      <c r="AV3836" s="51">
        <f t="shared" si="1326"/>
        <v>23.102335</v>
      </c>
    </row>
    <row r="3837" spans="1:48">
      <c r="A3837" t="str">
        <f t="shared" si="1327"/>
        <v>41883Murilo/Kassio84</v>
      </c>
      <c r="B3837" s="50">
        <v>41883.548958333333</v>
      </c>
      <c r="C3837" s="44">
        <f t="shared" si="1328"/>
        <v>41883</v>
      </c>
      <c r="D3837" s="45" t="s">
        <v>20</v>
      </c>
      <c r="E3837" s="46">
        <v>84</v>
      </c>
      <c r="G3837" s="49" t="e">
        <f>VLOOKUP(C3837,#REF!,2,0)</f>
        <v>#REF!</v>
      </c>
      <c r="I3837" s="40">
        <v>0</v>
      </c>
      <c r="J3837" s="40">
        <v>0</v>
      </c>
      <c r="K3837" s="40">
        <v>0</v>
      </c>
      <c r="L3837" s="40">
        <v>10.163546</v>
      </c>
      <c r="M3837" s="40">
        <v>20.485567</v>
      </c>
      <c r="N3837" s="40">
        <v>24.730868999999998</v>
      </c>
      <c r="O3837" s="40">
        <v>25.184933000000001</v>
      </c>
      <c r="P3837" s="40">
        <v>11.526236000000001</v>
      </c>
      <c r="Q3837" s="40">
        <v>24.795479</v>
      </c>
      <c r="R3837" s="40">
        <v>26.706914999999999</v>
      </c>
      <c r="S3837" s="40">
        <v>20.779087000000001</v>
      </c>
      <c r="T3837" s="40">
        <v>23.772342999999999</v>
      </c>
      <c r="U3837" s="40">
        <v>26.572737</v>
      </c>
      <c r="V3837" s="40">
        <v>30.102467999999998</v>
      </c>
      <c r="W3837" s="40">
        <v>28.552289999999999</v>
      </c>
      <c r="X3837" s="40">
        <v>28.970938</v>
      </c>
      <c r="AA3837">
        <f t="shared" si="1308"/>
        <v>42397.647766203707</v>
      </c>
      <c r="AB3837" t="str">
        <f t="shared" si="1309"/>
        <v>42397Fábio84</v>
      </c>
      <c r="AC3837" s="52">
        <v>42397</v>
      </c>
      <c r="AD3837" s="56" t="s">
        <v>31</v>
      </c>
      <c r="AE3837" s="53">
        <v>84</v>
      </c>
      <c r="AF3837" s="51" t="str">
        <f t="shared" si="1310"/>
        <v/>
      </c>
      <c r="AG3837" s="51">
        <f t="shared" si="1311"/>
        <v>0</v>
      </c>
      <c r="AH3837" s="51">
        <f t="shared" si="1312"/>
        <v>0</v>
      </c>
      <c r="AI3837" s="51">
        <f t="shared" si="1313"/>
        <v>0</v>
      </c>
      <c r="AJ3837" s="51">
        <f t="shared" si="1314"/>
        <v>10.771471</v>
      </c>
      <c r="AK3837" s="51">
        <f t="shared" si="1315"/>
        <v>16.337140999999999</v>
      </c>
      <c r="AL3837" s="51">
        <f t="shared" si="1316"/>
        <v>18.78182</v>
      </c>
      <c r="AM3837" s="51">
        <f t="shared" si="1317"/>
        <v>14.067712</v>
      </c>
      <c r="AN3837" s="51">
        <f t="shared" si="1318"/>
        <v>11.083526000000001</v>
      </c>
      <c r="AO3837" s="51">
        <f t="shared" si="1319"/>
        <v>19.478639999999999</v>
      </c>
      <c r="AP3837" s="51">
        <f t="shared" si="1320"/>
        <v>19.855543000000001</v>
      </c>
      <c r="AQ3837" s="51">
        <f t="shared" si="1321"/>
        <v>15.491481</v>
      </c>
      <c r="AR3837" s="51">
        <f t="shared" si="1322"/>
        <v>18.007636999999999</v>
      </c>
      <c r="AS3837" s="51">
        <f t="shared" si="1323"/>
        <v>20.092924</v>
      </c>
      <c r="AT3837" s="51">
        <f t="shared" si="1324"/>
        <v>21.943182</v>
      </c>
      <c r="AU3837" s="51">
        <f t="shared" si="1325"/>
        <v>20.668424999999999</v>
      </c>
      <c r="AV3837" s="51">
        <f t="shared" si="1326"/>
        <v>20.571967999999998</v>
      </c>
    </row>
    <row r="3838" spans="1:48">
      <c r="A3838" t="str">
        <f t="shared" si="1327"/>
        <v>41885Murilo/Kassio84</v>
      </c>
      <c r="B3838" s="50">
        <v>41885.479016203702</v>
      </c>
      <c r="C3838" s="44">
        <f t="shared" si="1328"/>
        <v>41885</v>
      </c>
      <c r="D3838" s="45" t="s">
        <v>20</v>
      </c>
      <c r="E3838" s="46">
        <v>84</v>
      </c>
      <c r="G3838" s="49" t="e">
        <f>VLOOKUP(C3838,#REF!,2,0)</f>
        <v>#REF!</v>
      </c>
      <c r="I3838" s="40">
        <v>0</v>
      </c>
      <c r="J3838" s="40">
        <v>0</v>
      </c>
      <c r="K3838" s="40">
        <v>0</v>
      </c>
      <c r="L3838" s="40">
        <v>11.611912999999999</v>
      </c>
      <c r="M3838" s="40">
        <v>27.451124</v>
      </c>
      <c r="N3838" s="40">
        <v>30.245471999999999</v>
      </c>
      <c r="O3838" s="40">
        <v>31.038038</v>
      </c>
      <c r="P3838" s="40">
        <v>15.230460000000001</v>
      </c>
      <c r="Q3838" s="40">
        <v>29.533953</v>
      </c>
      <c r="R3838" s="40">
        <v>30.245471999999999</v>
      </c>
      <c r="S3838" s="40">
        <v>20.956261000000001</v>
      </c>
      <c r="T3838" s="40">
        <v>23.962475000000001</v>
      </c>
      <c r="U3838" s="40">
        <v>26.908846</v>
      </c>
      <c r="V3838" s="40">
        <v>30.388791999999999</v>
      </c>
      <c r="W3838" s="40">
        <v>28.761232</v>
      </c>
      <c r="X3838" s="40">
        <v>29.111183</v>
      </c>
      <c r="AA3838">
        <f t="shared" si="1308"/>
        <v>42398.585219907407</v>
      </c>
      <c r="AB3838" t="str">
        <f t="shared" si="1309"/>
        <v>42398Fábio84</v>
      </c>
      <c r="AC3838" s="52">
        <v>42398</v>
      </c>
      <c r="AD3838" s="56" t="s">
        <v>31</v>
      </c>
      <c r="AE3838" s="53">
        <v>84</v>
      </c>
      <c r="AF3838" s="51" t="str">
        <f t="shared" si="1310"/>
        <v/>
      </c>
      <c r="AG3838" s="51">
        <f t="shared" si="1311"/>
        <v>0</v>
      </c>
      <c r="AH3838" s="51">
        <f t="shared" si="1312"/>
        <v>0</v>
      </c>
      <c r="AI3838" s="51">
        <f t="shared" si="1313"/>
        <v>0</v>
      </c>
      <c r="AJ3838" s="51">
        <f t="shared" si="1314"/>
        <v>12.942365000000001</v>
      </c>
      <c r="AK3838" s="51">
        <f t="shared" si="1315"/>
        <v>19.431795000000001</v>
      </c>
      <c r="AL3838" s="51">
        <f t="shared" si="1316"/>
        <v>20.140577</v>
      </c>
      <c r="AM3838" s="51">
        <f t="shared" si="1317"/>
        <v>13.948992000000001</v>
      </c>
      <c r="AN3838" s="51">
        <f t="shared" si="1318"/>
        <v>10.909573999999999</v>
      </c>
      <c r="AO3838" s="51">
        <f t="shared" si="1319"/>
        <v>19.198360000000001</v>
      </c>
      <c r="AP3838" s="51">
        <f t="shared" si="1320"/>
        <v>19.666632</v>
      </c>
      <c r="AQ3838" s="51">
        <f t="shared" si="1321"/>
        <v>15.366647</v>
      </c>
      <c r="AR3838" s="51">
        <f t="shared" si="1322"/>
        <v>17.783073000000002</v>
      </c>
      <c r="AS3838" s="51">
        <f t="shared" si="1323"/>
        <v>19.950310000000002</v>
      </c>
      <c r="AT3838" s="51">
        <f t="shared" si="1324"/>
        <v>21.744581</v>
      </c>
      <c r="AU3838" s="51">
        <f t="shared" si="1325"/>
        <v>20.571967999999998</v>
      </c>
      <c r="AV3838" s="51">
        <f t="shared" si="1326"/>
        <v>20.33173</v>
      </c>
    </row>
    <row r="3839" spans="1:48">
      <c r="A3839" t="str">
        <f t="shared" si="1327"/>
        <v>41891Murilo/Kassio84</v>
      </c>
      <c r="B3839" s="50">
        <v>41891.718090277776</v>
      </c>
      <c r="C3839" s="44">
        <f t="shared" si="1328"/>
        <v>41891</v>
      </c>
      <c r="D3839" s="45" t="s">
        <v>20</v>
      </c>
      <c r="E3839" s="46">
        <v>84</v>
      </c>
      <c r="G3839" s="49" t="e">
        <f>VLOOKUP(C3839,#REF!,2,0)</f>
        <v>#REF!</v>
      </c>
      <c r="I3839" s="40">
        <v>0</v>
      </c>
      <c r="J3839" s="40">
        <v>0</v>
      </c>
      <c r="K3839" s="40">
        <v>0</v>
      </c>
      <c r="L3839" s="40">
        <v>5.0022640000000003</v>
      </c>
      <c r="M3839" s="40">
        <v>23.331790999999999</v>
      </c>
      <c r="N3839" s="40">
        <v>27.179286999999999</v>
      </c>
      <c r="O3839" s="40">
        <v>27.724340000000002</v>
      </c>
      <c r="P3839" s="40">
        <v>12.667740999999999</v>
      </c>
      <c r="Q3839" s="40">
        <v>26.774146999999999</v>
      </c>
      <c r="R3839" s="40">
        <v>27.792849</v>
      </c>
      <c r="S3839" s="40">
        <v>20.779087000000001</v>
      </c>
      <c r="T3839" s="40">
        <v>23.646038000000001</v>
      </c>
      <c r="U3839" s="40">
        <v>26.572737</v>
      </c>
      <c r="V3839" s="40">
        <v>29.959826</v>
      </c>
      <c r="W3839" s="40">
        <v>28.274913999999999</v>
      </c>
      <c r="X3839" s="40">
        <v>28.900929999999999</v>
      </c>
      <c r="AA3839">
        <f t="shared" si="1308"/>
        <v>42401.590601851851</v>
      </c>
      <c r="AB3839" t="str">
        <f t="shared" si="1309"/>
        <v>42401Fábio84</v>
      </c>
      <c r="AC3839" s="52">
        <v>42401</v>
      </c>
      <c r="AD3839" s="56" t="s">
        <v>31</v>
      </c>
      <c r="AE3839" s="53">
        <v>84</v>
      </c>
      <c r="AF3839" s="51" t="str">
        <f t="shared" si="1310"/>
        <v/>
      </c>
      <c r="AG3839" s="51">
        <f t="shared" si="1311"/>
        <v>0</v>
      </c>
      <c r="AH3839" s="51">
        <f t="shared" si="1312"/>
        <v>0</v>
      </c>
      <c r="AI3839" s="51">
        <f t="shared" si="1313"/>
        <v>0</v>
      </c>
      <c r="AJ3839" s="51">
        <f t="shared" si="1314"/>
        <v>7.8857910000000002</v>
      </c>
      <c r="AK3839" s="51">
        <f t="shared" si="1315"/>
        <v>16.509063999999999</v>
      </c>
      <c r="AL3839" s="51">
        <f t="shared" si="1316"/>
        <v>18.643989999999999</v>
      </c>
      <c r="AM3839" s="51">
        <f t="shared" si="1317"/>
        <v>13.67408</v>
      </c>
      <c r="AN3839" s="51">
        <f t="shared" si="1318"/>
        <v>10.634308000000001</v>
      </c>
      <c r="AO3839" s="51">
        <f t="shared" si="1319"/>
        <v>19.012678000000001</v>
      </c>
      <c r="AP3839" s="51">
        <f t="shared" si="1320"/>
        <v>19.619548999999999</v>
      </c>
      <c r="AQ3839" s="51">
        <f t="shared" si="1321"/>
        <v>15.658751000000001</v>
      </c>
      <c r="AR3839" s="51">
        <f t="shared" si="1322"/>
        <v>17.783073000000002</v>
      </c>
      <c r="AS3839" s="51">
        <f t="shared" si="1323"/>
        <v>19.666632</v>
      </c>
      <c r="AT3839" s="51">
        <f t="shared" si="1324"/>
        <v>21.154211</v>
      </c>
      <c r="AU3839" s="51">
        <f t="shared" si="1325"/>
        <v>19.902884</v>
      </c>
      <c r="AV3839" s="51">
        <f t="shared" si="1326"/>
        <v>19.760973</v>
      </c>
    </row>
    <row r="3840" spans="1:48">
      <c r="A3840" t="str">
        <f t="shared" si="1327"/>
        <v>41894Murilo/Kassio84</v>
      </c>
      <c r="B3840" s="50">
        <v>41894.418449074074</v>
      </c>
      <c r="C3840" s="44">
        <f t="shared" si="1328"/>
        <v>41894</v>
      </c>
      <c r="D3840" s="45" t="s">
        <v>20</v>
      </c>
      <c r="E3840" s="46">
        <v>84</v>
      </c>
      <c r="G3840" s="49" t="e">
        <f>VLOOKUP(C3840,#REF!,2,0)</f>
        <v>#REF!</v>
      </c>
      <c r="I3840" s="40">
        <v>0</v>
      </c>
      <c r="J3840" s="40">
        <v>0</v>
      </c>
      <c r="K3840" s="40">
        <v>0</v>
      </c>
      <c r="L3840" s="40">
        <v>4.2930450000000002</v>
      </c>
      <c r="M3840" s="40">
        <v>21.253294</v>
      </c>
      <c r="N3840" s="40">
        <v>26.774146999999999</v>
      </c>
      <c r="O3840" s="40">
        <v>26.976317999999999</v>
      </c>
      <c r="P3840" s="40">
        <v>12.712842999999999</v>
      </c>
      <c r="Q3840" s="40">
        <v>26.105858000000001</v>
      </c>
      <c r="R3840" s="40">
        <v>27.724340000000002</v>
      </c>
      <c r="S3840" s="40">
        <v>20.661383000000001</v>
      </c>
      <c r="T3840" s="40">
        <v>23.331790999999999</v>
      </c>
      <c r="U3840" s="40">
        <v>26.238823</v>
      </c>
      <c r="V3840" s="40">
        <v>29.817532</v>
      </c>
      <c r="W3840" s="40">
        <v>28.205767000000002</v>
      </c>
      <c r="X3840" s="40">
        <v>28.761232</v>
      </c>
      <c r="AA3840">
        <f t="shared" si="1308"/>
        <v>42403.371504629627</v>
      </c>
      <c r="AB3840" t="str">
        <f t="shared" si="1309"/>
        <v>42403Fábio84</v>
      </c>
      <c r="AC3840" s="52">
        <v>42403</v>
      </c>
      <c r="AD3840" s="56" t="s">
        <v>31</v>
      </c>
      <c r="AE3840" s="53">
        <v>84</v>
      </c>
      <c r="AF3840" s="51" t="str">
        <f t="shared" si="1310"/>
        <v/>
      </c>
      <c r="AG3840" s="51">
        <f t="shared" si="1311"/>
        <v>0</v>
      </c>
      <c r="AH3840" s="51">
        <f t="shared" si="1312"/>
        <v>0</v>
      </c>
      <c r="AI3840" s="51">
        <f t="shared" si="1313"/>
        <v>0</v>
      </c>
      <c r="AJ3840" s="51">
        <f t="shared" si="1314"/>
        <v>5.5843150000000001</v>
      </c>
      <c r="AK3840" s="51">
        <f t="shared" si="1315"/>
        <v>14.669136</v>
      </c>
      <c r="AL3840" s="51">
        <f t="shared" si="1316"/>
        <v>17.693660999999999</v>
      </c>
      <c r="AM3840" s="51">
        <f t="shared" si="1317"/>
        <v>12.791017999999999</v>
      </c>
      <c r="AN3840" s="51">
        <f t="shared" si="1318"/>
        <v>9.7333180000000006</v>
      </c>
      <c r="AO3840" s="51">
        <f t="shared" si="1319"/>
        <v>18.643989999999999</v>
      </c>
      <c r="AP3840" s="51">
        <f t="shared" si="1320"/>
        <v>18.966383</v>
      </c>
      <c r="AQ3840" s="51">
        <f t="shared" si="1321"/>
        <v>14.995260999999999</v>
      </c>
      <c r="AR3840" s="51">
        <f t="shared" si="1322"/>
        <v>17.074155999999999</v>
      </c>
      <c r="AS3840" s="51">
        <f t="shared" si="1323"/>
        <v>19.012678000000001</v>
      </c>
      <c r="AT3840" s="51">
        <f t="shared" si="1324"/>
        <v>20.33173</v>
      </c>
      <c r="AU3840" s="51">
        <f t="shared" si="1325"/>
        <v>19.198360000000001</v>
      </c>
      <c r="AV3840" s="51">
        <f t="shared" si="1326"/>
        <v>19.059010000000001</v>
      </c>
    </row>
    <row r="3841" spans="1:48">
      <c r="A3841" t="str">
        <f t="shared" si="1327"/>
        <v>41897Murilo/Kassio84</v>
      </c>
      <c r="B3841" s="50">
        <v>41897.639062499999</v>
      </c>
      <c r="C3841" s="44">
        <f t="shared" si="1328"/>
        <v>41897</v>
      </c>
      <c r="D3841" s="45" t="s">
        <v>20</v>
      </c>
      <c r="E3841" s="46">
        <v>84</v>
      </c>
      <c r="G3841" s="49" t="e">
        <f>VLOOKUP(C3841,#REF!,2,0)</f>
        <v>#REF!</v>
      </c>
      <c r="I3841" s="40">
        <v>0</v>
      </c>
      <c r="J3841" s="40">
        <v>0</v>
      </c>
      <c r="K3841" s="40">
        <v>0</v>
      </c>
      <c r="L3841" s="40">
        <v>3.1227420000000001</v>
      </c>
      <c r="M3841" s="40">
        <v>19.220372999999999</v>
      </c>
      <c r="N3841" s="40">
        <v>27.383023999999999</v>
      </c>
      <c r="O3841" s="40">
        <v>26.438934</v>
      </c>
      <c r="P3841" s="40">
        <v>12.089489</v>
      </c>
      <c r="Q3841" s="40">
        <v>26.505780999999999</v>
      </c>
      <c r="R3841" s="40">
        <v>27.587548999999999</v>
      </c>
      <c r="S3841" s="40">
        <v>20.897102</v>
      </c>
      <c r="T3841" s="40">
        <v>23.772342999999999</v>
      </c>
      <c r="U3841" s="40">
        <v>26.639799</v>
      </c>
      <c r="V3841" s="40">
        <v>29.959826</v>
      </c>
      <c r="W3841" s="40">
        <v>28.344125999999999</v>
      </c>
      <c r="X3841" s="40">
        <v>29.111183</v>
      </c>
      <c r="AA3841">
        <f t="shared" si="1308"/>
        <v>42405.368877314817</v>
      </c>
      <c r="AB3841" t="str">
        <f t="shared" si="1309"/>
        <v>42405Fábio84</v>
      </c>
      <c r="AC3841" s="52">
        <v>42405</v>
      </c>
      <c r="AD3841" s="56" t="s">
        <v>31</v>
      </c>
      <c r="AE3841" s="53">
        <v>84</v>
      </c>
      <c r="AF3841" s="51" t="str">
        <f t="shared" si="1310"/>
        <v/>
      </c>
      <c r="AG3841" s="51">
        <f t="shared" si="1311"/>
        <v>0</v>
      </c>
      <c r="AH3841" s="51">
        <f t="shared" si="1312"/>
        <v>0</v>
      </c>
      <c r="AI3841" s="51">
        <f t="shared" si="1313"/>
        <v>0</v>
      </c>
      <c r="AJ3841" s="51">
        <f t="shared" si="1314"/>
        <v>3.8754900000000001</v>
      </c>
      <c r="AK3841" s="51">
        <f t="shared" si="1315"/>
        <v>13.791543000000001</v>
      </c>
      <c r="AL3841" s="51">
        <f t="shared" si="1316"/>
        <v>17.161975999999999</v>
      </c>
      <c r="AM3841" s="51">
        <f t="shared" si="1317"/>
        <v>12.565770000000001</v>
      </c>
      <c r="AN3841" s="51">
        <f t="shared" si="1318"/>
        <v>9.5711980000000008</v>
      </c>
      <c r="AO3841" s="51">
        <f t="shared" si="1319"/>
        <v>18.052713000000001</v>
      </c>
      <c r="AP3841" s="51">
        <f t="shared" si="1320"/>
        <v>18.689892</v>
      </c>
      <c r="AQ3841" s="51">
        <f t="shared" si="1321"/>
        <v>14.386825</v>
      </c>
      <c r="AR3841" s="51">
        <f t="shared" si="1322"/>
        <v>16.552156</v>
      </c>
      <c r="AS3841" s="51">
        <f t="shared" si="1323"/>
        <v>18.461030999999998</v>
      </c>
      <c r="AT3841" s="51">
        <f t="shared" si="1324"/>
        <v>19.950310000000002</v>
      </c>
      <c r="AU3841" s="51">
        <f t="shared" si="1325"/>
        <v>18.73584</v>
      </c>
      <c r="AV3841" s="51">
        <f t="shared" si="1326"/>
        <v>18.598167</v>
      </c>
    </row>
    <row r="3842" spans="1:48">
      <c r="A3842" t="str">
        <f t="shared" si="1327"/>
        <v>41901Murilo/Kassio84</v>
      </c>
      <c r="B3842" s="50">
        <v>41901.395844907405</v>
      </c>
      <c r="C3842" s="44">
        <f t="shared" si="1328"/>
        <v>41901</v>
      </c>
      <c r="D3842" s="45" t="s">
        <v>20</v>
      </c>
      <c r="E3842" s="46">
        <v>84</v>
      </c>
      <c r="G3842" s="49" t="e">
        <f>VLOOKUP(C3842,#REF!,2,0)</f>
        <v>#REF!</v>
      </c>
      <c r="I3842" s="40">
        <v>0</v>
      </c>
      <c r="J3842" s="40">
        <v>0</v>
      </c>
      <c r="K3842" s="40">
        <v>0</v>
      </c>
      <c r="L3842" s="40">
        <v>3.1227420000000001</v>
      </c>
      <c r="M3842" s="40">
        <v>17.083164</v>
      </c>
      <c r="N3842" s="40">
        <v>26.105858000000001</v>
      </c>
      <c r="O3842" s="40">
        <v>25.250136999999999</v>
      </c>
      <c r="P3842" s="40">
        <v>12.177478000000001</v>
      </c>
      <c r="Q3842" s="40">
        <v>26.372135</v>
      </c>
      <c r="R3842" s="40">
        <v>27.315038999999999</v>
      </c>
      <c r="S3842" s="40">
        <v>20.720203000000001</v>
      </c>
      <c r="T3842" s="40">
        <v>23.709154000000002</v>
      </c>
      <c r="U3842" s="40">
        <v>26.505780999999999</v>
      </c>
      <c r="V3842" s="40">
        <v>30.031096000000002</v>
      </c>
      <c r="W3842" s="40">
        <v>28.205767000000002</v>
      </c>
      <c r="X3842" s="40">
        <v>28.970938</v>
      </c>
      <c r="AA3842">
        <f t="shared" si="1308"/>
        <v>42410.39230324074</v>
      </c>
      <c r="AB3842" t="str">
        <f t="shared" si="1309"/>
        <v>42410Fábio84</v>
      </c>
      <c r="AC3842" s="52">
        <v>42410</v>
      </c>
      <c r="AD3842" s="56" t="s">
        <v>31</v>
      </c>
      <c r="AE3842" s="53">
        <v>84</v>
      </c>
      <c r="AF3842" s="51" t="str">
        <f t="shared" si="1310"/>
        <v/>
      </c>
      <c r="AG3842" s="51">
        <f t="shared" si="1311"/>
        <v>0</v>
      </c>
      <c r="AH3842" s="51">
        <f t="shared" si="1312"/>
        <v>0</v>
      </c>
      <c r="AI3842" s="51">
        <f t="shared" si="1313"/>
        <v>0</v>
      </c>
      <c r="AJ3842" s="51">
        <f t="shared" si="1314"/>
        <v>11.013764999999999</v>
      </c>
      <c r="AK3842" s="51">
        <f t="shared" si="1315"/>
        <v>18.461030999999998</v>
      </c>
      <c r="AL3842" s="51">
        <f t="shared" si="1316"/>
        <v>21.448414</v>
      </c>
      <c r="AM3842" s="51">
        <f t="shared" si="1317"/>
        <v>15.366647</v>
      </c>
      <c r="AN3842" s="51">
        <f t="shared" si="1318"/>
        <v>11.013764999999999</v>
      </c>
      <c r="AO3842" s="51">
        <f t="shared" si="1319"/>
        <v>20.092924</v>
      </c>
      <c r="AP3842" s="51">
        <f t="shared" si="1320"/>
        <v>20.620156999999999</v>
      </c>
      <c r="AQ3842" s="51">
        <f t="shared" si="1321"/>
        <v>16.681903999999999</v>
      </c>
      <c r="AR3842" s="51">
        <f t="shared" si="1322"/>
        <v>18.689892</v>
      </c>
      <c r="AS3842" s="51">
        <f t="shared" si="1323"/>
        <v>20.523775000000001</v>
      </c>
      <c r="AT3842" s="51">
        <f t="shared" si="1324"/>
        <v>22.142672999999998</v>
      </c>
      <c r="AU3842" s="51">
        <f t="shared" si="1325"/>
        <v>20.959232</v>
      </c>
      <c r="AV3842" s="51">
        <f t="shared" si="1326"/>
        <v>20.475697</v>
      </c>
    </row>
    <row r="3843" spans="1:48">
      <c r="A3843" t="str">
        <f t="shared" si="1327"/>
        <v>41904Murilo/Kassio84</v>
      </c>
      <c r="B3843" s="50">
        <v>41904.72997685185</v>
      </c>
      <c r="C3843" s="44">
        <f t="shared" si="1328"/>
        <v>41904</v>
      </c>
      <c r="D3843" s="45" t="s">
        <v>20</v>
      </c>
      <c r="E3843" s="46">
        <v>84</v>
      </c>
      <c r="G3843" s="49" t="e">
        <f>VLOOKUP(C3843,#REF!,2,0)</f>
        <v>#REF!</v>
      </c>
      <c r="I3843" s="40">
        <v>0</v>
      </c>
      <c r="J3843" s="40">
        <v>0</v>
      </c>
      <c r="K3843" s="40">
        <v>0</v>
      </c>
      <c r="L3843" s="40">
        <v>5.6615320000000002</v>
      </c>
      <c r="M3843" s="40">
        <v>20.602689999999999</v>
      </c>
      <c r="N3843" s="40">
        <v>26.706914999999999</v>
      </c>
      <c r="O3843" s="40">
        <v>25.577513</v>
      </c>
      <c r="P3843" s="40">
        <v>11.44092</v>
      </c>
      <c r="Q3843" s="40">
        <v>25.446300999999998</v>
      </c>
      <c r="R3843" s="40">
        <v>27.179286999999999</v>
      </c>
      <c r="S3843" s="40">
        <v>20.956261000000001</v>
      </c>
      <c r="T3843" s="40">
        <v>23.772342999999999</v>
      </c>
      <c r="U3843" s="40">
        <v>26.706914999999999</v>
      </c>
      <c r="V3843" s="40">
        <v>30.173922000000001</v>
      </c>
      <c r="W3843" s="40">
        <v>28.274913999999999</v>
      </c>
      <c r="X3843" s="40">
        <v>29.322168000000001</v>
      </c>
      <c r="AA3843">
        <f t="shared" si="1308"/>
        <v>42412.369618055556</v>
      </c>
      <c r="AB3843" t="str">
        <f t="shared" si="1309"/>
        <v>42412Fábio84</v>
      </c>
      <c r="AC3843" s="52">
        <v>42412</v>
      </c>
      <c r="AD3843" s="56" t="s">
        <v>31</v>
      </c>
      <c r="AE3843" s="53">
        <v>84</v>
      </c>
      <c r="AF3843" s="51" t="str">
        <f t="shared" si="1310"/>
        <v/>
      </c>
      <c r="AG3843" s="51">
        <f t="shared" si="1311"/>
        <v>0</v>
      </c>
      <c r="AH3843" s="51">
        <f t="shared" si="1312"/>
        <v>0</v>
      </c>
      <c r="AI3843" s="51">
        <f t="shared" si="1313"/>
        <v>0</v>
      </c>
      <c r="AJ3843" s="51">
        <f t="shared" si="1314"/>
        <v>8.5687999999999995</v>
      </c>
      <c r="AK3843" s="51">
        <f t="shared" si="1315"/>
        <v>17.205947999999999</v>
      </c>
      <c r="AL3843" s="51">
        <f t="shared" si="1316"/>
        <v>19.902884</v>
      </c>
      <c r="AM3843" s="51">
        <f t="shared" si="1317"/>
        <v>14.790993</v>
      </c>
      <c r="AN3843" s="51">
        <f t="shared" si="1318"/>
        <v>10.840382999999999</v>
      </c>
      <c r="AO3843" s="51">
        <f t="shared" si="1319"/>
        <v>19.619548999999999</v>
      </c>
      <c r="AP3843" s="51">
        <f t="shared" si="1320"/>
        <v>20.140577</v>
      </c>
      <c r="AQ3843" s="51">
        <f t="shared" si="1321"/>
        <v>15.533234</v>
      </c>
      <c r="AR3843" s="51">
        <f t="shared" si="1322"/>
        <v>17.693660999999999</v>
      </c>
      <c r="AS3843" s="51">
        <f t="shared" si="1323"/>
        <v>19.478639999999999</v>
      </c>
      <c r="AT3843" s="51">
        <f t="shared" si="1324"/>
        <v>20.862079999999999</v>
      </c>
      <c r="AU3843" s="51">
        <f t="shared" si="1325"/>
        <v>19.384998</v>
      </c>
      <c r="AV3843" s="51">
        <f t="shared" si="1326"/>
        <v>18.827883</v>
      </c>
    </row>
    <row r="3844" spans="1:48">
      <c r="A3844" t="str">
        <f t="shared" si="1327"/>
        <v>41908Murilo/Kassio84</v>
      </c>
      <c r="B3844" s="50">
        <v>41908.474085648151</v>
      </c>
      <c r="C3844" s="44">
        <f t="shared" si="1328"/>
        <v>41908</v>
      </c>
      <c r="D3844" s="45" t="s">
        <v>20</v>
      </c>
      <c r="E3844" s="46">
        <v>84</v>
      </c>
      <c r="G3844" s="49" t="e">
        <f>VLOOKUP(C3844,#REF!,2,0)</f>
        <v>#REF!</v>
      </c>
      <c r="I3844" s="40">
        <v>0</v>
      </c>
      <c r="J3844" s="40">
        <v>0</v>
      </c>
      <c r="K3844" s="40">
        <v>0</v>
      </c>
      <c r="L3844" s="40">
        <v>13.400024</v>
      </c>
      <c r="M3844" s="40">
        <v>29.111183</v>
      </c>
      <c r="N3844" s="40">
        <v>33.477725999999997</v>
      </c>
      <c r="O3844" s="40">
        <v>32.357277000000003</v>
      </c>
      <c r="P3844" s="40">
        <v>16.039642000000001</v>
      </c>
      <c r="Q3844" s="40">
        <v>31.988050000000001</v>
      </c>
      <c r="R3844" s="40">
        <v>34.007137</v>
      </c>
      <c r="S3844" s="40">
        <v>25.643274000000002</v>
      </c>
      <c r="T3844" s="40">
        <v>26.505780999999999</v>
      </c>
      <c r="U3844" s="40">
        <v>27.111529999999998</v>
      </c>
      <c r="V3844" s="40">
        <v>30.676480999999999</v>
      </c>
      <c r="W3844" s="40">
        <v>28.900929999999999</v>
      </c>
      <c r="X3844" s="40">
        <v>29.67557</v>
      </c>
      <c r="AA3844">
        <f t="shared" ref="AA3844:AA3907" si="1329">VLOOKUP(AB3844,$A$4:$B$4281,2,0)</f>
        <v>42419.671759259261</v>
      </c>
      <c r="AB3844" t="str">
        <f t="shared" ref="AB3844:AB3907" si="1330">AC3844&amp;AD3844&amp;AE3844</f>
        <v>42419Fábio84</v>
      </c>
      <c r="AC3844" s="52">
        <v>42419</v>
      </c>
      <c r="AD3844" s="56" t="s">
        <v>31</v>
      </c>
      <c r="AE3844" s="53">
        <v>84</v>
      </c>
      <c r="AF3844" s="51" t="str">
        <f t="shared" ref="AF3844:AF3907" si="1331">IF(VLOOKUP(AB3844,$A$4:$H$4281,8,0)=0,"",VLOOKUP(AB3844,$A$4:$H$4281,8,0))</f>
        <v/>
      </c>
      <c r="AG3844" s="51">
        <f t="shared" ref="AG3844:AG3907" si="1332">IFERROR(AVERAGEIFS(I:I,$C:$C,$AC3844,$D:$D,$AD3844,$E:$E,$AE3844,$F:$F,"&lt;&gt;X"),"N/A")</f>
        <v>0</v>
      </c>
      <c r="AH3844" s="51">
        <f t="shared" ref="AH3844:AH3907" si="1333">IFERROR(AVERAGEIFS(J:J,$C:$C,$AC3844,$D:$D,$AD3844,$E:$E,$AE3844,$F:$F,"&lt;&gt;X"),"N/A")</f>
        <v>0</v>
      </c>
      <c r="AI3844" s="51">
        <f t="shared" ref="AI3844:AI3907" si="1334">IFERROR(AVERAGEIFS(K:K,$C:$C,$AC3844,$D:$D,$AD3844,$E:$E,$AE3844,$F:$F,"&lt;&gt;X"),"N/A")</f>
        <v>0</v>
      </c>
      <c r="AJ3844" s="51">
        <f t="shared" ref="AJ3844:AJ3907" si="1335">IFERROR(AVERAGEIFS(L:L,$C:$C,$AC3844,$D:$D,$AD3844,$E:$E,$AE3844,$F:$F,"&lt;&gt;X"),"N/A")</f>
        <v>12.268763</v>
      </c>
      <c r="AK3844" s="51">
        <f t="shared" ref="AK3844:AK3907" si="1336">IFERROR(AVERAGEIFS(M:M,$C:$C,$AC3844,$D:$D,$AD3844,$E:$E,$AE3844,$F:$F,"&lt;&gt;X"),"N/A")</f>
        <v>18.966383</v>
      </c>
      <c r="AL3844" s="51">
        <f t="shared" ref="AL3844:AL3907" si="1337">IFERROR(AVERAGEIFS(N:N,$C:$C,$AC3844,$D:$D,$AD3844,$E:$E,$AE3844,$F:$F,"&lt;&gt;X"),"N/A")</f>
        <v>21.497633</v>
      </c>
      <c r="AM3844" s="51">
        <f t="shared" ref="AM3844:AM3907" si="1338">IFERROR(AVERAGEIFS(O:O,$C:$C,$AC3844,$D:$D,$AD3844,$E:$E,$AE3844,$F:$F,"&lt;&gt;X"),"N/A")</f>
        <v>15.700716999999999</v>
      </c>
      <c r="AN3844" s="51">
        <f t="shared" ref="AN3844:AN3907" si="1339">IFERROR(AVERAGEIFS(P:P,$C:$C,$AC3844,$D:$D,$AD3844,$E:$E,$AE3844,$F:$F,"&lt;&gt;X"),"N/A")</f>
        <v>11.364934</v>
      </c>
      <c r="AO3844" s="51">
        <f t="shared" ref="AO3844:AO3907" si="1340">IFERROR(AVERAGEIFS(Q:Q,$C:$C,$AC3844,$D:$D,$AD3844,$E:$E,$AE3844,$F:$F,"&lt;&gt;X"),"N/A")</f>
        <v>20.475697</v>
      </c>
      <c r="AP3844" s="51">
        <f t="shared" ref="AP3844:AP3907" si="1341">IFERROR(AVERAGEIFS(R:R,$C:$C,$AC3844,$D:$D,$AD3844,$E:$E,$AE3844,$F:$F,"&lt;&gt;X"),"N/A")</f>
        <v>21.007883</v>
      </c>
      <c r="AQ3844" s="51">
        <f t="shared" ref="AQ3844:AQ3907" si="1342">IFERROR(AVERAGEIFS(S:S,$C:$C,$AC3844,$D:$D,$AD3844,$E:$E,$AE3844,$F:$F,"&lt;&gt;X"),"N/A")</f>
        <v>16.899239999999999</v>
      </c>
      <c r="AR3844" s="51">
        <f t="shared" ref="AR3844:AR3907" si="1343">IFERROR(AVERAGEIFS(T:T,$C:$C,$AC3844,$D:$D,$AD3844,$E:$E,$AE3844,$F:$F,"&lt;&gt;X"),"N/A")</f>
        <v>19.431795000000001</v>
      </c>
      <c r="AS3844" s="51">
        <f t="shared" ref="AS3844:AS3907" si="1344">IFERROR(AVERAGEIFS(U:U,$C:$C,$AC3844,$D:$D,$AD3844,$E:$E,$AE3844,$F:$F,"&lt;&gt;X"),"N/A")</f>
        <v>21.744581</v>
      </c>
      <c r="AT3844" s="51">
        <f t="shared" ref="AT3844:AT3907" si="1345">IFERROR(AVERAGEIFS(V:V,$C:$C,$AC3844,$D:$D,$AD3844,$E:$E,$AE3844,$F:$F,"&lt;&gt;X"),"N/A")</f>
        <v>24.500519000000001</v>
      </c>
      <c r="AU3844" s="51">
        <f t="shared" ref="AU3844:AU3907" si="1346">IFERROR(AVERAGEIFS(W:W,$C:$C,$AC3844,$D:$D,$AD3844,$E:$E,$AE3844,$F:$F,"&lt;&gt;X"),"N/A")</f>
        <v>24.975517</v>
      </c>
      <c r="AV3844" s="51">
        <f t="shared" ref="AV3844:AV3907" si="1347">IFERROR(AVERAGEIFS(X:X,$C:$C,$AC3844,$D:$D,$AD3844,$E:$E,$AE3844,$F:$F,"&lt;&gt;X"),"N/A")</f>
        <v>24.553104000000001</v>
      </c>
    </row>
    <row r="3845" spans="1:48">
      <c r="A3845" t="str">
        <f t="shared" ref="A3845:A3908" si="1348">C3845&amp;D3845&amp;E3845</f>
        <v>41914Murilo/Kassio84</v>
      </c>
      <c r="B3845" s="50">
        <v>41914.70008101852</v>
      </c>
      <c r="C3845" s="44">
        <f t="shared" si="1328"/>
        <v>41914</v>
      </c>
      <c r="D3845" s="45" t="s">
        <v>20</v>
      </c>
      <c r="E3845" s="46">
        <v>84</v>
      </c>
      <c r="G3845" s="49" t="e">
        <f>VLOOKUP(C3845,#REF!,2,0)</f>
        <v>#REF!</v>
      </c>
      <c r="I3845" s="40">
        <v>0</v>
      </c>
      <c r="J3845" s="40">
        <v>0</v>
      </c>
      <c r="K3845" s="40">
        <v>0</v>
      </c>
      <c r="L3845" s="40">
        <v>10.404165000000001</v>
      </c>
      <c r="M3845" s="40">
        <v>27.861469</v>
      </c>
      <c r="N3845" s="40">
        <v>31.038038</v>
      </c>
      <c r="O3845" s="40">
        <v>28.691483999999999</v>
      </c>
      <c r="P3845" s="40">
        <v>13.869260000000001</v>
      </c>
      <c r="Q3845" s="40">
        <v>29.392672999999998</v>
      </c>
      <c r="R3845" s="40">
        <v>32.579844999999999</v>
      </c>
      <c r="S3845" s="40">
        <v>26.039528000000001</v>
      </c>
      <c r="T3845" s="40">
        <v>27.930150999999999</v>
      </c>
      <c r="U3845" s="40">
        <v>29.817532</v>
      </c>
      <c r="V3845" s="40">
        <v>32.135517</v>
      </c>
      <c r="W3845" s="40">
        <v>29.67557</v>
      </c>
      <c r="X3845" s="40">
        <v>29.533953</v>
      </c>
      <c r="AA3845">
        <f t="shared" si="1329"/>
        <v>42424.469722222224</v>
      </c>
      <c r="AB3845" t="str">
        <f t="shared" si="1330"/>
        <v>42424Fábio84</v>
      </c>
      <c r="AC3845" s="52">
        <v>42424</v>
      </c>
      <c r="AD3845" s="56" t="s">
        <v>31</v>
      </c>
      <c r="AE3845" s="53">
        <v>84</v>
      </c>
      <c r="AF3845" s="51" t="str">
        <f t="shared" si="1331"/>
        <v/>
      </c>
      <c r="AG3845" s="51">
        <f t="shared" si="1332"/>
        <v>0</v>
      </c>
      <c r="AH3845" s="51">
        <f t="shared" si="1333"/>
        <v>0</v>
      </c>
      <c r="AI3845" s="51">
        <f t="shared" si="1334"/>
        <v>0</v>
      </c>
      <c r="AJ3845" s="51">
        <f t="shared" si="1335"/>
        <v>11.830313</v>
      </c>
      <c r="AK3845" s="51">
        <f t="shared" si="1336"/>
        <v>19.198360000000001</v>
      </c>
      <c r="AL3845" s="51">
        <f t="shared" si="1337"/>
        <v>21.794146999999999</v>
      </c>
      <c r="AM3845" s="51">
        <f t="shared" si="1338"/>
        <v>15.574994</v>
      </c>
      <c r="AN3845" s="51">
        <f t="shared" si="1339"/>
        <v>11.048622</v>
      </c>
      <c r="AO3845" s="51">
        <f t="shared" si="1340"/>
        <v>19.902884</v>
      </c>
      <c r="AP3845" s="51">
        <f t="shared" si="1341"/>
        <v>21.007883</v>
      </c>
      <c r="AQ3845" s="51">
        <f t="shared" si="1342"/>
        <v>18.920164</v>
      </c>
      <c r="AR3845" s="51">
        <f t="shared" si="1343"/>
        <v>20.188268999999998</v>
      </c>
      <c r="AS3845" s="51">
        <f t="shared" si="1344"/>
        <v>21.350121999999999</v>
      </c>
      <c r="AT3845" s="51">
        <f t="shared" si="1345"/>
        <v>24.082063999999999</v>
      </c>
      <c r="AU3845" s="51">
        <f t="shared" si="1346"/>
        <v>25.134798</v>
      </c>
      <c r="AV3845" s="51">
        <f t="shared" si="1347"/>
        <v>25.669376</v>
      </c>
    </row>
    <row r="3846" spans="1:48">
      <c r="A3846" t="str">
        <f t="shared" si="1348"/>
        <v>41919Murilo/Kassio84</v>
      </c>
      <c r="B3846" s="50">
        <v>41919.592824074076</v>
      </c>
      <c r="C3846" s="44">
        <f t="shared" si="1328"/>
        <v>41919</v>
      </c>
      <c r="D3846" s="45" t="s">
        <v>20</v>
      </c>
      <c r="E3846" s="46">
        <v>84</v>
      </c>
      <c r="G3846" s="49" t="e">
        <f>VLOOKUP(C3846,#REF!,2,0)</f>
        <v>#REF!</v>
      </c>
      <c r="I3846" s="40">
        <v>0</v>
      </c>
      <c r="J3846" s="40">
        <v>0</v>
      </c>
      <c r="K3846" s="40">
        <v>0</v>
      </c>
      <c r="L3846" s="40">
        <v>5.1896089999999999</v>
      </c>
      <c r="M3846" s="40">
        <v>24.281115</v>
      </c>
      <c r="N3846" s="40">
        <v>29.463267999999999</v>
      </c>
      <c r="O3846" s="40">
        <v>27.655892999999999</v>
      </c>
      <c r="P3846" s="40">
        <v>13.30724</v>
      </c>
      <c r="Q3846" s="40">
        <v>28.621839999999999</v>
      </c>
      <c r="R3846" s="40">
        <v>30.893166999999998</v>
      </c>
      <c r="S3846" s="40">
        <v>24.924942000000001</v>
      </c>
      <c r="T3846" s="40">
        <v>27.043897999999999</v>
      </c>
      <c r="U3846" s="40">
        <v>29.392672999999998</v>
      </c>
      <c r="V3846" s="40">
        <v>31.988050000000001</v>
      </c>
      <c r="W3846" s="40">
        <v>29.604711999999999</v>
      </c>
      <c r="X3846" s="40">
        <v>29.67557</v>
      </c>
      <c r="AA3846">
        <f t="shared" si="1329"/>
        <v>42429.755729166667</v>
      </c>
      <c r="AB3846" t="str">
        <f t="shared" si="1330"/>
        <v>42429Fábio84</v>
      </c>
      <c r="AC3846" s="52">
        <v>42429</v>
      </c>
      <c r="AD3846" s="56" t="s">
        <v>31</v>
      </c>
      <c r="AE3846" s="53">
        <v>84</v>
      </c>
      <c r="AF3846" s="51" t="str">
        <f t="shared" si="1331"/>
        <v/>
      </c>
      <c r="AG3846" s="51">
        <f t="shared" si="1332"/>
        <v>0</v>
      </c>
      <c r="AH3846" s="51">
        <f t="shared" si="1333"/>
        <v>0</v>
      </c>
      <c r="AI3846" s="51">
        <f t="shared" si="1334"/>
        <v>0</v>
      </c>
      <c r="AJ3846" s="51">
        <f t="shared" si="1335"/>
        <v>13.67408</v>
      </c>
      <c r="AK3846" s="51">
        <f t="shared" si="1336"/>
        <v>21.056601000000001</v>
      </c>
      <c r="AL3846" s="51">
        <f t="shared" si="1337"/>
        <v>23.051352999999999</v>
      </c>
      <c r="AM3846" s="51">
        <f t="shared" si="1338"/>
        <v>16.422965999999999</v>
      </c>
      <c r="AN3846" s="51">
        <f t="shared" si="1339"/>
        <v>11.794174</v>
      </c>
      <c r="AO3846" s="51">
        <f t="shared" si="1340"/>
        <v>20.813578</v>
      </c>
      <c r="AP3846" s="51">
        <f t="shared" si="1341"/>
        <v>21.596231</v>
      </c>
      <c r="AQ3846" s="51">
        <f t="shared" si="1342"/>
        <v>17.471107</v>
      </c>
      <c r="AR3846" s="51">
        <f t="shared" si="1343"/>
        <v>20.283854000000002</v>
      </c>
      <c r="AS3846" s="51">
        <f t="shared" si="1344"/>
        <v>23.153414000000001</v>
      </c>
      <c r="AT3846" s="51">
        <f t="shared" si="1345"/>
        <v>26.426905000000001</v>
      </c>
      <c r="AU3846" s="51">
        <f t="shared" si="1346"/>
        <v>26.974508</v>
      </c>
      <c r="AV3846" s="51">
        <f t="shared" si="1347"/>
        <v>26.372440000000001</v>
      </c>
    </row>
    <row r="3847" spans="1:48">
      <c r="A3847" t="str">
        <f t="shared" si="1348"/>
        <v>41922Murilo/Kassio84</v>
      </c>
      <c r="B3847" s="50">
        <v>41922.407187500001</v>
      </c>
      <c r="C3847" s="44">
        <f t="shared" si="1328"/>
        <v>41922</v>
      </c>
      <c r="D3847" s="45" t="s">
        <v>20</v>
      </c>
      <c r="E3847" s="46">
        <v>84</v>
      </c>
      <c r="G3847" s="49" t="e">
        <f>VLOOKUP(C3847,#REF!,2,0)</f>
        <v>#REF!</v>
      </c>
      <c r="I3847" s="40">
        <v>0</v>
      </c>
      <c r="J3847" s="40">
        <v>0</v>
      </c>
      <c r="K3847" s="40">
        <v>0</v>
      </c>
      <c r="L3847" s="40">
        <v>0</v>
      </c>
      <c r="M3847" s="40">
        <v>19.732771</v>
      </c>
      <c r="N3847" s="40">
        <v>26.105858000000001</v>
      </c>
      <c r="O3847" s="40">
        <v>28.621839999999999</v>
      </c>
      <c r="P3847" s="40">
        <v>13.30724</v>
      </c>
      <c r="Q3847" s="40">
        <v>26.639799</v>
      </c>
      <c r="R3847" s="40">
        <v>28.552289999999999</v>
      </c>
      <c r="S3847" s="40">
        <v>26.172321</v>
      </c>
      <c r="T3847" s="40">
        <v>27.998936</v>
      </c>
      <c r="U3847" s="40">
        <v>29.463267999999999</v>
      </c>
      <c r="V3847" s="40">
        <v>31.255997000000001</v>
      </c>
      <c r="W3847" s="40">
        <v>30.532489999999999</v>
      </c>
      <c r="X3847" s="40">
        <v>29.67557</v>
      </c>
      <c r="AA3847">
        <f t="shared" si="1329"/>
        <v>42431.484756944446</v>
      </c>
      <c r="AB3847" t="str">
        <f t="shared" si="1330"/>
        <v>42431Fábio84</v>
      </c>
      <c r="AC3847" s="52">
        <v>42431</v>
      </c>
      <c r="AD3847" s="56" t="s">
        <v>31</v>
      </c>
      <c r="AE3847" s="53">
        <v>84</v>
      </c>
      <c r="AF3847" s="51" t="str">
        <f t="shared" si="1331"/>
        <v/>
      </c>
      <c r="AG3847" s="51">
        <f t="shared" si="1332"/>
        <v>0</v>
      </c>
      <c r="AH3847" s="51">
        <f t="shared" si="1333"/>
        <v>0</v>
      </c>
      <c r="AI3847" s="51">
        <f t="shared" si="1334"/>
        <v>0</v>
      </c>
      <c r="AJ3847" s="51">
        <f t="shared" si="1335"/>
        <v>13.056486</v>
      </c>
      <c r="AK3847" s="51">
        <f t="shared" si="1336"/>
        <v>21.056601000000001</v>
      </c>
      <c r="AL3847" s="51">
        <f t="shared" si="1337"/>
        <v>22.544284999999999</v>
      </c>
      <c r="AM3847" s="51">
        <f t="shared" si="1338"/>
        <v>17.783073000000002</v>
      </c>
      <c r="AN3847" s="51">
        <f t="shared" si="1339"/>
        <v>10.566083000000001</v>
      </c>
      <c r="AO3847" s="51">
        <f t="shared" si="1340"/>
        <v>18.052713000000001</v>
      </c>
      <c r="AP3847" s="51">
        <f t="shared" si="1341"/>
        <v>21.645641000000001</v>
      </c>
      <c r="AQ3847" s="51">
        <f t="shared" si="1342"/>
        <v>18.598167</v>
      </c>
      <c r="AR3847" s="51">
        <f t="shared" si="1343"/>
        <v>23.102335</v>
      </c>
      <c r="AS3847" s="51">
        <f t="shared" si="1344"/>
        <v>27.638721</v>
      </c>
      <c r="AT3847" s="51">
        <f t="shared" si="1345"/>
        <v>26.754801</v>
      </c>
      <c r="AU3847" s="51">
        <f t="shared" si="1346"/>
        <v>26.754801</v>
      </c>
      <c r="AV3847" s="51">
        <f t="shared" si="1347"/>
        <v>26.372440000000001</v>
      </c>
    </row>
    <row r="3848" spans="1:48">
      <c r="A3848" t="str">
        <f t="shared" si="1348"/>
        <v>41927Murilo/Kassio84</v>
      </c>
      <c r="B3848" s="50">
        <v>41927.264016203706</v>
      </c>
      <c r="C3848" s="44">
        <f t="shared" si="1328"/>
        <v>41927</v>
      </c>
      <c r="D3848" s="45" t="s">
        <v>20</v>
      </c>
      <c r="E3848" s="46">
        <v>84</v>
      </c>
      <c r="G3848" s="49" t="e">
        <f>VLOOKUP(C3848,#REF!,2,0)</f>
        <v>#REF!</v>
      </c>
      <c r="I3848" s="40">
        <v>0</v>
      </c>
      <c r="J3848" s="40">
        <v>0</v>
      </c>
      <c r="K3848" s="40">
        <v>0</v>
      </c>
      <c r="L3848" s="40">
        <v>2.9073250000000002</v>
      </c>
      <c r="M3848" s="40">
        <v>16.039642000000001</v>
      </c>
      <c r="N3848" s="40">
        <v>24.153390999999999</v>
      </c>
      <c r="O3848" s="40">
        <v>23.646038000000001</v>
      </c>
      <c r="P3848" s="40">
        <v>11.187061999999999</v>
      </c>
      <c r="Q3848" s="40">
        <v>25.380849999999999</v>
      </c>
      <c r="R3848" s="40">
        <v>27.861469</v>
      </c>
      <c r="S3848" s="40">
        <v>21.733191999999999</v>
      </c>
      <c r="T3848" s="40">
        <v>24.217213000000001</v>
      </c>
      <c r="U3848" s="40">
        <v>27.247107</v>
      </c>
      <c r="V3848" s="40">
        <v>30.532489999999999</v>
      </c>
      <c r="W3848" s="40">
        <v>28.621839999999999</v>
      </c>
      <c r="X3848" s="40">
        <v>28.761232</v>
      </c>
      <c r="AA3848">
        <f t="shared" si="1329"/>
        <v>42433.737743055557</v>
      </c>
      <c r="AB3848" t="str">
        <f t="shared" si="1330"/>
        <v>42433Fábio84</v>
      </c>
      <c r="AC3848" s="52">
        <v>42433</v>
      </c>
      <c r="AD3848" s="56" t="s">
        <v>31</v>
      </c>
      <c r="AE3848" s="53">
        <v>84</v>
      </c>
      <c r="AF3848" s="51" t="str">
        <f t="shared" si="1331"/>
        <v/>
      </c>
      <c r="AG3848" s="51">
        <f t="shared" si="1332"/>
        <v>0</v>
      </c>
      <c r="AH3848" s="51">
        <f t="shared" si="1333"/>
        <v>0</v>
      </c>
      <c r="AI3848" s="51">
        <f t="shared" si="1334"/>
        <v>0</v>
      </c>
      <c r="AJ3848" s="51">
        <f t="shared" si="1335"/>
        <v>11.866526</v>
      </c>
      <c r="AK3848" s="51">
        <f t="shared" si="1336"/>
        <v>19.760973</v>
      </c>
      <c r="AL3848" s="51">
        <f t="shared" si="1337"/>
        <v>22.042797</v>
      </c>
      <c r="AM3848" s="51">
        <f t="shared" si="1338"/>
        <v>15.118537999999999</v>
      </c>
      <c r="AN3848" s="51">
        <f t="shared" si="1339"/>
        <v>11.830313</v>
      </c>
      <c r="AO3848" s="51">
        <f t="shared" si="1340"/>
        <v>20.140577</v>
      </c>
      <c r="AP3848" s="51">
        <f t="shared" si="1341"/>
        <v>20.765158</v>
      </c>
      <c r="AQ3848" s="51">
        <f t="shared" si="1342"/>
        <v>16.942883999999999</v>
      </c>
      <c r="AR3848" s="51">
        <f t="shared" si="1343"/>
        <v>19.666632</v>
      </c>
      <c r="AS3848" s="51">
        <f t="shared" si="1344"/>
        <v>22.493888999999999</v>
      </c>
      <c r="AT3848" s="51">
        <f t="shared" si="1345"/>
        <v>25.347978999999999</v>
      </c>
      <c r="AU3848" s="51">
        <f t="shared" si="1346"/>
        <v>26.535988</v>
      </c>
      <c r="AV3848" s="51">
        <f t="shared" si="1347"/>
        <v>25.830808999999999</v>
      </c>
    </row>
    <row r="3849" spans="1:48">
      <c r="A3849" t="str">
        <f t="shared" si="1348"/>
        <v>41929Murilo/Kassio84</v>
      </c>
      <c r="B3849" s="50">
        <v>41929.377789351849</v>
      </c>
      <c r="C3849" s="44">
        <f t="shared" si="1328"/>
        <v>41929</v>
      </c>
      <c r="D3849" s="45" t="s">
        <v>20</v>
      </c>
      <c r="E3849" s="46">
        <v>84</v>
      </c>
      <c r="G3849" s="49" t="e">
        <f>VLOOKUP(C3849,#REF!,2,0)</f>
        <v>#REF!</v>
      </c>
      <c r="I3849" s="40">
        <v>0</v>
      </c>
      <c r="J3849" s="40">
        <v>0</v>
      </c>
      <c r="K3849" s="40">
        <v>0</v>
      </c>
      <c r="L3849" s="40">
        <v>2.9265300000000001</v>
      </c>
      <c r="M3849" s="40">
        <v>15.581656000000001</v>
      </c>
      <c r="N3849" s="40">
        <v>23.394455000000001</v>
      </c>
      <c r="O3849" s="40">
        <v>23.835629999999998</v>
      </c>
      <c r="P3849" s="40">
        <v>11.313587999999999</v>
      </c>
      <c r="Q3849" s="40">
        <v>25.184933000000001</v>
      </c>
      <c r="R3849" s="40">
        <v>27.587548999999999</v>
      </c>
      <c r="S3849" s="40">
        <v>21.432604000000001</v>
      </c>
      <c r="T3849" s="40">
        <v>24.026022000000001</v>
      </c>
      <c r="U3849" s="40">
        <v>26.976317999999999</v>
      </c>
      <c r="V3849" s="40">
        <v>30.604437000000001</v>
      </c>
      <c r="W3849" s="40">
        <v>28.831005000000001</v>
      </c>
      <c r="X3849" s="40">
        <v>29.1814</v>
      </c>
      <c r="AA3849">
        <f t="shared" si="1329"/>
        <v>42198.485972222225</v>
      </c>
      <c r="AB3849" t="str">
        <f t="shared" si="1330"/>
        <v>42198Fábio86</v>
      </c>
      <c r="AC3849" s="52">
        <v>42198</v>
      </c>
      <c r="AD3849" s="56" t="s">
        <v>31</v>
      </c>
      <c r="AE3849" s="53">
        <v>86</v>
      </c>
      <c r="AF3849" s="51" t="str">
        <f t="shared" si="1331"/>
        <v/>
      </c>
      <c r="AG3849" s="51">
        <f t="shared" si="1332"/>
        <v>0</v>
      </c>
      <c r="AH3849" s="51">
        <f t="shared" si="1333"/>
        <v>5.3333999999999999E-2</v>
      </c>
      <c r="AI3849" s="51">
        <f t="shared" si="1334"/>
        <v>23.153414000000001</v>
      </c>
      <c r="AJ3849" s="51">
        <f t="shared" si="1335"/>
        <v>22.695837000000001</v>
      </c>
      <c r="AK3849" s="51">
        <f t="shared" si="1336"/>
        <v>21.30105</v>
      </c>
      <c r="AL3849" s="51">
        <f t="shared" si="1337"/>
        <v>20.188268999999998</v>
      </c>
      <c r="AM3849" s="51">
        <f t="shared" si="1338"/>
        <v>20.813578</v>
      </c>
      <c r="AN3849" s="51">
        <f t="shared" si="1339"/>
        <v>18.188306999999998</v>
      </c>
      <c r="AO3849" s="51">
        <f t="shared" si="1340"/>
        <v>14.067712</v>
      </c>
      <c r="AP3849" s="51">
        <f t="shared" si="1341"/>
        <v>21.99297</v>
      </c>
      <c r="AQ3849" s="51">
        <f t="shared" si="1342"/>
        <v>16.855661000000001</v>
      </c>
      <c r="AR3849" s="51">
        <f t="shared" si="1343"/>
        <v>10.771471</v>
      </c>
      <c r="AS3849" s="51">
        <f t="shared" si="1344"/>
        <v>7.7990259999999996</v>
      </c>
      <c r="AT3849" s="51">
        <f t="shared" si="1345"/>
        <v>10.329169</v>
      </c>
      <c r="AU3849" s="51">
        <f t="shared" si="1346"/>
        <v>8.9065309999999993</v>
      </c>
      <c r="AV3849" s="51">
        <f t="shared" si="1347"/>
        <v>10.09516</v>
      </c>
    </row>
    <row r="3850" spans="1:48">
      <c r="A3850" t="str">
        <f t="shared" si="1348"/>
        <v>41933Murilo/Kassio84</v>
      </c>
      <c r="B3850" s="50">
        <v>41933.363518518519</v>
      </c>
      <c r="C3850" s="44">
        <f t="shared" si="1328"/>
        <v>41933</v>
      </c>
      <c r="D3850" s="45" t="s">
        <v>20</v>
      </c>
      <c r="E3850" s="46">
        <v>84</v>
      </c>
      <c r="G3850" s="49" t="e">
        <f>VLOOKUP(C3850,#REF!,2,0)</f>
        <v>#REF!</v>
      </c>
      <c r="I3850" s="40">
        <v>0</v>
      </c>
      <c r="J3850" s="40">
        <v>0</v>
      </c>
      <c r="K3850" s="40">
        <v>0</v>
      </c>
      <c r="L3850" s="40">
        <v>3.581629</v>
      </c>
      <c r="M3850" s="40">
        <v>15.430617</v>
      </c>
      <c r="N3850" s="40">
        <v>21.914597000000001</v>
      </c>
      <c r="O3850" s="40">
        <v>22.036000999999999</v>
      </c>
      <c r="P3850" s="40">
        <v>10.323612000000001</v>
      </c>
      <c r="Q3850" s="40">
        <v>23.709154000000002</v>
      </c>
      <c r="R3850" s="40">
        <v>26.039528000000001</v>
      </c>
      <c r="S3850" s="40">
        <v>20.310499</v>
      </c>
      <c r="T3850" s="40">
        <v>23.019756000000001</v>
      </c>
      <c r="U3850" s="40">
        <v>26.30545</v>
      </c>
      <c r="V3850" s="40">
        <v>29.746500000000001</v>
      </c>
      <c r="W3850" s="40">
        <v>28.205767000000002</v>
      </c>
      <c r="X3850" s="40">
        <v>28.691483999999999</v>
      </c>
      <c r="AA3850">
        <f t="shared" si="1329"/>
        <v>42199.447546296295</v>
      </c>
      <c r="AB3850" t="str">
        <f t="shared" si="1330"/>
        <v>42199Fábio86</v>
      </c>
      <c r="AC3850" s="52">
        <v>42199</v>
      </c>
      <c r="AD3850" s="56" t="s">
        <v>31</v>
      </c>
      <c r="AE3850" s="53">
        <v>86</v>
      </c>
      <c r="AF3850" s="51" t="str">
        <f t="shared" si="1331"/>
        <v/>
      </c>
      <c r="AG3850" s="51">
        <f t="shared" si="1332"/>
        <v>0</v>
      </c>
      <c r="AH3850" s="51">
        <f t="shared" si="1333"/>
        <v>2.4662E-2</v>
      </c>
      <c r="AI3850" s="51">
        <f t="shared" si="1334"/>
        <v>22.292839000000001</v>
      </c>
      <c r="AJ3850" s="51">
        <f t="shared" si="1335"/>
        <v>22.544284999999999</v>
      </c>
      <c r="AK3850" s="51">
        <f t="shared" si="1336"/>
        <v>20.765158</v>
      </c>
      <c r="AL3850" s="51">
        <f t="shared" si="1337"/>
        <v>19.619548999999999</v>
      </c>
      <c r="AM3850" s="51">
        <f t="shared" si="1338"/>
        <v>20.236034</v>
      </c>
      <c r="AN3850" s="51">
        <f t="shared" si="1339"/>
        <v>17.649018999999999</v>
      </c>
      <c r="AO3850" s="51">
        <f t="shared" si="1340"/>
        <v>13.870139999999999</v>
      </c>
      <c r="AP3850" s="51">
        <f t="shared" si="1341"/>
        <v>21.943182</v>
      </c>
      <c r="AQ3850" s="51">
        <f t="shared" si="1342"/>
        <v>16.638573000000001</v>
      </c>
      <c r="AR3850" s="51">
        <f t="shared" si="1343"/>
        <v>10.60017</v>
      </c>
      <c r="AS3850" s="51">
        <f t="shared" si="1344"/>
        <v>7.7127699999999999</v>
      </c>
      <c r="AT3850" s="51">
        <f t="shared" si="1345"/>
        <v>10.295557000000001</v>
      </c>
      <c r="AU3850" s="51">
        <f t="shared" si="1346"/>
        <v>8.9687009999999994</v>
      </c>
      <c r="AV3850" s="51">
        <f t="shared" si="1347"/>
        <v>9.9627490000000005</v>
      </c>
    </row>
    <row r="3851" spans="1:48">
      <c r="A3851" t="str">
        <f t="shared" si="1348"/>
        <v>41936Murilo/Kassio84</v>
      </c>
      <c r="B3851" s="50">
        <v>41936.353692129633</v>
      </c>
      <c r="C3851" s="44">
        <f t="shared" si="1328"/>
        <v>41936</v>
      </c>
      <c r="D3851" s="45" t="s">
        <v>20</v>
      </c>
      <c r="E3851" s="46">
        <v>84</v>
      </c>
      <c r="G3851" s="49" t="e">
        <f>VLOOKUP(C3851,#REF!,2,0)</f>
        <v>#REF!</v>
      </c>
      <c r="I3851" s="40">
        <v>0</v>
      </c>
      <c r="J3851" s="40">
        <v>0</v>
      </c>
      <c r="K3851" s="40">
        <v>0</v>
      </c>
      <c r="L3851" s="40">
        <v>2.4691459999999998</v>
      </c>
      <c r="M3851" s="40">
        <v>13.964169999999999</v>
      </c>
      <c r="N3851" s="40">
        <v>21.612684000000002</v>
      </c>
      <c r="O3851" s="40">
        <v>21.492553999999998</v>
      </c>
      <c r="P3851" s="40">
        <v>9.769558</v>
      </c>
      <c r="Q3851" s="40">
        <v>23.081987000000002</v>
      </c>
      <c r="R3851" s="40">
        <v>25.446300999999998</v>
      </c>
      <c r="S3851" s="40">
        <v>19.905152999999999</v>
      </c>
      <c r="T3851" s="40">
        <v>22.648201</v>
      </c>
      <c r="U3851" s="40">
        <v>25.774999999999999</v>
      </c>
      <c r="V3851" s="40">
        <v>29.1814</v>
      </c>
      <c r="W3851" s="40">
        <v>27.861469</v>
      </c>
      <c r="X3851" s="40">
        <v>28.482813</v>
      </c>
      <c r="AA3851">
        <f t="shared" si="1329"/>
        <v>42226.380335648151</v>
      </c>
      <c r="AB3851" t="str">
        <f t="shared" si="1330"/>
        <v>42226Fábio86</v>
      </c>
      <c r="AC3851" s="52">
        <v>42226</v>
      </c>
      <c r="AD3851" s="56" t="s">
        <v>31</v>
      </c>
      <c r="AE3851" s="53">
        <v>86</v>
      </c>
      <c r="AF3851" s="51" t="str">
        <f t="shared" si="1331"/>
        <v/>
      </c>
      <c r="AG3851" s="51">
        <f t="shared" si="1332"/>
        <v>0</v>
      </c>
      <c r="AH3851" s="51">
        <f t="shared" si="1333"/>
        <v>1.7619999999999999E-3</v>
      </c>
      <c r="AI3851" s="51">
        <f t="shared" si="1334"/>
        <v>20.959232</v>
      </c>
      <c r="AJ3851" s="51">
        <f t="shared" si="1335"/>
        <v>20.862079999999999</v>
      </c>
      <c r="AK3851" s="51">
        <f t="shared" si="1336"/>
        <v>19.151875</v>
      </c>
      <c r="AL3851" s="51">
        <f t="shared" si="1337"/>
        <v>17.917631</v>
      </c>
      <c r="AM3851" s="51">
        <f t="shared" si="1338"/>
        <v>18.369890000000002</v>
      </c>
      <c r="AN3851" s="51">
        <f t="shared" si="1339"/>
        <v>15.283706</v>
      </c>
      <c r="AO3851" s="51">
        <f t="shared" si="1340"/>
        <v>11.830313</v>
      </c>
      <c r="AP3851" s="51">
        <f t="shared" si="1341"/>
        <v>19.572514000000002</v>
      </c>
      <c r="AQ3851" s="51">
        <f t="shared" si="1342"/>
        <v>14.872544</v>
      </c>
      <c r="AR3851" s="51">
        <f t="shared" si="1343"/>
        <v>9.1566469999999995</v>
      </c>
      <c r="AS3851" s="51">
        <f t="shared" si="1344"/>
        <v>6.8258520000000003</v>
      </c>
      <c r="AT3851" s="51">
        <f t="shared" si="1345"/>
        <v>9.8969090000000008</v>
      </c>
      <c r="AU3851" s="51">
        <f t="shared" si="1346"/>
        <v>8.7828809999999997</v>
      </c>
      <c r="AV3851" s="51">
        <f t="shared" si="1347"/>
        <v>9.8969090000000008</v>
      </c>
    </row>
    <row r="3852" spans="1:48">
      <c r="A3852" t="str">
        <f t="shared" si="1348"/>
        <v>41943Murilo/Kassio84</v>
      </c>
      <c r="B3852" s="50">
        <v>41943.34646990741</v>
      </c>
      <c r="C3852" s="44">
        <f t="shared" si="1328"/>
        <v>41943</v>
      </c>
      <c r="D3852" s="45" t="s">
        <v>20</v>
      </c>
      <c r="E3852" s="46">
        <v>84</v>
      </c>
      <c r="G3852" s="49" t="e">
        <f>VLOOKUP(C3852,#REF!,2,0)</f>
        <v>#REF!</v>
      </c>
      <c r="I3852" s="40">
        <v>0</v>
      </c>
      <c r="J3852" s="40">
        <v>0</v>
      </c>
      <c r="K3852" s="40">
        <v>0</v>
      </c>
      <c r="L3852" s="40">
        <v>2.7379370000000001</v>
      </c>
      <c r="M3852" s="40">
        <v>14.982269000000001</v>
      </c>
      <c r="N3852" s="40">
        <v>21.015474000000001</v>
      </c>
      <c r="O3852" s="40">
        <v>21.0748</v>
      </c>
      <c r="P3852" s="40">
        <v>9.0824750000000005</v>
      </c>
      <c r="Q3852" s="40">
        <v>21.372751000000001</v>
      </c>
      <c r="R3852" s="40">
        <v>23.962475000000001</v>
      </c>
      <c r="S3852" s="40">
        <v>18.826830000000001</v>
      </c>
      <c r="T3852" s="40">
        <v>21.253294</v>
      </c>
      <c r="U3852" s="40">
        <v>24.537593999999999</v>
      </c>
      <c r="V3852" s="40">
        <v>27.792849</v>
      </c>
      <c r="W3852" s="40">
        <v>26.172321</v>
      </c>
      <c r="X3852" s="40">
        <v>26.908846</v>
      </c>
      <c r="AA3852">
        <f t="shared" si="1329"/>
        <v>42228.513703703706</v>
      </c>
      <c r="AB3852" t="str">
        <f t="shared" si="1330"/>
        <v>42228Fábio86</v>
      </c>
      <c r="AC3852" s="52">
        <v>42228</v>
      </c>
      <c r="AD3852" s="56" t="s">
        <v>31</v>
      </c>
      <c r="AE3852" s="53">
        <v>86</v>
      </c>
      <c r="AF3852" s="51" t="str">
        <f t="shared" si="1331"/>
        <v/>
      </c>
      <c r="AG3852" s="51">
        <f t="shared" si="1332"/>
        <v>0</v>
      </c>
      <c r="AH3852" s="51">
        <f t="shared" si="1333"/>
        <v>7.2590000000000002E-2</v>
      </c>
      <c r="AI3852" s="51">
        <f t="shared" si="1334"/>
        <v>23.204552</v>
      </c>
      <c r="AJ3852" s="51">
        <f t="shared" si="1335"/>
        <v>23.358233999999999</v>
      </c>
      <c r="AK3852" s="51">
        <f t="shared" si="1336"/>
        <v>22.192657000000001</v>
      </c>
      <c r="AL3852" s="51">
        <f t="shared" si="1337"/>
        <v>21.154211</v>
      </c>
      <c r="AM3852" s="51">
        <f t="shared" si="1338"/>
        <v>22.142672999999998</v>
      </c>
      <c r="AN3852" s="51">
        <f t="shared" si="1339"/>
        <v>20.571967999999998</v>
      </c>
      <c r="AO3852" s="51">
        <f t="shared" si="1340"/>
        <v>16.337140999999999</v>
      </c>
      <c r="AP3852" s="51">
        <f t="shared" si="1341"/>
        <v>23.874178000000001</v>
      </c>
      <c r="AQ3852" s="51">
        <f t="shared" si="1342"/>
        <v>19.012678000000001</v>
      </c>
      <c r="AR3852" s="51">
        <f t="shared" si="1343"/>
        <v>14.426985</v>
      </c>
      <c r="AS3852" s="51">
        <f t="shared" si="1344"/>
        <v>12.231887</v>
      </c>
      <c r="AT3852" s="51">
        <f t="shared" si="1345"/>
        <v>14.507453999999999</v>
      </c>
      <c r="AU3852" s="51">
        <f t="shared" si="1346"/>
        <v>13.247859</v>
      </c>
      <c r="AV3852" s="51">
        <f t="shared" si="1347"/>
        <v>13.791543000000001</v>
      </c>
    </row>
    <row r="3853" spans="1:48">
      <c r="A3853" t="str">
        <f t="shared" si="1348"/>
        <v>41946Murilo/Kassio84</v>
      </c>
      <c r="B3853" s="50">
        <v>41946.606608796297</v>
      </c>
      <c r="C3853" s="44">
        <f t="shared" si="1328"/>
        <v>41946</v>
      </c>
      <c r="D3853" s="45" t="s">
        <v>20</v>
      </c>
      <c r="E3853" s="46">
        <v>84</v>
      </c>
      <c r="G3853" s="49" t="e">
        <f>VLOOKUP(C3853,#REF!,2,0)</f>
        <v>#REF!</v>
      </c>
      <c r="I3853" s="40">
        <v>0</v>
      </c>
      <c r="J3853" s="40">
        <v>0</v>
      </c>
      <c r="K3853" s="40">
        <v>0</v>
      </c>
      <c r="L3853" s="40">
        <v>13.122749000000001</v>
      </c>
      <c r="M3853" s="40">
        <v>24.860174000000001</v>
      </c>
      <c r="N3853" s="40">
        <v>30.893166999999998</v>
      </c>
      <c r="O3853" s="40">
        <v>29.604711999999999</v>
      </c>
      <c r="P3853" s="40">
        <v>14.25104</v>
      </c>
      <c r="Q3853" s="40">
        <v>30.604437000000001</v>
      </c>
      <c r="R3853" s="40">
        <v>31.988050000000001</v>
      </c>
      <c r="S3853" s="40">
        <v>24.345112</v>
      </c>
      <c r="T3853" s="40">
        <v>25.643274000000002</v>
      </c>
      <c r="U3853" s="40">
        <v>27.451124</v>
      </c>
      <c r="V3853" s="40">
        <v>29.604711999999999</v>
      </c>
      <c r="W3853" s="40">
        <v>26.505780999999999</v>
      </c>
      <c r="X3853" s="40">
        <v>26.639799</v>
      </c>
      <c r="AA3853">
        <f t="shared" si="1329"/>
        <v>42231.604780092595</v>
      </c>
      <c r="AB3853" t="str">
        <f t="shared" si="1330"/>
        <v>42231Fábio86</v>
      </c>
      <c r="AC3853" s="52">
        <v>42231</v>
      </c>
      <c r="AD3853" s="56" t="s">
        <v>31</v>
      </c>
      <c r="AE3853" s="53">
        <v>86</v>
      </c>
      <c r="AF3853" s="51" t="str">
        <f t="shared" si="1331"/>
        <v/>
      </c>
      <c r="AG3853" s="51">
        <f t="shared" si="1332"/>
        <v>0</v>
      </c>
      <c r="AH3853" s="51">
        <f t="shared" si="1333"/>
        <v>3.3709999999999999E-3</v>
      </c>
      <c r="AI3853" s="51">
        <f t="shared" si="1334"/>
        <v>22.443562</v>
      </c>
      <c r="AJ3853" s="51">
        <f t="shared" si="1335"/>
        <v>22.493888999999999</v>
      </c>
      <c r="AK3853" s="51">
        <f t="shared" si="1336"/>
        <v>20.668424999999999</v>
      </c>
      <c r="AL3853" s="51">
        <f t="shared" si="1337"/>
        <v>19.619548999999999</v>
      </c>
      <c r="AM3853" s="51">
        <f t="shared" si="1338"/>
        <v>20.475697</v>
      </c>
      <c r="AN3853" s="51">
        <f t="shared" si="1339"/>
        <v>17.738341999999999</v>
      </c>
      <c r="AO3853" s="51">
        <f t="shared" si="1340"/>
        <v>13.713176000000001</v>
      </c>
      <c r="AP3853" s="51">
        <f t="shared" si="1341"/>
        <v>21.943182</v>
      </c>
      <c r="AQ3853" s="51">
        <f t="shared" si="1342"/>
        <v>16.855661000000001</v>
      </c>
      <c r="AR3853" s="51">
        <f t="shared" si="1343"/>
        <v>11.013764999999999</v>
      </c>
      <c r="AS3853" s="51">
        <f t="shared" si="1344"/>
        <v>8.2085460000000001</v>
      </c>
      <c r="AT3853" s="51">
        <f t="shared" si="1345"/>
        <v>11.223762000000001</v>
      </c>
      <c r="AU3853" s="51">
        <f t="shared" si="1346"/>
        <v>10.161719</v>
      </c>
      <c r="AV3853" s="51">
        <f t="shared" si="1347"/>
        <v>11.118501</v>
      </c>
    </row>
    <row r="3854" spans="1:48">
      <c r="A3854" t="str">
        <f t="shared" si="1348"/>
        <v>41948Murilo/Kassio84</v>
      </c>
      <c r="B3854" s="50">
        <v>41948.659918981481</v>
      </c>
      <c r="C3854" s="44">
        <f t="shared" si="1328"/>
        <v>41948</v>
      </c>
      <c r="D3854" s="45" t="s">
        <v>20</v>
      </c>
      <c r="E3854" s="46">
        <v>84</v>
      </c>
      <c r="G3854" s="49" t="e">
        <f>VLOOKUP(C3854,#REF!,2,0)</f>
        <v>#REF!</v>
      </c>
      <c r="I3854" s="40">
        <v>0</v>
      </c>
      <c r="J3854" s="40">
        <v>0</v>
      </c>
      <c r="K3854" s="40">
        <v>0</v>
      </c>
      <c r="L3854" s="40">
        <v>17.672270000000001</v>
      </c>
      <c r="M3854" s="40">
        <v>31.620987</v>
      </c>
      <c r="N3854" s="40">
        <v>35.232684999999996</v>
      </c>
      <c r="O3854" s="40">
        <v>34.235270999999997</v>
      </c>
      <c r="P3854" s="40">
        <v>17.943619000000002</v>
      </c>
      <c r="Q3854" s="40">
        <v>34.007137</v>
      </c>
      <c r="R3854" s="40">
        <v>37.270088000000001</v>
      </c>
      <c r="S3854" s="40">
        <v>30.317093</v>
      </c>
      <c r="T3854" s="40">
        <v>32.135517</v>
      </c>
      <c r="U3854" s="40">
        <v>33.102134999999997</v>
      </c>
      <c r="V3854" s="40">
        <v>34.770592000000001</v>
      </c>
      <c r="W3854" s="40">
        <v>32.209347000000001</v>
      </c>
      <c r="X3854" s="40">
        <v>31.183260000000001</v>
      </c>
      <c r="AA3854">
        <f t="shared" si="1329"/>
        <v>42233.386921296296</v>
      </c>
      <c r="AB3854" t="str">
        <f t="shared" si="1330"/>
        <v>42233Fábio86</v>
      </c>
      <c r="AC3854" s="52">
        <v>42233</v>
      </c>
      <c r="AD3854" s="56" t="s">
        <v>31</v>
      </c>
      <c r="AE3854" s="53">
        <v>86</v>
      </c>
      <c r="AF3854" s="51" t="str">
        <f t="shared" si="1331"/>
        <v/>
      </c>
      <c r="AG3854" s="51">
        <f t="shared" si="1332"/>
        <v>0</v>
      </c>
      <c r="AH3854" s="51">
        <f t="shared" si="1333"/>
        <v>2.3930000000000002E-3</v>
      </c>
      <c r="AI3854" s="51">
        <f t="shared" si="1334"/>
        <v>22.042797</v>
      </c>
      <c r="AJ3854" s="51">
        <f t="shared" si="1335"/>
        <v>22.142672999999998</v>
      </c>
      <c r="AK3854" s="51">
        <f t="shared" si="1336"/>
        <v>20.236034</v>
      </c>
      <c r="AL3854" s="51">
        <f t="shared" si="1337"/>
        <v>19.105416999999999</v>
      </c>
      <c r="AM3854" s="51">
        <f t="shared" si="1338"/>
        <v>19.808230999999999</v>
      </c>
      <c r="AN3854" s="51">
        <f t="shared" si="1339"/>
        <v>17.205947999999999</v>
      </c>
      <c r="AO3854" s="51">
        <f t="shared" si="1340"/>
        <v>13.247859</v>
      </c>
      <c r="AP3854" s="51">
        <f t="shared" si="1341"/>
        <v>21.252056</v>
      </c>
      <c r="AQ3854" s="51">
        <f t="shared" si="1342"/>
        <v>16.166153000000001</v>
      </c>
      <c r="AR3854" s="51">
        <f t="shared" si="1343"/>
        <v>10.195086999999999</v>
      </c>
      <c r="AS3854" s="51">
        <f t="shared" si="1344"/>
        <v>7.6555679999999997</v>
      </c>
      <c r="AT3854" s="51">
        <f t="shared" si="1345"/>
        <v>10.702775000000001</v>
      </c>
      <c r="AU3854" s="51">
        <f t="shared" si="1346"/>
        <v>9.8312779999999993</v>
      </c>
      <c r="AV3854" s="51">
        <f t="shared" si="1347"/>
        <v>10.737088</v>
      </c>
    </row>
    <row r="3855" spans="1:48">
      <c r="A3855" t="str">
        <f t="shared" si="1348"/>
        <v>41950Murilo/Kassio84</v>
      </c>
      <c r="B3855" s="50">
        <v>41950.352314814816</v>
      </c>
      <c r="C3855" s="44">
        <f t="shared" si="1328"/>
        <v>41950</v>
      </c>
      <c r="D3855" s="45" t="s">
        <v>20</v>
      </c>
      <c r="E3855" s="46">
        <v>84</v>
      </c>
      <c r="G3855" s="49" t="e">
        <f>VLOOKUP(C3855,#REF!,2,0)</f>
        <v>#REF!</v>
      </c>
      <c r="I3855" s="40">
        <v>0</v>
      </c>
      <c r="J3855" s="40">
        <v>0</v>
      </c>
      <c r="K3855" s="40">
        <v>0</v>
      </c>
      <c r="L3855" s="40">
        <v>4.3172759999999997</v>
      </c>
      <c r="M3855" s="40">
        <v>30.388791999999999</v>
      </c>
      <c r="N3855" s="40">
        <v>33.177067000000001</v>
      </c>
      <c r="O3855" s="40">
        <v>31.328807999999999</v>
      </c>
      <c r="P3855" s="40">
        <v>15.886170999999999</v>
      </c>
      <c r="Q3855" s="40">
        <v>32.357277000000003</v>
      </c>
      <c r="R3855" s="40">
        <v>35.078319999999998</v>
      </c>
      <c r="S3855" s="40">
        <v>28.344125999999999</v>
      </c>
      <c r="T3855" s="40">
        <v>29.67557</v>
      </c>
      <c r="U3855" s="40">
        <v>30.965553</v>
      </c>
      <c r="V3855" s="40">
        <v>32.431399999999996</v>
      </c>
      <c r="W3855" s="40">
        <v>29.604711999999999</v>
      </c>
      <c r="X3855" s="40">
        <v>28.831005000000001</v>
      </c>
      <c r="AA3855">
        <f t="shared" si="1329"/>
        <v>42235.387476851851</v>
      </c>
      <c r="AB3855" t="str">
        <f t="shared" si="1330"/>
        <v>42235Fábio86</v>
      </c>
      <c r="AC3855" s="52">
        <v>42235</v>
      </c>
      <c r="AD3855" s="56" t="s">
        <v>31</v>
      </c>
      <c r="AE3855" s="53">
        <v>86</v>
      </c>
      <c r="AF3855" s="51" t="str">
        <f t="shared" si="1331"/>
        <v/>
      </c>
      <c r="AG3855" s="51">
        <f t="shared" si="1332"/>
        <v>0</v>
      </c>
      <c r="AH3855" s="51">
        <f t="shared" si="1333"/>
        <v>4.5830000000000003E-3</v>
      </c>
      <c r="AI3855" s="51">
        <f t="shared" si="1334"/>
        <v>21.30105</v>
      </c>
      <c r="AJ3855" s="51">
        <f t="shared" si="1335"/>
        <v>21.497633</v>
      </c>
      <c r="AK3855" s="51">
        <f t="shared" si="1336"/>
        <v>19.950310000000002</v>
      </c>
      <c r="AL3855" s="51">
        <f t="shared" si="1337"/>
        <v>18.78182</v>
      </c>
      <c r="AM3855" s="51">
        <f t="shared" si="1338"/>
        <v>19.431795000000001</v>
      </c>
      <c r="AN3855" s="51">
        <f t="shared" si="1339"/>
        <v>16.380037000000002</v>
      </c>
      <c r="AO3855" s="51">
        <f t="shared" si="1340"/>
        <v>12.453944999999999</v>
      </c>
      <c r="AP3855" s="51">
        <f t="shared" si="1341"/>
        <v>20.959232</v>
      </c>
      <c r="AQ3855" s="51">
        <f t="shared" si="1342"/>
        <v>15.996090000000001</v>
      </c>
      <c r="AR3855" s="51">
        <f t="shared" si="1343"/>
        <v>9.9298020000000005</v>
      </c>
      <c r="AS3855" s="51">
        <f t="shared" si="1344"/>
        <v>7.345173</v>
      </c>
      <c r="AT3855" s="51">
        <f t="shared" si="1345"/>
        <v>10.532073</v>
      </c>
      <c r="AU3855" s="51">
        <f t="shared" si="1346"/>
        <v>9.4425729999999994</v>
      </c>
      <c r="AV3855" s="51">
        <f t="shared" si="1347"/>
        <v>10.566083000000001</v>
      </c>
    </row>
    <row r="3856" spans="1:48">
      <c r="A3856" t="str">
        <f t="shared" si="1348"/>
        <v>41957Murilo/Kassio84</v>
      </c>
      <c r="B3856" s="50">
        <v>41957.315092592595</v>
      </c>
      <c r="C3856" s="44">
        <f t="shared" si="1328"/>
        <v>41957</v>
      </c>
      <c r="D3856" s="45" t="s">
        <v>20</v>
      </c>
      <c r="E3856" s="46">
        <v>84</v>
      </c>
      <c r="G3856" s="49" t="e">
        <f>VLOOKUP(C3856,#REF!,2,0)</f>
        <v>#REF!</v>
      </c>
      <c r="I3856" s="40">
        <v>0</v>
      </c>
      <c r="J3856" s="40">
        <v>0</v>
      </c>
      <c r="K3856" s="40">
        <v>0</v>
      </c>
      <c r="L3856" s="40">
        <v>16.142382000000001</v>
      </c>
      <c r="M3856" s="40">
        <v>30.031096000000002</v>
      </c>
      <c r="N3856" s="40">
        <v>31.988050000000001</v>
      </c>
      <c r="O3856" s="40">
        <v>29.67557</v>
      </c>
      <c r="P3856" s="40">
        <v>15.081277</v>
      </c>
      <c r="Q3856" s="40">
        <v>31.767537999999998</v>
      </c>
      <c r="R3856" s="40">
        <v>33.402434999999997</v>
      </c>
      <c r="S3856" s="40">
        <v>26.572737</v>
      </c>
      <c r="T3856" s="40">
        <v>28.413414</v>
      </c>
      <c r="U3856" s="40">
        <v>30.604437000000001</v>
      </c>
      <c r="V3856" s="40">
        <v>32.505577000000002</v>
      </c>
      <c r="W3856" s="40">
        <v>29.1814</v>
      </c>
      <c r="X3856" s="40">
        <v>28.136752999999999</v>
      </c>
      <c r="AA3856">
        <f t="shared" si="1329"/>
        <v>42240.623530092591</v>
      </c>
      <c r="AB3856" t="str">
        <f t="shared" si="1330"/>
        <v>42240Fábio86</v>
      </c>
      <c r="AC3856" s="52">
        <v>42240</v>
      </c>
      <c r="AD3856" s="56" t="s">
        <v>31</v>
      </c>
      <c r="AE3856" s="53">
        <v>86</v>
      </c>
      <c r="AF3856" s="51" t="str">
        <f t="shared" si="1331"/>
        <v/>
      </c>
      <c r="AG3856" s="51">
        <f t="shared" si="1332"/>
        <v>0</v>
      </c>
      <c r="AH3856" s="51">
        <f t="shared" si="1333"/>
        <v>4.3210000000000002E-3</v>
      </c>
      <c r="AI3856" s="51">
        <f t="shared" si="1334"/>
        <v>21.30105</v>
      </c>
      <c r="AJ3856" s="51">
        <f t="shared" si="1335"/>
        <v>20.959232</v>
      </c>
      <c r="AK3856" s="51">
        <f t="shared" si="1336"/>
        <v>19.384998</v>
      </c>
      <c r="AL3856" s="51">
        <f t="shared" si="1337"/>
        <v>18.143035999999999</v>
      </c>
      <c r="AM3856" s="51">
        <f t="shared" si="1338"/>
        <v>18.873989000000002</v>
      </c>
      <c r="AN3856" s="51">
        <f t="shared" si="1339"/>
        <v>15.869158000000001</v>
      </c>
      <c r="AO3856" s="51">
        <f t="shared" si="1340"/>
        <v>11.975533</v>
      </c>
      <c r="AP3856" s="51">
        <f t="shared" si="1341"/>
        <v>19.997803000000001</v>
      </c>
      <c r="AQ3856" s="51">
        <f t="shared" si="1342"/>
        <v>15.366647</v>
      </c>
      <c r="AR3856" s="51">
        <f t="shared" si="1343"/>
        <v>9.3149160000000002</v>
      </c>
      <c r="AS3856" s="51">
        <f t="shared" si="1344"/>
        <v>7.0147120000000003</v>
      </c>
      <c r="AT3856" s="51">
        <f t="shared" si="1345"/>
        <v>10.295557000000001</v>
      </c>
      <c r="AU3856" s="51">
        <f t="shared" si="1346"/>
        <v>9.2197790000000008</v>
      </c>
      <c r="AV3856" s="51">
        <f t="shared" si="1347"/>
        <v>10.396571</v>
      </c>
    </row>
    <row r="3857" spans="1:48">
      <c r="A3857" t="str">
        <f t="shared" si="1348"/>
        <v>41960Murilo/Kassio84</v>
      </c>
      <c r="B3857" s="50">
        <v>41960.662395833337</v>
      </c>
      <c r="C3857" s="44">
        <f t="shared" si="1328"/>
        <v>41960</v>
      </c>
      <c r="D3857" s="45" t="s">
        <v>20</v>
      </c>
      <c r="E3857" s="46">
        <v>84</v>
      </c>
      <c r="G3857" s="49" t="e">
        <f>VLOOKUP(C3857,#REF!,2,0)</f>
        <v>#REF!</v>
      </c>
      <c r="I3857" s="40">
        <v>0</v>
      </c>
      <c r="J3857" s="40">
        <v>0</v>
      </c>
      <c r="K3857" s="40">
        <v>0</v>
      </c>
      <c r="L3857" s="40">
        <v>7.5218040000000004</v>
      </c>
      <c r="M3857" s="40">
        <v>25.907093</v>
      </c>
      <c r="N3857" s="40">
        <v>28.552289999999999</v>
      </c>
      <c r="O3857" s="40">
        <v>28.344125999999999</v>
      </c>
      <c r="P3857" s="40">
        <v>13.916674</v>
      </c>
      <c r="Q3857" s="40">
        <v>30.317093</v>
      </c>
      <c r="R3857" s="40">
        <v>31.988050000000001</v>
      </c>
      <c r="S3857" s="40">
        <v>25.054773000000001</v>
      </c>
      <c r="T3857" s="40">
        <v>26.908846</v>
      </c>
      <c r="U3857" s="40">
        <v>29.111183</v>
      </c>
      <c r="V3857" s="40">
        <v>31.474726</v>
      </c>
      <c r="W3857" s="40">
        <v>28.831005000000001</v>
      </c>
      <c r="X3857" s="40">
        <v>27.861469</v>
      </c>
      <c r="AA3857">
        <f t="shared" si="1329"/>
        <v>42242.407500000001</v>
      </c>
      <c r="AB3857" t="str">
        <f t="shared" si="1330"/>
        <v>42242Fábio86</v>
      </c>
      <c r="AC3857" s="52">
        <v>42242</v>
      </c>
      <c r="AD3857" s="56" t="s">
        <v>31</v>
      </c>
      <c r="AE3857" s="53">
        <v>86</v>
      </c>
      <c r="AF3857" s="51" t="str">
        <f t="shared" si="1331"/>
        <v/>
      </c>
      <c r="AG3857" s="51">
        <f t="shared" si="1332"/>
        <v>0</v>
      </c>
      <c r="AH3857" s="51">
        <f t="shared" si="1333"/>
        <v>0.35020200000000001</v>
      </c>
      <c r="AI3857" s="51">
        <f t="shared" si="1334"/>
        <v>23.102335</v>
      </c>
      <c r="AJ3857" s="51">
        <f t="shared" si="1335"/>
        <v>23.000402000000001</v>
      </c>
      <c r="AK3857" s="51">
        <f t="shared" si="1336"/>
        <v>21.596231</v>
      </c>
      <c r="AL3857" s="51">
        <f t="shared" si="1337"/>
        <v>20.571967999999998</v>
      </c>
      <c r="AM3857" s="51">
        <f t="shared" si="1338"/>
        <v>21.350121999999999</v>
      </c>
      <c r="AN3857" s="51">
        <f t="shared" si="1339"/>
        <v>18.506699000000001</v>
      </c>
      <c r="AO3857" s="51">
        <f t="shared" si="1340"/>
        <v>13.402037999999999</v>
      </c>
      <c r="AP3857" s="51">
        <f t="shared" si="1341"/>
        <v>20.910616000000001</v>
      </c>
      <c r="AQ3857" s="51">
        <f t="shared" si="1342"/>
        <v>15.283706</v>
      </c>
      <c r="AR3857" s="51">
        <f t="shared" si="1343"/>
        <v>9.3467400000000005</v>
      </c>
      <c r="AS3857" s="51">
        <f t="shared" si="1344"/>
        <v>7.1513609999999996</v>
      </c>
      <c r="AT3857" s="51">
        <f t="shared" si="1345"/>
        <v>10.329169</v>
      </c>
      <c r="AU3857" s="51">
        <f t="shared" si="1346"/>
        <v>9.5389540000000004</v>
      </c>
      <c r="AV3857" s="51">
        <f t="shared" si="1347"/>
        <v>10.566083000000001</v>
      </c>
    </row>
    <row r="3858" spans="1:48">
      <c r="A3858" t="str">
        <f t="shared" si="1348"/>
        <v>41962Murilo/Kassio84</v>
      </c>
      <c r="B3858" s="50">
        <v>41962.621574074074</v>
      </c>
      <c r="C3858" s="44">
        <f t="shared" si="1328"/>
        <v>41962</v>
      </c>
      <c r="D3858" s="45" t="s">
        <v>20</v>
      </c>
      <c r="E3858" s="46">
        <v>84</v>
      </c>
      <c r="G3858" s="49" t="e">
        <f>VLOOKUP(C3858,#REF!,2,0)</f>
        <v>#REF!</v>
      </c>
      <c r="I3858" s="40">
        <v>0</v>
      </c>
      <c r="J3858" s="40">
        <v>0</v>
      </c>
      <c r="K3858" s="40">
        <v>0</v>
      </c>
      <c r="L3858" s="40">
        <v>4.6650260000000001</v>
      </c>
      <c r="M3858" s="40">
        <v>21.372751000000001</v>
      </c>
      <c r="N3858" s="40">
        <v>25.709078000000002</v>
      </c>
      <c r="O3858" s="40">
        <v>25.709078000000002</v>
      </c>
      <c r="P3858" s="40">
        <v>12.310122</v>
      </c>
      <c r="Q3858" s="40">
        <v>27.998936</v>
      </c>
      <c r="R3858" s="40">
        <v>30.245471999999999</v>
      </c>
      <c r="S3858" s="40">
        <v>23.457239000000001</v>
      </c>
      <c r="T3858" s="40">
        <v>25.250136999999999</v>
      </c>
      <c r="U3858" s="40">
        <v>27.861469</v>
      </c>
      <c r="V3858" s="40">
        <v>30.102467999999998</v>
      </c>
      <c r="W3858" s="40">
        <v>27.930150999999999</v>
      </c>
      <c r="X3858" s="40">
        <v>27.111529999999998</v>
      </c>
      <c r="AA3858">
        <f t="shared" si="1329"/>
        <v>42244.723124999997</v>
      </c>
      <c r="AB3858" t="str">
        <f t="shared" si="1330"/>
        <v>42244Fábio86</v>
      </c>
      <c r="AC3858" s="52">
        <v>42244</v>
      </c>
      <c r="AD3858" s="56" t="s">
        <v>31</v>
      </c>
      <c r="AE3858" s="53">
        <v>86</v>
      </c>
      <c r="AF3858" s="51" t="str">
        <f t="shared" si="1331"/>
        <v/>
      </c>
      <c r="AG3858" s="51">
        <f t="shared" si="1332"/>
        <v>0</v>
      </c>
      <c r="AH3858" s="51">
        <f t="shared" si="1333"/>
        <v>5.3333999999999999E-2</v>
      </c>
      <c r="AI3858" s="51">
        <f t="shared" si="1334"/>
        <v>23.000402000000001</v>
      </c>
      <c r="AJ3858" s="51">
        <f t="shared" si="1335"/>
        <v>22.797143999999999</v>
      </c>
      <c r="AK3858" s="51">
        <f t="shared" si="1336"/>
        <v>21.203135</v>
      </c>
      <c r="AL3858" s="51">
        <f t="shared" si="1337"/>
        <v>20.33173</v>
      </c>
      <c r="AM3858" s="51">
        <f t="shared" si="1338"/>
        <v>21.203135</v>
      </c>
      <c r="AN3858" s="51">
        <f t="shared" si="1339"/>
        <v>18.827883</v>
      </c>
      <c r="AO3858" s="51">
        <f t="shared" si="1340"/>
        <v>14.386825</v>
      </c>
      <c r="AP3858" s="51">
        <f t="shared" si="1341"/>
        <v>22.898644999999998</v>
      </c>
      <c r="AQ3858" s="51">
        <f t="shared" si="1342"/>
        <v>18.097840999999999</v>
      </c>
      <c r="AR3858" s="51">
        <f t="shared" si="1343"/>
        <v>12.603164</v>
      </c>
      <c r="AS3858" s="51">
        <f t="shared" si="1344"/>
        <v>9.8312779999999993</v>
      </c>
      <c r="AT3858" s="51">
        <f t="shared" si="1345"/>
        <v>12.603164</v>
      </c>
      <c r="AU3858" s="51">
        <f t="shared" si="1346"/>
        <v>11.471446</v>
      </c>
      <c r="AV3858" s="51">
        <f t="shared" si="1347"/>
        <v>12.268763</v>
      </c>
    </row>
    <row r="3859" spans="1:48">
      <c r="A3859" t="str">
        <f t="shared" si="1348"/>
        <v>41963Murilo/Kassio84</v>
      </c>
      <c r="B3859" s="50">
        <v>41963.374571759261</v>
      </c>
      <c r="C3859" s="44">
        <f t="shared" si="1328"/>
        <v>41963</v>
      </c>
      <c r="D3859" s="45" t="s">
        <v>20</v>
      </c>
      <c r="E3859" s="46">
        <v>84</v>
      </c>
      <c r="G3859" s="49" t="e">
        <f>VLOOKUP(C3859,#REF!,2,0)</f>
        <v>#REF!</v>
      </c>
      <c r="I3859" s="40">
        <v>0</v>
      </c>
      <c r="J3859" s="40">
        <v>0</v>
      </c>
      <c r="K3859" s="40">
        <v>0</v>
      </c>
      <c r="L3859" s="40">
        <v>4.9758290000000001</v>
      </c>
      <c r="M3859" s="40">
        <v>21.193718000000001</v>
      </c>
      <c r="N3859" s="40">
        <v>25.446300999999998</v>
      </c>
      <c r="O3859" s="40">
        <v>24.537593999999999</v>
      </c>
      <c r="P3859" s="40">
        <v>12.177478000000001</v>
      </c>
      <c r="Q3859" s="40">
        <v>27.587548999999999</v>
      </c>
      <c r="R3859" s="40">
        <v>29.817532</v>
      </c>
      <c r="S3859" s="40">
        <v>23.081987000000002</v>
      </c>
      <c r="T3859" s="40">
        <v>25.119790999999999</v>
      </c>
      <c r="U3859" s="40">
        <v>27.724340000000002</v>
      </c>
      <c r="V3859" s="40">
        <v>30.102467999999998</v>
      </c>
      <c r="W3859" s="40">
        <v>27.861469</v>
      </c>
      <c r="X3859" s="40">
        <v>27.247107</v>
      </c>
      <c r="AA3859">
        <f t="shared" si="1329"/>
        <v>42247.367928240739</v>
      </c>
      <c r="AB3859" t="str">
        <f t="shared" si="1330"/>
        <v>42247Fábio86</v>
      </c>
      <c r="AC3859" s="52">
        <v>42247</v>
      </c>
      <c r="AD3859" s="56" t="s">
        <v>31</v>
      </c>
      <c r="AE3859" s="53">
        <v>86</v>
      </c>
      <c r="AF3859" s="51" t="str">
        <f t="shared" si="1331"/>
        <v/>
      </c>
      <c r="AG3859" s="51">
        <f t="shared" si="1332"/>
        <v>0</v>
      </c>
      <c r="AH3859" s="51">
        <f t="shared" si="1333"/>
        <v>1.6782999999999999E-2</v>
      </c>
      <c r="AI3859" s="51">
        <f t="shared" si="1334"/>
        <v>22.695837000000001</v>
      </c>
      <c r="AJ3859" s="51">
        <f t="shared" si="1335"/>
        <v>22.393265</v>
      </c>
      <c r="AK3859" s="51">
        <f t="shared" si="1336"/>
        <v>20.571967999999998</v>
      </c>
      <c r="AL3859" s="51">
        <f t="shared" si="1337"/>
        <v>19.338263999999999</v>
      </c>
      <c r="AM3859" s="51">
        <f t="shared" si="1338"/>
        <v>20.283854000000002</v>
      </c>
      <c r="AN3859" s="51">
        <f t="shared" si="1339"/>
        <v>17.604455999999999</v>
      </c>
      <c r="AO3859" s="51">
        <f t="shared" si="1340"/>
        <v>13.324814</v>
      </c>
      <c r="AP3859" s="51">
        <f t="shared" si="1341"/>
        <v>21.645641000000001</v>
      </c>
      <c r="AQ3859" s="51">
        <f t="shared" si="1342"/>
        <v>16.812135999999999</v>
      </c>
      <c r="AR3859" s="51">
        <f t="shared" si="1343"/>
        <v>10.668516</v>
      </c>
      <c r="AS3859" s="51">
        <f t="shared" si="1344"/>
        <v>8.1493389999999994</v>
      </c>
      <c r="AT3859" s="51">
        <f t="shared" si="1345"/>
        <v>11.083526000000001</v>
      </c>
      <c r="AU3859" s="51">
        <f t="shared" si="1346"/>
        <v>10.061968999999999</v>
      </c>
      <c r="AV3859" s="51">
        <f t="shared" si="1347"/>
        <v>11.118501</v>
      </c>
    </row>
    <row r="3860" spans="1:48">
      <c r="A3860" t="str">
        <f t="shared" si="1348"/>
        <v>41967Murilo/Kassio84</v>
      </c>
      <c r="B3860" s="50">
        <v>41967.676886574074</v>
      </c>
      <c r="C3860" s="44">
        <f t="shared" si="1328"/>
        <v>41967</v>
      </c>
      <c r="D3860" s="45" t="s">
        <v>20</v>
      </c>
      <c r="E3860" s="46">
        <v>84</v>
      </c>
      <c r="G3860" s="49" t="e">
        <f>VLOOKUP(C3860,#REF!,2,0)</f>
        <v>#REF!</v>
      </c>
      <c r="I3860" s="40">
        <v>0</v>
      </c>
      <c r="J3860" s="40">
        <v>0</v>
      </c>
      <c r="K3860" s="40">
        <v>0</v>
      </c>
      <c r="L3860" s="40">
        <v>4.6143679999999998</v>
      </c>
      <c r="M3860" s="40">
        <v>19.220372999999999</v>
      </c>
      <c r="N3860" s="40">
        <v>23.394455000000001</v>
      </c>
      <c r="O3860" s="40">
        <v>23.583013999999999</v>
      </c>
      <c r="P3860" s="40">
        <v>11.187061999999999</v>
      </c>
      <c r="Q3860" s="40">
        <v>26.238823</v>
      </c>
      <c r="R3860" s="40">
        <v>28.205767000000002</v>
      </c>
      <c r="S3860" s="40">
        <v>21.793571</v>
      </c>
      <c r="T3860" s="40">
        <v>24.026022000000001</v>
      </c>
      <c r="U3860" s="40">
        <v>26.774146999999999</v>
      </c>
      <c r="V3860" s="40">
        <v>29.746500000000001</v>
      </c>
      <c r="W3860" s="40">
        <v>27.519283000000001</v>
      </c>
      <c r="X3860" s="40">
        <v>27.043897999999999</v>
      </c>
      <c r="AA3860">
        <f t="shared" si="1329"/>
        <v>42249.386273148149</v>
      </c>
      <c r="AB3860" t="str">
        <f t="shared" si="1330"/>
        <v>42249Fábio86</v>
      </c>
      <c r="AC3860" s="52">
        <v>42249</v>
      </c>
      <c r="AD3860" s="56" t="s">
        <v>31</v>
      </c>
      <c r="AE3860" s="53">
        <v>86</v>
      </c>
      <c r="AF3860" s="51" t="str">
        <f t="shared" si="1331"/>
        <v/>
      </c>
      <c r="AG3860" s="51">
        <f t="shared" si="1332"/>
        <v>0</v>
      </c>
      <c r="AH3860" s="51">
        <f t="shared" si="1333"/>
        <v>1.4393E-2</v>
      </c>
      <c r="AI3860" s="51">
        <f t="shared" si="1334"/>
        <v>22.393265</v>
      </c>
      <c r="AJ3860" s="51">
        <f t="shared" si="1335"/>
        <v>22.142672999999998</v>
      </c>
      <c r="AK3860" s="51">
        <f t="shared" si="1336"/>
        <v>20.523775000000001</v>
      </c>
      <c r="AL3860" s="51">
        <f t="shared" si="1337"/>
        <v>19.431795000000001</v>
      </c>
      <c r="AM3860" s="51">
        <f t="shared" si="1338"/>
        <v>19.808230999999999</v>
      </c>
      <c r="AN3860" s="51">
        <f t="shared" si="1339"/>
        <v>17.205947999999999</v>
      </c>
      <c r="AO3860" s="51">
        <f t="shared" si="1340"/>
        <v>13.171124000000001</v>
      </c>
      <c r="AP3860" s="51">
        <f t="shared" si="1341"/>
        <v>21.203135</v>
      </c>
      <c r="AQ3860" s="51">
        <f t="shared" si="1342"/>
        <v>16.380037000000002</v>
      </c>
      <c r="AR3860" s="51">
        <f t="shared" si="1343"/>
        <v>9.8969090000000008</v>
      </c>
      <c r="AS3860" s="51">
        <f t="shared" si="1344"/>
        <v>7.6841309999999998</v>
      </c>
      <c r="AT3860" s="51">
        <f t="shared" si="1345"/>
        <v>10.702775000000001</v>
      </c>
      <c r="AU3860" s="51">
        <f t="shared" si="1346"/>
        <v>9.6682830000000006</v>
      </c>
      <c r="AV3860" s="51">
        <f t="shared" si="1347"/>
        <v>10.668516</v>
      </c>
    </row>
    <row r="3861" spans="1:48">
      <c r="A3861" t="str">
        <f t="shared" si="1348"/>
        <v>41970Murilo/Kassio84</v>
      </c>
      <c r="B3861" s="50">
        <v>41970.584918981483</v>
      </c>
      <c r="C3861" s="44">
        <f t="shared" si="1328"/>
        <v>41970</v>
      </c>
      <c r="D3861" s="45" t="s">
        <v>20</v>
      </c>
      <c r="E3861" s="46">
        <v>84</v>
      </c>
      <c r="G3861" s="49" t="e">
        <f>VLOOKUP(C3861,#REF!,2,0)</f>
        <v>#REF!</v>
      </c>
      <c r="I3861" s="40">
        <v>0</v>
      </c>
      <c r="J3861" s="40">
        <v>0</v>
      </c>
      <c r="K3861" s="40">
        <v>0</v>
      </c>
      <c r="L3861" s="40">
        <v>16.245488999999999</v>
      </c>
      <c r="M3861" s="40">
        <v>32.579844999999999</v>
      </c>
      <c r="N3861" s="40">
        <v>33.855441999999996</v>
      </c>
      <c r="O3861" s="40">
        <v>31.840954</v>
      </c>
      <c r="P3861" s="40">
        <v>15.531226999999999</v>
      </c>
      <c r="Q3861" s="40">
        <v>33.779738999999999</v>
      </c>
      <c r="R3861" s="40">
        <v>36.873905000000001</v>
      </c>
      <c r="S3861" s="40">
        <v>31.620987</v>
      </c>
      <c r="T3861" s="40">
        <v>33.779738999999999</v>
      </c>
      <c r="U3861" s="40">
        <v>35.542458000000003</v>
      </c>
      <c r="V3861" s="40">
        <v>38.471161000000002</v>
      </c>
      <c r="W3861" s="40">
        <v>36.952976</v>
      </c>
      <c r="X3861" s="40">
        <v>36.873905000000001</v>
      </c>
      <c r="AA3861">
        <f t="shared" si="1329"/>
        <v>42251.650439814817</v>
      </c>
      <c r="AB3861" t="str">
        <f t="shared" si="1330"/>
        <v>42251Fábio86</v>
      </c>
      <c r="AC3861" s="52">
        <v>42251</v>
      </c>
      <c r="AD3861" s="56" t="s">
        <v>31</v>
      </c>
      <c r="AE3861" s="53">
        <v>86</v>
      </c>
      <c r="AF3861" s="51" t="str">
        <f t="shared" si="1331"/>
        <v/>
      </c>
      <c r="AG3861" s="51">
        <f t="shared" si="1332"/>
        <v>0</v>
      </c>
      <c r="AH3861" s="51">
        <f t="shared" si="1333"/>
        <v>7.0670000000000004E-3</v>
      </c>
      <c r="AI3861" s="51">
        <f t="shared" si="1334"/>
        <v>21.497633</v>
      </c>
      <c r="AJ3861" s="51">
        <f t="shared" si="1335"/>
        <v>21.497633</v>
      </c>
      <c r="AK3861" s="51">
        <f t="shared" si="1336"/>
        <v>19.713774000000001</v>
      </c>
      <c r="AL3861" s="51">
        <f t="shared" si="1337"/>
        <v>18.369890000000002</v>
      </c>
      <c r="AM3861" s="51">
        <f t="shared" si="1338"/>
        <v>19.244942000000002</v>
      </c>
      <c r="AN3861" s="51">
        <f t="shared" si="1339"/>
        <v>16.465980999999999</v>
      </c>
      <c r="AO3861" s="51">
        <f t="shared" si="1340"/>
        <v>12.942365000000001</v>
      </c>
      <c r="AP3861" s="51">
        <f t="shared" si="1341"/>
        <v>20.71678</v>
      </c>
      <c r="AQ3861" s="51">
        <f t="shared" si="1342"/>
        <v>15.616866</v>
      </c>
      <c r="AR3861" s="51">
        <f t="shared" si="1343"/>
        <v>9.8969090000000008</v>
      </c>
      <c r="AS3861" s="51">
        <f t="shared" si="1344"/>
        <v>7.5418789999999998</v>
      </c>
      <c r="AT3861" s="51">
        <f t="shared" si="1345"/>
        <v>10.566083000000001</v>
      </c>
      <c r="AU3861" s="51">
        <f t="shared" si="1346"/>
        <v>9.2831430000000008</v>
      </c>
      <c r="AV3861" s="51">
        <f t="shared" si="1347"/>
        <v>11.830313</v>
      </c>
    </row>
    <row r="3862" spans="1:48">
      <c r="A3862" t="str">
        <f t="shared" si="1348"/>
        <v>41971Murilo/Kassio84</v>
      </c>
      <c r="B3862" s="50">
        <v>41971.433171296296</v>
      </c>
      <c r="C3862" s="44">
        <f t="shared" si="1328"/>
        <v>41971</v>
      </c>
      <c r="D3862" s="45" t="s">
        <v>20</v>
      </c>
      <c r="E3862" s="46">
        <v>84</v>
      </c>
      <c r="G3862" s="49" t="e">
        <f>VLOOKUP(C3862,#REF!,2,0)</f>
        <v>#REF!</v>
      </c>
      <c r="I3862" s="40">
        <v>0</v>
      </c>
      <c r="J3862" s="40">
        <v>0</v>
      </c>
      <c r="K3862" s="40">
        <v>0</v>
      </c>
      <c r="L3862" s="40">
        <v>14.736297</v>
      </c>
      <c r="M3862" s="40">
        <v>30.748636000000001</v>
      </c>
      <c r="N3862" s="40">
        <v>33.252102000000001</v>
      </c>
      <c r="O3862" s="40">
        <v>31.255997000000001</v>
      </c>
      <c r="P3862" s="40">
        <v>15.531226999999999</v>
      </c>
      <c r="Q3862" s="40">
        <v>32.505577000000002</v>
      </c>
      <c r="R3862" s="40">
        <v>35.620097999999999</v>
      </c>
      <c r="S3862" s="40">
        <v>29.888642999999998</v>
      </c>
      <c r="T3862" s="40">
        <v>32.283279</v>
      </c>
      <c r="U3862" s="40">
        <v>34.464176000000002</v>
      </c>
      <c r="V3862" s="40">
        <v>36.794913999999999</v>
      </c>
      <c r="W3862" s="40">
        <v>34.235270999999997</v>
      </c>
      <c r="X3862" s="40">
        <v>33.628551000000002</v>
      </c>
      <c r="AA3862">
        <f t="shared" si="1329"/>
        <v>42257.496990740743</v>
      </c>
      <c r="AB3862" t="str">
        <f t="shared" si="1330"/>
        <v>42257Fábio86</v>
      </c>
      <c r="AC3862" s="52">
        <v>42257</v>
      </c>
      <c r="AD3862" s="56" t="s">
        <v>31</v>
      </c>
      <c r="AE3862" s="53">
        <v>86</v>
      </c>
      <c r="AF3862" s="51" t="str">
        <f t="shared" si="1331"/>
        <v/>
      </c>
      <c r="AG3862" s="51">
        <f t="shared" si="1332"/>
        <v>0</v>
      </c>
      <c r="AH3862" s="51">
        <f t="shared" si="1333"/>
        <v>9.5854999999999996E-2</v>
      </c>
      <c r="AI3862" s="51">
        <f t="shared" si="1334"/>
        <v>23.051352999999999</v>
      </c>
      <c r="AJ3862" s="51">
        <f t="shared" si="1335"/>
        <v>23.204552</v>
      </c>
      <c r="AK3862" s="51">
        <f t="shared" si="1336"/>
        <v>21.596231</v>
      </c>
      <c r="AL3862" s="51">
        <f t="shared" si="1337"/>
        <v>20.571967999999998</v>
      </c>
      <c r="AM3862" s="51">
        <f t="shared" si="1338"/>
        <v>21.497633</v>
      </c>
      <c r="AN3862" s="51">
        <f t="shared" si="1339"/>
        <v>19.059010000000001</v>
      </c>
      <c r="AO3862" s="51">
        <f t="shared" si="1340"/>
        <v>14.913376</v>
      </c>
      <c r="AP3862" s="51">
        <f t="shared" si="1341"/>
        <v>23.153414000000001</v>
      </c>
      <c r="AQ3862" s="51">
        <f t="shared" si="1342"/>
        <v>18.052713000000001</v>
      </c>
      <c r="AR3862" s="51">
        <f t="shared" si="1343"/>
        <v>12.942365000000001</v>
      </c>
      <c r="AS3862" s="51">
        <f t="shared" si="1344"/>
        <v>9.8969090000000008</v>
      </c>
      <c r="AT3862" s="51">
        <f t="shared" si="1345"/>
        <v>12.715698</v>
      </c>
      <c r="AU3862" s="51">
        <f t="shared" si="1346"/>
        <v>11.578483</v>
      </c>
      <c r="AV3862" s="51">
        <f t="shared" si="1347"/>
        <v>12.379706000000001</v>
      </c>
    </row>
    <row r="3863" spans="1:48">
      <c r="A3863" t="str">
        <f t="shared" si="1348"/>
        <v>41974Murilo/Kassio84</v>
      </c>
      <c r="B3863" s="50">
        <v>41974.653935185182</v>
      </c>
      <c r="C3863" s="44">
        <f t="shared" si="1328"/>
        <v>41974</v>
      </c>
      <c r="D3863" s="45" t="s">
        <v>20</v>
      </c>
      <c r="E3863" s="46">
        <v>84</v>
      </c>
      <c r="G3863" s="49" t="e">
        <f>VLOOKUP(C3863,#REF!,2,0)</f>
        <v>#REF!</v>
      </c>
      <c r="I3863" s="40">
        <v>0</v>
      </c>
      <c r="J3863" s="40">
        <v>0</v>
      </c>
      <c r="K3863" s="40">
        <v>0</v>
      </c>
      <c r="L3863" s="40">
        <v>8.2811360000000001</v>
      </c>
      <c r="M3863" s="40">
        <v>24.989811</v>
      </c>
      <c r="N3863" s="40">
        <v>28.831005000000001</v>
      </c>
      <c r="O3863" s="40">
        <v>28.552289999999999</v>
      </c>
      <c r="P3863" s="40">
        <v>14.011765</v>
      </c>
      <c r="Q3863" s="40">
        <v>31.110600999999999</v>
      </c>
      <c r="R3863" s="40">
        <v>33.931216999999997</v>
      </c>
      <c r="S3863" s="40">
        <v>27.655892999999999</v>
      </c>
      <c r="T3863" s="40">
        <v>29.67557</v>
      </c>
      <c r="U3863" s="40">
        <v>32.135517</v>
      </c>
      <c r="V3863" s="40">
        <v>34.617221999999998</v>
      </c>
      <c r="W3863" s="40">
        <v>31.840954</v>
      </c>
      <c r="X3863" s="40">
        <v>30.460581000000001</v>
      </c>
      <c r="AA3863">
        <f t="shared" si="1329"/>
        <v>42260.699247685188</v>
      </c>
      <c r="AB3863" t="str">
        <f t="shared" si="1330"/>
        <v>42260Fábio86</v>
      </c>
      <c r="AC3863" s="52">
        <v>42260</v>
      </c>
      <c r="AD3863" s="56" t="s">
        <v>31</v>
      </c>
      <c r="AE3863" s="53">
        <v>86</v>
      </c>
      <c r="AF3863" s="51" t="str">
        <f t="shared" si="1331"/>
        <v/>
      </c>
      <c r="AG3863" s="51">
        <f t="shared" si="1332"/>
        <v>0</v>
      </c>
      <c r="AH3863" s="51">
        <f t="shared" si="1333"/>
        <v>0.12576499999999999</v>
      </c>
      <c r="AI3863" s="51">
        <f t="shared" si="1334"/>
        <v>23.460999999999999</v>
      </c>
      <c r="AJ3863" s="51">
        <f t="shared" si="1335"/>
        <v>22.949477999999999</v>
      </c>
      <c r="AK3863" s="51">
        <f t="shared" si="1336"/>
        <v>21.30105</v>
      </c>
      <c r="AL3863" s="51">
        <f t="shared" si="1337"/>
        <v>20.283854000000002</v>
      </c>
      <c r="AM3863" s="51">
        <f t="shared" si="1338"/>
        <v>21.154211</v>
      </c>
      <c r="AN3863" s="51">
        <f t="shared" si="1339"/>
        <v>18.73584</v>
      </c>
      <c r="AO3863" s="51">
        <f t="shared" si="1340"/>
        <v>14.4672</v>
      </c>
      <c r="AP3863" s="51">
        <f t="shared" si="1341"/>
        <v>22.695837000000001</v>
      </c>
      <c r="AQ3863" s="51">
        <f t="shared" si="1342"/>
        <v>17.917631</v>
      </c>
      <c r="AR3863" s="51">
        <f t="shared" si="1343"/>
        <v>11.830313</v>
      </c>
      <c r="AS3863" s="51">
        <f t="shared" si="1344"/>
        <v>9.2197790000000008</v>
      </c>
      <c r="AT3863" s="51">
        <f t="shared" si="1345"/>
        <v>12.231887</v>
      </c>
      <c r="AU3863" s="51">
        <f t="shared" si="1346"/>
        <v>11.188608</v>
      </c>
      <c r="AV3863" s="51">
        <f t="shared" si="1347"/>
        <v>12.048469000000001</v>
      </c>
    </row>
    <row r="3864" spans="1:48">
      <c r="A3864" t="str">
        <f t="shared" si="1348"/>
        <v>41978Murilo/Kassio84</v>
      </c>
      <c r="B3864" s="50">
        <v>41978.706643518519</v>
      </c>
      <c r="C3864" s="44">
        <f t="shared" si="1328"/>
        <v>41978</v>
      </c>
      <c r="D3864" s="45" t="s">
        <v>20</v>
      </c>
      <c r="E3864" s="46">
        <v>84</v>
      </c>
      <c r="G3864" s="49" t="e">
        <f>VLOOKUP(C3864,#REF!,2,0)</f>
        <v>#REF!</v>
      </c>
      <c r="I3864" s="40">
        <v>0</v>
      </c>
      <c r="J3864" s="40">
        <v>0</v>
      </c>
      <c r="K3864" s="40">
        <v>0</v>
      </c>
      <c r="L3864" s="40">
        <v>6.7094880000000003</v>
      </c>
      <c r="M3864" s="40">
        <v>22.096827000000001</v>
      </c>
      <c r="N3864" s="40">
        <v>25.774999999999999</v>
      </c>
      <c r="O3864" s="40">
        <v>26.105858000000001</v>
      </c>
      <c r="P3864" s="40">
        <v>14.155058</v>
      </c>
      <c r="Q3864" s="40">
        <v>30.102467999999998</v>
      </c>
      <c r="R3864" s="40">
        <v>32.431399999999996</v>
      </c>
      <c r="S3864" s="40">
        <v>25.840996000000001</v>
      </c>
      <c r="T3864" s="40">
        <v>27.861469</v>
      </c>
      <c r="U3864" s="40">
        <v>30.173922000000001</v>
      </c>
      <c r="V3864" s="40">
        <v>33.102134999999997</v>
      </c>
      <c r="W3864" s="40">
        <v>30.604437000000001</v>
      </c>
      <c r="X3864" s="40">
        <v>29.463267999999999</v>
      </c>
      <c r="AA3864">
        <f t="shared" si="1329"/>
        <v>42261.507326388892</v>
      </c>
      <c r="AB3864" t="str">
        <f t="shared" si="1330"/>
        <v>42261Fábio86</v>
      </c>
      <c r="AC3864" s="52">
        <v>42261</v>
      </c>
      <c r="AD3864" s="56" t="s">
        <v>31</v>
      </c>
      <c r="AE3864" s="53">
        <v>86</v>
      </c>
      <c r="AF3864" s="51" t="str">
        <f t="shared" si="1331"/>
        <v/>
      </c>
      <c r="AG3864" s="51">
        <f t="shared" si="1332"/>
        <v>0</v>
      </c>
      <c r="AH3864" s="51">
        <f t="shared" si="1333"/>
        <v>5.2009E-2</v>
      </c>
      <c r="AI3864" s="51">
        <f t="shared" si="1334"/>
        <v>23.615492</v>
      </c>
      <c r="AJ3864" s="51">
        <f t="shared" si="1335"/>
        <v>22.949477999999999</v>
      </c>
      <c r="AK3864" s="51">
        <f t="shared" si="1336"/>
        <v>21.056601000000001</v>
      </c>
      <c r="AL3864" s="51">
        <f t="shared" si="1337"/>
        <v>19.713774000000001</v>
      </c>
      <c r="AM3864" s="51">
        <f t="shared" si="1338"/>
        <v>20.379653999999999</v>
      </c>
      <c r="AN3864" s="51">
        <f t="shared" si="1339"/>
        <v>18.188306999999998</v>
      </c>
      <c r="AO3864" s="51">
        <f t="shared" si="1340"/>
        <v>13.830831</v>
      </c>
      <c r="AP3864" s="51">
        <f t="shared" si="1341"/>
        <v>22.393265</v>
      </c>
      <c r="AQ3864" s="51">
        <f t="shared" si="1342"/>
        <v>17.515518</v>
      </c>
      <c r="AR3864" s="51">
        <f t="shared" si="1343"/>
        <v>11.188608</v>
      </c>
      <c r="AS3864" s="51">
        <f t="shared" si="1344"/>
        <v>8.6907750000000004</v>
      </c>
      <c r="AT3864" s="51">
        <f t="shared" si="1345"/>
        <v>11.758062000000001</v>
      </c>
      <c r="AU3864" s="51">
        <f t="shared" si="1346"/>
        <v>10.840382999999999</v>
      </c>
      <c r="AV3864" s="51">
        <f t="shared" si="1347"/>
        <v>11.471446</v>
      </c>
    </row>
    <row r="3865" spans="1:48">
      <c r="A3865" t="str">
        <f t="shared" si="1348"/>
        <v>41981Murilo/Kassio84</v>
      </c>
      <c r="B3865" s="50">
        <v>41981.348483796297</v>
      </c>
      <c r="C3865" s="44">
        <f t="shared" si="1328"/>
        <v>41981</v>
      </c>
      <c r="D3865" s="45" t="s">
        <v>20</v>
      </c>
      <c r="E3865" s="46">
        <v>84</v>
      </c>
      <c r="G3865" s="49" t="e">
        <f>VLOOKUP(C3865,#REF!,2,0)</f>
        <v>#REF!</v>
      </c>
      <c r="I3865" s="40">
        <v>0</v>
      </c>
      <c r="J3865" s="40">
        <v>0</v>
      </c>
      <c r="K3865" s="40">
        <v>0</v>
      </c>
      <c r="L3865" s="40">
        <v>5.2167089999999998</v>
      </c>
      <c r="M3865" s="40">
        <v>19.732771</v>
      </c>
      <c r="N3865" s="40">
        <v>24.473331000000002</v>
      </c>
      <c r="O3865" s="40">
        <v>24.281115</v>
      </c>
      <c r="P3865" s="40">
        <v>12.310122</v>
      </c>
      <c r="Q3865" s="40">
        <v>28.482813</v>
      </c>
      <c r="R3865" s="40">
        <v>31.183260000000001</v>
      </c>
      <c r="S3865" s="40">
        <v>24.345112</v>
      </c>
      <c r="T3865" s="40">
        <v>26.30545</v>
      </c>
      <c r="U3865" s="40">
        <v>29.111183</v>
      </c>
      <c r="V3865" s="40">
        <v>31.840954</v>
      </c>
      <c r="W3865" s="40">
        <v>29.604711999999999</v>
      </c>
      <c r="X3865" s="40">
        <v>28.761232</v>
      </c>
      <c r="AA3865">
        <f t="shared" si="1329"/>
        <v>42263.48332175926</v>
      </c>
      <c r="AB3865" t="str">
        <f t="shared" si="1330"/>
        <v>42263Fábio86</v>
      </c>
      <c r="AC3865" s="52">
        <v>42263</v>
      </c>
      <c r="AD3865" s="56" t="s">
        <v>31</v>
      </c>
      <c r="AE3865" s="53">
        <v>86</v>
      </c>
      <c r="AF3865" s="51" t="str">
        <f t="shared" si="1331"/>
        <v/>
      </c>
      <c r="AG3865" s="51">
        <f t="shared" si="1332"/>
        <v>0</v>
      </c>
      <c r="AH3865" s="51">
        <f t="shared" si="1333"/>
        <v>1.3285999999999999E-2</v>
      </c>
      <c r="AI3865" s="51">
        <f t="shared" si="1334"/>
        <v>22.645251999999999</v>
      </c>
      <c r="AJ3865" s="51">
        <f t="shared" si="1335"/>
        <v>22.292839000000001</v>
      </c>
      <c r="AK3865" s="51">
        <f t="shared" si="1336"/>
        <v>20.188268999999998</v>
      </c>
      <c r="AL3865" s="51">
        <f t="shared" si="1337"/>
        <v>19.105416999999999</v>
      </c>
      <c r="AM3865" s="51">
        <f t="shared" si="1338"/>
        <v>20.188268999999998</v>
      </c>
      <c r="AN3865" s="51">
        <f t="shared" si="1339"/>
        <v>17.872714999999999</v>
      </c>
      <c r="AO3865" s="51">
        <f t="shared" si="1340"/>
        <v>13.988498999999999</v>
      </c>
      <c r="AP3865" s="51">
        <f t="shared" si="1341"/>
        <v>21.794146999999999</v>
      </c>
      <c r="AQ3865" s="51">
        <f t="shared" si="1342"/>
        <v>16.942883999999999</v>
      </c>
      <c r="AR3865" s="51">
        <f t="shared" si="1343"/>
        <v>10.668516</v>
      </c>
      <c r="AS3865" s="51">
        <f t="shared" si="1344"/>
        <v>8.2382399999999993</v>
      </c>
      <c r="AT3865" s="51">
        <f t="shared" si="1345"/>
        <v>11.471446</v>
      </c>
      <c r="AU3865" s="51">
        <f t="shared" si="1346"/>
        <v>10.43036</v>
      </c>
      <c r="AV3865" s="51">
        <f t="shared" si="1347"/>
        <v>11.435874</v>
      </c>
    </row>
    <row r="3866" spans="1:48">
      <c r="A3866" t="str">
        <f t="shared" si="1348"/>
        <v>41984Murilo/Kassio84</v>
      </c>
      <c r="B3866" s="50">
        <v>41984.450324074074</v>
      </c>
      <c r="C3866" s="44">
        <f t="shared" si="1328"/>
        <v>41984</v>
      </c>
      <c r="D3866" s="45" t="s">
        <v>20</v>
      </c>
      <c r="E3866" s="46">
        <v>84</v>
      </c>
      <c r="G3866" s="49" t="e">
        <f>VLOOKUP(C3866,#REF!,2,0)</f>
        <v>#REF!</v>
      </c>
      <c r="I3866" s="40">
        <v>0</v>
      </c>
      <c r="J3866" s="40">
        <v>0</v>
      </c>
      <c r="K3866" s="40">
        <v>0</v>
      </c>
      <c r="L3866" s="40">
        <v>12.133437000000001</v>
      </c>
      <c r="M3866" s="40">
        <v>25.119790999999999</v>
      </c>
      <c r="N3866" s="40">
        <v>31.255997000000001</v>
      </c>
      <c r="O3866" s="40">
        <v>30.748636000000001</v>
      </c>
      <c r="P3866" s="40">
        <v>14.834424</v>
      </c>
      <c r="Q3866" s="40">
        <v>32.061729</v>
      </c>
      <c r="R3866" s="40">
        <v>34.770592000000001</v>
      </c>
      <c r="S3866" s="40">
        <v>28.970938</v>
      </c>
      <c r="T3866" s="40">
        <v>30.245471999999999</v>
      </c>
      <c r="U3866" s="40">
        <v>32.579844999999999</v>
      </c>
      <c r="V3866" s="40">
        <v>35.464916000000002</v>
      </c>
      <c r="W3866" s="40">
        <v>33.327229000000003</v>
      </c>
      <c r="X3866" s="40">
        <v>32.431399999999996</v>
      </c>
      <c r="AA3866">
        <f t="shared" si="1329"/>
        <v>42265.497037037036</v>
      </c>
      <c r="AB3866" t="str">
        <f t="shared" si="1330"/>
        <v>42265Fábio86</v>
      </c>
      <c r="AC3866" s="52">
        <v>42265</v>
      </c>
      <c r="AD3866" s="56" t="s">
        <v>31</v>
      </c>
      <c r="AE3866" s="53">
        <v>86</v>
      </c>
      <c r="AF3866" s="51" t="str">
        <f t="shared" si="1331"/>
        <v/>
      </c>
      <c r="AG3866" s="51">
        <f t="shared" si="1332"/>
        <v>0</v>
      </c>
      <c r="AH3866" s="51">
        <f t="shared" si="1333"/>
        <v>3.594E-3</v>
      </c>
      <c r="AI3866" s="51">
        <f t="shared" si="1334"/>
        <v>22.645251999999999</v>
      </c>
      <c r="AJ3866" s="51">
        <f t="shared" si="1335"/>
        <v>22.142672999999998</v>
      </c>
      <c r="AK3866" s="51">
        <f t="shared" si="1336"/>
        <v>20.140577</v>
      </c>
      <c r="AL3866" s="51">
        <f t="shared" si="1337"/>
        <v>18.873989000000002</v>
      </c>
      <c r="AM3866" s="51">
        <f t="shared" si="1338"/>
        <v>19.713774000000001</v>
      </c>
      <c r="AN3866" s="51">
        <f t="shared" si="1339"/>
        <v>17.161975999999999</v>
      </c>
      <c r="AO3866" s="51">
        <f t="shared" si="1340"/>
        <v>13.479445999999999</v>
      </c>
      <c r="AP3866" s="51">
        <f t="shared" si="1341"/>
        <v>21.30105</v>
      </c>
      <c r="AQ3866" s="51">
        <f t="shared" si="1342"/>
        <v>15.996090000000001</v>
      </c>
      <c r="AR3866" s="51">
        <f t="shared" si="1343"/>
        <v>10.228528000000001</v>
      </c>
      <c r="AS3866" s="51">
        <f t="shared" si="1344"/>
        <v>7.8857910000000002</v>
      </c>
      <c r="AT3866" s="51">
        <f t="shared" si="1345"/>
        <v>11.083526000000001</v>
      </c>
      <c r="AU3866" s="51">
        <f t="shared" si="1346"/>
        <v>10.228528000000001</v>
      </c>
      <c r="AV3866" s="51">
        <f t="shared" si="1347"/>
        <v>11.153532</v>
      </c>
    </row>
    <row r="3867" spans="1:48">
      <c r="A3867" t="str">
        <f t="shared" si="1348"/>
        <v>41987Murilo/Kassio84</v>
      </c>
      <c r="B3867" s="50">
        <v>41987.647291666668</v>
      </c>
      <c r="C3867" s="44">
        <f t="shared" si="1328"/>
        <v>41987</v>
      </c>
      <c r="D3867" s="45" t="s">
        <v>20</v>
      </c>
      <c r="E3867" s="46">
        <v>84</v>
      </c>
      <c r="G3867" s="49" t="e">
        <f>VLOOKUP(C3867,#REF!,2,0)</f>
        <v>#REF!</v>
      </c>
      <c r="I3867" s="40">
        <v>0</v>
      </c>
      <c r="J3867" s="40">
        <v>0</v>
      </c>
      <c r="K3867" s="40">
        <v>0</v>
      </c>
      <c r="L3867" s="40">
        <v>16.92436</v>
      </c>
      <c r="M3867" s="40">
        <v>31.401717999999999</v>
      </c>
      <c r="N3867" s="40">
        <v>34.924286000000002</v>
      </c>
      <c r="O3867" s="40">
        <v>33.252102000000001</v>
      </c>
      <c r="P3867" s="40">
        <v>18.052766999999999</v>
      </c>
      <c r="Q3867" s="40">
        <v>34.540657000000003</v>
      </c>
      <c r="R3867" s="40">
        <v>38.149062999999998</v>
      </c>
      <c r="S3867" s="40">
        <v>31.401717999999999</v>
      </c>
      <c r="T3867" s="40">
        <v>34.464176000000002</v>
      </c>
      <c r="U3867" s="40">
        <v>37.349601999999997</v>
      </c>
      <c r="V3867" s="40">
        <v>41.262374999999999</v>
      </c>
      <c r="W3867" s="40">
        <v>39.200752000000001</v>
      </c>
      <c r="X3867" s="40">
        <v>37.42915</v>
      </c>
      <c r="AA3867">
        <f t="shared" si="1329"/>
        <v>42268.48809027778</v>
      </c>
      <c r="AB3867" t="str">
        <f t="shared" si="1330"/>
        <v>42268Fábio86</v>
      </c>
      <c r="AC3867" s="52">
        <v>42268</v>
      </c>
      <c r="AD3867" s="56" t="s">
        <v>31</v>
      </c>
      <c r="AE3867" s="53">
        <v>86</v>
      </c>
      <c r="AF3867" s="51" t="str">
        <f t="shared" si="1331"/>
        <v/>
      </c>
      <c r="AG3867" s="51">
        <f t="shared" si="1332"/>
        <v>0</v>
      </c>
      <c r="AH3867" s="51">
        <f t="shared" si="1333"/>
        <v>5.1390000000000003E-3</v>
      </c>
      <c r="AI3867" s="51">
        <f t="shared" si="1334"/>
        <v>22.142672999999998</v>
      </c>
      <c r="AJ3867" s="51">
        <f t="shared" si="1335"/>
        <v>22.092701000000002</v>
      </c>
      <c r="AK3867" s="51">
        <f t="shared" si="1336"/>
        <v>19.666632</v>
      </c>
      <c r="AL3867" s="51">
        <f t="shared" si="1337"/>
        <v>18.415436</v>
      </c>
      <c r="AM3867" s="51">
        <f t="shared" si="1338"/>
        <v>18.966383</v>
      </c>
      <c r="AN3867" s="51">
        <f t="shared" si="1339"/>
        <v>16.337140999999999</v>
      </c>
      <c r="AO3867" s="51">
        <f t="shared" si="1340"/>
        <v>12.866553</v>
      </c>
      <c r="AP3867" s="51">
        <f t="shared" si="1341"/>
        <v>20.71678</v>
      </c>
      <c r="AQ3867" s="51">
        <f t="shared" si="1342"/>
        <v>15.574994</v>
      </c>
      <c r="AR3867" s="51">
        <f t="shared" si="1343"/>
        <v>9.8640670000000004</v>
      </c>
      <c r="AS3867" s="51">
        <f t="shared" si="1344"/>
        <v>7.570214</v>
      </c>
      <c r="AT3867" s="51">
        <f t="shared" si="1345"/>
        <v>10.874945</v>
      </c>
      <c r="AU3867" s="51">
        <f t="shared" si="1346"/>
        <v>9.9298020000000005</v>
      </c>
      <c r="AV3867" s="51">
        <f t="shared" si="1347"/>
        <v>10.944234</v>
      </c>
    </row>
    <row r="3868" spans="1:48">
      <c r="A3868" t="str">
        <f t="shared" si="1348"/>
        <v>41995Murilo/Kassio84</v>
      </c>
      <c r="B3868" s="50">
        <v>41995.415381944447</v>
      </c>
      <c r="C3868" s="44">
        <f t="shared" si="1328"/>
        <v>41995</v>
      </c>
      <c r="D3868" s="45" t="s">
        <v>20</v>
      </c>
      <c r="E3868" s="46">
        <v>84</v>
      </c>
      <c r="G3868" s="49" t="e">
        <f>VLOOKUP(C3868,#REF!,2,0)</f>
        <v>#REF!</v>
      </c>
      <c r="I3868" s="40">
        <v>0</v>
      </c>
      <c r="J3868" s="40">
        <v>0</v>
      </c>
      <c r="K3868" s="40">
        <v>0</v>
      </c>
      <c r="L3868" s="40">
        <v>12.089489</v>
      </c>
      <c r="M3868" s="40">
        <v>27.315038999999999</v>
      </c>
      <c r="N3868" s="40">
        <v>31.547816999999998</v>
      </c>
      <c r="O3868" s="40">
        <v>31.474726</v>
      </c>
      <c r="P3868" s="40">
        <v>16.039642000000001</v>
      </c>
      <c r="Q3868" s="40">
        <v>32.952477000000002</v>
      </c>
      <c r="R3868" s="40">
        <v>36.166004000000001</v>
      </c>
      <c r="S3868" s="40">
        <v>29.604711999999999</v>
      </c>
      <c r="T3868" s="40">
        <v>32.283279</v>
      </c>
      <c r="U3868" s="40">
        <v>35.310035999999997</v>
      </c>
      <c r="V3868" s="40">
        <v>39.445445999999997</v>
      </c>
      <c r="W3868" s="40">
        <v>38.229481</v>
      </c>
      <c r="X3868" s="40">
        <v>37.588543000000001</v>
      </c>
      <c r="AA3868">
        <f t="shared" si="1329"/>
        <v>42270.390335648146</v>
      </c>
      <c r="AB3868" t="str">
        <f t="shared" si="1330"/>
        <v>42270Fábio86</v>
      </c>
      <c r="AC3868" s="52">
        <v>42270</v>
      </c>
      <c r="AD3868" s="56" t="s">
        <v>31</v>
      </c>
      <c r="AE3868" s="53">
        <v>86</v>
      </c>
      <c r="AF3868" s="51" t="str">
        <f t="shared" si="1331"/>
        <v/>
      </c>
      <c r="AG3868" s="51">
        <f t="shared" si="1332"/>
        <v>0</v>
      </c>
      <c r="AH3868" s="51">
        <f t="shared" si="1333"/>
        <v>9.4199999999999996E-3</v>
      </c>
      <c r="AI3868" s="51">
        <f t="shared" si="1334"/>
        <v>21.448414</v>
      </c>
      <c r="AJ3868" s="51">
        <f t="shared" si="1335"/>
        <v>21.695088999999999</v>
      </c>
      <c r="AK3868" s="51">
        <f t="shared" si="1336"/>
        <v>19.291584</v>
      </c>
      <c r="AL3868" s="51">
        <f t="shared" si="1337"/>
        <v>18.097840999999999</v>
      </c>
      <c r="AM3868" s="51">
        <f t="shared" si="1338"/>
        <v>18.827883</v>
      </c>
      <c r="AN3868" s="51">
        <f t="shared" si="1339"/>
        <v>16.166153000000001</v>
      </c>
      <c r="AO3868" s="51">
        <f t="shared" si="1340"/>
        <v>12.753335</v>
      </c>
      <c r="AP3868" s="51">
        <f t="shared" si="1341"/>
        <v>20.475697</v>
      </c>
      <c r="AQ3868" s="51">
        <f t="shared" si="1342"/>
        <v>15.742751999999999</v>
      </c>
      <c r="AR3868" s="51">
        <f t="shared" si="1343"/>
        <v>9.5389540000000004</v>
      </c>
      <c r="AS3868" s="51">
        <f t="shared" si="1344"/>
        <v>7.3731030000000004</v>
      </c>
      <c r="AT3868" s="51">
        <f t="shared" si="1345"/>
        <v>10.702775000000001</v>
      </c>
      <c r="AU3868" s="51">
        <f t="shared" si="1346"/>
        <v>9.6682830000000006</v>
      </c>
      <c r="AV3868" s="51">
        <f t="shared" si="1347"/>
        <v>10.944234</v>
      </c>
    </row>
    <row r="3869" spans="1:48">
      <c r="A3869" t="str">
        <f t="shared" si="1348"/>
        <v>42001Murilo/Kassio84</v>
      </c>
      <c r="B3869" s="50">
        <v>42001.686793981484</v>
      </c>
      <c r="C3869" s="44">
        <f t="shared" si="1328"/>
        <v>42001</v>
      </c>
      <c r="D3869" s="45" t="s">
        <v>20</v>
      </c>
      <c r="E3869" s="46">
        <v>84</v>
      </c>
      <c r="G3869" s="49" t="e">
        <f>VLOOKUP(C3869,#REF!,2,0)</f>
        <v>#REF!</v>
      </c>
      <c r="I3869" s="40">
        <v>0</v>
      </c>
      <c r="J3869" s="40">
        <v>0</v>
      </c>
      <c r="K3869" s="40">
        <v>0</v>
      </c>
      <c r="L3869" s="40">
        <v>7.7588819999999998</v>
      </c>
      <c r="M3869" s="40">
        <v>26.039528000000001</v>
      </c>
      <c r="N3869" s="40">
        <v>29.041008000000001</v>
      </c>
      <c r="O3869" s="40">
        <v>27.792849</v>
      </c>
      <c r="P3869" s="40">
        <v>14.155058</v>
      </c>
      <c r="Q3869" s="40">
        <v>32.505577000000002</v>
      </c>
      <c r="R3869" s="40">
        <v>35.310035999999997</v>
      </c>
      <c r="S3869" s="40">
        <v>29.392672999999998</v>
      </c>
      <c r="T3869" s="40">
        <v>32.061729</v>
      </c>
      <c r="U3869" s="40">
        <v>35.155479</v>
      </c>
      <c r="V3869" s="40">
        <v>40.019249000000002</v>
      </c>
      <c r="W3869" s="40">
        <v>39.772838999999998</v>
      </c>
      <c r="X3869" s="40">
        <v>40.348948999999998</v>
      </c>
      <c r="AA3869">
        <f t="shared" si="1329"/>
        <v>42272.512280092589</v>
      </c>
      <c r="AB3869" t="str">
        <f t="shared" si="1330"/>
        <v>42272Fábio86</v>
      </c>
      <c r="AC3869" s="52">
        <v>42272</v>
      </c>
      <c r="AD3869" s="56" t="s">
        <v>31</v>
      </c>
      <c r="AE3869" s="53">
        <v>86</v>
      </c>
      <c r="AF3869" s="51" t="str">
        <f t="shared" si="1331"/>
        <v/>
      </c>
      <c r="AG3869" s="51">
        <f t="shared" si="1332"/>
        <v>0</v>
      </c>
      <c r="AH3869" s="51">
        <f t="shared" si="1333"/>
        <v>5.4320000000000002E-3</v>
      </c>
      <c r="AI3869" s="51">
        <f t="shared" si="1334"/>
        <v>21.252056</v>
      </c>
      <c r="AJ3869" s="51">
        <f t="shared" si="1335"/>
        <v>21.105408000000001</v>
      </c>
      <c r="AK3869" s="51">
        <f t="shared" si="1336"/>
        <v>19.012678000000001</v>
      </c>
      <c r="AL3869" s="51">
        <f t="shared" si="1337"/>
        <v>17.827870999999998</v>
      </c>
      <c r="AM3869" s="51">
        <f t="shared" si="1338"/>
        <v>18.461030999999998</v>
      </c>
      <c r="AN3869" s="51">
        <f t="shared" si="1339"/>
        <v>15.911405999999999</v>
      </c>
      <c r="AO3869" s="51">
        <f t="shared" si="1340"/>
        <v>12.305686</v>
      </c>
      <c r="AP3869" s="51">
        <f t="shared" si="1341"/>
        <v>20.045342999999999</v>
      </c>
      <c r="AQ3869" s="51">
        <f t="shared" si="1342"/>
        <v>15.408205000000001</v>
      </c>
      <c r="AR3869" s="51">
        <f t="shared" si="1343"/>
        <v>9.5389540000000004</v>
      </c>
      <c r="AS3869" s="51">
        <f t="shared" si="1344"/>
        <v>7.2340710000000001</v>
      </c>
      <c r="AT3869" s="51">
        <f t="shared" si="1345"/>
        <v>10.362833999999999</v>
      </c>
      <c r="AU3869" s="51">
        <f t="shared" si="1346"/>
        <v>9.5389540000000004</v>
      </c>
      <c r="AV3869" s="51">
        <f t="shared" si="1347"/>
        <v>10.668516</v>
      </c>
    </row>
    <row r="3870" spans="1:48">
      <c r="A3870" t="str">
        <f t="shared" si="1348"/>
        <v>42010Murilo/Kassio84</v>
      </c>
      <c r="B3870" s="50">
        <v>42010.628252314818</v>
      </c>
      <c r="C3870" s="44">
        <f t="shared" si="1328"/>
        <v>42010</v>
      </c>
      <c r="D3870" s="45" t="s">
        <v>20</v>
      </c>
      <c r="E3870" s="46">
        <v>84</v>
      </c>
      <c r="G3870" s="49" t="e">
        <f>VLOOKUP(C3870,#REF!,2,0)</f>
        <v>#REF!</v>
      </c>
      <c r="I3870" s="40">
        <v>0</v>
      </c>
      <c r="J3870" s="40">
        <v>0</v>
      </c>
      <c r="K3870" s="40">
        <v>0</v>
      </c>
      <c r="L3870" s="40">
        <v>19.675467000000001</v>
      </c>
      <c r="M3870" s="40">
        <v>34.464176000000002</v>
      </c>
      <c r="N3870" s="40">
        <v>36.637206999999997</v>
      </c>
      <c r="O3870" s="40">
        <v>34.159145000000002</v>
      </c>
      <c r="P3870" s="40">
        <v>17.998139999999999</v>
      </c>
      <c r="Q3870" s="40">
        <v>36.401234000000002</v>
      </c>
      <c r="R3870" s="40">
        <v>39.200752000000001</v>
      </c>
      <c r="S3870" s="40">
        <v>32.952477000000002</v>
      </c>
      <c r="T3870" s="40">
        <v>36.479773999999999</v>
      </c>
      <c r="U3870" s="40">
        <v>41.262374999999999</v>
      </c>
      <c r="V3870" s="40">
        <v>47.573013000000003</v>
      </c>
      <c r="W3870" s="40">
        <v>47.841434</v>
      </c>
      <c r="X3870" s="40">
        <v>46.594707</v>
      </c>
      <c r="AA3870">
        <f t="shared" si="1329"/>
        <v>42274.452268518522</v>
      </c>
      <c r="AB3870" t="str">
        <f t="shared" si="1330"/>
        <v>42274Fábio86</v>
      </c>
      <c r="AC3870" s="52">
        <v>42274</v>
      </c>
      <c r="AD3870" s="56" t="s">
        <v>31</v>
      </c>
      <c r="AE3870" s="53">
        <v>86</v>
      </c>
      <c r="AF3870" s="51" t="str">
        <f t="shared" si="1331"/>
        <v/>
      </c>
      <c r="AG3870" s="51">
        <f t="shared" si="1332"/>
        <v>0</v>
      </c>
      <c r="AH3870" s="51">
        <f t="shared" si="1333"/>
        <v>0.114482</v>
      </c>
      <c r="AI3870" s="51">
        <f t="shared" si="1334"/>
        <v>23.409599</v>
      </c>
      <c r="AJ3870" s="51">
        <f t="shared" si="1335"/>
        <v>23.460999999999999</v>
      </c>
      <c r="AK3870" s="51">
        <f t="shared" si="1336"/>
        <v>21.843786000000001</v>
      </c>
      <c r="AL3870" s="51">
        <f t="shared" si="1337"/>
        <v>20.620156999999999</v>
      </c>
      <c r="AM3870" s="51">
        <f t="shared" si="1338"/>
        <v>21.30105</v>
      </c>
      <c r="AN3870" s="51">
        <f t="shared" si="1339"/>
        <v>19.012678000000001</v>
      </c>
      <c r="AO3870" s="51">
        <f t="shared" si="1340"/>
        <v>14.750323</v>
      </c>
      <c r="AP3870" s="51">
        <f t="shared" si="1341"/>
        <v>22.443562</v>
      </c>
      <c r="AQ3870" s="51">
        <f t="shared" si="1342"/>
        <v>17.382497999999998</v>
      </c>
      <c r="AR3870" s="51">
        <f t="shared" si="1343"/>
        <v>11.578483</v>
      </c>
      <c r="AS3870" s="51">
        <f t="shared" si="1344"/>
        <v>8.6907750000000004</v>
      </c>
      <c r="AT3870" s="51">
        <f t="shared" si="1345"/>
        <v>11.083526000000001</v>
      </c>
      <c r="AU3870" s="51">
        <f t="shared" si="1346"/>
        <v>9.9298020000000005</v>
      </c>
      <c r="AV3870" s="51">
        <f t="shared" si="1347"/>
        <v>10.944234</v>
      </c>
    </row>
    <row r="3871" spans="1:48">
      <c r="A3871" t="str">
        <f t="shared" si="1348"/>
        <v>42012Murilo/Kassio84</v>
      </c>
      <c r="B3871" s="50">
        <v>42012.703298611108</v>
      </c>
      <c r="C3871" s="44">
        <f t="shared" si="1328"/>
        <v>42012</v>
      </c>
      <c r="D3871" s="45" t="s">
        <v>20</v>
      </c>
      <c r="E3871" s="46">
        <v>84</v>
      </c>
      <c r="G3871" s="49" t="e">
        <f>VLOOKUP(C3871,#REF!,2,0)</f>
        <v>#REF!</v>
      </c>
      <c r="I3871" s="40">
        <v>0</v>
      </c>
      <c r="J3871" s="40">
        <v>0</v>
      </c>
      <c r="K3871" s="40">
        <v>0</v>
      </c>
      <c r="L3871" s="40">
        <v>13.400024</v>
      </c>
      <c r="M3871" s="40">
        <v>29.959826</v>
      </c>
      <c r="N3871" s="40">
        <v>32.431399999999996</v>
      </c>
      <c r="O3871" s="40">
        <v>30.893166999999998</v>
      </c>
      <c r="P3871" s="40">
        <v>16.039642000000001</v>
      </c>
      <c r="Q3871" s="40">
        <v>34.693863</v>
      </c>
      <c r="R3871" s="40">
        <v>37.190693000000003</v>
      </c>
      <c r="S3871" s="40">
        <v>30.748636000000001</v>
      </c>
      <c r="T3871" s="40">
        <v>33.931216999999997</v>
      </c>
      <c r="U3871" s="40">
        <v>37.270088000000001</v>
      </c>
      <c r="V3871" s="40">
        <v>42.948523999999999</v>
      </c>
      <c r="W3871" s="40">
        <v>44.061951000000001</v>
      </c>
      <c r="X3871" s="40">
        <v>45.889277999999997</v>
      </c>
      <c r="AA3871">
        <f t="shared" si="1329"/>
        <v>42276.393217592595</v>
      </c>
      <c r="AB3871" t="str">
        <f t="shared" si="1330"/>
        <v>42276Fábio86</v>
      </c>
      <c r="AC3871" s="52">
        <v>42276</v>
      </c>
      <c r="AD3871" s="56" t="s">
        <v>31</v>
      </c>
      <c r="AE3871" s="53">
        <v>86</v>
      </c>
      <c r="AF3871" s="51" t="str">
        <f t="shared" si="1331"/>
        <v/>
      </c>
      <c r="AG3871" s="51">
        <f t="shared" si="1332"/>
        <v>0</v>
      </c>
      <c r="AH3871" s="51">
        <f t="shared" si="1333"/>
        <v>6.7803000000000002E-2</v>
      </c>
      <c r="AI3871" s="51">
        <f t="shared" si="1334"/>
        <v>23.358233999999999</v>
      </c>
      <c r="AJ3871" s="51">
        <f t="shared" si="1335"/>
        <v>22.746447</v>
      </c>
      <c r="AK3871" s="51">
        <f t="shared" si="1336"/>
        <v>21.154211</v>
      </c>
      <c r="AL3871" s="51">
        <f t="shared" si="1337"/>
        <v>20.045342999999999</v>
      </c>
      <c r="AM3871" s="51">
        <f t="shared" si="1338"/>
        <v>20.862079999999999</v>
      </c>
      <c r="AN3871" s="51">
        <f t="shared" si="1339"/>
        <v>18.689892</v>
      </c>
      <c r="AO3871" s="51">
        <f t="shared" si="1340"/>
        <v>14.790993</v>
      </c>
      <c r="AP3871" s="51">
        <f t="shared" si="1341"/>
        <v>22.746447</v>
      </c>
      <c r="AQ3871" s="51">
        <f t="shared" si="1342"/>
        <v>17.604455999999999</v>
      </c>
      <c r="AR3871" s="51">
        <f t="shared" si="1343"/>
        <v>12.528430999999999</v>
      </c>
      <c r="AS3871" s="51">
        <f t="shared" si="1344"/>
        <v>9.7659149999999997</v>
      </c>
      <c r="AT3871" s="51">
        <f t="shared" si="1345"/>
        <v>12.528430999999999</v>
      </c>
      <c r="AU3871" s="51">
        <f t="shared" si="1346"/>
        <v>11.329561</v>
      </c>
      <c r="AV3871" s="51">
        <f t="shared" si="1347"/>
        <v>12.158357000000001</v>
      </c>
    </row>
    <row r="3872" spans="1:48">
      <c r="A3872" t="str">
        <f t="shared" si="1348"/>
        <v>42016Murilo/Kassio84</v>
      </c>
      <c r="B3872" s="50">
        <v>42016.604259259257</v>
      </c>
      <c r="C3872" s="44">
        <f t="shared" si="1328"/>
        <v>42016</v>
      </c>
      <c r="D3872" s="45" t="s">
        <v>20</v>
      </c>
      <c r="E3872" s="46">
        <v>84</v>
      </c>
      <c r="G3872" s="49" t="e">
        <f>VLOOKUP(C3872,#REF!,2,0)</f>
        <v>#REF!</v>
      </c>
      <c r="I3872" s="40">
        <v>0</v>
      </c>
      <c r="J3872" s="40">
        <v>0</v>
      </c>
      <c r="K3872" s="40">
        <v>0</v>
      </c>
      <c r="L3872" s="40">
        <v>5.3534240000000004</v>
      </c>
      <c r="M3872" s="40">
        <v>21.492553999999998</v>
      </c>
      <c r="N3872" s="40">
        <v>27.043897999999999</v>
      </c>
      <c r="O3872" s="40">
        <v>26.841442000000001</v>
      </c>
      <c r="P3872" s="40">
        <v>13.916674</v>
      </c>
      <c r="Q3872" s="40">
        <v>32.803176999999998</v>
      </c>
      <c r="R3872" s="40">
        <v>34.693863</v>
      </c>
      <c r="S3872" s="40">
        <v>28.761232</v>
      </c>
      <c r="T3872" s="40">
        <v>31.401717999999999</v>
      </c>
      <c r="U3872" s="40">
        <v>34.159145000000002</v>
      </c>
      <c r="V3872" s="40">
        <v>38.551903000000003</v>
      </c>
      <c r="W3872" s="40">
        <v>37.668388</v>
      </c>
      <c r="X3872" s="40">
        <v>37.42915</v>
      </c>
      <c r="AA3872">
        <f t="shared" si="1329"/>
        <v>42277.740567129629</v>
      </c>
      <c r="AB3872" t="str">
        <f t="shared" si="1330"/>
        <v>42277Fábio86</v>
      </c>
      <c r="AC3872" s="52">
        <v>42277</v>
      </c>
      <c r="AD3872" s="56" t="s">
        <v>31</v>
      </c>
      <c r="AE3872" s="53">
        <v>86</v>
      </c>
      <c r="AF3872" s="51" t="str">
        <f t="shared" si="1331"/>
        <v/>
      </c>
      <c r="AG3872" s="51">
        <f t="shared" si="1332"/>
        <v>0</v>
      </c>
      <c r="AH3872" s="51">
        <f t="shared" si="1333"/>
        <v>0.368363</v>
      </c>
      <c r="AI3872" s="51">
        <f t="shared" si="1334"/>
        <v>24.290852000000001</v>
      </c>
      <c r="AJ3872" s="51">
        <f t="shared" si="1335"/>
        <v>24.343222000000001</v>
      </c>
      <c r="AK3872" s="51">
        <f t="shared" si="1336"/>
        <v>23.051352999999999</v>
      </c>
      <c r="AL3872" s="51">
        <f t="shared" si="1337"/>
        <v>22.242746</v>
      </c>
      <c r="AM3872" s="51">
        <f t="shared" si="1338"/>
        <v>23.102335</v>
      </c>
      <c r="AN3872" s="51">
        <f t="shared" si="1339"/>
        <v>21.596231</v>
      </c>
      <c r="AO3872" s="51">
        <f t="shared" si="1340"/>
        <v>16.768650000000001</v>
      </c>
      <c r="AP3872" s="51">
        <f t="shared" si="1341"/>
        <v>24.290852000000001</v>
      </c>
      <c r="AQ3872" s="51">
        <f t="shared" si="1342"/>
        <v>20.379653999999999</v>
      </c>
      <c r="AR3872" s="51">
        <f t="shared" si="1343"/>
        <v>16.123549000000001</v>
      </c>
      <c r="AS3872" s="51">
        <f t="shared" si="1344"/>
        <v>13.402037999999999</v>
      </c>
      <c r="AT3872" s="51">
        <f t="shared" si="1345"/>
        <v>16.422965999999999</v>
      </c>
      <c r="AU3872" s="51">
        <f t="shared" si="1346"/>
        <v>16.942883999999999</v>
      </c>
      <c r="AV3872" s="51">
        <f t="shared" si="1347"/>
        <v>28.085809999999999</v>
      </c>
    </row>
    <row r="3873" spans="1:48">
      <c r="A3873" t="str">
        <f t="shared" si="1348"/>
        <v>42020Murilo/Kassio84</v>
      </c>
      <c r="B3873" s="50">
        <v>42020.777673611112</v>
      </c>
      <c r="C3873" s="44">
        <f t="shared" si="1328"/>
        <v>42020</v>
      </c>
      <c r="D3873" s="45" t="s">
        <v>20</v>
      </c>
      <c r="E3873" s="46">
        <v>84</v>
      </c>
      <c r="G3873" s="49" t="e">
        <f>VLOOKUP(C3873,#REF!,2,0)</f>
        <v>#REF!</v>
      </c>
      <c r="I3873" s="40">
        <v>0</v>
      </c>
      <c r="J3873" s="40">
        <v>0</v>
      </c>
      <c r="K3873" s="40">
        <v>0</v>
      </c>
      <c r="L3873" s="40">
        <v>0</v>
      </c>
      <c r="M3873" s="40">
        <v>16.556944000000001</v>
      </c>
      <c r="N3873" s="40">
        <v>21.432604000000001</v>
      </c>
      <c r="O3873" s="40">
        <v>25.446300999999998</v>
      </c>
      <c r="P3873" s="40">
        <v>13.633533</v>
      </c>
      <c r="Q3873" s="40">
        <v>22.463629000000001</v>
      </c>
      <c r="R3873" s="40">
        <v>30.820837000000001</v>
      </c>
      <c r="S3873" s="40">
        <v>25.184933000000001</v>
      </c>
      <c r="T3873" s="40">
        <v>27.998936</v>
      </c>
      <c r="U3873" s="40">
        <v>30.460581000000001</v>
      </c>
      <c r="V3873" s="40">
        <v>34.387813999999999</v>
      </c>
      <c r="W3873" s="40">
        <v>33.252102000000001</v>
      </c>
      <c r="X3873" s="40">
        <v>32.877800000000001</v>
      </c>
      <c r="AA3873">
        <f t="shared" si="1329"/>
        <v>42279.624606481484</v>
      </c>
      <c r="AB3873" t="str">
        <f t="shared" si="1330"/>
        <v>42279Fábio86</v>
      </c>
      <c r="AC3873" s="52">
        <v>42279</v>
      </c>
      <c r="AD3873" s="56" t="s">
        <v>31</v>
      </c>
      <c r="AE3873" s="53">
        <v>86</v>
      </c>
      <c r="AF3873" s="51" t="str">
        <f t="shared" si="1331"/>
        <v/>
      </c>
      <c r="AG3873" s="51">
        <f t="shared" si="1332"/>
        <v>0</v>
      </c>
      <c r="AH3873" s="51">
        <f t="shared" si="1333"/>
        <v>5.0706000000000001E-2</v>
      </c>
      <c r="AI3873" s="51">
        <f t="shared" si="1334"/>
        <v>23.667117999999999</v>
      </c>
      <c r="AJ3873" s="51">
        <f t="shared" si="1335"/>
        <v>22.695837000000001</v>
      </c>
      <c r="AK3873" s="51">
        <f t="shared" si="1336"/>
        <v>21.007883</v>
      </c>
      <c r="AL3873" s="51">
        <f t="shared" si="1337"/>
        <v>19.997803000000001</v>
      </c>
      <c r="AM3873" s="51">
        <f t="shared" si="1338"/>
        <v>20.668424999999999</v>
      </c>
      <c r="AN3873" s="51">
        <f t="shared" si="1339"/>
        <v>18.278981999999999</v>
      </c>
      <c r="AO3873" s="51">
        <f t="shared" si="1340"/>
        <v>14.426985</v>
      </c>
      <c r="AP3873" s="51">
        <f t="shared" si="1341"/>
        <v>21.843786000000001</v>
      </c>
      <c r="AQ3873" s="51">
        <f t="shared" si="1342"/>
        <v>17.382497999999998</v>
      </c>
      <c r="AR3873" s="51">
        <f t="shared" si="1343"/>
        <v>11.975533</v>
      </c>
      <c r="AS3873" s="51">
        <f t="shared" si="1344"/>
        <v>9.7659149999999997</v>
      </c>
      <c r="AT3873" s="51">
        <f t="shared" si="1345"/>
        <v>10.805904</v>
      </c>
      <c r="AU3873" s="51">
        <f t="shared" si="1346"/>
        <v>10.978964</v>
      </c>
      <c r="AV3873" s="51">
        <f t="shared" si="1347"/>
        <v>11.794174</v>
      </c>
    </row>
    <row r="3874" spans="1:48">
      <c r="A3874" t="str">
        <f t="shared" si="1348"/>
        <v>42023Murilo/Kassio84</v>
      </c>
      <c r="B3874" s="50">
        <v>42023.786805555559</v>
      </c>
      <c r="C3874" s="44">
        <f t="shared" si="1328"/>
        <v>42023</v>
      </c>
      <c r="D3874" s="45" t="s">
        <v>20</v>
      </c>
      <c r="E3874" s="46">
        <v>84</v>
      </c>
      <c r="G3874" s="49" t="e">
        <f>VLOOKUP(C3874,#REF!,2,0)</f>
        <v>#REF!</v>
      </c>
      <c r="I3874" s="40">
        <v>0</v>
      </c>
      <c r="J3874" s="40">
        <v>0</v>
      </c>
      <c r="K3874" s="40">
        <v>0</v>
      </c>
      <c r="L3874" s="40">
        <v>0</v>
      </c>
      <c r="M3874" s="40">
        <v>13.916674</v>
      </c>
      <c r="N3874" s="40">
        <v>19.276951</v>
      </c>
      <c r="O3874" s="40">
        <v>23.331790999999999</v>
      </c>
      <c r="P3874" s="40">
        <v>13.168736000000001</v>
      </c>
      <c r="Q3874" s="40">
        <v>26.706914999999999</v>
      </c>
      <c r="R3874" s="40">
        <v>29.463267999999999</v>
      </c>
      <c r="S3874" s="40">
        <v>23.899007999999998</v>
      </c>
      <c r="T3874" s="40">
        <v>25.119790999999999</v>
      </c>
      <c r="U3874" s="40">
        <v>28.067778000000001</v>
      </c>
      <c r="V3874" s="40">
        <v>31.620987</v>
      </c>
      <c r="W3874" s="40">
        <v>29.604711999999999</v>
      </c>
      <c r="X3874" s="40">
        <v>29.463267999999999</v>
      </c>
      <c r="AA3874">
        <f t="shared" si="1329"/>
        <v>42283.396377314813</v>
      </c>
      <c r="AB3874" t="str">
        <f t="shared" si="1330"/>
        <v>42283Fábio86</v>
      </c>
      <c r="AC3874" s="52">
        <v>42283</v>
      </c>
      <c r="AD3874" s="56" t="s">
        <v>31</v>
      </c>
      <c r="AE3874" s="53">
        <v>86</v>
      </c>
      <c r="AF3874" s="51" t="str">
        <f t="shared" si="1331"/>
        <v/>
      </c>
      <c r="AG3874" s="51">
        <f t="shared" si="1332"/>
        <v>0</v>
      </c>
      <c r="AH3874" s="51">
        <f t="shared" si="1333"/>
        <v>1.3285999999999999E-2</v>
      </c>
      <c r="AI3874" s="51">
        <f t="shared" si="1334"/>
        <v>22.645251999999999</v>
      </c>
      <c r="AJ3874" s="51">
        <f t="shared" si="1335"/>
        <v>22.142672999999998</v>
      </c>
      <c r="AK3874" s="51">
        <f t="shared" si="1336"/>
        <v>19.808230999999999</v>
      </c>
      <c r="AL3874" s="51">
        <f t="shared" si="1337"/>
        <v>18.689892</v>
      </c>
      <c r="AM3874" s="51">
        <f t="shared" si="1338"/>
        <v>19.619548999999999</v>
      </c>
      <c r="AN3874" s="51">
        <f t="shared" si="1339"/>
        <v>17.161975999999999</v>
      </c>
      <c r="AO3874" s="51">
        <f t="shared" si="1340"/>
        <v>13.324814</v>
      </c>
      <c r="AP3874" s="51">
        <f t="shared" si="1341"/>
        <v>21.252056</v>
      </c>
      <c r="AQ3874" s="51">
        <f t="shared" si="1342"/>
        <v>15.996090000000001</v>
      </c>
      <c r="AR3874" s="51">
        <f t="shared" si="1343"/>
        <v>9.9298020000000005</v>
      </c>
      <c r="AS3874" s="51">
        <f t="shared" si="1344"/>
        <v>7.7990259999999996</v>
      </c>
      <c r="AT3874" s="51">
        <f t="shared" si="1345"/>
        <v>10.978964</v>
      </c>
      <c r="AU3874" s="51">
        <f t="shared" si="1346"/>
        <v>10.128405000000001</v>
      </c>
      <c r="AV3874" s="51">
        <f t="shared" si="1347"/>
        <v>11.048622</v>
      </c>
    </row>
    <row r="3875" spans="1:48">
      <c r="A3875" t="str">
        <f t="shared" si="1348"/>
        <v>42025Murilo/Kassio84</v>
      </c>
      <c r="B3875" s="50">
        <v>42025.754027777781</v>
      </c>
      <c r="C3875" s="44">
        <f t="shared" si="1328"/>
        <v>42025</v>
      </c>
      <c r="D3875" s="45" t="s">
        <v>20</v>
      </c>
      <c r="E3875" s="46">
        <v>84</v>
      </c>
      <c r="G3875" s="49" t="e">
        <f>VLOOKUP(C3875,#REF!,2,0)</f>
        <v>#REF!</v>
      </c>
      <c r="I3875" s="40">
        <v>0</v>
      </c>
      <c r="J3875" s="40">
        <v>0</v>
      </c>
      <c r="K3875" s="40">
        <v>0</v>
      </c>
      <c r="L3875" s="40">
        <v>9.8868220000000004</v>
      </c>
      <c r="M3875" s="40">
        <v>21.914597000000001</v>
      </c>
      <c r="N3875" s="40">
        <v>24.153390999999999</v>
      </c>
      <c r="O3875" s="40">
        <v>21.975241</v>
      </c>
      <c r="P3875" s="40">
        <v>11.44092</v>
      </c>
      <c r="Q3875" s="40">
        <v>28.970938</v>
      </c>
      <c r="R3875" s="40">
        <v>31.110600999999999</v>
      </c>
      <c r="S3875" s="40">
        <v>22.771705999999998</v>
      </c>
      <c r="T3875" s="40">
        <v>24.795479</v>
      </c>
      <c r="U3875" s="40">
        <v>27.930150999999999</v>
      </c>
      <c r="V3875" s="40">
        <v>31.038038</v>
      </c>
      <c r="W3875" s="40">
        <v>29.1814</v>
      </c>
      <c r="X3875" s="40">
        <v>29.1814</v>
      </c>
      <c r="AA3875">
        <f t="shared" si="1329"/>
        <v>42286.623773148145</v>
      </c>
      <c r="AB3875" t="str">
        <f t="shared" si="1330"/>
        <v>42286Fábio86</v>
      </c>
      <c r="AC3875" s="52">
        <v>42286</v>
      </c>
      <c r="AD3875" s="56" t="s">
        <v>31</v>
      </c>
      <c r="AE3875" s="53">
        <v>86</v>
      </c>
      <c r="AF3875" s="51" t="str">
        <f t="shared" si="1331"/>
        <v/>
      </c>
      <c r="AG3875" s="51">
        <f t="shared" si="1332"/>
        <v>0</v>
      </c>
      <c r="AH3875" s="51">
        <f t="shared" si="1333"/>
        <v>1.2520000000000001E-3</v>
      </c>
      <c r="AI3875" s="51">
        <f t="shared" si="1334"/>
        <v>22.042797</v>
      </c>
      <c r="AJ3875" s="51">
        <f t="shared" si="1335"/>
        <v>21.695088999999999</v>
      </c>
      <c r="AK3875" s="51">
        <f t="shared" si="1336"/>
        <v>20.045342999999999</v>
      </c>
      <c r="AL3875" s="51">
        <f t="shared" si="1337"/>
        <v>18.827883</v>
      </c>
      <c r="AM3875" s="51">
        <f t="shared" si="1338"/>
        <v>18.966383</v>
      </c>
      <c r="AN3875" s="51">
        <f t="shared" si="1339"/>
        <v>16.465980999999999</v>
      </c>
      <c r="AO3875" s="51">
        <f t="shared" si="1340"/>
        <v>12.753335</v>
      </c>
      <c r="AP3875" s="51">
        <f t="shared" si="1341"/>
        <v>20.523775000000001</v>
      </c>
      <c r="AQ3875" s="51">
        <f t="shared" si="1342"/>
        <v>15.533234</v>
      </c>
      <c r="AR3875" s="51">
        <f t="shared" si="1343"/>
        <v>9.6682830000000006</v>
      </c>
      <c r="AS3875" s="51">
        <f t="shared" si="1344"/>
        <v>7.401084</v>
      </c>
      <c r="AT3875" s="51">
        <f t="shared" si="1345"/>
        <v>10.771471</v>
      </c>
      <c r="AU3875" s="51">
        <f t="shared" si="1346"/>
        <v>9.9957659999999997</v>
      </c>
      <c r="AV3875" s="51">
        <f t="shared" si="1347"/>
        <v>10.874945</v>
      </c>
    </row>
    <row r="3876" spans="1:48">
      <c r="A3876" t="str">
        <f t="shared" si="1348"/>
        <v>42031Murilo/Kassio84</v>
      </c>
      <c r="B3876" s="50">
        <v>42031.627696759257</v>
      </c>
      <c r="C3876" s="44">
        <f t="shared" si="1328"/>
        <v>42031</v>
      </c>
      <c r="D3876" s="45" t="s">
        <v>20</v>
      </c>
      <c r="E3876" s="46">
        <v>84</v>
      </c>
      <c r="G3876" s="49" t="e">
        <f>VLOOKUP(C3876,#REF!,2,0)</f>
        <v>#REF!</v>
      </c>
      <c r="I3876" s="40">
        <v>0</v>
      </c>
      <c r="J3876" s="40">
        <v>0</v>
      </c>
      <c r="K3876" s="40">
        <v>0</v>
      </c>
      <c r="L3876" s="40">
        <v>15.430617</v>
      </c>
      <c r="M3876" s="40">
        <v>30.965553</v>
      </c>
      <c r="N3876" s="40">
        <v>33.027275000000003</v>
      </c>
      <c r="O3876" s="40">
        <v>31.328807999999999</v>
      </c>
      <c r="P3876" s="40">
        <v>15.330352</v>
      </c>
      <c r="Q3876" s="40">
        <v>34.159145000000002</v>
      </c>
      <c r="R3876" s="40">
        <v>36.322754000000003</v>
      </c>
      <c r="S3876" s="40">
        <v>30.676480999999999</v>
      </c>
      <c r="T3876" s="40">
        <v>32.728637999999997</v>
      </c>
      <c r="U3876" s="40">
        <v>34.924286000000002</v>
      </c>
      <c r="V3876" s="40">
        <v>37.748286999999998</v>
      </c>
      <c r="W3876" s="40">
        <v>36.009644000000002</v>
      </c>
      <c r="X3876" s="40">
        <v>35.310035999999997</v>
      </c>
      <c r="AA3876">
        <f t="shared" si="1329"/>
        <v>42290.50712962963</v>
      </c>
      <c r="AB3876" t="str">
        <f t="shared" si="1330"/>
        <v>42290Fábio86</v>
      </c>
      <c r="AC3876" s="52">
        <v>42290</v>
      </c>
      <c r="AD3876" s="56" t="s">
        <v>31</v>
      </c>
      <c r="AE3876" s="53">
        <v>86</v>
      </c>
      <c r="AF3876" s="51" t="str">
        <f t="shared" si="1331"/>
        <v/>
      </c>
      <c r="AG3876" s="51">
        <f t="shared" si="1332"/>
        <v>0</v>
      </c>
      <c r="AH3876" s="51">
        <f t="shared" si="1333"/>
        <v>6.4727999999999994E-2</v>
      </c>
      <c r="AI3876" s="51">
        <f t="shared" si="1334"/>
        <v>22.343050000000002</v>
      </c>
      <c r="AJ3876" s="51">
        <f t="shared" si="1335"/>
        <v>21.596231</v>
      </c>
      <c r="AK3876" s="51">
        <f t="shared" si="1336"/>
        <v>19.808230999999999</v>
      </c>
      <c r="AL3876" s="51">
        <f t="shared" si="1337"/>
        <v>18.73584</v>
      </c>
      <c r="AM3876" s="51">
        <f t="shared" si="1338"/>
        <v>19.525558</v>
      </c>
      <c r="AN3876" s="51">
        <f t="shared" si="1339"/>
        <v>16.986575999999999</v>
      </c>
      <c r="AO3876" s="51">
        <f t="shared" si="1340"/>
        <v>13.324814</v>
      </c>
      <c r="AP3876" s="51">
        <f t="shared" si="1341"/>
        <v>21.007883</v>
      </c>
      <c r="AQ3876" s="51">
        <f t="shared" si="1342"/>
        <v>16.422965999999999</v>
      </c>
      <c r="AR3876" s="51">
        <f t="shared" si="1343"/>
        <v>10.061968999999999</v>
      </c>
      <c r="AS3876" s="51">
        <f t="shared" si="1344"/>
        <v>7.7990259999999996</v>
      </c>
      <c r="AT3876" s="51">
        <f t="shared" si="1345"/>
        <v>11.013764999999999</v>
      </c>
      <c r="AU3876" s="51">
        <f t="shared" si="1346"/>
        <v>9.9627490000000005</v>
      </c>
      <c r="AV3876" s="51">
        <f t="shared" si="1347"/>
        <v>10.805904</v>
      </c>
    </row>
    <row r="3877" spans="1:48">
      <c r="A3877" t="str">
        <f t="shared" si="1348"/>
        <v>42033Murilo/Kassio84</v>
      </c>
      <c r="B3877" s="50">
        <v>42033.576053240744</v>
      </c>
      <c r="C3877" s="44">
        <f t="shared" si="1328"/>
        <v>42033</v>
      </c>
      <c r="D3877" s="45" t="s">
        <v>20</v>
      </c>
      <c r="E3877" s="46">
        <v>84</v>
      </c>
      <c r="G3877" s="49" t="e">
        <f>VLOOKUP(C3877,#REF!,2,0)</f>
        <v>#REF!</v>
      </c>
      <c r="I3877" s="40">
        <v>0</v>
      </c>
      <c r="J3877" s="40">
        <v>0</v>
      </c>
      <c r="K3877" s="40">
        <v>0</v>
      </c>
      <c r="L3877" s="40">
        <v>15.430617</v>
      </c>
      <c r="M3877" s="40">
        <v>29.533953</v>
      </c>
      <c r="N3877" s="40">
        <v>31.914465</v>
      </c>
      <c r="O3877" s="40">
        <v>31.547816999999998</v>
      </c>
      <c r="P3877" s="40">
        <v>14.982269000000001</v>
      </c>
      <c r="Q3877" s="40">
        <v>33.704093999999998</v>
      </c>
      <c r="R3877" s="40">
        <v>36.322754000000003</v>
      </c>
      <c r="S3877" s="40">
        <v>30.031096000000002</v>
      </c>
      <c r="T3877" s="40">
        <v>31.840954</v>
      </c>
      <c r="U3877" s="40">
        <v>33.628551000000002</v>
      </c>
      <c r="V3877" s="40">
        <v>35.775677000000002</v>
      </c>
      <c r="W3877" s="40">
        <v>33.102134999999997</v>
      </c>
      <c r="X3877" s="40">
        <v>32.135517</v>
      </c>
      <c r="AA3877">
        <f t="shared" si="1329"/>
        <v>42291.709699074076</v>
      </c>
      <c r="AB3877" t="str">
        <f t="shared" si="1330"/>
        <v>42291Fábio86</v>
      </c>
      <c r="AC3877" s="52">
        <v>42291</v>
      </c>
      <c r="AD3877" s="56" t="s">
        <v>31</v>
      </c>
      <c r="AE3877" s="53">
        <v>86</v>
      </c>
      <c r="AF3877" s="51" t="str">
        <f t="shared" si="1331"/>
        <v/>
      </c>
      <c r="AG3877" s="51">
        <f t="shared" si="1332"/>
        <v>0</v>
      </c>
      <c r="AH3877" s="51">
        <f t="shared" si="1333"/>
        <v>4.8549999999999999E-3</v>
      </c>
      <c r="AI3877" s="51">
        <f t="shared" si="1334"/>
        <v>21.893456</v>
      </c>
      <c r="AJ3877" s="51">
        <f t="shared" si="1335"/>
        <v>21.843786000000001</v>
      </c>
      <c r="AK3877" s="51">
        <f t="shared" si="1336"/>
        <v>20.140577</v>
      </c>
      <c r="AL3877" s="51">
        <f t="shared" si="1337"/>
        <v>18.827883</v>
      </c>
      <c r="AM3877" s="51">
        <f t="shared" si="1338"/>
        <v>19.619548999999999</v>
      </c>
      <c r="AN3877" s="51">
        <f t="shared" si="1339"/>
        <v>17.030346000000002</v>
      </c>
      <c r="AO3877" s="51">
        <f t="shared" si="1340"/>
        <v>12.980342</v>
      </c>
      <c r="AP3877" s="51">
        <f t="shared" si="1341"/>
        <v>21.105408000000001</v>
      </c>
      <c r="AQ3877" s="51">
        <f t="shared" si="1342"/>
        <v>16.422965999999999</v>
      </c>
      <c r="AR3877" s="51">
        <f t="shared" si="1343"/>
        <v>9.7985589999999991</v>
      </c>
      <c r="AS3877" s="51">
        <f t="shared" si="1344"/>
        <v>7.6555679999999997</v>
      </c>
      <c r="AT3877" s="51">
        <f t="shared" si="1345"/>
        <v>10.737088</v>
      </c>
      <c r="AU3877" s="51">
        <f t="shared" si="1346"/>
        <v>9.9298020000000005</v>
      </c>
      <c r="AV3877" s="51">
        <f t="shared" si="1347"/>
        <v>10.634308000000001</v>
      </c>
    </row>
    <row r="3878" spans="1:48">
      <c r="A3878" t="str">
        <f t="shared" si="1348"/>
        <v>42038Murilo/Kassio84</v>
      </c>
      <c r="B3878" s="50">
        <v>42038.784837962965</v>
      </c>
      <c r="C3878" s="44">
        <f t="shared" si="1328"/>
        <v>42038</v>
      </c>
      <c r="D3878" s="45" t="s">
        <v>20</v>
      </c>
      <c r="E3878" s="46">
        <v>84</v>
      </c>
      <c r="G3878" s="49" t="e">
        <f>VLOOKUP(C3878,#REF!,2,0)</f>
        <v>#REF!</v>
      </c>
      <c r="I3878" s="40">
        <v>0</v>
      </c>
      <c r="J3878" s="40">
        <v>0</v>
      </c>
      <c r="K3878" s="40">
        <v>0</v>
      </c>
      <c r="L3878" s="40">
        <v>11.741101</v>
      </c>
      <c r="M3878" s="40">
        <v>25.119790999999999</v>
      </c>
      <c r="N3878" s="40">
        <v>31.038038</v>
      </c>
      <c r="O3878" s="40">
        <v>31.183260000000001</v>
      </c>
      <c r="P3878" s="40">
        <v>15.081277</v>
      </c>
      <c r="Q3878" s="40">
        <v>32.877800000000001</v>
      </c>
      <c r="R3878" s="40">
        <v>35.155479</v>
      </c>
      <c r="S3878" s="40">
        <v>27.792849</v>
      </c>
      <c r="T3878" s="40">
        <v>29.392672999999998</v>
      </c>
      <c r="U3878" s="40">
        <v>31.474726</v>
      </c>
      <c r="V3878" s="40">
        <v>34.007137</v>
      </c>
      <c r="W3878" s="40">
        <v>31.694199000000001</v>
      </c>
      <c r="X3878" s="40">
        <v>30.820837000000001</v>
      </c>
      <c r="AA3878">
        <f t="shared" si="1329"/>
        <v>42296.341261574074</v>
      </c>
      <c r="AB3878" t="str">
        <f t="shared" si="1330"/>
        <v>42296Fábio86</v>
      </c>
      <c r="AC3878" s="52">
        <v>42296</v>
      </c>
      <c r="AD3878" s="56" t="s">
        <v>31</v>
      </c>
      <c r="AE3878" s="53">
        <v>86</v>
      </c>
      <c r="AF3878" s="51" t="str">
        <f t="shared" si="1331"/>
        <v/>
      </c>
      <c r="AG3878" s="51">
        <f t="shared" si="1332"/>
        <v>0</v>
      </c>
      <c r="AH3878" s="51">
        <f t="shared" si="1333"/>
        <v>4.3210000000000002E-3</v>
      </c>
      <c r="AI3878" s="51">
        <f t="shared" si="1334"/>
        <v>16.509063999999999</v>
      </c>
      <c r="AJ3878" s="51">
        <f t="shared" si="1335"/>
        <v>19.198360000000001</v>
      </c>
      <c r="AK3878" s="51">
        <f t="shared" si="1336"/>
        <v>18.007636999999999</v>
      </c>
      <c r="AL3878" s="51">
        <f t="shared" si="1337"/>
        <v>17.161975999999999</v>
      </c>
      <c r="AM3878" s="51">
        <f t="shared" si="1338"/>
        <v>18.052713000000001</v>
      </c>
      <c r="AN3878" s="51">
        <f t="shared" si="1339"/>
        <v>15.658751000000001</v>
      </c>
      <c r="AO3878" s="51">
        <f t="shared" si="1340"/>
        <v>12.453944999999999</v>
      </c>
      <c r="AP3878" s="51">
        <f t="shared" si="1341"/>
        <v>19.902884</v>
      </c>
      <c r="AQ3878" s="51">
        <f t="shared" si="1342"/>
        <v>14.995260999999999</v>
      </c>
      <c r="AR3878" s="51">
        <f t="shared" si="1343"/>
        <v>9.1566469999999995</v>
      </c>
      <c r="AS3878" s="51">
        <f t="shared" si="1344"/>
        <v>7.1239249999999998</v>
      </c>
      <c r="AT3878" s="51">
        <f t="shared" si="1345"/>
        <v>10.295557000000001</v>
      </c>
      <c r="AU3878" s="51">
        <f t="shared" si="1346"/>
        <v>9.5067620000000002</v>
      </c>
      <c r="AV3878" s="51">
        <f t="shared" si="1347"/>
        <v>10.396571</v>
      </c>
    </row>
    <row r="3879" spans="1:48">
      <c r="A3879" t="str">
        <f t="shared" si="1348"/>
        <v>42041Murilo/Kassio84</v>
      </c>
      <c r="B3879" s="50">
        <v>42041.601643518516</v>
      </c>
      <c r="C3879" s="44">
        <f t="shared" si="1328"/>
        <v>42041</v>
      </c>
      <c r="D3879" s="45" t="s">
        <v>20</v>
      </c>
      <c r="E3879" s="46">
        <v>84</v>
      </c>
      <c r="G3879" s="49" t="e">
        <f>VLOOKUP(C3879,#REF!,2,0)</f>
        <v>#REF!</v>
      </c>
      <c r="I3879" s="40">
        <v>0</v>
      </c>
      <c r="J3879" s="40">
        <v>0</v>
      </c>
      <c r="K3879" s="40">
        <v>0</v>
      </c>
      <c r="L3879" s="40">
        <v>17.998139999999999</v>
      </c>
      <c r="M3879" s="40">
        <v>32.654209000000002</v>
      </c>
      <c r="N3879" s="40">
        <v>35.155479</v>
      </c>
      <c r="O3879" s="40">
        <v>33.252102000000001</v>
      </c>
      <c r="P3879" s="40">
        <v>16.297181999999999</v>
      </c>
      <c r="Q3879" s="40">
        <v>35.001258999999997</v>
      </c>
      <c r="R3879" s="40">
        <v>37.588543000000001</v>
      </c>
      <c r="S3879" s="40">
        <v>31.474726</v>
      </c>
      <c r="T3879" s="40">
        <v>34.083092000000001</v>
      </c>
      <c r="U3879" s="40">
        <v>36.716000000000001</v>
      </c>
      <c r="V3879" s="40">
        <v>40.514282000000001</v>
      </c>
      <c r="W3879" s="40">
        <v>39.937035000000002</v>
      </c>
      <c r="X3879" s="40">
        <v>40.762917000000002</v>
      </c>
      <c r="AA3879">
        <f t="shared" si="1329"/>
        <v>42303.343668981484</v>
      </c>
      <c r="AB3879" t="str">
        <f t="shared" si="1330"/>
        <v>42303Fábio86</v>
      </c>
      <c r="AC3879" s="52">
        <v>42303</v>
      </c>
      <c r="AD3879" s="56" t="s">
        <v>31</v>
      </c>
      <c r="AE3879" s="53">
        <v>86</v>
      </c>
      <c r="AF3879" s="51" t="str">
        <f t="shared" si="1331"/>
        <v/>
      </c>
      <c r="AG3879" s="51">
        <f t="shared" si="1332"/>
        <v>0</v>
      </c>
      <c r="AH3879" s="51">
        <f t="shared" si="1333"/>
        <v>3.9919999999999997E-2</v>
      </c>
      <c r="AI3879" s="51">
        <f t="shared" si="1334"/>
        <v>15.996090000000001</v>
      </c>
      <c r="AJ3879" s="51">
        <f t="shared" si="1335"/>
        <v>17.738341999999999</v>
      </c>
      <c r="AK3879" s="51">
        <f t="shared" si="1336"/>
        <v>17.249991999999999</v>
      </c>
      <c r="AL3879" s="51">
        <f t="shared" si="1337"/>
        <v>16.986575999999999</v>
      </c>
      <c r="AM3879" s="51">
        <f t="shared" si="1338"/>
        <v>17.649018999999999</v>
      </c>
      <c r="AN3879" s="51">
        <f t="shared" si="1339"/>
        <v>15.118537999999999</v>
      </c>
      <c r="AO3879" s="51">
        <f t="shared" si="1340"/>
        <v>12.121676000000001</v>
      </c>
      <c r="AP3879" s="51">
        <f t="shared" si="1341"/>
        <v>19.384998</v>
      </c>
      <c r="AQ3879" s="51">
        <f t="shared" si="1342"/>
        <v>14.750323</v>
      </c>
      <c r="AR3879" s="51">
        <f t="shared" si="1343"/>
        <v>8.9687009999999994</v>
      </c>
      <c r="AS3879" s="51">
        <f t="shared" si="1344"/>
        <v>7.1513609999999996</v>
      </c>
      <c r="AT3879" s="51">
        <f t="shared" si="1345"/>
        <v>10.498085</v>
      </c>
      <c r="AU3879" s="51">
        <f t="shared" si="1346"/>
        <v>9.5067620000000002</v>
      </c>
      <c r="AV3879" s="51">
        <f t="shared" si="1347"/>
        <v>10.566083000000001</v>
      </c>
    </row>
    <row r="3880" spans="1:48">
      <c r="A3880" t="str">
        <f t="shared" si="1348"/>
        <v>42044Murilo/Kassio84</v>
      </c>
      <c r="B3880" s="50">
        <v>42044.703009259261</v>
      </c>
      <c r="C3880" s="44">
        <f t="shared" si="1328"/>
        <v>42044</v>
      </c>
      <c r="D3880" s="45" t="s">
        <v>20</v>
      </c>
      <c r="E3880" s="46">
        <v>84</v>
      </c>
      <c r="G3880" s="49" t="e">
        <f>VLOOKUP(C3880,#REF!,2,0)</f>
        <v>#REF!</v>
      </c>
      <c r="I3880" s="40">
        <v>0</v>
      </c>
      <c r="J3880" s="40">
        <v>0</v>
      </c>
      <c r="K3880" s="40">
        <v>0</v>
      </c>
      <c r="L3880" s="40">
        <v>11.827680000000001</v>
      </c>
      <c r="M3880" s="40">
        <v>27.111529999999998</v>
      </c>
      <c r="N3880" s="40">
        <v>32.283279</v>
      </c>
      <c r="O3880" s="40">
        <v>31.038038</v>
      </c>
      <c r="P3880" s="40">
        <v>15.280357</v>
      </c>
      <c r="Q3880" s="40">
        <v>33.177067000000001</v>
      </c>
      <c r="R3880" s="40">
        <v>35.542458000000003</v>
      </c>
      <c r="S3880" s="40">
        <v>29.111183</v>
      </c>
      <c r="T3880" s="40">
        <v>31.401717999999999</v>
      </c>
      <c r="U3880" s="40">
        <v>33.931216999999997</v>
      </c>
      <c r="V3880" s="40">
        <v>37.190693000000003</v>
      </c>
      <c r="W3880" s="40">
        <v>34.770592000000001</v>
      </c>
      <c r="X3880" s="40">
        <v>33.477725999999997</v>
      </c>
      <c r="AA3880">
        <f t="shared" si="1329"/>
        <v>42306.365717592591</v>
      </c>
      <c r="AB3880" t="str">
        <f t="shared" si="1330"/>
        <v>42306Fábio86</v>
      </c>
      <c r="AC3880" s="52">
        <v>42306</v>
      </c>
      <c r="AD3880" s="56" t="s">
        <v>31</v>
      </c>
      <c r="AE3880" s="53">
        <v>86</v>
      </c>
      <c r="AF3880" s="51" t="str">
        <f t="shared" si="1331"/>
        <v/>
      </c>
      <c r="AG3880" s="51">
        <f t="shared" si="1332"/>
        <v>0</v>
      </c>
      <c r="AH3880" s="51">
        <f t="shared" si="1333"/>
        <v>9.8560000000000002E-3</v>
      </c>
      <c r="AI3880" s="51">
        <f t="shared" si="1334"/>
        <v>19.012678000000001</v>
      </c>
      <c r="AJ3880" s="51">
        <f t="shared" si="1335"/>
        <v>21.350121999999999</v>
      </c>
      <c r="AK3880" s="51">
        <f t="shared" si="1336"/>
        <v>20.045342999999999</v>
      </c>
      <c r="AL3880" s="51">
        <f t="shared" si="1337"/>
        <v>19.151875</v>
      </c>
      <c r="AM3880" s="51">
        <f t="shared" si="1338"/>
        <v>20.283854000000002</v>
      </c>
      <c r="AN3880" s="51">
        <f t="shared" si="1339"/>
        <v>17.294121000000001</v>
      </c>
      <c r="AO3880" s="51">
        <f t="shared" si="1340"/>
        <v>13.171124000000001</v>
      </c>
      <c r="AP3880" s="51">
        <f t="shared" si="1341"/>
        <v>21.350121999999999</v>
      </c>
      <c r="AQ3880" s="51">
        <f t="shared" si="1342"/>
        <v>16.681903999999999</v>
      </c>
      <c r="AR3880" s="51">
        <f t="shared" si="1343"/>
        <v>10.498085</v>
      </c>
      <c r="AS3880" s="51">
        <f t="shared" si="1344"/>
        <v>7.8278879999999997</v>
      </c>
      <c r="AT3880" s="51">
        <f t="shared" si="1345"/>
        <v>10.737088</v>
      </c>
      <c r="AU3880" s="51">
        <f t="shared" si="1346"/>
        <v>9.7007739999999991</v>
      </c>
      <c r="AV3880" s="51">
        <f t="shared" si="1347"/>
        <v>10.840382999999999</v>
      </c>
    </row>
    <row r="3881" spans="1:48">
      <c r="A3881" t="str">
        <f t="shared" si="1348"/>
        <v>42046Murilo/Kassio84</v>
      </c>
      <c r="B3881" s="50">
        <v>42046.41741898148</v>
      </c>
      <c r="C3881" s="44">
        <f t="shared" si="1328"/>
        <v>42046</v>
      </c>
      <c r="D3881" s="45" t="s">
        <v>20</v>
      </c>
      <c r="E3881" s="46">
        <v>84</v>
      </c>
      <c r="G3881" s="49" t="e">
        <f>VLOOKUP(C3881,#REF!,2,0)</f>
        <v>#REF!</v>
      </c>
      <c r="I3881" s="40">
        <v>0</v>
      </c>
      <c r="J3881" s="40">
        <v>0</v>
      </c>
      <c r="K3881" s="40">
        <v>0</v>
      </c>
      <c r="L3881" s="40">
        <v>20.078351999999999</v>
      </c>
      <c r="M3881" s="40">
        <v>34.464176000000002</v>
      </c>
      <c r="N3881" s="40">
        <v>36.952976</v>
      </c>
      <c r="O3881" s="40">
        <v>34.464176000000002</v>
      </c>
      <c r="P3881" s="40">
        <v>18.052766999999999</v>
      </c>
      <c r="Q3881" s="40">
        <v>36.479773999999999</v>
      </c>
      <c r="R3881" s="40">
        <v>39.608974000000003</v>
      </c>
      <c r="S3881" s="40">
        <v>33.177067000000001</v>
      </c>
      <c r="T3881" s="40">
        <v>37.032131</v>
      </c>
      <c r="U3881" s="40">
        <v>40.929091999999997</v>
      </c>
      <c r="V3881" s="40">
        <v>46.241351999999999</v>
      </c>
      <c r="W3881" s="40">
        <v>46.506252000000003</v>
      </c>
      <c r="X3881" s="40">
        <v>45.188960999999999</v>
      </c>
      <c r="AA3881">
        <f t="shared" si="1329"/>
        <v>42311.355057870373</v>
      </c>
      <c r="AB3881" t="str">
        <f t="shared" si="1330"/>
        <v>42311Fábio86</v>
      </c>
      <c r="AC3881" s="52">
        <v>42311</v>
      </c>
      <c r="AD3881" s="56" t="s">
        <v>31</v>
      </c>
      <c r="AE3881" s="53">
        <v>86</v>
      </c>
      <c r="AF3881" s="51" t="str">
        <f t="shared" si="1331"/>
        <v/>
      </c>
      <c r="AG3881" s="51">
        <f t="shared" si="1332"/>
        <v>0</v>
      </c>
      <c r="AH3881" s="51">
        <f t="shared" si="1333"/>
        <v>0.25308599999999998</v>
      </c>
      <c r="AI3881" s="51">
        <f t="shared" si="1334"/>
        <v>20.620156999999999</v>
      </c>
      <c r="AJ3881" s="51">
        <f t="shared" si="1335"/>
        <v>22.493888999999999</v>
      </c>
      <c r="AK3881" s="51">
        <f t="shared" si="1336"/>
        <v>21.252056</v>
      </c>
      <c r="AL3881" s="51">
        <f t="shared" si="1337"/>
        <v>20.475697</v>
      </c>
      <c r="AM3881" s="51">
        <f t="shared" si="1338"/>
        <v>21.252056</v>
      </c>
      <c r="AN3881" s="51">
        <f t="shared" si="1339"/>
        <v>18.827883</v>
      </c>
      <c r="AO3881" s="51">
        <f t="shared" si="1340"/>
        <v>14.790993</v>
      </c>
      <c r="AP3881" s="51">
        <f t="shared" si="1341"/>
        <v>22.242746</v>
      </c>
      <c r="AQ3881" s="51">
        <f t="shared" si="1342"/>
        <v>16.986575999999999</v>
      </c>
      <c r="AR3881" s="51">
        <f t="shared" si="1343"/>
        <v>10.228528000000001</v>
      </c>
      <c r="AS3881" s="51">
        <f t="shared" si="1344"/>
        <v>7.7414560000000003</v>
      </c>
      <c r="AT3881" s="51">
        <f t="shared" si="1345"/>
        <v>11.188608</v>
      </c>
      <c r="AU3881" s="51">
        <f t="shared" si="1346"/>
        <v>10.262015</v>
      </c>
      <c r="AV3881" s="51">
        <f t="shared" si="1347"/>
        <v>11.25896</v>
      </c>
    </row>
    <row r="3882" spans="1:48">
      <c r="A3882" t="str">
        <f t="shared" si="1348"/>
        <v>42047Murilo/Kassio84</v>
      </c>
      <c r="B3882" s="50">
        <v>42047.360983796294</v>
      </c>
      <c r="C3882" s="44">
        <f t="shared" ref="C3882:C3945" si="1349">DATE(YEAR(B3882),MONTH(B3882),DAY(B3882))</f>
        <v>42047</v>
      </c>
      <c r="D3882" s="45" t="s">
        <v>20</v>
      </c>
      <c r="E3882" s="46">
        <v>84</v>
      </c>
      <c r="G3882" s="49" t="e">
        <f>VLOOKUP(C3882,#REF!,2,0)</f>
        <v>#REF!</v>
      </c>
      <c r="I3882" s="40">
        <v>0</v>
      </c>
      <c r="J3882" s="40">
        <v>0</v>
      </c>
      <c r="K3882" s="40">
        <v>0</v>
      </c>
      <c r="L3882" s="40">
        <v>15.18064</v>
      </c>
      <c r="M3882" s="40">
        <v>32.579844999999999</v>
      </c>
      <c r="N3882" s="40">
        <v>34.540657000000003</v>
      </c>
      <c r="O3882" s="40">
        <v>32.728637999999997</v>
      </c>
      <c r="P3882" s="40">
        <v>15.988391</v>
      </c>
      <c r="Q3882" s="40">
        <v>34.387813999999999</v>
      </c>
      <c r="R3882" s="40">
        <v>37.508831000000001</v>
      </c>
      <c r="S3882" s="40">
        <v>31.767537999999998</v>
      </c>
      <c r="T3882" s="40">
        <v>34.617221999999998</v>
      </c>
      <c r="U3882" s="40">
        <v>37.588543000000001</v>
      </c>
      <c r="V3882" s="40">
        <v>42.354678999999997</v>
      </c>
      <c r="W3882" s="40">
        <v>44.493800999999998</v>
      </c>
      <c r="X3882" s="40">
        <v>44.580418000000002</v>
      </c>
      <c r="AA3882">
        <f t="shared" si="1329"/>
        <v>42312.346145833333</v>
      </c>
      <c r="AB3882" t="str">
        <f t="shared" si="1330"/>
        <v>42312Fábio86</v>
      </c>
      <c r="AC3882" s="52">
        <v>42312</v>
      </c>
      <c r="AD3882" s="56" t="s">
        <v>31</v>
      </c>
      <c r="AE3882" s="53">
        <v>86</v>
      </c>
      <c r="AF3882" s="51" t="str">
        <f t="shared" si="1331"/>
        <v/>
      </c>
      <c r="AG3882" s="51">
        <f t="shared" si="1332"/>
        <v>0</v>
      </c>
      <c r="AH3882" s="51">
        <f t="shared" si="1333"/>
        <v>0.166603</v>
      </c>
      <c r="AI3882" s="51">
        <f t="shared" si="1334"/>
        <v>20.620156999999999</v>
      </c>
      <c r="AJ3882" s="51">
        <f t="shared" si="1335"/>
        <v>22.443562</v>
      </c>
      <c r="AK3882" s="51">
        <f t="shared" si="1336"/>
        <v>21.252056</v>
      </c>
      <c r="AL3882" s="51">
        <f t="shared" si="1337"/>
        <v>20.475697</v>
      </c>
      <c r="AM3882" s="51">
        <f t="shared" si="1338"/>
        <v>21.596231</v>
      </c>
      <c r="AN3882" s="51">
        <f t="shared" si="1339"/>
        <v>19.478639999999999</v>
      </c>
      <c r="AO3882" s="51">
        <f t="shared" si="1340"/>
        <v>15.283706</v>
      </c>
      <c r="AP3882" s="51">
        <f t="shared" si="1341"/>
        <v>22.949477999999999</v>
      </c>
      <c r="AQ3882" s="51">
        <f t="shared" si="1342"/>
        <v>18.097840999999999</v>
      </c>
      <c r="AR3882" s="51">
        <f t="shared" si="1343"/>
        <v>13.018388</v>
      </c>
      <c r="AS3882" s="51">
        <f t="shared" si="1344"/>
        <v>8.5992169999999994</v>
      </c>
      <c r="AT3882" s="51">
        <f t="shared" si="1345"/>
        <v>10.840382999999999</v>
      </c>
      <c r="AU3882" s="51">
        <f t="shared" si="1346"/>
        <v>9.7333180000000006</v>
      </c>
      <c r="AV3882" s="51">
        <f t="shared" si="1347"/>
        <v>10.840382999999999</v>
      </c>
    </row>
    <row r="3883" spans="1:48">
      <c r="A3883" t="str">
        <f t="shared" si="1348"/>
        <v>42064Murilo/Kassio84</v>
      </c>
      <c r="B3883" s="50">
        <v>42064.373599537037</v>
      </c>
      <c r="C3883" s="44">
        <f t="shared" si="1349"/>
        <v>42064</v>
      </c>
      <c r="D3883" s="45" t="s">
        <v>20</v>
      </c>
      <c r="E3883" s="46">
        <v>84</v>
      </c>
      <c r="G3883" s="49" t="e">
        <f>VLOOKUP(C3883,#REF!,2,0)</f>
        <v>#REF!</v>
      </c>
      <c r="I3883" s="39">
        <v>0</v>
      </c>
      <c r="J3883" s="39">
        <v>0</v>
      </c>
      <c r="K3883" s="39">
        <v>1.2999999999999999E-5</v>
      </c>
      <c r="L3883" s="39">
        <v>15.682817999999999</v>
      </c>
      <c r="M3883" s="39">
        <v>29.959826</v>
      </c>
      <c r="N3883" s="39">
        <v>34.007137</v>
      </c>
      <c r="O3883" s="39">
        <v>32.505577000000002</v>
      </c>
      <c r="P3883" s="39">
        <v>16.40082</v>
      </c>
      <c r="Q3883" s="39">
        <v>34.847389</v>
      </c>
      <c r="R3883" s="39">
        <v>37.508831000000001</v>
      </c>
      <c r="S3883" s="39">
        <v>31.547816999999998</v>
      </c>
      <c r="T3883" s="39">
        <v>34.617221999999998</v>
      </c>
      <c r="U3883" s="39">
        <v>37.908324999999998</v>
      </c>
      <c r="V3883" s="39">
        <v>43.033695000000002</v>
      </c>
      <c r="W3883" s="39">
        <v>44.667095000000003</v>
      </c>
      <c r="X3883" s="39">
        <v>45.101790999999999</v>
      </c>
      <c r="AA3883">
        <f t="shared" si="1329"/>
        <v>42317.352870370371</v>
      </c>
      <c r="AB3883" t="str">
        <f t="shared" si="1330"/>
        <v>42317Fábio86</v>
      </c>
      <c r="AC3883" s="52">
        <v>42317</v>
      </c>
      <c r="AD3883" s="56" t="s">
        <v>31</v>
      </c>
      <c r="AE3883" s="53">
        <v>86</v>
      </c>
      <c r="AF3883" s="51" t="str">
        <f t="shared" si="1331"/>
        <v/>
      </c>
      <c r="AG3883" s="51">
        <f t="shared" si="1332"/>
        <v>0</v>
      </c>
      <c r="AH3883" s="51">
        <f t="shared" si="1333"/>
        <v>0.145264</v>
      </c>
      <c r="AI3883" s="51">
        <f t="shared" si="1334"/>
        <v>20.959232</v>
      </c>
      <c r="AJ3883" s="51">
        <f t="shared" si="1335"/>
        <v>22.343050000000002</v>
      </c>
      <c r="AK3883" s="51">
        <f t="shared" si="1336"/>
        <v>20.765158</v>
      </c>
      <c r="AL3883" s="51">
        <f t="shared" si="1337"/>
        <v>19.713774000000001</v>
      </c>
      <c r="AM3883" s="51">
        <f t="shared" si="1338"/>
        <v>20.427655999999999</v>
      </c>
      <c r="AN3883" s="51">
        <f t="shared" si="1339"/>
        <v>18.007636999999999</v>
      </c>
      <c r="AO3883" s="51">
        <f t="shared" si="1340"/>
        <v>14.306697</v>
      </c>
      <c r="AP3883" s="51">
        <f t="shared" si="1341"/>
        <v>22.242746</v>
      </c>
      <c r="AQ3883" s="51">
        <f t="shared" si="1342"/>
        <v>17.249991999999999</v>
      </c>
      <c r="AR3883" s="51">
        <f t="shared" si="1343"/>
        <v>11.223762000000001</v>
      </c>
      <c r="AS3883" s="51">
        <f t="shared" si="1344"/>
        <v>8.6602060000000005</v>
      </c>
      <c r="AT3883" s="51">
        <f t="shared" si="1345"/>
        <v>12.011963</v>
      </c>
      <c r="AU3883" s="51">
        <f t="shared" si="1346"/>
        <v>11.013764999999999</v>
      </c>
      <c r="AV3883" s="51">
        <f t="shared" si="1347"/>
        <v>11.794174</v>
      </c>
    </row>
    <row r="3884" spans="1:48">
      <c r="A3884" t="str">
        <f t="shared" si="1348"/>
        <v>42065Murilo/Kassio84</v>
      </c>
      <c r="B3884" s="50">
        <v>42065.760636574072</v>
      </c>
      <c r="C3884" s="44">
        <f t="shared" si="1349"/>
        <v>42065</v>
      </c>
      <c r="D3884" s="45" t="s">
        <v>20</v>
      </c>
      <c r="E3884" s="46">
        <v>84</v>
      </c>
      <c r="G3884" s="49" t="e">
        <f>VLOOKUP(C3884,#REF!,2,0)</f>
        <v>#REF!</v>
      </c>
      <c r="I3884" s="39">
        <v>0</v>
      </c>
      <c r="J3884" s="39">
        <v>0</v>
      </c>
      <c r="K3884" s="39">
        <v>0</v>
      </c>
      <c r="L3884" s="39">
        <v>11.187061999999999</v>
      </c>
      <c r="M3884" s="39">
        <v>26.30545</v>
      </c>
      <c r="N3884" s="39">
        <v>32.877800000000001</v>
      </c>
      <c r="O3884" s="39">
        <v>32.357277000000003</v>
      </c>
      <c r="P3884" s="39">
        <v>16.297181999999999</v>
      </c>
      <c r="Q3884" s="39">
        <v>34.540657000000003</v>
      </c>
      <c r="R3884" s="39">
        <v>37.032131</v>
      </c>
      <c r="S3884" s="39">
        <v>30.748636000000001</v>
      </c>
      <c r="T3884" s="39">
        <v>33.779738999999999</v>
      </c>
      <c r="U3884" s="39">
        <v>37.190693000000003</v>
      </c>
      <c r="V3884" s="39">
        <v>42.185752999999998</v>
      </c>
      <c r="W3884" s="39">
        <v>42.608719000000001</v>
      </c>
      <c r="X3884" s="39">
        <v>44.407268999999999</v>
      </c>
      <c r="AA3884">
        <f t="shared" si="1329"/>
        <v>42319.339456018519</v>
      </c>
      <c r="AB3884" t="str">
        <f t="shared" si="1330"/>
        <v>42319Fábio86</v>
      </c>
      <c r="AC3884" s="52">
        <v>42319</v>
      </c>
      <c r="AD3884" s="56" t="s">
        <v>31</v>
      </c>
      <c r="AE3884" s="53">
        <v>86</v>
      </c>
      <c r="AF3884" s="51" t="str">
        <f t="shared" si="1331"/>
        <v/>
      </c>
      <c r="AG3884" s="51">
        <f t="shared" si="1332"/>
        <v>0</v>
      </c>
      <c r="AH3884" s="51">
        <f t="shared" si="1333"/>
        <v>2.3862999999999999E-2</v>
      </c>
      <c r="AI3884" s="51">
        <f t="shared" si="1334"/>
        <v>20.910616000000001</v>
      </c>
      <c r="AJ3884" s="51">
        <f t="shared" si="1335"/>
        <v>21.943182</v>
      </c>
      <c r="AK3884" s="51">
        <f t="shared" si="1336"/>
        <v>20.33173</v>
      </c>
      <c r="AL3884" s="51">
        <f t="shared" si="1337"/>
        <v>19.244942000000002</v>
      </c>
      <c r="AM3884" s="51">
        <f t="shared" si="1338"/>
        <v>19.950310000000002</v>
      </c>
      <c r="AN3884" s="51">
        <f t="shared" si="1339"/>
        <v>17.338287000000001</v>
      </c>
      <c r="AO3884" s="51">
        <f t="shared" si="1340"/>
        <v>13.752317</v>
      </c>
      <c r="AP3884" s="51">
        <f t="shared" si="1341"/>
        <v>21.596231</v>
      </c>
      <c r="AQ3884" s="51">
        <f t="shared" si="1342"/>
        <v>16.681903999999999</v>
      </c>
      <c r="AR3884" s="51">
        <f t="shared" si="1343"/>
        <v>10.566083000000001</v>
      </c>
      <c r="AS3884" s="51">
        <f t="shared" si="1344"/>
        <v>8.2680030000000002</v>
      </c>
      <c r="AT3884" s="51">
        <f t="shared" si="1345"/>
        <v>11.686055</v>
      </c>
      <c r="AU3884" s="51">
        <f t="shared" si="1346"/>
        <v>10.634308000000001</v>
      </c>
      <c r="AV3884" s="51">
        <f t="shared" si="1347"/>
        <v>11.65014</v>
      </c>
    </row>
    <row r="3885" spans="1:48">
      <c r="A3885" t="str">
        <f t="shared" si="1348"/>
        <v>42082Murilo/Kassio84</v>
      </c>
      <c r="B3885" s="50">
        <v>42082.432673611111</v>
      </c>
      <c r="C3885" s="44">
        <f t="shared" si="1349"/>
        <v>42082</v>
      </c>
      <c r="D3885" s="45" t="s">
        <v>20</v>
      </c>
      <c r="E3885" s="46">
        <v>84</v>
      </c>
      <c r="G3885" s="49" t="e">
        <f>VLOOKUP(C3885,#REF!,2,0)</f>
        <v>#REF!</v>
      </c>
      <c r="I3885" s="39">
        <v>1.2999999999999999E-5</v>
      </c>
      <c r="J3885" s="39">
        <v>1.2999999999999999E-5</v>
      </c>
      <c r="K3885" s="39">
        <v>1.83E-4</v>
      </c>
      <c r="L3885" s="39">
        <v>21.134211000000001</v>
      </c>
      <c r="M3885" s="39">
        <v>38.956802000000003</v>
      </c>
      <c r="N3885" s="39">
        <v>38.875652000000002</v>
      </c>
      <c r="O3885" s="39">
        <v>36.166004000000001</v>
      </c>
      <c r="P3885" s="39">
        <v>17.564371000000001</v>
      </c>
      <c r="Q3885" s="39">
        <v>37.42915</v>
      </c>
      <c r="R3885" s="39">
        <v>41.095592000000003</v>
      </c>
      <c r="S3885" s="39">
        <v>37.270088000000001</v>
      </c>
      <c r="T3885" s="39">
        <v>46.860550000000003</v>
      </c>
      <c r="U3885" s="39">
        <v>49.103760000000001</v>
      </c>
      <c r="V3885" s="39">
        <v>48.290481999999997</v>
      </c>
      <c r="W3885" s="39">
        <v>48.651164999999999</v>
      </c>
      <c r="X3885" s="39">
        <v>47.394382</v>
      </c>
      <c r="AA3885">
        <f t="shared" si="1329"/>
        <v>42321.689814814818</v>
      </c>
      <c r="AB3885" t="str">
        <f t="shared" si="1330"/>
        <v>42321Fábio86</v>
      </c>
      <c r="AC3885" s="52">
        <v>42321</v>
      </c>
      <c r="AD3885" s="56" t="s">
        <v>31</v>
      </c>
      <c r="AE3885" s="53">
        <v>86</v>
      </c>
      <c r="AF3885" s="51" t="str">
        <f t="shared" si="1331"/>
        <v/>
      </c>
      <c r="AG3885" s="51">
        <f t="shared" si="1332"/>
        <v>0</v>
      </c>
      <c r="AH3885" s="51">
        <f t="shared" si="1333"/>
        <v>1.7619999999999999E-3</v>
      </c>
      <c r="AI3885" s="51">
        <f t="shared" si="1334"/>
        <v>19.855543000000001</v>
      </c>
      <c r="AJ3885" s="51">
        <f t="shared" si="1335"/>
        <v>20.71678</v>
      </c>
      <c r="AK3885" s="51">
        <f t="shared" si="1336"/>
        <v>19.059010000000001</v>
      </c>
      <c r="AL3885" s="51">
        <f t="shared" si="1337"/>
        <v>18.052713000000001</v>
      </c>
      <c r="AM3885" s="51">
        <f t="shared" si="1338"/>
        <v>18.598167</v>
      </c>
      <c r="AN3885" s="51">
        <f t="shared" si="1339"/>
        <v>16.123549000000001</v>
      </c>
      <c r="AO3885" s="51">
        <f t="shared" si="1340"/>
        <v>13.018388</v>
      </c>
      <c r="AP3885" s="51">
        <f t="shared" si="1341"/>
        <v>20.620156999999999</v>
      </c>
      <c r="AQ3885" s="51">
        <f t="shared" si="1342"/>
        <v>15.616866</v>
      </c>
      <c r="AR3885" s="51">
        <f t="shared" si="1343"/>
        <v>9.9957659999999997</v>
      </c>
      <c r="AS3885" s="51">
        <f t="shared" si="1344"/>
        <v>7.7414560000000003</v>
      </c>
      <c r="AT3885" s="51">
        <f t="shared" si="1345"/>
        <v>11.118501</v>
      </c>
      <c r="AU3885" s="51">
        <f t="shared" si="1346"/>
        <v>10.161719</v>
      </c>
      <c r="AV3885" s="51">
        <f t="shared" si="1347"/>
        <v>11.118501</v>
      </c>
    </row>
    <row r="3886" spans="1:48">
      <c r="A3886" t="str">
        <f t="shared" si="1348"/>
        <v>42084Murilo/Kassio84</v>
      </c>
      <c r="B3886" s="50">
        <v>42084.448900462965</v>
      </c>
      <c r="C3886" s="44">
        <f t="shared" si="1349"/>
        <v>42084</v>
      </c>
      <c r="D3886" s="45" t="s">
        <v>20</v>
      </c>
      <c r="E3886" s="46">
        <v>84</v>
      </c>
      <c r="G3886" s="49" t="e">
        <f>VLOOKUP(C3886,#REF!,2,0)</f>
        <v>#REF!</v>
      </c>
      <c r="I3886" s="39">
        <v>0</v>
      </c>
      <c r="J3886" s="39">
        <v>7.3999999999999996E-5</v>
      </c>
      <c r="K3886" s="39">
        <v>9.5000000000000005E-5</v>
      </c>
      <c r="L3886" s="39">
        <v>21.432604000000001</v>
      </c>
      <c r="M3886" s="39">
        <v>38.875652000000002</v>
      </c>
      <c r="N3886" s="39">
        <v>37.908324999999998</v>
      </c>
      <c r="O3886" s="39">
        <v>34.770592000000001</v>
      </c>
      <c r="P3886" s="39">
        <v>16.92436</v>
      </c>
      <c r="Q3886" s="39">
        <v>36.322754000000003</v>
      </c>
      <c r="R3886" s="39">
        <v>38.471161000000002</v>
      </c>
      <c r="S3886" s="39">
        <v>32.952477000000002</v>
      </c>
      <c r="T3886" s="39">
        <v>36.087780000000002</v>
      </c>
      <c r="U3886" s="39">
        <v>39.690842000000004</v>
      </c>
      <c r="V3886" s="39">
        <v>45.713706999999999</v>
      </c>
      <c r="W3886" s="39">
        <v>48.020843999999997</v>
      </c>
      <c r="X3886" s="39">
        <v>46.949337</v>
      </c>
      <c r="AA3886">
        <f t="shared" si="1329"/>
        <v>42324.332060185188</v>
      </c>
      <c r="AB3886" t="str">
        <f t="shared" si="1330"/>
        <v>42324Fábio86</v>
      </c>
      <c r="AC3886" s="52">
        <v>42324</v>
      </c>
      <c r="AD3886" s="56" t="s">
        <v>31</v>
      </c>
      <c r="AE3886" s="53">
        <v>86</v>
      </c>
      <c r="AF3886" s="51" t="str">
        <f t="shared" si="1331"/>
        <v/>
      </c>
      <c r="AG3886" s="51">
        <f t="shared" si="1332"/>
        <v>0</v>
      </c>
      <c r="AH3886" s="51">
        <f t="shared" si="1333"/>
        <v>3.9919999999999997E-2</v>
      </c>
      <c r="AI3886" s="51">
        <f t="shared" si="1334"/>
        <v>22.192657000000001</v>
      </c>
      <c r="AJ3886" s="51">
        <f t="shared" si="1335"/>
        <v>23.102335</v>
      </c>
      <c r="AK3886" s="51">
        <f t="shared" si="1336"/>
        <v>21.645641000000001</v>
      </c>
      <c r="AL3886" s="51">
        <f t="shared" si="1337"/>
        <v>20.523775000000001</v>
      </c>
      <c r="AM3886" s="51">
        <f t="shared" si="1338"/>
        <v>21.105408000000001</v>
      </c>
      <c r="AN3886" s="51">
        <f t="shared" si="1339"/>
        <v>18.461030999999998</v>
      </c>
      <c r="AO3886" s="51">
        <f t="shared" si="1340"/>
        <v>14.226777999999999</v>
      </c>
      <c r="AP3886" s="51">
        <f t="shared" si="1341"/>
        <v>21.794146999999999</v>
      </c>
      <c r="AQ3886" s="51">
        <f t="shared" si="1342"/>
        <v>16.208808999999999</v>
      </c>
      <c r="AR3886" s="51">
        <f t="shared" si="1343"/>
        <v>10.464198</v>
      </c>
      <c r="AS3886" s="51">
        <f t="shared" si="1344"/>
        <v>7.9439419999999998</v>
      </c>
      <c r="AT3886" s="51">
        <f t="shared" si="1345"/>
        <v>11.400378999999999</v>
      </c>
      <c r="AU3886" s="51">
        <f t="shared" si="1346"/>
        <v>10.464198</v>
      </c>
      <c r="AV3886" s="51">
        <f t="shared" si="1347"/>
        <v>11.578483</v>
      </c>
    </row>
    <row r="3887" spans="1:48">
      <c r="A3887" t="str">
        <f t="shared" si="1348"/>
        <v>42086Murilo/Kassio84</v>
      </c>
      <c r="B3887" s="50">
        <v>42086.727812500001</v>
      </c>
      <c r="C3887" s="44">
        <f t="shared" si="1349"/>
        <v>42086</v>
      </c>
      <c r="D3887" s="45" t="s">
        <v>20</v>
      </c>
      <c r="E3887" s="46">
        <v>84</v>
      </c>
      <c r="G3887" s="49" t="e">
        <f>VLOOKUP(C3887,#REF!,2,0)</f>
        <v>#REF!</v>
      </c>
      <c r="I3887" s="39">
        <v>0</v>
      </c>
      <c r="J3887" s="39">
        <v>0</v>
      </c>
      <c r="K3887" s="39">
        <v>1.9999999999999999E-6</v>
      </c>
      <c r="L3887" s="39">
        <v>21.672909000000001</v>
      </c>
      <c r="M3887" s="39">
        <v>37.270088000000001</v>
      </c>
      <c r="N3887" s="39">
        <v>38.551903000000003</v>
      </c>
      <c r="O3887" s="39">
        <v>34.540657000000003</v>
      </c>
      <c r="P3887" s="39">
        <v>16.818943000000001</v>
      </c>
      <c r="Q3887" s="39">
        <v>35.310035999999997</v>
      </c>
      <c r="R3887" s="39">
        <v>38.794598000000001</v>
      </c>
      <c r="S3887" s="39">
        <v>32.505577000000002</v>
      </c>
      <c r="T3887" s="39">
        <v>36.009644000000002</v>
      </c>
      <c r="U3887" s="39">
        <v>40.266392000000003</v>
      </c>
      <c r="V3887" s="39">
        <v>46.329594</v>
      </c>
      <c r="W3887" s="39">
        <v>47.483643000000001</v>
      </c>
      <c r="X3887" s="39">
        <v>46.329594</v>
      </c>
      <c r="AA3887">
        <f t="shared" si="1329"/>
        <v>42326.351261574076</v>
      </c>
      <c r="AB3887" t="str">
        <f t="shared" si="1330"/>
        <v>42326Fábio86</v>
      </c>
      <c r="AC3887" s="52">
        <v>42326</v>
      </c>
      <c r="AD3887" s="56" t="s">
        <v>31</v>
      </c>
      <c r="AE3887" s="53">
        <v>86</v>
      </c>
      <c r="AF3887" s="51" t="str">
        <f t="shared" si="1331"/>
        <v/>
      </c>
      <c r="AG3887" s="51">
        <f t="shared" si="1332"/>
        <v>0</v>
      </c>
      <c r="AH3887" s="51">
        <f t="shared" si="1333"/>
        <v>0.228436</v>
      </c>
      <c r="AI3887" s="51">
        <f t="shared" si="1334"/>
        <v>22.695837000000001</v>
      </c>
      <c r="AJ3887" s="51">
        <f t="shared" si="1335"/>
        <v>23.615492</v>
      </c>
      <c r="AK3887" s="51">
        <f t="shared" si="1336"/>
        <v>22.594749</v>
      </c>
      <c r="AL3887" s="51">
        <f t="shared" si="1337"/>
        <v>21.596231</v>
      </c>
      <c r="AM3887" s="51">
        <f t="shared" si="1338"/>
        <v>22.544284999999999</v>
      </c>
      <c r="AN3887" s="51">
        <f t="shared" si="1339"/>
        <v>20.283854000000002</v>
      </c>
      <c r="AO3887" s="51">
        <f t="shared" si="1340"/>
        <v>16.166153000000001</v>
      </c>
      <c r="AP3887" s="51">
        <f t="shared" si="1341"/>
        <v>23.926054000000001</v>
      </c>
      <c r="AQ3887" s="51">
        <f t="shared" si="1342"/>
        <v>19.338263999999999</v>
      </c>
      <c r="AR3887" s="51">
        <f t="shared" si="1343"/>
        <v>14.18694</v>
      </c>
      <c r="AS3887" s="51">
        <f t="shared" si="1344"/>
        <v>11.65014</v>
      </c>
      <c r="AT3887" s="51">
        <f t="shared" si="1345"/>
        <v>14.426985</v>
      </c>
      <c r="AU3887" s="51">
        <f t="shared" si="1346"/>
        <v>13.247859</v>
      </c>
      <c r="AV3887" s="51">
        <f t="shared" si="1347"/>
        <v>13.67408</v>
      </c>
    </row>
    <row r="3888" spans="1:48">
      <c r="A3888" t="str">
        <f t="shared" si="1348"/>
        <v>42089Murilo/Kassio84</v>
      </c>
      <c r="B3888" s="50">
        <v>42089.774502314816</v>
      </c>
      <c r="C3888" s="44">
        <f t="shared" si="1349"/>
        <v>42089</v>
      </c>
      <c r="D3888" s="45" t="s">
        <v>20</v>
      </c>
      <c r="E3888" s="46">
        <v>84</v>
      </c>
      <c r="G3888" s="49" t="e">
        <f>VLOOKUP(C3888,#REF!,2,0)</f>
        <v>#REF!</v>
      </c>
      <c r="I3888" s="39">
        <v>0</v>
      </c>
      <c r="J3888" s="39">
        <v>0</v>
      </c>
      <c r="K3888" s="39">
        <v>0</v>
      </c>
      <c r="L3888" s="39">
        <v>19.276951</v>
      </c>
      <c r="M3888" s="39">
        <v>35.775677000000002</v>
      </c>
      <c r="N3888" s="39">
        <v>36.794913999999999</v>
      </c>
      <c r="O3888" s="39">
        <v>33.855441999999996</v>
      </c>
      <c r="P3888" s="39">
        <v>16.348943999999999</v>
      </c>
      <c r="Q3888" s="39">
        <v>34.540657000000003</v>
      </c>
      <c r="R3888" s="39">
        <v>37.508831000000001</v>
      </c>
      <c r="S3888" s="39">
        <v>31.547816999999998</v>
      </c>
      <c r="T3888" s="39">
        <v>34.847389</v>
      </c>
      <c r="U3888" s="39">
        <v>38.390529999999998</v>
      </c>
      <c r="V3888" s="39">
        <v>43.717888000000002</v>
      </c>
      <c r="W3888" s="39">
        <v>44.580418000000002</v>
      </c>
      <c r="X3888" s="39">
        <v>46.949337</v>
      </c>
      <c r="AA3888">
        <f t="shared" si="1329"/>
        <v>42332.627604166664</v>
      </c>
      <c r="AB3888" t="str">
        <f t="shared" si="1330"/>
        <v>42332Fábio86</v>
      </c>
      <c r="AC3888" s="52">
        <v>42332</v>
      </c>
      <c r="AD3888" s="56" t="s">
        <v>31</v>
      </c>
      <c r="AE3888" s="53">
        <v>86</v>
      </c>
      <c r="AF3888" s="51" t="str">
        <f t="shared" si="1331"/>
        <v/>
      </c>
      <c r="AG3888" s="51">
        <f t="shared" si="1332"/>
        <v>0</v>
      </c>
      <c r="AH3888" s="51">
        <f t="shared" si="1333"/>
        <v>0.35920999999999997</v>
      </c>
      <c r="AI3888" s="51">
        <f t="shared" si="1334"/>
        <v>23.822313000000001</v>
      </c>
      <c r="AJ3888" s="51">
        <f t="shared" si="1335"/>
        <v>24.448043999999999</v>
      </c>
      <c r="AK3888" s="51">
        <f t="shared" si="1336"/>
        <v>23.153414000000001</v>
      </c>
      <c r="AL3888" s="51">
        <f t="shared" si="1337"/>
        <v>22.142672999999998</v>
      </c>
      <c r="AM3888" s="51">
        <f t="shared" si="1338"/>
        <v>23.102335</v>
      </c>
      <c r="AN3888" s="51">
        <f t="shared" si="1339"/>
        <v>21.399222999999999</v>
      </c>
      <c r="AO3888" s="51">
        <f t="shared" si="1340"/>
        <v>17.118037999999999</v>
      </c>
      <c r="AP3888" s="51">
        <f t="shared" si="1341"/>
        <v>24.553104000000001</v>
      </c>
      <c r="AQ3888" s="51">
        <f t="shared" si="1342"/>
        <v>20.188268999999998</v>
      </c>
      <c r="AR3888" s="51">
        <f t="shared" si="1343"/>
        <v>15.616866</v>
      </c>
      <c r="AS3888" s="51">
        <f t="shared" si="1344"/>
        <v>13.171124000000001</v>
      </c>
      <c r="AT3888" s="51">
        <f t="shared" si="1345"/>
        <v>15.869158000000001</v>
      </c>
      <c r="AU3888" s="51">
        <f t="shared" si="1346"/>
        <v>14.588187</v>
      </c>
      <c r="AV3888" s="51">
        <f t="shared" si="1347"/>
        <v>14.954307999999999</v>
      </c>
    </row>
    <row r="3889" spans="1:48">
      <c r="A3889" t="str">
        <f t="shared" si="1348"/>
        <v>42094Murilo/Kassio84</v>
      </c>
      <c r="B3889" s="50">
        <v>42094.764965277776</v>
      </c>
      <c r="C3889" s="44">
        <f t="shared" si="1349"/>
        <v>42094</v>
      </c>
      <c r="D3889" s="45" t="s">
        <v>20</v>
      </c>
      <c r="E3889" s="46">
        <v>84</v>
      </c>
      <c r="G3889" s="49" t="e">
        <f>VLOOKUP(C3889,#REF!,2,0)</f>
        <v>#REF!</v>
      </c>
      <c r="I3889" s="39">
        <v>0</v>
      </c>
      <c r="J3889" s="39">
        <v>0</v>
      </c>
      <c r="K3889" s="39">
        <v>2.0000000000000002E-5</v>
      </c>
      <c r="L3889" s="39">
        <v>21.612684000000002</v>
      </c>
      <c r="M3889" s="39">
        <v>37.668388</v>
      </c>
      <c r="N3889" s="39">
        <v>38.713603999999997</v>
      </c>
      <c r="O3889" s="39">
        <v>34.924286000000002</v>
      </c>
      <c r="P3889" s="39">
        <v>16.713868999999999</v>
      </c>
      <c r="Q3889" s="39">
        <v>36.401234000000002</v>
      </c>
      <c r="R3889" s="39">
        <v>38.794598000000001</v>
      </c>
      <c r="S3889" s="39">
        <v>32.357277000000003</v>
      </c>
      <c r="T3889" s="39">
        <v>35.078319999999998</v>
      </c>
      <c r="U3889" s="39">
        <v>38.068714</v>
      </c>
      <c r="V3889" s="39">
        <v>42.185752999999998</v>
      </c>
      <c r="W3889" s="39">
        <v>41.178967</v>
      </c>
      <c r="X3889" s="39">
        <v>40.597068999999998</v>
      </c>
      <c r="AA3889">
        <f t="shared" si="1329"/>
        <v>42333.445</v>
      </c>
      <c r="AB3889" t="str">
        <f t="shared" si="1330"/>
        <v>42333Fábio86</v>
      </c>
      <c r="AC3889" s="52">
        <v>42333</v>
      </c>
      <c r="AD3889" s="56" t="s">
        <v>31</v>
      </c>
      <c r="AE3889" s="53">
        <v>86</v>
      </c>
      <c r="AF3889" s="51" t="str">
        <f t="shared" si="1331"/>
        <v/>
      </c>
      <c r="AG3889" s="51">
        <f t="shared" si="1332"/>
        <v>0</v>
      </c>
      <c r="AH3889" s="51">
        <f t="shared" si="1333"/>
        <v>0.31980199999999998</v>
      </c>
      <c r="AI3889" s="51">
        <f t="shared" si="1334"/>
        <v>23.667117999999999</v>
      </c>
      <c r="AJ3889" s="51">
        <f t="shared" si="1335"/>
        <v>24.343222000000001</v>
      </c>
      <c r="AK3889" s="51">
        <f t="shared" si="1336"/>
        <v>22.949477999999999</v>
      </c>
      <c r="AL3889" s="51">
        <f t="shared" si="1337"/>
        <v>21.794146999999999</v>
      </c>
      <c r="AM3889" s="51">
        <f t="shared" si="1338"/>
        <v>22.645251999999999</v>
      </c>
      <c r="AN3889" s="51">
        <f t="shared" si="1339"/>
        <v>20.236034</v>
      </c>
      <c r="AO3889" s="51">
        <f t="shared" si="1340"/>
        <v>15.82696</v>
      </c>
      <c r="AP3889" s="51">
        <f t="shared" si="1341"/>
        <v>23.822313000000001</v>
      </c>
      <c r="AQ3889" s="51">
        <f t="shared" si="1342"/>
        <v>19.151875</v>
      </c>
      <c r="AR3889" s="51">
        <f t="shared" si="1343"/>
        <v>13.557130000000001</v>
      </c>
      <c r="AS3889" s="51">
        <f t="shared" si="1344"/>
        <v>10.771471</v>
      </c>
      <c r="AT3889" s="51">
        <f t="shared" si="1345"/>
        <v>13.67408</v>
      </c>
      <c r="AU3889" s="51">
        <f t="shared" si="1346"/>
        <v>12.640625999999999</v>
      </c>
      <c r="AV3889" s="51">
        <f t="shared" si="1347"/>
        <v>13.247859</v>
      </c>
    </row>
    <row r="3890" spans="1:48">
      <c r="A3890" t="str">
        <f t="shared" si="1348"/>
        <v>42102Murilo/Kassio84</v>
      </c>
      <c r="B3890" s="50">
        <v>42102.726597222223</v>
      </c>
      <c r="C3890" s="44">
        <f t="shared" si="1349"/>
        <v>42102</v>
      </c>
      <c r="D3890" s="45" t="s">
        <v>20</v>
      </c>
      <c r="E3890" s="46">
        <v>84</v>
      </c>
      <c r="G3890" s="49" t="e">
        <f>VLOOKUP(C3890,#REF!,2,0)</f>
        <v>#REF!</v>
      </c>
      <c r="I3890" s="39">
        <v>0</v>
      </c>
      <c r="J3890" s="39">
        <v>0</v>
      </c>
      <c r="K3890" s="39">
        <v>9.9999999999999995E-7</v>
      </c>
      <c r="L3890" s="39">
        <v>20.310499</v>
      </c>
      <c r="M3890" s="39">
        <v>36.322754000000003</v>
      </c>
      <c r="N3890" s="39">
        <v>37.588543000000001</v>
      </c>
      <c r="O3890" s="39">
        <v>33.628551000000002</v>
      </c>
      <c r="P3890" s="39">
        <v>16.609161</v>
      </c>
      <c r="Q3890" s="39">
        <v>34.617221999999998</v>
      </c>
      <c r="R3890" s="39">
        <v>36.558444999999999</v>
      </c>
      <c r="S3890" s="39">
        <v>29.959826</v>
      </c>
      <c r="T3890" s="39">
        <v>32.952477000000002</v>
      </c>
      <c r="U3890" s="39">
        <v>35.775677000000002</v>
      </c>
      <c r="V3890" s="39">
        <v>39.445445999999997</v>
      </c>
      <c r="W3890" s="39">
        <v>37.748286999999998</v>
      </c>
      <c r="X3890" s="39">
        <v>36.952976</v>
      </c>
      <c r="AA3890">
        <f t="shared" si="1329"/>
        <v>42335.578379629631</v>
      </c>
      <c r="AB3890" t="str">
        <f t="shared" si="1330"/>
        <v>42335Fábio86</v>
      </c>
      <c r="AC3890" s="52">
        <v>42335</v>
      </c>
      <c r="AD3890" s="56" t="s">
        <v>31</v>
      </c>
      <c r="AE3890" s="53">
        <v>86</v>
      </c>
      <c r="AF3890" s="51" t="str">
        <f t="shared" si="1331"/>
        <v/>
      </c>
      <c r="AG3890" s="51">
        <f t="shared" si="1332"/>
        <v>0</v>
      </c>
      <c r="AH3890" s="51">
        <f t="shared" si="1333"/>
        <v>4.8162999999999997E-2</v>
      </c>
      <c r="AI3890" s="51">
        <f t="shared" si="1334"/>
        <v>22.594749</v>
      </c>
      <c r="AJ3890" s="51">
        <f t="shared" si="1335"/>
        <v>22.695837000000001</v>
      </c>
      <c r="AK3890" s="51">
        <f t="shared" si="1336"/>
        <v>21.154211</v>
      </c>
      <c r="AL3890" s="51">
        <f t="shared" si="1337"/>
        <v>20.092924</v>
      </c>
      <c r="AM3890" s="51">
        <f t="shared" si="1338"/>
        <v>20.71678</v>
      </c>
      <c r="AN3890" s="51">
        <f t="shared" si="1339"/>
        <v>18.278981999999999</v>
      </c>
      <c r="AO3890" s="51">
        <f t="shared" si="1340"/>
        <v>14.067712</v>
      </c>
      <c r="AP3890" s="51">
        <f t="shared" si="1341"/>
        <v>22.343050000000002</v>
      </c>
      <c r="AQ3890" s="51">
        <f t="shared" si="1342"/>
        <v>17.738341999999999</v>
      </c>
      <c r="AR3890" s="51">
        <f t="shared" si="1343"/>
        <v>11.471446</v>
      </c>
      <c r="AS3890" s="51">
        <f t="shared" si="1344"/>
        <v>9.1881869999999992</v>
      </c>
      <c r="AT3890" s="51">
        <f t="shared" si="1345"/>
        <v>12.231887</v>
      </c>
      <c r="AU3890" s="51">
        <f t="shared" si="1346"/>
        <v>11.294233</v>
      </c>
      <c r="AV3890" s="51">
        <f t="shared" si="1347"/>
        <v>12.011963</v>
      </c>
    </row>
    <row r="3891" spans="1:48">
      <c r="A3891" t="str">
        <f t="shared" si="1348"/>
        <v>42104Murilo/Kassio84</v>
      </c>
      <c r="B3891" s="50">
        <v>42104.471030092594</v>
      </c>
      <c r="C3891" s="44">
        <f t="shared" si="1349"/>
        <v>42104</v>
      </c>
      <c r="D3891" s="45" t="s">
        <v>20</v>
      </c>
      <c r="E3891" s="46">
        <v>84</v>
      </c>
      <c r="G3891" s="49" t="e">
        <f>VLOOKUP(C3891,#REF!,2,0)</f>
        <v>#REF!</v>
      </c>
      <c r="I3891" s="39">
        <v>0</v>
      </c>
      <c r="J3891" s="39">
        <v>0</v>
      </c>
      <c r="K3891" s="39">
        <v>9.9999999999999995E-7</v>
      </c>
      <c r="L3891" s="39">
        <v>17.943619000000002</v>
      </c>
      <c r="M3891" s="39">
        <v>35.697848999999998</v>
      </c>
      <c r="N3891" s="39">
        <v>37.032131</v>
      </c>
      <c r="O3891" s="39">
        <v>33.477725999999997</v>
      </c>
      <c r="P3891" s="39">
        <v>15.784326999999999</v>
      </c>
      <c r="Q3891" s="39">
        <v>34.159145000000002</v>
      </c>
      <c r="R3891" s="39">
        <v>36.244323999999999</v>
      </c>
      <c r="S3891" s="39">
        <v>29.463267999999999</v>
      </c>
      <c r="T3891" s="39">
        <v>32.505577000000002</v>
      </c>
      <c r="U3891" s="39">
        <v>35.232684999999996</v>
      </c>
      <c r="V3891" s="39">
        <v>39.038032999999999</v>
      </c>
      <c r="W3891" s="39">
        <v>36.952976</v>
      </c>
      <c r="X3891" s="39">
        <v>36.322754000000003</v>
      </c>
      <c r="AA3891">
        <f t="shared" si="1329"/>
        <v>42338.411064814813</v>
      </c>
      <c r="AB3891" t="str">
        <f t="shared" si="1330"/>
        <v>42338Fábio86</v>
      </c>
      <c r="AC3891" s="52">
        <v>42338</v>
      </c>
      <c r="AD3891" s="56" t="s">
        <v>31</v>
      </c>
      <c r="AE3891" s="53">
        <v>86</v>
      </c>
      <c r="AF3891" s="51" t="str">
        <f t="shared" si="1331"/>
        <v/>
      </c>
      <c r="AG3891" s="51">
        <f t="shared" si="1332"/>
        <v>0</v>
      </c>
      <c r="AH3891" s="51">
        <f t="shared" si="1333"/>
        <v>0.26789800000000003</v>
      </c>
      <c r="AI3891" s="51">
        <f t="shared" si="1334"/>
        <v>24.290852000000001</v>
      </c>
      <c r="AJ3891" s="51">
        <f t="shared" si="1335"/>
        <v>24.922495000000001</v>
      </c>
      <c r="AK3891" s="51">
        <f t="shared" si="1336"/>
        <v>23.409599</v>
      </c>
      <c r="AL3891" s="51">
        <f t="shared" si="1337"/>
        <v>22.393265</v>
      </c>
      <c r="AM3891" s="51">
        <f t="shared" si="1338"/>
        <v>23.102335</v>
      </c>
      <c r="AN3891" s="51">
        <f t="shared" si="1339"/>
        <v>21.252056</v>
      </c>
      <c r="AO3891" s="51">
        <f t="shared" si="1340"/>
        <v>17.030346000000002</v>
      </c>
      <c r="AP3891" s="51">
        <f t="shared" si="1341"/>
        <v>24.711071</v>
      </c>
      <c r="AQ3891" s="51">
        <f t="shared" si="1342"/>
        <v>19.902884</v>
      </c>
      <c r="AR3891" s="51">
        <f t="shared" si="1343"/>
        <v>14.831732000000001</v>
      </c>
      <c r="AS3891" s="51">
        <f t="shared" si="1344"/>
        <v>12.453944999999999</v>
      </c>
      <c r="AT3891" s="51">
        <f t="shared" si="1345"/>
        <v>15.036293000000001</v>
      </c>
      <c r="AU3891" s="51">
        <f t="shared" si="1346"/>
        <v>13.830831</v>
      </c>
      <c r="AV3891" s="51">
        <f t="shared" si="1347"/>
        <v>14.147143</v>
      </c>
    </row>
    <row r="3892" spans="1:48">
      <c r="A3892" t="str">
        <f t="shared" si="1348"/>
        <v>42111Murilo/Kassio84</v>
      </c>
      <c r="B3892" s="50">
        <v>42111.72451388889</v>
      </c>
      <c r="C3892" s="44">
        <f t="shared" si="1349"/>
        <v>42111</v>
      </c>
      <c r="D3892" s="45" t="s">
        <v>20</v>
      </c>
      <c r="E3892" s="46">
        <v>84</v>
      </c>
      <c r="G3892" s="49" t="e">
        <f>VLOOKUP(C3892,#REF!,2,0)</f>
        <v>#REF!</v>
      </c>
      <c r="I3892" s="39">
        <v>0</v>
      </c>
      <c r="J3892" s="39">
        <v>0</v>
      </c>
      <c r="K3892" s="39">
        <v>0</v>
      </c>
      <c r="L3892" s="39">
        <v>13.964169999999999</v>
      </c>
      <c r="M3892" s="39">
        <v>32.505577000000002</v>
      </c>
      <c r="N3892" s="39">
        <v>35.001258999999997</v>
      </c>
      <c r="O3892" s="39">
        <v>31.767537999999998</v>
      </c>
      <c r="P3892" s="39">
        <v>15.031736</v>
      </c>
      <c r="Q3892" s="39">
        <v>32.952477000000002</v>
      </c>
      <c r="R3892" s="39">
        <v>35.001258999999997</v>
      </c>
      <c r="S3892" s="39">
        <v>27.930150999999999</v>
      </c>
      <c r="T3892" s="39">
        <v>30.748636000000001</v>
      </c>
      <c r="U3892" s="39">
        <v>33.327229000000003</v>
      </c>
      <c r="V3892" s="39">
        <v>36.166004000000001</v>
      </c>
      <c r="W3892" s="39">
        <v>34.159145000000002</v>
      </c>
      <c r="X3892" s="39">
        <v>33.704093999999998</v>
      </c>
      <c r="AA3892">
        <f t="shared" si="1329"/>
        <v>42341.375185185185</v>
      </c>
      <c r="AB3892" t="str">
        <f t="shared" si="1330"/>
        <v>42341Fábio86</v>
      </c>
      <c r="AC3892" s="52">
        <v>42341</v>
      </c>
      <c r="AD3892" s="56" t="s">
        <v>31</v>
      </c>
      <c r="AE3892" s="53">
        <v>86</v>
      </c>
      <c r="AF3892" s="51" t="str">
        <f t="shared" si="1331"/>
        <v/>
      </c>
      <c r="AG3892" s="51">
        <f t="shared" si="1332"/>
        <v>0</v>
      </c>
      <c r="AH3892" s="51">
        <f t="shared" si="1333"/>
        <v>2.4662E-2</v>
      </c>
      <c r="AI3892" s="51">
        <f t="shared" si="1334"/>
        <v>22.695837000000001</v>
      </c>
      <c r="AJ3892" s="51">
        <f t="shared" si="1335"/>
        <v>22.847866</v>
      </c>
      <c r="AK3892" s="51">
        <f t="shared" si="1336"/>
        <v>21.154211</v>
      </c>
      <c r="AL3892" s="51">
        <f t="shared" si="1337"/>
        <v>19.902884</v>
      </c>
      <c r="AM3892" s="51">
        <f t="shared" si="1338"/>
        <v>20.523775000000001</v>
      </c>
      <c r="AN3892" s="51">
        <f t="shared" si="1339"/>
        <v>18.097840999999999</v>
      </c>
      <c r="AO3892" s="51">
        <f t="shared" si="1340"/>
        <v>14.306697</v>
      </c>
      <c r="AP3892" s="51">
        <f t="shared" si="1341"/>
        <v>22.042797</v>
      </c>
      <c r="AQ3892" s="51">
        <f t="shared" si="1342"/>
        <v>17.118037999999999</v>
      </c>
      <c r="AR3892" s="51">
        <f t="shared" si="1343"/>
        <v>11.153532</v>
      </c>
      <c r="AS3892" s="51">
        <f t="shared" si="1344"/>
        <v>8.8755380000000006</v>
      </c>
      <c r="AT3892" s="51">
        <f t="shared" si="1345"/>
        <v>12.048469000000001</v>
      </c>
      <c r="AU3892" s="51">
        <f t="shared" si="1346"/>
        <v>11.118501</v>
      </c>
      <c r="AV3892" s="51">
        <f t="shared" si="1347"/>
        <v>11.758062000000001</v>
      </c>
    </row>
    <row r="3893" spans="1:48">
      <c r="A3893" t="str">
        <f t="shared" si="1348"/>
        <v>42116Murilo/Kassio84</v>
      </c>
      <c r="B3893" s="50">
        <v>42116.736041666663</v>
      </c>
      <c r="C3893" s="44">
        <f t="shared" si="1349"/>
        <v>42116</v>
      </c>
      <c r="D3893" s="45" t="s">
        <v>20</v>
      </c>
      <c r="E3893" s="46">
        <v>84</v>
      </c>
      <c r="G3893" s="49" t="e">
        <f>VLOOKUP(C3893,#REF!,2,0)</f>
        <v>#REF!</v>
      </c>
      <c r="I3893" s="39">
        <v>0</v>
      </c>
      <c r="J3893" s="39">
        <v>0</v>
      </c>
      <c r="K3893" s="39">
        <v>0</v>
      </c>
      <c r="L3893" s="39">
        <v>14.736297</v>
      </c>
      <c r="M3893" s="39">
        <v>33.177067000000001</v>
      </c>
      <c r="N3893" s="39">
        <v>34.235270999999997</v>
      </c>
      <c r="O3893" s="39">
        <v>31.110600999999999</v>
      </c>
      <c r="P3893" s="39">
        <v>15.280357</v>
      </c>
      <c r="Q3893" s="39">
        <v>32.579844999999999</v>
      </c>
      <c r="R3893" s="39">
        <v>34.083092000000001</v>
      </c>
      <c r="S3893" s="39">
        <v>26.774146999999999</v>
      </c>
      <c r="T3893" s="39">
        <v>29.746500000000001</v>
      </c>
      <c r="U3893" s="39">
        <v>31.988050000000001</v>
      </c>
      <c r="V3893" s="39">
        <v>35.001258999999997</v>
      </c>
      <c r="W3893" s="39">
        <v>32.877800000000001</v>
      </c>
      <c r="X3893" s="39">
        <v>32.357277000000003</v>
      </c>
      <c r="AA3893">
        <f t="shared" si="1329"/>
        <v>42342.619606481479</v>
      </c>
      <c r="AB3893" t="str">
        <f t="shared" si="1330"/>
        <v>42342Fábio86</v>
      </c>
      <c r="AC3893" s="52">
        <v>42342</v>
      </c>
      <c r="AD3893" s="56" t="s">
        <v>31</v>
      </c>
      <c r="AE3893" s="53">
        <v>86</v>
      </c>
      <c r="AF3893" s="51" t="str">
        <f t="shared" si="1331"/>
        <v/>
      </c>
      <c r="AG3893" s="51">
        <f t="shared" si="1332"/>
        <v>0</v>
      </c>
      <c r="AH3893" s="51">
        <f t="shared" si="1333"/>
        <v>1.2237E-2</v>
      </c>
      <c r="AI3893" s="51">
        <f t="shared" si="1334"/>
        <v>22.292839000000001</v>
      </c>
      <c r="AJ3893" s="51">
        <f t="shared" si="1335"/>
        <v>22.847866</v>
      </c>
      <c r="AK3893" s="51">
        <f t="shared" si="1336"/>
        <v>20.959232</v>
      </c>
      <c r="AL3893" s="51">
        <f t="shared" si="1337"/>
        <v>19.760973</v>
      </c>
      <c r="AM3893" s="51">
        <f t="shared" si="1338"/>
        <v>19.902884</v>
      </c>
      <c r="AN3893" s="51">
        <f t="shared" si="1339"/>
        <v>17.338287000000001</v>
      </c>
      <c r="AO3893" s="51">
        <f t="shared" si="1340"/>
        <v>13.713176000000001</v>
      </c>
      <c r="AP3893" s="51">
        <f t="shared" si="1341"/>
        <v>21.350121999999999</v>
      </c>
      <c r="AQ3893" s="51">
        <f t="shared" si="1342"/>
        <v>16.725237</v>
      </c>
      <c r="AR3893" s="51">
        <f t="shared" si="1343"/>
        <v>10.634308000000001</v>
      </c>
      <c r="AS3893" s="51">
        <f t="shared" si="1344"/>
        <v>8.3875980000000006</v>
      </c>
      <c r="AT3893" s="51">
        <f t="shared" si="1345"/>
        <v>11.6143</v>
      </c>
      <c r="AU3893" s="51">
        <f t="shared" si="1346"/>
        <v>10.737088</v>
      </c>
      <c r="AV3893" s="51">
        <f t="shared" si="1347"/>
        <v>11.507068</v>
      </c>
    </row>
    <row r="3894" spans="1:48">
      <c r="A3894" t="str">
        <f t="shared" si="1348"/>
        <v>42119Murilo/Kassio84</v>
      </c>
      <c r="B3894" s="50">
        <v>42119.456076388888</v>
      </c>
      <c r="C3894" s="44">
        <f t="shared" si="1349"/>
        <v>42119</v>
      </c>
      <c r="D3894" s="45" t="s">
        <v>20</v>
      </c>
      <c r="E3894" s="46">
        <v>84</v>
      </c>
      <c r="G3894" s="49" t="e">
        <f>VLOOKUP(C3894,#REF!,2,0)</f>
        <v>#REF!</v>
      </c>
      <c r="I3894" s="39">
        <v>0</v>
      </c>
      <c r="J3894" s="39">
        <v>0</v>
      </c>
      <c r="K3894" s="39">
        <v>0</v>
      </c>
      <c r="L3894" s="39">
        <v>11.827680000000001</v>
      </c>
      <c r="M3894" s="39">
        <v>31.255997000000001</v>
      </c>
      <c r="N3894" s="39">
        <v>32.209347000000001</v>
      </c>
      <c r="O3894" s="39">
        <v>30.102467999999998</v>
      </c>
      <c r="P3894" s="39">
        <v>13.586651</v>
      </c>
      <c r="Q3894" s="39">
        <v>31.183260000000001</v>
      </c>
      <c r="R3894" s="39">
        <v>33.027275000000003</v>
      </c>
      <c r="S3894" s="39">
        <v>26.172321</v>
      </c>
      <c r="T3894" s="39">
        <v>29.1814</v>
      </c>
      <c r="U3894" s="39">
        <v>31.840954</v>
      </c>
      <c r="V3894" s="39">
        <v>34.235270999999997</v>
      </c>
      <c r="W3894" s="39">
        <v>32.135517</v>
      </c>
      <c r="X3894" s="39">
        <v>31.914465</v>
      </c>
      <c r="AA3894">
        <f t="shared" si="1329"/>
        <v>42346.408819444441</v>
      </c>
      <c r="AB3894" t="str">
        <f t="shared" si="1330"/>
        <v>42346Fábio86</v>
      </c>
      <c r="AC3894" s="52">
        <v>42346</v>
      </c>
      <c r="AD3894" s="56" t="s">
        <v>31</v>
      </c>
      <c r="AE3894" s="53">
        <v>86</v>
      </c>
      <c r="AF3894" s="51" t="str">
        <f t="shared" si="1331"/>
        <v/>
      </c>
      <c r="AG3894" s="51">
        <f t="shared" si="1332"/>
        <v>0</v>
      </c>
      <c r="AH3894" s="51">
        <f t="shared" si="1333"/>
        <v>3.5652999999999997E-2</v>
      </c>
      <c r="AI3894" s="51">
        <f t="shared" si="1334"/>
        <v>22.797143999999999</v>
      </c>
      <c r="AJ3894" s="51">
        <f t="shared" si="1335"/>
        <v>23.102335</v>
      </c>
      <c r="AK3894" s="51">
        <f t="shared" si="1336"/>
        <v>21.399222999999999</v>
      </c>
      <c r="AL3894" s="51">
        <f t="shared" si="1337"/>
        <v>20.33173</v>
      </c>
      <c r="AM3894" s="51">
        <f t="shared" si="1338"/>
        <v>20.910616000000001</v>
      </c>
      <c r="AN3894" s="51">
        <f t="shared" si="1339"/>
        <v>18.598167</v>
      </c>
      <c r="AO3894" s="51">
        <f t="shared" si="1340"/>
        <v>14.954307999999999</v>
      </c>
      <c r="AP3894" s="51">
        <f t="shared" si="1341"/>
        <v>22.594749</v>
      </c>
      <c r="AQ3894" s="51">
        <f t="shared" si="1342"/>
        <v>17.738341999999999</v>
      </c>
      <c r="AR3894" s="51">
        <f t="shared" si="1343"/>
        <v>12.048469000000001</v>
      </c>
      <c r="AS3894" s="51">
        <f t="shared" si="1344"/>
        <v>9.3786299999999994</v>
      </c>
      <c r="AT3894" s="51">
        <f t="shared" si="1345"/>
        <v>12.416802000000001</v>
      </c>
      <c r="AU3894" s="51">
        <f t="shared" si="1346"/>
        <v>11.471446</v>
      </c>
      <c r="AV3894" s="51">
        <f t="shared" si="1347"/>
        <v>11.939117</v>
      </c>
    </row>
    <row r="3895" spans="1:48">
      <c r="A3895" t="str">
        <f t="shared" si="1348"/>
        <v>42121Murilo/Kassio84</v>
      </c>
      <c r="B3895" s="50">
        <v>42121.684479166666</v>
      </c>
      <c r="C3895" s="44">
        <f t="shared" si="1349"/>
        <v>42121</v>
      </c>
      <c r="D3895" s="45" t="s">
        <v>20</v>
      </c>
      <c r="E3895" s="46">
        <v>84</v>
      </c>
      <c r="G3895" s="49" t="e">
        <f>VLOOKUP(C3895,#REF!,2,0)</f>
        <v>#REF!</v>
      </c>
      <c r="I3895" s="39">
        <v>0</v>
      </c>
      <c r="J3895" s="39">
        <v>0</v>
      </c>
      <c r="K3895" s="39">
        <v>0</v>
      </c>
      <c r="L3895" s="39">
        <v>9.8476440000000007</v>
      </c>
      <c r="M3895" s="39">
        <v>30.173922000000001</v>
      </c>
      <c r="N3895" s="39">
        <v>31.694199000000001</v>
      </c>
      <c r="O3895" s="39">
        <v>29.604711999999999</v>
      </c>
      <c r="P3895" s="39">
        <v>13.727542</v>
      </c>
      <c r="Q3895" s="39">
        <v>30.965553</v>
      </c>
      <c r="R3895" s="39">
        <v>33.027275000000003</v>
      </c>
      <c r="S3895" s="39">
        <v>25.840996000000001</v>
      </c>
      <c r="T3895" s="39">
        <v>28.691483999999999</v>
      </c>
      <c r="U3895" s="39">
        <v>31.038038</v>
      </c>
      <c r="V3895" s="39">
        <v>33.779738999999999</v>
      </c>
      <c r="W3895" s="39">
        <v>31.767537999999998</v>
      </c>
      <c r="X3895" s="39">
        <v>31.401717999999999</v>
      </c>
      <c r="AA3895">
        <f t="shared" si="1329"/>
        <v>42348.680868055555</v>
      </c>
      <c r="AB3895" t="str">
        <f t="shared" si="1330"/>
        <v>42348Fábio86</v>
      </c>
      <c r="AC3895" s="52">
        <v>42348</v>
      </c>
      <c r="AD3895" s="56" t="s">
        <v>31</v>
      </c>
      <c r="AE3895" s="53">
        <v>86</v>
      </c>
      <c r="AF3895" s="51" t="str">
        <f t="shared" si="1331"/>
        <v/>
      </c>
      <c r="AG3895" s="51">
        <f t="shared" si="1332"/>
        <v>0</v>
      </c>
      <c r="AH3895" s="51">
        <f t="shared" si="1333"/>
        <v>8.8249999999999995E-2</v>
      </c>
      <c r="AI3895" s="51">
        <f t="shared" si="1334"/>
        <v>23.102335</v>
      </c>
      <c r="AJ3895" s="51">
        <f t="shared" si="1335"/>
        <v>23.615492</v>
      </c>
      <c r="AK3895" s="51">
        <f t="shared" si="1336"/>
        <v>22.493888999999999</v>
      </c>
      <c r="AL3895" s="51">
        <f t="shared" si="1337"/>
        <v>21.695088999999999</v>
      </c>
      <c r="AM3895" s="51">
        <f t="shared" si="1338"/>
        <v>22.443562</v>
      </c>
      <c r="AN3895" s="51">
        <f t="shared" si="1339"/>
        <v>20.959232</v>
      </c>
      <c r="AO3895" s="51">
        <f t="shared" si="1340"/>
        <v>16.725237</v>
      </c>
      <c r="AP3895" s="51">
        <f t="shared" si="1341"/>
        <v>23.874178000000001</v>
      </c>
      <c r="AQ3895" s="51">
        <f t="shared" si="1342"/>
        <v>19.384998</v>
      </c>
      <c r="AR3895" s="51">
        <f t="shared" si="1343"/>
        <v>14.547779999999999</v>
      </c>
      <c r="AS3895" s="51">
        <f t="shared" si="1344"/>
        <v>12.528430999999999</v>
      </c>
      <c r="AT3895" s="51">
        <f t="shared" si="1345"/>
        <v>14.954307999999999</v>
      </c>
      <c r="AU3895" s="51">
        <f t="shared" si="1346"/>
        <v>13.909534000000001</v>
      </c>
      <c r="AV3895" s="51">
        <f t="shared" si="1347"/>
        <v>13.870139999999999</v>
      </c>
    </row>
    <row r="3896" spans="1:48">
      <c r="A3896" t="str">
        <f t="shared" si="1348"/>
        <v>42123Murilo/Kassio84</v>
      </c>
      <c r="B3896" s="50">
        <v>42123.606076388889</v>
      </c>
      <c r="C3896" s="44">
        <f t="shared" si="1349"/>
        <v>42123</v>
      </c>
      <c r="D3896" s="45" t="s">
        <v>20</v>
      </c>
      <c r="E3896" s="46">
        <v>84</v>
      </c>
      <c r="G3896" s="49" t="e">
        <f>VLOOKUP(C3896,#REF!,2,0)</f>
        <v>#REF!</v>
      </c>
      <c r="I3896" s="39">
        <v>0</v>
      </c>
      <c r="J3896" s="39">
        <v>0</v>
      </c>
      <c r="K3896" s="39">
        <v>0</v>
      </c>
      <c r="L3896" s="39">
        <v>9.6144200000000009</v>
      </c>
      <c r="M3896" s="39">
        <v>29.392672999999998</v>
      </c>
      <c r="N3896" s="39">
        <v>31.474726</v>
      </c>
      <c r="O3896" s="39">
        <v>29.392672999999998</v>
      </c>
      <c r="P3896" s="39">
        <v>13.446540000000001</v>
      </c>
      <c r="Q3896" s="39">
        <v>30.460581000000001</v>
      </c>
      <c r="R3896" s="39">
        <v>32.431399999999996</v>
      </c>
      <c r="S3896" s="39">
        <v>25.577513</v>
      </c>
      <c r="T3896" s="39">
        <v>28.413414</v>
      </c>
      <c r="U3896" s="39">
        <v>30.748636000000001</v>
      </c>
      <c r="V3896" s="39">
        <v>33.477725999999997</v>
      </c>
      <c r="W3896" s="39">
        <v>31.328807999999999</v>
      </c>
      <c r="X3896" s="39">
        <v>31.110600999999999</v>
      </c>
      <c r="AA3896">
        <f t="shared" si="1329"/>
        <v>42349.352534722224</v>
      </c>
      <c r="AB3896" t="str">
        <f t="shared" si="1330"/>
        <v>42349Fábio86</v>
      </c>
      <c r="AC3896" s="52">
        <v>42349</v>
      </c>
      <c r="AD3896" s="56" t="s">
        <v>31</v>
      </c>
      <c r="AE3896" s="53">
        <v>86</v>
      </c>
      <c r="AF3896" s="51" t="str">
        <f t="shared" si="1331"/>
        <v/>
      </c>
      <c r="AG3896" s="51">
        <f t="shared" si="1332"/>
        <v>0</v>
      </c>
      <c r="AH3896" s="51">
        <f t="shared" si="1333"/>
        <v>0.12576499999999999</v>
      </c>
      <c r="AI3896" s="51">
        <f t="shared" si="1334"/>
        <v>23.822313000000001</v>
      </c>
      <c r="AJ3896" s="51">
        <f t="shared" si="1335"/>
        <v>24.186343999999998</v>
      </c>
      <c r="AK3896" s="51">
        <f t="shared" si="1336"/>
        <v>22.746447</v>
      </c>
      <c r="AL3896" s="51">
        <f t="shared" si="1337"/>
        <v>21.843786000000001</v>
      </c>
      <c r="AM3896" s="51">
        <f t="shared" si="1338"/>
        <v>22.242746</v>
      </c>
      <c r="AN3896" s="51">
        <f t="shared" si="1339"/>
        <v>19.902884</v>
      </c>
      <c r="AO3896" s="51">
        <f t="shared" si="1340"/>
        <v>15.996090000000001</v>
      </c>
      <c r="AP3896" s="51">
        <f t="shared" si="1341"/>
        <v>23.822313000000001</v>
      </c>
      <c r="AQ3896" s="51">
        <f t="shared" si="1342"/>
        <v>19.012678000000001</v>
      </c>
      <c r="AR3896" s="51">
        <f t="shared" si="1343"/>
        <v>13.713176000000001</v>
      </c>
      <c r="AS3896" s="51">
        <f t="shared" si="1344"/>
        <v>10.909573999999999</v>
      </c>
      <c r="AT3896" s="51">
        <f t="shared" si="1345"/>
        <v>13.67408</v>
      </c>
      <c r="AU3896" s="51">
        <f t="shared" si="1346"/>
        <v>12.158357000000001</v>
      </c>
      <c r="AV3896" s="51">
        <f t="shared" si="1347"/>
        <v>13.056486</v>
      </c>
    </row>
    <row r="3897" spans="1:48">
      <c r="A3897" t="str">
        <f t="shared" si="1348"/>
        <v>42128Murilo/Kassio84</v>
      </c>
      <c r="B3897" s="50">
        <v>42128.712129629632</v>
      </c>
      <c r="C3897" s="44">
        <f t="shared" si="1349"/>
        <v>42128</v>
      </c>
      <c r="D3897" s="45" t="s">
        <v>20</v>
      </c>
      <c r="E3897" s="46">
        <v>84</v>
      </c>
      <c r="G3897" s="49" t="e">
        <f>VLOOKUP(C3897,#REF!,2,0)</f>
        <v>#REF!</v>
      </c>
      <c r="I3897" s="39">
        <v>0</v>
      </c>
      <c r="J3897" s="39">
        <v>0</v>
      </c>
      <c r="K3897" s="39">
        <v>5.6300000000000002E-4</v>
      </c>
      <c r="L3897" s="39">
        <v>19.847597</v>
      </c>
      <c r="M3897" s="39">
        <v>36.009644000000002</v>
      </c>
      <c r="N3897" s="39">
        <v>37.42915</v>
      </c>
      <c r="O3897" s="39">
        <v>32.209347000000001</v>
      </c>
      <c r="P3897" s="39">
        <v>15.280357</v>
      </c>
      <c r="Q3897" s="39">
        <v>32.803176999999998</v>
      </c>
      <c r="R3897" s="39">
        <v>33.252102000000001</v>
      </c>
      <c r="S3897" s="39">
        <v>24.989811</v>
      </c>
      <c r="T3897" s="39">
        <v>27.724340000000002</v>
      </c>
      <c r="U3897" s="39">
        <v>30.317093</v>
      </c>
      <c r="V3897" s="39">
        <v>32.952477000000002</v>
      </c>
      <c r="W3897" s="39">
        <v>30.748636000000001</v>
      </c>
      <c r="X3897" s="39">
        <v>30.532489999999999</v>
      </c>
      <c r="AA3897">
        <f t="shared" si="1329"/>
        <v>42353.572453703702</v>
      </c>
      <c r="AB3897" t="str">
        <f t="shared" si="1330"/>
        <v>42353Fábio86</v>
      </c>
      <c r="AC3897" s="52">
        <v>42353</v>
      </c>
      <c r="AD3897" s="56" t="s">
        <v>31</v>
      </c>
      <c r="AE3897" s="53">
        <v>86</v>
      </c>
      <c r="AF3897" s="51" t="str">
        <f t="shared" si="1331"/>
        <v/>
      </c>
      <c r="AG3897" s="51">
        <f t="shared" si="1332"/>
        <v>0</v>
      </c>
      <c r="AH3897" s="51">
        <f t="shared" si="1333"/>
        <v>0.128104</v>
      </c>
      <c r="AI3897" s="51">
        <f t="shared" si="1334"/>
        <v>23.409599</v>
      </c>
      <c r="AJ3897" s="51">
        <f t="shared" si="1335"/>
        <v>24.082063999999999</v>
      </c>
      <c r="AK3897" s="51">
        <f t="shared" si="1336"/>
        <v>22.292839000000001</v>
      </c>
      <c r="AL3897" s="51">
        <f t="shared" si="1337"/>
        <v>20.910616000000001</v>
      </c>
      <c r="AM3897" s="51">
        <f t="shared" si="1338"/>
        <v>21.695088999999999</v>
      </c>
      <c r="AN3897" s="51">
        <f t="shared" si="1339"/>
        <v>19.059010000000001</v>
      </c>
      <c r="AO3897" s="51">
        <f t="shared" si="1340"/>
        <v>15.242342000000001</v>
      </c>
      <c r="AP3897" s="51">
        <f t="shared" si="1341"/>
        <v>23.051352999999999</v>
      </c>
      <c r="AQ3897" s="51">
        <f t="shared" si="1342"/>
        <v>18.007636999999999</v>
      </c>
      <c r="AR3897" s="51">
        <f t="shared" si="1343"/>
        <v>12.528430999999999</v>
      </c>
      <c r="AS3897" s="51">
        <f t="shared" si="1344"/>
        <v>9.7985589999999991</v>
      </c>
      <c r="AT3897" s="51">
        <f t="shared" si="1345"/>
        <v>12.828775</v>
      </c>
      <c r="AU3897" s="51">
        <f t="shared" si="1346"/>
        <v>11.722047</v>
      </c>
      <c r="AV3897" s="51">
        <f t="shared" si="1347"/>
        <v>12.491166</v>
      </c>
    </row>
    <row r="3898" spans="1:48">
      <c r="A3898" t="str">
        <f t="shared" si="1348"/>
        <v>42131Murilo/Kassio84</v>
      </c>
      <c r="B3898" s="50">
        <v>42131.48574074074</v>
      </c>
      <c r="C3898" s="44">
        <f t="shared" si="1349"/>
        <v>42131</v>
      </c>
      <c r="D3898" s="45" t="s">
        <v>20</v>
      </c>
      <c r="E3898" s="46">
        <v>84</v>
      </c>
      <c r="G3898" s="49" t="e">
        <f>VLOOKUP(C3898,#REF!,2,0)</f>
        <v>#REF!</v>
      </c>
      <c r="I3898" s="39">
        <v>0</v>
      </c>
      <c r="J3898" s="39">
        <v>0</v>
      </c>
      <c r="K3898" s="39">
        <v>7.3999999999999996E-5</v>
      </c>
      <c r="L3898" s="39">
        <v>14.9329</v>
      </c>
      <c r="M3898" s="39">
        <v>34.924286000000002</v>
      </c>
      <c r="N3898" s="39">
        <v>34.770592000000001</v>
      </c>
      <c r="O3898" s="39">
        <v>31.038038</v>
      </c>
      <c r="P3898" s="39">
        <v>13.964169999999999</v>
      </c>
      <c r="Q3898" s="39">
        <v>30.748636000000001</v>
      </c>
      <c r="R3898" s="39">
        <v>32.061729</v>
      </c>
      <c r="S3898" s="39">
        <v>24.730868999999998</v>
      </c>
      <c r="T3898" s="39">
        <v>27.247107</v>
      </c>
      <c r="U3898" s="39">
        <v>29.817532</v>
      </c>
      <c r="V3898" s="39">
        <v>32.579844999999999</v>
      </c>
      <c r="W3898" s="39">
        <v>30.317093</v>
      </c>
      <c r="X3898" s="39">
        <v>29.959826</v>
      </c>
      <c r="AA3898">
        <f t="shared" si="1329"/>
        <v>42355.456423611111</v>
      </c>
      <c r="AB3898" t="str">
        <f t="shared" si="1330"/>
        <v>42355Fábio86</v>
      </c>
      <c r="AC3898" s="52">
        <v>42355</v>
      </c>
      <c r="AD3898" s="56" t="s">
        <v>31</v>
      </c>
      <c r="AE3898" s="53">
        <v>86</v>
      </c>
      <c r="AF3898" s="51" t="str">
        <f t="shared" si="1331"/>
        <v/>
      </c>
      <c r="AG3898" s="51">
        <f t="shared" si="1332"/>
        <v>0</v>
      </c>
      <c r="AH3898" s="51">
        <f t="shared" si="1333"/>
        <v>0.112306</v>
      </c>
      <c r="AI3898" s="51">
        <f t="shared" si="1334"/>
        <v>22.898644999999998</v>
      </c>
      <c r="AJ3898" s="51">
        <f t="shared" si="1335"/>
        <v>23.204552</v>
      </c>
      <c r="AK3898" s="51">
        <f t="shared" si="1336"/>
        <v>22.292839000000001</v>
      </c>
      <c r="AL3898" s="51">
        <f t="shared" si="1337"/>
        <v>20.862079999999999</v>
      </c>
      <c r="AM3898" s="51">
        <f t="shared" si="1338"/>
        <v>20.71678</v>
      </c>
      <c r="AN3898" s="51">
        <f t="shared" si="1339"/>
        <v>19.431795000000001</v>
      </c>
      <c r="AO3898" s="51">
        <f t="shared" si="1340"/>
        <v>16.768650000000001</v>
      </c>
      <c r="AP3898" s="51">
        <f t="shared" si="1341"/>
        <v>19.619548999999999</v>
      </c>
      <c r="AQ3898" s="51">
        <f t="shared" si="1342"/>
        <v>15.869158000000001</v>
      </c>
      <c r="AR3898" s="51">
        <f t="shared" si="1343"/>
        <v>13.479445999999999</v>
      </c>
      <c r="AS3898" s="51">
        <f t="shared" si="1344"/>
        <v>12.942365000000001</v>
      </c>
      <c r="AT3898" s="51">
        <f t="shared" si="1345"/>
        <v>11.794174</v>
      </c>
      <c r="AU3898" s="51">
        <f t="shared" si="1346"/>
        <v>10.771471</v>
      </c>
      <c r="AV3898" s="51">
        <f t="shared" si="1347"/>
        <v>11.542764</v>
      </c>
    </row>
    <row r="3899" spans="1:48">
      <c r="A3899" t="str">
        <f t="shared" si="1348"/>
        <v>42136Murilo/Kassio84</v>
      </c>
      <c r="B3899" s="50">
        <v>42136.424293981479</v>
      </c>
      <c r="C3899" s="44">
        <f t="shared" si="1349"/>
        <v>42136</v>
      </c>
      <c r="D3899" s="45" t="s">
        <v>20</v>
      </c>
      <c r="E3899" s="46">
        <v>84</v>
      </c>
      <c r="G3899" s="49" t="e">
        <f>VLOOKUP(C3899,#REF!,2,0)</f>
        <v>#REF!</v>
      </c>
      <c r="I3899" s="39">
        <v>0</v>
      </c>
      <c r="J3899" s="39">
        <v>3.9999999999999998E-6</v>
      </c>
      <c r="K3899" s="39">
        <v>8.2100000000000001E-4</v>
      </c>
      <c r="L3899" s="39">
        <v>17.189468000000002</v>
      </c>
      <c r="M3899" s="39">
        <v>36.009644000000002</v>
      </c>
      <c r="N3899" s="39">
        <v>37.42915</v>
      </c>
      <c r="O3899" s="39">
        <v>32.654209000000002</v>
      </c>
      <c r="P3899" s="39">
        <v>14.834424</v>
      </c>
      <c r="Q3899" s="39">
        <v>33.553108000000002</v>
      </c>
      <c r="R3899" s="39">
        <v>36.087780000000002</v>
      </c>
      <c r="S3899" s="39">
        <v>29.1814</v>
      </c>
      <c r="T3899" s="39">
        <v>31.183260000000001</v>
      </c>
      <c r="U3899" s="39">
        <v>33.177067000000001</v>
      </c>
      <c r="V3899" s="39">
        <v>35.310035999999997</v>
      </c>
      <c r="W3899" s="39">
        <v>33.027275000000003</v>
      </c>
      <c r="X3899" s="39">
        <v>32.357277000000003</v>
      </c>
      <c r="AA3899">
        <f t="shared" si="1329"/>
        <v>42356.369143518517</v>
      </c>
      <c r="AB3899" t="str">
        <f t="shared" si="1330"/>
        <v>42356Fábio86</v>
      </c>
      <c r="AC3899" s="52">
        <v>42356</v>
      </c>
      <c r="AD3899" s="56" t="s">
        <v>31</v>
      </c>
      <c r="AE3899" s="53">
        <v>86</v>
      </c>
      <c r="AF3899" s="51" t="str">
        <f t="shared" si="1331"/>
        <v/>
      </c>
      <c r="AG3899" s="51">
        <f t="shared" si="1332"/>
        <v>0</v>
      </c>
      <c r="AH3899" s="51">
        <f t="shared" si="1333"/>
        <v>2.1566999999999999E-2</v>
      </c>
      <c r="AI3899" s="51">
        <f t="shared" si="1334"/>
        <v>22.594749</v>
      </c>
      <c r="AJ3899" s="51">
        <f t="shared" si="1335"/>
        <v>22.898644999999998</v>
      </c>
      <c r="AK3899" s="51">
        <f t="shared" si="1336"/>
        <v>21.007883</v>
      </c>
      <c r="AL3899" s="51">
        <f t="shared" si="1337"/>
        <v>19.478639999999999</v>
      </c>
      <c r="AM3899" s="51">
        <f t="shared" si="1338"/>
        <v>20.045342999999999</v>
      </c>
      <c r="AN3899" s="51">
        <f t="shared" si="1339"/>
        <v>17.338287000000001</v>
      </c>
      <c r="AO3899" s="51">
        <f t="shared" si="1340"/>
        <v>13.713176000000001</v>
      </c>
      <c r="AP3899" s="51">
        <f t="shared" si="1341"/>
        <v>21.399222999999999</v>
      </c>
      <c r="AQ3899" s="51">
        <f t="shared" si="1342"/>
        <v>16.638573000000001</v>
      </c>
      <c r="AR3899" s="51">
        <f t="shared" si="1343"/>
        <v>10.634308000000001</v>
      </c>
      <c r="AS3899" s="51">
        <f t="shared" si="1344"/>
        <v>8.2978170000000002</v>
      </c>
      <c r="AT3899" s="51">
        <f t="shared" si="1345"/>
        <v>11.435874</v>
      </c>
      <c r="AU3899" s="51">
        <f t="shared" si="1346"/>
        <v>10.498085</v>
      </c>
      <c r="AV3899" s="51">
        <f t="shared" si="1347"/>
        <v>11.329561</v>
      </c>
    </row>
    <row r="3900" spans="1:48">
      <c r="A3900" t="str">
        <f t="shared" si="1348"/>
        <v>41856Murilo/Kassio86</v>
      </c>
      <c r="B3900" s="50">
        <v>41856.776238425926</v>
      </c>
      <c r="C3900" s="44">
        <f t="shared" si="1349"/>
        <v>41856</v>
      </c>
      <c r="D3900" s="45" t="s">
        <v>20</v>
      </c>
      <c r="E3900" s="46">
        <v>86</v>
      </c>
      <c r="G3900" s="49" t="e">
        <f>VLOOKUP(C3900,#REF!,2,0)</f>
        <v>#REF!</v>
      </c>
      <c r="I3900" s="40">
        <v>0</v>
      </c>
      <c r="J3900" s="40">
        <v>0</v>
      </c>
      <c r="K3900" s="40">
        <v>28.621839999999999</v>
      </c>
      <c r="L3900" s="40">
        <v>35.387413000000002</v>
      </c>
      <c r="M3900" s="40">
        <v>32.209347000000001</v>
      </c>
      <c r="N3900" s="40">
        <v>31.038038</v>
      </c>
      <c r="O3900" s="40">
        <v>29.041008000000001</v>
      </c>
      <c r="P3900" s="40">
        <v>26.172321</v>
      </c>
      <c r="Q3900" s="40">
        <v>19.276951</v>
      </c>
      <c r="R3900" s="40">
        <v>30.031096000000002</v>
      </c>
      <c r="S3900" s="40">
        <v>24.537593999999999</v>
      </c>
      <c r="T3900" s="40">
        <v>15.230460000000001</v>
      </c>
      <c r="U3900" s="40">
        <v>13.214812999999999</v>
      </c>
      <c r="V3900" s="40">
        <v>16.977198000000001</v>
      </c>
      <c r="W3900" s="40">
        <v>14.203006999999999</v>
      </c>
      <c r="X3900" s="40">
        <v>20.720203000000001</v>
      </c>
      <c r="AA3900">
        <f t="shared" si="1329"/>
        <v>42373.624525462961</v>
      </c>
      <c r="AB3900" t="str">
        <f t="shared" si="1330"/>
        <v>42373Fábio86</v>
      </c>
      <c r="AC3900" s="52">
        <v>42373</v>
      </c>
      <c r="AD3900" s="56" t="s">
        <v>31</v>
      </c>
      <c r="AE3900" s="53">
        <v>86</v>
      </c>
      <c r="AF3900" s="51" t="str">
        <f t="shared" si="1331"/>
        <v/>
      </c>
      <c r="AG3900" s="51">
        <f t="shared" si="1332"/>
        <v>0</v>
      </c>
      <c r="AH3900" s="51">
        <f t="shared" si="1333"/>
        <v>0.228436</v>
      </c>
      <c r="AI3900" s="51">
        <f t="shared" si="1334"/>
        <v>23.770520999999999</v>
      </c>
      <c r="AJ3900" s="51">
        <f t="shared" si="1335"/>
        <v>23.718826</v>
      </c>
      <c r="AK3900" s="51">
        <f t="shared" si="1336"/>
        <v>22.746447</v>
      </c>
      <c r="AL3900" s="51">
        <f t="shared" si="1337"/>
        <v>20.668424999999999</v>
      </c>
      <c r="AM3900" s="51">
        <f t="shared" si="1338"/>
        <v>21.252056</v>
      </c>
      <c r="AN3900" s="51">
        <f t="shared" si="1339"/>
        <v>18.552409999999998</v>
      </c>
      <c r="AO3900" s="51">
        <f t="shared" si="1340"/>
        <v>15.201002000000001</v>
      </c>
      <c r="AP3900" s="51">
        <f t="shared" si="1341"/>
        <v>22.594749</v>
      </c>
      <c r="AQ3900" s="51">
        <f t="shared" si="1342"/>
        <v>17.471107</v>
      </c>
      <c r="AR3900" s="51">
        <f t="shared" si="1343"/>
        <v>12.158357000000001</v>
      </c>
      <c r="AS3900" s="51">
        <f t="shared" si="1344"/>
        <v>9.3149160000000002</v>
      </c>
      <c r="AT3900" s="51">
        <f t="shared" si="1345"/>
        <v>12.342662000000001</v>
      </c>
      <c r="AU3900" s="51">
        <f t="shared" si="1346"/>
        <v>11.507068</v>
      </c>
      <c r="AV3900" s="51">
        <f t="shared" si="1347"/>
        <v>12.011963</v>
      </c>
    </row>
    <row r="3901" spans="1:48">
      <c r="A3901" t="str">
        <f t="shared" si="1348"/>
        <v>41859Murilo/Kassio86</v>
      </c>
      <c r="B3901" s="50">
        <v>41859.723611111112</v>
      </c>
      <c r="C3901" s="44">
        <f t="shared" si="1349"/>
        <v>41859</v>
      </c>
      <c r="D3901" s="45" t="s">
        <v>20</v>
      </c>
      <c r="E3901" s="46">
        <v>86</v>
      </c>
      <c r="G3901" s="49" t="e">
        <f>VLOOKUP(C3901,#REF!,2,0)</f>
        <v>#REF!</v>
      </c>
      <c r="I3901" s="40">
        <v>0</v>
      </c>
      <c r="J3901" s="40">
        <v>0</v>
      </c>
      <c r="K3901" s="40">
        <v>25.446300999999998</v>
      </c>
      <c r="L3901" s="40">
        <v>35.155479</v>
      </c>
      <c r="M3901" s="40">
        <v>32.877800000000001</v>
      </c>
      <c r="N3901" s="40">
        <v>31.183260000000001</v>
      </c>
      <c r="O3901" s="40">
        <v>27.792849</v>
      </c>
      <c r="P3901" s="40">
        <v>26.908846</v>
      </c>
      <c r="Q3901" s="40">
        <v>22.157710999999999</v>
      </c>
      <c r="R3901" s="40">
        <v>26.105858000000001</v>
      </c>
      <c r="S3901" s="40">
        <v>24.345112</v>
      </c>
      <c r="T3901" s="40">
        <v>15.031736</v>
      </c>
      <c r="U3901" s="40">
        <v>13.076852000000001</v>
      </c>
      <c r="V3901" s="40">
        <v>17.456810000000001</v>
      </c>
      <c r="W3901" s="40">
        <v>14.541122</v>
      </c>
      <c r="X3901" s="40">
        <v>20.078351999999999</v>
      </c>
      <c r="AA3901">
        <f t="shared" si="1329"/>
        <v>42375.392372685186</v>
      </c>
      <c r="AB3901" t="str">
        <f t="shared" si="1330"/>
        <v>42375Fábio86</v>
      </c>
      <c r="AC3901" s="52">
        <v>42375</v>
      </c>
      <c r="AD3901" s="56" t="s">
        <v>31</v>
      </c>
      <c r="AE3901" s="53">
        <v>86</v>
      </c>
      <c r="AF3901" s="51" t="str">
        <f t="shared" si="1331"/>
        <v/>
      </c>
      <c r="AG3901" s="51">
        <f t="shared" si="1332"/>
        <v>0</v>
      </c>
      <c r="AH3901" s="51">
        <f t="shared" si="1333"/>
        <v>5.3333999999999999E-2</v>
      </c>
      <c r="AI3901" s="51">
        <f t="shared" si="1334"/>
        <v>22.594749</v>
      </c>
      <c r="AJ3901" s="51">
        <f t="shared" si="1335"/>
        <v>22.797143999999999</v>
      </c>
      <c r="AK3901" s="51">
        <f t="shared" si="1336"/>
        <v>20.862079999999999</v>
      </c>
      <c r="AL3901" s="51">
        <f t="shared" si="1337"/>
        <v>19.619548999999999</v>
      </c>
      <c r="AM3901" s="51">
        <f t="shared" si="1338"/>
        <v>20.188268999999998</v>
      </c>
      <c r="AN3901" s="51">
        <f t="shared" si="1339"/>
        <v>17.604455999999999</v>
      </c>
      <c r="AO3901" s="51">
        <f t="shared" si="1340"/>
        <v>14.107385000000001</v>
      </c>
      <c r="AP3901" s="51">
        <f t="shared" si="1341"/>
        <v>21.943182</v>
      </c>
      <c r="AQ3901" s="51">
        <f t="shared" si="1342"/>
        <v>17.649018999999999</v>
      </c>
      <c r="AR3901" s="51">
        <f t="shared" si="1343"/>
        <v>10.944234</v>
      </c>
      <c r="AS3901" s="51">
        <f t="shared" si="1344"/>
        <v>8.5081620000000004</v>
      </c>
      <c r="AT3901" s="51">
        <f t="shared" si="1345"/>
        <v>11.686055</v>
      </c>
      <c r="AU3901" s="51">
        <f t="shared" si="1346"/>
        <v>11.013764999999999</v>
      </c>
      <c r="AV3901" s="51">
        <f t="shared" si="1347"/>
        <v>11.471446</v>
      </c>
    </row>
    <row r="3902" spans="1:48">
      <c r="A3902" t="str">
        <f t="shared" si="1348"/>
        <v>41862Murilo/Kassio86</v>
      </c>
      <c r="B3902" s="50">
        <v>41862.463634259257</v>
      </c>
      <c r="C3902" s="44">
        <f t="shared" si="1349"/>
        <v>41862</v>
      </c>
      <c r="D3902" s="45" t="s">
        <v>20</v>
      </c>
      <c r="E3902" s="46">
        <v>86</v>
      </c>
      <c r="G3902" s="49" t="e">
        <f>VLOOKUP(C3902,#REF!,2,0)</f>
        <v>#REF!</v>
      </c>
      <c r="I3902" s="40">
        <v>0</v>
      </c>
      <c r="J3902" s="40">
        <v>0</v>
      </c>
      <c r="K3902" s="40">
        <v>27.519283000000001</v>
      </c>
      <c r="L3902" s="40">
        <v>35.542458000000003</v>
      </c>
      <c r="M3902" s="40">
        <v>31.694199000000001</v>
      </c>
      <c r="N3902" s="40">
        <v>30.317093</v>
      </c>
      <c r="O3902" s="40">
        <v>28.831005000000001</v>
      </c>
      <c r="P3902" s="40">
        <v>25.380849999999999</v>
      </c>
      <c r="Q3902" s="40">
        <v>19.276951</v>
      </c>
      <c r="R3902" s="40">
        <v>30.460581000000001</v>
      </c>
      <c r="S3902" s="40">
        <v>24.345112</v>
      </c>
      <c r="T3902" s="40">
        <v>15.280357</v>
      </c>
      <c r="U3902" s="40">
        <v>13.122749000000001</v>
      </c>
      <c r="V3902" s="40">
        <v>17.403151999999999</v>
      </c>
      <c r="W3902" s="40">
        <v>14.638536999999999</v>
      </c>
      <c r="X3902" s="40">
        <v>20.020527000000001</v>
      </c>
      <c r="AA3902">
        <f t="shared" si="1329"/>
        <v>42377.380289351851</v>
      </c>
      <c r="AB3902" t="str">
        <f t="shared" si="1330"/>
        <v>42377Fábio86</v>
      </c>
      <c r="AC3902" s="52">
        <v>42377</v>
      </c>
      <c r="AD3902" s="56" t="s">
        <v>31</v>
      </c>
      <c r="AE3902" s="53">
        <v>86</v>
      </c>
      <c r="AF3902" s="51" t="str">
        <f t="shared" si="1331"/>
        <v/>
      </c>
      <c r="AG3902" s="51">
        <f t="shared" si="1332"/>
        <v>0</v>
      </c>
      <c r="AH3902" s="51">
        <f t="shared" si="1333"/>
        <v>1.5558000000000001E-2</v>
      </c>
      <c r="AI3902" s="51">
        <f t="shared" si="1334"/>
        <v>21.203135</v>
      </c>
      <c r="AJ3902" s="51">
        <f t="shared" si="1335"/>
        <v>21.99297</v>
      </c>
      <c r="AK3902" s="51">
        <f t="shared" si="1336"/>
        <v>20.236034</v>
      </c>
      <c r="AL3902" s="51">
        <f t="shared" si="1337"/>
        <v>19.105416999999999</v>
      </c>
      <c r="AM3902" s="51">
        <f t="shared" si="1338"/>
        <v>19.478639999999999</v>
      </c>
      <c r="AN3902" s="51">
        <f t="shared" si="1339"/>
        <v>16.638573000000001</v>
      </c>
      <c r="AO3902" s="51">
        <f t="shared" si="1340"/>
        <v>13.518253</v>
      </c>
      <c r="AP3902" s="51">
        <f t="shared" si="1341"/>
        <v>20.765158</v>
      </c>
      <c r="AQ3902" s="51">
        <f t="shared" si="1342"/>
        <v>16.166153000000001</v>
      </c>
      <c r="AR3902" s="51">
        <f t="shared" si="1343"/>
        <v>10.498085</v>
      </c>
      <c r="AS3902" s="51">
        <f t="shared" si="1344"/>
        <v>7.9731079999999999</v>
      </c>
      <c r="AT3902" s="51">
        <f t="shared" si="1345"/>
        <v>11.118501</v>
      </c>
      <c r="AU3902" s="51">
        <f t="shared" si="1346"/>
        <v>10.532073</v>
      </c>
      <c r="AV3902" s="51">
        <f t="shared" si="1347"/>
        <v>11.013764999999999</v>
      </c>
    </row>
    <row r="3903" spans="1:48">
      <c r="A3903" t="str">
        <f t="shared" si="1348"/>
        <v>41869Murilo/Kassio86</v>
      </c>
      <c r="B3903" s="50">
        <v>41869.500358796293</v>
      </c>
      <c r="C3903" s="44">
        <f t="shared" si="1349"/>
        <v>41869</v>
      </c>
      <c r="D3903" s="45" t="s">
        <v>20</v>
      </c>
      <c r="E3903" s="46">
        <v>86</v>
      </c>
      <c r="G3903" s="49" t="e">
        <f>VLOOKUP(C3903,#REF!,2,0)</f>
        <v>#REF!</v>
      </c>
      <c r="I3903" s="40">
        <v>0</v>
      </c>
      <c r="J3903" s="40">
        <v>0</v>
      </c>
      <c r="K3903" s="40">
        <v>28.970938</v>
      </c>
      <c r="L3903" s="40">
        <v>36.401234000000002</v>
      </c>
      <c r="M3903" s="40">
        <v>31.401717999999999</v>
      </c>
      <c r="N3903" s="40">
        <v>29.111183</v>
      </c>
      <c r="O3903" s="40">
        <v>27.998936</v>
      </c>
      <c r="P3903" s="40">
        <v>25.840996000000001</v>
      </c>
      <c r="Q3903" s="40">
        <v>19.732771</v>
      </c>
      <c r="R3903" s="40">
        <v>30.102467999999998</v>
      </c>
      <c r="S3903" s="40">
        <v>24.666338</v>
      </c>
      <c r="T3903" s="40">
        <v>15.430617</v>
      </c>
      <c r="U3903" s="40">
        <v>13.214812999999999</v>
      </c>
      <c r="V3903" s="40">
        <v>17.564371000000001</v>
      </c>
      <c r="W3903" s="40">
        <v>14.687381999999999</v>
      </c>
      <c r="X3903" s="40">
        <v>20.020527000000001</v>
      </c>
      <c r="AA3903">
        <f t="shared" si="1329"/>
        <v>42382.712962962964</v>
      </c>
      <c r="AB3903" t="str">
        <f t="shared" si="1330"/>
        <v>42382Fábio86</v>
      </c>
      <c r="AC3903" s="52">
        <v>42382</v>
      </c>
      <c r="AD3903" s="56" t="s">
        <v>31</v>
      </c>
      <c r="AE3903" s="53">
        <v>86</v>
      </c>
      <c r="AF3903" s="51" t="str">
        <f t="shared" si="1331"/>
        <v/>
      </c>
      <c r="AG3903" s="51">
        <f t="shared" si="1332"/>
        <v>0</v>
      </c>
      <c r="AH3903" s="51">
        <f t="shared" si="1333"/>
        <v>0.25673699999999999</v>
      </c>
      <c r="AI3903" s="51">
        <f t="shared" si="1334"/>
        <v>24.134167000000001</v>
      </c>
      <c r="AJ3903" s="51">
        <f t="shared" si="1335"/>
        <v>23.978010000000001</v>
      </c>
      <c r="AK3903" s="51">
        <f t="shared" si="1336"/>
        <v>22.594749</v>
      </c>
      <c r="AL3903" s="51">
        <f t="shared" si="1337"/>
        <v>21.350121999999999</v>
      </c>
      <c r="AM3903" s="51">
        <f t="shared" si="1338"/>
        <v>22.242746</v>
      </c>
      <c r="AN3903" s="51">
        <f t="shared" si="1339"/>
        <v>20.140577</v>
      </c>
      <c r="AO3903" s="51">
        <f t="shared" si="1340"/>
        <v>16.422965999999999</v>
      </c>
      <c r="AP3903" s="51">
        <f t="shared" si="1341"/>
        <v>23.563955</v>
      </c>
      <c r="AQ3903" s="51">
        <f t="shared" si="1342"/>
        <v>18.689892</v>
      </c>
      <c r="AR3903" s="51">
        <f t="shared" si="1343"/>
        <v>13.870139999999999</v>
      </c>
      <c r="AS3903" s="51">
        <f t="shared" si="1344"/>
        <v>11.083526000000001</v>
      </c>
      <c r="AT3903" s="51">
        <f t="shared" si="1345"/>
        <v>13.752317</v>
      </c>
      <c r="AU3903" s="51">
        <f t="shared" si="1346"/>
        <v>12.866553</v>
      </c>
      <c r="AV3903" s="51">
        <f t="shared" si="1347"/>
        <v>13.056486</v>
      </c>
    </row>
    <row r="3904" spans="1:48">
      <c r="A3904" t="str">
        <f t="shared" si="1348"/>
        <v>41873Murilo/Kassio86</v>
      </c>
      <c r="B3904" s="50">
        <v>41873.461747685185</v>
      </c>
      <c r="C3904" s="44">
        <f t="shared" si="1349"/>
        <v>41873</v>
      </c>
      <c r="D3904" s="45" t="s">
        <v>20</v>
      </c>
      <c r="E3904" s="46">
        <v>86</v>
      </c>
      <c r="G3904" s="49" t="e">
        <f>VLOOKUP(C3904,#REF!,2,0)</f>
        <v>#REF!</v>
      </c>
      <c r="I3904" s="40">
        <v>0</v>
      </c>
      <c r="J3904" s="40">
        <v>0</v>
      </c>
      <c r="K3904" s="40">
        <v>27.724340000000002</v>
      </c>
      <c r="L3904" s="40">
        <v>34.770592000000001</v>
      </c>
      <c r="M3904" s="40">
        <v>33.252102000000001</v>
      </c>
      <c r="N3904" s="40">
        <v>29.463267999999999</v>
      </c>
      <c r="O3904" s="40">
        <v>28.274913999999999</v>
      </c>
      <c r="P3904" s="40">
        <v>24.795479</v>
      </c>
      <c r="Q3904" s="40">
        <v>18.994947</v>
      </c>
      <c r="R3904" s="40">
        <v>30.031096000000002</v>
      </c>
      <c r="S3904" s="40">
        <v>24.281115</v>
      </c>
      <c r="T3904" s="40">
        <v>15.430617</v>
      </c>
      <c r="U3904" s="40">
        <v>13.168736000000001</v>
      </c>
      <c r="V3904" s="40">
        <v>17.296139</v>
      </c>
      <c r="W3904" s="40">
        <v>14.541122</v>
      </c>
      <c r="X3904" s="40">
        <v>19.905152999999999</v>
      </c>
      <c r="AA3904">
        <f t="shared" si="1329"/>
        <v>42387.604537037034</v>
      </c>
      <c r="AB3904" t="str">
        <f t="shared" si="1330"/>
        <v>42387Fábio86</v>
      </c>
      <c r="AC3904" s="52">
        <v>42387</v>
      </c>
      <c r="AD3904" s="56" t="s">
        <v>31</v>
      </c>
      <c r="AE3904" s="53">
        <v>86</v>
      </c>
      <c r="AF3904" s="51" t="str">
        <f t="shared" si="1331"/>
        <v/>
      </c>
      <c r="AG3904" s="51">
        <f t="shared" si="1332"/>
        <v>0</v>
      </c>
      <c r="AH3904" s="51">
        <f t="shared" si="1333"/>
        <v>4.9424000000000003E-2</v>
      </c>
      <c r="AI3904" s="51">
        <f t="shared" si="1334"/>
        <v>22.898644999999998</v>
      </c>
      <c r="AJ3904" s="51">
        <f t="shared" si="1335"/>
        <v>22.898644999999998</v>
      </c>
      <c r="AK3904" s="51">
        <f t="shared" si="1336"/>
        <v>21.448414</v>
      </c>
      <c r="AL3904" s="51">
        <f t="shared" si="1337"/>
        <v>20.092924</v>
      </c>
      <c r="AM3904" s="51">
        <f t="shared" si="1338"/>
        <v>20.620156999999999</v>
      </c>
      <c r="AN3904" s="51">
        <f t="shared" si="1339"/>
        <v>17.783073000000002</v>
      </c>
      <c r="AO3904" s="51">
        <f t="shared" si="1340"/>
        <v>14.266698999999999</v>
      </c>
      <c r="AP3904" s="51">
        <f t="shared" si="1341"/>
        <v>21.99297</v>
      </c>
      <c r="AQ3904" s="51">
        <f t="shared" si="1342"/>
        <v>17.338287000000001</v>
      </c>
      <c r="AR3904" s="51">
        <f t="shared" si="1343"/>
        <v>11.6143</v>
      </c>
      <c r="AS3904" s="51">
        <f t="shared" si="1344"/>
        <v>9.0624099999999999</v>
      </c>
      <c r="AT3904" s="51">
        <f t="shared" si="1345"/>
        <v>11.975533</v>
      </c>
      <c r="AU3904" s="51">
        <f t="shared" si="1346"/>
        <v>10.874945</v>
      </c>
      <c r="AV3904" s="51">
        <f t="shared" si="1347"/>
        <v>11.758062000000001</v>
      </c>
    </row>
    <row r="3905" spans="1:48">
      <c r="A3905" t="str">
        <f t="shared" si="1348"/>
        <v>41880Murilo/Kassio86</v>
      </c>
      <c r="B3905" s="50">
        <v>41880.770011574074</v>
      </c>
      <c r="C3905" s="44">
        <f t="shared" si="1349"/>
        <v>41880</v>
      </c>
      <c r="D3905" s="45" t="s">
        <v>20</v>
      </c>
      <c r="E3905" s="46">
        <v>86</v>
      </c>
      <c r="G3905" s="49" t="e">
        <f>VLOOKUP(C3905,#REF!,2,0)</f>
        <v>#REF!</v>
      </c>
      <c r="I3905" s="40">
        <v>0</v>
      </c>
      <c r="J3905" s="40">
        <v>0</v>
      </c>
      <c r="K3905" s="40">
        <v>20.020527000000001</v>
      </c>
      <c r="L3905" s="40">
        <v>31.620987</v>
      </c>
      <c r="M3905" s="40">
        <v>32.061729</v>
      </c>
      <c r="N3905" s="40">
        <v>29.604711999999999</v>
      </c>
      <c r="O3905" s="40">
        <v>26.841442000000001</v>
      </c>
      <c r="P3905" s="40">
        <v>26.172321</v>
      </c>
      <c r="Q3905" s="40">
        <v>20.838056999999999</v>
      </c>
      <c r="R3905" s="40">
        <v>24.989811</v>
      </c>
      <c r="S3905" s="40">
        <v>26.706914999999999</v>
      </c>
      <c r="T3905" s="40">
        <v>18.327207999999999</v>
      </c>
      <c r="U3905" s="40">
        <v>13.964169999999999</v>
      </c>
      <c r="V3905" s="40">
        <v>14.834424</v>
      </c>
      <c r="W3905" s="40">
        <v>14.589788</v>
      </c>
      <c r="X3905" s="40">
        <v>19.561176</v>
      </c>
      <c r="AA3905">
        <f t="shared" si="1329"/>
        <v>42389.720104166663</v>
      </c>
      <c r="AB3905" t="str">
        <f t="shared" si="1330"/>
        <v>42389Fábio86</v>
      </c>
      <c r="AC3905" s="52">
        <v>42389</v>
      </c>
      <c r="AD3905" s="56" t="s">
        <v>31</v>
      </c>
      <c r="AE3905" s="53">
        <v>86</v>
      </c>
      <c r="AF3905" s="51" t="str">
        <f t="shared" si="1331"/>
        <v/>
      </c>
      <c r="AG3905" s="51">
        <f t="shared" si="1332"/>
        <v>0</v>
      </c>
      <c r="AH3905" s="51">
        <f t="shared" si="1333"/>
        <v>2.758E-3</v>
      </c>
      <c r="AI3905" s="51">
        <f t="shared" si="1334"/>
        <v>22.343050000000002</v>
      </c>
      <c r="AJ3905" s="51">
        <f t="shared" si="1335"/>
        <v>22.092701000000002</v>
      </c>
      <c r="AK3905" s="51">
        <f t="shared" si="1336"/>
        <v>20.140577</v>
      </c>
      <c r="AL3905" s="51">
        <f t="shared" si="1337"/>
        <v>19.291584</v>
      </c>
      <c r="AM3905" s="51">
        <f t="shared" si="1338"/>
        <v>19.855543000000001</v>
      </c>
      <c r="AN3905" s="51">
        <f t="shared" si="1339"/>
        <v>17.030346000000002</v>
      </c>
      <c r="AO3905" s="51">
        <f t="shared" si="1340"/>
        <v>13.479445999999999</v>
      </c>
      <c r="AP3905" s="51">
        <f t="shared" si="1341"/>
        <v>20.813578</v>
      </c>
      <c r="AQ3905" s="51">
        <f t="shared" si="1342"/>
        <v>16.251532000000001</v>
      </c>
      <c r="AR3905" s="51">
        <f t="shared" si="1343"/>
        <v>10.668516</v>
      </c>
      <c r="AS3905" s="51">
        <f t="shared" si="1344"/>
        <v>8.2085460000000001</v>
      </c>
      <c r="AT3905" s="51">
        <f t="shared" si="1345"/>
        <v>11.294233</v>
      </c>
      <c r="AU3905" s="51">
        <f t="shared" si="1346"/>
        <v>10.566083000000001</v>
      </c>
      <c r="AV3905" s="51">
        <f t="shared" si="1347"/>
        <v>11.25896</v>
      </c>
    </row>
    <row r="3906" spans="1:48">
      <c r="A3906" t="str">
        <f t="shared" si="1348"/>
        <v>41883Murilo/Kassio86</v>
      </c>
      <c r="B3906" s="50">
        <v>41883.546446759261</v>
      </c>
      <c r="C3906" s="44">
        <f t="shared" si="1349"/>
        <v>41883</v>
      </c>
      <c r="D3906" s="45" t="s">
        <v>20</v>
      </c>
      <c r="E3906" s="46">
        <v>86</v>
      </c>
      <c r="G3906" s="49" t="e">
        <f>VLOOKUP(C3906,#REF!,2,0)</f>
        <v>#REF!</v>
      </c>
      <c r="I3906" s="40">
        <v>0</v>
      </c>
      <c r="J3906" s="40">
        <v>0</v>
      </c>
      <c r="K3906" s="40">
        <v>31.328807999999999</v>
      </c>
      <c r="L3906" s="40">
        <v>36.009644000000002</v>
      </c>
      <c r="M3906" s="40">
        <v>33.477725999999997</v>
      </c>
      <c r="N3906" s="40">
        <v>28.970938</v>
      </c>
      <c r="O3906" s="40">
        <v>27.315038999999999</v>
      </c>
      <c r="P3906" s="40">
        <v>24.666338</v>
      </c>
      <c r="Q3906" s="40">
        <v>19.220372999999999</v>
      </c>
      <c r="R3906" s="40">
        <v>29.533953</v>
      </c>
      <c r="S3906" s="40">
        <v>23.899007999999998</v>
      </c>
      <c r="T3906" s="40">
        <v>15.280357</v>
      </c>
      <c r="U3906" s="40">
        <v>12.84868</v>
      </c>
      <c r="V3906" s="40">
        <v>17.083164</v>
      </c>
      <c r="W3906" s="40">
        <v>14.203006999999999</v>
      </c>
      <c r="X3906" s="40">
        <v>19.618271</v>
      </c>
      <c r="AA3906">
        <f t="shared" si="1329"/>
        <v>42391.69835648148</v>
      </c>
      <c r="AB3906" t="str">
        <f t="shared" si="1330"/>
        <v>42391Fábio86</v>
      </c>
      <c r="AC3906" s="52">
        <v>42391</v>
      </c>
      <c r="AD3906" s="56" t="s">
        <v>31</v>
      </c>
      <c r="AE3906" s="53">
        <v>86</v>
      </c>
      <c r="AF3906" s="51" t="str">
        <f t="shared" si="1331"/>
        <v/>
      </c>
      <c r="AG3906" s="51">
        <f t="shared" si="1332"/>
        <v>0</v>
      </c>
      <c r="AH3906" s="51">
        <f t="shared" si="1333"/>
        <v>1.1734E-2</v>
      </c>
      <c r="AI3906" s="51">
        <f t="shared" si="1334"/>
        <v>20.765158</v>
      </c>
      <c r="AJ3906" s="51">
        <f t="shared" si="1335"/>
        <v>21.695088999999999</v>
      </c>
      <c r="AK3906" s="51">
        <f t="shared" si="1336"/>
        <v>19.808230999999999</v>
      </c>
      <c r="AL3906" s="51">
        <f t="shared" si="1337"/>
        <v>18.598167</v>
      </c>
      <c r="AM3906" s="51">
        <f t="shared" si="1338"/>
        <v>19.244942000000002</v>
      </c>
      <c r="AN3906" s="51">
        <f t="shared" si="1339"/>
        <v>16.465980999999999</v>
      </c>
      <c r="AO3906" s="51">
        <f t="shared" si="1340"/>
        <v>13.518253</v>
      </c>
      <c r="AP3906" s="51">
        <f t="shared" si="1341"/>
        <v>20.475697</v>
      </c>
      <c r="AQ3906" s="51">
        <f t="shared" si="1342"/>
        <v>15.953726</v>
      </c>
      <c r="AR3906" s="51">
        <f t="shared" si="1343"/>
        <v>10.43036</v>
      </c>
      <c r="AS3906" s="51">
        <f t="shared" si="1344"/>
        <v>8.0023400000000002</v>
      </c>
      <c r="AT3906" s="51">
        <f t="shared" si="1345"/>
        <v>11.118501</v>
      </c>
      <c r="AU3906" s="51">
        <f t="shared" si="1346"/>
        <v>10.295557000000001</v>
      </c>
      <c r="AV3906" s="51">
        <f t="shared" si="1347"/>
        <v>10.944234</v>
      </c>
    </row>
    <row r="3907" spans="1:48">
      <c r="A3907" t="str">
        <f t="shared" si="1348"/>
        <v>41883Murilo/Kassio86</v>
      </c>
      <c r="B3907" s="50">
        <v>41883.546747685185</v>
      </c>
      <c r="C3907" s="44">
        <f t="shared" si="1349"/>
        <v>41883</v>
      </c>
      <c r="D3907" s="45" t="s">
        <v>20</v>
      </c>
      <c r="E3907" s="46">
        <v>86</v>
      </c>
      <c r="F3907" s="43" t="s">
        <v>158</v>
      </c>
      <c r="G3907" s="49" t="e">
        <f>VLOOKUP(C3907,#REF!,2,0)</f>
        <v>#REF!</v>
      </c>
      <c r="H3907" s="43" t="s">
        <v>160</v>
      </c>
      <c r="I3907" s="40">
        <v>0</v>
      </c>
      <c r="J3907" s="40">
        <v>0</v>
      </c>
      <c r="K3907" s="40">
        <v>23.709154000000002</v>
      </c>
      <c r="L3907" s="40">
        <v>23.019756000000001</v>
      </c>
      <c r="M3907" s="40">
        <v>17.510534</v>
      </c>
      <c r="N3907" s="40">
        <v>20.661383000000001</v>
      </c>
      <c r="O3907" s="40">
        <v>18.162282999999999</v>
      </c>
      <c r="P3907" s="40">
        <v>21.914597000000001</v>
      </c>
      <c r="Q3907" s="40">
        <v>23.772342999999999</v>
      </c>
      <c r="R3907" s="40">
        <v>27.519283000000001</v>
      </c>
      <c r="S3907" s="40">
        <v>30.965553</v>
      </c>
      <c r="T3907" s="40">
        <v>27.383023999999999</v>
      </c>
      <c r="U3907" s="40">
        <v>28.761232</v>
      </c>
      <c r="V3907" s="40">
        <v>23.709154000000002</v>
      </c>
      <c r="W3907" s="40">
        <v>21.312973</v>
      </c>
      <c r="X3907" s="40">
        <v>35.931556999999998</v>
      </c>
      <c r="AA3907">
        <f t="shared" si="1329"/>
        <v>42397.646180555559</v>
      </c>
      <c r="AB3907" t="str">
        <f t="shared" si="1330"/>
        <v>42397Fábio86</v>
      </c>
      <c r="AC3907" s="52">
        <v>42397</v>
      </c>
      <c r="AD3907" s="56" t="s">
        <v>31</v>
      </c>
      <c r="AE3907" s="53">
        <v>86</v>
      </c>
      <c r="AF3907" s="51" t="str">
        <f t="shared" si="1331"/>
        <v/>
      </c>
      <c r="AG3907" s="51">
        <f t="shared" si="1332"/>
        <v>0</v>
      </c>
      <c r="AH3907" s="51">
        <f t="shared" si="1333"/>
        <v>7.0971000000000006E-2</v>
      </c>
      <c r="AI3907" s="51">
        <f t="shared" si="1334"/>
        <v>21.645641000000001</v>
      </c>
      <c r="AJ3907" s="51">
        <f t="shared" si="1335"/>
        <v>21.794146999999999</v>
      </c>
      <c r="AK3907" s="51">
        <f t="shared" si="1336"/>
        <v>18.966383</v>
      </c>
      <c r="AL3907" s="51">
        <f t="shared" si="1337"/>
        <v>17.559964999999998</v>
      </c>
      <c r="AM3907" s="51">
        <f t="shared" si="1338"/>
        <v>17.738341999999999</v>
      </c>
      <c r="AN3907" s="51">
        <f t="shared" si="1339"/>
        <v>15.077389</v>
      </c>
      <c r="AO3907" s="51">
        <f t="shared" si="1340"/>
        <v>12.603164</v>
      </c>
      <c r="AP3907" s="51">
        <f t="shared" si="1341"/>
        <v>19.244942000000002</v>
      </c>
      <c r="AQ3907" s="51">
        <f t="shared" si="1342"/>
        <v>14.831732000000001</v>
      </c>
      <c r="AR3907" s="51">
        <f t="shared" si="1343"/>
        <v>9.6034939999999995</v>
      </c>
      <c r="AS3907" s="51">
        <f t="shared" si="1344"/>
        <v>7.570214</v>
      </c>
      <c r="AT3907" s="51">
        <f t="shared" si="1345"/>
        <v>10.909573999999999</v>
      </c>
      <c r="AU3907" s="51">
        <f t="shared" si="1346"/>
        <v>10.128405000000001</v>
      </c>
      <c r="AV3907" s="51">
        <f t="shared" si="1347"/>
        <v>10.702775000000001</v>
      </c>
    </row>
    <row r="3908" spans="1:48">
      <c r="A3908" t="str">
        <f t="shared" si="1348"/>
        <v>41885Murilo/Kassio86</v>
      </c>
      <c r="B3908" s="50">
        <v>41885.479675925926</v>
      </c>
      <c r="C3908" s="44">
        <f t="shared" si="1349"/>
        <v>41885</v>
      </c>
      <c r="D3908" s="45" t="s">
        <v>20</v>
      </c>
      <c r="E3908" s="46">
        <v>86</v>
      </c>
      <c r="G3908" s="49" t="e">
        <f>VLOOKUP(C3908,#REF!,2,0)</f>
        <v>#REF!</v>
      </c>
      <c r="I3908" s="40">
        <v>0</v>
      </c>
      <c r="J3908" s="40">
        <v>0</v>
      </c>
      <c r="K3908" s="40">
        <v>36.952976</v>
      </c>
      <c r="L3908" s="40">
        <v>43.204273000000001</v>
      </c>
      <c r="M3908" s="40">
        <v>40.514282000000001</v>
      </c>
      <c r="N3908" s="40">
        <v>38.713603999999997</v>
      </c>
      <c r="O3908" s="40">
        <v>37.270088000000001</v>
      </c>
      <c r="P3908" s="40">
        <v>33.252102000000001</v>
      </c>
      <c r="Q3908" s="40">
        <v>24.153390999999999</v>
      </c>
      <c r="R3908" s="40">
        <v>30.965553</v>
      </c>
      <c r="S3908" s="40">
        <v>24.473331000000002</v>
      </c>
      <c r="T3908" s="40">
        <v>15.480886</v>
      </c>
      <c r="U3908" s="40">
        <v>13.076852000000001</v>
      </c>
      <c r="V3908" s="40">
        <v>17.242757999999998</v>
      </c>
      <c r="W3908" s="40">
        <v>14.492557</v>
      </c>
      <c r="X3908" s="40">
        <v>20.078351999999999</v>
      </c>
      <c r="AA3908">
        <f t="shared" ref="AA3908:AA3971" si="1350">VLOOKUP(AB3908,$A$4:$B$4281,2,0)</f>
        <v>42398.583854166667</v>
      </c>
      <c r="AB3908" t="str">
        <f t="shared" ref="AB3908:AB3971" si="1351">AC3908&amp;AD3908&amp;AE3908</f>
        <v>42398Fábio86</v>
      </c>
      <c r="AC3908" s="52">
        <v>42398</v>
      </c>
      <c r="AD3908" s="56" t="s">
        <v>31</v>
      </c>
      <c r="AE3908" s="53">
        <v>86</v>
      </c>
      <c r="AF3908" s="51" t="str">
        <f t="shared" ref="AF3908:AF3971" si="1352">IF(VLOOKUP(AB3908,$A$4:$H$4281,8,0)=0,"",VLOOKUP(AB3908,$A$4:$H$4281,8,0))</f>
        <v/>
      </c>
      <c r="AG3908" s="51">
        <f t="shared" ref="AG3908:AG3971" si="1353">IFERROR(AVERAGEIFS(I:I,$C:$C,$AC3908,$D:$D,$AD3908,$E:$E,$AE3908,$F:$F,"&lt;&gt;X"),"N/A")</f>
        <v>0</v>
      </c>
      <c r="AH3908" s="51">
        <f t="shared" ref="AH3908:AH3971" si="1354">IFERROR(AVERAGEIFS(J:J,$C:$C,$AC3908,$D:$D,$AD3908,$E:$E,$AE3908,$F:$F,"&lt;&gt;X"),"N/A")</f>
        <v>0.16383200000000001</v>
      </c>
      <c r="AI3908" s="51">
        <f t="shared" ref="AI3908:AI3971" si="1355">IFERROR(AVERAGEIFS(K:K,$C:$C,$AC3908,$D:$D,$AD3908,$E:$E,$AE3908,$F:$F,"&lt;&gt;X"),"N/A")</f>
        <v>23.102335</v>
      </c>
      <c r="AJ3908" s="51">
        <f t="shared" ref="AJ3908:AJ3971" si="1356">IFERROR(AVERAGEIFS(L:L,$C:$C,$AC3908,$D:$D,$AD3908,$E:$E,$AE3908,$F:$F,"&lt;&gt;X"),"N/A")</f>
        <v>22.544284999999999</v>
      </c>
      <c r="AK3908" s="51">
        <f t="shared" ref="AK3908:AK3971" si="1357">IFERROR(AVERAGEIFS(M:M,$C:$C,$AC3908,$D:$D,$AD3908,$E:$E,$AE3908,$F:$F,"&lt;&gt;X"),"N/A")</f>
        <v>19.384998</v>
      </c>
      <c r="AL3908" s="51">
        <f t="shared" ref="AL3908:AL3971" si="1358">IFERROR(AVERAGEIFS(N:N,$C:$C,$AC3908,$D:$D,$AD3908,$E:$E,$AE3908,$F:$F,"&lt;&gt;X"),"N/A")</f>
        <v>17.738341999999999</v>
      </c>
      <c r="AM3908" s="51">
        <f t="shared" ref="AM3908:AM3971" si="1359">IFERROR(AVERAGEIFS(O:O,$C:$C,$AC3908,$D:$D,$AD3908,$E:$E,$AE3908,$F:$F,"&lt;&gt;X"),"N/A")</f>
        <v>17.827870999999998</v>
      </c>
      <c r="AN3908" s="51">
        <f t="shared" ref="AN3908:AN3971" si="1360">IFERROR(AVERAGEIFS(P:P,$C:$C,$AC3908,$D:$D,$AD3908,$E:$E,$AE3908,$F:$F,"&lt;&gt;X"),"N/A")</f>
        <v>15.118537999999999</v>
      </c>
      <c r="AO3908" s="51">
        <f t="shared" ref="AO3908:AO3971" si="1361">IFERROR(AVERAGEIFS(Q:Q,$C:$C,$AC3908,$D:$D,$AD3908,$E:$E,$AE3908,$F:$F,"&lt;&gt;X"),"N/A")</f>
        <v>12.603164</v>
      </c>
      <c r="AP3908" s="51">
        <f t="shared" ref="AP3908:AP3971" si="1362">IFERROR(AVERAGEIFS(R:R,$C:$C,$AC3908,$D:$D,$AD3908,$E:$E,$AE3908,$F:$F,"&lt;&gt;X"),"N/A")</f>
        <v>19.619548999999999</v>
      </c>
      <c r="AQ3908" s="51">
        <f t="shared" ref="AQ3908:AQ3971" si="1363">IFERROR(AVERAGEIFS(S:S,$C:$C,$AC3908,$D:$D,$AD3908,$E:$E,$AE3908,$F:$F,"&lt;&gt;X"),"N/A")</f>
        <v>15.201002000000001</v>
      </c>
      <c r="AR3908" s="51">
        <f t="shared" ref="AR3908:AR3971" si="1364">IFERROR(AVERAGEIFS(T:T,$C:$C,$AC3908,$D:$D,$AD3908,$E:$E,$AE3908,$F:$F,"&lt;&gt;X"),"N/A")</f>
        <v>9.6034939999999995</v>
      </c>
      <c r="AS3908" s="51">
        <f t="shared" ref="AS3908:AS3971" si="1365">IFERROR(AVERAGEIFS(U:U,$C:$C,$AC3908,$D:$D,$AD3908,$E:$E,$AE3908,$F:$F,"&lt;&gt;X"),"N/A")</f>
        <v>7.598598</v>
      </c>
      <c r="AT3908" s="51">
        <f t="shared" ref="AT3908:AT3971" si="1366">IFERROR(AVERAGEIFS(V:V,$C:$C,$AC3908,$D:$D,$AD3908,$E:$E,$AE3908,$F:$F,"&lt;&gt;X"),"N/A")</f>
        <v>10.805904</v>
      </c>
      <c r="AU3908" s="51">
        <f t="shared" ref="AU3908:AU3971" si="1367">IFERROR(AVERAGEIFS(W:W,$C:$C,$AC3908,$D:$D,$AD3908,$E:$E,$AE3908,$F:$F,"&lt;&gt;X"),"N/A")</f>
        <v>10.128405000000001</v>
      </c>
      <c r="AV3908" s="51">
        <f t="shared" ref="AV3908:AV3971" si="1368">IFERROR(AVERAGEIFS(X:X,$C:$C,$AC3908,$D:$D,$AD3908,$E:$E,$AE3908,$F:$F,"&lt;&gt;X"),"N/A")</f>
        <v>10.771471</v>
      </c>
    </row>
    <row r="3909" spans="1:48">
      <c r="A3909" t="str">
        <f t="shared" ref="A3909:A3972" si="1369">C3909&amp;D3909&amp;E3909</f>
        <v>41885Murilo/Kassio86</v>
      </c>
      <c r="B3909" s="50">
        <v>41885.480671296296</v>
      </c>
      <c r="C3909" s="44">
        <f t="shared" si="1349"/>
        <v>41885</v>
      </c>
      <c r="D3909" s="45" t="s">
        <v>20</v>
      </c>
      <c r="E3909" s="46">
        <v>86</v>
      </c>
      <c r="F3909" s="43" t="s">
        <v>158</v>
      </c>
      <c r="G3909" s="49" t="e">
        <f>VLOOKUP(C3909,#REF!,2,0)</f>
        <v>#REF!</v>
      </c>
      <c r="H3909" s="43" t="s">
        <v>160</v>
      </c>
      <c r="I3909" s="40">
        <v>0</v>
      </c>
      <c r="J3909" s="40">
        <v>0</v>
      </c>
      <c r="K3909" s="40">
        <v>36.952976</v>
      </c>
      <c r="L3909" s="40">
        <v>42.693542000000001</v>
      </c>
      <c r="M3909" s="40">
        <v>39.772838999999998</v>
      </c>
      <c r="N3909" s="40">
        <v>37.588543000000001</v>
      </c>
      <c r="O3909" s="40">
        <v>37.190693000000003</v>
      </c>
      <c r="P3909" s="40">
        <v>34.159145000000002</v>
      </c>
      <c r="Q3909" s="40">
        <v>24.795479</v>
      </c>
      <c r="R3909" s="40">
        <v>31.474726</v>
      </c>
      <c r="S3909" s="40">
        <v>24.601942000000001</v>
      </c>
      <c r="T3909" s="40">
        <v>15.531226999999999</v>
      </c>
      <c r="U3909" s="40">
        <v>13.168736000000001</v>
      </c>
      <c r="V3909" s="40">
        <v>17.403151999999999</v>
      </c>
      <c r="W3909" s="40">
        <v>14.541122</v>
      </c>
      <c r="X3909" s="40">
        <v>19.962803000000001</v>
      </c>
      <c r="AA3909">
        <f t="shared" si="1350"/>
        <v>42401.589444444442</v>
      </c>
      <c r="AB3909" t="str">
        <f t="shared" si="1351"/>
        <v>42401Fábio86</v>
      </c>
      <c r="AC3909" s="52">
        <v>42401</v>
      </c>
      <c r="AD3909" s="56" t="s">
        <v>31</v>
      </c>
      <c r="AE3909" s="53">
        <v>86</v>
      </c>
      <c r="AF3909" s="51" t="str">
        <f t="shared" si="1352"/>
        <v/>
      </c>
      <c r="AG3909" s="51">
        <f t="shared" si="1353"/>
        <v>0</v>
      </c>
      <c r="AH3909" s="51">
        <f t="shared" si="1354"/>
        <v>6.7169999999999999E-3</v>
      </c>
      <c r="AI3909" s="51">
        <f t="shared" si="1355"/>
        <v>21.448414</v>
      </c>
      <c r="AJ3909" s="51">
        <f t="shared" si="1356"/>
        <v>21.448414</v>
      </c>
      <c r="AK3909" s="51">
        <f t="shared" si="1357"/>
        <v>18.552409999999998</v>
      </c>
      <c r="AL3909" s="51">
        <f t="shared" si="1358"/>
        <v>17.161975999999999</v>
      </c>
      <c r="AM3909" s="51">
        <f t="shared" si="1359"/>
        <v>17.693660999999999</v>
      </c>
      <c r="AN3909" s="51">
        <f t="shared" si="1360"/>
        <v>14.872544</v>
      </c>
      <c r="AO3909" s="51">
        <f t="shared" si="1361"/>
        <v>12.305686</v>
      </c>
      <c r="AP3909" s="51">
        <f t="shared" si="1362"/>
        <v>19.059010000000001</v>
      </c>
      <c r="AQ3909" s="51">
        <f t="shared" si="1363"/>
        <v>14.913376</v>
      </c>
      <c r="AR3909" s="51">
        <f t="shared" si="1364"/>
        <v>9.5389540000000004</v>
      </c>
      <c r="AS3909" s="51">
        <f t="shared" si="1365"/>
        <v>7.5418789999999998</v>
      </c>
      <c r="AT3909" s="51">
        <f t="shared" si="1366"/>
        <v>10.737088</v>
      </c>
      <c r="AU3909" s="51">
        <f t="shared" si="1367"/>
        <v>10.028832</v>
      </c>
      <c r="AV3909" s="51">
        <f t="shared" si="1368"/>
        <v>10.737088</v>
      </c>
    </row>
    <row r="3910" spans="1:48">
      <c r="A3910" t="str">
        <f t="shared" si="1369"/>
        <v>41891Murilo/Kassio86</v>
      </c>
      <c r="B3910" s="50">
        <v>41891.716168981482</v>
      </c>
      <c r="C3910" s="44">
        <f t="shared" si="1349"/>
        <v>41891</v>
      </c>
      <c r="D3910" s="45" t="s">
        <v>20</v>
      </c>
      <c r="E3910" s="46">
        <v>86</v>
      </c>
      <c r="G3910" s="49" t="e">
        <f>VLOOKUP(C3910,#REF!,2,0)</f>
        <v>#REF!</v>
      </c>
      <c r="I3910" s="40">
        <v>0</v>
      </c>
      <c r="J3910" s="40">
        <v>0</v>
      </c>
      <c r="K3910" s="40">
        <v>31.110600999999999</v>
      </c>
      <c r="L3910" s="40">
        <v>39.772838999999998</v>
      </c>
      <c r="M3910" s="40">
        <v>36.322754000000003</v>
      </c>
      <c r="N3910" s="40">
        <v>34.159145000000002</v>
      </c>
      <c r="O3910" s="40">
        <v>32.431399999999996</v>
      </c>
      <c r="P3910" s="40">
        <v>28.691483999999999</v>
      </c>
      <c r="Q3910" s="40">
        <v>21.975241</v>
      </c>
      <c r="R3910" s="40">
        <v>32.728637999999997</v>
      </c>
      <c r="S3910" s="40">
        <v>24.924942000000001</v>
      </c>
      <c r="T3910" s="40">
        <v>15.330352</v>
      </c>
      <c r="U3910" s="40">
        <v>12.985315</v>
      </c>
      <c r="V3910" s="40">
        <v>17.136265000000002</v>
      </c>
      <c r="W3910" s="40">
        <v>14.203006999999999</v>
      </c>
      <c r="X3910" s="40">
        <v>19.675467000000001</v>
      </c>
      <c r="AA3910">
        <f t="shared" si="1350"/>
        <v>42403.369756944441</v>
      </c>
      <c r="AB3910" t="str">
        <f t="shared" si="1351"/>
        <v>42403Fábio86</v>
      </c>
      <c r="AC3910" s="52">
        <v>42403</v>
      </c>
      <c r="AD3910" s="56" t="s">
        <v>31</v>
      </c>
      <c r="AE3910" s="53">
        <v>86</v>
      </c>
      <c r="AF3910" s="51" t="str">
        <f t="shared" si="1352"/>
        <v/>
      </c>
      <c r="AG3910" s="51">
        <f t="shared" si="1353"/>
        <v>0</v>
      </c>
      <c r="AH3910" s="51">
        <f t="shared" si="1354"/>
        <v>1.6782999999999999E-2</v>
      </c>
      <c r="AI3910" s="51">
        <f t="shared" si="1355"/>
        <v>19.855543000000001</v>
      </c>
      <c r="AJ3910" s="51">
        <f t="shared" si="1356"/>
        <v>20.236034</v>
      </c>
      <c r="AK3910" s="51">
        <f t="shared" si="1357"/>
        <v>17.783073000000002</v>
      </c>
      <c r="AL3910" s="51">
        <f t="shared" si="1358"/>
        <v>16.509063999999999</v>
      </c>
      <c r="AM3910" s="51">
        <f t="shared" si="1359"/>
        <v>16.812135999999999</v>
      </c>
      <c r="AN3910" s="51">
        <f t="shared" si="1360"/>
        <v>14.346736</v>
      </c>
      <c r="AO3910" s="51">
        <f t="shared" si="1361"/>
        <v>11.65014</v>
      </c>
      <c r="AP3910" s="51">
        <f t="shared" si="1362"/>
        <v>18.506699000000001</v>
      </c>
      <c r="AQ3910" s="51">
        <f t="shared" si="1363"/>
        <v>14.669136</v>
      </c>
      <c r="AR3910" s="51">
        <f t="shared" si="1364"/>
        <v>9.0624099999999999</v>
      </c>
      <c r="AS3910" s="51">
        <f t="shared" si="1365"/>
        <v>7.3173159999999999</v>
      </c>
      <c r="AT3910" s="51">
        <f t="shared" si="1366"/>
        <v>10.532073</v>
      </c>
      <c r="AU3910" s="51">
        <f t="shared" si="1367"/>
        <v>9.7333180000000006</v>
      </c>
      <c r="AV3910" s="51">
        <f t="shared" si="1368"/>
        <v>10.396571</v>
      </c>
    </row>
    <row r="3911" spans="1:48">
      <c r="A3911" t="str">
        <f t="shared" si="1369"/>
        <v>41894Murilo/Kassio86</v>
      </c>
      <c r="B3911" s="50">
        <v>41894.415266203701</v>
      </c>
      <c r="C3911" s="44">
        <f t="shared" si="1349"/>
        <v>41894</v>
      </c>
      <c r="D3911" s="45" t="s">
        <v>20</v>
      </c>
      <c r="E3911" s="46">
        <v>86</v>
      </c>
      <c r="G3911" s="49" t="e">
        <f>VLOOKUP(C3911,#REF!,2,0)</f>
        <v>#REF!</v>
      </c>
      <c r="I3911" s="40">
        <v>0</v>
      </c>
      <c r="J3911" s="40">
        <v>0</v>
      </c>
      <c r="K3911" s="40">
        <v>29.463267999999999</v>
      </c>
      <c r="L3911" s="40">
        <v>37.270088000000001</v>
      </c>
      <c r="M3911" s="40">
        <v>35.387413000000002</v>
      </c>
      <c r="N3911" s="40">
        <v>33.628551000000002</v>
      </c>
      <c r="O3911" s="40">
        <v>29.67557</v>
      </c>
      <c r="P3911" s="40">
        <v>28.970938</v>
      </c>
      <c r="Q3911" s="40">
        <v>21.193718000000001</v>
      </c>
      <c r="R3911" s="40">
        <v>28.691483999999999</v>
      </c>
      <c r="S3911" s="40">
        <v>25.907093</v>
      </c>
      <c r="T3911" s="40">
        <v>17.083164</v>
      </c>
      <c r="U3911" s="40">
        <v>12.939685000000001</v>
      </c>
      <c r="V3911" s="40">
        <v>17.189468000000002</v>
      </c>
      <c r="W3911" s="40">
        <v>14.25104</v>
      </c>
      <c r="X3911" s="40">
        <v>19.447222</v>
      </c>
      <c r="AA3911">
        <f t="shared" si="1350"/>
        <v>42405.367326388892</v>
      </c>
      <c r="AB3911" t="str">
        <f t="shared" si="1351"/>
        <v>42405Fábio86</v>
      </c>
      <c r="AC3911" s="52">
        <v>42405</v>
      </c>
      <c r="AD3911" s="56" t="s">
        <v>31</v>
      </c>
      <c r="AE3911" s="53">
        <v>86</v>
      </c>
      <c r="AF3911" s="51" t="str">
        <f t="shared" si="1352"/>
        <v/>
      </c>
      <c r="AG3911" s="51">
        <f t="shared" si="1353"/>
        <v>0</v>
      </c>
      <c r="AH3911" s="51">
        <f t="shared" si="1354"/>
        <v>2.2230000000000001E-3</v>
      </c>
      <c r="AI3911" s="51">
        <f t="shared" si="1355"/>
        <v>17.515518</v>
      </c>
      <c r="AJ3911" s="51">
        <f t="shared" si="1356"/>
        <v>18.920164</v>
      </c>
      <c r="AK3911" s="51">
        <f t="shared" si="1357"/>
        <v>16.725237</v>
      </c>
      <c r="AL3911" s="51">
        <f t="shared" si="1358"/>
        <v>15.996090000000001</v>
      </c>
      <c r="AM3911" s="51">
        <f t="shared" si="1359"/>
        <v>16.208808999999999</v>
      </c>
      <c r="AN3911" s="51">
        <f t="shared" si="1360"/>
        <v>13.830831</v>
      </c>
      <c r="AO3911" s="51">
        <f t="shared" si="1361"/>
        <v>11.25896</v>
      </c>
      <c r="AP3911" s="51">
        <f t="shared" si="1362"/>
        <v>17.962595</v>
      </c>
      <c r="AQ3911" s="51">
        <f t="shared" si="1363"/>
        <v>14.386825</v>
      </c>
      <c r="AR3911" s="51">
        <f t="shared" si="1364"/>
        <v>9.1881869999999992</v>
      </c>
      <c r="AS3911" s="51">
        <f t="shared" si="1365"/>
        <v>7.2064440000000003</v>
      </c>
      <c r="AT3911" s="51">
        <f t="shared" si="1366"/>
        <v>10.262015</v>
      </c>
      <c r="AU3911" s="51">
        <f t="shared" si="1367"/>
        <v>9.6034939999999995</v>
      </c>
      <c r="AV3911" s="51">
        <f t="shared" si="1368"/>
        <v>10.362833999999999</v>
      </c>
    </row>
    <row r="3912" spans="1:48">
      <c r="A3912" t="str">
        <f t="shared" si="1369"/>
        <v>41897Murilo/Kassio86</v>
      </c>
      <c r="B3912" s="50">
        <v>41897.637106481481</v>
      </c>
      <c r="C3912" s="44">
        <f t="shared" si="1349"/>
        <v>41897</v>
      </c>
      <c r="D3912" s="45" t="s">
        <v>20</v>
      </c>
      <c r="E3912" s="46">
        <v>86</v>
      </c>
      <c r="G3912" s="49" t="e">
        <f>VLOOKUP(C3912,#REF!,2,0)</f>
        <v>#REF!</v>
      </c>
      <c r="I3912" s="40">
        <v>0</v>
      </c>
      <c r="J3912" s="40">
        <v>0</v>
      </c>
      <c r="K3912" s="40">
        <v>25.973248999999999</v>
      </c>
      <c r="L3912" s="40">
        <v>36.087780000000002</v>
      </c>
      <c r="M3912" s="40">
        <v>35.078319999999998</v>
      </c>
      <c r="N3912" s="40">
        <v>32.803176999999998</v>
      </c>
      <c r="O3912" s="40">
        <v>29.533953</v>
      </c>
      <c r="P3912" s="40">
        <v>28.482813</v>
      </c>
      <c r="Q3912" s="40">
        <v>21.0748</v>
      </c>
      <c r="R3912" s="40">
        <v>27.792849</v>
      </c>
      <c r="S3912" s="40">
        <v>25.709078000000002</v>
      </c>
      <c r="T3912" s="40">
        <v>16.977198000000001</v>
      </c>
      <c r="U3912" s="40">
        <v>13.30724</v>
      </c>
      <c r="V3912" s="40">
        <v>16.713868999999999</v>
      </c>
      <c r="W3912" s="40">
        <v>14.203006999999999</v>
      </c>
      <c r="X3912" s="40">
        <v>19.447222</v>
      </c>
      <c r="AA3912">
        <f t="shared" si="1350"/>
        <v>42410.390543981484</v>
      </c>
      <c r="AB3912" t="str">
        <f t="shared" si="1351"/>
        <v>42410Fábio86</v>
      </c>
      <c r="AC3912" s="52">
        <v>42410</v>
      </c>
      <c r="AD3912" s="56" t="s">
        <v>31</v>
      </c>
      <c r="AE3912" s="53">
        <v>86</v>
      </c>
      <c r="AF3912" s="51" t="str">
        <f t="shared" si="1352"/>
        <v/>
      </c>
      <c r="AG3912" s="51">
        <f t="shared" si="1353"/>
        <v>0</v>
      </c>
      <c r="AH3912" s="51">
        <f t="shared" si="1354"/>
        <v>7.4233999999999994E-2</v>
      </c>
      <c r="AI3912" s="51">
        <f t="shared" si="1355"/>
        <v>21.695088999999999</v>
      </c>
      <c r="AJ3912" s="51">
        <f t="shared" si="1356"/>
        <v>22.192657000000001</v>
      </c>
      <c r="AK3912" s="51">
        <f t="shared" si="1357"/>
        <v>20.813578</v>
      </c>
      <c r="AL3912" s="51">
        <f t="shared" si="1358"/>
        <v>19.431795000000001</v>
      </c>
      <c r="AM3912" s="51">
        <f t="shared" si="1359"/>
        <v>19.997803000000001</v>
      </c>
      <c r="AN3912" s="51">
        <f t="shared" si="1360"/>
        <v>17.338287000000001</v>
      </c>
      <c r="AO3912" s="51">
        <f t="shared" si="1361"/>
        <v>13.909534000000001</v>
      </c>
      <c r="AP3912" s="51">
        <f t="shared" si="1362"/>
        <v>21.350121999999999</v>
      </c>
      <c r="AQ3912" s="51">
        <f t="shared" si="1363"/>
        <v>16.638573000000001</v>
      </c>
      <c r="AR3912" s="51">
        <f t="shared" si="1364"/>
        <v>11.25896</v>
      </c>
      <c r="AS3912" s="51">
        <f t="shared" si="1365"/>
        <v>8.5992169999999994</v>
      </c>
      <c r="AT3912" s="51">
        <f t="shared" si="1366"/>
        <v>11.542764</v>
      </c>
      <c r="AU3912" s="51">
        <f t="shared" si="1367"/>
        <v>10.771471</v>
      </c>
      <c r="AV3912" s="51">
        <f t="shared" si="1368"/>
        <v>11.25896</v>
      </c>
    </row>
    <row r="3913" spans="1:48">
      <c r="A3913" t="str">
        <f t="shared" si="1369"/>
        <v>41901Murilo/Kassio86</v>
      </c>
      <c r="B3913" s="50">
        <v>41901.394641203704</v>
      </c>
      <c r="C3913" s="44">
        <f t="shared" si="1349"/>
        <v>41901</v>
      </c>
      <c r="D3913" s="45" t="s">
        <v>20</v>
      </c>
      <c r="E3913" s="46">
        <v>86</v>
      </c>
      <c r="G3913" s="49" t="e">
        <f>VLOOKUP(C3913,#REF!,2,0)</f>
        <v>#REF!</v>
      </c>
      <c r="I3913" s="40">
        <v>0</v>
      </c>
      <c r="J3913" s="40">
        <v>0</v>
      </c>
      <c r="K3913" s="40">
        <v>25.054773000000001</v>
      </c>
      <c r="L3913" s="40">
        <v>37.111370000000001</v>
      </c>
      <c r="M3913" s="40">
        <v>34.387813999999999</v>
      </c>
      <c r="N3913" s="40">
        <v>31.255997000000001</v>
      </c>
      <c r="O3913" s="40">
        <v>30.031096000000002</v>
      </c>
      <c r="P3913" s="40">
        <v>26.639799</v>
      </c>
      <c r="Q3913" s="40">
        <v>19.905152999999999</v>
      </c>
      <c r="R3913" s="40">
        <v>30.820837000000001</v>
      </c>
      <c r="S3913" s="40">
        <v>24.730868999999998</v>
      </c>
      <c r="T3913" s="40">
        <v>15.380443</v>
      </c>
      <c r="U3913" s="40">
        <v>12.667740999999999</v>
      </c>
      <c r="V3913" s="40">
        <v>16.818943000000001</v>
      </c>
      <c r="W3913" s="40">
        <v>13.869260000000001</v>
      </c>
      <c r="X3913" s="40">
        <v>19.447222</v>
      </c>
      <c r="AA3913">
        <f t="shared" si="1350"/>
        <v>42412.36787037037</v>
      </c>
      <c r="AB3913" t="str">
        <f t="shared" si="1351"/>
        <v>42412Fábio86</v>
      </c>
      <c r="AC3913" s="52">
        <v>42412</v>
      </c>
      <c r="AD3913" s="56" t="s">
        <v>31</v>
      </c>
      <c r="AE3913" s="53">
        <v>86</v>
      </c>
      <c r="AF3913" s="51" t="str">
        <f t="shared" si="1352"/>
        <v/>
      </c>
      <c r="AG3913" s="51">
        <f t="shared" si="1353"/>
        <v>0</v>
      </c>
      <c r="AH3913" s="51">
        <f t="shared" si="1354"/>
        <v>1.6782999999999999E-2</v>
      </c>
      <c r="AI3913" s="51">
        <f t="shared" si="1355"/>
        <v>20.668424999999999</v>
      </c>
      <c r="AJ3913" s="51">
        <f t="shared" si="1356"/>
        <v>21.007883</v>
      </c>
      <c r="AK3913" s="51">
        <f t="shared" si="1357"/>
        <v>19.244942000000002</v>
      </c>
      <c r="AL3913" s="51">
        <f t="shared" si="1358"/>
        <v>17.962595</v>
      </c>
      <c r="AM3913" s="51">
        <f t="shared" si="1359"/>
        <v>18.506699000000001</v>
      </c>
      <c r="AN3913" s="51">
        <f t="shared" si="1360"/>
        <v>15.82696</v>
      </c>
      <c r="AO3913" s="51">
        <f t="shared" si="1361"/>
        <v>12.942365000000001</v>
      </c>
      <c r="AP3913" s="51">
        <f t="shared" si="1362"/>
        <v>19.855543000000001</v>
      </c>
      <c r="AQ3913" s="51">
        <f t="shared" si="1363"/>
        <v>15.574994</v>
      </c>
      <c r="AR3913" s="51">
        <f t="shared" si="1364"/>
        <v>9.7659149999999997</v>
      </c>
      <c r="AS3913" s="51">
        <f t="shared" si="1365"/>
        <v>7.6841309999999998</v>
      </c>
      <c r="AT3913" s="51">
        <f t="shared" si="1366"/>
        <v>10.668516</v>
      </c>
      <c r="AU3913" s="51">
        <f t="shared" si="1367"/>
        <v>9.8969090000000008</v>
      </c>
      <c r="AV3913" s="51">
        <f t="shared" si="1368"/>
        <v>10.396571</v>
      </c>
    </row>
    <row r="3914" spans="1:48">
      <c r="A3914" t="str">
        <f t="shared" si="1369"/>
        <v>41904Murilo/Kassio86</v>
      </c>
      <c r="B3914" s="50">
        <v>41904.727662037039</v>
      </c>
      <c r="C3914" s="44">
        <f t="shared" si="1349"/>
        <v>41904</v>
      </c>
      <c r="D3914" s="45" t="s">
        <v>20</v>
      </c>
      <c r="E3914" s="46">
        <v>86</v>
      </c>
      <c r="G3914" s="49" t="e">
        <f>VLOOKUP(C3914,#REF!,2,0)</f>
        <v>#REF!</v>
      </c>
      <c r="I3914" s="40">
        <v>0</v>
      </c>
      <c r="J3914" s="40">
        <v>0</v>
      </c>
      <c r="K3914" s="40">
        <v>31.694199000000001</v>
      </c>
      <c r="L3914" s="40">
        <v>39.200752000000001</v>
      </c>
      <c r="M3914" s="40">
        <v>37.270088000000001</v>
      </c>
      <c r="N3914" s="40">
        <v>34.083092000000001</v>
      </c>
      <c r="O3914" s="40">
        <v>29.604711999999999</v>
      </c>
      <c r="P3914" s="40">
        <v>28.205767000000002</v>
      </c>
      <c r="Q3914" s="40">
        <v>19.732771</v>
      </c>
      <c r="R3914" s="40">
        <v>29.322168000000001</v>
      </c>
      <c r="S3914" s="40">
        <v>24.860174000000001</v>
      </c>
      <c r="T3914" s="40">
        <v>15.330352</v>
      </c>
      <c r="U3914" s="40">
        <v>12.622725000000001</v>
      </c>
      <c r="V3914" s="40">
        <v>16.766361</v>
      </c>
      <c r="W3914" s="40">
        <v>13.869260000000001</v>
      </c>
      <c r="X3914" s="40">
        <v>19.276951</v>
      </c>
      <c r="AA3914">
        <f t="shared" si="1350"/>
        <v>42419.669560185182</v>
      </c>
      <c r="AB3914" t="str">
        <f t="shared" si="1351"/>
        <v>42419Fábio86</v>
      </c>
      <c r="AC3914" s="52">
        <v>42419</v>
      </c>
      <c r="AD3914" s="56" t="s">
        <v>31</v>
      </c>
      <c r="AE3914" s="53">
        <v>86</v>
      </c>
      <c r="AF3914" s="51" t="str">
        <f t="shared" si="1352"/>
        <v/>
      </c>
      <c r="AG3914" s="51">
        <f t="shared" si="1353"/>
        <v>0</v>
      </c>
      <c r="AH3914" s="51">
        <f t="shared" si="1354"/>
        <v>0.11015800000000001</v>
      </c>
      <c r="AI3914" s="51">
        <f t="shared" si="1355"/>
        <v>21.943182</v>
      </c>
      <c r="AJ3914" s="51">
        <f t="shared" si="1356"/>
        <v>22.343050000000002</v>
      </c>
      <c r="AK3914" s="51">
        <f t="shared" si="1357"/>
        <v>21.056601000000001</v>
      </c>
      <c r="AL3914" s="51">
        <f t="shared" si="1358"/>
        <v>19.950310000000002</v>
      </c>
      <c r="AM3914" s="51">
        <f t="shared" si="1359"/>
        <v>20.571967999999998</v>
      </c>
      <c r="AN3914" s="51">
        <f t="shared" si="1360"/>
        <v>18.188306999999998</v>
      </c>
      <c r="AO3914" s="51">
        <f t="shared" si="1361"/>
        <v>14.995260999999999</v>
      </c>
      <c r="AP3914" s="51">
        <f t="shared" si="1362"/>
        <v>21.744581</v>
      </c>
      <c r="AQ3914" s="51">
        <f t="shared" si="1363"/>
        <v>17.249991999999999</v>
      </c>
      <c r="AR3914" s="51">
        <f t="shared" si="1364"/>
        <v>12.085049</v>
      </c>
      <c r="AS3914" s="51">
        <f t="shared" si="1365"/>
        <v>9.7985589999999991</v>
      </c>
      <c r="AT3914" s="51">
        <f t="shared" si="1366"/>
        <v>12.491166</v>
      </c>
      <c r="AU3914" s="51">
        <f t="shared" si="1367"/>
        <v>11.6143</v>
      </c>
      <c r="AV3914" s="51">
        <f t="shared" si="1368"/>
        <v>12.048469000000001</v>
      </c>
    </row>
    <row r="3915" spans="1:48">
      <c r="A3915" t="str">
        <f t="shared" si="1369"/>
        <v>41908Murilo/Kassio86</v>
      </c>
      <c r="B3915" s="50">
        <v>41908.471724537034</v>
      </c>
      <c r="C3915" s="44">
        <f t="shared" si="1349"/>
        <v>41908</v>
      </c>
      <c r="D3915" s="45" t="s">
        <v>20</v>
      </c>
      <c r="E3915" s="46">
        <v>86</v>
      </c>
      <c r="G3915" s="49" t="e">
        <f>VLOOKUP(C3915,#REF!,2,0)</f>
        <v>#REF!</v>
      </c>
      <c r="I3915" s="40">
        <v>0</v>
      </c>
      <c r="J3915" s="40">
        <v>0</v>
      </c>
      <c r="K3915" s="40">
        <v>26.572737</v>
      </c>
      <c r="L3915" s="40">
        <v>43.632098999999997</v>
      </c>
      <c r="M3915" s="40">
        <v>41.178967</v>
      </c>
      <c r="N3915" s="40">
        <v>39.690842000000004</v>
      </c>
      <c r="O3915" s="40">
        <v>38.471161000000002</v>
      </c>
      <c r="P3915" s="40">
        <v>35.775677000000002</v>
      </c>
      <c r="Q3915" s="40">
        <v>27.383023999999999</v>
      </c>
      <c r="R3915" s="40">
        <v>39.445445999999997</v>
      </c>
      <c r="S3915" s="40">
        <v>28.621839999999999</v>
      </c>
      <c r="T3915" s="40">
        <v>16.452760999999999</v>
      </c>
      <c r="U3915" s="40">
        <v>12.985315</v>
      </c>
      <c r="V3915" s="40">
        <v>17.083164</v>
      </c>
      <c r="W3915" s="40">
        <v>14.107203</v>
      </c>
      <c r="X3915" s="40">
        <v>19.790144000000002</v>
      </c>
      <c r="AA3915">
        <f t="shared" si="1350"/>
        <v>42424.467986111114</v>
      </c>
      <c r="AB3915" t="str">
        <f t="shared" si="1351"/>
        <v>42424Fábio86</v>
      </c>
      <c r="AC3915" s="52">
        <v>42424</v>
      </c>
      <c r="AD3915" s="56" t="s">
        <v>31</v>
      </c>
      <c r="AE3915" s="53">
        <v>86</v>
      </c>
      <c r="AF3915" s="51" t="str">
        <f t="shared" si="1352"/>
        <v/>
      </c>
      <c r="AG3915" s="51">
        <f t="shared" si="1353"/>
        <v>0</v>
      </c>
      <c r="AH3915" s="51">
        <f t="shared" si="1354"/>
        <v>0.169402</v>
      </c>
      <c r="AI3915" s="51">
        <f t="shared" si="1355"/>
        <v>21.99297</v>
      </c>
      <c r="AJ3915" s="51">
        <f t="shared" si="1356"/>
        <v>22.443562</v>
      </c>
      <c r="AK3915" s="51">
        <f t="shared" si="1357"/>
        <v>20.910616000000001</v>
      </c>
      <c r="AL3915" s="51">
        <f t="shared" si="1358"/>
        <v>20.33173</v>
      </c>
      <c r="AM3915" s="51">
        <f t="shared" si="1359"/>
        <v>20.188268999999998</v>
      </c>
      <c r="AN3915" s="51">
        <f t="shared" si="1360"/>
        <v>17.872714999999999</v>
      </c>
      <c r="AO3915" s="51">
        <f t="shared" si="1361"/>
        <v>14.067712</v>
      </c>
      <c r="AP3915" s="51">
        <f t="shared" si="1362"/>
        <v>21.154211</v>
      </c>
      <c r="AQ3915" s="51">
        <f t="shared" si="1363"/>
        <v>16.552156</v>
      </c>
      <c r="AR3915" s="51">
        <f t="shared" si="1364"/>
        <v>10.978964</v>
      </c>
      <c r="AS3915" s="51">
        <f t="shared" si="1365"/>
        <v>8.3875980000000006</v>
      </c>
      <c r="AT3915" s="51">
        <f t="shared" si="1366"/>
        <v>11.188608</v>
      </c>
      <c r="AU3915" s="51">
        <f t="shared" si="1367"/>
        <v>10.329169</v>
      </c>
      <c r="AV3915" s="51">
        <f t="shared" si="1368"/>
        <v>10.909573999999999</v>
      </c>
    </row>
    <row r="3916" spans="1:48">
      <c r="A3916" t="str">
        <f t="shared" si="1369"/>
        <v>41914Murilo/Kassio86</v>
      </c>
      <c r="B3916" s="50">
        <v>41914.69803240741</v>
      </c>
      <c r="C3916" s="44">
        <f t="shared" si="1349"/>
        <v>41914</v>
      </c>
      <c r="D3916" s="45" t="s">
        <v>20</v>
      </c>
      <c r="E3916" s="46">
        <v>86</v>
      </c>
      <c r="G3916" s="49" t="e">
        <f>VLOOKUP(C3916,#REF!,2,0)</f>
        <v>#REF!</v>
      </c>
      <c r="I3916" s="40">
        <v>0</v>
      </c>
      <c r="J3916" s="40">
        <v>0</v>
      </c>
      <c r="K3916" s="40">
        <v>35.931556999999998</v>
      </c>
      <c r="L3916" s="40">
        <v>41.012264000000002</v>
      </c>
      <c r="M3916" s="40">
        <v>37.828285000000001</v>
      </c>
      <c r="N3916" s="40">
        <v>35.697848999999998</v>
      </c>
      <c r="O3916" s="40">
        <v>34.387813999999999</v>
      </c>
      <c r="P3916" s="40">
        <v>31.620987</v>
      </c>
      <c r="Q3916" s="40">
        <v>24.217213000000001</v>
      </c>
      <c r="R3916" s="40">
        <v>37.111370000000001</v>
      </c>
      <c r="S3916" s="40">
        <v>29.959826</v>
      </c>
      <c r="T3916" s="40">
        <v>19.905152999999999</v>
      </c>
      <c r="U3916" s="40">
        <v>15.886170999999999</v>
      </c>
      <c r="V3916" s="40">
        <v>18.994947</v>
      </c>
      <c r="W3916" s="40">
        <v>15.784326999999999</v>
      </c>
      <c r="X3916" s="40">
        <v>20.897102</v>
      </c>
      <c r="AA3916">
        <f t="shared" si="1350"/>
        <v>42429.741886574076</v>
      </c>
      <c r="AB3916" t="str">
        <f t="shared" si="1351"/>
        <v>42429Fábio86</v>
      </c>
      <c r="AC3916" s="52">
        <v>42429</v>
      </c>
      <c r="AD3916" s="56" t="s">
        <v>31</v>
      </c>
      <c r="AE3916" s="53">
        <v>86</v>
      </c>
      <c r="AF3916" s="51" t="str">
        <f t="shared" si="1352"/>
        <v/>
      </c>
      <c r="AG3916" s="51">
        <f t="shared" si="1353"/>
        <v>0</v>
      </c>
      <c r="AH3916" s="51">
        <f t="shared" si="1354"/>
        <v>0.225046</v>
      </c>
      <c r="AI3916" s="51">
        <f t="shared" si="1355"/>
        <v>23.563955</v>
      </c>
      <c r="AJ3916" s="51">
        <f t="shared" si="1356"/>
        <v>23.563955</v>
      </c>
      <c r="AK3916" s="51">
        <f t="shared" si="1357"/>
        <v>21.99297</v>
      </c>
      <c r="AL3916" s="51">
        <f t="shared" si="1358"/>
        <v>21.105408000000001</v>
      </c>
      <c r="AM3916" s="51">
        <f t="shared" si="1359"/>
        <v>21.744581</v>
      </c>
      <c r="AN3916" s="51">
        <f t="shared" si="1360"/>
        <v>18.827883</v>
      </c>
      <c r="AO3916" s="51">
        <f t="shared" si="1361"/>
        <v>14.913376</v>
      </c>
      <c r="AP3916" s="51">
        <f t="shared" si="1362"/>
        <v>22.192657000000001</v>
      </c>
      <c r="AQ3916" s="51">
        <f t="shared" si="1363"/>
        <v>17.559964999999998</v>
      </c>
      <c r="AR3916" s="51">
        <f t="shared" si="1364"/>
        <v>11.902811</v>
      </c>
      <c r="AS3916" s="51">
        <f t="shared" si="1365"/>
        <v>9.3786299999999994</v>
      </c>
      <c r="AT3916" s="51">
        <f t="shared" si="1366"/>
        <v>12.158357000000001</v>
      </c>
      <c r="AU3916" s="51">
        <f t="shared" si="1367"/>
        <v>11.083526000000001</v>
      </c>
      <c r="AV3916" s="51">
        <f t="shared" si="1368"/>
        <v>11.542764</v>
      </c>
    </row>
    <row r="3917" spans="1:48">
      <c r="A3917" t="str">
        <f t="shared" si="1369"/>
        <v>41919Murilo/Kassio86</v>
      </c>
      <c r="B3917" s="50">
        <v>41919.591192129628</v>
      </c>
      <c r="C3917" s="44">
        <f t="shared" si="1349"/>
        <v>41919</v>
      </c>
      <c r="D3917" s="45" t="s">
        <v>20</v>
      </c>
      <c r="E3917" s="46">
        <v>86</v>
      </c>
      <c r="G3917" s="49" t="e">
        <f>VLOOKUP(C3917,#REF!,2,0)</f>
        <v>#REF!</v>
      </c>
      <c r="I3917" s="40">
        <v>0</v>
      </c>
      <c r="J3917" s="40">
        <v>0</v>
      </c>
      <c r="K3917" s="40">
        <v>31.620987</v>
      </c>
      <c r="L3917" s="40">
        <v>37.988486999999999</v>
      </c>
      <c r="M3917" s="40">
        <v>37.032131</v>
      </c>
      <c r="N3917" s="40">
        <v>35.155479</v>
      </c>
      <c r="O3917" s="40">
        <v>31.914465</v>
      </c>
      <c r="P3917" s="40">
        <v>31.110600999999999</v>
      </c>
      <c r="Q3917" s="40">
        <v>23.709154000000002</v>
      </c>
      <c r="R3917" s="40">
        <v>35.387413000000002</v>
      </c>
      <c r="S3917" s="40">
        <v>28.900929999999999</v>
      </c>
      <c r="T3917" s="40">
        <v>18.882774000000001</v>
      </c>
      <c r="U3917" s="40">
        <v>14.883616</v>
      </c>
      <c r="V3917" s="40">
        <v>18.107469999999999</v>
      </c>
      <c r="W3917" s="40">
        <v>14.9329</v>
      </c>
      <c r="X3917" s="40">
        <v>20.252334999999999</v>
      </c>
      <c r="AA3917">
        <f t="shared" si="1350"/>
        <v>42431.482372685183</v>
      </c>
      <c r="AB3917" t="str">
        <f t="shared" si="1351"/>
        <v>42431Fábio86</v>
      </c>
      <c r="AC3917" s="52">
        <v>42431</v>
      </c>
      <c r="AD3917" s="56" t="s">
        <v>31</v>
      </c>
      <c r="AE3917" s="53">
        <v>86</v>
      </c>
      <c r="AF3917" s="51" t="str">
        <f t="shared" si="1352"/>
        <v/>
      </c>
      <c r="AG3917" s="51">
        <f t="shared" si="1353"/>
        <v>0</v>
      </c>
      <c r="AH3917" s="51">
        <f t="shared" si="1354"/>
        <v>0.24946499999999999</v>
      </c>
      <c r="AI3917" s="51">
        <f t="shared" si="1355"/>
        <v>23.978010000000001</v>
      </c>
      <c r="AJ3917" s="51">
        <f t="shared" si="1356"/>
        <v>24.030000999999999</v>
      </c>
      <c r="AK3917" s="51">
        <f t="shared" si="1357"/>
        <v>22.594749</v>
      </c>
      <c r="AL3917" s="51">
        <f t="shared" si="1358"/>
        <v>21.30105</v>
      </c>
      <c r="AM3917" s="51">
        <f t="shared" si="1359"/>
        <v>22.142672999999998</v>
      </c>
      <c r="AN3917" s="51">
        <f t="shared" si="1360"/>
        <v>19.619548999999999</v>
      </c>
      <c r="AO3917" s="51">
        <f t="shared" si="1361"/>
        <v>16.123549000000001</v>
      </c>
      <c r="AP3917" s="51">
        <f t="shared" si="1362"/>
        <v>23.255731999999998</v>
      </c>
      <c r="AQ3917" s="51">
        <f t="shared" si="1363"/>
        <v>18.827883</v>
      </c>
      <c r="AR3917" s="51">
        <f t="shared" si="1364"/>
        <v>13.286296</v>
      </c>
      <c r="AS3917" s="51">
        <f t="shared" si="1365"/>
        <v>11.083526000000001</v>
      </c>
      <c r="AT3917" s="51">
        <f t="shared" si="1366"/>
        <v>13.440716999999999</v>
      </c>
      <c r="AU3917" s="51">
        <f t="shared" si="1367"/>
        <v>12.048469000000001</v>
      </c>
      <c r="AV3917" s="51">
        <f t="shared" si="1368"/>
        <v>11.65014</v>
      </c>
    </row>
    <row r="3918" spans="1:48">
      <c r="A3918" t="str">
        <f t="shared" si="1369"/>
        <v>41922Murilo/Kassio86</v>
      </c>
      <c r="B3918" s="50">
        <v>41922.404652777775</v>
      </c>
      <c r="C3918" s="44">
        <f t="shared" si="1349"/>
        <v>41922</v>
      </c>
      <c r="D3918" s="45" t="s">
        <v>20</v>
      </c>
      <c r="E3918" s="46">
        <v>86</v>
      </c>
      <c r="G3918" s="49" t="e">
        <f>VLOOKUP(C3918,#REF!,2,0)</f>
        <v>#REF!</v>
      </c>
      <c r="I3918" s="40">
        <v>0</v>
      </c>
      <c r="J3918" s="40">
        <v>0</v>
      </c>
      <c r="K3918" s="40">
        <v>28.831005000000001</v>
      </c>
      <c r="L3918" s="40">
        <v>37.828285000000001</v>
      </c>
      <c r="M3918" s="40">
        <v>37.032131</v>
      </c>
      <c r="N3918" s="40">
        <v>34.540657000000003</v>
      </c>
      <c r="O3918" s="40">
        <v>31.401717999999999</v>
      </c>
      <c r="P3918" s="40">
        <v>30.820837000000001</v>
      </c>
      <c r="Q3918" s="40">
        <v>23.331790999999999</v>
      </c>
      <c r="R3918" s="40">
        <v>30.604437000000001</v>
      </c>
      <c r="S3918" s="40">
        <v>29.1814</v>
      </c>
      <c r="T3918" s="40">
        <v>20.136236</v>
      </c>
      <c r="U3918" s="40">
        <v>14.982269000000001</v>
      </c>
      <c r="V3918" s="40">
        <v>16.090966999999999</v>
      </c>
      <c r="W3918" s="40">
        <v>16.504814</v>
      </c>
      <c r="X3918" s="40">
        <v>20.136236</v>
      </c>
      <c r="AA3918">
        <f t="shared" si="1350"/>
        <v>42433.735150462962</v>
      </c>
      <c r="AB3918" t="str">
        <f t="shared" si="1351"/>
        <v>42433Fábio86</v>
      </c>
      <c r="AC3918" s="52">
        <v>42433</v>
      </c>
      <c r="AD3918" s="56" t="s">
        <v>31</v>
      </c>
      <c r="AE3918" s="53">
        <v>86</v>
      </c>
      <c r="AF3918" s="51" t="str">
        <f t="shared" si="1352"/>
        <v/>
      </c>
      <c r="AG3918" s="51">
        <f t="shared" si="1353"/>
        <v>0</v>
      </c>
      <c r="AH3918" s="51">
        <f t="shared" si="1354"/>
        <v>0.36376700000000001</v>
      </c>
      <c r="AI3918" s="51">
        <f t="shared" si="1355"/>
        <v>21.943182</v>
      </c>
      <c r="AJ3918" s="51">
        <f t="shared" si="1356"/>
        <v>21.399222999999999</v>
      </c>
      <c r="AK3918" s="51">
        <f t="shared" si="1357"/>
        <v>19.808230999999999</v>
      </c>
      <c r="AL3918" s="51">
        <f t="shared" si="1358"/>
        <v>20.862079999999999</v>
      </c>
      <c r="AM3918" s="51">
        <f t="shared" si="1359"/>
        <v>20.427655999999999</v>
      </c>
      <c r="AN3918" s="51">
        <f t="shared" si="1360"/>
        <v>13.830831</v>
      </c>
      <c r="AO3918" s="51">
        <f t="shared" si="1361"/>
        <v>14.790993</v>
      </c>
      <c r="AP3918" s="51">
        <f t="shared" si="1362"/>
        <v>17.738341999999999</v>
      </c>
      <c r="AQ3918" s="51">
        <f t="shared" si="1363"/>
        <v>19.059010000000001</v>
      </c>
      <c r="AR3918" s="51">
        <f t="shared" si="1364"/>
        <v>18.598167</v>
      </c>
      <c r="AS3918" s="51">
        <f t="shared" si="1365"/>
        <v>13.171124000000001</v>
      </c>
      <c r="AT3918" s="51">
        <f t="shared" si="1366"/>
        <v>15.911405999999999</v>
      </c>
      <c r="AU3918" s="51">
        <f t="shared" si="1367"/>
        <v>10.498085</v>
      </c>
      <c r="AV3918" s="51">
        <f t="shared" si="1368"/>
        <v>11.013764999999999</v>
      </c>
    </row>
    <row r="3919" spans="1:48">
      <c r="A3919" t="str">
        <f t="shared" si="1369"/>
        <v>41927Murilo/Kassio86</v>
      </c>
      <c r="B3919" s="50">
        <v>41927.262245370373</v>
      </c>
      <c r="C3919" s="44">
        <f t="shared" si="1349"/>
        <v>41927</v>
      </c>
      <c r="D3919" s="45" t="s">
        <v>20</v>
      </c>
      <c r="E3919" s="46">
        <v>86</v>
      </c>
      <c r="G3919" s="49" t="e">
        <f>VLOOKUP(C3919,#REF!,2,0)</f>
        <v>#REF!</v>
      </c>
      <c r="I3919" s="40">
        <v>0</v>
      </c>
      <c r="J3919" s="40">
        <v>0</v>
      </c>
      <c r="K3919" s="40">
        <v>28.274913999999999</v>
      </c>
      <c r="L3919" s="40">
        <v>35.931556999999998</v>
      </c>
      <c r="M3919" s="40">
        <v>33.779738999999999</v>
      </c>
      <c r="N3919" s="40">
        <v>31.401717999999999</v>
      </c>
      <c r="O3919" s="40">
        <v>30.676480999999999</v>
      </c>
      <c r="P3919" s="40">
        <v>27.655892999999999</v>
      </c>
      <c r="Q3919" s="40">
        <v>20.838056999999999</v>
      </c>
      <c r="R3919" s="40">
        <v>32.728637999999997</v>
      </c>
      <c r="S3919" s="40">
        <v>26.976317999999999</v>
      </c>
      <c r="T3919" s="40">
        <v>17.296139</v>
      </c>
      <c r="U3919" s="40">
        <v>13.539853000000001</v>
      </c>
      <c r="V3919" s="40">
        <v>16.977198000000001</v>
      </c>
      <c r="W3919" s="40">
        <v>13.774701</v>
      </c>
      <c r="X3919" s="40">
        <v>18.826830000000001</v>
      </c>
      <c r="AA3919">
        <f t="shared" si="1350"/>
        <v>42198.48574074074</v>
      </c>
      <c r="AB3919" t="str">
        <f t="shared" si="1351"/>
        <v>42198Fábio87</v>
      </c>
      <c r="AC3919" s="52">
        <v>42198</v>
      </c>
      <c r="AD3919" s="56" t="s">
        <v>31</v>
      </c>
      <c r="AE3919" s="53">
        <v>87</v>
      </c>
      <c r="AF3919" s="51" t="str">
        <f t="shared" si="1352"/>
        <v/>
      </c>
      <c r="AG3919" s="51">
        <f t="shared" si="1353"/>
        <v>0</v>
      </c>
      <c r="AH3919" s="51">
        <f t="shared" si="1354"/>
        <v>3.8270000000000001E-3</v>
      </c>
      <c r="AI3919" s="51">
        <f t="shared" si="1355"/>
        <v>17.249991999999999</v>
      </c>
      <c r="AJ3919" s="51">
        <f t="shared" si="1356"/>
        <v>18.278981999999999</v>
      </c>
      <c r="AK3919" s="51">
        <f t="shared" si="1357"/>
        <v>14.028081</v>
      </c>
      <c r="AL3919" s="51">
        <f t="shared" si="1358"/>
        <v>15.242342000000001</v>
      </c>
      <c r="AM3919" s="51">
        <f t="shared" si="1359"/>
        <v>13.909534000000001</v>
      </c>
      <c r="AN3919" s="51">
        <f t="shared" si="1360"/>
        <v>16.422965999999999</v>
      </c>
      <c r="AO3919" s="51">
        <f t="shared" si="1361"/>
        <v>15.658751000000001</v>
      </c>
      <c r="AP3919" s="51">
        <f t="shared" si="1362"/>
        <v>18.827883</v>
      </c>
      <c r="AQ3919" s="51">
        <f t="shared" si="1363"/>
        <v>19.525558</v>
      </c>
      <c r="AR3919" s="51">
        <f t="shared" si="1364"/>
        <v>17.338287000000001</v>
      </c>
      <c r="AS3919" s="51">
        <f t="shared" si="1365"/>
        <v>16.080988000000001</v>
      </c>
      <c r="AT3919" s="51">
        <f t="shared" si="1366"/>
        <v>10.840382999999999</v>
      </c>
      <c r="AU3919" s="51">
        <f t="shared" si="1367"/>
        <v>11.722047</v>
      </c>
      <c r="AV3919" s="51">
        <f t="shared" si="1368"/>
        <v>19.525558</v>
      </c>
    </row>
    <row r="3920" spans="1:48">
      <c r="A3920" t="str">
        <f t="shared" si="1369"/>
        <v>41929Murilo/Kassio86</v>
      </c>
      <c r="B3920" s="50">
        <v>41929.378240740742</v>
      </c>
      <c r="C3920" s="44">
        <f t="shared" si="1349"/>
        <v>41929</v>
      </c>
      <c r="D3920" s="45" t="s">
        <v>20</v>
      </c>
      <c r="E3920" s="46">
        <v>86</v>
      </c>
      <c r="G3920" s="49" t="e">
        <f>VLOOKUP(C3920,#REF!,2,0)</f>
        <v>#REF!</v>
      </c>
      <c r="I3920" s="40">
        <v>0</v>
      </c>
      <c r="J3920" s="40">
        <v>0</v>
      </c>
      <c r="K3920" s="40">
        <v>23.081987000000002</v>
      </c>
      <c r="L3920" s="40">
        <v>34.311497000000003</v>
      </c>
      <c r="M3920" s="40">
        <v>34.007137</v>
      </c>
      <c r="N3920" s="40">
        <v>32.579844999999999</v>
      </c>
      <c r="O3920" s="40">
        <v>29.251740000000002</v>
      </c>
      <c r="P3920" s="40">
        <v>28.552289999999999</v>
      </c>
      <c r="Q3920" s="40">
        <v>21.372751000000001</v>
      </c>
      <c r="R3920" s="40">
        <v>28.482813</v>
      </c>
      <c r="S3920" s="40">
        <v>27.043897999999999</v>
      </c>
      <c r="T3920" s="40">
        <v>17.780535</v>
      </c>
      <c r="U3920" s="40">
        <v>13.680490000000001</v>
      </c>
      <c r="V3920" s="40">
        <v>17.136265000000002</v>
      </c>
      <c r="W3920" s="40">
        <v>14.011765</v>
      </c>
      <c r="X3920" s="40">
        <v>18.938821999999998</v>
      </c>
      <c r="AA3920">
        <f t="shared" si="1350"/>
        <v>42199.447858796295</v>
      </c>
      <c r="AB3920" t="str">
        <f t="shared" si="1351"/>
        <v>42199Fábio87</v>
      </c>
      <c r="AC3920" s="52">
        <v>42199</v>
      </c>
      <c r="AD3920" s="56" t="s">
        <v>31</v>
      </c>
      <c r="AE3920" s="53">
        <v>87</v>
      </c>
      <c r="AF3920" s="51" t="str">
        <f t="shared" si="1352"/>
        <v/>
      </c>
      <c r="AG3920" s="51">
        <f t="shared" si="1353"/>
        <v>0</v>
      </c>
      <c r="AH3920" s="51">
        <f t="shared" si="1354"/>
        <v>1.2520000000000001E-3</v>
      </c>
      <c r="AI3920" s="51">
        <f t="shared" si="1355"/>
        <v>16.422965999999999</v>
      </c>
      <c r="AJ3920" s="51">
        <f t="shared" si="1356"/>
        <v>17.693660999999999</v>
      </c>
      <c r="AK3920" s="51">
        <f t="shared" si="1357"/>
        <v>13.324814</v>
      </c>
      <c r="AL3920" s="51">
        <f t="shared" si="1358"/>
        <v>14.628639</v>
      </c>
      <c r="AM3920" s="51">
        <f t="shared" si="1359"/>
        <v>13.752317</v>
      </c>
      <c r="AN3920" s="51">
        <f t="shared" si="1360"/>
        <v>15.953726</v>
      </c>
      <c r="AO3920" s="51">
        <f t="shared" si="1361"/>
        <v>15.283706</v>
      </c>
      <c r="AP3920" s="51">
        <f t="shared" si="1362"/>
        <v>18.415436</v>
      </c>
      <c r="AQ3920" s="51">
        <f t="shared" si="1363"/>
        <v>19.713774000000001</v>
      </c>
      <c r="AR3920" s="51">
        <f t="shared" si="1364"/>
        <v>17.604455999999999</v>
      </c>
      <c r="AS3920" s="51">
        <f t="shared" si="1365"/>
        <v>16.123549000000001</v>
      </c>
      <c r="AT3920" s="51">
        <f t="shared" si="1366"/>
        <v>10.702775000000001</v>
      </c>
      <c r="AU3920" s="51">
        <f t="shared" si="1367"/>
        <v>11.794174</v>
      </c>
      <c r="AV3920" s="51">
        <f t="shared" si="1368"/>
        <v>19.384998</v>
      </c>
    </row>
    <row r="3921" spans="1:48">
      <c r="A3921" t="str">
        <f t="shared" si="1369"/>
        <v>41933Murilo/Kassio86</v>
      </c>
      <c r="B3921" s="50">
        <v>41933.361319444448</v>
      </c>
      <c r="C3921" s="44">
        <f t="shared" si="1349"/>
        <v>41933</v>
      </c>
      <c r="D3921" s="45" t="s">
        <v>20</v>
      </c>
      <c r="E3921" s="46">
        <v>86</v>
      </c>
      <c r="G3921" s="49" t="e">
        <f>VLOOKUP(C3921,#REF!,2,0)</f>
        <v>#REF!</v>
      </c>
      <c r="I3921" s="40">
        <v>0</v>
      </c>
      <c r="J3921" s="40">
        <v>0</v>
      </c>
      <c r="K3921" s="40">
        <v>22.709892</v>
      </c>
      <c r="L3921" s="40">
        <v>33.177067000000001</v>
      </c>
      <c r="M3921" s="40">
        <v>32.431399999999996</v>
      </c>
      <c r="N3921" s="40">
        <v>30.245471999999999</v>
      </c>
      <c r="O3921" s="40">
        <v>27.111529999999998</v>
      </c>
      <c r="P3921" s="40">
        <v>26.908846</v>
      </c>
      <c r="Q3921" s="40">
        <v>20.485567</v>
      </c>
      <c r="R3921" s="40">
        <v>27.655892999999999</v>
      </c>
      <c r="S3921" s="40">
        <v>26.372135</v>
      </c>
      <c r="T3921" s="40">
        <v>17.834807999999999</v>
      </c>
      <c r="U3921" s="40">
        <v>13.727542</v>
      </c>
      <c r="V3921" s="40">
        <v>14.982269000000001</v>
      </c>
      <c r="W3921" s="40">
        <v>14.9329</v>
      </c>
      <c r="X3921" s="40">
        <v>15.784326999999999</v>
      </c>
      <c r="AA3921">
        <f t="shared" si="1350"/>
        <v>42226.380555555559</v>
      </c>
      <c r="AB3921" t="str">
        <f t="shared" si="1351"/>
        <v>42226Fábio87</v>
      </c>
      <c r="AC3921" s="52">
        <v>42226</v>
      </c>
      <c r="AD3921" s="56" t="s">
        <v>31</v>
      </c>
      <c r="AE3921" s="53">
        <v>87</v>
      </c>
      <c r="AF3921" s="51" t="str">
        <f t="shared" si="1352"/>
        <v/>
      </c>
      <c r="AG3921" s="51">
        <f t="shared" si="1353"/>
        <v>0</v>
      </c>
      <c r="AH3921" s="51">
        <f t="shared" si="1354"/>
        <v>0</v>
      </c>
      <c r="AI3921" s="51">
        <f t="shared" si="1355"/>
        <v>10.329169</v>
      </c>
      <c r="AJ3921" s="51">
        <f t="shared" si="1356"/>
        <v>15.325142</v>
      </c>
      <c r="AK3921" s="51">
        <f t="shared" si="1357"/>
        <v>12.603164</v>
      </c>
      <c r="AL3921" s="51">
        <f t="shared" si="1358"/>
        <v>13.132854</v>
      </c>
      <c r="AM3921" s="51">
        <f t="shared" si="1359"/>
        <v>11.902811</v>
      </c>
      <c r="AN3921" s="51">
        <f t="shared" si="1360"/>
        <v>13.909534000000001</v>
      </c>
      <c r="AO3921" s="51">
        <f t="shared" si="1361"/>
        <v>13.402037999999999</v>
      </c>
      <c r="AP3921" s="51">
        <f t="shared" si="1362"/>
        <v>17.030346000000002</v>
      </c>
      <c r="AQ3921" s="51">
        <f t="shared" si="1363"/>
        <v>17.649018999999999</v>
      </c>
      <c r="AR3921" s="51">
        <f t="shared" si="1364"/>
        <v>16.638573000000001</v>
      </c>
      <c r="AS3921" s="51">
        <f t="shared" si="1365"/>
        <v>16.208808999999999</v>
      </c>
      <c r="AT3921" s="51">
        <f t="shared" si="1366"/>
        <v>11.048622</v>
      </c>
      <c r="AU3921" s="51">
        <f t="shared" si="1367"/>
        <v>12.268763</v>
      </c>
      <c r="AV3921" s="51">
        <f t="shared" si="1368"/>
        <v>19.760973</v>
      </c>
    </row>
    <row r="3922" spans="1:48">
      <c r="A3922" t="str">
        <f t="shared" si="1369"/>
        <v>41936Murilo/Kassio86</v>
      </c>
      <c r="B3922" s="50">
        <v>41936.351342592592</v>
      </c>
      <c r="C3922" s="44">
        <f t="shared" si="1349"/>
        <v>41936</v>
      </c>
      <c r="D3922" s="45" t="s">
        <v>20</v>
      </c>
      <c r="E3922" s="46">
        <v>86</v>
      </c>
      <c r="G3922" s="49" t="e">
        <f>VLOOKUP(C3922,#REF!,2,0)</f>
        <v>#REF!</v>
      </c>
      <c r="I3922" s="40">
        <v>0</v>
      </c>
      <c r="J3922" s="40">
        <v>0</v>
      </c>
      <c r="K3922" s="40">
        <v>20.661383000000001</v>
      </c>
      <c r="L3922" s="40">
        <v>31.328807999999999</v>
      </c>
      <c r="M3922" s="40">
        <v>29.817532</v>
      </c>
      <c r="N3922" s="40">
        <v>28.482813</v>
      </c>
      <c r="O3922" s="40">
        <v>27.861469</v>
      </c>
      <c r="P3922" s="40">
        <v>25.184933000000001</v>
      </c>
      <c r="Q3922" s="40">
        <v>19.220372999999999</v>
      </c>
      <c r="R3922" s="40">
        <v>30.102467999999998</v>
      </c>
      <c r="S3922" s="40">
        <v>25.250136999999999</v>
      </c>
      <c r="T3922" s="40">
        <v>16.297181999999999</v>
      </c>
      <c r="U3922" s="40">
        <v>12.803298</v>
      </c>
      <c r="V3922" s="40">
        <v>16.452760999999999</v>
      </c>
      <c r="W3922" s="40">
        <v>13.353581</v>
      </c>
      <c r="X3922" s="40">
        <v>18.052766999999999</v>
      </c>
      <c r="AA3922">
        <f t="shared" si="1350"/>
        <v>42228.514108796298</v>
      </c>
      <c r="AB3922" t="str">
        <f t="shared" si="1351"/>
        <v>42228Fábio87</v>
      </c>
      <c r="AC3922" s="52">
        <v>42228</v>
      </c>
      <c r="AD3922" s="56" t="s">
        <v>31</v>
      </c>
      <c r="AE3922" s="53">
        <v>87</v>
      </c>
      <c r="AF3922" s="51" t="str">
        <f t="shared" si="1352"/>
        <v/>
      </c>
      <c r="AG3922" s="51">
        <f t="shared" si="1353"/>
        <v>0</v>
      </c>
      <c r="AH3922" s="51">
        <f t="shared" si="1354"/>
        <v>1.1734E-2</v>
      </c>
      <c r="AI3922" s="51">
        <f t="shared" si="1355"/>
        <v>17.917631</v>
      </c>
      <c r="AJ3922" s="51">
        <f t="shared" si="1356"/>
        <v>20.236034</v>
      </c>
      <c r="AK3922" s="51">
        <f t="shared" si="1357"/>
        <v>16.465980999999999</v>
      </c>
      <c r="AL3922" s="51">
        <f t="shared" si="1358"/>
        <v>17.471107</v>
      </c>
      <c r="AM3922" s="51">
        <f t="shared" si="1359"/>
        <v>16.942883999999999</v>
      </c>
      <c r="AN3922" s="51">
        <f t="shared" si="1360"/>
        <v>18.643989999999999</v>
      </c>
      <c r="AO3922" s="51">
        <f t="shared" si="1361"/>
        <v>17.827870999999998</v>
      </c>
      <c r="AP3922" s="51">
        <f t="shared" si="1362"/>
        <v>21.546894000000002</v>
      </c>
      <c r="AQ3922" s="51">
        <f t="shared" si="1363"/>
        <v>22.292839000000001</v>
      </c>
      <c r="AR3922" s="51">
        <f t="shared" si="1364"/>
        <v>22.092701000000002</v>
      </c>
      <c r="AS3922" s="51">
        <f t="shared" si="1365"/>
        <v>22.142672999999998</v>
      </c>
      <c r="AT3922" s="51">
        <f t="shared" si="1366"/>
        <v>16.855661000000001</v>
      </c>
      <c r="AU3922" s="51">
        <f t="shared" si="1367"/>
        <v>18.598167</v>
      </c>
      <c r="AV3922" s="51">
        <f t="shared" si="1368"/>
        <v>26.318045000000001</v>
      </c>
    </row>
    <row r="3923" spans="1:48">
      <c r="A3923" t="str">
        <f t="shared" si="1369"/>
        <v>41936Murilo/Kassio87</v>
      </c>
      <c r="B3923" s="50">
        <v>41936.351597222223</v>
      </c>
      <c r="C3923" s="44">
        <f t="shared" si="1349"/>
        <v>41936</v>
      </c>
      <c r="D3923" s="45" t="s">
        <v>20</v>
      </c>
      <c r="E3923" s="46">
        <v>87</v>
      </c>
      <c r="G3923" s="49" t="e">
        <f>VLOOKUP(C3923,#REF!,2,0)</f>
        <v>#REF!</v>
      </c>
      <c r="H3923" s="43" t="s">
        <v>174</v>
      </c>
      <c r="I3923" s="40">
        <v>0</v>
      </c>
      <c r="J3923" s="40">
        <v>0</v>
      </c>
      <c r="K3923" s="40">
        <v>10.936381000000001</v>
      </c>
      <c r="L3923" s="40">
        <v>17.780535</v>
      </c>
      <c r="M3923" s="40">
        <v>14.834424</v>
      </c>
      <c r="N3923" s="40">
        <v>17.349615</v>
      </c>
      <c r="O3923" s="40">
        <v>16.661472</v>
      </c>
      <c r="P3923" s="40">
        <v>19.962803000000001</v>
      </c>
      <c r="Q3923" s="40">
        <v>23.269210999999999</v>
      </c>
      <c r="R3923" s="40">
        <v>25.119790999999999</v>
      </c>
      <c r="S3923" s="40">
        <v>30.388791999999999</v>
      </c>
      <c r="T3923" s="40">
        <v>27.315038999999999</v>
      </c>
      <c r="U3923" s="40">
        <v>28.344125999999999</v>
      </c>
      <c r="V3923" s="40">
        <v>24.409174</v>
      </c>
      <c r="W3923" s="40">
        <v>19.618271</v>
      </c>
      <c r="X3923" s="40">
        <v>32.505577000000002</v>
      </c>
      <c r="AA3923">
        <f t="shared" si="1350"/>
        <v>42231.604560185187</v>
      </c>
      <c r="AB3923" t="str">
        <f t="shared" si="1351"/>
        <v>42231Fábio87</v>
      </c>
      <c r="AC3923" s="52">
        <v>42231</v>
      </c>
      <c r="AD3923" s="56" t="s">
        <v>31</v>
      </c>
      <c r="AE3923" s="53">
        <v>87</v>
      </c>
      <c r="AF3923" s="51" t="str">
        <f t="shared" si="1352"/>
        <v/>
      </c>
      <c r="AG3923" s="51">
        <f t="shared" si="1353"/>
        <v>0</v>
      </c>
      <c r="AH3923" s="51">
        <f t="shared" si="1354"/>
        <v>0</v>
      </c>
      <c r="AI3923" s="51">
        <f t="shared" si="1355"/>
        <v>16.294301999999998</v>
      </c>
      <c r="AJ3923" s="51">
        <f t="shared" si="1356"/>
        <v>18.188306999999998</v>
      </c>
      <c r="AK3923" s="51">
        <f t="shared" si="1357"/>
        <v>14.18694</v>
      </c>
      <c r="AL3923" s="51">
        <f t="shared" si="1358"/>
        <v>15.449805</v>
      </c>
      <c r="AM3923" s="51">
        <f t="shared" si="1359"/>
        <v>14.628639</v>
      </c>
      <c r="AN3923" s="51">
        <f t="shared" si="1360"/>
        <v>16.251532000000001</v>
      </c>
      <c r="AO3923" s="51">
        <f t="shared" si="1361"/>
        <v>15.491481</v>
      </c>
      <c r="AP3923" s="51">
        <f t="shared" si="1362"/>
        <v>19.619548999999999</v>
      </c>
      <c r="AQ3923" s="51">
        <f t="shared" si="1363"/>
        <v>20.092924</v>
      </c>
      <c r="AR3923" s="51">
        <f t="shared" si="1364"/>
        <v>19.012678000000001</v>
      </c>
      <c r="AS3923" s="51">
        <f t="shared" si="1365"/>
        <v>18.73584</v>
      </c>
      <c r="AT3923" s="51">
        <f t="shared" si="1366"/>
        <v>13.056486</v>
      </c>
      <c r="AU3923" s="51">
        <f t="shared" si="1367"/>
        <v>14.709673</v>
      </c>
      <c r="AV3923" s="51">
        <f t="shared" si="1368"/>
        <v>22.746447</v>
      </c>
    </row>
    <row r="3924" spans="1:48">
      <c r="A3924" t="str">
        <f t="shared" si="1369"/>
        <v>41936Murilo/Kassio88</v>
      </c>
      <c r="B3924" s="50">
        <v>41936.352256944447</v>
      </c>
      <c r="C3924" s="44">
        <f t="shared" si="1349"/>
        <v>41936</v>
      </c>
      <c r="D3924" s="45" t="s">
        <v>20</v>
      </c>
      <c r="E3924" s="46">
        <v>88</v>
      </c>
      <c r="G3924" s="49" t="e">
        <f>VLOOKUP(C3924,#REF!,2,0)</f>
        <v>#REF!</v>
      </c>
      <c r="H3924" s="43" t="s">
        <v>174</v>
      </c>
      <c r="I3924" s="40">
        <v>0</v>
      </c>
      <c r="J3924" s="40">
        <v>3.7802859999999998</v>
      </c>
      <c r="K3924" s="40">
        <v>22.463629000000001</v>
      </c>
      <c r="L3924" s="40">
        <v>23.394455000000001</v>
      </c>
      <c r="M3924" s="40">
        <v>13.30724</v>
      </c>
      <c r="N3924" s="40">
        <v>15.682817999999999</v>
      </c>
      <c r="O3924" s="40">
        <v>20.310499</v>
      </c>
      <c r="P3924" s="40">
        <v>26.706914999999999</v>
      </c>
      <c r="Q3924" s="40">
        <v>25.054773000000001</v>
      </c>
      <c r="R3924" s="40">
        <v>26.841442000000001</v>
      </c>
      <c r="S3924" s="40">
        <v>31.110600999999999</v>
      </c>
      <c r="T3924" s="40">
        <v>27.247107</v>
      </c>
      <c r="U3924" s="40">
        <v>26.30545</v>
      </c>
      <c r="V3924" s="40">
        <v>18.052766999999999</v>
      </c>
      <c r="W3924" s="40">
        <v>22.402258</v>
      </c>
      <c r="X3924" s="40">
        <v>26.774146999999999</v>
      </c>
      <c r="AA3924">
        <f t="shared" si="1350"/>
        <v>42233.386655092596</v>
      </c>
      <c r="AB3924" t="str">
        <f t="shared" si="1351"/>
        <v>42233Fábio87</v>
      </c>
      <c r="AC3924" s="52">
        <v>42233</v>
      </c>
      <c r="AD3924" s="56" t="s">
        <v>31</v>
      </c>
      <c r="AE3924" s="53">
        <v>87</v>
      </c>
      <c r="AF3924" s="51" t="str">
        <f t="shared" si="1352"/>
        <v/>
      </c>
      <c r="AG3924" s="51">
        <f t="shared" si="1353"/>
        <v>0</v>
      </c>
      <c r="AH3924" s="51">
        <f t="shared" si="1354"/>
        <v>9.7E-5</v>
      </c>
      <c r="AI3924" s="51">
        <f t="shared" si="1355"/>
        <v>15.533234</v>
      </c>
      <c r="AJ3924" s="51">
        <f t="shared" si="1356"/>
        <v>17.559964999999998</v>
      </c>
      <c r="AK3924" s="51">
        <f t="shared" si="1357"/>
        <v>13.557130000000001</v>
      </c>
      <c r="AL3924" s="51">
        <f t="shared" si="1358"/>
        <v>14.4672</v>
      </c>
      <c r="AM3924" s="51">
        <f t="shared" si="1359"/>
        <v>13.752317</v>
      </c>
      <c r="AN3924" s="51">
        <f t="shared" si="1360"/>
        <v>15.700716999999999</v>
      </c>
      <c r="AO3924" s="51">
        <f t="shared" si="1361"/>
        <v>14.750323</v>
      </c>
      <c r="AP3924" s="51">
        <f t="shared" si="1362"/>
        <v>18.827883</v>
      </c>
      <c r="AQ3924" s="51">
        <f t="shared" si="1363"/>
        <v>19.431795000000001</v>
      </c>
      <c r="AR3924" s="51">
        <f t="shared" si="1364"/>
        <v>18.052713000000001</v>
      </c>
      <c r="AS3924" s="51">
        <f t="shared" si="1365"/>
        <v>17.783073000000002</v>
      </c>
      <c r="AT3924" s="51">
        <f t="shared" si="1366"/>
        <v>12.268763</v>
      </c>
      <c r="AU3924" s="51">
        <f t="shared" si="1367"/>
        <v>13.988498999999999</v>
      </c>
      <c r="AV3924" s="51">
        <f t="shared" si="1368"/>
        <v>21.99297</v>
      </c>
    </row>
    <row r="3925" spans="1:48">
      <c r="A3925" t="str">
        <f t="shared" si="1369"/>
        <v>41943Murilo/Kassio86</v>
      </c>
      <c r="B3925" s="50">
        <v>41943.346990740742</v>
      </c>
      <c r="C3925" s="44">
        <f t="shared" si="1349"/>
        <v>41943</v>
      </c>
      <c r="D3925" s="45" t="s">
        <v>20</v>
      </c>
      <c r="E3925" s="46">
        <v>86</v>
      </c>
      <c r="G3925" s="49" t="e">
        <f>VLOOKUP(C3925,#REF!,2,0)</f>
        <v>#REF!</v>
      </c>
      <c r="I3925" s="40">
        <v>0</v>
      </c>
      <c r="J3925" s="40">
        <v>0</v>
      </c>
      <c r="K3925" s="40">
        <v>25.774999999999999</v>
      </c>
      <c r="L3925" s="40">
        <v>32.579844999999999</v>
      </c>
      <c r="M3925" s="40">
        <v>29.251740000000002</v>
      </c>
      <c r="N3925" s="40">
        <v>28.067778000000001</v>
      </c>
      <c r="O3925" s="40">
        <v>25.250136999999999</v>
      </c>
      <c r="P3925" s="40">
        <v>23.269210999999999</v>
      </c>
      <c r="Q3925" s="40">
        <v>17.943619000000002</v>
      </c>
      <c r="R3925" s="40">
        <v>27.655892999999999</v>
      </c>
      <c r="S3925" s="40">
        <v>23.646038000000001</v>
      </c>
      <c r="T3925" s="40">
        <v>15.531226999999999</v>
      </c>
      <c r="U3925" s="40">
        <v>12.265822</v>
      </c>
      <c r="V3925" s="40">
        <v>15.682817999999999</v>
      </c>
      <c r="W3925" s="40">
        <v>12.712842999999999</v>
      </c>
      <c r="X3925" s="40">
        <v>17.296139</v>
      </c>
      <c r="AA3925">
        <f t="shared" si="1350"/>
        <v>42235.387719907405</v>
      </c>
      <c r="AB3925" t="str">
        <f t="shared" si="1351"/>
        <v>42235Fábio87</v>
      </c>
      <c r="AC3925" s="52">
        <v>42235</v>
      </c>
      <c r="AD3925" s="56" t="s">
        <v>31</v>
      </c>
      <c r="AE3925" s="53">
        <v>87</v>
      </c>
      <c r="AF3925" s="51" t="str">
        <f t="shared" si="1352"/>
        <v/>
      </c>
      <c r="AG3925" s="51">
        <f t="shared" si="1353"/>
        <v>0</v>
      </c>
      <c r="AH3925" s="51">
        <f t="shared" si="1354"/>
        <v>0</v>
      </c>
      <c r="AI3925" s="51">
        <f t="shared" si="1355"/>
        <v>14.750323</v>
      </c>
      <c r="AJ3925" s="51">
        <f t="shared" si="1356"/>
        <v>17.030346000000002</v>
      </c>
      <c r="AK3925" s="51">
        <f t="shared" si="1357"/>
        <v>13.132854</v>
      </c>
      <c r="AL3925" s="51">
        <f t="shared" si="1358"/>
        <v>14.147143</v>
      </c>
      <c r="AM3925" s="51">
        <f t="shared" si="1359"/>
        <v>13.713176000000001</v>
      </c>
      <c r="AN3925" s="51">
        <f t="shared" si="1360"/>
        <v>15.449805</v>
      </c>
      <c r="AO3925" s="51">
        <f t="shared" si="1361"/>
        <v>14.386825</v>
      </c>
      <c r="AP3925" s="51">
        <f t="shared" si="1362"/>
        <v>18.461030999999998</v>
      </c>
      <c r="AQ3925" s="51">
        <f t="shared" si="1363"/>
        <v>18.827883</v>
      </c>
      <c r="AR3925" s="51">
        <f t="shared" si="1364"/>
        <v>17.783073000000002</v>
      </c>
      <c r="AS3925" s="51">
        <f t="shared" si="1365"/>
        <v>17.426780999999998</v>
      </c>
      <c r="AT3925" s="51">
        <f t="shared" si="1366"/>
        <v>12.048469000000001</v>
      </c>
      <c r="AU3925" s="51">
        <f t="shared" si="1367"/>
        <v>13.870139999999999</v>
      </c>
      <c r="AV3925" s="51">
        <f t="shared" si="1368"/>
        <v>21.645641000000001</v>
      </c>
    </row>
    <row r="3926" spans="1:48">
      <c r="A3926" t="str">
        <f t="shared" si="1369"/>
        <v>41946Murilo/Kassio86</v>
      </c>
      <c r="B3926" s="50">
        <v>41946.604710648149</v>
      </c>
      <c r="C3926" s="44">
        <f t="shared" si="1349"/>
        <v>41946</v>
      </c>
      <c r="D3926" s="45" t="s">
        <v>20</v>
      </c>
      <c r="E3926" s="46">
        <v>86</v>
      </c>
      <c r="G3926" s="49" t="e">
        <f>VLOOKUP(C3926,#REF!,2,0)</f>
        <v>#REF!</v>
      </c>
      <c r="I3926" s="40">
        <v>0</v>
      </c>
      <c r="J3926" s="40">
        <v>0</v>
      </c>
      <c r="K3926" s="40">
        <v>31.328807999999999</v>
      </c>
      <c r="L3926" s="40">
        <v>39.038032999999999</v>
      </c>
      <c r="M3926" s="40">
        <v>38.149062999999998</v>
      </c>
      <c r="N3926" s="40">
        <v>36.637206999999997</v>
      </c>
      <c r="O3926" s="40">
        <v>33.177067000000001</v>
      </c>
      <c r="P3926" s="40">
        <v>32.283279</v>
      </c>
      <c r="Q3926" s="40">
        <v>24.409174</v>
      </c>
      <c r="R3926" s="40">
        <v>38.068714</v>
      </c>
      <c r="S3926" s="40">
        <v>30.893166999999998</v>
      </c>
      <c r="T3926" s="40">
        <v>21.372751000000001</v>
      </c>
      <c r="U3926" s="40">
        <v>15.230460000000001</v>
      </c>
      <c r="V3926" s="40">
        <v>15.988391</v>
      </c>
      <c r="W3926" s="40">
        <v>12.758029000000001</v>
      </c>
      <c r="X3926" s="40">
        <v>17.403151999999999</v>
      </c>
      <c r="AA3926">
        <f t="shared" si="1350"/>
        <v>42240.623726851853</v>
      </c>
      <c r="AB3926" t="str">
        <f t="shared" si="1351"/>
        <v>42240Fábio87</v>
      </c>
      <c r="AC3926" s="52">
        <v>42240</v>
      </c>
      <c r="AD3926" s="56" t="s">
        <v>31</v>
      </c>
      <c r="AE3926" s="53">
        <v>87</v>
      </c>
      <c r="AF3926" s="51" t="str">
        <f t="shared" si="1352"/>
        <v/>
      </c>
      <c r="AG3926" s="51">
        <f t="shared" si="1353"/>
        <v>0</v>
      </c>
      <c r="AH3926" s="51">
        <f t="shared" si="1354"/>
        <v>0</v>
      </c>
      <c r="AI3926" s="51">
        <f t="shared" si="1355"/>
        <v>12.231887</v>
      </c>
      <c r="AJ3926" s="51">
        <f t="shared" si="1356"/>
        <v>16.380037000000002</v>
      </c>
      <c r="AK3926" s="51">
        <f t="shared" si="1357"/>
        <v>12.603164</v>
      </c>
      <c r="AL3926" s="51">
        <f t="shared" si="1358"/>
        <v>13.171124000000001</v>
      </c>
      <c r="AM3926" s="51">
        <f t="shared" si="1359"/>
        <v>12.640625999999999</v>
      </c>
      <c r="AN3926" s="51">
        <f t="shared" si="1360"/>
        <v>14.346736</v>
      </c>
      <c r="AO3926" s="51">
        <f t="shared" si="1361"/>
        <v>13.479445999999999</v>
      </c>
      <c r="AP3926" s="51">
        <f t="shared" si="1362"/>
        <v>17.649018999999999</v>
      </c>
      <c r="AQ3926" s="51">
        <f t="shared" si="1363"/>
        <v>17.872714999999999</v>
      </c>
      <c r="AR3926" s="51">
        <f t="shared" si="1364"/>
        <v>16.986575999999999</v>
      </c>
      <c r="AS3926" s="51">
        <f t="shared" si="1365"/>
        <v>16.768650000000001</v>
      </c>
      <c r="AT3926" s="51">
        <f t="shared" si="1366"/>
        <v>11.65014</v>
      </c>
      <c r="AU3926" s="51">
        <f t="shared" si="1367"/>
        <v>13.440716999999999</v>
      </c>
      <c r="AV3926" s="51">
        <f t="shared" si="1368"/>
        <v>21.399222999999999</v>
      </c>
    </row>
    <row r="3927" spans="1:48">
      <c r="A3927" t="str">
        <f t="shared" si="1369"/>
        <v>41948Murilo/Kassio86</v>
      </c>
      <c r="B3927" s="50">
        <v>41948.660891203705</v>
      </c>
      <c r="C3927" s="44">
        <f t="shared" si="1349"/>
        <v>41948</v>
      </c>
      <c r="D3927" s="45" t="s">
        <v>20</v>
      </c>
      <c r="E3927" s="46">
        <v>86</v>
      </c>
      <c r="G3927" s="49" t="e">
        <f>VLOOKUP(C3927,#REF!,2,0)</f>
        <v>#REF!</v>
      </c>
      <c r="I3927" s="40">
        <v>0</v>
      </c>
      <c r="J3927" s="40">
        <v>0</v>
      </c>
      <c r="K3927" s="40">
        <v>34.924286000000002</v>
      </c>
      <c r="L3927" s="40">
        <v>41.680878</v>
      </c>
      <c r="M3927" s="40">
        <v>40.183948999999998</v>
      </c>
      <c r="N3927" s="40">
        <v>37.908324999999998</v>
      </c>
      <c r="O3927" s="40">
        <v>37.111370000000001</v>
      </c>
      <c r="P3927" s="40">
        <v>35.155479</v>
      </c>
      <c r="Q3927" s="40">
        <v>27.451124</v>
      </c>
      <c r="R3927" s="40">
        <v>41.095592000000003</v>
      </c>
      <c r="S3927" s="40">
        <v>33.327229000000003</v>
      </c>
      <c r="T3927" s="40">
        <v>24.409174</v>
      </c>
      <c r="U3927" s="40">
        <v>20.194241999999999</v>
      </c>
      <c r="V3927" s="40">
        <v>23.144293000000001</v>
      </c>
      <c r="W3927" s="40">
        <v>19.504138999999999</v>
      </c>
      <c r="X3927" s="40">
        <v>25.840996000000001</v>
      </c>
      <c r="AA3927">
        <f t="shared" si="1350"/>
        <v>42242.407013888886</v>
      </c>
      <c r="AB3927" t="str">
        <f t="shared" si="1351"/>
        <v>42242Fábio87</v>
      </c>
      <c r="AC3927" s="52">
        <v>42242</v>
      </c>
      <c r="AD3927" s="56" t="s">
        <v>31</v>
      </c>
      <c r="AE3927" s="53">
        <v>87</v>
      </c>
      <c r="AF3927" s="51" t="str">
        <f t="shared" si="1352"/>
        <v/>
      </c>
      <c r="AG3927" s="51">
        <f t="shared" si="1353"/>
        <v>0</v>
      </c>
      <c r="AH3927" s="51">
        <f t="shared" si="1354"/>
        <v>4.1036000000000003E-2</v>
      </c>
      <c r="AI3927" s="51">
        <f t="shared" si="1355"/>
        <v>17.161975999999999</v>
      </c>
      <c r="AJ3927" s="51">
        <f t="shared" si="1356"/>
        <v>18.966383</v>
      </c>
      <c r="AK3927" s="51">
        <f t="shared" si="1357"/>
        <v>13.870139999999999</v>
      </c>
      <c r="AL3927" s="51">
        <f t="shared" si="1358"/>
        <v>14.147143</v>
      </c>
      <c r="AM3927" s="51">
        <f t="shared" si="1359"/>
        <v>12.678137</v>
      </c>
      <c r="AN3927" s="51">
        <f t="shared" si="1360"/>
        <v>14.386825</v>
      </c>
      <c r="AO3927" s="51">
        <f t="shared" si="1361"/>
        <v>14.306697</v>
      </c>
      <c r="AP3927" s="51">
        <f t="shared" si="1362"/>
        <v>15.911405999999999</v>
      </c>
      <c r="AQ3927" s="51">
        <f t="shared" si="1363"/>
        <v>17.962595</v>
      </c>
      <c r="AR3927" s="51">
        <f t="shared" si="1364"/>
        <v>17.783073000000002</v>
      </c>
      <c r="AS3927" s="51">
        <f t="shared" si="1365"/>
        <v>16.812135999999999</v>
      </c>
      <c r="AT3927" s="51">
        <f t="shared" si="1366"/>
        <v>12.379706000000001</v>
      </c>
      <c r="AU3927" s="51">
        <f t="shared" si="1367"/>
        <v>13.791543000000001</v>
      </c>
      <c r="AV3927" s="51">
        <f t="shared" si="1368"/>
        <v>21.448414</v>
      </c>
    </row>
    <row r="3928" spans="1:48">
      <c r="A3928" t="str">
        <f t="shared" si="1369"/>
        <v>41950Murilo/Kassio86</v>
      </c>
      <c r="B3928" s="50">
        <v>41950.351400462961</v>
      </c>
      <c r="C3928" s="44">
        <f t="shared" si="1349"/>
        <v>41950</v>
      </c>
      <c r="D3928" s="45" t="s">
        <v>20</v>
      </c>
      <c r="E3928" s="46">
        <v>86</v>
      </c>
      <c r="G3928" s="49" t="e">
        <f>VLOOKUP(C3928,#REF!,2,0)</f>
        <v>#REF!</v>
      </c>
      <c r="I3928" s="40">
        <v>0</v>
      </c>
      <c r="J3928" s="40">
        <v>0</v>
      </c>
      <c r="K3928" s="40">
        <v>32.654209000000002</v>
      </c>
      <c r="L3928" s="40">
        <v>39.445445999999997</v>
      </c>
      <c r="M3928" s="40">
        <v>37.748286999999998</v>
      </c>
      <c r="N3928" s="40">
        <v>36.322754000000003</v>
      </c>
      <c r="O3928" s="40">
        <v>34.693863</v>
      </c>
      <c r="P3928" s="40">
        <v>31.840954</v>
      </c>
      <c r="Q3928" s="40">
        <v>24.601942000000001</v>
      </c>
      <c r="R3928" s="40">
        <v>38.632705999999999</v>
      </c>
      <c r="S3928" s="40">
        <v>31.474726</v>
      </c>
      <c r="T3928" s="40">
        <v>21.312973</v>
      </c>
      <c r="U3928" s="40">
        <v>16.977198000000001</v>
      </c>
      <c r="V3928" s="40">
        <v>20.078351999999999</v>
      </c>
      <c r="W3928" s="40">
        <v>16.92436</v>
      </c>
      <c r="X3928" s="40">
        <v>22.648201</v>
      </c>
      <c r="AA3928">
        <f t="shared" si="1350"/>
        <v>42244.723379629628</v>
      </c>
      <c r="AB3928" t="str">
        <f t="shared" si="1351"/>
        <v>42244Fábio87</v>
      </c>
      <c r="AC3928" s="52">
        <v>42244</v>
      </c>
      <c r="AD3928" s="56" t="s">
        <v>31</v>
      </c>
      <c r="AE3928" s="53">
        <v>87</v>
      </c>
      <c r="AF3928" s="51" t="str">
        <f t="shared" si="1352"/>
        <v/>
      </c>
      <c r="AG3928" s="51">
        <f t="shared" si="1353"/>
        <v>0</v>
      </c>
      <c r="AH3928" s="51">
        <f t="shared" si="1354"/>
        <v>5.7369999999999999E-3</v>
      </c>
      <c r="AI3928" s="51">
        <f t="shared" si="1355"/>
        <v>17.783073000000002</v>
      </c>
      <c r="AJ3928" s="51">
        <f t="shared" si="1356"/>
        <v>19.291584</v>
      </c>
      <c r="AK3928" s="51">
        <f t="shared" si="1357"/>
        <v>14.954307999999999</v>
      </c>
      <c r="AL3928" s="51">
        <f t="shared" si="1358"/>
        <v>15.953726</v>
      </c>
      <c r="AM3928" s="51">
        <f t="shared" si="1359"/>
        <v>15.408205000000001</v>
      </c>
      <c r="AN3928" s="51">
        <f t="shared" si="1360"/>
        <v>17.249991999999999</v>
      </c>
      <c r="AO3928" s="51">
        <f t="shared" si="1361"/>
        <v>16.166153000000001</v>
      </c>
      <c r="AP3928" s="51">
        <f t="shared" si="1362"/>
        <v>20.045342999999999</v>
      </c>
      <c r="AQ3928" s="51">
        <f t="shared" si="1363"/>
        <v>20.71678</v>
      </c>
      <c r="AR3928" s="51">
        <f t="shared" si="1364"/>
        <v>19.855543000000001</v>
      </c>
      <c r="AS3928" s="51">
        <f t="shared" si="1365"/>
        <v>18.78182</v>
      </c>
      <c r="AT3928" s="51">
        <f t="shared" si="1366"/>
        <v>12.678137</v>
      </c>
      <c r="AU3928" s="51">
        <f t="shared" si="1367"/>
        <v>13.948992000000001</v>
      </c>
      <c r="AV3928" s="51">
        <f t="shared" si="1368"/>
        <v>21.794146999999999</v>
      </c>
    </row>
    <row r="3929" spans="1:48">
      <c r="A3929" t="str">
        <f t="shared" si="1369"/>
        <v>41957Murilo/Kassio86</v>
      </c>
      <c r="B3929" s="50">
        <v>41957.316550925927</v>
      </c>
      <c r="C3929" s="44">
        <f t="shared" si="1349"/>
        <v>41957</v>
      </c>
      <c r="D3929" s="45" t="s">
        <v>20</v>
      </c>
      <c r="E3929" s="46">
        <v>86</v>
      </c>
      <c r="G3929" s="49" t="e">
        <f>VLOOKUP(C3929,#REF!,2,0)</f>
        <v>#REF!</v>
      </c>
      <c r="I3929" s="40">
        <v>0</v>
      </c>
      <c r="J3929" s="40">
        <v>0</v>
      </c>
      <c r="K3929" s="40">
        <v>34.847389</v>
      </c>
      <c r="L3929" s="40">
        <v>40.266392000000003</v>
      </c>
      <c r="M3929" s="40">
        <v>37.42915</v>
      </c>
      <c r="N3929" s="40">
        <v>35.387413000000002</v>
      </c>
      <c r="O3929" s="40">
        <v>33.477725999999997</v>
      </c>
      <c r="P3929" s="40">
        <v>30.388791999999999</v>
      </c>
      <c r="Q3929" s="40">
        <v>22.648201</v>
      </c>
      <c r="R3929" s="40">
        <v>35.232684999999996</v>
      </c>
      <c r="S3929" s="40">
        <v>28.482813</v>
      </c>
      <c r="T3929" s="40">
        <v>19.107475000000001</v>
      </c>
      <c r="U3929" s="40">
        <v>15.081277</v>
      </c>
      <c r="V3929" s="40">
        <v>18.052766999999999</v>
      </c>
      <c r="W3929" s="40">
        <v>14.9329</v>
      </c>
      <c r="X3929" s="40">
        <v>20.194241999999999</v>
      </c>
      <c r="AA3929">
        <f t="shared" si="1350"/>
        <v>42247.368379629632</v>
      </c>
      <c r="AB3929" t="str">
        <f t="shared" si="1351"/>
        <v>42247Fábio87</v>
      </c>
      <c r="AC3929" s="52">
        <v>42247</v>
      </c>
      <c r="AD3929" s="56" t="s">
        <v>31</v>
      </c>
      <c r="AE3929" s="53">
        <v>87</v>
      </c>
      <c r="AF3929" s="51" t="str">
        <f t="shared" si="1352"/>
        <v/>
      </c>
      <c r="AG3929" s="51">
        <f t="shared" si="1353"/>
        <v>0</v>
      </c>
      <c r="AH3929" s="51">
        <f t="shared" si="1354"/>
        <v>2.9529999999999999E-3</v>
      </c>
      <c r="AI3929" s="51">
        <f t="shared" si="1355"/>
        <v>17.161975999999999</v>
      </c>
      <c r="AJ3929" s="51">
        <f t="shared" si="1356"/>
        <v>18.007636999999999</v>
      </c>
      <c r="AK3929" s="51">
        <f t="shared" si="1357"/>
        <v>13.830831</v>
      </c>
      <c r="AL3929" s="51">
        <f t="shared" si="1358"/>
        <v>14.872544</v>
      </c>
      <c r="AM3929" s="51">
        <f t="shared" si="1359"/>
        <v>14.107385000000001</v>
      </c>
      <c r="AN3929" s="51">
        <f t="shared" si="1360"/>
        <v>16.166153000000001</v>
      </c>
      <c r="AO3929" s="51">
        <f t="shared" si="1361"/>
        <v>15.077389</v>
      </c>
      <c r="AP3929" s="51">
        <f t="shared" si="1362"/>
        <v>18.73584</v>
      </c>
      <c r="AQ3929" s="51">
        <f t="shared" si="1363"/>
        <v>20.045342999999999</v>
      </c>
      <c r="AR3929" s="51">
        <f t="shared" si="1364"/>
        <v>18.827883</v>
      </c>
      <c r="AS3929" s="51">
        <f t="shared" si="1365"/>
        <v>17.917631</v>
      </c>
      <c r="AT3929" s="51">
        <f t="shared" si="1366"/>
        <v>12.453944999999999</v>
      </c>
      <c r="AU3929" s="51">
        <f t="shared" si="1367"/>
        <v>13.948992000000001</v>
      </c>
      <c r="AV3929" s="51">
        <f t="shared" si="1368"/>
        <v>21.943182</v>
      </c>
    </row>
    <row r="3930" spans="1:48">
      <c r="A3930" t="str">
        <f t="shared" si="1369"/>
        <v>41960Murilo/Kassio86</v>
      </c>
      <c r="B3930" s="50">
        <v>41960.660254629627</v>
      </c>
      <c r="C3930" s="44">
        <f t="shared" si="1349"/>
        <v>41960</v>
      </c>
      <c r="D3930" s="45" t="s">
        <v>20</v>
      </c>
      <c r="E3930" s="46">
        <v>86</v>
      </c>
      <c r="G3930" s="49" t="e">
        <f>VLOOKUP(C3930,#REF!,2,0)</f>
        <v>#REF!</v>
      </c>
      <c r="I3930" s="40">
        <v>0</v>
      </c>
      <c r="J3930" s="40">
        <v>0</v>
      </c>
      <c r="K3930" s="40">
        <v>28.205767000000002</v>
      </c>
      <c r="L3930" s="40">
        <v>35.853580000000001</v>
      </c>
      <c r="M3930" s="40">
        <v>34.007137</v>
      </c>
      <c r="N3930" s="40">
        <v>32.135517</v>
      </c>
      <c r="O3930" s="40">
        <v>30.317093</v>
      </c>
      <c r="P3930" s="40">
        <v>27.655892999999999</v>
      </c>
      <c r="Q3930" s="40">
        <v>21.253294</v>
      </c>
      <c r="R3930" s="40">
        <v>33.027275000000003</v>
      </c>
      <c r="S3930" s="40">
        <v>27.247107</v>
      </c>
      <c r="T3930" s="40">
        <v>17.943619000000002</v>
      </c>
      <c r="U3930" s="40">
        <v>14.203006999999999</v>
      </c>
      <c r="V3930" s="40">
        <v>17.189468000000002</v>
      </c>
      <c r="W3930" s="40">
        <v>13.774701</v>
      </c>
      <c r="X3930" s="40">
        <v>18.994947</v>
      </c>
      <c r="AA3930">
        <f t="shared" si="1350"/>
        <v>42249.385995370372</v>
      </c>
      <c r="AB3930" t="str">
        <f t="shared" si="1351"/>
        <v>42249Fábio87</v>
      </c>
      <c r="AC3930" s="52">
        <v>42249</v>
      </c>
      <c r="AD3930" s="56" t="s">
        <v>31</v>
      </c>
      <c r="AE3930" s="53">
        <v>87</v>
      </c>
      <c r="AF3930" s="51" t="str">
        <f t="shared" si="1352"/>
        <v/>
      </c>
      <c r="AG3930" s="51">
        <f t="shared" si="1353"/>
        <v>0</v>
      </c>
      <c r="AH3930" s="51">
        <f t="shared" si="1354"/>
        <v>1.44E-4</v>
      </c>
      <c r="AI3930" s="51">
        <f t="shared" si="1355"/>
        <v>16.251532000000001</v>
      </c>
      <c r="AJ3930" s="51">
        <f t="shared" si="1356"/>
        <v>17.426780999999998</v>
      </c>
      <c r="AK3930" s="51">
        <f t="shared" si="1357"/>
        <v>13.363394</v>
      </c>
      <c r="AL3930" s="51">
        <f t="shared" si="1358"/>
        <v>14.266698999999999</v>
      </c>
      <c r="AM3930" s="51">
        <f t="shared" si="1359"/>
        <v>13.557130000000001</v>
      </c>
      <c r="AN3930" s="51">
        <f t="shared" si="1360"/>
        <v>15.616866</v>
      </c>
      <c r="AO3930" s="51">
        <f t="shared" si="1361"/>
        <v>14.872544</v>
      </c>
      <c r="AP3930" s="51">
        <f t="shared" si="1362"/>
        <v>18.506699000000001</v>
      </c>
      <c r="AQ3930" s="51">
        <f t="shared" si="1363"/>
        <v>19.291584</v>
      </c>
      <c r="AR3930" s="51">
        <f t="shared" si="1364"/>
        <v>18.143035999999999</v>
      </c>
      <c r="AS3930" s="51">
        <f t="shared" si="1365"/>
        <v>17.559964999999998</v>
      </c>
      <c r="AT3930" s="51">
        <f t="shared" si="1366"/>
        <v>12.158357000000001</v>
      </c>
      <c r="AU3930" s="51">
        <f t="shared" si="1367"/>
        <v>13.791543000000001</v>
      </c>
      <c r="AV3930" s="51">
        <f t="shared" si="1368"/>
        <v>21.794146999999999</v>
      </c>
    </row>
    <row r="3931" spans="1:48">
      <c r="A3931" t="str">
        <f t="shared" si="1369"/>
        <v>41962Murilo/Kassio86</v>
      </c>
      <c r="B3931" s="50">
        <v>41962.620069444441</v>
      </c>
      <c r="C3931" s="44">
        <f t="shared" si="1349"/>
        <v>41962</v>
      </c>
      <c r="D3931" s="45" t="s">
        <v>20</v>
      </c>
      <c r="E3931" s="46">
        <v>86</v>
      </c>
      <c r="G3931" s="49" t="e">
        <f>VLOOKUP(C3931,#REF!,2,0)</f>
        <v>#REF!</v>
      </c>
      <c r="I3931" s="40">
        <v>0</v>
      </c>
      <c r="J3931" s="40">
        <v>0</v>
      </c>
      <c r="K3931" s="40">
        <v>23.331790999999999</v>
      </c>
      <c r="L3931" s="40">
        <v>31.401717999999999</v>
      </c>
      <c r="M3931" s="40">
        <v>31.694199000000001</v>
      </c>
      <c r="N3931" s="40">
        <v>30.965553</v>
      </c>
      <c r="O3931" s="40">
        <v>27.315038999999999</v>
      </c>
      <c r="P3931" s="40">
        <v>27.111529999999998</v>
      </c>
      <c r="Q3931" s="40">
        <v>21.432604000000001</v>
      </c>
      <c r="R3931" s="40">
        <v>27.724340000000002</v>
      </c>
      <c r="S3931" s="40">
        <v>27.930150999999999</v>
      </c>
      <c r="T3931" s="40">
        <v>17.189468000000002</v>
      </c>
      <c r="U3931" s="40">
        <v>13.821935</v>
      </c>
      <c r="V3931" s="40">
        <v>16.661472</v>
      </c>
      <c r="W3931" s="40">
        <v>13.214812999999999</v>
      </c>
      <c r="X3931" s="40">
        <v>18.217172999999999</v>
      </c>
      <c r="AA3931">
        <f t="shared" si="1350"/>
        <v>42251.650196759256</v>
      </c>
      <c r="AB3931" t="str">
        <f t="shared" si="1351"/>
        <v>42251Fábio87</v>
      </c>
      <c r="AC3931" s="52">
        <v>42251</v>
      </c>
      <c r="AD3931" s="56" t="s">
        <v>31</v>
      </c>
      <c r="AE3931" s="53">
        <v>87</v>
      </c>
      <c r="AF3931" s="51" t="str">
        <f t="shared" si="1352"/>
        <v/>
      </c>
      <c r="AG3931" s="51">
        <f t="shared" si="1353"/>
        <v>0</v>
      </c>
      <c r="AH3931" s="51">
        <f t="shared" si="1354"/>
        <v>0</v>
      </c>
      <c r="AI3931" s="51">
        <f t="shared" si="1355"/>
        <v>15.700716999999999</v>
      </c>
      <c r="AJ3931" s="51">
        <f t="shared" si="1356"/>
        <v>17.118037999999999</v>
      </c>
      <c r="AK3931" s="51">
        <f t="shared" si="1357"/>
        <v>13.171124000000001</v>
      </c>
      <c r="AL3931" s="51">
        <f t="shared" si="1358"/>
        <v>14.226777999999999</v>
      </c>
      <c r="AM3931" s="51">
        <f t="shared" si="1359"/>
        <v>13.440716999999999</v>
      </c>
      <c r="AN3931" s="51">
        <f t="shared" si="1360"/>
        <v>15.491481</v>
      </c>
      <c r="AO3931" s="51">
        <f t="shared" si="1361"/>
        <v>14.507453999999999</v>
      </c>
      <c r="AP3931" s="51">
        <f t="shared" si="1362"/>
        <v>18.415436</v>
      </c>
      <c r="AQ3931" s="51">
        <f t="shared" si="1363"/>
        <v>18.873989000000002</v>
      </c>
      <c r="AR3931" s="51">
        <f t="shared" si="1364"/>
        <v>17.471107</v>
      </c>
      <c r="AS3931" s="51">
        <f t="shared" si="1365"/>
        <v>17.338287000000001</v>
      </c>
      <c r="AT3931" s="51">
        <f t="shared" si="1366"/>
        <v>12.268763</v>
      </c>
      <c r="AU3931" s="51">
        <f t="shared" si="1367"/>
        <v>13.791543000000001</v>
      </c>
      <c r="AV3931" s="51">
        <f t="shared" si="1368"/>
        <v>21.794146999999999</v>
      </c>
    </row>
    <row r="3932" spans="1:48">
      <c r="A3932" t="str">
        <f t="shared" si="1369"/>
        <v>41963Murilo/Kassio86</v>
      </c>
      <c r="B3932" s="50">
        <v>41963.375254629631</v>
      </c>
      <c r="C3932" s="44">
        <f t="shared" si="1349"/>
        <v>41963</v>
      </c>
      <c r="D3932" s="45" t="s">
        <v>20</v>
      </c>
      <c r="E3932" s="46">
        <v>86</v>
      </c>
      <c r="G3932" s="49" t="e">
        <f>VLOOKUP(C3932,#REF!,2,0)</f>
        <v>#REF!</v>
      </c>
      <c r="I3932" s="40">
        <v>0</v>
      </c>
      <c r="J3932" s="40">
        <v>0</v>
      </c>
      <c r="K3932" s="40">
        <v>23.899007999999998</v>
      </c>
      <c r="L3932" s="40">
        <v>31.914465</v>
      </c>
      <c r="M3932" s="40">
        <v>30.031096000000002</v>
      </c>
      <c r="N3932" s="40">
        <v>29.322168000000001</v>
      </c>
      <c r="O3932" s="40">
        <v>27.655892999999999</v>
      </c>
      <c r="P3932" s="40">
        <v>25.577513</v>
      </c>
      <c r="Q3932" s="40">
        <v>19.905152999999999</v>
      </c>
      <c r="R3932" s="40">
        <v>30.965553</v>
      </c>
      <c r="S3932" s="40">
        <v>25.907093</v>
      </c>
      <c r="T3932" s="40">
        <v>17.030144</v>
      </c>
      <c r="U3932" s="40">
        <v>13.539853000000001</v>
      </c>
      <c r="V3932" s="40">
        <v>16.452760999999999</v>
      </c>
      <c r="W3932" s="40">
        <v>13.076852000000001</v>
      </c>
      <c r="X3932" s="40">
        <v>18.162282999999999</v>
      </c>
      <c r="AA3932">
        <f t="shared" si="1350"/>
        <v>42257.497199074074</v>
      </c>
      <c r="AB3932" t="str">
        <f t="shared" si="1351"/>
        <v>42257Fábio87</v>
      </c>
      <c r="AC3932" s="52">
        <v>42257</v>
      </c>
      <c r="AD3932" s="56" t="s">
        <v>31</v>
      </c>
      <c r="AE3932" s="53">
        <v>87</v>
      </c>
      <c r="AF3932" s="51" t="str">
        <f t="shared" si="1352"/>
        <v/>
      </c>
      <c r="AG3932" s="51">
        <f t="shared" si="1353"/>
        <v>0</v>
      </c>
      <c r="AH3932" s="51">
        <f t="shared" si="1354"/>
        <v>8.9969999999999998E-3</v>
      </c>
      <c r="AI3932" s="51">
        <f t="shared" si="1355"/>
        <v>19.198360000000001</v>
      </c>
      <c r="AJ3932" s="51">
        <f t="shared" si="1356"/>
        <v>19.572514000000002</v>
      </c>
      <c r="AK3932" s="51">
        <f t="shared" si="1357"/>
        <v>15.658751000000001</v>
      </c>
      <c r="AL3932" s="51">
        <f t="shared" si="1358"/>
        <v>16.595359999999999</v>
      </c>
      <c r="AM3932" s="51">
        <f t="shared" si="1359"/>
        <v>16.208808999999999</v>
      </c>
      <c r="AN3932" s="51">
        <f t="shared" si="1360"/>
        <v>17.872714999999999</v>
      </c>
      <c r="AO3932" s="51">
        <f t="shared" si="1361"/>
        <v>16.812135999999999</v>
      </c>
      <c r="AP3932" s="51">
        <f t="shared" si="1362"/>
        <v>21.252056</v>
      </c>
      <c r="AQ3932" s="51">
        <f t="shared" si="1363"/>
        <v>21.546894000000002</v>
      </c>
      <c r="AR3932" s="51">
        <f t="shared" si="1364"/>
        <v>20.475697</v>
      </c>
      <c r="AS3932" s="51">
        <f t="shared" si="1365"/>
        <v>19.950310000000002</v>
      </c>
      <c r="AT3932" s="51">
        <f t="shared" si="1366"/>
        <v>14.426985</v>
      </c>
      <c r="AU3932" s="51">
        <f t="shared" si="1367"/>
        <v>16.465980999999999</v>
      </c>
      <c r="AV3932" s="51">
        <f t="shared" si="1368"/>
        <v>24.186343999999998</v>
      </c>
    </row>
    <row r="3933" spans="1:48">
      <c r="A3933" t="str">
        <f t="shared" si="1369"/>
        <v>41967Murilo/Kassio86</v>
      </c>
      <c r="B3933" s="50">
        <v>41967.673333333332</v>
      </c>
      <c r="C3933" s="44">
        <f t="shared" si="1349"/>
        <v>41967</v>
      </c>
      <c r="D3933" s="45" t="s">
        <v>20</v>
      </c>
      <c r="E3933" s="46">
        <v>86</v>
      </c>
      <c r="G3933" s="49" t="e">
        <f>VLOOKUP(C3933,#REF!,2,0)</f>
        <v>#REF!</v>
      </c>
      <c r="I3933" s="40">
        <v>0</v>
      </c>
      <c r="J3933" s="40">
        <v>0</v>
      </c>
      <c r="K3933" s="40">
        <v>23.709154000000002</v>
      </c>
      <c r="L3933" s="40">
        <v>30.245471999999999</v>
      </c>
      <c r="M3933" s="40">
        <v>30.102467999999998</v>
      </c>
      <c r="N3933" s="40">
        <v>27.930150999999999</v>
      </c>
      <c r="O3933" s="40">
        <v>26.172321</v>
      </c>
      <c r="P3933" s="40">
        <v>24.345112</v>
      </c>
      <c r="Q3933" s="40">
        <v>19.504138999999999</v>
      </c>
      <c r="R3933" s="40">
        <v>29.888642999999998</v>
      </c>
      <c r="S3933" s="40">
        <v>25.380849999999999</v>
      </c>
      <c r="T3933" s="40">
        <v>16.713868999999999</v>
      </c>
      <c r="U3933" s="40">
        <v>13.353581</v>
      </c>
      <c r="V3933" s="40">
        <v>16.556944000000001</v>
      </c>
      <c r="W3933" s="40">
        <v>13.214812999999999</v>
      </c>
      <c r="X3933" s="40">
        <v>18.162282999999999</v>
      </c>
      <c r="AA3933">
        <f t="shared" si="1350"/>
        <v>42260.69902777778</v>
      </c>
      <c r="AB3933" t="str">
        <f t="shared" si="1351"/>
        <v>42260Fábio87</v>
      </c>
      <c r="AC3933" s="52">
        <v>42260</v>
      </c>
      <c r="AD3933" s="56" t="s">
        <v>31</v>
      </c>
      <c r="AE3933" s="53">
        <v>87</v>
      </c>
      <c r="AF3933" s="51" t="str">
        <f t="shared" si="1352"/>
        <v/>
      </c>
      <c r="AG3933" s="51">
        <f t="shared" si="1353"/>
        <v>0</v>
      </c>
      <c r="AH3933" s="51">
        <f t="shared" si="1354"/>
        <v>1.1734E-2</v>
      </c>
      <c r="AI3933" s="51">
        <f t="shared" si="1355"/>
        <v>19.572514000000002</v>
      </c>
      <c r="AJ3933" s="51">
        <f t="shared" si="1356"/>
        <v>19.619548999999999</v>
      </c>
      <c r="AK3933" s="51">
        <f t="shared" si="1357"/>
        <v>15.242342000000001</v>
      </c>
      <c r="AL3933" s="51">
        <f t="shared" si="1358"/>
        <v>16.294301999999998</v>
      </c>
      <c r="AM3933" s="51">
        <f t="shared" si="1359"/>
        <v>15.911405999999999</v>
      </c>
      <c r="AN3933" s="51">
        <f t="shared" si="1360"/>
        <v>17.604455999999999</v>
      </c>
      <c r="AO3933" s="51">
        <f t="shared" si="1361"/>
        <v>16.681903999999999</v>
      </c>
      <c r="AP3933" s="51">
        <f t="shared" si="1362"/>
        <v>20.862079999999999</v>
      </c>
      <c r="AQ3933" s="51">
        <f t="shared" si="1363"/>
        <v>21.350121999999999</v>
      </c>
      <c r="AR3933" s="51">
        <f t="shared" si="1364"/>
        <v>20.188268999999998</v>
      </c>
      <c r="AS3933" s="51">
        <f t="shared" si="1365"/>
        <v>19.808230999999999</v>
      </c>
      <c r="AT3933" s="51">
        <f t="shared" si="1366"/>
        <v>14.306697</v>
      </c>
      <c r="AU3933" s="51">
        <f t="shared" si="1367"/>
        <v>16.080988000000001</v>
      </c>
      <c r="AV3933" s="51">
        <f t="shared" si="1368"/>
        <v>23.926054000000001</v>
      </c>
    </row>
    <row r="3934" spans="1:48">
      <c r="A3934" t="str">
        <f t="shared" si="1369"/>
        <v>41970Murilo/Kassio86</v>
      </c>
      <c r="B3934" s="50">
        <v>41970.586435185185</v>
      </c>
      <c r="C3934" s="44">
        <f t="shared" si="1349"/>
        <v>41970</v>
      </c>
      <c r="D3934" s="45" t="s">
        <v>20</v>
      </c>
      <c r="E3934" s="46">
        <v>86</v>
      </c>
      <c r="G3934" s="49" t="e">
        <f>VLOOKUP(C3934,#REF!,2,0)</f>
        <v>#REF!</v>
      </c>
      <c r="I3934" s="40">
        <v>0</v>
      </c>
      <c r="J3934" s="40">
        <v>0</v>
      </c>
      <c r="K3934" s="40">
        <v>34.007137</v>
      </c>
      <c r="L3934" s="40">
        <v>40.929091999999997</v>
      </c>
      <c r="M3934" s="40">
        <v>38.551903000000003</v>
      </c>
      <c r="N3934" s="40">
        <v>37.668388</v>
      </c>
      <c r="O3934" s="40">
        <v>36.952976</v>
      </c>
      <c r="P3934" s="40">
        <v>34.770592000000001</v>
      </c>
      <c r="Q3934" s="40">
        <v>27.315038999999999</v>
      </c>
      <c r="R3934" s="40">
        <v>40.762917000000002</v>
      </c>
      <c r="S3934" s="40">
        <v>33.402434999999997</v>
      </c>
      <c r="T3934" s="40">
        <v>24.409174</v>
      </c>
      <c r="U3934" s="40">
        <v>19.905152999999999</v>
      </c>
      <c r="V3934" s="40">
        <v>22.771705999999998</v>
      </c>
      <c r="W3934" s="40">
        <v>19.220372999999999</v>
      </c>
      <c r="X3934" s="40">
        <v>25.119790999999999</v>
      </c>
      <c r="AA3934">
        <f t="shared" si="1350"/>
        <v>42261.507754629631</v>
      </c>
      <c r="AB3934" t="str">
        <f t="shared" si="1351"/>
        <v>42261Fábio87</v>
      </c>
      <c r="AC3934" s="52">
        <v>42261</v>
      </c>
      <c r="AD3934" s="56" t="s">
        <v>31</v>
      </c>
      <c r="AE3934" s="53">
        <v>87</v>
      </c>
      <c r="AF3934" s="51" t="str">
        <f t="shared" si="1352"/>
        <v/>
      </c>
      <c r="AG3934" s="51">
        <f t="shared" si="1353"/>
        <v>0</v>
      </c>
      <c r="AH3934" s="51">
        <f t="shared" si="1354"/>
        <v>5.4320000000000002E-3</v>
      </c>
      <c r="AI3934" s="51">
        <f t="shared" si="1355"/>
        <v>18.461030999999998</v>
      </c>
      <c r="AJ3934" s="51">
        <f t="shared" si="1356"/>
        <v>18.78182</v>
      </c>
      <c r="AK3934" s="51">
        <f t="shared" si="1357"/>
        <v>14.709673</v>
      </c>
      <c r="AL3934" s="51">
        <f t="shared" si="1358"/>
        <v>15.574994</v>
      </c>
      <c r="AM3934" s="51">
        <f t="shared" si="1359"/>
        <v>15.036293000000001</v>
      </c>
      <c r="AN3934" s="51">
        <f t="shared" si="1360"/>
        <v>17.074155999999999</v>
      </c>
      <c r="AO3934" s="51">
        <f t="shared" si="1361"/>
        <v>16.337140999999999</v>
      </c>
      <c r="AP3934" s="51">
        <f t="shared" si="1362"/>
        <v>20.188268999999998</v>
      </c>
      <c r="AQ3934" s="51">
        <f t="shared" si="1363"/>
        <v>20.71678</v>
      </c>
      <c r="AR3934" s="51">
        <f t="shared" si="1364"/>
        <v>19.478639999999999</v>
      </c>
      <c r="AS3934" s="51">
        <f t="shared" si="1365"/>
        <v>19.012678000000001</v>
      </c>
      <c r="AT3934" s="51">
        <f t="shared" si="1366"/>
        <v>13.635031</v>
      </c>
      <c r="AU3934" s="51">
        <f t="shared" si="1367"/>
        <v>15.408205000000001</v>
      </c>
      <c r="AV3934" s="51">
        <f t="shared" si="1368"/>
        <v>23.358233999999999</v>
      </c>
    </row>
    <row r="3935" spans="1:48">
      <c r="A3935" t="str">
        <f t="shared" si="1369"/>
        <v>41971Murilo/Kassio86</v>
      </c>
      <c r="B3935" s="50">
        <v>41971.433819444443</v>
      </c>
      <c r="C3935" s="44">
        <f t="shared" si="1349"/>
        <v>41971</v>
      </c>
      <c r="D3935" s="45" t="s">
        <v>20</v>
      </c>
      <c r="E3935" s="46">
        <v>86</v>
      </c>
      <c r="G3935" s="49" t="e">
        <f>VLOOKUP(C3935,#REF!,2,0)</f>
        <v>#REF!</v>
      </c>
      <c r="I3935" s="40">
        <v>0</v>
      </c>
      <c r="J3935" s="40">
        <v>0</v>
      </c>
      <c r="K3935" s="40">
        <v>33.102134999999997</v>
      </c>
      <c r="L3935" s="40">
        <v>39.200752000000001</v>
      </c>
      <c r="M3935" s="40">
        <v>38.956802000000003</v>
      </c>
      <c r="N3935" s="40">
        <v>38.471161000000002</v>
      </c>
      <c r="O3935" s="40">
        <v>34.617221999999998</v>
      </c>
      <c r="P3935" s="40">
        <v>34.693863</v>
      </c>
      <c r="Q3935" s="40">
        <v>27.247107</v>
      </c>
      <c r="R3935" s="40">
        <v>34.540657000000003</v>
      </c>
      <c r="S3935" s="40">
        <v>33.779738999999999</v>
      </c>
      <c r="T3935" s="40">
        <v>23.520077000000001</v>
      </c>
      <c r="U3935" s="40">
        <v>18.882774000000001</v>
      </c>
      <c r="V3935" s="40">
        <v>19.447222</v>
      </c>
      <c r="W3935" s="40">
        <v>18.826830000000001</v>
      </c>
      <c r="X3935" s="40">
        <v>25.119790999999999</v>
      </c>
      <c r="AA3935">
        <f t="shared" si="1350"/>
        <v>42263.482835648145</v>
      </c>
      <c r="AB3935" t="str">
        <f t="shared" si="1351"/>
        <v>42263Fábio87</v>
      </c>
      <c r="AC3935" s="52">
        <v>42263</v>
      </c>
      <c r="AD3935" s="56" t="s">
        <v>31</v>
      </c>
      <c r="AE3935" s="53">
        <v>87</v>
      </c>
      <c r="AF3935" s="51" t="str">
        <f t="shared" si="1352"/>
        <v/>
      </c>
      <c r="AG3935" s="51">
        <f t="shared" si="1353"/>
        <v>0</v>
      </c>
      <c r="AH3935" s="51">
        <f t="shared" si="1354"/>
        <v>1.1429999999999999E-3</v>
      </c>
      <c r="AI3935" s="51">
        <f t="shared" si="1355"/>
        <v>17.872714999999999</v>
      </c>
      <c r="AJ3935" s="51">
        <f t="shared" si="1356"/>
        <v>18.278981999999999</v>
      </c>
      <c r="AK3935" s="51">
        <f t="shared" si="1357"/>
        <v>14.266698999999999</v>
      </c>
      <c r="AL3935" s="51">
        <f t="shared" si="1358"/>
        <v>15.036293000000001</v>
      </c>
      <c r="AM3935" s="51">
        <f t="shared" si="1359"/>
        <v>14.4672</v>
      </c>
      <c r="AN3935" s="51">
        <f t="shared" si="1360"/>
        <v>16.380037000000002</v>
      </c>
      <c r="AO3935" s="51">
        <f t="shared" si="1361"/>
        <v>15.491481</v>
      </c>
      <c r="AP3935" s="51">
        <f t="shared" si="1362"/>
        <v>19.619548999999999</v>
      </c>
      <c r="AQ3935" s="51">
        <f t="shared" si="1363"/>
        <v>19.902884</v>
      </c>
      <c r="AR3935" s="51">
        <f t="shared" si="1364"/>
        <v>18.73584</v>
      </c>
      <c r="AS3935" s="51">
        <f t="shared" si="1365"/>
        <v>18.552409999999998</v>
      </c>
      <c r="AT3935" s="51">
        <f t="shared" si="1366"/>
        <v>13.440716999999999</v>
      </c>
      <c r="AU3935" s="51">
        <f t="shared" si="1367"/>
        <v>15.325142</v>
      </c>
      <c r="AV3935" s="51">
        <f t="shared" si="1368"/>
        <v>23.102335</v>
      </c>
    </row>
    <row r="3936" spans="1:48">
      <c r="A3936" t="str">
        <f t="shared" si="1369"/>
        <v>41974Murilo/Kassio86</v>
      </c>
      <c r="B3936" s="50">
        <v>41974.649837962963</v>
      </c>
      <c r="C3936" s="44">
        <f t="shared" si="1349"/>
        <v>41974</v>
      </c>
      <c r="D3936" s="45" t="s">
        <v>20</v>
      </c>
      <c r="E3936" s="46">
        <v>86</v>
      </c>
      <c r="G3936" s="49" t="e">
        <f>VLOOKUP(C3936,#REF!,2,0)</f>
        <v>#REF!</v>
      </c>
      <c r="I3936" s="40">
        <v>0</v>
      </c>
      <c r="J3936" s="40">
        <v>0</v>
      </c>
      <c r="K3936" s="40">
        <v>29.463267999999999</v>
      </c>
      <c r="L3936" s="40">
        <v>38.068714</v>
      </c>
      <c r="M3936" s="40">
        <v>36.637206999999997</v>
      </c>
      <c r="N3936" s="40">
        <v>35.542458000000003</v>
      </c>
      <c r="O3936" s="40">
        <v>33.177067000000001</v>
      </c>
      <c r="P3936" s="40">
        <v>32.061729</v>
      </c>
      <c r="Q3936" s="40">
        <v>24.345112</v>
      </c>
      <c r="R3936" s="40">
        <v>31.840954</v>
      </c>
      <c r="S3936" s="40">
        <v>30.317093</v>
      </c>
      <c r="T3936" s="40">
        <v>21.312973</v>
      </c>
      <c r="U3936" s="40">
        <v>16.609161</v>
      </c>
      <c r="V3936" s="40">
        <v>17.189468000000002</v>
      </c>
      <c r="W3936" s="40">
        <v>17.403151999999999</v>
      </c>
      <c r="X3936" s="40">
        <v>18.437611</v>
      </c>
      <c r="AA3936">
        <f t="shared" si="1350"/>
        <v>42265.49732638889</v>
      </c>
      <c r="AB3936" t="str">
        <f t="shared" si="1351"/>
        <v>42265Fábio87</v>
      </c>
      <c r="AC3936" s="52">
        <v>42265</v>
      </c>
      <c r="AD3936" s="56" t="s">
        <v>31</v>
      </c>
      <c r="AE3936" s="53">
        <v>87</v>
      </c>
      <c r="AF3936" s="51" t="str">
        <f t="shared" si="1352"/>
        <v/>
      </c>
      <c r="AG3936" s="51">
        <f t="shared" si="1353"/>
        <v>0</v>
      </c>
      <c r="AH3936" s="51">
        <f t="shared" si="1354"/>
        <v>1.44E-4</v>
      </c>
      <c r="AI3936" s="51">
        <f t="shared" si="1355"/>
        <v>17.249991999999999</v>
      </c>
      <c r="AJ3936" s="51">
        <f t="shared" si="1356"/>
        <v>17.917631</v>
      </c>
      <c r="AK3936" s="51">
        <f t="shared" si="1357"/>
        <v>13.791543000000001</v>
      </c>
      <c r="AL3936" s="51">
        <f t="shared" si="1358"/>
        <v>14.386825</v>
      </c>
      <c r="AM3936" s="51">
        <f t="shared" si="1359"/>
        <v>13.830831</v>
      </c>
      <c r="AN3936" s="51">
        <f t="shared" si="1360"/>
        <v>15.700716999999999</v>
      </c>
      <c r="AO3936" s="51">
        <f t="shared" si="1361"/>
        <v>15.283706</v>
      </c>
      <c r="AP3936" s="51">
        <f t="shared" si="1362"/>
        <v>19.059010000000001</v>
      </c>
      <c r="AQ3936" s="51">
        <f t="shared" si="1363"/>
        <v>20.045342999999999</v>
      </c>
      <c r="AR3936" s="51">
        <f t="shared" si="1364"/>
        <v>18.689892</v>
      </c>
      <c r="AS3936" s="51">
        <f t="shared" si="1365"/>
        <v>17.872714999999999</v>
      </c>
      <c r="AT3936" s="51">
        <f t="shared" si="1366"/>
        <v>12.942365000000001</v>
      </c>
      <c r="AU3936" s="51">
        <f t="shared" si="1367"/>
        <v>15.036293000000001</v>
      </c>
      <c r="AV3936" s="51">
        <f t="shared" si="1368"/>
        <v>22.594749</v>
      </c>
    </row>
    <row r="3937" spans="1:48">
      <c r="A3937" t="str">
        <f t="shared" si="1369"/>
        <v>41976Murilo/Kassio86</v>
      </c>
      <c r="B3937" s="50">
        <v>41976.576122685183</v>
      </c>
      <c r="C3937" s="44">
        <f t="shared" si="1349"/>
        <v>41976</v>
      </c>
      <c r="D3937" s="45" t="s">
        <v>20</v>
      </c>
      <c r="E3937" s="46">
        <v>86</v>
      </c>
      <c r="G3937" s="49" t="e">
        <f>VLOOKUP(C3937,#REF!,2,0)</f>
        <v>#REF!</v>
      </c>
      <c r="I3937" s="40">
        <v>0</v>
      </c>
      <c r="J3937" s="40">
        <v>0</v>
      </c>
      <c r="K3937" s="40">
        <v>32.431399999999996</v>
      </c>
      <c r="L3937" s="40">
        <v>39.772838999999998</v>
      </c>
      <c r="M3937" s="40">
        <v>38.309925</v>
      </c>
      <c r="N3937" s="40">
        <v>36.087780000000002</v>
      </c>
      <c r="O3937" s="40">
        <v>32.579844999999999</v>
      </c>
      <c r="P3937" s="40">
        <v>32.283279</v>
      </c>
      <c r="Q3937" s="40">
        <v>24.473331000000002</v>
      </c>
      <c r="R3937" s="40">
        <v>31.840954</v>
      </c>
      <c r="S3937" s="40">
        <v>30.317093</v>
      </c>
      <c r="T3937" s="40">
        <v>21.015474000000001</v>
      </c>
      <c r="U3937" s="40">
        <v>16.193897</v>
      </c>
      <c r="V3937" s="40">
        <v>17.083164</v>
      </c>
      <c r="W3937" s="40">
        <v>16.609161</v>
      </c>
      <c r="X3937" s="40">
        <v>22.340997999999999</v>
      </c>
      <c r="AA3937">
        <f t="shared" si="1350"/>
        <v>42268.488321759258</v>
      </c>
      <c r="AB3937" t="str">
        <f t="shared" si="1351"/>
        <v>42268Fábio87</v>
      </c>
      <c r="AC3937" s="52">
        <v>42268</v>
      </c>
      <c r="AD3937" s="56" t="s">
        <v>31</v>
      </c>
      <c r="AE3937" s="53">
        <v>87</v>
      </c>
      <c r="AF3937" s="51" t="str">
        <f t="shared" si="1352"/>
        <v/>
      </c>
      <c r="AG3937" s="51">
        <f t="shared" si="1353"/>
        <v>0</v>
      </c>
      <c r="AH3937" s="51">
        <f t="shared" si="1354"/>
        <v>2.5999999999999998E-5</v>
      </c>
      <c r="AI3937" s="51">
        <f t="shared" si="1355"/>
        <v>14.547779999999999</v>
      </c>
      <c r="AJ3937" s="51">
        <f t="shared" si="1356"/>
        <v>16.725237</v>
      </c>
      <c r="AK3937" s="51">
        <f t="shared" si="1357"/>
        <v>13.324814</v>
      </c>
      <c r="AL3937" s="51">
        <f t="shared" si="1358"/>
        <v>13.870139999999999</v>
      </c>
      <c r="AM3937" s="51">
        <f t="shared" si="1359"/>
        <v>12.866553</v>
      </c>
      <c r="AN3937" s="51">
        <f t="shared" si="1360"/>
        <v>14.954307999999999</v>
      </c>
      <c r="AO3937" s="51">
        <f t="shared" si="1361"/>
        <v>14.386825</v>
      </c>
      <c r="AP3937" s="51">
        <f t="shared" si="1362"/>
        <v>18.689892</v>
      </c>
      <c r="AQ3937" s="51">
        <f t="shared" si="1363"/>
        <v>19.059010000000001</v>
      </c>
      <c r="AR3937" s="51">
        <f t="shared" si="1364"/>
        <v>18.052713000000001</v>
      </c>
      <c r="AS3937" s="51">
        <f t="shared" si="1365"/>
        <v>17.471107</v>
      </c>
      <c r="AT3937" s="51">
        <f t="shared" si="1366"/>
        <v>12.791017999999999</v>
      </c>
      <c r="AU3937" s="51">
        <f t="shared" si="1367"/>
        <v>14.709673</v>
      </c>
      <c r="AV3937" s="51">
        <f t="shared" si="1368"/>
        <v>22.393265</v>
      </c>
    </row>
    <row r="3938" spans="1:48">
      <c r="A3938" t="str">
        <f t="shared" si="1369"/>
        <v>41978Murilo/Kassio86</v>
      </c>
      <c r="B3938" s="50">
        <v>41978.707835648151</v>
      </c>
      <c r="C3938" s="44">
        <f t="shared" si="1349"/>
        <v>41978</v>
      </c>
      <c r="D3938" s="45" t="s">
        <v>20</v>
      </c>
      <c r="E3938" s="46">
        <v>86</v>
      </c>
      <c r="G3938" s="49" t="e">
        <f>VLOOKUP(C3938,#REF!,2,0)</f>
        <v>#REF!</v>
      </c>
      <c r="I3938" s="40">
        <v>0</v>
      </c>
      <c r="J3938" s="40">
        <v>0</v>
      </c>
      <c r="K3938" s="40">
        <v>30.893166999999998</v>
      </c>
      <c r="L3938" s="40">
        <v>39.363810999999998</v>
      </c>
      <c r="M3938" s="40">
        <v>35.931556999999998</v>
      </c>
      <c r="N3938" s="40">
        <v>34.159145000000002</v>
      </c>
      <c r="O3938" s="40">
        <v>32.728637999999997</v>
      </c>
      <c r="P3938" s="40">
        <v>29.463267999999999</v>
      </c>
      <c r="Q3938" s="40">
        <v>22.895551999999999</v>
      </c>
      <c r="R3938" s="40">
        <v>35.001258999999997</v>
      </c>
      <c r="S3938" s="40">
        <v>28.205767000000002</v>
      </c>
      <c r="T3938" s="40">
        <v>18.715187</v>
      </c>
      <c r="U3938" s="40">
        <v>14.982269000000001</v>
      </c>
      <c r="V3938" s="40">
        <v>18.052766999999999</v>
      </c>
      <c r="W3938" s="40">
        <v>15.081277</v>
      </c>
      <c r="X3938" s="40">
        <v>20.544087999999999</v>
      </c>
      <c r="AA3938">
        <f t="shared" si="1350"/>
        <v>42270.390092592592</v>
      </c>
      <c r="AB3938" t="str">
        <f t="shared" si="1351"/>
        <v>42270Fábio87</v>
      </c>
      <c r="AC3938" s="52">
        <v>42270</v>
      </c>
      <c r="AD3938" s="56" t="s">
        <v>31</v>
      </c>
      <c r="AE3938" s="53">
        <v>87</v>
      </c>
      <c r="AF3938" s="51" t="str">
        <f t="shared" si="1352"/>
        <v/>
      </c>
      <c r="AG3938" s="51">
        <f t="shared" si="1353"/>
        <v>0</v>
      </c>
      <c r="AH3938" s="51">
        <f t="shared" si="1354"/>
        <v>0</v>
      </c>
      <c r="AI3938" s="51">
        <f t="shared" si="1355"/>
        <v>12.048469000000001</v>
      </c>
      <c r="AJ3938" s="51">
        <f t="shared" si="1356"/>
        <v>15.449805</v>
      </c>
      <c r="AK3938" s="51">
        <f t="shared" si="1357"/>
        <v>12.528430999999999</v>
      </c>
      <c r="AL3938" s="51">
        <f t="shared" si="1358"/>
        <v>13.247859</v>
      </c>
      <c r="AM3938" s="51">
        <f t="shared" si="1359"/>
        <v>12.379706000000001</v>
      </c>
      <c r="AN3938" s="51">
        <f t="shared" si="1360"/>
        <v>14.547779999999999</v>
      </c>
      <c r="AO3938" s="51">
        <f t="shared" si="1361"/>
        <v>13.909534000000001</v>
      </c>
      <c r="AP3938" s="51">
        <f t="shared" si="1362"/>
        <v>18.278981999999999</v>
      </c>
      <c r="AQ3938" s="51">
        <f t="shared" si="1363"/>
        <v>18.324417</v>
      </c>
      <c r="AR3938" s="51">
        <f t="shared" si="1364"/>
        <v>17.515518</v>
      </c>
      <c r="AS3938" s="51">
        <f t="shared" si="1365"/>
        <v>17.249991999999999</v>
      </c>
      <c r="AT3938" s="51">
        <f t="shared" si="1366"/>
        <v>12.379706000000001</v>
      </c>
      <c r="AU3938" s="51">
        <f t="shared" si="1367"/>
        <v>14.266698999999999</v>
      </c>
      <c r="AV3938" s="51">
        <f t="shared" si="1368"/>
        <v>22.142672999999998</v>
      </c>
    </row>
    <row r="3939" spans="1:48">
      <c r="A3939" t="str">
        <f t="shared" si="1369"/>
        <v>41981Murilo/Kassio86</v>
      </c>
      <c r="B3939" s="50">
        <v>41981.349328703705</v>
      </c>
      <c r="C3939" s="44">
        <f t="shared" si="1349"/>
        <v>41981</v>
      </c>
      <c r="D3939" s="45" t="s">
        <v>20</v>
      </c>
      <c r="E3939" s="46">
        <v>86</v>
      </c>
      <c r="G3939" s="49" t="e">
        <f>VLOOKUP(C3939,#REF!,2,0)</f>
        <v>#REF!</v>
      </c>
      <c r="I3939" s="40">
        <v>0</v>
      </c>
      <c r="J3939" s="40">
        <v>0</v>
      </c>
      <c r="K3939" s="40">
        <v>29.1814</v>
      </c>
      <c r="L3939" s="40">
        <v>37.42915</v>
      </c>
      <c r="M3939" s="40">
        <v>34.924286000000002</v>
      </c>
      <c r="N3939" s="40">
        <v>32.728637999999997</v>
      </c>
      <c r="O3939" s="40">
        <v>31.401717999999999</v>
      </c>
      <c r="P3939" s="40">
        <v>28.344125999999999</v>
      </c>
      <c r="Q3939" s="40">
        <v>22.157710999999999</v>
      </c>
      <c r="R3939" s="40">
        <v>33.779738999999999</v>
      </c>
      <c r="S3939" s="40">
        <v>27.383023999999999</v>
      </c>
      <c r="T3939" s="40">
        <v>18.052766999999999</v>
      </c>
      <c r="U3939" s="40">
        <v>14.541122</v>
      </c>
      <c r="V3939" s="40">
        <v>17.780535</v>
      </c>
      <c r="W3939" s="40">
        <v>14.736297</v>
      </c>
      <c r="X3939" s="40">
        <v>20.020527000000001</v>
      </c>
      <c r="AA3939">
        <f t="shared" si="1350"/>
        <v>42272.512488425928</v>
      </c>
      <c r="AB3939" t="str">
        <f t="shared" si="1351"/>
        <v>42272Fábio87</v>
      </c>
      <c r="AC3939" s="52">
        <v>42272</v>
      </c>
      <c r="AD3939" s="56" t="s">
        <v>31</v>
      </c>
      <c r="AE3939" s="53">
        <v>87</v>
      </c>
      <c r="AF3939" s="51" t="str">
        <f t="shared" si="1352"/>
        <v/>
      </c>
      <c r="AG3939" s="51">
        <f t="shared" si="1353"/>
        <v>0</v>
      </c>
      <c r="AH3939" s="51">
        <f t="shared" si="1354"/>
        <v>0</v>
      </c>
      <c r="AI3939" s="51">
        <f t="shared" si="1355"/>
        <v>10.737088</v>
      </c>
      <c r="AJ3939" s="51">
        <f t="shared" si="1356"/>
        <v>14.386825</v>
      </c>
      <c r="AK3939" s="51">
        <f t="shared" si="1357"/>
        <v>12.048469000000001</v>
      </c>
      <c r="AL3939" s="51">
        <f t="shared" si="1358"/>
        <v>12.791017999999999</v>
      </c>
      <c r="AM3939" s="51">
        <f t="shared" si="1359"/>
        <v>11.866526</v>
      </c>
      <c r="AN3939" s="51">
        <f t="shared" si="1360"/>
        <v>13.988498999999999</v>
      </c>
      <c r="AO3939" s="51">
        <f t="shared" si="1361"/>
        <v>13.752317</v>
      </c>
      <c r="AP3939" s="51">
        <f t="shared" si="1362"/>
        <v>17.827870999999998</v>
      </c>
      <c r="AQ3939" s="51">
        <f t="shared" si="1363"/>
        <v>18.143035999999999</v>
      </c>
      <c r="AR3939" s="51">
        <f t="shared" si="1364"/>
        <v>17.161975999999999</v>
      </c>
      <c r="AS3939" s="51">
        <f t="shared" si="1365"/>
        <v>17.030346000000002</v>
      </c>
      <c r="AT3939" s="51">
        <f t="shared" si="1366"/>
        <v>12.416802000000001</v>
      </c>
      <c r="AU3939" s="51">
        <f t="shared" si="1367"/>
        <v>14.226777999999999</v>
      </c>
      <c r="AV3939" s="51">
        <f t="shared" si="1368"/>
        <v>22.042797</v>
      </c>
    </row>
    <row r="3940" spans="1:48">
      <c r="A3940" t="str">
        <f t="shared" si="1369"/>
        <v>41984Murilo/Kassio86</v>
      </c>
      <c r="B3940" s="50">
        <v>41984.450995370367</v>
      </c>
      <c r="C3940" s="44">
        <f t="shared" si="1349"/>
        <v>41984</v>
      </c>
      <c r="D3940" s="45" t="s">
        <v>20</v>
      </c>
      <c r="E3940" s="46">
        <v>86</v>
      </c>
      <c r="G3940" s="49" t="e">
        <f>VLOOKUP(C3940,#REF!,2,0)</f>
        <v>#REF!</v>
      </c>
      <c r="I3940" s="40">
        <v>0</v>
      </c>
      <c r="J3940" s="40">
        <v>0</v>
      </c>
      <c r="K3940" s="40">
        <v>31.767537999999998</v>
      </c>
      <c r="L3940" s="40">
        <v>40.348948999999998</v>
      </c>
      <c r="M3940" s="40">
        <v>38.794598000000001</v>
      </c>
      <c r="N3940" s="40">
        <v>37.270088000000001</v>
      </c>
      <c r="O3940" s="40">
        <v>34.847389</v>
      </c>
      <c r="P3940" s="40">
        <v>34.924286000000002</v>
      </c>
      <c r="Q3940" s="40">
        <v>26.908846</v>
      </c>
      <c r="R3940" s="40">
        <v>34.007137</v>
      </c>
      <c r="S3940" s="40">
        <v>30.820837000000001</v>
      </c>
      <c r="T3940" s="40">
        <v>19.732771</v>
      </c>
      <c r="U3940" s="40">
        <v>14.9329</v>
      </c>
      <c r="V3940" s="40">
        <v>15.886170999999999</v>
      </c>
      <c r="W3940" s="40">
        <v>15.531226999999999</v>
      </c>
      <c r="X3940" s="40">
        <v>20.838056999999999</v>
      </c>
      <c r="AA3940">
        <f t="shared" si="1350"/>
        <v>42274.452523148146</v>
      </c>
      <c r="AB3940" t="str">
        <f t="shared" si="1351"/>
        <v>42274Fábio87</v>
      </c>
      <c r="AC3940" s="52">
        <v>42274</v>
      </c>
      <c r="AD3940" s="56" t="s">
        <v>31</v>
      </c>
      <c r="AE3940" s="53">
        <v>87</v>
      </c>
      <c r="AF3940" s="51" t="str">
        <f t="shared" si="1352"/>
        <v/>
      </c>
      <c r="AG3940" s="51">
        <f t="shared" si="1353"/>
        <v>0</v>
      </c>
      <c r="AH3940" s="51">
        <f t="shared" si="1354"/>
        <v>1.3285999999999999E-2</v>
      </c>
      <c r="AI3940" s="51">
        <f t="shared" si="1355"/>
        <v>18.643989999999999</v>
      </c>
      <c r="AJ3940" s="51">
        <f t="shared" si="1356"/>
        <v>18.689892</v>
      </c>
      <c r="AK3940" s="51">
        <f t="shared" si="1357"/>
        <v>14.067712</v>
      </c>
      <c r="AL3940" s="51">
        <f t="shared" si="1358"/>
        <v>14.067712</v>
      </c>
      <c r="AM3940" s="51">
        <f t="shared" si="1359"/>
        <v>12.791017999999999</v>
      </c>
      <c r="AN3940" s="51">
        <f t="shared" si="1360"/>
        <v>14.266698999999999</v>
      </c>
      <c r="AO3940" s="51">
        <f t="shared" si="1361"/>
        <v>13.752317</v>
      </c>
      <c r="AP3940" s="51">
        <f t="shared" si="1362"/>
        <v>17.738341999999999</v>
      </c>
      <c r="AQ3940" s="51">
        <f t="shared" si="1363"/>
        <v>18.278981999999999</v>
      </c>
      <c r="AR3940" s="51">
        <f t="shared" si="1364"/>
        <v>17.338287000000001</v>
      </c>
      <c r="AS3940" s="51">
        <f t="shared" si="1365"/>
        <v>16.942883999999999</v>
      </c>
      <c r="AT3940" s="51">
        <f t="shared" si="1366"/>
        <v>12.379706000000001</v>
      </c>
      <c r="AU3940" s="51">
        <f t="shared" si="1367"/>
        <v>14.4672</v>
      </c>
      <c r="AV3940" s="51">
        <f t="shared" si="1368"/>
        <v>21.99297</v>
      </c>
    </row>
    <row r="3941" spans="1:48">
      <c r="A3941" t="str">
        <f t="shared" si="1369"/>
        <v>41987Murilo/Kassio86</v>
      </c>
      <c r="B3941" s="50">
        <v>41987.648668981485</v>
      </c>
      <c r="C3941" s="44">
        <f t="shared" si="1349"/>
        <v>41987</v>
      </c>
      <c r="D3941" s="45" t="s">
        <v>20</v>
      </c>
      <c r="E3941" s="46">
        <v>86</v>
      </c>
      <c r="G3941" s="49" t="e">
        <f>VLOOKUP(C3941,#REF!,2,0)</f>
        <v>#REF!</v>
      </c>
      <c r="I3941" s="40">
        <v>0</v>
      </c>
      <c r="J3941" s="40">
        <v>0</v>
      </c>
      <c r="K3941" s="40">
        <v>35.775677000000002</v>
      </c>
      <c r="L3941" s="40">
        <v>41.429546000000002</v>
      </c>
      <c r="M3941" s="40">
        <v>39.690842000000004</v>
      </c>
      <c r="N3941" s="40">
        <v>38.713603999999997</v>
      </c>
      <c r="O3941" s="40">
        <v>35.620097999999999</v>
      </c>
      <c r="P3941" s="40">
        <v>36.087780000000002</v>
      </c>
      <c r="Q3941" s="40">
        <v>28.621839999999999</v>
      </c>
      <c r="R3941" s="40">
        <v>36.637206999999997</v>
      </c>
      <c r="S3941" s="40">
        <v>34.770592000000001</v>
      </c>
      <c r="T3941" s="40">
        <v>25.119790999999999</v>
      </c>
      <c r="U3941" s="40">
        <v>20.720203000000001</v>
      </c>
      <c r="V3941" s="40">
        <v>21.193718000000001</v>
      </c>
      <c r="W3941" s="40">
        <v>20.427109000000002</v>
      </c>
      <c r="X3941" s="40">
        <v>27.043897999999999</v>
      </c>
      <c r="AA3941">
        <f t="shared" si="1350"/>
        <v>42276.393425925926</v>
      </c>
      <c r="AB3941" t="str">
        <f t="shared" si="1351"/>
        <v>42276Fábio87</v>
      </c>
      <c r="AC3941" s="52">
        <v>42276</v>
      </c>
      <c r="AD3941" s="56" t="s">
        <v>31</v>
      </c>
      <c r="AE3941" s="53">
        <v>87</v>
      </c>
      <c r="AF3941" s="51" t="str">
        <f t="shared" si="1352"/>
        <v/>
      </c>
      <c r="AG3941" s="51">
        <f t="shared" si="1353"/>
        <v>0</v>
      </c>
      <c r="AH3941" s="51">
        <f t="shared" si="1354"/>
        <v>2.0119000000000001E-2</v>
      </c>
      <c r="AI3941" s="51">
        <f t="shared" si="1355"/>
        <v>18.73584</v>
      </c>
      <c r="AJ3941" s="51">
        <f t="shared" si="1356"/>
        <v>19.012678000000001</v>
      </c>
      <c r="AK3941" s="51">
        <f t="shared" si="1357"/>
        <v>15.118537999999999</v>
      </c>
      <c r="AL3941" s="51">
        <f t="shared" si="1358"/>
        <v>16.208808999999999</v>
      </c>
      <c r="AM3941" s="51">
        <f t="shared" si="1359"/>
        <v>15.408205000000001</v>
      </c>
      <c r="AN3941" s="51">
        <f t="shared" si="1360"/>
        <v>17.205947999999999</v>
      </c>
      <c r="AO3941" s="51">
        <f t="shared" si="1361"/>
        <v>16.208808999999999</v>
      </c>
      <c r="AP3941" s="51">
        <f t="shared" si="1362"/>
        <v>20.188268999999998</v>
      </c>
      <c r="AQ3941" s="51">
        <f t="shared" si="1363"/>
        <v>21.007883</v>
      </c>
      <c r="AR3941" s="51">
        <f t="shared" si="1364"/>
        <v>19.902884</v>
      </c>
      <c r="AS3941" s="51">
        <f t="shared" si="1365"/>
        <v>19.151875</v>
      </c>
      <c r="AT3941" s="51">
        <f t="shared" si="1366"/>
        <v>13.791543000000001</v>
      </c>
      <c r="AU3941" s="51">
        <f t="shared" si="1367"/>
        <v>15.036293000000001</v>
      </c>
      <c r="AV3941" s="51">
        <f t="shared" si="1368"/>
        <v>22.645251999999999</v>
      </c>
    </row>
    <row r="3942" spans="1:48">
      <c r="A3942" t="str">
        <f t="shared" si="1369"/>
        <v>41995Murilo/Kassio86</v>
      </c>
      <c r="B3942" s="50">
        <v>41995.413414351853</v>
      </c>
      <c r="C3942" s="44">
        <f t="shared" si="1349"/>
        <v>41995</v>
      </c>
      <c r="D3942" s="45" t="s">
        <v>20</v>
      </c>
      <c r="E3942" s="46">
        <v>86</v>
      </c>
      <c r="G3942" s="49" t="e">
        <f>VLOOKUP(C3942,#REF!,2,0)</f>
        <v>#REF!</v>
      </c>
      <c r="I3942" s="40">
        <v>0</v>
      </c>
      <c r="J3942" s="40">
        <v>0</v>
      </c>
      <c r="K3942" s="40">
        <v>35.620097999999999</v>
      </c>
      <c r="L3942" s="40">
        <v>40.929091999999997</v>
      </c>
      <c r="M3942" s="40">
        <v>38.149062999999998</v>
      </c>
      <c r="N3942" s="40">
        <v>37.190693000000003</v>
      </c>
      <c r="O3942" s="40">
        <v>35.232684999999996</v>
      </c>
      <c r="P3942" s="40">
        <v>33.252102000000001</v>
      </c>
      <c r="Q3942" s="40">
        <v>25.774999999999999</v>
      </c>
      <c r="R3942" s="40">
        <v>39.038032999999999</v>
      </c>
      <c r="S3942" s="40">
        <v>31.255997000000001</v>
      </c>
      <c r="T3942" s="40">
        <v>21.432604000000001</v>
      </c>
      <c r="U3942" s="40">
        <v>17.349615</v>
      </c>
      <c r="V3942" s="40">
        <v>20.194241999999999</v>
      </c>
      <c r="W3942" s="40">
        <v>16.504814</v>
      </c>
      <c r="X3942" s="40">
        <v>21.612684000000002</v>
      </c>
      <c r="AA3942">
        <f t="shared" si="1350"/>
        <v>42277.740312499998</v>
      </c>
      <c r="AB3942" t="str">
        <f t="shared" si="1351"/>
        <v>42277Fábio87</v>
      </c>
      <c r="AC3942" s="52">
        <v>42277</v>
      </c>
      <c r="AD3942" s="56" t="s">
        <v>31</v>
      </c>
      <c r="AE3942" s="53">
        <v>87</v>
      </c>
      <c r="AF3942" s="51" t="str">
        <f t="shared" si="1352"/>
        <v/>
      </c>
      <c r="AG3942" s="51">
        <f t="shared" si="1353"/>
        <v>0</v>
      </c>
      <c r="AH3942" s="51">
        <f t="shared" si="1354"/>
        <v>9.2002E-2</v>
      </c>
      <c r="AI3942" s="51">
        <f t="shared" si="1355"/>
        <v>21.252056</v>
      </c>
      <c r="AJ3942" s="51">
        <f t="shared" si="1356"/>
        <v>21.497633</v>
      </c>
      <c r="AK3942" s="51">
        <f t="shared" si="1357"/>
        <v>18.052713000000001</v>
      </c>
      <c r="AL3942" s="51">
        <f t="shared" si="1358"/>
        <v>19.198360000000001</v>
      </c>
      <c r="AM3942" s="51">
        <f t="shared" si="1359"/>
        <v>18.598167</v>
      </c>
      <c r="AN3942" s="51">
        <f t="shared" si="1360"/>
        <v>20.379653999999999</v>
      </c>
      <c r="AO3942" s="51">
        <f t="shared" si="1361"/>
        <v>19.525558</v>
      </c>
      <c r="AP3942" s="51">
        <f t="shared" si="1362"/>
        <v>22.898644999999998</v>
      </c>
      <c r="AQ3942" s="51">
        <f t="shared" si="1363"/>
        <v>23.153414000000001</v>
      </c>
      <c r="AR3942" s="51">
        <f t="shared" si="1364"/>
        <v>23.255731999999998</v>
      </c>
      <c r="AS3942" s="51">
        <f t="shared" si="1365"/>
        <v>23.204552</v>
      </c>
      <c r="AT3942" s="51">
        <f t="shared" si="1366"/>
        <v>18.873989000000002</v>
      </c>
      <c r="AU3942" s="51">
        <f t="shared" si="1367"/>
        <v>20.668424999999999</v>
      </c>
      <c r="AV3942" s="51">
        <f t="shared" si="1368"/>
        <v>26.700047999999999</v>
      </c>
    </row>
    <row r="3943" spans="1:48">
      <c r="A3943" t="str">
        <f t="shared" si="1369"/>
        <v>42001Murilo/Kassio86</v>
      </c>
      <c r="B3943" s="50">
        <v>42001.687951388885</v>
      </c>
      <c r="C3943" s="44">
        <f t="shared" si="1349"/>
        <v>42001</v>
      </c>
      <c r="D3943" s="45" t="s">
        <v>20</v>
      </c>
      <c r="E3943" s="46">
        <v>86</v>
      </c>
      <c r="G3943" s="49" t="e">
        <f>VLOOKUP(C3943,#REF!,2,0)</f>
        <v>#REF!</v>
      </c>
      <c r="I3943" s="40">
        <v>0</v>
      </c>
      <c r="J3943" s="40">
        <v>0</v>
      </c>
      <c r="K3943" s="40">
        <v>30.460581000000001</v>
      </c>
      <c r="L3943" s="40">
        <v>39.527172</v>
      </c>
      <c r="M3943" s="40">
        <v>36.322754000000003</v>
      </c>
      <c r="N3943" s="40">
        <v>34.693863</v>
      </c>
      <c r="O3943" s="40">
        <v>33.477725999999997</v>
      </c>
      <c r="P3943" s="40">
        <v>30.820837000000001</v>
      </c>
      <c r="Q3943" s="40">
        <v>24.089666000000001</v>
      </c>
      <c r="R3943" s="40">
        <v>37.668388</v>
      </c>
      <c r="S3943" s="40">
        <v>30.317093</v>
      </c>
      <c r="T3943" s="40">
        <v>20.838056999999999</v>
      </c>
      <c r="U3943" s="40">
        <v>16.713868999999999</v>
      </c>
      <c r="V3943" s="40">
        <v>20.252334999999999</v>
      </c>
      <c r="W3943" s="40">
        <v>17.403151999999999</v>
      </c>
      <c r="X3943" s="40">
        <v>23.269210999999999</v>
      </c>
      <c r="AA3943">
        <f t="shared" si="1350"/>
        <v>42279.625543981485</v>
      </c>
      <c r="AB3943" t="str">
        <f t="shared" si="1351"/>
        <v>42279Fábio87</v>
      </c>
      <c r="AC3943" s="52">
        <v>42279</v>
      </c>
      <c r="AD3943" s="56" t="s">
        <v>31</v>
      </c>
      <c r="AE3943" s="53">
        <v>87</v>
      </c>
      <c r="AF3943" s="51" t="str">
        <f t="shared" si="1352"/>
        <v/>
      </c>
      <c r="AG3943" s="51">
        <f t="shared" si="1353"/>
        <v>0</v>
      </c>
      <c r="AH3943" s="51">
        <f t="shared" si="1354"/>
        <v>1.2237E-2</v>
      </c>
      <c r="AI3943" s="51">
        <f t="shared" si="1355"/>
        <v>19.760973</v>
      </c>
      <c r="AJ3943" s="51">
        <f t="shared" si="1356"/>
        <v>18.598167</v>
      </c>
      <c r="AK3943" s="51">
        <f t="shared" si="1357"/>
        <v>14.831732000000001</v>
      </c>
      <c r="AL3943" s="51">
        <f t="shared" si="1358"/>
        <v>15.953726</v>
      </c>
      <c r="AM3943" s="51">
        <f t="shared" si="1359"/>
        <v>15.408205000000001</v>
      </c>
      <c r="AN3943" s="51">
        <f t="shared" si="1360"/>
        <v>17.338287000000001</v>
      </c>
      <c r="AO3943" s="51">
        <f t="shared" si="1361"/>
        <v>16.552156</v>
      </c>
      <c r="AP3943" s="51">
        <f t="shared" si="1362"/>
        <v>20.379653999999999</v>
      </c>
      <c r="AQ3943" s="51">
        <f t="shared" si="1363"/>
        <v>21.056601000000001</v>
      </c>
      <c r="AR3943" s="51">
        <f t="shared" si="1364"/>
        <v>19.760973</v>
      </c>
      <c r="AS3943" s="51">
        <f t="shared" si="1365"/>
        <v>19.384998</v>
      </c>
      <c r="AT3943" s="51">
        <f t="shared" si="1366"/>
        <v>14.147143</v>
      </c>
      <c r="AU3943" s="51">
        <f t="shared" si="1367"/>
        <v>15.953726</v>
      </c>
      <c r="AV3943" s="51">
        <f t="shared" si="1368"/>
        <v>23.874178000000001</v>
      </c>
    </row>
    <row r="3944" spans="1:48">
      <c r="A3944" t="str">
        <f t="shared" si="1369"/>
        <v>42010Murilo/Kassio86</v>
      </c>
      <c r="B3944" s="50">
        <v>42010.629479166666</v>
      </c>
      <c r="C3944" s="44">
        <f t="shared" si="1349"/>
        <v>42010</v>
      </c>
      <c r="D3944" s="45" t="s">
        <v>20</v>
      </c>
      <c r="E3944" s="46">
        <v>86</v>
      </c>
      <c r="G3944" s="49" t="e">
        <f>VLOOKUP(C3944,#REF!,2,0)</f>
        <v>#REF!</v>
      </c>
      <c r="I3944" s="40">
        <v>0</v>
      </c>
      <c r="J3944" s="40">
        <v>0</v>
      </c>
      <c r="K3944" s="40">
        <v>36.716000000000001</v>
      </c>
      <c r="L3944" s="40">
        <v>41.848830999999997</v>
      </c>
      <c r="M3944" s="40">
        <v>40.266392000000003</v>
      </c>
      <c r="N3944" s="40">
        <v>39.200752000000001</v>
      </c>
      <c r="O3944" s="40">
        <v>38.309925</v>
      </c>
      <c r="P3944" s="40">
        <v>36.794913999999999</v>
      </c>
      <c r="Q3944" s="40">
        <v>28.621839999999999</v>
      </c>
      <c r="R3944" s="40">
        <v>41.345923999999997</v>
      </c>
      <c r="S3944" s="40">
        <v>35.078319999999998</v>
      </c>
      <c r="T3944" s="40">
        <v>26.172321</v>
      </c>
      <c r="U3944" s="40">
        <v>21.733191999999999</v>
      </c>
      <c r="V3944" s="40">
        <v>24.345112</v>
      </c>
      <c r="W3944" s="40">
        <v>19.905152999999999</v>
      </c>
      <c r="X3944" s="40">
        <v>26.172321</v>
      </c>
      <c r="AA3944">
        <f t="shared" si="1350"/>
        <v>42283.396898148145</v>
      </c>
      <c r="AB3944" t="str">
        <f t="shared" si="1351"/>
        <v>42283Fábio87</v>
      </c>
      <c r="AC3944" s="52">
        <v>42283</v>
      </c>
      <c r="AD3944" s="56" t="s">
        <v>31</v>
      </c>
      <c r="AE3944" s="53">
        <v>87</v>
      </c>
      <c r="AF3944" s="51" t="str">
        <f t="shared" si="1352"/>
        <v/>
      </c>
      <c r="AG3944" s="51">
        <f t="shared" si="1353"/>
        <v>0</v>
      </c>
      <c r="AH3944" s="51">
        <f t="shared" si="1354"/>
        <v>4.0689999999999997E-3</v>
      </c>
      <c r="AI3944" s="51">
        <f t="shared" si="1355"/>
        <v>18.233629000000001</v>
      </c>
      <c r="AJ3944" s="51">
        <f t="shared" si="1356"/>
        <v>17.205947999999999</v>
      </c>
      <c r="AK3944" s="51">
        <f t="shared" si="1357"/>
        <v>13.440716999999999</v>
      </c>
      <c r="AL3944" s="51">
        <f t="shared" si="1358"/>
        <v>14.386825</v>
      </c>
      <c r="AM3944" s="51">
        <f t="shared" si="1359"/>
        <v>13.67408</v>
      </c>
      <c r="AN3944" s="51">
        <f t="shared" si="1360"/>
        <v>15.533234</v>
      </c>
      <c r="AO3944" s="51">
        <f t="shared" si="1361"/>
        <v>14.872544</v>
      </c>
      <c r="AP3944" s="51">
        <f t="shared" si="1362"/>
        <v>18.827883</v>
      </c>
      <c r="AQ3944" s="51">
        <f t="shared" si="1363"/>
        <v>19.384998</v>
      </c>
      <c r="AR3944" s="51">
        <f t="shared" si="1364"/>
        <v>18.233629000000001</v>
      </c>
      <c r="AS3944" s="51">
        <f t="shared" si="1365"/>
        <v>17.827870999999998</v>
      </c>
      <c r="AT3944" s="51">
        <f t="shared" si="1366"/>
        <v>12.828775</v>
      </c>
      <c r="AU3944" s="51">
        <f t="shared" si="1367"/>
        <v>14.709673</v>
      </c>
      <c r="AV3944" s="51">
        <f t="shared" si="1368"/>
        <v>22.544284999999999</v>
      </c>
    </row>
    <row r="3945" spans="1:48">
      <c r="A3945" t="str">
        <f t="shared" si="1369"/>
        <v>42016Murilo/Kassio86</v>
      </c>
      <c r="B3945" s="50">
        <v>42016.605833333335</v>
      </c>
      <c r="C3945" s="44">
        <f t="shared" si="1349"/>
        <v>42016</v>
      </c>
      <c r="D3945" s="45" t="s">
        <v>20</v>
      </c>
      <c r="E3945" s="46">
        <v>86</v>
      </c>
      <c r="G3945" s="49" t="e">
        <f>VLOOKUP(C3945,#REF!,2,0)</f>
        <v>#REF!</v>
      </c>
      <c r="I3945" s="40">
        <v>0</v>
      </c>
      <c r="J3945" s="40">
        <v>0</v>
      </c>
      <c r="K3945" s="40">
        <v>28.761232</v>
      </c>
      <c r="L3945" s="40">
        <v>37.668388</v>
      </c>
      <c r="M3945" s="40">
        <v>35.542458000000003</v>
      </c>
      <c r="N3945" s="40">
        <v>33.628551000000002</v>
      </c>
      <c r="O3945" s="40">
        <v>32.357277000000003</v>
      </c>
      <c r="P3945" s="40">
        <v>30.604437000000001</v>
      </c>
      <c r="Q3945" s="40">
        <v>22.648201</v>
      </c>
      <c r="R3945" s="40">
        <v>36.166004000000001</v>
      </c>
      <c r="S3945" s="40">
        <v>29.463267999999999</v>
      </c>
      <c r="T3945" s="40">
        <v>20.020527000000001</v>
      </c>
      <c r="U3945" s="40">
        <v>16.193897</v>
      </c>
      <c r="V3945" s="40">
        <v>19.732771</v>
      </c>
      <c r="W3945" s="40">
        <v>16.92436</v>
      </c>
      <c r="X3945" s="40">
        <v>23.081987000000002</v>
      </c>
      <c r="AA3945">
        <f t="shared" si="1350"/>
        <v>42286.624131944445</v>
      </c>
      <c r="AB3945" t="str">
        <f t="shared" si="1351"/>
        <v>42286Fábio87</v>
      </c>
      <c r="AC3945" s="52">
        <v>42286</v>
      </c>
      <c r="AD3945" s="56" t="s">
        <v>31</v>
      </c>
      <c r="AE3945" s="53">
        <v>87</v>
      </c>
      <c r="AF3945" s="51" t="str">
        <f t="shared" si="1352"/>
        <v/>
      </c>
      <c r="AG3945" s="51">
        <f t="shared" si="1353"/>
        <v>0</v>
      </c>
      <c r="AH3945" s="51">
        <f t="shared" si="1354"/>
        <v>0</v>
      </c>
      <c r="AI3945" s="51">
        <f t="shared" si="1355"/>
        <v>15.82696</v>
      </c>
      <c r="AJ3945" s="51">
        <f t="shared" si="1356"/>
        <v>15.742751999999999</v>
      </c>
      <c r="AK3945" s="51">
        <f t="shared" si="1357"/>
        <v>12.828775</v>
      </c>
      <c r="AL3945" s="51">
        <f t="shared" si="1358"/>
        <v>13.596057</v>
      </c>
      <c r="AM3945" s="51">
        <f t="shared" si="1359"/>
        <v>12.791017999999999</v>
      </c>
      <c r="AN3945" s="51">
        <f t="shared" si="1360"/>
        <v>14.872544</v>
      </c>
      <c r="AO3945" s="51">
        <f t="shared" si="1361"/>
        <v>14.346736</v>
      </c>
      <c r="AP3945" s="51">
        <f t="shared" si="1362"/>
        <v>18.369890000000002</v>
      </c>
      <c r="AQ3945" s="51">
        <f t="shared" si="1363"/>
        <v>19.105416999999999</v>
      </c>
      <c r="AR3945" s="51">
        <f t="shared" si="1364"/>
        <v>18.007636999999999</v>
      </c>
      <c r="AS3945" s="51">
        <f t="shared" si="1365"/>
        <v>17.426780999999998</v>
      </c>
      <c r="AT3945" s="51">
        <f t="shared" si="1366"/>
        <v>12.640625999999999</v>
      </c>
      <c r="AU3945" s="51">
        <f t="shared" si="1367"/>
        <v>14.669136</v>
      </c>
      <c r="AV3945" s="51">
        <f t="shared" si="1368"/>
        <v>22.343050000000002</v>
      </c>
    </row>
    <row r="3946" spans="1:48">
      <c r="A3946" t="str">
        <f t="shared" si="1369"/>
        <v>42020Murilo/Kassio86</v>
      </c>
      <c r="B3946" s="50">
        <v>42020.778692129628</v>
      </c>
      <c r="C3946" s="44">
        <f t="shared" ref="C3946:C4009" si="1370">DATE(YEAR(B3946),MONTH(B3946),DAY(B3946))</f>
        <v>42020</v>
      </c>
      <c r="D3946" s="45" t="s">
        <v>20</v>
      </c>
      <c r="E3946" s="46">
        <v>86</v>
      </c>
      <c r="G3946" s="49" t="e">
        <f>VLOOKUP(C3946,#REF!,2,0)</f>
        <v>#REF!</v>
      </c>
      <c r="I3946" s="40">
        <v>0</v>
      </c>
      <c r="J3946" s="40">
        <v>0</v>
      </c>
      <c r="K3946" s="40">
        <v>21.134211000000001</v>
      </c>
      <c r="L3946" s="40">
        <v>31.474726</v>
      </c>
      <c r="M3946" s="40">
        <v>32.061729</v>
      </c>
      <c r="N3946" s="40">
        <v>31.255997000000001</v>
      </c>
      <c r="O3946" s="40">
        <v>28.621839999999999</v>
      </c>
      <c r="P3946" s="40">
        <v>28.067778000000001</v>
      </c>
      <c r="Q3946" s="40">
        <v>21.975241</v>
      </c>
      <c r="R3946" s="40">
        <v>28.413414</v>
      </c>
      <c r="S3946" s="40">
        <v>27.519283000000001</v>
      </c>
      <c r="T3946" s="40">
        <v>18.492947000000001</v>
      </c>
      <c r="U3946" s="40">
        <v>15.230460000000001</v>
      </c>
      <c r="V3946" s="40">
        <v>18.715187</v>
      </c>
      <c r="W3946" s="40">
        <v>15.682817999999999</v>
      </c>
      <c r="X3946" s="40">
        <v>22.036000999999999</v>
      </c>
      <c r="AA3946">
        <f t="shared" si="1350"/>
        <v>42290.506909722222</v>
      </c>
      <c r="AB3946" t="str">
        <f t="shared" si="1351"/>
        <v>42290Fábio87</v>
      </c>
      <c r="AC3946" s="52">
        <v>42290</v>
      </c>
      <c r="AD3946" s="56" t="s">
        <v>31</v>
      </c>
      <c r="AE3946" s="53">
        <v>87</v>
      </c>
      <c r="AF3946" s="51" t="str">
        <f t="shared" si="1352"/>
        <v/>
      </c>
      <c r="AG3946" s="51">
        <f t="shared" si="1353"/>
        <v>0</v>
      </c>
      <c r="AH3946" s="51">
        <f t="shared" si="1354"/>
        <v>1.2237E-2</v>
      </c>
      <c r="AI3946" s="51">
        <f t="shared" si="1355"/>
        <v>18.598167</v>
      </c>
      <c r="AJ3946" s="51">
        <f t="shared" si="1356"/>
        <v>17.382497999999998</v>
      </c>
      <c r="AK3946" s="51">
        <f t="shared" si="1357"/>
        <v>13.440716999999999</v>
      </c>
      <c r="AL3946" s="51">
        <f t="shared" si="1358"/>
        <v>14.028081</v>
      </c>
      <c r="AM3946" s="51">
        <f t="shared" si="1359"/>
        <v>12.942365000000001</v>
      </c>
      <c r="AN3946" s="51">
        <f t="shared" si="1360"/>
        <v>14.790993</v>
      </c>
      <c r="AO3946" s="51">
        <f t="shared" si="1361"/>
        <v>14.386825</v>
      </c>
      <c r="AP3946" s="51">
        <f t="shared" si="1362"/>
        <v>18.007636999999999</v>
      </c>
      <c r="AQ3946" s="51">
        <f t="shared" si="1363"/>
        <v>18.643989999999999</v>
      </c>
      <c r="AR3946" s="51">
        <f t="shared" si="1364"/>
        <v>17.604455999999999</v>
      </c>
      <c r="AS3946" s="51">
        <f t="shared" si="1365"/>
        <v>16.942883999999999</v>
      </c>
      <c r="AT3946" s="51">
        <f t="shared" si="1366"/>
        <v>12.305686</v>
      </c>
      <c r="AU3946" s="51">
        <f t="shared" si="1367"/>
        <v>14.226777999999999</v>
      </c>
      <c r="AV3946" s="51">
        <f t="shared" si="1368"/>
        <v>21.893456</v>
      </c>
    </row>
    <row r="3947" spans="1:48">
      <c r="A3947" t="str">
        <f t="shared" si="1369"/>
        <v>42023Murilo/Kassio86</v>
      </c>
      <c r="B3947" s="50">
        <v>42023.785381944443</v>
      </c>
      <c r="C3947" s="44">
        <f t="shared" si="1370"/>
        <v>42023</v>
      </c>
      <c r="D3947" s="45" t="s">
        <v>20</v>
      </c>
      <c r="E3947" s="46">
        <v>86</v>
      </c>
      <c r="G3947" s="49" t="e">
        <f>VLOOKUP(C3947,#REF!,2,0)</f>
        <v>#REF!</v>
      </c>
      <c r="I3947" s="40">
        <v>0</v>
      </c>
      <c r="J3947" s="40">
        <v>0</v>
      </c>
      <c r="K3947" s="40">
        <v>16.348943999999999</v>
      </c>
      <c r="L3947" s="40">
        <v>26.505780999999999</v>
      </c>
      <c r="M3947" s="40">
        <v>27.519283000000001</v>
      </c>
      <c r="N3947" s="40">
        <v>28.691483999999999</v>
      </c>
      <c r="O3947" s="40">
        <v>25.973248999999999</v>
      </c>
      <c r="P3947" s="40">
        <v>25.511876999999998</v>
      </c>
      <c r="Q3947" s="40">
        <v>20.661383000000001</v>
      </c>
      <c r="R3947" s="40">
        <v>27.179286999999999</v>
      </c>
      <c r="S3947" s="40">
        <v>26.976317999999999</v>
      </c>
      <c r="T3947" s="40">
        <v>19.051168000000001</v>
      </c>
      <c r="U3947" s="40">
        <v>15.230460000000001</v>
      </c>
      <c r="V3947" s="40">
        <v>17.510534</v>
      </c>
      <c r="W3947" s="40">
        <v>15.18064</v>
      </c>
      <c r="X3947" s="40">
        <v>21.015474000000001</v>
      </c>
      <c r="AA3947">
        <f t="shared" si="1350"/>
        <v>42291.709398148145</v>
      </c>
      <c r="AB3947" t="str">
        <f t="shared" si="1351"/>
        <v>42291Fábio87</v>
      </c>
      <c r="AC3947" s="52">
        <v>42291</v>
      </c>
      <c r="AD3947" s="56" t="s">
        <v>31</v>
      </c>
      <c r="AE3947" s="53">
        <v>87</v>
      </c>
      <c r="AF3947" s="51" t="str">
        <f t="shared" si="1352"/>
        <v/>
      </c>
      <c r="AG3947" s="51">
        <f t="shared" si="1353"/>
        <v>0</v>
      </c>
      <c r="AH3947" s="51">
        <f t="shared" si="1354"/>
        <v>1.1429999999999999E-3</v>
      </c>
      <c r="AI3947" s="51">
        <f t="shared" si="1355"/>
        <v>18.188306999999998</v>
      </c>
      <c r="AJ3947" s="51">
        <f t="shared" si="1356"/>
        <v>16.855661000000001</v>
      </c>
      <c r="AK3947" s="51">
        <f t="shared" si="1357"/>
        <v>13.286296</v>
      </c>
      <c r="AL3947" s="51">
        <f t="shared" si="1358"/>
        <v>13.870139999999999</v>
      </c>
      <c r="AM3947" s="51">
        <f t="shared" si="1359"/>
        <v>12.942365000000001</v>
      </c>
      <c r="AN3947" s="51">
        <f t="shared" si="1360"/>
        <v>14.831732000000001</v>
      </c>
      <c r="AO3947" s="51">
        <f t="shared" si="1361"/>
        <v>14.147143</v>
      </c>
      <c r="AP3947" s="51">
        <f t="shared" si="1362"/>
        <v>18.188306999999998</v>
      </c>
      <c r="AQ3947" s="51">
        <f t="shared" si="1363"/>
        <v>18.506699000000001</v>
      </c>
      <c r="AR3947" s="51">
        <f t="shared" si="1364"/>
        <v>17.604455999999999</v>
      </c>
      <c r="AS3947" s="51">
        <f t="shared" si="1365"/>
        <v>17.161975999999999</v>
      </c>
      <c r="AT3947" s="51">
        <f t="shared" si="1366"/>
        <v>12.565770000000001</v>
      </c>
      <c r="AU3947" s="51">
        <f t="shared" si="1367"/>
        <v>14.346736</v>
      </c>
      <c r="AV3947" s="51">
        <f t="shared" si="1368"/>
        <v>22.092701000000002</v>
      </c>
    </row>
    <row r="3948" spans="1:48">
      <c r="A3948" t="str">
        <f t="shared" si="1369"/>
        <v>42023Murilo/Kassio86</v>
      </c>
      <c r="B3948" s="50">
        <v>42023.785694444443</v>
      </c>
      <c r="C3948" s="44">
        <f t="shared" si="1370"/>
        <v>42023</v>
      </c>
      <c r="D3948" s="45" t="s">
        <v>20</v>
      </c>
      <c r="E3948" s="46">
        <v>86</v>
      </c>
      <c r="F3948" s="43" t="s">
        <v>158</v>
      </c>
      <c r="G3948" s="49" t="e">
        <f>VLOOKUP(C3948,#REF!,2,0)</f>
        <v>#REF!</v>
      </c>
      <c r="H3948" s="43" t="s">
        <v>160</v>
      </c>
      <c r="I3948" s="40">
        <v>0</v>
      </c>
      <c r="J3948" s="40">
        <v>0</v>
      </c>
      <c r="K3948" s="40">
        <v>11.611912999999999</v>
      </c>
      <c r="L3948" s="40">
        <v>21.0748</v>
      </c>
      <c r="M3948" s="40">
        <v>17.242757999999998</v>
      </c>
      <c r="N3948" s="40">
        <v>19.163879000000001</v>
      </c>
      <c r="O3948" s="40">
        <v>16.871597000000001</v>
      </c>
      <c r="P3948" s="40">
        <v>19.618271</v>
      </c>
      <c r="Q3948" s="40">
        <v>22.586582</v>
      </c>
      <c r="R3948" s="40">
        <v>26.976317999999999</v>
      </c>
      <c r="S3948" s="40">
        <v>30.604437000000001</v>
      </c>
      <c r="T3948" s="40">
        <v>26.976317999999999</v>
      </c>
      <c r="U3948" s="40">
        <v>27.179286999999999</v>
      </c>
      <c r="V3948" s="40">
        <v>23.331790999999999</v>
      </c>
      <c r="W3948" s="40">
        <v>19.276951</v>
      </c>
      <c r="X3948" s="40">
        <v>33.402434999999997</v>
      </c>
      <c r="AA3948">
        <f t="shared" si="1350"/>
        <v>42296.340995370374</v>
      </c>
      <c r="AB3948" t="str">
        <f t="shared" si="1351"/>
        <v>42296Fábio87</v>
      </c>
      <c r="AC3948" s="52">
        <v>42296</v>
      </c>
      <c r="AD3948" s="56" t="s">
        <v>31</v>
      </c>
      <c r="AE3948" s="53">
        <v>87</v>
      </c>
      <c r="AF3948" s="51" t="str">
        <f t="shared" si="1352"/>
        <v/>
      </c>
      <c r="AG3948" s="51">
        <f t="shared" si="1353"/>
        <v>0</v>
      </c>
      <c r="AH3948" s="51">
        <f t="shared" si="1354"/>
        <v>0</v>
      </c>
      <c r="AI3948" s="51">
        <f t="shared" si="1355"/>
        <v>12.528430999999999</v>
      </c>
      <c r="AJ3948" s="51">
        <f t="shared" si="1356"/>
        <v>14.547779999999999</v>
      </c>
      <c r="AK3948" s="51">
        <f t="shared" si="1357"/>
        <v>11.866526</v>
      </c>
      <c r="AL3948" s="51">
        <f t="shared" si="1358"/>
        <v>12.416802000000001</v>
      </c>
      <c r="AM3948" s="51">
        <f t="shared" si="1359"/>
        <v>11.794174</v>
      </c>
      <c r="AN3948" s="51">
        <f t="shared" si="1360"/>
        <v>13.988498999999999</v>
      </c>
      <c r="AO3948" s="51">
        <f t="shared" si="1361"/>
        <v>13.596057</v>
      </c>
      <c r="AP3948" s="51">
        <f t="shared" si="1362"/>
        <v>17.471107</v>
      </c>
      <c r="AQ3948" s="51">
        <f t="shared" si="1363"/>
        <v>18.052713000000001</v>
      </c>
      <c r="AR3948" s="51">
        <f t="shared" si="1364"/>
        <v>17.074155999999999</v>
      </c>
      <c r="AS3948" s="51">
        <f t="shared" si="1365"/>
        <v>16.552156</v>
      </c>
      <c r="AT3948" s="51">
        <f t="shared" si="1366"/>
        <v>12.085049</v>
      </c>
      <c r="AU3948" s="51">
        <f t="shared" si="1367"/>
        <v>13.791543000000001</v>
      </c>
      <c r="AV3948" s="51">
        <f t="shared" si="1368"/>
        <v>21.399222999999999</v>
      </c>
    </row>
    <row r="3949" spans="1:48">
      <c r="A3949" t="str">
        <f t="shared" si="1369"/>
        <v>42025Murilo/Kassio86</v>
      </c>
      <c r="B3949" s="50">
        <v>42025.755046296297</v>
      </c>
      <c r="C3949" s="44">
        <f t="shared" si="1370"/>
        <v>42025</v>
      </c>
      <c r="D3949" s="45" t="s">
        <v>20</v>
      </c>
      <c r="E3949" s="46">
        <v>86</v>
      </c>
      <c r="G3949" s="49" t="e">
        <f>VLOOKUP(C3949,#REF!,2,0)</f>
        <v>#REF!</v>
      </c>
      <c r="I3949" s="40">
        <v>0</v>
      </c>
      <c r="J3949" s="40">
        <v>0</v>
      </c>
      <c r="K3949" s="40">
        <v>26.505780999999999</v>
      </c>
      <c r="L3949" s="40">
        <v>31.328807999999999</v>
      </c>
      <c r="M3949" s="40">
        <v>27.655892999999999</v>
      </c>
      <c r="N3949" s="40">
        <v>28.274913999999999</v>
      </c>
      <c r="O3949" s="40">
        <v>26.105858000000001</v>
      </c>
      <c r="P3949" s="40">
        <v>25.054773000000001</v>
      </c>
      <c r="Q3949" s="40">
        <v>19.847597</v>
      </c>
      <c r="R3949" s="40">
        <v>26.639799</v>
      </c>
      <c r="S3949" s="40">
        <v>27.111529999999998</v>
      </c>
      <c r="T3949" s="40">
        <v>19.561176</v>
      </c>
      <c r="U3949" s="40">
        <v>15.330352</v>
      </c>
      <c r="V3949" s="40">
        <v>16.609161</v>
      </c>
      <c r="W3949" s="40">
        <v>15.581656000000001</v>
      </c>
      <c r="X3949" s="40">
        <v>18.715187</v>
      </c>
      <c r="AA3949">
        <f t="shared" si="1350"/>
        <v>42303.343958333331</v>
      </c>
      <c r="AB3949" t="str">
        <f t="shared" si="1351"/>
        <v>42303Fábio87</v>
      </c>
      <c r="AC3949" s="52">
        <v>42303</v>
      </c>
      <c r="AD3949" s="56" t="s">
        <v>31</v>
      </c>
      <c r="AE3949" s="53">
        <v>87</v>
      </c>
      <c r="AF3949" s="51" t="str">
        <f t="shared" si="1352"/>
        <v/>
      </c>
      <c r="AG3949" s="51">
        <f t="shared" si="1353"/>
        <v>0</v>
      </c>
      <c r="AH3949" s="51">
        <f t="shared" si="1354"/>
        <v>2.4662E-2</v>
      </c>
      <c r="AI3949" s="51">
        <f t="shared" si="1355"/>
        <v>15.996090000000001</v>
      </c>
      <c r="AJ3949" s="51">
        <f t="shared" si="1356"/>
        <v>13.209466000000001</v>
      </c>
      <c r="AK3949" s="51">
        <f t="shared" si="1357"/>
        <v>10.43036</v>
      </c>
      <c r="AL3949" s="51">
        <f t="shared" si="1358"/>
        <v>11.294233</v>
      </c>
      <c r="AM3949" s="51">
        <f t="shared" si="1359"/>
        <v>10.737088</v>
      </c>
      <c r="AN3949" s="51">
        <f t="shared" si="1360"/>
        <v>13.209466000000001</v>
      </c>
      <c r="AO3949" s="51">
        <f t="shared" si="1361"/>
        <v>12.791017999999999</v>
      </c>
      <c r="AP3949" s="51">
        <f t="shared" si="1362"/>
        <v>16.899239999999999</v>
      </c>
      <c r="AQ3949" s="51">
        <f t="shared" si="1363"/>
        <v>17.783073000000002</v>
      </c>
      <c r="AR3949" s="51">
        <f t="shared" si="1364"/>
        <v>16.855661000000001</v>
      </c>
      <c r="AS3949" s="51">
        <f t="shared" si="1365"/>
        <v>16.552156</v>
      </c>
      <c r="AT3949" s="51">
        <f t="shared" si="1366"/>
        <v>12.231887</v>
      </c>
      <c r="AU3949" s="51">
        <f t="shared" si="1367"/>
        <v>13.948992000000001</v>
      </c>
      <c r="AV3949" s="51">
        <f t="shared" si="1368"/>
        <v>21.645641000000001</v>
      </c>
    </row>
    <row r="3950" spans="1:48">
      <c r="A3950" t="str">
        <f t="shared" si="1369"/>
        <v>42025Murilo/Kassio86</v>
      </c>
      <c r="B3950" s="50">
        <v>42025.755381944444</v>
      </c>
      <c r="C3950" s="44">
        <f t="shared" si="1370"/>
        <v>42025</v>
      </c>
      <c r="D3950" s="45" t="s">
        <v>20</v>
      </c>
      <c r="E3950" s="46">
        <v>86</v>
      </c>
      <c r="F3950" s="43" t="s">
        <v>158</v>
      </c>
      <c r="G3950" s="49" t="e">
        <f>VLOOKUP(C3950,#REF!,2,0)</f>
        <v>#REF!</v>
      </c>
      <c r="H3950" s="43" t="s">
        <v>160</v>
      </c>
      <c r="I3950" s="40">
        <v>0</v>
      </c>
      <c r="J3950" s="40">
        <v>0</v>
      </c>
      <c r="K3950" s="40">
        <v>3.1831019999999999</v>
      </c>
      <c r="L3950" s="40">
        <v>29.959826</v>
      </c>
      <c r="M3950" s="40">
        <v>28.067778000000001</v>
      </c>
      <c r="N3950" s="40">
        <v>27.383023999999999</v>
      </c>
      <c r="O3950" s="40">
        <v>28.205767000000002</v>
      </c>
      <c r="P3950" s="40">
        <v>28.205767000000002</v>
      </c>
      <c r="Q3950" s="40">
        <v>30.532489999999999</v>
      </c>
      <c r="R3950" s="40">
        <v>29.392672999999998</v>
      </c>
      <c r="S3950" s="40">
        <v>31.474726</v>
      </c>
      <c r="T3950" s="40">
        <v>25.315441</v>
      </c>
      <c r="U3950" s="40">
        <v>26.30545</v>
      </c>
      <c r="V3950" s="40">
        <v>12.622725000000001</v>
      </c>
      <c r="W3950" s="40">
        <v>16.818943000000001</v>
      </c>
      <c r="X3950" s="40">
        <v>8.676539</v>
      </c>
      <c r="AA3950">
        <f t="shared" si="1350"/>
        <v>42306.365405092591</v>
      </c>
      <c r="AB3950" t="str">
        <f t="shared" si="1351"/>
        <v>42306Fábio87</v>
      </c>
      <c r="AC3950" s="52">
        <v>42306</v>
      </c>
      <c r="AD3950" s="56" t="s">
        <v>31</v>
      </c>
      <c r="AE3950" s="53">
        <v>87</v>
      </c>
      <c r="AF3950" s="51" t="str">
        <f t="shared" si="1352"/>
        <v/>
      </c>
      <c r="AG3950" s="51">
        <f t="shared" si="1353"/>
        <v>0</v>
      </c>
      <c r="AH3950" s="51">
        <f t="shared" si="1354"/>
        <v>7.4289999999999998E-3</v>
      </c>
      <c r="AI3950" s="51">
        <f t="shared" si="1355"/>
        <v>17.872714999999999</v>
      </c>
      <c r="AJ3950" s="51">
        <f t="shared" si="1356"/>
        <v>17.030346000000002</v>
      </c>
      <c r="AK3950" s="51">
        <f t="shared" si="1357"/>
        <v>11.722047</v>
      </c>
      <c r="AL3950" s="51">
        <f t="shared" si="1358"/>
        <v>11.329561</v>
      </c>
      <c r="AM3950" s="51">
        <f t="shared" si="1359"/>
        <v>10.668516</v>
      </c>
      <c r="AN3950" s="51">
        <f t="shared" si="1360"/>
        <v>13.171124000000001</v>
      </c>
      <c r="AO3950" s="51">
        <f t="shared" si="1361"/>
        <v>13.056486</v>
      </c>
      <c r="AP3950" s="51">
        <f t="shared" si="1362"/>
        <v>16.855661000000001</v>
      </c>
      <c r="AQ3950" s="51">
        <f t="shared" si="1363"/>
        <v>17.783073000000002</v>
      </c>
      <c r="AR3950" s="51">
        <f t="shared" si="1364"/>
        <v>16.942883999999999</v>
      </c>
      <c r="AS3950" s="51">
        <f t="shared" si="1365"/>
        <v>16.509063999999999</v>
      </c>
      <c r="AT3950" s="51">
        <f t="shared" si="1366"/>
        <v>12.195086</v>
      </c>
      <c r="AU3950" s="51">
        <f t="shared" si="1367"/>
        <v>13.909534000000001</v>
      </c>
      <c r="AV3950" s="51">
        <f t="shared" si="1368"/>
        <v>21.596231</v>
      </c>
    </row>
    <row r="3951" spans="1:48">
      <c r="A3951" t="str">
        <f t="shared" si="1369"/>
        <v>42031Murilo/Kassio86</v>
      </c>
      <c r="B3951" s="50">
        <v>42031.631307870368</v>
      </c>
      <c r="C3951" s="44">
        <f t="shared" si="1370"/>
        <v>42031</v>
      </c>
      <c r="D3951" s="45" t="s">
        <v>20</v>
      </c>
      <c r="E3951" s="46">
        <v>86</v>
      </c>
      <c r="G3951" s="49" t="e">
        <f>VLOOKUP(C3951,#REF!,2,0)</f>
        <v>#REF!</v>
      </c>
      <c r="I3951" s="40">
        <v>0</v>
      </c>
      <c r="J3951" s="40">
        <v>0</v>
      </c>
      <c r="K3951" s="40">
        <v>30.748636000000001</v>
      </c>
      <c r="L3951" s="40">
        <v>38.229481</v>
      </c>
      <c r="M3951" s="40">
        <v>37.988486999999999</v>
      </c>
      <c r="N3951" s="40">
        <v>36.637206999999997</v>
      </c>
      <c r="O3951" s="40">
        <v>33.931216999999997</v>
      </c>
      <c r="P3951" s="40">
        <v>34.311497000000003</v>
      </c>
      <c r="Q3951" s="40">
        <v>27.111529999999998</v>
      </c>
      <c r="R3951" s="40">
        <v>34.311497000000003</v>
      </c>
      <c r="S3951" s="40">
        <v>33.252102000000001</v>
      </c>
      <c r="T3951" s="40">
        <v>24.409174</v>
      </c>
      <c r="U3951" s="40">
        <v>19.333618000000001</v>
      </c>
      <c r="V3951" s="40">
        <v>19.905152999999999</v>
      </c>
      <c r="W3951" s="40">
        <v>19.390362</v>
      </c>
      <c r="X3951" s="40">
        <v>26.30545</v>
      </c>
      <c r="AA3951">
        <f t="shared" si="1350"/>
        <v>42311.355312500003</v>
      </c>
      <c r="AB3951" t="str">
        <f t="shared" si="1351"/>
        <v>42311Fábio87</v>
      </c>
      <c r="AC3951" s="52">
        <v>42311</v>
      </c>
      <c r="AD3951" s="56" t="s">
        <v>31</v>
      </c>
      <c r="AE3951" s="53">
        <v>87</v>
      </c>
      <c r="AF3951" s="51" t="str">
        <f t="shared" si="1352"/>
        <v/>
      </c>
      <c r="AG3951" s="51">
        <f t="shared" si="1353"/>
        <v>0</v>
      </c>
      <c r="AH3951" s="51">
        <f t="shared" si="1354"/>
        <v>8.4598999999999994E-2</v>
      </c>
      <c r="AI3951" s="51">
        <f t="shared" si="1355"/>
        <v>20.236034</v>
      </c>
      <c r="AJ3951" s="51">
        <f t="shared" si="1356"/>
        <v>19.198360000000001</v>
      </c>
      <c r="AK3951" s="51">
        <f t="shared" si="1357"/>
        <v>13.67408</v>
      </c>
      <c r="AL3951" s="51">
        <f t="shared" si="1358"/>
        <v>12.453944999999999</v>
      </c>
      <c r="AM3951" s="51">
        <f t="shared" si="1359"/>
        <v>11.435874</v>
      </c>
      <c r="AN3951" s="51">
        <f t="shared" si="1360"/>
        <v>13.440716999999999</v>
      </c>
      <c r="AO3951" s="51">
        <f t="shared" si="1361"/>
        <v>13.056486</v>
      </c>
      <c r="AP3951" s="51">
        <f t="shared" si="1362"/>
        <v>17.161975999999999</v>
      </c>
      <c r="AQ3951" s="51">
        <f t="shared" si="1363"/>
        <v>17.604455999999999</v>
      </c>
      <c r="AR3951" s="51">
        <f t="shared" si="1364"/>
        <v>17.074155999999999</v>
      </c>
      <c r="AS3951" s="51">
        <f t="shared" si="1365"/>
        <v>16.725237</v>
      </c>
      <c r="AT3951" s="51">
        <f t="shared" si="1366"/>
        <v>12.491166</v>
      </c>
      <c r="AU3951" s="51">
        <f t="shared" si="1367"/>
        <v>14.18694</v>
      </c>
      <c r="AV3951" s="51">
        <f t="shared" si="1368"/>
        <v>21.943182</v>
      </c>
    </row>
    <row r="3952" spans="1:48">
      <c r="A3952" t="str">
        <f t="shared" si="1369"/>
        <v>42033Murilo/Kassio86</v>
      </c>
      <c r="B3952" s="50">
        <v>42033.577245370368</v>
      </c>
      <c r="C3952" s="44">
        <f t="shared" si="1370"/>
        <v>42033</v>
      </c>
      <c r="D3952" s="45" t="s">
        <v>20</v>
      </c>
      <c r="E3952" s="46">
        <v>86</v>
      </c>
      <c r="G3952" s="49" t="e">
        <f>VLOOKUP(C3952,#REF!,2,0)</f>
        <v>#REF!</v>
      </c>
      <c r="I3952" s="40">
        <v>0</v>
      </c>
      <c r="J3952" s="40">
        <v>0</v>
      </c>
      <c r="K3952" s="40">
        <v>31.840954</v>
      </c>
      <c r="L3952" s="40">
        <v>39.119338999999997</v>
      </c>
      <c r="M3952" s="40">
        <v>38.068714</v>
      </c>
      <c r="N3952" s="40">
        <v>36.479773999999999</v>
      </c>
      <c r="O3952" s="40">
        <v>33.327229000000003</v>
      </c>
      <c r="P3952" s="40">
        <v>32.877800000000001</v>
      </c>
      <c r="Q3952" s="40">
        <v>26.438934</v>
      </c>
      <c r="R3952" s="40">
        <v>30.676480999999999</v>
      </c>
      <c r="S3952" s="40">
        <v>26.774146999999999</v>
      </c>
      <c r="T3952" s="40">
        <v>24.026022000000001</v>
      </c>
      <c r="U3952" s="40">
        <v>26.238823</v>
      </c>
      <c r="V3952" s="40">
        <v>25.577513</v>
      </c>
      <c r="W3952" s="40">
        <v>20.544087999999999</v>
      </c>
      <c r="X3952" s="40">
        <v>19.504138999999999</v>
      </c>
      <c r="AA3952">
        <f t="shared" si="1350"/>
        <v>42312.346759259257</v>
      </c>
      <c r="AB3952" t="str">
        <f t="shared" si="1351"/>
        <v>42312Fábio87</v>
      </c>
      <c r="AC3952" s="52">
        <v>42312</v>
      </c>
      <c r="AD3952" s="56" t="s">
        <v>31</v>
      </c>
      <c r="AE3952" s="53">
        <v>87</v>
      </c>
      <c r="AF3952" s="51" t="str">
        <f t="shared" si="1352"/>
        <v/>
      </c>
      <c r="AG3952" s="51">
        <f t="shared" si="1353"/>
        <v>0</v>
      </c>
      <c r="AH3952" s="51">
        <f t="shared" si="1354"/>
        <v>6.9375999999999993E-2</v>
      </c>
      <c r="AI3952" s="51">
        <f t="shared" si="1355"/>
        <v>20.33173</v>
      </c>
      <c r="AJ3952" s="51">
        <f t="shared" si="1356"/>
        <v>19.384998</v>
      </c>
      <c r="AK3952" s="51">
        <f t="shared" si="1357"/>
        <v>14.872544</v>
      </c>
      <c r="AL3952" s="51">
        <f t="shared" si="1358"/>
        <v>15.118537999999999</v>
      </c>
      <c r="AM3952" s="51">
        <f t="shared" si="1359"/>
        <v>13.094638</v>
      </c>
      <c r="AN3952" s="51">
        <f t="shared" si="1360"/>
        <v>13.988498999999999</v>
      </c>
      <c r="AO3952" s="51">
        <f t="shared" si="1361"/>
        <v>13.094638</v>
      </c>
      <c r="AP3952" s="51">
        <f t="shared" si="1362"/>
        <v>17.205947999999999</v>
      </c>
      <c r="AQ3952" s="51">
        <f t="shared" si="1363"/>
        <v>17.693660999999999</v>
      </c>
      <c r="AR3952" s="51">
        <f t="shared" si="1364"/>
        <v>17.161975999999999</v>
      </c>
      <c r="AS3952" s="51">
        <f t="shared" si="1365"/>
        <v>17.118037999999999</v>
      </c>
      <c r="AT3952" s="51">
        <f t="shared" si="1366"/>
        <v>12.453944999999999</v>
      </c>
      <c r="AU3952" s="51">
        <f t="shared" si="1367"/>
        <v>14.18694</v>
      </c>
      <c r="AV3952" s="51">
        <f t="shared" si="1368"/>
        <v>22.092701000000002</v>
      </c>
    </row>
    <row r="3953" spans="1:48">
      <c r="A3953" t="str">
        <f t="shared" si="1369"/>
        <v>42041Murilo/Kassio86</v>
      </c>
      <c r="B3953" s="50">
        <v>42041.60396990741</v>
      </c>
      <c r="C3953" s="44">
        <f t="shared" si="1370"/>
        <v>42041</v>
      </c>
      <c r="D3953" s="45" t="s">
        <v>20</v>
      </c>
      <c r="E3953" s="46">
        <v>86</v>
      </c>
      <c r="G3953" s="49" t="e">
        <f>VLOOKUP(C3953,#REF!,2,0)</f>
        <v>#REF!</v>
      </c>
      <c r="I3953" s="40">
        <v>0</v>
      </c>
      <c r="J3953" s="40">
        <v>0</v>
      </c>
      <c r="K3953" s="40">
        <v>34.235270999999997</v>
      </c>
      <c r="L3953" s="40">
        <v>40.597068999999998</v>
      </c>
      <c r="M3953" s="40">
        <v>38.632705999999999</v>
      </c>
      <c r="N3953" s="40">
        <v>38.068714</v>
      </c>
      <c r="O3953" s="40">
        <v>36.794913999999999</v>
      </c>
      <c r="P3953" s="40">
        <v>35.310035999999997</v>
      </c>
      <c r="Q3953" s="40">
        <v>28.621839999999999</v>
      </c>
      <c r="R3953" s="40">
        <v>41.262374999999999</v>
      </c>
      <c r="S3953" s="40">
        <v>34.007137</v>
      </c>
      <c r="T3953" s="40">
        <v>24.795479</v>
      </c>
      <c r="U3953" s="40">
        <v>20.661383000000001</v>
      </c>
      <c r="V3953" s="40">
        <v>23.457239000000001</v>
      </c>
      <c r="W3953" s="40">
        <v>19.790144000000002</v>
      </c>
      <c r="X3953" s="40">
        <v>26.238823</v>
      </c>
      <c r="AA3953">
        <f t="shared" si="1350"/>
        <v>42317.353217592594</v>
      </c>
      <c r="AB3953" t="str">
        <f t="shared" si="1351"/>
        <v>42317Fábio87</v>
      </c>
      <c r="AC3953" s="52">
        <v>42317</v>
      </c>
      <c r="AD3953" s="56" t="s">
        <v>31</v>
      </c>
      <c r="AE3953" s="53">
        <v>87</v>
      </c>
      <c r="AF3953" s="51" t="str">
        <f t="shared" si="1352"/>
        <v/>
      </c>
      <c r="AG3953" s="51">
        <f t="shared" si="1353"/>
        <v>0</v>
      </c>
      <c r="AH3953" s="51">
        <f t="shared" si="1354"/>
        <v>5.6049000000000002E-2</v>
      </c>
      <c r="AI3953" s="51">
        <f t="shared" si="1355"/>
        <v>20.188268999999998</v>
      </c>
      <c r="AJ3953" s="51">
        <f t="shared" si="1356"/>
        <v>18.415436</v>
      </c>
      <c r="AK3953" s="51">
        <f t="shared" si="1357"/>
        <v>14.4672</v>
      </c>
      <c r="AL3953" s="51">
        <f t="shared" si="1358"/>
        <v>15.449805</v>
      </c>
      <c r="AM3953" s="51">
        <f t="shared" si="1359"/>
        <v>14.913376</v>
      </c>
      <c r="AN3953" s="51">
        <f t="shared" si="1360"/>
        <v>16.942883999999999</v>
      </c>
      <c r="AO3953" s="51">
        <f t="shared" si="1361"/>
        <v>16.166153000000001</v>
      </c>
      <c r="AP3953" s="51">
        <f t="shared" si="1362"/>
        <v>19.950310000000002</v>
      </c>
      <c r="AQ3953" s="51">
        <f t="shared" si="1363"/>
        <v>20.668424999999999</v>
      </c>
      <c r="AR3953" s="51">
        <f t="shared" si="1364"/>
        <v>19.431795000000001</v>
      </c>
      <c r="AS3953" s="51">
        <f t="shared" si="1365"/>
        <v>18.827883</v>
      </c>
      <c r="AT3953" s="51">
        <f t="shared" si="1366"/>
        <v>13.988498999999999</v>
      </c>
      <c r="AU3953" s="51">
        <f t="shared" si="1367"/>
        <v>15.491481</v>
      </c>
      <c r="AV3953" s="51">
        <f t="shared" si="1368"/>
        <v>23.512438</v>
      </c>
    </row>
    <row r="3954" spans="1:48">
      <c r="A3954" t="str">
        <f t="shared" si="1369"/>
        <v>42044Murilo/Kassio86</v>
      </c>
      <c r="B3954" s="50">
        <v>42044.704085648147</v>
      </c>
      <c r="C3954" s="44">
        <f t="shared" si="1370"/>
        <v>42044</v>
      </c>
      <c r="D3954" s="45" t="s">
        <v>20</v>
      </c>
      <c r="E3954" s="46">
        <v>86</v>
      </c>
      <c r="G3954" s="49" t="e">
        <f>VLOOKUP(C3954,#REF!,2,0)</f>
        <v>#REF!</v>
      </c>
      <c r="I3954" s="40">
        <v>0</v>
      </c>
      <c r="J3954" s="40">
        <v>0</v>
      </c>
      <c r="K3954" s="40">
        <v>31.620987</v>
      </c>
      <c r="L3954" s="40">
        <v>36.794913999999999</v>
      </c>
      <c r="M3954" s="40">
        <v>36.873905000000001</v>
      </c>
      <c r="N3954" s="40">
        <v>35.310035999999997</v>
      </c>
      <c r="O3954" s="40">
        <v>34.007137</v>
      </c>
      <c r="P3954" s="40">
        <v>31.328807999999999</v>
      </c>
      <c r="Q3954" s="40">
        <v>24.537593999999999</v>
      </c>
      <c r="R3954" s="40">
        <v>37.42915</v>
      </c>
      <c r="S3954" s="40">
        <v>30.965553</v>
      </c>
      <c r="T3954" s="40">
        <v>21.134211000000001</v>
      </c>
      <c r="U3954" s="40">
        <v>17.136265000000002</v>
      </c>
      <c r="V3954" s="40">
        <v>20.310499</v>
      </c>
      <c r="W3954" s="40">
        <v>17.349615</v>
      </c>
      <c r="X3954" s="40">
        <v>23.583013999999999</v>
      </c>
      <c r="AA3954">
        <f t="shared" si="1350"/>
        <v>42319.340173611112</v>
      </c>
      <c r="AB3954" t="str">
        <f t="shared" si="1351"/>
        <v>42319Fábio87</v>
      </c>
      <c r="AC3954" s="52">
        <v>42319</v>
      </c>
      <c r="AD3954" s="56" t="s">
        <v>31</v>
      </c>
      <c r="AE3954" s="53">
        <v>87</v>
      </c>
      <c r="AF3954" s="51" t="str">
        <f t="shared" si="1352"/>
        <v/>
      </c>
      <c r="AG3954" s="51">
        <f t="shared" si="1353"/>
        <v>0</v>
      </c>
      <c r="AH3954" s="51">
        <f t="shared" si="1354"/>
        <v>1.3285999999999999E-2</v>
      </c>
      <c r="AI3954" s="51">
        <f t="shared" si="1355"/>
        <v>18.506699000000001</v>
      </c>
      <c r="AJ3954" s="51">
        <f t="shared" si="1356"/>
        <v>17.426780999999998</v>
      </c>
      <c r="AK3954" s="51">
        <f t="shared" si="1357"/>
        <v>13.596057</v>
      </c>
      <c r="AL3954" s="51">
        <f t="shared" si="1358"/>
        <v>14.628639</v>
      </c>
      <c r="AM3954" s="51">
        <f t="shared" si="1359"/>
        <v>14.028081</v>
      </c>
      <c r="AN3954" s="51">
        <f t="shared" si="1360"/>
        <v>16.208808999999999</v>
      </c>
      <c r="AO3954" s="51">
        <f t="shared" si="1361"/>
        <v>15.201002000000001</v>
      </c>
      <c r="AP3954" s="51">
        <f t="shared" si="1362"/>
        <v>19.198360000000001</v>
      </c>
      <c r="AQ3954" s="51">
        <f t="shared" si="1363"/>
        <v>19.760973</v>
      </c>
      <c r="AR3954" s="51">
        <f t="shared" si="1364"/>
        <v>18.73584</v>
      </c>
      <c r="AS3954" s="51">
        <f t="shared" si="1365"/>
        <v>18.689892</v>
      </c>
      <c r="AT3954" s="51">
        <f t="shared" si="1366"/>
        <v>13.557130000000001</v>
      </c>
      <c r="AU3954" s="51">
        <f t="shared" si="1367"/>
        <v>15.077389</v>
      </c>
      <c r="AV3954" s="51">
        <f t="shared" si="1368"/>
        <v>23.204552</v>
      </c>
    </row>
    <row r="3955" spans="1:48">
      <c r="A3955" t="str">
        <f t="shared" si="1369"/>
        <v>42046Murilo/Kassio86</v>
      </c>
      <c r="B3955" s="50">
        <v>42046.419745370367</v>
      </c>
      <c r="C3955" s="44">
        <f t="shared" si="1370"/>
        <v>42046</v>
      </c>
      <c r="D3955" s="45" t="s">
        <v>20</v>
      </c>
      <c r="E3955" s="46">
        <v>86</v>
      </c>
      <c r="G3955" s="49" t="e">
        <f>VLOOKUP(C3955,#REF!,2,0)</f>
        <v>#REF!</v>
      </c>
      <c r="I3955" s="40">
        <v>0</v>
      </c>
      <c r="J3955" s="40">
        <v>0</v>
      </c>
      <c r="K3955" s="40">
        <v>35.620097999999999</v>
      </c>
      <c r="L3955" s="40">
        <v>41.932915000000001</v>
      </c>
      <c r="M3955" s="40">
        <v>40.431556999999998</v>
      </c>
      <c r="N3955" s="40">
        <v>40.101554999999998</v>
      </c>
      <c r="O3955" s="40">
        <v>39.282215000000001</v>
      </c>
      <c r="P3955" s="40">
        <v>36.479773999999999</v>
      </c>
      <c r="Q3955" s="40">
        <v>29.322168000000001</v>
      </c>
      <c r="R3955" s="40">
        <v>41.848830999999997</v>
      </c>
      <c r="S3955" s="40">
        <v>35.387413000000002</v>
      </c>
      <c r="T3955" s="40">
        <v>26.706914999999999</v>
      </c>
      <c r="U3955" s="40">
        <v>22.648201</v>
      </c>
      <c r="V3955" s="40">
        <v>25.315441</v>
      </c>
      <c r="W3955" s="40">
        <v>21.253294</v>
      </c>
      <c r="X3955" s="40">
        <v>27.998936</v>
      </c>
      <c r="AA3955">
        <f t="shared" si="1350"/>
        <v>42321.689432870371</v>
      </c>
      <c r="AB3955" t="str">
        <f t="shared" si="1351"/>
        <v>42321Fábio87</v>
      </c>
      <c r="AC3955" s="52">
        <v>42321</v>
      </c>
      <c r="AD3955" s="56" t="s">
        <v>31</v>
      </c>
      <c r="AE3955" s="53">
        <v>87</v>
      </c>
      <c r="AF3955" s="51" t="str">
        <f t="shared" si="1352"/>
        <v/>
      </c>
      <c r="AG3955" s="51">
        <f t="shared" si="1353"/>
        <v>0</v>
      </c>
      <c r="AH3955" s="51">
        <f t="shared" si="1354"/>
        <v>3.4999999999999997E-5</v>
      </c>
      <c r="AI3955" s="51">
        <f t="shared" si="1355"/>
        <v>16.337140999999999</v>
      </c>
      <c r="AJ3955" s="51">
        <f t="shared" si="1356"/>
        <v>15.574994</v>
      </c>
      <c r="AK3955" s="51">
        <f t="shared" si="1357"/>
        <v>12.195086</v>
      </c>
      <c r="AL3955" s="51">
        <f t="shared" si="1358"/>
        <v>13.209466000000001</v>
      </c>
      <c r="AM3955" s="51">
        <f t="shared" si="1359"/>
        <v>12.565770000000001</v>
      </c>
      <c r="AN3955" s="51">
        <f t="shared" si="1360"/>
        <v>14.750323</v>
      </c>
      <c r="AO3955" s="51">
        <f t="shared" si="1361"/>
        <v>14.507453999999999</v>
      </c>
      <c r="AP3955" s="51">
        <f t="shared" si="1362"/>
        <v>18.552409999999998</v>
      </c>
      <c r="AQ3955" s="51">
        <f t="shared" si="1363"/>
        <v>19.151875</v>
      </c>
      <c r="AR3955" s="51">
        <f t="shared" si="1364"/>
        <v>18.052713000000001</v>
      </c>
      <c r="AS3955" s="51">
        <f t="shared" si="1365"/>
        <v>17.962595</v>
      </c>
      <c r="AT3955" s="51">
        <f t="shared" si="1366"/>
        <v>13.018388</v>
      </c>
      <c r="AU3955" s="51">
        <f t="shared" si="1367"/>
        <v>14.913376</v>
      </c>
      <c r="AV3955" s="51">
        <f t="shared" si="1368"/>
        <v>22.645251999999999</v>
      </c>
    </row>
    <row r="3956" spans="1:48">
      <c r="A3956" t="str">
        <f t="shared" si="1369"/>
        <v>42047Murilo/Kassio86</v>
      </c>
      <c r="B3956" s="50">
        <v>42047.362384259257</v>
      </c>
      <c r="C3956" s="44">
        <f t="shared" si="1370"/>
        <v>42047</v>
      </c>
      <c r="D3956" s="45" t="s">
        <v>20</v>
      </c>
      <c r="E3956" s="46">
        <v>86</v>
      </c>
      <c r="G3956" s="49" t="e">
        <f>VLOOKUP(C3956,#REF!,2,0)</f>
        <v>#REF!</v>
      </c>
      <c r="I3956" s="40">
        <v>0</v>
      </c>
      <c r="J3956" s="40">
        <v>0</v>
      </c>
      <c r="K3956" s="40">
        <v>34.387813999999999</v>
      </c>
      <c r="L3956" s="40">
        <v>40.597068999999998</v>
      </c>
      <c r="M3956" s="40">
        <v>38.229481</v>
      </c>
      <c r="N3956" s="40">
        <v>37.988486999999999</v>
      </c>
      <c r="O3956" s="40">
        <v>37.42915</v>
      </c>
      <c r="P3956" s="40">
        <v>35.078319999999998</v>
      </c>
      <c r="Q3956" s="40">
        <v>28.067778000000001</v>
      </c>
      <c r="R3956" s="40">
        <v>40.929091999999997</v>
      </c>
      <c r="S3956" s="40">
        <v>33.477725999999997</v>
      </c>
      <c r="T3956" s="40">
        <v>23.899007999999998</v>
      </c>
      <c r="U3956" s="40">
        <v>19.618271</v>
      </c>
      <c r="V3956" s="40">
        <v>22.648201</v>
      </c>
      <c r="W3956" s="40">
        <v>19.276951</v>
      </c>
      <c r="X3956" s="40">
        <v>25.577513</v>
      </c>
      <c r="AA3956">
        <f t="shared" si="1350"/>
        <v>42324.332314814812</v>
      </c>
      <c r="AB3956" t="str">
        <f t="shared" si="1351"/>
        <v>42324Fábio87</v>
      </c>
      <c r="AC3956" s="52">
        <v>42324</v>
      </c>
      <c r="AD3956" s="56" t="s">
        <v>31</v>
      </c>
      <c r="AE3956" s="53">
        <v>87</v>
      </c>
      <c r="AF3956" s="51" t="str">
        <f t="shared" si="1352"/>
        <v/>
      </c>
      <c r="AG3956" s="51">
        <f t="shared" si="1353"/>
        <v>0</v>
      </c>
      <c r="AH3956" s="51">
        <f t="shared" si="1354"/>
        <v>3.669E-2</v>
      </c>
      <c r="AI3956" s="51">
        <f t="shared" si="1355"/>
        <v>20.045342999999999</v>
      </c>
      <c r="AJ3956" s="51">
        <f t="shared" si="1356"/>
        <v>19.059010000000001</v>
      </c>
      <c r="AK3956" s="51">
        <f t="shared" si="1357"/>
        <v>14.067712</v>
      </c>
      <c r="AL3956" s="51">
        <f t="shared" si="1358"/>
        <v>13.791543000000001</v>
      </c>
      <c r="AM3956" s="51">
        <f t="shared" si="1359"/>
        <v>12.678137</v>
      </c>
      <c r="AN3956" s="51">
        <f t="shared" si="1360"/>
        <v>14.913376</v>
      </c>
      <c r="AO3956" s="51">
        <f t="shared" si="1361"/>
        <v>14.588187</v>
      </c>
      <c r="AP3956" s="51">
        <f t="shared" si="1362"/>
        <v>18.598167</v>
      </c>
      <c r="AQ3956" s="51">
        <f t="shared" si="1363"/>
        <v>19.198360000000001</v>
      </c>
      <c r="AR3956" s="51">
        <f t="shared" si="1364"/>
        <v>18.278981999999999</v>
      </c>
      <c r="AS3956" s="51">
        <f t="shared" si="1365"/>
        <v>18.052713000000001</v>
      </c>
      <c r="AT3956" s="51">
        <f t="shared" si="1366"/>
        <v>13.363394</v>
      </c>
      <c r="AU3956" s="51">
        <f t="shared" si="1367"/>
        <v>14.913376</v>
      </c>
      <c r="AV3956" s="51">
        <f t="shared" si="1368"/>
        <v>23.051352999999999</v>
      </c>
    </row>
    <row r="3957" spans="1:48">
      <c r="A3957" t="str">
        <f t="shared" si="1369"/>
        <v>42064Murilo/Kassio86</v>
      </c>
      <c r="B3957" s="50">
        <v>42064.374872685185</v>
      </c>
      <c r="C3957" s="44">
        <f t="shared" si="1370"/>
        <v>42064</v>
      </c>
      <c r="D3957" s="45" t="s">
        <v>20</v>
      </c>
      <c r="E3957" s="46">
        <v>86</v>
      </c>
      <c r="G3957" s="49" t="e">
        <f>VLOOKUP(C3957,#REF!,2,0)</f>
        <v>#REF!</v>
      </c>
      <c r="I3957" s="39">
        <v>1.83E-4</v>
      </c>
      <c r="J3957" s="39">
        <v>3.8564000000000001E-2</v>
      </c>
      <c r="K3957" s="39">
        <v>33.704093999999998</v>
      </c>
      <c r="L3957" s="39">
        <v>39.527172</v>
      </c>
      <c r="M3957" s="39">
        <v>37.988486999999999</v>
      </c>
      <c r="N3957" s="39">
        <v>37.270088000000001</v>
      </c>
      <c r="O3957" s="39">
        <v>33.931216999999997</v>
      </c>
      <c r="P3957" s="39">
        <v>33.628551000000002</v>
      </c>
      <c r="Q3957" s="39">
        <v>27.111529999999998</v>
      </c>
      <c r="R3957" s="39">
        <v>33.931216999999997</v>
      </c>
      <c r="S3957" s="39">
        <v>32.209347000000001</v>
      </c>
      <c r="T3957" s="39">
        <v>23.962475000000001</v>
      </c>
      <c r="U3957" s="39">
        <v>18.938821999999998</v>
      </c>
      <c r="V3957" s="39">
        <v>19.390362</v>
      </c>
      <c r="W3957" s="39">
        <v>20.252334999999999</v>
      </c>
      <c r="X3957" s="39">
        <v>25.511876999999998</v>
      </c>
      <c r="AA3957">
        <f t="shared" si="1350"/>
        <v>42326.3516087963</v>
      </c>
      <c r="AB3957" t="str">
        <f t="shared" si="1351"/>
        <v>42326Fábio87</v>
      </c>
      <c r="AC3957" s="52">
        <v>42326</v>
      </c>
      <c r="AD3957" s="56" t="s">
        <v>31</v>
      </c>
      <c r="AE3957" s="53">
        <v>87</v>
      </c>
      <c r="AF3957" s="51" t="str">
        <f t="shared" si="1352"/>
        <v/>
      </c>
      <c r="AG3957" s="51">
        <f t="shared" si="1353"/>
        <v>0</v>
      </c>
      <c r="AH3957" s="51">
        <f t="shared" si="1354"/>
        <v>0.101828</v>
      </c>
      <c r="AI3957" s="51">
        <f t="shared" si="1355"/>
        <v>21.154211</v>
      </c>
      <c r="AJ3957" s="51">
        <f t="shared" si="1356"/>
        <v>20.236034</v>
      </c>
      <c r="AK3957" s="51">
        <f t="shared" si="1357"/>
        <v>16.380037000000002</v>
      </c>
      <c r="AL3957" s="51">
        <f t="shared" si="1358"/>
        <v>17.604455999999999</v>
      </c>
      <c r="AM3957" s="51">
        <f t="shared" si="1359"/>
        <v>16.638573000000001</v>
      </c>
      <c r="AN3957" s="51">
        <f t="shared" si="1360"/>
        <v>18.324417</v>
      </c>
      <c r="AO3957" s="51">
        <f t="shared" si="1361"/>
        <v>16.465980999999999</v>
      </c>
      <c r="AP3957" s="51">
        <f t="shared" si="1362"/>
        <v>18.78182</v>
      </c>
      <c r="AQ3957" s="51">
        <f t="shared" si="1363"/>
        <v>19.338263999999999</v>
      </c>
      <c r="AR3957" s="51">
        <f t="shared" si="1364"/>
        <v>18.461030999999998</v>
      </c>
      <c r="AS3957" s="51">
        <f t="shared" si="1365"/>
        <v>18.233629000000001</v>
      </c>
      <c r="AT3957" s="51">
        <f t="shared" si="1366"/>
        <v>13.363394</v>
      </c>
      <c r="AU3957" s="51">
        <f t="shared" si="1367"/>
        <v>15.036293000000001</v>
      </c>
      <c r="AV3957" s="51">
        <f t="shared" si="1368"/>
        <v>23.204552</v>
      </c>
    </row>
    <row r="3958" spans="1:48">
      <c r="A3958" t="str">
        <f t="shared" si="1369"/>
        <v>42065Murilo/Kassio86</v>
      </c>
      <c r="B3958" s="50">
        <v>42065.761828703704</v>
      </c>
      <c r="C3958" s="44">
        <f t="shared" si="1370"/>
        <v>42065</v>
      </c>
      <c r="D3958" s="45" t="s">
        <v>20</v>
      </c>
      <c r="E3958" s="46">
        <v>86</v>
      </c>
      <c r="G3958" s="49" t="e">
        <f>VLOOKUP(C3958,#REF!,2,0)</f>
        <v>#REF!</v>
      </c>
      <c r="I3958" s="39">
        <v>0</v>
      </c>
      <c r="J3958" s="39">
        <v>0</v>
      </c>
      <c r="K3958" s="39">
        <v>8.4955119999999997</v>
      </c>
      <c r="L3958" s="39">
        <v>38.229481</v>
      </c>
      <c r="M3958" s="39">
        <v>37.270088000000001</v>
      </c>
      <c r="N3958" s="39">
        <v>35.853580000000001</v>
      </c>
      <c r="O3958" s="39">
        <v>32.654209000000002</v>
      </c>
      <c r="P3958" s="39">
        <v>32.209347000000001</v>
      </c>
      <c r="Q3958" s="39">
        <v>25.774999999999999</v>
      </c>
      <c r="R3958" s="39">
        <v>32.357277000000003</v>
      </c>
      <c r="S3958" s="39">
        <v>33.027275000000003</v>
      </c>
      <c r="T3958" s="39">
        <v>22.895551999999999</v>
      </c>
      <c r="U3958" s="39">
        <v>17.296139</v>
      </c>
      <c r="V3958" s="39">
        <v>20.779087000000001</v>
      </c>
      <c r="W3958" s="39">
        <v>18.162282999999999</v>
      </c>
      <c r="X3958" s="39">
        <v>24.153390999999999</v>
      </c>
      <c r="AA3958">
        <f t="shared" si="1350"/>
        <v>42332.62841435185</v>
      </c>
      <c r="AB3958" t="str">
        <f t="shared" si="1351"/>
        <v>42332Fábio87</v>
      </c>
      <c r="AC3958" s="52">
        <v>42332</v>
      </c>
      <c r="AD3958" s="56" t="s">
        <v>31</v>
      </c>
      <c r="AE3958" s="53">
        <v>87</v>
      </c>
      <c r="AF3958" s="51" t="str">
        <f t="shared" si="1352"/>
        <v/>
      </c>
      <c r="AG3958" s="51">
        <f t="shared" si="1353"/>
        <v>0</v>
      </c>
      <c r="AH3958" s="51">
        <f t="shared" si="1354"/>
        <v>0.11015800000000001</v>
      </c>
      <c r="AI3958" s="51">
        <f t="shared" si="1355"/>
        <v>22.292839000000001</v>
      </c>
      <c r="AJ3958" s="51">
        <f t="shared" si="1356"/>
        <v>21.350121999999999</v>
      </c>
      <c r="AK3958" s="51">
        <f t="shared" si="1357"/>
        <v>17.471107</v>
      </c>
      <c r="AL3958" s="51">
        <f t="shared" si="1358"/>
        <v>18.506699000000001</v>
      </c>
      <c r="AM3958" s="51">
        <f t="shared" si="1359"/>
        <v>17.872714999999999</v>
      </c>
      <c r="AN3958" s="51">
        <f t="shared" si="1360"/>
        <v>19.902884</v>
      </c>
      <c r="AO3958" s="51">
        <f t="shared" si="1361"/>
        <v>18.73584</v>
      </c>
      <c r="AP3958" s="51">
        <f t="shared" si="1362"/>
        <v>21.596231</v>
      </c>
      <c r="AQ3958" s="51">
        <f t="shared" si="1363"/>
        <v>22.645251999999999</v>
      </c>
      <c r="AR3958" s="51">
        <f t="shared" si="1364"/>
        <v>21.596231</v>
      </c>
      <c r="AS3958" s="51">
        <f t="shared" si="1365"/>
        <v>20.910616000000001</v>
      </c>
      <c r="AT3958" s="51">
        <f t="shared" si="1366"/>
        <v>15.491481</v>
      </c>
      <c r="AU3958" s="51">
        <f t="shared" si="1367"/>
        <v>17.294121000000001</v>
      </c>
      <c r="AV3958" s="51">
        <f t="shared" si="1368"/>
        <v>25.188037999999999</v>
      </c>
    </row>
    <row r="3959" spans="1:48">
      <c r="A3959" t="str">
        <f t="shared" si="1369"/>
        <v>42082Murilo/Kassio86</v>
      </c>
      <c r="B3959" s="50">
        <v>42082.43409722222</v>
      </c>
      <c r="C3959" s="44">
        <f t="shared" si="1370"/>
        <v>42082</v>
      </c>
      <c r="D3959" s="45" t="s">
        <v>20</v>
      </c>
      <c r="E3959" s="46">
        <v>86</v>
      </c>
      <c r="G3959" s="49" t="e">
        <f>VLOOKUP(C3959,#REF!,2,0)</f>
        <v>#REF!</v>
      </c>
      <c r="I3959" s="39">
        <v>2.8319999999999999E-3</v>
      </c>
      <c r="J3959" s="39">
        <v>0.45518999999999998</v>
      </c>
      <c r="K3959" s="39">
        <v>41.178967</v>
      </c>
      <c r="L3959" s="39">
        <v>42.693542000000001</v>
      </c>
      <c r="M3959" s="39">
        <v>41.012264000000002</v>
      </c>
      <c r="N3959" s="39">
        <v>39.937035000000002</v>
      </c>
      <c r="O3959" s="39">
        <v>39.363810999999998</v>
      </c>
      <c r="P3959" s="39">
        <v>38.149062999999998</v>
      </c>
      <c r="Q3959" s="39">
        <v>30.820837000000001</v>
      </c>
      <c r="R3959" s="39">
        <v>42.270195000000001</v>
      </c>
      <c r="S3959" s="39">
        <v>36.401234000000002</v>
      </c>
      <c r="T3959" s="39">
        <v>27.930150999999999</v>
      </c>
      <c r="U3959" s="39">
        <v>23.899007999999998</v>
      </c>
      <c r="V3959" s="39">
        <v>26.238823</v>
      </c>
      <c r="W3959" s="39">
        <v>23.144293000000001</v>
      </c>
      <c r="X3959" s="39">
        <v>28.761232</v>
      </c>
      <c r="AA3959">
        <f t="shared" si="1350"/>
        <v>42333.4453125</v>
      </c>
      <c r="AB3959" t="str">
        <f t="shared" si="1351"/>
        <v>42333Fábio87</v>
      </c>
      <c r="AC3959" s="52">
        <v>42333</v>
      </c>
      <c r="AD3959" s="56" t="s">
        <v>31</v>
      </c>
      <c r="AE3959" s="53">
        <v>87</v>
      </c>
      <c r="AF3959" s="51" t="str">
        <f t="shared" si="1352"/>
        <v/>
      </c>
      <c r="AG3959" s="51">
        <f t="shared" si="1353"/>
        <v>0</v>
      </c>
      <c r="AH3959" s="51">
        <f t="shared" si="1354"/>
        <v>0.11015800000000001</v>
      </c>
      <c r="AI3959" s="51">
        <f t="shared" si="1355"/>
        <v>22.343050000000002</v>
      </c>
      <c r="AJ3959" s="51">
        <f t="shared" si="1356"/>
        <v>20.668424999999999</v>
      </c>
      <c r="AK3959" s="51">
        <f t="shared" si="1357"/>
        <v>16.294301999999998</v>
      </c>
      <c r="AL3959" s="51">
        <f t="shared" si="1358"/>
        <v>17.649018999999999</v>
      </c>
      <c r="AM3959" s="51">
        <f t="shared" si="1359"/>
        <v>17.030346000000002</v>
      </c>
      <c r="AN3959" s="51">
        <f t="shared" si="1360"/>
        <v>19.059010000000001</v>
      </c>
      <c r="AO3959" s="51">
        <f t="shared" si="1361"/>
        <v>17.783073000000002</v>
      </c>
      <c r="AP3959" s="51">
        <f t="shared" si="1362"/>
        <v>21.448414</v>
      </c>
      <c r="AQ3959" s="51">
        <f t="shared" si="1363"/>
        <v>22.343050000000002</v>
      </c>
      <c r="AR3959" s="51">
        <f t="shared" si="1364"/>
        <v>21.30105</v>
      </c>
      <c r="AS3959" s="51">
        <f t="shared" si="1365"/>
        <v>20.862079999999999</v>
      </c>
      <c r="AT3959" s="51">
        <f t="shared" si="1366"/>
        <v>15.449805</v>
      </c>
      <c r="AU3959" s="51">
        <f t="shared" si="1367"/>
        <v>16.942883999999999</v>
      </c>
      <c r="AV3959" s="51">
        <f t="shared" si="1368"/>
        <v>25.028538000000001</v>
      </c>
    </row>
    <row r="3960" spans="1:48">
      <c r="A3960" t="str">
        <f t="shared" si="1369"/>
        <v>42084Murilo/Kassio86</v>
      </c>
      <c r="B3960" s="50">
        <v>42084.44935185185</v>
      </c>
      <c r="C3960" s="44">
        <f t="shared" si="1370"/>
        <v>42084</v>
      </c>
      <c r="D3960" s="45" t="s">
        <v>20</v>
      </c>
      <c r="E3960" s="46">
        <v>86</v>
      </c>
      <c r="G3960" s="49" t="e">
        <f>VLOOKUP(C3960,#REF!,2,0)</f>
        <v>#REF!</v>
      </c>
      <c r="I3960" s="39">
        <v>3.1199999999999999E-4</v>
      </c>
      <c r="J3960" s="39">
        <v>0.87998799999999999</v>
      </c>
      <c r="K3960" s="39">
        <v>40.431556999999998</v>
      </c>
      <c r="L3960" s="39">
        <v>41.848830999999997</v>
      </c>
      <c r="M3960" s="39">
        <v>39.854869999999998</v>
      </c>
      <c r="N3960" s="39">
        <v>39.527172</v>
      </c>
      <c r="O3960" s="39">
        <v>38.068714</v>
      </c>
      <c r="P3960" s="39">
        <v>35.464916000000002</v>
      </c>
      <c r="Q3960" s="39">
        <v>28.067778000000001</v>
      </c>
      <c r="R3960" s="39">
        <v>40.845965999999997</v>
      </c>
      <c r="S3960" s="39">
        <v>34.007137</v>
      </c>
      <c r="T3960" s="39">
        <v>24.924942000000001</v>
      </c>
      <c r="U3960" s="39">
        <v>19.962803000000001</v>
      </c>
      <c r="V3960" s="39">
        <v>22.833573999999999</v>
      </c>
      <c r="W3960" s="39">
        <v>20.544087999999999</v>
      </c>
      <c r="X3960" s="39">
        <v>25.643274000000002</v>
      </c>
      <c r="AA3960">
        <f t="shared" si="1350"/>
        <v>42335.578680555554</v>
      </c>
      <c r="AB3960" t="str">
        <f t="shared" si="1351"/>
        <v>42335Fábio87</v>
      </c>
      <c r="AC3960" s="52">
        <v>42335</v>
      </c>
      <c r="AD3960" s="56" t="s">
        <v>31</v>
      </c>
      <c r="AE3960" s="53">
        <v>87</v>
      </c>
      <c r="AF3960" s="51" t="str">
        <f t="shared" si="1352"/>
        <v/>
      </c>
      <c r="AG3960" s="51">
        <f t="shared" si="1353"/>
        <v>0</v>
      </c>
      <c r="AH3960" s="51">
        <f t="shared" si="1354"/>
        <v>4.333E-2</v>
      </c>
      <c r="AI3960" s="51">
        <f t="shared" si="1355"/>
        <v>20.33173</v>
      </c>
      <c r="AJ3960" s="51">
        <f t="shared" si="1356"/>
        <v>18.827883</v>
      </c>
      <c r="AK3960" s="51">
        <f t="shared" si="1357"/>
        <v>14.790993</v>
      </c>
      <c r="AL3960" s="51">
        <f t="shared" si="1358"/>
        <v>15.574994</v>
      </c>
      <c r="AM3960" s="51">
        <f t="shared" si="1359"/>
        <v>15.118537999999999</v>
      </c>
      <c r="AN3960" s="51">
        <f t="shared" si="1360"/>
        <v>17.030346000000002</v>
      </c>
      <c r="AO3960" s="51">
        <f t="shared" si="1361"/>
        <v>16.166153000000001</v>
      </c>
      <c r="AP3960" s="51">
        <f t="shared" si="1362"/>
        <v>19.950310000000002</v>
      </c>
      <c r="AQ3960" s="51">
        <f t="shared" si="1363"/>
        <v>20.910616000000001</v>
      </c>
      <c r="AR3960" s="51">
        <f t="shared" si="1364"/>
        <v>19.572514000000002</v>
      </c>
      <c r="AS3960" s="51">
        <f t="shared" si="1365"/>
        <v>19.198360000000001</v>
      </c>
      <c r="AT3960" s="51">
        <f t="shared" si="1366"/>
        <v>13.830831</v>
      </c>
      <c r="AU3960" s="51">
        <f t="shared" si="1367"/>
        <v>15.996090000000001</v>
      </c>
      <c r="AV3960" s="51">
        <f t="shared" si="1368"/>
        <v>23.926054000000001</v>
      </c>
    </row>
    <row r="3961" spans="1:48">
      <c r="A3961" t="str">
        <f t="shared" si="1369"/>
        <v>42086Murilo/Kassio86</v>
      </c>
      <c r="B3961" s="50">
        <v>42086.728819444441</v>
      </c>
      <c r="C3961" s="44">
        <f t="shared" si="1370"/>
        <v>42086</v>
      </c>
      <c r="D3961" s="45" t="s">
        <v>20</v>
      </c>
      <c r="E3961" s="46">
        <v>86</v>
      </c>
      <c r="G3961" s="49" t="e">
        <f>VLOOKUP(C3961,#REF!,2,0)</f>
        <v>#REF!</v>
      </c>
      <c r="I3961" s="39">
        <v>7.9999999999999996E-6</v>
      </c>
      <c r="J3961" s="39">
        <v>0.70004299999999997</v>
      </c>
      <c r="K3961" s="39">
        <v>40.762917000000002</v>
      </c>
      <c r="L3961" s="39">
        <v>42.608719000000001</v>
      </c>
      <c r="M3961" s="39">
        <v>40.597068999999998</v>
      </c>
      <c r="N3961" s="39">
        <v>39.527172</v>
      </c>
      <c r="O3961" s="39">
        <v>38.068714</v>
      </c>
      <c r="P3961" s="39">
        <v>36.401234000000002</v>
      </c>
      <c r="Q3961" s="39">
        <v>28.274913999999999</v>
      </c>
      <c r="R3961" s="39">
        <v>40.929091999999997</v>
      </c>
      <c r="S3961" s="39">
        <v>34.770592000000001</v>
      </c>
      <c r="T3961" s="39">
        <v>25.577513</v>
      </c>
      <c r="U3961" s="39">
        <v>20.368765</v>
      </c>
      <c r="V3961" s="39">
        <v>23.269210999999999</v>
      </c>
      <c r="W3961" s="39">
        <v>20.602689999999999</v>
      </c>
      <c r="X3961" s="39">
        <v>25.840996000000001</v>
      </c>
      <c r="AA3961">
        <f t="shared" si="1350"/>
        <v>42338.411296296297</v>
      </c>
      <c r="AB3961" t="str">
        <f t="shared" si="1351"/>
        <v>42338Fábio87</v>
      </c>
      <c r="AC3961" s="52">
        <v>42338</v>
      </c>
      <c r="AD3961" s="56" t="s">
        <v>31</v>
      </c>
      <c r="AE3961" s="53">
        <v>87</v>
      </c>
      <c r="AF3961" s="51" t="str">
        <f t="shared" si="1352"/>
        <v/>
      </c>
      <c r="AG3961" s="51">
        <f t="shared" si="1353"/>
        <v>0</v>
      </c>
      <c r="AH3961" s="51">
        <f t="shared" si="1354"/>
        <v>0.101828</v>
      </c>
      <c r="AI3961" s="51">
        <f t="shared" si="1355"/>
        <v>22.042797</v>
      </c>
      <c r="AJ3961" s="51">
        <f t="shared" si="1356"/>
        <v>21.056601000000001</v>
      </c>
      <c r="AK3961" s="51">
        <f t="shared" si="1357"/>
        <v>17.074155999999999</v>
      </c>
      <c r="AL3961" s="51">
        <f t="shared" si="1358"/>
        <v>18.506699000000001</v>
      </c>
      <c r="AM3961" s="51">
        <f t="shared" si="1359"/>
        <v>17.738341999999999</v>
      </c>
      <c r="AN3961" s="51">
        <f t="shared" si="1360"/>
        <v>19.808230999999999</v>
      </c>
      <c r="AO3961" s="51">
        <f t="shared" si="1361"/>
        <v>18.415436</v>
      </c>
      <c r="AP3961" s="51">
        <f t="shared" si="1362"/>
        <v>21.893456</v>
      </c>
      <c r="AQ3961" s="51">
        <f t="shared" si="1363"/>
        <v>23.255731999999998</v>
      </c>
      <c r="AR3961" s="51">
        <f t="shared" si="1364"/>
        <v>22.544284999999999</v>
      </c>
      <c r="AS3961" s="51">
        <f t="shared" si="1365"/>
        <v>22.192657000000001</v>
      </c>
      <c r="AT3961" s="51">
        <f t="shared" si="1366"/>
        <v>16.855661000000001</v>
      </c>
      <c r="AU3961" s="51">
        <f t="shared" si="1367"/>
        <v>17.962595</v>
      </c>
      <c r="AV3961" s="51">
        <f t="shared" si="1368"/>
        <v>26.263680999999998</v>
      </c>
    </row>
    <row r="3962" spans="1:48">
      <c r="A3962" t="str">
        <f t="shared" si="1369"/>
        <v>42089Murilo/Kassio86</v>
      </c>
      <c r="B3962" s="50">
        <v>42089.775335648148</v>
      </c>
      <c r="C3962" s="44">
        <f t="shared" si="1370"/>
        <v>42089</v>
      </c>
      <c r="D3962" s="45" t="s">
        <v>20</v>
      </c>
      <c r="E3962" s="46">
        <v>86</v>
      </c>
      <c r="G3962" s="49" t="e">
        <f>VLOOKUP(C3962,#REF!,2,0)</f>
        <v>#REF!</v>
      </c>
      <c r="I3962" s="39">
        <v>0</v>
      </c>
      <c r="J3962" s="39">
        <v>5.8449000000000001E-2</v>
      </c>
      <c r="K3962" s="39">
        <v>36.166004000000001</v>
      </c>
      <c r="L3962" s="39">
        <v>39.772838999999998</v>
      </c>
      <c r="M3962" s="39">
        <v>38.551903000000003</v>
      </c>
      <c r="N3962" s="39">
        <v>36.873905000000001</v>
      </c>
      <c r="O3962" s="39">
        <v>36.401234000000002</v>
      </c>
      <c r="P3962" s="39">
        <v>33.931216999999997</v>
      </c>
      <c r="Q3962" s="39">
        <v>26.172321</v>
      </c>
      <c r="R3962" s="39">
        <v>38.471161000000002</v>
      </c>
      <c r="S3962" s="39">
        <v>31.694199000000001</v>
      </c>
      <c r="T3962" s="39">
        <v>22.096827000000001</v>
      </c>
      <c r="U3962" s="39">
        <v>17.726357</v>
      </c>
      <c r="V3962" s="39">
        <v>21.312973</v>
      </c>
      <c r="W3962" s="39">
        <v>19.220372999999999</v>
      </c>
      <c r="X3962" s="39">
        <v>24.666338</v>
      </c>
      <c r="AA3962">
        <f t="shared" si="1350"/>
        <v>42341.375405092593</v>
      </c>
      <c r="AB3962" t="str">
        <f t="shared" si="1351"/>
        <v>42341Fábio87</v>
      </c>
      <c r="AC3962" s="52">
        <v>42341</v>
      </c>
      <c r="AD3962" s="56" t="s">
        <v>31</v>
      </c>
      <c r="AE3962" s="53">
        <v>87</v>
      </c>
      <c r="AF3962" s="51" t="str">
        <f t="shared" si="1352"/>
        <v/>
      </c>
      <c r="AG3962" s="51">
        <f t="shared" si="1353"/>
        <v>0</v>
      </c>
      <c r="AH3962" s="51">
        <f t="shared" si="1354"/>
        <v>8.5859999999999999E-3</v>
      </c>
      <c r="AI3962" s="51">
        <f t="shared" si="1355"/>
        <v>19.384998</v>
      </c>
      <c r="AJ3962" s="51">
        <f t="shared" si="1356"/>
        <v>18.278981999999999</v>
      </c>
      <c r="AK3962" s="51">
        <f t="shared" si="1357"/>
        <v>14.628639</v>
      </c>
      <c r="AL3962" s="51">
        <f t="shared" si="1358"/>
        <v>15.533234</v>
      </c>
      <c r="AM3962" s="51">
        <f t="shared" si="1359"/>
        <v>14.750323</v>
      </c>
      <c r="AN3962" s="51">
        <f t="shared" si="1360"/>
        <v>16.899239999999999</v>
      </c>
      <c r="AO3962" s="51">
        <f t="shared" si="1361"/>
        <v>15.658751000000001</v>
      </c>
      <c r="AP3962" s="51">
        <f t="shared" si="1362"/>
        <v>19.572514000000002</v>
      </c>
      <c r="AQ3962" s="51">
        <f t="shared" si="1363"/>
        <v>20.140577</v>
      </c>
      <c r="AR3962" s="51">
        <f t="shared" si="1364"/>
        <v>19.198360000000001</v>
      </c>
      <c r="AS3962" s="51">
        <f t="shared" si="1365"/>
        <v>19.105416999999999</v>
      </c>
      <c r="AT3962" s="51">
        <f t="shared" si="1366"/>
        <v>13.791543000000001</v>
      </c>
      <c r="AU3962" s="51">
        <f t="shared" si="1367"/>
        <v>15.574994</v>
      </c>
      <c r="AV3962" s="51">
        <f t="shared" si="1368"/>
        <v>23.874178000000001</v>
      </c>
    </row>
    <row r="3963" spans="1:48">
      <c r="A3963" t="str">
        <f t="shared" si="1369"/>
        <v>42094Murilo/Kassio86</v>
      </c>
      <c r="B3963" s="50">
        <v>42094.765706018516</v>
      </c>
      <c r="C3963" s="44">
        <f t="shared" si="1370"/>
        <v>42094</v>
      </c>
      <c r="D3963" s="45" t="s">
        <v>20</v>
      </c>
      <c r="E3963" s="46">
        <v>86</v>
      </c>
      <c r="G3963" s="49" t="e">
        <f>VLOOKUP(C3963,#REF!,2,0)</f>
        <v>#REF!</v>
      </c>
      <c r="I3963" s="39">
        <v>0</v>
      </c>
      <c r="J3963" s="39">
        <v>0.164189</v>
      </c>
      <c r="K3963" s="39">
        <v>39.772838999999998</v>
      </c>
      <c r="L3963" s="39">
        <v>42.439273999999997</v>
      </c>
      <c r="M3963" s="39">
        <v>39.854869999999998</v>
      </c>
      <c r="N3963" s="39">
        <v>38.551903000000003</v>
      </c>
      <c r="O3963" s="39">
        <v>38.068714</v>
      </c>
      <c r="P3963" s="39">
        <v>34.847389</v>
      </c>
      <c r="Q3963" s="39">
        <v>27.179286999999999</v>
      </c>
      <c r="R3963" s="39">
        <v>39.282215000000001</v>
      </c>
      <c r="S3963" s="39">
        <v>31.620987</v>
      </c>
      <c r="T3963" s="39">
        <v>21.253294</v>
      </c>
      <c r="U3963" s="39">
        <v>16.818943000000001</v>
      </c>
      <c r="V3963" s="39">
        <v>20.602689999999999</v>
      </c>
      <c r="W3963" s="39">
        <v>18.715187</v>
      </c>
      <c r="X3963" s="39">
        <v>24.153390999999999</v>
      </c>
      <c r="AA3963">
        <f t="shared" si="1350"/>
        <v>42342.62</v>
      </c>
      <c r="AB3963" t="str">
        <f t="shared" si="1351"/>
        <v>42342Fábio87</v>
      </c>
      <c r="AC3963" s="52">
        <v>42342</v>
      </c>
      <c r="AD3963" s="56" t="s">
        <v>31</v>
      </c>
      <c r="AE3963" s="53">
        <v>87</v>
      </c>
      <c r="AF3963" s="51" t="str">
        <f t="shared" si="1352"/>
        <v/>
      </c>
      <c r="AG3963" s="51">
        <f t="shared" si="1353"/>
        <v>0</v>
      </c>
      <c r="AH3963" s="51">
        <f t="shared" si="1354"/>
        <v>5.4320000000000002E-3</v>
      </c>
      <c r="AI3963" s="51">
        <f t="shared" si="1355"/>
        <v>18.415436</v>
      </c>
      <c r="AJ3963" s="51">
        <f t="shared" si="1356"/>
        <v>17.738341999999999</v>
      </c>
      <c r="AK3963" s="51">
        <f t="shared" si="1357"/>
        <v>14.067712</v>
      </c>
      <c r="AL3963" s="51">
        <f t="shared" si="1358"/>
        <v>14.790993</v>
      </c>
      <c r="AM3963" s="51">
        <f t="shared" si="1359"/>
        <v>14.266698999999999</v>
      </c>
      <c r="AN3963" s="51">
        <f t="shared" si="1360"/>
        <v>15.911405999999999</v>
      </c>
      <c r="AO3963" s="51">
        <f t="shared" si="1361"/>
        <v>15.366647</v>
      </c>
      <c r="AP3963" s="51">
        <f t="shared" si="1362"/>
        <v>19.105416999999999</v>
      </c>
      <c r="AQ3963" s="51">
        <f t="shared" si="1363"/>
        <v>20.140577</v>
      </c>
      <c r="AR3963" s="51">
        <f t="shared" si="1364"/>
        <v>18.827883</v>
      </c>
      <c r="AS3963" s="51">
        <f t="shared" si="1365"/>
        <v>18.415436</v>
      </c>
      <c r="AT3963" s="51">
        <f t="shared" si="1366"/>
        <v>13.324814</v>
      </c>
      <c r="AU3963" s="51">
        <f t="shared" si="1367"/>
        <v>15.449805</v>
      </c>
      <c r="AV3963" s="51">
        <f t="shared" si="1368"/>
        <v>23.306941999999999</v>
      </c>
    </row>
    <row r="3964" spans="1:48">
      <c r="A3964" t="str">
        <f t="shared" si="1369"/>
        <v>42102Murilo/Kassio86</v>
      </c>
      <c r="B3964" s="50">
        <v>42102.727905092594</v>
      </c>
      <c r="C3964" s="44">
        <f t="shared" si="1370"/>
        <v>42102</v>
      </c>
      <c r="D3964" s="45" t="s">
        <v>20</v>
      </c>
      <c r="E3964" s="46">
        <v>86</v>
      </c>
      <c r="G3964" s="49" t="e">
        <f>VLOOKUP(C3964,#REF!,2,0)</f>
        <v>#REF!</v>
      </c>
      <c r="I3964" s="39">
        <v>0</v>
      </c>
      <c r="J3964" s="39">
        <v>7.6110999999999998E-2</v>
      </c>
      <c r="K3964" s="39">
        <v>39.038032999999999</v>
      </c>
      <c r="L3964" s="39">
        <v>40.514282000000001</v>
      </c>
      <c r="M3964" s="39">
        <v>37.988486999999999</v>
      </c>
      <c r="N3964" s="39">
        <v>36.087780000000002</v>
      </c>
      <c r="O3964" s="39">
        <v>33.553108000000002</v>
      </c>
      <c r="P3964" s="39">
        <v>29.817532</v>
      </c>
      <c r="Q3964" s="39">
        <v>23.583013999999999</v>
      </c>
      <c r="R3964" s="39">
        <v>35.387413000000002</v>
      </c>
      <c r="S3964" s="39">
        <v>28.761232</v>
      </c>
      <c r="T3964" s="39">
        <v>19.847597</v>
      </c>
      <c r="U3964" s="39">
        <v>15.937245000000001</v>
      </c>
      <c r="V3964" s="39">
        <v>19.790144000000002</v>
      </c>
      <c r="W3964" s="39">
        <v>17.88917</v>
      </c>
      <c r="X3964" s="39">
        <v>23.331790999999999</v>
      </c>
      <c r="AA3964">
        <f t="shared" si="1350"/>
        <v>42346.409097222226</v>
      </c>
      <c r="AB3964" t="str">
        <f t="shared" si="1351"/>
        <v>42346Fábio87</v>
      </c>
      <c r="AC3964" s="52">
        <v>42346</v>
      </c>
      <c r="AD3964" s="56" t="s">
        <v>31</v>
      </c>
      <c r="AE3964" s="53">
        <v>87</v>
      </c>
      <c r="AF3964" s="51" t="str">
        <f t="shared" si="1352"/>
        <v/>
      </c>
      <c r="AG3964" s="51">
        <f t="shared" si="1353"/>
        <v>0</v>
      </c>
      <c r="AH3964" s="51">
        <f t="shared" si="1354"/>
        <v>2.4662E-2</v>
      </c>
      <c r="AI3964" s="51">
        <f t="shared" si="1355"/>
        <v>19.902884</v>
      </c>
      <c r="AJ3964" s="51">
        <f t="shared" si="1356"/>
        <v>18.873989000000002</v>
      </c>
      <c r="AK3964" s="51">
        <f t="shared" si="1357"/>
        <v>14.831732000000001</v>
      </c>
      <c r="AL3964" s="51">
        <f t="shared" si="1358"/>
        <v>15.491481</v>
      </c>
      <c r="AM3964" s="51">
        <f t="shared" si="1359"/>
        <v>14.386825</v>
      </c>
      <c r="AN3964" s="51">
        <f t="shared" si="1360"/>
        <v>15.700716999999999</v>
      </c>
      <c r="AO3964" s="51">
        <f t="shared" si="1361"/>
        <v>14.426985</v>
      </c>
      <c r="AP3964" s="51">
        <f t="shared" si="1362"/>
        <v>18.097840999999999</v>
      </c>
      <c r="AQ3964" s="51">
        <f t="shared" si="1363"/>
        <v>18.73584</v>
      </c>
      <c r="AR3964" s="51">
        <f t="shared" si="1364"/>
        <v>17.917631</v>
      </c>
      <c r="AS3964" s="51">
        <f t="shared" si="1365"/>
        <v>17.559964999999998</v>
      </c>
      <c r="AT3964" s="51">
        <f t="shared" si="1366"/>
        <v>12.791017999999999</v>
      </c>
      <c r="AU3964" s="51">
        <f t="shared" si="1367"/>
        <v>14.669136</v>
      </c>
      <c r="AV3964" s="51">
        <f t="shared" si="1368"/>
        <v>22.645251999999999</v>
      </c>
    </row>
    <row r="3965" spans="1:48">
      <c r="A3965" t="str">
        <f t="shared" si="1369"/>
        <v>42111Murilo/Kassio86</v>
      </c>
      <c r="B3965" s="50">
        <v>42111.726319444446</v>
      </c>
      <c r="C3965" s="44">
        <f t="shared" si="1370"/>
        <v>42111</v>
      </c>
      <c r="D3965" s="45" t="s">
        <v>20</v>
      </c>
      <c r="E3965" s="46">
        <v>86</v>
      </c>
      <c r="G3965" s="49" t="e">
        <f>VLOOKUP(C3965,#REF!,2,0)</f>
        <v>#REF!</v>
      </c>
      <c r="I3965" s="39">
        <v>0</v>
      </c>
      <c r="J3965" s="39">
        <v>4.6428999999999998E-2</v>
      </c>
      <c r="K3965" s="39">
        <v>34.770592000000001</v>
      </c>
      <c r="L3965" s="39">
        <v>36.716000000000001</v>
      </c>
      <c r="M3965" s="39">
        <v>33.402434999999997</v>
      </c>
      <c r="N3965" s="39">
        <v>31.840954</v>
      </c>
      <c r="O3965" s="39">
        <v>29.959826</v>
      </c>
      <c r="P3965" s="39">
        <v>27.179286999999999</v>
      </c>
      <c r="Q3965" s="39">
        <v>21.312973</v>
      </c>
      <c r="R3965" s="39">
        <v>32.877800000000001</v>
      </c>
      <c r="S3965" s="39">
        <v>27.519283000000001</v>
      </c>
      <c r="T3965" s="39">
        <v>18.882774000000001</v>
      </c>
      <c r="U3965" s="39">
        <v>15.380443</v>
      </c>
      <c r="V3965" s="39">
        <v>19.333618000000001</v>
      </c>
      <c r="W3965" s="39">
        <v>17.296139</v>
      </c>
      <c r="X3965" s="39">
        <v>22.648201</v>
      </c>
      <c r="AA3965">
        <f t="shared" si="1350"/>
        <v>42348.681111111109</v>
      </c>
      <c r="AB3965" t="str">
        <f t="shared" si="1351"/>
        <v>42348Fábio87</v>
      </c>
      <c r="AC3965" s="52">
        <v>42348</v>
      </c>
      <c r="AD3965" s="56" t="s">
        <v>31</v>
      </c>
      <c r="AE3965" s="53">
        <v>87</v>
      </c>
      <c r="AF3965" s="51" t="str">
        <f t="shared" si="1352"/>
        <v/>
      </c>
      <c r="AG3965" s="51">
        <f t="shared" si="1353"/>
        <v>0</v>
      </c>
      <c r="AH3965" s="51">
        <f t="shared" si="1354"/>
        <v>5.0706000000000001E-2</v>
      </c>
      <c r="AI3965" s="51">
        <f t="shared" si="1355"/>
        <v>20.959232</v>
      </c>
      <c r="AJ3965" s="51">
        <f t="shared" si="1356"/>
        <v>20.188268999999998</v>
      </c>
      <c r="AK3965" s="51">
        <f t="shared" si="1357"/>
        <v>16.422965999999999</v>
      </c>
      <c r="AL3965" s="51">
        <f t="shared" si="1358"/>
        <v>17.382497999999998</v>
      </c>
      <c r="AM3965" s="51">
        <f t="shared" si="1359"/>
        <v>16.038502000000001</v>
      </c>
      <c r="AN3965" s="51">
        <f t="shared" si="1360"/>
        <v>16.380037000000002</v>
      </c>
      <c r="AO3965" s="51">
        <f t="shared" si="1361"/>
        <v>14.346736</v>
      </c>
      <c r="AP3965" s="51">
        <f t="shared" si="1362"/>
        <v>17.872714999999999</v>
      </c>
      <c r="AQ3965" s="51">
        <f t="shared" si="1363"/>
        <v>18.552409999999998</v>
      </c>
      <c r="AR3965" s="51">
        <f t="shared" si="1364"/>
        <v>17.783073000000002</v>
      </c>
      <c r="AS3965" s="51">
        <f t="shared" si="1365"/>
        <v>17.604455999999999</v>
      </c>
      <c r="AT3965" s="51">
        <f t="shared" si="1366"/>
        <v>12.904436</v>
      </c>
      <c r="AU3965" s="51">
        <f t="shared" si="1367"/>
        <v>14.709673</v>
      </c>
      <c r="AV3965" s="51">
        <f t="shared" si="1368"/>
        <v>22.594749</v>
      </c>
    </row>
    <row r="3966" spans="1:48">
      <c r="A3966" t="str">
        <f t="shared" si="1369"/>
        <v>42116Murilo/Kassio86</v>
      </c>
      <c r="B3966" s="50">
        <v>42116.73704861111</v>
      </c>
      <c r="C3966" s="44">
        <f t="shared" si="1370"/>
        <v>42116</v>
      </c>
      <c r="D3966" s="45" t="s">
        <v>20</v>
      </c>
      <c r="E3966" s="46">
        <v>86</v>
      </c>
      <c r="G3966" s="49" t="e">
        <f>VLOOKUP(C3966,#REF!,2,0)</f>
        <v>#REF!</v>
      </c>
      <c r="I3966" s="39">
        <v>0</v>
      </c>
      <c r="J3966" s="39">
        <v>1.7240999999999999E-2</v>
      </c>
      <c r="K3966" s="39">
        <v>29.041008000000001</v>
      </c>
      <c r="L3966" s="39">
        <v>34.387813999999999</v>
      </c>
      <c r="M3966" s="39">
        <v>31.988050000000001</v>
      </c>
      <c r="N3966" s="39">
        <v>31.038038</v>
      </c>
      <c r="O3966" s="39">
        <v>28.344125999999999</v>
      </c>
      <c r="P3966" s="39">
        <v>27.315038999999999</v>
      </c>
      <c r="Q3966" s="39">
        <v>21.733191999999999</v>
      </c>
      <c r="R3966" s="39">
        <v>32.135517</v>
      </c>
      <c r="S3966" s="39">
        <v>26.438934</v>
      </c>
      <c r="T3966" s="39">
        <v>18.217172999999999</v>
      </c>
      <c r="U3966" s="39">
        <v>14.834424</v>
      </c>
      <c r="V3966" s="39">
        <v>18.826830000000001</v>
      </c>
      <c r="W3966" s="39">
        <v>16.871597000000001</v>
      </c>
      <c r="X3966" s="39">
        <v>22.402258</v>
      </c>
      <c r="AA3966">
        <f t="shared" si="1350"/>
        <v>42349.352962962963</v>
      </c>
      <c r="AB3966" t="str">
        <f t="shared" si="1351"/>
        <v>42349Fábio87</v>
      </c>
      <c r="AC3966" s="52">
        <v>42349</v>
      </c>
      <c r="AD3966" s="56" t="s">
        <v>31</v>
      </c>
      <c r="AE3966" s="53">
        <v>87</v>
      </c>
      <c r="AF3966" s="51" t="str">
        <f t="shared" si="1352"/>
        <v/>
      </c>
      <c r="AG3966" s="51">
        <f t="shared" si="1353"/>
        <v>0</v>
      </c>
      <c r="AH3966" s="51">
        <f t="shared" si="1354"/>
        <v>7.2590000000000002E-2</v>
      </c>
      <c r="AI3966" s="51">
        <f t="shared" si="1355"/>
        <v>21.30105</v>
      </c>
      <c r="AJ3966" s="51">
        <f t="shared" si="1356"/>
        <v>20.140577</v>
      </c>
      <c r="AK3966" s="51">
        <f t="shared" si="1357"/>
        <v>15.996090000000001</v>
      </c>
      <c r="AL3966" s="51">
        <f t="shared" si="1358"/>
        <v>17.074155999999999</v>
      </c>
      <c r="AM3966" s="51">
        <f t="shared" si="1359"/>
        <v>16.038502000000001</v>
      </c>
      <c r="AN3966" s="51">
        <f t="shared" si="1360"/>
        <v>17.515518</v>
      </c>
      <c r="AO3966" s="51">
        <f t="shared" si="1361"/>
        <v>15.408205000000001</v>
      </c>
      <c r="AP3966" s="51">
        <f t="shared" si="1362"/>
        <v>18.643989999999999</v>
      </c>
      <c r="AQ3966" s="51">
        <f t="shared" si="1363"/>
        <v>19.338263999999999</v>
      </c>
      <c r="AR3966" s="51">
        <f t="shared" si="1364"/>
        <v>18.369890000000002</v>
      </c>
      <c r="AS3966" s="51">
        <f t="shared" si="1365"/>
        <v>18.188306999999998</v>
      </c>
      <c r="AT3966" s="51">
        <f t="shared" si="1366"/>
        <v>13.479445999999999</v>
      </c>
      <c r="AU3966" s="51">
        <f t="shared" si="1367"/>
        <v>15.449805</v>
      </c>
      <c r="AV3966" s="51">
        <f t="shared" si="1368"/>
        <v>23.512438</v>
      </c>
    </row>
    <row r="3967" spans="1:48">
      <c r="A3967" t="str">
        <f t="shared" si="1369"/>
        <v>42119Murilo/Kassio86</v>
      </c>
      <c r="B3967" s="50">
        <v>42119.45689814815</v>
      </c>
      <c r="C3967" s="44">
        <f t="shared" si="1370"/>
        <v>42119</v>
      </c>
      <c r="D3967" s="45" t="s">
        <v>20</v>
      </c>
      <c r="E3967" s="46">
        <v>86</v>
      </c>
      <c r="G3967" s="49" t="e">
        <f>VLOOKUP(C3967,#REF!,2,0)</f>
        <v>#REF!</v>
      </c>
      <c r="I3967" s="39">
        <v>0</v>
      </c>
      <c r="J3967" s="39">
        <v>4.1079999999999998E-2</v>
      </c>
      <c r="K3967" s="39">
        <v>31.255997000000001</v>
      </c>
      <c r="L3967" s="39">
        <v>34.924286000000002</v>
      </c>
      <c r="M3967" s="39">
        <v>31.547816999999998</v>
      </c>
      <c r="N3967" s="39">
        <v>29.959826</v>
      </c>
      <c r="O3967" s="39">
        <v>28.761232</v>
      </c>
      <c r="P3967" s="39">
        <v>25.643274000000002</v>
      </c>
      <c r="Q3967" s="39">
        <v>20.544087999999999</v>
      </c>
      <c r="R3967" s="39">
        <v>31.328807999999999</v>
      </c>
      <c r="S3967" s="39">
        <v>26.908846</v>
      </c>
      <c r="T3967" s="39">
        <v>18.107469999999999</v>
      </c>
      <c r="U3967" s="39">
        <v>14.883616</v>
      </c>
      <c r="V3967" s="39">
        <v>18.882774000000001</v>
      </c>
      <c r="W3967" s="39">
        <v>16.977198000000001</v>
      </c>
      <c r="X3967" s="39">
        <v>22.340997999999999</v>
      </c>
      <c r="AA3967">
        <f t="shared" si="1350"/>
        <v>42353.57271990741</v>
      </c>
      <c r="AB3967" t="str">
        <f t="shared" si="1351"/>
        <v>42353Fábio87</v>
      </c>
      <c r="AC3967" s="52">
        <v>42353</v>
      </c>
      <c r="AD3967" s="56" t="s">
        <v>31</v>
      </c>
      <c r="AE3967" s="53">
        <v>87</v>
      </c>
      <c r="AF3967" s="51" t="str">
        <f t="shared" si="1352"/>
        <v/>
      </c>
      <c r="AG3967" s="51">
        <f t="shared" si="1353"/>
        <v>0</v>
      </c>
      <c r="AH3967" s="51">
        <f t="shared" si="1354"/>
        <v>7.7591999999999994E-2</v>
      </c>
      <c r="AI3967" s="51">
        <f t="shared" si="1355"/>
        <v>20.188268999999998</v>
      </c>
      <c r="AJ3967" s="51">
        <f t="shared" si="1356"/>
        <v>19.338263999999999</v>
      </c>
      <c r="AK3967" s="51">
        <f t="shared" si="1357"/>
        <v>15.574994</v>
      </c>
      <c r="AL3967" s="51">
        <f t="shared" si="1358"/>
        <v>16.768650000000001</v>
      </c>
      <c r="AM3967" s="51">
        <f t="shared" si="1359"/>
        <v>15.616866</v>
      </c>
      <c r="AN3967" s="51">
        <f t="shared" si="1360"/>
        <v>17.471107</v>
      </c>
      <c r="AO3967" s="51">
        <f t="shared" si="1361"/>
        <v>16.038502000000001</v>
      </c>
      <c r="AP3967" s="51">
        <f t="shared" si="1362"/>
        <v>19.105416999999999</v>
      </c>
      <c r="AQ3967" s="51">
        <f t="shared" si="1363"/>
        <v>19.384998</v>
      </c>
      <c r="AR3967" s="51">
        <f t="shared" si="1364"/>
        <v>18.643989999999999</v>
      </c>
      <c r="AS3967" s="51">
        <f t="shared" si="1365"/>
        <v>18.506699000000001</v>
      </c>
      <c r="AT3967" s="51">
        <f t="shared" si="1366"/>
        <v>13.557130000000001</v>
      </c>
      <c r="AU3967" s="51">
        <f t="shared" si="1367"/>
        <v>15.449805</v>
      </c>
      <c r="AV3967" s="51">
        <f t="shared" si="1368"/>
        <v>23.512438</v>
      </c>
    </row>
    <row r="3968" spans="1:48">
      <c r="A3968" t="str">
        <f t="shared" si="1369"/>
        <v>42121Murilo/Kassio86</v>
      </c>
      <c r="B3968" s="50">
        <v>42121.685196759259</v>
      </c>
      <c r="C3968" s="44">
        <f t="shared" si="1370"/>
        <v>42121</v>
      </c>
      <c r="D3968" s="45" t="s">
        <v>20</v>
      </c>
      <c r="E3968" s="46">
        <v>86</v>
      </c>
      <c r="G3968" s="49" t="e">
        <f>VLOOKUP(C3968,#REF!,2,0)</f>
        <v>#REF!</v>
      </c>
      <c r="I3968" s="39">
        <v>0</v>
      </c>
      <c r="J3968" s="39">
        <v>6.764E-3</v>
      </c>
      <c r="K3968" s="39">
        <v>24.153390999999999</v>
      </c>
      <c r="L3968" s="39">
        <v>32.209347000000001</v>
      </c>
      <c r="M3968" s="39">
        <v>31.767537999999998</v>
      </c>
      <c r="N3968" s="39">
        <v>30.102467999999998</v>
      </c>
      <c r="O3968" s="39">
        <v>27.179286999999999</v>
      </c>
      <c r="P3968" s="39">
        <v>26.505780999999999</v>
      </c>
      <c r="Q3968" s="39">
        <v>21.0748</v>
      </c>
      <c r="R3968" s="39">
        <v>27.179286999999999</v>
      </c>
      <c r="S3968" s="39">
        <v>26.841442000000001</v>
      </c>
      <c r="T3968" s="39">
        <v>19.962803000000001</v>
      </c>
      <c r="U3968" s="39">
        <v>15.733523999999999</v>
      </c>
      <c r="V3968" s="39">
        <v>16.661472</v>
      </c>
      <c r="W3968" s="39">
        <v>18.382359999999998</v>
      </c>
      <c r="X3968" s="39">
        <v>20.310499</v>
      </c>
      <c r="AA3968">
        <f t="shared" si="1350"/>
        <v>42355.455949074072</v>
      </c>
      <c r="AB3968" t="str">
        <f t="shared" si="1351"/>
        <v>42355Fábio87</v>
      </c>
      <c r="AC3968" s="52">
        <v>42355</v>
      </c>
      <c r="AD3968" s="56" t="s">
        <v>31</v>
      </c>
      <c r="AE3968" s="53">
        <v>87</v>
      </c>
      <c r="AF3968" s="51" t="str">
        <f t="shared" si="1352"/>
        <v/>
      </c>
      <c r="AG3968" s="51">
        <f t="shared" si="1353"/>
        <v>0</v>
      </c>
      <c r="AH3968" s="51">
        <f t="shared" si="1354"/>
        <v>3.9919999999999997E-2</v>
      </c>
      <c r="AI3968" s="51">
        <f t="shared" si="1355"/>
        <v>19.525558</v>
      </c>
      <c r="AJ3968" s="51">
        <f t="shared" si="1356"/>
        <v>18.007636999999999</v>
      </c>
      <c r="AK3968" s="51">
        <f t="shared" si="1357"/>
        <v>14.507453999999999</v>
      </c>
      <c r="AL3968" s="51">
        <f t="shared" si="1358"/>
        <v>15.408205000000001</v>
      </c>
      <c r="AM3968" s="51">
        <f t="shared" si="1359"/>
        <v>14.750323</v>
      </c>
      <c r="AN3968" s="51">
        <f t="shared" si="1360"/>
        <v>16.638573000000001</v>
      </c>
      <c r="AO3968" s="51">
        <f t="shared" si="1361"/>
        <v>15.449805</v>
      </c>
      <c r="AP3968" s="51">
        <f t="shared" si="1362"/>
        <v>18.598167</v>
      </c>
      <c r="AQ3968" s="51">
        <f t="shared" si="1363"/>
        <v>18.920164</v>
      </c>
      <c r="AR3968" s="51">
        <f t="shared" si="1364"/>
        <v>17.872714999999999</v>
      </c>
      <c r="AS3968" s="51">
        <f t="shared" si="1365"/>
        <v>17.559964999999998</v>
      </c>
      <c r="AT3968" s="51">
        <f t="shared" si="1366"/>
        <v>12.828775</v>
      </c>
      <c r="AU3968" s="51">
        <f t="shared" si="1367"/>
        <v>14.709673</v>
      </c>
      <c r="AV3968" s="51">
        <f t="shared" si="1368"/>
        <v>22.746447</v>
      </c>
    </row>
    <row r="3969" spans="1:48">
      <c r="A3969" t="str">
        <f t="shared" si="1369"/>
        <v>42123Murilo/Kassio86</v>
      </c>
      <c r="B3969" s="50">
        <v>42123.607418981483</v>
      </c>
      <c r="C3969" s="44">
        <f t="shared" si="1370"/>
        <v>42123</v>
      </c>
      <c r="D3969" s="45" t="s">
        <v>20</v>
      </c>
      <c r="E3969" s="46">
        <v>86</v>
      </c>
      <c r="G3969" s="49" t="e">
        <f>VLOOKUP(C3969,#REF!,2,0)</f>
        <v>#REF!</v>
      </c>
      <c r="I3969" s="39">
        <v>0</v>
      </c>
      <c r="J3969" s="39">
        <v>5.6540000000000002E-3</v>
      </c>
      <c r="K3969" s="39">
        <v>23.081987000000002</v>
      </c>
      <c r="L3969" s="39">
        <v>30.676480999999999</v>
      </c>
      <c r="M3969" s="39">
        <v>30.317093</v>
      </c>
      <c r="N3969" s="39">
        <v>28.831005000000001</v>
      </c>
      <c r="O3969" s="39">
        <v>26.572737</v>
      </c>
      <c r="P3969" s="39">
        <v>24.601942000000001</v>
      </c>
      <c r="Q3969" s="39">
        <v>20.078351999999999</v>
      </c>
      <c r="R3969" s="39">
        <v>30.460581000000001</v>
      </c>
      <c r="S3969" s="39">
        <v>25.709078000000002</v>
      </c>
      <c r="T3969" s="39">
        <v>17.564371000000001</v>
      </c>
      <c r="U3969" s="39">
        <v>14.638536999999999</v>
      </c>
      <c r="V3969" s="39">
        <v>18.603891000000001</v>
      </c>
      <c r="W3969" s="39">
        <v>16.504814</v>
      </c>
      <c r="X3969" s="39">
        <v>21.914597000000001</v>
      </c>
      <c r="AA3969">
        <f t="shared" si="1350"/>
        <v>42356.369456018518</v>
      </c>
      <c r="AB3969" t="str">
        <f t="shared" si="1351"/>
        <v>42356Fábio87</v>
      </c>
      <c r="AC3969" s="52">
        <v>42356</v>
      </c>
      <c r="AD3969" s="56" t="s">
        <v>31</v>
      </c>
      <c r="AE3969" s="53">
        <v>87</v>
      </c>
      <c r="AF3969" s="51" t="str">
        <f t="shared" si="1352"/>
        <v/>
      </c>
      <c r="AG3969" s="51">
        <f t="shared" si="1353"/>
        <v>0</v>
      </c>
      <c r="AH3969" s="51">
        <f t="shared" si="1354"/>
        <v>8.5859999999999999E-3</v>
      </c>
      <c r="AI3969" s="51">
        <f t="shared" si="1355"/>
        <v>18.506699000000001</v>
      </c>
      <c r="AJ3969" s="51">
        <f t="shared" si="1356"/>
        <v>17.338287000000001</v>
      </c>
      <c r="AK3969" s="51">
        <f t="shared" si="1357"/>
        <v>13.988498999999999</v>
      </c>
      <c r="AL3969" s="51">
        <f t="shared" si="1358"/>
        <v>14.872544</v>
      </c>
      <c r="AM3969" s="51">
        <f t="shared" si="1359"/>
        <v>14.107385000000001</v>
      </c>
      <c r="AN3969" s="51">
        <f t="shared" si="1360"/>
        <v>16.038502000000001</v>
      </c>
      <c r="AO3969" s="51">
        <f t="shared" si="1361"/>
        <v>14.913376</v>
      </c>
      <c r="AP3969" s="51">
        <f t="shared" si="1362"/>
        <v>18.233629000000001</v>
      </c>
      <c r="AQ3969" s="51">
        <f t="shared" si="1363"/>
        <v>18.827883</v>
      </c>
      <c r="AR3969" s="51">
        <f t="shared" si="1364"/>
        <v>17.783073000000002</v>
      </c>
      <c r="AS3969" s="51">
        <f t="shared" si="1365"/>
        <v>17.471107</v>
      </c>
      <c r="AT3969" s="51">
        <f t="shared" si="1366"/>
        <v>12.640625999999999</v>
      </c>
      <c r="AU3969" s="51">
        <f t="shared" si="1367"/>
        <v>14.346736</v>
      </c>
      <c r="AV3969" s="51">
        <f t="shared" si="1368"/>
        <v>22.544284999999999</v>
      </c>
    </row>
    <row r="3970" spans="1:48">
      <c r="A3970" t="str">
        <f t="shared" si="1369"/>
        <v>42128Murilo/Kassio86</v>
      </c>
      <c r="B3970" s="50">
        <v>42128.713043981479</v>
      </c>
      <c r="C3970" s="44">
        <f t="shared" si="1370"/>
        <v>42128</v>
      </c>
      <c r="D3970" s="45" t="s">
        <v>20</v>
      </c>
      <c r="E3970" s="46">
        <v>86</v>
      </c>
      <c r="G3970" s="49" t="e">
        <f>VLOOKUP(C3970,#REF!,2,0)</f>
        <v>#REF!</v>
      </c>
      <c r="I3970" s="39">
        <v>7.9999999999999996E-6</v>
      </c>
      <c r="J3970" s="39">
        <v>0.216083</v>
      </c>
      <c r="K3970" s="39">
        <v>35.232684999999996</v>
      </c>
      <c r="L3970" s="39">
        <v>34.617221999999998</v>
      </c>
      <c r="M3970" s="39">
        <v>28.482813</v>
      </c>
      <c r="N3970" s="39">
        <v>27.724340000000002</v>
      </c>
      <c r="O3970" s="39">
        <v>25.709078000000002</v>
      </c>
      <c r="P3970" s="39">
        <v>23.331790999999999</v>
      </c>
      <c r="Q3970" s="39">
        <v>18.603891000000001</v>
      </c>
      <c r="R3970" s="39">
        <v>29.392672999999998</v>
      </c>
      <c r="S3970" s="39">
        <v>25.184933000000001</v>
      </c>
      <c r="T3970" s="39">
        <v>17.618275000000001</v>
      </c>
      <c r="U3970" s="39">
        <v>14.541122</v>
      </c>
      <c r="V3970" s="39">
        <v>18.492947000000001</v>
      </c>
      <c r="W3970" s="39">
        <v>16.452760999999999</v>
      </c>
      <c r="X3970" s="39">
        <v>21.914597000000001</v>
      </c>
      <c r="AA3970">
        <f t="shared" si="1350"/>
        <v>42373.624201388891</v>
      </c>
      <c r="AB3970" t="str">
        <f t="shared" si="1351"/>
        <v>42373Fábio87</v>
      </c>
      <c r="AC3970" s="52">
        <v>42373</v>
      </c>
      <c r="AD3970" s="56" t="s">
        <v>31</v>
      </c>
      <c r="AE3970" s="53">
        <v>87</v>
      </c>
      <c r="AF3970" s="51" t="str">
        <f t="shared" si="1352"/>
        <v/>
      </c>
      <c r="AG3970" s="51">
        <f t="shared" si="1353"/>
        <v>0</v>
      </c>
      <c r="AH3970" s="51">
        <f t="shared" si="1354"/>
        <v>6.1745000000000001E-2</v>
      </c>
      <c r="AI3970" s="51">
        <f t="shared" si="1355"/>
        <v>20.571967999999998</v>
      </c>
      <c r="AJ3970" s="51">
        <f t="shared" si="1356"/>
        <v>19.198360000000001</v>
      </c>
      <c r="AK3970" s="51">
        <f t="shared" si="1357"/>
        <v>15.159734</v>
      </c>
      <c r="AL3970" s="51">
        <f t="shared" si="1358"/>
        <v>16.294301999999998</v>
      </c>
      <c r="AM3970" s="51">
        <f t="shared" si="1359"/>
        <v>15.82696</v>
      </c>
      <c r="AN3970" s="51">
        <f t="shared" si="1360"/>
        <v>17.738341999999999</v>
      </c>
      <c r="AO3970" s="51">
        <f t="shared" si="1361"/>
        <v>16.681903999999999</v>
      </c>
      <c r="AP3970" s="51">
        <f t="shared" si="1362"/>
        <v>19.713774000000001</v>
      </c>
      <c r="AQ3970" s="51">
        <f t="shared" si="1363"/>
        <v>21.399222999999999</v>
      </c>
      <c r="AR3970" s="51">
        <f t="shared" si="1364"/>
        <v>19.713774000000001</v>
      </c>
      <c r="AS3970" s="51">
        <f t="shared" si="1365"/>
        <v>19.384998</v>
      </c>
      <c r="AT3970" s="51">
        <f t="shared" si="1366"/>
        <v>14.107385000000001</v>
      </c>
      <c r="AU3970" s="51">
        <f t="shared" si="1367"/>
        <v>16.038502000000001</v>
      </c>
      <c r="AV3970" s="51">
        <f t="shared" si="1368"/>
        <v>24.082063999999999</v>
      </c>
    </row>
    <row r="3971" spans="1:48">
      <c r="A3971" t="str">
        <f t="shared" si="1369"/>
        <v>42131Murilo/Kassio86</v>
      </c>
      <c r="B3971" s="50">
        <v>42131.487407407411</v>
      </c>
      <c r="C3971" s="44">
        <f t="shared" si="1370"/>
        <v>42131</v>
      </c>
      <c r="D3971" s="45" t="s">
        <v>20</v>
      </c>
      <c r="E3971" s="46">
        <v>86</v>
      </c>
      <c r="G3971" s="49" t="e">
        <f>VLOOKUP(C3971,#REF!,2,0)</f>
        <v>#REF!</v>
      </c>
      <c r="I3971" s="39">
        <v>1.2999999999999999E-5</v>
      </c>
      <c r="J3971" s="39">
        <v>8.8204000000000005E-2</v>
      </c>
      <c r="K3971" s="39">
        <v>32.877800000000001</v>
      </c>
      <c r="L3971" s="39">
        <v>34.693863</v>
      </c>
      <c r="M3971" s="39">
        <v>29.817532</v>
      </c>
      <c r="N3971" s="39">
        <v>27.792849</v>
      </c>
      <c r="O3971" s="39">
        <v>26.105858000000001</v>
      </c>
      <c r="P3971" s="39">
        <v>23.583013999999999</v>
      </c>
      <c r="Q3971" s="39">
        <v>18.994947</v>
      </c>
      <c r="R3971" s="39">
        <v>29.463267999999999</v>
      </c>
      <c r="S3971" s="39">
        <v>24.924942000000001</v>
      </c>
      <c r="T3971" s="39">
        <v>17.030144</v>
      </c>
      <c r="U3971" s="39">
        <v>14.347395000000001</v>
      </c>
      <c r="V3971" s="39">
        <v>18.437611</v>
      </c>
      <c r="W3971" s="39">
        <v>16.40082</v>
      </c>
      <c r="X3971" s="39">
        <v>21.793571</v>
      </c>
      <c r="AA3971">
        <f t="shared" si="1350"/>
        <v>42375.392048611109</v>
      </c>
      <c r="AB3971" t="str">
        <f t="shared" si="1351"/>
        <v>42375Fábio87</v>
      </c>
      <c r="AC3971" s="52">
        <v>42375</v>
      </c>
      <c r="AD3971" s="56" t="s">
        <v>31</v>
      </c>
      <c r="AE3971" s="53">
        <v>87</v>
      </c>
      <c r="AF3971" s="51" t="str">
        <f t="shared" si="1352"/>
        <v/>
      </c>
      <c r="AG3971" s="51">
        <f t="shared" si="1353"/>
        <v>0</v>
      </c>
      <c r="AH3971" s="51">
        <f t="shared" si="1354"/>
        <v>2.308E-2</v>
      </c>
      <c r="AI3971" s="51">
        <f t="shared" si="1355"/>
        <v>18.143035999999999</v>
      </c>
      <c r="AJ3971" s="51">
        <f t="shared" si="1356"/>
        <v>17.604455999999999</v>
      </c>
      <c r="AK3971" s="51">
        <f t="shared" si="1357"/>
        <v>14.386825</v>
      </c>
      <c r="AL3971" s="51">
        <f t="shared" si="1358"/>
        <v>14.995260999999999</v>
      </c>
      <c r="AM3971" s="51">
        <f t="shared" si="1359"/>
        <v>14.669136</v>
      </c>
      <c r="AN3971" s="51">
        <f t="shared" si="1360"/>
        <v>16.422965999999999</v>
      </c>
      <c r="AO3971" s="51">
        <f t="shared" si="1361"/>
        <v>15.533234</v>
      </c>
      <c r="AP3971" s="51">
        <f t="shared" si="1362"/>
        <v>19.012678000000001</v>
      </c>
      <c r="AQ3971" s="51">
        <f t="shared" si="1363"/>
        <v>20.140577</v>
      </c>
      <c r="AR3971" s="51">
        <f t="shared" si="1364"/>
        <v>18.598167</v>
      </c>
      <c r="AS3971" s="51">
        <f t="shared" si="1365"/>
        <v>18.097840999999999</v>
      </c>
      <c r="AT3971" s="51">
        <f t="shared" si="1366"/>
        <v>13.094638</v>
      </c>
      <c r="AU3971" s="51">
        <f t="shared" si="1367"/>
        <v>15.242342000000001</v>
      </c>
      <c r="AV3971" s="51">
        <f t="shared" si="1368"/>
        <v>23.051352999999999</v>
      </c>
    </row>
    <row r="3972" spans="1:48">
      <c r="A3972" t="str">
        <f t="shared" si="1369"/>
        <v>41856Murilo/Kassio87</v>
      </c>
      <c r="B3972" s="50">
        <v>41856.776828703703</v>
      </c>
      <c r="C3972" s="44">
        <f t="shared" si="1370"/>
        <v>41856</v>
      </c>
      <c r="D3972" s="45" t="s">
        <v>20</v>
      </c>
      <c r="E3972" s="46">
        <v>87</v>
      </c>
      <c r="G3972" s="49" t="e">
        <f>VLOOKUP(C3972,#REF!,2,0)</f>
        <v>#REF!</v>
      </c>
      <c r="I3972" s="40">
        <v>0</v>
      </c>
      <c r="J3972" s="40">
        <v>0</v>
      </c>
      <c r="K3972" s="40">
        <v>25.907093</v>
      </c>
      <c r="L3972" s="40">
        <v>28.621839999999999</v>
      </c>
      <c r="M3972" s="40">
        <v>19.163879000000001</v>
      </c>
      <c r="N3972" s="40">
        <v>21.914597000000001</v>
      </c>
      <c r="O3972" s="40">
        <v>18.994947</v>
      </c>
      <c r="P3972" s="40">
        <v>21.975241</v>
      </c>
      <c r="Q3972" s="40">
        <v>24.026022000000001</v>
      </c>
      <c r="R3972" s="40">
        <v>27.043897999999999</v>
      </c>
      <c r="S3972" s="40">
        <v>32.135517</v>
      </c>
      <c r="T3972" s="40">
        <v>27.792849</v>
      </c>
      <c r="U3972" s="40">
        <v>29.463267999999999</v>
      </c>
      <c r="V3972" s="40">
        <v>24.345112</v>
      </c>
      <c r="W3972" s="40">
        <v>20.661383000000001</v>
      </c>
      <c r="X3972" s="40">
        <v>36.087780000000002</v>
      </c>
      <c r="AA3972">
        <f t="shared" ref="AA3972:AA4035" si="1371">VLOOKUP(AB3972,$A$4:$B$4281,2,0)</f>
        <v>42377.379976851851</v>
      </c>
      <c r="AB3972" t="str">
        <f t="shared" ref="AB3972:AB4035" si="1372">AC3972&amp;AD3972&amp;AE3972</f>
        <v>42377Fábio87</v>
      </c>
      <c r="AC3972" s="52">
        <v>42377</v>
      </c>
      <c r="AD3972" s="56" t="s">
        <v>31</v>
      </c>
      <c r="AE3972" s="53">
        <v>87</v>
      </c>
      <c r="AF3972" s="51" t="str">
        <f t="shared" ref="AF3972:AF4035" si="1373">IF(VLOOKUP(AB3972,$A$4:$H$4281,8,0)=0,"",VLOOKUP(AB3972,$A$4:$H$4281,8,0))</f>
        <v/>
      </c>
      <c r="AG3972" s="51">
        <f t="shared" ref="AG3972:AG4035" si="1374">IFERROR(AVERAGEIFS(I:I,$C:$C,$AC3972,$D:$D,$AD3972,$E:$E,$AE3972,$F:$F,"&lt;&gt;X"),"N/A")</f>
        <v>0</v>
      </c>
      <c r="AH3972" s="51">
        <f t="shared" ref="AH3972:AH4035" si="1375">IFERROR(AVERAGEIFS(J:J,$C:$C,$AC3972,$D:$D,$AD3972,$E:$E,$AE3972,$F:$F,"&lt;&gt;X"),"N/A")</f>
        <v>5.1390000000000003E-3</v>
      </c>
      <c r="AI3972" s="51">
        <f t="shared" ref="AI3972:AI4035" si="1376">IFERROR(AVERAGEIFS(K:K,$C:$C,$AC3972,$D:$D,$AD3972,$E:$E,$AE3972,$F:$F,"&lt;&gt;X"),"N/A")</f>
        <v>15.449805</v>
      </c>
      <c r="AJ3972" s="51">
        <f t="shared" ref="AJ3972:AJ4035" si="1377">IFERROR(AVERAGEIFS(L:L,$C:$C,$AC3972,$D:$D,$AD3972,$E:$E,$AE3972,$F:$F,"&lt;&gt;X"),"N/A")</f>
        <v>16.208808999999999</v>
      </c>
      <c r="AK3972" s="51">
        <f t="shared" ref="AK3972:AK4035" si="1378">IFERROR(AVERAGEIFS(M:M,$C:$C,$AC3972,$D:$D,$AD3972,$E:$E,$AE3972,$F:$F,"&lt;&gt;X"),"N/A")</f>
        <v>13.209466000000001</v>
      </c>
      <c r="AL3972" s="51">
        <f t="shared" ref="AL3972:AL4035" si="1379">IFERROR(AVERAGEIFS(N:N,$C:$C,$AC3972,$D:$D,$AD3972,$E:$E,$AE3972,$F:$F,"&lt;&gt;X"),"N/A")</f>
        <v>13.909534000000001</v>
      </c>
      <c r="AM3972" s="51">
        <f t="shared" ref="AM3972:AM4035" si="1380">IFERROR(AVERAGEIFS(O:O,$C:$C,$AC3972,$D:$D,$AD3972,$E:$E,$AE3972,$F:$F,"&lt;&gt;X"),"N/A")</f>
        <v>13.479445999999999</v>
      </c>
      <c r="AN3972" s="51">
        <f t="shared" ref="AN3972:AN4035" si="1381">IFERROR(AVERAGEIFS(P:P,$C:$C,$AC3972,$D:$D,$AD3972,$E:$E,$AE3972,$F:$F,"&lt;&gt;X"),"N/A")</f>
        <v>15.242342000000001</v>
      </c>
      <c r="AO3972" s="51">
        <f t="shared" ref="AO3972:AO4035" si="1382">IFERROR(AVERAGEIFS(Q:Q,$C:$C,$AC3972,$D:$D,$AD3972,$E:$E,$AE3972,$F:$F,"&lt;&gt;X"),"N/A")</f>
        <v>14.4672</v>
      </c>
      <c r="AP3972" s="51">
        <f t="shared" ref="AP3972:AP4035" si="1383">IFERROR(AVERAGEIFS(R:R,$C:$C,$AC3972,$D:$D,$AD3972,$E:$E,$AE3972,$F:$F,"&lt;&gt;X"),"N/A")</f>
        <v>18.143035999999999</v>
      </c>
      <c r="AQ3972" s="51">
        <f t="shared" ref="AQ3972:AQ4035" si="1384">IFERROR(AVERAGEIFS(S:S,$C:$C,$AC3972,$D:$D,$AD3972,$E:$E,$AE3972,$F:$F,"&lt;&gt;X"),"N/A")</f>
        <v>18.920164</v>
      </c>
      <c r="AR3972" s="51">
        <f t="shared" ref="AR3972:AR4035" si="1385">IFERROR(AVERAGEIFS(T:T,$C:$C,$AC3972,$D:$D,$AD3972,$E:$E,$AE3972,$F:$F,"&lt;&gt;X"),"N/A")</f>
        <v>17.783073000000002</v>
      </c>
      <c r="AS3972" s="51">
        <f t="shared" ref="AS3972:AS4035" si="1386">IFERROR(AVERAGEIFS(U:U,$C:$C,$AC3972,$D:$D,$AD3972,$E:$E,$AE3972,$F:$F,"&lt;&gt;X"),"N/A")</f>
        <v>17.471107</v>
      </c>
      <c r="AT3972" s="51">
        <f t="shared" ref="AT3972:AT4035" si="1387">IFERROR(AVERAGEIFS(V:V,$C:$C,$AC3972,$D:$D,$AD3972,$E:$E,$AE3972,$F:$F,"&lt;&gt;X"),"N/A")</f>
        <v>12.753335</v>
      </c>
      <c r="AU3972" s="51">
        <f t="shared" ref="AU3972:AU4035" si="1388">IFERROR(AVERAGEIFS(W:W,$C:$C,$AC3972,$D:$D,$AD3972,$E:$E,$AE3972,$F:$F,"&lt;&gt;X"),"N/A")</f>
        <v>14.954307999999999</v>
      </c>
      <c r="AV3972" s="51">
        <f t="shared" ref="AV3972:AV4035" si="1389">IFERROR(AVERAGEIFS(X:X,$C:$C,$AC3972,$D:$D,$AD3972,$E:$E,$AE3972,$F:$F,"&lt;&gt;X"),"N/A")</f>
        <v>22.544284999999999</v>
      </c>
    </row>
    <row r="3973" spans="1:48">
      <c r="A3973" t="str">
        <f t="shared" ref="A3973:A4036" si="1390">C3973&amp;D3973&amp;E3973</f>
        <v>41859Murilo/Kassio87</v>
      </c>
      <c r="B3973" s="50">
        <v>41859.722974537035</v>
      </c>
      <c r="C3973" s="44">
        <f t="shared" si="1370"/>
        <v>41859</v>
      </c>
      <c r="D3973" s="45" t="s">
        <v>20</v>
      </c>
      <c r="E3973" s="46">
        <v>87</v>
      </c>
      <c r="G3973" s="49" t="e">
        <f>VLOOKUP(C3973,#REF!,2,0)</f>
        <v>#REF!</v>
      </c>
      <c r="I3973" s="40">
        <v>0</v>
      </c>
      <c r="J3973" s="40">
        <v>0</v>
      </c>
      <c r="K3973" s="40">
        <v>19.163879000000001</v>
      </c>
      <c r="L3973" s="40">
        <v>26.572737</v>
      </c>
      <c r="M3973" s="40">
        <v>19.905152999999999</v>
      </c>
      <c r="N3973" s="40">
        <v>21.492553999999998</v>
      </c>
      <c r="O3973" s="40">
        <v>19.220372999999999</v>
      </c>
      <c r="P3973" s="40">
        <v>21.552569999999999</v>
      </c>
      <c r="Q3973" s="40">
        <v>23.583013999999999</v>
      </c>
      <c r="R3973" s="40">
        <v>26.706914999999999</v>
      </c>
      <c r="S3973" s="40">
        <v>31.401717999999999</v>
      </c>
      <c r="T3973" s="40">
        <v>28.482813</v>
      </c>
      <c r="U3973" s="40">
        <v>29.111183</v>
      </c>
      <c r="V3973" s="40">
        <v>25.184933000000001</v>
      </c>
      <c r="W3973" s="40">
        <v>19.962803000000001</v>
      </c>
      <c r="X3973" s="40">
        <v>34.770592000000001</v>
      </c>
      <c r="AA3973">
        <f t="shared" si="1371"/>
        <v>42382.713564814818</v>
      </c>
      <c r="AB3973" t="str">
        <f t="shared" si="1372"/>
        <v>42382Fábio87</v>
      </c>
      <c r="AC3973" s="52">
        <v>42382</v>
      </c>
      <c r="AD3973" s="56" t="s">
        <v>31</v>
      </c>
      <c r="AE3973" s="53">
        <v>87</v>
      </c>
      <c r="AF3973" s="51" t="str">
        <f t="shared" si="1373"/>
        <v/>
      </c>
      <c r="AG3973" s="51">
        <f t="shared" si="1374"/>
        <v>0</v>
      </c>
      <c r="AH3973" s="51">
        <f t="shared" si="1375"/>
        <v>5.7438999999999997E-2</v>
      </c>
      <c r="AI3973" s="51">
        <f t="shared" si="1376"/>
        <v>21.007883</v>
      </c>
      <c r="AJ3973" s="51">
        <f t="shared" si="1377"/>
        <v>19.997803000000001</v>
      </c>
      <c r="AK3973" s="51">
        <f t="shared" si="1378"/>
        <v>15.996090000000001</v>
      </c>
      <c r="AL3973" s="51">
        <f t="shared" si="1379"/>
        <v>17.161975999999999</v>
      </c>
      <c r="AM3973" s="51">
        <f t="shared" si="1380"/>
        <v>17.030346000000002</v>
      </c>
      <c r="AN3973" s="51">
        <f t="shared" si="1381"/>
        <v>18.598167</v>
      </c>
      <c r="AO3973" s="51">
        <f t="shared" si="1382"/>
        <v>17.426780999999998</v>
      </c>
      <c r="AP3973" s="51">
        <f t="shared" si="1383"/>
        <v>20.910616000000001</v>
      </c>
      <c r="AQ3973" s="51">
        <f t="shared" si="1384"/>
        <v>22.142672999999998</v>
      </c>
      <c r="AR3973" s="51">
        <f t="shared" si="1385"/>
        <v>21.056601000000001</v>
      </c>
      <c r="AS3973" s="51">
        <f t="shared" si="1386"/>
        <v>20.427655999999999</v>
      </c>
      <c r="AT3973" s="51">
        <f t="shared" si="1387"/>
        <v>14.913376</v>
      </c>
      <c r="AU3973" s="51">
        <f t="shared" si="1388"/>
        <v>17.161975999999999</v>
      </c>
      <c r="AV3973" s="51">
        <f t="shared" si="1389"/>
        <v>24.711071</v>
      </c>
    </row>
    <row r="3974" spans="1:48">
      <c r="A3974" t="str">
        <f t="shared" si="1390"/>
        <v>41862Murilo/Kassio87</v>
      </c>
      <c r="B3974" s="50">
        <v>41862.463900462964</v>
      </c>
      <c r="C3974" s="44">
        <f t="shared" si="1370"/>
        <v>41862</v>
      </c>
      <c r="D3974" s="45" t="s">
        <v>20</v>
      </c>
      <c r="E3974" s="46">
        <v>87</v>
      </c>
      <c r="G3974" s="49" t="e">
        <f>VLOOKUP(C3974,#REF!,2,0)</f>
        <v>#REF!</v>
      </c>
      <c r="I3974" s="40">
        <v>0</v>
      </c>
      <c r="J3974" s="40">
        <v>0</v>
      </c>
      <c r="K3974" s="40">
        <v>16.661472</v>
      </c>
      <c r="L3974" s="40">
        <v>25.577513</v>
      </c>
      <c r="M3974" s="40">
        <v>18.548376000000001</v>
      </c>
      <c r="N3974" s="40">
        <v>21.733191999999999</v>
      </c>
      <c r="O3974" s="40">
        <v>19.107475000000001</v>
      </c>
      <c r="P3974" s="40">
        <v>22.279807999999999</v>
      </c>
      <c r="Q3974" s="40">
        <v>23.899007999999998</v>
      </c>
      <c r="R3974" s="40">
        <v>27.861469</v>
      </c>
      <c r="S3974" s="40">
        <v>30.893166999999998</v>
      </c>
      <c r="T3974" s="40">
        <v>27.792849</v>
      </c>
      <c r="U3974" s="40">
        <v>29.111183</v>
      </c>
      <c r="V3974" s="40">
        <v>23.899007999999998</v>
      </c>
      <c r="W3974" s="40">
        <v>21.552569999999999</v>
      </c>
      <c r="X3974" s="40">
        <v>36.166004000000001</v>
      </c>
      <c r="AA3974">
        <f t="shared" si="1371"/>
        <v>42387.605231481481</v>
      </c>
      <c r="AB3974" t="str">
        <f t="shared" si="1372"/>
        <v>42387Fábio87</v>
      </c>
      <c r="AC3974" s="52">
        <v>42387</v>
      </c>
      <c r="AD3974" s="56" t="s">
        <v>31</v>
      </c>
      <c r="AE3974" s="53">
        <v>87</v>
      </c>
      <c r="AF3974" s="51" t="str">
        <f t="shared" si="1373"/>
        <v/>
      </c>
      <c r="AG3974" s="51">
        <f t="shared" si="1374"/>
        <v>0</v>
      </c>
      <c r="AH3974" s="51">
        <f t="shared" si="1375"/>
        <v>9.8560000000000002E-3</v>
      </c>
      <c r="AI3974" s="51">
        <f t="shared" si="1376"/>
        <v>18.966383</v>
      </c>
      <c r="AJ3974" s="51">
        <f t="shared" si="1377"/>
        <v>17.872714999999999</v>
      </c>
      <c r="AK3974" s="51">
        <f t="shared" si="1378"/>
        <v>14.547779999999999</v>
      </c>
      <c r="AL3974" s="51">
        <f t="shared" si="1379"/>
        <v>15.449805</v>
      </c>
      <c r="AM3974" s="51">
        <f t="shared" si="1380"/>
        <v>14.913376</v>
      </c>
      <c r="AN3974" s="51">
        <f t="shared" si="1381"/>
        <v>16.638573000000001</v>
      </c>
      <c r="AO3974" s="51">
        <f t="shared" si="1382"/>
        <v>15.82696</v>
      </c>
      <c r="AP3974" s="51">
        <f t="shared" si="1383"/>
        <v>19.478639999999999</v>
      </c>
      <c r="AQ3974" s="51">
        <f t="shared" si="1384"/>
        <v>20.427655999999999</v>
      </c>
      <c r="AR3974" s="51">
        <f t="shared" si="1385"/>
        <v>18.920164</v>
      </c>
      <c r="AS3974" s="51">
        <f t="shared" si="1386"/>
        <v>18.552409999999998</v>
      </c>
      <c r="AT3974" s="51">
        <f t="shared" si="1387"/>
        <v>13.479445999999999</v>
      </c>
      <c r="AU3974" s="51">
        <f t="shared" si="1388"/>
        <v>15.491481</v>
      </c>
      <c r="AV3974" s="51">
        <f t="shared" si="1389"/>
        <v>23.255731999999998</v>
      </c>
    </row>
    <row r="3975" spans="1:48">
      <c r="A3975" t="str">
        <f t="shared" si="1390"/>
        <v>41869Murilo/Kassio87</v>
      </c>
      <c r="B3975" s="50">
        <v>41869.500034722223</v>
      </c>
      <c r="C3975" s="44">
        <f t="shared" si="1370"/>
        <v>41869</v>
      </c>
      <c r="D3975" s="45" t="s">
        <v>20</v>
      </c>
      <c r="E3975" s="46">
        <v>87</v>
      </c>
      <c r="G3975" s="49" t="e">
        <f>VLOOKUP(C3975,#REF!,2,0)</f>
        <v>#REF!</v>
      </c>
      <c r="I3975" s="40">
        <v>0</v>
      </c>
      <c r="J3975" s="40">
        <v>0</v>
      </c>
      <c r="K3975" s="40">
        <v>22.463629000000001</v>
      </c>
      <c r="L3975" s="40">
        <v>24.409174</v>
      </c>
      <c r="M3975" s="40">
        <v>17.88917</v>
      </c>
      <c r="N3975" s="40">
        <v>21.492553999999998</v>
      </c>
      <c r="O3975" s="40">
        <v>18.826830000000001</v>
      </c>
      <c r="P3975" s="40">
        <v>22.463629000000001</v>
      </c>
      <c r="Q3975" s="40">
        <v>23.962475000000001</v>
      </c>
      <c r="R3975" s="40">
        <v>27.655892999999999</v>
      </c>
      <c r="S3975" s="40">
        <v>31.038038</v>
      </c>
      <c r="T3975" s="40">
        <v>27.519283000000001</v>
      </c>
      <c r="U3975" s="40">
        <v>28.691483999999999</v>
      </c>
      <c r="V3975" s="40">
        <v>23.520077000000001</v>
      </c>
      <c r="W3975" s="40">
        <v>21.253294</v>
      </c>
      <c r="X3975" s="40">
        <v>36.401234000000002</v>
      </c>
      <c r="AA3975">
        <f t="shared" si="1371"/>
        <v>42389.720543981479</v>
      </c>
      <c r="AB3975" t="str">
        <f t="shared" si="1372"/>
        <v>42389Fábio87</v>
      </c>
      <c r="AC3975" s="52">
        <v>42389</v>
      </c>
      <c r="AD3975" s="56" t="s">
        <v>31</v>
      </c>
      <c r="AE3975" s="53">
        <v>87</v>
      </c>
      <c r="AF3975" s="51" t="str">
        <f t="shared" si="1373"/>
        <v/>
      </c>
      <c r="AG3975" s="51">
        <f t="shared" si="1374"/>
        <v>0</v>
      </c>
      <c r="AH3975" s="51">
        <f t="shared" si="1375"/>
        <v>3.1580000000000002E-3</v>
      </c>
      <c r="AI3975" s="51">
        <f t="shared" si="1376"/>
        <v>17.030346000000002</v>
      </c>
      <c r="AJ3975" s="51">
        <f t="shared" si="1377"/>
        <v>16.855661000000001</v>
      </c>
      <c r="AK3975" s="51">
        <f t="shared" si="1378"/>
        <v>13.791543000000001</v>
      </c>
      <c r="AL3975" s="51">
        <f t="shared" si="1379"/>
        <v>14.628639</v>
      </c>
      <c r="AM3975" s="51">
        <f t="shared" si="1380"/>
        <v>14.107385000000001</v>
      </c>
      <c r="AN3975" s="51">
        <f t="shared" si="1381"/>
        <v>15.700716999999999</v>
      </c>
      <c r="AO3975" s="51">
        <f t="shared" si="1382"/>
        <v>14.750323</v>
      </c>
      <c r="AP3975" s="51">
        <f t="shared" si="1383"/>
        <v>18.598167</v>
      </c>
      <c r="AQ3975" s="51">
        <f t="shared" si="1384"/>
        <v>19.338263999999999</v>
      </c>
      <c r="AR3975" s="51">
        <f t="shared" si="1385"/>
        <v>18.143035999999999</v>
      </c>
      <c r="AS3975" s="51">
        <f t="shared" si="1386"/>
        <v>17.783073000000002</v>
      </c>
      <c r="AT3975" s="51">
        <f t="shared" si="1387"/>
        <v>12.904436</v>
      </c>
      <c r="AU3975" s="51">
        <f t="shared" si="1388"/>
        <v>15.118537999999999</v>
      </c>
      <c r="AV3975" s="51">
        <f t="shared" si="1389"/>
        <v>22.594749</v>
      </c>
    </row>
    <row r="3976" spans="1:48">
      <c r="A3976" t="str">
        <f t="shared" si="1390"/>
        <v>41873Murilo/Kassio87</v>
      </c>
      <c r="B3976" s="50">
        <v>41873.461087962962</v>
      </c>
      <c r="C3976" s="44">
        <f t="shared" si="1370"/>
        <v>41873</v>
      </c>
      <c r="D3976" s="45" t="s">
        <v>20</v>
      </c>
      <c r="E3976" s="46">
        <v>87</v>
      </c>
      <c r="G3976" s="49" t="e">
        <f>VLOOKUP(C3976,#REF!,2,0)</f>
        <v>#REF!</v>
      </c>
      <c r="I3976" s="40">
        <v>0</v>
      </c>
      <c r="J3976" s="40">
        <v>0</v>
      </c>
      <c r="K3976" s="40">
        <v>18.994947</v>
      </c>
      <c r="L3976" s="40">
        <v>23.709154000000002</v>
      </c>
      <c r="M3976" s="40">
        <v>18.217172999999999</v>
      </c>
      <c r="N3976" s="40">
        <v>21.253294</v>
      </c>
      <c r="O3976" s="40">
        <v>18.492947000000001</v>
      </c>
      <c r="P3976" s="40">
        <v>22.157710999999999</v>
      </c>
      <c r="Q3976" s="40">
        <v>23.772342999999999</v>
      </c>
      <c r="R3976" s="40">
        <v>27.724340000000002</v>
      </c>
      <c r="S3976" s="40">
        <v>30.965553</v>
      </c>
      <c r="T3976" s="40">
        <v>27.587548999999999</v>
      </c>
      <c r="U3976" s="40">
        <v>28.970938</v>
      </c>
      <c r="V3976" s="40">
        <v>23.835629999999998</v>
      </c>
      <c r="W3976" s="40">
        <v>21.312973</v>
      </c>
      <c r="X3976" s="40">
        <v>36.087780000000002</v>
      </c>
      <c r="AA3976">
        <f t="shared" si="1371"/>
        <v>42391.697939814818</v>
      </c>
      <c r="AB3976" t="str">
        <f t="shared" si="1372"/>
        <v>42391Fábio87</v>
      </c>
      <c r="AC3976" s="52">
        <v>42391</v>
      </c>
      <c r="AD3976" s="56" t="s">
        <v>31</v>
      </c>
      <c r="AE3976" s="53">
        <v>87</v>
      </c>
      <c r="AF3976" s="51" t="str">
        <f t="shared" si="1373"/>
        <v/>
      </c>
      <c r="AG3976" s="51">
        <f t="shared" si="1374"/>
        <v>0</v>
      </c>
      <c r="AH3976" s="51">
        <f t="shared" si="1375"/>
        <v>2.0609999999999999E-3</v>
      </c>
      <c r="AI3976" s="51">
        <f t="shared" si="1376"/>
        <v>14.4672</v>
      </c>
      <c r="AJ3976" s="51">
        <f t="shared" si="1377"/>
        <v>15.325142</v>
      </c>
      <c r="AK3976" s="51">
        <f t="shared" si="1378"/>
        <v>13.018388</v>
      </c>
      <c r="AL3976" s="51">
        <f t="shared" si="1379"/>
        <v>13.713176000000001</v>
      </c>
      <c r="AM3976" s="51">
        <f t="shared" si="1380"/>
        <v>12.904436</v>
      </c>
      <c r="AN3976" s="51">
        <f t="shared" si="1381"/>
        <v>14.426985</v>
      </c>
      <c r="AO3976" s="51">
        <f t="shared" si="1382"/>
        <v>13.988498999999999</v>
      </c>
      <c r="AP3976" s="51">
        <f t="shared" si="1383"/>
        <v>17.783073000000002</v>
      </c>
      <c r="AQ3976" s="51">
        <f t="shared" si="1384"/>
        <v>18.506699000000001</v>
      </c>
      <c r="AR3976" s="51">
        <f t="shared" si="1385"/>
        <v>17.471107</v>
      </c>
      <c r="AS3976" s="51">
        <f t="shared" si="1386"/>
        <v>17.161975999999999</v>
      </c>
      <c r="AT3976" s="51">
        <f t="shared" si="1387"/>
        <v>12.528430999999999</v>
      </c>
      <c r="AU3976" s="51">
        <f t="shared" si="1388"/>
        <v>14.507453999999999</v>
      </c>
      <c r="AV3976" s="51">
        <f t="shared" si="1389"/>
        <v>22.142672999999998</v>
      </c>
    </row>
    <row r="3977" spans="1:48">
      <c r="A3977" t="str">
        <f t="shared" si="1390"/>
        <v>41880Murilo/Kassio87</v>
      </c>
      <c r="B3977" s="50">
        <v>41880.770416666666</v>
      </c>
      <c r="C3977" s="44">
        <f t="shared" si="1370"/>
        <v>41880</v>
      </c>
      <c r="D3977" s="45" t="s">
        <v>20</v>
      </c>
      <c r="E3977" s="46">
        <v>87</v>
      </c>
      <c r="G3977" s="49" t="e">
        <f>VLOOKUP(C3977,#REF!,2,0)</f>
        <v>#REF!</v>
      </c>
      <c r="I3977" s="40">
        <v>0</v>
      </c>
      <c r="J3977" s="40">
        <v>0</v>
      </c>
      <c r="K3977" s="40">
        <v>15.733523999999999</v>
      </c>
      <c r="L3977" s="40">
        <v>21.134211000000001</v>
      </c>
      <c r="M3977" s="40">
        <v>17.083164</v>
      </c>
      <c r="N3977" s="40">
        <v>20.956261000000001</v>
      </c>
      <c r="O3977" s="40">
        <v>18.382359999999998</v>
      </c>
      <c r="P3977" s="40">
        <v>21.612684000000002</v>
      </c>
      <c r="Q3977" s="40">
        <v>23.520077000000001</v>
      </c>
      <c r="R3977" s="40">
        <v>27.111529999999998</v>
      </c>
      <c r="S3977" s="40">
        <v>30.173922000000001</v>
      </c>
      <c r="T3977" s="40">
        <v>26.774146999999999</v>
      </c>
      <c r="U3977" s="40">
        <v>28.274913999999999</v>
      </c>
      <c r="V3977" s="40">
        <v>22.895551999999999</v>
      </c>
      <c r="W3977" s="40">
        <v>20.661383000000001</v>
      </c>
      <c r="X3977" s="40">
        <v>35.232684999999996</v>
      </c>
      <c r="AA3977">
        <f t="shared" si="1371"/>
        <v>42397.645914351851</v>
      </c>
      <c r="AB3977" t="str">
        <f t="shared" si="1372"/>
        <v>42397Fábio87</v>
      </c>
      <c r="AC3977" s="52">
        <v>42397</v>
      </c>
      <c r="AD3977" s="56" t="s">
        <v>31</v>
      </c>
      <c r="AE3977" s="53">
        <v>87</v>
      </c>
      <c r="AF3977" s="51" t="str">
        <f t="shared" si="1373"/>
        <v/>
      </c>
      <c r="AG3977" s="51">
        <f t="shared" si="1374"/>
        <v>0</v>
      </c>
      <c r="AH3977" s="51">
        <f t="shared" si="1375"/>
        <v>6.3790000000000001E-3</v>
      </c>
      <c r="AI3977" s="51">
        <f t="shared" si="1376"/>
        <v>15.366647</v>
      </c>
      <c r="AJ3977" s="51">
        <f t="shared" si="1377"/>
        <v>13.948992000000001</v>
      </c>
      <c r="AK3977" s="51">
        <f t="shared" si="1378"/>
        <v>11.048622</v>
      </c>
      <c r="AL3977" s="51">
        <f t="shared" si="1379"/>
        <v>11.65014</v>
      </c>
      <c r="AM3977" s="51">
        <f t="shared" si="1380"/>
        <v>10.805904</v>
      </c>
      <c r="AN3977" s="51">
        <f t="shared" si="1381"/>
        <v>12.980342</v>
      </c>
      <c r="AO3977" s="51">
        <f t="shared" si="1382"/>
        <v>12.980342</v>
      </c>
      <c r="AP3977" s="51">
        <f t="shared" si="1383"/>
        <v>16.509063999999999</v>
      </c>
      <c r="AQ3977" s="51">
        <f t="shared" si="1384"/>
        <v>17.471107</v>
      </c>
      <c r="AR3977" s="51">
        <f t="shared" si="1385"/>
        <v>16.899239999999999</v>
      </c>
      <c r="AS3977" s="51">
        <f t="shared" si="1386"/>
        <v>16.768650000000001</v>
      </c>
      <c r="AT3977" s="51">
        <f t="shared" si="1387"/>
        <v>12.342662000000001</v>
      </c>
      <c r="AU3977" s="51">
        <f t="shared" si="1388"/>
        <v>14.4672</v>
      </c>
      <c r="AV3977" s="51">
        <f t="shared" si="1389"/>
        <v>22.142672999999998</v>
      </c>
    </row>
    <row r="3978" spans="1:48">
      <c r="A3978" t="str">
        <f t="shared" si="1390"/>
        <v>41885Murilo/Kassio87</v>
      </c>
      <c r="B3978" s="50">
        <v>41885.48033564815</v>
      </c>
      <c r="C3978" s="44">
        <f t="shared" si="1370"/>
        <v>41885</v>
      </c>
      <c r="D3978" s="45" t="s">
        <v>20</v>
      </c>
      <c r="E3978" s="46">
        <v>87</v>
      </c>
      <c r="G3978" s="49" t="e">
        <f>VLOOKUP(C3978,#REF!,2,0)</f>
        <v>#REF!</v>
      </c>
      <c r="I3978" s="40">
        <v>0</v>
      </c>
      <c r="J3978" s="40">
        <v>0</v>
      </c>
      <c r="K3978" s="40">
        <v>31.255997000000001</v>
      </c>
      <c r="L3978" s="40">
        <v>34.924286000000002</v>
      </c>
      <c r="M3978" s="40">
        <v>27.792849</v>
      </c>
      <c r="N3978" s="40">
        <v>24.537593999999999</v>
      </c>
      <c r="O3978" s="40">
        <v>19.447222</v>
      </c>
      <c r="P3978" s="40">
        <v>21.733191999999999</v>
      </c>
      <c r="Q3978" s="40">
        <v>23.583013999999999</v>
      </c>
      <c r="R3978" s="40">
        <v>25.973248999999999</v>
      </c>
      <c r="S3978" s="40">
        <v>31.038038</v>
      </c>
      <c r="T3978" s="40">
        <v>27.861469</v>
      </c>
      <c r="U3978" s="40">
        <v>29.041008000000001</v>
      </c>
      <c r="V3978" s="40">
        <v>25.119790999999999</v>
      </c>
      <c r="W3978" s="40">
        <v>19.962803000000001</v>
      </c>
      <c r="X3978" s="40">
        <v>33.704093999999998</v>
      </c>
      <c r="AA3978">
        <f t="shared" si="1371"/>
        <v>42398.583472222221</v>
      </c>
      <c r="AB3978" t="str">
        <f t="shared" si="1372"/>
        <v>42398Fábio87</v>
      </c>
      <c r="AC3978" s="52">
        <v>42398</v>
      </c>
      <c r="AD3978" s="56" t="s">
        <v>31</v>
      </c>
      <c r="AE3978" s="53">
        <v>87</v>
      </c>
      <c r="AF3978" s="51" t="str">
        <f t="shared" si="1373"/>
        <v/>
      </c>
      <c r="AG3978" s="51">
        <f t="shared" si="1374"/>
        <v>0</v>
      </c>
      <c r="AH3978" s="51">
        <f t="shared" si="1375"/>
        <v>1.942E-2</v>
      </c>
      <c r="AI3978" s="51">
        <f t="shared" si="1376"/>
        <v>15.491481</v>
      </c>
      <c r="AJ3978" s="51">
        <f t="shared" si="1377"/>
        <v>13.596057</v>
      </c>
      <c r="AK3978" s="51">
        <f t="shared" si="1378"/>
        <v>10.909573999999999</v>
      </c>
      <c r="AL3978" s="51">
        <f t="shared" si="1379"/>
        <v>11.364934</v>
      </c>
      <c r="AM3978" s="51">
        <f t="shared" si="1380"/>
        <v>10.60017</v>
      </c>
      <c r="AN3978" s="51">
        <f t="shared" si="1381"/>
        <v>12.904436</v>
      </c>
      <c r="AO3978" s="51">
        <f t="shared" si="1382"/>
        <v>12.942365000000001</v>
      </c>
      <c r="AP3978" s="51">
        <f t="shared" si="1383"/>
        <v>16.422965999999999</v>
      </c>
      <c r="AQ3978" s="51">
        <f t="shared" si="1384"/>
        <v>17.738341999999999</v>
      </c>
      <c r="AR3978" s="51">
        <f t="shared" si="1385"/>
        <v>16.899239999999999</v>
      </c>
      <c r="AS3978" s="51">
        <f t="shared" si="1386"/>
        <v>16.681903999999999</v>
      </c>
      <c r="AT3978" s="51">
        <f t="shared" si="1387"/>
        <v>12.195086</v>
      </c>
      <c r="AU3978" s="51">
        <f t="shared" si="1388"/>
        <v>14.346736</v>
      </c>
      <c r="AV3978" s="51">
        <f t="shared" si="1389"/>
        <v>21.893456</v>
      </c>
    </row>
    <row r="3979" spans="1:48">
      <c r="A3979" t="str">
        <f t="shared" si="1390"/>
        <v>41891Murilo/Kassio87</v>
      </c>
      <c r="B3979" s="50">
        <v>41891.715555555558</v>
      </c>
      <c r="C3979" s="44">
        <f t="shared" si="1370"/>
        <v>41891</v>
      </c>
      <c r="D3979" s="45" t="s">
        <v>20</v>
      </c>
      <c r="E3979" s="46">
        <v>87</v>
      </c>
      <c r="G3979" s="49" t="e">
        <f>VLOOKUP(C3979,#REF!,2,0)</f>
        <v>#REF!</v>
      </c>
      <c r="I3979" s="40">
        <v>0</v>
      </c>
      <c r="J3979" s="40">
        <v>0</v>
      </c>
      <c r="K3979" s="40">
        <v>25.577513</v>
      </c>
      <c r="L3979" s="40">
        <v>30.173922000000001</v>
      </c>
      <c r="M3979" s="40">
        <v>23.144293000000001</v>
      </c>
      <c r="N3979" s="40">
        <v>25.119790999999999</v>
      </c>
      <c r="O3979" s="40">
        <v>22.157710999999999</v>
      </c>
      <c r="P3979" s="40">
        <v>23.331790999999999</v>
      </c>
      <c r="Q3979" s="40">
        <v>23.962475000000001</v>
      </c>
      <c r="R3979" s="40">
        <v>25.907093</v>
      </c>
      <c r="S3979" s="40">
        <v>31.328807999999999</v>
      </c>
      <c r="T3979" s="40">
        <v>27.655892999999999</v>
      </c>
      <c r="U3979" s="40">
        <v>28.621839999999999</v>
      </c>
      <c r="V3979" s="40">
        <v>23.962475000000001</v>
      </c>
      <c r="W3979" s="40">
        <v>19.276951</v>
      </c>
      <c r="X3979" s="40">
        <v>33.628551000000002</v>
      </c>
      <c r="AA3979">
        <f t="shared" si="1371"/>
        <v>42401.589143518519</v>
      </c>
      <c r="AB3979" t="str">
        <f t="shared" si="1372"/>
        <v>42401Fábio87</v>
      </c>
      <c r="AC3979" s="52">
        <v>42401</v>
      </c>
      <c r="AD3979" s="56" t="s">
        <v>31</v>
      </c>
      <c r="AE3979" s="53">
        <v>87</v>
      </c>
      <c r="AF3979" s="51" t="str">
        <f t="shared" si="1373"/>
        <v/>
      </c>
      <c r="AG3979" s="51">
        <f t="shared" si="1374"/>
        <v>0</v>
      </c>
      <c r="AH3979" s="51">
        <f t="shared" si="1375"/>
        <v>2.2230000000000001E-3</v>
      </c>
      <c r="AI3979" s="51">
        <f t="shared" si="1376"/>
        <v>12.753335</v>
      </c>
      <c r="AJ3979" s="51">
        <f t="shared" si="1377"/>
        <v>13.018388</v>
      </c>
      <c r="AK3979" s="51">
        <f t="shared" si="1378"/>
        <v>10.362833999999999</v>
      </c>
      <c r="AL3979" s="51">
        <f t="shared" si="1379"/>
        <v>10.498085</v>
      </c>
      <c r="AM3979" s="51">
        <f t="shared" si="1380"/>
        <v>9.5389540000000004</v>
      </c>
      <c r="AN3979" s="51">
        <f t="shared" si="1381"/>
        <v>11.902811</v>
      </c>
      <c r="AO3979" s="51">
        <f t="shared" si="1382"/>
        <v>12.565770000000001</v>
      </c>
      <c r="AP3979" s="51">
        <f t="shared" si="1383"/>
        <v>16.038502000000001</v>
      </c>
      <c r="AQ3979" s="51">
        <f t="shared" si="1384"/>
        <v>17.249991999999999</v>
      </c>
      <c r="AR3979" s="51">
        <f t="shared" si="1385"/>
        <v>16.465980999999999</v>
      </c>
      <c r="AS3979" s="51">
        <f t="shared" si="1386"/>
        <v>16.595359999999999</v>
      </c>
      <c r="AT3979" s="51">
        <f t="shared" si="1387"/>
        <v>11.686055</v>
      </c>
      <c r="AU3979" s="51">
        <f t="shared" si="1388"/>
        <v>14.790993</v>
      </c>
      <c r="AV3979" s="51">
        <f t="shared" si="1389"/>
        <v>22.142672999999998</v>
      </c>
    </row>
    <row r="3980" spans="1:48">
      <c r="A3980" t="str">
        <f t="shared" si="1390"/>
        <v>41894Murilo/Kassio87</v>
      </c>
      <c r="B3980" s="50">
        <v>41894.414027777777</v>
      </c>
      <c r="C3980" s="44">
        <f t="shared" si="1370"/>
        <v>41894</v>
      </c>
      <c r="D3980" s="45" t="s">
        <v>20</v>
      </c>
      <c r="E3980" s="46">
        <v>87</v>
      </c>
      <c r="G3980" s="49" t="e">
        <f>VLOOKUP(C3980,#REF!,2,0)</f>
        <v>#REF!</v>
      </c>
      <c r="I3980" s="40">
        <v>0</v>
      </c>
      <c r="J3980" s="40">
        <v>0</v>
      </c>
      <c r="K3980" s="40">
        <v>22.525047000000001</v>
      </c>
      <c r="L3980" s="40">
        <v>28.552289999999999</v>
      </c>
      <c r="M3980" s="40">
        <v>22.340997999999999</v>
      </c>
      <c r="N3980" s="40">
        <v>24.601942000000001</v>
      </c>
      <c r="O3980" s="40">
        <v>22.340997999999999</v>
      </c>
      <c r="P3980" s="40">
        <v>23.520077000000001</v>
      </c>
      <c r="Q3980" s="40">
        <v>24.601942000000001</v>
      </c>
      <c r="R3980" s="40">
        <v>27.383023999999999</v>
      </c>
      <c r="S3980" s="40">
        <v>31.110600999999999</v>
      </c>
      <c r="T3980" s="40">
        <v>27.179286999999999</v>
      </c>
      <c r="U3980" s="40">
        <v>28.413414</v>
      </c>
      <c r="V3980" s="40">
        <v>23.331790999999999</v>
      </c>
      <c r="W3980" s="40">
        <v>21.015474000000001</v>
      </c>
      <c r="X3980" s="40">
        <v>35.542458000000003</v>
      </c>
      <c r="AA3980">
        <f t="shared" si="1371"/>
        <v>42403.370046296295</v>
      </c>
      <c r="AB3980" t="str">
        <f t="shared" si="1372"/>
        <v>42403Fábio87</v>
      </c>
      <c r="AC3980" s="52">
        <v>42403</v>
      </c>
      <c r="AD3980" s="56" t="s">
        <v>31</v>
      </c>
      <c r="AE3980" s="53">
        <v>87</v>
      </c>
      <c r="AF3980" s="51" t="str">
        <f t="shared" si="1373"/>
        <v/>
      </c>
      <c r="AG3980" s="51">
        <f t="shared" si="1374"/>
        <v>0</v>
      </c>
      <c r="AH3980" s="51">
        <f t="shared" si="1375"/>
        <v>9.9999999999999995E-7</v>
      </c>
      <c r="AI3980" s="51">
        <f t="shared" si="1376"/>
        <v>11.400378999999999</v>
      </c>
      <c r="AJ3980" s="51">
        <f t="shared" si="1377"/>
        <v>12.491166</v>
      </c>
      <c r="AK3980" s="51">
        <f t="shared" si="1378"/>
        <v>9.8312779999999993</v>
      </c>
      <c r="AL3980" s="51">
        <f t="shared" si="1379"/>
        <v>9.7659149999999997</v>
      </c>
      <c r="AM3980" s="51">
        <f t="shared" si="1380"/>
        <v>8.8755380000000006</v>
      </c>
      <c r="AN3980" s="51">
        <f t="shared" si="1381"/>
        <v>11.542764</v>
      </c>
      <c r="AO3980" s="51">
        <f t="shared" si="1382"/>
        <v>12.085049</v>
      </c>
      <c r="AP3980" s="51">
        <f t="shared" si="1383"/>
        <v>15.242342000000001</v>
      </c>
      <c r="AQ3980" s="51">
        <f t="shared" si="1384"/>
        <v>16.638573000000001</v>
      </c>
      <c r="AR3980" s="51">
        <f t="shared" si="1385"/>
        <v>15.869158000000001</v>
      </c>
      <c r="AS3980" s="51">
        <f t="shared" si="1386"/>
        <v>16.038502000000001</v>
      </c>
      <c r="AT3980" s="51">
        <f t="shared" si="1387"/>
        <v>11.866526</v>
      </c>
      <c r="AU3980" s="51">
        <f t="shared" si="1388"/>
        <v>14.18694</v>
      </c>
      <c r="AV3980" s="51">
        <f t="shared" si="1389"/>
        <v>21.546894000000002</v>
      </c>
    </row>
    <row r="3981" spans="1:48">
      <c r="A3981" t="str">
        <f t="shared" si="1390"/>
        <v>41897Murilo/Kassio87</v>
      </c>
      <c r="B3981" s="50">
        <v>41897.636620370373</v>
      </c>
      <c r="C3981" s="44">
        <f t="shared" si="1370"/>
        <v>41897</v>
      </c>
      <c r="D3981" s="45" t="s">
        <v>20</v>
      </c>
      <c r="E3981" s="46">
        <v>87</v>
      </c>
      <c r="G3981" s="49" t="e">
        <f>VLOOKUP(C3981,#REF!,2,0)</f>
        <v>#REF!</v>
      </c>
      <c r="I3981" s="40">
        <v>0</v>
      </c>
      <c r="J3981" s="40">
        <v>0</v>
      </c>
      <c r="K3981" s="40">
        <v>24.153390999999999</v>
      </c>
      <c r="L3981" s="40">
        <v>28.552289999999999</v>
      </c>
      <c r="M3981" s="40">
        <v>20.897102</v>
      </c>
      <c r="N3981" s="40">
        <v>24.473331000000002</v>
      </c>
      <c r="O3981" s="40">
        <v>20.956261000000001</v>
      </c>
      <c r="P3981" s="40">
        <v>23.709154000000002</v>
      </c>
      <c r="Q3981" s="40">
        <v>24.153390999999999</v>
      </c>
      <c r="R3981" s="40">
        <v>27.383023999999999</v>
      </c>
      <c r="S3981" s="40">
        <v>30.532489999999999</v>
      </c>
      <c r="T3981" s="40">
        <v>26.774146999999999</v>
      </c>
      <c r="U3981" s="40">
        <v>28.205767000000002</v>
      </c>
      <c r="V3981" s="40">
        <v>23.019756000000001</v>
      </c>
      <c r="W3981" s="40">
        <v>20.602689999999999</v>
      </c>
      <c r="X3981" s="40">
        <v>35.697848999999998</v>
      </c>
      <c r="AA3981">
        <f t="shared" si="1371"/>
        <v>42405.367627314816</v>
      </c>
      <c r="AB3981" t="str">
        <f t="shared" si="1372"/>
        <v>42405Fábio87</v>
      </c>
      <c r="AC3981" s="52">
        <v>42405</v>
      </c>
      <c r="AD3981" s="56" t="s">
        <v>31</v>
      </c>
      <c r="AE3981" s="53">
        <v>87</v>
      </c>
      <c r="AF3981" s="51" t="str">
        <f t="shared" si="1373"/>
        <v/>
      </c>
      <c r="AG3981" s="51">
        <f t="shared" si="1374"/>
        <v>0</v>
      </c>
      <c r="AH3981" s="51">
        <f t="shared" si="1375"/>
        <v>3.4999999999999997E-5</v>
      </c>
      <c r="AI3981" s="51">
        <f t="shared" si="1376"/>
        <v>10.128405000000001</v>
      </c>
      <c r="AJ3981" s="51">
        <f t="shared" si="1377"/>
        <v>11.686055</v>
      </c>
      <c r="AK3981" s="51">
        <f t="shared" si="1378"/>
        <v>8.9687009999999994</v>
      </c>
      <c r="AL3981" s="51">
        <f t="shared" si="1379"/>
        <v>9.0624099999999999</v>
      </c>
      <c r="AM3981" s="51">
        <f t="shared" si="1380"/>
        <v>7.9148509999999996</v>
      </c>
      <c r="AN3981" s="51">
        <f t="shared" si="1381"/>
        <v>10.702775000000001</v>
      </c>
      <c r="AO3981" s="51">
        <f t="shared" si="1382"/>
        <v>11.25896</v>
      </c>
      <c r="AP3981" s="51">
        <f t="shared" si="1383"/>
        <v>14.4672</v>
      </c>
      <c r="AQ3981" s="51">
        <f t="shared" si="1384"/>
        <v>15.869158000000001</v>
      </c>
      <c r="AR3981" s="51">
        <f t="shared" si="1385"/>
        <v>15.366647</v>
      </c>
      <c r="AS3981" s="51">
        <f t="shared" si="1386"/>
        <v>15.82696</v>
      </c>
      <c r="AT3981" s="51">
        <f t="shared" si="1387"/>
        <v>11.686055</v>
      </c>
      <c r="AU3981" s="51">
        <f t="shared" si="1388"/>
        <v>13.752317</v>
      </c>
      <c r="AV3981" s="51">
        <f t="shared" si="1389"/>
        <v>21.252056</v>
      </c>
    </row>
    <row r="3982" spans="1:48">
      <c r="A3982" t="str">
        <f t="shared" si="1390"/>
        <v>41901Murilo/Kassio87</v>
      </c>
      <c r="B3982" s="50">
        <v>41901.394166666665</v>
      </c>
      <c r="C3982" s="44">
        <f t="shared" si="1370"/>
        <v>41901</v>
      </c>
      <c r="D3982" s="45" t="s">
        <v>20</v>
      </c>
      <c r="E3982" s="46">
        <v>87</v>
      </c>
      <c r="G3982" s="49" t="e">
        <f>VLOOKUP(C3982,#REF!,2,0)</f>
        <v>#REF!</v>
      </c>
      <c r="I3982" s="40">
        <v>0</v>
      </c>
      <c r="J3982" s="40">
        <v>0</v>
      </c>
      <c r="K3982" s="40">
        <v>15.230460000000001</v>
      </c>
      <c r="L3982" s="40">
        <v>24.924942000000001</v>
      </c>
      <c r="M3982" s="40">
        <v>20.897102</v>
      </c>
      <c r="N3982" s="40">
        <v>23.646038000000001</v>
      </c>
      <c r="O3982" s="40">
        <v>20.602689999999999</v>
      </c>
      <c r="P3982" s="40">
        <v>23.583013999999999</v>
      </c>
      <c r="Q3982" s="40">
        <v>24.409174</v>
      </c>
      <c r="R3982" s="40">
        <v>27.861469</v>
      </c>
      <c r="S3982" s="40">
        <v>30.893166999999998</v>
      </c>
      <c r="T3982" s="40">
        <v>27.247107</v>
      </c>
      <c r="U3982" s="40">
        <v>28.344125999999999</v>
      </c>
      <c r="V3982" s="40">
        <v>23.20673</v>
      </c>
      <c r="W3982" s="40">
        <v>20.956261000000001</v>
      </c>
      <c r="X3982" s="40">
        <v>35.310035999999997</v>
      </c>
      <c r="AA3982">
        <f t="shared" si="1371"/>
        <v>42410.390243055554</v>
      </c>
      <c r="AB3982" t="str">
        <f t="shared" si="1372"/>
        <v>42410Fábio87</v>
      </c>
      <c r="AC3982" s="52">
        <v>42410</v>
      </c>
      <c r="AD3982" s="56" t="s">
        <v>31</v>
      </c>
      <c r="AE3982" s="53">
        <v>87</v>
      </c>
      <c r="AF3982" s="51" t="str">
        <f t="shared" si="1373"/>
        <v/>
      </c>
      <c r="AG3982" s="51">
        <f t="shared" si="1374"/>
        <v>0</v>
      </c>
      <c r="AH3982" s="51">
        <f t="shared" si="1375"/>
        <v>2.6313E-2</v>
      </c>
      <c r="AI3982" s="51">
        <f t="shared" si="1376"/>
        <v>18.324417</v>
      </c>
      <c r="AJ3982" s="51">
        <f t="shared" si="1377"/>
        <v>17.471107</v>
      </c>
      <c r="AK3982" s="51">
        <f t="shared" si="1378"/>
        <v>13.791543000000001</v>
      </c>
      <c r="AL3982" s="51">
        <f t="shared" si="1379"/>
        <v>14.226777999999999</v>
      </c>
      <c r="AM3982" s="51">
        <f t="shared" si="1380"/>
        <v>13.094638</v>
      </c>
      <c r="AN3982" s="51">
        <f t="shared" si="1381"/>
        <v>15.325142</v>
      </c>
      <c r="AO3982" s="51">
        <f t="shared" si="1382"/>
        <v>14.547779999999999</v>
      </c>
      <c r="AP3982" s="51">
        <f t="shared" si="1383"/>
        <v>18.052713000000001</v>
      </c>
      <c r="AQ3982" s="51">
        <f t="shared" si="1384"/>
        <v>18.689892</v>
      </c>
      <c r="AR3982" s="51">
        <f t="shared" si="1385"/>
        <v>16.422965999999999</v>
      </c>
      <c r="AS3982" s="51">
        <f t="shared" si="1386"/>
        <v>15.911405999999999</v>
      </c>
      <c r="AT3982" s="51">
        <f t="shared" si="1387"/>
        <v>11.830313</v>
      </c>
      <c r="AU3982" s="51">
        <f t="shared" si="1388"/>
        <v>13.948992000000001</v>
      </c>
      <c r="AV3982" s="51">
        <f t="shared" si="1389"/>
        <v>21.350121999999999</v>
      </c>
    </row>
    <row r="3983" spans="1:48">
      <c r="A3983" t="str">
        <f t="shared" si="1390"/>
        <v>41904Murilo/Kassio87</v>
      </c>
      <c r="B3983" s="50">
        <v>41904.72792824074</v>
      </c>
      <c r="C3983" s="44">
        <f t="shared" si="1370"/>
        <v>41904</v>
      </c>
      <c r="D3983" s="45" t="s">
        <v>20</v>
      </c>
      <c r="E3983" s="46">
        <v>87</v>
      </c>
      <c r="G3983" s="49" t="e">
        <f>VLOOKUP(C3983,#REF!,2,0)</f>
        <v>#REF!</v>
      </c>
      <c r="I3983" s="40">
        <v>0</v>
      </c>
      <c r="J3983" s="40">
        <v>0</v>
      </c>
      <c r="K3983" s="40">
        <v>26.774146999999999</v>
      </c>
      <c r="L3983" s="40">
        <v>26.841442000000001</v>
      </c>
      <c r="M3983" s="40">
        <v>19.732771</v>
      </c>
      <c r="N3983" s="40">
        <v>23.646038000000001</v>
      </c>
      <c r="O3983" s="40">
        <v>20.544087999999999</v>
      </c>
      <c r="P3983" s="40">
        <v>23.269210999999999</v>
      </c>
      <c r="Q3983" s="40">
        <v>24.089666000000001</v>
      </c>
      <c r="R3983" s="40">
        <v>27.519283000000001</v>
      </c>
      <c r="S3983" s="40">
        <v>30.676480999999999</v>
      </c>
      <c r="T3983" s="40">
        <v>27.179286999999999</v>
      </c>
      <c r="U3983" s="40">
        <v>28.344125999999999</v>
      </c>
      <c r="V3983" s="40">
        <v>22.895551999999999</v>
      </c>
      <c r="W3983" s="40">
        <v>20.485567</v>
      </c>
      <c r="X3983" s="40">
        <v>35.078319999999998</v>
      </c>
      <c r="AA3983">
        <f t="shared" si="1371"/>
        <v>42412.368171296293</v>
      </c>
      <c r="AB3983" t="str">
        <f t="shared" si="1372"/>
        <v>42412Fábio87</v>
      </c>
      <c r="AC3983" s="52">
        <v>42412</v>
      </c>
      <c r="AD3983" s="56" t="s">
        <v>31</v>
      </c>
      <c r="AE3983" s="53">
        <v>87</v>
      </c>
      <c r="AF3983" s="51" t="str">
        <f t="shared" si="1373"/>
        <v/>
      </c>
      <c r="AG3983" s="51">
        <f t="shared" si="1374"/>
        <v>0</v>
      </c>
      <c r="AH3983" s="51">
        <f t="shared" si="1375"/>
        <v>6.3790000000000001E-3</v>
      </c>
      <c r="AI3983" s="51">
        <f t="shared" si="1376"/>
        <v>15.996090000000001</v>
      </c>
      <c r="AJ3983" s="51">
        <f t="shared" si="1377"/>
        <v>15.911405999999999</v>
      </c>
      <c r="AK3983" s="51">
        <f t="shared" si="1378"/>
        <v>12.379706000000001</v>
      </c>
      <c r="AL3983" s="51">
        <f t="shared" si="1379"/>
        <v>12.640625999999999</v>
      </c>
      <c r="AM3983" s="51">
        <f t="shared" si="1380"/>
        <v>11.435874</v>
      </c>
      <c r="AN3983" s="51">
        <f t="shared" si="1381"/>
        <v>13.635031</v>
      </c>
      <c r="AO3983" s="51">
        <f t="shared" si="1382"/>
        <v>13.209466000000001</v>
      </c>
      <c r="AP3983" s="51">
        <f t="shared" si="1383"/>
        <v>14.954307999999999</v>
      </c>
      <c r="AQ3983" s="51">
        <f t="shared" si="1384"/>
        <v>15.784833000000001</v>
      </c>
      <c r="AR3983" s="51">
        <f t="shared" si="1385"/>
        <v>15.118537999999999</v>
      </c>
      <c r="AS3983" s="51">
        <f t="shared" si="1386"/>
        <v>15.283706</v>
      </c>
      <c r="AT3983" s="51">
        <f t="shared" si="1387"/>
        <v>13.286296</v>
      </c>
      <c r="AU3983" s="51">
        <f t="shared" si="1388"/>
        <v>14.831732000000001</v>
      </c>
      <c r="AV3983" s="51">
        <f t="shared" si="1389"/>
        <v>18.598167</v>
      </c>
    </row>
    <row r="3984" spans="1:48">
      <c r="A3984" t="str">
        <f t="shared" si="1390"/>
        <v>41908Murilo/Kassio87</v>
      </c>
      <c r="B3984" s="50">
        <v>41908.472245370373</v>
      </c>
      <c r="C3984" s="44">
        <f t="shared" si="1370"/>
        <v>41908</v>
      </c>
      <c r="D3984" s="45" t="s">
        <v>20</v>
      </c>
      <c r="E3984" s="46">
        <v>87</v>
      </c>
      <c r="G3984" s="49" t="e">
        <f>VLOOKUP(C3984,#REF!,2,0)</f>
        <v>#REF!</v>
      </c>
      <c r="I3984" s="40">
        <v>0</v>
      </c>
      <c r="J3984" s="40">
        <v>0</v>
      </c>
      <c r="K3984" s="40">
        <v>34.007137</v>
      </c>
      <c r="L3984" s="40">
        <v>34.464176000000002</v>
      </c>
      <c r="M3984" s="40">
        <v>21.612684000000002</v>
      </c>
      <c r="N3984" s="40">
        <v>24.924942000000001</v>
      </c>
      <c r="O3984" s="40">
        <v>22.036000999999999</v>
      </c>
      <c r="P3984" s="40">
        <v>23.520077000000001</v>
      </c>
      <c r="Q3984" s="40">
        <v>24.795479</v>
      </c>
      <c r="R3984" s="40">
        <v>27.998936</v>
      </c>
      <c r="S3984" s="40">
        <v>32.728637999999997</v>
      </c>
      <c r="T3984" s="40">
        <v>27.998936</v>
      </c>
      <c r="U3984" s="40">
        <v>28.900929999999999</v>
      </c>
      <c r="V3984" s="40">
        <v>23.646038000000001</v>
      </c>
      <c r="W3984" s="40">
        <v>21.0748</v>
      </c>
      <c r="X3984" s="40">
        <v>36.166004000000001</v>
      </c>
      <c r="AA3984">
        <f t="shared" si="1371"/>
        <v>42419.669212962966</v>
      </c>
      <c r="AB3984" t="str">
        <f t="shared" si="1372"/>
        <v>42419Fábio87</v>
      </c>
      <c r="AC3984" s="52">
        <v>42419</v>
      </c>
      <c r="AD3984" s="56" t="s">
        <v>31</v>
      </c>
      <c r="AE3984" s="53">
        <v>87</v>
      </c>
      <c r="AF3984" s="51" t="str">
        <f t="shared" si="1373"/>
        <v/>
      </c>
      <c r="AG3984" s="51">
        <f t="shared" si="1374"/>
        <v>0</v>
      </c>
      <c r="AH3984" s="51">
        <f t="shared" si="1375"/>
        <v>3.4634999999999999E-2</v>
      </c>
      <c r="AI3984" s="51">
        <f t="shared" si="1376"/>
        <v>18.78182</v>
      </c>
      <c r="AJ3984" s="51">
        <f t="shared" si="1377"/>
        <v>18.007636999999999</v>
      </c>
      <c r="AK3984" s="51">
        <f t="shared" si="1378"/>
        <v>14.18694</v>
      </c>
      <c r="AL3984" s="51">
        <f t="shared" si="1379"/>
        <v>14.831732000000001</v>
      </c>
      <c r="AM3984" s="51">
        <f t="shared" si="1380"/>
        <v>13.909534000000001</v>
      </c>
      <c r="AN3984" s="51">
        <f t="shared" si="1381"/>
        <v>16.166153000000001</v>
      </c>
      <c r="AO3984" s="51">
        <f t="shared" si="1382"/>
        <v>15.325142</v>
      </c>
      <c r="AP3984" s="51">
        <f t="shared" si="1383"/>
        <v>18.827883</v>
      </c>
      <c r="AQ3984" s="51">
        <f t="shared" si="1384"/>
        <v>19.997803000000001</v>
      </c>
      <c r="AR3984" s="51">
        <f t="shared" si="1385"/>
        <v>18.689892</v>
      </c>
      <c r="AS3984" s="51">
        <f t="shared" si="1386"/>
        <v>17.030346000000002</v>
      </c>
      <c r="AT3984" s="51">
        <f t="shared" si="1387"/>
        <v>11.902811</v>
      </c>
      <c r="AU3984" s="51">
        <f t="shared" si="1388"/>
        <v>13.557130000000001</v>
      </c>
      <c r="AV3984" s="51">
        <f t="shared" si="1389"/>
        <v>20.862079999999999</v>
      </c>
    </row>
    <row r="3985" spans="1:48">
      <c r="A3985" t="str">
        <f t="shared" si="1390"/>
        <v>41914Murilo/Kassio87</v>
      </c>
      <c r="B3985" s="50">
        <v>41914.697280092594</v>
      </c>
      <c r="C3985" s="44">
        <f t="shared" si="1370"/>
        <v>41914</v>
      </c>
      <c r="D3985" s="45" t="s">
        <v>20</v>
      </c>
      <c r="E3985" s="46">
        <v>87</v>
      </c>
      <c r="G3985" s="49" t="e">
        <f>VLOOKUP(C3985,#REF!,2,0)</f>
        <v>#REF!</v>
      </c>
      <c r="I3985" s="40">
        <v>0</v>
      </c>
      <c r="J3985" s="40">
        <v>0</v>
      </c>
      <c r="K3985" s="40">
        <v>27.655892999999999</v>
      </c>
      <c r="L3985" s="40">
        <v>31.110600999999999</v>
      </c>
      <c r="M3985" s="40">
        <v>24.217213000000001</v>
      </c>
      <c r="N3985" s="40">
        <v>27.315038999999999</v>
      </c>
      <c r="O3985" s="40">
        <v>25.446300999999998</v>
      </c>
      <c r="P3985" s="40">
        <v>28.413414</v>
      </c>
      <c r="Q3985" s="40">
        <v>29.392672999999998</v>
      </c>
      <c r="R3985" s="40">
        <v>32.803176999999998</v>
      </c>
      <c r="S3985" s="40">
        <v>36.952976</v>
      </c>
      <c r="T3985" s="40">
        <v>31.474726</v>
      </c>
      <c r="U3985" s="40">
        <v>32.505577000000002</v>
      </c>
      <c r="V3985" s="40">
        <v>25.315441</v>
      </c>
      <c r="W3985" s="40">
        <v>21.612684000000002</v>
      </c>
      <c r="X3985" s="40">
        <v>36.244323999999999</v>
      </c>
      <c r="AA3985">
        <f t="shared" si="1371"/>
        <v>42424.467569444445</v>
      </c>
      <c r="AB3985" t="str">
        <f t="shared" si="1372"/>
        <v>42424Fábio87</v>
      </c>
      <c r="AC3985" s="52">
        <v>42424</v>
      </c>
      <c r="AD3985" s="56" t="s">
        <v>31</v>
      </c>
      <c r="AE3985" s="53">
        <v>87</v>
      </c>
      <c r="AF3985" s="51" t="str">
        <f t="shared" si="1373"/>
        <v/>
      </c>
      <c r="AG3985" s="51">
        <f t="shared" si="1374"/>
        <v>0</v>
      </c>
      <c r="AH3985" s="51">
        <f t="shared" si="1375"/>
        <v>0</v>
      </c>
      <c r="AI3985" s="51">
        <f t="shared" si="1376"/>
        <v>14.067712</v>
      </c>
      <c r="AJ3985" s="51">
        <f t="shared" si="1377"/>
        <v>17.338287000000001</v>
      </c>
      <c r="AK3985" s="51">
        <f t="shared" si="1378"/>
        <v>14.107385000000001</v>
      </c>
      <c r="AL3985" s="51">
        <f t="shared" si="1379"/>
        <v>14.426985</v>
      </c>
      <c r="AM3985" s="51">
        <f t="shared" si="1380"/>
        <v>14.18694</v>
      </c>
      <c r="AN3985" s="51">
        <f t="shared" si="1381"/>
        <v>16.251532000000001</v>
      </c>
      <c r="AO3985" s="51">
        <f t="shared" si="1382"/>
        <v>15.449805</v>
      </c>
      <c r="AP3985" s="51">
        <f t="shared" si="1383"/>
        <v>18.873989000000002</v>
      </c>
      <c r="AQ3985" s="51">
        <f t="shared" si="1384"/>
        <v>19.808230999999999</v>
      </c>
      <c r="AR3985" s="51">
        <f t="shared" si="1385"/>
        <v>18.506699000000001</v>
      </c>
      <c r="AS3985" s="51">
        <f t="shared" si="1386"/>
        <v>17.738341999999999</v>
      </c>
      <c r="AT3985" s="51">
        <f t="shared" si="1387"/>
        <v>11.758062000000001</v>
      </c>
      <c r="AU3985" s="51">
        <f t="shared" si="1388"/>
        <v>15.036293000000001</v>
      </c>
      <c r="AV3985" s="51">
        <f t="shared" si="1389"/>
        <v>21.843786000000001</v>
      </c>
    </row>
    <row r="3986" spans="1:48">
      <c r="A3986" t="str">
        <f t="shared" si="1390"/>
        <v>41919Murilo/Kassio87</v>
      </c>
      <c r="B3986" s="50">
        <v>41919.590740740743</v>
      </c>
      <c r="C3986" s="44">
        <f t="shared" si="1370"/>
        <v>41919</v>
      </c>
      <c r="D3986" s="45" t="s">
        <v>20</v>
      </c>
      <c r="E3986" s="46">
        <v>87</v>
      </c>
      <c r="G3986" s="49" t="e">
        <f>VLOOKUP(C3986,#REF!,2,0)</f>
        <v>#REF!</v>
      </c>
      <c r="I3986" s="40">
        <v>0</v>
      </c>
      <c r="J3986" s="40">
        <v>0</v>
      </c>
      <c r="K3986" s="40">
        <v>22.833573999999999</v>
      </c>
      <c r="L3986" s="40">
        <v>28.274913999999999</v>
      </c>
      <c r="M3986" s="40">
        <v>21.793571</v>
      </c>
      <c r="N3986" s="40">
        <v>25.643274000000002</v>
      </c>
      <c r="O3986" s="40">
        <v>24.217213000000001</v>
      </c>
      <c r="P3986" s="40">
        <v>26.438934</v>
      </c>
      <c r="Q3986" s="40">
        <v>27.383023999999999</v>
      </c>
      <c r="R3986" s="40">
        <v>29.67557</v>
      </c>
      <c r="S3986" s="40">
        <v>34.464176000000002</v>
      </c>
      <c r="T3986" s="40">
        <v>30.604437000000001</v>
      </c>
      <c r="U3986" s="40">
        <v>31.183260000000001</v>
      </c>
      <c r="V3986" s="40">
        <v>26.172321</v>
      </c>
      <c r="W3986" s="40">
        <v>20.078351999999999</v>
      </c>
      <c r="X3986" s="40">
        <v>33.855441999999996</v>
      </c>
      <c r="AA3986">
        <f t="shared" si="1371"/>
        <v>42429.741249999999</v>
      </c>
      <c r="AB3986" t="str">
        <f t="shared" si="1372"/>
        <v>42429Fábio87</v>
      </c>
      <c r="AC3986" s="52">
        <v>42429</v>
      </c>
      <c r="AD3986" s="56" t="s">
        <v>31</v>
      </c>
      <c r="AE3986" s="53">
        <v>87</v>
      </c>
      <c r="AF3986" s="51" t="str">
        <f t="shared" si="1373"/>
        <v/>
      </c>
      <c r="AG3986" s="51">
        <f t="shared" si="1374"/>
        <v>0</v>
      </c>
      <c r="AH3986" s="51">
        <f t="shared" si="1375"/>
        <v>0.116684</v>
      </c>
      <c r="AI3986" s="51">
        <f t="shared" si="1376"/>
        <v>20.236034</v>
      </c>
      <c r="AJ3986" s="51">
        <f t="shared" si="1377"/>
        <v>19.059010000000001</v>
      </c>
      <c r="AK3986" s="51">
        <f t="shared" si="1378"/>
        <v>15.036293000000001</v>
      </c>
      <c r="AL3986" s="51">
        <f t="shared" si="1379"/>
        <v>15.784833000000001</v>
      </c>
      <c r="AM3986" s="51">
        <f t="shared" si="1380"/>
        <v>14.954307999999999</v>
      </c>
      <c r="AN3986" s="51">
        <f t="shared" si="1381"/>
        <v>17.161975999999999</v>
      </c>
      <c r="AO3986" s="51">
        <f t="shared" si="1382"/>
        <v>15.953726</v>
      </c>
      <c r="AP3986" s="51">
        <f t="shared" si="1383"/>
        <v>19.198360000000001</v>
      </c>
      <c r="AQ3986" s="51">
        <f t="shared" si="1384"/>
        <v>20.188268999999998</v>
      </c>
      <c r="AR3986" s="51">
        <f t="shared" si="1385"/>
        <v>18.78182</v>
      </c>
      <c r="AS3986" s="51">
        <f t="shared" si="1386"/>
        <v>18.598167</v>
      </c>
      <c r="AT3986" s="51">
        <f t="shared" si="1387"/>
        <v>13.518253</v>
      </c>
      <c r="AU3986" s="51">
        <f t="shared" si="1388"/>
        <v>15.283706</v>
      </c>
      <c r="AV3986" s="51">
        <f t="shared" si="1389"/>
        <v>22.797143999999999</v>
      </c>
    </row>
    <row r="3987" spans="1:48">
      <c r="A3987" t="str">
        <f t="shared" si="1390"/>
        <v>41919Murilo/Kassio87</v>
      </c>
      <c r="B3987" s="50">
        <v>41919.590960648151</v>
      </c>
      <c r="C3987" s="44">
        <f t="shared" si="1370"/>
        <v>41919</v>
      </c>
      <c r="D3987" s="45" t="s">
        <v>20</v>
      </c>
      <c r="E3987" s="46">
        <v>87</v>
      </c>
      <c r="F3987" s="43" t="s">
        <v>158</v>
      </c>
      <c r="G3987" s="49" t="e">
        <f>VLOOKUP(C3987,#REF!,2,0)</f>
        <v>#REF!</v>
      </c>
      <c r="H3987" s="43" t="s">
        <v>160</v>
      </c>
      <c r="I3987" s="40">
        <v>0</v>
      </c>
      <c r="J3987" s="40">
        <v>0</v>
      </c>
      <c r="K3987" s="40">
        <v>2.1049660000000001</v>
      </c>
      <c r="L3987" s="40">
        <v>30.893166999999998</v>
      </c>
      <c r="M3987" s="40">
        <v>26.30545</v>
      </c>
      <c r="N3987" s="40">
        <v>24.989811</v>
      </c>
      <c r="O3987" s="40">
        <v>24.089666000000001</v>
      </c>
      <c r="P3987" s="40">
        <v>27.043897999999999</v>
      </c>
      <c r="Q3987" s="40">
        <v>28.205767000000002</v>
      </c>
      <c r="R3987" s="40">
        <v>23.520077000000001</v>
      </c>
      <c r="S3987" s="40">
        <v>28.344125999999999</v>
      </c>
      <c r="T3987" s="40">
        <v>20.310499</v>
      </c>
      <c r="U3987" s="40">
        <v>22.157710999999999</v>
      </c>
      <c r="V3987" s="40">
        <v>10.977942000000001</v>
      </c>
      <c r="W3987" s="40">
        <v>15.380443</v>
      </c>
      <c r="X3987" s="40">
        <v>8.0698989999999995</v>
      </c>
      <c r="AA3987">
        <f t="shared" si="1371"/>
        <v>42431.482731481483</v>
      </c>
      <c r="AB3987" t="str">
        <f t="shared" si="1372"/>
        <v>42431Fábio87</v>
      </c>
      <c r="AC3987" s="52">
        <v>42431</v>
      </c>
      <c r="AD3987" s="56" t="s">
        <v>31</v>
      </c>
      <c r="AE3987" s="53">
        <v>87</v>
      </c>
      <c r="AF3987" s="51" t="str">
        <f t="shared" si="1373"/>
        <v/>
      </c>
      <c r="AG3987" s="51">
        <f t="shared" si="1374"/>
        <v>0</v>
      </c>
      <c r="AH3987" s="51">
        <f t="shared" si="1375"/>
        <v>8.8249999999999995E-2</v>
      </c>
      <c r="AI3987" s="51">
        <f t="shared" si="1376"/>
        <v>19.808230999999999</v>
      </c>
      <c r="AJ3987" s="51">
        <f t="shared" si="1377"/>
        <v>19.012678000000001</v>
      </c>
      <c r="AK3987" s="51">
        <f t="shared" si="1378"/>
        <v>15.159734</v>
      </c>
      <c r="AL3987" s="51">
        <f t="shared" si="1379"/>
        <v>15.911405999999999</v>
      </c>
      <c r="AM3987" s="51">
        <f t="shared" si="1380"/>
        <v>15.325142</v>
      </c>
      <c r="AN3987" s="51">
        <f t="shared" si="1381"/>
        <v>17.783073000000002</v>
      </c>
      <c r="AO3987" s="51">
        <f t="shared" si="1382"/>
        <v>16.855661000000001</v>
      </c>
      <c r="AP3987" s="51">
        <f t="shared" si="1383"/>
        <v>20.045342999999999</v>
      </c>
      <c r="AQ3987" s="51">
        <f t="shared" si="1384"/>
        <v>21.154211</v>
      </c>
      <c r="AR3987" s="51">
        <f t="shared" si="1385"/>
        <v>19.666632</v>
      </c>
      <c r="AS3987" s="51">
        <f t="shared" si="1386"/>
        <v>18.689892</v>
      </c>
      <c r="AT3987" s="51">
        <f t="shared" si="1387"/>
        <v>13.094638</v>
      </c>
      <c r="AU3987" s="51">
        <f t="shared" si="1388"/>
        <v>14.872544</v>
      </c>
      <c r="AV3987" s="51">
        <f t="shared" si="1389"/>
        <v>22.493888999999999</v>
      </c>
    </row>
    <row r="3988" spans="1:48">
      <c r="A3988" t="str">
        <f t="shared" si="1390"/>
        <v>41922Murilo/Kassio87</v>
      </c>
      <c r="B3988" s="50">
        <v>41922.40519675926</v>
      </c>
      <c r="C3988" s="44">
        <f t="shared" si="1370"/>
        <v>41922</v>
      </c>
      <c r="D3988" s="45" t="s">
        <v>20</v>
      </c>
      <c r="E3988" s="46">
        <v>87</v>
      </c>
      <c r="G3988" s="49" t="e">
        <f>VLOOKUP(C3988,#REF!,2,0)</f>
        <v>#REF!</v>
      </c>
      <c r="I3988" s="40">
        <v>0</v>
      </c>
      <c r="J3988" s="40">
        <v>0</v>
      </c>
      <c r="K3988" s="40">
        <v>22.340997999999999</v>
      </c>
      <c r="L3988" s="40">
        <v>26.572737</v>
      </c>
      <c r="M3988" s="40">
        <v>20.194241999999999</v>
      </c>
      <c r="N3988" s="40">
        <v>24.217213000000001</v>
      </c>
      <c r="O3988" s="40">
        <v>23.331790999999999</v>
      </c>
      <c r="P3988" s="40">
        <v>25.643274000000002</v>
      </c>
      <c r="Q3988" s="40">
        <v>26.774146999999999</v>
      </c>
      <c r="R3988" s="40">
        <v>28.761232</v>
      </c>
      <c r="S3988" s="40">
        <v>33.628551000000002</v>
      </c>
      <c r="T3988" s="40">
        <v>30.031096000000002</v>
      </c>
      <c r="U3988" s="40">
        <v>30.460581000000001</v>
      </c>
      <c r="V3988" s="40">
        <v>26.105858000000001</v>
      </c>
      <c r="W3988" s="40">
        <v>20.602689999999999</v>
      </c>
      <c r="X3988" s="40">
        <v>34.770592000000001</v>
      </c>
      <c r="AA3988">
        <f t="shared" si="1371"/>
        <v>42433.735497685186</v>
      </c>
      <c r="AB3988" t="str">
        <f t="shared" si="1372"/>
        <v>42433Fábio87</v>
      </c>
      <c r="AC3988" s="52">
        <v>42433</v>
      </c>
      <c r="AD3988" s="56" t="s">
        <v>31</v>
      </c>
      <c r="AE3988" s="53">
        <v>87</v>
      </c>
      <c r="AF3988" s="51" t="str">
        <f t="shared" si="1373"/>
        <v/>
      </c>
      <c r="AG3988" s="51">
        <f t="shared" si="1374"/>
        <v>0</v>
      </c>
      <c r="AH3988" s="51">
        <f t="shared" si="1375"/>
        <v>4.5705000000000003E-2</v>
      </c>
      <c r="AI3988" s="51">
        <f t="shared" si="1376"/>
        <v>18.598167</v>
      </c>
      <c r="AJ3988" s="51">
        <f t="shared" si="1377"/>
        <v>17.917631</v>
      </c>
      <c r="AK3988" s="51">
        <f t="shared" si="1378"/>
        <v>14.18694</v>
      </c>
      <c r="AL3988" s="51">
        <f t="shared" si="1379"/>
        <v>14.750323</v>
      </c>
      <c r="AM3988" s="51">
        <f t="shared" si="1380"/>
        <v>13.909534000000001</v>
      </c>
      <c r="AN3988" s="51">
        <f t="shared" si="1381"/>
        <v>16.294301999999998</v>
      </c>
      <c r="AO3988" s="51">
        <f t="shared" si="1382"/>
        <v>15.325142</v>
      </c>
      <c r="AP3988" s="51">
        <f t="shared" si="1383"/>
        <v>18.73584</v>
      </c>
      <c r="AQ3988" s="51">
        <f t="shared" si="1384"/>
        <v>19.713774000000001</v>
      </c>
      <c r="AR3988" s="51">
        <f t="shared" si="1385"/>
        <v>18.369890000000002</v>
      </c>
      <c r="AS3988" s="51">
        <f t="shared" si="1386"/>
        <v>18.007636999999999</v>
      </c>
      <c r="AT3988" s="51">
        <f t="shared" si="1387"/>
        <v>13.056486</v>
      </c>
      <c r="AU3988" s="51">
        <f t="shared" si="1388"/>
        <v>14.872544</v>
      </c>
      <c r="AV3988" s="51">
        <f t="shared" si="1389"/>
        <v>22.192657000000001</v>
      </c>
    </row>
    <row r="3989" spans="1:48">
      <c r="A3989" t="str">
        <f t="shared" si="1390"/>
        <v>41927Murilo/Kassio87</v>
      </c>
      <c r="B3989" s="50">
        <v>41927.261493055557</v>
      </c>
      <c r="C3989" s="44">
        <f t="shared" si="1370"/>
        <v>41927</v>
      </c>
      <c r="D3989" s="45" t="s">
        <v>20</v>
      </c>
      <c r="E3989" s="46">
        <v>87</v>
      </c>
      <c r="G3989" s="49" t="e">
        <f>VLOOKUP(C3989,#REF!,2,0)</f>
        <v>#REF!</v>
      </c>
      <c r="I3989" s="40">
        <v>0</v>
      </c>
      <c r="J3989" s="40">
        <v>0</v>
      </c>
      <c r="K3989" s="40">
        <v>13.353581</v>
      </c>
      <c r="L3989" s="40">
        <v>22.340997999999999</v>
      </c>
      <c r="M3989" s="40">
        <v>18.437611</v>
      </c>
      <c r="N3989" s="40">
        <v>21.552569999999999</v>
      </c>
      <c r="O3989" s="40">
        <v>20.661383000000001</v>
      </c>
      <c r="P3989" s="40">
        <v>23.457239000000001</v>
      </c>
      <c r="Q3989" s="40">
        <v>25.119790999999999</v>
      </c>
      <c r="R3989" s="40">
        <v>26.976317999999999</v>
      </c>
      <c r="S3989" s="40">
        <v>32.803176999999998</v>
      </c>
      <c r="T3989" s="40">
        <v>30.173922000000001</v>
      </c>
      <c r="U3989" s="40">
        <v>28.900929999999999</v>
      </c>
      <c r="V3989" s="40">
        <v>26.30545</v>
      </c>
      <c r="W3989" s="40">
        <v>21.134211000000001</v>
      </c>
      <c r="X3989" s="40">
        <v>35.155479</v>
      </c>
      <c r="AA3989">
        <f t="shared" si="1371"/>
        <v>42198.486226851855</v>
      </c>
      <c r="AB3989" t="str">
        <f t="shared" si="1372"/>
        <v>42198Fábio88</v>
      </c>
      <c r="AC3989" s="52">
        <v>42198</v>
      </c>
      <c r="AD3989" s="56" t="s">
        <v>31</v>
      </c>
      <c r="AE3989" s="53">
        <v>88</v>
      </c>
      <c r="AF3989" s="51" t="str">
        <f t="shared" si="1373"/>
        <v/>
      </c>
      <c r="AG3989" s="51">
        <f t="shared" si="1374"/>
        <v>5.3990000000000002E-3</v>
      </c>
      <c r="AH3989" s="51">
        <f t="shared" si="1375"/>
        <v>5.3990000000000002E-3</v>
      </c>
      <c r="AI3989" s="51">
        <f t="shared" si="1376"/>
        <v>13.871494999999999</v>
      </c>
      <c r="AJ3989" s="51">
        <f t="shared" si="1377"/>
        <v>21.646643000000001</v>
      </c>
      <c r="AK3989" s="51">
        <f t="shared" si="1378"/>
        <v>19.291649</v>
      </c>
      <c r="AL3989" s="51">
        <f t="shared" si="1379"/>
        <v>17.64941</v>
      </c>
      <c r="AM3989" s="51">
        <f t="shared" si="1380"/>
        <v>17.383785</v>
      </c>
      <c r="AN3989" s="51">
        <f t="shared" si="1381"/>
        <v>18.966991</v>
      </c>
      <c r="AO3989" s="51">
        <f t="shared" si="1382"/>
        <v>20.093813000000001</v>
      </c>
      <c r="AP3989" s="51">
        <f t="shared" si="1383"/>
        <v>16.423926999999999</v>
      </c>
      <c r="AQ3989" s="51">
        <f t="shared" si="1384"/>
        <v>19.152082</v>
      </c>
      <c r="AR3989" s="51">
        <f t="shared" si="1385"/>
        <v>11.722319000000001</v>
      </c>
      <c r="AS3989" s="51">
        <f t="shared" si="1386"/>
        <v>13.714105</v>
      </c>
      <c r="AT3989" s="51">
        <f t="shared" si="1387"/>
        <v>5.0730120000000003</v>
      </c>
      <c r="AU3989" s="51">
        <f t="shared" si="1388"/>
        <v>8.238607</v>
      </c>
      <c r="AV3989" s="51">
        <f t="shared" si="1389"/>
        <v>3.6471710000000002</v>
      </c>
    </row>
    <row r="3990" spans="1:48">
      <c r="A3990" t="str">
        <f t="shared" si="1390"/>
        <v>41929Murilo/Kassio87</v>
      </c>
      <c r="B3990" s="50">
        <v>41929.378668981481</v>
      </c>
      <c r="C3990" s="44">
        <f t="shared" si="1370"/>
        <v>41929</v>
      </c>
      <c r="D3990" s="45" t="s">
        <v>20</v>
      </c>
      <c r="E3990" s="46">
        <v>87</v>
      </c>
      <c r="G3990" s="49" t="e">
        <f>VLOOKUP(C3990,#REF!,2,0)</f>
        <v>#REF!</v>
      </c>
      <c r="I3990" s="40">
        <v>0</v>
      </c>
      <c r="J3990" s="40">
        <v>0</v>
      </c>
      <c r="K3990" s="40">
        <v>12.532971</v>
      </c>
      <c r="L3990" s="40">
        <v>20.661383000000001</v>
      </c>
      <c r="M3990" s="40">
        <v>17.296139</v>
      </c>
      <c r="N3990" s="40">
        <v>20.368765</v>
      </c>
      <c r="O3990" s="40">
        <v>19.561176</v>
      </c>
      <c r="P3990" s="40">
        <v>22.957595999999999</v>
      </c>
      <c r="Q3990" s="40">
        <v>24.989811</v>
      </c>
      <c r="R3990" s="40">
        <v>27.451124</v>
      </c>
      <c r="S3990" s="40">
        <v>32.654209000000002</v>
      </c>
      <c r="T3990" s="40">
        <v>28.761232</v>
      </c>
      <c r="U3990" s="40">
        <v>29.533953</v>
      </c>
      <c r="V3990" s="40">
        <v>25.315441</v>
      </c>
      <c r="W3990" s="40">
        <v>19.732771</v>
      </c>
      <c r="X3990" s="40">
        <v>33.402434999999997</v>
      </c>
      <c r="AA3990">
        <f t="shared" si="1371"/>
        <v>42199.447268518517</v>
      </c>
      <c r="AB3990" t="str">
        <f t="shared" si="1372"/>
        <v>42199Fábio88</v>
      </c>
      <c r="AC3990" s="52">
        <v>42199</v>
      </c>
      <c r="AD3990" s="56" t="s">
        <v>31</v>
      </c>
      <c r="AE3990" s="53">
        <v>88</v>
      </c>
      <c r="AF3990" s="51" t="str">
        <f t="shared" si="1373"/>
        <v/>
      </c>
      <c r="AG3990" s="51">
        <f t="shared" si="1374"/>
        <v>5.3990000000000002E-3</v>
      </c>
      <c r="AH3990" s="51">
        <f t="shared" si="1375"/>
        <v>5.3990000000000002E-3</v>
      </c>
      <c r="AI3990" s="51">
        <f t="shared" si="1376"/>
        <v>12.048494</v>
      </c>
      <c r="AJ3990" s="51">
        <f t="shared" si="1377"/>
        <v>20.910692000000001</v>
      </c>
      <c r="AK3990" s="51">
        <f t="shared" si="1378"/>
        <v>18.737325999999999</v>
      </c>
      <c r="AL3990" s="51">
        <f t="shared" si="1379"/>
        <v>17.207129999999999</v>
      </c>
      <c r="AM3990" s="51">
        <f t="shared" si="1380"/>
        <v>16.553032000000002</v>
      </c>
      <c r="AN3990" s="51">
        <f t="shared" si="1381"/>
        <v>18.370387999999998</v>
      </c>
      <c r="AO3990" s="51">
        <f t="shared" si="1382"/>
        <v>19.904475999999999</v>
      </c>
      <c r="AP3990" s="51">
        <f t="shared" si="1383"/>
        <v>15.870244</v>
      </c>
      <c r="AQ3990" s="51">
        <f t="shared" si="1384"/>
        <v>18.783106</v>
      </c>
      <c r="AR3990" s="51">
        <f t="shared" si="1385"/>
        <v>11.579288</v>
      </c>
      <c r="AS3990" s="51">
        <f t="shared" si="1386"/>
        <v>13.596196000000001</v>
      </c>
      <c r="AT3990" s="51">
        <f t="shared" si="1387"/>
        <v>4.9377310000000003</v>
      </c>
      <c r="AU3990" s="51">
        <f t="shared" si="1388"/>
        <v>8.2984279999999995</v>
      </c>
      <c r="AV3990" s="51">
        <f t="shared" si="1389"/>
        <v>3.628479</v>
      </c>
    </row>
    <row r="3991" spans="1:48">
      <c r="A3991" t="str">
        <f t="shared" si="1390"/>
        <v>41933Murilo/Kassio87</v>
      </c>
      <c r="B3991" s="50">
        <v>41933.36105324074</v>
      </c>
      <c r="C3991" s="44">
        <f t="shared" si="1370"/>
        <v>41933</v>
      </c>
      <c r="D3991" s="45" t="s">
        <v>20</v>
      </c>
      <c r="E3991" s="46">
        <v>87</v>
      </c>
      <c r="G3991" s="49" t="e">
        <f>VLOOKUP(C3991,#REF!,2,0)</f>
        <v>#REF!</v>
      </c>
      <c r="I3991" s="40">
        <v>0</v>
      </c>
      <c r="J3991" s="40">
        <v>0</v>
      </c>
      <c r="K3991" s="40">
        <v>14.203006999999999</v>
      </c>
      <c r="L3991" s="40">
        <v>18.826830000000001</v>
      </c>
      <c r="M3991" s="40">
        <v>15.430617</v>
      </c>
      <c r="N3991" s="40">
        <v>18.603891000000001</v>
      </c>
      <c r="O3991" s="40">
        <v>17.726357</v>
      </c>
      <c r="P3991" s="40">
        <v>21.914597000000001</v>
      </c>
      <c r="Q3991" s="40">
        <v>24.153390999999999</v>
      </c>
      <c r="R3991" s="40">
        <v>27.655892999999999</v>
      </c>
      <c r="S3991" s="40">
        <v>31.401717999999999</v>
      </c>
      <c r="T3991" s="40">
        <v>27.451124</v>
      </c>
      <c r="U3991" s="40">
        <v>28.621839999999999</v>
      </c>
      <c r="V3991" s="40">
        <v>23.20673</v>
      </c>
      <c r="W3991" s="40">
        <v>20.544087999999999</v>
      </c>
      <c r="X3991" s="40">
        <v>35.155479</v>
      </c>
      <c r="AA3991">
        <f t="shared" si="1371"/>
        <v>42226.380810185183</v>
      </c>
      <c r="AB3991" t="str">
        <f t="shared" si="1372"/>
        <v>42226Fábio88</v>
      </c>
      <c r="AC3991" s="52">
        <v>42226</v>
      </c>
      <c r="AD3991" s="56" t="s">
        <v>31</v>
      </c>
      <c r="AE3991" s="53">
        <v>88</v>
      </c>
      <c r="AF3991" s="51" t="str">
        <f t="shared" si="1373"/>
        <v/>
      </c>
      <c r="AG3991" s="51">
        <f t="shared" si="1374"/>
        <v>5.3990000000000002E-3</v>
      </c>
      <c r="AH3991" s="51">
        <f t="shared" si="1375"/>
        <v>5.3990000000000002E-3</v>
      </c>
      <c r="AI3991" s="51">
        <f t="shared" si="1376"/>
        <v>7.7423000000000002</v>
      </c>
      <c r="AJ3991" s="51">
        <f t="shared" si="1377"/>
        <v>18.828972</v>
      </c>
      <c r="AK3991" s="51">
        <f t="shared" si="1378"/>
        <v>17.207129999999999</v>
      </c>
      <c r="AL3991" s="51">
        <f t="shared" si="1379"/>
        <v>15.870244</v>
      </c>
      <c r="AM3991" s="51">
        <f t="shared" si="1380"/>
        <v>14.913753</v>
      </c>
      <c r="AN3991" s="51">
        <f t="shared" si="1381"/>
        <v>16.553032000000002</v>
      </c>
      <c r="AO3991" s="51">
        <f t="shared" si="1382"/>
        <v>17.427333999999998</v>
      </c>
      <c r="AP3991" s="51">
        <f t="shared" si="1383"/>
        <v>13.55795</v>
      </c>
      <c r="AQ3991" s="51">
        <f t="shared" si="1384"/>
        <v>16.337209999999999</v>
      </c>
      <c r="AR3991" s="51">
        <f t="shared" si="1385"/>
        <v>10.566547</v>
      </c>
      <c r="AS3991" s="51">
        <f t="shared" si="1386"/>
        <v>12.232295000000001</v>
      </c>
      <c r="AT3991" s="51">
        <f t="shared" si="1387"/>
        <v>4.7181069999999998</v>
      </c>
      <c r="AU3991" s="51">
        <f t="shared" si="1388"/>
        <v>8.1791009999999993</v>
      </c>
      <c r="AV3991" s="51">
        <f t="shared" si="1389"/>
        <v>3.6471710000000002</v>
      </c>
    </row>
    <row r="3992" spans="1:48">
      <c r="A3992" t="str">
        <f t="shared" si="1390"/>
        <v>41936Murilo/Kassio87</v>
      </c>
      <c r="B3992" s="50">
        <v>41936.350821759261</v>
      </c>
      <c r="C3992" s="44">
        <f t="shared" si="1370"/>
        <v>41936</v>
      </c>
      <c r="D3992" s="45" t="s">
        <v>20</v>
      </c>
      <c r="E3992" s="46">
        <v>87</v>
      </c>
      <c r="G3992" s="49" t="e">
        <f>VLOOKUP(C3992,#REF!,2,0)</f>
        <v>#REF!</v>
      </c>
      <c r="I3992" s="40">
        <v>0</v>
      </c>
      <c r="J3992" s="40">
        <v>0</v>
      </c>
      <c r="K3992" s="40">
        <v>13.586651</v>
      </c>
      <c r="L3992" s="40">
        <v>18.715187</v>
      </c>
      <c r="M3992" s="40">
        <v>14.011765</v>
      </c>
      <c r="N3992" s="40">
        <v>17.349615</v>
      </c>
      <c r="O3992" s="40">
        <v>15.835217</v>
      </c>
      <c r="P3992" s="40">
        <v>20.956261000000001</v>
      </c>
      <c r="Q3992" s="40">
        <v>23.835629999999998</v>
      </c>
      <c r="R3992" s="40">
        <v>26.774146999999999</v>
      </c>
      <c r="S3992" s="40">
        <v>30.676480999999999</v>
      </c>
      <c r="T3992" s="40">
        <v>26.706914999999999</v>
      </c>
      <c r="U3992" s="40">
        <v>27.998936</v>
      </c>
      <c r="V3992" s="40">
        <v>23.081987000000002</v>
      </c>
      <c r="W3992" s="40">
        <v>20.485567</v>
      </c>
      <c r="X3992" s="40">
        <v>35.001258999999997</v>
      </c>
      <c r="AA3992">
        <f t="shared" si="1371"/>
        <v>42228.51390046296</v>
      </c>
      <c r="AB3992" t="str">
        <f t="shared" si="1372"/>
        <v>42228Fábio88</v>
      </c>
      <c r="AC3992" s="52">
        <v>42228</v>
      </c>
      <c r="AD3992" s="56" t="s">
        <v>31</v>
      </c>
      <c r="AE3992" s="53">
        <v>88</v>
      </c>
      <c r="AF3992" s="51" t="str">
        <f t="shared" si="1373"/>
        <v/>
      </c>
      <c r="AG3992" s="51">
        <f t="shared" si="1374"/>
        <v>5.3990000000000002E-3</v>
      </c>
      <c r="AH3992" s="51">
        <f t="shared" si="1375"/>
        <v>5.3990000000000002E-3</v>
      </c>
      <c r="AI3992" s="51">
        <f t="shared" si="1376"/>
        <v>14.913753</v>
      </c>
      <c r="AJ3992" s="51">
        <f t="shared" si="1377"/>
        <v>22.595057000000001</v>
      </c>
      <c r="AK3992" s="51">
        <f t="shared" si="1378"/>
        <v>21.301452999999999</v>
      </c>
      <c r="AL3992" s="51">
        <f t="shared" si="1379"/>
        <v>19.620041000000001</v>
      </c>
      <c r="AM3992" s="51">
        <f t="shared" si="1380"/>
        <v>19.431936</v>
      </c>
      <c r="AN3992" s="51">
        <f t="shared" si="1381"/>
        <v>21.449484000000002</v>
      </c>
      <c r="AO3992" s="51">
        <f t="shared" si="1382"/>
        <v>22.797257999999999</v>
      </c>
      <c r="AP3992" s="51">
        <f t="shared" si="1383"/>
        <v>19.152082</v>
      </c>
      <c r="AQ3992" s="51">
        <f t="shared" si="1384"/>
        <v>23.154530999999999</v>
      </c>
      <c r="AR3992" s="51">
        <f t="shared" si="1385"/>
        <v>14.067796</v>
      </c>
      <c r="AS3992" s="51">
        <f t="shared" si="1386"/>
        <v>17.383785</v>
      </c>
      <c r="AT3992" s="51">
        <f t="shared" si="1387"/>
        <v>7.0694410000000003</v>
      </c>
      <c r="AU3992" s="51">
        <f t="shared" si="1388"/>
        <v>11.436192</v>
      </c>
      <c r="AV3992" s="51">
        <f t="shared" si="1389"/>
        <v>6.0995790000000003</v>
      </c>
    </row>
    <row r="3993" spans="1:48">
      <c r="A3993" t="str">
        <f t="shared" si="1390"/>
        <v>41943Murilo/Kassio87</v>
      </c>
      <c r="B3993" s="50">
        <v>41943.347337962965</v>
      </c>
      <c r="C3993" s="44">
        <f t="shared" si="1370"/>
        <v>41943</v>
      </c>
      <c r="D3993" s="45" t="s">
        <v>20</v>
      </c>
      <c r="E3993" s="46">
        <v>87</v>
      </c>
      <c r="G3993" s="49" t="e">
        <f>VLOOKUP(C3993,#REF!,2,0)</f>
        <v>#REF!</v>
      </c>
      <c r="I3993" s="40">
        <v>0</v>
      </c>
      <c r="J3993" s="40">
        <v>0</v>
      </c>
      <c r="K3993" s="40">
        <v>16.245488999999999</v>
      </c>
      <c r="L3993" s="40">
        <v>19.051168000000001</v>
      </c>
      <c r="M3993" s="40">
        <v>14.492557</v>
      </c>
      <c r="N3993" s="40">
        <v>16.297181999999999</v>
      </c>
      <c r="O3993" s="40">
        <v>14.834424</v>
      </c>
      <c r="P3993" s="40">
        <v>18.052766999999999</v>
      </c>
      <c r="Q3993" s="40">
        <v>21.312973</v>
      </c>
      <c r="R3993" s="40">
        <v>23.331790999999999</v>
      </c>
      <c r="S3993" s="40">
        <v>27.724340000000002</v>
      </c>
      <c r="T3993" s="40">
        <v>24.989811</v>
      </c>
      <c r="U3993" s="40">
        <v>26.572737</v>
      </c>
      <c r="V3993" s="40">
        <v>23.835629999999998</v>
      </c>
      <c r="W3993" s="40">
        <v>20.078351999999999</v>
      </c>
      <c r="X3993" s="40">
        <v>33.252102000000001</v>
      </c>
      <c r="AA3993">
        <f t="shared" si="1371"/>
        <v>42231.604328703703</v>
      </c>
      <c r="AB3993" t="str">
        <f t="shared" si="1372"/>
        <v>42231Fábio88</v>
      </c>
      <c r="AC3993" s="52">
        <v>42231</v>
      </c>
      <c r="AD3993" s="56" t="s">
        <v>31</v>
      </c>
      <c r="AE3993" s="53">
        <v>88</v>
      </c>
      <c r="AF3993" s="51" t="str">
        <f t="shared" si="1373"/>
        <v/>
      </c>
      <c r="AG3993" s="51">
        <f t="shared" si="1374"/>
        <v>5.3990000000000002E-3</v>
      </c>
      <c r="AH3993" s="51">
        <f t="shared" si="1375"/>
        <v>5.3990000000000002E-3</v>
      </c>
      <c r="AI3993" s="51">
        <f t="shared" si="1376"/>
        <v>11.65066</v>
      </c>
      <c r="AJ3993" s="51">
        <f t="shared" si="1377"/>
        <v>20.959959000000001</v>
      </c>
      <c r="AK3993" s="51">
        <f t="shared" si="1378"/>
        <v>18.874898999999999</v>
      </c>
      <c r="AL3993" s="51">
        <f t="shared" si="1379"/>
        <v>17.427333999999998</v>
      </c>
      <c r="AM3993" s="51">
        <f t="shared" si="1380"/>
        <v>16.944403000000001</v>
      </c>
      <c r="AN3993" s="51">
        <f t="shared" si="1381"/>
        <v>18.737325999999999</v>
      </c>
      <c r="AO3993" s="51">
        <f t="shared" si="1382"/>
        <v>19.904475999999999</v>
      </c>
      <c r="AP3993" s="51">
        <f t="shared" si="1383"/>
        <v>16.166222000000001</v>
      </c>
      <c r="AQ3993" s="51">
        <f t="shared" si="1384"/>
        <v>19.245075</v>
      </c>
      <c r="AR3993" s="51">
        <f t="shared" si="1385"/>
        <v>11.830387</v>
      </c>
      <c r="AS3993" s="51">
        <f t="shared" si="1386"/>
        <v>14.187023999999999</v>
      </c>
      <c r="AT3993" s="51">
        <f t="shared" si="1387"/>
        <v>5.442361</v>
      </c>
      <c r="AU3993" s="51">
        <f t="shared" si="1388"/>
        <v>9.251849</v>
      </c>
      <c r="AV3993" s="51">
        <f t="shared" si="1389"/>
        <v>4.2131129999999999</v>
      </c>
    </row>
    <row r="3994" spans="1:48">
      <c r="A3994" t="str">
        <f t="shared" si="1390"/>
        <v>41946Murilo/Kassio87</v>
      </c>
      <c r="B3994" s="50">
        <v>41946.604409722226</v>
      </c>
      <c r="C3994" s="44">
        <f t="shared" si="1370"/>
        <v>41946</v>
      </c>
      <c r="D3994" s="45" t="s">
        <v>20</v>
      </c>
      <c r="E3994" s="46">
        <v>87</v>
      </c>
      <c r="G3994" s="49" t="e">
        <f>VLOOKUP(C3994,#REF!,2,0)</f>
        <v>#REF!</v>
      </c>
      <c r="I3994" s="40">
        <v>0</v>
      </c>
      <c r="J3994" s="40">
        <v>0</v>
      </c>
      <c r="K3994" s="40">
        <v>29.67557</v>
      </c>
      <c r="L3994" s="40">
        <v>32.877800000000001</v>
      </c>
      <c r="M3994" s="40">
        <v>25.380849999999999</v>
      </c>
      <c r="N3994" s="40">
        <v>27.179286999999999</v>
      </c>
      <c r="O3994" s="40">
        <v>24.795479</v>
      </c>
      <c r="P3994" s="40">
        <v>25.315441</v>
      </c>
      <c r="Q3994" s="40">
        <v>22.096827000000001</v>
      </c>
      <c r="R3994" s="40">
        <v>22.525047000000001</v>
      </c>
      <c r="S3994" s="40">
        <v>26.841442000000001</v>
      </c>
      <c r="T3994" s="40">
        <v>24.217213000000001</v>
      </c>
      <c r="U3994" s="40">
        <v>25.840996000000001</v>
      </c>
      <c r="V3994" s="40">
        <v>24.345112</v>
      </c>
      <c r="W3994" s="40">
        <v>19.847597</v>
      </c>
      <c r="X3994" s="40">
        <v>34.159145000000002</v>
      </c>
      <c r="AA3994">
        <f t="shared" si="1371"/>
        <v>42233.386365740742</v>
      </c>
      <c r="AB3994" t="str">
        <f t="shared" si="1372"/>
        <v>42233Fábio88</v>
      </c>
      <c r="AC3994" s="52">
        <v>42233</v>
      </c>
      <c r="AD3994" s="56" t="s">
        <v>31</v>
      </c>
      <c r="AE3994" s="53">
        <v>88</v>
      </c>
      <c r="AF3994" s="51" t="str">
        <f t="shared" si="1373"/>
        <v/>
      </c>
      <c r="AG3994" s="51">
        <f t="shared" si="1374"/>
        <v>5.3990000000000002E-3</v>
      </c>
      <c r="AH3994" s="51">
        <f t="shared" si="1375"/>
        <v>5.3990000000000002E-3</v>
      </c>
      <c r="AI3994" s="51">
        <f t="shared" si="1376"/>
        <v>10.296284</v>
      </c>
      <c r="AJ3994" s="51">
        <f t="shared" si="1377"/>
        <v>19.761913</v>
      </c>
      <c r="AK3994" s="51">
        <f t="shared" si="1378"/>
        <v>17.963812000000001</v>
      </c>
      <c r="AL3994" s="51">
        <f t="shared" si="1379"/>
        <v>16.769182000000001</v>
      </c>
      <c r="AM3994" s="51">
        <f t="shared" si="1380"/>
        <v>16.124804999999999</v>
      </c>
      <c r="AN3994" s="51">
        <f t="shared" si="1381"/>
        <v>18.052916</v>
      </c>
      <c r="AO3994" s="51">
        <f t="shared" si="1382"/>
        <v>19.105695999999998</v>
      </c>
      <c r="AP3994" s="51">
        <f t="shared" si="1383"/>
        <v>15.284765999999999</v>
      </c>
      <c r="AQ3994" s="51">
        <f t="shared" si="1384"/>
        <v>18.23366</v>
      </c>
      <c r="AR3994" s="51">
        <f t="shared" si="1385"/>
        <v>11.866547000000001</v>
      </c>
      <c r="AS3994" s="51">
        <f t="shared" si="1386"/>
        <v>13.714105</v>
      </c>
      <c r="AT3994" s="51">
        <f t="shared" si="1387"/>
        <v>5.1863010000000003</v>
      </c>
      <c r="AU3994" s="51">
        <f t="shared" si="1388"/>
        <v>8.7221899999999994</v>
      </c>
      <c r="AV3994" s="51">
        <f t="shared" si="1389"/>
        <v>3.99282</v>
      </c>
    </row>
    <row r="3995" spans="1:48">
      <c r="A3995" t="str">
        <f t="shared" si="1390"/>
        <v>41948Murilo/Kassio87</v>
      </c>
      <c r="B3995" s="50">
        <v>41948.661458333336</v>
      </c>
      <c r="C3995" s="44">
        <f t="shared" si="1370"/>
        <v>41948</v>
      </c>
      <c r="D3995" s="45" t="s">
        <v>20</v>
      </c>
      <c r="E3995" s="46">
        <v>87</v>
      </c>
      <c r="G3995" s="49" t="e">
        <f>VLOOKUP(C3995,#REF!,2,0)</f>
        <v>#REF!</v>
      </c>
      <c r="I3995" s="40">
        <v>0</v>
      </c>
      <c r="J3995" s="40">
        <v>0</v>
      </c>
      <c r="K3995" s="40">
        <v>33.327229000000003</v>
      </c>
      <c r="L3995" s="40">
        <v>35.078319999999998</v>
      </c>
      <c r="M3995" s="40">
        <v>26.908846</v>
      </c>
      <c r="N3995" s="40">
        <v>31.110600999999999</v>
      </c>
      <c r="O3995" s="40">
        <v>27.998936</v>
      </c>
      <c r="P3995" s="40">
        <v>32.061729</v>
      </c>
      <c r="Q3995" s="40">
        <v>31.988050000000001</v>
      </c>
      <c r="R3995" s="40">
        <v>35.310035999999997</v>
      </c>
      <c r="S3995" s="40">
        <v>40.597068999999998</v>
      </c>
      <c r="T3995" s="40">
        <v>34.924286000000002</v>
      </c>
      <c r="U3995" s="40">
        <v>34.159145000000002</v>
      </c>
      <c r="V3995" s="40">
        <v>24.345112</v>
      </c>
      <c r="W3995" s="40">
        <v>19.962803000000001</v>
      </c>
      <c r="X3995" s="40">
        <v>34.693863</v>
      </c>
      <c r="AA3995">
        <f t="shared" si="1371"/>
        <v>42235.387962962966</v>
      </c>
      <c r="AB3995" t="str">
        <f t="shared" si="1372"/>
        <v>42235Fábio88</v>
      </c>
      <c r="AC3995" s="52">
        <v>42235</v>
      </c>
      <c r="AD3995" s="56" t="s">
        <v>31</v>
      </c>
      <c r="AE3995" s="53">
        <v>88</v>
      </c>
      <c r="AF3995" s="51" t="str">
        <f t="shared" si="1373"/>
        <v/>
      </c>
      <c r="AG3995" s="51">
        <f t="shared" si="1374"/>
        <v>5.3990000000000002E-3</v>
      </c>
      <c r="AH3995" s="51">
        <f t="shared" si="1375"/>
        <v>5.3990000000000002E-3</v>
      </c>
      <c r="AI3995" s="51">
        <f t="shared" si="1376"/>
        <v>10.363403</v>
      </c>
      <c r="AJ3995" s="51">
        <f t="shared" si="1377"/>
        <v>19.714544</v>
      </c>
      <c r="AK3995" s="51">
        <f t="shared" si="1378"/>
        <v>17.829084000000002</v>
      </c>
      <c r="AL3995" s="51">
        <f t="shared" si="1379"/>
        <v>16.467407000000001</v>
      </c>
      <c r="AM3995" s="51">
        <f t="shared" si="1380"/>
        <v>15.870244</v>
      </c>
      <c r="AN3995" s="51">
        <f t="shared" si="1381"/>
        <v>17.783234</v>
      </c>
      <c r="AO3995" s="51">
        <f t="shared" si="1382"/>
        <v>18.689921999999999</v>
      </c>
      <c r="AP3995" s="51">
        <f t="shared" si="1383"/>
        <v>14.83245</v>
      </c>
      <c r="AQ3995" s="51">
        <f t="shared" si="1384"/>
        <v>17.695022999999999</v>
      </c>
      <c r="AR3995" s="51">
        <f t="shared" si="1385"/>
        <v>10.772358000000001</v>
      </c>
      <c r="AS3995" s="51">
        <f t="shared" si="1386"/>
        <v>13.171392000000001</v>
      </c>
      <c r="AT3995" s="51">
        <f t="shared" si="1387"/>
        <v>4.9830180000000004</v>
      </c>
      <c r="AU3995" s="51">
        <f t="shared" si="1388"/>
        <v>8.5998190000000001</v>
      </c>
      <c r="AV3995" s="51">
        <f t="shared" si="1389"/>
        <v>3.8758680000000001</v>
      </c>
    </row>
    <row r="3996" spans="1:48">
      <c r="A3996" t="str">
        <f t="shared" si="1390"/>
        <v>41950Murilo/Kassio87</v>
      </c>
      <c r="B3996" s="50">
        <v>41950.351122685184</v>
      </c>
      <c r="C3996" s="44">
        <f t="shared" si="1370"/>
        <v>41950</v>
      </c>
      <c r="D3996" s="45" t="s">
        <v>20</v>
      </c>
      <c r="E3996" s="46">
        <v>87</v>
      </c>
      <c r="G3996" s="49" t="e">
        <f>VLOOKUP(C3996,#REF!,2,0)</f>
        <v>#REF!</v>
      </c>
      <c r="I3996" s="40">
        <v>0</v>
      </c>
      <c r="J3996" s="40">
        <v>0</v>
      </c>
      <c r="K3996" s="40">
        <v>31.474726</v>
      </c>
      <c r="L3996" s="40">
        <v>32.061729</v>
      </c>
      <c r="M3996" s="40">
        <v>24.281115</v>
      </c>
      <c r="N3996" s="40">
        <v>27.724340000000002</v>
      </c>
      <c r="O3996" s="40">
        <v>25.511876999999998</v>
      </c>
      <c r="P3996" s="40">
        <v>28.552289999999999</v>
      </c>
      <c r="Q3996" s="40">
        <v>29.322168000000001</v>
      </c>
      <c r="R3996" s="40">
        <v>33.327229000000003</v>
      </c>
      <c r="S3996" s="40">
        <v>37.588543000000001</v>
      </c>
      <c r="T3996" s="40">
        <v>32.505577000000002</v>
      </c>
      <c r="U3996" s="40">
        <v>32.728637999999997</v>
      </c>
      <c r="V3996" s="40">
        <v>25.184933000000001</v>
      </c>
      <c r="W3996" s="40">
        <v>20.427109000000002</v>
      </c>
      <c r="X3996" s="40">
        <v>34.235270999999997</v>
      </c>
      <c r="AA3996">
        <f t="shared" si="1371"/>
        <v>42240.623333333337</v>
      </c>
      <c r="AB3996" t="str">
        <f t="shared" si="1372"/>
        <v>42240Fábio88</v>
      </c>
      <c r="AC3996" s="52">
        <v>42240</v>
      </c>
      <c r="AD3996" s="56" t="s">
        <v>31</v>
      </c>
      <c r="AE3996" s="53">
        <v>88</v>
      </c>
      <c r="AF3996" s="51" t="str">
        <f t="shared" si="1373"/>
        <v/>
      </c>
      <c r="AG3996" s="51">
        <f t="shared" si="1374"/>
        <v>5.3990000000000002E-3</v>
      </c>
      <c r="AH3996" s="51">
        <f t="shared" si="1375"/>
        <v>5.3990000000000002E-3</v>
      </c>
      <c r="AI3996" s="51">
        <f t="shared" si="1376"/>
        <v>9.6039940000000001</v>
      </c>
      <c r="AJ3996" s="51">
        <f t="shared" si="1377"/>
        <v>19.525836999999999</v>
      </c>
      <c r="AK3996" s="51">
        <f t="shared" si="1378"/>
        <v>17.074635000000001</v>
      </c>
      <c r="AL3996" s="51">
        <f t="shared" si="1379"/>
        <v>15.827836</v>
      </c>
      <c r="AM3996" s="51">
        <f t="shared" si="1380"/>
        <v>15.078711999999999</v>
      </c>
      <c r="AN3996" s="51">
        <f t="shared" si="1381"/>
        <v>16.855851999999999</v>
      </c>
      <c r="AO3996" s="51">
        <f t="shared" si="1382"/>
        <v>17.829084000000002</v>
      </c>
      <c r="AP3996" s="51">
        <f t="shared" si="1383"/>
        <v>14.147672999999999</v>
      </c>
      <c r="AQ3996" s="51">
        <f t="shared" si="1384"/>
        <v>16.900095</v>
      </c>
      <c r="AR3996" s="51">
        <f t="shared" si="1385"/>
        <v>10.703449000000001</v>
      </c>
      <c r="AS3996" s="51">
        <f t="shared" si="1386"/>
        <v>12.566523</v>
      </c>
      <c r="AT3996" s="51">
        <f t="shared" si="1387"/>
        <v>4.8934090000000001</v>
      </c>
      <c r="AU3996" s="51">
        <f t="shared" si="1388"/>
        <v>8.5385559999999998</v>
      </c>
      <c r="AV3996" s="51">
        <f t="shared" si="1389"/>
        <v>3.8953899999999999</v>
      </c>
    </row>
    <row r="3997" spans="1:48">
      <c r="A3997" t="str">
        <f t="shared" si="1390"/>
        <v>41956Murilo/Kassio87</v>
      </c>
      <c r="B3997" s="50">
        <v>41956.681458333333</v>
      </c>
      <c r="C3997" s="44">
        <f t="shared" si="1370"/>
        <v>41956</v>
      </c>
      <c r="D3997" s="45" t="s">
        <v>20</v>
      </c>
      <c r="E3997" s="46">
        <v>87</v>
      </c>
      <c r="G3997" s="49" t="e">
        <f>VLOOKUP(C3997,#REF!,2,0)</f>
        <v>#REF!</v>
      </c>
      <c r="I3997" s="40">
        <v>0</v>
      </c>
      <c r="J3997" s="40">
        <v>0</v>
      </c>
      <c r="K3997" s="40">
        <v>38.149062999999998</v>
      </c>
      <c r="L3997" s="40">
        <v>36.637206999999997</v>
      </c>
      <c r="M3997" s="40">
        <v>26.30545</v>
      </c>
      <c r="N3997" s="40">
        <v>26.505780999999999</v>
      </c>
      <c r="O3997" s="40">
        <v>23.081987000000002</v>
      </c>
      <c r="P3997" s="40">
        <v>26.105858000000001</v>
      </c>
      <c r="Q3997" s="40">
        <v>26.505780999999999</v>
      </c>
      <c r="R3997" s="40">
        <v>30.460581000000001</v>
      </c>
      <c r="S3997" s="40">
        <v>34.007137</v>
      </c>
      <c r="T3997" s="40">
        <v>29.463267999999999</v>
      </c>
      <c r="U3997" s="40">
        <v>30.245471999999999</v>
      </c>
      <c r="V3997" s="40">
        <v>24.730868999999998</v>
      </c>
      <c r="W3997" s="40">
        <v>20.956261000000001</v>
      </c>
      <c r="X3997" s="40">
        <v>34.617221999999998</v>
      </c>
      <c r="AA3997">
        <f t="shared" si="1371"/>
        <v>42242.407280092593</v>
      </c>
      <c r="AB3997" t="str">
        <f t="shared" si="1372"/>
        <v>42242Fábio88</v>
      </c>
      <c r="AC3997" s="52">
        <v>42242</v>
      </c>
      <c r="AD3997" s="56" t="s">
        <v>31</v>
      </c>
      <c r="AE3997" s="53">
        <v>88</v>
      </c>
      <c r="AF3997" s="51" t="str">
        <f t="shared" si="1373"/>
        <v/>
      </c>
      <c r="AG3997" s="51">
        <f t="shared" si="1374"/>
        <v>5.3990000000000002E-3</v>
      </c>
      <c r="AH3997" s="51">
        <f t="shared" si="1375"/>
        <v>5.3990000000000002E-3</v>
      </c>
      <c r="AI3997" s="51">
        <f t="shared" si="1376"/>
        <v>14.108395</v>
      </c>
      <c r="AJ3997" s="51">
        <f t="shared" si="1377"/>
        <v>21.351330000000001</v>
      </c>
      <c r="AK3997" s="51">
        <f t="shared" si="1378"/>
        <v>19.904475999999999</v>
      </c>
      <c r="AL3997" s="51">
        <f t="shared" si="1379"/>
        <v>18.188776000000001</v>
      </c>
      <c r="AM3997" s="51">
        <f t="shared" si="1380"/>
        <v>16.769182000000001</v>
      </c>
      <c r="AN3997" s="51">
        <f t="shared" si="1381"/>
        <v>17.963812000000001</v>
      </c>
      <c r="AO3997" s="51">
        <f t="shared" si="1382"/>
        <v>18.507843000000001</v>
      </c>
      <c r="AP3997" s="51">
        <f t="shared" si="1383"/>
        <v>14.227879</v>
      </c>
      <c r="AQ3997" s="51">
        <f t="shared" si="1384"/>
        <v>16.944403000000001</v>
      </c>
      <c r="AR3997" s="51">
        <f t="shared" si="1385"/>
        <v>10.566547</v>
      </c>
      <c r="AS3997" s="51">
        <f t="shared" si="1386"/>
        <v>12.829063</v>
      </c>
      <c r="AT3997" s="51">
        <f t="shared" si="1387"/>
        <v>4.9830180000000004</v>
      </c>
      <c r="AU3997" s="51">
        <f t="shared" si="1388"/>
        <v>8.7833079999999999</v>
      </c>
      <c r="AV3997" s="51">
        <f t="shared" si="1389"/>
        <v>3.9735710000000002</v>
      </c>
    </row>
    <row r="3998" spans="1:48">
      <c r="A3998" t="str">
        <f t="shared" si="1390"/>
        <v>41956Murilo/Kassio87</v>
      </c>
      <c r="B3998" s="50">
        <v>41956.681898148148</v>
      </c>
      <c r="C3998" s="44">
        <f t="shared" si="1370"/>
        <v>41956</v>
      </c>
      <c r="D3998" s="45" t="s">
        <v>20</v>
      </c>
      <c r="E3998" s="46">
        <v>87</v>
      </c>
      <c r="F3998" s="43" t="s">
        <v>158</v>
      </c>
      <c r="G3998" s="49" t="e">
        <f>VLOOKUP(C3998,#REF!,2,0)</f>
        <v>#REF!</v>
      </c>
      <c r="H3998" s="43" t="s">
        <v>160</v>
      </c>
      <c r="I3998" s="40">
        <v>0</v>
      </c>
      <c r="J3998" s="40">
        <v>0</v>
      </c>
      <c r="K3998" s="40">
        <v>37.42915</v>
      </c>
      <c r="L3998" s="40">
        <v>41.178967</v>
      </c>
      <c r="M3998" s="40">
        <v>38.551903000000003</v>
      </c>
      <c r="N3998" s="40">
        <v>35.697848999999998</v>
      </c>
      <c r="O3998" s="40">
        <v>32.135517</v>
      </c>
      <c r="P3998" s="40">
        <v>29.392672999999998</v>
      </c>
      <c r="Q3998" s="40">
        <v>22.586582</v>
      </c>
      <c r="R3998" s="40">
        <v>35.310035999999997</v>
      </c>
      <c r="S3998" s="40">
        <v>28.900929999999999</v>
      </c>
      <c r="T3998" s="40">
        <v>19.276951</v>
      </c>
      <c r="U3998" s="40">
        <v>15.230460000000001</v>
      </c>
      <c r="V3998" s="40">
        <v>18.437611</v>
      </c>
      <c r="W3998" s="40">
        <v>15.130922999999999</v>
      </c>
      <c r="X3998" s="40">
        <v>20.427109000000002</v>
      </c>
      <c r="AA3998">
        <f t="shared" si="1371"/>
        <v>42244.723611111112</v>
      </c>
      <c r="AB3998" t="str">
        <f t="shared" si="1372"/>
        <v>42244Fábio88</v>
      </c>
      <c r="AC3998" s="52">
        <v>42244</v>
      </c>
      <c r="AD3998" s="56" t="s">
        <v>31</v>
      </c>
      <c r="AE3998" s="53">
        <v>88</v>
      </c>
      <c r="AF3998" s="51" t="str">
        <f t="shared" si="1373"/>
        <v/>
      </c>
      <c r="AG3998" s="51">
        <f t="shared" si="1374"/>
        <v>5.3990000000000002E-3</v>
      </c>
      <c r="AH3998" s="51">
        <f t="shared" si="1375"/>
        <v>5.3990000000000002E-3</v>
      </c>
      <c r="AI3998" s="51">
        <f t="shared" si="1376"/>
        <v>14.306948</v>
      </c>
      <c r="AJ3998" s="51">
        <f t="shared" si="1377"/>
        <v>21.944675</v>
      </c>
      <c r="AK3998" s="51">
        <f t="shared" si="1378"/>
        <v>20.141787999999998</v>
      </c>
      <c r="AL3998" s="51">
        <f t="shared" si="1379"/>
        <v>18.783106</v>
      </c>
      <c r="AM3998" s="51">
        <f t="shared" si="1380"/>
        <v>18.415575</v>
      </c>
      <c r="AN3998" s="51">
        <f t="shared" si="1381"/>
        <v>20.381014</v>
      </c>
      <c r="AO3998" s="51">
        <f t="shared" si="1382"/>
        <v>21.301452999999999</v>
      </c>
      <c r="AP3998" s="51">
        <f t="shared" si="1383"/>
        <v>17.783234</v>
      </c>
      <c r="AQ3998" s="51">
        <f t="shared" si="1384"/>
        <v>21.155930999999999</v>
      </c>
      <c r="AR3998" s="51">
        <f t="shared" si="1385"/>
        <v>13.831351</v>
      </c>
      <c r="AS3998" s="51">
        <f t="shared" si="1386"/>
        <v>16.166222000000001</v>
      </c>
      <c r="AT3998" s="51">
        <f t="shared" si="1387"/>
        <v>6.2512350000000003</v>
      </c>
      <c r="AU3998" s="51">
        <f t="shared" si="1388"/>
        <v>9.9627490000000005</v>
      </c>
      <c r="AV3998" s="51">
        <f t="shared" si="1389"/>
        <v>4.7830830000000004</v>
      </c>
    </row>
    <row r="3999" spans="1:48">
      <c r="A3999" t="str">
        <f t="shared" si="1390"/>
        <v>41957Murilo/Kassio87</v>
      </c>
      <c r="B3999" s="50">
        <v>41957.316203703704</v>
      </c>
      <c r="C3999" s="44">
        <f t="shared" si="1370"/>
        <v>41957</v>
      </c>
      <c r="D3999" s="45" t="s">
        <v>20</v>
      </c>
      <c r="E3999" s="46">
        <v>87</v>
      </c>
      <c r="G3999" s="49" t="e">
        <f>VLOOKUP(C3999,#REF!,2,0)</f>
        <v>#REF!</v>
      </c>
      <c r="I3999" s="40">
        <v>0</v>
      </c>
      <c r="J3999" s="40">
        <v>0</v>
      </c>
      <c r="K3999" s="40">
        <v>31.328807999999999</v>
      </c>
      <c r="L3999" s="40">
        <v>33.553108000000002</v>
      </c>
      <c r="M3999" s="40">
        <v>24.537593999999999</v>
      </c>
      <c r="N3999" s="40">
        <v>26.908846</v>
      </c>
      <c r="O3999" s="40">
        <v>23.394455000000001</v>
      </c>
      <c r="P3999" s="40">
        <v>25.907093</v>
      </c>
      <c r="Q3999" s="40">
        <v>26.438934</v>
      </c>
      <c r="R3999" s="40">
        <v>31.183260000000001</v>
      </c>
      <c r="S3999" s="40">
        <v>34.007137</v>
      </c>
      <c r="T3999" s="40">
        <v>29.533953</v>
      </c>
      <c r="U3999" s="40">
        <v>30.245471999999999</v>
      </c>
      <c r="V3999" s="40">
        <v>24.537593999999999</v>
      </c>
      <c r="W3999" s="40">
        <v>20.779087000000001</v>
      </c>
      <c r="X3999" s="40">
        <v>34.770592000000001</v>
      </c>
      <c r="AA3999">
        <f t="shared" si="1371"/>
        <v>42247.368171296293</v>
      </c>
      <c r="AB3999" t="str">
        <f t="shared" si="1372"/>
        <v>42247Fábio88</v>
      </c>
      <c r="AC3999" s="52">
        <v>42247</v>
      </c>
      <c r="AD3999" s="56" t="s">
        <v>31</v>
      </c>
      <c r="AE3999" s="53">
        <v>88</v>
      </c>
      <c r="AF3999" s="51" t="str">
        <f t="shared" si="1373"/>
        <v/>
      </c>
      <c r="AG3999" s="51">
        <f t="shared" si="1374"/>
        <v>5.3990000000000002E-3</v>
      </c>
      <c r="AH3999" s="51">
        <f t="shared" si="1375"/>
        <v>5.3990000000000002E-3</v>
      </c>
      <c r="AI3999" s="51">
        <f t="shared" si="1376"/>
        <v>12.343450000000001</v>
      </c>
      <c r="AJ3999" s="51">
        <f t="shared" si="1377"/>
        <v>20.332657000000001</v>
      </c>
      <c r="AK3999" s="51">
        <f t="shared" si="1378"/>
        <v>18.689921999999999</v>
      </c>
      <c r="AL3999" s="51">
        <f t="shared" si="1379"/>
        <v>17.295309</v>
      </c>
      <c r="AM3999" s="51">
        <f t="shared" si="1380"/>
        <v>16.855851999999999</v>
      </c>
      <c r="AN3999" s="51">
        <f t="shared" si="1381"/>
        <v>18.598734</v>
      </c>
      <c r="AO3999" s="51">
        <f t="shared" si="1382"/>
        <v>19.667255000000001</v>
      </c>
      <c r="AP3999" s="51">
        <f t="shared" si="1383"/>
        <v>16.081938000000001</v>
      </c>
      <c r="AQ3999" s="51">
        <f t="shared" si="1384"/>
        <v>19.105695999999998</v>
      </c>
      <c r="AR3999" s="51">
        <f t="shared" si="1385"/>
        <v>11.758286999999999</v>
      </c>
      <c r="AS3999" s="51">
        <f t="shared" si="1386"/>
        <v>14.227879</v>
      </c>
      <c r="AT3999" s="51">
        <f t="shared" si="1387"/>
        <v>5.3715130000000002</v>
      </c>
      <c r="AU3999" s="51">
        <f t="shared" si="1388"/>
        <v>9.4434059999999995</v>
      </c>
      <c r="AV3999" s="51">
        <f t="shared" si="1389"/>
        <v>4.2544760000000004</v>
      </c>
    </row>
    <row r="4000" spans="1:48">
      <c r="A4000" t="str">
        <f t="shared" si="1390"/>
        <v>41962Murilo/Kassio87</v>
      </c>
      <c r="B4000" s="50">
        <v>41962.619479166664</v>
      </c>
      <c r="C4000" s="44">
        <f t="shared" si="1370"/>
        <v>41962</v>
      </c>
      <c r="D4000" s="45" t="s">
        <v>20</v>
      </c>
      <c r="E4000" s="46">
        <v>87</v>
      </c>
      <c r="G4000" s="49" t="e">
        <f>VLOOKUP(C4000,#REF!,2,0)</f>
        <v>#REF!</v>
      </c>
      <c r="I4000" s="40">
        <v>0</v>
      </c>
      <c r="J4000" s="40">
        <v>0</v>
      </c>
      <c r="K4000" s="40">
        <v>20.897102</v>
      </c>
      <c r="L4000" s="40">
        <v>28.691483999999999</v>
      </c>
      <c r="M4000" s="40">
        <v>21.854040000000001</v>
      </c>
      <c r="N4000" s="40">
        <v>22.833573999999999</v>
      </c>
      <c r="O4000" s="40">
        <v>20.602689999999999</v>
      </c>
      <c r="P4000" s="40">
        <v>23.331790999999999</v>
      </c>
      <c r="Q4000" s="40">
        <v>24.989811</v>
      </c>
      <c r="R4000" s="40">
        <v>25.973248999999999</v>
      </c>
      <c r="S4000" s="40">
        <v>30.173922000000001</v>
      </c>
      <c r="T4000" s="40">
        <v>26.572737</v>
      </c>
      <c r="U4000" s="40">
        <v>26.706914999999999</v>
      </c>
      <c r="V4000" s="40">
        <v>23.331790999999999</v>
      </c>
      <c r="W4000" s="40">
        <v>19.107475000000001</v>
      </c>
      <c r="X4000" s="40">
        <v>33.779738999999999</v>
      </c>
      <c r="AA4000">
        <f t="shared" si="1371"/>
        <v>42249.386504629627</v>
      </c>
      <c r="AB4000" t="str">
        <f t="shared" si="1372"/>
        <v>42249Fábio88</v>
      </c>
      <c r="AC4000" s="52">
        <v>42249</v>
      </c>
      <c r="AD4000" s="56" t="s">
        <v>31</v>
      </c>
      <c r="AE4000" s="53">
        <v>88</v>
      </c>
      <c r="AF4000" s="51" t="str">
        <f t="shared" si="1373"/>
        <v/>
      </c>
      <c r="AG4000" s="51">
        <f t="shared" si="1374"/>
        <v>5.3990000000000002E-3</v>
      </c>
      <c r="AH4000" s="51">
        <f t="shared" si="1375"/>
        <v>5.3990000000000002E-3</v>
      </c>
      <c r="AI4000" s="51">
        <f t="shared" si="1376"/>
        <v>10.533082</v>
      </c>
      <c r="AJ4000" s="51">
        <f t="shared" si="1377"/>
        <v>19.809350999999999</v>
      </c>
      <c r="AK4000" s="51">
        <f t="shared" si="1378"/>
        <v>17.963812000000001</v>
      </c>
      <c r="AL4000" s="51">
        <f t="shared" si="1379"/>
        <v>16.553032000000002</v>
      </c>
      <c r="AM4000" s="51">
        <f t="shared" si="1380"/>
        <v>16.252333</v>
      </c>
      <c r="AN4000" s="51">
        <f t="shared" si="1381"/>
        <v>18.008327000000001</v>
      </c>
      <c r="AO4000" s="51">
        <f t="shared" si="1382"/>
        <v>18.966991</v>
      </c>
      <c r="AP4000" s="51">
        <f t="shared" si="1383"/>
        <v>15.202123</v>
      </c>
      <c r="AQ4000" s="51">
        <f t="shared" si="1384"/>
        <v>18.099224</v>
      </c>
      <c r="AR4000" s="51">
        <f t="shared" si="1385"/>
        <v>11.365709000000001</v>
      </c>
      <c r="AS4000" s="51">
        <f t="shared" si="1386"/>
        <v>13.674272999999999</v>
      </c>
      <c r="AT4000" s="51">
        <f t="shared" si="1387"/>
        <v>5.2323779999999998</v>
      </c>
      <c r="AU4000" s="51">
        <f t="shared" si="1388"/>
        <v>8.8765440000000009</v>
      </c>
      <c r="AV4000" s="51">
        <f t="shared" si="1389"/>
        <v>4.0722860000000001</v>
      </c>
    </row>
    <row r="4001" spans="1:48">
      <c r="A4001" t="str">
        <f t="shared" si="1390"/>
        <v>41963Murilo/Kassio87</v>
      </c>
      <c r="B4001" s="50">
        <v>41963.375034722223</v>
      </c>
      <c r="C4001" s="44">
        <f t="shared" si="1370"/>
        <v>41963</v>
      </c>
      <c r="D4001" s="45" t="s">
        <v>20</v>
      </c>
      <c r="E4001" s="46">
        <v>87</v>
      </c>
      <c r="G4001" s="49" t="e">
        <f>VLOOKUP(C4001,#REF!,2,0)</f>
        <v>#REF!</v>
      </c>
      <c r="I4001" s="40">
        <v>0</v>
      </c>
      <c r="J4001" s="40">
        <v>0</v>
      </c>
      <c r="K4001" s="40">
        <v>25.973248999999999</v>
      </c>
      <c r="L4001" s="40">
        <v>27.451124</v>
      </c>
      <c r="M4001" s="40">
        <v>19.732771</v>
      </c>
      <c r="N4001" s="40">
        <v>22.340997999999999</v>
      </c>
      <c r="O4001" s="40">
        <v>19.447222</v>
      </c>
      <c r="P4001" s="40">
        <v>23.019756000000001</v>
      </c>
      <c r="Q4001" s="40">
        <v>24.345112</v>
      </c>
      <c r="R4001" s="40">
        <v>27.655892999999999</v>
      </c>
      <c r="S4001" s="40">
        <v>30.102467999999998</v>
      </c>
      <c r="T4001" s="40">
        <v>26.105858000000001</v>
      </c>
      <c r="U4001" s="40">
        <v>26.438934</v>
      </c>
      <c r="V4001" s="40">
        <v>22.340997999999999</v>
      </c>
      <c r="W4001" s="40">
        <v>19.790144000000002</v>
      </c>
      <c r="X4001" s="40">
        <v>33.628551000000002</v>
      </c>
      <c r="AA4001">
        <f t="shared" si="1371"/>
        <v>42251.650682870371</v>
      </c>
      <c r="AB4001" t="str">
        <f t="shared" si="1372"/>
        <v>42251Fábio88</v>
      </c>
      <c r="AC4001" s="52">
        <v>42251</v>
      </c>
      <c r="AD4001" s="56" t="s">
        <v>31</v>
      </c>
      <c r="AE4001" s="53">
        <v>88</v>
      </c>
      <c r="AF4001" s="51" t="str">
        <f t="shared" si="1373"/>
        <v/>
      </c>
      <c r="AG4001" s="51">
        <f t="shared" si="1374"/>
        <v>5.3990000000000002E-3</v>
      </c>
      <c r="AH4001" s="51">
        <f t="shared" si="1375"/>
        <v>5.3990000000000002E-3</v>
      </c>
      <c r="AI4001" s="51">
        <f t="shared" si="1376"/>
        <v>10.063046</v>
      </c>
      <c r="AJ4001" s="51">
        <f t="shared" si="1377"/>
        <v>19.620041000000001</v>
      </c>
      <c r="AK4001" s="51">
        <f t="shared" si="1378"/>
        <v>17.829084000000002</v>
      </c>
      <c r="AL4001" s="51">
        <f t="shared" si="1379"/>
        <v>16.553032000000002</v>
      </c>
      <c r="AM4001" s="51">
        <f t="shared" si="1380"/>
        <v>16.039148000000001</v>
      </c>
      <c r="AN4001" s="51">
        <f t="shared" si="1381"/>
        <v>17.739094000000001</v>
      </c>
      <c r="AO4001" s="51">
        <f t="shared" si="1382"/>
        <v>18.737325999999999</v>
      </c>
      <c r="AP4001" s="51">
        <f t="shared" si="1383"/>
        <v>15.119771999999999</v>
      </c>
      <c r="AQ4001" s="51">
        <f t="shared" si="1384"/>
        <v>17.917732000000001</v>
      </c>
      <c r="AR4001" s="51">
        <f t="shared" si="1385"/>
        <v>11.04969</v>
      </c>
      <c r="AS4001" s="51">
        <f t="shared" si="1386"/>
        <v>13.28683</v>
      </c>
      <c r="AT4001" s="51">
        <f t="shared" si="1387"/>
        <v>5.2323779999999998</v>
      </c>
      <c r="AU4001" s="51">
        <f t="shared" si="1388"/>
        <v>8.7833079999999999</v>
      </c>
      <c r="AV4001" s="51">
        <f t="shared" si="1389"/>
        <v>4.1121189999999999</v>
      </c>
    </row>
    <row r="4002" spans="1:48">
      <c r="A4002" t="str">
        <f t="shared" si="1390"/>
        <v>41967Murilo/Kassio87</v>
      </c>
      <c r="B4002" s="50">
        <v>41967.673622685186</v>
      </c>
      <c r="C4002" s="44">
        <f t="shared" si="1370"/>
        <v>41967</v>
      </c>
      <c r="D4002" s="45" t="s">
        <v>20</v>
      </c>
      <c r="E4002" s="46">
        <v>87</v>
      </c>
      <c r="G4002" s="49" t="e">
        <f>VLOOKUP(C4002,#REF!,2,0)</f>
        <v>#REF!</v>
      </c>
      <c r="I4002" s="40">
        <v>0</v>
      </c>
      <c r="J4002" s="40">
        <v>0</v>
      </c>
      <c r="K4002" s="40">
        <v>26.572737</v>
      </c>
      <c r="L4002" s="40">
        <v>26.505780999999999</v>
      </c>
      <c r="M4002" s="40">
        <v>18.437611</v>
      </c>
      <c r="N4002" s="40">
        <v>21.193718000000001</v>
      </c>
      <c r="O4002" s="40">
        <v>18.217172999999999</v>
      </c>
      <c r="P4002" s="40">
        <v>22.279807999999999</v>
      </c>
      <c r="Q4002" s="40">
        <v>23.646038000000001</v>
      </c>
      <c r="R4002" s="40">
        <v>26.505780999999999</v>
      </c>
      <c r="S4002" s="40">
        <v>29.67557</v>
      </c>
      <c r="T4002" s="40">
        <v>25.119790999999999</v>
      </c>
      <c r="U4002" s="40">
        <v>25.511876999999998</v>
      </c>
      <c r="V4002" s="40">
        <v>21.975241</v>
      </c>
      <c r="W4002" s="40">
        <v>19.561176</v>
      </c>
      <c r="X4002" s="40">
        <v>33.252102000000001</v>
      </c>
      <c r="AA4002">
        <f t="shared" si="1371"/>
        <v>42257.497442129628</v>
      </c>
      <c r="AB4002" t="str">
        <f t="shared" si="1372"/>
        <v>42257Fábio88</v>
      </c>
      <c r="AC4002" s="52">
        <v>42257</v>
      </c>
      <c r="AD4002" s="56" t="s">
        <v>31</v>
      </c>
      <c r="AE4002" s="53">
        <v>88</v>
      </c>
      <c r="AF4002" s="51" t="str">
        <f t="shared" si="1373"/>
        <v/>
      </c>
      <c r="AG4002" s="51">
        <f t="shared" si="1374"/>
        <v>5.3990000000000002E-3</v>
      </c>
      <c r="AH4002" s="51">
        <f t="shared" si="1375"/>
        <v>5.3990000000000002E-3</v>
      </c>
      <c r="AI4002" s="51">
        <f t="shared" si="1376"/>
        <v>14.58887</v>
      </c>
      <c r="AJ4002" s="51">
        <f t="shared" si="1377"/>
        <v>21.745701</v>
      </c>
      <c r="AK4002" s="51">
        <f t="shared" si="1378"/>
        <v>19.809350999999999</v>
      </c>
      <c r="AL4002" s="51">
        <f t="shared" si="1379"/>
        <v>18.325312</v>
      </c>
      <c r="AM4002" s="51">
        <f t="shared" si="1380"/>
        <v>18.099224</v>
      </c>
      <c r="AN4002" s="51">
        <f t="shared" si="1381"/>
        <v>19.950344000000001</v>
      </c>
      <c r="AO4002" s="51">
        <f t="shared" si="1382"/>
        <v>21.056864000000001</v>
      </c>
      <c r="AP4002" s="51">
        <f t="shared" si="1383"/>
        <v>17.605492000000002</v>
      </c>
      <c r="AQ4002" s="51">
        <f t="shared" si="1384"/>
        <v>20.81419</v>
      </c>
      <c r="AR4002" s="51">
        <f t="shared" si="1385"/>
        <v>13.55795</v>
      </c>
      <c r="AS4002" s="51">
        <f t="shared" si="1386"/>
        <v>15.996426</v>
      </c>
      <c r="AT4002" s="51">
        <f t="shared" si="1387"/>
        <v>6.3279920000000001</v>
      </c>
      <c r="AU4002" s="51">
        <f t="shared" si="1388"/>
        <v>10.262242000000001</v>
      </c>
      <c r="AV4002" s="51">
        <f t="shared" si="1389"/>
        <v>5.1184139999999996</v>
      </c>
    </row>
    <row r="4003" spans="1:48">
      <c r="A4003" t="str">
        <f t="shared" si="1390"/>
        <v>41970Murilo/Kassio87</v>
      </c>
      <c r="B4003" s="50">
        <v>41970.586111111108</v>
      </c>
      <c r="C4003" s="44">
        <f t="shared" si="1370"/>
        <v>41970</v>
      </c>
      <c r="D4003" s="45" t="s">
        <v>20</v>
      </c>
      <c r="E4003" s="46">
        <v>87</v>
      </c>
      <c r="G4003" s="49" t="e">
        <f>VLOOKUP(C4003,#REF!,2,0)</f>
        <v>#REF!</v>
      </c>
      <c r="I4003" s="40">
        <v>0</v>
      </c>
      <c r="J4003" s="40">
        <v>0</v>
      </c>
      <c r="K4003" s="40">
        <v>36.558444999999999</v>
      </c>
      <c r="L4003" s="40">
        <v>35.853580000000001</v>
      </c>
      <c r="M4003" s="40">
        <v>27.724340000000002</v>
      </c>
      <c r="N4003" s="40">
        <v>31.183260000000001</v>
      </c>
      <c r="O4003" s="40">
        <v>29.322168000000001</v>
      </c>
      <c r="P4003" s="40">
        <v>31.474726</v>
      </c>
      <c r="Q4003" s="40">
        <v>31.183260000000001</v>
      </c>
      <c r="R4003" s="40">
        <v>34.693863</v>
      </c>
      <c r="S4003" s="40">
        <v>38.632705999999999</v>
      </c>
      <c r="T4003" s="40">
        <v>34.464176000000002</v>
      </c>
      <c r="U4003" s="40">
        <v>34.617221999999998</v>
      </c>
      <c r="V4003" s="40">
        <v>26.774146999999999</v>
      </c>
      <c r="W4003" s="40">
        <v>20.544087999999999</v>
      </c>
      <c r="X4003" s="40">
        <v>33.855441999999996</v>
      </c>
      <c r="AA4003">
        <f t="shared" si="1371"/>
        <v>42260.698796296296</v>
      </c>
      <c r="AB4003" t="str">
        <f t="shared" si="1372"/>
        <v>42260Fábio88</v>
      </c>
      <c r="AC4003" s="52">
        <v>42260</v>
      </c>
      <c r="AD4003" s="56" t="s">
        <v>31</v>
      </c>
      <c r="AE4003" s="53">
        <v>88</v>
      </c>
      <c r="AF4003" s="51" t="str">
        <f t="shared" si="1373"/>
        <v/>
      </c>
      <c r="AG4003" s="51">
        <f t="shared" si="1374"/>
        <v>5.3990000000000002E-3</v>
      </c>
      <c r="AH4003" s="51">
        <f t="shared" si="1375"/>
        <v>5.3990000000000002E-3</v>
      </c>
      <c r="AI4003" s="51">
        <f t="shared" si="1376"/>
        <v>14.873068999999999</v>
      </c>
      <c r="AJ4003" s="51">
        <f t="shared" si="1377"/>
        <v>21.596295999999999</v>
      </c>
      <c r="AK4003" s="51">
        <f t="shared" si="1378"/>
        <v>19.572894999999999</v>
      </c>
      <c r="AL4003" s="51">
        <f t="shared" si="1379"/>
        <v>17.917732000000001</v>
      </c>
      <c r="AM4003" s="51">
        <f t="shared" si="1380"/>
        <v>17.427333999999998</v>
      </c>
      <c r="AN4003" s="51">
        <f t="shared" si="1381"/>
        <v>19.338335000000001</v>
      </c>
      <c r="AO4003" s="51">
        <f t="shared" si="1382"/>
        <v>20.6203</v>
      </c>
      <c r="AP4003" s="51">
        <f t="shared" si="1383"/>
        <v>16.987210999999999</v>
      </c>
      <c r="AQ4003" s="51">
        <f t="shared" si="1384"/>
        <v>20.236180999999998</v>
      </c>
      <c r="AR4003" s="51">
        <f t="shared" si="1385"/>
        <v>12.754250000000001</v>
      </c>
      <c r="AS4003" s="51">
        <f t="shared" si="1386"/>
        <v>15.367713999999999</v>
      </c>
      <c r="AT4003" s="51">
        <f t="shared" si="1387"/>
        <v>5.753546</v>
      </c>
      <c r="AU4003" s="51">
        <f t="shared" si="1388"/>
        <v>9.9305760000000003</v>
      </c>
      <c r="AV4003" s="51">
        <f t="shared" si="1389"/>
        <v>4.8274189999999999</v>
      </c>
    </row>
    <row r="4004" spans="1:48">
      <c r="A4004" t="str">
        <f t="shared" si="1390"/>
        <v>41971Murilo/Kassio87</v>
      </c>
      <c r="B4004" s="50">
        <v>41971.434270833335</v>
      </c>
      <c r="C4004" s="44">
        <f t="shared" si="1370"/>
        <v>41971</v>
      </c>
      <c r="D4004" s="45" t="s">
        <v>20</v>
      </c>
      <c r="E4004" s="46">
        <v>87</v>
      </c>
      <c r="G4004" s="49" t="e">
        <f>VLOOKUP(C4004,#REF!,2,0)</f>
        <v>#REF!</v>
      </c>
      <c r="I4004" s="40">
        <v>0</v>
      </c>
      <c r="J4004" s="40">
        <v>0</v>
      </c>
      <c r="K4004" s="40">
        <v>31.110600999999999</v>
      </c>
      <c r="L4004" s="40">
        <v>34.083092000000001</v>
      </c>
      <c r="M4004" s="40">
        <v>26.976317999999999</v>
      </c>
      <c r="N4004" s="40">
        <v>29.604711999999999</v>
      </c>
      <c r="O4004" s="40">
        <v>27.383023999999999</v>
      </c>
      <c r="P4004" s="40">
        <v>29.817532</v>
      </c>
      <c r="Q4004" s="40">
        <v>29.888642999999998</v>
      </c>
      <c r="R4004" s="40">
        <v>31.183260000000001</v>
      </c>
      <c r="S4004" s="40">
        <v>37.588543000000001</v>
      </c>
      <c r="T4004" s="40">
        <v>33.252102000000001</v>
      </c>
      <c r="U4004" s="40">
        <v>32.803176999999998</v>
      </c>
      <c r="V4004" s="40">
        <v>25.643274000000002</v>
      </c>
      <c r="W4004" s="40">
        <v>20.194241999999999</v>
      </c>
      <c r="X4004" s="40">
        <v>33.402434999999997</v>
      </c>
      <c r="AA4004">
        <f t="shared" si="1371"/>
        <v>42261.507523148146</v>
      </c>
      <c r="AB4004" t="str">
        <f t="shared" si="1372"/>
        <v>42261Fábio88</v>
      </c>
      <c r="AC4004" s="52">
        <v>42261</v>
      </c>
      <c r="AD4004" s="56" t="s">
        <v>31</v>
      </c>
      <c r="AE4004" s="53">
        <v>88</v>
      </c>
      <c r="AF4004" s="51" t="str">
        <f t="shared" si="1373"/>
        <v/>
      </c>
      <c r="AG4004" s="51">
        <f t="shared" si="1374"/>
        <v>5.3990000000000002E-3</v>
      </c>
      <c r="AH4004" s="51">
        <f t="shared" si="1375"/>
        <v>5.3990000000000002E-3</v>
      </c>
      <c r="AI4004" s="51">
        <f t="shared" si="1376"/>
        <v>14.147672999999999</v>
      </c>
      <c r="AJ4004" s="51">
        <f t="shared" si="1377"/>
        <v>21.155930999999999</v>
      </c>
      <c r="AK4004" s="51">
        <f t="shared" si="1378"/>
        <v>19.059387000000001</v>
      </c>
      <c r="AL4004" s="51">
        <f t="shared" si="1379"/>
        <v>17.64941</v>
      </c>
      <c r="AM4004" s="51">
        <f t="shared" si="1380"/>
        <v>17.074635000000001</v>
      </c>
      <c r="AN4004" s="51">
        <f t="shared" si="1381"/>
        <v>19.105695999999998</v>
      </c>
      <c r="AO4004" s="51">
        <f t="shared" si="1382"/>
        <v>20.189824999999999</v>
      </c>
      <c r="AP4004" s="51">
        <f t="shared" si="1383"/>
        <v>16.682808000000001</v>
      </c>
      <c r="AQ4004" s="51">
        <f t="shared" si="1384"/>
        <v>19.856876</v>
      </c>
      <c r="AR4004" s="51">
        <f t="shared" si="1385"/>
        <v>13.210240000000001</v>
      </c>
      <c r="AS4004" s="51">
        <f t="shared" si="1386"/>
        <v>15.078711999999999</v>
      </c>
      <c r="AT4004" s="51">
        <f t="shared" si="1387"/>
        <v>5.753546</v>
      </c>
      <c r="AU4004" s="51">
        <f t="shared" si="1388"/>
        <v>9.5391049999999993</v>
      </c>
      <c r="AV4004" s="51">
        <f t="shared" si="1389"/>
        <v>4.6104510000000003</v>
      </c>
    </row>
    <row r="4005" spans="1:48">
      <c r="A4005" t="str">
        <f t="shared" si="1390"/>
        <v>41974Murilo/Kassio87</v>
      </c>
      <c r="B4005" s="50">
        <v>41974.649039351854</v>
      </c>
      <c r="C4005" s="44">
        <f t="shared" si="1370"/>
        <v>41974</v>
      </c>
      <c r="D4005" s="45" t="s">
        <v>20</v>
      </c>
      <c r="E4005" s="46">
        <v>87</v>
      </c>
      <c r="G4005" s="49" t="e">
        <f>VLOOKUP(C4005,#REF!,2,0)</f>
        <v>#REF!</v>
      </c>
      <c r="I4005" s="40">
        <v>0</v>
      </c>
      <c r="J4005" s="40">
        <v>0</v>
      </c>
      <c r="K4005" s="40">
        <v>26.841442000000001</v>
      </c>
      <c r="L4005" s="40">
        <v>31.988050000000001</v>
      </c>
      <c r="M4005" s="40">
        <v>24.666338</v>
      </c>
      <c r="N4005" s="40">
        <v>26.841442000000001</v>
      </c>
      <c r="O4005" s="40">
        <v>24.860174000000001</v>
      </c>
      <c r="P4005" s="40">
        <v>26.908846</v>
      </c>
      <c r="Q4005" s="40">
        <v>27.451124</v>
      </c>
      <c r="R4005" s="40">
        <v>29.463267999999999</v>
      </c>
      <c r="S4005" s="40">
        <v>35.232684999999996</v>
      </c>
      <c r="T4005" s="40">
        <v>30.317093</v>
      </c>
      <c r="U4005" s="40">
        <v>29.817532</v>
      </c>
      <c r="V4005" s="40">
        <v>25.380849999999999</v>
      </c>
      <c r="W4005" s="40">
        <v>19.333618000000001</v>
      </c>
      <c r="X4005" s="40">
        <v>31.767537999999998</v>
      </c>
      <c r="AA4005">
        <f t="shared" si="1371"/>
        <v>42263.483078703706</v>
      </c>
      <c r="AB4005" t="str">
        <f t="shared" si="1372"/>
        <v>42263Fábio88</v>
      </c>
      <c r="AC4005" s="52">
        <v>42263</v>
      </c>
      <c r="AD4005" s="56" t="s">
        <v>31</v>
      </c>
      <c r="AE4005" s="53">
        <v>88</v>
      </c>
      <c r="AF4005" s="51" t="str">
        <f t="shared" si="1373"/>
        <v/>
      </c>
      <c r="AG4005" s="51">
        <f t="shared" si="1374"/>
        <v>5.3990000000000002E-3</v>
      </c>
      <c r="AH4005" s="51">
        <f t="shared" si="1375"/>
        <v>5.3990000000000002E-3</v>
      </c>
      <c r="AI4005" s="51">
        <f t="shared" si="1376"/>
        <v>12.867240000000001</v>
      </c>
      <c r="AJ4005" s="51">
        <f t="shared" si="1377"/>
        <v>20.765158</v>
      </c>
      <c r="AK4005" s="51">
        <f t="shared" si="1378"/>
        <v>18.462502000000001</v>
      </c>
      <c r="AL4005" s="51">
        <f t="shared" si="1379"/>
        <v>17.031679</v>
      </c>
      <c r="AM4005" s="51">
        <f t="shared" si="1380"/>
        <v>16.509402999999999</v>
      </c>
      <c r="AN4005" s="51">
        <f t="shared" si="1381"/>
        <v>18.507843000000001</v>
      </c>
      <c r="AO4005" s="51">
        <f t="shared" si="1382"/>
        <v>19.761913</v>
      </c>
      <c r="AP4005" s="51">
        <f t="shared" si="1383"/>
        <v>15.827836</v>
      </c>
      <c r="AQ4005" s="51">
        <f t="shared" si="1384"/>
        <v>18.874898999999999</v>
      </c>
      <c r="AR4005" s="51">
        <f t="shared" si="1385"/>
        <v>12.158537000000001</v>
      </c>
      <c r="AS4005" s="51">
        <f t="shared" si="1386"/>
        <v>14.227879</v>
      </c>
      <c r="AT4005" s="51">
        <f t="shared" si="1387"/>
        <v>5.4661239999999998</v>
      </c>
      <c r="AU4005" s="51">
        <f t="shared" si="1388"/>
        <v>8.7833079999999999</v>
      </c>
      <c r="AV4005" s="51">
        <f t="shared" si="1389"/>
        <v>4.4829340000000002</v>
      </c>
    </row>
    <row r="4006" spans="1:48">
      <c r="A4006" t="str">
        <f t="shared" si="1390"/>
        <v>41976Murilo/Kassio87</v>
      </c>
      <c r="B4006" s="50">
        <v>41976.575844907406</v>
      </c>
      <c r="C4006" s="44">
        <f t="shared" si="1370"/>
        <v>41976</v>
      </c>
      <c r="D4006" s="45" t="s">
        <v>20</v>
      </c>
      <c r="E4006" s="46">
        <v>87</v>
      </c>
      <c r="G4006" s="49" t="e">
        <f>VLOOKUP(C4006,#REF!,2,0)</f>
        <v>#REF!</v>
      </c>
      <c r="I4006" s="40">
        <v>0</v>
      </c>
      <c r="J4006" s="40">
        <v>0</v>
      </c>
      <c r="K4006" s="40">
        <v>10.525664000000001</v>
      </c>
      <c r="L4006" s="40">
        <v>32.952477000000002</v>
      </c>
      <c r="M4006" s="40">
        <v>23.646038000000001</v>
      </c>
      <c r="N4006" s="40">
        <v>26.976317999999999</v>
      </c>
      <c r="O4006" s="40">
        <v>23.457239000000001</v>
      </c>
      <c r="P4006" s="40">
        <v>25.907093</v>
      </c>
      <c r="Q4006" s="40">
        <v>26.372135</v>
      </c>
      <c r="R4006" s="40">
        <v>28.482813</v>
      </c>
      <c r="S4006" s="40">
        <v>33.779738999999999</v>
      </c>
      <c r="T4006" s="40">
        <v>29.322168000000001</v>
      </c>
      <c r="U4006" s="40">
        <v>29.111183</v>
      </c>
      <c r="V4006" s="40">
        <v>25.054773000000001</v>
      </c>
      <c r="W4006" s="40">
        <v>19.051168000000001</v>
      </c>
      <c r="X4006" s="40">
        <v>31.547816999999998</v>
      </c>
      <c r="AA4006">
        <f t="shared" si="1371"/>
        <v>42265.497534722221</v>
      </c>
      <c r="AB4006" t="str">
        <f t="shared" si="1372"/>
        <v>42265Fábio88</v>
      </c>
      <c r="AC4006" s="52">
        <v>42265</v>
      </c>
      <c r="AD4006" s="56" t="s">
        <v>31</v>
      </c>
      <c r="AE4006" s="53">
        <v>88</v>
      </c>
      <c r="AF4006" s="51" t="str">
        <f t="shared" si="1373"/>
        <v/>
      </c>
      <c r="AG4006" s="51">
        <f t="shared" si="1374"/>
        <v>5.3990000000000002E-3</v>
      </c>
      <c r="AH4006" s="51">
        <f t="shared" si="1375"/>
        <v>5.3990000000000002E-3</v>
      </c>
      <c r="AI4006" s="51">
        <f t="shared" si="1376"/>
        <v>10.465229000000001</v>
      </c>
      <c r="AJ4006" s="51">
        <f t="shared" si="1377"/>
        <v>20.093813000000001</v>
      </c>
      <c r="AK4006" s="51">
        <f t="shared" si="1378"/>
        <v>17.917732000000001</v>
      </c>
      <c r="AL4006" s="51">
        <f t="shared" si="1379"/>
        <v>16.638952</v>
      </c>
      <c r="AM4006" s="51">
        <f t="shared" si="1380"/>
        <v>15.996426</v>
      </c>
      <c r="AN4006" s="51">
        <f t="shared" si="1381"/>
        <v>18.008327000000001</v>
      </c>
      <c r="AO4006" s="51">
        <f t="shared" si="1382"/>
        <v>19.013155000000001</v>
      </c>
      <c r="AP4006" s="51">
        <f t="shared" si="1383"/>
        <v>15.450967</v>
      </c>
      <c r="AQ4006" s="51">
        <f t="shared" si="1384"/>
        <v>18.462502000000001</v>
      </c>
      <c r="AR4006" s="51">
        <f t="shared" si="1385"/>
        <v>12.085100000000001</v>
      </c>
      <c r="AS4006" s="51">
        <f t="shared" si="1386"/>
        <v>13.949236000000001</v>
      </c>
      <c r="AT4006" s="51">
        <f t="shared" si="1387"/>
        <v>5.4891990000000002</v>
      </c>
      <c r="AU4006" s="51">
        <f t="shared" si="1388"/>
        <v>9.1255919999999993</v>
      </c>
      <c r="AV4006" s="51">
        <f t="shared" si="1389"/>
        <v>4.3988180000000003</v>
      </c>
    </row>
    <row r="4007" spans="1:48">
      <c r="A4007" t="str">
        <f t="shared" si="1390"/>
        <v>41978Murilo/Kassio87</v>
      </c>
      <c r="B4007" s="50">
        <v>41978.707314814812</v>
      </c>
      <c r="C4007" s="44">
        <f t="shared" si="1370"/>
        <v>41978</v>
      </c>
      <c r="D4007" s="45" t="s">
        <v>20</v>
      </c>
      <c r="E4007" s="46">
        <v>87</v>
      </c>
      <c r="G4007" s="49" t="e">
        <f>VLOOKUP(C4007,#REF!,2,0)</f>
        <v>#REF!</v>
      </c>
      <c r="I4007" s="40">
        <v>0</v>
      </c>
      <c r="J4007" s="40">
        <v>0</v>
      </c>
      <c r="K4007" s="40">
        <v>30.031096000000002</v>
      </c>
      <c r="L4007" s="40">
        <v>31.183260000000001</v>
      </c>
      <c r="M4007" s="40">
        <v>22.463629000000001</v>
      </c>
      <c r="N4007" s="40">
        <v>24.795479</v>
      </c>
      <c r="O4007" s="40">
        <v>22.279807999999999</v>
      </c>
      <c r="P4007" s="40">
        <v>24.730868999999998</v>
      </c>
      <c r="Q4007" s="40">
        <v>25.446300999999998</v>
      </c>
      <c r="R4007" s="40">
        <v>27.247107</v>
      </c>
      <c r="S4007" s="40">
        <v>32.061729</v>
      </c>
      <c r="T4007" s="40">
        <v>28.205767000000002</v>
      </c>
      <c r="U4007" s="40">
        <v>27.587548999999999</v>
      </c>
      <c r="V4007" s="40">
        <v>23.772342999999999</v>
      </c>
      <c r="W4007" s="40">
        <v>18.715187</v>
      </c>
      <c r="X4007" s="40">
        <v>30.173922000000001</v>
      </c>
      <c r="AA4007">
        <f t="shared" si="1371"/>
        <v>42268.488564814812</v>
      </c>
      <c r="AB4007" t="str">
        <f t="shared" si="1372"/>
        <v>42268Fábio88</v>
      </c>
      <c r="AC4007" s="52">
        <v>42268</v>
      </c>
      <c r="AD4007" s="56" t="s">
        <v>31</v>
      </c>
      <c r="AE4007" s="53">
        <v>88</v>
      </c>
      <c r="AF4007" s="51" t="str">
        <f t="shared" si="1373"/>
        <v/>
      </c>
      <c r="AG4007" s="51">
        <f t="shared" si="1374"/>
        <v>5.3990000000000002E-3</v>
      </c>
      <c r="AH4007" s="51">
        <f t="shared" si="1375"/>
        <v>5.3990000000000002E-3</v>
      </c>
      <c r="AI4007" s="51">
        <f t="shared" si="1376"/>
        <v>8.844697</v>
      </c>
      <c r="AJ4007" s="51">
        <f t="shared" si="1377"/>
        <v>19.291649</v>
      </c>
      <c r="AK4007" s="51">
        <f t="shared" si="1378"/>
        <v>17.383785</v>
      </c>
      <c r="AL4007" s="51">
        <f t="shared" si="1379"/>
        <v>16.209237999999999</v>
      </c>
      <c r="AM4007" s="51">
        <f t="shared" si="1380"/>
        <v>15.492698000000001</v>
      </c>
      <c r="AN4007" s="51">
        <f t="shared" si="1381"/>
        <v>17.295309</v>
      </c>
      <c r="AO4007" s="51">
        <f t="shared" si="1382"/>
        <v>18.325312</v>
      </c>
      <c r="AP4007" s="51">
        <f t="shared" si="1383"/>
        <v>14.629035999999999</v>
      </c>
      <c r="AQ4007" s="51">
        <f t="shared" si="1384"/>
        <v>17.516258000000001</v>
      </c>
      <c r="AR4007" s="51">
        <f t="shared" si="1385"/>
        <v>11.084242</v>
      </c>
      <c r="AS4007" s="51">
        <f t="shared" si="1386"/>
        <v>13.28683</v>
      </c>
      <c r="AT4007" s="51">
        <f t="shared" si="1387"/>
        <v>5.3020110000000003</v>
      </c>
      <c r="AU4007" s="51">
        <f t="shared" si="1388"/>
        <v>9.0004880000000007</v>
      </c>
      <c r="AV4007" s="51">
        <f t="shared" si="1389"/>
        <v>4.3571600000000004</v>
      </c>
    </row>
    <row r="4008" spans="1:48">
      <c r="A4008" t="str">
        <f t="shared" si="1390"/>
        <v>41981Murilo/Kassio87</v>
      </c>
      <c r="B4008" s="50">
        <v>41981.349629629629</v>
      </c>
      <c r="C4008" s="44">
        <f t="shared" si="1370"/>
        <v>41981</v>
      </c>
      <c r="D4008" s="45" t="s">
        <v>20</v>
      </c>
      <c r="E4008" s="46">
        <v>87</v>
      </c>
      <c r="G4008" s="49" t="e">
        <f>VLOOKUP(C4008,#REF!,2,0)</f>
        <v>#REF!</v>
      </c>
      <c r="I4008" s="40">
        <v>0</v>
      </c>
      <c r="J4008" s="40">
        <v>0</v>
      </c>
      <c r="K4008" s="40">
        <v>23.899007999999998</v>
      </c>
      <c r="L4008" s="40">
        <v>28.621839999999999</v>
      </c>
      <c r="M4008" s="40">
        <v>22.157710999999999</v>
      </c>
      <c r="N4008" s="40">
        <v>23.583013999999999</v>
      </c>
      <c r="O4008" s="40">
        <v>21.492553999999998</v>
      </c>
      <c r="P4008" s="40">
        <v>23.583013999999999</v>
      </c>
      <c r="Q4008" s="40">
        <v>24.601942000000001</v>
      </c>
      <c r="R4008" s="40">
        <v>26.505780999999999</v>
      </c>
      <c r="S4008" s="40">
        <v>31.328807999999999</v>
      </c>
      <c r="T4008" s="40">
        <v>27.383023999999999</v>
      </c>
      <c r="U4008" s="40">
        <v>27.111529999999998</v>
      </c>
      <c r="V4008" s="40">
        <v>24.153390999999999</v>
      </c>
      <c r="W4008" s="40">
        <v>19.390362</v>
      </c>
      <c r="X4008" s="40">
        <v>32.654209000000002</v>
      </c>
      <c r="AA4008">
        <f t="shared" si="1371"/>
        <v>42270.390567129631</v>
      </c>
      <c r="AB4008" t="str">
        <f t="shared" si="1372"/>
        <v>42270Fábio88</v>
      </c>
      <c r="AC4008" s="52">
        <v>42270</v>
      </c>
      <c r="AD4008" s="56" t="s">
        <v>31</v>
      </c>
      <c r="AE4008" s="53">
        <v>88</v>
      </c>
      <c r="AF4008" s="51" t="str">
        <f t="shared" si="1373"/>
        <v/>
      </c>
      <c r="AG4008" s="51">
        <f t="shared" si="1374"/>
        <v>5.3990000000000002E-3</v>
      </c>
      <c r="AH4008" s="51">
        <f t="shared" si="1375"/>
        <v>5.3990000000000002E-3</v>
      </c>
      <c r="AI4008" s="51">
        <f t="shared" si="1376"/>
        <v>7.5137619999999998</v>
      </c>
      <c r="AJ4008" s="51">
        <f t="shared" si="1377"/>
        <v>18.370387999999998</v>
      </c>
      <c r="AK4008" s="51">
        <f t="shared" si="1378"/>
        <v>16.726739999999999</v>
      </c>
      <c r="AL4008" s="51">
        <f t="shared" si="1379"/>
        <v>15.743231</v>
      </c>
      <c r="AM4008" s="51">
        <f t="shared" si="1380"/>
        <v>15.202123</v>
      </c>
      <c r="AN4008" s="51">
        <f t="shared" si="1381"/>
        <v>16.900095</v>
      </c>
      <c r="AO4008" s="51">
        <f t="shared" si="1382"/>
        <v>17.963812000000001</v>
      </c>
      <c r="AP4008" s="51">
        <f t="shared" si="1383"/>
        <v>14.227879</v>
      </c>
      <c r="AQ4008" s="51">
        <f t="shared" si="1384"/>
        <v>17.162355000000002</v>
      </c>
      <c r="AR4008" s="51">
        <f t="shared" si="1385"/>
        <v>10.533082</v>
      </c>
      <c r="AS4008" s="51">
        <f t="shared" si="1386"/>
        <v>12.905488</v>
      </c>
      <c r="AT4008" s="51">
        <f t="shared" si="1387"/>
        <v>5.0956729999999997</v>
      </c>
      <c r="AU4008" s="51">
        <f t="shared" si="1388"/>
        <v>8.7221899999999994</v>
      </c>
      <c r="AV4008" s="51">
        <f t="shared" si="1389"/>
        <v>4.2954879999999998</v>
      </c>
    </row>
    <row r="4009" spans="1:48">
      <c r="A4009" t="str">
        <f t="shared" si="1390"/>
        <v>41984Murilo/Kassio87</v>
      </c>
      <c r="B4009" s="50">
        <v>41984.451319444444</v>
      </c>
      <c r="C4009" s="44">
        <f t="shared" si="1370"/>
        <v>41984</v>
      </c>
      <c r="D4009" s="45" t="s">
        <v>20</v>
      </c>
      <c r="E4009" s="46">
        <v>87</v>
      </c>
      <c r="G4009" s="49" t="e">
        <f>VLOOKUP(C4009,#REF!,2,0)</f>
        <v>#REF!</v>
      </c>
      <c r="I4009" s="40">
        <v>0</v>
      </c>
      <c r="J4009" s="40">
        <v>0</v>
      </c>
      <c r="K4009" s="40">
        <v>35.697848999999998</v>
      </c>
      <c r="L4009" s="40">
        <v>34.847389</v>
      </c>
      <c r="M4009" s="40">
        <v>25.250136999999999</v>
      </c>
      <c r="N4009" s="40">
        <v>26.774146999999999</v>
      </c>
      <c r="O4009" s="40">
        <v>22.340997999999999</v>
      </c>
      <c r="P4009" s="40">
        <v>23.269210999999999</v>
      </c>
      <c r="Q4009" s="40">
        <v>23.835629999999998</v>
      </c>
      <c r="R4009" s="40">
        <v>27.930150999999999</v>
      </c>
      <c r="S4009" s="40">
        <v>30.173922000000001</v>
      </c>
      <c r="T4009" s="40">
        <v>26.105858000000001</v>
      </c>
      <c r="U4009" s="40">
        <v>26.172321</v>
      </c>
      <c r="V4009" s="40">
        <v>21.854040000000001</v>
      </c>
      <c r="W4009" s="40">
        <v>19.051168000000001</v>
      </c>
      <c r="X4009" s="40">
        <v>32.728637999999997</v>
      </c>
      <c r="AA4009">
        <f t="shared" si="1371"/>
        <v>42272.512673611112</v>
      </c>
      <c r="AB4009" t="str">
        <f t="shared" si="1372"/>
        <v>42272Fábio88</v>
      </c>
      <c r="AC4009" s="52">
        <v>42272</v>
      </c>
      <c r="AD4009" s="56" t="s">
        <v>31</v>
      </c>
      <c r="AE4009" s="53">
        <v>88</v>
      </c>
      <c r="AF4009" s="51" t="str">
        <f t="shared" si="1373"/>
        <v/>
      </c>
      <c r="AG4009" s="51">
        <f t="shared" si="1374"/>
        <v>5.3990000000000002E-3</v>
      </c>
      <c r="AH4009" s="51">
        <f t="shared" si="1375"/>
        <v>5.3990000000000002E-3</v>
      </c>
      <c r="AI4009" s="51">
        <f t="shared" si="1376"/>
        <v>5.6328440000000004</v>
      </c>
      <c r="AJ4009" s="51">
        <f t="shared" si="1377"/>
        <v>17.074635000000001</v>
      </c>
      <c r="AK4009" s="51">
        <f t="shared" si="1378"/>
        <v>15.996426</v>
      </c>
      <c r="AL4009" s="51">
        <f t="shared" si="1379"/>
        <v>15.160909</v>
      </c>
      <c r="AM4009" s="51">
        <f t="shared" si="1380"/>
        <v>14.548780000000001</v>
      </c>
      <c r="AN4009" s="51">
        <f t="shared" si="1381"/>
        <v>16.423926999999999</v>
      </c>
      <c r="AO4009" s="51">
        <f t="shared" si="1382"/>
        <v>17.383785</v>
      </c>
      <c r="AP4009" s="51">
        <f t="shared" si="1383"/>
        <v>13.871494999999999</v>
      </c>
      <c r="AQ4009" s="51">
        <f t="shared" si="1384"/>
        <v>16.900095</v>
      </c>
      <c r="AR4009" s="51">
        <f t="shared" si="1385"/>
        <v>10.498547</v>
      </c>
      <c r="AS4009" s="51">
        <f t="shared" si="1386"/>
        <v>12.716274</v>
      </c>
      <c r="AT4009" s="51">
        <f t="shared" si="1387"/>
        <v>4.9830180000000004</v>
      </c>
      <c r="AU4009" s="51">
        <f t="shared" si="1388"/>
        <v>8.938364</v>
      </c>
      <c r="AV4009" s="51">
        <f t="shared" si="1389"/>
        <v>4.0527829999999998</v>
      </c>
    </row>
    <row r="4010" spans="1:48">
      <c r="A4010" t="str">
        <f t="shared" si="1390"/>
        <v>41987Murilo/Kassio87</v>
      </c>
      <c r="B4010" s="50">
        <v>41987.648333333331</v>
      </c>
      <c r="C4010" s="44">
        <f t="shared" ref="C4010:C4073" si="1391">DATE(YEAR(B4010),MONTH(B4010),DAY(B4010))</f>
        <v>41987</v>
      </c>
      <c r="D4010" s="45" t="s">
        <v>20</v>
      </c>
      <c r="E4010" s="46">
        <v>87</v>
      </c>
      <c r="G4010" s="49" t="e">
        <f>VLOOKUP(C4010,#REF!,2,0)</f>
        <v>#REF!</v>
      </c>
      <c r="I4010" s="40">
        <v>0</v>
      </c>
      <c r="J4010" s="40">
        <v>0</v>
      </c>
      <c r="K4010" s="40">
        <v>34.617221999999998</v>
      </c>
      <c r="L4010" s="40">
        <v>36.009644000000002</v>
      </c>
      <c r="M4010" s="40">
        <v>28.621839999999999</v>
      </c>
      <c r="N4010" s="40">
        <v>30.245471999999999</v>
      </c>
      <c r="O4010" s="40">
        <v>29.251740000000002</v>
      </c>
      <c r="P4010" s="40">
        <v>30.820837000000001</v>
      </c>
      <c r="Q4010" s="40">
        <v>30.820837000000001</v>
      </c>
      <c r="R4010" s="40">
        <v>30.893166999999998</v>
      </c>
      <c r="S4010" s="40">
        <v>33.628551000000002</v>
      </c>
      <c r="T4010" s="40">
        <v>27.519283000000001</v>
      </c>
      <c r="U4010" s="40">
        <v>27.111529999999998</v>
      </c>
      <c r="V4010" s="40">
        <v>23.709154000000002</v>
      </c>
      <c r="W4010" s="40">
        <v>18.938821999999998</v>
      </c>
      <c r="X4010" s="40">
        <v>30.676480999999999</v>
      </c>
      <c r="AA4010">
        <f t="shared" si="1371"/>
        <v>42274.452013888891</v>
      </c>
      <c r="AB4010" t="str">
        <f t="shared" si="1372"/>
        <v>42274Fábio88</v>
      </c>
      <c r="AC4010" s="52">
        <v>42274</v>
      </c>
      <c r="AD4010" s="56" t="s">
        <v>31</v>
      </c>
      <c r="AE4010" s="53">
        <v>88</v>
      </c>
      <c r="AF4010" s="51" t="str">
        <f t="shared" si="1373"/>
        <v/>
      </c>
      <c r="AG4010" s="51">
        <f t="shared" si="1374"/>
        <v>5.3990000000000002E-3</v>
      </c>
      <c r="AH4010" s="51">
        <f t="shared" si="1375"/>
        <v>5.3990000000000002E-3</v>
      </c>
      <c r="AI4010" s="51">
        <f t="shared" si="1376"/>
        <v>13.989614</v>
      </c>
      <c r="AJ4010" s="51">
        <f t="shared" si="1377"/>
        <v>21.351330000000001</v>
      </c>
      <c r="AK4010" s="51">
        <f t="shared" si="1378"/>
        <v>19.245075</v>
      </c>
      <c r="AL4010" s="51">
        <f t="shared" si="1379"/>
        <v>17.829084000000002</v>
      </c>
      <c r="AM4010" s="51">
        <f t="shared" si="1380"/>
        <v>17.25038</v>
      </c>
      <c r="AN4010" s="51">
        <f t="shared" si="1381"/>
        <v>18.920908000000001</v>
      </c>
      <c r="AO4010" s="51">
        <f t="shared" si="1382"/>
        <v>19.667255000000001</v>
      </c>
      <c r="AP4010" s="51">
        <f t="shared" si="1383"/>
        <v>15.616866</v>
      </c>
      <c r="AQ4010" s="51">
        <f t="shared" si="1384"/>
        <v>17.64941</v>
      </c>
      <c r="AR4010" s="51">
        <f t="shared" si="1385"/>
        <v>11.04969</v>
      </c>
      <c r="AS4010" s="51">
        <f t="shared" si="1386"/>
        <v>12.942494999999999</v>
      </c>
      <c r="AT4010" s="51">
        <f t="shared" si="1387"/>
        <v>5.0730120000000003</v>
      </c>
      <c r="AU4010" s="51">
        <f t="shared" si="1388"/>
        <v>9.0628879999999992</v>
      </c>
      <c r="AV4010" s="51">
        <f t="shared" si="1389"/>
        <v>4.274635</v>
      </c>
    </row>
    <row r="4011" spans="1:48">
      <c r="A4011" t="str">
        <f t="shared" si="1390"/>
        <v>41995Murilo/Kassio87</v>
      </c>
      <c r="B4011" s="50">
        <v>41995.414131944446</v>
      </c>
      <c r="C4011" s="44">
        <f t="shared" si="1391"/>
        <v>41995</v>
      </c>
      <c r="D4011" s="45" t="s">
        <v>20</v>
      </c>
      <c r="E4011" s="46">
        <v>87</v>
      </c>
      <c r="G4011" s="49" t="e">
        <f>VLOOKUP(C4011,#REF!,2,0)</f>
        <v>#REF!</v>
      </c>
      <c r="I4011" s="40">
        <v>0</v>
      </c>
      <c r="J4011" s="40">
        <v>0</v>
      </c>
      <c r="K4011" s="40">
        <v>35.775677000000002</v>
      </c>
      <c r="L4011" s="40">
        <v>34.387813999999999</v>
      </c>
      <c r="M4011" s="40">
        <v>25.709078000000002</v>
      </c>
      <c r="N4011" s="40">
        <v>28.344125999999999</v>
      </c>
      <c r="O4011" s="40">
        <v>25.973248999999999</v>
      </c>
      <c r="P4011" s="40">
        <v>28.482813</v>
      </c>
      <c r="Q4011" s="40">
        <v>28.691483999999999</v>
      </c>
      <c r="R4011" s="40">
        <v>31.694199000000001</v>
      </c>
      <c r="S4011" s="40">
        <v>34.693863</v>
      </c>
      <c r="T4011" s="40">
        <v>29.041008000000001</v>
      </c>
      <c r="U4011" s="40">
        <v>27.519283000000001</v>
      </c>
      <c r="V4011" s="40">
        <v>22.096827000000001</v>
      </c>
      <c r="W4011" s="40">
        <v>19.504138999999999</v>
      </c>
      <c r="X4011" s="40">
        <v>32.952477000000002</v>
      </c>
      <c r="AA4011">
        <f t="shared" si="1371"/>
        <v>42276.393622685187</v>
      </c>
      <c r="AB4011" t="str">
        <f t="shared" si="1372"/>
        <v>42276Fábio88</v>
      </c>
      <c r="AC4011" s="52">
        <v>42276</v>
      </c>
      <c r="AD4011" s="56" t="s">
        <v>31</v>
      </c>
      <c r="AE4011" s="53">
        <v>88</v>
      </c>
      <c r="AF4011" s="51" t="str">
        <f t="shared" si="1373"/>
        <v/>
      </c>
      <c r="AG4011" s="51">
        <f t="shared" si="1374"/>
        <v>5.3990000000000002E-3</v>
      </c>
      <c r="AH4011" s="51">
        <f t="shared" si="1375"/>
        <v>5.3990000000000002E-3</v>
      </c>
      <c r="AI4011" s="51">
        <f t="shared" si="1376"/>
        <v>13.989614</v>
      </c>
      <c r="AJ4011" s="51">
        <f t="shared" si="1377"/>
        <v>21.646643000000001</v>
      </c>
      <c r="AK4011" s="51">
        <f t="shared" si="1378"/>
        <v>19.525836999999999</v>
      </c>
      <c r="AL4011" s="51">
        <f t="shared" si="1379"/>
        <v>18.008327000000001</v>
      </c>
      <c r="AM4011" s="51">
        <f t="shared" si="1380"/>
        <v>17.472563000000001</v>
      </c>
      <c r="AN4011" s="51">
        <f t="shared" si="1381"/>
        <v>19.385100999999999</v>
      </c>
      <c r="AO4011" s="51">
        <f t="shared" si="1382"/>
        <v>20.669115000000001</v>
      </c>
      <c r="AP4011" s="51">
        <f t="shared" si="1383"/>
        <v>17.207129999999999</v>
      </c>
      <c r="AQ4011" s="51">
        <f t="shared" si="1384"/>
        <v>20.427655999999999</v>
      </c>
      <c r="AR4011" s="51">
        <f t="shared" si="1385"/>
        <v>12.905488</v>
      </c>
      <c r="AS4011" s="51">
        <f t="shared" si="1386"/>
        <v>15.658906999999999</v>
      </c>
      <c r="AT4011" s="51">
        <f t="shared" si="1387"/>
        <v>6.2009439999999998</v>
      </c>
      <c r="AU4011" s="51">
        <f t="shared" si="1388"/>
        <v>9.8322640000000003</v>
      </c>
      <c r="AV4011" s="51">
        <f t="shared" si="1389"/>
        <v>4.7613630000000002</v>
      </c>
    </row>
    <row r="4012" spans="1:48">
      <c r="A4012" t="str">
        <f t="shared" si="1390"/>
        <v>42001Murilo/Kassio87</v>
      </c>
      <c r="B4012" s="50">
        <v>42001.688356481478</v>
      </c>
      <c r="C4012" s="44">
        <f t="shared" si="1391"/>
        <v>42001</v>
      </c>
      <c r="D4012" s="45" t="s">
        <v>20</v>
      </c>
      <c r="E4012" s="46">
        <v>87</v>
      </c>
      <c r="G4012" s="49" t="e">
        <f>VLOOKUP(C4012,#REF!,2,0)</f>
        <v>#REF!</v>
      </c>
      <c r="I4012" s="40">
        <v>0</v>
      </c>
      <c r="J4012" s="40">
        <v>0</v>
      </c>
      <c r="K4012" s="40">
        <v>26.841442000000001</v>
      </c>
      <c r="L4012" s="40">
        <v>31.547816999999998</v>
      </c>
      <c r="M4012" s="40">
        <v>24.666338</v>
      </c>
      <c r="N4012" s="40">
        <v>26.30545</v>
      </c>
      <c r="O4012" s="40">
        <v>24.666338</v>
      </c>
      <c r="P4012" s="40">
        <v>27.043897999999999</v>
      </c>
      <c r="Q4012" s="40">
        <v>27.383023999999999</v>
      </c>
      <c r="R4012" s="40">
        <v>29.746500000000001</v>
      </c>
      <c r="S4012" s="40">
        <v>35.697848999999998</v>
      </c>
      <c r="T4012" s="40">
        <v>32.135517</v>
      </c>
      <c r="U4012" s="40">
        <v>32.283279</v>
      </c>
      <c r="V4012" s="40">
        <v>26.908846</v>
      </c>
      <c r="W4012" s="40">
        <v>22.402258</v>
      </c>
      <c r="X4012" s="40">
        <v>39.038032999999999</v>
      </c>
      <c r="AA4012">
        <f t="shared" si="1371"/>
        <v>42277.74082175926</v>
      </c>
      <c r="AB4012" t="str">
        <f t="shared" si="1372"/>
        <v>42277Fábio88</v>
      </c>
      <c r="AC4012" s="52">
        <v>42277</v>
      </c>
      <c r="AD4012" s="56" t="s">
        <v>31</v>
      </c>
      <c r="AE4012" s="53">
        <v>88</v>
      </c>
      <c r="AF4012" s="51" t="str">
        <f t="shared" si="1373"/>
        <v/>
      </c>
      <c r="AG4012" s="51">
        <f t="shared" si="1374"/>
        <v>5.3990000000000002E-3</v>
      </c>
      <c r="AH4012" s="51">
        <f t="shared" si="1375"/>
        <v>5.3990000000000002E-3</v>
      </c>
      <c r="AI4012" s="51">
        <f t="shared" si="1376"/>
        <v>17.119253</v>
      </c>
      <c r="AJ4012" s="51">
        <f t="shared" si="1377"/>
        <v>23.61628</v>
      </c>
      <c r="AK4012" s="51">
        <f t="shared" si="1378"/>
        <v>22.194212</v>
      </c>
      <c r="AL4012" s="51">
        <f t="shared" si="1379"/>
        <v>20.717998999999999</v>
      </c>
      <c r="AM4012" s="51">
        <f t="shared" si="1380"/>
        <v>20.332657000000001</v>
      </c>
      <c r="AN4012" s="51">
        <f t="shared" si="1381"/>
        <v>22.292985999999999</v>
      </c>
      <c r="AO4012" s="51">
        <f t="shared" si="1382"/>
        <v>23.462326000000001</v>
      </c>
      <c r="AP4012" s="51">
        <f t="shared" si="1383"/>
        <v>20.573361999999999</v>
      </c>
      <c r="AQ4012" s="51">
        <f t="shared" si="1384"/>
        <v>24.134253999999999</v>
      </c>
      <c r="AR4012" s="51">
        <f t="shared" si="1385"/>
        <v>15.492698000000001</v>
      </c>
      <c r="AS4012" s="51">
        <f t="shared" si="1386"/>
        <v>18.553250999999999</v>
      </c>
      <c r="AT4012" s="51">
        <f t="shared" si="1387"/>
        <v>8.1791009999999993</v>
      </c>
      <c r="AU4012" s="51">
        <f t="shared" si="1388"/>
        <v>13.171392000000001</v>
      </c>
      <c r="AV4012" s="51">
        <f t="shared" si="1389"/>
        <v>6.8527240000000003</v>
      </c>
    </row>
    <row r="4013" spans="1:48">
      <c r="A4013" t="str">
        <f t="shared" si="1390"/>
        <v>42010Murilo/Kassio87</v>
      </c>
      <c r="B4013" s="50">
        <v>42010.62909722222</v>
      </c>
      <c r="C4013" s="44">
        <f t="shared" si="1391"/>
        <v>42010</v>
      </c>
      <c r="D4013" s="45" t="s">
        <v>20</v>
      </c>
      <c r="E4013" s="46">
        <v>87</v>
      </c>
      <c r="G4013" s="49" t="e">
        <f>VLOOKUP(C4013,#REF!,2,0)</f>
        <v>#REF!</v>
      </c>
      <c r="I4013" s="40">
        <v>0</v>
      </c>
      <c r="J4013" s="40">
        <v>0</v>
      </c>
      <c r="K4013" s="40">
        <v>39.119338999999997</v>
      </c>
      <c r="L4013" s="40">
        <v>38.149062999999998</v>
      </c>
      <c r="M4013" s="40">
        <v>28.552289999999999</v>
      </c>
      <c r="N4013" s="40">
        <v>31.988050000000001</v>
      </c>
      <c r="O4013" s="40">
        <v>30.245471999999999</v>
      </c>
      <c r="P4013" s="40">
        <v>33.102134999999997</v>
      </c>
      <c r="Q4013" s="40">
        <v>33.327229000000003</v>
      </c>
      <c r="R4013" s="40">
        <v>34.464176000000002</v>
      </c>
      <c r="S4013" s="40">
        <v>39.363810999999998</v>
      </c>
      <c r="T4013" s="40">
        <v>34.617221999999998</v>
      </c>
      <c r="U4013" s="40">
        <v>34.007137</v>
      </c>
      <c r="V4013" s="40">
        <v>26.639799</v>
      </c>
      <c r="W4013" s="40">
        <v>23.772342999999999</v>
      </c>
      <c r="X4013" s="40">
        <v>39.690842000000004</v>
      </c>
      <c r="AA4013">
        <f t="shared" si="1371"/>
        <v>42279.625231481485</v>
      </c>
      <c r="AB4013" t="str">
        <f t="shared" si="1372"/>
        <v>42279Fábio88</v>
      </c>
      <c r="AC4013" s="52">
        <v>42279</v>
      </c>
      <c r="AD4013" s="56" t="s">
        <v>31</v>
      </c>
      <c r="AE4013" s="53">
        <v>88</v>
      </c>
      <c r="AF4013" s="51" t="str">
        <f t="shared" si="1373"/>
        <v/>
      </c>
      <c r="AG4013" s="51">
        <f t="shared" si="1374"/>
        <v>5.3990000000000002E-3</v>
      </c>
      <c r="AH4013" s="51">
        <f t="shared" si="1375"/>
        <v>5.3990000000000002E-3</v>
      </c>
      <c r="AI4013" s="51">
        <f t="shared" si="1376"/>
        <v>13.325912000000001</v>
      </c>
      <c r="AJ4013" s="51">
        <f t="shared" si="1377"/>
        <v>20.959959000000001</v>
      </c>
      <c r="AK4013" s="51">
        <f t="shared" si="1378"/>
        <v>19.478846000000001</v>
      </c>
      <c r="AL4013" s="51">
        <f t="shared" si="1379"/>
        <v>18.415575</v>
      </c>
      <c r="AM4013" s="51">
        <f t="shared" si="1380"/>
        <v>17.695022999999999</v>
      </c>
      <c r="AN4013" s="51">
        <f t="shared" si="1381"/>
        <v>18.325312</v>
      </c>
      <c r="AO4013" s="51">
        <f t="shared" si="1382"/>
        <v>18.874898999999999</v>
      </c>
      <c r="AP4013" s="51">
        <f t="shared" si="1383"/>
        <v>17.338705000000001</v>
      </c>
      <c r="AQ4013" s="51">
        <f t="shared" si="1384"/>
        <v>18.553250999999999</v>
      </c>
      <c r="AR4013" s="51">
        <f t="shared" si="1385"/>
        <v>14.791884</v>
      </c>
      <c r="AS4013" s="51">
        <f t="shared" si="1386"/>
        <v>17.207129999999999</v>
      </c>
      <c r="AT4013" s="51">
        <f t="shared" si="1387"/>
        <v>12.048494</v>
      </c>
      <c r="AU4013" s="51">
        <f t="shared" si="1388"/>
        <v>13.210240000000001</v>
      </c>
      <c r="AV4013" s="51">
        <f t="shared" si="1389"/>
        <v>11.084242</v>
      </c>
    </row>
    <row r="4014" spans="1:48">
      <c r="A4014" t="str">
        <f t="shared" si="1390"/>
        <v>42012Murilo/Kassio87</v>
      </c>
      <c r="B4014" s="50">
        <v>42012.704594907409</v>
      </c>
      <c r="C4014" s="44">
        <f t="shared" si="1391"/>
        <v>42012</v>
      </c>
      <c r="D4014" s="45" t="s">
        <v>20</v>
      </c>
      <c r="E4014" s="46">
        <v>87</v>
      </c>
      <c r="G4014" s="49" t="e">
        <f>VLOOKUP(C4014,#REF!,2,0)</f>
        <v>#REF!</v>
      </c>
      <c r="I4014" s="40">
        <v>0</v>
      </c>
      <c r="J4014" s="40">
        <v>0</v>
      </c>
      <c r="K4014" s="40">
        <v>34.847389</v>
      </c>
      <c r="L4014" s="40">
        <v>34.083092000000001</v>
      </c>
      <c r="M4014" s="40">
        <v>25.643274000000002</v>
      </c>
      <c r="N4014" s="40">
        <v>28.621839999999999</v>
      </c>
      <c r="O4014" s="40">
        <v>26.976317999999999</v>
      </c>
      <c r="P4014" s="40">
        <v>29.041008000000001</v>
      </c>
      <c r="Q4014" s="40">
        <v>29.533953</v>
      </c>
      <c r="R4014" s="40">
        <v>30.820837000000001</v>
      </c>
      <c r="S4014" s="40">
        <v>37.42915</v>
      </c>
      <c r="T4014" s="40">
        <v>33.402434999999997</v>
      </c>
      <c r="U4014" s="40">
        <v>33.779738999999999</v>
      </c>
      <c r="V4014" s="40">
        <v>29.533953</v>
      </c>
      <c r="W4014" s="40">
        <v>23.019756000000001</v>
      </c>
      <c r="X4014" s="40">
        <v>39.527172</v>
      </c>
      <c r="AA4014">
        <f t="shared" si="1371"/>
        <v>42283.396643518521</v>
      </c>
      <c r="AB4014" t="str">
        <f t="shared" si="1372"/>
        <v>42283Fábio88</v>
      </c>
      <c r="AC4014" s="52">
        <v>42283</v>
      </c>
      <c r="AD4014" s="56" t="s">
        <v>31</v>
      </c>
      <c r="AE4014" s="53">
        <v>88</v>
      </c>
      <c r="AF4014" s="51" t="str">
        <f t="shared" si="1373"/>
        <v/>
      </c>
      <c r="AG4014" s="51">
        <f t="shared" si="1374"/>
        <v>5.3990000000000002E-3</v>
      </c>
      <c r="AH4014" s="51">
        <f t="shared" si="1375"/>
        <v>5.3990000000000002E-3</v>
      </c>
      <c r="AI4014" s="51">
        <f t="shared" si="1376"/>
        <v>11.614940000000001</v>
      </c>
      <c r="AJ4014" s="51">
        <f t="shared" si="1377"/>
        <v>19.620041000000001</v>
      </c>
      <c r="AK4014" s="51">
        <f t="shared" si="1378"/>
        <v>17.472563000000001</v>
      </c>
      <c r="AL4014" s="51">
        <f t="shared" si="1379"/>
        <v>16.166222000000001</v>
      </c>
      <c r="AM4014" s="51">
        <f t="shared" si="1380"/>
        <v>15.616866</v>
      </c>
      <c r="AN4014" s="51">
        <f t="shared" si="1381"/>
        <v>17.560023999999999</v>
      </c>
      <c r="AO4014" s="51">
        <f t="shared" si="1382"/>
        <v>18.644290999999999</v>
      </c>
      <c r="AP4014" s="51">
        <f t="shared" si="1383"/>
        <v>15.078711999999999</v>
      </c>
      <c r="AQ4014" s="51">
        <f t="shared" si="1384"/>
        <v>17.917732000000001</v>
      </c>
      <c r="AR4014" s="51">
        <f t="shared" si="1385"/>
        <v>11.33057</v>
      </c>
      <c r="AS4014" s="51">
        <f t="shared" si="1386"/>
        <v>13.55795</v>
      </c>
      <c r="AT4014" s="51">
        <f t="shared" si="1387"/>
        <v>5.1863010000000003</v>
      </c>
      <c r="AU4014" s="51">
        <f t="shared" si="1388"/>
        <v>9.251849</v>
      </c>
      <c r="AV4014" s="51">
        <f t="shared" si="1389"/>
        <v>4.377643</v>
      </c>
    </row>
    <row r="4015" spans="1:48">
      <c r="A4015" t="str">
        <f t="shared" si="1390"/>
        <v>42012Murilo/Kassio87</v>
      </c>
      <c r="B4015" s="50">
        <v>42012.704861111109</v>
      </c>
      <c r="C4015" s="44">
        <f t="shared" si="1391"/>
        <v>42012</v>
      </c>
      <c r="D4015" s="45" t="s">
        <v>20</v>
      </c>
      <c r="E4015" s="46">
        <v>87</v>
      </c>
      <c r="F4015" s="43" t="s">
        <v>158</v>
      </c>
      <c r="G4015" s="49" t="e">
        <f>VLOOKUP(C4015,#REF!,2,0)</f>
        <v>#REF!</v>
      </c>
      <c r="H4015" s="43" t="s">
        <v>160</v>
      </c>
      <c r="I4015" s="40">
        <v>0</v>
      </c>
      <c r="J4015" s="40">
        <v>0</v>
      </c>
      <c r="K4015" s="40">
        <v>34.924286000000002</v>
      </c>
      <c r="L4015" s="40">
        <v>39.937035000000002</v>
      </c>
      <c r="M4015" s="40">
        <v>39.200752000000001</v>
      </c>
      <c r="N4015" s="40">
        <v>37.032131</v>
      </c>
      <c r="O4015" s="40">
        <v>34.617221999999998</v>
      </c>
      <c r="P4015" s="40">
        <v>34.617221999999998</v>
      </c>
      <c r="Q4015" s="40">
        <v>26.438934</v>
      </c>
      <c r="R4015" s="40">
        <v>33.477725999999997</v>
      </c>
      <c r="S4015" s="40">
        <v>33.102134999999997</v>
      </c>
      <c r="T4015" s="40">
        <v>23.583013999999999</v>
      </c>
      <c r="U4015" s="40">
        <v>18.492947000000001</v>
      </c>
      <c r="V4015" s="40">
        <v>19.220372999999999</v>
      </c>
      <c r="W4015" s="40">
        <v>19.732771</v>
      </c>
      <c r="X4015" s="40">
        <v>24.989811</v>
      </c>
      <c r="AA4015">
        <f t="shared" si="1371"/>
        <v>42286.624490740738</v>
      </c>
      <c r="AB4015" t="str">
        <f t="shared" si="1372"/>
        <v>42286Fábio88</v>
      </c>
      <c r="AC4015" s="52">
        <v>42286</v>
      </c>
      <c r="AD4015" s="56" t="s">
        <v>31</v>
      </c>
      <c r="AE4015" s="53">
        <v>88</v>
      </c>
      <c r="AF4015" s="51" t="str">
        <f t="shared" si="1373"/>
        <v/>
      </c>
      <c r="AG4015" s="51">
        <f t="shared" si="1374"/>
        <v>5.3990000000000002E-3</v>
      </c>
      <c r="AH4015" s="51">
        <f t="shared" si="1375"/>
        <v>5.3990000000000002E-3</v>
      </c>
      <c r="AI4015" s="51">
        <f t="shared" si="1376"/>
        <v>6.2009439999999998</v>
      </c>
      <c r="AJ4015" s="51">
        <f t="shared" si="1377"/>
        <v>18.553250999999999</v>
      </c>
      <c r="AK4015" s="51">
        <f t="shared" si="1378"/>
        <v>16.944403000000001</v>
      </c>
      <c r="AL4015" s="51">
        <f t="shared" si="1379"/>
        <v>15.57643</v>
      </c>
      <c r="AM4015" s="51">
        <f t="shared" si="1380"/>
        <v>15.078711999999999</v>
      </c>
      <c r="AN4015" s="51">
        <f t="shared" si="1381"/>
        <v>16.944403000000001</v>
      </c>
      <c r="AO4015" s="51">
        <f t="shared" si="1382"/>
        <v>18.008327000000001</v>
      </c>
      <c r="AP4015" s="51">
        <f t="shared" si="1383"/>
        <v>14.508760000000001</v>
      </c>
      <c r="AQ4015" s="51">
        <f t="shared" si="1384"/>
        <v>17.516258000000001</v>
      </c>
      <c r="AR4015" s="51">
        <f t="shared" si="1385"/>
        <v>11.794299000000001</v>
      </c>
      <c r="AS4015" s="51">
        <f t="shared" si="1386"/>
        <v>13.325912000000001</v>
      </c>
      <c r="AT4015" s="51">
        <f t="shared" si="1387"/>
        <v>5.3487710000000002</v>
      </c>
      <c r="AU4015" s="51">
        <f t="shared" si="1388"/>
        <v>8.7221899999999994</v>
      </c>
      <c r="AV4015" s="51">
        <f t="shared" si="1389"/>
        <v>4.1726409999999996</v>
      </c>
    </row>
    <row r="4016" spans="1:48">
      <c r="A4016" t="str">
        <f t="shared" si="1390"/>
        <v>42016Murilo/Kassio87</v>
      </c>
      <c r="B4016" s="50">
        <v>42016.605208333334</v>
      </c>
      <c r="C4016" s="44">
        <f t="shared" si="1391"/>
        <v>42016</v>
      </c>
      <c r="D4016" s="45" t="s">
        <v>20</v>
      </c>
      <c r="E4016" s="46">
        <v>87</v>
      </c>
      <c r="G4016" s="49" t="e">
        <f>VLOOKUP(C4016,#REF!,2,0)</f>
        <v>#REF!</v>
      </c>
      <c r="I4016" s="40">
        <v>0</v>
      </c>
      <c r="J4016" s="40">
        <v>0</v>
      </c>
      <c r="K4016" s="40">
        <v>22.525047000000001</v>
      </c>
      <c r="L4016" s="40">
        <v>29.322168000000001</v>
      </c>
      <c r="M4016" s="40">
        <v>23.394455000000001</v>
      </c>
      <c r="N4016" s="40">
        <v>25.380849999999999</v>
      </c>
      <c r="O4016" s="40">
        <v>23.394455000000001</v>
      </c>
      <c r="P4016" s="40">
        <v>25.577513</v>
      </c>
      <c r="Q4016" s="40">
        <v>26.639799</v>
      </c>
      <c r="R4016" s="40">
        <v>28.621839999999999</v>
      </c>
      <c r="S4016" s="40">
        <v>34.311497000000003</v>
      </c>
      <c r="T4016" s="40">
        <v>30.460581000000001</v>
      </c>
      <c r="U4016" s="40">
        <v>30.676480999999999</v>
      </c>
      <c r="V4016" s="40">
        <v>24.924942000000001</v>
      </c>
      <c r="W4016" s="40">
        <v>22.957595999999999</v>
      </c>
      <c r="X4016" s="40">
        <v>37.42915</v>
      </c>
      <c r="AA4016">
        <f t="shared" si="1371"/>
        <v>42290.507372685184</v>
      </c>
      <c r="AB4016" t="str">
        <f t="shared" si="1372"/>
        <v>42290Fábio88</v>
      </c>
      <c r="AC4016" s="52">
        <v>42290</v>
      </c>
      <c r="AD4016" s="56" t="s">
        <v>31</v>
      </c>
      <c r="AE4016" s="53">
        <v>88</v>
      </c>
      <c r="AF4016" s="51" t="str">
        <f t="shared" si="1373"/>
        <v/>
      </c>
      <c r="AG4016" s="51">
        <f t="shared" si="1374"/>
        <v>5.3990000000000002E-3</v>
      </c>
      <c r="AH4016" s="51">
        <f t="shared" si="1375"/>
        <v>5.3990000000000002E-3</v>
      </c>
      <c r="AI4016" s="51">
        <f t="shared" si="1376"/>
        <v>14.067796</v>
      </c>
      <c r="AJ4016" s="51">
        <f t="shared" si="1377"/>
        <v>20.476164000000001</v>
      </c>
      <c r="AK4016" s="51">
        <f t="shared" si="1378"/>
        <v>17.695022999999999</v>
      </c>
      <c r="AL4016" s="51">
        <f t="shared" si="1379"/>
        <v>16.423926999999999</v>
      </c>
      <c r="AM4016" s="51">
        <f t="shared" si="1380"/>
        <v>15.658906999999999</v>
      </c>
      <c r="AN4016" s="51">
        <f t="shared" si="1381"/>
        <v>17.64941</v>
      </c>
      <c r="AO4016" s="51">
        <f t="shared" si="1382"/>
        <v>18.920908000000001</v>
      </c>
      <c r="AP4016" s="51">
        <f t="shared" si="1383"/>
        <v>15.037717000000001</v>
      </c>
      <c r="AQ4016" s="51">
        <f t="shared" si="1384"/>
        <v>18.008327000000001</v>
      </c>
      <c r="AR4016" s="51">
        <f t="shared" si="1385"/>
        <v>12.232295000000001</v>
      </c>
      <c r="AS4016" s="51">
        <f t="shared" si="1386"/>
        <v>13.871494999999999</v>
      </c>
      <c r="AT4016" s="51">
        <f t="shared" si="1387"/>
        <v>5.3715130000000002</v>
      </c>
      <c r="AU4016" s="51">
        <f t="shared" si="1388"/>
        <v>8.844697</v>
      </c>
      <c r="AV4016" s="51">
        <f t="shared" si="1389"/>
        <v>4.2131129999999999</v>
      </c>
    </row>
    <row r="4017" spans="1:48">
      <c r="A4017" t="str">
        <f t="shared" si="1390"/>
        <v>42020Murilo/Kassio87</v>
      </c>
      <c r="B4017" s="50">
        <v>42020.778981481482</v>
      </c>
      <c r="C4017" s="44">
        <f t="shared" si="1391"/>
        <v>42020</v>
      </c>
      <c r="D4017" s="45" t="s">
        <v>20</v>
      </c>
      <c r="E4017" s="46">
        <v>87</v>
      </c>
      <c r="G4017" s="49" t="e">
        <f>VLOOKUP(C4017,#REF!,2,0)</f>
        <v>#REF!</v>
      </c>
      <c r="I4017" s="40">
        <v>0</v>
      </c>
      <c r="J4017" s="40">
        <v>0</v>
      </c>
      <c r="K4017" s="40">
        <v>9.8476440000000007</v>
      </c>
      <c r="L4017" s="40">
        <v>23.394455000000001</v>
      </c>
      <c r="M4017" s="40">
        <v>19.390362</v>
      </c>
      <c r="N4017" s="40">
        <v>21.975241</v>
      </c>
      <c r="O4017" s="40">
        <v>19.504138999999999</v>
      </c>
      <c r="P4017" s="40">
        <v>22.096827000000001</v>
      </c>
      <c r="Q4017" s="40">
        <v>24.730868999999998</v>
      </c>
      <c r="R4017" s="40">
        <v>29.463267999999999</v>
      </c>
      <c r="S4017" s="40">
        <v>32.135517</v>
      </c>
      <c r="T4017" s="40">
        <v>28.482813</v>
      </c>
      <c r="U4017" s="40">
        <v>28.831005000000001</v>
      </c>
      <c r="V4017" s="40">
        <v>24.409174</v>
      </c>
      <c r="W4017" s="40">
        <v>20.252334999999999</v>
      </c>
      <c r="X4017" s="40">
        <v>34.693863</v>
      </c>
      <c r="AA4017">
        <f t="shared" si="1371"/>
        <v>42291.70994212963</v>
      </c>
      <c r="AB4017" t="str">
        <f t="shared" si="1372"/>
        <v>42291Fábio88</v>
      </c>
      <c r="AC4017" s="52">
        <v>42291</v>
      </c>
      <c r="AD4017" s="56" t="s">
        <v>31</v>
      </c>
      <c r="AE4017" s="53">
        <v>88</v>
      </c>
      <c r="AF4017" s="51" t="str">
        <f t="shared" si="1373"/>
        <v/>
      </c>
      <c r="AG4017" s="51">
        <f t="shared" si="1374"/>
        <v>5.3990000000000002E-3</v>
      </c>
      <c r="AH4017" s="51">
        <f t="shared" si="1375"/>
        <v>5.3990000000000002E-3</v>
      </c>
      <c r="AI4017" s="51">
        <f t="shared" si="1376"/>
        <v>11.436192</v>
      </c>
      <c r="AJ4017" s="51">
        <f t="shared" si="1377"/>
        <v>19.950344000000001</v>
      </c>
      <c r="AK4017" s="51">
        <f t="shared" si="1378"/>
        <v>17.516258000000001</v>
      </c>
      <c r="AL4017" s="51">
        <f t="shared" si="1379"/>
        <v>16.124804999999999</v>
      </c>
      <c r="AM4017" s="51">
        <f t="shared" si="1380"/>
        <v>15.450967</v>
      </c>
      <c r="AN4017" s="51">
        <f t="shared" si="1381"/>
        <v>17.383785</v>
      </c>
      <c r="AO4017" s="51">
        <f t="shared" si="1382"/>
        <v>18.325312</v>
      </c>
      <c r="AP4017" s="51">
        <f t="shared" si="1383"/>
        <v>14.75142</v>
      </c>
      <c r="AQ4017" s="51">
        <f t="shared" si="1384"/>
        <v>17.560023999999999</v>
      </c>
      <c r="AR4017" s="51">
        <f t="shared" si="1385"/>
        <v>10.909833000000001</v>
      </c>
      <c r="AS4017" s="51">
        <f t="shared" si="1386"/>
        <v>13.402976000000001</v>
      </c>
      <c r="AT4017" s="51">
        <f t="shared" si="1387"/>
        <v>5.0956729999999997</v>
      </c>
      <c r="AU4017" s="51">
        <f t="shared" si="1388"/>
        <v>9.0004880000000007</v>
      </c>
      <c r="AV4017" s="51">
        <f t="shared" si="1389"/>
        <v>4.132428</v>
      </c>
    </row>
    <row r="4018" spans="1:48">
      <c r="A4018" t="str">
        <f t="shared" si="1390"/>
        <v>42020Murilo/Kassio87</v>
      </c>
      <c r="B4018" s="50">
        <v>42020.779282407406</v>
      </c>
      <c r="C4018" s="44">
        <f t="shared" si="1391"/>
        <v>42020</v>
      </c>
      <c r="D4018" s="45" t="s">
        <v>20</v>
      </c>
      <c r="E4018" s="46">
        <v>87</v>
      </c>
      <c r="F4018" s="43" t="s">
        <v>158</v>
      </c>
      <c r="G4018" s="49" t="e">
        <f>VLOOKUP(C4018,#REF!,2,0)</f>
        <v>#REF!</v>
      </c>
      <c r="H4018" s="43" t="s">
        <v>160</v>
      </c>
      <c r="I4018" s="40">
        <v>0</v>
      </c>
      <c r="J4018" s="40">
        <v>0</v>
      </c>
      <c r="K4018" s="40">
        <v>1.1613009999999999</v>
      </c>
      <c r="L4018" s="40">
        <v>19.561176</v>
      </c>
      <c r="M4018" s="40">
        <v>22.833573999999999</v>
      </c>
      <c r="N4018" s="40">
        <v>23.019756000000001</v>
      </c>
      <c r="O4018" s="40">
        <v>22.833573999999999</v>
      </c>
      <c r="P4018" s="40">
        <v>22.463629000000001</v>
      </c>
      <c r="Q4018" s="40">
        <v>23.835629999999998</v>
      </c>
      <c r="R4018" s="40">
        <v>23.899007999999998</v>
      </c>
      <c r="S4018" s="40">
        <v>26.30545</v>
      </c>
      <c r="T4018" s="40">
        <v>21.0748</v>
      </c>
      <c r="U4018" s="40">
        <v>22.036000999999999</v>
      </c>
      <c r="V4018" s="40">
        <v>10.936381000000001</v>
      </c>
      <c r="W4018" s="40">
        <v>16.40082</v>
      </c>
      <c r="X4018" s="40">
        <v>8.567653</v>
      </c>
      <c r="AA4018">
        <f t="shared" si="1371"/>
        <v>42296.341481481482</v>
      </c>
      <c r="AB4018" t="str">
        <f t="shared" si="1372"/>
        <v>42296Fábio88</v>
      </c>
      <c r="AC4018" s="52">
        <v>42296</v>
      </c>
      <c r="AD4018" s="56" t="s">
        <v>31</v>
      </c>
      <c r="AE4018" s="53">
        <v>88</v>
      </c>
      <c r="AF4018" s="51" t="str">
        <f t="shared" si="1373"/>
        <v/>
      </c>
      <c r="AG4018" s="51">
        <f t="shared" si="1374"/>
        <v>5.3990000000000002E-3</v>
      </c>
      <c r="AH4018" s="51">
        <f t="shared" si="1375"/>
        <v>5.3990000000000002E-3</v>
      </c>
      <c r="AI4018" s="51">
        <f t="shared" si="1376"/>
        <v>5.8021570000000002</v>
      </c>
      <c r="AJ4018" s="51">
        <f t="shared" si="1377"/>
        <v>15.912742</v>
      </c>
      <c r="AK4018" s="51">
        <f t="shared" si="1378"/>
        <v>15.409303</v>
      </c>
      <c r="AL4018" s="51">
        <f t="shared" si="1379"/>
        <v>14.58887</v>
      </c>
      <c r="AM4018" s="51">
        <f t="shared" si="1380"/>
        <v>14.028663</v>
      </c>
      <c r="AN4018" s="51">
        <f t="shared" si="1381"/>
        <v>15.827836</v>
      </c>
      <c r="AO4018" s="51">
        <f t="shared" si="1382"/>
        <v>16.813268999999998</v>
      </c>
      <c r="AP4018" s="51">
        <f t="shared" si="1383"/>
        <v>13.402976000000001</v>
      </c>
      <c r="AQ4018" s="51">
        <f t="shared" si="1384"/>
        <v>16.295501999999999</v>
      </c>
      <c r="AR4018" s="51">
        <f t="shared" si="1385"/>
        <v>10.329236999999999</v>
      </c>
      <c r="AS4018" s="51">
        <f t="shared" si="1386"/>
        <v>12.491448999999999</v>
      </c>
      <c r="AT4018" s="51">
        <f t="shared" si="1387"/>
        <v>4.8055649999999996</v>
      </c>
      <c r="AU4018" s="51">
        <f t="shared" si="1388"/>
        <v>8.7833079999999999</v>
      </c>
      <c r="AV4018" s="51">
        <f t="shared" si="1389"/>
        <v>3.99282</v>
      </c>
    </row>
    <row r="4019" spans="1:48">
      <c r="A4019" t="str">
        <f t="shared" si="1390"/>
        <v>42025Murilo/Kassio87</v>
      </c>
      <c r="B4019" s="50">
        <v>42025.754675925928</v>
      </c>
      <c r="C4019" s="44">
        <f t="shared" si="1391"/>
        <v>42025</v>
      </c>
      <c r="D4019" s="45" t="s">
        <v>20</v>
      </c>
      <c r="E4019" s="46">
        <v>87</v>
      </c>
      <c r="G4019" s="49" t="e">
        <f>VLOOKUP(C4019,#REF!,2,0)</f>
        <v>#REF!</v>
      </c>
      <c r="I4019" s="40">
        <v>0</v>
      </c>
      <c r="J4019" s="40">
        <v>0</v>
      </c>
      <c r="K4019" s="40">
        <v>27.179286999999999</v>
      </c>
      <c r="L4019" s="40">
        <v>27.792849</v>
      </c>
      <c r="M4019" s="40">
        <v>20.136236</v>
      </c>
      <c r="N4019" s="40">
        <v>18.437611</v>
      </c>
      <c r="O4019" s="40">
        <v>16.090966999999999</v>
      </c>
      <c r="P4019" s="40">
        <v>18.659481</v>
      </c>
      <c r="Q4019" s="40">
        <v>21.612684000000002</v>
      </c>
      <c r="R4019" s="40">
        <v>24.601942000000001</v>
      </c>
      <c r="S4019" s="40">
        <v>30.031096000000002</v>
      </c>
      <c r="T4019" s="40">
        <v>27.315038999999999</v>
      </c>
      <c r="U4019" s="40">
        <v>27.930150999999999</v>
      </c>
      <c r="V4019" s="40">
        <v>23.646038000000001</v>
      </c>
      <c r="W4019" s="40">
        <v>20.661383000000001</v>
      </c>
      <c r="X4019" s="40">
        <v>35.775677000000002</v>
      </c>
      <c r="AA4019">
        <f t="shared" si="1371"/>
        <v>42303.344236111108</v>
      </c>
      <c r="AB4019" t="str">
        <f t="shared" si="1372"/>
        <v>42303Fábio88</v>
      </c>
      <c r="AC4019" s="52">
        <v>42303</v>
      </c>
      <c r="AD4019" s="56" t="s">
        <v>31</v>
      </c>
      <c r="AE4019" s="53">
        <v>88</v>
      </c>
      <c r="AF4019" s="51" t="str">
        <f t="shared" si="1373"/>
        <v/>
      </c>
      <c r="AG4019" s="51">
        <f t="shared" si="1374"/>
        <v>5.3990000000000002E-3</v>
      </c>
      <c r="AH4019" s="51">
        <f t="shared" si="1375"/>
        <v>5.3990000000000002E-3</v>
      </c>
      <c r="AI4019" s="51">
        <f t="shared" si="1376"/>
        <v>11.866547000000001</v>
      </c>
      <c r="AJ4019" s="51">
        <f t="shared" si="1377"/>
        <v>17.25038</v>
      </c>
      <c r="AK4019" s="51">
        <f t="shared" si="1378"/>
        <v>16.039148000000001</v>
      </c>
      <c r="AL4019" s="51">
        <f t="shared" si="1379"/>
        <v>15.037717000000001</v>
      </c>
      <c r="AM4019" s="51">
        <f t="shared" si="1380"/>
        <v>13.989614</v>
      </c>
      <c r="AN4019" s="51">
        <f t="shared" si="1381"/>
        <v>15.658906999999999</v>
      </c>
      <c r="AO4019" s="51">
        <f t="shared" si="1382"/>
        <v>16.596743</v>
      </c>
      <c r="AP4019" s="51">
        <f t="shared" si="1383"/>
        <v>13.325912000000001</v>
      </c>
      <c r="AQ4019" s="51">
        <f t="shared" si="1384"/>
        <v>16.124804999999999</v>
      </c>
      <c r="AR4019" s="51">
        <f t="shared" si="1385"/>
        <v>10.262242000000001</v>
      </c>
      <c r="AS4019" s="51">
        <f t="shared" si="1386"/>
        <v>12.792277</v>
      </c>
      <c r="AT4019" s="51">
        <f t="shared" si="1387"/>
        <v>5.0956729999999997</v>
      </c>
      <c r="AU4019" s="51">
        <f t="shared" si="1388"/>
        <v>8.7527259999999991</v>
      </c>
      <c r="AV4019" s="51">
        <f t="shared" si="1389"/>
        <v>4.1528169999999998</v>
      </c>
    </row>
    <row r="4020" spans="1:48">
      <c r="A4020" t="str">
        <f t="shared" si="1390"/>
        <v>42031Murilo/Kassio87</v>
      </c>
      <c r="B4020" s="50">
        <v>42031.63076388889</v>
      </c>
      <c r="C4020" s="44">
        <f t="shared" si="1391"/>
        <v>42031</v>
      </c>
      <c r="D4020" s="45" t="s">
        <v>20</v>
      </c>
      <c r="E4020" s="46">
        <v>87</v>
      </c>
      <c r="G4020" s="49" t="e">
        <f>VLOOKUP(C4020,#REF!,2,0)</f>
        <v>#REF!</v>
      </c>
      <c r="I4020" s="40">
        <v>0</v>
      </c>
      <c r="J4020" s="40">
        <v>0</v>
      </c>
      <c r="K4020" s="40">
        <v>29.322168000000001</v>
      </c>
      <c r="L4020" s="40">
        <v>33.931216999999997</v>
      </c>
      <c r="M4020" s="40">
        <v>26.976317999999999</v>
      </c>
      <c r="N4020" s="40">
        <v>28.344125999999999</v>
      </c>
      <c r="O4020" s="40">
        <v>27.111529999999998</v>
      </c>
      <c r="P4020" s="40">
        <v>28.900929999999999</v>
      </c>
      <c r="Q4020" s="40">
        <v>29.322168000000001</v>
      </c>
      <c r="R4020" s="40">
        <v>30.604437000000001</v>
      </c>
      <c r="S4020" s="40">
        <v>36.952976</v>
      </c>
      <c r="T4020" s="40">
        <v>32.728637999999997</v>
      </c>
      <c r="U4020" s="40">
        <v>32.952477000000002</v>
      </c>
      <c r="V4020" s="40">
        <v>27.930150999999999</v>
      </c>
      <c r="W4020" s="40">
        <v>22.036000999999999</v>
      </c>
      <c r="X4020" s="40">
        <v>37.111370000000001</v>
      </c>
      <c r="AA4020">
        <f t="shared" si="1371"/>
        <v>42306.366018518522</v>
      </c>
      <c r="AB4020" t="str">
        <f t="shared" si="1372"/>
        <v>42306Fábio88</v>
      </c>
      <c r="AC4020" s="52">
        <v>42306</v>
      </c>
      <c r="AD4020" s="56" t="s">
        <v>31</v>
      </c>
      <c r="AE4020" s="53">
        <v>88</v>
      </c>
      <c r="AF4020" s="51" t="str">
        <f t="shared" si="1373"/>
        <v/>
      </c>
      <c r="AG4020" s="51">
        <f t="shared" si="1374"/>
        <v>5.3990000000000002E-3</v>
      </c>
      <c r="AH4020" s="51">
        <f t="shared" si="1375"/>
        <v>5.3990000000000002E-3</v>
      </c>
      <c r="AI4020" s="51">
        <f t="shared" si="1376"/>
        <v>12.867240000000001</v>
      </c>
      <c r="AJ4020" s="51">
        <f t="shared" si="1377"/>
        <v>20.427655999999999</v>
      </c>
      <c r="AK4020" s="51">
        <f t="shared" si="1378"/>
        <v>18.415575</v>
      </c>
      <c r="AL4020" s="51">
        <f t="shared" si="1379"/>
        <v>17.031679</v>
      </c>
      <c r="AM4020" s="51">
        <f t="shared" si="1380"/>
        <v>15.870244</v>
      </c>
      <c r="AN4020" s="51">
        <f t="shared" si="1381"/>
        <v>17.783234</v>
      </c>
      <c r="AO4020" s="51">
        <f t="shared" si="1382"/>
        <v>18.737325999999999</v>
      </c>
      <c r="AP4020" s="51">
        <f t="shared" si="1383"/>
        <v>15.119771999999999</v>
      </c>
      <c r="AQ4020" s="51">
        <f t="shared" si="1384"/>
        <v>18.008327000000001</v>
      </c>
      <c r="AR4020" s="51">
        <f t="shared" si="1385"/>
        <v>11.118861000000001</v>
      </c>
      <c r="AS4020" s="51">
        <f t="shared" si="1386"/>
        <v>13.596196000000001</v>
      </c>
      <c r="AT4020" s="51">
        <f t="shared" si="1387"/>
        <v>5.3715130000000002</v>
      </c>
      <c r="AU4020" s="51">
        <f t="shared" si="1388"/>
        <v>9.2835909999999995</v>
      </c>
      <c r="AV4020" s="51">
        <f t="shared" si="1389"/>
        <v>4.315766</v>
      </c>
    </row>
    <row r="4021" spans="1:48">
      <c r="A4021" t="str">
        <f t="shared" si="1390"/>
        <v>42033Murilo/Kassio87</v>
      </c>
      <c r="B4021" s="50">
        <v>42033.577453703707</v>
      </c>
      <c r="C4021" s="44">
        <f t="shared" si="1391"/>
        <v>42033</v>
      </c>
      <c r="D4021" s="45" t="s">
        <v>20</v>
      </c>
      <c r="E4021" s="46">
        <v>87</v>
      </c>
      <c r="G4021" s="49" t="e">
        <f>VLOOKUP(C4021,#REF!,2,0)</f>
        <v>#REF!</v>
      </c>
      <c r="I4021" s="40">
        <v>0</v>
      </c>
      <c r="J4021" s="40">
        <v>0</v>
      </c>
      <c r="K4021" s="40">
        <v>35.387413000000002</v>
      </c>
      <c r="L4021" s="40">
        <v>35.697848999999998</v>
      </c>
      <c r="M4021" s="40">
        <v>26.908846</v>
      </c>
      <c r="N4021" s="40">
        <v>28.621839999999999</v>
      </c>
      <c r="O4021" s="40">
        <v>25.709078000000002</v>
      </c>
      <c r="P4021" s="40">
        <v>28.067778000000001</v>
      </c>
      <c r="Q4021" s="40">
        <v>28.067778000000001</v>
      </c>
      <c r="R4021" s="40">
        <v>31.328807999999999</v>
      </c>
      <c r="S4021" s="40">
        <v>34.311497000000003</v>
      </c>
      <c r="T4021" s="40">
        <v>30.173922000000001</v>
      </c>
      <c r="U4021" s="40">
        <v>31.110600999999999</v>
      </c>
      <c r="V4021" s="40">
        <v>25.054773000000001</v>
      </c>
      <c r="W4021" s="40">
        <v>22.036000999999999</v>
      </c>
      <c r="X4021" s="40">
        <v>37.42915</v>
      </c>
      <c r="AA4021">
        <f t="shared" si="1371"/>
        <v>42311.355624999997</v>
      </c>
      <c r="AB4021" t="str">
        <f t="shared" si="1372"/>
        <v>42311Fábio88</v>
      </c>
      <c r="AC4021" s="52">
        <v>42311</v>
      </c>
      <c r="AD4021" s="56" t="s">
        <v>31</v>
      </c>
      <c r="AE4021" s="53">
        <v>88</v>
      </c>
      <c r="AF4021" s="51" t="str">
        <f t="shared" si="1373"/>
        <v/>
      </c>
      <c r="AG4021" s="51">
        <f t="shared" si="1374"/>
        <v>5.3990000000000002E-3</v>
      </c>
      <c r="AH4021" s="51">
        <f t="shared" si="1375"/>
        <v>5.3990000000000002E-3</v>
      </c>
      <c r="AI4021" s="51">
        <f t="shared" si="1376"/>
        <v>15.326203</v>
      </c>
      <c r="AJ4021" s="51">
        <f t="shared" si="1377"/>
        <v>22.093788</v>
      </c>
      <c r="AK4021" s="51">
        <f t="shared" si="1378"/>
        <v>20.236180999999998</v>
      </c>
      <c r="AL4021" s="51">
        <f t="shared" si="1379"/>
        <v>18.920908000000001</v>
      </c>
      <c r="AM4021" s="51">
        <f t="shared" si="1380"/>
        <v>17.64941</v>
      </c>
      <c r="AN4021" s="51">
        <f t="shared" si="1381"/>
        <v>19.525836999999999</v>
      </c>
      <c r="AO4021" s="51">
        <f t="shared" si="1382"/>
        <v>20.524737999999999</v>
      </c>
      <c r="AP4021" s="51">
        <f t="shared" si="1383"/>
        <v>16.467407000000001</v>
      </c>
      <c r="AQ4021" s="51">
        <f t="shared" si="1384"/>
        <v>19.059387000000001</v>
      </c>
      <c r="AR4021" s="51">
        <f t="shared" si="1385"/>
        <v>11.976761</v>
      </c>
      <c r="AS4021" s="51">
        <f t="shared" si="1386"/>
        <v>13.596196000000001</v>
      </c>
      <c r="AT4021" s="51">
        <f t="shared" si="1387"/>
        <v>5.2323779999999998</v>
      </c>
      <c r="AU4021" s="51">
        <f t="shared" si="1388"/>
        <v>9.251849</v>
      </c>
      <c r="AV4021" s="51">
        <f t="shared" si="1389"/>
        <v>4.2954879999999998</v>
      </c>
    </row>
    <row r="4022" spans="1:48">
      <c r="A4022" t="str">
        <f t="shared" si="1390"/>
        <v>42044Murilo/Kassio87</v>
      </c>
      <c r="B4022" s="50">
        <v>42044.703703703701</v>
      </c>
      <c r="C4022" s="44">
        <f t="shared" si="1391"/>
        <v>42044</v>
      </c>
      <c r="D4022" s="45" t="s">
        <v>20</v>
      </c>
      <c r="E4022" s="46">
        <v>87</v>
      </c>
      <c r="G4022" s="49" t="e">
        <f>VLOOKUP(C4022,#REF!,2,0)</f>
        <v>#REF!</v>
      </c>
      <c r="I4022" s="40">
        <v>0</v>
      </c>
      <c r="J4022" s="40">
        <v>0</v>
      </c>
      <c r="K4022" s="40">
        <v>31.328807999999999</v>
      </c>
      <c r="L4022" s="40">
        <v>32.579844999999999</v>
      </c>
      <c r="M4022" s="40">
        <v>25.840996000000001</v>
      </c>
      <c r="N4022" s="40">
        <v>26.908846</v>
      </c>
      <c r="O4022" s="40">
        <v>26.172321</v>
      </c>
      <c r="P4022" s="40">
        <v>27.930150999999999</v>
      </c>
      <c r="Q4022" s="40">
        <v>27.998936</v>
      </c>
      <c r="R4022" s="40">
        <v>31.988050000000001</v>
      </c>
      <c r="S4022" s="40">
        <v>35.542458000000003</v>
      </c>
      <c r="T4022" s="40">
        <v>30.893166999999998</v>
      </c>
      <c r="U4022" s="40">
        <v>31.328807999999999</v>
      </c>
      <c r="V4022" s="40">
        <v>24.601942000000001</v>
      </c>
      <c r="W4022" s="40">
        <v>22.157710999999999</v>
      </c>
      <c r="X4022" s="40">
        <v>36.952976</v>
      </c>
      <c r="AA4022">
        <f t="shared" si="1371"/>
        <v>42312.346458333333</v>
      </c>
      <c r="AB4022" t="str">
        <f t="shared" si="1372"/>
        <v>42312Fábio88</v>
      </c>
      <c r="AC4022" s="52">
        <v>42312</v>
      </c>
      <c r="AD4022" s="56" t="s">
        <v>31</v>
      </c>
      <c r="AE4022" s="53">
        <v>88</v>
      </c>
      <c r="AF4022" s="51" t="str">
        <f t="shared" si="1373"/>
        <v/>
      </c>
      <c r="AG4022" s="51">
        <f t="shared" si="1374"/>
        <v>5.3990000000000002E-3</v>
      </c>
      <c r="AH4022" s="51">
        <f t="shared" si="1375"/>
        <v>5.3990000000000002E-3</v>
      </c>
      <c r="AI4022" s="51">
        <f t="shared" si="1376"/>
        <v>14.75142</v>
      </c>
      <c r="AJ4022" s="51">
        <f t="shared" si="1377"/>
        <v>22.044640000000001</v>
      </c>
      <c r="AK4022" s="51">
        <f t="shared" si="1378"/>
        <v>20.332657000000001</v>
      </c>
      <c r="AL4022" s="51">
        <f t="shared" si="1379"/>
        <v>19.338335000000001</v>
      </c>
      <c r="AM4022" s="51">
        <f t="shared" si="1380"/>
        <v>18.462502000000001</v>
      </c>
      <c r="AN4022" s="51">
        <f t="shared" si="1381"/>
        <v>20.381014</v>
      </c>
      <c r="AO4022" s="51">
        <f t="shared" si="1382"/>
        <v>21.449484000000002</v>
      </c>
      <c r="AP4022" s="51">
        <f t="shared" si="1383"/>
        <v>17.783234</v>
      </c>
      <c r="AQ4022" s="51">
        <f t="shared" si="1384"/>
        <v>21.497703999999999</v>
      </c>
      <c r="AR4022" s="51">
        <f t="shared" si="1385"/>
        <v>13.949236000000001</v>
      </c>
      <c r="AS4022" s="51">
        <f t="shared" si="1386"/>
        <v>16.337209999999999</v>
      </c>
      <c r="AT4022" s="51">
        <f t="shared" si="1387"/>
        <v>6.5092679999999996</v>
      </c>
      <c r="AU4022" s="51">
        <f t="shared" si="1388"/>
        <v>10.262242000000001</v>
      </c>
      <c r="AV4022" s="51">
        <f t="shared" si="1389"/>
        <v>4.5038109999999998</v>
      </c>
    </row>
    <row r="4023" spans="1:48">
      <c r="A4023" t="str">
        <f t="shared" si="1390"/>
        <v>42046Murilo/Kassio87</v>
      </c>
      <c r="B4023" s="50">
        <v>42046.420046296298</v>
      </c>
      <c r="C4023" s="44">
        <f t="shared" si="1391"/>
        <v>42046</v>
      </c>
      <c r="D4023" s="45" t="s">
        <v>20</v>
      </c>
      <c r="E4023" s="46">
        <v>87</v>
      </c>
      <c r="G4023" s="49" t="e">
        <f>VLOOKUP(C4023,#REF!,2,0)</f>
        <v>#REF!</v>
      </c>
      <c r="I4023" s="40">
        <v>0</v>
      </c>
      <c r="J4023" s="40">
        <v>0</v>
      </c>
      <c r="K4023" s="40">
        <v>37.42915</v>
      </c>
      <c r="L4023" s="40">
        <v>37.190693000000003</v>
      </c>
      <c r="M4023" s="40">
        <v>28.900929999999999</v>
      </c>
      <c r="N4023" s="40">
        <v>32.135517</v>
      </c>
      <c r="O4023" s="40">
        <v>30.317093</v>
      </c>
      <c r="P4023" s="40">
        <v>32.654209000000002</v>
      </c>
      <c r="Q4023" s="40">
        <v>33.477725999999997</v>
      </c>
      <c r="R4023" s="40">
        <v>35.232684999999996</v>
      </c>
      <c r="S4023" s="40">
        <v>39.772838999999998</v>
      </c>
      <c r="T4023" s="40">
        <v>35.931556999999998</v>
      </c>
      <c r="U4023" s="40">
        <v>35.310035999999997</v>
      </c>
      <c r="V4023" s="40">
        <v>26.841442000000001</v>
      </c>
      <c r="W4023" s="40">
        <v>22.340997999999999</v>
      </c>
      <c r="X4023" s="40">
        <v>37.588543000000001</v>
      </c>
      <c r="AA4023">
        <f t="shared" si="1371"/>
        <v>42317.35355324074</v>
      </c>
      <c r="AB4023" t="str">
        <f t="shared" si="1372"/>
        <v>42317Fábio88</v>
      </c>
      <c r="AC4023" s="52">
        <v>42317</v>
      </c>
      <c r="AD4023" s="56" t="s">
        <v>31</v>
      </c>
      <c r="AE4023" s="53">
        <v>88</v>
      </c>
      <c r="AF4023" s="51" t="str">
        <f t="shared" si="1373"/>
        <v/>
      </c>
      <c r="AG4023" s="51">
        <f t="shared" si="1374"/>
        <v>5.3990000000000002E-3</v>
      </c>
      <c r="AH4023" s="51">
        <f t="shared" si="1375"/>
        <v>5.3990000000000002E-3</v>
      </c>
      <c r="AI4023" s="51">
        <f t="shared" si="1376"/>
        <v>14.306948</v>
      </c>
      <c r="AJ4023" s="51">
        <f t="shared" si="1377"/>
        <v>21.351330000000001</v>
      </c>
      <c r="AK4023" s="51">
        <f t="shared" si="1378"/>
        <v>19.059387000000001</v>
      </c>
      <c r="AL4023" s="51">
        <f t="shared" si="1379"/>
        <v>17.873370999999999</v>
      </c>
      <c r="AM4023" s="51">
        <f t="shared" si="1380"/>
        <v>16.855851999999999</v>
      </c>
      <c r="AN4023" s="51">
        <f t="shared" si="1381"/>
        <v>18.828972</v>
      </c>
      <c r="AO4023" s="51">
        <f t="shared" si="1382"/>
        <v>19.950344000000001</v>
      </c>
      <c r="AP4023" s="51">
        <f t="shared" si="1383"/>
        <v>16.166222000000001</v>
      </c>
      <c r="AQ4023" s="51">
        <f t="shared" si="1384"/>
        <v>19.338335000000001</v>
      </c>
      <c r="AR4023" s="51">
        <f t="shared" si="1385"/>
        <v>12.566523</v>
      </c>
      <c r="AS4023" s="51">
        <f t="shared" si="1386"/>
        <v>14.629035999999999</v>
      </c>
      <c r="AT4023" s="51">
        <f t="shared" si="1387"/>
        <v>5.753546</v>
      </c>
      <c r="AU4023" s="51">
        <f t="shared" si="1388"/>
        <v>9.8322640000000003</v>
      </c>
      <c r="AV4023" s="51">
        <f t="shared" si="1389"/>
        <v>4.7396960000000004</v>
      </c>
    </row>
    <row r="4024" spans="1:48">
      <c r="A4024" t="str">
        <f t="shared" si="1390"/>
        <v>42047Murilo/Kassio87</v>
      </c>
      <c r="B4024" s="50">
        <v>42047.36210648148</v>
      </c>
      <c r="C4024" s="44">
        <f t="shared" si="1391"/>
        <v>42047</v>
      </c>
      <c r="D4024" s="45" t="s">
        <v>20</v>
      </c>
      <c r="E4024" s="46">
        <v>87</v>
      </c>
      <c r="G4024" s="49" t="e">
        <f>VLOOKUP(C4024,#REF!,2,0)</f>
        <v>#REF!</v>
      </c>
      <c r="I4024" s="40">
        <v>0</v>
      </c>
      <c r="J4024" s="40">
        <v>0</v>
      </c>
      <c r="K4024" s="40">
        <v>36.873905000000001</v>
      </c>
      <c r="L4024" s="40">
        <v>35.620097999999999</v>
      </c>
      <c r="M4024" s="40">
        <v>27.111529999999998</v>
      </c>
      <c r="N4024" s="40">
        <v>29.604711999999999</v>
      </c>
      <c r="O4024" s="40">
        <v>28.205767000000002</v>
      </c>
      <c r="P4024" s="40">
        <v>31.110600999999999</v>
      </c>
      <c r="Q4024" s="40">
        <v>30.532489999999999</v>
      </c>
      <c r="R4024" s="40">
        <v>34.693863</v>
      </c>
      <c r="S4024" s="40">
        <v>37.668388</v>
      </c>
      <c r="T4024" s="40">
        <v>33.628551000000002</v>
      </c>
      <c r="U4024" s="40">
        <v>33.477725999999997</v>
      </c>
      <c r="V4024" s="40">
        <v>26.438934</v>
      </c>
      <c r="W4024" s="40">
        <v>22.402258</v>
      </c>
      <c r="X4024" s="40">
        <v>37.270088000000001</v>
      </c>
      <c r="AA4024">
        <f t="shared" si="1371"/>
        <v>42319.339849537035</v>
      </c>
      <c r="AB4024" t="str">
        <f t="shared" si="1372"/>
        <v>42319Fábio88</v>
      </c>
      <c r="AC4024" s="52">
        <v>42319</v>
      </c>
      <c r="AD4024" s="56" t="s">
        <v>31</v>
      </c>
      <c r="AE4024" s="53">
        <v>88</v>
      </c>
      <c r="AF4024" s="51" t="str">
        <f t="shared" si="1373"/>
        <v/>
      </c>
      <c r="AG4024" s="51">
        <f t="shared" si="1374"/>
        <v>5.3990000000000002E-3</v>
      </c>
      <c r="AH4024" s="51">
        <f t="shared" si="1375"/>
        <v>5.3990000000000002E-3</v>
      </c>
      <c r="AI4024" s="51">
        <f t="shared" si="1376"/>
        <v>11.904035</v>
      </c>
      <c r="AJ4024" s="51">
        <f t="shared" si="1377"/>
        <v>20.141787999999998</v>
      </c>
      <c r="AK4024" s="51">
        <f t="shared" si="1378"/>
        <v>18.052916</v>
      </c>
      <c r="AL4024" s="51">
        <f t="shared" si="1379"/>
        <v>17.207129999999999</v>
      </c>
      <c r="AM4024" s="51">
        <f t="shared" si="1380"/>
        <v>15.953789</v>
      </c>
      <c r="AN4024" s="51">
        <f t="shared" si="1381"/>
        <v>17.873370999999999</v>
      </c>
      <c r="AO4024" s="51">
        <f t="shared" si="1382"/>
        <v>19.059387000000001</v>
      </c>
      <c r="AP4024" s="51">
        <f t="shared" si="1383"/>
        <v>15.409303</v>
      </c>
      <c r="AQ4024" s="51">
        <f t="shared" si="1384"/>
        <v>18.462502000000001</v>
      </c>
      <c r="AR4024" s="51">
        <f t="shared" si="1385"/>
        <v>12.343450000000001</v>
      </c>
      <c r="AS4024" s="51">
        <f t="shared" si="1386"/>
        <v>14.067796</v>
      </c>
      <c r="AT4024" s="51">
        <f t="shared" si="1387"/>
        <v>5.753546</v>
      </c>
      <c r="AU4024" s="51">
        <f t="shared" si="1388"/>
        <v>9.2835909999999995</v>
      </c>
      <c r="AV4024" s="51">
        <f t="shared" si="1389"/>
        <v>4.5464019999999996</v>
      </c>
    </row>
    <row r="4025" spans="1:48">
      <c r="A4025" t="str">
        <f t="shared" si="1390"/>
        <v>42064Murilo/Kassio87</v>
      </c>
      <c r="B4025" s="50">
        <v>42064.375138888892</v>
      </c>
      <c r="C4025" s="44">
        <f t="shared" si="1391"/>
        <v>42064</v>
      </c>
      <c r="D4025" s="45" t="s">
        <v>20</v>
      </c>
      <c r="E4025" s="46">
        <v>87</v>
      </c>
      <c r="G4025" s="49" t="e">
        <f>VLOOKUP(C4025,#REF!,2,0)</f>
        <v>#REF!</v>
      </c>
      <c r="I4025" s="39">
        <v>1.2E-4</v>
      </c>
      <c r="J4025" s="39">
        <v>6.3431000000000001E-2</v>
      </c>
      <c r="K4025" s="39">
        <v>36.087780000000002</v>
      </c>
      <c r="L4025" s="39">
        <v>34.617221999999998</v>
      </c>
      <c r="M4025" s="39">
        <v>26.039528000000001</v>
      </c>
      <c r="N4025" s="39">
        <v>27.998936</v>
      </c>
      <c r="O4025" s="39">
        <v>27.043897999999999</v>
      </c>
      <c r="P4025" s="39">
        <v>29.533953</v>
      </c>
      <c r="Q4025" s="39">
        <v>29.392672999999998</v>
      </c>
      <c r="R4025" s="39">
        <v>33.027275000000003</v>
      </c>
      <c r="S4025" s="39">
        <v>37.748286999999998</v>
      </c>
      <c r="T4025" s="39">
        <v>34.007137</v>
      </c>
      <c r="U4025" s="39">
        <v>34.617221999999998</v>
      </c>
      <c r="V4025" s="39">
        <v>27.451124</v>
      </c>
      <c r="W4025" s="39">
        <v>24.537593999999999</v>
      </c>
      <c r="X4025" s="39">
        <v>40.514282000000001</v>
      </c>
      <c r="AA4025">
        <f t="shared" si="1371"/>
        <v>42321.690381944441</v>
      </c>
      <c r="AB4025" t="str">
        <f t="shared" si="1372"/>
        <v>42321Fábio88</v>
      </c>
      <c r="AC4025" s="52">
        <v>42321</v>
      </c>
      <c r="AD4025" s="56" t="s">
        <v>31</v>
      </c>
      <c r="AE4025" s="53">
        <v>88</v>
      </c>
      <c r="AF4025" s="51" t="str">
        <f t="shared" si="1373"/>
        <v/>
      </c>
      <c r="AG4025" s="51">
        <f t="shared" si="1374"/>
        <v>5.3990000000000002E-3</v>
      </c>
      <c r="AH4025" s="51">
        <f t="shared" si="1375"/>
        <v>5.3990000000000002E-3</v>
      </c>
      <c r="AI4025" s="51">
        <f t="shared" si="1376"/>
        <v>7.7423000000000002</v>
      </c>
      <c r="AJ4025" s="51">
        <f t="shared" si="1377"/>
        <v>18.008327000000001</v>
      </c>
      <c r="AK4025" s="51">
        <f t="shared" si="1378"/>
        <v>16.638952</v>
      </c>
      <c r="AL4025" s="51">
        <f t="shared" si="1379"/>
        <v>15.996426</v>
      </c>
      <c r="AM4025" s="51">
        <f t="shared" si="1380"/>
        <v>14.954515000000001</v>
      </c>
      <c r="AN4025" s="51">
        <f t="shared" si="1381"/>
        <v>17.119253</v>
      </c>
      <c r="AO4025" s="51">
        <f t="shared" si="1382"/>
        <v>18.143965000000001</v>
      </c>
      <c r="AP4025" s="51">
        <f t="shared" si="1383"/>
        <v>14.508760000000001</v>
      </c>
      <c r="AQ4025" s="51">
        <f t="shared" si="1384"/>
        <v>17.427333999999998</v>
      </c>
      <c r="AR4025" s="51">
        <f t="shared" si="1385"/>
        <v>11.471546</v>
      </c>
      <c r="AS4025" s="51">
        <f t="shared" si="1386"/>
        <v>13.363725000000001</v>
      </c>
      <c r="AT4025" s="51">
        <f t="shared" si="1387"/>
        <v>5.3020110000000003</v>
      </c>
      <c r="AU4025" s="51">
        <f t="shared" si="1388"/>
        <v>9.2835909999999995</v>
      </c>
      <c r="AV4025" s="51">
        <f t="shared" si="1389"/>
        <v>4.2954879999999998</v>
      </c>
    </row>
    <row r="4026" spans="1:48">
      <c r="A4026" t="str">
        <f t="shared" si="1390"/>
        <v>42065Murilo/Kassio87</v>
      </c>
      <c r="B4026" s="50">
        <v>42065.761516203704</v>
      </c>
      <c r="C4026" s="44">
        <f t="shared" si="1391"/>
        <v>42065</v>
      </c>
      <c r="D4026" s="45" t="s">
        <v>20</v>
      </c>
      <c r="E4026" s="46">
        <v>87</v>
      </c>
      <c r="G4026" s="49" t="e">
        <f>VLOOKUP(C4026,#REF!,2,0)</f>
        <v>#REF!</v>
      </c>
      <c r="I4026" s="39">
        <v>0</v>
      </c>
      <c r="J4026" s="39">
        <v>1.2049000000000001E-2</v>
      </c>
      <c r="K4026" s="39">
        <v>33.628551000000002</v>
      </c>
      <c r="L4026" s="39">
        <v>33.027275000000003</v>
      </c>
      <c r="M4026" s="39">
        <v>25.054773000000001</v>
      </c>
      <c r="N4026" s="39">
        <v>27.043897999999999</v>
      </c>
      <c r="O4026" s="39">
        <v>25.446300999999998</v>
      </c>
      <c r="P4026" s="39">
        <v>28.136752999999999</v>
      </c>
      <c r="Q4026" s="39">
        <v>28.482813</v>
      </c>
      <c r="R4026" s="39">
        <v>31.914465</v>
      </c>
      <c r="S4026" s="39">
        <v>36.087780000000002</v>
      </c>
      <c r="T4026" s="39">
        <v>32.431399999999996</v>
      </c>
      <c r="U4026" s="39">
        <v>33.252102000000001</v>
      </c>
      <c r="V4026" s="39">
        <v>26.706914999999999</v>
      </c>
      <c r="W4026" s="39">
        <v>24.153390999999999</v>
      </c>
      <c r="X4026" s="39">
        <v>39.772838999999998</v>
      </c>
      <c r="AA4026">
        <f t="shared" si="1371"/>
        <v>42324.332731481481</v>
      </c>
      <c r="AB4026" t="str">
        <f t="shared" si="1372"/>
        <v>42324Fábio88</v>
      </c>
      <c r="AC4026" s="52">
        <v>42324</v>
      </c>
      <c r="AD4026" s="56" t="s">
        <v>31</v>
      </c>
      <c r="AE4026" s="53">
        <v>88</v>
      </c>
      <c r="AF4026" s="51" t="str">
        <f t="shared" si="1373"/>
        <v/>
      </c>
      <c r="AG4026" s="51">
        <f t="shared" si="1374"/>
        <v>5.3990000000000002E-3</v>
      </c>
      <c r="AH4026" s="51">
        <f t="shared" si="1375"/>
        <v>5.3990000000000002E-3</v>
      </c>
      <c r="AI4026" s="51">
        <f t="shared" si="1376"/>
        <v>13.910335999999999</v>
      </c>
      <c r="AJ4026" s="51">
        <f t="shared" si="1377"/>
        <v>21.794415000000001</v>
      </c>
      <c r="AK4026" s="51">
        <f t="shared" si="1378"/>
        <v>19.856876</v>
      </c>
      <c r="AL4026" s="51">
        <f t="shared" si="1379"/>
        <v>18.644290999999999</v>
      </c>
      <c r="AM4026" s="51">
        <f t="shared" si="1380"/>
        <v>17.739094000000001</v>
      </c>
      <c r="AN4026" s="51">
        <f t="shared" si="1381"/>
        <v>19.620041000000001</v>
      </c>
      <c r="AO4026" s="51">
        <f t="shared" si="1382"/>
        <v>20.863313999999999</v>
      </c>
      <c r="AP4026" s="51">
        <f t="shared" si="1383"/>
        <v>17.207129999999999</v>
      </c>
      <c r="AQ4026" s="51">
        <f t="shared" si="1384"/>
        <v>20.427655999999999</v>
      </c>
      <c r="AR4026" s="51">
        <f t="shared" si="1385"/>
        <v>13.363725000000001</v>
      </c>
      <c r="AS4026" s="51">
        <f t="shared" si="1386"/>
        <v>15.743231</v>
      </c>
      <c r="AT4026" s="51">
        <f t="shared" si="1387"/>
        <v>6.3797889999999997</v>
      </c>
      <c r="AU4026" s="51">
        <f t="shared" si="1388"/>
        <v>10.129147</v>
      </c>
      <c r="AV4026" s="51">
        <f t="shared" si="1389"/>
        <v>5.0278809999999998</v>
      </c>
    </row>
    <row r="4027" spans="1:48">
      <c r="A4027" t="str">
        <f t="shared" si="1390"/>
        <v>42082Murilo/Kassio87</v>
      </c>
      <c r="B4027" s="50">
        <v>42082.434594907405</v>
      </c>
      <c r="C4027" s="44">
        <f t="shared" si="1391"/>
        <v>42082</v>
      </c>
      <c r="D4027" s="45" t="s">
        <v>20</v>
      </c>
      <c r="E4027" s="46">
        <v>87</v>
      </c>
      <c r="G4027" s="49" t="e">
        <f>VLOOKUP(C4027,#REF!,2,0)</f>
        <v>#REF!</v>
      </c>
      <c r="I4027" s="39">
        <v>1.9999999999999999E-6</v>
      </c>
      <c r="J4027" s="39">
        <v>0.10857600000000001</v>
      </c>
      <c r="K4027" s="39">
        <v>39.772838999999998</v>
      </c>
      <c r="L4027" s="39">
        <v>38.390529999999998</v>
      </c>
      <c r="M4027" s="39">
        <v>29.817532</v>
      </c>
      <c r="N4027" s="39">
        <v>33.102134999999997</v>
      </c>
      <c r="O4027" s="39">
        <v>30.748636000000001</v>
      </c>
      <c r="P4027" s="39">
        <v>33.931216999999997</v>
      </c>
      <c r="Q4027" s="39">
        <v>34.617221999999998</v>
      </c>
      <c r="R4027" s="39">
        <v>35.931556999999998</v>
      </c>
      <c r="S4027" s="39">
        <v>41.012264000000002</v>
      </c>
      <c r="T4027" s="39">
        <v>36.401234000000002</v>
      </c>
      <c r="U4027" s="39">
        <v>36.637206999999997</v>
      </c>
      <c r="V4027" s="39">
        <v>29.251740000000002</v>
      </c>
      <c r="W4027" s="39">
        <v>25.446300999999998</v>
      </c>
      <c r="X4027" s="39">
        <v>40.929091999999997</v>
      </c>
      <c r="AA4027">
        <f t="shared" si="1371"/>
        <v>42326.352048611108</v>
      </c>
      <c r="AB4027" t="str">
        <f t="shared" si="1372"/>
        <v>42326Fábio88</v>
      </c>
      <c r="AC4027" s="52">
        <v>42326</v>
      </c>
      <c r="AD4027" s="56" t="s">
        <v>31</v>
      </c>
      <c r="AE4027" s="53">
        <v>88</v>
      </c>
      <c r="AF4027" s="51" t="str">
        <f t="shared" si="1373"/>
        <v/>
      </c>
      <c r="AG4027" s="51">
        <f t="shared" si="1374"/>
        <v>5.3990000000000002E-3</v>
      </c>
      <c r="AH4027" s="51">
        <f t="shared" si="1375"/>
        <v>5.3990000000000002E-3</v>
      </c>
      <c r="AI4027" s="51">
        <f t="shared" si="1376"/>
        <v>15.037717000000001</v>
      </c>
      <c r="AJ4027" s="51">
        <f t="shared" si="1377"/>
        <v>22.646944000000001</v>
      </c>
      <c r="AK4027" s="51">
        <f t="shared" si="1378"/>
        <v>20.910692000000001</v>
      </c>
      <c r="AL4027" s="51">
        <f t="shared" si="1379"/>
        <v>19.761913</v>
      </c>
      <c r="AM4027" s="51">
        <f t="shared" si="1380"/>
        <v>18.966991</v>
      </c>
      <c r="AN4027" s="51">
        <f t="shared" si="1381"/>
        <v>20.81419</v>
      </c>
      <c r="AO4027" s="51">
        <f t="shared" si="1382"/>
        <v>22.044640000000001</v>
      </c>
      <c r="AP4027" s="51">
        <f t="shared" si="1383"/>
        <v>18.689921999999999</v>
      </c>
      <c r="AQ4027" s="51">
        <f t="shared" si="1384"/>
        <v>22.143018999999999</v>
      </c>
      <c r="AR4027" s="51">
        <f t="shared" si="1385"/>
        <v>13.831351</v>
      </c>
      <c r="AS4027" s="51">
        <f t="shared" si="1386"/>
        <v>17.25038</v>
      </c>
      <c r="AT4027" s="51">
        <f t="shared" si="1387"/>
        <v>7.1794919999999998</v>
      </c>
      <c r="AU4027" s="51">
        <f t="shared" si="1388"/>
        <v>10.909833000000001</v>
      </c>
      <c r="AV4027" s="51">
        <f t="shared" si="1389"/>
        <v>5.753546</v>
      </c>
    </row>
    <row r="4028" spans="1:48">
      <c r="A4028" t="str">
        <f t="shared" si="1390"/>
        <v>42084Murilo/Kassio87</v>
      </c>
      <c r="B4028" s="50">
        <v>42084.449618055558</v>
      </c>
      <c r="C4028" s="44">
        <f t="shared" si="1391"/>
        <v>42084</v>
      </c>
      <c r="D4028" s="45" t="s">
        <v>20</v>
      </c>
      <c r="E4028" s="46">
        <v>87</v>
      </c>
      <c r="G4028" s="49" t="e">
        <f>VLOOKUP(C4028,#REF!,2,0)</f>
        <v>#REF!</v>
      </c>
      <c r="I4028" s="39">
        <v>0</v>
      </c>
      <c r="J4028" s="39">
        <v>8.0013000000000001E-2</v>
      </c>
      <c r="K4028" s="39">
        <v>38.956802000000003</v>
      </c>
      <c r="L4028" s="39">
        <v>36.952976</v>
      </c>
      <c r="M4028" s="39">
        <v>28.136752999999999</v>
      </c>
      <c r="N4028" s="39">
        <v>30.604437000000001</v>
      </c>
      <c r="O4028" s="39">
        <v>28.691483999999999</v>
      </c>
      <c r="P4028" s="39">
        <v>31.547816999999998</v>
      </c>
      <c r="Q4028" s="39">
        <v>31.474726</v>
      </c>
      <c r="R4028" s="39">
        <v>35.078319999999998</v>
      </c>
      <c r="S4028" s="39">
        <v>39.282215000000001</v>
      </c>
      <c r="T4028" s="39">
        <v>35.078319999999998</v>
      </c>
      <c r="U4028" s="39">
        <v>35.931556999999998</v>
      </c>
      <c r="V4028" s="39">
        <v>28.621839999999999</v>
      </c>
      <c r="W4028" s="39">
        <v>25.446300999999998</v>
      </c>
      <c r="X4028" s="39">
        <v>41.012264000000002</v>
      </c>
      <c r="AA4028">
        <f t="shared" si="1371"/>
        <v>42332.62809027778</v>
      </c>
      <c r="AB4028" t="str">
        <f t="shared" si="1372"/>
        <v>42332Fábio88</v>
      </c>
      <c r="AC4028" s="52">
        <v>42332</v>
      </c>
      <c r="AD4028" s="56" t="s">
        <v>31</v>
      </c>
      <c r="AE4028" s="53">
        <v>88</v>
      </c>
      <c r="AF4028" s="51" t="str">
        <f t="shared" si="1373"/>
        <v/>
      </c>
      <c r="AG4028" s="51">
        <f t="shared" si="1374"/>
        <v>5.3990000000000002E-3</v>
      </c>
      <c r="AH4028" s="51">
        <f t="shared" si="1375"/>
        <v>5.3990000000000002E-3</v>
      </c>
      <c r="AI4028" s="51">
        <f t="shared" si="1376"/>
        <v>16.987210999999999</v>
      </c>
      <c r="AJ4028" s="51">
        <f t="shared" si="1377"/>
        <v>23.874328999999999</v>
      </c>
      <c r="AK4028" s="51">
        <f t="shared" si="1378"/>
        <v>21.993680999999999</v>
      </c>
      <c r="AL4028" s="51">
        <f t="shared" si="1379"/>
        <v>20.81419</v>
      </c>
      <c r="AM4028" s="51">
        <f t="shared" si="1380"/>
        <v>20.141787999999998</v>
      </c>
      <c r="AN4028" s="51">
        <f t="shared" si="1381"/>
        <v>22.143018999999999</v>
      </c>
      <c r="AO4028" s="51">
        <f t="shared" si="1382"/>
        <v>23.360109000000001</v>
      </c>
      <c r="AP4028" s="51">
        <f t="shared" si="1383"/>
        <v>20.045905999999999</v>
      </c>
      <c r="AQ4028" s="51">
        <f t="shared" si="1384"/>
        <v>23.667712999999999</v>
      </c>
      <c r="AR4028" s="51">
        <f t="shared" si="1385"/>
        <v>15.037717000000001</v>
      </c>
      <c r="AS4028" s="51">
        <f t="shared" si="1386"/>
        <v>18.370387999999998</v>
      </c>
      <c r="AT4028" s="51">
        <f t="shared" si="1387"/>
        <v>7.915286</v>
      </c>
      <c r="AU4028" s="51">
        <f t="shared" si="1388"/>
        <v>12.491448999999999</v>
      </c>
      <c r="AV4028" s="51">
        <f t="shared" si="1389"/>
        <v>6.5611990000000002</v>
      </c>
    </row>
    <row r="4029" spans="1:48">
      <c r="A4029" t="str">
        <f t="shared" si="1390"/>
        <v>42086Murilo/Kassio87</v>
      </c>
      <c r="B4029" s="50">
        <v>42086.729259259257</v>
      </c>
      <c r="C4029" s="44">
        <f t="shared" si="1391"/>
        <v>42086</v>
      </c>
      <c r="D4029" s="45" t="s">
        <v>20</v>
      </c>
      <c r="E4029" s="46">
        <v>87</v>
      </c>
      <c r="G4029" s="49" t="e">
        <f>VLOOKUP(C4029,#REF!,2,0)</f>
        <v>#REF!</v>
      </c>
      <c r="I4029" s="39">
        <v>0</v>
      </c>
      <c r="J4029" s="39">
        <v>1.9514E-2</v>
      </c>
      <c r="K4029" s="39">
        <v>33.553108000000002</v>
      </c>
      <c r="L4029" s="39">
        <v>37.349601999999997</v>
      </c>
      <c r="M4029" s="39">
        <v>27.998936</v>
      </c>
      <c r="N4029" s="39">
        <v>30.893166999999998</v>
      </c>
      <c r="O4029" s="39">
        <v>30.102467999999998</v>
      </c>
      <c r="P4029" s="39">
        <v>31.767537999999998</v>
      </c>
      <c r="Q4029" s="39">
        <v>31.547816999999998</v>
      </c>
      <c r="R4029" s="39">
        <v>32.431399999999996</v>
      </c>
      <c r="S4029" s="39">
        <v>39.527172</v>
      </c>
      <c r="T4029" s="39">
        <v>35.542458000000003</v>
      </c>
      <c r="U4029" s="39">
        <v>36.009644000000002</v>
      </c>
      <c r="V4029" s="39">
        <v>30.820837000000001</v>
      </c>
      <c r="W4029" s="39">
        <v>24.217213000000001</v>
      </c>
      <c r="X4029" s="39">
        <v>39.038032999999999</v>
      </c>
      <c r="AA4029">
        <f t="shared" si="1371"/>
        <v>42333.445763888885</v>
      </c>
      <c r="AB4029" t="str">
        <f t="shared" si="1372"/>
        <v>42333Fábio88</v>
      </c>
      <c r="AC4029" s="52">
        <v>42333</v>
      </c>
      <c r="AD4029" s="56" t="s">
        <v>31</v>
      </c>
      <c r="AE4029" s="53">
        <v>88</v>
      </c>
      <c r="AF4029" s="51" t="str">
        <f t="shared" si="1373"/>
        <v/>
      </c>
      <c r="AG4029" s="51">
        <f t="shared" si="1374"/>
        <v>5.3990000000000002E-3</v>
      </c>
      <c r="AH4029" s="51">
        <f t="shared" si="1375"/>
        <v>5.3990000000000002E-3</v>
      </c>
      <c r="AI4029" s="51">
        <f t="shared" si="1376"/>
        <v>17.383785</v>
      </c>
      <c r="AJ4029" s="51">
        <f t="shared" si="1377"/>
        <v>23.926172000000001</v>
      </c>
      <c r="AK4029" s="51">
        <f t="shared" si="1378"/>
        <v>21.944675</v>
      </c>
      <c r="AL4029" s="51">
        <f t="shared" si="1379"/>
        <v>20.573361999999999</v>
      </c>
      <c r="AM4029" s="51">
        <f t="shared" si="1380"/>
        <v>19.761913</v>
      </c>
      <c r="AN4029" s="51">
        <f t="shared" si="1381"/>
        <v>21.399448</v>
      </c>
      <c r="AO4029" s="51">
        <f t="shared" si="1382"/>
        <v>22.394012</v>
      </c>
      <c r="AP4029" s="51">
        <f t="shared" si="1383"/>
        <v>18.783106</v>
      </c>
      <c r="AQ4029" s="51">
        <f t="shared" si="1384"/>
        <v>21.745701</v>
      </c>
      <c r="AR4029" s="51">
        <f t="shared" si="1385"/>
        <v>13.949236000000001</v>
      </c>
      <c r="AS4029" s="51">
        <f t="shared" si="1386"/>
        <v>16.900095</v>
      </c>
      <c r="AT4029" s="51">
        <f t="shared" si="1387"/>
        <v>6.8527240000000003</v>
      </c>
      <c r="AU4029" s="51">
        <f t="shared" si="1388"/>
        <v>11.084242</v>
      </c>
      <c r="AV4029" s="51">
        <f t="shared" si="1389"/>
        <v>5.5610939999999998</v>
      </c>
    </row>
    <row r="4030" spans="1:48">
      <c r="A4030" t="str">
        <f t="shared" si="1390"/>
        <v>42089Murilo/Kassio87</v>
      </c>
      <c r="B4030" s="50">
        <v>42089.775706018518</v>
      </c>
      <c r="C4030" s="44">
        <f t="shared" si="1391"/>
        <v>42089</v>
      </c>
      <c r="D4030" s="45" t="s">
        <v>20</v>
      </c>
      <c r="E4030" s="46">
        <v>87</v>
      </c>
      <c r="G4030" s="49" t="e">
        <f>VLOOKUP(C4030,#REF!,2,0)</f>
        <v>#REF!</v>
      </c>
      <c r="I4030" s="39">
        <v>0</v>
      </c>
      <c r="J4030" s="39">
        <v>4.0829999999999998E-3</v>
      </c>
      <c r="K4030" s="39">
        <v>31.914465</v>
      </c>
      <c r="L4030" s="39">
        <v>35.155479</v>
      </c>
      <c r="M4030" s="39">
        <v>27.315038999999999</v>
      </c>
      <c r="N4030" s="39">
        <v>28.761232</v>
      </c>
      <c r="O4030" s="39">
        <v>27.111529999999998</v>
      </c>
      <c r="P4030" s="39">
        <v>29.392672999999998</v>
      </c>
      <c r="Q4030" s="39">
        <v>29.533953</v>
      </c>
      <c r="R4030" s="39">
        <v>30.676480999999999</v>
      </c>
      <c r="S4030" s="39">
        <v>36.794913999999999</v>
      </c>
      <c r="T4030" s="39">
        <v>33.327229000000003</v>
      </c>
      <c r="U4030" s="39">
        <v>34.311497000000003</v>
      </c>
      <c r="V4030" s="39">
        <v>29.251740000000002</v>
      </c>
      <c r="W4030" s="39">
        <v>23.646038000000001</v>
      </c>
      <c r="X4030" s="39">
        <v>35.464916000000002</v>
      </c>
      <c r="AA4030">
        <f t="shared" si="1371"/>
        <v>42335.577916666669</v>
      </c>
      <c r="AB4030" t="str">
        <f t="shared" si="1372"/>
        <v>42335Fábio88</v>
      </c>
      <c r="AC4030" s="52">
        <v>42335</v>
      </c>
      <c r="AD4030" s="56" t="s">
        <v>31</v>
      </c>
      <c r="AE4030" s="53">
        <v>88</v>
      </c>
      <c r="AF4030" s="51" t="str">
        <f t="shared" si="1373"/>
        <v/>
      </c>
      <c r="AG4030" s="51">
        <f t="shared" si="1374"/>
        <v>5.3990000000000002E-3</v>
      </c>
      <c r="AH4030" s="51">
        <f t="shared" si="1375"/>
        <v>5.3990000000000002E-3</v>
      </c>
      <c r="AI4030" s="51">
        <f t="shared" si="1376"/>
        <v>13.674272999999999</v>
      </c>
      <c r="AJ4030" s="51">
        <f t="shared" si="1377"/>
        <v>21.646643000000001</v>
      </c>
      <c r="AK4030" s="51">
        <f t="shared" si="1378"/>
        <v>19.105695999999998</v>
      </c>
      <c r="AL4030" s="51">
        <f t="shared" si="1379"/>
        <v>18.099224</v>
      </c>
      <c r="AM4030" s="51">
        <f t="shared" si="1380"/>
        <v>16.900095</v>
      </c>
      <c r="AN4030" s="51">
        <f t="shared" si="1381"/>
        <v>19.105695999999998</v>
      </c>
      <c r="AO4030" s="51">
        <f t="shared" si="1382"/>
        <v>20.141787999999998</v>
      </c>
      <c r="AP4030" s="51">
        <f t="shared" si="1383"/>
        <v>16.380531000000001</v>
      </c>
      <c r="AQ4030" s="51">
        <f t="shared" si="1384"/>
        <v>19.620041000000001</v>
      </c>
      <c r="AR4030" s="51">
        <f t="shared" si="1385"/>
        <v>12.829063</v>
      </c>
      <c r="AS4030" s="51">
        <f t="shared" si="1386"/>
        <v>15.119771999999999</v>
      </c>
      <c r="AT4030" s="51">
        <f t="shared" si="1387"/>
        <v>5.9496330000000004</v>
      </c>
      <c r="AU4030" s="51">
        <f t="shared" si="1388"/>
        <v>10.063046</v>
      </c>
      <c r="AV4030" s="51">
        <f t="shared" si="1389"/>
        <v>4.8493539999999999</v>
      </c>
    </row>
    <row r="4031" spans="1:48">
      <c r="A4031" t="str">
        <f t="shared" si="1390"/>
        <v>42094Murilo/Kassio87</v>
      </c>
      <c r="B4031" s="50">
        <v>42094.766053240739</v>
      </c>
      <c r="C4031" s="44">
        <f t="shared" si="1391"/>
        <v>42094</v>
      </c>
      <c r="D4031" s="45" t="s">
        <v>20</v>
      </c>
      <c r="E4031" s="46">
        <v>87</v>
      </c>
      <c r="G4031" s="49" t="e">
        <f>VLOOKUP(C4031,#REF!,2,0)</f>
        <v>#REF!</v>
      </c>
      <c r="I4031" s="39">
        <v>0</v>
      </c>
      <c r="J4031" s="39">
        <v>2.3723000000000001E-2</v>
      </c>
      <c r="K4031" s="39">
        <v>37.588543000000001</v>
      </c>
      <c r="L4031" s="39">
        <v>35.931556999999998</v>
      </c>
      <c r="M4031" s="39">
        <v>25.907093</v>
      </c>
      <c r="N4031" s="39">
        <v>27.383023999999999</v>
      </c>
      <c r="O4031" s="39">
        <v>24.473331000000002</v>
      </c>
      <c r="P4031" s="39">
        <v>27.724340000000002</v>
      </c>
      <c r="Q4031" s="39">
        <v>28.344125999999999</v>
      </c>
      <c r="R4031" s="39">
        <v>31.474726</v>
      </c>
      <c r="S4031" s="39">
        <v>35.775677000000002</v>
      </c>
      <c r="T4031" s="39">
        <v>32.061729</v>
      </c>
      <c r="U4031" s="39">
        <v>33.252102000000001</v>
      </c>
      <c r="V4031" s="39">
        <v>26.908846</v>
      </c>
      <c r="W4031" s="39">
        <v>24.153390999999999</v>
      </c>
      <c r="X4031" s="39">
        <v>39.527172</v>
      </c>
      <c r="AA4031">
        <f t="shared" si="1371"/>
        <v>42338.411562499998</v>
      </c>
      <c r="AB4031" t="str">
        <f t="shared" si="1372"/>
        <v>42338Fábio88</v>
      </c>
      <c r="AC4031" s="52">
        <v>42338</v>
      </c>
      <c r="AD4031" s="56" t="s">
        <v>31</v>
      </c>
      <c r="AE4031" s="53">
        <v>88</v>
      </c>
      <c r="AF4031" s="51" t="str">
        <f t="shared" si="1373"/>
        <v/>
      </c>
      <c r="AG4031" s="51">
        <f t="shared" si="1374"/>
        <v>5.3990000000000002E-3</v>
      </c>
      <c r="AH4031" s="51">
        <f t="shared" si="1375"/>
        <v>5.3990000000000002E-3</v>
      </c>
      <c r="AI4031" s="51">
        <f t="shared" si="1376"/>
        <v>17.472563000000001</v>
      </c>
      <c r="AJ4031" s="51">
        <f t="shared" si="1377"/>
        <v>23.822557</v>
      </c>
      <c r="AK4031" s="51">
        <f t="shared" si="1378"/>
        <v>21.893875000000001</v>
      </c>
      <c r="AL4031" s="51">
        <f t="shared" si="1379"/>
        <v>20.284382000000001</v>
      </c>
      <c r="AM4031" s="51">
        <f t="shared" si="1380"/>
        <v>19.667255000000001</v>
      </c>
      <c r="AN4031" s="51">
        <f t="shared" si="1381"/>
        <v>22.143018999999999</v>
      </c>
      <c r="AO4031" s="51">
        <f t="shared" si="1382"/>
        <v>23.205334000000001</v>
      </c>
      <c r="AP4031" s="51">
        <f t="shared" si="1383"/>
        <v>19.904475999999999</v>
      </c>
      <c r="AQ4031" s="51">
        <f t="shared" si="1384"/>
        <v>23.411162999999998</v>
      </c>
      <c r="AR4031" s="51">
        <f t="shared" si="1385"/>
        <v>15.284765999999999</v>
      </c>
      <c r="AS4031" s="51">
        <f t="shared" si="1386"/>
        <v>18.280280999999999</v>
      </c>
      <c r="AT4031" s="51">
        <f t="shared" si="1387"/>
        <v>7.7996850000000002</v>
      </c>
      <c r="AU4031" s="51">
        <f t="shared" si="1388"/>
        <v>11.722319000000001</v>
      </c>
      <c r="AV4031" s="51">
        <f t="shared" si="1389"/>
        <v>6.2772870000000003</v>
      </c>
    </row>
    <row r="4032" spans="1:48">
      <c r="A4032" t="str">
        <f t="shared" si="1390"/>
        <v>42102Murilo/Kassio87</v>
      </c>
      <c r="B4032" s="50">
        <v>42102.728472222225</v>
      </c>
      <c r="C4032" s="44">
        <f t="shared" si="1391"/>
        <v>42102</v>
      </c>
      <c r="D4032" s="45" t="s">
        <v>20</v>
      </c>
      <c r="E4032" s="46">
        <v>87</v>
      </c>
      <c r="G4032" s="49" t="e">
        <f>VLOOKUP(C4032,#REF!,2,0)</f>
        <v>#REF!</v>
      </c>
      <c r="I4032" s="39">
        <v>0</v>
      </c>
      <c r="J4032" s="39">
        <v>2.8319999999999999E-3</v>
      </c>
      <c r="K4032" s="39">
        <v>27.930150999999999</v>
      </c>
      <c r="L4032" s="39">
        <v>31.694199000000001</v>
      </c>
      <c r="M4032" s="39">
        <v>24.537593999999999</v>
      </c>
      <c r="N4032" s="39">
        <v>24.730868999999998</v>
      </c>
      <c r="O4032" s="39">
        <v>22.157710999999999</v>
      </c>
      <c r="P4032" s="39">
        <v>25.054773000000001</v>
      </c>
      <c r="Q4032" s="39">
        <v>25.907093</v>
      </c>
      <c r="R4032" s="39">
        <v>27.930150999999999</v>
      </c>
      <c r="S4032" s="39">
        <v>34.693863</v>
      </c>
      <c r="T4032" s="39">
        <v>31.183260000000001</v>
      </c>
      <c r="U4032" s="39">
        <v>31.767537999999998</v>
      </c>
      <c r="V4032" s="39">
        <v>27.179286999999999</v>
      </c>
      <c r="W4032" s="39">
        <v>22.157710999999999</v>
      </c>
      <c r="X4032" s="39">
        <v>38.632705999999999</v>
      </c>
      <c r="AA4032">
        <f t="shared" si="1371"/>
        <v>42341.375671296293</v>
      </c>
      <c r="AB4032" t="str">
        <f t="shared" si="1372"/>
        <v>42341Fábio88</v>
      </c>
      <c r="AC4032" s="52">
        <v>42341</v>
      </c>
      <c r="AD4032" s="56" t="s">
        <v>31</v>
      </c>
      <c r="AE4032" s="53">
        <v>88</v>
      </c>
      <c r="AF4032" s="51" t="str">
        <f t="shared" si="1373"/>
        <v/>
      </c>
      <c r="AG4032" s="51">
        <f t="shared" si="1374"/>
        <v>5.3990000000000002E-3</v>
      </c>
      <c r="AH4032" s="51">
        <f t="shared" si="1375"/>
        <v>5.3990000000000002E-3</v>
      </c>
      <c r="AI4032" s="51">
        <f t="shared" si="1376"/>
        <v>12.716274</v>
      </c>
      <c r="AJ4032" s="51">
        <f t="shared" si="1377"/>
        <v>21.547899000000001</v>
      </c>
      <c r="AK4032" s="51">
        <f t="shared" si="1378"/>
        <v>18.966991</v>
      </c>
      <c r="AL4032" s="51">
        <f t="shared" si="1379"/>
        <v>17.829084000000002</v>
      </c>
      <c r="AM4032" s="51">
        <f t="shared" si="1380"/>
        <v>16.769182000000001</v>
      </c>
      <c r="AN4032" s="51">
        <f t="shared" si="1381"/>
        <v>18.874898999999999</v>
      </c>
      <c r="AO4032" s="51">
        <f t="shared" si="1382"/>
        <v>19.904475999999999</v>
      </c>
      <c r="AP4032" s="51">
        <f t="shared" si="1383"/>
        <v>16.124804999999999</v>
      </c>
      <c r="AQ4032" s="51">
        <f t="shared" si="1384"/>
        <v>19.385100999999999</v>
      </c>
      <c r="AR4032" s="51">
        <f t="shared" si="1385"/>
        <v>12.678402999999999</v>
      </c>
      <c r="AS4032" s="51">
        <f t="shared" si="1386"/>
        <v>14.913753</v>
      </c>
      <c r="AT4032" s="51">
        <f t="shared" si="1387"/>
        <v>5.9001999999999999</v>
      </c>
      <c r="AU4032" s="51">
        <f t="shared" si="1388"/>
        <v>9.8322640000000003</v>
      </c>
      <c r="AV4032" s="51">
        <f t="shared" si="1389"/>
        <v>4.9377310000000003</v>
      </c>
    </row>
    <row r="4033" spans="1:48">
      <c r="A4033" t="str">
        <f t="shared" si="1390"/>
        <v>42111Murilo/Kassio87</v>
      </c>
      <c r="B4033" s="50">
        <v>42111.7266087963</v>
      </c>
      <c r="C4033" s="44">
        <f t="shared" si="1391"/>
        <v>42111</v>
      </c>
      <c r="D4033" s="45" t="s">
        <v>20</v>
      </c>
      <c r="E4033" s="46">
        <v>87</v>
      </c>
      <c r="G4033" s="49" t="e">
        <f>VLOOKUP(C4033,#REF!,2,0)</f>
        <v>#REF!</v>
      </c>
      <c r="I4033" s="39">
        <v>0</v>
      </c>
      <c r="J4033" s="39">
        <v>9.2199999999999997E-4</v>
      </c>
      <c r="K4033" s="39">
        <v>17.726357</v>
      </c>
      <c r="L4033" s="39">
        <v>25.380849999999999</v>
      </c>
      <c r="M4033" s="39">
        <v>20.368765</v>
      </c>
      <c r="N4033" s="39">
        <v>21.432604000000001</v>
      </c>
      <c r="O4033" s="39">
        <v>18.938821999999998</v>
      </c>
      <c r="P4033" s="39">
        <v>22.218719</v>
      </c>
      <c r="Q4033" s="39">
        <v>23.772342999999999</v>
      </c>
      <c r="R4033" s="39">
        <v>26.30545</v>
      </c>
      <c r="S4033" s="39">
        <v>32.728637999999997</v>
      </c>
      <c r="T4033" s="39">
        <v>29.463267999999999</v>
      </c>
      <c r="U4033" s="39">
        <v>30.317093</v>
      </c>
      <c r="V4033" s="39">
        <v>26.039528000000001</v>
      </c>
      <c r="W4033" s="39">
        <v>21.372751000000001</v>
      </c>
      <c r="X4033" s="39">
        <v>35.853580000000001</v>
      </c>
      <c r="AA4033">
        <f t="shared" si="1371"/>
        <v>42342.619305555556</v>
      </c>
      <c r="AB4033" t="str">
        <f t="shared" si="1372"/>
        <v>42342Fábio88</v>
      </c>
      <c r="AC4033" s="52">
        <v>42342</v>
      </c>
      <c r="AD4033" s="56" t="s">
        <v>31</v>
      </c>
      <c r="AE4033" s="53">
        <v>88</v>
      </c>
      <c r="AF4033" s="51" t="str">
        <f t="shared" si="1373"/>
        <v/>
      </c>
      <c r="AG4033" s="51">
        <f t="shared" si="1374"/>
        <v>5.3990000000000002E-3</v>
      </c>
      <c r="AH4033" s="51">
        <f t="shared" si="1375"/>
        <v>5.3990000000000002E-3</v>
      </c>
      <c r="AI4033" s="51">
        <f t="shared" si="1376"/>
        <v>10.329236999999999</v>
      </c>
      <c r="AJ4033" s="51">
        <f t="shared" si="1377"/>
        <v>20.093813000000001</v>
      </c>
      <c r="AK4033" s="51">
        <f t="shared" si="1378"/>
        <v>18.008327000000001</v>
      </c>
      <c r="AL4033" s="51">
        <f t="shared" si="1379"/>
        <v>17.119253</v>
      </c>
      <c r="AM4033" s="51">
        <f t="shared" si="1380"/>
        <v>16.295501999999999</v>
      </c>
      <c r="AN4033" s="51">
        <f t="shared" si="1381"/>
        <v>18.008327000000001</v>
      </c>
      <c r="AO4033" s="51">
        <f t="shared" si="1382"/>
        <v>19.152082</v>
      </c>
      <c r="AP4033" s="51">
        <f t="shared" si="1383"/>
        <v>15.658906999999999</v>
      </c>
      <c r="AQ4033" s="51">
        <f t="shared" si="1384"/>
        <v>18.644290999999999</v>
      </c>
      <c r="AR4033" s="51">
        <f t="shared" si="1385"/>
        <v>12.306324999999999</v>
      </c>
      <c r="AS4033" s="51">
        <f t="shared" si="1386"/>
        <v>14.187023999999999</v>
      </c>
      <c r="AT4033" s="51">
        <f t="shared" si="1387"/>
        <v>5.7774419999999997</v>
      </c>
      <c r="AU4033" s="51">
        <f t="shared" si="1388"/>
        <v>9.251849</v>
      </c>
      <c r="AV4033" s="51">
        <f t="shared" si="1389"/>
        <v>4.6317209999999998</v>
      </c>
    </row>
    <row r="4034" spans="1:48">
      <c r="A4034" t="str">
        <f t="shared" si="1390"/>
        <v>42116Murilo/Kassio87</v>
      </c>
      <c r="B4034" s="50">
        <v>42116.737569444442</v>
      </c>
      <c r="C4034" s="44">
        <f t="shared" si="1391"/>
        <v>42116</v>
      </c>
      <c r="D4034" s="45" t="s">
        <v>20</v>
      </c>
      <c r="E4034" s="46">
        <v>87</v>
      </c>
      <c r="G4034" s="49" t="e">
        <f>VLOOKUP(C4034,#REF!,2,0)</f>
        <v>#REF!</v>
      </c>
      <c r="I4034" s="39">
        <v>0</v>
      </c>
      <c r="J4034" s="39">
        <v>4.2499999999999998E-4</v>
      </c>
      <c r="K4034" s="39">
        <v>16.039642000000001</v>
      </c>
      <c r="L4034" s="39">
        <v>23.331790999999999</v>
      </c>
      <c r="M4034" s="39">
        <v>18.437611</v>
      </c>
      <c r="N4034" s="39">
        <v>19.732771</v>
      </c>
      <c r="O4034" s="39">
        <v>17.136265000000002</v>
      </c>
      <c r="P4034" s="39">
        <v>20.661383000000001</v>
      </c>
      <c r="Q4034" s="39">
        <v>23.081987000000002</v>
      </c>
      <c r="R4034" s="39">
        <v>24.860174000000001</v>
      </c>
      <c r="S4034" s="39">
        <v>31.988050000000001</v>
      </c>
      <c r="T4034" s="39">
        <v>29.251740000000002</v>
      </c>
      <c r="U4034" s="39">
        <v>30.031096000000002</v>
      </c>
      <c r="V4034" s="39">
        <v>25.840996000000001</v>
      </c>
      <c r="W4034" s="39">
        <v>20.194241999999999</v>
      </c>
      <c r="X4034" s="39">
        <v>34.617221999999998</v>
      </c>
      <c r="AA4034">
        <f t="shared" si="1371"/>
        <v>42346.409444444442</v>
      </c>
      <c r="AB4034" t="str">
        <f t="shared" si="1372"/>
        <v>42346Fábio88</v>
      </c>
      <c r="AC4034" s="52">
        <v>42346</v>
      </c>
      <c r="AD4034" s="56" t="s">
        <v>31</v>
      </c>
      <c r="AE4034" s="53">
        <v>88</v>
      </c>
      <c r="AF4034" s="51" t="str">
        <f t="shared" si="1373"/>
        <v/>
      </c>
      <c r="AG4034" s="51">
        <f t="shared" si="1374"/>
        <v>5.3990000000000002E-3</v>
      </c>
      <c r="AH4034" s="51">
        <f t="shared" si="1375"/>
        <v>5.3990000000000002E-3</v>
      </c>
      <c r="AI4034" s="51">
        <f t="shared" si="1376"/>
        <v>3.7036199999999999</v>
      </c>
      <c r="AJ4034" s="51">
        <f t="shared" si="1377"/>
        <v>22.194212</v>
      </c>
      <c r="AK4034" s="51">
        <f t="shared" si="1378"/>
        <v>20.427655999999999</v>
      </c>
      <c r="AL4034" s="51">
        <f t="shared" si="1379"/>
        <v>18.553250999999999</v>
      </c>
      <c r="AM4034" s="51">
        <f t="shared" si="1380"/>
        <v>17.560023999999999</v>
      </c>
      <c r="AN4034" s="51">
        <f t="shared" si="1381"/>
        <v>19.338335000000001</v>
      </c>
      <c r="AO4034" s="51">
        <f t="shared" si="1382"/>
        <v>20.6203</v>
      </c>
      <c r="AP4034" s="51">
        <f t="shared" si="1383"/>
        <v>16.769182000000001</v>
      </c>
      <c r="AQ4034" s="51">
        <f t="shared" si="1384"/>
        <v>19.904475999999999</v>
      </c>
      <c r="AR4034" s="51">
        <f t="shared" si="1385"/>
        <v>12.867240000000001</v>
      </c>
      <c r="AS4034" s="51">
        <f t="shared" si="1386"/>
        <v>15.326203</v>
      </c>
      <c r="AT4034" s="51">
        <f t="shared" si="1387"/>
        <v>5.9001999999999999</v>
      </c>
      <c r="AU4034" s="51">
        <f t="shared" si="1388"/>
        <v>10.296284</v>
      </c>
      <c r="AV4034" s="51">
        <f t="shared" si="1389"/>
        <v>4.9599849999999996</v>
      </c>
    </row>
    <row r="4035" spans="1:48">
      <c r="A4035" t="str">
        <f t="shared" si="1390"/>
        <v>42119Murilo/Kassio87</v>
      </c>
      <c r="B4035" s="50">
        <v>42119.457268518519</v>
      </c>
      <c r="C4035" s="44">
        <f t="shared" si="1391"/>
        <v>42119</v>
      </c>
      <c r="D4035" s="45" t="s">
        <v>20</v>
      </c>
      <c r="E4035" s="46">
        <v>87</v>
      </c>
      <c r="G4035" s="49" t="e">
        <f>VLOOKUP(C4035,#REF!,2,0)</f>
        <v>#REF!</v>
      </c>
      <c r="I4035" s="39">
        <v>0</v>
      </c>
      <c r="J4035" s="39">
        <v>4.9849999999999998E-3</v>
      </c>
      <c r="K4035" s="39">
        <v>19.447222</v>
      </c>
      <c r="L4035" s="39">
        <v>22.709892</v>
      </c>
      <c r="M4035" s="39">
        <v>16.609161</v>
      </c>
      <c r="N4035" s="39">
        <v>18.492947000000001</v>
      </c>
      <c r="O4035" s="39">
        <v>16.090966999999999</v>
      </c>
      <c r="P4035" s="39">
        <v>20.602689999999999</v>
      </c>
      <c r="Q4035" s="39">
        <v>23.019756000000001</v>
      </c>
      <c r="R4035" s="39">
        <v>26.774146999999999</v>
      </c>
      <c r="S4035" s="39">
        <v>31.474726</v>
      </c>
      <c r="T4035" s="39">
        <v>28.274913999999999</v>
      </c>
      <c r="U4035" s="39">
        <v>29.392672999999998</v>
      </c>
      <c r="V4035" s="39">
        <v>24.026022000000001</v>
      </c>
      <c r="W4035" s="39">
        <v>21.854040000000001</v>
      </c>
      <c r="X4035" s="39">
        <v>36.873905000000001</v>
      </c>
      <c r="AA4035">
        <f t="shared" si="1371"/>
        <v>42348.681446759256</v>
      </c>
      <c r="AB4035" t="str">
        <f t="shared" si="1372"/>
        <v>42348Fábio88</v>
      </c>
      <c r="AC4035" s="52">
        <v>42348</v>
      </c>
      <c r="AD4035" s="56" t="s">
        <v>31</v>
      </c>
      <c r="AE4035" s="53">
        <v>88</v>
      </c>
      <c r="AF4035" s="51" t="str">
        <f t="shared" si="1373"/>
        <v/>
      </c>
      <c r="AG4035" s="51">
        <f t="shared" si="1374"/>
        <v>5.3990000000000002E-3</v>
      </c>
      <c r="AH4035" s="51">
        <f t="shared" si="1375"/>
        <v>5.3990000000000002E-3</v>
      </c>
      <c r="AI4035" s="51">
        <f t="shared" si="1376"/>
        <v>14.306948</v>
      </c>
      <c r="AJ4035" s="51">
        <f t="shared" si="1377"/>
        <v>22.797257999999999</v>
      </c>
      <c r="AK4035" s="51">
        <f t="shared" si="1378"/>
        <v>21.009308000000001</v>
      </c>
      <c r="AL4035" s="51">
        <f t="shared" si="1379"/>
        <v>19.904475999999999</v>
      </c>
      <c r="AM4035" s="51">
        <f t="shared" si="1380"/>
        <v>19.198537999999999</v>
      </c>
      <c r="AN4035" s="51">
        <f t="shared" si="1381"/>
        <v>21.056864000000001</v>
      </c>
      <c r="AO4035" s="51">
        <f t="shared" si="1382"/>
        <v>22.243586000000001</v>
      </c>
      <c r="AP4035" s="51">
        <f t="shared" si="1383"/>
        <v>19.152082</v>
      </c>
      <c r="AQ4035" s="51">
        <f t="shared" si="1384"/>
        <v>22.545155999999999</v>
      </c>
      <c r="AR4035" s="51">
        <f t="shared" si="1385"/>
        <v>14.147672999999999</v>
      </c>
      <c r="AS4035" s="51">
        <f t="shared" si="1386"/>
        <v>17.516258000000001</v>
      </c>
      <c r="AT4035" s="51">
        <f t="shared" si="1387"/>
        <v>7.2071940000000003</v>
      </c>
      <c r="AU4035" s="51">
        <f t="shared" si="1388"/>
        <v>11.33057</v>
      </c>
      <c r="AV4035" s="51">
        <f t="shared" si="1389"/>
        <v>5.8759680000000003</v>
      </c>
    </row>
    <row r="4036" spans="1:48">
      <c r="A4036" t="str">
        <f t="shared" si="1390"/>
        <v>42121Murilo/Kassio87</v>
      </c>
      <c r="B4036" s="50">
        <v>42121.685474537036</v>
      </c>
      <c r="C4036" s="44">
        <f t="shared" si="1391"/>
        <v>42121</v>
      </c>
      <c r="D4036" s="45" t="s">
        <v>20</v>
      </c>
      <c r="E4036" s="46">
        <v>87</v>
      </c>
      <c r="G4036" s="49" t="e">
        <f>VLOOKUP(C4036,#REF!,2,0)</f>
        <v>#REF!</v>
      </c>
      <c r="I4036" s="39">
        <v>0</v>
      </c>
      <c r="J4036" s="39">
        <v>2.617E-3</v>
      </c>
      <c r="K4036" s="39">
        <v>18.715187</v>
      </c>
      <c r="L4036" s="39">
        <v>22.157710999999999</v>
      </c>
      <c r="M4036" s="39">
        <v>16.556944000000001</v>
      </c>
      <c r="N4036" s="39">
        <v>17.998139999999999</v>
      </c>
      <c r="O4036" s="39">
        <v>15.130922999999999</v>
      </c>
      <c r="P4036" s="39">
        <v>19.847597</v>
      </c>
      <c r="Q4036" s="39">
        <v>22.586582</v>
      </c>
      <c r="R4036" s="39">
        <v>26.172321</v>
      </c>
      <c r="S4036" s="39">
        <v>31.328807999999999</v>
      </c>
      <c r="T4036" s="39">
        <v>28.205767000000002</v>
      </c>
      <c r="U4036" s="39">
        <v>28.831005000000001</v>
      </c>
      <c r="V4036" s="39">
        <v>23.962475000000001</v>
      </c>
      <c r="W4036" s="39">
        <v>21.552569999999999</v>
      </c>
      <c r="X4036" s="39">
        <v>36.479773999999999</v>
      </c>
      <c r="AA4036">
        <f t="shared" ref="AA4036:AA4099" si="1392">VLOOKUP(AB4036,$A$4:$B$4281,2,0)</f>
        <v>42349.353449074071</v>
      </c>
      <c r="AB4036" t="str">
        <f t="shared" ref="AB4036:AB4099" si="1393">AC4036&amp;AD4036&amp;AE4036</f>
        <v>42349Fábio88</v>
      </c>
      <c r="AC4036" s="52">
        <v>42349</v>
      </c>
      <c r="AD4036" s="56" t="s">
        <v>31</v>
      </c>
      <c r="AE4036" s="53">
        <v>88</v>
      </c>
      <c r="AF4036" s="51" t="str">
        <f t="shared" ref="AF4036:AF4099" si="1394">IF(VLOOKUP(AB4036,$A$4:$H$4281,8,0)=0,"",VLOOKUP(AB4036,$A$4:$H$4281,8,0))</f>
        <v/>
      </c>
      <c r="AG4036" s="51">
        <f t="shared" ref="AG4036:AG4099" si="1395">IFERROR(AVERAGEIFS(I:I,$C:$C,$AC4036,$D:$D,$AD4036,$E:$E,$AE4036,$F:$F,"&lt;&gt;X"),"N/A")</f>
        <v>5.3990000000000002E-3</v>
      </c>
      <c r="AH4036" s="51">
        <f t="shared" ref="AH4036:AH4099" si="1396">IFERROR(AVERAGEIFS(J:J,$C:$C,$AC4036,$D:$D,$AD4036,$E:$E,$AE4036,$F:$F,"&lt;&gt;X"),"N/A")</f>
        <v>5.3990000000000002E-3</v>
      </c>
      <c r="AI4036" s="51">
        <f t="shared" ref="AI4036:AI4099" si="1397">IFERROR(AVERAGEIFS(K:K,$C:$C,$AC4036,$D:$D,$AD4036,$E:$E,$AE4036,$F:$F,"&lt;&gt;X"),"N/A")</f>
        <v>15.534515000000001</v>
      </c>
      <c r="AJ4036" s="51">
        <f t="shared" ref="AJ4036:AJ4099" si="1398">IFERROR(AVERAGEIFS(L:L,$C:$C,$AC4036,$D:$D,$AD4036,$E:$E,$AE4036,$F:$F,"&lt;&gt;X"),"N/A")</f>
        <v>23.000675000000001</v>
      </c>
      <c r="AK4036" s="51">
        <f t="shared" ref="AK4036:AK4099" si="1399">IFERROR(AVERAGEIFS(M:M,$C:$C,$AC4036,$D:$D,$AD4036,$E:$E,$AE4036,$F:$F,"&lt;&gt;X"),"N/A")</f>
        <v>20.81419</v>
      </c>
      <c r="AL4036" s="51">
        <f t="shared" ref="AL4036:AL4099" si="1400">IFERROR(AVERAGEIFS(N:N,$C:$C,$AC4036,$D:$D,$AD4036,$E:$E,$AE4036,$F:$F,"&lt;&gt;X"),"N/A")</f>
        <v>19.572894999999999</v>
      </c>
      <c r="AM4036" s="51">
        <f t="shared" ref="AM4036:AM4099" si="1401">IFERROR(AVERAGEIFS(O:O,$C:$C,$AC4036,$D:$D,$AD4036,$E:$E,$AE4036,$F:$F,"&lt;&gt;X"),"N/A")</f>
        <v>18.828972</v>
      </c>
      <c r="AN4036" s="51">
        <f t="shared" ref="AN4036:AN4099" si="1402">IFERROR(AVERAGEIFS(P:P,$C:$C,$AC4036,$D:$D,$AD4036,$E:$E,$AE4036,$F:$F,"&lt;&gt;X"),"N/A")</f>
        <v>20.6203</v>
      </c>
      <c r="AO4036" s="51">
        <f t="shared" ref="AO4036:AO4099" si="1403">IFERROR(AVERAGEIFS(Q:Q,$C:$C,$AC4036,$D:$D,$AD4036,$E:$E,$AE4036,$F:$F,"&lt;&gt;X"),"N/A")</f>
        <v>21.944675</v>
      </c>
      <c r="AP4036" s="51">
        <f t="shared" ref="AP4036:AP4099" si="1404">IFERROR(AVERAGEIFS(R:R,$C:$C,$AC4036,$D:$D,$AD4036,$E:$E,$AE4036,$F:$F,"&lt;&gt;X"),"N/A")</f>
        <v>18.052916</v>
      </c>
      <c r="AQ4036" s="51">
        <f t="shared" ref="AQ4036:AQ4099" si="1405">IFERROR(AVERAGEIFS(S:S,$C:$C,$AC4036,$D:$D,$AD4036,$E:$E,$AE4036,$F:$F,"&lt;&gt;X"),"N/A")</f>
        <v>21.253489999999999</v>
      </c>
      <c r="AR4036" s="51">
        <f t="shared" ref="AR4036:AR4099" si="1406">IFERROR(AVERAGEIFS(T:T,$C:$C,$AC4036,$D:$D,$AD4036,$E:$E,$AE4036,$F:$F,"&lt;&gt;X"),"N/A")</f>
        <v>13.28683</v>
      </c>
      <c r="AS4036" s="51">
        <f t="shared" ref="AS4036:AS4099" si="1407">IFERROR(AVERAGEIFS(U:U,$C:$C,$AC4036,$D:$D,$AD4036,$E:$E,$AE4036,$F:$F,"&lt;&gt;X"),"N/A")</f>
        <v>16.467407000000001</v>
      </c>
      <c r="AT4036" s="51">
        <f t="shared" ref="AT4036:AT4099" si="1408">IFERROR(AVERAGEIFS(V:V,$C:$C,$AC4036,$D:$D,$AD4036,$E:$E,$AE4036,$F:$F,"&lt;&gt;X"),"N/A")</f>
        <v>6.6142649999999996</v>
      </c>
      <c r="AU4036" s="51">
        <f t="shared" ref="AU4036:AU4099" si="1409">IFERROR(AVERAGEIFS(W:W,$C:$C,$AC4036,$D:$D,$AD4036,$E:$E,$AE4036,$F:$F,"&lt;&gt;X"),"N/A")</f>
        <v>10.979626</v>
      </c>
      <c r="AV4036" s="51">
        <f t="shared" ref="AV4036:AV4099" si="1410">IFERROR(AVERAGEIFS(X:X,$C:$C,$AC4036,$D:$D,$AD4036,$E:$E,$AE4036,$F:$F,"&lt;&gt;X"),"N/A")</f>
        <v>5.4891990000000002</v>
      </c>
    </row>
    <row r="4037" spans="1:48">
      <c r="A4037" t="str">
        <f t="shared" ref="A4037:A4100" si="1411">C4037&amp;D4037&amp;E4037</f>
        <v>42123Murilo/Kassio87</v>
      </c>
      <c r="B4037" s="50">
        <v>42123.607939814814</v>
      </c>
      <c r="C4037" s="44">
        <f t="shared" si="1391"/>
        <v>42123</v>
      </c>
      <c r="D4037" s="45" t="s">
        <v>20</v>
      </c>
      <c r="E4037" s="46">
        <v>87</v>
      </c>
      <c r="G4037" s="49" t="e">
        <f>VLOOKUP(C4037,#REF!,2,0)</f>
        <v>#REF!</v>
      </c>
      <c r="I4037" s="39">
        <v>0</v>
      </c>
      <c r="J4037" s="39">
        <v>1.408E-3</v>
      </c>
      <c r="K4037" s="39">
        <v>16.142382000000001</v>
      </c>
      <c r="L4037" s="39">
        <v>20.720203000000001</v>
      </c>
      <c r="M4037" s="39">
        <v>16.661472</v>
      </c>
      <c r="N4037" s="39">
        <v>17.726357</v>
      </c>
      <c r="O4037" s="39">
        <v>15.130922999999999</v>
      </c>
      <c r="P4037" s="39">
        <v>18.492947000000001</v>
      </c>
      <c r="Q4037" s="39">
        <v>21.134211000000001</v>
      </c>
      <c r="R4037" s="39">
        <v>23.899007999999998</v>
      </c>
      <c r="S4037" s="39">
        <v>30.245471999999999</v>
      </c>
      <c r="T4037" s="39">
        <v>28.067778000000001</v>
      </c>
      <c r="U4037" s="39">
        <v>28.900929999999999</v>
      </c>
      <c r="V4037" s="39">
        <v>25.511876999999998</v>
      </c>
      <c r="W4037" s="39">
        <v>20.485567</v>
      </c>
      <c r="X4037" s="39">
        <v>36.166004000000001</v>
      </c>
      <c r="AA4037">
        <f t="shared" si="1392"/>
        <v>42353.57303240741</v>
      </c>
      <c r="AB4037" t="str">
        <f t="shared" si="1393"/>
        <v>42353Fábio88</v>
      </c>
      <c r="AC4037" s="52">
        <v>42353</v>
      </c>
      <c r="AD4037" s="56" t="s">
        <v>31</v>
      </c>
      <c r="AE4037" s="53">
        <v>88</v>
      </c>
      <c r="AF4037" s="51" t="str">
        <f t="shared" si="1394"/>
        <v/>
      </c>
      <c r="AG4037" s="51">
        <f t="shared" si="1395"/>
        <v>5.3990000000000002E-3</v>
      </c>
      <c r="AH4037" s="51">
        <f t="shared" si="1396"/>
        <v>5.3990000000000002E-3</v>
      </c>
      <c r="AI4037" s="51">
        <f t="shared" si="1397"/>
        <v>8.4487290000000002</v>
      </c>
      <c r="AJ4037" s="51">
        <f t="shared" si="1398"/>
        <v>23.154530999999999</v>
      </c>
      <c r="AK4037" s="51">
        <f t="shared" si="1399"/>
        <v>21.449484000000002</v>
      </c>
      <c r="AL4037" s="51">
        <f t="shared" si="1400"/>
        <v>19.478846000000001</v>
      </c>
      <c r="AM4037" s="51">
        <f t="shared" si="1401"/>
        <v>18.325312</v>
      </c>
      <c r="AN4037" s="51">
        <f t="shared" si="1402"/>
        <v>19.714544</v>
      </c>
      <c r="AO4037" s="51">
        <f t="shared" si="1403"/>
        <v>20.765158</v>
      </c>
      <c r="AP4037" s="51">
        <f t="shared" si="1404"/>
        <v>17.295309</v>
      </c>
      <c r="AQ4037" s="51">
        <f t="shared" si="1405"/>
        <v>20.427655999999999</v>
      </c>
      <c r="AR4037" s="51">
        <f t="shared" si="1406"/>
        <v>14.267378000000001</v>
      </c>
      <c r="AS4037" s="51">
        <f t="shared" si="1407"/>
        <v>15.534515000000001</v>
      </c>
      <c r="AT4037" s="51">
        <f t="shared" si="1408"/>
        <v>6.2772870000000003</v>
      </c>
      <c r="AU4037" s="51">
        <f t="shared" si="1409"/>
        <v>9.8642439999999993</v>
      </c>
      <c r="AV4037" s="51">
        <f t="shared" si="1410"/>
        <v>4.8493539999999999</v>
      </c>
    </row>
    <row r="4038" spans="1:48">
      <c r="A4038" t="str">
        <f t="shared" si="1411"/>
        <v>42128Murilo/Kassio87</v>
      </c>
      <c r="B4038" s="50">
        <v>42128.713263888887</v>
      </c>
      <c r="C4038" s="44">
        <f t="shared" si="1391"/>
        <v>42128</v>
      </c>
      <c r="D4038" s="45" t="s">
        <v>20</v>
      </c>
      <c r="E4038" s="46">
        <v>87</v>
      </c>
      <c r="G4038" s="49" t="e">
        <f>VLOOKUP(C4038,#REF!,2,0)</f>
        <v>#REF!</v>
      </c>
      <c r="I4038" s="39">
        <v>0</v>
      </c>
      <c r="J4038" s="39">
        <v>7.1640000000000002E-3</v>
      </c>
      <c r="K4038" s="39">
        <v>18.994947</v>
      </c>
      <c r="L4038" s="39">
        <v>20.956261000000001</v>
      </c>
      <c r="M4038" s="39">
        <v>16.297181999999999</v>
      </c>
      <c r="N4038" s="39">
        <v>16.871597000000001</v>
      </c>
      <c r="O4038" s="39">
        <v>14.492557</v>
      </c>
      <c r="P4038" s="39">
        <v>17.672270000000001</v>
      </c>
      <c r="Q4038" s="39">
        <v>20.194241999999999</v>
      </c>
      <c r="R4038" s="39">
        <v>22.586582</v>
      </c>
      <c r="S4038" s="39">
        <v>30.102467999999998</v>
      </c>
      <c r="T4038" s="39">
        <v>27.519283000000001</v>
      </c>
      <c r="U4038" s="39">
        <v>28.413414</v>
      </c>
      <c r="V4038" s="39">
        <v>23.520077000000001</v>
      </c>
      <c r="W4038" s="39">
        <v>21.312973</v>
      </c>
      <c r="X4038" s="39">
        <v>35.853580000000001</v>
      </c>
      <c r="AA4038">
        <f t="shared" si="1392"/>
        <v>42355.456793981481</v>
      </c>
      <c r="AB4038" t="str">
        <f t="shared" si="1393"/>
        <v>42355Fábio88</v>
      </c>
      <c r="AC4038" s="52">
        <v>42355</v>
      </c>
      <c r="AD4038" s="56" t="s">
        <v>31</v>
      </c>
      <c r="AE4038" s="53">
        <v>88</v>
      </c>
      <c r="AF4038" s="51" t="str">
        <f t="shared" si="1394"/>
        <v/>
      </c>
      <c r="AG4038" s="51">
        <f t="shared" si="1395"/>
        <v>5.3990000000000002E-3</v>
      </c>
      <c r="AH4038" s="51">
        <f t="shared" si="1396"/>
        <v>5.3990000000000002E-3</v>
      </c>
      <c r="AI4038" s="51">
        <f t="shared" si="1397"/>
        <v>15.701043</v>
      </c>
      <c r="AJ4038" s="51">
        <f t="shared" si="1398"/>
        <v>22.545155999999999</v>
      </c>
      <c r="AK4038" s="51">
        <f t="shared" si="1399"/>
        <v>20.045905999999999</v>
      </c>
      <c r="AL4038" s="51">
        <f t="shared" si="1400"/>
        <v>18.689921999999999</v>
      </c>
      <c r="AM4038" s="51">
        <f t="shared" si="1401"/>
        <v>17.516258000000001</v>
      </c>
      <c r="AN4038" s="51">
        <f t="shared" si="1402"/>
        <v>19.338335000000001</v>
      </c>
      <c r="AO4038" s="51">
        <f t="shared" si="1403"/>
        <v>20.332657000000001</v>
      </c>
      <c r="AP4038" s="51">
        <f t="shared" si="1404"/>
        <v>16.081938000000001</v>
      </c>
      <c r="AQ4038" s="51">
        <f t="shared" si="1405"/>
        <v>18.874898999999999</v>
      </c>
      <c r="AR4038" s="51">
        <f t="shared" si="1406"/>
        <v>12.380655000000001</v>
      </c>
      <c r="AS4038" s="51">
        <f t="shared" si="1407"/>
        <v>14.427529</v>
      </c>
      <c r="AT4038" s="51">
        <f t="shared" si="1408"/>
        <v>5.5844360000000002</v>
      </c>
      <c r="AU4038" s="51">
        <f t="shared" si="1409"/>
        <v>9.7992830000000009</v>
      </c>
      <c r="AV4038" s="51">
        <f t="shared" si="1410"/>
        <v>4.6104510000000003</v>
      </c>
    </row>
    <row r="4039" spans="1:48">
      <c r="A4039" t="str">
        <f t="shared" si="1411"/>
        <v>42131Murilo/Kassio87</v>
      </c>
      <c r="B4039" s="50">
        <v>42131.488009259258</v>
      </c>
      <c r="C4039" s="44">
        <f t="shared" si="1391"/>
        <v>42131</v>
      </c>
      <c r="D4039" s="45" t="s">
        <v>20</v>
      </c>
      <c r="E4039" s="46">
        <v>87</v>
      </c>
      <c r="G4039" s="49" t="e">
        <f>VLOOKUP(C4039,#REF!,2,0)</f>
        <v>#REF!</v>
      </c>
      <c r="I4039" s="39">
        <v>0</v>
      </c>
      <c r="J4039" s="39">
        <v>1.1483999999999999E-2</v>
      </c>
      <c r="K4039" s="39">
        <v>21.672909000000001</v>
      </c>
      <c r="L4039" s="39">
        <v>21.015474000000001</v>
      </c>
      <c r="M4039" s="39">
        <v>15.380443</v>
      </c>
      <c r="N4039" s="39">
        <v>16.713868999999999</v>
      </c>
      <c r="O4039" s="39">
        <v>13.964169999999999</v>
      </c>
      <c r="P4039" s="39">
        <v>18.437611</v>
      </c>
      <c r="Q4039" s="39">
        <v>21.312973</v>
      </c>
      <c r="R4039" s="39">
        <v>24.666338</v>
      </c>
      <c r="S4039" s="39">
        <v>30.893166999999998</v>
      </c>
      <c r="T4039" s="39">
        <v>27.519283000000001</v>
      </c>
      <c r="U4039" s="39">
        <v>28.136752999999999</v>
      </c>
      <c r="V4039" s="39">
        <v>23.019756000000001</v>
      </c>
      <c r="W4039" s="39">
        <v>20.956261000000001</v>
      </c>
      <c r="X4039" s="39">
        <v>35.697848999999998</v>
      </c>
      <c r="AA4039">
        <f t="shared" si="1392"/>
        <v>42356.369826388887</v>
      </c>
      <c r="AB4039" t="str">
        <f t="shared" si="1393"/>
        <v>42356Fábio88</v>
      </c>
      <c r="AC4039" s="52">
        <v>42356</v>
      </c>
      <c r="AD4039" s="56" t="s">
        <v>31</v>
      </c>
      <c r="AE4039" s="53">
        <v>88</v>
      </c>
      <c r="AF4039" s="51" t="str">
        <f t="shared" si="1394"/>
        <v/>
      </c>
      <c r="AG4039" s="51">
        <f t="shared" si="1395"/>
        <v>5.3990000000000002E-3</v>
      </c>
      <c r="AH4039" s="51">
        <f t="shared" si="1396"/>
        <v>5.3990000000000002E-3</v>
      </c>
      <c r="AI4039" s="51">
        <f t="shared" si="1397"/>
        <v>13.440932</v>
      </c>
      <c r="AJ4039" s="51">
        <f t="shared" si="1398"/>
        <v>21.399448</v>
      </c>
      <c r="AK4039" s="51">
        <f t="shared" si="1399"/>
        <v>19.198537999999999</v>
      </c>
      <c r="AL4039" s="51">
        <f t="shared" si="1400"/>
        <v>17.917732000000001</v>
      </c>
      <c r="AM4039" s="51">
        <f t="shared" si="1401"/>
        <v>16.813268999999998</v>
      </c>
      <c r="AN4039" s="51">
        <f t="shared" si="1402"/>
        <v>18.553250999999999</v>
      </c>
      <c r="AO4039" s="51">
        <f t="shared" si="1403"/>
        <v>19.667255000000001</v>
      </c>
      <c r="AP4039" s="51">
        <f t="shared" si="1404"/>
        <v>15.658906999999999</v>
      </c>
      <c r="AQ4039" s="51">
        <f t="shared" si="1405"/>
        <v>18.644290999999999</v>
      </c>
      <c r="AR4039" s="51">
        <f t="shared" si="1406"/>
        <v>11.722319000000001</v>
      </c>
      <c r="AS4039" s="51">
        <f t="shared" si="1407"/>
        <v>14.028663</v>
      </c>
      <c r="AT4039" s="51">
        <f t="shared" si="1408"/>
        <v>5.5130999999999997</v>
      </c>
      <c r="AU4039" s="51">
        <f t="shared" si="1409"/>
        <v>9.4434059999999995</v>
      </c>
      <c r="AV4039" s="51">
        <f t="shared" si="1410"/>
        <v>4.5464019999999996</v>
      </c>
    </row>
    <row r="4040" spans="1:48">
      <c r="A4040" t="str">
        <f t="shared" si="1411"/>
        <v>41856Murilo/Kassio88</v>
      </c>
      <c r="B4040" s="50">
        <v>41856.776539351849</v>
      </c>
      <c r="C4040" s="44">
        <f t="shared" si="1391"/>
        <v>41856</v>
      </c>
      <c r="D4040" s="45" t="s">
        <v>20</v>
      </c>
      <c r="E4040" s="46">
        <v>88</v>
      </c>
      <c r="G4040" s="49" t="e">
        <f>VLOOKUP(C4040,#REF!,2,0)</f>
        <v>#REF!</v>
      </c>
      <c r="I4040" s="40">
        <v>0</v>
      </c>
      <c r="J4040" s="40">
        <v>0</v>
      </c>
      <c r="K4040" s="40">
        <v>5.1626000000000003</v>
      </c>
      <c r="L4040" s="40">
        <v>29.1814</v>
      </c>
      <c r="M4040" s="40">
        <v>24.795479</v>
      </c>
      <c r="N4040" s="40">
        <v>21.134211000000001</v>
      </c>
      <c r="O4040" s="40">
        <v>17.943619000000002</v>
      </c>
      <c r="P4040" s="40">
        <v>19.163879000000001</v>
      </c>
      <c r="Q4040" s="40">
        <v>21.552569999999999</v>
      </c>
      <c r="R4040" s="40">
        <v>19.447222</v>
      </c>
      <c r="S4040" s="40">
        <v>24.795479</v>
      </c>
      <c r="T4040" s="40">
        <v>17.998139999999999</v>
      </c>
      <c r="U4040" s="40">
        <v>20.544087999999999</v>
      </c>
      <c r="V4040" s="40">
        <v>11.103146000000001</v>
      </c>
      <c r="W4040" s="40">
        <v>15.280357</v>
      </c>
      <c r="X4040" s="40">
        <v>8.4955119999999997</v>
      </c>
      <c r="AA4040">
        <f t="shared" si="1392"/>
        <v>42373.623865740738</v>
      </c>
      <c r="AB4040" t="str">
        <f t="shared" si="1393"/>
        <v>42373Fábio88</v>
      </c>
      <c r="AC4040" s="52">
        <v>42373</v>
      </c>
      <c r="AD4040" s="56" t="s">
        <v>31</v>
      </c>
      <c r="AE4040" s="53">
        <v>88</v>
      </c>
      <c r="AF4040" s="51" t="str">
        <f t="shared" si="1394"/>
        <v>INC</v>
      </c>
      <c r="AG4040" s="51">
        <f t="shared" si="1395"/>
        <v>5.3990000000000002E-3</v>
      </c>
      <c r="AH4040" s="51">
        <f t="shared" si="1396"/>
        <v>5.3990000000000002E-3</v>
      </c>
      <c r="AI4040" s="51">
        <f t="shared" si="1397"/>
        <v>2.0767440000000001</v>
      </c>
      <c r="AJ4040" s="51" t="str">
        <f t="shared" si="1398"/>
        <v>N/A</v>
      </c>
      <c r="AK4040" s="51">
        <f t="shared" si="1399"/>
        <v>21.351330000000001</v>
      </c>
      <c r="AL4040" s="51">
        <f t="shared" si="1400"/>
        <v>19.525836999999999</v>
      </c>
      <c r="AM4040" s="51">
        <f t="shared" si="1401"/>
        <v>18.099224</v>
      </c>
      <c r="AN4040" s="51">
        <f t="shared" si="1402"/>
        <v>18.462502000000001</v>
      </c>
      <c r="AO4040" s="51">
        <f t="shared" si="1403"/>
        <v>19.714544</v>
      </c>
      <c r="AP4040" s="51">
        <f t="shared" si="1404"/>
        <v>18.099224</v>
      </c>
      <c r="AQ4040" s="51">
        <f t="shared" si="1405"/>
        <v>19.856876</v>
      </c>
      <c r="AR4040" s="51">
        <f t="shared" si="1406"/>
        <v>14.83245</v>
      </c>
      <c r="AS4040" s="51">
        <f t="shared" si="1407"/>
        <v>14.108395</v>
      </c>
      <c r="AT4040" s="51">
        <f t="shared" si="1408"/>
        <v>7.2897959999999999</v>
      </c>
      <c r="AU4040" s="51">
        <f t="shared" si="1409"/>
        <v>9.0316559999999999</v>
      </c>
      <c r="AV4040" s="51">
        <f t="shared" si="1410"/>
        <v>6.0246899999999997</v>
      </c>
    </row>
    <row r="4041" spans="1:48">
      <c r="A4041" t="str">
        <f t="shared" si="1411"/>
        <v>41859Murilo/Kassio88</v>
      </c>
      <c r="B4041" s="50">
        <v>41859.723287037035</v>
      </c>
      <c r="C4041" s="44">
        <f t="shared" si="1391"/>
        <v>41859</v>
      </c>
      <c r="D4041" s="45" t="s">
        <v>20</v>
      </c>
      <c r="E4041" s="46">
        <v>88</v>
      </c>
      <c r="G4041" s="49" t="e">
        <f>VLOOKUP(C4041,#REF!,2,0)</f>
        <v>#REF!</v>
      </c>
      <c r="I4041" s="40">
        <v>0</v>
      </c>
      <c r="J4041" s="40">
        <v>0</v>
      </c>
      <c r="K4041" s="40">
        <v>8.0001759999999997</v>
      </c>
      <c r="L4041" s="40">
        <v>28.274913999999999</v>
      </c>
      <c r="M4041" s="40">
        <v>23.835629999999998</v>
      </c>
      <c r="N4041" s="40">
        <v>20.544087999999999</v>
      </c>
      <c r="O4041" s="40">
        <v>18.162282999999999</v>
      </c>
      <c r="P4041" s="40">
        <v>19.333618000000001</v>
      </c>
      <c r="Q4041" s="40">
        <v>21.975241</v>
      </c>
      <c r="R4041" s="40">
        <v>19.333618000000001</v>
      </c>
      <c r="S4041" s="40">
        <v>24.601942000000001</v>
      </c>
      <c r="T4041" s="40">
        <v>18.603891000000001</v>
      </c>
      <c r="U4041" s="40">
        <v>21.492553999999998</v>
      </c>
      <c r="V4041" s="40">
        <v>10.853529</v>
      </c>
      <c r="W4041" s="40">
        <v>15.581656000000001</v>
      </c>
      <c r="X4041" s="40">
        <v>8.2103739999999998</v>
      </c>
      <c r="AA4041">
        <f t="shared" si="1392"/>
        <v>42375.391655092593</v>
      </c>
      <c r="AB4041" t="str">
        <f t="shared" si="1393"/>
        <v>42375Fábio88</v>
      </c>
      <c r="AC4041" s="52">
        <v>42375</v>
      </c>
      <c r="AD4041" s="56" t="s">
        <v>31</v>
      </c>
      <c r="AE4041" s="53">
        <v>88</v>
      </c>
      <c r="AF4041" s="51" t="str">
        <f t="shared" si="1394"/>
        <v/>
      </c>
      <c r="AG4041" s="51">
        <f t="shared" si="1395"/>
        <v>5.3990000000000002E-3</v>
      </c>
      <c r="AH4041" s="51">
        <f t="shared" si="1396"/>
        <v>5.3990000000000002E-3</v>
      </c>
      <c r="AI4041" s="51">
        <f t="shared" si="1397"/>
        <v>11.758286999999999</v>
      </c>
      <c r="AJ4041" s="51">
        <f t="shared" si="1398"/>
        <v>21.301452999999999</v>
      </c>
      <c r="AK4041" s="51">
        <f t="shared" si="1399"/>
        <v>18.874898999999999</v>
      </c>
      <c r="AL4041" s="51">
        <f t="shared" si="1400"/>
        <v>17.64941</v>
      </c>
      <c r="AM4041" s="51">
        <f t="shared" si="1401"/>
        <v>16.553032000000002</v>
      </c>
      <c r="AN4041" s="51">
        <f t="shared" si="1402"/>
        <v>18.370387999999998</v>
      </c>
      <c r="AO4041" s="51">
        <f t="shared" si="1403"/>
        <v>19.385100999999999</v>
      </c>
      <c r="AP4041" s="51">
        <f t="shared" si="1404"/>
        <v>15.616866</v>
      </c>
      <c r="AQ4041" s="51">
        <f t="shared" si="1405"/>
        <v>18.737325999999999</v>
      </c>
      <c r="AR4041" s="51">
        <f t="shared" si="1406"/>
        <v>12.454000000000001</v>
      </c>
      <c r="AS4041" s="51">
        <f t="shared" si="1407"/>
        <v>14.427529</v>
      </c>
      <c r="AT4041" s="51">
        <f t="shared" si="1408"/>
        <v>5.5130999999999997</v>
      </c>
      <c r="AU4041" s="51">
        <f t="shared" si="1409"/>
        <v>9.4756049999999998</v>
      </c>
      <c r="AV4041" s="51">
        <f t="shared" si="1410"/>
        <v>4.5038109999999998</v>
      </c>
    </row>
    <row r="4042" spans="1:48">
      <c r="A4042" t="str">
        <f t="shared" si="1411"/>
        <v>41862Murilo/Kassio88</v>
      </c>
      <c r="B4042" s="50">
        <v>41862.464178240742</v>
      </c>
      <c r="C4042" s="44">
        <f t="shared" si="1391"/>
        <v>41862</v>
      </c>
      <c r="D4042" s="45" t="s">
        <v>20</v>
      </c>
      <c r="E4042" s="46">
        <v>88</v>
      </c>
      <c r="G4042" s="49" t="e">
        <f>VLOOKUP(C4042,#REF!,2,0)</f>
        <v>#REF!</v>
      </c>
      <c r="I4042" s="40">
        <v>0</v>
      </c>
      <c r="J4042" s="40">
        <v>0</v>
      </c>
      <c r="K4042" s="40">
        <v>7.3550630000000004</v>
      </c>
      <c r="L4042" s="40">
        <v>26.841442000000001</v>
      </c>
      <c r="M4042" s="40">
        <v>23.081987000000002</v>
      </c>
      <c r="N4042" s="40">
        <v>20.720203000000001</v>
      </c>
      <c r="O4042" s="40">
        <v>18.162282999999999</v>
      </c>
      <c r="P4042" s="40">
        <v>19.618271</v>
      </c>
      <c r="Q4042" s="40">
        <v>22.157710999999999</v>
      </c>
      <c r="R4042" s="40">
        <v>19.447222</v>
      </c>
      <c r="S4042" s="40">
        <v>24.666338</v>
      </c>
      <c r="T4042" s="40">
        <v>17.998139999999999</v>
      </c>
      <c r="U4042" s="40">
        <v>21.372751000000001</v>
      </c>
      <c r="V4042" s="40">
        <v>10.729917</v>
      </c>
      <c r="W4042" s="40">
        <v>15.682817999999999</v>
      </c>
      <c r="X4042" s="40">
        <v>8.2811360000000001</v>
      </c>
      <c r="AA4042">
        <f t="shared" si="1392"/>
        <v>42377.380624999998</v>
      </c>
      <c r="AB4042" t="str">
        <f t="shared" si="1393"/>
        <v>42377Fábio88</v>
      </c>
      <c r="AC4042" s="52">
        <v>42377</v>
      </c>
      <c r="AD4042" s="56" t="s">
        <v>31</v>
      </c>
      <c r="AE4042" s="53">
        <v>88</v>
      </c>
      <c r="AF4042" s="51" t="str">
        <f t="shared" si="1394"/>
        <v/>
      </c>
      <c r="AG4042" s="51">
        <f t="shared" si="1395"/>
        <v>5.3990000000000002E-3</v>
      </c>
      <c r="AH4042" s="51">
        <f t="shared" si="1396"/>
        <v>5.3990000000000002E-3</v>
      </c>
      <c r="AI4042" s="51">
        <f t="shared" si="1397"/>
        <v>10.063046</v>
      </c>
      <c r="AJ4042" s="51">
        <f t="shared" si="1398"/>
        <v>19.998087000000002</v>
      </c>
      <c r="AK4042" s="51">
        <f t="shared" si="1399"/>
        <v>17.695022999999999</v>
      </c>
      <c r="AL4042" s="51">
        <f t="shared" si="1400"/>
        <v>16.813268999999998</v>
      </c>
      <c r="AM4042" s="51">
        <f t="shared" si="1401"/>
        <v>15.701043</v>
      </c>
      <c r="AN4042" s="51">
        <f t="shared" si="1402"/>
        <v>17.739094000000001</v>
      </c>
      <c r="AO4042" s="51">
        <f t="shared" si="1403"/>
        <v>18.644290999999999</v>
      </c>
      <c r="AP4042" s="51">
        <f t="shared" si="1404"/>
        <v>15.037717000000001</v>
      </c>
      <c r="AQ4042" s="51">
        <f t="shared" si="1405"/>
        <v>17.963812000000001</v>
      </c>
      <c r="AR4042" s="51">
        <f t="shared" si="1406"/>
        <v>11.794299000000001</v>
      </c>
      <c r="AS4042" s="51">
        <f t="shared" si="1407"/>
        <v>13.871494999999999</v>
      </c>
      <c r="AT4042" s="51">
        <f t="shared" si="1408"/>
        <v>5.325348</v>
      </c>
      <c r="AU4042" s="51">
        <f t="shared" si="1409"/>
        <v>9.3154020000000006</v>
      </c>
      <c r="AV4042" s="51">
        <f t="shared" si="1410"/>
        <v>4.4194310000000003</v>
      </c>
    </row>
    <row r="4043" spans="1:48">
      <c r="A4043" t="str">
        <f t="shared" si="1411"/>
        <v>41869Murilo/Kassio88</v>
      </c>
      <c r="B4043" s="50">
        <v>41869.499745370369</v>
      </c>
      <c r="C4043" s="44">
        <f t="shared" si="1391"/>
        <v>41869</v>
      </c>
      <c r="D4043" s="45" t="s">
        <v>20</v>
      </c>
      <c r="E4043" s="46">
        <v>88</v>
      </c>
      <c r="G4043" s="49" t="e">
        <f>VLOOKUP(C4043,#REF!,2,0)</f>
        <v>#REF!</v>
      </c>
      <c r="I4043" s="40">
        <v>0</v>
      </c>
      <c r="J4043" s="40">
        <v>0</v>
      </c>
      <c r="K4043" s="40">
        <v>9.8476440000000007</v>
      </c>
      <c r="L4043" s="40">
        <v>27.655892999999999</v>
      </c>
      <c r="M4043" s="40">
        <v>22.586582</v>
      </c>
      <c r="N4043" s="40">
        <v>20.252334999999999</v>
      </c>
      <c r="O4043" s="40">
        <v>18.272144000000001</v>
      </c>
      <c r="P4043" s="40">
        <v>19.504138999999999</v>
      </c>
      <c r="Q4043" s="40">
        <v>22.157710999999999</v>
      </c>
      <c r="R4043" s="40">
        <v>19.561176</v>
      </c>
      <c r="S4043" s="40">
        <v>24.795479</v>
      </c>
      <c r="T4043" s="40">
        <v>18.382359999999998</v>
      </c>
      <c r="U4043" s="40">
        <v>21.372751000000001</v>
      </c>
      <c r="V4043" s="40">
        <v>10.771039999999999</v>
      </c>
      <c r="W4043" s="40">
        <v>15.531226999999999</v>
      </c>
      <c r="X4043" s="40">
        <v>8.1048899999999993</v>
      </c>
      <c r="AA4043">
        <f t="shared" si="1392"/>
        <v>42382.714131944442</v>
      </c>
      <c r="AB4043" t="str">
        <f t="shared" si="1393"/>
        <v>42382Fábio88</v>
      </c>
      <c r="AC4043" s="52">
        <v>42382</v>
      </c>
      <c r="AD4043" s="56" t="s">
        <v>31</v>
      </c>
      <c r="AE4043" s="53">
        <v>88</v>
      </c>
      <c r="AF4043" s="51" t="str">
        <f t="shared" si="1394"/>
        <v/>
      </c>
      <c r="AG4043" s="51">
        <f t="shared" si="1395"/>
        <v>5.3990000000000002E-3</v>
      </c>
      <c r="AH4043" s="51">
        <f t="shared" si="1396"/>
        <v>5.3990000000000002E-3</v>
      </c>
      <c r="AI4043" s="51">
        <f t="shared" si="1397"/>
        <v>15.996426</v>
      </c>
      <c r="AJ4043" s="51">
        <f t="shared" si="1398"/>
        <v>22.394012</v>
      </c>
      <c r="AK4043" s="51">
        <f t="shared" si="1399"/>
        <v>20.717998999999999</v>
      </c>
      <c r="AL4043" s="51">
        <f t="shared" si="1400"/>
        <v>19.198537999999999</v>
      </c>
      <c r="AM4043" s="51">
        <f t="shared" si="1401"/>
        <v>18.689921999999999</v>
      </c>
      <c r="AN4043" s="51">
        <f t="shared" si="1402"/>
        <v>20.669115000000001</v>
      </c>
      <c r="AO4043" s="51">
        <f t="shared" si="1403"/>
        <v>22.044640000000001</v>
      </c>
      <c r="AP4043" s="51">
        <f t="shared" si="1404"/>
        <v>18.783106</v>
      </c>
      <c r="AQ4043" s="51">
        <f t="shared" si="1405"/>
        <v>21.893875000000001</v>
      </c>
      <c r="AR4043" s="51">
        <f t="shared" si="1406"/>
        <v>14.306948</v>
      </c>
      <c r="AS4043" s="51">
        <f t="shared" si="1407"/>
        <v>16.944403000000001</v>
      </c>
      <c r="AT4043" s="51">
        <f t="shared" si="1408"/>
        <v>6.9605090000000001</v>
      </c>
      <c r="AU4043" s="51">
        <f t="shared" si="1409"/>
        <v>10.601255999999999</v>
      </c>
      <c r="AV4043" s="51">
        <f t="shared" si="1410"/>
        <v>5.6563860000000004</v>
      </c>
    </row>
    <row r="4044" spans="1:48">
      <c r="A4044" t="str">
        <f t="shared" si="1411"/>
        <v>41873Murilo/Kassio88</v>
      </c>
      <c r="B4044" s="50">
        <v>41873.461412037039</v>
      </c>
      <c r="C4044" s="44">
        <f t="shared" si="1391"/>
        <v>41873</v>
      </c>
      <c r="D4044" s="45" t="s">
        <v>20</v>
      </c>
      <c r="E4044" s="46">
        <v>88</v>
      </c>
      <c r="G4044" s="49" t="e">
        <f>VLOOKUP(C4044,#REF!,2,0)</f>
        <v>#REF!</v>
      </c>
      <c r="I4044" s="40">
        <v>0</v>
      </c>
      <c r="J4044" s="40">
        <v>0</v>
      </c>
      <c r="K4044" s="40">
        <v>10.323612000000001</v>
      </c>
      <c r="L4044" s="40">
        <v>29.041008000000001</v>
      </c>
      <c r="M4044" s="40">
        <v>22.895551999999999</v>
      </c>
      <c r="N4044" s="40">
        <v>20.020527000000001</v>
      </c>
      <c r="O4044" s="40">
        <v>18.272144000000001</v>
      </c>
      <c r="P4044" s="40">
        <v>19.905152999999999</v>
      </c>
      <c r="Q4044" s="40">
        <v>22.218719</v>
      </c>
      <c r="R4044" s="40">
        <v>19.504138999999999</v>
      </c>
      <c r="S4044" s="40">
        <v>24.601942000000001</v>
      </c>
      <c r="T4044" s="40">
        <v>18.217172999999999</v>
      </c>
      <c r="U4044" s="40">
        <v>21.432604000000001</v>
      </c>
      <c r="V4044" s="40">
        <v>10.729917</v>
      </c>
      <c r="W4044" s="40">
        <v>15.733523999999999</v>
      </c>
      <c r="X4044" s="40">
        <v>8.1751299999999993</v>
      </c>
      <c r="AA4044">
        <f t="shared" si="1392"/>
        <v>42387.605787037035</v>
      </c>
      <c r="AB4044" t="str">
        <f t="shared" si="1393"/>
        <v>42387Fábio88</v>
      </c>
      <c r="AC4044" s="52">
        <v>42387</v>
      </c>
      <c r="AD4044" s="56" t="s">
        <v>31</v>
      </c>
      <c r="AE4044" s="53">
        <v>88</v>
      </c>
      <c r="AF4044" s="51" t="str">
        <f t="shared" si="1394"/>
        <v/>
      </c>
      <c r="AG4044" s="51">
        <f t="shared" si="1395"/>
        <v>5.3990000000000002E-3</v>
      </c>
      <c r="AH4044" s="51">
        <f t="shared" si="1396"/>
        <v>5.3990000000000002E-3</v>
      </c>
      <c r="AI4044" s="51">
        <f t="shared" si="1397"/>
        <v>12.343450000000001</v>
      </c>
      <c r="AJ4044" s="51">
        <f t="shared" si="1398"/>
        <v>21.547899000000001</v>
      </c>
      <c r="AK4044" s="51">
        <f t="shared" si="1399"/>
        <v>19.198537999999999</v>
      </c>
      <c r="AL4044" s="51">
        <f t="shared" si="1400"/>
        <v>17.963812000000001</v>
      </c>
      <c r="AM4044" s="51">
        <f t="shared" si="1401"/>
        <v>17.031679</v>
      </c>
      <c r="AN4044" s="51">
        <f t="shared" si="1402"/>
        <v>18.920908000000001</v>
      </c>
      <c r="AO4044" s="51">
        <f t="shared" si="1403"/>
        <v>19.950344000000001</v>
      </c>
      <c r="AP4044" s="51">
        <f t="shared" si="1404"/>
        <v>16.295501999999999</v>
      </c>
      <c r="AQ4044" s="51">
        <f t="shared" si="1405"/>
        <v>19.152082</v>
      </c>
      <c r="AR4044" s="51">
        <f t="shared" si="1406"/>
        <v>12.716274</v>
      </c>
      <c r="AS4044" s="51">
        <f t="shared" si="1407"/>
        <v>14.954515000000001</v>
      </c>
      <c r="AT4044" s="51">
        <f t="shared" si="1408"/>
        <v>5.680771</v>
      </c>
      <c r="AU4044" s="51">
        <f t="shared" si="1409"/>
        <v>9.7663679999999999</v>
      </c>
      <c r="AV4044" s="51">
        <f t="shared" si="1410"/>
        <v>4.6965729999999999</v>
      </c>
    </row>
    <row r="4045" spans="1:48">
      <c r="A4045" t="str">
        <f t="shared" si="1411"/>
        <v>41880Murilo/Kassio88</v>
      </c>
      <c r="B4045" s="50">
        <v>41880.770752314813</v>
      </c>
      <c r="C4045" s="44">
        <f t="shared" si="1391"/>
        <v>41880</v>
      </c>
      <c r="D4045" s="45" t="s">
        <v>20</v>
      </c>
      <c r="E4045" s="46">
        <v>88</v>
      </c>
      <c r="G4045" s="49" t="e">
        <f>VLOOKUP(C4045,#REF!,2,0)</f>
        <v>#REF!</v>
      </c>
      <c r="I4045" s="40">
        <v>0</v>
      </c>
      <c r="J4045" s="40">
        <v>0</v>
      </c>
      <c r="K4045" s="40">
        <v>6.9957640000000003</v>
      </c>
      <c r="L4045" s="40">
        <v>25.184933000000001</v>
      </c>
      <c r="M4045" s="40">
        <v>21.432604000000001</v>
      </c>
      <c r="N4045" s="40">
        <v>19.905152999999999</v>
      </c>
      <c r="O4045" s="40">
        <v>18.272144000000001</v>
      </c>
      <c r="P4045" s="40">
        <v>19.675467000000001</v>
      </c>
      <c r="Q4045" s="40">
        <v>22.218719</v>
      </c>
      <c r="R4045" s="40">
        <v>19.447222</v>
      </c>
      <c r="S4045" s="40">
        <v>24.537593999999999</v>
      </c>
      <c r="T4045" s="40">
        <v>17.943619000000002</v>
      </c>
      <c r="U4045" s="40">
        <v>21.134211000000001</v>
      </c>
      <c r="V4045" s="40">
        <v>10.525664000000001</v>
      </c>
      <c r="W4045" s="40">
        <v>15.886170999999999</v>
      </c>
      <c r="X4045" s="40">
        <v>8.1048899999999993</v>
      </c>
      <c r="AA4045">
        <f t="shared" si="1392"/>
        <v>42389.721134259256</v>
      </c>
      <c r="AB4045" t="str">
        <f t="shared" si="1393"/>
        <v>42389Fábio88</v>
      </c>
      <c r="AC4045" s="52">
        <v>42389</v>
      </c>
      <c r="AD4045" s="56" t="s">
        <v>31</v>
      </c>
      <c r="AE4045" s="53">
        <v>88</v>
      </c>
      <c r="AF4045" s="51" t="str">
        <f t="shared" si="1394"/>
        <v/>
      </c>
      <c r="AG4045" s="51">
        <f t="shared" si="1395"/>
        <v>5.3990000000000002E-3</v>
      </c>
      <c r="AH4045" s="51">
        <f t="shared" si="1396"/>
        <v>5.3990000000000002E-3</v>
      </c>
      <c r="AI4045" s="51">
        <f t="shared" si="1397"/>
        <v>10.029545000000001</v>
      </c>
      <c r="AJ4045" s="51">
        <f t="shared" si="1398"/>
        <v>20.669115000000001</v>
      </c>
      <c r="AK4045" s="51">
        <f t="shared" si="1399"/>
        <v>18.052916</v>
      </c>
      <c r="AL4045" s="51">
        <f t="shared" si="1400"/>
        <v>17.207129999999999</v>
      </c>
      <c r="AM4045" s="51">
        <f t="shared" si="1401"/>
        <v>15.996426</v>
      </c>
      <c r="AN4045" s="51">
        <f t="shared" si="1402"/>
        <v>17.917732000000001</v>
      </c>
      <c r="AO4045" s="51">
        <f t="shared" si="1403"/>
        <v>19.059387000000001</v>
      </c>
      <c r="AP4045" s="51">
        <f t="shared" si="1404"/>
        <v>15.078711999999999</v>
      </c>
      <c r="AQ4045" s="51">
        <f t="shared" si="1405"/>
        <v>18.052916</v>
      </c>
      <c r="AR4045" s="51">
        <f t="shared" si="1406"/>
        <v>11.830387</v>
      </c>
      <c r="AS4045" s="51">
        <f t="shared" si="1407"/>
        <v>13.831351</v>
      </c>
      <c r="AT4045" s="51">
        <f t="shared" si="1408"/>
        <v>5.325348</v>
      </c>
      <c r="AU4045" s="51">
        <f t="shared" si="1409"/>
        <v>9.3473109999999995</v>
      </c>
      <c r="AV4045" s="51">
        <f t="shared" si="1410"/>
        <v>4.3988180000000003</v>
      </c>
    </row>
    <row r="4046" spans="1:48">
      <c r="A4046" t="str">
        <f t="shared" si="1411"/>
        <v>41883Murilo/Kassio88</v>
      </c>
      <c r="B4046" s="50">
        <v>41883.547048611108</v>
      </c>
      <c r="C4046" s="44">
        <f t="shared" si="1391"/>
        <v>41883</v>
      </c>
      <c r="D4046" s="45" t="s">
        <v>20</v>
      </c>
      <c r="E4046" s="46">
        <v>88</v>
      </c>
      <c r="G4046" s="49" t="e">
        <f>VLOOKUP(C4046,#REF!,2,0)</f>
        <v>#REF!</v>
      </c>
      <c r="I4046" s="40">
        <v>0</v>
      </c>
      <c r="J4046" s="40">
        <v>0</v>
      </c>
      <c r="K4046" s="40">
        <v>14.589788</v>
      </c>
      <c r="L4046" s="40">
        <v>30.317093</v>
      </c>
      <c r="M4046" s="40">
        <v>22.895551999999999</v>
      </c>
      <c r="N4046" s="40">
        <v>19.962803000000001</v>
      </c>
      <c r="O4046" s="40">
        <v>18.162282999999999</v>
      </c>
      <c r="P4046" s="40">
        <v>19.675467000000001</v>
      </c>
      <c r="Q4046" s="40">
        <v>22.096827000000001</v>
      </c>
      <c r="R4046" s="40">
        <v>19.504138999999999</v>
      </c>
      <c r="S4046" s="40">
        <v>24.473331000000002</v>
      </c>
      <c r="T4046" s="40">
        <v>18.217172999999999</v>
      </c>
      <c r="U4046" s="40">
        <v>21.312973</v>
      </c>
      <c r="V4046" s="40">
        <v>10.485072000000001</v>
      </c>
      <c r="W4046" s="40">
        <v>15.531226999999999</v>
      </c>
      <c r="X4046" s="40">
        <v>7.930809</v>
      </c>
      <c r="AA4046">
        <f t="shared" si="1392"/>
        <v>42391.698773148149</v>
      </c>
      <c r="AB4046" t="str">
        <f t="shared" si="1393"/>
        <v>42391Fábio88</v>
      </c>
      <c r="AC4046" s="52">
        <v>42391</v>
      </c>
      <c r="AD4046" s="56" t="s">
        <v>31</v>
      </c>
      <c r="AE4046" s="53">
        <v>88</v>
      </c>
      <c r="AF4046" s="51" t="str">
        <f t="shared" si="1394"/>
        <v/>
      </c>
      <c r="AG4046" s="51">
        <f t="shared" si="1395"/>
        <v>5.3990000000000002E-3</v>
      </c>
      <c r="AH4046" s="51">
        <f t="shared" si="1396"/>
        <v>5.3990000000000002E-3</v>
      </c>
      <c r="AI4046" s="51">
        <f t="shared" si="1397"/>
        <v>7.3458079999999999</v>
      </c>
      <c r="AJ4046" s="51">
        <f t="shared" si="1398"/>
        <v>19.105695999999998</v>
      </c>
      <c r="AK4046" s="51">
        <f t="shared" si="1399"/>
        <v>17.383785</v>
      </c>
      <c r="AL4046" s="51">
        <f t="shared" si="1400"/>
        <v>16.467407000000001</v>
      </c>
      <c r="AM4046" s="51">
        <f t="shared" si="1401"/>
        <v>15.492698000000001</v>
      </c>
      <c r="AN4046" s="51">
        <f t="shared" si="1402"/>
        <v>17.295309</v>
      </c>
      <c r="AO4046" s="51">
        <f t="shared" si="1403"/>
        <v>18.280280999999999</v>
      </c>
      <c r="AP4046" s="51">
        <f t="shared" si="1404"/>
        <v>14.669279</v>
      </c>
      <c r="AQ4046" s="51">
        <f t="shared" si="1405"/>
        <v>17.605492000000002</v>
      </c>
      <c r="AR4046" s="51">
        <f t="shared" si="1406"/>
        <v>12.048494</v>
      </c>
      <c r="AS4046" s="51">
        <f t="shared" si="1407"/>
        <v>13.480313000000001</v>
      </c>
      <c r="AT4046" s="51">
        <f t="shared" si="1408"/>
        <v>5.2787249999999997</v>
      </c>
      <c r="AU4046" s="51">
        <f t="shared" si="1409"/>
        <v>9.0628879999999992</v>
      </c>
      <c r="AV4046" s="51">
        <f t="shared" si="1410"/>
        <v>4.3571600000000004</v>
      </c>
    </row>
    <row r="4047" spans="1:48">
      <c r="A4047" t="str">
        <f t="shared" si="1411"/>
        <v>41885Murilo/Kassio88</v>
      </c>
      <c r="B4047" s="50">
        <v>41885.480046296296</v>
      </c>
      <c r="C4047" s="44">
        <f t="shared" si="1391"/>
        <v>41885</v>
      </c>
      <c r="D4047" s="45" t="s">
        <v>20</v>
      </c>
      <c r="E4047" s="46">
        <v>88</v>
      </c>
      <c r="G4047" s="49" t="e">
        <f>VLOOKUP(C4047,#REF!,2,0)</f>
        <v>#REF!</v>
      </c>
      <c r="I4047" s="40">
        <v>0</v>
      </c>
      <c r="J4047" s="40">
        <v>0</v>
      </c>
      <c r="K4047" s="40">
        <v>16.452760999999999</v>
      </c>
      <c r="L4047" s="40">
        <v>36.952976</v>
      </c>
      <c r="M4047" s="40">
        <v>33.402434999999997</v>
      </c>
      <c r="N4047" s="40">
        <v>30.965553</v>
      </c>
      <c r="O4047" s="40">
        <v>22.463629000000001</v>
      </c>
      <c r="P4047" s="40">
        <v>20.661383000000001</v>
      </c>
      <c r="Q4047" s="40">
        <v>22.340997999999999</v>
      </c>
      <c r="R4047" s="40">
        <v>19.561176</v>
      </c>
      <c r="S4047" s="40">
        <v>24.730868999999998</v>
      </c>
      <c r="T4047" s="40">
        <v>18.492947000000001</v>
      </c>
      <c r="U4047" s="40">
        <v>21.492553999999998</v>
      </c>
      <c r="V4047" s="40">
        <v>10.894907999999999</v>
      </c>
      <c r="W4047" s="40">
        <v>15.632203000000001</v>
      </c>
      <c r="X4047" s="40">
        <v>8.2457100000000008</v>
      </c>
      <c r="AA4047">
        <f t="shared" si="1392"/>
        <v>42397.646585648145</v>
      </c>
      <c r="AB4047" t="str">
        <f t="shared" si="1393"/>
        <v>42397Fábio88</v>
      </c>
      <c r="AC4047" s="52">
        <v>42397</v>
      </c>
      <c r="AD4047" s="56" t="s">
        <v>31</v>
      </c>
      <c r="AE4047" s="53">
        <v>88</v>
      </c>
      <c r="AF4047" s="51" t="str">
        <f t="shared" si="1394"/>
        <v/>
      </c>
      <c r="AG4047" s="51">
        <f t="shared" si="1395"/>
        <v>5.3990000000000002E-3</v>
      </c>
      <c r="AH4047" s="51">
        <f t="shared" si="1396"/>
        <v>5.3990000000000002E-3</v>
      </c>
      <c r="AI4047" s="51">
        <f t="shared" si="1397"/>
        <v>11.830387</v>
      </c>
      <c r="AJ4047" s="51">
        <f t="shared" si="1398"/>
        <v>20.236180999999998</v>
      </c>
      <c r="AK4047" s="51">
        <f t="shared" si="1399"/>
        <v>18.23366</v>
      </c>
      <c r="AL4047" s="51">
        <f t="shared" si="1400"/>
        <v>17.162355000000002</v>
      </c>
      <c r="AM4047" s="51">
        <f t="shared" si="1401"/>
        <v>16.337209999999999</v>
      </c>
      <c r="AN4047" s="51">
        <f t="shared" si="1402"/>
        <v>18.23366</v>
      </c>
      <c r="AO4047" s="51">
        <f t="shared" si="1403"/>
        <v>19.152082</v>
      </c>
      <c r="AP4047" s="51">
        <f t="shared" si="1404"/>
        <v>15.492698000000001</v>
      </c>
      <c r="AQ4047" s="51">
        <f t="shared" si="1405"/>
        <v>18.052916</v>
      </c>
      <c r="AR4047" s="51">
        <f t="shared" si="1406"/>
        <v>11.686456</v>
      </c>
      <c r="AS4047" s="51">
        <f t="shared" si="1407"/>
        <v>13.056597</v>
      </c>
      <c r="AT4047" s="51">
        <f t="shared" si="1408"/>
        <v>5.2323779999999998</v>
      </c>
      <c r="AU4047" s="51">
        <f t="shared" si="1409"/>
        <v>8.2680030000000002</v>
      </c>
      <c r="AV4047" s="51">
        <f t="shared" si="1410"/>
        <v>4.336754</v>
      </c>
    </row>
    <row r="4048" spans="1:48">
      <c r="A4048" t="str">
        <f t="shared" si="1411"/>
        <v>41891Murilo/Kassio88</v>
      </c>
      <c r="B4048" s="50">
        <v>41891.715856481482</v>
      </c>
      <c r="C4048" s="44">
        <f t="shared" si="1391"/>
        <v>41891</v>
      </c>
      <c r="D4048" s="45" t="s">
        <v>20</v>
      </c>
      <c r="E4048" s="46">
        <v>88</v>
      </c>
      <c r="G4048" s="49" t="e">
        <f>VLOOKUP(C4048,#REF!,2,0)</f>
        <v>#REF!</v>
      </c>
      <c r="I4048" s="40">
        <v>0</v>
      </c>
      <c r="J4048" s="40">
        <v>0</v>
      </c>
      <c r="K4048" s="40">
        <v>10.243401</v>
      </c>
      <c r="L4048" s="40">
        <v>32.728637999999997</v>
      </c>
      <c r="M4048" s="40">
        <v>27.383023999999999</v>
      </c>
      <c r="N4048" s="40">
        <v>27.043897999999999</v>
      </c>
      <c r="O4048" s="40">
        <v>24.217213000000001</v>
      </c>
      <c r="P4048" s="40">
        <v>24.473331000000002</v>
      </c>
      <c r="Q4048" s="40">
        <v>24.089666000000001</v>
      </c>
      <c r="R4048" s="40">
        <v>20.078351999999999</v>
      </c>
      <c r="S4048" s="40">
        <v>24.989811</v>
      </c>
      <c r="T4048" s="40">
        <v>18.826830000000001</v>
      </c>
      <c r="U4048" s="40">
        <v>21.372751000000001</v>
      </c>
      <c r="V4048" s="40">
        <v>10.607104</v>
      </c>
      <c r="W4048" s="40">
        <v>15.531226999999999</v>
      </c>
      <c r="X4048" s="40">
        <v>8.2811360000000001</v>
      </c>
      <c r="AA4048">
        <f t="shared" si="1392"/>
        <v>42398.584178240744</v>
      </c>
      <c r="AB4048" t="str">
        <f t="shared" si="1393"/>
        <v>42398Fábio88</v>
      </c>
      <c r="AC4048" s="52">
        <v>42398</v>
      </c>
      <c r="AD4048" s="56" t="s">
        <v>31</v>
      </c>
      <c r="AE4048" s="53">
        <v>88</v>
      </c>
      <c r="AF4048" s="51" t="str">
        <f t="shared" si="1394"/>
        <v/>
      </c>
      <c r="AG4048" s="51">
        <f t="shared" si="1395"/>
        <v>5.3990000000000002E-3</v>
      </c>
      <c r="AH4048" s="51">
        <f t="shared" si="1396"/>
        <v>5.3990000000000002E-3</v>
      </c>
      <c r="AI4048" s="51">
        <f t="shared" si="1397"/>
        <v>13.831351</v>
      </c>
      <c r="AJ4048" s="51">
        <f t="shared" si="1398"/>
        <v>21.449484000000002</v>
      </c>
      <c r="AK4048" s="51">
        <f t="shared" si="1399"/>
        <v>19.291649</v>
      </c>
      <c r="AL4048" s="51">
        <f t="shared" si="1400"/>
        <v>18.507843000000001</v>
      </c>
      <c r="AM4048" s="51">
        <f t="shared" si="1401"/>
        <v>18.23366</v>
      </c>
      <c r="AN4048" s="51">
        <f t="shared" si="1402"/>
        <v>20.189824999999999</v>
      </c>
      <c r="AO4048" s="51">
        <f t="shared" si="1403"/>
        <v>19.998087000000002</v>
      </c>
      <c r="AP4048" s="51">
        <f t="shared" si="1404"/>
        <v>15.160909</v>
      </c>
      <c r="AQ4048" s="51">
        <f t="shared" si="1405"/>
        <v>17.605492000000002</v>
      </c>
      <c r="AR4048" s="51">
        <f t="shared" si="1406"/>
        <v>11.400912</v>
      </c>
      <c r="AS4048" s="51">
        <f t="shared" si="1407"/>
        <v>13.13395</v>
      </c>
      <c r="AT4048" s="51">
        <f t="shared" si="1408"/>
        <v>5.2787249999999997</v>
      </c>
      <c r="AU4048" s="51">
        <f t="shared" si="1409"/>
        <v>8.8765440000000009</v>
      </c>
      <c r="AV4048" s="51">
        <f t="shared" si="1410"/>
        <v>4.315766</v>
      </c>
    </row>
    <row r="4049" spans="1:48">
      <c r="A4049" t="str">
        <f t="shared" si="1411"/>
        <v>41894Murilo/Kassio88</v>
      </c>
      <c r="B4049" s="50">
        <v>41894.41474537037</v>
      </c>
      <c r="C4049" s="44">
        <f t="shared" si="1391"/>
        <v>41894</v>
      </c>
      <c r="D4049" s="45" t="s">
        <v>20</v>
      </c>
      <c r="E4049" s="46">
        <v>88</v>
      </c>
      <c r="G4049" s="49" t="e">
        <f>VLOOKUP(C4049,#REF!,2,0)</f>
        <v>#REF!</v>
      </c>
      <c r="I4049" s="40">
        <v>0</v>
      </c>
      <c r="J4049" s="40">
        <v>0</v>
      </c>
      <c r="K4049" s="40">
        <v>9.6530679999999993</v>
      </c>
      <c r="L4049" s="40">
        <v>30.748636000000001</v>
      </c>
      <c r="M4049" s="40">
        <v>26.039528000000001</v>
      </c>
      <c r="N4049" s="40">
        <v>26.172321</v>
      </c>
      <c r="O4049" s="40">
        <v>23.899007999999998</v>
      </c>
      <c r="P4049" s="40">
        <v>23.962475000000001</v>
      </c>
      <c r="Q4049" s="40">
        <v>23.835629999999998</v>
      </c>
      <c r="R4049" s="40">
        <v>19.905152999999999</v>
      </c>
      <c r="S4049" s="40">
        <v>24.345112</v>
      </c>
      <c r="T4049" s="40">
        <v>18.272144000000001</v>
      </c>
      <c r="U4049" s="40">
        <v>21.0748</v>
      </c>
      <c r="V4049" s="40">
        <v>10.729917</v>
      </c>
      <c r="W4049" s="40">
        <v>14.982269000000001</v>
      </c>
      <c r="X4049" s="40">
        <v>7.965452</v>
      </c>
      <c r="AA4049">
        <f t="shared" si="1392"/>
        <v>42401.589814814812</v>
      </c>
      <c r="AB4049" t="str">
        <f t="shared" si="1393"/>
        <v>42401Fábio88</v>
      </c>
      <c r="AC4049" s="52">
        <v>42401</v>
      </c>
      <c r="AD4049" s="56" t="s">
        <v>31</v>
      </c>
      <c r="AE4049" s="53">
        <v>88</v>
      </c>
      <c r="AF4049" s="51" t="str">
        <f t="shared" si="1394"/>
        <v/>
      </c>
      <c r="AG4049" s="51">
        <f t="shared" si="1395"/>
        <v>5.3990000000000002E-3</v>
      </c>
      <c r="AH4049" s="51">
        <f t="shared" si="1396"/>
        <v>5.3990000000000002E-3</v>
      </c>
      <c r="AI4049" s="51">
        <f t="shared" si="1397"/>
        <v>9.0316559999999999</v>
      </c>
      <c r="AJ4049" s="51">
        <f t="shared" si="1398"/>
        <v>19.245075</v>
      </c>
      <c r="AK4049" s="51">
        <f t="shared" si="1399"/>
        <v>17.695022999999999</v>
      </c>
      <c r="AL4049" s="51">
        <f t="shared" si="1400"/>
        <v>16.944403000000001</v>
      </c>
      <c r="AM4049" s="51">
        <f t="shared" si="1401"/>
        <v>15.616866</v>
      </c>
      <c r="AN4049" s="51">
        <f t="shared" si="1402"/>
        <v>17.295309</v>
      </c>
      <c r="AO4049" s="51">
        <f t="shared" si="1403"/>
        <v>18.280280999999999</v>
      </c>
      <c r="AP4049" s="51">
        <f t="shared" si="1404"/>
        <v>14.548780000000001</v>
      </c>
      <c r="AQ4049" s="51">
        <f t="shared" si="1405"/>
        <v>17.25038</v>
      </c>
      <c r="AR4049" s="51">
        <f t="shared" si="1406"/>
        <v>12.048494</v>
      </c>
      <c r="AS4049" s="51">
        <f t="shared" si="1407"/>
        <v>13.095245999999999</v>
      </c>
      <c r="AT4049" s="51">
        <f t="shared" si="1408"/>
        <v>5.1640860000000002</v>
      </c>
      <c r="AU4049" s="51">
        <f t="shared" si="1409"/>
        <v>8.9074150000000003</v>
      </c>
      <c r="AV4049" s="51">
        <f t="shared" si="1410"/>
        <v>4.274635</v>
      </c>
    </row>
    <row r="4050" spans="1:48">
      <c r="A4050" t="str">
        <f t="shared" si="1411"/>
        <v>41897Murilo/Kassio88</v>
      </c>
      <c r="B4050" s="50">
        <v>41897.636863425927</v>
      </c>
      <c r="C4050" s="44">
        <f t="shared" si="1391"/>
        <v>41897</v>
      </c>
      <c r="D4050" s="45" t="s">
        <v>20</v>
      </c>
      <c r="E4050" s="46">
        <v>88</v>
      </c>
      <c r="G4050" s="49" t="e">
        <f>VLOOKUP(C4050,#REF!,2,0)</f>
        <v>#REF!</v>
      </c>
      <c r="I4050" s="40">
        <v>0</v>
      </c>
      <c r="J4050" s="40">
        <v>0</v>
      </c>
      <c r="K4050" s="40">
        <v>6.4608249999999998</v>
      </c>
      <c r="L4050" s="40">
        <v>29.322168000000001</v>
      </c>
      <c r="M4050" s="40">
        <v>25.315441</v>
      </c>
      <c r="N4050" s="40">
        <v>24.795479</v>
      </c>
      <c r="O4050" s="40">
        <v>22.525047000000001</v>
      </c>
      <c r="P4050" s="40">
        <v>23.20673</v>
      </c>
      <c r="Q4050" s="40">
        <v>23.962475000000001</v>
      </c>
      <c r="R4050" s="40">
        <v>19.675467000000001</v>
      </c>
      <c r="S4050" s="40">
        <v>24.473331000000002</v>
      </c>
      <c r="T4050" s="40">
        <v>18.162282999999999</v>
      </c>
      <c r="U4050" s="40">
        <v>21.015474000000001</v>
      </c>
      <c r="V4050" s="40">
        <v>10.444573</v>
      </c>
      <c r="W4050" s="40">
        <v>15.430617</v>
      </c>
      <c r="X4050" s="40">
        <v>8.1048899999999993</v>
      </c>
      <c r="AA4050">
        <f t="shared" si="1392"/>
        <v>42403.370405092595</v>
      </c>
      <c r="AB4050" t="str">
        <f t="shared" si="1393"/>
        <v>42403Fábio88</v>
      </c>
      <c r="AC4050" s="52">
        <v>42403</v>
      </c>
      <c r="AD4050" s="56" t="s">
        <v>31</v>
      </c>
      <c r="AE4050" s="53">
        <v>88</v>
      </c>
      <c r="AF4050" s="51" t="str">
        <f t="shared" si="1394"/>
        <v/>
      </c>
      <c r="AG4050" s="51">
        <f t="shared" si="1395"/>
        <v>5.3990000000000002E-3</v>
      </c>
      <c r="AH4050" s="51">
        <f t="shared" si="1396"/>
        <v>5.3990000000000002E-3</v>
      </c>
      <c r="AI4050" s="51">
        <f t="shared" si="1397"/>
        <v>6.906466</v>
      </c>
      <c r="AJ4050" s="51">
        <f t="shared" si="1398"/>
        <v>17.873370999999999</v>
      </c>
      <c r="AK4050" s="51">
        <f t="shared" si="1399"/>
        <v>16.467407000000001</v>
      </c>
      <c r="AL4050" s="51">
        <f t="shared" si="1400"/>
        <v>15.827836</v>
      </c>
      <c r="AM4050" s="51">
        <f t="shared" si="1401"/>
        <v>14.508760000000001</v>
      </c>
      <c r="AN4050" s="51">
        <f t="shared" si="1402"/>
        <v>16.337209999999999</v>
      </c>
      <c r="AO4050" s="51">
        <f t="shared" si="1403"/>
        <v>16.987210999999999</v>
      </c>
      <c r="AP4050" s="51">
        <f t="shared" si="1404"/>
        <v>13.480313000000001</v>
      </c>
      <c r="AQ4050" s="51">
        <f t="shared" si="1405"/>
        <v>16.509402999999999</v>
      </c>
      <c r="AR4050" s="51">
        <f t="shared" si="1406"/>
        <v>10.909833000000001</v>
      </c>
      <c r="AS4050" s="51">
        <f t="shared" si="1407"/>
        <v>12.048494</v>
      </c>
      <c r="AT4050" s="51">
        <f t="shared" si="1408"/>
        <v>4.9377310000000003</v>
      </c>
      <c r="AU4050" s="51">
        <f t="shared" si="1409"/>
        <v>8.8139710000000004</v>
      </c>
      <c r="AV4050" s="51">
        <f t="shared" si="1410"/>
        <v>4.1528169999999998</v>
      </c>
    </row>
    <row r="4051" spans="1:48">
      <c r="A4051" t="str">
        <f t="shared" si="1411"/>
        <v>41901Murilo/Kassio88</v>
      </c>
      <c r="B4051" s="50">
        <v>41901.39439814815</v>
      </c>
      <c r="C4051" s="44">
        <f t="shared" si="1391"/>
        <v>41901</v>
      </c>
      <c r="D4051" s="45" t="s">
        <v>20</v>
      </c>
      <c r="E4051" s="46">
        <v>88</v>
      </c>
      <c r="G4051" s="49" t="e">
        <f>VLOOKUP(C4051,#REF!,2,0)</f>
        <v>#REF!</v>
      </c>
      <c r="I4051" s="40">
        <v>0</v>
      </c>
      <c r="J4051" s="40">
        <v>0</v>
      </c>
      <c r="K4051" s="40">
        <v>1.6236060000000001</v>
      </c>
      <c r="L4051" s="40">
        <v>26.438934</v>
      </c>
      <c r="M4051" s="40">
        <v>24.795479</v>
      </c>
      <c r="N4051" s="40">
        <v>23.269210999999999</v>
      </c>
      <c r="O4051" s="40">
        <v>21.492553999999998</v>
      </c>
      <c r="P4051" s="40">
        <v>22.279807999999999</v>
      </c>
      <c r="Q4051" s="40">
        <v>23.520077000000001</v>
      </c>
      <c r="R4051" s="40">
        <v>19.561176</v>
      </c>
      <c r="S4051" s="40">
        <v>24.281115</v>
      </c>
      <c r="T4051" s="40">
        <v>17.998139999999999</v>
      </c>
      <c r="U4051" s="40">
        <v>20.779087000000001</v>
      </c>
      <c r="V4051" s="40">
        <v>10.647949000000001</v>
      </c>
      <c r="W4051" s="40">
        <v>15.031736</v>
      </c>
      <c r="X4051" s="40">
        <v>7.8617749999999997</v>
      </c>
      <c r="AA4051">
        <f t="shared" si="1392"/>
        <v>42405.367962962962</v>
      </c>
      <c r="AB4051" t="str">
        <f t="shared" si="1393"/>
        <v>42405Fábio88</v>
      </c>
      <c r="AC4051" s="52">
        <v>42405</v>
      </c>
      <c r="AD4051" s="56" t="s">
        <v>31</v>
      </c>
      <c r="AE4051" s="53">
        <v>88</v>
      </c>
      <c r="AF4051" s="51" t="str">
        <f t="shared" si="1394"/>
        <v/>
      </c>
      <c r="AG4051" s="51">
        <f t="shared" si="1395"/>
        <v>5.3990000000000002E-3</v>
      </c>
      <c r="AH4051" s="51">
        <f t="shared" si="1396"/>
        <v>5.3990000000000002E-3</v>
      </c>
      <c r="AI4051" s="51">
        <f t="shared" si="1397"/>
        <v>5.3715130000000002</v>
      </c>
      <c r="AJ4051" s="51">
        <f t="shared" si="1398"/>
        <v>15.616866</v>
      </c>
      <c r="AK4051" s="51">
        <f t="shared" si="1399"/>
        <v>15.243402</v>
      </c>
      <c r="AL4051" s="51">
        <f t="shared" si="1400"/>
        <v>14.669279</v>
      </c>
      <c r="AM4051" s="51">
        <f t="shared" si="1401"/>
        <v>13.480313000000001</v>
      </c>
      <c r="AN4051" s="51">
        <f t="shared" si="1402"/>
        <v>15.284765999999999</v>
      </c>
      <c r="AO4051" s="51">
        <f t="shared" si="1403"/>
        <v>16.209237999999999</v>
      </c>
      <c r="AP4051" s="51">
        <f t="shared" si="1404"/>
        <v>13.210240000000001</v>
      </c>
      <c r="AQ4051" s="51">
        <f t="shared" si="1405"/>
        <v>15.743231</v>
      </c>
      <c r="AR4051" s="51">
        <f t="shared" si="1406"/>
        <v>10.063046</v>
      </c>
      <c r="AS4051" s="51">
        <f t="shared" si="1407"/>
        <v>12.306324999999999</v>
      </c>
      <c r="AT4051" s="51">
        <f t="shared" si="1408"/>
        <v>4.8713410000000001</v>
      </c>
      <c r="AU4051" s="51">
        <f t="shared" si="1409"/>
        <v>8.7221899999999994</v>
      </c>
      <c r="AV4051" s="51">
        <f t="shared" si="1410"/>
        <v>4.0327250000000001</v>
      </c>
    </row>
    <row r="4052" spans="1:48">
      <c r="A4052" t="str">
        <f t="shared" si="1411"/>
        <v>41904Murilo/Kassio88</v>
      </c>
      <c r="B4052" s="50">
        <v>41904.728263888886</v>
      </c>
      <c r="C4052" s="44">
        <f t="shared" si="1391"/>
        <v>41904</v>
      </c>
      <c r="D4052" s="45" t="s">
        <v>20</v>
      </c>
      <c r="E4052" s="46">
        <v>88</v>
      </c>
      <c r="G4052" s="49" t="e">
        <f>VLOOKUP(C4052,#REF!,2,0)</f>
        <v>#REF!</v>
      </c>
      <c r="I4052" s="40">
        <v>0</v>
      </c>
      <c r="J4052" s="40">
        <v>0</v>
      </c>
      <c r="K4052" s="40">
        <v>12.177478000000001</v>
      </c>
      <c r="L4052" s="40">
        <v>31.840954</v>
      </c>
      <c r="M4052" s="40">
        <v>26.30545</v>
      </c>
      <c r="N4052" s="40">
        <v>24.217213000000001</v>
      </c>
      <c r="O4052" s="40">
        <v>21.0748</v>
      </c>
      <c r="P4052" s="40">
        <v>22.036000999999999</v>
      </c>
      <c r="Q4052" s="40">
        <v>23.20673</v>
      </c>
      <c r="R4052" s="40">
        <v>19.220372999999999</v>
      </c>
      <c r="S4052" s="40">
        <v>24.473331000000002</v>
      </c>
      <c r="T4052" s="40">
        <v>17.672270000000001</v>
      </c>
      <c r="U4052" s="40">
        <v>20.602689999999999</v>
      </c>
      <c r="V4052" s="40">
        <v>10.283459000000001</v>
      </c>
      <c r="W4052" s="40">
        <v>15.031736</v>
      </c>
      <c r="X4052" s="40">
        <v>7.8962409999999998</v>
      </c>
      <c r="AA4052">
        <f t="shared" si="1392"/>
        <v>42410.391018518516</v>
      </c>
      <c r="AB4052" t="str">
        <f t="shared" si="1393"/>
        <v>42410Fábio88</v>
      </c>
      <c r="AC4052" s="52">
        <v>42410</v>
      </c>
      <c r="AD4052" s="56" t="s">
        <v>31</v>
      </c>
      <c r="AE4052" s="53">
        <v>88</v>
      </c>
      <c r="AF4052" s="51" t="str">
        <f t="shared" si="1394"/>
        <v/>
      </c>
      <c r="AG4052" s="51">
        <f t="shared" si="1395"/>
        <v>5.3990000000000002E-3</v>
      </c>
      <c r="AH4052" s="51">
        <f t="shared" si="1396"/>
        <v>5.3990000000000002E-3</v>
      </c>
      <c r="AI4052" s="51">
        <f t="shared" si="1397"/>
        <v>11.614940000000001</v>
      </c>
      <c r="AJ4052" s="51">
        <f t="shared" si="1398"/>
        <v>20.717998999999999</v>
      </c>
      <c r="AK4052" s="51">
        <f t="shared" si="1399"/>
        <v>18.874898999999999</v>
      </c>
      <c r="AL4052" s="51">
        <f t="shared" si="1400"/>
        <v>17.739094000000001</v>
      </c>
      <c r="AM4052" s="51">
        <f t="shared" si="1401"/>
        <v>16.900095</v>
      </c>
      <c r="AN4052" s="51">
        <f t="shared" si="1402"/>
        <v>18.689921999999999</v>
      </c>
      <c r="AO4052" s="51">
        <f t="shared" si="1403"/>
        <v>19.856876</v>
      </c>
      <c r="AP4052" s="51">
        <f t="shared" si="1404"/>
        <v>16.423926999999999</v>
      </c>
      <c r="AQ4052" s="51">
        <f t="shared" si="1405"/>
        <v>19.245075</v>
      </c>
      <c r="AR4052" s="51">
        <f t="shared" si="1406"/>
        <v>12.792277</v>
      </c>
      <c r="AS4052" s="51">
        <f t="shared" si="1407"/>
        <v>14.711029999999999</v>
      </c>
      <c r="AT4052" s="51">
        <f t="shared" si="1408"/>
        <v>5.5844360000000002</v>
      </c>
      <c r="AU4052" s="51">
        <f t="shared" si="1409"/>
        <v>9.6365320000000008</v>
      </c>
      <c r="AV4052" s="51">
        <f t="shared" si="1410"/>
        <v>4.461487</v>
      </c>
    </row>
    <row r="4053" spans="1:48">
      <c r="A4053" t="str">
        <f t="shared" si="1411"/>
        <v>41908Murilo/Kassio88</v>
      </c>
      <c r="B4053" s="50">
        <v>41908.472002314818</v>
      </c>
      <c r="C4053" s="44">
        <f t="shared" si="1391"/>
        <v>41908</v>
      </c>
      <c r="D4053" s="45" t="s">
        <v>20</v>
      </c>
      <c r="E4053" s="46">
        <v>88</v>
      </c>
      <c r="G4053" s="49" t="e">
        <f>VLOOKUP(C4053,#REF!,2,0)</f>
        <v>#REF!</v>
      </c>
      <c r="I4053" s="40">
        <v>0</v>
      </c>
      <c r="J4053" s="40">
        <v>0</v>
      </c>
      <c r="K4053" s="40">
        <v>17.030144</v>
      </c>
      <c r="L4053" s="40">
        <v>38.309925</v>
      </c>
      <c r="M4053" s="40">
        <v>34.159145000000002</v>
      </c>
      <c r="N4053" s="40">
        <v>33.855441999999996</v>
      </c>
      <c r="O4053" s="40">
        <v>27.724340000000002</v>
      </c>
      <c r="P4053" s="40">
        <v>24.473331000000002</v>
      </c>
      <c r="Q4053" s="40">
        <v>24.026022000000001</v>
      </c>
      <c r="R4053" s="40">
        <v>20.136236</v>
      </c>
      <c r="S4053" s="40">
        <v>24.537593999999999</v>
      </c>
      <c r="T4053" s="40">
        <v>17.726357</v>
      </c>
      <c r="U4053" s="40">
        <v>21.312973</v>
      </c>
      <c r="V4053" s="40">
        <v>10.771039999999999</v>
      </c>
      <c r="W4053" s="40">
        <v>15.230460000000001</v>
      </c>
      <c r="X4053" s="40">
        <v>8.1751299999999993</v>
      </c>
      <c r="AA4053">
        <f t="shared" si="1392"/>
        <v>42412.368449074071</v>
      </c>
      <c r="AB4053" t="str">
        <f t="shared" si="1393"/>
        <v>42412Fábio88</v>
      </c>
      <c r="AC4053" s="52">
        <v>42412</v>
      </c>
      <c r="AD4053" s="56" t="s">
        <v>31</v>
      </c>
      <c r="AE4053" s="53">
        <v>88</v>
      </c>
      <c r="AF4053" s="51" t="str">
        <f t="shared" si="1394"/>
        <v/>
      </c>
      <c r="AG4053" s="51">
        <f t="shared" si="1395"/>
        <v>5.3990000000000002E-3</v>
      </c>
      <c r="AH4053" s="51">
        <f t="shared" si="1396"/>
        <v>5.3990000000000002E-3</v>
      </c>
      <c r="AI4053" s="51">
        <f t="shared" si="1397"/>
        <v>8.8139710000000004</v>
      </c>
      <c r="AJ4053" s="51">
        <f t="shared" si="1398"/>
        <v>19.105695999999998</v>
      </c>
      <c r="AK4053" s="51">
        <f t="shared" si="1399"/>
        <v>17.383785</v>
      </c>
      <c r="AL4053" s="51">
        <f t="shared" si="1400"/>
        <v>16.596743</v>
      </c>
      <c r="AM4053" s="51">
        <f t="shared" si="1401"/>
        <v>15.409303</v>
      </c>
      <c r="AN4053" s="51">
        <f t="shared" si="1402"/>
        <v>17.383785</v>
      </c>
      <c r="AO4053" s="51">
        <f t="shared" si="1403"/>
        <v>18.23366</v>
      </c>
      <c r="AP4053" s="51">
        <f t="shared" si="1404"/>
        <v>14.58887</v>
      </c>
      <c r="AQ4053" s="51">
        <f t="shared" si="1405"/>
        <v>17.338705000000001</v>
      </c>
      <c r="AR4053" s="51">
        <f t="shared" si="1406"/>
        <v>11.04969</v>
      </c>
      <c r="AS4053" s="51">
        <f t="shared" si="1407"/>
        <v>13.210240000000001</v>
      </c>
      <c r="AT4053" s="51">
        <f t="shared" si="1408"/>
        <v>5.0956729999999997</v>
      </c>
      <c r="AU4053" s="51">
        <f t="shared" si="1409"/>
        <v>8.844697</v>
      </c>
      <c r="AV4053" s="51">
        <f t="shared" si="1410"/>
        <v>4.0527829999999998</v>
      </c>
    </row>
    <row r="4054" spans="1:48">
      <c r="A4054" t="str">
        <f t="shared" si="1411"/>
        <v>41914Murilo/Kassio88</v>
      </c>
      <c r="B4054" s="50">
        <v>41914.697627314818</v>
      </c>
      <c r="C4054" s="44">
        <f t="shared" si="1391"/>
        <v>41914</v>
      </c>
      <c r="D4054" s="45" t="s">
        <v>20</v>
      </c>
      <c r="E4054" s="46">
        <v>88</v>
      </c>
      <c r="G4054" s="49" t="e">
        <f>VLOOKUP(C4054,#REF!,2,0)</f>
        <v>#REF!</v>
      </c>
      <c r="I4054" s="40">
        <v>0</v>
      </c>
      <c r="J4054" s="40">
        <v>0</v>
      </c>
      <c r="K4054" s="40">
        <v>13.539853000000001</v>
      </c>
      <c r="L4054" s="40">
        <v>34.387813999999999</v>
      </c>
      <c r="M4054" s="40">
        <v>28.970938</v>
      </c>
      <c r="N4054" s="40">
        <v>28.621839999999999</v>
      </c>
      <c r="O4054" s="40">
        <v>26.774146999999999</v>
      </c>
      <c r="P4054" s="40">
        <v>29.463267999999999</v>
      </c>
      <c r="Q4054" s="40">
        <v>30.820837000000001</v>
      </c>
      <c r="R4054" s="40">
        <v>25.577513</v>
      </c>
      <c r="S4054" s="40">
        <v>30.820837000000001</v>
      </c>
      <c r="T4054" s="40">
        <v>21.372751000000001</v>
      </c>
      <c r="U4054" s="40">
        <v>23.20673</v>
      </c>
      <c r="V4054" s="40">
        <v>11.06133</v>
      </c>
      <c r="W4054" s="40">
        <v>15.733523999999999</v>
      </c>
      <c r="X4054" s="40">
        <v>8.1751299999999993</v>
      </c>
      <c r="AA4054">
        <f t="shared" si="1392"/>
        <v>42419.66983796296</v>
      </c>
      <c r="AB4054" t="str">
        <f t="shared" si="1393"/>
        <v>42419Fábio88</v>
      </c>
      <c r="AC4054" s="52">
        <v>42419</v>
      </c>
      <c r="AD4054" s="56" t="s">
        <v>31</v>
      </c>
      <c r="AE4054" s="53">
        <v>88</v>
      </c>
      <c r="AF4054" s="51" t="str">
        <f t="shared" si="1394"/>
        <v/>
      </c>
      <c r="AG4054" s="51">
        <f t="shared" si="1395"/>
        <v>5.3990000000000002E-3</v>
      </c>
      <c r="AH4054" s="51">
        <f t="shared" si="1396"/>
        <v>5.3990000000000002E-3</v>
      </c>
      <c r="AI4054" s="51">
        <f t="shared" si="1397"/>
        <v>13.056597</v>
      </c>
      <c r="AJ4054" s="51">
        <f t="shared" si="1398"/>
        <v>21.596295999999999</v>
      </c>
      <c r="AK4054" s="51">
        <f t="shared" si="1399"/>
        <v>19.620041000000001</v>
      </c>
      <c r="AL4054" s="51">
        <f t="shared" si="1400"/>
        <v>18.462502000000001</v>
      </c>
      <c r="AM4054" s="51">
        <f t="shared" si="1401"/>
        <v>17.695022999999999</v>
      </c>
      <c r="AN4054" s="51">
        <f t="shared" si="1402"/>
        <v>19.572894999999999</v>
      </c>
      <c r="AO4054" s="51">
        <f t="shared" si="1403"/>
        <v>20.863313999999999</v>
      </c>
      <c r="AP4054" s="51">
        <f t="shared" si="1404"/>
        <v>17.64941</v>
      </c>
      <c r="AQ4054" s="51">
        <f t="shared" si="1405"/>
        <v>20.427655999999999</v>
      </c>
      <c r="AR4054" s="51">
        <f t="shared" si="1406"/>
        <v>13.171392000000001</v>
      </c>
      <c r="AS4054" s="51">
        <f t="shared" si="1407"/>
        <v>15.785494999999999</v>
      </c>
      <c r="AT4054" s="51">
        <f t="shared" si="1408"/>
        <v>6.0246899999999997</v>
      </c>
      <c r="AU4054" s="51">
        <f t="shared" si="1409"/>
        <v>9.9627490000000005</v>
      </c>
      <c r="AV4054" s="51">
        <f t="shared" si="1410"/>
        <v>4.8713410000000001</v>
      </c>
    </row>
    <row r="4055" spans="1:48">
      <c r="A4055" t="str">
        <f t="shared" si="1411"/>
        <v>41922Murilo/Kassio88</v>
      </c>
      <c r="B4055" s="50">
        <v>41922.404942129629</v>
      </c>
      <c r="C4055" s="44">
        <f t="shared" si="1391"/>
        <v>41922</v>
      </c>
      <c r="D4055" s="45" t="s">
        <v>20</v>
      </c>
      <c r="E4055" s="46">
        <v>88</v>
      </c>
      <c r="G4055" s="49" t="e">
        <f>VLOOKUP(C4055,#REF!,2,0)</f>
        <v>#REF!</v>
      </c>
      <c r="I4055" s="40">
        <v>0</v>
      </c>
      <c r="J4055" s="40">
        <v>0</v>
      </c>
      <c r="K4055" s="40">
        <v>7.092727</v>
      </c>
      <c r="L4055" s="40">
        <v>28.621839999999999</v>
      </c>
      <c r="M4055" s="40">
        <v>24.217213000000001</v>
      </c>
      <c r="N4055" s="40">
        <v>22.957595999999999</v>
      </c>
      <c r="O4055" s="40">
        <v>22.157710999999999</v>
      </c>
      <c r="P4055" s="40">
        <v>24.281115</v>
      </c>
      <c r="Q4055" s="40">
        <v>26.572737</v>
      </c>
      <c r="R4055" s="40">
        <v>22.279807999999999</v>
      </c>
      <c r="S4055" s="40">
        <v>26.908846</v>
      </c>
      <c r="T4055" s="40">
        <v>19.618271</v>
      </c>
      <c r="U4055" s="40">
        <v>21.372751000000001</v>
      </c>
      <c r="V4055" s="40">
        <v>10.894907999999999</v>
      </c>
      <c r="W4055" s="40">
        <v>15.531226999999999</v>
      </c>
      <c r="X4055" s="40">
        <v>8.1399699999999999</v>
      </c>
      <c r="AA4055">
        <f t="shared" si="1392"/>
        <v>42424.468368055554</v>
      </c>
      <c r="AB4055" t="str">
        <f t="shared" si="1393"/>
        <v>42424Fábio88</v>
      </c>
      <c r="AC4055" s="52">
        <v>42424</v>
      </c>
      <c r="AD4055" s="56" t="s">
        <v>31</v>
      </c>
      <c r="AE4055" s="53">
        <v>88</v>
      </c>
      <c r="AF4055" s="51" t="str">
        <f t="shared" si="1394"/>
        <v/>
      </c>
      <c r="AG4055" s="51">
        <f t="shared" si="1395"/>
        <v>5.3990000000000002E-3</v>
      </c>
      <c r="AH4055" s="51">
        <f t="shared" si="1396"/>
        <v>5.3990000000000002E-3</v>
      </c>
      <c r="AI4055" s="51">
        <f t="shared" si="1397"/>
        <v>13.095245999999999</v>
      </c>
      <c r="AJ4055" s="51">
        <f t="shared" si="1398"/>
        <v>21.399448</v>
      </c>
      <c r="AK4055" s="51">
        <f t="shared" si="1399"/>
        <v>18.689921999999999</v>
      </c>
      <c r="AL4055" s="51">
        <f t="shared" si="1400"/>
        <v>17.560023999999999</v>
      </c>
      <c r="AM4055" s="51">
        <f t="shared" si="1401"/>
        <v>16.682808000000001</v>
      </c>
      <c r="AN4055" s="51">
        <f t="shared" si="1402"/>
        <v>18.737325999999999</v>
      </c>
      <c r="AO4055" s="51">
        <f t="shared" si="1403"/>
        <v>19.904475999999999</v>
      </c>
      <c r="AP4055" s="51">
        <f t="shared" si="1404"/>
        <v>16.124804999999999</v>
      </c>
      <c r="AQ4055" s="51">
        <f t="shared" si="1405"/>
        <v>18.737325999999999</v>
      </c>
      <c r="AR4055" s="51">
        <f t="shared" si="1406"/>
        <v>12.01322</v>
      </c>
      <c r="AS4055" s="51">
        <f t="shared" si="1407"/>
        <v>14.306948</v>
      </c>
      <c r="AT4055" s="51">
        <f t="shared" si="1408"/>
        <v>5.2787249999999997</v>
      </c>
      <c r="AU4055" s="51">
        <f t="shared" si="1409"/>
        <v>9.3154020000000006</v>
      </c>
      <c r="AV4055" s="51">
        <f t="shared" si="1410"/>
        <v>4.2954879999999998</v>
      </c>
    </row>
    <row r="4056" spans="1:48">
      <c r="A4056" t="str">
        <f t="shared" si="1411"/>
        <v>41927Murilo/Kassio88</v>
      </c>
      <c r="B4056" s="50">
        <v>41927.261770833335</v>
      </c>
      <c r="C4056" s="44">
        <f t="shared" si="1391"/>
        <v>41927</v>
      </c>
      <c r="D4056" s="45" t="s">
        <v>20</v>
      </c>
      <c r="E4056" s="46">
        <v>88</v>
      </c>
      <c r="G4056" s="49" t="e">
        <f>VLOOKUP(C4056,#REF!,2,0)</f>
        <v>#REF!</v>
      </c>
      <c r="I4056" s="40">
        <v>0</v>
      </c>
      <c r="J4056" s="40">
        <v>0</v>
      </c>
      <c r="K4056" s="40">
        <v>3.9162910000000002</v>
      </c>
      <c r="L4056" s="40">
        <v>21.372751000000001</v>
      </c>
      <c r="M4056" s="40">
        <v>20.427109000000002</v>
      </c>
      <c r="N4056" s="40">
        <v>19.333618000000001</v>
      </c>
      <c r="O4056" s="40">
        <v>18.327207999999999</v>
      </c>
      <c r="P4056" s="40">
        <v>19.790144000000002</v>
      </c>
      <c r="Q4056" s="40">
        <v>21.854040000000001</v>
      </c>
      <c r="R4056" s="40">
        <v>19.220372999999999</v>
      </c>
      <c r="S4056" s="40">
        <v>23.709154000000002</v>
      </c>
      <c r="T4056" s="40">
        <v>17.618275000000001</v>
      </c>
      <c r="U4056" s="40">
        <v>19.732771</v>
      </c>
      <c r="V4056" s="40">
        <v>10.363837999999999</v>
      </c>
      <c r="W4056" s="40">
        <v>14.883616</v>
      </c>
      <c r="X4056" s="40">
        <v>7.8273900000000003</v>
      </c>
      <c r="AA4056">
        <f t="shared" si="1392"/>
        <v>42429.747453703705</v>
      </c>
      <c r="AB4056" t="str">
        <f t="shared" si="1393"/>
        <v>42429Fábio88</v>
      </c>
      <c r="AC4056" s="52">
        <v>42429</v>
      </c>
      <c r="AD4056" s="56" t="s">
        <v>31</v>
      </c>
      <c r="AE4056" s="53">
        <v>88</v>
      </c>
      <c r="AF4056" s="51" t="str">
        <f t="shared" si="1394"/>
        <v>Erro Leitura</v>
      </c>
      <c r="AG4056" s="51" t="str">
        <f t="shared" si="1395"/>
        <v>N/A</v>
      </c>
      <c r="AH4056" s="51" t="str">
        <f t="shared" si="1396"/>
        <v>N/A</v>
      </c>
      <c r="AI4056" s="51" t="str">
        <f t="shared" si="1397"/>
        <v>N/A</v>
      </c>
      <c r="AJ4056" s="51" t="str">
        <f t="shared" si="1398"/>
        <v>N/A</v>
      </c>
      <c r="AK4056" s="51" t="str">
        <f t="shared" si="1399"/>
        <v>N/A</v>
      </c>
      <c r="AL4056" s="51" t="str">
        <f t="shared" si="1400"/>
        <v>N/A</v>
      </c>
      <c r="AM4056" s="51" t="str">
        <f t="shared" si="1401"/>
        <v>N/A</v>
      </c>
      <c r="AN4056" s="51" t="str">
        <f t="shared" si="1402"/>
        <v>N/A</v>
      </c>
      <c r="AO4056" s="51" t="str">
        <f t="shared" si="1403"/>
        <v>N/A</v>
      </c>
      <c r="AP4056" s="51" t="str">
        <f t="shared" si="1404"/>
        <v>N/A</v>
      </c>
      <c r="AQ4056" s="51" t="str">
        <f t="shared" si="1405"/>
        <v>N/A</v>
      </c>
      <c r="AR4056" s="51" t="str">
        <f t="shared" si="1406"/>
        <v>N/A</v>
      </c>
      <c r="AS4056" s="51" t="str">
        <f t="shared" si="1407"/>
        <v>N/A</v>
      </c>
      <c r="AT4056" s="51" t="str">
        <f t="shared" si="1408"/>
        <v>N/A</v>
      </c>
      <c r="AU4056" s="51" t="str">
        <f t="shared" si="1409"/>
        <v>N/A</v>
      </c>
      <c r="AV4056" s="51" t="str">
        <f t="shared" si="1410"/>
        <v>N/A</v>
      </c>
    </row>
    <row r="4057" spans="1:48">
      <c r="A4057" t="str">
        <f t="shared" si="1411"/>
        <v>41929Murilo/Kassio88</v>
      </c>
      <c r="B4057" s="50">
        <v>41929.378460648149</v>
      </c>
      <c r="C4057" s="44">
        <f t="shared" si="1391"/>
        <v>41929</v>
      </c>
      <c r="D4057" s="45" t="s">
        <v>20</v>
      </c>
      <c r="E4057" s="46">
        <v>88</v>
      </c>
      <c r="G4057" s="49" t="e">
        <f>VLOOKUP(C4057,#REF!,2,0)</f>
        <v>#REF!</v>
      </c>
      <c r="I4057" s="40">
        <v>0</v>
      </c>
      <c r="J4057" s="40">
        <v>0</v>
      </c>
      <c r="K4057" s="40">
        <v>3.6033849999999998</v>
      </c>
      <c r="L4057" s="40">
        <v>19.618271</v>
      </c>
      <c r="M4057" s="40">
        <v>19.561176</v>
      </c>
      <c r="N4057" s="40">
        <v>18.659481</v>
      </c>
      <c r="O4057" s="40">
        <v>17.672270000000001</v>
      </c>
      <c r="P4057" s="40">
        <v>19.051168000000001</v>
      </c>
      <c r="Q4057" s="40">
        <v>21.193718000000001</v>
      </c>
      <c r="R4057" s="40">
        <v>18.770948000000001</v>
      </c>
      <c r="S4057" s="40">
        <v>23.081987000000002</v>
      </c>
      <c r="T4057" s="40">
        <v>17.456810000000001</v>
      </c>
      <c r="U4057" s="40">
        <v>19.504138999999999</v>
      </c>
      <c r="V4057" s="40">
        <v>10.084051000000001</v>
      </c>
      <c r="W4057" s="40">
        <v>15.18064</v>
      </c>
      <c r="X4057" s="40">
        <v>7.965452</v>
      </c>
      <c r="AA4057">
        <f t="shared" si="1392"/>
        <v>42431.483101851853</v>
      </c>
      <c r="AB4057" t="str">
        <f t="shared" si="1393"/>
        <v>42431Fábio88</v>
      </c>
      <c r="AC4057" s="52">
        <v>42431</v>
      </c>
      <c r="AD4057" s="56" t="s">
        <v>31</v>
      </c>
      <c r="AE4057" s="53">
        <v>88</v>
      </c>
      <c r="AF4057" s="51" t="str">
        <f t="shared" si="1394"/>
        <v/>
      </c>
      <c r="AG4057" s="51">
        <f t="shared" si="1395"/>
        <v>5.3990000000000002E-3</v>
      </c>
      <c r="AH4057" s="51">
        <f t="shared" si="1396"/>
        <v>5.3990000000000002E-3</v>
      </c>
      <c r="AI4057" s="51">
        <f t="shared" si="1397"/>
        <v>5.7289700000000003</v>
      </c>
      <c r="AJ4057" s="51">
        <f t="shared" si="1398"/>
        <v>22.595057000000001</v>
      </c>
      <c r="AK4057" s="51">
        <f t="shared" si="1399"/>
        <v>20.381014</v>
      </c>
      <c r="AL4057" s="51">
        <f t="shared" si="1400"/>
        <v>18.920908000000001</v>
      </c>
      <c r="AM4057" s="51">
        <f t="shared" si="1401"/>
        <v>18.553250999999999</v>
      </c>
      <c r="AN4057" s="51">
        <f t="shared" si="1402"/>
        <v>20.910692000000001</v>
      </c>
      <c r="AO4057" s="51">
        <f t="shared" si="1403"/>
        <v>21.695205999999999</v>
      </c>
      <c r="AP4057" s="51">
        <f t="shared" si="1404"/>
        <v>18.370387999999998</v>
      </c>
      <c r="AQ4057" s="51">
        <f t="shared" si="1405"/>
        <v>21.106358</v>
      </c>
      <c r="AR4057" s="51">
        <f t="shared" si="1406"/>
        <v>13.28683</v>
      </c>
      <c r="AS4057" s="51">
        <f t="shared" si="1407"/>
        <v>16.380531000000001</v>
      </c>
      <c r="AT4057" s="51">
        <f t="shared" si="1408"/>
        <v>6.6667690000000004</v>
      </c>
      <c r="AU4057" s="51">
        <f t="shared" si="1409"/>
        <v>10.841536</v>
      </c>
      <c r="AV4057" s="51">
        <f t="shared" si="1410"/>
        <v>5.4891990000000002</v>
      </c>
    </row>
    <row r="4058" spans="1:48">
      <c r="A4058" t="str">
        <f t="shared" si="1411"/>
        <v>41933Murilo/Kassio88</v>
      </c>
      <c r="B4058" s="50">
        <v>41933.361574074072</v>
      </c>
      <c r="C4058" s="44">
        <f t="shared" si="1391"/>
        <v>41933</v>
      </c>
      <c r="D4058" s="45" t="s">
        <v>20</v>
      </c>
      <c r="E4058" s="46">
        <v>88</v>
      </c>
      <c r="G4058" s="49" t="e">
        <f>VLOOKUP(C4058,#REF!,2,0)</f>
        <v>#REF!</v>
      </c>
      <c r="I4058" s="40">
        <v>0</v>
      </c>
      <c r="J4058" s="40">
        <v>0</v>
      </c>
      <c r="K4058" s="40">
        <v>0</v>
      </c>
      <c r="L4058" s="40">
        <v>17.510534</v>
      </c>
      <c r="M4058" s="40">
        <v>18.327207999999999</v>
      </c>
      <c r="N4058" s="40">
        <v>17.618275000000001</v>
      </c>
      <c r="O4058" s="40">
        <v>16.713868999999999</v>
      </c>
      <c r="P4058" s="40">
        <v>17.88917</v>
      </c>
      <c r="Q4058" s="40">
        <v>19.447222</v>
      </c>
      <c r="R4058" s="40">
        <v>17.564371000000001</v>
      </c>
      <c r="S4058" s="40">
        <v>21.975241</v>
      </c>
      <c r="T4058" s="40">
        <v>16.871597000000001</v>
      </c>
      <c r="U4058" s="40">
        <v>18.217172999999999</v>
      </c>
      <c r="V4058" s="40">
        <v>9.7306399999999993</v>
      </c>
      <c r="W4058" s="40">
        <v>14.589788</v>
      </c>
      <c r="X4058" s="40">
        <v>7.7588819999999998</v>
      </c>
      <c r="AA4058">
        <f t="shared" si="1392"/>
        <v>42433.735879629632</v>
      </c>
      <c r="AB4058" t="str">
        <f t="shared" si="1393"/>
        <v>42433Fábio88</v>
      </c>
      <c r="AC4058" s="52">
        <v>42433</v>
      </c>
      <c r="AD4058" s="56" t="s">
        <v>31</v>
      </c>
      <c r="AE4058" s="53">
        <v>88</v>
      </c>
      <c r="AF4058" s="51" t="str">
        <f t="shared" si="1394"/>
        <v>Erro Leitura</v>
      </c>
      <c r="AG4058" s="51" t="str">
        <f t="shared" si="1395"/>
        <v>N/A</v>
      </c>
      <c r="AH4058" s="51" t="str">
        <f t="shared" si="1396"/>
        <v>N/A</v>
      </c>
      <c r="AI4058" s="51" t="str">
        <f t="shared" si="1397"/>
        <v>N/A</v>
      </c>
      <c r="AJ4058" s="51" t="str">
        <f t="shared" si="1398"/>
        <v>N/A</v>
      </c>
      <c r="AK4058" s="51" t="str">
        <f t="shared" si="1399"/>
        <v>N/A</v>
      </c>
      <c r="AL4058" s="51" t="str">
        <f t="shared" si="1400"/>
        <v>N/A</v>
      </c>
      <c r="AM4058" s="51" t="str">
        <f t="shared" si="1401"/>
        <v>N/A</v>
      </c>
      <c r="AN4058" s="51" t="str">
        <f t="shared" si="1402"/>
        <v>N/A</v>
      </c>
      <c r="AO4058" s="51" t="str">
        <f t="shared" si="1403"/>
        <v>N/A</v>
      </c>
      <c r="AP4058" s="51" t="str">
        <f t="shared" si="1404"/>
        <v>N/A</v>
      </c>
      <c r="AQ4058" s="51" t="str">
        <f t="shared" si="1405"/>
        <v>N/A</v>
      </c>
      <c r="AR4058" s="51" t="str">
        <f t="shared" si="1406"/>
        <v>N/A</v>
      </c>
      <c r="AS4058" s="51" t="str">
        <f t="shared" si="1407"/>
        <v>N/A</v>
      </c>
      <c r="AT4058" s="51" t="str">
        <f t="shared" si="1408"/>
        <v>N/A</v>
      </c>
      <c r="AU4058" s="51" t="str">
        <f t="shared" si="1409"/>
        <v>N/A</v>
      </c>
      <c r="AV4058" s="51" t="str">
        <f t="shared" si="1410"/>
        <v>N/A</v>
      </c>
    </row>
    <row r="4059" spans="1:48">
      <c r="A4059" t="str">
        <f t="shared" si="1411"/>
        <v>41936Murilo/Kassio88</v>
      </c>
      <c r="B4059" s="50">
        <v>41936.351087962961</v>
      </c>
      <c r="C4059" s="44">
        <f t="shared" si="1391"/>
        <v>41936</v>
      </c>
      <c r="D4059" s="45" t="s">
        <v>20</v>
      </c>
      <c r="E4059" s="46">
        <v>88</v>
      </c>
      <c r="G4059" s="49" t="e">
        <f>VLOOKUP(C4059,#REF!,2,0)</f>
        <v>#REF!</v>
      </c>
      <c r="I4059" s="40">
        <v>0</v>
      </c>
      <c r="J4059" s="40">
        <v>0</v>
      </c>
      <c r="K4059" s="40">
        <v>3.3893439999999999</v>
      </c>
      <c r="L4059" s="40">
        <v>17.403151999999999</v>
      </c>
      <c r="M4059" s="40">
        <v>18.107469999999999</v>
      </c>
      <c r="N4059" s="40">
        <v>17.403151999999999</v>
      </c>
      <c r="O4059" s="40">
        <v>16.090966999999999</v>
      </c>
      <c r="P4059" s="40">
        <v>17.296139</v>
      </c>
      <c r="Q4059" s="40">
        <v>18.882774000000001</v>
      </c>
      <c r="R4059" s="40">
        <v>16.713868999999999</v>
      </c>
      <c r="S4059" s="40">
        <v>21.134211000000001</v>
      </c>
      <c r="T4059" s="40">
        <v>15.430617</v>
      </c>
      <c r="U4059" s="40">
        <v>17.403151999999999</v>
      </c>
      <c r="V4059" s="40">
        <v>9.3843409999999992</v>
      </c>
      <c r="W4059" s="40">
        <v>13.916674</v>
      </c>
      <c r="X4059" s="40">
        <v>7.4882860000000004</v>
      </c>
      <c r="AA4059">
        <f t="shared" si="1392"/>
        <v>42198.488483796296</v>
      </c>
      <c r="AB4059" t="str">
        <f t="shared" si="1393"/>
        <v>42198Fábio89</v>
      </c>
      <c r="AC4059" s="52">
        <v>42198</v>
      </c>
      <c r="AD4059" s="56" t="s">
        <v>31</v>
      </c>
      <c r="AE4059" s="53">
        <v>89</v>
      </c>
      <c r="AF4059" s="51" t="str">
        <f t="shared" si="1394"/>
        <v/>
      </c>
      <c r="AG4059" s="51">
        <f t="shared" si="1395"/>
        <v>0</v>
      </c>
      <c r="AH4059" s="51">
        <f t="shared" si="1396"/>
        <v>14.872544</v>
      </c>
      <c r="AI4059" s="51">
        <f t="shared" si="1397"/>
        <v>21.154211</v>
      </c>
      <c r="AJ4059" s="51">
        <f t="shared" si="1398"/>
        <v>16.208808999999999</v>
      </c>
      <c r="AK4059" s="51">
        <f t="shared" si="1399"/>
        <v>14.067712</v>
      </c>
      <c r="AL4059" s="51">
        <f t="shared" si="1400"/>
        <v>14.306697</v>
      </c>
      <c r="AM4059" s="51">
        <f t="shared" si="1401"/>
        <v>20.813578</v>
      </c>
      <c r="AN4059" s="51">
        <f t="shared" si="1402"/>
        <v>26.046810000000001</v>
      </c>
      <c r="AO4059" s="51">
        <f t="shared" si="1403"/>
        <v>25.241266</v>
      </c>
      <c r="AP4059" s="51">
        <f t="shared" si="1404"/>
        <v>24.448043999999999</v>
      </c>
      <c r="AQ4059" s="51">
        <f t="shared" si="1405"/>
        <v>25.241266</v>
      </c>
      <c r="AR4059" s="51">
        <f t="shared" si="1406"/>
        <v>25.241266</v>
      </c>
      <c r="AS4059" s="51">
        <f t="shared" si="1407"/>
        <v>26.590596999999999</v>
      </c>
      <c r="AT4059" s="51">
        <f t="shared" si="1408"/>
        <v>27.694410000000001</v>
      </c>
      <c r="AU4059" s="51">
        <f t="shared" si="1409"/>
        <v>26.809674999999999</v>
      </c>
      <c r="AV4059" s="51">
        <f t="shared" si="1410"/>
        <v>26.645285000000001</v>
      </c>
    </row>
    <row r="4060" spans="1:48">
      <c r="A4060" t="str">
        <f t="shared" si="1411"/>
        <v>41943Murilo/Kassio88</v>
      </c>
      <c r="B4060" s="50">
        <v>41943.347581018519</v>
      </c>
      <c r="C4060" s="44">
        <f t="shared" si="1391"/>
        <v>41943</v>
      </c>
      <c r="D4060" s="45" t="s">
        <v>20</v>
      </c>
      <c r="E4060" s="46">
        <v>88</v>
      </c>
      <c r="G4060" s="49" t="e">
        <f>VLOOKUP(C4060,#REF!,2,0)</f>
        <v>#REF!</v>
      </c>
      <c r="I4060" s="40">
        <v>0</v>
      </c>
      <c r="J4060" s="40">
        <v>0</v>
      </c>
      <c r="K4060" s="40">
        <v>4.7673129999999997</v>
      </c>
      <c r="L4060" s="40">
        <v>20.602689999999999</v>
      </c>
      <c r="M4060" s="40">
        <v>18.492947000000001</v>
      </c>
      <c r="N4060" s="40">
        <v>17.189468000000002</v>
      </c>
      <c r="O4060" s="40">
        <v>15.988391</v>
      </c>
      <c r="P4060" s="40">
        <v>17.136265000000002</v>
      </c>
      <c r="Q4060" s="40">
        <v>18.272144000000001</v>
      </c>
      <c r="R4060" s="40">
        <v>15.886170999999999</v>
      </c>
      <c r="S4060" s="40">
        <v>19.847597</v>
      </c>
      <c r="T4060" s="40">
        <v>15.081277</v>
      </c>
      <c r="U4060" s="40">
        <v>16.297181999999999</v>
      </c>
      <c r="V4060" s="40">
        <v>8.531542</v>
      </c>
      <c r="W4060" s="40">
        <v>12.985315</v>
      </c>
      <c r="X4060" s="40">
        <v>6.835871</v>
      </c>
      <c r="AA4060">
        <f t="shared" si="1392"/>
        <v>42199.44940972222</v>
      </c>
      <c r="AB4060" t="str">
        <f t="shared" si="1393"/>
        <v>42199Fábio89</v>
      </c>
      <c r="AC4060" s="52">
        <v>42199</v>
      </c>
      <c r="AD4060" s="56" t="s">
        <v>31</v>
      </c>
      <c r="AE4060" s="53">
        <v>89</v>
      </c>
      <c r="AF4060" s="51" t="str">
        <f t="shared" si="1394"/>
        <v/>
      </c>
      <c r="AG4060" s="51">
        <f t="shared" si="1395"/>
        <v>0</v>
      </c>
      <c r="AH4060" s="51">
        <f t="shared" si="1396"/>
        <v>14.831732000000001</v>
      </c>
      <c r="AI4060" s="51">
        <f t="shared" si="1397"/>
        <v>20.813578</v>
      </c>
      <c r="AJ4060" s="51">
        <f t="shared" si="1398"/>
        <v>16.294301999999998</v>
      </c>
      <c r="AK4060" s="51">
        <f t="shared" si="1399"/>
        <v>13.909534000000001</v>
      </c>
      <c r="AL4060" s="51">
        <f t="shared" si="1400"/>
        <v>13.988498999999999</v>
      </c>
      <c r="AM4060" s="51">
        <f t="shared" si="1401"/>
        <v>19.950310000000002</v>
      </c>
      <c r="AN4060" s="51">
        <f t="shared" si="1402"/>
        <v>25.508419</v>
      </c>
      <c r="AO4060" s="51">
        <f t="shared" si="1403"/>
        <v>25.134798</v>
      </c>
      <c r="AP4060" s="51">
        <f t="shared" si="1404"/>
        <v>24.816673000000002</v>
      </c>
      <c r="AQ4060" s="51">
        <f t="shared" si="1405"/>
        <v>25.134798</v>
      </c>
      <c r="AR4060" s="51">
        <f t="shared" si="1406"/>
        <v>25.884729</v>
      </c>
      <c r="AS4060" s="51">
        <f t="shared" si="1407"/>
        <v>26.209389000000002</v>
      </c>
      <c r="AT4060" s="51">
        <f t="shared" si="1408"/>
        <v>27.638721</v>
      </c>
      <c r="AU4060" s="51">
        <f t="shared" si="1409"/>
        <v>26.919502000000001</v>
      </c>
      <c r="AV4060" s="51">
        <f t="shared" si="1410"/>
        <v>26.15513</v>
      </c>
    </row>
    <row r="4061" spans="1:48">
      <c r="A4061" t="str">
        <f t="shared" si="1411"/>
        <v>41946Murilo/Kassio88</v>
      </c>
      <c r="B4061" s="50">
        <v>41946.604166666664</v>
      </c>
      <c r="C4061" s="44">
        <f t="shared" si="1391"/>
        <v>41946</v>
      </c>
      <c r="D4061" s="45" t="s">
        <v>20</v>
      </c>
      <c r="E4061" s="46">
        <v>88</v>
      </c>
      <c r="G4061" s="49" t="e">
        <f>VLOOKUP(C4061,#REF!,2,0)</f>
        <v>#REF!</v>
      </c>
      <c r="I4061" s="40">
        <v>0</v>
      </c>
      <c r="J4061" s="40">
        <v>0</v>
      </c>
      <c r="K4061" s="40">
        <v>14.78533</v>
      </c>
      <c r="L4061" s="40">
        <v>35.620097999999999</v>
      </c>
      <c r="M4061" s="40">
        <v>32.505577000000002</v>
      </c>
      <c r="N4061" s="40">
        <v>30.965553</v>
      </c>
      <c r="O4061" s="40">
        <v>27.655892999999999</v>
      </c>
      <c r="P4061" s="40">
        <v>29.041008000000001</v>
      </c>
      <c r="Q4061" s="40">
        <v>29.959826</v>
      </c>
      <c r="R4061" s="40">
        <v>24.026022000000001</v>
      </c>
      <c r="S4061" s="40">
        <v>29.604711999999999</v>
      </c>
      <c r="T4061" s="40">
        <v>20.136236</v>
      </c>
      <c r="U4061" s="40">
        <v>19.905152999999999</v>
      </c>
      <c r="V4061" s="40">
        <v>9.9654480000000003</v>
      </c>
      <c r="W4061" s="40">
        <v>14.059436</v>
      </c>
      <c r="X4061" s="40">
        <v>7.930809</v>
      </c>
      <c r="AA4061">
        <f t="shared" si="1392"/>
        <v>42226.384837962964</v>
      </c>
      <c r="AB4061" t="str">
        <f t="shared" si="1393"/>
        <v>42226Fábio89</v>
      </c>
      <c r="AC4061" s="52">
        <v>42226</v>
      </c>
      <c r="AD4061" s="56" t="s">
        <v>31</v>
      </c>
      <c r="AE4061" s="53">
        <v>89</v>
      </c>
      <c r="AF4061" s="51" t="str">
        <f t="shared" si="1394"/>
        <v/>
      </c>
      <c r="AG4061" s="51">
        <f t="shared" si="1395"/>
        <v>0</v>
      </c>
      <c r="AH4061" s="51">
        <f t="shared" si="1396"/>
        <v>8.538456</v>
      </c>
      <c r="AI4061" s="51">
        <f t="shared" si="1397"/>
        <v>17.917631</v>
      </c>
      <c r="AJ4061" s="51">
        <f t="shared" si="1398"/>
        <v>14.4672</v>
      </c>
      <c r="AK4061" s="51">
        <f t="shared" si="1399"/>
        <v>12.715698</v>
      </c>
      <c r="AL4061" s="51">
        <f t="shared" si="1400"/>
        <v>12.904436</v>
      </c>
      <c r="AM4061" s="51">
        <f t="shared" si="1401"/>
        <v>18.73584</v>
      </c>
      <c r="AN4061" s="51">
        <f t="shared" si="1402"/>
        <v>20.71678</v>
      </c>
      <c r="AO4061" s="51">
        <f t="shared" si="1403"/>
        <v>20.33173</v>
      </c>
      <c r="AP4061" s="51">
        <f t="shared" si="1404"/>
        <v>21.596231</v>
      </c>
      <c r="AQ4061" s="51">
        <f t="shared" si="1405"/>
        <v>23.204552</v>
      </c>
      <c r="AR4061" s="51">
        <f t="shared" si="1406"/>
        <v>21.794146999999999</v>
      </c>
      <c r="AS4061" s="51">
        <f t="shared" si="1407"/>
        <v>24.975517</v>
      </c>
      <c r="AT4061" s="51">
        <f t="shared" si="1408"/>
        <v>26.864563</v>
      </c>
      <c r="AU4061" s="51">
        <f t="shared" si="1409"/>
        <v>26.100947999999999</v>
      </c>
      <c r="AV4061" s="51">
        <f t="shared" si="1410"/>
        <v>25.562028999999999</v>
      </c>
    </row>
    <row r="4062" spans="1:48">
      <c r="A4062" t="str">
        <f t="shared" si="1411"/>
        <v>41948Murilo/Kassio88</v>
      </c>
      <c r="B4062" s="50">
        <v>41948.661712962959</v>
      </c>
      <c r="C4062" s="44">
        <f t="shared" si="1391"/>
        <v>41948</v>
      </c>
      <c r="D4062" s="45" t="s">
        <v>20</v>
      </c>
      <c r="E4062" s="46">
        <v>88</v>
      </c>
      <c r="G4062" s="49" t="e">
        <f>VLOOKUP(C4062,#REF!,2,0)</f>
        <v>#REF!</v>
      </c>
      <c r="I4062" s="40">
        <v>0</v>
      </c>
      <c r="J4062" s="40">
        <v>0</v>
      </c>
      <c r="K4062" s="40">
        <v>17.618275000000001</v>
      </c>
      <c r="L4062" s="40">
        <v>37.190693000000003</v>
      </c>
      <c r="M4062" s="40">
        <v>34.540657000000003</v>
      </c>
      <c r="N4062" s="40">
        <v>33.477725999999997</v>
      </c>
      <c r="O4062" s="40">
        <v>30.893166999999998</v>
      </c>
      <c r="P4062" s="40">
        <v>33.402434999999997</v>
      </c>
      <c r="Q4062" s="40">
        <v>34.159145000000002</v>
      </c>
      <c r="R4062" s="40">
        <v>29.817532</v>
      </c>
      <c r="S4062" s="40">
        <v>36.479773999999999</v>
      </c>
      <c r="T4062" s="40">
        <v>26.30545</v>
      </c>
      <c r="U4062" s="40">
        <v>27.383023999999999</v>
      </c>
      <c r="V4062" s="40">
        <v>13.168736000000001</v>
      </c>
      <c r="W4062" s="40">
        <v>18.162282999999999</v>
      </c>
      <c r="X4062" s="40">
        <v>9.691808</v>
      </c>
      <c r="AA4062">
        <f t="shared" si="1392"/>
        <v>42228.516041666669</v>
      </c>
      <c r="AB4062" t="str">
        <f t="shared" si="1393"/>
        <v>42228Fábio89</v>
      </c>
      <c r="AC4062" s="52">
        <v>42228</v>
      </c>
      <c r="AD4062" s="56" t="s">
        <v>31</v>
      </c>
      <c r="AE4062" s="53">
        <v>89</v>
      </c>
      <c r="AF4062" s="51" t="str">
        <f t="shared" si="1394"/>
        <v/>
      </c>
      <c r="AG4062" s="51">
        <f t="shared" si="1395"/>
        <v>0</v>
      </c>
      <c r="AH4062" s="51">
        <f t="shared" si="1396"/>
        <v>15.869158000000001</v>
      </c>
      <c r="AI4062" s="51">
        <f t="shared" si="1397"/>
        <v>23.460999999999999</v>
      </c>
      <c r="AJ4062" s="51">
        <f t="shared" si="1398"/>
        <v>26.754801</v>
      </c>
      <c r="AK4062" s="51">
        <f t="shared" si="1399"/>
        <v>26.864563</v>
      </c>
      <c r="AL4062" s="51">
        <f t="shared" si="1400"/>
        <v>26.864563</v>
      </c>
      <c r="AM4062" s="51">
        <f t="shared" si="1401"/>
        <v>25.669376</v>
      </c>
      <c r="AN4062" s="51">
        <f t="shared" si="1402"/>
        <v>24.922495000000001</v>
      </c>
      <c r="AO4062" s="51">
        <f t="shared" si="1403"/>
        <v>25.134798</v>
      </c>
      <c r="AP4062" s="51">
        <f t="shared" si="1404"/>
        <v>24.082063999999999</v>
      </c>
      <c r="AQ4062" s="51">
        <f t="shared" si="1405"/>
        <v>25.081669000000002</v>
      </c>
      <c r="AR4062" s="51">
        <f t="shared" si="1406"/>
        <v>24.975517</v>
      </c>
      <c r="AS4062" s="51">
        <f t="shared" si="1407"/>
        <v>25.776941000000001</v>
      </c>
      <c r="AT4062" s="51">
        <f t="shared" si="1408"/>
        <v>27.471917999999999</v>
      </c>
      <c r="AU4062" s="51">
        <f t="shared" si="1409"/>
        <v>26.864563</v>
      </c>
      <c r="AV4062" s="51">
        <f t="shared" si="1410"/>
        <v>26.318045000000001</v>
      </c>
    </row>
    <row r="4063" spans="1:48">
      <c r="A4063" t="str">
        <f t="shared" si="1411"/>
        <v>41950Murilo/Kassio88</v>
      </c>
      <c r="B4063" s="50">
        <v>41950.351666666669</v>
      </c>
      <c r="C4063" s="44">
        <f t="shared" si="1391"/>
        <v>41950</v>
      </c>
      <c r="D4063" s="45" t="s">
        <v>20</v>
      </c>
      <c r="E4063" s="46">
        <v>88</v>
      </c>
      <c r="G4063" s="49" t="e">
        <f>VLOOKUP(C4063,#REF!,2,0)</f>
        <v>#REF!</v>
      </c>
      <c r="I4063" s="40">
        <v>0</v>
      </c>
      <c r="J4063" s="40">
        <v>0</v>
      </c>
      <c r="K4063" s="40">
        <v>15.531226999999999</v>
      </c>
      <c r="L4063" s="40">
        <v>34.770592000000001</v>
      </c>
      <c r="M4063" s="40">
        <v>31.328807999999999</v>
      </c>
      <c r="N4063" s="40">
        <v>30.317093</v>
      </c>
      <c r="O4063" s="40">
        <v>28.205767000000002</v>
      </c>
      <c r="P4063" s="40">
        <v>30.460581000000001</v>
      </c>
      <c r="Q4063" s="40">
        <v>31.620987</v>
      </c>
      <c r="R4063" s="40">
        <v>26.572737</v>
      </c>
      <c r="S4063" s="40">
        <v>32.431399999999996</v>
      </c>
      <c r="T4063" s="40">
        <v>23.269210999999999</v>
      </c>
      <c r="U4063" s="40">
        <v>23.962475000000001</v>
      </c>
      <c r="V4063" s="40">
        <v>11.145058000000001</v>
      </c>
      <c r="W4063" s="40">
        <v>15.581656000000001</v>
      </c>
      <c r="X4063" s="40">
        <v>8.3879370000000009</v>
      </c>
      <c r="AA4063">
        <f t="shared" si="1392"/>
        <v>42231.605451388888</v>
      </c>
      <c r="AB4063" t="str">
        <f t="shared" si="1393"/>
        <v>42231Fábio89</v>
      </c>
      <c r="AC4063" s="52">
        <v>42231</v>
      </c>
      <c r="AD4063" s="56" t="s">
        <v>31</v>
      </c>
      <c r="AE4063" s="53">
        <v>89</v>
      </c>
      <c r="AF4063" s="51" t="str">
        <f t="shared" si="1394"/>
        <v/>
      </c>
      <c r="AG4063" s="51">
        <f t="shared" si="1395"/>
        <v>0</v>
      </c>
      <c r="AH4063" s="51">
        <f t="shared" si="1396"/>
        <v>10.329169</v>
      </c>
      <c r="AI4063" s="51">
        <f t="shared" si="1397"/>
        <v>19.950310000000002</v>
      </c>
      <c r="AJ4063" s="51">
        <f t="shared" si="1398"/>
        <v>16.422965999999999</v>
      </c>
      <c r="AK4063" s="51">
        <f t="shared" si="1399"/>
        <v>15.82696</v>
      </c>
      <c r="AL4063" s="51">
        <f t="shared" si="1400"/>
        <v>18.461030999999998</v>
      </c>
      <c r="AM4063" s="51">
        <f t="shared" si="1401"/>
        <v>26.100947999999999</v>
      </c>
      <c r="AN4063" s="51">
        <f t="shared" si="1402"/>
        <v>25.347978999999999</v>
      </c>
      <c r="AO4063" s="51">
        <f t="shared" si="1403"/>
        <v>24.658374999999999</v>
      </c>
      <c r="AP4063" s="51">
        <f t="shared" si="1404"/>
        <v>24.922495000000001</v>
      </c>
      <c r="AQ4063" s="51">
        <f t="shared" si="1405"/>
        <v>25.562028999999999</v>
      </c>
      <c r="AR4063" s="51">
        <f t="shared" si="1406"/>
        <v>25.615658</v>
      </c>
      <c r="AS4063" s="51">
        <f t="shared" si="1407"/>
        <v>26.372440000000001</v>
      </c>
      <c r="AT4063" s="51">
        <f t="shared" si="1408"/>
        <v>27.917736000000001</v>
      </c>
      <c r="AU4063" s="51">
        <f t="shared" si="1409"/>
        <v>27.416450999999999</v>
      </c>
      <c r="AV4063" s="51">
        <f t="shared" si="1410"/>
        <v>26.919502000000001</v>
      </c>
    </row>
    <row r="4064" spans="1:48">
      <c r="A4064" t="str">
        <f t="shared" si="1411"/>
        <v>41956Murilo/Kassio88</v>
      </c>
      <c r="B4064" s="50">
        <v>41956.681076388886</v>
      </c>
      <c r="C4064" s="44">
        <f t="shared" si="1391"/>
        <v>41956</v>
      </c>
      <c r="D4064" s="45" t="s">
        <v>20</v>
      </c>
      <c r="E4064" s="46">
        <v>88</v>
      </c>
      <c r="G4064" s="49" t="e">
        <f>VLOOKUP(C4064,#REF!,2,0)</f>
        <v>#REF!</v>
      </c>
      <c r="I4064" s="40">
        <v>0</v>
      </c>
      <c r="J4064" s="40">
        <v>0</v>
      </c>
      <c r="K4064" s="40">
        <v>18.162282999999999</v>
      </c>
      <c r="L4064" s="40">
        <v>34.847389</v>
      </c>
      <c r="M4064" s="40">
        <v>29.463267999999999</v>
      </c>
      <c r="N4064" s="40">
        <v>27.179286999999999</v>
      </c>
      <c r="O4064" s="40">
        <v>27.315038999999999</v>
      </c>
      <c r="P4064" s="40">
        <v>29.888642999999998</v>
      </c>
      <c r="Q4064" s="40">
        <v>29.67557</v>
      </c>
      <c r="R4064" s="40">
        <v>24.345112</v>
      </c>
      <c r="S4064" s="40">
        <v>28.761232</v>
      </c>
      <c r="T4064" s="40">
        <v>20.368765</v>
      </c>
      <c r="U4064" s="40">
        <v>20.956261000000001</v>
      </c>
      <c r="V4064" s="40">
        <v>10.04443</v>
      </c>
      <c r="W4064" s="40">
        <v>14.492557</v>
      </c>
      <c r="X4064" s="40">
        <v>7.6228990000000003</v>
      </c>
      <c r="AA4064">
        <f t="shared" si="1392"/>
        <v>42233.387662037036</v>
      </c>
      <c r="AB4064" t="str">
        <f t="shared" si="1393"/>
        <v>42233Fábio89</v>
      </c>
      <c r="AC4064" s="52">
        <v>42233</v>
      </c>
      <c r="AD4064" s="56" t="s">
        <v>31</v>
      </c>
      <c r="AE4064" s="53">
        <v>89</v>
      </c>
      <c r="AF4064" s="51" t="str">
        <f t="shared" si="1394"/>
        <v/>
      </c>
      <c r="AG4064" s="51">
        <f t="shared" si="1395"/>
        <v>0</v>
      </c>
      <c r="AH4064" s="51">
        <f t="shared" si="1396"/>
        <v>9.8312779999999993</v>
      </c>
      <c r="AI4064" s="51">
        <f t="shared" si="1397"/>
        <v>19.760973</v>
      </c>
      <c r="AJ4064" s="51">
        <f t="shared" si="1398"/>
        <v>15.784833000000001</v>
      </c>
      <c r="AK4064" s="51">
        <f t="shared" si="1399"/>
        <v>15.118537999999999</v>
      </c>
      <c r="AL4064" s="51">
        <f t="shared" si="1400"/>
        <v>14.628639</v>
      </c>
      <c r="AM4064" s="51">
        <f t="shared" si="1401"/>
        <v>20.379653999999999</v>
      </c>
      <c r="AN4064" s="51">
        <f t="shared" si="1402"/>
        <v>22.847866</v>
      </c>
      <c r="AO4064" s="51">
        <f t="shared" si="1403"/>
        <v>24.290852000000001</v>
      </c>
      <c r="AP4064" s="51">
        <f t="shared" si="1404"/>
        <v>24.290852000000001</v>
      </c>
      <c r="AQ4064" s="51">
        <f t="shared" si="1405"/>
        <v>25.188037999999999</v>
      </c>
      <c r="AR4064" s="51">
        <f t="shared" si="1406"/>
        <v>25.508419</v>
      </c>
      <c r="AS4064" s="51">
        <f t="shared" si="1407"/>
        <v>26.535988</v>
      </c>
      <c r="AT4064" s="51">
        <f t="shared" si="1408"/>
        <v>27.694410000000001</v>
      </c>
      <c r="AU4064" s="51">
        <f t="shared" si="1409"/>
        <v>27.250319999999999</v>
      </c>
      <c r="AV4064" s="51">
        <f t="shared" si="1410"/>
        <v>26.974508</v>
      </c>
    </row>
    <row r="4065" spans="1:48">
      <c r="A4065" t="str">
        <f t="shared" si="1411"/>
        <v>41957Murilo/Kassio88</v>
      </c>
      <c r="B4065" s="50">
        <v>41957.315925925926</v>
      </c>
      <c r="C4065" s="44">
        <f t="shared" si="1391"/>
        <v>41957</v>
      </c>
      <c r="D4065" s="45" t="s">
        <v>20</v>
      </c>
      <c r="E4065" s="46">
        <v>88</v>
      </c>
      <c r="G4065" s="49" t="e">
        <f>VLOOKUP(C4065,#REF!,2,0)</f>
        <v>#REF!</v>
      </c>
      <c r="I4065" s="40">
        <v>0</v>
      </c>
      <c r="J4065" s="40">
        <v>0</v>
      </c>
      <c r="K4065" s="40">
        <v>16.245488999999999</v>
      </c>
      <c r="L4065" s="40">
        <v>34.693863</v>
      </c>
      <c r="M4065" s="40">
        <v>31.038038</v>
      </c>
      <c r="N4065" s="40">
        <v>29.392672999999998</v>
      </c>
      <c r="O4065" s="40">
        <v>27.247107</v>
      </c>
      <c r="P4065" s="40">
        <v>29.604711999999999</v>
      </c>
      <c r="Q4065" s="40">
        <v>29.746500000000001</v>
      </c>
      <c r="R4065" s="40">
        <v>24.217213000000001</v>
      </c>
      <c r="S4065" s="40">
        <v>28.552289999999999</v>
      </c>
      <c r="T4065" s="40">
        <v>19.675467000000001</v>
      </c>
      <c r="U4065" s="40">
        <v>20.427109000000002</v>
      </c>
      <c r="V4065" s="40">
        <v>9.7306399999999993</v>
      </c>
      <c r="W4065" s="40">
        <v>14.203006999999999</v>
      </c>
      <c r="X4065" s="40">
        <v>7.5218040000000004</v>
      </c>
      <c r="AA4065">
        <f t="shared" si="1392"/>
        <v>42235.388541666667</v>
      </c>
      <c r="AB4065" t="str">
        <f t="shared" si="1393"/>
        <v>42235Fábio89</v>
      </c>
      <c r="AC4065" s="52">
        <v>42235</v>
      </c>
      <c r="AD4065" s="56" t="s">
        <v>31</v>
      </c>
      <c r="AE4065" s="53">
        <v>89</v>
      </c>
      <c r="AF4065" s="51" t="str">
        <f t="shared" si="1394"/>
        <v/>
      </c>
      <c r="AG4065" s="51">
        <f t="shared" si="1395"/>
        <v>0</v>
      </c>
      <c r="AH4065" s="51">
        <f t="shared" si="1396"/>
        <v>9.4105749999999997</v>
      </c>
      <c r="AI4065" s="51">
        <f t="shared" si="1397"/>
        <v>18.966383</v>
      </c>
      <c r="AJ4065" s="51">
        <f t="shared" si="1398"/>
        <v>15.533234</v>
      </c>
      <c r="AK4065" s="51">
        <f t="shared" si="1399"/>
        <v>14.346736</v>
      </c>
      <c r="AL4065" s="51">
        <f t="shared" si="1400"/>
        <v>14.067712</v>
      </c>
      <c r="AM4065" s="51">
        <f t="shared" si="1401"/>
        <v>19.244942000000002</v>
      </c>
      <c r="AN4065" s="51">
        <f t="shared" si="1402"/>
        <v>21.497633</v>
      </c>
      <c r="AO4065" s="51">
        <f t="shared" si="1403"/>
        <v>21.843786000000001</v>
      </c>
      <c r="AP4065" s="51">
        <f t="shared" si="1404"/>
        <v>23.000402000000001</v>
      </c>
      <c r="AQ4065" s="51">
        <f t="shared" si="1405"/>
        <v>24.975517</v>
      </c>
      <c r="AR4065" s="51">
        <f t="shared" si="1406"/>
        <v>25.028538000000001</v>
      </c>
      <c r="AS4065" s="51">
        <f t="shared" si="1407"/>
        <v>26.046810000000001</v>
      </c>
      <c r="AT4065" s="51">
        <f t="shared" si="1408"/>
        <v>27.527462</v>
      </c>
      <c r="AU4065" s="51">
        <f t="shared" si="1409"/>
        <v>26.754801</v>
      </c>
      <c r="AV4065" s="51">
        <f t="shared" si="1410"/>
        <v>26.15513</v>
      </c>
    </row>
    <row r="4066" spans="1:48">
      <c r="A4066" t="str">
        <f t="shared" si="1411"/>
        <v>41960Murilo/Kassio88</v>
      </c>
      <c r="B4066" s="50">
        <v>41960.660497685189</v>
      </c>
      <c r="C4066" s="44">
        <f t="shared" si="1391"/>
        <v>41960</v>
      </c>
      <c r="D4066" s="45" t="s">
        <v>20</v>
      </c>
      <c r="E4066" s="46">
        <v>88</v>
      </c>
      <c r="G4066" s="49" t="e">
        <f>VLOOKUP(C4066,#REF!,2,0)</f>
        <v>#REF!</v>
      </c>
      <c r="I4066" s="40">
        <v>0</v>
      </c>
      <c r="J4066" s="40">
        <v>0</v>
      </c>
      <c r="K4066" s="40">
        <v>13.30724</v>
      </c>
      <c r="L4066" s="40">
        <v>31.620987</v>
      </c>
      <c r="M4066" s="40">
        <v>27.655892999999999</v>
      </c>
      <c r="N4066" s="40">
        <v>26.572737</v>
      </c>
      <c r="O4066" s="40">
        <v>24.089666000000001</v>
      </c>
      <c r="P4066" s="40">
        <v>25.709078000000002</v>
      </c>
      <c r="Q4066" s="40">
        <v>26.841442000000001</v>
      </c>
      <c r="R4066" s="40">
        <v>21.914597000000001</v>
      </c>
      <c r="S4066" s="40">
        <v>25.054773000000001</v>
      </c>
      <c r="T4066" s="40">
        <v>17.564371000000001</v>
      </c>
      <c r="U4066" s="40">
        <v>18.938821999999998</v>
      </c>
      <c r="V4066" s="40">
        <v>9.1950249999999993</v>
      </c>
      <c r="W4066" s="40">
        <v>13.493155</v>
      </c>
      <c r="X4066" s="40">
        <v>7.2560399999999996</v>
      </c>
      <c r="AA4066">
        <f t="shared" si="1392"/>
        <v>42240.624467592592</v>
      </c>
      <c r="AB4066" t="str">
        <f t="shared" si="1393"/>
        <v>42240Fábio89</v>
      </c>
      <c r="AC4066" s="52">
        <v>42240</v>
      </c>
      <c r="AD4066" s="56" t="s">
        <v>31</v>
      </c>
      <c r="AE4066" s="53">
        <v>89</v>
      </c>
      <c r="AF4066" s="51" t="str">
        <f t="shared" si="1394"/>
        <v/>
      </c>
      <c r="AG4066" s="51">
        <f t="shared" si="1395"/>
        <v>0</v>
      </c>
      <c r="AH4066" s="51">
        <f t="shared" si="1396"/>
        <v>8.6907750000000004</v>
      </c>
      <c r="AI4066" s="51">
        <f t="shared" si="1397"/>
        <v>18.097840999999999</v>
      </c>
      <c r="AJ4066" s="51">
        <f t="shared" si="1398"/>
        <v>14.995260999999999</v>
      </c>
      <c r="AK4066" s="51">
        <f t="shared" si="1399"/>
        <v>13.752317</v>
      </c>
      <c r="AL4066" s="51">
        <f t="shared" si="1400"/>
        <v>13.324814</v>
      </c>
      <c r="AM4066" s="51">
        <f t="shared" si="1401"/>
        <v>18.506699000000001</v>
      </c>
      <c r="AN4066" s="51">
        <f t="shared" si="1402"/>
        <v>20.523775000000001</v>
      </c>
      <c r="AO4066" s="51">
        <f t="shared" si="1403"/>
        <v>20.045342999999999</v>
      </c>
      <c r="AP4066" s="51">
        <f t="shared" si="1404"/>
        <v>21.252056</v>
      </c>
      <c r="AQ4066" s="51">
        <f t="shared" si="1405"/>
        <v>23.358233999999999</v>
      </c>
      <c r="AR4066" s="51">
        <f t="shared" si="1406"/>
        <v>22.343050000000002</v>
      </c>
      <c r="AS4066" s="51">
        <f t="shared" si="1407"/>
        <v>25.188037999999999</v>
      </c>
      <c r="AT4066" s="51">
        <f t="shared" si="1408"/>
        <v>26.590596999999999</v>
      </c>
      <c r="AU4066" s="51">
        <f t="shared" si="1409"/>
        <v>26.263680999999998</v>
      </c>
      <c r="AV4066" s="51">
        <f t="shared" si="1410"/>
        <v>25.830808999999999</v>
      </c>
    </row>
    <row r="4067" spans="1:48">
      <c r="A4067" t="str">
        <f t="shared" si="1411"/>
        <v>41962Murilo/Kassio88</v>
      </c>
      <c r="B4067" s="50">
        <v>41962.620370370372</v>
      </c>
      <c r="C4067" s="44">
        <f t="shared" si="1391"/>
        <v>41962</v>
      </c>
      <c r="D4067" s="45" t="s">
        <v>20</v>
      </c>
      <c r="E4067" s="46">
        <v>88</v>
      </c>
      <c r="G4067" s="49" t="e">
        <f>VLOOKUP(C4067,#REF!,2,0)</f>
        <v>#REF!</v>
      </c>
      <c r="I4067" s="40">
        <v>0</v>
      </c>
      <c r="J4067" s="40">
        <v>0</v>
      </c>
      <c r="K4067" s="40">
        <v>9.8085540000000009</v>
      </c>
      <c r="L4067" s="40">
        <v>28.413414</v>
      </c>
      <c r="M4067" s="40">
        <v>25.907093</v>
      </c>
      <c r="N4067" s="40">
        <v>24.345112</v>
      </c>
      <c r="O4067" s="40">
        <v>22.279807999999999</v>
      </c>
      <c r="P4067" s="40">
        <v>23.646038000000001</v>
      </c>
      <c r="Q4067" s="40">
        <v>25.184933000000001</v>
      </c>
      <c r="R4067" s="40">
        <v>20.897102</v>
      </c>
      <c r="S4067" s="40">
        <v>23.835629999999998</v>
      </c>
      <c r="T4067" s="40">
        <v>17.349615</v>
      </c>
      <c r="U4067" s="40">
        <v>18.382359999999998</v>
      </c>
      <c r="V4067" s="40">
        <v>9.1198969999999999</v>
      </c>
      <c r="W4067" s="40">
        <v>13.122749000000001</v>
      </c>
      <c r="X4067" s="40">
        <v>6.8995649999999999</v>
      </c>
      <c r="AA4067">
        <f t="shared" si="1392"/>
        <v>42242.40892361111</v>
      </c>
      <c r="AB4067" t="str">
        <f t="shared" si="1393"/>
        <v>42242Fábio89</v>
      </c>
      <c r="AC4067" s="52">
        <v>42242</v>
      </c>
      <c r="AD4067" s="56" t="s">
        <v>31</v>
      </c>
      <c r="AE4067" s="53">
        <v>89</v>
      </c>
      <c r="AF4067" s="51" t="str">
        <f t="shared" si="1394"/>
        <v/>
      </c>
      <c r="AG4067" s="51">
        <f t="shared" si="1395"/>
        <v>0</v>
      </c>
      <c r="AH4067" s="51">
        <f t="shared" si="1396"/>
        <v>15.911405999999999</v>
      </c>
      <c r="AI4067" s="51">
        <f t="shared" si="1397"/>
        <v>21.30105</v>
      </c>
      <c r="AJ4067" s="51">
        <f t="shared" si="1398"/>
        <v>17.294121000000001</v>
      </c>
      <c r="AK4067" s="51">
        <f t="shared" si="1399"/>
        <v>15.408205000000001</v>
      </c>
      <c r="AL4067" s="51">
        <f t="shared" si="1400"/>
        <v>14.831732000000001</v>
      </c>
      <c r="AM4067" s="51">
        <f t="shared" si="1401"/>
        <v>20.045342999999999</v>
      </c>
      <c r="AN4067" s="51">
        <f t="shared" si="1402"/>
        <v>22.443562</v>
      </c>
      <c r="AO4067" s="51">
        <f t="shared" si="1403"/>
        <v>21.399222999999999</v>
      </c>
      <c r="AP4067" s="51">
        <f t="shared" si="1404"/>
        <v>22.142672999999998</v>
      </c>
      <c r="AQ4067" s="51">
        <f t="shared" si="1405"/>
        <v>24.290852000000001</v>
      </c>
      <c r="AR4067" s="51">
        <f t="shared" si="1406"/>
        <v>22.898644999999998</v>
      </c>
      <c r="AS4067" s="51">
        <f t="shared" si="1407"/>
        <v>26.100947999999999</v>
      </c>
      <c r="AT4067" s="51">
        <f t="shared" si="1408"/>
        <v>27.416450999999999</v>
      </c>
      <c r="AU4067" s="51">
        <f t="shared" si="1409"/>
        <v>27.139807000000001</v>
      </c>
      <c r="AV4067" s="51">
        <f t="shared" si="1410"/>
        <v>26.809674999999999</v>
      </c>
    </row>
    <row r="4068" spans="1:48">
      <c r="A4068" t="str">
        <f t="shared" si="1411"/>
        <v>41963Murilo/Kassio88</v>
      </c>
      <c r="B4068" s="50">
        <v>41963.375532407408</v>
      </c>
      <c r="C4068" s="44">
        <f t="shared" si="1391"/>
        <v>41963</v>
      </c>
      <c r="D4068" s="45" t="s">
        <v>20</v>
      </c>
      <c r="E4068" s="46">
        <v>88</v>
      </c>
      <c r="G4068" s="49" t="e">
        <f>VLOOKUP(C4068,#REF!,2,0)</f>
        <v>#REF!</v>
      </c>
      <c r="I4068" s="40">
        <v>0</v>
      </c>
      <c r="J4068" s="40">
        <v>0</v>
      </c>
      <c r="K4068" s="40">
        <v>9.4606809999999992</v>
      </c>
      <c r="L4068" s="40">
        <v>27.519283000000001</v>
      </c>
      <c r="M4068" s="40">
        <v>24.537593999999999</v>
      </c>
      <c r="N4068" s="40">
        <v>24.217213000000001</v>
      </c>
      <c r="O4068" s="40">
        <v>22.279807999999999</v>
      </c>
      <c r="P4068" s="40">
        <v>23.269210999999999</v>
      </c>
      <c r="Q4068" s="40">
        <v>24.795479</v>
      </c>
      <c r="R4068" s="40">
        <v>20.310499</v>
      </c>
      <c r="S4068" s="40">
        <v>23.520077000000001</v>
      </c>
      <c r="T4068" s="40">
        <v>17.189468000000002</v>
      </c>
      <c r="U4068" s="40">
        <v>18.217172999999999</v>
      </c>
      <c r="V4068" s="40">
        <v>9.0078870000000002</v>
      </c>
      <c r="W4068" s="40">
        <v>13.031027</v>
      </c>
      <c r="X4068" s="40">
        <v>6.8995649999999999</v>
      </c>
      <c r="AA4068">
        <f t="shared" si="1392"/>
        <v>42244.724999999999</v>
      </c>
      <c r="AB4068" t="str">
        <f t="shared" si="1393"/>
        <v>42244Fábio89</v>
      </c>
      <c r="AC4068" s="52">
        <v>42244</v>
      </c>
      <c r="AD4068" s="56" t="s">
        <v>31</v>
      </c>
      <c r="AE4068" s="53">
        <v>89</v>
      </c>
      <c r="AF4068" s="51" t="str">
        <f t="shared" si="1394"/>
        <v/>
      </c>
      <c r="AG4068" s="51">
        <f t="shared" si="1395"/>
        <v>0</v>
      </c>
      <c r="AH4068" s="51">
        <f t="shared" si="1396"/>
        <v>14.226777999999999</v>
      </c>
      <c r="AI4068" s="51">
        <f t="shared" si="1397"/>
        <v>21.203135</v>
      </c>
      <c r="AJ4068" s="51">
        <f t="shared" si="1398"/>
        <v>17.649018999999999</v>
      </c>
      <c r="AK4068" s="51">
        <f t="shared" si="1399"/>
        <v>25.028538000000001</v>
      </c>
      <c r="AL4068" s="51">
        <f t="shared" si="1400"/>
        <v>26.318045000000001</v>
      </c>
      <c r="AM4068" s="51">
        <f t="shared" si="1401"/>
        <v>25.508419</v>
      </c>
      <c r="AN4068" s="51">
        <f t="shared" si="1402"/>
        <v>24.975517</v>
      </c>
      <c r="AO4068" s="51">
        <f t="shared" si="1403"/>
        <v>24.500519000000001</v>
      </c>
      <c r="AP4068" s="51">
        <f t="shared" si="1404"/>
        <v>24.082063999999999</v>
      </c>
      <c r="AQ4068" s="51">
        <f t="shared" si="1405"/>
        <v>25.347978999999999</v>
      </c>
      <c r="AR4068" s="51">
        <f t="shared" si="1406"/>
        <v>25.776941000000001</v>
      </c>
      <c r="AS4068" s="51">
        <f t="shared" si="1407"/>
        <v>26.919502000000001</v>
      </c>
      <c r="AT4068" s="51">
        <f t="shared" si="1408"/>
        <v>28.254341</v>
      </c>
      <c r="AU4068" s="51">
        <f t="shared" si="1409"/>
        <v>27.973700999999998</v>
      </c>
      <c r="AV4068" s="51">
        <f t="shared" si="1410"/>
        <v>27.583079999999999</v>
      </c>
    </row>
    <row r="4069" spans="1:48">
      <c r="A4069" t="str">
        <f t="shared" si="1411"/>
        <v>41967Murilo/Kassio88</v>
      </c>
      <c r="B4069" s="50">
        <v>41967.67391203704</v>
      </c>
      <c r="C4069" s="44">
        <f t="shared" si="1391"/>
        <v>41967</v>
      </c>
      <c r="D4069" s="45" t="s">
        <v>20</v>
      </c>
      <c r="E4069" s="46">
        <v>88</v>
      </c>
      <c r="G4069" s="49" t="e">
        <f>VLOOKUP(C4069,#REF!,2,0)</f>
        <v>#REF!</v>
      </c>
      <c r="I4069" s="40">
        <v>0</v>
      </c>
      <c r="J4069" s="40">
        <v>0</v>
      </c>
      <c r="K4069" s="40">
        <v>7.8273900000000003</v>
      </c>
      <c r="L4069" s="40">
        <v>24.281115</v>
      </c>
      <c r="M4069" s="40">
        <v>22.402258</v>
      </c>
      <c r="N4069" s="40">
        <v>22.340997999999999</v>
      </c>
      <c r="O4069" s="40">
        <v>20.544087999999999</v>
      </c>
      <c r="P4069" s="40">
        <v>21.312973</v>
      </c>
      <c r="Q4069" s="40">
        <v>22.895551999999999</v>
      </c>
      <c r="R4069" s="40">
        <v>19.333618000000001</v>
      </c>
      <c r="S4069" s="40">
        <v>22.833573999999999</v>
      </c>
      <c r="T4069" s="40">
        <v>16.609161</v>
      </c>
      <c r="U4069" s="40">
        <v>17.780535</v>
      </c>
      <c r="V4069" s="40">
        <v>8.8229319999999998</v>
      </c>
      <c r="W4069" s="40">
        <v>12.84868</v>
      </c>
      <c r="X4069" s="40">
        <v>6.7094880000000003</v>
      </c>
      <c r="AA4069">
        <f t="shared" si="1392"/>
        <v>42247.369756944441</v>
      </c>
      <c r="AB4069" t="str">
        <f t="shared" si="1393"/>
        <v>42247Fábio89</v>
      </c>
      <c r="AC4069" s="52">
        <v>42247</v>
      </c>
      <c r="AD4069" s="56" t="s">
        <v>31</v>
      </c>
      <c r="AE4069" s="53">
        <v>89</v>
      </c>
      <c r="AF4069" s="51" t="str">
        <f t="shared" si="1394"/>
        <v/>
      </c>
      <c r="AG4069" s="51">
        <f t="shared" si="1395"/>
        <v>0</v>
      </c>
      <c r="AH4069" s="51">
        <f t="shared" si="1396"/>
        <v>11.083526000000001</v>
      </c>
      <c r="AI4069" s="51">
        <f t="shared" si="1397"/>
        <v>20.668424999999999</v>
      </c>
      <c r="AJ4069" s="51">
        <f t="shared" si="1398"/>
        <v>16.166153000000001</v>
      </c>
      <c r="AK4069" s="51">
        <f t="shared" si="1399"/>
        <v>15.283706</v>
      </c>
      <c r="AL4069" s="51">
        <f t="shared" si="1400"/>
        <v>14.872544</v>
      </c>
      <c r="AM4069" s="51">
        <f t="shared" si="1401"/>
        <v>22.292839000000001</v>
      </c>
      <c r="AN4069" s="51">
        <f t="shared" si="1402"/>
        <v>25.401394</v>
      </c>
      <c r="AO4069" s="51">
        <f t="shared" si="1403"/>
        <v>24.711071</v>
      </c>
      <c r="AP4069" s="51">
        <f t="shared" si="1404"/>
        <v>24.082063999999999</v>
      </c>
      <c r="AQ4069" s="51">
        <f t="shared" si="1405"/>
        <v>25.028538000000001</v>
      </c>
      <c r="AR4069" s="51">
        <f t="shared" si="1406"/>
        <v>25.188037999999999</v>
      </c>
      <c r="AS4069" s="51">
        <f t="shared" si="1407"/>
        <v>25.723120000000002</v>
      </c>
      <c r="AT4069" s="51">
        <f t="shared" si="1408"/>
        <v>27.583079999999999</v>
      </c>
      <c r="AU4069" s="51">
        <f t="shared" si="1409"/>
        <v>27.361022999999999</v>
      </c>
      <c r="AV4069" s="51">
        <f t="shared" si="1410"/>
        <v>26.864563</v>
      </c>
    </row>
    <row r="4070" spans="1:48">
      <c r="A4070" t="str">
        <f t="shared" si="1411"/>
        <v>41970Murilo/Kassio88</v>
      </c>
      <c r="B4070" s="50">
        <v>41970.585752314815</v>
      </c>
      <c r="C4070" s="44">
        <f t="shared" si="1391"/>
        <v>41970</v>
      </c>
      <c r="D4070" s="45" t="s">
        <v>20</v>
      </c>
      <c r="E4070" s="46">
        <v>88</v>
      </c>
      <c r="G4070" s="49" t="e">
        <f>VLOOKUP(C4070,#REF!,2,0)</f>
        <v>#REF!</v>
      </c>
      <c r="I4070" s="40">
        <v>0</v>
      </c>
      <c r="J4070" s="40">
        <v>0</v>
      </c>
      <c r="K4070" s="40">
        <v>17.296139</v>
      </c>
      <c r="L4070" s="40">
        <v>36.401234000000002</v>
      </c>
      <c r="M4070" s="40">
        <v>34.083092000000001</v>
      </c>
      <c r="N4070" s="40">
        <v>32.357277000000003</v>
      </c>
      <c r="O4070" s="40">
        <v>31.474726</v>
      </c>
      <c r="P4070" s="40">
        <v>33.327229000000003</v>
      </c>
      <c r="Q4070" s="40">
        <v>35.464916000000002</v>
      </c>
      <c r="R4070" s="40">
        <v>30.388791999999999</v>
      </c>
      <c r="S4070" s="40">
        <v>36.087780000000002</v>
      </c>
      <c r="T4070" s="40">
        <v>25.511876999999998</v>
      </c>
      <c r="U4070" s="40">
        <v>27.383023999999999</v>
      </c>
      <c r="V4070" s="40">
        <v>12.985315</v>
      </c>
      <c r="W4070" s="40">
        <v>18.272144000000001</v>
      </c>
      <c r="X4070" s="40">
        <v>9.8476440000000007</v>
      </c>
      <c r="AA4070">
        <f t="shared" si="1392"/>
        <v>42249.389837962961</v>
      </c>
      <c r="AB4070" t="str">
        <f t="shared" si="1393"/>
        <v>42249Fábio89</v>
      </c>
      <c r="AC4070" s="52">
        <v>42249</v>
      </c>
      <c r="AD4070" s="56" t="s">
        <v>31</v>
      </c>
      <c r="AE4070" s="53">
        <v>89</v>
      </c>
      <c r="AF4070" s="51" t="str">
        <f t="shared" si="1394"/>
        <v/>
      </c>
      <c r="AG4070" s="51">
        <f t="shared" si="1395"/>
        <v>0</v>
      </c>
      <c r="AH4070" s="51">
        <f t="shared" si="1396"/>
        <v>9.6682830000000006</v>
      </c>
      <c r="AI4070" s="51">
        <f t="shared" si="1397"/>
        <v>19.572514000000002</v>
      </c>
      <c r="AJ4070" s="51">
        <f t="shared" si="1398"/>
        <v>15.616866</v>
      </c>
      <c r="AK4070" s="51">
        <f t="shared" si="1399"/>
        <v>14.831732000000001</v>
      </c>
      <c r="AL4070" s="51">
        <f t="shared" si="1400"/>
        <v>14.306697</v>
      </c>
      <c r="AM4070" s="51">
        <f t="shared" si="1401"/>
        <v>19.760973</v>
      </c>
      <c r="AN4070" s="51">
        <f t="shared" si="1402"/>
        <v>21.695088999999999</v>
      </c>
      <c r="AO4070" s="51">
        <f t="shared" si="1403"/>
        <v>21.943182</v>
      </c>
      <c r="AP4070" s="51">
        <f t="shared" si="1404"/>
        <v>23.770520999999999</v>
      </c>
      <c r="AQ4070" s="51">
        <f t="shared" si="1405"/>
        <v>24.816673000000002</v>
      </c>
      <c r="AR4070" s="51">
        <f t="shared" si="1406"/>
        <v>24.975517</v>
      </c>
      <c r="AS4070" s="51">
        <f t="shared" si="1407"/>
        <v>25.562028999999999</v>
      </c>
      <c r="AT4070" s="51">
        <f t="shared" si="1408"/>
        <v>26.864563</v>
      </c>
      <c r="AU4070" s="51">
        <f t="shared" si="1409"/>
        <v>26.481413</v>
      </c>
      <c r="AV4070" s="51">
        <f t="shared" si="1410"/>
        <v>26.318045000000001</v>
      </c>
    </row>
    <row r="4071" spans="1:48">
      <c r="A4071" t="str">
        <f t="shared" si="1411"/>
        <v>41971Murilo/Kassio88</v>
      </c>
      <c r="B4071" s="50">
        <v>41971.434039351851</v>
      </c>
      <c r="C4071" s="44">
        <f t="shared" si="1391"/>
        <v>41971</v>
      </c>
      <c r="D4071" s="45" t="s">
        <v>20</v>
      </c>
      <c r="E4071" s="46">
        <v>88</v>
      </c>
      <c r="G4071" s="49" t="e">
        <f>VLOOKUP(C4071,#REF!,2,0)</f>
        <v>#REF!</v>
      </c>
      <c r="I4071" s="40">
        <v>0</v>
      </c>
      <c r="J4071" s="40">
        <v>0</v>
      </c>
      <c r="K4071" s="40">
        <v>15.230460000000001</v>
      </c>
      <c r="L4071" s="40">
        <v>34.924286000000002</v>
      </c>
      <c r="M4071" s="40">
        <v>32.357277000000003</v>
      </c>
      <c r="N4071" s="40">
        <v>30.820837000000001</v>
      </c>
      <c r="O4071" s="40">
        <v>29.322168000000001</v>
      </c>
      <c r="P4071" s="40">
        <v>31.547816999999998</v>
      </c>
      <c r="Q4071" s="40">
        <v>33.855441999999996</v>
      </c>
      <c r="R4071" s="40">
        <v>28.831005000000001</v>
      </c>
      <c r="S4071" s="40">
        <v>34.083092000000001</v>
      </c>
      <c r="T4071" s="40">
        <v>24.345112</v>
      </c>
      <c r="U4071" s="40">
        <v>25.643274000000002</v>
      </c>
      <c r="V4071" s="40">
        <v>12.089489</v>
      </c>
      <c r="W4071" s="40">
        <v>17.030144</v>
      </c>
      <c r="X4071" s="40">
        <v>9.0451280000000001</v>
      </c>
      <c r="AA4071">
        <f t="shared" si="1392"/>
        <v>42251.652546296296</v>
      </c>
      <c r="AB4071" t="str">
        <f t="shared" si="1393"/>
        <v>42251Fábio89</v>
      </c>
      <c r="AC4071" s="52">
        <v>42251</v>
      </c>
      <c r="AD4071" s="56" t="s">
        <v>31</v>
      </c>
      <c r="AE4071" s="53">
        <v>89</v>
      </c>
      <c r="AF4071" s="51" t="str">
        <f t="shared" si="1394"/>
        <v/>
      </c>
      <c r="AG4071" s="51">
        <f t="shared" si="1395"/>
        <v>0</v>
      </c>
      <c r="AH4071" s="51">
        <f t="shared" si="1396"/>
        <v>9.0937760000000001</v>
      </c>
      <c r="AI4071" s="51">
        <f t="shared" si="1397"/>
        <v>19.291584</v>
      </c>
      <c r="AJ4071" s="51">
        <f t="shared" si="1398"/>
        <v>15.408205000000001</v>
      </c>
      <c r="AK4071" s="51">
        <f t="shared" si="1399"/>
        <v>14.346736</v>
      </c>
      <c r="AL4071" s="51">
        <f t="shared" si="1400"/>
        <v>14.147143</v>
      </c>
      <c r="AM4071" s="51">
        <f t="shared" si="1401"/>
        <v>19.384998</v>
      </c>
      <c r="AN4071" s="51">
        <f t="shared" si="1402"/>
        <v>21.252056</v>
      </c>
      <c r="AO4071" s="51">
        <f t="shared" si="1403"/>
        <v>21.056601000000001</v>
      </c>
      <c r="AP4071" s="51">
        <f t="shared" si="1404"/>
        <v>22.493888999999999</v>
      </c>
      <c r="AQ4071" s="51">
        <f t="shared" si="1405"/>
        <v>24.922495000000001</v>
      </c>
      <c r="AR4071" s="51">
        <f t="shared" si="1406"/>
        <v>25.028538000000001</v>
      </c>
      <c r="AS4071" s="51">
        <f t="shared" si="1407"/>
        <v>25.723120000000002</v>
      </c>
      <c r="AT4071" s="51">
        <f t="shared" si="1408"/>
        <v>27.30566</v>
      </c>
      <c r="AU4071" s="51">
        <f t="shared" si="1409"/>
        <v>26.919502000000001</v>
      </c>
      <c r="AV4071" s="51">
        <f t="shared" si="1410"/>
        <v>26.645285000000001</v>
      </c>
    </row>
    <row r="4072" spans="1:48">
      <c r="A4072" t="str">
        <f t="shared" si="1411"/>
        <v>41974Murilo/Kassio88</v>
      </c>
      <c r="B4072" s="50">
        <v>41974.650243055556</v>
      </c>
      <c r="C4072" s="44">
        <f t="shared" si="1391"/>
        <v>41974</v>
      </c>
      <c r="D4072" s="45" t="s">
        <v>20</v>
      </c>
      <c r="E4072" s="46">
        <v>88</v>
      </c>
      <c r="G4072" s="49" t="e">
        <f>VLOOKUP(C4072,#REF!,2,0)</f>
        <v>#REF!</v>
      </c>
      <c r="I4072" s="40">
        <v>0</v>
      </c>
      <c r="J4072" s="40">
        <v>0</v>
      </c>
      <c r="K4072" s="40">
        <v>9.0078870000000002</v>
      </c>
      <c r="L4072" s="40">
        <v>29.888642999999998</v>
      </c>
      <c r="M4072" s="40">
        <v>28.482813</v>
      </c>
      <c r="N4072" s="40">
        <v>27.930150999999999</v>
      </c>
      <c r="O4072" s="40">
        <v>26.372135</v>
      </c>
      <c r="P4072" s="40">
        <v>28.413414</v>
      </c>
      <c r="Q4072" s="40">
        <v>30.245471999999999</v>
      </c>
      <c r="R4072" s="40">
        <v>25.577513</v>
      </c>
      <c r="S4072" s="40">
        <v>30.317093</v>
      </c>
      <c r="T4072" s="40">
        <v>21.372751000000001</v>
      </c>
      <c r="U4072" s="40">
        <v>22.586582</v>
      </c>
      <c r="V4072" s="40">
        <v>10.812241</v>
      </c>
      <c r="W4072" s="40">
        <v>14.9329</v>
      </c>
      <c r="X4072" s="40">
        <v>8.1751299999999993</v>
      </c>
      <c r="AA4072">
        <f t="shared" si="1392"/>
        <v>42257.498831018522</v>
      </c>
      <c r="AB4072" t="str">
        <f t="shared" si="1393"/>
        <v>42257Fábio89</v>
      </c>
      <c r="AC4072" s="52">
        <v>42257</v>
      </c>
      <c r="AD4072" s="56" t="s">
        <v>31</v>
      </c>
      <c r="AE4072" s="53">
        <v>89</v>
      </c>
      <c r="AF4072" s="51" t="str">
        <f t="shared" si="1394"/>
        <v/>
      </c>
      <c r="AG4072" s="51">
        <f t="shared" si="1395"/>
        <v>0</v>
      </c>
      <c r="AH4072" s="51">
        <f t="shared" si="1396"/>
        <v>15.325142</v>
      </c>
      <c r="AI4072" s="51">
        <f t="shared" si="1397"/>
        <v>21.943182</v>
      </c>
      <c r="AJ4072" s="51">
        <f t="shared" si="1398"/>
        <v>19.431795000000001</v>
      </c>
      <c r="AK4072" s="51">
        <f t="shared" si="1399"/>
        <v>27.084671</v>
      </c>
      <c r="AL4072" s="51">
        <f t="shared" si="1400"/>
        <v>27.139807000000001</v>
      </c>
      <c r="AM4072" s="51">
        <f t="shared" si="1401"/>
        <v>26.263680999999998</v>
      </c>
      <c r="AN4072" s="51">
        <f t="shared" si="1402"/>
        <v>25.992735</v>
      </c>
      <c r="AO4072" s="51">
        <f t="shared" si="1403"/>
        <v>25.884729</v>
      </c>
      <c r="AP4072" s="51">
        <f t="shared" si="1404"/>
        <v>25.401394</v>
      </c>
      <c r="AQ4072" s="51">
        <f t="shared" si="1405"/>
        <v>26.046810000000001</v>
      </c>
      <c r="AR4072" s="51">
        <f t="shared" si="1406"/>
        <v>25.830808999999999</v>
      </c>
      <c r="AS4072" s="51">
        <f t="shared" si="1407"/>
        <v>26.645285000000001</v>
      </c>
      <c r="AT4072" s="51">
        <f t="shared" si="1408"/>
        <v>28.029741000000001</v>
      </c>
      <c r="AU4072" s="51">
        <f t="shared" si="1409"/>
        <v>27.750156</v>
      </c>
      <c r="AV4072" s="51">
        <f t="shared" si="1410"/>
        <v>27.30566</v>
      </c>
    </row>
    <row r="4073" spans="1:48">
      <c r="A4073" t="str">
        <f t="shared" si="1411"/>
        <v>41976Murilo/Kassio88</v>
      </c>
      <c r="B4073" s="50">
        <v>41976.575555555559</v>
      </c>
      <c r="C4073" s="44">
        <f t="shared" si="1391"/>
        <v>41976</v>
      </c>
      <c r="D4073" s="45" t="s">
        <v>20</v>
      </c>
      <c r="E4073" s="46">
        <v>88</v>
      </c>
      <c r="G4073" s="49" t="e">
        <f>VLOOKUP(C4073,#REF!,2,0)</f>
        <v>#REF!</v>
      </c>
      <c r="I4073" s="40">
        <v>0</v>
      </c>
      <c r="J4073" s="40">
        <v>0</v>
      </c>
      <c r="K4073" s="40">
        <v>10.123759</v>
      </c>
      <c r="L4073" s="40">
        <v>32.209347000000001</v>
      </c>
      <c r="M4073" s="40">
        <v>29.888642999999998</v>
      </c>
      <c r="N4073" s="40">
        <v>28.831005000000001</v>
      </c>
      <c r="O4073" s="40">
        <v>27.655892999999999</v>
      </c>
      <c r="P4073" s="40">
        <v>29.322168000000001</v>
      </c>
      <c r="Q4073" s="40">
        <v>30.893166999999998</v>
      </c>
      <c r="R4073" s="40">
        <v>25.840996000000001</v>
      </c>
      <c r="S4073" s="40">
        <v>30.460581000000001</v>
      </c>
      <c r="T4073" s="40">
        <v>21.193718000000001</v>
      </c>
      <c r="U4073" s="40">
        <v>21.854040000000001</v>
      </c>
      <c r="V4073" s="40">
        <v>10.283459000000001</v>
      </c>
      <c r="W4073" s="40">
        <v>15.280357</v>
      </c>
      <c r="X4073" s="40">
        <v>7.965452</v>
      </c>
      <c r="AA4073">
        <f t="shared" si="1392"/>
        <v>42260.696932870371</v>
      </c>
      <c r="AB4073" t="str">
        <f t="shared" si="1393"/>
        <v>42260Fábio89</v>
      </c>
      <c r="AC4073" s="52">
        <v>42260</v>
      </c>
      <c r="AD4073" s="56" t="s">
        <v>31</v>
      </c>
      <c r="AE4073" s="53">
        <v>89</v>
      </c>
      <c r="AF4073" s="51" t="str">
        <f t="shared" si="1394"/>
        <v/>
      </c>
      <c r="AG4073" s="51">
        <f t="shared" si="1395"/>
        <v>0</v>
      </c>
      <c r="AH4073" s="51">
        <f t="shared" si="1396"/>
        <v>15.449805</v>
      </c>
      <c r="AI4073" s="51">
        <f t="shared" si="1397"/>
        <v>21.105408000000001</v>
      </c>
      <c r="AJ4073" s="51">
        <f t="shared" si="1398"/>
        <v>17.693660999999999</v>
      </c>
      <c r="AK4073" s="51">
        <f t="shared" si="1399"/>
        <v>25.454886999999999</v>
      </c>
      <c r="AL4073" s="51">
        <f t="shared" si="1400"/>
        <v>26.318045000000001</v>
      </c>
      <c r="AM4073" s="51">
        <f t="shared" si="1401"/>
        <v>25.347978999999999</v>
      </c>
      <c r="AN4073" s="51">
        <f t="shared" si="1402"/>
        <v>25.134798</v>
      </c>
      <c r="AO4073" s="51">
        <f t="shared" si="1403"/>
        <v>24.763864999999999</v>
      </c>
      <c r="AP4073" s="51">
        <f t="shared" si="1404"/>
        <v>24.395575999999998</v>
      </c>
      <c r="AQ4073" s="51">
        <f t="shared" si="1405"/>
        <v>25.401394</v>
      </c>
      <c r="AR4073" s="51">
        <f t="shared" si="1406"/>
        <v>25.134798</v>
      </c>
      <c r="AS4073" s="51">
        <f t="shared" si="1407"/>
        <v>25.776941000000001</v>
      </c>
      <c r="AT4073" s="51">
        <f t="shared" si="1408"/>
        <v>27.527462</v>
      </c>
      <c r="AU4073" s="51">
        <f t="shared" si="1409"/>
        <v>27.30566</v>
      </c>
      <c r="AV4073" s="51">
        <f t="shared" si="1410"/>
        <v>26.535988</v>
      </c>
    </row>
    <row r="4074" spans="1:48">
      <c r="A4074" t="str">
        <f t="shared" si="1411"/>
        <v>41978Murilo/Kassio88</v>
      </c>
      <c r="B4074" s="50">
        <v>41978.707569444443</v>
      </c>
      <c r="C4074" s="44">
        <f t="shared" ref="C4074:C4137" si="1412">DATE(YEAR(B4074),MONTH(B4074),DAY(B4074))</f>
        <v>41978</v>
      </c>
      <c r="D4074" s="45" t="s">
        <v>20</v>
      </c>
      <c r="E4074" s="46">
        <v>88</v>
      </c>
      <c r="G4074" s="49" t="e">
        <f>VLOOKUP(C4074,#REF!,2,0)</f>
        <v>#REF!</v>
      </c>
      <c r="I4074" s="40">
        <v>0</v>
      </c>
      <c r="J4074" s="40">
        <v>0</v>
      </c>
      <c r="K4074" s="40">
        <v>7.7930919999999997</v>
      </c>
      <c r="L4074" s="40">
        <v>28.136752999999999</v>
      </c>
      <c r="M4074" s="40">
        <v>28.067778000000001</v>
      </c>
      <c r="N4074" s="40">
        <v>26.30545</v>
      </c>
      <c r="O4074" s="40">
        <v>24.860174000000001</v>
      </c>
      <c r="P4074" s="40">
        <v>26.572737</v>
      </c>
      <c r="Q4074" s="40">
        <v>28.413414</v>
      </c>
      <c r="R4074" s="40">
        <v>23.899007999999998</v>
      </c>
      <c r="S4074" s="40">
        <v>28.136752999999999</v>
      </c>
      <c r="T4074" s="40">
        <v>20.020527000000001</v>
      </c>
      <c r="U4074" s="40">
        <v>20.838056999999999</v>
      </c>
      <c r="V4074" s="40">
        <v>10.004889</v>
      </c>
      <c r="W4074" s="40">
        <v>14.299173</v>
      </c>
      <c r="X4074" s="40">
        <v>7.5218040000000004</v>
      </c>
      <c r="AA4074">
        <f t="shared" si="1392"/>
        <v>42261.505798611113</v>
      </c>
      <c r="AB4074" t="str">
        <f t="shared" si="1393"/>
        <v>42261Fábio89</v>
      </c>
      <c r="AC4074" s="52">
        <v>42261</v>
      </c>
      <c r="AD4074" s="56" t="s">
        <v>31</v>
      </c>
      <c r="AE4074" s="53">
        <v>89</v>
      </c>
      <c r="AF4074" s="51" t="str">
        <f t="shared" si="1394"/>
        <v/>
      </c>
      <c r="AG4074" s="51">
        <f t="shared" si="1395"/>
        <v>0</v>
      </c>
      <c r="AH4074" s="51">
        <f t="shared" si="1396"/>
        <v>14.507453999999999</v>
      </c>
      <c r="AI4074" s="51">
        <f t="shared" si="1397"/>
        <v>20.813578</v>
      </c>
      <c r="AJ4074" s="51">
        <f t="shared" si="1398"/>
        <v>17.030346000000002</v>
      </c>
      <c r="AK4074" s="51">
        <f t="shared" si="1399"/>
        <v>18.598167</v>
      </c>
      <c r="AL4074" s="51">
        <f t="shared" si="1400"/>
        <v>25.830808999999999</v>
      </c>
      <c r="AM4074" s="51">
        <f t="shared" si="1401"/>
        <v>25.723120000000002</v>
      </c>
      <c r="AN4074" s="51">
        <f t="shared" si="1402"/>
        <v>25.081669000000002</v>
      </c>
      <c r="AO4074" s="51">
        <f t="shared" si="1403"/>
        <v>24.869577</v>
      </c>
      <c r="AP4074" s="51">
        <f t="shared" si="1404"/>
        <v>24.448043999999999</v>
      </c>
      <c r="AQ4074" s="51">
        <f t="shared" si="1405"/>
        <v>25.241266</v>
      </c>
      <c r="AR4074" s="51">
        <f t="shared" si="1406"/>
        <v>25.188037999999999</v>
      </c>
      <c r="AS4074" s="51">
        <f t="shared" si="1407"/>
        <v>25.723120000000002</v>
      </c>
      <c r="AT4074" s="51">
        <f t="shared" si="1408"/>
        <v>27.361022999999999</v>
      </c>
      <c r="AU4074" s="51">
        <f t="shared" si="1409"/>
        <v>26.974508</v>
      </c>
      <c r="AV4074" s="51">
        <f t="shared" si="1410"/>
        <v>26.645285000000001</v>
      </c>
    </row>
    <row r="4075" spans="1:48">
      <c r="A4075" t="str">
        <f t="shared" si="1411"/>
        <v>41981Murilo/Kassio88</v>
      </c>
      <c r="B4075" s="50">
        <v>41981.349965277775</v>
      </c>
      <c r="C4075" s="44">
        <f t="shared" si="1412"/>
        <v>41981</v>
      </c>
      <c r="D4075" s="45" t="s">
        <v>20</v>
      </c>
      <c r="E4075" s="46">
        <v>88</v>
      </c>
      <c r="G4075" s="49" t="e">
        <f>VLOOKUP(C4075,#REF!,2,0)</f>
        <v>#REF!</v>
      </c>
      <c r="I4075" s="40">
        <v>0</v>
      </c>
      <c r="J4075" s="40">
        <v>0</v>
      </c>
      <c r="K4075" s="40">
        <v>6.36897</v>
      </c>
      <c r="L4075" s="40">
        <v>24.666338</v>
      </c>
      <c r="M4075" s="40">
        <v>25.119790999999999</v>
      </c>
      <c r="N4075" s="40">
        <v>25.119790999999999</v>
      </c>
      <c r="O4075" s="40">
        <v>23.646038000000001</v>
      </c>
      <c r="P4075" s="40">
        <v>25.250136999999999</v>
      </c>
      <c r="Q4075" s="40">
        <v>26.908846</v>
      </c>
      <c r="R4075" s="40">
        <v>22.895551999999999</v>
      </c>
      <c r="S4075" s="40">
        <v>26.908846</v>
      </c>
      <c r="T4075" s="40">
        <v>19.561176</v>
      </c>
      <c r="U4075" s="40">
        <v>20.078351999999999</v>
      </c>
      <c r="V4075" s="40">
        <v>10.123759</v>
      </c>
      <c r="W4075" s="40">
        <v>13.680490000000001</v>
      </c>
      <c r="X4075" s="40">
        <v>7.4882860000000004</v>
      </c>
      <c r="AA4075">
        <f t="shared" si="1392"/>
        <v>42263.477997685186</v>
      </c>
      <c r="AB4075" t="str">
        <f t="shared" si="1393"/>
        <v>42263Fábio89</v>
      </c>
      <c r="AC4075" s="52">
        <v>42263</v>
      </c>
      <c r="AD4075" s="56" t="s">
        <v>31</v>
      </c>
      <c r="AE4075" s="53">
        <v>89</v>
      </c>
      <c r="AF4075" s="51" t="str">
        <f t="shared" si="1394"/>
        <v/>
      </c>
      <c r="AG4075" s="51">
        <f t="shared" si="1395"/>
        <v>0</v>
      </c>
      <c r="AH4075" s="51">
        <f t="shared" si="1396"/>
        <v>11.65014</v>
      </c>
      <c r="AI4075" s="51">
        <f t="shared" si="1397"/>
        <v>20.813578</v>
      </c>
      <c r="AJ4075" s="51">
        <f t="shared" si="1398"/>
        <v>16.465980999999999</v>
      </c>
      <c r="AK4075" s="51">
        <f t="shared" si="1399"/>
        <v>16.208808999999999</v>
      </c>
      <c r="AL4075" s="51">
        <f t="shared" si="1400"/>
        <v>15.449805</v>
      </c>
      <c r="AM4075" s="51">
        <f t="shared" si="1401"/>
        <v>21.943182</v>
      </c>
      <c r="AN4075" s="51">
        <f t="shared" si="1402"/>
        <v>25.347978999999999</v>
      </c>
      <c r="AO4075" s="51">
        <f t="shared" si="1403"/>
        <v>25.294592000000002</v>
      </c>
      <c r="AP4075" s="51">
        <f t="shared" si="1404"/>
        <v>25.294592000000002</v>
      </c>
      <c r="AQ4075" s="51">
        <f t="shared" si="1405"/>
        <v>25.992735</v>
      </c>
      <c r="AR4075" s="51">
        <f t="shared" si="1406"/>
        <v>25.938700000000001</v>
      </c>
      <c r="AS4075" s="51">
        <f t="shared" si="1407"/>
        <v>26.590596999999999</v>
      </c>
      <c r="AT4075" s="51">
        <f t="shared" si="1408"/>
        <v>28.254341</v>
      </c>
      <c r="AU4075" s="51">
        <f t="shared" si="1409"/>
        <v>28.085809999999999</v>
      </c>
      <c r="AV4075" s="51">
        <f t="shared" si="1410"/>
        <v>27.638721</v>
      </c>
    </row>
    <row r="4076" spans="1:48">
      <c r="A4076" t="str">
        <f t="shared" si="1411"/>
        <v>41984Murilo/Kassio88</v>
      </c>
      <c r="B4076" s="50">
        <v>41984.451805555553</v>
      </c>
      <c r="C4076" s="44">
        <f t="shared" si="1412"/>
        <v>41984</v>
      </c>
      <c r="D4076" s="45" t="s">
        <v>20</v>
      </c>
      <c r="E4076" s="46">
        <v>88</v>
      </c>
      <c r="G4076" s="49" t="e">
        <f>VLOOKUP(C4076,#REF!,2,0)</f>
        <v>#REF!</v>
      </c>
      <c r="I4076" s="40">
        <v>0</v>
      </c>
      <c r="J4076" s="40">
        <v>0</v>
      </c>
      <c r="K4076" s="40">
        <v>15.886170999999999</v>
      </c>
      <c r="L4076" s="40">
        <v>36.322754000000003</v>
      </c>
      <c r="M4076" s="40">
        <v>33.779738999999999</v>
      </c>
      <c r="N4076" s="40">
        <v>31.401717999999999</v>
      </c>
      <c r="O4076" s="40">
        <v>30.173922000000001</v>
      </c>
      <c r="P4076" s="40">
        <v>31.401717999999999</v>
      </c>
      <c r="Q4076" s="40">
        <v>33.553108000000002</v>
      </c>
      <c r="R4076" s="40">
        <v>28.691483999999999</v>
      </c>
      <c r="S4076" s="40">
        <v>34.007137</v>
      </c>
      <c r="T4076" s="40">
        <v>23.835629999999998</v>
      </c>
      <c r="U4076" s="40">
        <v>26.039528000000001</v>
      </c>
      <c r="V4076" s="40">
        <v>12.488219000000001</v>
      </c>
      <c r="W4076" s="40">
        <v>17.349615</v>
      </c>
      <c r="X4076" s="40">
        <v>9.270486</v>
      </c>
      <c r="AA4076">
        <f t="shared" si="1392"/>
        <v>42265.498888888891</v>
      </c>
      <c r="AB4076" t="str">
        <f t="shared" si="1393"/>
        <v>42265Fábio89</v>
      </c>
      <c r="AC4076" s="52">
        <v>42265</v>
      </c>
      <c r="AD4076" s="56" t="s">
        <v>31</v>
      </c>
      <c r="AE4076" s="53">
        <v>89</v>
      </c>
      <c r="AF4076" s="51" t="str">
        <f t="shared" si="1394"/>
        <v/>
      </c>
      <c r="AG4076" s="51">
        <f t="shared" si="1395"/>
        <v>0</v>
      </c>
      <c r="AH4076" s="51">
        <f t="shared" si="1396"/>
        <v>9.7007739999999991</v>
      </c>
      <c r="AI4076" s="51">
        <f t="shared" si="1397"/>
        <v>20.283854000000002</v>
      </c>
      <c r="AJ4076" s="51">
        <f t="shared" si="1398"/>
        <v>16.080988000000001</v>
      </c>
      <c r="AK4076" s="51">
        <f t="shared" si="1399"/>
        <v>15.616866</v>
      </c>
      <c r="AL4076" s="51">
        <f t="shared" si="1400"/>
        <v>14.913376</v>
      </c>
      <c r="AM4076" s="51">
        <f t="shared" si="1401"/>
        <v>20.523775000000001</v>
      </c>
      <c r="AN4076" s="51">
        <f t="shared" si="1402"/>
        <v>22.393265</v>
      </c>
      <c r="AO4076" s="51">
        <f t="shared" si="1403"/>
        <v>22.343050000000002</v>
      </c>
      <c r="AP4076" s="51">
        <f t="shared" si="1404"/>
        <v>24.082063999999999</v>
      </c>
      <c r="AQ4076" s="51">
        <f t="shared" si="1405"/>
        <v>25.562028999999999</v>
      </c>
      <c r="AR4076" s="51">
        <f t="shared" si="1406"/>
        <v>25.241266</v>
      </c>
      <c r="AS4076" s="51">
        <f t="shared" si="1407"/>
        <v>25.669376</v>
      </c>
      <c r="AT4076" s="51">
        <f t="shared" si="1408"/>
        <v>27.638721</v>
      </c>
      <c r="AU4076" s="51">
        <f t="shared" si="1409"/>
        <v>27.139807000000001</v>
      </c>
      <c r="AV4076" s="51">
        <f t="shared" si="1410"/>
        <v>26.919502000000001</v>
      </c>
    </row>
    <row r="4077" spans="1:48">
      <c r="A4077" t="str">
        <f t="shared" si="1411"/>
        <v>41987Murilo/Kassio88</v>
      </c>
      <c r="B4077" s="50">
        <v>41987.648009259261</v>
      </c>
      <c r="C4077" s="44">
        <f t="shared" si="1412"/>
        <v>41987</v>
      </c>
      <c r="D4077" s="45" t="s">
        <v>20</v>
      </c>
      <c r="E4077" s="46">
        <v>88</v>
      </c>
      <c r="G4077" s="49" t="e">
        <f>VLOOKUP(C4077,#REF!,2,0)</f>
        <v>#REF!</v>
      </c>
      <c r="I4077" s="40">
        <v>0</v>
      </c>
      <c r="J4077" s="40">
        <v>0</v>
      </c>
      <c r="K4077" s="40">
        <v>18.382359999999998</v>
      </c>
      <c r="L4077" s="40">
        <v>37.42915</v>
      </c>
      <c r="M4077" s="40">
        <v>34.083092000000001</v>
      </c>
      <c r="N4077" s="40">
        <v>32.952477000000002</v>
      </c>
      <c r="O4077" s="40">
        <v>31.110600999999999</v>
      </c>
      <c r="P4077" s="40">
        <v>33.779738999999999</v>
      </c>
      <c r="Q4077" s="40">
        <v>36.009644000000002</v>
      </c>
      <c r="R4077" s="40">
        <v>31.110600999999999</v>
      </c>
      <c r="S4077" s="40">
        <v>36.637206999999997</v>
      </c>
      <c r="T4077" s="40">
        <v>26.172321</v>
      </c>
      <c r="U4077" s="40">
        <v>28.344125999999999</v>
      </c>
      <c r="V4077" s="40">
        <v>13.869260000000001</v>
      </c>
      <c r="W4077" s="40">
        <v>18.162282999999999</v>
      </c>
      <c r="X4077" s="40">
        <v>10.084051000000001</v>
      </c>
      <c r="AA4077">
        <f t="shared" si="1392"/>
        <v>42268.490370370368</v>
      </c>
      <c r="AB4077" t="str">
        <f t="shared" si="1393"/>
        <v>42268Fábio89</v>
      </c>
      <c r="AC4077" s="52">
        <v>42268</v>
      </c>
      <c r="AD4077" s="56" t="s">
        <v>31</v>
      </c>
      <c r="AE4077" s="53">
        <v>89</v>
      </c>
      <c r="AF4077" s="51" t="str">
        <f t="shared" si="1394"/>
        <v/>
      </c>
      <c r="AG4077" s="51">
        <f t="shared" si="1395"/>
        <v>0</v>
      </c>
      <c r="AH4077" s="51">
        <f t="shared" si="1396"/>
        <v>8.9065309999999993</v>
      </c>
      <c r="AI4077" s="51">
        <f t="shared" si="1397"/>
        <v>19.572514000000002</v>
      </c>
      <c r="AJ4077" s="51">
        <f t="shared" si="1398"/>
        <v>15.574994</v>
      </c>
      <c r="AK4077" s="51">
        <f t="shared" si="1399"/>
        <v>14.790993</v>
      </c>
      <c r="AL4077" s="51">
        <f t="shared" si="1400"/>
        <v>14.107385000000001</v>
      </c>
      <c r="AM4077" s="51">
        <f t="shared" si="1401"/>
        <v>19.760973</v>
      </c>
      <c r="AN4077" s="51">
        <f t="shared" si="1402"/>
        <v>21.744581</v>
      </c>
      <c r="AO4077" s="51">
        <f t="shared" si="1403"/>
        <v>21.350121999999999</v>
      </c>
      <c r="AP4077" s="51">
        <f t="shared" si="1404"/>
        <v>22.645251999999999</v>
      </c>
      <c r="AQ4077" s="51">
        <f t="shared" si="1405"/>
        <v>24.975517</v>
      </c>
      <c r="AR4077" s="51">
        <f t="shared" si="1406"/>
        <v>24.605682000000002</v>
      </c>
      <c r="AS4077" s="51">
        <f t="shared" si="1407"/>
        <v>26.426905000000001</v>
      </c>
      <c r="AT4077" s="51">
        <f t="shared" si="1408"/>
        <v>28.198132999999999</v>
      </c>
      <c r="AU4077" s="51">
        <f t="shared" si="1409"/>
        <v>27.917736000000001</v>
      </c>
      <c r="AV4077" s="51">
        <f t="shared" si="1410"/>
        <v>26.974508</v>
      </c>
    </row>
    <row r="4078" spans="1:48">
      <c r="A4078" t="str">
        <f t="shared" si="1411"/>
        <v>41995Murilo/Kassio88</v>
      </c>
      <c r="B4078" s="50">
        <v>41995.413888888892</v>
      </c>
      <c r="C4078" s="44">
        <f t="shared" si="1412"/>
        <v>41995</v>
      </c>
      <c r="D4078" s="45" t="s">
        <v>20</v>
      </c>
      <c r="E4078" s="46">
        <v>88</v>
      </c>
      <c r="G4078" s="49" t="e">
        <f>VLOOKUP(C4078,#REF!,2,0)</f>
        <v>#REF!</v>
      </c>
      <c r="I4078" s="40">
        <v>0</v>
      </c>
      <c r="J4078" s="40">
        <v>0</v>
      </c>
      <c r="K4078" s="40">
        <v>14.982269000000001</v>
      </c>
      <c r="L4078" s="40">
        <v>36.009644000000002</v>
      </c>
      <c r="M4078" s="40">
        <v>32.579844999999999</v>
      </c>
      <c r="N4078" s="40">
        <v>30.173922000000001</v>
      </c>
      <c r="O4078" s="40">
        <v>29.041008000000001</v>
      </c>
      <c r="P4078" s="40">
        <v>31.183260000000001</v>
      </c>
      <c r="Q4078" s="40">
        <v>33.704093999999998</v>
      </c>
      <c r="R4078" s="40">
        <v>28.274913999999999</v>
      </c>
      <c r="S4078" s="40">
        <v>34.159145000000002</v>
      </c>
      <c r="T4078" s="40">
        <v>23.269210999999999</v>
      </c>
      <c r="U4078" s="40">
        <v>25.577513</v>
      </c>
      <c r="V4078" s="40">
        <v>11.871081999999999</v>
      </c>
      <c r="W4078" s="40">
        <v>17.618275000000001</v>
      </c>
      <c r="X4078" s="40">
        <v>9.6530679999999993</v>
      </c>
      <c r="AA4078">
        <f t="shared" si="1392"/>
        <v>42270.392222222225</v>
      </c>
      <c r="AB4078" t="str">
        <f t="shared" si="1393"/>
        <v>42270Fábio89</v>
      </c>
      <c r="AC4078" s="52">
        <v>42270</v>
      </c>
      <c r="AD4078" s="56" t="s">
        <v>31</v>
      </c>
      <c r="AE4078" s="53">
        <v>89</v>
      </c>
      <c r="AF4078" s="51" t="str">
        <f t="shared" si="1394"/>
        <v/>
      </c>
      <c r="AG4078" s="51">
        <f t="shared" si="1395"/>
        <v>0</v>
      </c>
      <c r="AH4078" s="51">
        <f t="shared" si="1396"/>
        <v>9.1566469999999995</v>
      </c>
      <c r="AI4078" s="51">
        <f t="shared" si="1397"/>
        <v>19.291584</v>
      </c>
      <c r="AJ4078" s="51">
        <f t="shared" si="1398"/>
        <v>15.911405999999999</v>
      </c>
      <c r="AK4078" s="51">
        <f t="shared" si="1399"/>
        <v>14.872544</v>
      </c>
      <c r="AL4078" s="51">
        <f t="shared" si="1400"/>
        <v>14.028081</v>
      </c>
      <c r="AM4078" s="51">
        <f t="shared" si="1401"/>
        <v>19.384998</v>
      </c>
      <c r="AN4078" s="51">
        <f t="shared" si="1402"/>
        <v>21.596231</v>
      </c>
      <c r="AO4078" s="51">
        <f t="shared" si="1403"/>
        <v>21.154211</v>
      </c>
      <c r="AP4078" s="51">
        <f t="shared" si="1404"/>
        <v>22.292839000000001</v>
      </c>
      <c r="AQ4078" s="51">
        <f t="shared" si="1405"/>
        <v>23.926054000000001</v>
      </c>
      <c r="AR4078" s="51">
        <f t="shared" si="1406"/>
        <v>22.343050000000002</v>
      </c>
      <c r="AS4078" s="51">
        <f t="shared" si="1407"/>
        <v>25.347978999999999</v>
      </c>
      <c r="AT4078" s="51">
        <f t="shared" si="1408"/>
        <v>27.527462</v>
      </c>
      <c r="AU4078" s="51">
        <f t="shared" si="1409"/>
        <v>26.645285000000001</v>
      </c>
      <c r="AV4078" s="51">
        <f t="shared" si="1410"/>
        <v>26.481413</v>
      </c>
    </row>
    <row r="4079" spans="1:48">
      <c r="A4079" t="str">
        <f t="shared" si="1411"/>
        <v>42001Murilo/Kassio88</v>
      </c>
      <c r="B4079" s="50">
        <v>42001.688819444447</v>
      </c>
      <c r="C4079" s="44">
        <f t="shared" si="1412"/>
        <v>42001</v>
      </c>
      <c r="D4079" s="45" t="s">
        <v>20</v>
      </c>
      <c r="E4079" s="46">
        <v>88</v>
      </c>
      <c r="G4079" s="49" t="e">
        <f>VLOOKUP(C4079,#REF!,2,0)</f>
        <v>#REF!</v>
      </c>
      <c r="I4079" s="40">
        <v>0</v>
      </c>
      <c r="J4079" s="40">
        <v>0</v>
      </c>
      <c r="K4079" s="40">
        <v>10.243401</v>
      </c>
      <c r="L4079" s="40">
        <v>30.532489999999999</v>
      </c>
      <c r="M4079" s="40">
        <v>29.392672999999998</v>
      </c>
      <c r="N4079" s="40">
        <v>28.205767000000002</v>
      </c>
      <c r="O4079" s="40">
        <v>26.908846</v>
      </c>
      <c r="P4079" s="40">
        <v>28.621839999999999</v>
      </c>
      <c r="Q4079" s="40">
        <v>30.676480999999999</v>
      </c>
      <c r="R4079" s="40">
        <v>26.438934</v>
      </c>
      <c r="S4079" s="40">
        <v>31.914465</v>
      </c>
      <c r="T4079" s="40">
        <v>22.648201</v>
      </c>
      <c r="U4079" s="40">
        <v>24.473331000000002</v>
      </c>
      <c r="V4079" s="40">
        <v>11.914588</v>
      </c>
      <c r="W4079" s="40">
        <v>16.92436</v>
      </c>
      <c r="X4079" s="40">
        <v>9.3083480000000005</v>
      </c>
      <c r="AA4079">
        <f t="shared" si="1392"/>
        <v>42272.514641203707</v>
      </c>
      <c r="AB4079" t="str">
        <f t="shared" si="1393"/>
        <v>42272Fábio89</v>
      </c>
      <c r="AC4079" s="52">
        <v>42272</v>
      </c>
      <c r="AD4079" s="56" t="s">
        <v>31</v>
      </c>
      <c r="AE4079" s="53">
        <v>89</v>
      </c>
      <c r="AF4079" s="51" t="str">
        <f t="shared" si="1394"/>
        <v/>
      </c>
      <c r="AG4079" s="51">
        <f t="shared" si="1395"/>
        <v>0</v>
      </c>
      <c r="AH4079" s="51">
        <f t="shared" si="1396"/>
        <v>8.0609490000000008</v>
      </c>
      <c r="AI4079" s="51">
        <f t="shared" si="1397"/>
        <v>18.324417</v>
      </c>
      <c r="AJ4079" s="51">
        <f t="shared" si="1398"/>
        <v>15.077389</v>
      </c>
      <c r="AK4079" s="51">
        <f t="shared" si="1399"/>
        <v>14.067712</v>
      </c>
      <c r="AL4079" s="51">
        <f t="shared" si="1400"/>
        <v>13.713176000000001</v>
      </c>
      <c r="AM4079" s="51">
        <f t="shared" si="1401"/>
        <v>18.920164</v>
      </c>
      <c r="AN4079" s="51">
        <f t="shared" si="1402"/>
        <v>20.620156999999999</v>
      </c>
      <c r="AO4079" s="51">
        <f t="shared" si="1403"/>
        <v>20.140577</v>
      </c>
      <c r="AP4079" s="51">
        <f t="shared" si="1404"/>
        <v>21.203135</v>
      </c>
      <c r="AQ4079" s="51">
        <f t="shared" si="1405"/>
        <v>23.718826</v>
      </c>
      <c r="AR4079" s="51">
        <f t="shared" si="1406"/>
        <v>21.695088999999999</v>
      </c>
      <c r="AS4079" s="51">
        <f t="shared" si="1407"/>
        <v>21.056601000000001</v>
      </c>
      <c r="AT4079" s="51">
        <f t="shared" si="1408"/>
        <v>27.195039999999999</v>
      </c>
      <c r="AU4079" s="51">
        <f t="shared" si="1409"/>
        <v>26.700047999999999</v>
      </c>
      <c r="AV4079" s="51">
        <f t="shared" si="1410"/>
        <v>26.754801</v>
      </c>
    </row>
    <row r="4080" spans="1:48">
      <c r="A4080" t="str">
        <f t="shared" si="1411"/>
        <v>42012Murilo/Kassio88</v>
      </c>
      <c r="B4080" s="50">
        <v>42012.704305555555</v>
      </c>
      <c r="C4080" s="44">
        <f t="shared" si="1412"/>
        <v>42012</v>
      </c>
      <c r="D4080" s="45" t="s">
        <v>20</v>
      </c>
      <c r="E4080" s="46">
        <v>88</v>
      </c>
      <c r="G4080" s="49" t="e">
        <f>VLOOKUP(C4080,#REF!,2,0)</f>
        <v>#REF!</v>
      </c>
      <c r="I4080" s="40">
        <v>0</v>
      </c>
      <c r="J4080" s="40">
        <v>0</v>
      </c>
      <c r="K4080" s="40">
        <v>4.1969260000000004</v>
      </c>
      <c r="L4080" s="40">
        <v>35.775677000000002</v>
      </c>
      <c r="M4080" s="40">
        <v>32.357277000000003</v>
      </c>
      <c r="N4080" s="40">
        <v>30.460581000000001</v>
      </c>
      <c r="O4080" s="40">
        <v>29.67557</v>
      </c>
      <c r="P4080" s="40">
        <v>30.245471999999999</v>
      </c>
      <c r="Q4080" s="40">
        <v>32.803176999999998</v>
      </c>
      <c r="R4080" s="40">
        <v>30.031096000000002</v>
      </c>
      <c r="S4080" s="40">
        <v>33.102134999999997</v>
      </c>
      <c r="T4080" s="40">
        <v>25.446300999999998</v>
      </c>
      <c r="U4080" s="40">
        <v>24.730868999999998</v>
      </c>
      <c r="V4080" s="40">
        <v>15.784326999999999</v>
      </c>
      <c r="W4080" s="40">
        <v>15.430617</v>
      </c>
      <c r="X4080" s="40">
        <v>9.5373699999999992</v>
      </c>
      <c r="AA4080">
        <f t="shared" si="1392"/>
        <v>42274.453472222223</v>
      </c>
      <c r="AB4080" t="str">
        <f t="shared" si="1393"/>
        <v>42274Fábio89</v>
      </c>
      <c r="AC4080" s="52">
        <v>42274</v>
      </c>
      <c r="AD4080" s="56" t="s">
        <v>31</v>
      </c>
      <c r="AE4080" s="53">
        <v>89</v>
      </c>
      <c r="AF4080" s="51" t="str">
        <f t="shared" si="1394"/>
        <v>Erro Leitura</v>
      </c>
      <c r="AG4080" s="51" t="str">
        <f t="shared" si="1395"/>
        <v>N/A</v>
      </c>
      <c r="AH4080" s="51" t="str">
        <f t="shared" si="1396"/>
        <v>N/A</v>
      </c>
      <c r="AI4080" s="51" t="str">
        <f t="shared" si="1397"/>
        <v>N/A</v>
      </c>
      <c r="AJ4080" s="51" t="str">
        <f t="shared" si="1398"/>
        <v>N/A</v>
      </c>
      <c r="AK4080" s="51" t="str">
        <f t="shared" si="1399"/>
        <v>N/A</v>
      </c>
      <c r="AL4080" s="51" t="str">
        <f t="shared" si="1400"/>
        <v>N/A</v>
      </c>
      <c r="AM4080" s="51" t="str">
        <f t="shared" si="1401"/>
        <v>N/A</v>
      </c>
      <c r="AN4080" s="51" t="str">
        <f t="shared" si="1402"/>
        <v>N/A</v>
      </c>
      <c r="AO4080" s="51" t="str">
        <f t="shared" si="1403"/>
        <v>N/A</v>
      </c>
      <c r="AP4080" s="51" t="str">
        <f t="shared" si="1404"/>
        <v>N/A</v>
      </c>
      <c r="AQ4080" s="51" t="str">
        <f t="shared" si="1405"/>
        <v>N/A</v>
      </c>
      <c r="AR4080" s="51" t="str">
        <f t="shared" si="1406"/>
        <v>N/A</v>
      </c>
      <c r="AS4080" s="51" t="str">
        <f t="shared" si="1407"/>
        <v>N/A</v>
      </c>
      <c r="AT4080" s="51" t="str">
        <f t="shared" si="1408"/>
        <v>N/A</v>
      </c>
      <c r="AU4080" s="51" t="str">
        <f t="shared" si="1409"/>
        <v>N/A</v>
      </c>
      <c r="AV4080" s="51" t="str">
        <f t="shared" si="1410"/>
        <v>N/A</v>
      </c>
    </row>
    <row r="4081" spans="1:48">
      <c r="A4081" t="str">
        <f t="shared" si="1411"/>
        <v>42016Murilo/Kassio88</v>
      </c>
      <c r="B4081" s="50">
        <v>42016.606215277781</v>
      </c>
      <c r="C4081" s="44">
        <f t="shared" si="1412"/>
        <v>42016</v>
      </c>
      <c r="D4081" s="45" t="s">
        <v>20</v>
      </c>
      <c r="E4081" s="46">
        <v>88</v>
      </c>
      <c r="G4081" s="49" t="e">
        <f>VLOOKUP(C4081,#REF!,2,0)</f>
        <v>#REF!</v>
      </c>
      <c r="I4081" s="40">
        <v>0</v>
      </c>
      <c r="J4081" s="40">
        <v>0</v>
      </c>
      <c r="K4081" s="40">
        <v>7.190455</v>
      </c>
      <c r="L4081" s="40">
        <v>28.067778000000001</v>
      </c>
      <c r="M4081" s="40">
        <v>27.724340000000002</v>
      </c>
      <c r="N4081" s="40">
        <v>27.247107</v>
      </c>
      <c r="O4081" s="40">
        <v>25.774999999999999</v>
      </c>
      <c r="P4081" s="40">
        <v>28.274913999999999</v>
      </c>
      <c r="Q4081" s="40">
        <v>29.463267999999999</v>
      </c>
      <c r="R4081" s="40">
        <v>25.184933000000001</v>
      </c>
      <c r="S4081" s="40">
        <v>30.748636000000001</v>
      </c>
      <c r="T4081" s="40">
        <v>22.279807999999999</v>
      </c>
      <c r="U4081" s="40">
        <v>23.583013999999999</v>
      </c>
      <c r="V4081" s="40">
        <v>11.827680000000001</v>
      </c>
      <c r="W4081" s="40">
        <v>17.083164</v>
      </c>
      <c r="X4081" s="40">
        <v>9.1198969999999999</v>
      </c>
      <c r="AA4081">
        <f t="shared" si="1392"/>
        <v>42276.395057870373</v>
      </c>
      <c r="AB4081" t="str">
        <f t="shared" si="1393"/>
        <v>42276Fábio89</v>
      </c>
      <c r="AC4081" s="52">
        <v>42276</v>
      </c>
      <c r="AD4081" s="56" t="s">
        <v>31</v>
      </c>
      <c r="AE4081" s="53">
        <v>89</v>
      </c>
      <c r="AF4081" s="51" t="str">
        <f t="shared" si="1394"/>
        <v/>
      </c>
      <c r="AG4081" s="51">
        <f t="shared" si="1395"/>
        <v>0</v>
      </c>
      <c r="AH4081" s="51">
        <f t="shared" si="1396"/>
        <v>13.948992000000001</v>
      </c>
      <c r="AI4081" s="51">
        <f t="shared" si="1397"/>
        <v>20.813578</v>
      </c>
      <c r="AJ4081" s="51">
        <f t="shared" si="1398"/>
        <v>18.097840999999999</v>
      </c>
      <c r="AK4081" s="51">
        <f t="shared" si="1399"/>
        <v>21.30105</v>
      </c>
      <c r="AL4081" s="51">
        <f t="shared" si="1400"/>
        <v>26.481413</v>
      </c>
      <c r="AM4081" s="51">
        <f t="shared" si="1401"/>
        <v>25.992735</v>
      </c>
      <c r="AN4081" s="51">
        <f t="shared" si="1402"/>
        <v>25.134798</v>
      </c>
      <c r="AO4081" s="51">
        <f t="shared" si="1403"/>
        <v>24.711071</v>
      </c>
      <c r="AP4081" s="51">
        <f t="shared" si="1404"/>
        <v>24.395575999999998</v>
      </c>
      <c r="AQ4081" s="51">
        <f t="shared" si="1405"/>
        <v>25.454886999999999</v>
      </c>
      <c r="AR4081" s="51">
        <f t="shared" si="1406"/>
        <v>26.263680999999998</v>
      </c>
      <c r="AS4081" s="51">
        <f t="shared" si="1407"/>
        <v>27.029547000000001</v>
      </c>
      <c r="AT4081" s="51">
        <f t="shared" si="1408"/>
        <v>27.917736000000001</v>
      </c>
      <c r="AU4081" s="51">
        <f t="shared" si="1409"/>
        <v>27.750156</v>
      </c>
      <c r="AV4081" s="51">
        <f t="shared" si="1410"/>
        <v>27.861847000000001</v>
      </c>
    </row>
    <row r="4082" spans="1:48">
      <c r="A4082" t="str">
        <f t="shared" si="1411"/>
        <v>42023Murilo/Kassio88</v>
      </c>
      <c r="B4082" s="50">
        <v>42023.784074074072</v>
      </c>
      <c r="C4082" s="44">
        <f t="shared" si="1412"/>
        <v>42023</v>
      </c>
      <c r="D4082" s="45" t="s">
        <v>20</v>
      </c>
      <c r="E4082" s="46">
        <v>88</v>
      </c>
      <c r="G4082" s="49" t="e">
        <f>VLOOKUP(C4082,#REF!,2,0)</f>
        <v>#REF!</v>
      </c>
      <c r="I4082" s="40">
        <v>0</v>
      </c>
      <c r="J4082" s="40">
        <v>0</v>
      </c>
      <c r="K4082" s="40">
        <v>2.0580240000000001</v>
      </c>
      <c r="L4082" s="40">
        <v>18.994947</v>
      </c>
      <c r="M4082" s="40">
        <v>20.779087000000001</v>
      </c>
      <c r="N4082" s="40">
        <v>21.312973</v>
      </c>
      <c r="O4082" s="40">
        <v>20.779087000000001</v>
      </c>
      <c r="P4082" s="40">
        <v>21.372751000000001</v>
      </c>
      <c r="Q4082" s="40">
        <v>23.962475000000001</v>
      </c>
      <c r="R4082" s="40">
        <v>21.0748</v>
      </c>
      <c r="S4082" s="40">
        <v>25.973248999999999</v>
      </c>
      <c r="T4082" s="40">
        <v>18.715187</v>
      </c>
      <c r="U4082" s="40">
        <v>19.847597</v>
      </c>
      <c r="V4082" s="40">
        <v>10.363837999999999</v>
      </c>
      <c r="W4082" s="40">
        <v>15.430617</v>
      </c>
      <c r="X4082" s="40">
        <v>8.8597479999999997</v>
      </c>
      <c r="AA4082">
        <f t="shared" si="1392"/>
        <v>42277.74422453704</v>
      </c>
      <c r="AB4082" t="str">
        <f t="shared" si="1393"/>
        <v>42277Fábio89</v>
      </c>
      <c r="AC4082" s="52">
        <v>42277</v>
      </c>
      <c r="AD4082" s="56" t="s">
        <v>31</v>
      </c>
      <c r="AE4082" s="53">
        <v>89</v>
      </c>
      <c r="AF4082" s="51" t="str">
        <f t="shared" si="1394"/>
        <v/>
      </c>
      <c r="AG4082" s="51">
        <f t="shared" si="1395"/>
        <v>0</v>
      </c>
      <c r="AH4082" s="51">
        <f t="shared" si="1396"/>
        <v>24.605682000000002</v>
      </c>
      <c r="AI4082" s="51">
        <f t="shared" si="1397"/>
        <v>23.102335</v>
      </c>
      <c r="AJ4082" s="51">
        <f t="shared" si="1398"/>
        <v>26.481413</v>
      </c>
      <c r="AK4082" s="51">
        <f t="shared" si="1399"/>
        <v>26.590596999999999</v>
      </c>
      <c r="AL4082" s="51">
        <f t="shared" si="1400"/>
        <v>26.864563</v>
      </c>
      <c r="AM4082" s="51">
        <f t="shared" si="1401"/>
        <v>27.139807000000001</v>
      </c>
      <c r="AN4082" s="51">
        <f t="shared" si="1402"/>
        <v>25.776941000000001</v>
      </c>
      <c r="AO4082" s="51">
        <f t="shared" si="1403"/>
        <v>25.508419</v>
      </c>
      <c r="AP4082" s="51">
        <f t="shared" si="1404"/>
        <v>24.975517</v>
      </c>
      <c r="AQ4082" s="51">
        <f t="shared" si="1405"/>
        <v>25.884729</v>
      </c>
      <c r="AR4082" s="51">
        <f t="shared" si="1406"/>
        <v>26.263680999999998</v>
      </c>
      <c r="AS4082" s="51">
        <f t="shared" si="1407"/>
        <v>26.645285000000001</v>
      </c>
      <c r="AT4082" s="51">
        <f t="shared" si="1408"/>
        <v>27.861847000000001</v>
      </c>
      <c r="AU4082" s="51">
        <f t="shared" si="1409"/>
        <v>27.139807000000001</v>
      </c>
      <c r="AV4082" s="51">
        <f t="shared" si="1410"/>
        <v>27.361022999999999</v>
      </c>
    </row>
    <row r="4083" spans="1:48">
      <c r="A4083" t="str">
        <f t="shared" si="1411"/>
        <v>42031Murilo/Kassio88</v>
      </c>
      <c r="B4083" s="50">
        <v>42031.631678240738</v>
      </c>
      <c r="C4083" s="44">
        <f t="shared" si="1412"/>
        <v>42031</v>
      </c>
      <c r="D4083" s="45" t="s">
        <v>20</v>
      </c>
      <c r="E4083" s="46">
        <v>88</v>
      </c>
      <c r="G4083" s="49" t="e">
        <f>VLOOKUP(C4083,#REF!,2,0)</f>
        <v>#REF!</v>
      </c>
      <c r="I4083" s="40">
        <v>0</v>
      </c>
      <c r="J4083" s="40">
        <v>0</v>
      </c>
      <c r="K4083" s="40">
        <v>16.245488999999999</v>
      </c>
      <c r="L4083" s="40">
        <v>35.853580000000001</v>
      </c>
      <c r="M4083" s="40">
        <v>33.628551000000002</v>
      </c>
      <c r="N4083" s="40">
        <v>30.965553</v>
      </c>
      <c r="O4083" s="40">
        <v>29.746500000000001</v>
      </c>
      <c r="P4083" s="40">
        <v>31.255997000000001</v>
      </c>
      <c r="Q4083" s="40">
        <v>33.553108000000002</v>
      </c>
      <c r="R4083" s="40">
        <v>28.621839999999999</v>
      </c>
      <c r="S4083" s="40">
        <v>34.311497000000003</v>
      </c>
      <c r="T4083" s="40">
        <v>24.473331000000002</v>
      </c>
      <c r="U4083" s="40">
        <v>26.639799</v>
      </c>
      <c r="V4083" s="40">
        <v>12.939685000000001</v>
      </c>
      <c r="W4083" s="40">
        <v>17.726357</v>
      </c>
      <c r="X4083" s="40">
        <v>9.8476440000000007</v>
      </c>
      <c r="AA4083">
        <f t="shared" si="1392"/>
        <v>42279.627488425926</v>
      </c>
      <c r="AB4083" t="str">
        <f t="shared" si="1393"/>
        <v>42279Fábio89</v>
      </c>
      <c r="AC4083" s="52">
        <v>42279</v>
      </c>
      <c r="AD4083" s="56" t="s">
        <v>31</v>
      </c>
      <c r="AE4083" s="53">
        <v>89</v>
      </c>
      <c r="AF4083" s="51" t="str">
        <f t="shared" si="1394"/>
        <v/>
      </c>
      <c r="AG4083" s="51">
        <f t="shared" si="1395"/>
        <v>0</v>
      </c>
      <c r="AH4083" s="51">
        <f t="shared" si="1396"/>
        <v>14.669136</v>
      </c>
      <c r="AI4083" s="51">
        <f t="shared" si="1397"/>
        <v>21.203135</v>
      </c>
      <c r="AJ4083" s="51">
        <f t="shared" si="1398"/>
        <v>17.962595</v>
      </c>
      <c r="AK4083" s="51">
        <f t="shared" si="1399"/>
        <v>18.78182</v>
      </c>
      <c r="AL4083" s="51">
        <f t="shared" si="1400"/>
        <v>25.884729</v>
      </c>
      <c r="AM4083" s="51">
        <f t="shared" si="1401"/>
        <v>25.615658</v>
      </c>
      <c r="AN4083" s="51">
        <f t="shared" si="1402"/>
        <v>24.975517</v>
      </c>
      <c r="AO4083" s="51">
        <f t="shared" si="1403"/>
        <v>24.553104000000001</v>
      </c>
      <c r="AP4083" s="51">
        <f t="shared" si="1404"/>
        <v>24.082063999999999</v>
      </c>
      <c r="AQ4083" s="51">
        <f t="shared" si="1405"/>
        <v>25.294592000000002</v>
      </c>
      <c r="AR4083" s="51">
        <f t="shared" si="1406"/>
        <v>25.454886999999999</v>
      </c>
      <c r="AS4083" s="51">
        <f t="shared" si="1407"/>
        <v>25.669376</v>
      </c>
      <c r="AT4083" s="51">
        <f t="shared" si="1408"/>
        <v>27.139807000000001</v>
      </c>
      <c r="AU4083" s="51">
        <f t="shared" si="1409"/>
        <v>27.029547000000001</v>
      </c>
      <c r="AV4083" s="51">
        <f t="shared" si="1410"/>
        <v>26.919502000000001</v>
      </c>
    </row>
    <row r="4084" spans="1:48">
      <c r="A4084" t="str">
        <f t="shared" si="1411"/>
        <v>42033Murilo/Kassio88</v>
      </c>
      <c r="B4084" s="50">
        <v>42033.577673611115</v>
      </c>
      <c r="C4084" s="44">
        <f t="shared" si="1412"/>
        <v>42033</v>
      </c>
      <c r="D4084" s="45" t="s">
        <v>20</v>
      </c>
      <c r="E4084" s="46">
        <v>88</v>
      </c>
      <c r="G4084" s="49" t="e">
        <f>VLOOKUP(C4084,#REF!,2,0)</f>
        <v>#REF!</v>
      </c>
      <c r="I4084" s="40">
        <v>0</v>
      </c>
      <c r="J4084" s="40">
        <v>0</v>
      </c>
      <c r="K4084" s="40">
        <v>14.78533</v>
      </c>
      <c r="L4084" s="40">
        <v>37.190693000000003</v>
      </c>
      <c r="M4084" s="40">
        <v>34.617221999999998</v>
      </c>
      <c r="N4084" s="40">
        <v>32.357277000000003</v>
      </c>
      <c r="O4084" s="40">
        <v>30.965553</v>
      </c>
      <c r="P4084" s="40">
        <v>32.579844999999999</v>
      </c>
      <c r="Q4084" s="40">
        <v>34.847389</v>
      </c>
      <c r="R4084" s="40">
        <v>29.533953</v>
      </c>
      <c r="S4084" s="40">
        <v>32.135517</v>
      </c>
      <c r="T4084" s="40">
        <v>22.157710999999999</v>
      </c>
      <c r="U4084" s="40">
        <v>24.281115</v>
      </c>
      <c r="V4084" s="40">
        <v>11.827680000000001</v>
      </c>
      <c r="W4084" s="40">
        <v>16.766361</v>
      </c>
      <c r="X4084" s="40">
        <v>9.1574170000000006</v>
      </c>
      <c r="AA4084">
        <f t="shared" si="1392"/>
        <v>42283.398333333331</v>
      </c>
      <c r="AB4084" t="str">
        <f t="shared" si="1393"/>
        <v>42283Fábio89</v>
      </c>
      <c r="AC4084" s="52">
        <v>42283</v>
      </c>
      <c r="AD4084" s="56" t="s">
        <v>31</v>
      </c>
      <c r="AE4084" s="53">
        <v>89</v>
      </c>
      <c r="AF4084" s="51" t="str">
        <f t="shared" si="1394"/>
        <v/>
      </c>
      <c r="AG4084" s="51">
        <f t="shared" si="1395"/>
        <v>0</v>
      </c>
      <c r="AH4084" s="51">
        <f t="shared" si="1396"/>
        <v>12.791017999999999</v>
      </c>
      <c r="AI4084" s="51">
        <f t="shared" si="1397"/>
        <v>20.33173</v>
      </c>
      <c r="AJ4084" s="51">
        <f t="shared" si="1398"/>
        <v>16.166153000000001</v>
      </c>
      <c r="AK4084" s="51">
        <f t="shared" si="1399"/>
        <v>15.325142</v>
      </c>
      <c r="AL4084" s="51">
        <f t="shared" si="1400"/>
        <v>14.426985</v>
      </c>
      <c r="AM4084" s="51">
        <f t="shared" si="1401"/>
        <v>19.855543000000001</v>
      </c>
      <c r="AN4084" s="51">
        <f t="shared" si="1402"/>
        <v>21.794146999999999</v>
      </c>
      <c r="AO4084" s="51">
        <f t="shared" si="1403"/>
        <v>21.695088999999999</v>
      </c>
      <c r="AP4084" s="51">
        <f t="shared" si="1404"/>
        <v>23.512438</v>
      </c>
      <c r="AQ4084" s="51">
        <f t="shared" si="1405"/>
        <v>25.401394</v>
      </c>
      <c r="AR4084" s="51">
        <f t="shared" si="1406"/>
        <v>25.830808999999999</v>
      </c>
      <c r="AS4084" s="51">
        <f t="shared" si="1407"/>
        <v>25.830808999999999</v>
      </c>
      <c r="AT4084" s="51">
        <f t="shared" si="1408"/>
        <v>26.974508</v>
      </c>
      <c r="AU4084" s="51">
        <f t="shared" si="1409"/>
        <v>26.754801</v>
      </c>
      <c r="AV4084" s="51">
        <f t="shared" si="1410"/>
        <v>26.919502000000001</v>
      </c>
    </row>
    <row r="4085" spans="1:48">
      <c r="A4085" t="str">
        <f t="shared" si="1411"/>
        <v>42041Murilo/Kassio88</v>
      </c>
      <c r="B4085" s="50">
        <v>42041.604409722226</v>
      </c>
      <c r="C4085" s="44">
        <f t="shared" si="1412"/>
        <v>42041</v>
      </c>
      <c r="D4085" s="45" t="s">
        <v>20</v>
      </c>
      <c r="E4085" s="46">
        <v>88</v>
      </c>
      <c r="G4085" s="49" t="e">
        <f>VLOOKUP(C4085,#REF!,2,0)</f>
        <v>#REF!</v>
      </c>
      <c r="I4085" s="40">
        <v>0</v>
      </c>
      <c r="J4085" s="40">
        <v>0</v>
      </c>
      <c r="K4085" s="40">
        <v>20.310499</v>
      </c>
      <c r="L4085" s="40">
        <v>37.588543000000001</v>
      </c>
      <c r="M4085" s="40">
        <v>35.387413000000002</v>
      </c>
      <c r="N4085" s="40">
        <v>33.177067000000001</v>
      </c>
      <c r="O4085" s="40">
        <v>32.061729</v>
      </c>
      <c r="P4085" s="40">
        <v>34.540657000000003</v>
      </c>
      <c r="Q4085" s="40">
        <v>36.716000000000001</v>
      </c>
      <c r="R4085" s="40">
        <v>32.505577000000002</v>
      </c>
      <c r="S4085" s="40">
        <v>37.748286999999998</v>
      </c>
      <c r="T4085" s="40">
        <v>26.105858000000001</v>
      </c>
      <c r="U4085" s="40">
        <v>28.482813</v>
      </c>
      <c r="V4085" s="40">
        <v>14.107203</v>
      </c>
      <c r="W4085" s="40">
        <v>18.938821999999998</v>
      </c>
      <c r="X4085" s="40">
        <v>10.525664000000001</v>
      </c>
      <c r="AA4085">
        <f t="shared" si="1392"/>
        <v>42286.62636574074</v>
      </c>
      <c r="AB4085" t="str">
        <f t="shared" si="1393"/>
        <v>42286Fábio89</v>
      </c>
      <c r="AC4085" s="52">
        <v>42286</v>
      </c>
      <c r="AD4085" s="56" t="s">
        <v>31</v>
      </c>
      <c r="AE4085" s="53">
        <v>89</v>
      </c>
      <c r="AF4085" s="51" t="str">
        <f t="shared" si="1394"/>
        <v>Erro Leitura</v>
      </c>
      <c r="AG4085" s="51" t="str">
        <f t="shared" si="1395"/>
        <v>N/A</v>
      </c>
      <c r="AH4085" s="51" t="str">
        <f t="shared" si="1396"/>
        <v>N/A</v>
      </c>
      <c r="AI4085" s="51" t="str">
        <f t="shared" si="1397"/>
        <v>N/A</v>
      </c>
      <c r="AJ4085" s="51" t="str">
        <f t="shared" si="1398"/>
        <v>N/A</v>
      </c>
      <c r="AK4085" s="51" t="str">
        <f t="shared" si="1399"/>
        <v>N/A</v>
      </c>
      <c r="AL4085" s="51" t="str">
        <f t="shared" si="1400"/>
        <v>N/A</v>
      </c>
      <c r="AM4085" s="51" t="str">
        <f t="shared" si="1401"/>
        <v>N/A</v>
      </c>
      <c r="AN4085" s="51" t="str">
        <f t="shared" si="1402"/>
        <v>N/A</v>
      </c>
      <c r="AO4085" s="51" t="str">
        <f t="shared" si="1403"/>
        <v>N/A</v>
      </c>
      <c r="AP4085" s="51" t="str">
        <f t="shared" si="1404"/>
        <v>N/A</v>
      </c>
      <c r="AQ4085" s="51" t="str">
        <f t="shared" si="1405"/>
        <v>N/A</v>
      </c>
      <c r="AR4085" s="51" t="str">
        <f t="shared" si="1406"/>
        <v>N/A</v>
      </c>
      <c r="AS4085" s="51" t="str">
        <f t="shared" si="1407"/>
        <v>N/A</v>
      </c>
      <c r="AT4085" s="51" t="str">
        <f t="shared" si="1408"/>
        <v>N/A</v>
      </c>
      <c r="AU4085" s="51" t="str">
        <f t="shared" si="1409"/>
        <v>N/A</v>
      </c>
      <c r="AV4085" s="51" t="str">
        <f t="shared" si="1410"/>
        <v>N/A</v>
      </c>
    </row>
    <row r="4086" spans="1:48">
      <c r="A4086" t="str">
        <f t="shared" si="1411"/>
        <v>42044Murilo/Kassio88</v>
      </c>
      <c r="B4086" s="50">
        <v>42044.704340277778</v>
      </c>
      <c r="C4086" s="44">
        <f t="shared" si="1412"/>
        <v>42044</v>
      </c>
      <c r="D4086" s="45" t="s">
        <v>20</v>
      </c>
      <c r="E4086" s="46">
        <v>88</v>
      </c>
      <c r="G4086" s="49" t="e">
        <f>VLOOKUP(C4086,#REF!,2,0)</f>
        <v>#REF!</v>
      </c>
      <c r="I4086" s="40">
        <v>0</v>
      </c>
      <c r="J4086" s="40">
        <v>0</v>
      </c>
      <c r="K4086" s="40">
        <v>4.9758290000000001</v>
      </c>
      <c r="L4086" s="40">
        <v>34.693863</v>
      </c>
      <c r="M4086" s="40">
        <v>31.694199000000001</v>
      </c>
      <c r="N4086" s="40">
        <v>30.031096000000002</v>
      </c>
      <c r="O4086" s="40">
        <v>28.205767000000002</v>
      </c>
      <c r="P4086" s="40">
        <v>30.031096000000002</v>
      </c>
      <c r="Q4086" s="40">
        <v>31.694199000000001</v>
      </c>
      <c r="R4086" s="40">
        <v>26.908846</v>
      </c>
      <c r="S4086" s="40">
        <v>32.357277000000003</v>
      </c>
      <c r="T4086" s="40">
        <v>24.153390999999999</v>
      </c>
      <c r="U4086" s="40">
        <v>24.601942000000001</v>
      </c>
      <c r="V4086" s="40">
        <v>11.784350999999999</v>
      </c>
      <c r="W4086" s="40">
        <v>16.766361</v>
      </c>
      <c r="X4086" s="40">
        <v>9.0824750000000005</v>
      </c>
      <c r="AA4086">
        <f t="shared" si="1392"/>
        <v>42290.509027777778</v>
      </c>
      <c r="AB4086" t="str">
        <f t="shared" si="1393"/>
        <v>42290Fábio89</v>
      </c>
      <c r="AC4086" s="52">
        <v>42290</v>
      </c>
      <c r="AD4086" s="56" t="s">
        <v>31</v>
      </c>
      <c r="AE4086" s="53">
        <v>89</v>
      </c>
      <c r="AF4086" s="51" t="str">
        <f t="shared" si="1394"/>
        <v/>
      </c>
      <c r="AG4086" s="51">
        <f t="shared" si="1395"/>
        <v>0</v>
      </c>
      <c r="AH4086" s="51">
        <f t="shared" si="1396"/>
        <v>14.831732000000001</v>
      </c>
      <c r="AI4086" s="51">
        <f t="shared" si="1397"/>
        <v>21.056601000000001</v>
      </c>
      <c r="AJ4086" s="51">
        <f t="shared" si="1398"/>
        <v>16.080988000000001</v>
      </c>
      <c r="AK4086" s="51">
        <f t="shared" si="1399"/>
        <v>15.118537999999999</v>
      </c>
      <c r="AL4086" s="51">
        <f t="shared" si="1400"/>
        <v>14.386825</v>
      </c>
      <c r="AM4086" s="51">
        <f t="shared" si="1401"/>
        <v>19.666632</v>
      </c>
      <c r="AN4086" s="51">
        <f t="shared" si="1402"/>
        <v>21.596231</v>
      </c>
      <c r="AO4086" s="51">
        <f t="shared" si="1403"/>
        <v>21.154211</v>
      </c>
      <c r="AP4086" s="51">
        <f t="shared" si="1404"/>
        <v>22.594749</v>
      </c>
      <c r="AQ4086" s="51">
        <f t="shared" si="1405"/>
        <v>24.395575999999998</v>
      </c>
      <c r="AR4086" s="51">
        <f t="shared" si="1406"/>
        <v>24.082063999999999</v>
      </c>
      <c r="AS4086" s="51">
        <f t="shared" si="1407"/>
        <v>25.188037999999999</v>
      </c>
      <c r="AT4086" s="51">
        <f t="shared" si="1408"/>
        <v>26.864563</v>
      </c>
      <c r="AU4086" s="51">
        <f t="shared" si="1409"/>
        <v>26.809674999999999</v>
      </c>
      <c r="AV4086" s="51">
        <f t="shared" si="1410"/>
        <v>26.864563</v>
      </c>
    </row>
    <row r="4087" spans="1:48">
      <c r="A4087" t="str">
        <f t="shared" si="1411"/>
        <v>42046Murilo/Kassio88</v>
      </c>
      <c r="B4087" s="50">
        <v>42046.420312499999</v>
      </c>
      <c r="C4087" s="44">
        <f t="shared" si="1412"/>
        <v>42046</v>
      </c>
      <c r="D4087" s="45" t="s">
        <v>20</v>
      </c>
      <c r="E4087" s="46">
        <v>88</v>
      </c>
      <c r="G4087" s="49" t="e">
        <f>VLOOKUP(C4087,#REF!,2,0)</f>
        <v>#REF!</v>
      </c>
      <c r="I4087" s="40">
        <v>0</v>
      </c>
      <c r="J4087" s="40">
        <v>0</v>
      </c>
      <c r="K4087" s="40">
        <v>18.659481</v>
      </c>
      <c r="L4087" s="40">
        <v>38.713603999999997</v>
      </c>
      <c r="M4087" s="40">
        <v>37.032131</v>
      </c>
      <c r="N4087" s="40">
        <v>35.001258999999997</v>
      </c>
      <c r="O4087" s="40">
        <v>34.311497000000003</v>
      </c>
      <c r="P4087" s="40">
        <v>36.479773999999999</v>
      </c>
      <c r="Q4087" s="40">
        <v>38.309925</v>
      </c>
      <c r="R4087" s="40">
        <v>33.779738999999999</v>
      </c>
      <c r="S4087" s="40">
        <v>40.514282000000001</v>
      </c>
      <c r="T4087" s="40">
        <v>30.031096000000002</v>
      </c>
      <c r="U4087" s="40">
        <v>30.388791999999999</v>
      </c>
      <c r="V4087" s="40">
        <v>15.18064</v>
      </c>
      <c r="W4087" s="40">
        <v>21.312973</v>
      </c>
      <c r="X4087" s="40">
        <v>11.569044999999999</v>
      </c>
      <c r="AA4087">
        <f t="shared" si="1392"/>
        <v>42291.71297453704</v>
      </c>
      <c r="AB4087" t="str">
        <f t="shared" si="1393"/>
        <v>42291Fábio89</v>
      </c>
      <c r="AC4087" s="52">
        <v>42291</v>
      </c>
      <c r="AD4087" s="56" t="s">
        <v>31</v>
      </c>
      <c r="AE4087" s="53">
        <v>89</v>
      </c>
      <c r="AF4087" s="51" t="str">
        <f t="shared" si="1394"/>
        <v/>
      </c>
      <c r="AG4087" s="51">
        <f t="shared" si="1395"/>
        <v>0</v>
      </c>
      <c r="AH4087" s="51">
        <f t="shared" si="1396"/>
        <v>12.678137</v>
      </c>
      <c r="AI4087" s="51">
        <f t="shared" si="1397"/>
        <v>20.475697</v>
      </c>
      <c r="AJ4087" s="51">
        <f t="shared" si="1398"/>
        <v>16.337140999999999</v>
      </c>
      <c r="AK4087" s="51">
        <f t="shared" si="1399"/>
        <v>15.242342000000001</v>
      </c>
      <c r="AL4087" s="51">
        <f t="shared" si="1400"/>
        <v>14.147143</v>
      </c>
      <c r="AM4087" s="51">
        <f t="shared" si="1401"/>
        <v>19.431795000000001</v>
      </c>
      <c r="AN4087" s="51">
        <f t="shared" si="1402"/>
        <v>21.30105</v>
      </c>
      <c r="AO4087" s="51">
        <f t="shared" si="1403"/>
        <v>20.668424999999999</v>
      </c>
      <c r="AP4087" s="51">
        <f t="shared" si="1404"/>
        <v>21.794146999999999</v>
      </c>
      <c r="AQ4087" s="51">
        <f t="shared" si="1405"/>
        <v>24.082063999999999</v>
      </c>
      <c r="AR4087" s="51">
        <f t="shared" si="1406"/>
        <v>22.594749</v>
      </c>
      <c r="AS4087" s="51">
        <f t="shared" si="1407"/>
        <v>25.241266</v>
      </c>
      <c r="AT4087" s="51">
        <f t="shared" si="1408"/>
        <v>26.700047999999999</v>
      </c>
      <c r="AU4087" s="51">
        <f t="shared" si="1409"/>
        <v>26.535988</v>
      </c>
      <c r="AV4087" s="51">
        <f t="shared" si="1410"/>
        <v>26.645285000000001</v>
      </c>
    </row>
    <row r="4088" spans="1:48">
      <c r="A4088" t="str">
        <f t="shared" si="1411"/>
        <v>42047Murilo/Kassio88</v>
      </c>
      <c r="B4088" s="50">
        <v>42047.36273148148</v>
      </c>
      <c r="C4088" s="44">
        <f t="shared" si="1412"/>
        <v>42047</v>
      </c>
      <c r="D4088" s="45" t="s">
        <v>20</v>
      </c>
      <c r="E4088" s="46">
        <v>88</v>
      </c>
      <c r="G4088" s="49" t="e">
        <f>VLOOKUP(C4088,#REF!,2,0)</f>
        <v>#REF!</v>
      </c>
      <c r="I4088" s="40">
        <v>0</v>
      </c>
      <c r="J4088" s="40">
        <v>0</v>
      </c>
      <c r="K4088" s="40">
        <v>19.051168000000001</v>
      </c>
      <c r="L4088" s="40">
        <v>36.952976</v>
      </c>
      <c r="M4088" s="40">
        <v>34.770592000000001</v>
      </c>
      <c r="N4088" s="40">
        <v>33.102134999999997</v>
      </c>
      <c r="O4088" s="40">
        <v>31.620987</v>
      </c>
      <c r="P4088" s="40">
        <v>33.553108000000002</v>
      </c>
      <c r="Q4088" s="40">
        <v>35.620097999999999</v>
      </c>
      <c r="R4088" s="40">
        <v>31.474726</v>
      </c>
      <c r="S4088" s="40">
        <v>36.716000000000001</v>
      </c>
      <c r="T4088" s="40">
        <v>25.774999999999999</v>
      </c>
      <c r="U4088" s="40">
        <v>27.930150999999999</v>
      </c>
      <c r="V4088" s="40">
        <v>13.586651</v>
      </c>
      <c r="W4088" s="40">
        <v>18.659481</v>
      </c>
      <c r="X4088" s="40">
        <v>10.163546</v>
      </c>
      <c r="AA4088">
        <f t="shared" si="1392"/>
        <v>42293.627754629626</v>
      </c>
      <c r="AB4088" t="str">
        <f t="shared" si="1393"/>
        <v>42293Fábio89</v>
      </c>
      <c r="AC4088" s="52">
        <v>42293</v>
      </c>
      <c r="AD4088" s="56" t="s">
        <v>31</v>
      </c>
      <c r="AE4088" s="53">
        <v>89</v>
      </c>
      <c r="AF4088" s="51" t="str">
        <f t="shared" si="1394"/>
        <v/>
      </c>
      <c r="AG4088" s="51">
        <f t="shared" si="1395"/>
        <v>0</v>
      </c>
      <c r="AH4088" s="51">
        <f t="shared" si="1396"/>
        <v>11.083526000000001</v>
      </c>
      <c r="AI4088" s="51">
        <f t="shared" si="1397"/>
        <v>20.379653999999999</v>
      </c>
      <c r="AJ4088" s="51">
        <f t="shared" si="1398"/>
        <v>16.208808999999999</v>
      </c>
      <c r="AK4088" s="51">
        <f t="shared" si="1399"/>
        <v>14.831732000000001</v>
      </c>
      <c r="AL4088" s="51">
        <f t="shared" si="1400"/>
        <v>13.948992000000001</v>
      </c>
      <c r="AM4088" s="51">
        <f t="shared" si="1401"/>
        <v>19.244942000000002</v>
      </c>
      <c r="AN4088" s="51">
        <f t="shared" si="1402"/>
        <v>21.203135</v>
      </c>
      <c r="AO4088" s="51">
        <f t="shared" si="1403"/>
        <v>20.475697</v>
      </c>
      <c r="AP4088" s="51">
        <f t="shared" si="1404"/>
        <v>21.645641000000001</v>
      </c>
      <c r="AQ4088" s="51">
        <f t="shared" si="1405"/>
        <v>23.874178000000001</v>
      </c>
      <c r="AR4088" s="51">
        <f t="shared" si="1406"/>
        <v>21.943182</v>
      </c>
      <c r="AS4088" s="51">
        <f t="shared" si="1407"/>
        <v>21.546894000000002</v>
      </c>
      <c r="AT4088" s="51">
        <f t="shared" si="1408"/>
        <v>26.919502000000001</v>
      </c>
      <c r="AU4088" s="51">
        <f t="shared" si="1409"/>
        <v>26.809674999999999</v>
      </c>
      <c r="AV4088" s="51">
        <f t="shared" si="1410"/>
        <v>26.864563</v>
      </c>
    </row>
    <row r="4089" spans="1:48">
      <c r="A4089" t="str">
        <f t="shared" si="1411"/>
        <v>42064Murilo/Kassio88</v>
      </c>
      <c r="B4089" s="50">
        <v>42064.375486111108</v>
      </c>
      <c r="C4089" s="44">
        <f t="shared" si="1412"/>
        <v>42064</v>
      </c>
      <c r="D4089" s="45" t="s">
        <v>20</v>
      </c>
      <c r="E4089" s="46">
        <v>88</v>
      </c>
      <c r="G4089" s="49" t="e">
        <f>VLOOKUP(C4089,#REF!,2,0)</f>
        <v>#REF!</v>
      </c>
      <c r="I4089" s="39">
        <v>0</v>
      </c>
      <c r="J4089" s="39">
        <v>3.6600000000000001E-4</v>
      </c>
      <c r="K4089" s="39">
        <v>14.638536999999999</v>
      </c>
      <c r="L4089" s="39">
        <v>35.775677000000002</v>
      </c>
      <c r="M4089" s="39">
        <v>33.327229000000003</v>
      </c>
      <c r="N4089" s="39">
        <v>31.474726</v>
      </c>
      <c r="O4089" s="39">
        <v>30.676480999999999</v>
      </c>
      <c r="P4089" s="39">
        <v>32.283279</v>
      </c>
      <c r="Q4089" s="39">
        <v>33.477725999999997</v>
      </c>
      <c r="R4089" s="39">
        <v>29.392672999999998</v>
      </c>
      <c r="S4089" s="39">
        <v>34.617221999999998</v>
      </c>
      <c r="T4089" s="39">
        <v>25.446300999999998</v>
      </c>
      <c r="U4089" s="39">
        <v>26.172321</v>
      </c>
      <c r="V4089" s="39">
        <v>13.214812999999999</v>
      </c>
      <c r="W4089" s="39">
        <v>17.998139999999999</v>
      </c>
      <c r="X4089" s="39">
        <v>10.04443</v>
      </c>
      <c r="AA4089">
        <f t="shared" si="1392"/>
        <v>42296.343449074076</v>
      </c>
      <c r="AB4089" t="str">
        <f t="shared" si="1393"/>
        <v>42296Fábio89</v>
      </c>
      <c r="AC4089" s="52">
        <v>42296</v>
      </c>
      <c r="AD4089" s="56" t="s">
        <v>31</v>
      </c>
      <c r="AE4089" s="53">
        <v>89</v>
      </c>
      <c r="AF4089" s="51" t="str">
        <f t="shared" si="1394"/>
        <v/>
      </c>
      <c r="AG4089" s="51">
        <f t="shared" si="1395"/>
        <v>0</v>
      </c>
      <c r="AH4089" s="51">
        <f t="shared" si="1396"/>
        <v>8.2382399999999993</v>
      </c>
      <c r="AI4089" s="51">
        <f t="shared" si="1397"/>
        <v>18.78182</v>
      </c>
      <c r="AJ4089" s="51">
        <f t="shared" si="1398"/>
        <v>15.077389</v>
      </c>
      <c r="AK4089" s="51">
        <f t="shared" si="1399"/>
        <v>14.4672</v>
      </c>
      <c r="AL4089" s="51">
        <f t="shared" si="1400"/>
        <v>13.713176000000001</v>
      </c>
      <c r="AM4089" s="51">
        <f t="shared" si="1401"/>
        <v>19.105416999999999</v>
      </c>
      <c r="AN4089" s="51">
        <f t="shared" si="1402"/>
        <v>21.056601000000001</v>
      </c>
      <c r="AO4089" s="51">
        <f t="shared" si="1403"/>
        <v>20.188268999999998</v>
      </c>
      <c r="AP4089" s="51">
        <f t="shared" si="1404"/>
        <v>21.350121999999999</v>
      </c>
      <c r="AQ4089" s="51">
        <f t="shared" si="1405"/>
        <v>23.204552</v>
      </c>
      <c r="AR4089" s="51">
        <f t="shared" si="1406"/>
        <v>20.813578</v>
      </c>
      <c r="AS4089" s="51">
        <f t="shared" si="1407"/>
        <v>16.942883999999999</v>
      </c>
      <c r="AT4089" s="51">
        <f t="shared" si="1408"/>
        <v>21.695088999999999</v>
      </c>
      <c r="AU4089" s="51">
        <f t="shared" si="1409"/>
        <v>26.974508</v>
      </c>
      <c r="AV4089" s="51">
        <f t="shared" si="1410"/>
        <v>27.029547000000001</v>
      </c>
    </row>
    <row r="4090" spans="1:48">
      <c r="A4090" t="str">
        <f t="shared" si="1411"/>
        <v>42065Murilo/Kassio88</v>
      </c>
      <c r="B4090" s="50">
        <v>42065.762141203704</v>
      </c>
      <c r="C4090" s="44">
        <f t="shared" si="1412"/>
        <v>42065</v>
      </c>
      <c r="D4090" s="45" t="s">
        <v>20</v>
      </c>
      <c r="E4090" s="46">
        <v>88</v>
      </c>
      <c r="G4090" s="49" t="e">
        <f>VLOOKUP(C4090,#REF!,2,0)</f>
        <v>#REF!</v>
      </c>
      <c r="I4090" s="39">
        <v>0</v>
      </c>
      <c r="J4090" s="39">
        <v>0</v>
      </c>
      <c r="K4090" s="39">
        <v>3.0040969999999998</v>
      </c>
      <c r="L4090" s="39">
        <v>34.924286000000002</v>
      </c>
      <c r="M4090" s="39">
        <v>32.357277000000003</v>
      </c>
      <c r="N4090" s="39">
        <v>30.031096000000002</v>
      </c>
      <c r="O4090" s="39">
        <v>29.1814</v>
      </c>
      <c r="P4090" s="39">
        <v>30.245471999999999</v>
      </c>
      <c r="Q4090" s="39">
        <v>31.328807999999999</v>
      </c>
      <c r="R4090" s="39">
        <v>27.383023999999999</v>
      </c>
      <c r="S4090" s="39">
        <v>32.952477000000002</v>
      </c>
      <c r="T4090" s="39">
        <v>23.962475000000001</v>
      </c>
      <c r="U4090" s="39">
        <v>24.924942000000001</v>
      </c>
      <c r="V4090" s="39">
        <v>12.84868</v>
      </c>
      <c r="W4090" s="39">
        <v>17.564371000000001</v>
      </c>
      <c r="X4090" s="39">
        <v>9.8868220000000004</v>
      </c>
      <c r="AA4090">
        <f t="shared" si="1392"/>
        <v>42300.599699074075</v>
      </c>
      <c r="AB4090" t="str">
        <f t="shared" si="1393"/>
        <v>42300Fábio89</v>
      </c>
      <c r="AC4090" s="52">
        <v>42300</v>
      </c>
      <c r="AD4090" s="56" t="s">
        <v>31</v>
      </c>
      <c r="AE4090" s="53">
        <v>89</v>
      </c>
      <c r="AF4090" s="51" t="str">
        <f t="shared" si="1394"/>
        <v/>
      </c>
      <c r="AG4090" s="51">
        <f t="shared" si="1395"/>
        <v>0</v>
      </c>
      <c r="AH4090" s="51">
        <f t="shared" si="1396"/>
        <v>15.118537999999999</v>
      </c>
      <c r="AI4090" s="51">
        <f t="shared" si="1397"/>
        <v>21.252056</v>
      </c>
      <c r="AJ4090" s="51">
        <f t="shared" si="1398"/>
        <v>16.942883999999999</v>
      </c>
      <c r="AK4090" s="51">
        <f t="shared" si="1399"/>
        <v>16.080988000000001</v>
      </c>
      <c r="AL4090" s="51">
        <f t="shared" si="1400"/>
        <v>15.201002000000001</v>
      </c>
      <c r="AM4090" s="51">
        <f t="shared" si="1401"/>
        <v>20.188268999999998</v>
      </c>
      <c r="AN4090" s="51">
        <f t="shared" si="1402"/>
        <v>22.092701000000002</v>
      </c>
      <c r="AO4090" s="51">
        <f t="shared" si="1403"/>
        <v>20.862079999999999</v>
      </c>
      <c r="AP4090" s="51">
        <f t="shared" si="1404"/>
        <v>21.645641000000001</v>
      </c>
      <c r="AQ4090" s="51">
        <f t="shared" si="1405"/>
        <v>23.926054000000001</v>
      </c>
      <c r="AR4090" s="51">
        <f t="shared" si="1406"/>
        <v>21.154211</v>
      </c>
      <c r="AS4090" s="51">
        <f t="shared" si="1407"/>
        <v>17.161975999999999</v>
      </c>
      <c r="AT4090" s="51">
        <f t="shared" si="1408"/>
        <v>20.571967999999998</v>
      </c>
      <c r="AU4090" s="51">
        <f t="shared" si="1409"/>
        <v>27.029547000000001</v>
      </c>
      <c r="AV4090" s="51">
        <f t="shared" si="1410"/>
        <v>27.250319999999999</v>
      </c>
    </row>
    <row r="4091" spans="1:48">
      <c r="A4091" t="str">
        <f t="shared" si="1411"/>
        <v>42082Murilo/Kassio88</v>
      </c>
      <c r="B4091" s="50">
        <v>42082.435127314813</v>
      </c>
      <c r="C4091" s="44">
        <f t="shared" si="1412"/>
        <v>42082</v>
      </c>
      <c r="D4091" s="45" t="s">
        <v>20</v>
      </c>
      <c r="E4091" s="46">
        <v>88</v>
      </c>
      <c r="G4091" s="49" t="e">
        <f>VLOOKUP(C4091,#REF!,2,0)</f>
        <v>#REF!</v>
      </c>
      <c r="I4091" s="39">
        <v>5.6300000000000002E-4</v>
      </c>
      <c r="J4091" s="39">
        <v>1.9514E-2</v>
      </c>
      <c r="K4091" s="39">
        <v>25.774999999999999</v>
      </c>
      <c r="L4091" s="39">
        <v>40.019249000000002</v>
      </c>
      <c r="M4091" s="39">
        <v>37.988486999999999</v>
      </c>
      <c r="N4091" s="39">
        <v>35.078319999999998</v>
      </c>
      <c r="O4091" s="39">
        <v>33.855441999999996</v>
      </c>
      <c r="P4091" s="39">
        <v>36.166004000000001</v>
      </c>
      <c r="Q4091" s="39">
        <v>38.632705999999999</v>
      </c>
      <c r="R4091" s="39">
        <v>34.540657000000003</v>
      </c>
      <c r="S4091" s="39">
        <v>40.348948999999998</v>
      </c>
      <c r="T4091" s="39">
        <v>29.111183</v>
      </c>
      <c r="U4091" s="39">
        <v>30.965553</v>
      </c>
      <c r="V4091" s="39">
        <v>15.886170999999999</v>
      </c>
      <c r="W4091" s="39">
        <v>21.0748</v>
      </c>
      <c r="X4091" s="39">
        <v>11.741101</v>
      </c>
      <c r="AA4091">
        <f t="shared" si="1392"/>
        <v>42303.346053240741</v>
      </c>
      <c r="AB4091" t="str">
        <f t="shared" si="1393"/>
        <v>42303Fábio89</v>
      </c>
      <c r="AC4091" s="52">
        <v>42303</v>
      </c>
      <c r="AD4091" s="56" t="s">
        <v>31</v>
      </c>
      <c r="AE4091" s="53">
        <v>89</v>
      </c>
      <c r="AF4091" s="51" t="str">
        <f t="shared" si="1394"/>
        <v/>
      </c>
      <c r="AG4091" s="51">
        <f t="shared" si="1395"/>
        <v>0</v>
      </c>
      <c r="AH4091" s="51">
        <f t="shared" si="1396"/>
        <v>15.118537999999999</v>
      </c>
      <c r="AI4091" s="51">
        <f t="shared" si="1397"/>
        <v>21.252056</v>
      </c>
      <c r="AJ4091" s="51">
        <f t="shared" si="1398"/>
        <v>17.294121000000001</v>
      </c>
      <c r="AK4091" s="51">
        <f t="shared" si="1399"/>
        <v>15.784833000000001</v>
      </c>
      <c r="AL4091" s="51">
        <f t="shared" si="1400"/>
        <v>14.4672</v>
      </c>
      <c r="AM4091" s="51">
        <f t="shared" si="1401"/>
        <v>19.478639999999999</v>
      </c>
      <c r="AN4091" s="51">
        <f t="shared" si="1402"/>
        <v>21.30105</v>
      </c>
      <c r="AO4091" s="51">
        <f t="shared" si="1403"/>
        <v>20.475697</v>
      </c>
      <c r="AP4091" s="51">
        <f t="shared" si="1404"/>
        <v>21.30105</v>
      </c>
      <c r="AQ4091" s="51">
        <f t="shared" si="1405"/>
        <v>23.409599</v>
      </c>
      <c r="AR4091" s="51">
        <f t="shared" si="1406"/>
        <v>20.910616000000001</v>
      </c>
      <c r="AS4091" s="51">
        <f t="shared" si="1407"/>
        <v>16.251532000000001</v>
      </c>
      <c r="AT4091" s="51">
        <f t="shared" si="1408"/>
        <v>19.059010000000001</v>
      </c>
      <c r="AU4091" s="51">
        <f t="shared" si="1409"/>
        <v>23.667117999999999</v>
      </c>
      <c r="AV4091" s="51">
        <f t="shared" si="1410"/>
        <v>25.134798</v>
      </c>
    </row>
    <row r="4092" spans="1:48">
      <c r="A4092" t="str">
        <f t="shared" si="1411"/>
        <v>42084Murilo/Kassio88</v>
      </c>
      <c r="B4092" s="50">
        <v>42084.450312499997</v>
      </c>
      <c r="C4092" s="44">
        <f t="shared" si="1412"/>
        <v>42084</v>
      </c>
      <c r="D4092" s="45" t="s">
        <v>20</v>
      </c>
      <c r="E4092" s="46">
        <v>88</v>
      </c>
      <c r="G4092" s="49" t="e">
        <f>VLOOKUP(C4092,#REF!,2,0)</f>
        <v>#REF!</v>
      </c>
      <c r="I4092" s="39">
        <v>1.9999999999999999E-6</v>
      </c>
      <c r="J4092" s="39">
        <v>4.2499999999999998E-4</v>
      </c>
      <c r="K4092" s="39">
        <v>24.601942000000001</v>
      </c>
      <c r="L4092" s="39">
        <v>40.266392000000003</v>
      </c>
      <c r="M4092" s="39">
        <v>37.828285000000001</v>
      </c>
      <c r="N4092" s="39">
        <v>35.155479</v>
      </c>
      <c r="O4092" s="39">
        <v>34.083092000000001</v>
      </c>
      <c r="P4092" s="39">
        <v>36.087780000000002</v>
      </c>
      <c r="Q4092" s="39">
        <v>37.42915</v>
      </c>
      <c r="R4092" s="39">
        <v>32.579844999999999</v>
      </c>
      <c r="S4092" s="39">
        <v>37.349601999999997</v>
      </c>
      <c r="T4092" s="39">
        <v>27.587548999999999</v>
      </c>
      <c r="U4092" s="39">
        <v>28.482813</v>
      </c>
      <c r="V4092" s="39">
        <v>13.446540000000001</v>
      </c>
      <c r="W4092" s="39">
        <v>19.276951</v>
      </c>
      <c r="X4092" s="39">
        <v>10.485072000000001</v>
      </c>
      <c r="AA4092">
        <f t="shared" si="1392"/>
        <v>42306.367650462962</v>
      </c>
      <c r="AB4092" t="str">
        <f t="shared" si="1393"/>
        <v>42306Fábio89</v>
      </c>
      <c r="AC4092" s="52">
        <v>42306</v>
      </c>
      <c r="AD4092" s="56" t="s">
        <v>31</v>
      </c>
      <c r="AE4092" s="53">
        <v>89</v>
      </c>
      <c r="AF4092" s="51" t="str">
        <f t="shared" si="1394"/>
        <v/>
      </c>
      <c r="AG4092" s="51">
        <f t="shared" si="1395"/>
        <v>0</v>
      </c>
      <c r="AH4092" s="51">
        <f t="shared" si="1396"/>
        <v>13.440716999999999</v>
      </c>
      <c r="AI4092" s="51">
        <f t="shared" si="1397"/>
        <v>21.154211</v>
      </c>
      <c r="AJ4092" s="51">
        <f t="shared" si="1398"/>
        <v>16.251532000000001</v>
      </c>
      <c r="AK4092" s="51">
        <f t="shared" si="1399"/>
        <v>15.911405999999999</v>
      </c>
      <c r="AL4092" s="51">
        <f t="shared" si="1400"/>
        <v>15.366647</v>
      </c>
      <c r="AM4092" s="51">
        <f t="shared" si="1401"/>
        <v>20.283854000000002</v>
      </c>
      <c r="AN4092" s="51">
        <f t="shared" si="1402"/>
        <v>21.744581</v>
      </c>
      <c r="AO4092" s="51">
        <f t="shared" si="1403"/>
        <v>20.910616000000001</v>
      </c>
      <c r="AP4092" s="51">
        <f t="shared" si="1404"/>
        <v>21.596231</v>
      </c>
      <c r="AQ4092" s="51">
        <f t="shared" si="1405"/>
        <v>23.926054000000001</v>
      </c>
      <c r="AR4092" s="51">
        <f t="shared" si="1406"/>
        <v>21.645641000000001</v>
      </c>
      <c r="AS4092" s="51">
        <f t="shared" si="1407"/>
        <v>18.143035999999999</v>
      </c>
      <c r="AT4092" s="51">
        <f t="shared" si="1408"/>
        <v>26.263680999999998</v>
      </c>
      <c r="AU4092" s="51">
        <f t="shared" si="1409"/>
        <v>28.990238000000002</v>
      </c>
      <c r="AV4092" s="51">
        <f t="shared" si="1410"/>
        <v>28.592887999999999</v>
      </c>
    </row>
    <row r="4093" spans="1:48">
      <c r="A4093" t="str">
        <f t="shared" si="1411"/>
        <v>42086Murilo/Kassio88</v>
      </c>
      <c r="B4093" s="50">
        <v>42086.729930555557</v>
      </c>
      <c r="C4093" s="44">
        <f t="shared" si="1412"/>
        <v>42086</v>
      </c>
      <c r="D4093" s="45" t="s">
        <v>20</v>
      </c>
      <c r="E4093" s="46">
        <v>88</v>
      </c>
      <c r="G4093" s="49" t="e">
        <f>VLOOKUP(C4093,#REF!,2,0)</f>
        <v>#REF!</v>
      </c>
      <c r="I4093" s="39">
        <v>0</v>
      </c>
      <c r="J4093" s="39">
        <v>3.0000000000000001E-5</v>
      </c>
      <c r="K4093" s="39">
        <v>24.601942000000001</v>
      </c>
      <c r="L4093" s="39">
        <v>39.854869999999998</v>
      </c>
      <c r="M4093" s="39">
        <v>36.952976</v>
      </c>
      <c r="N4093" s="39">
        <v>33.628551000000002</v>
      </c>
      <c r="O4093" s="39">
        <v>32.579844999999999</v>
      </c>
      <c r="P4093" s="39">
        <v>34.540657000000003</v>
      </c>
      <c r="Q4093" s="39">
        <v>36.794913999999999</v>
      </c>
      <c r="R4093" s="39">
        <v>32.803176999999998</v>
      </c>
      <c r="S4093" s="39">
        <v>38.068714</v>
      </c>
      <c r="T4093" s="39">
        <v>26.172321</v>
      </c>
      <c r="U4093" s="39">
        <v>28.900929999999999</v>
      </c>
      <c r="V4093" s="39">
        <v>14.25104</v>
      </c>
      <c r="W4093" s="39">
        <v>19.051168000000001</v>
      </c>
      <c r="X4093" s="39">
        <v>10.566331</v>
      </c>
      <c r="AA4093">
        <f t="shared" si="1392"/>
        <v>42311.357835648145</v>
      </c>
      <c r="AB4093" t="str">
        <f t="shared" si="1393"/>
        <v>42311Fábio89</v>
      </c>
      <c r="AC4093" s="52">
        <v>42311</v>
      </c>
      <c r="AD4093" s="56" t="s">
        <v>31</v>
      </c>
      <c r="AE4093" s="53">
        <v>89</v>
      </c>
      <c r="AF4093" s="51" t="str">
        <f t="shared" si="1394"/>
        <v/>
      </c>
      <c r="AG4093" s="51">
        <f t="shared" si="1395"/>
        <v>0</v>
      </c>
      <c r="AH4093" s="51">
        <f t="shared" si="1396"/>
        <v>17.649018999999999</v>
      </c>
      <c r="AI4093" s="51">
        <f t="shared" si="1397"/>
        <v>22.594749</v>
      </c>
      <c r="AJ4093" s="51">
        <f t="shared" si="1398"/>
        <v>17.827870999999998</v>
      </c>
      <c r="AK4093" s="51">
        <f t="shared" si="1399"/>
        <v>16.509063999999999</v>
      </c>
      <c r="AL4093" s="51">
        <f t="shared" si="1400"/>
        <v>15.953726</v>
      </c>
      <c r="AM4093" s="51">
        <f t="shared" si="1401"/>
        <v>21.30105</v>
      </c>
      <c r="AN4093" s="51">
        <f t="shared" si="1402"/>
        <v>23.000402000000001</v>
      </c>
      <c r="AO4093" s="51">
        <f t="shared" si="1403"/>
        <v>22.042797</v>
      </c>
      <c r="AP4093" s="51">
        <f t="shared" si="1404"/>
        <v>22.847866</v>
      </c>
      <c r="AQ4093" s="51">
        <f t="shared" si="1405"/>
        <v>25.028538000000001</v>
      </c>
      <c r="AR4093" s="51">
        <f t="shared" si="1406"/>
        <v>22.042797</v>
      </c>
      <c r="AS4093" s="51">
        <f t="shared" si="1407"/>
        <v>17.872714999999999</v>
      </c>
      <c r="AT4093" s="51">
        <f t="shared" si="1408"/>
        <v>21.596231</v>
      </c>
      <c r="AU4093" s="51">
        <f t="shared" si="1409"/>
        <v>28.198132999999999</v>
      </c>
      <c r="AV4093" s="51">
        <f t="shared" si="1410"/>
        <v>28.536327</v>
      </c>
    </row>
    <row r="4094" spans="1:48">
      <c r="A4094" t="str">
        <f t="shared" si="1411"/>
        <v>42089Murilo/Kassio88</v>
      </c>
      <c r="B4094" s="50">
        <v>42089.776134259257</v>
      </c>
      <c r="C4094" s="44">
        <f t="shared" si="1412"/>
        <v>42089</v>
      </c>
      <c r="D4094" s="45" t="s">
        <v>20</v>
      </c>
      <c r="E4094" s="46">
        <v>88</v>
      </c>
      <c r="G4094" s="49" t="e">
        <f>VLOOKUP(C4094,#REF!,2,0)</f>
        <v>#REF!</v>
      </c>
      <c r="I4094" s="39">
        <v>0</v>
      </c>
      <c r="J4094" s="39">
        <v>1.9999999999999999E-6</v>
      </c>
      <c r="K4094" s="39">
        <v>20.956261000000001</v>
      </c>
      <c r="L4094" s="39">
        <v>37.032131</v>
      </c>
      <c r="M4094" s="39">
        <v>34.007137</v>
      </c>
      <c r="N4094" s="39">
        <v>31.694199000000001</v>
      </c>
      <c r="O4094" s="39">
        <v>30.532489999999999</v>
      </c>
      <c r="P4094" s="39">
        <v>31.474726</v>
      </c>
      <c r="Q4094" s="39">
        <v>33.931216999999997</v>
      </c>
      <c r="R4094" s="39">
        <v>29.251740000000002</v>
      </c>
      <c r="S4094" s="39">
        <v>33.855441999999996</v>
      </c>
      <c r="T4094" s="39">
        <v>25.511876999999998</v>
      </c>
      <c r="U4094" s="39">
        <v>26.639799</v>
      </c>
      <c r="V4094" s="39">
        <v>12.758029000000001</v>
      </c>
      <c r="W4094" s="39">
        <v>18.052766999999999</v>
      </c>
      <c r="X4094" s="39">
        <v>9.769558</v>
      </c>
      <c r="AA4094">
        <f t="shared" si="1392"/>
        <v>42312.349247685182</v>
      </c>
      <c r="AB4094" t="str">
        <f t="shared" si="1393"/>
        <v>42312Fábio89</v>
      </c>
      <c r="AC4094" s="52">
        <v>42312</v>
      </c>
      <c r="AD4094" s="56" t="s">
        <v>31</v>
      </c>
      <c r="AE4094" s="53">
        <v>89</v>
      </c>
      <c r="AF4094" s="51" t="str">
        <f t="shared" si="1394"/>
        <v/>
      </c>
      <c r="AG4094" s="51">
        <f t="shared" si="1395"/>
        <v>0</v>
      </c>
      <c r="AH4094" s="51">
        <f t="shared" si="1396"/>
        <v>16.638573000000001</v>
      </c>
      <c r="AI4094" s="51">
        <f t="shared" si="1397"/>
        <v>21.695088999999999</v>
      </c>
      <c r="AJ4094" s="51">
        <f t="shared" si="1398"/>
        <v>17.294121000000001</v>
      </c>
      <c r="AK4094" s="51">
        <f t="shared" si="1399"/>
        <v>16.337140999999999</v>
      </c>
      <c r="AL4094" s="51">
        <f t="shared" si="1400"/>
        <v>15.658751000000001</v>
      </c>
      <c r="AM4094" s="51">
        <f t="shared" si="1401"/>
        <v>21.350121999999999</v>
      </c>
      <c r="AN4094" s="51">
        <f t="shared" si="1402"/>
        <v>23.409599</v>
      </c>
      <c r="AO4094" s="51">
        <f t="shared" si="1403"/>
        <v>22.695837000000001</v>
      </c>
      <c r="AP4094" s="51">
        <f t="shared" si="1404"/>
        <v>23.563955</v>
      </c>
      <c r="AQ4094" s="51">
        <f t="shared" si="1405"/>
        <v>24.869577</v>
      </c>
      <c r="AR4094" s="51">
        <f t="shared" si="1406"/>
        <v>22.645251999999999</v>
      </c>
      <c r="AS4094" s="51">
        <f t="shared" si="1407"/>
        <v>23.204552</v>
      </c>
      <c r="AT4094" s="51">
        <f t="shared" si="1408"/>
        <v>28.029741000000001</v>
      </c>
      <c r="AU4094" s="51">
        <f t="shared" si="1409"/>
        <v>27.973700999999998</v>
      </c>
      <c r="AV4094" s="51">
        <f t="shared" si="1410"/>
        <v>28.366973999999999</v>
      </c>
    </row>
    <row r="4095" spans="1:48">
      <c r="A4095" t="str">
        <f t="shared" si="1411"/>
        <v>42094Murilo/Kassio88</v>
      </c>
      <c r="B4095" s="50">
        <v>42094.766608796293</v>
      </c>
      <c r="C4095" s="44">
        <f t="shared" si="1412"/>
        <v>42094</v>
      </c>
      <c r="D4095" s="45" t="s">
        <v>20</v>
      </c>
      <c r="E4095" s="46">
        <v>88</v>
      </c>
      <c r="G4095" s="49" t="e">
        <f>VLOOKUP(C4095,#REF!,2,0)</f>
        <v>#REF!</v>
      </c>
      <c r="I4095" s="39">
        <v>0</v>
      </c>
      <c r="J4095" s="39">
        <v>9.9999999999999995E-7</v>
      </c>
      <c r="K4095" s="39">
        <v>4.1256870000000001</v>
      </c>
      <c r="L4095" s="39">
        <v>38.875652000000002</v>
      </c>
      <c r="M4095" s="39">
        <v>36.087780000000002</v>
      </c>
      <c r="N4095" s="39">
        <v>33.477725999999997</v>
      </c>
      <c r="O4095" s="39">
        <v>32.209347000000001</v>
      </c>
      <c r="P4095" s="39">
        <v>31.914465</v>
      </c>
      <c r="Q4095" s="39">
        <v>33.027275000000003</v>
      </c>
      <c r="R4095" s="39">
        <v>27.247107</v>
      </c>
      <c r="S4095" s="39">
        <v>32.209347000000001</v>
      </c>
      <c r="T4095" s="39">
        <v>23.709154000000002</v>
      </c>
      <c r="U4095" s="39">
        <v>24.730868999999998</v>
      </c>
      <c r="V4095" s="39">
        <v>12.310122</v>
      </c>
      <c r="W4095" s="39">
        <v>17.564371000000001</v>
      </c>
      <c r="X4095" s="39">
        <v>9.6144200000000009</v>
      </c>
      <c r="AA4095">
        <f t="shared" si="1392"/>
        <v>42317.357476851852</v>
      </c>
      <c r="AB4095" t="str">
        <f t="shared" si="1393"/>
        <v>42317Fábio89</v>
      </c>
      <c r="AC4095" s="52">
        <v>42317</v>
      </c>
      <c r="AD4095" s="56" t="s">
        <v>31</v>
      </c>
      <c r="AE4095" s="53">
        <v>89</v>
      </c>
      <c r="AF4095" s="51" t="str">
        <f t="shared" si="1394"/>
        <v/>
      </c>
      <c r="AG4095" s="51">
        <f t="shared" si="1395"/>
        <v>0</v>
      </c>
      <c r="AH4095" s="51">
        <f t="shared" si="1396"/>
        <v>16.123549000000001</v>
      </c>
      <c r="AI4095" s="51">
        <f t="shared" si="1397"/>
        <v>22.042797</v>
      </c>
      <c r="AJ4095" s="51">
        <f t="shared" si="1398"/>
        <v>18.188306999999998</v>
      </c>
      <c r="AK4095" s="51">
        <f t="shared" si="1399"/>
        <v>16.812135999999999</v>
      </c>
      <c r="AL4095" s="51">
        <f t="shared" si="1400"/>
        <v>15.911405999999999</v>
      </c>
      <c r="AM4095" s="51">
        <f t="shared" si="1401"/>
        <v>21.497633</v>
      </c>
      <c r="AN4095" s="51">
        <f t="shared" si="1402"/>
        <v>24.290852000000001</v>
      </c>
      <c r="AO4095" s="51">
        <f t="shared" si="1403"/>
        <v>25.294592000000002</v>
      </c>
      <c r="AP4095" s="51">
        <f t="shared" si="1404"/>
        <v>25.938700000000001</v>
      </c>
      <c r="AQ4095" s="51">
        <f t="shared" si="1405"/>
        <v>26.754801</v>
      </c>
      <c r="AR4095" s="51">
        <f t="shared" si="1406"/>
        <v>26.809674999999999</v>
      </c>
      <c r="AS4095" s="51">
        <f t="shared" si="1407"/>
        <v>27.973700999999998</v>
      </c>
      <c r="AT4095" s="51">
        <f t="shared" si="1408"/>
        <v>28.762857</v>
      </c>
      <c r="AU4095" s="51">
        <f t="shared" si="1409"/>
        <v>28.933320999999999</v>
      </c>
      <c r="AV4095" s="51">
        <f t="shared" si="1410"/>
        <v>28.933320999999999</v>
      </c>
    </row>
    <row r="4096" spans="1:48">
      <c r="A4096" t="str">
        <f t="shared" si="1411"/>
        <v>42102Murilo/Kassio88</v>
      </c>
      <c r="B4096" s="50">
        <v>42102.729004629633</v>
      </c>
      <c r="C4096" s="44">
        <f t="shared" si="1412"/>
        <v>42102</v>
      </c>
      <c r="D4096" s="45" t="s">
        <v>20</v>
      </c>
      <c r="E4096" s="46">
        <v>88</v>
      </c>
      <c r="G4096" s="49" t="e">
        <f>VLOOKUP(C4096,#REF!,2,0)</f>
        <v>#REF!</v>
      </c>
      <c r="I4096" s="39">
        <v>0</v>
      </c>
      <c r="J4096" s="39">
        <v>9.9999999999999995E-7</v>
      </c>
      <c r="K4096" s="39">
        <v>3.893424</v>
      </c>
      <c r="L4096" s="39">
        <v>35.310035999999997</v>
      </c>
      <c r="M4096" s="39">
        <v>33.779738999999999</v>
      </c>
      <c r="N4096" s="39">
        <v>30.893166999999998</v>
      </c>
      <c r="O4096" s="39">
        <v>26.976317999999999</v>
      </c>
      <c r="P4096" s="39">
        <v>27.792849</v>
      </c>
      <c r="Q4096" s="39">
        <v>29.746500000000001</v>
      </c>
      <c r="R4096" s="39">
        <v>25.054773000000001</v>
      </c>
      <c r="S4096" s="39">
        <v>30.604437000000001</v>
      </c>
      <c r="T4096" s="39">
        <v>21.372751000000001</v>
      </c>
      <c r="U4096" s="39">
        <v>23.583013999999999</v>
      </c>
      <c r="V4096" s="39">
        <v>11.914588</v>
      </c>
      <c r="W4096" s="39">
        <v>16.871597000000001</v>
      </c>
      <c r="X4096" s="39">
        <v>9.3462990000000001</v>
      </c>
      <c r="AA4096">
        <f t="shared" si="1392"/>
        <v>42319.342557870368</v>
      </c>
      <c r="AB4096" t="str">
        <f t="shared" si="1393"/>
        <v>42319Fábio89</v>
      </c>
      <c r="AC4096" s="52">
        <v>42319</v>
      </c>
      <c r="AD4096" s="56" t="s">
        <v>31</v>
      </c>
      <c r="AE4096" s="53">
        <v>89</v>
      </c>
      <c r="AF4096" s="51" t="str">
        <f t="shared" si="1394"/>
        <v/>
      </c>
      <c r="AG4096" s="51">
        <f t="shared" si="1395"/>
        <v>0</v>
      </c>
      <c r="AH4096" s="51">
        <f t="shared" si="1396"/>
        <v>12.640625999999999</v>
      </c>
      <c r="AI4096" s="51">
        <f t="shared" si="1397"/>
        <v>20.236034</v>
      </c>
      <c r="AJ4096" s="51">
        <f t="shared" si="1398"/>
        <v>16.552156</v>
      </c>
      <c r="AK4096" s="51">
        <f t="shared" si="1399"/>
        <v>15.449805</v>
      </c>
      <c r="AL4096" s="51">
        <f t="shared" si="1400"/>
        <v>14.628639</v>
      </c>
      <c r="AM4096" s="51">
        <f t="shared" si="1401"/>
        <v>19.997803000000001</v>
      </c>
      <c r="AN4096" s="51">
        <f t="shared" si="1402"/>
        <v>22.042797</v>
      </c>
      <c r="AO4096" s="51">
        <f t="shared" si="1403"/>
        <v>21.546894000000002</v>
      </c>
      <c r="AP4096" s="51">
        <f t="shared" si="1404"/>
        <v>22.594749</v>
      </c>
      <c r="AQ4096" s="51">
        <f t="shared" si="1405"/>
        <v>25.347978999999999</v>
      </c>
      <c r="AR4096" s="51">
        <f t="shared" si="1406"/>
        <v>25.938700000000001</v>
      </c>
      <c r="AS4096" s="51">
        <f t="shared" si="1407"/>
        <v>27.029547000000001</v>
      </c>
      <c r="AT4096" s="51">
        <f t="shared" si="1408"/>
        <v>27.861847000000001</v>
      </c>
      <c r="AU4096" s="51">
        <f t="shared" si="1409"/>
        <v>28.029741000000001</v>
      </c>
      <c r="AV4096" s="51">
        <f t="shared" si="1410"/>
        <v>28.085809999999999</v>
      </c>
    </row>
    <row r="4097" spans="1:48">
      <c r="A4097" t="str">
        <f t="shared" si="1411"/>
        <v>42111Murilo/Kassio88</v>
      </c>
      <c r="B4097" s="50">
        <v>42111.727569444447</v>
      </c>
      <c r="C4097" s="44">
        <f t="shared" si="1412"/>
        <v>42111</v>
      </c>
      <c r="D4097" s="45" t="s">
        <v>20</v>
      </c>
      <c r="E4097" s="46">
        <v>88</v>
      </c>
      <c r="G4097" s="49" t="e">
        <f>VLOOKUP(C4097,#REF!,2,0)</f>
        <v>#REF!</v>
      </c>
      <c r="I4097" s="39">
        <v>0</v>
      </c>
      <c r="J4097" s="39">
        <v>0</v>
      </c>
      <c r="K4097" s="39">
        <v>7.3882389999999996</v>
      </c>
      <c r="L4097" s="39">
        <v>25.250136999999999</v>
      </c>
      <c r="M4097" s="39">
        <v>26.572737</v>
      </c>
      <c r="N4097" s="39">
        <v>25.709078000000002</v>
      </c>
      <c r="O4097" s="39">
        <v>24.089666000000001</v>
      </c>
      <c r="P4097" s="39">
        <v>24.730868999999998</v>
      </c>
      <c r="Q4097" s="39">
        <v>26.238823</v>
      </c>
      <c r="R4097" s="39">
        <v>22.771705999999998</v>
      </c>
      <c r="S4097" s="39">
        <v>27.998936</v>
      </c>
      <c r="T4097" s="39">
        <v>21.253294</v>
      </c>
      <c r="U4097" s="39">
        <v>22.586582</v>
      </c>
      <c r="V4097" s="39">
        <v>11.483532</v>
      </c>
      <c r="W4097" s="39">
        <v>16.504814</v>
      </c>
      <c r="X4097" s="39">
        <v>8.9336369999999992</v>
      </c>
      <c r="AA4097">
        <f t="shared" si="1392"/>
        <v>42321.694189814814</v>
      </c>
      <c r="AB4097" t="str">
        <f t="shared" si="1393"/>
        <v>42321Fábio89</v>
      </c>
      <c r="AC4097" s="52">
        <v>42321</v>
      </c>
      <c r="AD4097" s="56" t="s">
        <v>31</v>
      </c>
      <c r="AE4097" s="53">
        <v>89</v>
      </c>
      <c r="AF4097" s="51" t="str">
        <f t="shared" si="1394"/>
        <v/>
      </c>
      <c r="AG4097" s="51">
        <f t="shared" si="1395"/>
        <v>0</v>
      </c>
      <c r="AH4097" s="51">
        <f t="shared" si="1396"/>
        <v>9.1881869999999992</v>
      </c>
      <c r="AI4097" s="51">
        <f t="shared" si="1397"/>
        <v>18.007636999999999</v>
      </c>
      <c r="AJ4097" s="51">
        <f t="shared" si="1398"/>
        <v>15.283706</v>
      </c>
      <c r="AK4097" s="51">
        <f t="shared" si="1399"/>
        <v>14.4672</v>
      </c>
      <c r="AL4097" s="51">
        <f t="shared" si="1400"/>
        <v>13.830831</v>
      </c>
      <c r="AM4097" s="51">
        <f t="shared" si="1401"/>
        <v>19.525558</v>
      </c>
      <c r="AN4097" s="51">
        <f t="shared" si="1402"/>
        <v>21.645641000000001</v>
      </c>
      <c r="AO4097" s="51">
        <f t="shared" si="1403"/>
        <v>21.154211</v>
      </c>
      <c r="AP4097" s="51">
        <f t="shared" si="1404"/>
        <v>21.794146999999999</v>
      </c>
      <c r="AQ4097" s="51">
        <f t="shared" si="1405"/>
        <v>24.082063999999999</v>
      </c>
      <c r="AR4097" s="51">
        <f t="shared" si="1406"/>
        <v>22.092701000000002</v>
      </c>
      <c r="AS4097" s="51">
        <f t="shared" si="1407"/>
        <v>24.238562000000002</v>
      </c>
      <c r="AT4097" s="51">
        <f t="shared" si="1408"/>
        <v>27.139807000000001</v>
      </c>
      <c r="AU4097" s="51">
        <f t="shared" si="1409"/>
        <v>26.974508</v>
      </c>
      <c r="AV4097" s="51">
        <f t="shared" si="1410"/>
        <v>27.416450999999999</v>
      </c>
    </row>
    <row r="4098" spans="1:48">
      <c r="A4098" t="str">
        <f t="shared" si="1411"/>
        <v>42116Murilo/Kassio88</v>
      </c>
      <c r="B4098" s="50">
        <v>42116.737986111111</v>
      </c>
      <c r="C4098" s="44">
        <f t="shared" si="1412"/>
        <v>42116</v>
      </c>
      <c r="D4098" s="45" t="s">
        <v>20</v>
      </c>
      <c r="E4098" s="46">
        <v>88</v>
      </c>
      <c r="G4098" s="49" t="e">
        <f>VLOOKUP(C4098,#REF!,2,0)</f>
        <v>#REF!</v>
      </c>
      <c r="I4098" s="39">
        <v>0</v>
      </c>
      <c r="J4098" s="39">
        <v>0</v>
      </c>
      <c r="K4098" s="39">
        <v>7.1252139999999997</v>
      </c>
      <c r="L4098" s="39">
        <v>23.583013999999999</v>
      </c>
      <c r="M4098" s="39">
        <v>24.026022000000001</v>
      </c>
      <c r="N4098" s="39">
        <v>24.026022000000001</v>
      </c>
      <c r="O4098" s="39">
        <v>22.525047000000001</v>
      </c>
      <c r="P4098" s="39">
        <v>23.394455000000001</v>
      </c>
      <c r="Q4098" s="39">
        <v>25.250136999999999</v>
      </c>
      <c r="R4098" s="39">
        <v>21.975241</v>
      </c>
      <c r="S4098" s="39">
        <v>27.247107</v>
      </c>
      <c r="T4098" s="39">
        <v>19.220372999999999</v>
      </c>
      <c r="U4098" s="39">
        <v>21.793571</v>
      </c>
      <c r="V4098" s="39">
        <v>11.271326999999999</v>
      </c>
      <c r="W4098" s="39">
        <v>15.988391</v>
      </c>
      <c r="X4098" s="39">
        <v>8.8597479999999997</v>
      </c>
      <c r="AA4098">
        <f t="shared" si="1392"/>
        <v>42324.334803240738</v>
      </c>
      <c r="AB4098" t="str">
        <f t="shared" si="1393"/>
        <v>42324Fábio89</v>
      </c>
      <c r="AC4098" s="52">
        <v>42324</v>
      </c>
      <c r="AD4098" s="56" t="s">
        <v>31</v>
      </c>
      <c r="AE4098" s="53">
        <v>89</v>
      </c>
      <c r="AF4098" s="51" t="str">
        <f t="shared" si="1394"/>
        <v/>
      </c>
      <c r="AG4098" s="51">
        <f t="shared" si="1395"/>
        <v>0</v>
      </c>
      <c r="AH4098" s="51">
        <f t="shared" si="1396"/>
        <v>14.588187</v>
      </c>
      <c r="AI4098" s="51">
        <f t="shared" si="1397"/>
        <v>21.596231</v>
      </c>
      <c r="AJ4098" s="51">
        <f t="shared" si="1398"/>
        <v>17.382497999999998</v>
      </c>
      <c r="AK4098" s="51">
        <f t="shared" si="1399"/>
        <v>16.422965999999999</v>
      </c>
      <c r="AL4098" s="51">
        <f t="shared" si="1400"/>
        <v>15.449805</v>
      </c>
      <c r="AM4098" s="51">
        <f t="shared" si="1401"/>
        <v>20.71678</v>
      </c>
      <c r="AN4098" s="51">
        <f t="shared" si="1402"/>
        <v>22.393265</v>
      </c>
      <c r="AO4098" s="51">
        <f t="shared" si="1403"/>
        <v>21.645641000000001</v>
      </c>
      <c r="AP4098" s="51">
        <f t="shared" si="1404"/>
        <v>22.544284999999999</v>
      </c>
      <c r="AQ4098" s="51">
        <f t="shared" si="1405"/>
        <v>25.134798</v>
      </c>
      <c r="AR4098" s="51">
        <f t="shared" si="1406"/>
        <v>23.718826</v>
      </c>
      <c r="AS4098" s="51">
        <f t="shared" si="1407"/>
        <v>27.029547000000001</v>
      </c>
      <c r="AT4098" s="51">
        <f t="shared" si="1408"/>
        <v>28.366973999999999</v>
      </c>
      <c r="AU4098" s="51">
        <f t="shared" si="1409"/>
        <v>27.973700999999998</v>
      </c>
      <c r="AV4098" s="51">
        <f t="shared" si="1410"/>
        <v>28.423368</v>
      </c>
    </row>
    <row r="4099" spans="1:48">
      <c r="A4099" t="str">
        <f t="shared" si="1411"/>
        <v>42119Murilo/Kassio88</v>
      </c>
      <c r="B4099" s="50">
        <v>42119.457627314812</v>
      </c>
      <c r="C4099" s="44">
        <f t="shared" si="1412"/>
        <v>42119</v>
      </c>
      <c r="D4099" s="45" t="s">
        <v>20</v>
      </c>
      <c r="E4099" s="46">
        <v>88</v>
      </c>
      <c r="G4099" s="49" t="e">
        <f>VLOOKUP(C4099,#REF!,2,0)</f>
        <v>#REF!</v>
      </c>
      <c r="I4099" s="39">
        <v>0</v>
      </c>
      <c r="J4099" s="39">
        <v>0</v>
      </c>
      <c r="K4099" s="39">
        <v>5.9504020000000004</v>
      </c>
      <c r="L4099" s="39">
        <v>21.312973</v>
      </c>
      <c r="M4099" s="39">
        <v>22.895551999999999</v>
      </c>
      <c r="N4099" s="39">
        <v>22.463629000000001</v>
      </c>
      <c r="O4099" s="39">
        <v>21.193718000000001</v>
      </c>
      <c r="P4099" s="39">
        <v>22.279807999999999</v>
      </c>
      <c r="Q4099" s="39">
        <v>23.962475000000001</v>
      </c>
      <c r="R4099" s="39">
        <v>21.312973</v>
      </c>
      <c r="S4099" s="39">
        <v>26.639799</v>
      </c>
      <c r="T4099" s="39">
        <v>20.078351999999999</v>
      </c>
      <c r="U4099" s="39">
        <v>22.709892</v>
      </c>
      <c r="V4099" s="39">
        <v>11.145058000000001</v>
      </c>
      <c r="W4099" s="39">
        <v>16.297181999999999</v>
      </c>
      <c r="X4099" s="39">
        <v>8.7862050000000007</v>
      </c>
      <c r="AA4099">
        <f t="shared" si="1392"/>
        <v>42326.354502314818</v>
      </c>
      <c r="AB4099" t="str">
        <f t="shared" si="1393"/>
        <v>42326Fábio89</v>
      </c>
      <c r="AC4099" s="52">
        <v>42326</v>
      </c>
      <c r="AD4099" s="56" t="s">
        <v>31</v>
      </c>
      <c r="AE4099" s="53">
        <v>89</v>
      </c>
      <c r="AF4099" s="51" t="str">
        <f t="shared" si="1394"/>
        <v/>
      </c>
      <c r="AG4099" s="51">
        <f t="shared" si="1395"/>
        <v>0</v>
      </c>
      <c r="AH4099" s="51">
        <f t="shared" si="1396"/>
        <v>16.855661000000001</v>
      </c>
      <c r="AI4099" s="51">
        <f t="shared" si="1397"/>
        <v>22.493888999999999</v>
      </c>
      <c r="AJ4099" s="51">
        <f t="shared" si="1398"/>
        <v>18.689892</v>
      </c>
      <c r="AK4099" s="51">
        <f t="shared" si="1399"/>
        <v>17.649018999999999</v>
      </c>
      <c r="AL4099" s="51">
        <f t="shared" si="1400"/>
        <v>17.249991999999999</v>
      </c>
      <c r="AM4099" s="51">
        <f t="shared" si="1401"/>
        <v>24.711071</v>
      </c>
      <c r="AN4099" s="51">
        <f t="shared" si="1402"/>
        <v>25.884729</v>
      </c>
      <c r="AO4099" s="51">
        <f t="shared" si="1403"/>
        <v>25.669376</v>
      </c>
      <c r="AP4099" s="51">
        <f t="shared" si="1404"/>
        <v>25.347978999999999</v>
      </c>
      <c r="AQ4099" s="51">
        <f t="shared" si="1405"/>
        <v>26.535988</v>
      </c>
      <c r="AR4099" s="51">
        <f t="shared" si="1406"/>
        <v>26.645285000000001</v>
      </c>
      <c r="AS4099" s="51">
        <f t="shared" si="1407"/>
        <v>27.805979000000001</v>
      </c>
      <c r="AT4099" s="51">
        <f t="shared" si="1408"/>
        <v>28.706160000000001</v>
      </c>
      <c r="AU4099" s="51">
        <f t="shared" si="1409"/>
        <v>28.536327</v>
      </c>
      <c r="AV4099" s="51">
        <f t="shared" si="1410"/>
        <v>28.876438</v>
      </c>
    </row>
    <row r="4100" spans="1:48">
      <c r="A4100" t="str">
        <f t="shared" si="1411"/>
        <v>42121Murilo/Kassio88</v>
      </c>
      <c r="B4100" s="50">
        <v>42121.68577546296</v>
      </c>
      <c r="C4100" s="44">
        <f t="shared" si="1412"/>
        <v>42121</v>
      </c>
      <c r="D4100" s="45" t="s">
        <v>20</v>
      </c>
      <c r="E4100" s="46">
        <v>88</v>
      </c>
      <c r="G4100" s="49" t="e">
        <f>VLOOKUP(C4100,#REF!,2,0)</f>
        <v>#REF!</v>
      </c>
      <c r="I4100" s="39">
        <v>0</v>
      </c>
      <c r="J4100" s="39">
        <v>0</v>
      </c>
      <c r="K4100" s="39">
        <v>5.5764990000000001</v>
      </c>
      <c r="L4100" s="39">
        <v>20.602689999999999</v>
      </c>
      <c r="M4100" s="39">
        <v>22.096827000000001</v>
      </c>
      <c r="N4100" s="39">
        <v>21.914597000000001</v>
      </c>
      <c r="O4100" s="39">
        <v>20.544087999999999</v>
      </c>
      <c r="P4100" s="39">
        <v>21.854040000000001</v>
      </c>
      <c r="Q4100" s="39">
        <v>23.772342999999999</v>
      </c>
      <c r="R4100" s="39">
        <v>21.193718000000001</v>
      </c>
      <c r="S4100" s="39">
        <v>26.30545</v>
      </c>
      <c r="T4100" s="39">
        <v>19.390362</v>
      </c>
      <c r="U4100" s="39">
        <v>21.312973</v>
      </c>
      <c r="V4100" s="39">
        <v>10.936381000000001</v>
      </c>
      <c r="W4100" s="39">
        <v>15.835217</v>
      </c>
      <c r="X4100" s="39">
        <v>8.7862050000000007</v>
      </c>
      <c r="AA4100">
        <f t="shared" ref="AA4100:AA4163" si="1413">VLOOKUP(AB4100,$A$4:$B$4281,2,0)</f>
        <v>42332.631550925929</v>
      </c>
      <c r="AB4100" t="str">
        <f t="shared" ref="AB4100:AB4163" si="1414">AC4100&amp;AD4100&amp;AE4100</f>
        <v>42332Fábio89</v>
      </c>
      <c r="AC4100" s="52">
        <v>42332</v>
      </c>
      <c r="AD4100" s="56" t="s">
        <v>31</v>
      </c>
      <c r="AE4100" s="53">
        <v>89</v>
      </c>
      <c r="AF4100" s="51" t="str">
        <f t="shared" ref="AF4100:AF4163" si="1415">IF(VLOOKUP(AB4100,$A$4:$H$4281,8,0)=0,"",VLOOKUP(AB4100,$A$4:$H$4281,8,0))</f>
        <v/>
      </c>
      <c r="AG4100" s="51">
        <f t="shared" ref="AG4100:AG4163" si="1416">IFERROR(AVERAGEIFS(I:I,$C:$C,$AC4100,$D:$D,$AD4100,$E:$E,$AE4100,$F:$F,"&lt;&gt;X"),"N/A")</f>
        <v>0</v>
      </c>
      <c r="AH4100" s="51">
        <f t="shared" ref="AH4100:AH4163" si="1417">IFERROR(AVERAGEIFS(J:J,$C:$C,$AC4100,$D:$D,$AD4100,$E:$E,$AE4100,$F:$F,"&lt;&gt;X"),"N/A")</f>
        <v>19.760973</v>
      </c>
      <c r="AI4100" s="51">
        <f t="shared" ref="AI4100:AI4163" si="1418">IFERROR(AVERAGEIFS(K:K,$C:$C,$AC4100,$D:$D,$AD4100,$E:$E,$AE4100,$F:$F,"&lt;&gt;X"),"N/A")</f>
        <v>24.343222000000001</v>
      </c>
      <c r="AJ4100" s="51">
        <f t="shared" ref="AJ4100:AJ4163" si="1419">IFERROR(AVERAGEIFS(L:L,$C:$C,$AC4100,$D:$D,$AD4100,$E:$E,$AE4100,$F:$F,"&lt;&gt;X"),"N/A")</f>
        <v>27.139807000000001</v>
      </c>
      <c r="AK4100" s="51">
        <f t="shared" ref="AK4100:AK4163" si="1420">IFERROR(AVERAGEIFS(M:M,$C:$C,$AC4100,$D:$D,$AD4100,$E:$E,$AE4100,$F:$F,"&lt;&gt;X"),"N/A")</f>
        <v>27.139807000000001</v>
      </c>
      <c r="AL4100" s="51">
        <f t="shared" ref="AL4100:AL4163" si="1421">IFERROR(AVERAGEIFS(N:N,$C:$C,$AC4100,$D:$D,$AD4100,$E:$E,$AE4100,$F:$F,"&lt;&gt;X"),"N/A")</f>
        <v>27.139807000000001</v>
      </c>
      <c r="AM4100" s="51">
        <f t="shared" ref="AM4100:AM4163" si="1422">IFERROR(AVERAGEIFS(O:O,$C:$C,$AC4100,$D:$D,$AD4100,$E:$E,$AE4100,$F:$F,"&lt;&gt;X"),"N/A")</f>
        <v>26.754801</v>
      </c>
      <c r="AN4100" s="51">
        <f t="shared" ref="AN4100:AN4163" si="1423">IFERROR(AVERAGEIFS(P:P,$C:$C,$AC4100,$D:$D,$AD4100,$E:$E,$AE4100,$F:$F,"&lt;&gt;X"),"N/A")</f>
        <v>25.938700000000001</v>
      </c>
      <c r="AO4100" s="51">
        <f t="shared" ref="AO4100:AO4163" si="1424">IFERROR(AVERAGEIFS(Q:Q,$C:$C,$AC4100,$D:$D,$AD4100,$E:$E,$AE4100,$F:$F,"&lt;&gt;X"),"N/A")</f>
        <v>25.669376</v>
      </c>
      <c r="AP4100" s="51">
        <f t="shared" ref="AP4100:AP4163" si="1425">IFERROR(AVERAGEIFS(R:R,$C:$C,$AC4100,$D:$D,$AD4100,$E:$E,$AE4100,$F:$F,"&lt;&gt;X"),"N/A")</f>
        <v>25.028538000000001</v>
      </c>
      <c r="AQ4100" s="51">
        <f t="shared" ref="AQ4100:AQ4163" si="1426">IFERROR(AVERAGEIFS(S:S,$C:$C,$AC4100,$D:$D,$AD4100,$E:$E,$AE4100,$F:$F,"&lt;&gt;X"),"N/A")</f>
        <v>25.938700000000001</v>
      </c>
      <c r="AR4100" s="51">
        <f t="shared" ref="AR4100:AR4163" si="1427">IFERROR(AVERAGEIFS(T:T,$C:$C,$AC4100,$D:$D,$AD4100,$E:$E,$AE4100,$F:$F,"&lt;&gt;X"),"N/A")</f>
        <v>25.938700000000001</v>
      </c>
      <c r="AS4100" s="51">
        <f t="shared" ref="AS4100:AS4163" si="1428">IFERROR(AVERAGEIFS(U:U,$C:$C,$AC4100,$D:$D,$AD4100,$E:$E,$AE4100,$F:$F,"&lt;&gt;X"),"N/A")</f>
        <v>27.029547000000001</v>
      </c>
      <c r="AT4100" s="51">
        <f t="shared" ref="AT4100:AT4163" si="1429">IFERROR(AVERAGEIFS(V:V,$C:$C,$AC4100,$D:$D,$AD4100,$E:$E,$AE4100,$F:$F,"&lt;&gt;X"),"N/A")</f>
        <v>28.085809999999999</v>
      </c>
      <c r="AU4100" s="51">
        <f t="shared" ref="AU4100:AU4163" si="1430">IFERROR(AVERAGEIFS(W:W,$C:$C,$AC4100,$D:$D,$AD4100,$E:$E,$AE4100,$F:$F,"&lt;&gt;X"),"N/A")</f>
        <v>28.254341</v>
      </c>
      <c r="AV4100" s="51">
        <f t="shared" ref="AV4100:AV4163" si="1431">IFERROR(AVERAGEIFS(X:X,$C:$C,$AC4100,$D:$D,$AD4100,$E:$E,$AE4100,$F:$F,"&lt;&gt;X"),"N/A")</f>
        <v>28.592887999999999</v>
      </c>
    </row>
    <row r="4101" spans="1:48">
      <c r="A4101" t="str">
        <f t="shared" ref="A4101:A4164" si="1432">C4101&amp;D4101&amp;E4101</f>
        <v>42123Murilo/Kassio88</v>
      </c>
      <c r="B4101" s="50">
        <v>42123.608599537038</v>
      </c>
      <c r="C4101" s="44">
        <f t="shared" si="1412"/>
        <v>42123</v>
      </c>
      <c r="D4101" s="45" t="s">
        <v>20</v>
      </c>
      <c r="E4101" s="46">
        <v>88</v>
      </c>
      <c r="G4101" s="49" t="e">
        <f>VLOOKUP(C4101,#REF!,2,0)</f>
        <v>#REF!</v>
      </c>
      <c r="I4101" s="39">
        <v>0</v>
      </c>
      <c r="J4101" s="39">
        <v>0</v>
      </c>
      <c r="K4101" s="39">
        <v>5.1626000000000003</v>
      </c>
      <c r="L4101" s="39">
        <v>20.136236</v>
      </c>
      <c r="M4101" s="39">
        <v>21.552569999999999</v>
      </c>
      <c r="N4101" s="39">
        <v>20.720203000000001</v>
      </c>
      <c r="O4101" s="39">
        <v>20.252334999999999</v>
      </c>
      <c r="P4101" s="39">
        <v>21.134211000000001</v>
      </c>
      <c r="Q4101" s="39">
        <v>22.895551999999999</v>
      </c>
      <c r="R4101" s="39">
        <v>20.602689999999999</v>
      </c>
      <c r="S4101" s="39">
        <v>25.840996000000001</v>
      </c>
      <c r="T4101" s="39">
        <v>19.333618000000001</v>
      </c>
      <c r="U4101" s="39">
        <v>21.193718000000001</v>
      </c>
      <c r="V4101" s="39">
        <v>10.771039999999999</v>
      </c>
      <c r="W4101" s="39">
        <v>16.142382000000001</v>
      </c>
      <c r="X4101" s="39">
        <v>8.7130089999999996</v>
      </c>
      <c r="AA4101">
        <f t="shared" si="1413"/>
        <v>42333.448078703703</v>
      </c>
      <c r="AB4101" t="str">
        <f t="shared" si="1414"/>
        <v>42333Fábio89</v>
      </c>
      <c r="AC4101" s="52">
        <v>42333</v>
      </c>
      <c r="AD4101" s="56" t="s">
        <v>31</v>
      </c>
      <c r="AE4101" s="53">
        <v>89</v>
      </c>
      <c r="AF4101" s="51" t="str">
        <f t="shared" si="1415"/>
        <v/>
      </c>
      <c r="AG4101" s="51">
        <f t="shared" si="1416"/>
        <v>0</v>
      </c>
      <c r="AH4101" s="51">
        <f t="shared" si="1417"/>
        <v>18.598167</v>
      </c>
      <c r="AI4101" s="51">
        <f t="shared" si="1418"/>
        <v>23.874178000000001</v>
      </c>
      <c r="AJ4101" s="51">
        <f t="shared" si="1419"/>
        <v>27.527462</v>
      </c>
      <c r="AK4101" s="51">
        <f t="shared" si="1420"/>
        <v>27.583079999999999</v>
      </c>
      <c r="AL4101" s="51">
        <f t="shared" si="1421"/>
        <v>26.809674999999999</v>
      </c>
      <c r="AM4101" s="51">
        <f t="shared" si="1422"/>
        <v>26.590596999999999</v>
      </c>
      <c r="AN4101" s="51">
        <f t="shared" si="1423"/>
        <v>26.046810000000001</v>
      </c>
      <c r="AO4101" s="51">
        <f t="shared" si="1424"/>
        <v>25.454886999999999</v>
      </c>
      <c r="AP4101" s="51">
        <f t="shared" si="1425"/>
        <v>25.454886999999999</v>
      </c>
      <c r="AQ4101" s="51">
        <f t="shared" si="1426"/>
        <v>26.318045000000001</v>
      </c>
      <c r="AR4101" s="51">
        <f t="shared" si="1427"/>
        <v>26.318045000000001</v>
      </c>
      <c r="AS4101" s="51">
        <f t="shared" si="1428"/>
        <v>27.527462</v>
      </c>
      <c r="AT4101" s="51">
        <f t="shared" si="1429"/>
        <v>28.592887999999999</v>
      </c>
      <c r="AU4101" s="51">
        <f t="shared" si="1430"/>
        <v>28.649495999999999</v>
      </c>
      <c r="AV4101" s="51">
        <f t="shared" si="1431"/>
        <v>28.933320999999999</v>
      </c>
    </row>
    <row r="4102" spans="1:48">
      <c r="A4102" t="str">
        <f t="shared" si="1432"/>
        <v>42128Murilo/Kassio88</v>
      </c>
      <c r="B4102" s="50">
        <v>42128.713553240741</v>
      </c>
      <c r="C4102" s="44">
        <f t="shared" si="1412"/>
        <v>42128</v>
      </c>
      <c r="D4102" s="45" t="s">
        <v>20</v>
      </c>
      <c r="E4102" s="46">
        <v>88</v>
      </c>
      <c r="G4102" s="49" t="e">
        <f>VLOOKUP(C4102,#REF!,2,0)</f>
        <v>#REF!</v>
      </c>
      <c r="I4102" s="39">
        <v>0</v>
      </c>
      <c r="J4102" s="39">
        <v>3.6600000000000001E-4</v>
      </c>
      <c r="K4102" s="39">
        <v>15.031736</v>
      </c>
      <c r="L4102" s="39">
        <v>34.083092000000001</v>
      </c>
      <c r="M4102" s="39">
        <v>33.402434999999997</v>
      </c>
      <c r="N4102" s="39">
        <v>27.519283000000001</v>
      </c>
      <c r="O4102" s="39">
        <v>23.520077000000001</v>
      </c>
      <c r="P4102" s="39">
        <v>24.409174</v>
      </c>
      <c r="Q4102" s="39">
        <v>24.473331000000002</v>
      </c>
      <c r="R4102" s="39">
        <v>20.136236</v>
      </c>
      <c r="S4102" s="39">
        <v>24.924942000000001</v>
      </c>
      <c r="T4102" s="39">
        <v>18.327207999999999</v>
      </c>
      <c r="U4102" s="39">
        <v>20.485567</v>
      </c>
      <c r="V4102" s="39">
        <v>11.187061999999999</v>
      </c>
      <c r="W4102" s="39">
        <v>15.280357</v>
      </c>
      <c r="X4102" s="39">
        <v>8.531542</v>
      </c>
      <c r="AA4102">
        <f t="shared" si="1413"/>
        <v>42335.582094907404</v>
      </c>
      <c r="AB4102" t="str">
        <f t="shared" si="1414"/>
        <v>42335Fábio89</v>
      </c>
      <c r="AC4102" s="52">
        <v>42335</v>
      </c>
      <c r="AD4102" s="56" t="s">
        <v>31</v>
      </c>
      <c r="AE4102" s="53">
        <v>89</v>
      </c>
      <c r="AF4102" s="51" t="str">
        <f t="shared" si="1415"/>
        <v/>
      </c>
      <c r="AG4102" s="51">
        <f t="shared" si="1416"/>
        <v>0</v>
      </c>
      <c r="AH4102" s="51">
        <f t="shared" si="1417"/>
        <v>13.870139999999999</v>
      </c>
      <c r="AI4102" s="51">
        <f t="shared" si="1418"/>
        <v>21.154211</v>
      </c>
      <c r="AJ4102" s="51">
        <f t="shared" si="1419"/>
        <v>17.515518</v>
      </c>
      <c r="AK4102" s="51">
        <f t="shared" si="1420"/>
        <v>17.249991999999999</v>
      </c>
      <c r="AL4102" s="51">
        <f t="shared" si="1421"/>
        <v>17.249991999999999</v>
      </c>
      <c r="AM4102" s="51">
        <f t="shared" si="1422"/>
        <v>21.695088999999999</v>
      </c>
      <c r="AN4102" s="51">
        <f t="shared" si="1423"/>
        <v>22.092701000000002</v>
      </c>
      <c r="AO4102" s="51">
        <f t="shared" si="1424"/>
        <v>21.99297</v>
      </c>
      <c r="AP4102" s="51">
        <f t="shared" si="1425"/>
        <v>24.869577</v>
      </c>
      <c r="AQ4102" s="51">
        <f t="shared" si="1426"/>
        <v>25.830808999999999</v>
      </c>
      <c r="AR4102" s="51">
        <f t="shared" si="1427"/>
        <v>25.884729</v>
      </c>
      <c r="AS4102" s="51">
        <f t="shared" si="1428"/>
        <v>26.864563</v>
      </c>
      <c r="AT4102" s="51">
        <f t="shared" si="1429"/>
        <v>27.917736000000001</v>
      </c>
      <c r="AU4102" s="51">
        <f t="shared" si="1430"/>
        <v>27.973700999999998</v>
      </c>
      <c r="AV4102" s="51">
        <f t="shared" si="1431"/>
        <v>28.310625000000002</v>
      </c>
    </row>
    <row r="4103" spans="1:48">
      <c r="A4103" t="str">
        <f t="shared" si="1432"/>
        <v>42131Murilo/Kassio88</v>
      </c>
      <c r="B4103" s="50">
        <v>42131.488356481481</v>
      </c>
      <c r="C4103" s="44">
        <f t="shared" si="1412"/>
        <v>42131</v>
      </c>
      <c r="D4103" s="45" t="s">
        <v>20</v>
      </c>
      <c r="E4103" s="46">
        <v>88</v>
      </c>
      <c r="G4103" s="49" t="e">
        <f>VLOOKUP(C4103,#REF!,2,0)</f>
        <v>#REF!</v>
      </c>
      <c r="I4103" s="39">
        <v>0</v>
      </c>
      <c r="J4103" s="39">
        <v>1.2999999999999999E-5</v>
      </c>
      <c r="K4103" s="39">
        <v>10.123759</v>
      </c>
      <c r="L4103" s="39">
        <v>30.102467999999998</v>
      </c>
      <c r="M4103" s="39">
        <v>29.392672999999998</v>
      </c>
      <c r="N4103" s="39">
        <v>26.172321</v>
      </c>
      <c r="O4103" s="39">
        <v>23.899007999999998</v>
      </c>
      <c r="P4103" s="39">
        <v>23.331790999999999</v>
      </c>
      <c r="Q4103" s="39">
        <v>23.583013999999999</v>
      </c>
      <c r="R4103" s="39">
        <v>20.310499</v>
      </c>
      <c r="S4103" s="39">
        <v>24.860174000000001</v>
      </c>
      <c r="T4103" s="39">
        <v>18.826830000000001</v>
      </c>
      <c r="U4103" s="39">
        <v>20.485567</v>
      </c>
      <c r="V4103" s="39">
        <v>10.894907999999999</v>
      </c>
      <c r="W4103" s="39">
        <v>15.430617</v>
      </c>
      <c r="X4103" s="39">
        <v>8.4237079999999995</v>
      </c>
      <c r="AA4103">
        <f t="shared" si="1413"/>
        <v>42338.4140162037</v>
      </c>
      <c r="AB4103" t="str">
        <f t="shared" si="1414"/>
        <v>42338Fábio89</v>
      </c>
      <c r="AC4103" s="52">
        <v>42338</v>
      </c>
      <c r="AD4103" s="56" t="s">
        <v>31</v>
      </c>
      <c r="AE4103" s="53">
        <v>89</v>
      </c>
      <c r="AF4103" s="51" t="str">
        <f t="shared" si="1415"/>
        <v/>
      </c>
      <c r="AG4103" s="51">
        <f t="shared" si="1416"/>
        <v>0</v>
      </c>
      <c r="AH4103" s="51">
        <f t="shared" si="1417"/>
        <v>19.713774000000001</v>
      </c>
      <c r="AI4103" s="51">
        <f t="shared" si="1418"/>
        <v>25.081669000000002</v>
      </c>
      <c r="AJ4103" s="51">
        <f t="shared" si="1419"/>
        <v>28.366973999999999</v>
      </c>
      <c r="AK4103" s="51">
        <f t="shared" si="1420"/>
        <v>27.638721</v>
      </c>
      <c r="AL4103" s="51">
        <f t="shared" si="1421"/>
        <v>27.361022999999999</v>
      </c>
      <c r="AM4103" s="51">
        <f t="shared" si="1422"/>
        <v>27.250319999999999</v>
      </c>
      <c r="AN4103" s="51">
        <f t="shared" si="1423"/>
        <v>26.481413</v>
      </c>
      <c r="AO4103" s="51">
        <f t="shared" si="1424"/>
        <v>25.884729</v>
      </c>
      <c r="AP4103" s="51">
        <f t="shared" si="1425"/>
        <v>25.508419</v>
      </c>
      <c r="AQ4103" s="51">
        <f t="shared" si="1426"/>
        <v>26.372440000000001</v>
      </c>
      <c r="AR4103" s="51">
        <f t="shared" si="1427"/>
        <v>26.372440000000001</v>
      </c>
      <c r="AS4103" s="51">
        <f t="shared" si="1428"/>
        <v>27.583079999999999</v>
      </c>
      <c r="AT4103" s="51">
        <f t="shared" si="1429"/>
        <v>28.706160000000001</v>
      </c>
      <c r="AU4103" s="51">
        <f t="shared" si="1430"/>
        <v>28.819638999999999</v>
      </c>
      <c r="AV4103" s="51">
        <f t="shared" si="1431"/>
        <v>29.161325000000001</v>
      </c>
    </row>
    <row r="4104" spans="1:48">
      <c r="A4104" t="str">
        <f t="shared" si="1432"/>
        <v>41856Murilo/Kassio89</v>
      </c>
      <c r="B4104" s="50">
        <v>41856.777812499997</v>
      </c>
      <c r="C4104" s="44">
        <f t="shared" si="1412"/>
        <v>41856</v>
      </c>
      <c r="D4104" s="45" t="s">
        <v>20</v>
      </c>
      <c r="E4104" s="46">
        <v>89</v>
      </c>
      <c r="G4104" s="49" t="e">
        <f>VLOOKUP(C4104,#REF!,2,0)</f>
        <v>#REF!</v>
      </c>
      <c r="I4104" s="40">
        <v>0</v>
      </c>
      <c r="J4104" s="40">
        <v>3.7578990000000001</v>
      </c>
      <c r="K4104" s="40">
        <v>28.136752999999999</v>
      </c>
      <c r="L4104" s="40">
        <v>27.998936</v>
      </c>
      <c r="M4104" s="40">
        <v>14.347395000000001</v>
      </c>
      <c r="N4104" s="40">
        <v>13.400024</v>
      </c>
      <c r="O4104" s="40">
        <v>16.661472</v>
      </c>
      <c r="P4104" s="40">
        <v>24.601942000000001</v>
      </c>
      <c r="Q4104" s="40">
        <v>23.772342999999999</v>
      </c>
      <c r="R4104" s="40">
        <v>25.315441</v>
      </c>
      <c r="S4104" s="40">
        <v>29.67557</v>
      </c>
      <c r="T4104" s="40">
        <v>25.643274000000002</v>
      </c>
      <c r="U4104" s="40">
        <v>25.840996000000001</v>
      </c>
      <c r="V4104" s="40">
        <v>16.452760999999999</v>
      </c>
      <c r="W4104" s="40">
        <v>21.672909000000001</v>
      </c>
      <c r="X4104" s="40">
        <v>26.841442000000001</v>
      </c>
      <c r="AA4104">
        <f t="shared" si="1413"/>
        <v>42341.377939814818</v>
      </c>
      <c r="AB4104" t="str">
        <f t="shared" si="1414"/>
        <v>42341Fábio89</v>
      </c>
      <c r="AC4104" s="52">
        <v>42341</v>
      </c>
      <c r="AD4104" s="56" t="s">
        <v>31</v>
      </c>
      <c r="AE4104" s="53">
        <v>89</v>
      </c>
      <c r="AF4104" s="51" t="str">
        <f t="shared" si="1415"/>
        <v/>
      </c>
      <c r="AG4104" s="51">
        <f t="shared" si="1416"/>
        <v>0</v>
      </c>
      <c r="AH4104" s="51">
        <f t="shared" si="1417"/>
        <v>13.948992000000001</v>
      </c>
      <c r="AI4104" s="51">
        <f t="shared" si="1418"/>
        <v>20.959232</v>
      </c>
      <c r="AJ4104" s="51">
        <f t="shared" si="1419"/>
        <v>17.074155999999999</v>
      </c>
      <c r="AK4104" s="51">
        <f t="shared" si="1420"/>
        <v>16.595359999999999</v>
      </c>
      <c r="AL4104" s="51">
        <f t="shared" si="1421"/>
        <v>15.742751999999999</v>
      </c>
      <c r="AM4104" s="51">
        <f t="shared" si="1422"/>
        <v>21.154211</v>
      </c>
      <c r="AN4104" s="51">
        <f t="shared" si="1423"/>
        <v>23.563955</v>
      </c>
      <c r="AO4104" s="51">
        <f t="shared" si="1424"/>
        <v>24.395575999999998</v>
      </c>
      <c r="AP4104" s="51">
        <f t="shared" si="1425"/>
        <v>24.553104000000001</v>
      </c>
      <c r="AQ4104" s="51">
        <f t="shared" si="1426"/>
        <v>25.508419</v>
      </c>
      <c r="AR4104" s="51">
        <f t="shared" si="1427"/>
        <v>25.669376</v>
      </c>
      <c r="AS4104" s="51">
        <f t="shared" si="1428"/>
        <v>26.645285000000001</v>
      </c>
      <c r="AT4104" s="51">
        <f t="shared" si="1429"/>
        <v>27.694410000000001</v>
      </c>
      <c r="AU4104" s="51">
        <f t="shared" si="1430"/>
        <v>27.805979000000001</v>
      </c>
      <c r="AV4104" s="51">
        <f t="shared" si="1431"/>
        <v>28.029741000000001</v>
      </c>
    </row>
    <row r="4105" spans="1:48">
      <c r="A4105" t="str">
        <f t="shared" si="1432"/>
        <v>41859Murilo/Kassio89</v>
      </c>
      <c r="B4105" s="50">
        <v>41859.727025462962</v>
      </c>
      <c r="C4105" s="44">
        <f t="shared" si="1412"/>
        <v>41859</v>
      </c>
      <c r="D4105" s="45" t="s">
        <v>20</v>
      </c>
      <c r="E4105" s="46">
        <v>89</v>
      </c>
      <c r="G4105" s="49" t="e">
        <f>VLOOKUP(C4105,#REF!,2,0)</f>
        <v>#REF!</v>
      </c>
      <c r="I4105" s="40">
        <v>0</v>
      </c>
      <c r="J4105" s="40">
        <v>2.1366170000000002</v>
      </c>
      <c r="K4105" s="40">
        <v>26.841442000000001</v>
      </c>
      <c r="L4105" s="40">
        <v>27.043897999999999</v>
      </c>
      <c r="M4105" s="40">
        <v>14.059436</v>
      </c>
      <c r="N4105" s="40">
        <v>12.803298</v>
      </c>
      <c r="O4105" s="40">
        <v>16.818943000000001</v>
      </c>
      <c r="P4105" s="40">
        <v>19.962803000000001</v>
      </c>
      <c r="Q4105" s="40">
        <v>24.153390999999999</v>
      </c>
      <c r="R4105" s="40">
        <v>25.315441</v>
      </c>
      <c r="S4105" s="40">
        <v>29.604711999999999</v>
      </c>
      <c r="T4105" s="40">
        <v>25.643274000000002</v>
      </c>
      <c r="U4105" s="40">
        <v>25.643274000000002</v>
      </c>
      <c r="V4105" s="40">
        <v>16.766361</v>
      </c>
      <c r="W4105" s="40">
        <v>21.854040000000001</v>
      </c>
      <c r="X4105" s="40">
        <v>26.039528000000001</v>
      </c>
      <c r="AA4105">
        <f t="shared" si="1413"/>
        <v>42342.622511574074</v>
      </c>
      <c r="AB4105" t="str">
        <f t="shared" si="1414"/>
        <v>42342Fábio89</v>
      </c>
      <c r="AC4105" s="52">
        <v>42342</v>
      </c>
      <c r="AD4105" s="56" t="s">
        <v>31</v>
      </c>
      <c r="AE4105" s="53">
        <v>89</v>
      </c>
      <c r="AF4105" s="51" t="str">
        <f t="shared" si="1415"/>
        <v/>
      </c>
      <c r="AG4105" s="51">
        <f t="shared" si="1416"/>
        <v>0</v>
      </c>
      <c r="AH4105" s="51">
        <f t="shared" si="1417"/>
        <v>11.758062000000001</v>
      </c>
      <c r="AI4105" s="51">
        <f t="shared" si="1418"/>
        <v>20.188268999999998</v>
      </c>
      <c r="AJ4105" s="51">
        <f t="shared" si="1419"/>
        <v>16.208808999999999</v>
      </c>
      <c r="AK4105" s="51">
        <f t="shared" si="1420"/>
        <v>15.82696</v>
      </c>
      <c r="AL4105" s="51">
        <f t="shared" si="1421"/>
        <v>15.159734</v>
      </c>
      <c r="AM4105" s="51">
        <f t="shared" si="1422"/>
        <v>20.33173</v>
      </c>
      <c r="AN4105" s="51">
        <f t="shared" si="1423"/>
        <v>22.192657000000001</v>
      </c>
      <c r="AO4105" s="51">
        <f t="shared" si="1424"/>
        <v>21.893456</v>
      </c>
      <c r="AP4105" s="51">
        <f t="shared" si="1425"/>
        <v>23.306941999999999</v>
      </c>
      <c r="AQ4105" s="51">
        <f t="shared" si="1426"/>
        <v>25.188037999999999</v>
      </c>
      <c r="AR4105" s="51">
        <f t="shared" si="1427"/>
        <v>25.401394</v>
      </c>
      <c r="AS4105" s="51">
        <f t="shared" si="1428"/>
        <v>26.263680999999998</v>
      </c>
      <c r="AT4105" s="51">
        <f t="shared" si="1429"/>
        <v>27.416450999999999</v>
      </c>
      <c r="AU4105" s="51">
        <f t="shared" si="1430"/>
        <v>27.471917999999999</v>
      </c>
      <c r="AV4105" s="51">
        <f t="shared" si="1431"/>
        <v>27.805979000000001</v>
      </c>
    </row>
    <row r="4106" spans="1:48">
      <c r="A4106" t="str">
        <f t="shared" si="1432"/>
        <v>41862Murilo/Kassio89</v>
      </c>
      <c r="B4106" s="50">
        <v>41862.465879629628</v>
      </c>
      <c r="C4106" s="44">
        <f t="shared" si="1412"/>
        <v>41862</v>
      </c>
      <c r="D4106" s="45" t="s">
        <v>20</v>
      </c>
      <c r="E4106" s="46">
        <v>89</v>
      </c>
      <c r="G4106" s="49" t="e">
        <f>VLOOKUP(C4106,#REF!,2,0)</f>
        <v>#REF!</v>
      </c>
      <c r="I4106" s="40">
        <v>0</v>
      </c>
      <c r="J4106" s="40">
        <v>5.1356700000000002</v>
      </c>
      <c r="K4106" s="40">
        <v>25.119790999999999</v>
      </c>
      <c r="L4106" s="40">
        <v>26.438934</v>
      </c>
      <c r="M4106" s="40">
        <v>13.727542</v>
      </c>
      <c r="N4106" s="40">
        <v>14.155058</v>
      </c>
      <c r="O4106" s="40">
        <v>17.998139999999999</v>
      </c>
      <c r="P4106" s="40">
        <v>24.281115</v>
      </c>
      <c r="Q4106" s="40">
        <v>24.281115</v>
      </c>
      <c r="R4106" s="40">
        <v>25.774999999999999</v>
      </c>
      <c r="S4106" s="40">
        <v>30.102467999999998</v>
      </c>
      <c r="T4106" s="40">
        <v>25.774999999999999</v>
      </c>
      <c r="U4106" s="40">
        <v>25.709078000000002</v>
      </c>
      <c r="V4106" s="40">
        <v>16.556944000000001</v>
      </c>
      <c r="W4106" s="40">
        <v>20.956261000000001</v>
      </c>
      <c r="X4106" s="40">
        <v>25.511876999999998</v>
      </c>
      <c r="AA4106">
        <f t="shared" si="1413"/>
        <v>42346.411724537036</v>
      </c>
      <c r="AB4106" t="str">
        <f t="shared" si="1414"/>
        <v>42346Fábio89</v>
      </c>
      <c r="AC4106" s="52">
        <v>42346</v>
      </c>
      <c r="AD4106" s="56" t="s">
        <v>31</v>
      </c>
      <c r="AE4106" s="53">
        <v>89</v>
      </c>
      <c r="AF4106" s="51" t="str">
        <f t="shared" si="1415"/>
        <v/>
      </c>
      <c r="AG4106" s="51">
        <f t="shared" si="1416"/>
        <v>0</v>
      </c>
      <c r="AH4106" s="51">
        <f t="shared" si="1417"/>
        <v>14.588187</v>
      </c>
      <c r="AI4106" s="51">
        <f t="shared" si="1418"/>
        <v>21.007883</v>
      </c>
      <c r="AJ4106" s="51">
        <f t="shared" si="1419"/>
        <v>16.812135999999999</v>
      </c>
      <c r="AK4106" s="51">
        <f t="shared" si="1420"/>
        <v>16.080988000000001</v>
      </c>
      <c r="AL4106" s="51">
        <f t="shared" si="1421"/>
        <v>15.366647</v>
      </c>
      <c r="AM4106" s="51">
        <f t="shared" si="1422"/>
        <v>20.71678</v>
      </c>
      <c r="AN4106" s="51">
        <f t="shared" si="1423"/>
        <v>22.142672999999998</v>
      </c>
      <c r="AO4106" s="51">
        <f t="shared" si="1424"/>
        <v>21.843786000000001</v>
      </c>
      <c r="AP4106" s="51">
        <f t="shared" si="1425"/>
        <v>23.204552</v>
      </c>
      <c r="AQ4106" s="51">
        <f t="shared" si="1426"/>
        <v>25.241266</v>
      </c>
      <c r="AR4106" s="51">
        <f t="shared" si="1427"/>
        <v>25.347978999999999</v>
      </c>
      <c r="AS4106" s="51">
        <f t="shared" si="1428"/>
        <v>26.100947999999999</v>
      </c>
      <c r="AT4106" s="51">
        <f t="shared" si="1429"/>
        <v>27.30566</v>
      </c>
      <c r="AU4106" s="51">
        <f t="shared" si="1430"/>
        <v>27.30566</v>
      </c>
      <c r="AV4106" s="51">
        <f t="shared" si="1431"/>
        <v>27.750156</v>
      </c>
    </row>
    <row r="4107" spans="1:48">
      <c r="A4107" t="str">
        <f t="shared" si="1432"/>
        <v>41866Murilo/Kassio89</v>
      </c>
      <c r="B4107" s="50">
        <v>41866.386597222219</v>
      </c>
      <c r="C4107" s="44">
        <f t="shared" si="1412"/>
        <v>41866</v>
      </c>
      <c r="D4107" s="45" t="s">
        <v>20</v>
      </c>
      <c r="E4107" s="46">
        <v>89</v>
      </c>
      <c r="G4107" s="49" t="e">
        <f>VLOOKUP(C4107,#REF!,2,0)</f>
        <v>#REF!</v>
      </c>
      <c r="I4107" s="40">
        <v>0</v>
      </c>
      <c r="J4107" s="40">
        <v>8.9336369999999992</v>
      </c>
      <c r="K4107" s="40">
        <v>27.247107</v>
      </c>
      <c r="L4107" s="40">
        <v>25.973248999999999</v>
      </c>
      <c r="M4107" s="40">
        <v>13.493155</v>
      </c>
      <c r="N4107" s="40">
        <v>14.059436</v>
      </c>
      <c r="O4107" s="40">
        <v>17.296139</v>
      </c>
      <c r="P4107" s="40">
        <v>24.217213000000001</v>
      </c>
      <c r="Q4107" s="40">
        <v>24.217213000000001</v>
      </c>
      <c r="R4107" s="40">
        <v>26.238823</v>
      </c>
      <c r="S4107" s="40">
        <v>29.817532</v>
      </c>
      <c r="T4107" s="40">
        <v>26.105858000000001</v>
      </c>
      <c r="U4107" s="40">
        <v>25.973248999999999</v>
      </c>
      <c r="V4107" s="40">
        <v>16.609161</v>
      </c>
      <c r="W4107" s="40">
        <v>22.218719</v>
      </c>
      <c r="X4107" s="40">
        <v>26.238823</v>
      </c>
      <c r="AA4107">
        <f t="shared" si="1413"/>
        <v>42348.682974537034</v>
      </c>
      <c r="AB4107" t="str">
        <f t="shared" si="1414"/>
        <v>42348Fábio89</v>
      </c>
      <c r="AC4107" s="52">
        <v>42348</v>
      </c>
      <c r="AD4107" s="56" t="s">
        <v>31</v>
      </c>
      <c r="AE4107" s="53">
        <v>89</v>
      </c>
      <c r="AF4107" s="51" t="str">
        <f t="shared" si="1415"/>
        <v/>
      </c>
      <c r="AG4107" s="51">
        <f t="shared" si="1416"/>
        <v>0</v>
      </c>
      <c r="AH4107" s="51">
        <f t="shared" si="1417"/>
        <v>17.426780999999998</v>
      </c>
      <c r="AI4107" s="51">
        <f t="shared" si="1418"/>
        <v>21.695088999999999</v>
      </c>
      <c r="AJ4107" s="51">
        <f t="shared" si="1419"/>
        <v>18.324417</v>
      </c>
      <c r="AK4107" s="51">
        <f t="shared" si="1420"/>
        <v>17.604455999999999</v>
      </c>
      <c r="AL4107" s="51">
        <f t="shared" si="1421"/>
        <v>16.552156</v>
      </c>
      <c r="AM4107" s="51">
        <f t="shared" si="1422"/>
        <v>21.497633</v>
      </c>
      <c r="AN4107" s="51">
        <f t="shared" si="1423"/>
        <v>23.051352999999999</v>
      </c>
      <c r="AO4107" s="51">
        <f t="shared" si="1424"/>
        <v>23.874178000000001</v>
      </c>
      <c r="AP4107" s="51">
        <f t="shared" si="1425"/>
        <v>23.926054000000001</v>
      </c>
      <c r="AQ4107" s="51">
        <f t="shared" si="1426"/>
        <v>25.134798</v>
      </c>
      <c r="AR4107" s="51">
        <f t="shared" si="1427"/>
        <v>25.134798</v>
      </c>
      <c r="AS4107" s="51">
        <f t="shared" si="1428"/>
        <v>26.046810000000001</v>
      </c>
      <c r="AT4107" s="51">
        <f t="shared" si="1429"/>
        <v>27.361022999999999</v>
      </c>
      <c r="AU4107" s="51">
        <f t="shared" si="1430"/>
        <v>27.029547000000001</v>
      </c>
      <c r="AV4107" s="51">
        <f t="shared" si="1431"/>
        <v>27.361022999999999</v>
      </c>
    </row>
    <row r="4108" spans="1:48">
      <c r="A4108" t="str">
        <f t="shared" si="1432"/>
        <v>41869Murilo/Kassio89</v>
      </c>
      <c r="B4108" s="50">
        <v>41869.501655092594</v>
      </c>
      <c r="C4108" s="44">
        <f t="shared" si="1412"/>
        <v>41869</v>
      </c>
      <c r="D4108" s="45" t="s">
        <v>20</v>
      </c>
      <c r="E4108" s="46">
        <v>89</v>
      </c>
      <c r="G4108" s="49" t="e">
        <f>VLOOKUP(C4108,#REF!,2,0)</f>
        <v>#REF!</v>
      </c>
      <c r="I4108" s="40">
        <v>0</v>
      </c>
      <c r="J4108" s="40">
        <v>9.9654480000000003</v>
      </c>
      <c r="K4108" s="40">
        <v>27.111529999999998</v>
      </c>
      <c r="L4108" s="40">
        <v>26.105858000000001</v>
      </c>
      <c r="M4108" s="40">
        <v>13.260983</v>
      </c>
      <c r="N4108" s="40">
        <v>14.541122</v>
      </c>
      <c r="O4108" s="40">
        <v>17.296139</v>
      </c>
      <c r="P4108" s="40">
        <v>24.026022000000001</v>
      </c>
      <c r="Q4108" s="40">
        <v>24.730868999999998</v>
      </c>
      <c r="R4108" s="40">
        <v>25.907093</v>
      </c>
      <c r="S4108" s="40">
        <v>30.031096000000002</v>
      </c>
      <c r="T4108" s="40">
        <v>25.709078000000002</v>
      </c>
      <c r="U4108" s="40">
        <v>25.840996000000001</v>
      </c>
      <c r="V4108" s="40">
        <v>16.661472</v>
      </c>
      <c r="W4108" s="40">
        <v>21.975241</v>
      </c>
      <c r="X4108" s="40">
        <v>26.105858000000001</v>
      </c>
      <c r="AA4108">
        <f t="shared" si="1413"/>
        <v>42349.35728009259</v>
      </c>
      <c r="AB4108" t="str">
        <f t="shared" si="1414"/>
        <v>42349Fábio89</v>
      </c>
      <c r="AC4108" s="52">
        <v>42349</v>
      </c>
      <c r="AD4108" s="56" t="s">
        <v>31</v>
      </c>
      <c r="AE4108" s="53">
        <v>89</v>
      </c>
      <c r="AF4108" s="51" t="str">
        <f t="shared" si="1415"/>
        <v/>
      </c>
      <c r="AG4108" s="51">
        <f t="shared" si="1416"/>
        <v>0</v>
      </c>
      <c r="AH4108" s="51">
        <f t="shared" si="1417"/>
        <v>16.986575999999999</v>
      </c>
      <c r="AI4108" s="51">
        <f t="shared" si="1418"/>
        <v>22.242746</v>
      </c>
      <c r="AJ4108" s="51">
        <f t="shared" si="1419"/>
        <v>18.143035999999999</v>
      </c>
      <c r="AK4108" s="51">
        <f t="shared" si="1420"/>
        <v>17.471107</v>
      </c>
      <c r="AL4108" s="51">
        <f t="shared" si="1421"/>
        <v>16.251532000000001</v>
      </c>
      <c r="AM4108" s="51">
        <f t="shared" si="1422"/>
        <v>21.399222999999999</v>
      </c>
      <c r="AN4108" s="51">
        <f t="shared" si="1423"/>
        <v>23.358233999999999</v>
      </c>
      <c r="AO4108" s="51">
        <f t="shared" si="1424"/>
        <v>23.000402000000001</v>
      </c>
      <c r="AP4108" s="51">
        <f t="shared" si="1425"/>
        <v>24.290852000000001</v>
      </c>
      <c r="AQ4108" s="51">
        <f t="shared" si="1426"/>
        <v>26.372440000000001</v>
      </c>
      <c r="AR4108" s="51">
        <f t="shared" si="1427"/>
        <v>26.426905000000001</v>
      </c>
      <c r="AS4108" s="51">
        <f t="shared" si="1428"/>
        <v>27.861847000000001</v>
      </c>
      <c r="AT4108" s="51">
        <f t="shared" si="1429"/>
        <v>28.762857</v>
      </c>
      <c r="AU4108" s="51">
        <f t="shared" si="1430"/>
        <v>29.047219999999999</v>
      </c>
      <c r="AV4108" s="51">
        <f t="shared" si="1431"/>
        <v>29.104237000000001</v>
      </c>
    </row>
    <row r="4109" spans="1:48">
      <c r="A4109" t="str">
        <f t="shared" si="1432"/>
        <v>41870Murilo/Kassio89</v>
      </c>
      <c r="B4109" s="50">
        <v>41870.718738425923</v>
      </c>
      <c r="C4109" s="44">
        <f t="shared" si="1412"/>
        <v>41870</v>
      </c>
      <c r="D4109" s="45" t="s">
        <v>20</v>
      </c>
      <c r="E4109" s="46">
        <v>89</v>
      </c>
      <c r="G4109" s="49" t="e">
        <f>VLOOKUP(C4109,#REF!,2,0)</f>
        <v>#REF!</v>
      </c>
      <c r="I4109" s="40">
        <v>0</v>
      </c>
      <c r="J4109" s="40">
        <v>6.4916119999999999</v>
      </c>
      <c r="K4109" s="40">
        <v>26.039528000000001</v>
      </c>
      <c r="L4109" s="40">
        <v>25.840996000000001</v>
      </c>
      <c r="M4109" s="40">
        <v>13.214812999999999</v>
      </c>
      <c r="N4109" s="40">
        <v>14.203006999999999</v>
      </c>
      <c r="O4109" s="40">
        <v>16.977198000000001</v>
      </c>
      <c r="P4109" s="40">
        <v>23.583013999999999</v>
      </c>
      <c r="Q4109" s="40">
        <v>24.153390999999999</v>
      </c>
      <c r="R4109" s="40">
        <v>25.577513</v>
      </c>
      <c r="S4109" s="40">
        <v>29.888642999999998</v>
      </c>
      <c r="T4109" s="40">
        <v>25.840996000000001</v>
      </c>
      <c r="U4109" s="40">
        <v>25.643274000000002</v>
      </c>
      <c r="V4109" s="40">
        <v>16.504814</v>
      </c>
      <c r="W4109" s="40">
        <v>21.612684000000002</v>
      </c>
      <c r="X4109" s="40">
        <v>26.238823</v>
      </c>
      <c r="AA4109">
        <f t="shared" si="1413"/>
        <v>42353.575185185182</v>
      </c>
      <c r="AB4109" t="str">
        <f t="shared" si="1414"/>
        <v>42353Fábio89</v>
      </c>
      <c r="AC4109" s="52">
        <v>42353</v>
      </c>
      <c r="AD4109" s="56" t="s">
        <v>31</v>
      </c>
      <c r="AE4109" s="53">
        <v>89</v>
      </c>
      <c r="AF4109" s="51" t="str">
        <f t="shared" si="1415"/>
        <v/>
      </c>
      <c r="AG4109" s="51">
        <f t="shared" si="1416"/>
        <v>0</v>
      </c>
      <c r="AH4109" s="51">
        <f t="shared" si="1417"/>
        <v>17.030346000000002</v>
      </c>
      <c r="AI4109" s="51">
        <f t="shared" si="1418"/>
        <v>22.343050000000002</v>
      </c>
      <c r="AJ4109" s="51">
        <f t="shared" si="1419"/>
        <v>17.693660999999999</v>
      </c>
      <c r="AK4109" s="51">
        <f t="shared" si="1420"/>
        <v>17.161975999999999</v>
      </c>
      <c r="AL4109" s="51">
        <f t="shared" si="1421"/>
        <v>16.208808999999999</v>
      </c>
      <c r="AM4109" s="51">
        <f t="shared" si="1422"/>
        <v>21.399222999999999</v>
      </c>
      <c r="AN4109" s="51">
        <f t="shared" si="1423"/>
        <v>23.255731999999998</v>
      </c>
      <c r="AO4109" s="51">
        <f t="shared" si="1424"/>
        <v>22.949477999999999</v>
      </c>
      <c r="AP4109" s="51">
        <f t="shared" si="1425"/>
        <v>24.448043999999999</v>
      </c>
      <c r="AQ4109" s="51">
        <f t="shared" si="1426"/>
        <v>26.645285000000001</v>
      </c>
      <c r="AR4109" s="51">
        <f t="shared" si="1427"/>
        <v>26.590596999999999</v>
      </c>
      <c r="AS4109" s="51">
        <f t="shared" si="1428"/>
        <v>27.638721</v>
      </c>
      <c r="AT4109" s="51">
        <f t="shared" si="1429"/>
        <v>28.762857</v>
      </c>
      <c r="AU4109" s="51">
        <f t="shared" si="1430"/>
        <v>28.762857</v>
      </c>
      <c r="AV4109" s="51">
        <f t="shared" si="1431"/>
        <v>29.218489000000002</v>
      </c>
    </row>
    <row r="4110" spans="1:48">
      <c r="A4110" t="str">
        <f t="shared" si="1432"/>
        <v>41873Murilo/Kassio89</v>
      </c>
      <c r="B4110" s="50">
        <v>41873.463240740741</v>
      </c>
      <c r="C4110" s="44">
        <f t="shared" si="1412"/>
        <v>41873</v>
      </c>
      <c r="D4110" s="45" t="s">
        <v>20</v>
      </c>
      <c r="E4110" s="46">
        <v>89</v>
      </c>
      <c r="G4110" s="49" t="e">
        <f>VLOOKUP(C4110,#REF!,2,0)</f>
        <v>#REF!</v>
      </c>
      <c r="I4110" s="40">
        <v>0</v>
      </c>
      <c r="J4110" s="40">
        <v>9.3083480000000005</v>
      </c>
      <c r="K4110" s="40">
        <v>33.027275000000003</v>
      </c>
      <c r="L4110" s="40">
        <v>31.914465</v>
      </c>
      <c r="M4110" s="40">
        <v>16.504814</v>
      </c>
      <c r="N4110" s="40">
        <v>15.988391</v>
      </c>
      <c r="O4110" s="40">
        <v>18.382359999999998</v>
      </c>
      <c r="P4110" s="40">
        <v>25.840996000000001</v>
      </c>
      <c r="Q4110" s="40">
        <v>25.119790999999999</v>
      </c>
      <c r="R4110" s="40">
        <v>26.238823</v>
      </c>
      <c r="S4110" s="40">
        <v>30.317093</v>
      </c>
      <c r="T4110" s="40">
        <v>25.840996000000001</v>
      </c>
      <c r="U4110" s="40">
        <v>26.039528000000001</v>
      </c>
      <c r="V4110" s="40">
        <v>16.766361</v>
      </c>
      <c r="W4110" s="40">
        <v>20.897102</v>
      </c>
      <c r="X4110" s="40">
        <v>25.250136999999999</v>
      </c>
      <c r="AA4110">
        <f t="shared" si="1413"/>
        <v>42355.459641203706</v>
      </c>
      <c r="AB4110" t="str">
        <f t="shared" si="1414"/>
        <v>42355Fábio89</v>
      </c>
      <c r="AC4110" s="52">
        <v>42355</v>
      </c>
      <c r="AD4110" s="56" t="s">
        <v>31</v>
      </c>
      <c r="AE4110" s="53">
        <v>89</v>
      </c>
      <c r="AF4110" s="51" t="str">
        <f t="shared" si="1415"/>
        <v/>
      </c>
      <c r="AG4110" s="51">
        <f t="shared" si="1416"/>
        <v>0</v>
      </c>
      <c r="AH4110" s="51">
        <f t="shared" si="1417"/>
        <v>15.574994</v>
      </c>
      <c r="AI4110" s="51">
        <f t="shared" si="1418"/>
        <v>21.645641000000001</v>
      </c>
      <c r="AJ4110" s="51">
        <f t="shared" si="1419"/>
        <v>16.595359999999999</v>
      </c>
      <c r="AK4110" s="51">
        <f t="shared" si="1420"/>
        <v>15.742751999999999</v>
      </c>
      <c r="AL4110" s="51">
        <f t="shared" si="1421"/>
        <v>15.283706</v>
      </c>
      <c r="AM4110" s="51">
        <f t="shared" si="1422"/>
        <v>20.427655999999999</v>
      </c>
      <c r="AN4110" s="51">
        <f t="shared" si="1423"/>
        <v>21.99297</v>
      </c>
      <c r="AO4110" s="51">
        <f t="shared" si="1424"/>
        <v>21.695088999999999</v>
      </c>
      <c r="AP4110" s="51">
        <f t="shared" si="1425"/>
        <v>22.544284999999999</v>
      </c>
      <c r="AQ4110" s="51">
        <f t="shared" si="1426"/>
        <v>24.922495000000001</v>
      </c>
      <c r="AR4110" s="51">
        <f t="shared" si="1427"/>
        <v>24.922495000000001</v>
      </c>
      <c r="AS4110" s="51">
        <f t="shared" si="1428"/>
        <v>26.426905000000001</v>
      </c>
      <c r="AT4110" s="51">
        <f t="shared" si="1429"/>
        <v>27.638721</v>
      </c>
      <c r="AU4110" s="51">
        <f t="shared" si="1430"/>
        <v>27.361022999999999</v>
      </c>
      <c r="AV4110" s="51">
        <f t="shared" si="1431"/>
        <v>28.029741000000001</v>
      </c>
    </row>
    <row r="4111" spans="1:48">
      <c r="A4111" t="str">
        <f t="shared" si="1432"/>
        <v>41880Murilo/Kassio89</v>
      </c>
      <c r="B4111" s="50">
        <v>41880.771377314813</v>
      </c>
      <c r="C4111" s="44">
        <f t="shared" si="1412"/>
        <v>41880</v>
      </c>
      <c r="D4111" s="45" t="s">
        <v>20</v>
      </c>
      <c r="E4111" s="46">
        <v>89</v>
      </c>
      <c r="G4111" s="49" t="e">
        <f>VLOOKUP(C4111,#REF!,2,0)</f>
        <v>#REF!</v>
      </c>
      <c r="I4111" s="40">
        <v>0</v>
      </c>
      <c r="J4111" s="40">
        <v>2.1525509999999999</v>
      </c>
      <c r="K4111" s="40">
        <v>26.774146999999999</v>
      </c>
      <c r="L4111" s="40">
        <v>27.724340000000002</v>
      </c>
      <c r="M4111" s="40">
        <v>14.155058</v>
      </c>
      <c r="N4111" s="40">
        <v>15.031736</v>
      </c>
      <c r="O4111" s="40">
        <v>17.726357</v>
      </c>
      <c r="P4111" s="40">
        <v>24.409174</v>
      </c>
      <c r="Q4111" s="40">
        <v>24.026022000000001</v>
      </c>
      <c r="R4111" s="40">
        <v>25.643274000000002</v>
      </c>
      <c r="S4111" s="40">
        <v>29.888642999999998</v>
      </c>
      <c r="T4111" s="40">
        <v>25.577513</v>
      </c>
      <c r="U4111" s="40">
        <v>25.577513</v>
      </c>
      <c r="V4111" s="40">
        <v>16.40082</v>
      </c>
      <c r="W4111" s="40">
        <v>20.956261000000001</v>
      </c>
      <c r="X4111" s="40">
        <v>25.315441</v>
      </c>
      <c r="AA4111">
        <f t="shared" si="1413"/>
        <v>42356.372789351852</v>
      </c>
      <c r="AB4111" t="str">
        <f t="shared" si="1414"/>
        <v>42356Fábio89</v>
      </c>
      <c r="AC4111" s="52">
        <v>42356</v>
      </c>
      <c r="AD4111" s="56" t="s">
        <v>31</v>
      </c>
      <c r="AE4111" s="53">
        <v>89</v>
      </c>
      <c r="AF4111" s="51" t="str">
        <f t="shared" si="1415"/>
        <v/>
      </c>
      <c r="AG4111" s="51">
        <f t="shared" si="1416"/>
        <v>0</v>
      </c>
      <c r="AH4111" s="51">
        <f t="shared" si="1417"/>
        <v>13.363394</v>
      </c>
      <c r="AI4111" s="51">
        <f t="shared" si="1418"/>
        <v>21.007883</v>
      </c>
      <c r="AJ4111" s="51">
        <f t="shared" si="1419"/>
        <v>16.123549000000001</v>
      </c>
      <c r="AK4111" s="51">
        <f t="shared" si="1420"/>
        <v>15.242342000000001</v>
      </c>
      <c r="AL4111" s="51">
        <f t="shared" si="1421"/>
        <v>14.709673</v>
      </c>
      <c r="AM4111" s="51">
        <f t="shared" si="1422"/>
        <v>19.760973</v>
      </c>
      <c r="AN4111" s="51">
        <f t="shared" si="1423"/>
        <v>21.497633</v>
      </c>
      <c r="AO4111" s="51">
        <f t="shared" si="1424"/>
        <v>21.154211</v>
      </c>
      <c r="AP4111" s="51">
        <f t="shared" si="1425"/>
        <v>22.042797</v>
      </c>
      <c r="AQ4111" s="51">
        <f t="shared" si="1426"/>
        <v>24.290852000000001</v>
      </c>
      <c r="AR4111" s="51">
        <f t="shared" si="1427"/>
        <v>22.695837000000001</v>
      </c>
      <c r="AS4111" s="51">
        <f t="shared" si="1428"/>
        <v>25.669376</v>
      </c>
      <c r="AT4111" s="51">
        <f t="shared" si="1429"/>
        <v>27.361022999999999</v>
      </c>
      <c r="AU4111" s="51">
        <f t="shared" si="1430"/>
        <v>27.250319999999999</v>
      </c>
      <c r="AV4111" s="51">
        <f t="shared" si="1431"/>
        <v>27.694410000000001</v>
      </c>
    </row>
    <row r="4112" spans="1:48">
      <c r="A4112" t="str">
        <f t="shared" si="1432"/>
        <v>41883Murilo/Kassio89</v>
      </c>
      <c r="B4112" s="50">
        <v>41883.548043981478</v>
      </c>
      <c r="C4112" s="44">
        <f t="shared" si="1412"/>
        <v>41883</v>
      </c>
      <c r="D4112" s="45" t="s">
        <v>20</v>
      </c>
      <c r="E4112" s="46">
        <v>89</v>
      </c>
      <c r="G4112" s="49" t="e">
        <f>VLOOKUP(C4112,#REF!,2,0)</f>
        <v>#REF!</v>
      </c>
      <c r="I4112" s="40">
        <v>0</v>
      </c>
      <c r="J4112" s="40">
        <v>16.039642000000001</v>
      </c>
      <c r="K4112" s="40">
        <v>36.322754000000003</v>
      </c>
      <c r="L4112" s="40">
        <v>36.716000000000001</v>
      </c>
      <c r="M4112" s="40">
        <v>18.826830000000001</v>
      </c>
      <c r="N4112" s="40">
        <v>17.998139999999999</v>
      </c>
      <c r="O4112" s="40">
        <v>20.720203000000001</v>
      </c>
      <c r="P4112" s="40">
        <v>24.666338</v>
      </c>
      <c r="Q4112" s="40">
        <v>24.795479</v>
      </c>
      <c r="R4112" s="40">
        <v>26.238823</v>
      </c>
      <c r="S4112" s="40">
        <v>30.031096000000002</v>
      </c>
      <c r="T4112" s="40">
        <v>25.973248999999999</v>
      </c>
      <c r="U4112" s="40">
        <v>25.774999999999999</v>
      </c>
      <c r="V4112" s="40">
        <v>16.556944000000001</v>
      </c>
      <c r="W4112" s="40">
        <v>21.854040000000001</v>
      </c>
      <c r="X4112" s="40">
        <v>26.706914999999999</v>
      </c>
      <c r="AA4112">
        <f t="shared" si="1413"/>
        <v>42373.627916666665</v>
      </c>
      <c r="AB4112" t="str">
        <f t="shared" si="1414"/>
        <v>42373Fábio89</v>
      </c>
      <c r="AC4112" s="52">
        <v>42373</v>
      </c>
      <c r="AD4112" s="56" t="s">
        <v>31</v>
      </c>
      <c r="AE4112" s="53">
        <v>89</v>
      </c>
      <c r="AF4112" s="51" t="str">
        <f t="shared" si="1415"/>
        <v/>
      </c>
      <c r="AG4112" s="51">
        <f t="shared" si="1416"/>
        <v>0</v>
      </c>
      <c r="AH4112" s="51">
        <f t="shared" si="1417"/>
        <v>15.408205000000001</v>
      </c>
      <c r="AI4112" s="51">
        <f t="shared" si="1418"/>
        <v>21.893456</v>
      </c>
      <c r="AJ4112" s="51">
        <f t="shared" si="1419"/>
        <v>18.097840999999999</v>
      </c>
      <c r="AK4112" s="51">
        <f t="shared" si="1420"/>
        <v>17.338287000000001</v>
      </c>
      <c r="AL4112" s="51">
        <f t="shared" si="1421"/>
        <v>18.233629000000001</v>
      </c>
      <c r="AM4112" s="51">
        <f t="shared" si="1422"/>
        <v>26.372440000000001</v>
      </c>
      <c r="AN4112" s="51">
        <f t="shared" si="1423"/>
        <v>26.645285000000001</v>
      </c>
      <c r="AO4112" s="51">
        <f t="shared" si="1424"/>
        <v>26.318045000000001</v>
      </c>
      <c r="AP4112" s="51">
        <f t="shared" si="1425"/>
        <v>25.669376</v>
      </c>
      <c r="AQ4112" s="51">
        <f t="shared" si="1426"/>
        <v>25.830808999999999</v>
      </c>
      <c r="AR4112" s="51">
        <f t="shared" si="1427"/>
        <v>25.992735</v>
      </c>
      <c r="AS4112" s="51">
        <f t="shared" si="1428"/>
        <v>26.700047999999999</v>
      </c>
      <c r="AT4112" s="51">
        <f t="shared" si="1429"/>
        <v>28.029741000000001</v>
      </c>
      <c r="AU4112" s="51">
        <f t="shared" si="1430"/>
        <v>27.527462</v>
      </c>
      <c r="AV4112" s="51">
        <f t="shared" si="1431"/>
        <v>27.30566</v>
      </c>
    </row>
    <row r="4113" spans="1:48">
      <c r="A4113" t="str">
        <f t="shared" si="1432"/>
        <v>41885Murilo/Kassio89</v>
      </c>
      <c r="B4113" s="50">
        <v>41885.481562499997</v>
      </c>
      <c r="C4113" s="44">
        <f t="shared" si="1412"/>
        <v>41885</v>
      </c>
      <c r="D4113" s="45" t="s">
        <v>20</v>
      </c>
      <c r="E4113" s="46">
        <v>89</v>
      </c>
      <c r="G4113" s="49" t="e">
        <f>VLOOKUP(C4113,#REF!,2,0)</f>
        <v>#REF!</v>
      </c>
      <c r="I4113" s="40">
        <v>0</v>
      </c>
      <c r="J4113" s="40">
        <v>18.603891000000001</v>
      </c>
      <c r="K4113" s="40">
        <v>37.111370000000001</v>
      </c>
      <c r="L4113" s="40">
        <v>37.988486999999999</v>
      </c>
      <c r="M4113" s="40">
        <v>21.733191999999999</v>
      </c>
      <c r="N4113" s="40">
        <v>23.394455000000001</v>
      </c>
      <c r="O4113" s="40">
        <v>26.841442000000001</v>
      </c>
      <c r="P4113" s="40">
        <v>33.779738999999999</v>
      </c>
      <c r="Q4113" s="40">
        <v>31.840954</v>
      </c>
      <c r="R4113" s="40">
        <v>32.061729</v>
      </c>
      <c r="S4113" s="40">
        <v>33.402434999999997</v>
      </c>
      <c r="T4113" s="40">
        <v>26.372135</v>
      </c>
      <c r="U4113" s="40">
        <v>26.238823</v>
      </c>
      <c r="V4113" s="40">
        <v>16.92436</v>
      </c>
      <c r="W4113" s="40">
        <v>21.372751000000001</v>
      </c>
      <c r="X4113" s="40">
        <v>26.105858000000001</v>
      </c>
      <c r="AA4113">
        <f t="shared" si="1413"/>
        <v>42375.396273148152</v>
      </c>
      <c r="AB4113" t="str">
        <f t="shared" si="1414"/>
        <v>42375Fábio89</v>
      </c>
      <c r="AC4113" s="52">
        <v>42375</v>
      </c>
      <c r="AD4113" s="56" t="s">
        <v>31</v>
      </c>
      <c r="AE4113" s="53">
        <v>89</v>
      </c>
      <c r="AF4113" s="51" t="str">
        <f t="shared" si="1415"/>
        <v/>
      </c>
      <c r="AG4113" s="51">
        <f t="shared" si="1416"/>
        <v>0</v>
      </c>
      <c r="AH4113" s="51">
        <f t="shared" si="1417"/>
        <v>12.491166</v>
      </c>
      <c r="AI4113" s="51">
        <f t="shared" si="1418"/>
        <v>20.188268999999998</v>
      </c>
      <c r="AJ4113" s="51">
        <f t="shared" si="1419"/>
        <v>16.509063999999999</v>
      </c>
      <c r="AK4113" s="51">
        <f t="shared" si="1420"/>
        <v>15.700716999999999</v>
      </c>
      <c r="AL4113" s="51">
        <f t="shared" si="1421"/>
        <v>14.954307999999999</v>
      </c>
      <c r="AM4113" s="51">
        <f t="shared" si="1422"/>
        <v>18.689892</v>
      </c>
      <c r="AN4113" s="51">
        <f t="shared" si="1423"/>
        <v>20.092924</v>
      </c>
      <c r="AO4113" s="51">
        <f t="shared" si="1424"/>
        <v>21.399222999999999</v>
      </c>
      <c r="AP4113" s="51">
        <f t="shared" si="1425"/>
        <v>22.847866</v>
      </c>
      <c r="AQ4113" s="51">
        <f t="shared" si="1426"/>
        <v>23.512438</v>
      </c>
      <c r="AR4113" s="51">
        <f t="shared" si="1427"/>
        <v>24.134167000000001</v>
      </c>
      <c r="AS4113" s="51">
        <f t="shared" si="1428"/>
        <v>25.776941000000001</v>
      </c>
      <c r="AT4113" s="51">
        <f t="shared" si="1429"/>
        <v>26.809674999999999</v>
      </c>
      <c r="AU4113" s="51">
        <f t="shared" si="1430"/>
        <v>27.084671</v>
      </c>
      <c r="AV4113" s="51">
        <f t="shared" si="1431"/>
        <v>26.590596999999999</v>
      </c>
    </row>
    <row r="4114" spans="1:48">
      <c r="A4114" t="str">
        <f t="shared" si="1432"/>
        <v>41891Murilo/Kassio89</v>
      </c>
      <c r="B4114" s="50">
        <v>41891.716863425929</v>
      </c>
      <c r="C4114" s="44">
        <f t="shared" si="1412"/>
        <v>41891</v>
      </c>
      <c r="D4114" s="45" t="s">
        <v>20</v>
      </c>
      <c r="E4114" s="46">
        <v>89</v>
      </c>
      <c r="G4114" s="49" t="e">
        <f>VLOOKUP(C4114,#REF!,2,0)</f>
        <v>#REF!</v>
      </c>
      <c r="I4114" s="40">
        <v>0</v>
      </c>
      <c r="J4114" s="40">
        <v>8.4237079999999995</v>
      </c>
      <c r="K4114" s="40">
        <v>32.803176999999998</v>
      </c>
      <c r="L4114" s="40">
        <v>32.579844999999999</v>
      </c>
      <c r="M4114" s="40">
        <v>19.051168000000001</v>
      </c>
      <c r="N4114" s="40">
        <v>18.994947</v>
      </c>
      <c r="O4114" s="40">
        <v>21.975241</v>
      </c>
      <c r="P4114" s="40">
        <v>27.861469</v>
      </c>
      <c r="Q4114" s="40">
        <v>27.315038999999999</v>
      </c>
      <c r="R4114" s="40">
        <v>27.792849</v>
      </c>
      <c r="S4114" s="40">
        <v>31.255997000000001</v>
      </c>
      <c r="T4114" s="40">
        <v>26.438934</v>
      </c>
      <c r="U4114" s="40">
        <v>25.840996000000001</v>
      </c>
      <c r="V4114" s="40">
        <v>17.030144</v>
      </c>
      <c r="W4114" s="40">
        <v>21.253294</v>
      </c>
      <c r="X4114" s="40">
        <v>26.105858000000001</v>
      </c>
      <c r="AA4114">
        <f t="shared" si="1413"/>
        <v>42377.384375000001</v>
      </c>
      <c r="AB4114" t="str">
        <f t="shared" si="1414"/>
        <v>42377Fábio89</v>
      </c>
      <c r="AC4114" s="52">
        <v>42377</v>
      </c>
      <c r="AD4114" s="56" t="s">
        <v>31</v>
      </c>
      <c r="AE4114" s="53">
        <v>89</v>
      </c>
      <c r="AF4114" s="51" t="str">
        <f t="shared" si="1415"/>
        <v/>
      </c>
      <c r="AG4114" s="51">
        <f t="shared" si="1416"/>
        <v>0</v>
      </c>
      <c r="AH4114" s="51">
        <f t="shared" si="1417"/>
        <v>8.538456</v>
      </c>
      <c r="AI4114" s="51">
        <f t="shared" si="1418"/>
        <v>17.827870999999998</v>
      </c>
      <c r="AJ4114" s="51">
        <f t="shared" si="1419"/>
        <v>15.036293000000001</v>
      </c>
      <c r="AK4114" s="51">
        <f t="shared" si="1420"/>
        <v>14.426985</v>
      </c>
      <c r="AL4114" s="51">
        <f t="shared" si="1421"/>
        <v>14.226777999999999</v>
      </c>
      <c r="AM4114" s="51">
        <f t="shared" si="1422"/>
        <v>19.478639999999999</v>
      </c>
      <c r="AN4114" s="51">
        <f t="shared" si="1423"/>
        <v>21.252056</v>
      </c>
      <c r="AO4114" s="51">
        <f t="shared" si="1424"/>
        <v>20.813578</v>
      </c>
      <c r="AP4114" s="51">
        <f t="shared" si="1425"/>
        <v>22.042797</v>
      </c>
      <c r="AQ4114" s="51">
        <f t="shared" si="1426"/>
        <v>24.082063999999999</v>
      </c>
      <c r="AR4114" s="51">
        <f t="shared" si="1427"/>
        <v>22.443562</v>
      </c>
      <c r="AS4114" s="51">
        <f t="shared" si="1428"/>
        <v>25.401394</v>
      </c>
      <c r="AT4114" s="51">
        <f t="shared" si="1429"/>
        <v>27.250319999999999</v>
      </c>
      <c r="AU4114" s="51">
        <f t="shared" si="1430"/>
        <v>26.700047999999999</v>
      </c>
      <c r="AV4114" s="51">
        <f t="shared" si="1431"/>
        <v>26.590596999999999</v>
      </c>
    </row>
    <row r="4115" spans="1:48">
      <c r="A4115" t="str">
        <f t="shared" si="1432"/>
        <v>41894Murilo/Kassio89</v>
      </c>
      <c r="B4115" s="50">
        <v>41894.416481481479</v>
      </c>
      <c r="C4115" s="44">
        <f t="shared" si="1412"/>
        <v>41894</v>
      </c>
      <c r="D4115" s="45" t="s">
        <v>20</v>
      </c>
      <c r="E4115" s="46">
        <v>89</v>
      </c>
      <c r="G4115" s="49" t="e">
        <f>VLOOKUP(C4115,#REF!,2,0)</f>
        <v>#REF!</v>
      </c>
      <c r="I4115" s="40">
        <v>0</v>
      </c>
      <c r="J4115" s="40">
        <v>7.8962409999999998</v>
      </c>
      <c r="K4115" s="40">
        <v>31.110600999999999</v>
      </c>
      <c r="L4115" s="40">
        <v>31.840954</v>
      </c>
      <c r="M4115" s="40">
        <v>19.847597</v>
      </c>
      <c r="N4115" s="40">
        <v>18.052766999999999</v>
      </c>
      <c r="O4115" s="40">
        <v>20.897102</v>
      </c>
      <c r="P4115" s="40">
        <v>26.841442000000001</v>
      </c>
      <c r="Q4115" s="40">
        <v>27.111529999999998</v>
      </c>
      <c r="R4115" s="40">
        <v>27.043897999999999</v>
      </c>
      <c r="S4115" s="40">
        <v>30.604437000000001</v>
      </c>
      <c r="T4115" s="40">
        <v>26.172321</v>
      </c>
      <c r="U4115" s="40">
        <v>25.577513</v>
      </c>
      <c r="V4115" s="40">
        <v>16.40082</v>
      </c>
      <c r="W4115" s="40">
        <v>20.602689999999999</v>
      </c>
      <c r="X4115" s="40">
        <v>25.250136999999999</v>
      </c>
      <c r="AA4115">
        <f t="shared" si="1413"/>
        <v>42382.721261574072</v>
      </c>
      <c r="AB4115" t="str">
        <f t="shared" si="1414"/>
        <v>42382Fábio89</v>
      </c>
      <c r="AC4115" s="52">
        <v>42382</v>
      </c>
      <c r="AD4115" s="56" t="s">
        <v>31</v>
      </c>
      <c r="AE4115" s="53">
        <v>89</v>
      </c>
      <c r="AF4115" s="51" t="str">
        <f t="shared" si="1415"/>
        <v/>
      </c>
      <c r="AG4115" s="51">
        <f t="shared" si="1416"/>
        <v>0</v>
      </c>
      <c r="AH4115" s="51">
        <f t="shared" si="1417"/>
        <v>16.422965999999999</v>
      </c>
      <c r="AI4115" s="51">
        <f t="shared" si="1418"/>
        <v>21.843786000000001</v>
      </c>
      <c r="AJ4115" s="51">
        <f t="shared" si="1419"/>
        <v>24.869577</v>
      </c>
      <c r="AK4115" s="51">
        <f t="shared" si="1420"/>
        <v>26.535988</v>
      </c>
      <c r="AL4115" s="51">
        <f t="shared" si="1421"/>
        <v>26.15513</v>
      </c>
      <c r="AM4115" s="51">
        <f t="shared" si="1422"/>
        <v>25.723120000000002</v>
      </c>
      <c r="AN4115" s="51">
        <f t="shared" si="1423"/>
        <v>25.562028999999999</v>
      </c>
      <c r="AO4115" s="51">
        <f t="shared" si="1424"/>
        <v>25.188037999999999</v>
      </c>
      <c r="AP4115" s="51">
        <f t="shared" si="1425"/>
        <v>24.711071</v>
      </c>
      <c r="AQ4115" s="51">
        <f t="shared" si="1426"/>
        <v>25.830808999999999</v>
      </c>
      <c r="AR4115" s="51">
        <f t="shared" si="1427"/>
        <v>26.15513</v>
      </c>
      <c r="AS4115" s="51">
        <f t="shared" si="1428"/>
        <v>26.590596999999999</v>
      </c>
      <c r="AT4115" s="51">
        <f t="shared" si="1429"/>
        <v>27.805979000000001</v>
      </c>
      <c r="AU4115" s="51">
        <f t="shared" si="1430"/>
        <v>27.084671</v>
      </c>
      <c r="AV4115" s="51">
        <f t="shared" si="1431"/>
        <v>27.084671</v>
      </c>
    </row>
    <row r="4116" spans="1:48">
      <c r="A4116" t="str">
        <f t="shared" si="1432"/>
        <v>41897Murilo/Kassio89</v>
      </c>
      <c r="B4116" s="50">
        <v>41897.638495370367</v>
      </c>
      <c r="C4116" s="44">
        <f t="shared" si="1412"/>
        <v>41897</v>
      </c>
      <c r="D4116" s="45" t="s">
        <v>20</v>
      </c>
      <c r="E4116" s="46">
        <v>89</v>
      </c>
      <c r="G4116" s="49" t="e">
        <f>VLOOKUP(C4116,#REF!,2,0)</f>
        <v>#REF!</v>
      </c>
      <c r="I4116" s="40">
        <v>0</v>
      </c>
      <c r="J4116" s="40">
        <v>1.5182819999999999</v>
      </c>
      <c r="K4116" s="40">
        <v>29.251740000000002</v>
      </c>
      <c r="L4116" s="40">
        <v>29.533953</v>
      </c>
      <c r="M4116" s="40">
        <v>19.333618000000001</v>
      </c>
      <c r="N4116" s="40">
        <v>16.090966999999999</v>
      </c>
      <c r="O4116" s="40">
        <v>19.561176</v>
      </c>
      <c r="P4116" s="40">
        <v>27.111529999999998</v>
      </c>
      <c r="Q4116" s="40">
        <v>26.372135</v>
      </c>
      <c r="R4116" s="40">
        <v>27.043897999999999</v>
      </c>
      <c r="S4116" s="40">
        <v>30.532489999999999</v>
      </c>
      <c r="T4116" s="40">
        <v>26.105858000000001</v>
      </c>
      <c r="U4116" s="40">
        <v>25.709078000000002</v>
      </c>
      <c r="V4116" s="40">
        <v>16.609161</v>
      </c>
      <c r="W4116" s="40">
        <v>21.312973</v>
      </c>
      <c r="X4116" s="40">
        <v>25.840996000000001</v>
      </c>
      <c r="AA4116">
        <f t="shared" si="1413"/>
        <v>42387.611550925925</v>
      </c>
      <c r="AB4116" t="str">
        <f t="shared" si="1414"/>
        <v>42387Fábio89</v>
      </c>
      <c r="AC4116" s="52">
        <v>42387</v>
      </c>
      <c r="AD4116" s="56" t="s">
        <v>31</v>
      </c>
      <c r="AE4116" s="53">
        <v>89</v>
      </c>
      <c r="AF4116" s="51" t="str">
        <f t="shared" si="1415"/>
        <v/>
      </c>
      <c r="AG4116" s="51">
        <f t="shared" si="1416"/>
        <v>0</v>
      </c>
      <c r="AH4116" s="51">
        <f t="shared" si="1417"/>
        <v>12.715698</v>
      </c>
      <c r="AI4116" s="51">
        <f t="shared" si="1418"/>
        <v>19.808230999999999</v>
      </c>
      <c r="AJ4116" s="51">
        <f t="shared" si="1419"/>
        <v>16.552156</v>
      </c>
      <c r="AK4116" s="51">
        <f t="shared" si="1420"/>
        <v>16.251532000000001</v>
      </c>
      <c r="AL4116" s="51">
        <f t="shared" si="1421"/>
        <v>15.658751000000001</v>
      </c>
      <c r="AM4116" s="51">
        <f t="shared" si="1422"/>
        <v>20.813578</v>
      </c>
      <c r="AN4116" s="51">
        <f t="shared" si="1423"/>
        <v>23.153414000000001</v>
      </c>
      <c r="AO4116" s="51">
        <f t="shared" si="1424"/>
        <v>24.448043999999999</v>
      </c>
      <c r="AP4116" s="51">
        <f t="shared" si="1425"/>
        <v>24.238562000000002</v>
      </c>
      <c r="AQ4116" s="51">
        <f t="shared" si="1426"/>
        <v>25.294592000000002</v>
      </c>
      <c r="AR4116" s="51">
        <f t="shared" si="1427"/>
        <v>25.401394</v>
      </c>
      <c r="AS4116" s="51">
        <f t="shared" si="1428"/>
        <v>26.535988</v>
      </c>
      <c r="AT4116" s="51">
        <f t="shared" si="1429"/>
        <v>27.527462</v>
      </c>
      <c r="AU4116" s="51">
        <f t="shared" si="1430"/>
        <v>27.250319999999999</v>
      </c>
      <c r="AV4116" s="51">
        <f t="shared" si="1431"/>
        <v>26.700047999999999</v>
      </c>
    </row>
    <row r="4117" spans="1:48">
      <c r="A4117" t="str">
        <f t="shared" si="1432"/>
        <v>41901Murilo/Kassio89</v>
      </c>
      <c r="B4117" s="50">
        <v>41901.396782407406</v>
      </c>
      <c r="C4117" s="44">
        <f t="shared" si="1412"/>
        <v>41901</v>
      </c>
      <c r="D4117" s="45" t="s">
        <v>20</v>
      </c>
      <c r="E4117" s="46">
        <v>89</v>
      </c>
      <c r="G4117" s="49" t="e">
        <f>VLOOKUP(C4117,#REF!,2,0)</f>
        <v>#REF!</v>
      </c>
      <c r="I4117" s="40">
        <v>0</v>
      </c>
      <c r="J4117" s="40">
        <v>6.7725140000000001</v>
      </c>
      <c r="K4117" s="40">
        <v>27.043897999999999</v>
      </c>
      <c r="L4117" s="40">
        <v>27.519283000000001</v>
      </c>
      <c r="M4117" s="40">
        <v>15.632203000000001</v>
      </c>
      <c r="N4117" s="40">
        <v>16.766361</v>
      </c>
      <c r="O4117" s="40">
        <v>19.675467000000001</v>
      </c>
      <c r="P4117" s="40">
        <v>27.043897999999999</v>
      </c>
      <c r="Q4117" s="40">
        <v>26.774146999999999</v>
      </c>
      <c r="R4117" s="40">
        <v>27.247107</v>
      </c>
      <c r="S4117" s="40">
        <v>30.748636000000001</v>
      </c>
      <c r="T4117" s="40">
        <v>25.973248999999999</v>
      </c>
      <c r="U4117" s="40">
        <v>25.446300999999998</v>
      </c>
      <c r="V4117" s="40">
        <v>16.452760999999999</v>
      </c>
      <c r="W4117" s="40">
        <v>20.427109000000002</v>
      </c>
      <c r="X4117" s="40">
        <v>25.184933000000001</v>
      </c>
      <c r="AA4117">
        <f t="shared" si="1413"/>
        <v>42389.717256944445</v>
      </c>
      <c r="AB4117" t="str">
        <f t="shared" si="1414"/>
        <v>42389Fábio89</v>
      </c>
      <c r="AC4117" s="52">
        <v>42389</v>
      </c>
      <c r="AD4117" s="56" t="s">
        <v>31</v>
      </c>
      <c r="AE4117" s="53">
        <v>89</v>
      </c>
      <c r="AF4117" s="51" t="str">
        <f t="shared" si="1415"/>
        <v/>
      </c>
      <c r="AG4117" s="51">
        <f t="shared" si="1416"/>
        <v>0</v>
      </c>
      <c r="AH4117" s="51">
        <f t="shared" si="1417"/>
        <v>9.3467400000000005</v>
      </c>
      <c r="AI4117" s="51">
        <f t="shared" si="1418"/>
        <v>17.962595</v>
      </c>
      <c r="AJ4117" s="51">
        <f t="shared" si="1419"/>
        <v>14.995260999999999</v>
      </c>
      <c r="AK4117" s="51">
        <f t="shared" si="1420"/>
        <v>14.790993</v>
      </c>
      <c r="AL4117" s="51">
        <f t="shared" si="1421"/>
        <v>14.507453999999999</v>
      </c>
      <c r="AM4117" s="51">
        <f t="shared" si="1422"/>
        <v>19.525558</v>
      </c>
      <c r="AN4117" s="51">
        <f t="shared" si="1423"/>
        <v>21.203135</v>
      </c>
      <c r="AO4117" s="51">
        <f t="shared" si="1424"/>
        <v>20.813578</v>
      </c>
      <c r="AP4117" s="51">
        <f t="shared" si="1425"/>
        <v>21.843786000000001</v>
      </c>
      <c r="AQ4117" s="51">
        <f t="shared" si="1426"/>
        <v>24.343222000000001</v>
      </c>
      <c r="AR4117" s="51">
        <f t="shared" si="1427"/>
        <v>24.134167000000001</v>
      </c>
      <c r="AS4117" s="51">
        <f t="shared" si="1428"/>
        <v>25.776941000000001</v>
      </c>
      <c r="AT4117" s="51">
        <f t="shared" si="1429"/>
        <v>26.919502000000001</v>
      </c>
      <c r="AU4117" s="51">
        <f t="shared" si="1430"/>
        <v>26.535988</v>
      </c>
      <c r="AV4117" s="51">
        <f t="shared" si="1431"/>
        <v>27.084671</v>
      </c>
    </row>
    <row r="4118" spans="1:48">
      <c r="A4118" t="str">
        <f t="shared" si="1432"/>
        <v>41904Murilo/Kassio89</v>
      </c>
      <c r="B4118" s="50">
        <v>41904.728877314818</v>
      </c>
      <c r="C4118" s="44">
        <f t="shared" si="1412"/>
        <v>41904</v>
      </c>
      <c r="D4118" s="45" t="s">
        <v>20</v>
      </c>
      <c r="E4118" s="46">
        <v>89</v>
      </c>
      <c r="G4118" s="49" t="e">
        <f>VLOOKUP(C4118,#REF!,2,0)</f>
        <v>#REF!</v>
      </c>
      <c r="I4118" s="40">
        <v>0</v>
      </c>
      <c r="J4118" s="40">
        <v>10.363837999999999</v>
      </c>
      <c r="K4118" s="40">
        <v>33.327229000000003</v>
      </c>
      <c r="L4118" s="40">
        <v>32.209347000000001</v>
      </c>
      <c r="M4118" s="40">
        <v>16.977198000000001</v>
      </c>
      <c r="N4118" s="40">
        <v>18.548376000000001</v>
      </c>
      <c r="O4118" s="40">
        <v>20.779087000000001</v>
      </c>
      <c r="P4118" s="40">
        <v>27.247107</v>
      </c>
      <c r="Q4118" s="40">
        <v>26.976317999999999</v>
      </c>
      <c r="R4118" s="40">
        <v>26.639799</v>
      </c>
      <c r="S4118" s="40">
        <v>30.460581000000001</v>
      </c>
      <c r="T4118" s="40">
        <v>25.643274000000002</v>
      </c>
      <c r="U4118" s="40">
        <v>25.380849999999999</v>
      </c>
      <c r="V4118" s="40">
        <v>16.245488999999999</v>
      </c>
      <c r="W4118" s="40">
        <v>20.602689999999999</v>
      </c>
      <c r="X4118" s="40">
        <v>24.860174000000001</v>
      </c>
      <c r="AA4118">
        <f t="shared" si="1413"/>
        <v>42391.703993055555</v>
      </c>
      <c r="AB4118" t="str">
        <f t="shared" si="1414"/>
        <v>42391Fábio89</v>
      </c>
      <c r="AC4118" s="52">
        <v>42391</v>
      </c>
      <c r="AD4118" s="56" t="s">
        <v>31</v>
      </c>
      <c r="AE4118" s="53">
        <v>89</v>
      </c>
      <c r="AF4118" s="51" t="str">
        <f t="shared" si="1415"/>
        <v/>
      </c>
      <c r="AG4118" s="51">
        <f t="shared" si="1416"/>
        <v>0</v>
      </c>
      <c r="AH4118" s="51">
        <f t="shared" si="1417"/>
        <v>7.3173159999999999</v>
      </c>
      <c r="AI4118" s="51">
        <f t="shared" si="1418"/>
        <v>16.294301999999998</v>
      </c>
      <c r="AJ4118" s="51">
        <f t="shared" si="1419"/>
        <v>14.067712</v>
      </c>
      <c r="AK4118" s="51">
        <f t="shared" si="1420"/>
        <v>13.479445999999999</v>
      </c>
      <c r="AL4118" s="51">
        <f t="shared" si="1421"/>
        <v>13.67408</v>
      </c>
      <c r="AM4118" s="51">
        <f t="shared" si="1422"/>
        <v>19.151875</v>
      </c>
      <c r="AN4118" s="51">
        <f t="shared" si="1423"/>
        <v>21.007883</v>
      </c>
      <c r="AO4118" s="51">
        <f t="shared" si="1424"/>
        <v>20.475697</v>
      </c>
      <c r="AP4118" s="51">
        <f t="shared" si="1425"/>
        <v>21.497633</v>
      </c>
      <c r="AQ4118" s="51">
        <f t="shared" si="1426"/>
        <v>23.874178000000001</v>
      </c>
      <c r="AR4118" s="51">
        <f t="shared" si="1427"/>
        <v>21.744581</v>
      </c>
      <c r="AS4118" s="51">
        <f t="shared" si="1428"/>
        <v>20.862079999999999</v>
      </c>
      <c r="AT4118" s="51">
        <f t="shared" si="1429"/>
        <v>26.809674999999999</v>
      </c>
      <c r="AU4118" s="51">
        <f t="shared" si="1430"/>
        <v>26.645285000000001</v>
      </c>
      <c r="AV4118" s="51">
        <f t="shared" si="1431"/>
        <v>27.029547000000001</v>
      </c>
    </row>
    <row r="4119" spans="1:48">
      <c r="A4119" t="str">
        <f t="shared" si="1432"/>
        <v>41908Murilo/Kassio89</v>
      </c>
      <c r="B4119" s="50">
        <v>41908.472951388889</v>
      </c>
      <c r="C4119" s="44">
        <f t="shared" si="1412"/>
        <v>41908</v>
      </c>
      <c r="D4119" s="45" t="s">
        <v>20</v>
      </c>
      <c r="E4119" s="46">
        <v>89</v>
      </c>
      <c r="G4119" s="49" t="e">
        <f>VLOOKUP(C4119,#REF!,2,0)</f>
        <v>#REF!</v>
      </c>
      <c r="I4119" s="40">
        <v>0</v>
      </c>
      <c r="J4119" s="40">
        <v>20.252334999999999</v>
      </c>
      <c r="K4119" s="40">
        <v>38.713603999999997</v>
      </c>
      <c r="L4119" s="40">
        <v>37.668388</v>
      </c>
      <c r="M4119" s="40">
        <v>22.957595999999999</v>
      </c>
      <c r="N4119" s="40">
        <v>25.054773000000001</v>
      </c>
      <c r="O4119" s="40">
        <v>29.463267999999999</v>
      </c>
      <c r="P4119" s="40">
        <v>34.847389</v>
      </c>
      <c r="Q4119" s="40">
        <v>33.027275000000003</v>
      </c>
      <c r="R4119" s="40">
        <v>32.803176999999998</v>
      </c>
      <c r="S4119" s="40">
        <v>34.007137</v>
      </c>
      <c r="T4119" s="40">
        <v>27.861469</v>
      </c>
      <c r="U4119" s="40">
        <v>26.505780999999999</v>
      </c>
      <c r="V4119" s="40">
        <v>17.296139</v>
      </c>
      <c r="W4119" s="40">
        <v>22.402258</v>
      </c>
      <c r="X4119" s="40">
        <v>26.841442000000001</v>
      </c>
      <c r="AA4119">
        <f t="shared" si="1413"/>
        <v>42397.649976851855</v>
      </c>
      <c r="AB4119" t="str">
        <f t="shared" si="1414"/>
        <v>42397Fábio89</v>
      </c>
      <c r="AC4119" s="52">
        <v>42397</v>
      </c>
      <c r="AD4119" s="56" t="s">
        <v>31</v>
      </c>
      <c r="AE4119" s="53">
        <v>89</v>
      </c>
      <c r="AF4119" s="51" t="str">
        <f t="shared" si="1415"/>
        <v/>
      </c>
      <c r="AG4119" s="51">
        <f t="shared" si="1416"/>
        <v>0</v>
      </c>
      <c r="AH4119" s="51">
        <f t="shared" si="1417"/>
        <v>10.228528000000001</v>
      </c>
      <c r="AI4119" s="51">
        <f t="shared" si="1418"/>
        <v>16.595359999999999</v>
      </c>
      <c r="AJ4119" s="51">
        <f t="shared" si="1419"/>
        <v>12.121676000000001</v>
      </c>
      <c r="AK4119" s="51">
        <f t="shared" si="1420"/>
        <v>10.295557000000001</v>
      </c>
      <c r="AL4119" s="51">
        <f t="shared" si="1421"/>
        <v>12.491166</v>
      </c>
      <c r="AM4119" s="51">
        <f t="shared" si="1422"/>
        <v>17.426780999999998</v>
      </c>
      <c r="AN4119" s="51">
        <f t="shared" si="1423"/>
        <v>19.997803000000001</v>
      </c>
      <c r="AO4119" s="51">
        <f t="shared" si="1424"/>
        <v>19.059010000000001</v>
      </c>
      <c r="AP4119" s="51">
        <f t="shared" si="1425"/>
        <v>20.571967999999998</v>
      </c>
      <c r="AQ4119" s="51">
        <f t="shared" si="1426"/>
        <v>23.153414000000001</v>
      </c>
      <c r="AR4119" s="51">
        <f t="shared" si="1427"/>
        <v>20.571967999999998</v>
      </c>
      <c r="AS4119" s="51">
        <f t="shared" si="1428"/>
        <v>16.123549000000001</v>
      </c>
      <c r="AT4119" s="51">
        <f t="shared" si="1429"/>
        <v>18.689892</v>
      </c>
      <c r="AU4119" s="51">
        <f t="shared" si="1430"/>
        <v>23.102335</v>
      </c>
      <c r="AV4119" s="51">
        <f t="shared" si="1431"/>
        <v>23.153414000000001</v>
      </c>
    </row>
    <row r="4120" spans="1:48">
      <c r="A4120" t="str">
        <f t="shared" si="1432"/>
        <v>41914Murilo/Kassio89</v>
      </c>
      <c r="B4120" s="50">
        <v>41914.698692129627</v>
      </c>
      <c r="C4120" s="44">
        <f t="shared" si="1412"/>
        <v>41914</v>
      </c>
      <c r="D4120" s="45" t="s">
        <v>20</v>
      </c>
      <c r="E4120" s="46">
        <v>89</v>
      </c>
      <c r="G4120" s="49" t="e">
        <f>VLOOKUP(C4120,#REF!,2,0)</f>
        <v>#REF!</v>
      </c>
      <c r="I4120" s="40">
        <v>0</v>
      </c>
      <c r="J4120" s="40">
        <v>13.916674</v>
      </c>
      <c r="K4120" s="40">
        <v>35.775677000000002</v>
      </c>
      <c r="L4120" s="40">
        <v>33.855441999999996</v>
      </c>
      <c r="M4120" s="40">
        <v>21.0748</v>
      </c>
      <c r="N4120" s="40">
        <v>22.157710999999999</v>
      </c>
      <c r="O4120" s="40">
        <v>25.054773000000001</v>
      </c>
      <c r="P4120" s="40">
        <v>32.579844999999999</v>
      </c>
      <c r="Q4120" s="40">
        <v>31.183260000000001</v>
      </c>
      <c r="R4120" s="40">
        <v>30.604437000000001</v>
      </c>
      <c r="S4120" s="40">
        <v>33.704093999999998</v>
      </c>
      <c r="T4120" s="40">
        <v>27.861469</v>
      </c>
      <c r="U4120" s="40">
        <v>26.908846</v>
      </c>
      <c r="V4120" s="40">
        <v>18.162282999999999</v>
      </c>
      <c r="W4120" s="40">
        <v>21.854040000000001</v>
      </c>
      <c r="X4120" s="40">
        <v>26.976317999999999</v>
      </c>
      <c r="AA4120">
        <f t="shared" si="1413"/>
        <v>42398.588067129633</v>
      </c>
      <c r="AB4120" t="str">
        <f t="shared" si="1414"/>
        <v>42398Fábio89</v>
      </c>
      <c r="AC4120" s="52">
        <v>42398</v>
      </c>
      <c r="AD4120" s="56" t="s">
        <v>31</v>
      </c>
      <c r="AE4120" s="53">
        <v>89</v>
      </c>
      <c r="AF4120" s="51" t="str">
        <f t="shared" si="1415"/>
        <v/>
      </c>
      <c r="AG4120" s="51">
        <f t="shared" si="1416"/>
        <v>0</v>
      </c>
      <c r="AH4120" s="51">
        <f t="shared" si="1417"/>
        <v>12.904436</v>
      </c>
      <c r="AI4120" s="51">
        <f t="shared" si="1418"/>
        <v>18.552409999999998</v>
      </c>
      <c r="AJ4120" s="51">
        <f t="shared" si="1419"/>
        <v>12.268763</v>
      </c>
      <c r="AK4120" s="51">
        <f t="shared" si="1420"/>
        <v>11.048622</v>
      </c>
      <c r="AL4120" s="51">
        <f t="shared" si="1421"/>
        <v>12.158357000000001</v>
      </c>
      <c r="AM4120" s="51">
        <f t="shared" si="1422"/>
        <v>18.052713000000001</v>
      </c>
      <c r="AN4120" s="51">
        <f t="shared" si="1423"/>
        <v>19.808230999999999</v>
      </c>
      <c r="AO4120" s="51">
        <f t="shared" si="1424"/>
        <v>18.873989000000002</v>
      </c>
      <c r="AP4120" s="51">
        <f t="shared" si="1425"/>
        <v>20.140577</v>
      </c>
      <c r="AQ4120" s="51">
        <f t="shared" si="1426"/>
        <v>23.051352999999999</v>
      </c>
      <c r="AR4120" s="51">
        <f t="shared" si="1427"/>
        <v>20.33173</v>
      </c>
      <c r="AS4120" s="51">
        <f t="shared" si="1428"/>
        <v>16.208808999999999</v>
      </c>
      <c r="AT4120" s="51">
        <f t="shared" si="1429"/>
        <v>18.552409999999998</v>
      </c>
      <c r="AU4120" s="51">
        <f t="shared" si="1430"/>
        <v>22.898644999999998</v>
      </c>
      <c r="AV4120" s="51">
        <f t="shared" si="1431"/>
        <v>22.797143999999999</v>
      </c>
    </row>
    <row r="4121" spans="1:48">
      <c r="A4121" t="str">
        <f t="shared" si="1432"/>
        <v>41919Murilo/Kassio89</v>
      </c>
      <c r="B4121" s="50">
        <v>41919.591817129629</v>
      </c>
      <c r="C4121" s="44">
        <f t="shared" si="1412"/>
        <v>41919</v>
      </c>
      <c r="D4121" s="45" t="s">
        <v>20</v>
      </c>
      <c r="E4121" s="46">
        <v>89</v>
      </c>
      <c r="G4121" s="49" t="e">
        <f>VLOOKUP(C4121,#REF!,2,0)</f>
        <v>#REF!</v>
      </c>
      <c r="I4121" s="40">
        <v>0</v>
      </c>
      <c r="J4121" s="40">
        <v>8.0349970000000006</v>
      </c>
      <c r="K4121" s="40">
        <v>32.728637999999997</v>
      </c>
      <c r="L4121" s="40">
        <v>32.357277000000003</v>
      </c>
      <c r="M4121" s="40">
        <v>19.504138999999999</v>
      </c>
      <c r="N4121" s="40">
        <v>21.372751000000001</v>
      </c>
      <c r="O4121" s="40">
        <v>24.409174</v>
      </c>
      <c r="P4121" s="40">
        <v>31.547816999999998</v>
      </c>
      <c r="Q4121" s="40">
        <v>29.604711999999999</v>
      </c>
      <c r="R4121" s="40">
        <v>29.817532</v>
      </c>
      <c r="S4121" s="40">
        <v>33.553108000000002</v>
      </c>
      <c r="T4121" s="40">
        <v>27.792849</v>
      </c>
      <c r="U4121" s="40">
        <v>26.841442000000001</v>
      </c>
      <c r="V4121" s="40">
        <v>18.162282999999999</v>
      </c>
      <c r="W4121" s="40">
        <v>22.771705999999998</v>
      </c>
      <c r="X4121" s="40">
        <v>27.519283000000001</v>
      </c>
      <c r="AA4121">
        <f t="shared" si="1413"/>
        <v>42401.593298611115</v>
      </c>
      <c r="AB4121" t="str">
        <f t="shared" si="1414"/>
        <v>42401Fábio89</v>
      </c>
      <c r="AC4121" s="52">
        <v>42401</v>
      </c>
      <c r="AD4121" s="56" t="s">
        <v>31</v>
      </c>
      <c r="AE4121" s="53">
        <v>89</v>
      </c>
      <c r="AF4121" s="51" t="str">
        <f t="shared" si="1415"/>
        <v/>
      </c>
      <c r="AG4121" s="51">
        <f t="shared" si="1416"/>
        <v>0</v>
      </c>
      <c r="AH4121" s="51">
        <f t="shared" si="1417"/>
        <v>6.6927099999999999</v>
      </c>
      <c r="AI4121" s="51">
        <f t="shared" si="1418"/>
        <v>14.628639</v>
      </c>
      <c r="AJ4121" s="51">
        <f t="shared" si="1419"/>
        <v>11.758062000000001</v>
      </c>
      <c r="AK4121" s="51">
        <f t="shared" si="1420"/>
        <v>10.737088</v>
      </c>
      <c r="AL4121" s="51">
        <f t="shared" si="1421"/>
        <v>11.830313</v>
      </c>
      <c r="AM4121" s="51">
        <f t="shared" si="1422"/>
        <v>18.278981999999999</v>
      </c>
      <c r="AN4121" s="51">
        <f t="shared" si="1423"/>
        <v>19.525558</v>
      </c>
      <c r="AO4121" s="51">
        <f t="shared" si="1424"/>
        <v>18.415436</v>
      </c>
      <c r="AP4121" s="51">
        <f t="shared" si="1425"/>
        <v>19.855543000000001</v>
      </c>
      <c r="AQ4121" s="51">
        <f t="shared" si="1426"/>
        <v>22.847866</v>
      </c>
      <c r="AR4121" s="51">
        <f t="shared" si="1427"/>
        <v>20.379653999999999</v>
      </c>
      <c r="AS4121" s="51">
        <f t="shared" si="1428"/>
        <v>16.166153000000001</v>
      </c>
      <c r="AT4121" s="51">
        <f t="shared" si="1429"/>
        <v>18.920164</v>
      </c>
      <c r="AU4121" s="51">
        <f t="shared" si="1430"/>
        <v>22.746447</v>
      </c>
      <c r="AV4121" s="51">
        <f t="shared" si="1431"/>
        <v>22.443562</v>
      </c>
    </row>
    <row r="4122" spans="1:48">
      <c r="A4122" t="str">
        <f t="shared" si="1432"/>
        <v>41922Murilo/Kassio89</v>
      </c>
      <c r="B4122" s="50">
        <v>41922.406504629631</v>
      </c>
      <c r="C4122" s="44">
        <f t="shared" si="1412"/>
        <v>41922</v>
      </c>
      <c r="D4122" s="45" t="s">
        <v>20</v>
      </c>
      <c r="E4122" s="46">
        <v>89</v>
      </c>
      <c r="G4122" s="49" t="e">
        <f>VLOOKUP(C4122,#REF!,2,0)</f>
        <v>#REF!</v>
      </c>
      <c r="I4122" s="40">
        <v>0</v>
      </c>
      <c r="J4122" s="40">
        <v>6.835871</v>
      </c>
      <c r="K4122" s="40">
        <v>32.357277000000003</v>
      </c>
      <c r="L4122" s="40">
        <v>31.914465</v>
      </c>
      <c r="M4122" s="40">
        <v>18.938821999999998</v>
      </c>
      <c r="N4122" s="40">
        <v>20.194241999999999</v>
      </c>
      <c r="O4122" s="40">
        <v>23.331790999999999</v>
      </c>
      <c r="P4122" s="40">
        <v>30.676480999999999</v>
      </c>
      <c r="Q4122" s="40">
        <v>29.111183</v>
      </c>
      <c r="R4122" s="40">
        <v>29.1814</v>
      </c>
      <c r="S4122" s="40">
        <v>32.803176999999998</v>
      </c>
      <c r="T4122" s="40">
        <v>27.861469</v>
      </c>
      <c r="U4122" s="40">
        <v>26.841442000000001</v>
      </c>
      <c r="V4122" s="40">
        <v>17.618275000000001</v>
      </c>
      <c r="W4122" s="40">
        <v>21.733191999999999</v>
      </c>
      <c r="X4122" s="40">
        <v>26.572737</v>
      </c>
      <c r="AA4122">
        <f t="shared" si="1413"/>
        <v>42403.373715277776</v>
      </c>
      <c r="AB4122" t="str">
        <f t="shared" si="1414"/>
        <v>42403Fábio89</v>
      </c>
      <c r="AC4122" s="52">
        <v>42403</v>
      </c>
      <c r="AD4122" s="56" t="s">
        <v>31</v>
      </c>
      <c r="AE4122" s="53">
        <v>89</v>
      </c>
      <c r="AF4122" s="51" t="str">
        <f t="shared" si="1415"/>
        <v/>
      </c>
      <c r="AG4122" s="51">
        <f t="shared" si="1416"/>
        <v>0</v>
      </c>
      <c r="AH4122" s="51">
        <f t="shared" si="1417"/>
        <v>5.0724049999999998</v>
      </c>
      <c r="AI4122" s="51">
        <f t="shared" si="1418"/>
        <v>13.402037999999999</v>
      </c>
      <c r="AJ4122" s="51">
        <f t="shared" si="1419"/>
        <v>10.840382999999999</v>
      </c>
      <c r="AK4122" s="51">
        <f t="shared" si="1420"/>
        <v>9.7985589999999991</v>
      </c>
      <c r="AL4122" s="51">
        <f t="shared" si="1421"/>
        <v>11.048622</v>
      </c>
      <c r="AM4122" s="51">
        <f t="shared" si="1422"/>
        <v>17.118037999999999</v>
      </c>
      <c r="AN4122" s="51">
        <f t="shared" si="1423"/>
        <v>18.920164</v>
      </c>
      <c r="AO4122" s="51">
        <f t="shared" si="1424"/>
        <v>17.649018999999999</v>
      </c>
      <c r="AP4122" s="51">
        <f t="shared" si="1425"/>
        <v>18.73584</v>
      </c>
      <c r="AQ4122" s="51">
        <f t="shared" si="1426"/>
        <v>22.343050000000002</v>
      </c>
      <c r="AR4122" s="51">
        <f t="shared" si="1427"/>
        <v>19.713774000000001</v>
      </c>
      <c r="AS4122" s="51">
        <f t="shared" si="1428"/>
        <v>15.869158000000001</v>
      </c>
      <c r="AT4122" s="51">
        <f t="shared" si="1429"/>
        <v>18.188306999999998</v>
      </c>
      <c r="AU4122" s="51">
        <f t="shared" si="1430"/>
        <v>22.242746</v>
      </c>
      <c r="AV4122" s="51">
        <f t="shared" si="1431"/>
        <v>21.99297</v>
      </c>
    </row>
    <row r="4123" spans="1:48">
      <c r="A4123" t="str">
        <f t="shared" si="1432"/>
        <v>41927Murilo/Kassio89</v>
      </c>
      <c r="B4123" s="50">
        <v>41927.262997685182</v>
      </c>
      <c r="C4123" s="44">
        <f t="shared" si="1412"/>
        <v>41927</v>
      </c>
      <c r="D4123" s="45" t="s">
        <v>20</v>
      </c>
      <c r="E4123" s="46">
        <v>89</v>
      </c>
      <c r="G4123" s="49" t="e">
        <f>VLOOKUP(C4123,#REF!,2,0)</f>
        <v>#REF!</v>
      </c>
      <c r="I4123" s="40">
        <v>0</v>
      </c>
      <c r="J4123" s="40">
        <v>5.1356700000000002</v>
      </c>
      <c r="K4123" s="40">
        <v>26.774146999999999</v>
      </c>
      <c r="L4123" s="40">
        <v>26.841442000000001</v>
      </c>
      <c r="M4123" s="40">
        <v>15.130922999999999</v>
      </c>
      <c r="N4123" s="40">
        <v>17.456810000000001</v>
      </c>
      <c r="O4123" s="40">
        <v>22.157710999999999</v>
      </c>
      <c r="P4123" s="40">
        <v>28.621839999999999</v>
      </c>
      <c r="Q4123" s="40">
        <v>27.861469</v>
      </c>
      <c r="R4123" s="40">
        <v>28.900929999999999</v>
      </c>
      <c r="S4123" s="40">
        <v>32.357277000000003</v>
      </c>
      <c r="T4123" s="40">
        <v>27.724340000000002</v>
      </c>
      <c r="U4123" s="40">
        <v>26.572737</v>
      </c>
      <c r="V4123" s="40">
        <v>17.510534</v>
      </c>
      <c r="W4123" s="40">
        <v>22.279807999999999</v>
      </c>
      <c r="X4123" s="40">
        <v>27.315038999999999</v>
      </c>
      <c r="AA4123">
        <f t="shared" si="1413"/>
        <v>42405.370891203704</v>
      </c>
      <c r="AB4123" t="str">
        <f t="shared" si="1414"/>
        <v>42405Fábio89</v>
      </c>
      <c r="AC4123" s="52">
        <v>42405</v>
      </c>
      <c r="AD4123" s="56" t="s">
        <v>31</v>
      </c>
      <c r="AE4123" s="53">
        <v>89</v>
      </c>
      <c r="AF4123" s="51" t="str">
        <f t="shared" si="1415"/>
        <v/>
      </c>
      <c r="AG4123" s="51">
        <f t="shared" si="1416"/>
        <v>0</v>
      </c>
      <c r="AH4123" s="51">
        <f t="shared" si="1417"/>
        <v>4.4823230000000001</v>
      </c>
      <c r="AI4123" s="51">
        <f t="shared" si="1418"/>
        <v>12.491166</v>
      </c>
      <c r="AJ4123" s="51">
        <f t="shared" si="1419"/>
        <v>9.7659149999999997</v>
      </c>
      <c r="AK4123" s="51">
        <f t="shared" si="1420"/>
        <v>9.2197790000000008</v>
      </c>
      <c r="AL4123" s="51">
        <f t="shared" si="1421"/>
        <v>10.128405000000001</v>
      </c>
      <c r="AM4123" s="51">
        <f t="shared" si="1422"/>
        <v>16.725237</v>
      </c>
      <c r="AN4123" s="51">
        <f t="shared" si="1423"/>
        <v>18.278981999999999</v>
      </c>
      <c r="AO4123" s="51">
        <f t="shared" si="1424"/>
        <v>16.725237</v>
      </c>
      <c r="AP4123" s="51">
        <f t="shared" si="1425"/>
        <v>17.693660999999999</v>
      </c>
      <c r="AQ4123" s="51">
        <f t="shared" si="1426"/>
        <v>21.744581</v>
      </c>
      <c r="AR4123" s="51">
        <f t="shared" si="1427"/>
        <v>19.525558</v>
      </c>
      <c r="AS4123" s="51">
        <f t="shared" si="1428"/>
        <v>15.574994</v>
      </c>
      <c r="AT4123" s="51">
        <f t="shared" si="1429"/>
        <v>17.693660999999999</v>
      </c>
      <c r="AU4123" s="51">
        <f t="shared" si="1430"/>
        <v>21.943182</v>
      </c>
      <c r="AV4123" s="51">
        <f t="shared" si="1431"/>
        <v>21.497633</v>
      </c>
    </row>
    <row r="4124" spans="1:48">
      <c r="A4124" t="str">
        <f t="shared" si="1432"/>
        <v>41929Murilo/Kassio89</v>
      </c>
      <c r="B4124" s="50">
        <v>41929.379756944443</v>
      </c>
      <c r="C4124" s="44">
        <f t="shared" si="1412"/>
        <v>41929</v>
      </c>
      <c r="D4124" s="45" t="s">
        <v>20</v>
      </c>
      <c r="E4124" s="46">
        <v>89</v>
      </c>
      <c r="G4124" s="49" t="e">
        <f>VLOOKUP(C4124,#REF!,2,0)</f>
        <v>#REF!</v>
      </c>
      <c r="I4124" s="40">
        <v>0</v>
      </c>
      <c r="J4124" s="40">
        <v>0</v>
      </c>
      <c r="K4124" s="40">
        <v>20.136236</v>
      </c>
      <c r="L4124" s="40">
        <v>25.840996000000001</v>
      </c>
      <c r="M4124" s="40">
        <v>14.541122</v>
      </c>
      <c r="N4124" s="40">
        <v>17.030144</v>
      </c>
      <c r="O4124" s="40">
        <v>22.586582</v>
      </c>
      <c r="P4124" s="40">
        <v>28.761232</v>
      </c>
      <c r="Q4124" s="40">
        <v>26.841442000000001</v>
      </c>
      <c r="R4124" s="40">
        <v>27.587548999999999</v>
      </c>
      <c r="S4124" s="40">
        <v>32.061729</v>
      </c>
      <c r="T4124" s="40">
        <v>27.861469</v>
      </c>
      <c r="U4124" s="40">
        <v>26.841442000000001</v>
      </c>
      <c r="V4124" s="40">
        <v>17.672270000000001</v>
      </c>
      <c r="W4124" s="40">
        <v>22.279807999999999</v>
      </c>
      <c r="X4124" s="40">
        <v>27.043897999999999</v>
      </c>
      <c r="AA4124">
        <f t="shared" si="1413"/>
        <v>42410.394259259258</v>
      </c>
      <c r="AB4124" t="str">
        <f t="shared" si="1414"/>
        <v>42410Fábio89</v>
      </c>
      <c r="AC4124" s="52">
        <v>42410</v>
      </c>
      <c r="AD4124" s="56" t="s">
        <v>31</v>
      </c>
      <c r="AE4124" s="53">
        <v>89</v>
      </c>
      <c r="AF4124" s="51" t="str">
        <f t="shared" si="1415"/>
        <v/>
      </c>
      <c r="AG4124" s="51">
        <f t="shared" si="1416"/>
        <v>0</v>
      </c>
      <c r="AH4124" s="51">
        <f t="shared" si="1417"/>
        <v>11.048622</v>
      </c>
      <c r="AI4124" s="51">
        <f t="shared" si="1418"/>
        <v>18.920164</v>
      </c>
      <c r="AJ4124" s="51">
        <f t="shared" si="1419"/>
        <v>15.201002000000001</v>
      </c>
      <c r="AK4124" s="51">
        <f t="shared" si="1420"/>
        <v>12.678137</v>
      </c>
      <c r="AL4124" s="51">
        <f t="shared" si="1421"/>
        <v>13.132854</v>
      </c>
      <c r="AM4124" s="51">
        <f t="shared" si="1422"/>
        <v>19.105416999999999</v>
      </c>
      <c r="AN4124" s="51">
        <f t="shared" si="1423"/>
        <v>20.765158</v>
      </c>
      <c r="AO4124" s="51">
        <f t="shared" si="1424"/>
        <v>19.713774000000001</v>
      </c>
      <c r="AP4124" s="51">
        <f t="shared" si="1425"/>
        <v>20.092924</v>
      </c>
      <c r="AQ4124" s="51">
        <f t="shared" si="1426"/>
        <v>23.563955</v>
      </c>
      <c r="AR4124" s="51">
        <f t="shared" si="1427"/>
        <v>21.843786000000001</v>
      </c>
      <c r="AS4124" s="51">
        <f t="shared" si="1428"/>
        <v>22.393265</v>
      </c>
      <c r="AT4124" s="51">
        <f t="shared" si="1429"/>
        <v>26.754801</v>
      </c>
      <c r="AU4124" s="51">
        <f t="shared" si="1430"/>
        <v>26.15513</v>
      </c>
      <c r="AV4124" s="51">
        <f t="shared" si="1431"/>
        <v>25.669376</v>
      </c>
    </row>
    <row r="4125" spans="1:48">
      <c r="A4125" t="str">
        <f t="shared" si="1432"/>
        <v>41933Murilo/Kassio89</v>
      </c>
      <c r="B4125" s="50">
        <v>41933.362442129626</v>
      </c>
      <c r="C4125" s="44">
        <f t="shared" si="1412"/>
        <v>41933</v>
      </c>
      <c r="D4125" s="45" t="s">
        <v>20</v>
      </c>
      <c r="E4125" s="46">
        <v>89</v>
      </c>
      <c r="F4125" s="43" t="s">
        <v>158</v>
      </c>
      <c r="G4125" s="49" t="e">
        <f>VLOOKUP(C4125,#REF!,2,0)</f>
        <v>#REF!</v>
      </c>
      <c r="H4125" s="43" t="s">
        <v>160</v>
      </c>
      <c r="I4125" s="40">
        <v>0</v>
      </c>
      <c r="J4125" s="40">
        <v>4.7160039999999999</v>
      </c>
      <c r="K4125" s="40">
        <v>23.20673</v>
      </c>
      <c r="L4125" s="40">
        <v>23.709154000000002</v>
      </c>
      <c r="M4125" s="40">
        <v>13.168736000000001</v>
      </c>
      <c r="N4125" s="40">
        <v>15.835217</v>
      </c>
      <c r="O4125" s="40">
        <v>20.078351999999999</v>
      </c>
      <c r="P4125" s="40">
        <v>26.841442000000001</v>
      </c>
      <c r="Q4125" s="40">
        <v>26.372135</v>
      </c>
      <c r="R4125" s="40">
        <v>27.930150999999999</v>
      </c>
      <c r="S4125" s="40">
        <v>31.547816999999998</v>
      </c>
      <c r="T4125" s="40">
        <v>27.451124</v>
      </c>
      <c r="U4125" s="40">
        <v>26.639799</v>
      </c>
      <c r="V4125" s="40">
        <v>17.88917</v>
      </c>
      <c r="W4125" s="40">
        <v>22.218719</v>
      </c>
      <c r="X4125" s="40">
        <v>27.247107</v>
      </c>
      <c r="AA4125">
        <f t="shared" si="1413"/>
        <v>42412.372476851851</v>
      </c>
      <c r="AB4125" t="str">
        <f t="shared" si="1414"/>
        <v>42412Fábio89</v>
      </c>
      <c r="AC4125" s="52">
        <v>42412</v>
      </c>
      <c r="AD4125" s="56" t="s">
        <v>31</v>
      </c>
      <c r="AE4125" s="53">
        <v>89</v>
      </c>
      <c r="AF4125" s="51" t="str">
        <f t="shared" si="1415"/>
        <v/>
      </c>
      <c r="AG4125" s="51">
        <f t="shared" si="1416"/>
        <v>0</v>
      </c>
      <c r="AH4125" s="51">
        <f t="shared" si="1417"/>
        <v>8.6602060000000005</v>
      </c>
      <c r="AI4125" s="51">
        <f t="shared" si="1418"/>
        <v>16.986575999999999</v>
      </c>
      <c r="AJ4125" s="51">
        <f t="shared" si="1419"/>
        <v>13.596057</v>
      </c>
      <c r="AK4125" s="51">
        <f t="shared" si="1420"/>
        <v>11.686055</v>
      </c>
      <c r="AL4125" s="51">
        <f t="shared" si="1421"/>
        <v>12.231887</v>
      </c>
      <c r="AM4125" s="51">
        <f t="shared" si="1422"/>
        <v>17.962595</v>
      </c>
      <c r="AN4125" s="51">
        <f t="shared" si="1423"/>
        <v>19.666632</v>
      </c>
      <c r="AO4125" s="51">
        <f t="shared" si="1424"/>
        <v>18.643989999999999</v>
      </c>
      <c r="AP4125" s="51">
        <f t="shared" si="1425"/>
        <v>19.291584</v>
      </c>
      <c r="AQ4125" s="51">
        <f t="shared" si="1426"/>
        <v>22.242746</v>
      </c>
      <c r="AR4125" s="51">
        <f t="shared" si="1427"/>
        <v>20.045342999999999</v>
      </c>
      <c r="AS4125" s="51">
        <f t="shared" si="1428"/>
        <v>18.007636999999999</v>
      </c>
      <c r="AT4125" s="51">
        <f t="shared" si="1429"/>
        <v>17.515518</v>
      </c>
      <c r="AU4125" s="51">
        <f t="shared" si="1430"/>
        <v>23.204552</v>
      </c>
      <c r="AV4125" s="51">
        <f t="shared" si="1431"/>
        <v>25.830808999999999</v>
      </c>
    </row>
    <row r="4126" spans="1:48">
      <c r="A4126" t="str">
        <f t="shared" si="1432"/>
        <v>41933Murilo/Kassio89</v>
      </c>
      <c r="B4126" s="50">
        <v>41933.366307870368</v>
      </c>
      <c r="C4126" s="44">
        <f t="shared" si="1412"/>
        <v>41933</v>
      </c>
      <c r="D4126" s="45" t="s">
        <v>20</v>
      </c>
      <c r="E4126" s="46">
        <v>89</v>
      </c>
      <c r="G4126" s="49" t="e">
        <f>VLOOKUP(C4126,#REF!,2,0)</f>
        <v>#REF!</v>
      </c>
      <c r="I4126" s="40">
        <v>0</v>
      </c>
      <c r="J4126" s="40">
        <v>13.680490000000001</v>
      </c>
      <c r="K4126" s="40">
        <v>20.720203000000001</v>
      </c>
      <c r="L4126" s="40">
        <v>18.052766999999999</v>
      </c>
      <c r="M4126" s="40">
        <v>18.659481</v>
      </c>
      <c r="N4126" s="40">
        <v>16.609161</v>
      </c>
      <c r="O4126" s="40">
        <v>28.970938</v>
      </c>
      <c r="P4126" s="40">
        <v>25.250136999999999</v>
      </c>
      <c r="Q4126" s="40">
        <v>23.899007999999998</v>
      </c>
      <c r="R4126" s="40">
        <v>29.959826</v>
      </c>
      <c r="S4126" s="40">
        <v>32.061729</v>
      </c>
      <c r="T4126" s="40">
        <v>28.552289999999999</v>
      </c>
      <c r="U4126" s="40">
        <v>30.532489999999999</v>
      </c>
      <c r="V4126" s="40">
        <v>33.252102000000001</v>
      </c>
      <c r="W4126" s="40">
        <v>35.775677000000002</v>
      </c>
      <c r="X4126" s="40">
        <v>35.232684999999996</v>
      </c>
      <c r="AA4126">
        <f t="shared" si="1413"/>
        <v>42419.674421296295</v>
      </c>
      <c r="AB4126" t="str">
        <f t="shared" si="1414"/>
        <v>42419Fábio89</v>
      </c>
      <c r="AC4126" s="52">
        <v>42419</v>
      </c>
      <c r="AD4126" s="56" t="s">
        <v>31</v>
      </c>
      <c r="AE4126" s="53">
        <v>89</v>
      </c>
      <c r="AF4126" s="51" t="str">
        <f t="shared" si="1415"/>
        <v/>
      </c>
      <c r="AG4126" s="51">
        <f t="shared" si="1416"/>
        <v>0</v>
      </c>
      <c r="AH4126" s="51">
        <f t="shared" si="1417"/>
        <v>13.635031</v>
      </c>
      <c r="AI4126" s="51">
        <f t="shared" si="1418"/>
        <v>19.997803000000001</v>
      </c>
      <c r="AJ4126" s="51">
        <f t="shared" si="1419"/>
        <v>17.783073000000002</v>
      </c>
      <c r="AK4126" s="51">
        <f t="shared" si="1420"/>
        <v>18.188306999999998</v>
      </c>
      <c r="AL4126" s="51">
        <f t="shared" si="1421"/>
        <v>26.100947999999999</v>
      </c>
      <c r="AM4126" s="51">
        <f t="shared" si="1422"/>
        <v>24.711071</v>
      </c>
      <c r="AN4126" s="51">
        <f t="shared" si="1423"/>
        <v>24.448043999999999</v>
      </c>
      <c r="AO4126" s="51">
        <f t="shared" si="1424"/>
        <v>23.358233999999999</v>
      </c>
      <c r="AP4126" s="51">
        <f t="shared" si="1425"/>
        <v>22.949477999999999</v>
      </c>
      <c r="AQ4126" s="51">
        <f t="shared" si="1426"/>
        <v>24.553104000000001</v>
      </c>
      <c r="AR4126" s="51">
        <f t="shared" si="1427"/>
        <v>24.238562000000002</v>
      </c>
      <c r="AS4126" s="51">
        <f t="shared" si="1428"/>
        <v>25.294592000000002</v>
      </c>
      <c r="AT4126" s="51">
        <f t="shared" si="1429"/>
        <v>26.100947999999999</v>
      </c>
      <c r="AU4126" s="51">
        <f t="shared" si="1430"/>
        <v>25.884729</v>
      </c>
      <c r="AV4126" s="51">
        <f t="shared" si="1431"/>
        <v>25.028538000000001</v>
      </c>
    </row>
    <row r="4127" spans="1:48">
      <c r="A4127" t="str">
        <f t="shared" si="1432"/>
        <v>41936Murilo/Kassio89</v>
      </c>
      <c r="B4127" s="50">
        <v>41936.356307870374</v>
      </c>
      <c r="C4127" s="44">
        <f t="shared" si="1412"/>
        <v>41936</v>
      </c>
      <c r="D4127" s="45" t="s">
        <v>20</v>
      </c>
      <c r="E4127" s="46">
        <v>89</v>
      </c>
      <c r="G4127" s="49" t="e">
        <f>VLOOKUP(C4127,#REF!,2,0)</f>
        <v>#REF!</v>
      </c>
      <c r="I4127" s="40">
        <v>0</v>
      </c>
      <c r="J4127" s="40">
        <v>8.676539</v>
      </c>
      <c r="K4127" s="40">
        <v>18.217172999999999</v>
      </c>
      <c r="L4127" s="40">
        <v>18.548376000000001</v>
      </c>
      <c r="M4127" s="40">
        <v>18.437611</v>
      </c>
      <c r="N4127" s="40">
        <v>15.480886</v>
      </c>
      <c r="O4127" s="40">
        <v>27.587548999999999</v>
      </c>
      <c r="P4127" s="40">
        <v>24.409174</v>
      </c>
      <c r="Q4127" s="40">
        <v>23.394455000000001</v>
      </c>
      <c r="R4127" s="40">
        <v>30.031096000000002</v>
      </c>
      <c r="S4127" s="40">
        <v>31.620987</v>
      </c>
      <c r="T4127" s="40">
        <v>28.136752999999999</v>
      </c>
      <c r="U4127" s="40">
        <v>29.959826</v>
      </c>
      <c r="V4127" s="40">
        <v>32.877800000000001</v>
      </c>
      <c r="W4127" s="40">
        <v>35.464916000000002</v>
      </c>
      <c r="X4127" s="40">
        <v>34.617221999999998</v>
      </c>
      <c r="AA4127">
        <f t="shared" si="1413"/>
        <v>42423.56759259259</v>
      </c>
      <c r="AB4127" t="str">
        <f t="shared" si="1414"/>
        <v>42423Fábio89</v>
      </c>
      <c r="AC4127" s="52">
        <v>42423</v>
      </c>
      <c r="AD4127" s="56" t="s">
        <v>31</v>
      </c>
      <c r="AE4127" s="53">
        <v>89</v>
      </c>
      <c r="AF4127" s="51" t="str">
        <f t="shared" si="1415"/>
        <v/>
      </c>
      <c r="AG4127" s="51">
        <f t="shared" si="1416"/>
        <v>0</v>
      </c>
      <c r="AH4127" s="51">
        <f t="shared" si="1417"/>
        <v>13.209466000000001</v>
      </c>
      <c r="AI4127" s="51">
        <f t="shared" si="1418"/>
        <v>20.140577</v>
      </c>
      <c r="AJ4127" s="51">
        <f t="shared" si="1419"/>
        <v>17.118037999999999</v>
      </c>
      <c r="AK4127" s="51">
        <f t="shared" si="1420"/>
        <v>18.369890000000002</v>
      </c>
      <c r="AL4127" s="51">
        <f t="shared" si="1421"/>
        <v>25.454886999999999</v>
      </c>
      <c r="AM4127" s="51">
        <f t="shared" si="1422"/>
        <v>24.975517</v>
      </c>
      <c r="AN4127" s="51">
        <f t="shared" si="1423"/>
        <v>24.448043999999999</v>
      </c>
      <c r="AO4127" s="51">
        <f t="shared" si="1424"/>
        <v>23.874178000000001</v>
      </c>
      <c r="AP4127" s="51">
        <f t="shared" si="1425"/>
        <v>23.358233999999999</v>
      </c>
      <c r="AQ4127" s="51">
        <f t="shared" si="1426"/>
        <v>24.553104000000001</v>
      </c>
      <c r="AR4127" s="51">
        <f t="shared" si="1427"/>
        <v>24.658374999999999</v>
      </c>
      <c r="AS4127" s="51">
        <f t="shared" si="1428"/>
        <v>25.992735</v>
      </c>
      <c r="AT4127" s="51">
        <f t="shared" si="1429"/>
        <v>27.029547000000001</v>
      </c>
      <c r="AU4127" s="51">
        <f t="shared" si="1430"/>
        <v>26.318045000000001</v>
      </c>
      <c r="AV4127" s="51">
        <f t="shared" si="1431"/>
        <v>25.992735</v>
      </c>
    </row>
    <row r="4128" spans="1:48">
      <c r="A4128" t="str">
        <f t="shared" si="1432"/>
        <v>41943Murilo/Kassio89</v>
      </c>
      <c r="B4128" s="50">
        <v>41943.348703703705</v>
      </c>
      <c r="C4128" s="44">
        <f t="shared" si="1412"/>
        <v>41943</v>
      </c>
      <c r="D4128" s="45" t="s">
        <v>20</v>
      </c>
      <c r="E4128" s="46">
        <v>89</v>
      </c>
      <c r="G4128" s="49" t="e">
        <f>VLOOKUP(C4128,#REF!,2,0)</f>
        <v>#REF!</v>
      </c>
      <c r="I4128" s="40">
        <v>0</v>
      </c>
      <c r="J4128" s="40">
        <v>4.2448269999999999</v>
      </c>
      <c r="K4128" s="40">
        <v>25.054773000000001</v>
      </c>
      <c r="L4128" s="40">
        <v>24.989811</v>
      </c>
      <c r="M4128" s="40">
        <v>13.30724</v>
      </c>
      <c r="N4128" s="40">
        <v>15.081277</v>
      </c>
      <c r="O4128" s="40">
        <v>18.327207999999999</v>
      </c>
      <c r="P4128" s="40">
        <v>25.184933000000001</v>
      </c>
      <c r="Q4128" s="40">
        <v>24.153390999999999</v>
      </c>
      <c r="R4128" s="40">
        <v>26.039528000000001</v>
      </c>
      <c r="S4128" s="40">
        <v>30.676480999999999</v>
      </c>
      <c r="T4128" s="40">
        <v>26.976317999999999</v>
      </c>
      <c r="U4128" s="40">
        <v>26.238823</v>
      </c>
      <c r="V4128" s="40">
        <v>17.998139999999999</v>
      </c>
      <c r="W4128" s="40">
        <v>21.975241</v>
      </c>
      <c r="X4128" s="40">
        <v>26.572737</v>
      </c>
      <c r="AA4128">
        <f t="shared" si="1413"/>
        <v>42424.472800925927</v>
      </c>
      <c r="AB4128" t="str">
        <f t="shared" si="1414"/>
        <v>42424Fábio89</v>
      </c>
      <c r="AC4128" s="52">
        <v>42424</v>
      </c>
      <c r="AD4128" s="56" t="s">
        <v>31</v>
      </c>
      <c r="AE4128" s="53">
        <v>89</v>
      </c>
      <c r="AF4128" s="51" t="str">
        <f t="shared" si="1415"/>
        <v/>
      </c>
      <c r="AG4128" s="51">
        <f t="shared" si="1416"/>
        <v>0</v>
      </c>
      <c r="AH4128" s="51">
        <f t="shared" si="1417"/>
        <v>13.596057</v>
      </c>
      <c r="AI4128" s="51">
        <f t="shared" si="1418"/>
        <v>19.997803000000001</v>
      </c>
      <c r="AJ4128" s="51">
        <f t="shared" si="1419"/>
        <v>16.595359999999999</v>
      </c>
      <c r="AK4128" s="51">
        <f t="shared" si="1420"/>
        <v>16.123549000000001</v>
      </c>
      <c r="AL4128" s="51">
        <f t="shared" si="1421"/>
        <v>16.681903999999999</v>
      </c>
      <c r="AM4128" s="51">
        <f t="shared" si="1422"/>
        <v>23.718826</v>
      </c>
      <c r="AN4128" s="51">
        <f t="shared" si="1423"/>
        <v>24.134167000000001</v>
      </c>
      <c r="AO4128" s="51">
        <f t="shared" si="1424"/>
        <v>23.667117999999999</v>
      </c>
      <c r="AP4128" s="51">
        <f t="shared" si="1425"/>
        <v>22.898644999999998</v>
      </c>
      <c r="AQ4128" s="51">
        <f t="shared" si="1426"/>
        <v>24.343222000000001</v>
      </c>
      <c r="AR4128" s="51">
        <f t="shared" si="1427"/>
        <v>24.553104000000001</v>
      </c>
      <c r="AS4128" s="51">
        <f t="shared" si="1428"/>
        <v>25.401394</v>
      </c>
      <c r="AT4128" s="51">
        <f t="shared" si="1429"/>
        <v>26.700047999999999</v>
      </c>
      <c r="AU4128" s="51">
        <f t="shared" si="1430"/>
        <v>26.046810000000001</v>
      </c>
      <c r="AV4128" s="51">
        <f t="shared" si="1431"/>
        <v>25.938700000000001</v>
      </c>
    </row>
    <row r="4129" spans="1:48">
      <c r="A4129" t="str">
        <f t="shared" si="1432"/>
        <v>41946Murilo/Kassio89</v>
      </c>
      <c r="B4129" s="50">
        <v>41946.605995370373</v>
      </c>
      <c r="C4129" s="44">
        <f t="shared" si="1412"/>
        <v>41946</v>
      </c>
      <c r="D4129" s="45" t="s">
        <v>20</v>
      </c>
      <c r="E4129" s="46">
        <v>89</v>
      </c>
      <c r="G4129" s="49" t="e">
        <f>VLOOKUP(C4129,#REF!,2,0)</f>
        <v>#REF!</v>
      </c>
      <c r="I4129" s="40">
        <v>0</v>
      </c>
      <c r="J4129" s="40">
        <v>13.633533</v>
      </c>
      <c r="K4129" s="40">
        <v>36.009644000000002</v>
      </c>
      <c r="L4129" s="40">
        <v>36.322754000000003</v>
      </c>
      <c r="M4129" s="40">
        <v>23.772342999999999</v>
      </c>
      <c r="N4129" s="40">
        <v>27.383023999999999</v>
      </c>
      <c r="O4129" s="40">
        <v>29.604711999999999</v>
      </c>
      <c r="P4129" s="40">
        <v>34.464176000000002</v>
      </c>
      <c r="Q4129" s="40">
        <v>33.252102000000001</v>
      </c>
      <c r="R4129" s="40">
        <v>34.464176000000002</v>
      </c>
      <c r="S4129" s="40">
        <v>36.873905000000001</v>
      </c>
      <c r="T4129" s="40">
        <v>30.388791999999999</v>
      </c>
      <c r="U4129" s="40">
        <v>28.761232</v>
      </c>
      <c r="V4129" s="40">
        <v>20.310499</v>
      </c>
      <c r="W4129" s="40">
        <v>24.537593999999999</v>
      </c>
      <c r="X4129" s="40">
        <v>32.803176999999998</v>
      </c>
      <c r="AA4129">
        <f t="shared" si="1413"/>
        <v>42429.760127314818</v>
      </c>
      <c r="AB4129" t="str">
        <f t="shared" si="1414"/>
        <v>42429Fábio89</v>
      </c>
      <c r="AC4129" s="52">
        <v>42429</v>
      </c>
      <c r="AD4129" s="56" t="s">
        <v>31</v>
      </c>
      <c r="AE4129" s="53">
        <v>89</v>
      </c>
      <c r="AF4129" s="51" t="str">
        <f t="shared" si="1415"/>
        <v/>
      </c>
      <c r="AG4129" s="51">
        <f t="shared" si="1416"/>
        <v>0</v>
      </c>
      <c r="AH4129" s="51">
        <f t="shared" si="1417"/>
        <v>4.7612139999999998</v>
      </c>
      <c r="AI4129" s="51">
        <f t="shared" si="1418"/>
        <v>21.154211</v>
      </c>
      <c r="AJ4129" s="51">
        <f t="shared" si="1419"/>
        <v>18.415436</v>
      </c>
      <c r="AK4129" s="51">
        <f t="shared" si="1420"/>
        <v>21.399222999999999</v>
      </c>
      <c r="AL4129" s="51">
        <f t="shared" si="1421"/>
        <v>26.046810000000001</v>
      </c>
      <c r="AM4129" s="51">
        <f t="shared" si="1422"/>
        <v>25.669376</v>
      </c>
      <c r="AN4129" s="51">
        <f t="shared" si="1423"/>
        <v>25.454886999999999</v>
      </c>
      <c r="AO4129" s="51">
        <f t="shared" si="1424"/>
        <v>24.763864999999999</v>
      </c>
      <c r="AP4129" s="51">
        <f t="shared" si="1425"/>
        <v>23.874178000000001</v>
      </c>
      <c r="AQ4129" s="51">
        <f t="shared" si="1426"/>
        <v>24.975517</v>
      </c>
      <c r="AR4129" s="51">
        <f t="shared" si="1427"/>
        <v>25.562028999999999</v>
      </c>
      <c r="AS4129" s="51">
        <f t="shared" si="1428"/>
        <v>26.864563</v>
      </c>
      <c r="AT4129" s="51">
        <f t="shared" si="1429"/>
        <v>27.250319999999999</v>
      </c>
      <c r="AU4129" s="51">
        <f t="shared" si="1430"/>
        <v>26.809674999999999</v>
      </c>
      <c r="AV4129" s="51">
        <f t="shared" si="1431"/>
        <v>26.919502000000001</v>
      </c>
    </row>
    <row r="4130" spans="1:48">
      <c r="A4130" t="str">
        <f t="shared" si="1432"/>
        <v>41946Murilo/Kassio89</v>
      </c>
      <c r="B4130" s="50">
        <v>41946.609837962962</v>
      </c>
      <c r="C4130" s="44">
        <f t="shared" si="1412"/>
        <v>41946</v>
      </c>
      <c r="D4130" s="45" t="s">
        <v>20</v>
      </c>
      <c r="E4130" s="46">
        <v>89</v>
      </c>
      <c r="F4130" s="43" t="s">
        <v>158</v>
      </c>
      <c r="G4130" s="49" t="e">
        <f>VLOOKUP(C4130,#REF!,2,0)</f>
        <v>#REF!</v>
      </c>
      <c r="H4130" s="43" t="s">
        <v>160</v>
      </c>
      <c r="I4130" s="40">
        <v>0</v>
      </c>
      <c r="J4130" s="40">
        <v>27.179286999999999</v>
      </c>
      <c r="K4130" s="40">
        <v>33.177067000000001</v>
      </c>
      <c r="L4130" s="40">
        <v>32.061729</v>
      </c>
      <c r="M4130" s="40">
        <v>27.655892999999999</v>
      </c>
      <c r="N4130" s="40">
        <v>18.437611</v>
      </c>
      <c r="O4130" s="40">
        <v>34.235270999999997</v>
      </c>
      <c r="P4130" s="40">
        <v>33.553108000000002</v>
      </c>
      <c r="Q4130" s="40">
        <v>26.639799</v>
      </c>
      <c r="R4130" s="40">
        <v>29.463267999999999</v>
      </c>
      <c r="S4130" s="40">
        <v>31.547816999999998</v>
      </c>
      <c r="T4130" s="40">
        <v>28.621839999999999</v>
      </c>
      <c r="U4130" s="40">
        <v>30.604437000000001</v>
      </c>
      <c r="V4130" s="40">
        <v>32.728637999999997</v>
      </c>
      <c r="W4130" s="40">
        <v>35.387413000000002</v>
      </c>
      <c r="X4130" s="40">
        <v>34.540657000000003</v>
      </c>
      <c r="AA4130">
        <f t="shared" si="1413"/>
        <v>42431.488935185182</v>
      </c>
      <c r="AB4130" t="str">
        <f t="shared" si="1414"/>
        <v>42431Fábio89</v>
      </c>
      <c r="AC4130" s="52">
        <v>42431</v>
      </c>
      <c r="AD4130" s="56" t="s">
        <v>31</v>
      </c>
      <c r="AE4130" s="53">
        <v>89</v>
      </c>
      <c r="AF4130" s="51" t="str">
        <f t="shared" si="1415"/>
        <v/>
      </c>
      <c r="AG4130" s="51">
        <f t="shared" si="1416"/>
        <v>0</v>
      </c>
      <c r="AH4130" s="51">
        <f t="shared" si="1417"/>
        <v>15.036293000000001</v>
      </c>
      <c r="AI4130" s="51">
        <f t="shared" si="1418"/>
        <v>21.695088999999999</v>
      </c>
      <c r="AJ4130" s="51">
        <f t="shared" si="1419"/>
        <v>19.244942000000002</v>
      </c>
      <c r="AK4130" s="51">
        <f t="shared" si="1420"/>
        <v>26.481413</v>
      </c>
      <c r="AL4130" s="51">
        <f t="shared" si="1421"/>
        <v>26.263680999999998</v>
      </c>
      <c r="AM4130" s="51">
        <f t="shared" si="1422"/>
        <v>25.830808999999999</v>
      </c>
      <c r="AN4130" s="51">
        <f t="shared" si="1423"/>
        <v>25.454886999999999</v>
      </c>
      <c r="AO4130" s="51">
        <f t="shared" si="1424"/>
        <v>24.553104000000001</v>
      </c>
      <c r="AP4130" s="51">
        <f t="shared" si="1425"/>
        <v>23.770520999999999</v>
      </c>
      <c r="AQ4130" s="51">
        <f t="shared" si="1426"/>
        <v>25.134798</v>
      </c>
      <c r="AR4130" s="51">
        <f t="shared" si="1427"/>
        <v>24.975517</v>
      </c>
      <c r="AS4130" s="51">
        <f t="shared" si="1428"/>
        <v>26.263680999999998</v>
      </c>
      <c r="AT4130" s="51">
        <f t="shared" si="1429"/>
        <v>27.471917999999999</v>
      </c>
      <c r="AU4130" s="51">
        <f t="shared" si="1430"/>
        <v>27.30566</v>
      </c>
      <c r="AV4130" s="51">
        <f t="shared" si="1431"/>
        <v>27.250319999999999</v>
      </c>
    </row>
    <row r="4131" spans="1:48">
      <c r="A4131" t="str">
        <f t="shared" si="1432"/>
        <v>41948Murilo/Kassio89</v>
      </c>
      <c r="B4131" s="50">
        <v>41948.658402777779</v>
      </c>
      <c r="C4131" s="44">
        <f t="shared" si="1412"/>
        <v>41948</v>
      </c>
      <c r="D4131" s="45" t="s">
        <v>20</v>
      </c>
      <c r="E4131" s="46">
        <v>89</v>
      </c>
      <c r="G4131" s="49" t="e">
        <f>VLOOKUP(C4131,#REF!,2,0)</f>
        <v>#REF!</v>
      </c>
      <c r="I4131" s="40">
        <v>0</v>
      </c>
      <c r="J4131" s="40">
        <v>17.242757999999998</v>
      </c>
      <c r="K4131" s="40">
        <v>37.270088000000001</v>
      </c>
      <c r="L4131" s="40">
        <v>36.952976</v>
      </c>
      <c r="M4131" s="40">
        <v>26.238823</v>
      </c>
      <c r="N4131" s="40">
        <v>30.748636000000001</v>
      </c>
      <c r="O4131" s="40">
        <v>34.693863</v>
      </c>
      <c r="P4131" s="40">
        <v>38.551903000000003</v>
      </c>
      <c r="Q4131" s="40">
        <v>37.270088000000001</v>
      </c>
      <c r="R4131" s="40">
        <v>39.527172</v>
      </c>
      <c r="S4131" s="40">
        <v>41.012264000000002</v>
      </c>
      <c r="T4131" s="40">
        <v>35.620097999999999</v>
      </c>
      <c r="U4131" s="40">
        <v>35.078319999999998</v>
      </c>
      <c r="V4131" s="40">
        <v>26.841442000000001</v>
      </c>
      <c r="W4131" s="40">
        <v>48.831950999999997</v>
      </c>
      <c r="X4131" s="40">
        <v>47.841434</v>
      </c>
      <c r="AA4131">
        <f t="shared" si="1413"/>
        <v>42433.740671296298</v>
      </c>
      <c r="AB4131" t="str">
        <f t="shared" si="1414"/>
        <v>42433Fábio89</v>
      </c>
      <c r="AC4131" s="52">
        <v>42433</v>
      </c>
      <c r="AD4131" s="56" t="s">
        <v>31</v>
      </c>
      <c r="AE4131" s="53">
        <v>89</v>
      </c>
      <c r="AF4131" s="51" t="str">
        <f t="shared" si="1415"/>
        <v/>
      </c>
      <c r="AG4131" s="51">
        <f t="shared" si="1416"/>
        <v>0</v>
      </c>
      <c r="AH4131" s="51">
        <f t="shared" si="1417"/>
        <v>14.028081</v>
      </c>
      <c r="AI4131" s="51">
        <f t="shared" si="1418"/>
        <v>20.33173</v>
      </c>
      <c r="AJ4131" s="51">
        <f t="shared" si="1419"/>
        <v>16.681903999999999</v>
      </c>
      <c r="AK4131" s="51">
        <f t="shared" si="1420"/>
        <v>17.338287000000001</v>
      </c>
      <c r="AL4131" s="51">
        <f t="shared" si="1421"/>
        <v>17.205947999999999</v>
      </c>
      <c r="AM4131" s="51">
        <f t="shared" si="1422"/>
        <v>24.186343999999998</v>
      </c>
      <c r="AN4131" s="51">
        <f t="shared" si="1423"/>
        <v>24.711071</v>
      </c>
      <c r="AO4131" s="51">
        <f t="shared" si="1424"/>
        <v>23.978010000000001</v>
      </c>
      <c r="AP4131" s="51">
        <f t="shared" si="1425"/>
        <v>23.306941999999999</v>
      </c>
      <c r="AQ4131" s="51">
        <f t="shared" si="1426"/>
        <v>24.134167000000001</v>
      </c>
      <c r="AR4131" s="51">
        <f t="shared" si="1427"/>
        <v>24.395575999999998</v>
      </c>
      <c r="AS4131" s="51">
        <f t="shared" si="1428"/>
        <v>25.508419</v>
      </c>
      <c r="AT4131" s="51">
        <f t="shared" si="1429"/>
        <v>26.700047999999999</v>
      </c>
      <c r="AU4131" s="51">
        <f t="shared" si="1430"/>
        <v>26.535988</v>
      </c>
      <c r="AV4131" s="51">
        <f t="shared" si="1431"/>
        <v>26.209389000000002</v>
      </c>
    </row>
    <row r="4132" spans="1:48">
      <c r="A4132" t="str">
        <f t="shared" si="1432"/>
        <v>41950Murilo/Kassio89</v>
      </c>
      <c r="B4132" s="50">
        <v>41950.349652777775</v>
      </c>
      <c r="C4132" s="44">
        <f t="shared" si="1412"/>
        <v>41950</v>
      </c>
      <c r="D4132" s="45" t="s">
        <v>20</v>
      </c>
      <c r="E4132" s="46">
        <v>89</v>
      </c>
      <c r="G4132" s="49" t="e">
        <f>VLOOKUP(C4132,#REF!,2,0)</f>
        <v>#REF!</v>
      </c>
      <c r="I4132" s="40">
        <v>0</v>
      </c>
      <c r="J4132" s="40">
        <v>14.492557</v>
      </c>
      <c r="K4132" s="40">
        <v>35.078319999999998</v>
      </c>
      <c r="L4132" s="40">
        <v>35.232684999999996</v>
      </c>
      <c r="M4132" s="40">
        <v>24.153390999999999</v>
      </c>
      <c r="N4132" s="40">
        <v>27.451124</v>
      </c>
      <c r="O4132" s="40">
        <v>30.893166999999998</v>
      </c>
      <c r="P4132" s="40">
        <v>35.931556999999998</v>
      </c>
      <c r="Q4132" s="40">
        <v>34.387813999999999</v>
      </c>
      <c r="R4132" s="40">
        <v>35.464916000000002</v>
      </c>
      <c r="S4132" s="40">
        <v>38.390529999999998</v>
      </c>
      <c r="T4132" s="40">
        <v>32.803176999999998</v>
      </c>
      <c r="U4132" s="40">
        <v>31.914465</v>
      </c>
      <c r="V4132" s="40">
        <v>23.019756000000001</v>
      </c>
      <c r="W4132" s="40">
        <v>31.474726</v>
      </c>
      <c r="X4132" s="40">
        <v>37.748286999999998</v>
      </c>
      <c r="AA4132">
        <f t="shared" si="1413"/>
        <v>42198.48883101852</v>
      </c>
      <c r="AB4132" t="str">
        <f t="shared" si="1414"/>
        <v>42198Fábio90</v>
      </c>
      <c r="AC4132" s="52">
        <v>42198</v>
      </c>
      <c r="AD4132" s="56" t="s">
        <v>31</v>
      </c>
      <c r="AE4132" s="53">
        <v>90</v>
      </c>
      <c r="AF4132" s="51" t="str">
        <f t="shared" si="1415"/>
        <v/>
      </c>
      <c r="AG4132" s="51">
        <f t="shared" si="1416"/>
        <v>0</v>
      </c>
      <c r="AH4132" s="51">
        <f t="shared" si="1417"/>
        <v>0</v>
      </c>
      <c r="AI4132" s="51">
        <f t="shared" si="1418"/>
        <v>0.279362</v>
      </c>
      <c r="AJ4132" s="51">
        <f t="shared" si="1419"/>
        <v>21.645641000000001</v>
      </c>
      <c r="AK4132" s="51">
        <f t="shared" si="1420"/>
        <v>17.118037999999999</v>
      </c>
      <c r="AL4132" s="51">
        <f t="shared" si="1421"/>
        <v>14.028081</v>
      </c>
      <c r="AM4132" s="51">
        <f t="shared" si="1422"/>
        <v>15.325142</v>
      </c>
      <c r="AN4132" s="51">
        <f t="shared" si="1423"/>
        <v>15.449805</v>
      </c>
      <c r="AO4132" s="51">
        <f t="shared" si="1424"/>
        <v>14.547779999999999</v>
      </c>
      <c r="AP4132" s="51">
        <f t="shared" si="1425"/>
        <v>17.872714999999999</v>
      </c>
      <c r="AQ4132" s="51">
        <f t="shared" si="1426"/>
        <v>22.042797</v>
      </c>
      <c r="AR4132" s="51">
        <f t="shared" si="1427"/>
        <v>25.134798</v>
      </c>
      <c r="AS4132" s="51">
        <f t="shared" si="1428"/>
        <v>26.318045000000001</v>
      </c>
      <c r="AT4132" s="51">
        <f t="shared" si="1429"/>
        <v>28.029741000000001</v>
      </c>
      <c r="AU4132" s="51">
        <f t="shared" si="1430"/>
        <v>27.527462</v>
      </c>
      <c r="AV4132" s="51">
        <f t="shared" si="1431"/>
        <v>27.084671</v>
      </c>
    </row>
    <row r="4133" spans="1:48">
      <c r="A4133" t="str">
        <f t="shared" si="1432"/>
        <v>41956Murilo/Kassio89</v>
      </c>
      <c r="B4133" s="50">
        <v>41956.682800925926</v>
      </c>
      <c r="C4133" s="44">
        <f t="shared" si="1412"/>
        <v>41956</v>
      </c>
      <c r="D4133" s="45" t="s">
        <v>20</v>
      </c>
      <c r="E4133" s="46">
        <v>89</v>
      </c>
      <c r="G4133" s="49" t="e">
        <f>VLOOKUP(C4133,#REF!,2,0)</f>
        <v>#REF!</v>
      </c>
      <c r="I4133" s="40">
        <v>0</v>
      </c>
      <c r="J4133" s="40">
        <v>18.659481</v>
      </c>
      <c r="K4133" s="40">
        <v>37.588543000000001</v>
      </c>
      <c r="L4133" s="40">
        <v>37.668388</v>
      </c>
      <c r="M4133" s="40">
        <v>25.643274000000002</v>
      </c>
      <c r="N4133" s="40">
        <v>30.173922000000001</v>
      </c>
      <c r="O4133" s="40">
        <v>34.464176000000002</v>
      </c>
      <c r="P4133" s="40">
        <v>37.270088000000001</v>
      </c>
      <c r="Q4133" s="40">
        <v>35.232684999999996</v>
      </c>
      <c r="R4133" s="40">
        <v>36.322754000000003</v>
      </c>
      <c r="S4133" s="40">
        <v>39.282215000000001</v>
      </c>
      <c r="T4133" s="40">
        <v>34.387813999999999</v>
      </c>
      <c r="U4133" s="40">
        <v>34.007137</v>
      </c>
      <c r="V4133" s="40">
        <v>24.795479</v>
      </c>
      <c r="W4133" s="40">
        <v>31.694199000000001</v>
      </c>
      <c r="X4133" s="40">
        <v>37.748286999999998</v>
      </c>
      <c r="AA4133">
        <f t="shared" si="1413"/>
        <v>42199.448634259257</v>
      </c>
      <c r="AB4133" t="str">
        <f t="shared" si="1414"/>
        <v>42199Fábio90</v>
      </c>
      <c r="AC4133" s="52">
        <v>42199</v>
      </c>
      <c r="AD4133" s="56" t="s">
        <v>31</v>
      </c>
      <c r="AE4133" s="53">
        <v>90</v>
      </c>
      <c r="AF4133" s="51" t="str">
        <f t="shared" si="1415"/>
        <v/>
      </c>
      <c r="AG4133" s="51">
        <f t="shared" si="1416"/>
        <v>0</v>
      </c>
      <c r="AH4133" s="51">
        <f t="shared" si="1417"/>
        <v>0</v>
      </c>
      <c r="AI4133" s="51">
        <f t="shared" si="1418"/>
        <v>0.116684</v>
      </c>
      <c r="AJ4133" s="51">
        <f t="shared" si="1419"/>
        <v>20.475697</v>
      </c>
      <c r="AK4133" s="51">
        <f t="shared" si="1420"/>
        <v>16.422965999999999</v>
      </c>
      <c r="AL4133" s="51">
        <f t="shared" si="1421"/>
        <v>13.635031</v>
      </c>
      <c r="AM4133" s="51">
        <f t="shared" si="1422"/>
        <v>14.995260999999999</v>
      </c>
      <c r="AN4133" s="51">
        <f t="shared" si="1423"/>
        <v>15.077389</v>
      </c>
      <c r="AO4133" s="51">
        <f t="shared" si="1424"/>
        <v>14.067712</v>
      </c>
      <c r="AP4133" s="51">
        <f t="shared" si="1425"/>
        <v>17.738341999999999</v>
      </c>
      <c r="AQ4133" s="51">
        <f t="shared" si="1426"/>
        <v>21.99297</v>
      </c>
      <c r="AR4133" s="51">
        <f t="shared" si="1427"/>
        <v>24.658374999999999</v>
      </c>
      <c r="AS4133" s="51">
        <f t="shared" si="1428"/>
        <v>25.938700000000001</v>
      </c>
      <c r="AT4133" s="51">
        <f t="shared" si="1429"/>
        <v>28.029741000000001</v>
      </c>
      <c r="AU4133" s="51">
        <f t="shared" si="1430"/>
        <v>27.30566</v>
      </c>
      <c r="AV4133" s="51">
        <f t="shared" si="1431"/>
        <v>26.919502000000001</v>
      </c>
    </row>
    <row r="4134" spans="1:48">
      <c r="A4134" t="str">
        <f t="shared" si="1432"/>
        <v>41957Murilo/Kassio89</v>
      </c>
      <c r="B4134" s="50">
        <v>41957.313761574071</v>
      </c>
      <c r="C4134" s="44">
        <f t="shared" si="1412"/>
        <v>41957</v>
      </c>
      <c r="D4134" s="45" t="s">
        <v>20</v>
      </c>
      <c r="E4134" s="46">
        <v>89</v>
      </c>
      <c r="G4134" s="49" t="e">
        <f>VLOOKUP(C4134,#REF!,2,0)</f>
        <v>#REF!</v>
      </c>
      <c r="I4134" s="40">
        <v>0</v>
      </c>
      <c r="J4134" s="40">
        <v>16.245488999999999</v>
      </c>
      <c r="K4134" s="40">
        <v>37.270088000000001</v>
      </c>
      <c r="L4134" s="40">
        <v>35.001258999999997</v>
      </c>
      <c r="M4134" s="40">
        <v>23.269210999999999</v>
      </c>
      <c r="N4134" s="40">
        <v>27.519283000000001</v>
      </c>
      <c r="O4134" s="40">
        <v>31.038038</v>
      </c>
      <c r="P4134" s="40">
        <v>36.322754000000003</v>
      </c>
      <c r="Q4134" s="40">
        <v>35.232684999999996</v>
      </c>
      <c r="R4134" s="40">
        <v>36.087780000000002</v>
      </c>
      <c r="S4134" s="40">
        <v>39.772838999999998</v>
      </c>
      <c r="T4134" s="40">
        <v>34.617221999999998</v>
      </c>
      <c r="U4134" s="40">
        <v>33.931216999999997</v>
      </c>
      <c r="V4134" s="40">
        <v>23.144293000000001</v>
      </c>
      <c r="W4134" s="40">
        <v>31.694199000000001</v>
      </c>
      <c r="X4134" s="40">
        <v>37.190693000000003</v>
      </c>
      <c r="AA4134">
        <f t="shared" si="1413"/>
        <v>42226.385127314818</v>
      </c>
      <c r="AB4134" t="str">
        <f t="shared" si="1414"/>
        <v>42226Fábio90</v>
      </c>
      <c r="AC4134" s="52">
        <v>42226</v>
      </c>
      <c r="AD4134" s="56" t="s">
        <v>31</v>
      </c>
      <c r="AE4134" s="53">
        <v>90</v>
      </c>
      <c r="AF4134" s="51" t="str">
        <f t="shared" si="1415"/>
        <v/>
      </c>
      <c r="AG4134" s="51">
        <f t="shared" si="1416"/>
        <v>0</v>
      </c>
      <c r="AH4134" s="51">
        <f t="shared" si="1417"/>
        <v>0</v>
      </c>
      <c r="AI4134" s="51">
        <f t="shared" si="1418"/>
        <v>2.0834999999999999E-2</v>
      </c>
      <c r="AJ4134" s="51">
        <f t="shared" si="1419"/>
        <v>14.147143</v>
      </c>
      <c r="AK4134" s="51">
        <f t="shared" si="1420"/>
        <v>11.939117</v>
      </c>
      <c r="AL4134" s="51">
        <f t="shared" si="1421"/>
        <v>12.565770000000001</v>
      </c>
      <c r="AM4134" s="51">
        <f t="shared" si="1422"/>
        <v>13.479445999999999</v>
      </c>
      <c r="AN4134" s="51">
        <f t="shared" si="1423"/>
        <v>13.713176000000001</v>
      </c>
      <c r="AO4134" s="51">
        <f t="shared" si="1424"/>
        <v>12.603164</v>
      </c>
      <c r="AP4134" s="51">
        <f t="shared" si="1425"/>
        <v>15.911405999999999</v>
      </c>
      <c r="AQ4134" s="51">
        <f t="shared" si="1426"/>
        <v>17.294121000000001</v>
      </c>
      <c r="AR4134" s="51">
        <f t="shared" si="1427"/>
        <v>21.154211</v>
      </c>
      <c r="AS4134" s="51">
        <f t="shared" si="1428"/>
        <v>18.827883</v>
      </c>
      <c r="AT4134" s="51">
        <f t="shared" si="1429"/>
        <v>17.693660999999999</v>
      </c>
      <c r="AU4134" s="51">
        <f t="shared" si="1430"/>
        <v>21.252056</v>
      </c>
      <c r="AV4134" s="51">
        <f t="shared" si="1431"/>
        <v>25.241266</v>
      </c>
    </row>
    <row r="4135" spans="1:48">
      <c r="A4135" t="str">
        <f t="shared" si="1432"/>
        <v>41960Murilo/Kassio89</v>
      </c>
      <c r="B4135" s="50">
        <v>41960.661168981482</v>
      </c>
      <c r="C4135" s="44">
        <f t="shared" si="1412"/>
        <v>41960</v>
      </c>
      <c r="D4135" s="45" t="s">
        <v>20</v>
      </c>
      <c r="E4135" s="46">
        <v>89</v>
      </c>
      <c r="G4135" s="49" t="e">
        <f>VLOOKUP(C4135,#REF!,2,0)</f>
        <v>#REF!</v>
      </c>
      <c r="I4135" s="40">
        <v>0</v>
      </c>
      <c r="J4135" s="40">
        <v>9.5373699999999992</v>
      </c>
      <c r="K4135" s="40">
        <v>35.387413000000002</v>
      </c>
      <c r="L4135" s="40">
        <v>32.357277000000003</v>
      </c>
      <c r="M4135" s="40">
        <v>21.0748</v>
      </c>
      <c r="N4135" s="40">
        <v>24.924942000000001</v>
      </c>
      <c r="O4135" s="40">
        <v>29.67557</v>
      </c>
      <c r="P4135" s="40">
        <v>34.770592000000001</v>
      </c>
      <c r="Q4135" s="40">
        <v>34.235270999999997</v>
      </c>
      <c r="R4135" s="40">
        <v>34.159145000000002</v>
      </c>
      <c r="S4135" s="40">
        <v>38.956802000000003</v>
      </c>
      <c r="T4135" s="40">
        <v>34.924286000000002</v>
      </c>
      <c r="U4135" s="40">
        <v>33.252102000000001</v>
      </c>
      <c r="V4135" s="40">
        <v>24.217213000000001</v>
      </c>
      <c r="W4135" s="40">
        <v>32.209347000000001</v>
      </c>
      <c r="X4135" s="40">
        <v>38.149062999999998</v>
      </c>
      <c r="AA4135">
        <f t="shared" si="1413"/>
        <v>42228.516250000001</v>
      </c>
      <c r="AB4135" t="str">
        <f t="shared" si="1414"/>
        <v>42228Fábio90</v>
      </c>
      <c r="AC4135" s="52">
        <v>42228</v>
      </c>
      <c r="AD4135" s="56" t="s">
        <v>31</v>
      </c>
      <c r="AE4135" s="53">
        <v>90</v>
      </c>
      <c r="AF4135" s="51" t="str">
        <f t="shared" si="1415"/>
        <v/>
      </c>
      <c r="AG4135" s="51">
        <f t="shared" si="1416"/>
        <v>0</v>
      </c>
      <c r="AH4135" s="51">
        <f t="shared" si="1417"/>
        <v>0</v>
      </c>
      <c r="AI4135" s="51">
        <f t="shared" si="1418"/>
        <v>0.46805000000000002</v>
      </c>
      <c r="AJ4135" s="51">
        <f t="shared" si="1419"/>
        <v>21.448414</v>
      </c>
      <c r="AK4135" s="51">
        <f t="shared" si="1420"/>
        <v>19.431795000000001</v>
      </c>
      <c r="AL4135" s="51">
        <f t="shared" si="1421"/>
        <v>25.938700000000001</v>
      </c>
      <c r="AM4135" s="51">
        <f t="shared" si="1422"/>
        <v>25.401394</v>
      </c>
      <c r="AN4135" s="51">
        <f t="shared" si="1423"/>
        <v>25.562028999999999</v>
      </c>
      <c r="AO4135" s="51">
        <f t="shared" si="1424"/>
        <v>24.869577</v>
      </c>
      <c r="AP4135" s="51">
        <f t="shared" si="1425"/>
        <v>24.500519000000001</v>
      </c>
      <c r="AQ4135" s="51">
        <f t="shared" si="1426"/>
        <v>22.949477999999999</v>
      </c>
      <c r="AR4135" s="51">
        <f t="shared" si="1427"/>
        <v>24.395575999999998</v>
      </c>
      <c r="AS4135" s="51">
        <f t="shared" si="1428"/>
        <v>25.562028999999999</v>
      </c>
      <c r="AT4135" s="51">
        <f t="shared" si="1429"/>
        <v>26.919502000000001</v>
      </c>
      <c r="AU4135" s="51">
        <f t="shared" si="1430"/>
        <v>26.754801</v>
      </c>
      <c r="AV4135" s="51">
        <f t="shared" si="1431"/>
        <v>26.700047999999999</v>
      </c>
    </row>
    <row r="4136" spans="1:48">
      <c r="A4136" t="str">
        <f t="shared" si="1432"/>
        <v>41962Murilo/Kassio89</v>
      </c>
      <c r="B4136" s="50">
        <v>41962.617928240739</v>
      </c>
      <c r="C4136" s="44">
        <f t="shared" si="1412"/>
        <v>41962</v>
      </c>
      <c r="D4136" s="45" t="s">
        <v>20</v>
      </c>
      <c r="E4136" s="46">
        <v>89</v>
      </c>
      <c r="G4136" s="49" t="e">
        <f>VLOOKUP(C4136,#REF!,2,0)</f>
        <v>#REF!</v>
      </c>
      <c r="I4136" s="40">
        <v>0</v>
      </c>
      <c r="J4136" s="40">
        <v>7.8273900000000003</v>
      </c>
      <c r="K4136" s="40">
        <v>32.728637999999997</v>
      </c>
      <c r="L4136" s="40">
        <v>30.317093</v>
      </c>
      <c r="M4136" s="40">
        <v>19.276951</v>
      </c>
      <c r="N4136" s="40">
        <v>23.269210999999999</v>
      </c>
      <c r="O4136" s="40">
        <v>27.930150999999999</v>
      </c>
      <c r="P4136" s="40">
        <v>33.704093999999998</v>
      </c>
      <c r="Q4136" s="40">
        <v>33.177067000000001</v>
      </c>
      <c r="R4136" s="40">
        <v>33.628551000000002</v>
      </c>
      <c r="S4136" s="40">
        <v>37.988486999999999</v>
      </c>
      <c r="T4136" s="40">
        <v>33.855441999999996</v>
      </c>
      <c r="U4136" s="40">
        <v>33.102134999999997</v>
      </c>
      <c r="V4136" s="40">
        <v>24.026022000000001</v>
      </c>
      <c r="W4136" s="40">
        <v>30.965553</v>
      </c>
      <c r="X4136" s="40">
        <v>36.952976</v>
      </c>
      <c r="AA4136">
        <f t="shared" si="1413"/>
        <v>42231.605949074074</v>
      </c>
      <c r="AB4136" t="str">
        <f t="shared" si="1414"/>
        <v>42231Fábio90</v>
      </c>
      <c r="AC4136" s="52">
        <v>42231</v>
      </c>
      <c r="AD4136" s="56" t="s">
        <v>31</v>
      </c>
      <c r="AE4136" s="53">
        <v>90</v>
      </c>
      <c r="AF4136" s="51" t="str">
        <f t="shared" si="1415"/>
        <v/>
      </c>
      <c r="AG4136" s="51">
        <f t="shared" si="1416"/>
        <v>0</v>
      </c>
      <c r="AH4136" s="51">
        <f t="shared" si="1417"/>
        <v>0</v>
      </c>
      <c r="AI4136" s="51">
        <f t="shared" si="1418"/>
        <v>3.5652999999999997E-2</v>
      </c>
      <c r="AJ4136" s="51">
        <f t="shared" si="1419"/>
        <v>19.105416999999999</v>
      </c>
      <c r="AK4136" s="51">
        <f t="shared" si="1420"/>
        <v>16.038502000000001</v>
      </c>
      <c r="AL4136" s="51">
        <f t="shared" si="1421"/>
        <v>14.831732000000001</v>
      </c>
      <c r="AM4136" s="51">
        <f t="shared" si="1422"/>
        <v>16.337140999999999</v>
      </c>
      <c r="AN4136" s="51">
        <f t="shared" si="1423"/>
        <v>16.465980999999999</v>
      </c>
      <c r="AO4136" s="51">
        <f t="shared" si="1424"/>
        <v>17.205947999999999</v>
      </c>
      <c r="AP4136" s="51">
        <f t="shared" si="1425"/>
        <v>24.290852000000001</v>
      </c>
      <c r="AQ4136" s="51">
        <f t="shared" si="1426"/>
        <v>22.797143999999999</v>
      </c>
      <c r="AR4136" s="51">
        <f t="shared" si="1427"/>
        <v>24.290852000000001</v>
      </c>
      <c r="AS4136" s="51">
        <f t="shared" si="1428"/>
        <v>25.669376</v>
      </c>
      <c r="AT4136" s="51">
        <f t="shared" si="1429"/>
        <v>26.809674999999999</v>
      </c>
      <c r="AU4136" s="51">
        <f t="shared" si="1430"/>
        <v>26.919502000000001</v>
      </c>
      <c r="AV4136" s="51">
        <f t="shared" si="1431"/>
        <v>27.084671</v>
      </c>
    </row>
    <row r="4137" spans="1:48">
      <c r="A4137" t="str">
        <f t="shared" si="1432"/>
        <v>41963Murilo/Kassio89</v>
      </c>
      <c r="B4137" s="50">
        <v>41963.372754629629</v>
      </c>
      <c r="C4137" s="44">
        <f t="shared" si="1412"/>
        <v>41963</v>
      </c>
      <c r="D4137" s="45" t="s">
        <v>20</v>
      </c>
      <c r="E4137" s="46">
        <v>89</v>
      </c>
      <c r="F4137" s="43" t="s">
        <v>158</v>
      </c>
      <c r="G4137" s="49" t="e">
        <f>VLOOKUP(C4137,#REF!,2,0)</f>
        <v>#REF!</v>
      </c>
      <c r="H4137" s="43" t="s">
        <v>160</v>
      </c>
      <c r="I4137" s="40">
        <v>29.1814</v>
      </c>
      <c r="J4137" s="40" t="s">
        <v>18</v>
      </c>
      <c r="K4137" s="40">
        <v>21.372751000000001</v>
      </c>
      <c r="L4137" s="40">
        <v>28.621839999999999</v>
      </c>
      <c r="M4137" s="40">
        <v>25.250136999999999</v>
      </c>
      <c r="N4137" s="40">
        <v>3.452734</v>
      </c>
      <c r="O4137" s="40">
        <v>6.6781059999999997</v>
      </c>
      <c r="P4137" s="40">
        <v>31.914465</v>
      </c>
      <c r="Q4137" s="40">
        <v>31.547816999999998</v>
      </c>
      <c r="R4137" s="40">
        <v>25.184933000000001</v>
      </c>
      <c r="S4137" s="40">
        <v>29.604711999999999</v>
      </c>
      <c r="T4137" s="40">
        <v>29.67557</v>
      </c>
      <c r="U4137" s="40">
        <v>32.505577000000002</v>
      </c>
      <c r="V4137" s="40">
        <v>28.205767000000002</v>
      </c>
      <c r="W4137" s="40">
        <v>31.988050000000001</v>
      </c>
      <c r="X4137" s="40">
        <v>40.929091999999997</v>
      </c>
      <c r="AA4137">
        <f t="shared" si="1413"/>
        <v>42233.387928240743</v>
      </c>
      <c r="AB4137" t="str">
        <f t="shared" si="1414"/>
        <v>42233Fábio90</v>
      </c>
      <c r="AC4137" s="52">
        <v>42233</v>
      </c>
      <c r="AD4137" s="56" t="s">
        <v>31</v>
      </c>
      <c r="AE4137" s="53">
        <v>90</v>
      </c>
      <c r="AF4137" s="51" t="str">
        <f t="shared" si="1415"/>
        <v/>
      </c>
      <c r="AG4137" s="51">
        <f t="shared" si="1416"/>
        <v>0</v>
      </c>
      <c r="AH4137" s="51">
        <f t="shared" si="1417"/>
        <v>0</v>
      </c>
      <c r="AI4137" s="51">
        <f t="shared" si="1418"/>
        <v>4.2173000000000002E-2</v>
      </c>
      <c r="AJ4137" s="51">
        <f t="shared" si="1419"/>
        <v>18.097840999999999</v>
      </c>
      <c r="AK4137" s="51">
        <f t="shared" si="1420"/>
        <v>15.491481</v>
      </c>
      <c r="AL4137" s="51">
        <f t="shared" si="1421"/>
        <v>14.18694</v>
      </c>
      <c r="AM4137" s="51">
        <f t="shared" si="1422"/>
        <v>15.533234</v>
      </c>
      <c r="AN4137" s="51">
        <f t="shared" si="1423"/>
        <v>15.325142</v>
      </c>
      <c r="AO4137" s="51">
        <f t="shared" si="1424"/>
        <v>14.147143</v>
      </c>
      <c r="AP4137" s="51">
        <f t="shared" si="1425"/>
        <v>18.007636999999999</v>
      </c>
      <c r="AQ4137" s="51">
        <f t="shared" si="1426"/>
        <v>20.092924</v>
      </c>
      <c r="AR4137" s="51">
        <f t="shared" si="1427"/>
        <v>24.290852000000001</v>
      </c>
      <c r="AS4137" s="51">
        <f t="shared" si="1428"/>
        <v>25.669376</v>
      </c>
      <c r="AT4137" s="51">
        <f t="shared" si="1429"/>
        <v>26.864563</v>
      </c>
      <c r="AU4137" s="51">
        <f t="shared" si="1430"/>
        <v>26.535988</v>
      </c>
      <c r="AV4137" s="51">
        <f t="shared" si="1431"/>
        <v>26.809674999999999</v>
      </c>
    </row>
    <row r="4138" spans="1:48">
      <c r="A4138" t="str">
        <f t="shared" si="1432"/>
        <v>41967Murilo/Kassio89</v>
      </c>
      <c r="B4138" s="50">
        <v>41967.675439814811</v>
      </c>
      <c r="C4138" s="44">
        <f t="shared" ref="C4138:C4201" si="1433">DATE(YEAR(B4138),MONTH(B4138),DAY(B4138))</f>
        <v>41967</v>
      </c>
      <c r="D4138" s="45" t="s">
        <v>20</v>
      </c>
      <c r="E4138" s="46">
        <v>89</v>
      </c>
      <c r="G4138" s="49" t="e">
        <f>VLOOKUP(C4138,#REF!,2,0)</f>
        <v>#REF!</v>
      </c>
      <c r="I4138" s="40">
        <v>0</v>
      </c>
      <c r="J4138" s="40">
        <v>8.4955119999999997</v>
      </c>
      <c r="K4138" s="40">
        <v>30.173922000000001</v>
      </c>
      <c r="L4138" s="40">
        <v>27.655892999999999</v>
      </c>
      <c r="M4138" s="40">
        <v>17.403151999999999</v>
      </c>
      <c r="N4138" s="40">
        <v>21.793571</v>
      </c>
      <c r="O4138" s="40">
        <v>26.172321</v>
      </c>
      <c r="P4138" s="40">
        <v>31.988050000000001</v>
      </c>
      <c r="Q4138" s="40">
        <v>32.357277000000003</v>
      </c>
      <c r="R4138" s="40">
        <v>33.402434999999997</v>
      </c>
      <c r="S4138" s="40">
        <v>37.828285000000001</v>
      </c>
      <c r="T4138" s="40">
        <v>33.931216999999997</v>
      </c>
      <c r="U4138" s="40">
        <v>33.177067000000001</v>
      </c>
      <c r="V4138" s="40">
        <v>23.144293000000001</v>
      </c>
      <c r="W4138" s="40">
        <v>30.965553</v>
      </c>
      <c r="X4138" s="40">
        <v>36.794913999999999</v>
      </c>
      <c r="AA4138">
        <f t="shared" si="1413"/>
        <v>42235.388865740744</v>
      </c>
      <c r="AB4138" t="str">
        <f t="shared" si="1414"/>
        <v>42235Fábio90</v>
      </c>
      <c r="AC4138" s="52">
        <v>42235</v>
      </c>
      <c r="AD4138" s="56" t="s">
        <v>31</v>
      </c>
      <c r="AE4138" s="53">
        <v>90</v>
      </c>
      <c r="AF4138" s="51" t="str">
        <f t="shared" si="1415"/>
        <v/>
      </c>
      <c r="AG4138" s="51">
        <f t="shared" si="1416"/>
        <v>0</v>
      </c>
      <c r="AH4138" s="51">
        <f t="shared" si="1417"/>
        <v>0</v>
      </c>
      <c r="AI4138" s="51">
        <f t="shared" si="1418"/>
        <v>3.9919999999999997E-2</v>
      </c>
      <c r="AJ4138" s="51">
        <f t="shared" si="1419"/>
        <v>17.471107</v>
      </c>
      <c r="AK4138" s="51">
        <f t="shared" si="1420"/>
        <v>15.533234</v>
      </c>
      <c r="AL4138" s="51">
        <f t="shared" si="1421"/>
        <v>14.067712</v>
      </c>
      <c r="AM4138" s="51">
        <f t="shared" si="1422"/>
        <v>14.750323</v>
      </c>
      <c r="AN4138" s="51">
        <f t="shared" si="1423"/>
        <v>14.709673</v>
      </c>
      <c r="AO4138" s="51">
        <f t="shared" si="1424"/>
        <v>13.870139999999999</v>
      </c>
      <c r="AP4138" s="51">
        <f t="shared" si="1425"/>
        <v>17.426780999999998</v>
      </c>
      <c r="AQ4138" s="51">
        <f t="shared" si="1426"/>
        <v>18.278981999999999</v>
      </c>
      <c r="AR4138" s="51">
        <f t="shared" si="1427"/>
        <v>22.746447</v>
      </c>
      <c r="AS4138" s="51">
        <f t="shared" si="1428"/>
        <v>24.816673000000002</v>
      </c>
      <c r="AT4138" s="51">
        <f t="shared" si="1429"/>
        <v>27.084671</v>
      </c>
      <c r="AU4138" s="51">
        <f t="shared" si="1430"/>
        <v>26.046810000000001</v>
      </c>
      <c r="AV4138" s="51">
        <f t="shared" si="1431"/>
        <v>26.15513</v>
      </c>
    </row>
    <row r="4139" spans="1:48">
      <c r="A4139" t="str">
        <f t="shared" si="1432"/>
        <v>41970Murilo/Kassio89</v>
      </c>
      <c r="B4139" s="50">
        <v>41970.58320601852</v>
      </c>
      <c r="C4139" s="44">
        <f t="shared" si="1433"/>
        <v>41970</v>
      </c>
      <c r="D4139" s="45" t="s">
        <v>20</v>
      </c>
      <c r="E4139" s="46">
        <v>89</v>
      </c>
      <c r="G4139" s="49" t="e">
        <f>VLOOKUP(C4139,#REF!,2,0)</f>
        <v>#REF!</v>
      </c>
      <c r="I4139" s="40">
        <v>0</v>
      </c>
      <c r="J4139" s="40">
        <v>19.107475000000001</v>
      </c>
      <c r="K4139" s="40">
        <v>39.445445999999997</v>
      </c>
      <c r="L4139" s="40">
        <v>38.068714</v>
      </c>
      <c r="M4139" s="40">
        <v>29.392672999999998</v>
      </c>
      <c r="N4139" s="40">
        <v>45.363556000000003</v>
      </c>
      <c r="O4139" s="40">
        <v>46.241351999999999</v>
      </c>
      <c r="P4139" s="40">
        <v>44.840724999999999</v>
      </c>
      <c r="Q4139" s="40">
        <v>44.840724999999999</v>
      </c>
      <c r="R4139" s="40">
        <v>43.118935</v>
      </c>
      <c r="S4139" s="40">
        <v>45.014687000000002</v>
      </c>
      <c r="T4139" s="40">
        <v>45.276226000000001</v>
      </c>
      <c r="U4139" s="40">
        <v>45.538505999999998</v>
      </c>
      <c r="V4139" s="40">
        <v>49.831977999999999</v>
      </c>
      <c r="W4139" s="40">
        <v>48.831950999999997</v>
      </c>
      <c r="X4139" s="40">
        <v>48.831950999999997</v>
      </c>
      <c r="AA4139">
        <f t="shared" si="1413"/>
        <v>42240.466597222221</v>
      </c>
      <c r="AB4139" t="str">
        <f t="shared" si="1414"/>
        <v>42240Fábio90</v>
      </c>
      <c r="AC4139" s="52">
        <v>42240</v>
      </c>
      <c r="AD4139" s="56" t="s">
        <v>31</v>
      </c>
      <c r="AE4139" s="53">
        <v>90</v>
      </c>
      <c r="AF4139" s="51" t="str">
        <f t="shared" si="1415"/>
        <v>Duas medidas no mesmo dia (ok)</v>
      </c>
      <c r="AG4139" s="51">
        <f t="shared" si="1416"/>
        <v>0</v>
      </c>
      <c r="AH4139" s="51">
        <f t="shared" si="1417"/>
        <v>0</v>
      </c>
      <c r="AI4139" s="51">
        <f t="shared" si="1418"/>
        <v>2.6652500000000003E-2</v>
      </c>
      <c r="AJ4139" s="51">
        <f t="shared" si="1419"/>
        <v>16.401682999999998</v>
      </c>
      <c r="AK4139" s="51">
        <f t="shared" si="1420"/>
        <v>14.568329</v>
      </c>
      <c r="AL4139" s="51">
        <f t="shared" si="1421"/>
        <v>13.5572385</v>
      </c>
      <c r="AM4139" s="51">
        <f t="shared" si="1422"/>
        <v>14.347197</v>
      </c>
      <c r="AN4139" s="51">
        <f t="shared" si="1423"/>
        <v>14.3067175</v>
      </c>
      <c r="AO4139" s="51">
        <f t="shared" si="1424"/>
        <v>13.247969000000001</v>
      </c>
      <c r="AP4139" s="51">
        <f t="shared" si="1425"/>
        <v>16.315721499999999</v>
      </c>
      <c r="AQ4139" s="51">
        <f t="shared" si="1426"/>
        <v>17.426780999999998</v>
      </c>
      <c r="AR4139" s="51">
        <f t="shared" si="1427"/>
        <v>21.081564999999998</v>
      </c>
      <c r="AS4139" s="51">
        <f t="shared" si="1428"/>
        <v>19.385437000000003</v>
      </c>
      <c r="AT4139" s="51">
        <f t="shared" si="1429"/>
        <v>17.850293000000001</v>
      </c>
      <c r="AU4139" s="51">
        <f t="shared" si="1430"/>
        <v>21.620936</v>
      </c>
      <c r="AV4139" s="51">
        <f t="shared" si="1431"/>
        <v>25.267929000000002</v>
      </c>
    </row>
    <row r="4140" spans="1:48">
      <c r="A4140" t="str">
        <f t="shared" si="1432"/>
        <v>41971Murilo/Kassio89</v>
      </c>
      <c r="B4140" s="50">
        <v>41971.431331018517</v>
      </c>
      <c r="C4140" s="44">
        <f t="shared" si="1433"/>
        <v>41971</v>
      </c>
      <c r="D4140" s="45" t="s">
        <v>20</v>
      </c>
      <c r="E4140" s="46">
        <v>89</v>
      </c>
      <c r="G4140" s="49" t="e">
        <f>VLOOKUP(C4140,#REF!,2,0)</f>
        <v>#REF!</v>
      </c>
      <c r="I4140" s="40">
        <v>0</v>
      </c>
      <c r="J4140" s="40">
        <v>15.733523999999999</v>
      </c>
      <c r="K4140" s="40">
        <v>36.479773999999999</v>
      </c>
      <c r="L4140" s="40">
        <v>35.775677000000002</v>
      </c>
      <c r="M4140" s="40">
        <v>26.774146999999999</v>
      </c>
      <c r="N4140" s="40">
        <v>34.007137</v>
      </c>
      <c r="O4140" s="40">
        <v>44.667095000000003</v>
      </c>
      <c r="P4140" s="40">
        <v>44.667095000000003</v>
      </c>
      <c r="Q4140" s="40">
        <v>43.546363999999997</v>
      </c>
      <c r="R4140" s="40">
        <v>42.101398000000003</v>
      </c>
      <c r="S4140" s="40">
        <v>44.148147999999999</v>
      </c>
      <c r="T4140" s="40">
        <v>44.667095000000003</v>
      </c>
      <c r="U4140" s="40">
        <v>44.840724999999999</v>
      </c>
      <c r="V4140" s="40">
        <v>49.376227999999998</v>
      </c>
      <c r="W4140" s="40">
        <v>48.470664999999997</v>
      </c>
      <c r="X4140" s="40">
        <v>48.470664999999997</v>
      </c>
      <c r="AA4140">
        <f t="shared" si="1413"/>
        <v>42240.466597222221</v>
      </c>
      <c r="AB4140" t="str">
        <f t="shared" si="1414"/>
        <v>42240Fábio90</v>
      </c>
      <c r="AC4140" s="52">
        <v>42240</v>
      </c>
      <c r="AD4140" s="56" t="s">
        <v>31</v>
      </c>
      <c r="AE4140" s="53">
        <v>90</v>
      </c>
      <c r="AF4140" s="51" t="str">
        <f t="shared" si="1415"/>
        <v>Duas medidas no mesmo dia (ok)</v>
      </c>
      <c r="AG4140" s="51">
        <f t="shared" si="1416"/>
        <v>0</v>
      </c>
      <c r="AH4140" s="51">
        <f t="shared" si="1417"/>
        <v>0</v>
      </c>
      <c r="AI4140" s="51">
        <f t="shared" si="1418"/>
        <v>2.6652500000000003E-2</v>
      </c>
      <c r="AJ4140" s="51">
        <f t="shared" si="1419"/>
        <v>16.401682999999998</v>
      </c>
      <c r="AK4140" s="51">
        <f t="shared" si="1420"/>
        <v>14.568329</v>
      </c>
      <c r="AL4140" s="51">
        <f t="shared" si="1421"/>
        <v>13.5572385</v>
      </c>
      <c r="AM4140" s="51">
        <f t="shared" si="1422"/>
        <v>14.347197</v>
      </c>
      <c r="AN4140" s="51">
        <f t="shared" si="1423"/>
        <v>14.3067175</v>
      </c>
      <c r="AO4140" s="51">
        <f t="shared" si="1424"/>
        <v>13.247969000000001</v>
      </c>
      <c r="AP4140" s="51">
        <f t="shared" si="1425"/>
        <v>16.315721499999999</v>
      </c>
      <c r="AQ4140" s="51">
        <f t="shared" si="1426"/>
        <v>17.426780999999998</v>
      </c>
      <c r="AR4140" s="51">
        <f t="shared" si="1427"/>
        <v>21.081564999999998</v>
      </c>
      <c r="AS4140" s="51">
        <f t="shared" si="1428"/>
        <v>19.385437000000003</v>
      </c>
      <c r="AT4140" s="51">
        <f t="shared" si="1429"/>
        <v>17.850293000000001</v>
      </c>
      <c r="AU4140" s="51">
        <f t="shared" si="1430"/>
        <v>21.620936</v>
      </c>
      <c r="AV4140" s="51">
        <f t="shared" si="1431"/>
        <v>25.267929000000002</v>
      </c>
    </row>
    <row r="4141" spans="1:48">
      <c r="A4141" t="str">
        <f t="shared" si="1432"/>
        <v>41974Murilo/Kassio89</v>
      </c>
      <c r="B4141" s="50">
        <v>41974.652013888888</v>
      </c>
      <c r="C4141" s="44">
        <f t="shared" si="1433"/>
        <v>41974</v>
      </c>
      <c r="D4141" s="45" t="s">
        <v>20</v>
      </c>
      <c r="E4141" s="46">
        <v>89</v>
      </c>
      <c r="G4141" s="49" t="e">
        <f>VLOOKUP(C4141,#REF!,2,0)</f>
        <v>#REF!</v>
      </c>
      <c r="I4141" s="40">
        <v>0</v>
      </c>
      <c r="J4141" s="40">
        <v>2.383267</v>
      </c>
      <c r="K4141" s="40">
        <v>31.328807999999999</v>
      </c>
      <c r="L4141" s="40">
        <v>31.694199000000001</v>
      </c>
      <c r="M4141" s="40">
        <v>24.537593999999999</v>
      </c>
      <c r="N4141" s="40">
        <v>26.706914999999999</v>
      </c>
      <c r="O4141" s="40">
        <v>31.038038</v>
      </c>
      <c r="P4141" s="40">
        <v>36.952976</v>
      </c>
      <c r="Q4141" s="40">
        <v>36.558444999999999</v>
      </c>
      <c r="R4141" s="40">
        <v>38.551903000000003</v>
      </c>
      <c r="S4141" s="40">
        <v>43.289664999999999</v>
      </c>
      <c r="T4141" s="40">
        <v>43.546363999999997</v>
      </c>
      <c r="U4141" s="40">
        <v>44.320816000000001</v>
      </c>
      <c r="V4141" s="40">
        <v>48.741492999999998</v>
      </c>
      <c r="W4141" s="40">
        <v>47.931125999999999</v>
      </c>
      <c r="X4141" s="40">
        <v>48.200530999999998</v>
      </c>
      <c r="AA4141">
        <f t="shared" si="1413"/>
        <v>42242.409131944441</v>
      </c>
      <c r="AB4141" t="str">
        <f t="shared" si="1414"/>
        <v>42242Fábio90</v>
      </c>
      <c r="AC4141" s="52">
        <v>42242</v>
      </c>
      <c r="AD4141" s="56" t="s">
        <v>31</v>
      </c>
      <c r="AE4141" s="53">
        <v>90</v>
      </c>
      <c r="AF4141" s="51" t="str">
        <f t="shared" si="1415"/>
        <v/>
      </c>
      <c r="AG4141" s="51">
        <f t="shared" si="1416"/>
        <v>0</v>
      </c>
      <c r="AH4141" s="51">
        <f t="shared" si="1417"/>
        <v>0</v>
      </c>
      <c r="AI4141" s="51">
        <f t="shared" si="1418"/>
        <v>0.71451799999999999</v>
      </c>
      <c r="AJ4141" s="51">
        <f t="shared" si="1419"/>
        <v>21.007883</v>
      </c>
      <c r="AK4141" s="51">
        <f t="shared" si="1420"/>
        <v>15.953726</v>
      </c>
      <c r="AL4141" s="51">
        <f t="shared" si="1421"/>
        <v>14.547779999999999</v>
      </c>
      <c r="AM4141" s="51">
        <f t="shared" si="1422"/>
        <v>15.242342000000001</v>
      </c>
      <c r="AN4141" s="51">
        <f t="shared" si="1423"/>
        <v>14.872544</v>
      </c>
      <c r="AO4141" s="51">
        <f t="shared" si="1424"/>
        <v>13.870139999999999</v>
      </c>
      <c r="AP4141" s="51">
        <f t="shared" si="1425"/>
        <v>17.249991999999999</v>
      </c>
      <c r="AQ4141" s="51">
        <f t="shared" si="1426"/>
        <v>18.007636999999999</v>
      </c>
      <c r="AR4141" s="51">
        <f t="shared" si="1427"/>
        <v>21.596231</v>
      </c>
      <c r="AS4141" s="51">
        <f t="shared" si="1428"/>
        <v>19.431795000000001</v>
      </c>
      <c r="AT4141" s="51">
        <f t="shared" si="1429"/>
        <v>17.738341999999999</v>
      </c>
      <c r="AU4141" s="51">
        <f t="shared" si="1430"/>
        <v>21.350121999999999</v>
      </c>
      <c r="AV4141" s="51">
        <f t="shared" si="1431"/>
        <v>23.822313000000001</v>
      </c>
    </row>
    <row r="4142" spans="1:48">
      <c r="A4142" t="str">
        <f t="shared" si="1432"/>
        <v>41976Murilo/Kassio89</v>
      </c>
      <c r="B4142" s="50">
        <v>41976.572743055556</v>
      </c>
      <c r="C4142" s="44">
        <f t="shared" si="1433"/>
        <v>41976</v>
      </c>
      <c r="D4142" s="45" t="s">
        <v>20</v>
      </c>
      <c r="E4142" s="46">
        <v>89</v>
      </c>
      <c r="G4142" s="49" t="e">
        <f>VLOOKUP(C4142,#REF!,2,0)</f>
        <v>#REF!</v>
      </c>
      <c r="I4142" s="40">
        <v>0</v>
      </c>
      <c r="J4142" s="40">
        <v>9.1950249999999993</v>
      </c>
      <c r="K4142" s="40">
        <v>32.135517</v>
      </c>
      <c r="L4142" s="40">
        <v>32.135517</v>
      </c>
      <c r="M4142" s="40">
        <v>21.733191999999999</v>
      </c>
      <c r="N4142" s="40">
        <v>27.451124</v>
      </c>
      <c r="O4142" s="40">
        <v>30.820837000000001</v>
      </c>
      <c r="P4142" s="40">
        <v>36.479773999999999</v>
      </c>
      <c r="Q4142" s="40">
        <v>35.387413000000002</v>
      </c>
      <c r="R4142" s="40">
        <v>37.349601999999997</v>
      </c>
      <c r="S4142" s="40">
        <v>41.680878</v>
      </c>
      <c r="T4142" s="40">
        <v>41.345923999999997</v>
      </c>
      <c r="U4142" s="40">
        <v>44.580418000000002</v>
      </c>
      <c r="V4142" s="40">
        <v>48.922485000000002</v>
      </c>
      <c r="W4142" s="40">
        <v>48.470664999999997</v>
      </c>
      <c r="X4142" s="40">
        <v>48.741492999999998</v>
      </c>
      <c r="AA4142">
        <f t="shared" si="1413"/>
        <v>42244.725219907406</v>
      </c>
      <c r="AB4142" t="str">
        <f t="shared" si="1414"/>
        <v>42244Fábio90</v>
      </c>
      <c r="AC4142" s="52">
        <v>42244</v>
      </c>
      <c r="AD4142" s="56" t="s">
        <v>31</v>
      </c>
      <c r="AE4142" s="53">
        <v>90</v>
      </c>
      <c r="AF4142" s="51" t="str">
        <f t="shared" si="1415"/>
        <v/>
      </c>
      <c r="AG4142" s="51">
        <f t="shared" si="1416"/>
        <v>0</v>
      </c>
      <c r="AH4142" s="51">
        <f t="shared" si="1417"/>
        <v>0</v>
      </c>
      <c r="AI4142" s="51">
        <f t="shared" si="1418"/>
        <v>0.484315</v>
      </c>
      <c r="AJ4142" s="51">
        <f t="shared" si="1419"/>
        <v>21.399222999999999</v>
      </c>
      <c r="AK4142" s="51">
        <f t="shared" si="1420"/>
        <v>17.559964999999998</v>
      </c>
      <c r="AL4142" s="51">
        <f t="shared" si="1421"/>
        <v>16.294301999999998</v>
      </c>
      <c r="AM4142" s="51">
        <f t="shared" si="1422"/>
        <v>18.552409999999998</v>
      </c>
      <c r="AN4142" s="51">
        <f t="shared" si="1423"/>
        <v>25.294592000000002</v>
      </c>
      <c r="AO4142" s="51">
        <f t="shared" si="1424"/>
        <v>24.343222000000001</v>
      </c>
      <c r="AP4142" s="51">
        <f t="shared" si="1425"/>
        <v>24.343222000000001</v>
      </c>
      <c r="AQ4142" s="51">
        <f t="shared" si="1426"/>
        <v>23.563955</v>
      </c>
      <c r="AR4142" s="51">
        <f t="shared" si="1427"/>
        <v>25.562028999999999</v>
      </c>
      <c r="AS4142" s="51">
        <f t="shared" si="1428"/>
        <v>26.372440000000001</v>
      </c>
      <c r="AT4142" s="51">
        <f t="shared" si="1429"/>
        <v>27.361022999999999</v>
      </c>
      <c r="AU4142" s="51">
        <f t="shared" si="1430"/>
        <v>27.30566</v>
      </c>
      <c r="AV4142" s="51">
        <f t="shared" si="1431"/>
        <v>27.30566</v>
      </c>
    </row>
    <row r="4143" spans="1:48">
      <c r="A4143" t="str">
        <f t="shared" si="1432"/>
        <v>41978Murilo/Kassio89</v>
      </c>
      <c r="B4143" s="50">
        <v>41978.705439814818</v>
      </c>
      <c r="C4143" s="44">
        <f t="shared" si="1433"/>
        <v>41978</v>
      </c>
      <c r="D4143" s="45" t="s">
        <v>20</v>
      </c>
      <c r="E4143" s="46">
        <v>89</v>
      </c>
      <c r="G4143" s="49" t="e">
        <f>VLOOKUP(C4143,#REF!,2,0)</f>
        <v>#REF!</v>
      </c>
      <c r="I4143" s="40">
        <v>0</v>
      </c>
      <c r="J4143" s="40">
        <v>1.935994</v>
      </c>
      <c r="K4143" s="40">
        <v>28.413414</v>
      </c>
      <c r="L4143" s="40">
        <v>28.552289999999999</v>
      </c>
      <c r="M4143" s="40">
        <v>21.0748</v>
      </c>
      <c r="N4143" s="40">
        <v>23.646038000000001</v>
      </c>
      <c r="O4143" s="40">
        <v>28.413414</v>
      </c>
      <c r="P4143" s="40">
        <v>35.310035999999997</v>
      </c>
      <c r="Q4143" s="40">
        <v>34.924286000000002</v>
      </c>
      <c r="R4143" s="40">
        <v>36.087780000000002</v>
      </c>
      <c r="S4143" s="40">
        <v>40.431556999999998</v>
      </c>
      <c r="T4143" s="40">
        <v>37.032131</v>
      </c>
      <c r="U4143" s="40">
        <v>41.012264000000002</v>
      </c>
      <c r="V4143" s="40">
        <v>48.470664999999997</v>
      </c>
      <c r="W4143" s="40">
        <v>48.560862999999998</v>
      </c>
      <c r="X4143" s="40">
        <v>48.200530999999998</v>
      </c>
      <c r="AA4143">
        <f t="shared" si="1413"/>
        <v>42247.369988425926</v>
      </c>
      <c r="AB4143" t="str">
        <f t="shared" si="1414"/>
        <v>42247Fábio90</v>
      </c>
      <c r="AC4143" s="52">
        <v>42247</v>
      </c>
      <c r="AD4143" s="56" t="s">
        <v>31</v>
      </c>
      <c r="AE4143" s="53">
        <v>90</v>
      </c>
      <c r="AF4143" s="51" t="str">
        <f t="shared" si="1415"/>
        <v/>
      </c>
      <c r="AG4143" s="51">
        <f t="shared" si="1416"/>
        <v>0</v>
      </c>
      <c r="AH4143" s="51">
        <f t="shared" si="1417"/>
        <v>0</v>
      </c>
      <c r="AI4143" s="51">
        <f t="shared" si="1418"/>
        <v>0.199069</v>
      </c>
      <c r="AJ4143" s="51">
        <f t="shared" si="1419"/>
        <v>20.283854000000002</v>
      </c>
      <c r="AK4143" s="51">
        <f t="shared" si="1420"/>
        <v>16.166153000000001</v>
      </c>
      <c r="AL4143" s="51">
        <f t="shared" si="1421"/>
        <v>14.669136</v>
      </c>
      <c r="AM4143" s="51">
        <f t="shared" si="1422"/>
        <v>15.616866</v>
      </c>
      <c r="AN4143" s="51">
        <f t="shared" si="1423"/>
        <v>15.742751999999999</v>
      </c>
      <c r="AO4143" s="51">
        <f t="shared" si="1424"/>
        <v>15.118537999999999</v>
      </c>
      <c r="AP4143" s="51">
        <f t="shared" si="1425"/>
        <v>20.427655999999999</v>
      </c>
      <c r="AQ4143" s="51">
        <f t="shared" si="1426"/>
        <v>22.847866</v>
      </c>
      <c r="AR4143" s="51">
        <f t="shared" si="1427"/>
        <v>24.605682000000002</v>
      </c>
      <c r="AS4143" s="51">
        <f t="shared" si="1428"/>
        <v>25.830808999999999</v>
      </c>
      <c r="AT4143" s="51">
        <f t="shared" si="1429"/>
        <v>27.084671</v>
      </c>
      <c r="AU4143" s="51">
        <f t="shared" si="1430"/>
        <v>26.809674999999999</v>
      </c>
      <c r="AV4143" s="51">
        <f t="shared" si="1431"/>
        <v>27.029547000000001</v>
      </c>
    </row>
    <row r="4144" spans="1:48">
      <c r="A4144" t="str">
        <f t="shared" si="1432"/>
        <v>41981Murilo/Kassio89</v>
      </c>
      <c r="B4144" s="50">
        <v>41981.345393518517</v>
      </c>
      <c r="C4144" s="44">
        <f t="shared" si="1433"/>
        <v>41981</v>
      </c>
      <c r="D4144" s="45" t="s">
        <v>20</v>
      </c>
      <c r="E4144" s="46">
        <v>89</v>
      </c>
      <c r="G4144" s="49" t="e">
        <f>VLOOKUP(C4144,#REF!,2,0)</f>
        <v>#REF!</v>
      </c>
      <c r="I4144" s="40">
        <v>0</v>
      </c>
      <c r="J4144" s="40">
        <v>6.6781059999999997</v>
      </c>
      <c r="K4144" s="40">
        <v>26.908846</v>
      </c>
      <c r="L4144" s="40">
        <v>26.172321</v>
      </c>
      <c r="M4144" s="40">
        <v>17.296139</v>
      </c>
      <c r="N4144" s="40">
        <v>23.144293000000001</v>
      </c>
      <c r="O4144" s="40">
        <v>27.587548999999999</v>
      </c>
      <c r="P4144" s="40">
        <v>35.155479</v>
      </c>
      <c r="Q4144" s="40">
        <v>34.540657000000003</v>
      </c>
      <c r="R4144" s="40">
        <v>35.853580000000001</v>
      </c>
      <c r="S4144" s="40">
        <v>40.348948999999998</v>
      </c>
      <c r="T4144" s="40">
        <v>37.190693000000003</v>
      </c>
      <c r="U4144" s="40">
        <v>39.527172</v>
      </c>
      <c r="V4144" s="40">
        <v>49.103760000000001</v>
      </c>
      <c r="W4144" s="40">
        <v>49.923369999999998</v>
      </c>
      <c r="X4144" s="40">
        <v>49.285347000000002</v>
      </c>
      <c r="AA4144">
        <f t="shared" si="1413"/>
        <v>42249.390057870369</v>
      </c>
      <c r="AB4144" t="str">
        <f t="shared" si="1414"/>
        <v>42249Fábio90</v>
      </c>
      <c r="AC4144" s="52">
        <v>42249</v>
      </c>
      <c r="AD4144" s="56" t="s">
        <v>31</v>
      </c>
      <c r="AE4144" s="53">
        <v>90</v>
      </c>
      <c r="AF4144" s="51" t="str">
        <f t="shared" si="1415"/>
        <v/>
      </c>
      <c r="AG4144" s="51">
        <f t="shared" si="1416"/>
        <v>0</v>
      </c>
      <c r="AH4144" s="51">
        <f t="shared" si="1417"/>
        <v>0</v>
      </c>
      <c r="AI4144" s="51">
        <f t="shared" si="1418"/>
        <v>0.150423</v>
      </c>
      <c r="AJ4144" s="51">
        <f t="shared" si="1419"/>
        <v>19.431795000000001</v>
      </c>
      <c r="AK4144" s="51">
        <f t="shared" si="1420"/>
        <v>16.080988000000001</v>
      </c>
      <c r="AL4144" s="51">
        <f t="shared" si="1421"/>
        <v>14.507453999999999</v>
      </c>
      <c r="AM4144" s="51">
        <f t="shared" si="1422"/>
        <v>15.036293000000001</v>
      </c>
      <c r="AN4144" s="51">
        <f t="shared" si="1423"/>
        <v>15.118537999999999</v>
      </c>
      <c r="AO4144" s="51">
        <f t="shared" si="1424"/>
        <v>14.107385000000001</v>
      </c>
      <c r="AP4144" s="51">
        <f t="shared" si="1425"/>
        <v>17.827870999999998</v>
      </c>
      <c r="AQ4144" s="51">
        <f t="shared" si="1426"/>
        <v>18.920164</v>
      </c>
      <c r="AR4144" s="51">
        <f t="shared" si="1427"/>
        <v>23.153414000000001</v>
      </c>
      <c r="AS4144" s="51">
        <f t="shared" si="1428"/>
        <v>25.454886999999999</v>
      </c>
      <c r="AT4144" s="51">
        <f t="shared" si="1429"/>
        <v>26.700047999999999</v>
      </c>
      <c r="AU4144" s="51">
        <f t="shared" si="1430"/>
        <v>26.372440000000001</v>
      </c>
      <c r="AV4144" s="51">
        <f t="shared" si="1431"/>
        <v>26.426905000000001</v>
      </c>
    </row>
    <row r="4145" spans="1:48">
      <c r="A4145" t="str">
        <f t="shared" si="1432"/>
        <v>41984Murilo/Kassio89</v>
      </c>
      <c r="B4145" s="50">
        <v>41984.447627314818</v>
      </c>
      <c r="C4145" s="44">
        <f t="shared" si="1433"/>
        <v>41984</v>
      </c>
      <c r="D4145" s="45" t="s">
        <v>20</v>
      </c>
      <c r="E4145" s="46">
        <v>89</v>
      </c>
      <c r="G4145" s="49" t="e">
        <f>VLOOKUP(C4145,#REF!,2,0)</f>
        <v>#REF!</v>
      </c>
      <c r="I4145" s="40">
        <v>0</v>
      </c>
      <c r="J4145" s="40">
        <v>16.348943999999999</v>
      </c>
      <c r="K4145" s="40">
        <v>35.464916000000002</v>
      </c>
      <c r="L4145" s="40">
        <v>34.159145000000002</v>
      </c>
      <c r="M4145" s="40">
        <v>21.672909000000001</v>
      </c>
      <c r="N4145" s="40">
        <v>28.067778000000001</v>
      </c>
      <c r="O4145" s="40">
        <v>30.965553</v>
      </c>
      <c r="P4145" s="40">
        <v>36.637206999999997</v>
      </c>
      <c r="Q4145" s="40">
        <v>34.847389</v>
      </c>
      <c r="R4145" s="40">
        <v>36.479773999999999</v>
      </c>
      <c r="S4145" s="40">
        <v>40.348948999999998</v>
      </c>
      <c r="T4145" s="40">
        <v>35.620097999999999</v>
      </c>
      <c r="U4145" s="40">
        <v>36.009644000000002</v>
      </c>
      <c r="V4145" s="40">
        <v>29.041008000000001</v>
      </c>
      <c r="W4145" s="40">
        <v>47.038212000000001</v>
      </c>
      <c r="X4145" s="40">
        <v>48.470664999999997</v>
      </c>
      <c r="AA4145">
        <f t="shared" si="1413"/>
        <v>42251.652777777781</v>
      </c>
      <c r="AB4145" t="str">
        <f t="shared" si="1414"/>
        <v>42251Fábio90</v>
      </c>
      <c r="AC4145" s="52">
        <v>42251</v>
      </c>
      <c r="AD4145" s="56" t="s">
        <v>31</v>
      </c>
      <c r="AE4145" s="53">
        <v>90</v>
      </c>
      <c r="AF4145" s="51" t="str">
        <f t="shared" si="1415"/>
        <v/>
      </c>
      <c r="AG4145" s="51">
        <f t="shared" si="1416"/>
        <v>0</v>
      </c>
      <c r="AH4145" s="51">
        <f t="shared" si="1417"/>
        <v>0</v>
      </c>
      <c r="AI4145" s="51">
        <f t="shared" si="1418"/>
        <v>0.10803500000000001</v>
      </c>
      <c r="AJ4145" s="51">
        <f t="shared" si="1419"/>
        <v>19.059010000000001</v>
      </c>
      <c r="AK4145" s="51">
        <f t="shared" si="1420"/>
        <v>15.408205000000001</v>
      </c>
      <c r="AL4145" s="51">
        <f t="shared" si="1421"/>
        <v>13.752317</v>
      </c>
      <c r="AM4145" s="51">
        <f t="shared" si="1422"/>
        <v>14.872544</v>
      </c>
      <c r="AN4145" s="51">
        <f t="shared" si="1423"/>
        <v>14.954307999999999</v>
      </c>
      <c r="AO4145" s="51">
        <f t="shared" si="1424"/>
        <v>13.948992000000001</v>
      </c>
      <c r="AP4145" s="51">
        <f t="shared" si="1425"/>
        <v>17.382497999999998</v>
      </c>
      <c r="AQ4145" s="51">
        <f t="shared" si="1426"/>
        <v>18.097840999999999</v>
      </c>
      <c r="AR4145" s="51">
        <f t="shared" si="1427"/>
        <v>22.242746</v>
      </c>
      <c r="AS4145" s="51">
        <f t="shared" si="1428"/>
        <v>20.571967999999998</v>
      </c>
      <c r="AT4145" s="51">
        <f t="shared" si="1429"/>
        <v>23.051352999999999</v>
      </c>
      <c r="AU4145" s="51">
        <f t="shared" si="1430"/>
        <v>26.809674999999999</v>
      </c>
      <c r="AV4145" s="51">
        <f t="shared" si="1431"/>
        <v>26.864563</v>
      </c>
    </row>
    <row r="4146" spans="1:48">
      <c r="A4146" t="str">
        <f t="shared" si="1432"/>
        <v>41987Murilo/Kassio89</v>
      </c>
      <c r="B4146" s="50">
        <v>41987.650497685187</v>
      </c>
      <c r="C4146" s="44">
        <f t="shared" si="1433"/>
        <v>41987</v>
      </c>
      <c r="D4146" s="45" t="s">
        <v>20</v>
      </c>
      <c r="E4146" s="46">
        <v>89</v>
      </c>
      <c r="G4146" s="49" t="e">
        <f>VLOOKUP(C4146,#REF!,2,0)</f>
        <v>#REF!</v>
      </c>
      <c r="I4146" s="40">
        <v>0</v>
      </c>
      <c r="J4146" s="40">
        <v>7.7588819999999998</v>
      </c>
      <c r="K4146" s="40">
        <v>38.471161000000002</v>
      </c>
      <c r="L4146" s="40">
        <v>37.190693000000003</v>
      </c>
      <c r="M4146" s="40">
        <v>33.102134999999997</v>
      </c>
      <c r="N4146" s="40">
        <v>45.538505999999998</v>
      </c>
      <c r="O4146" s="40">
        <v>48.741492999999998</v>
      </c>
      <c r="P4146" s="40">
        <v>46.417876999999997</v>
      </c>
      <c r="Q4146" s="40">
        <v>45.538505999999998</v>
      </c>
      <c r="R4146" s="40">
        <v>43.033695000000002</v>
      </c>
      <c r="S4146" s="40">
        <v>44.927689000000001</v>
      </c>
      <c r="T4146" s="40">
        <v>44.753883000000002</v>
      </c>
      <c r="U4146" s="40">
        <v>45.014687000000002</v>
      </c>
      <c r="V4146" s="40">
        <v>49.923369999999998</v>
      </c>
      <c r="W4146" s="40">
        <v>50.01482</v>
      </c>
      <c r="X4146" s="40">
        <v>49.740684999999999</v>
      </c>
      <c r="AA4146">
        <f t="shared" si="1413"/>
        <v>42257.499039351853</v>
      </c>
      <c r="AB4146" t="str">
        <f t="shared" si="1414"/>
        <v>42257Fábio90</v>
      </c>
      <c r="AC4146" s="52">
        <v>42257</v>
      </c>
      <c r="AD4146" s="56" t="s">
        <v>31</v>
      </c>
      <c r="AE4146" s="53">
        <v>90</v>
      </c>
      <c r="AF4146" s="51" t="str">
        <f t="shared" si="1415"/>
        <v/>
      </c>
      <c r="AG4146" s="51">
        <f t="shared" si="1416"/>
        <v>0</v>
      </c>
      <c r="AH4146" s="51">
        <f t="shared" si="1417"/>
        <v>0</v>
      </c>
      <c r="AI4146" s="51">
        <f t="shared" si="1418"/>
        <v>0.58316999999999997</v>
      </c>
      <c r="AJ4146" s="51">
        <f t="shared" si="1419"/>
        <v>21.645641000000001</v>
      </c>
      <c r="AK4146" s="51">
        <f t="shared" si="1420"/>
        <v>18.233629000000001</v>
      </c>
      <c r="AL4146" s="51">
        <f t="shared" si="1421"/>
        <v>17.118037999999999</v>
      </c>
      <c r="AM4146" s="51">
        <f t="shared" si="1422"/>
        <v>20.862079999999999</v>
      </c>
      <c r="AN4146" s="51">
        <f t="shared" si="1423"/>
        <v>25.454886999999999</v>
      </c>
      <c r="AO4146" s="51">
        <f t="shared" si="1424"/>
        <v>24.763864999999999</v>
      </c>
      <c r="AP4146" s="51">
        <f t="shared" si="1425"/>
        <v>24.290852000000001</v>
      </c>
      <c r="AQ4146" s="51">
        <f t="shared" si="1426"/>
        <v>23.255731999999998</v>
      </c>
      <c r="AR4146" s="51">
        <f t="shared" si="1427"/>
        <v>25.134798</v>
      </c>
      <c r="AS4146" s="51">
        <f t="shared" si="1428"/>
        <v>26.809674999999999</v>
      </c>
      <c r="AT4146" s="51">
        <f t="shared" si="1429"/>
        <v>27.917736000000001</v>
      </c>
      <c r="AU4146" s="51">
        <f t="shared" si="1430"/>
        <v>27.805979000000001</v>
      </c>
      <c r="AV4146" s="51">
        <f t="shared" si="1431"/>
        <v>27.694410000000001</v>
      </c>
    </row>
    <row r="4147" spans="1:48">
      <c r="A4147" t="str">
        <f t="shared" si="1432"/>
        <v>41995Murilo/Kassio89</v>
      </c>
      <c r="B4147" s="50">
        <v>41995.418124999997</v>
      </c>
      <c r="C4147" s="44">
        <f t="shared" si="1433"/>
        <v>41995</v>
      </c>
      <c r="D4147" s="45" t="s">
        <v>20</v>
      </c>
      <c r="E4147" s="46">
        <v>89</v>
      </c>
      <c r="G4147" s="49" t="e">
        <f>VLOOKUP(C4147,#REF!,2,0)</f>
        <v>#REF!</v>
      </c>
      <c r="I4147" s="40">
        <v>0</v>
      </c>
      <c r="J4147" s="40">
        <v>14.347395000000001</v>
      </c>
      <c r="K4147" s="40">
        <v>34.159145000000002</v>
      </c>
      <c r="L4147" s="40">
        <v>32.209347000000001</v>
      </c>
      <c r="M4147" s="40">
        <v>24.153390999999999</v>
      </c>
      <c r="N4147" s="40">
        <v>30.893166999999998</v>
      </c>
      <c r="O4147" s="40">
        <v>36.716000000000001</v>
      </c>
      <c r="P4147" s="40">
        <v>43.204273000000001</v>
      </c>
      <c r="Q4147" s="40">
        <v>42.863453</v>
      </c>
      <c r="R4147" s="40">
        <v>41.680878</v>
      </c>
      <c r="S4147" s="40">
        <v>43.632098999999997</v>
      </c>
      <c r="T4147" s="40">
        <v>42.948523999999999</v>
      </c>
      <c r="U4147" s="40">
        <v>43.975777000000001</v>
      </c>
      <c r="V4147" s="40">
        <v>48.922485000000002</v>
      </c>
      <c r="W4147" s="40">
        <v>48.922485000000002</v>
      </c>
      <c r="X4147" s="40">
        <v>48.651164999999999</v>
      </c>
      <c r="AA4147">
        <f t="shared" si="1413"/>
        <v>42260.697164351855</v>
      </c>
      <c r="AB4147" t="str">
        <f t="shared" si="1414"/>
        <v>42260Fábio90</v>
      </c>
      <c r="AC4147" s="52">
        <v>42260</v>
      </c>
      <c r="AD4147" s="56" t="s">
        <v>31</v>
      </c>
      <c r="AE4147" s="53">
        <v>90</v>
      </c>
      <c r="AF4147" s="51" t="str">
        <f t="shared" si="1415"/>
        <v/>
      </c>
      <c r="AG4147" s="51">
        <f t="shared" si="1416"/>
        <v>0</v>
      </c>
      <c r="AH4147" s="51">
        <f t="shared" si="1417"/>
        <v>0</v>
      </c>
      <c r="AI4147" s="51">
        <f t="shared" si="1418"/>
        <v>0.55887299999999995</v>
      </c>
      <c r="AJ4147" s="51">
        <f t="shared" si="1419"/>
        <v>21.448414</v>
      </c>
      <c r="AK4147" s="51">
        <f t="shared" si="1420"/>
        <v>17.738341999999999</v>
      </c>
      <c r="AL4147" s="51">
        <f t="shared" si="1421"/>
        <v>16.812135999999999</v>
      </c>
      <c r="AM4147" s="51">
        <f t="shared" si="1422"/>
        <v>20.045342999999999</v>
      </c>
      <c r="AN4147" s="51">
        <f t="shared" si="1423"/>
        <v>25.454886999999999</v>
      </c>
      <c r="AO4147" s="51">
        <f t="shared" si="1424"/>
        <v>24.082063999999999</v>
      </c>
      <c r="AP4147" s="51">
        <f t="shared" si="1425"/>
        <v>23.978010000000001</v>
      </c>
      <c r="AQ4147" s="51">
        <f t="shared" si="1426"/>
        <v>23.409599</v>
      </c>
      <c r="AR4147" s="51">
        <f t="shared" si="1427"/>
        <v>24.869577</v>
      </c>
      <c r="AS4147" s="51">
        <f t="shared" si="1428"/>
        <v>26.372440000000001</v>
      </c>
      <c r="AT4147" s="51">
        <f t="shared" si="1429"/>
        <v>27.416450999999999</v>
      </c>
      <c r="AU4147" s="51">
        <f t="shared" si="1430"/>
        <v>27.30566</v>
      </c>
      <c r="AV4147" s="51">
        <f t="shared" si="1431"/>
        <v>27.250319999999999</v>
      </c>
    </row>
    <row r="4148" spans="1:48">
      <c r="A4148" t="str">
        <f t="shared" si="1432"/>
        <v>42001Murilo/Kassio89</v>
      </c>
      <c r="B4148" s="50">
        <v>42001.68341435185</v>
      </c>
      <c r="C4148" s="44">
        <f t="shared" si="1433"/>
        <v>42001</v>
      </c>
      <c r="D4148" s="45" t="s">
        <v>20</v>
      </c>
      <c r="E4148" s="46">
        <v>89</v>
      </c>
      <c r="G4148" s="49" t="e">
        <f>VLOOKUP(C4148,#REF!,2,0)</f>
        <v>#REF!</v>
      </c>
      <c r="I4148" s="40">
        <v>0</v>
      </c>
      <c r="J4148" s="40">
        <v>6.2778840000000002</v>
      </c>
      <c r="K4148" s="40">
        <v>31.255997000000001</v>
      </c>
      <c r="L4148" s="40">
        <v>28.761232</v>
      </c>
      <c r="M4148" s="40">
        <v>21.733191999999999</v>
      </c>
      <c r="N4148" s="40">
        <v>28.482813</v>
      </c>
      <c r="O4148" s="40">
        <v>33.628551000000002</v>
      </c>
      <c r="P4148" s="40">
        <v>37.908324999999998</v>
      </c>
      <c r="Q4148" s="40">
        <v>37.908324999999998</v>
      </c>
      <c r="R4148" s="40">
        <v>39.690842000000004</v>
      </c>
      <c r="S4148" s="40">
        <v>43.118935</v>
      </c>
      <c r="T4148" s="40">
        <v>41.76482</v>
      </c>
      <c r="U4148" s="40">
        <v>42.354678999999997</v>
      </c>
      <c r="V4148" s="40">
        <v>47.573013000000003</v>
      </c>
      <c r="W4148" s="40">
        <v>48.200530999999998</v>
      </c>
      <c r="X4148" s="40">
        <v>48.290481999999997</v>
      </c>
      <c r="AA4148">
        <f t="shared" si="1413"/>
        <v>42261.505972222221</v>
      </c>
      <c r="AB4148" t="str">
        <f t="shared" si="1414"/>
        <v>42261Fábio90</v>
      </c>
      <c r="AC4148" s="52">
        <v>42261</v>
      </c>
      <c r="AD4148" s="56" t="s">
        <v>31</v>
      </c>
      <c r="AE4148" s="53">
        <v>90</v>
      </c>
      <c r="AF4148" s="51" t="str">
        <f t="shared" si="1415"/>
        <v/>
      </c>
      <c r="AG4148" s="51">
        <f t="shared" si="1416"/>
        <v>0</v>
      </c>
      <c r="AH4148" s="51">
        <f t="shared" si="1417"/>
        <v>0</v>
      </c>
      <c r="AI4148" s="51">
        <f t="shared" si="1418"/>
        <v>0.42133199999999998</v>
      </c>
      <c r="AJ4148" s="51">
        <f t="shared" si="1419"/>
        <v>21.007883</v>
      </c>
      <c r="AK4148" s="51">
        <f t="shared" si="1420"/>
        <v>17.074155999999999</v>
      </c>
      <c r="AL4148" s="51">
        <f t="shared" si="1421"/>
        <v>15.953726</v>
      </c>
      <c r="AM4148" s="51">
        <f t="shared" si="1422"/>
        <v>17.604455999999999</v>
      </c>
      <c r="AN4148" s="51">
        <f t="shared" si="1423"/>
        <v>19.666632</v>
      </c>
      <c r="AO4148" s="51">
        <f t="shared" si="1424"/>
        <v>23.770520999999999</v>
      </c>
      <c r="AP4148" s="51">
        <f t="shared" si="1425"/>
        <v>23.770520999999999</v>
      </c>
      <c r="AQ4148" s="51">
        <f t="shared" si="1426"/>
        <v>22.847866</v>
      </c>
      <c r="AR4148" s="51">
        <f t="shared" si="1427"/>
        <v>24.500519000000001</v>
      </c>
      <c r="AS4148" s="51">
        <f t="shared" si="1428"/>
        <v>25.830808999999999</v>
      </c>
      <c r="AT4148" s="51">
        <f t="shared" si="1429"/>
        <v>27.361022999999999</v>
      </c>
      <c r="AU4148" s="51">
        <f t="shared" si="1430"/>
        <v>27.583079999999999</v>
      </c>
      <c r="AV4148" s="51">
        <f t="shared" si="1431"/>
        <v>27.638721</v>
      </c>
    </row>
    <row r="4149" spans="1:48">
      <c r="A4149" t="str">
        <f t="shared" si="1432"/>
        <v>42010Murilo/Kassio89</v>
      </c>
      <c r="B4149" s="50">
        <v>42010.616469907407</v>
      </c>
      <c r="C4149" s="44">
        <f t="shared" si="1433"/>
        <v>42010</v>
      </c>
      <c r="D4149" s="45" t="s">
        <v>20</v>
      </c>
      <c r="E4149" s="46">
        <v>89</v>
      </c>
      <c r="G4149" s="49" t="e">
        <f>VLOOKUP(C4149,#REF!,2,0)</f>
        <v>#REF!</v>
      </c>
      <c r="I4149" s="40">
        <v>0</v>
      </c>
      <c r="J4149" s="40">
        <v>36.322754000000003</v>
      </c>
      <c r="K4149" s="40">
        <v>37.032131</v>
      </c>
      <c r="L4149" s="40">
        <v>35.078319999999998</v>
      </c>
      <c r="M4149" s="40">
        <v>27.724340000000002</v>
      </c>
      <c r="N4149" s="40">
        <v>34.540657000000003</v>
      </c>
      <c r="O4149" s="40">
        <v>42.101398000000003</v>
      </c>
      <c r="P4149" s="40">
        <v>39.527172</v>
      </c>
      <c r="Q4149" s="40">
        <v>37.032131</v>
      </c>
      <c r="R4149" s="40">
        <v>40.845965999999997</v>
      </c>
      <c r="S4149" s="40">
        <v>43.717888000000002</v>
      </c>
      <c r="T4149" s="40">
        <v>45.538505999999998</v>
      </c>
      <c r="U4149" s="40">
        <v>46.241351999999999</v>
      </c>
      <c r="V4149" s="40">
        <v>46.594707</v>
      </c>
      <c r="W4149" s="40">
        <v>46.771839</v>
      </c>
      <c r="X4149" s="40">
        <v>45.713706999999999</v>
      </c>
      <c r="AA4149">
        <f t="shared" si="1413"/>
        <v>42263.478252314817</v>
      </c>
      <c r="AB4149" t="str">
        <f t="shared" si="1414"/>
        <v>42263Fábio90</v>
      </c>
      <c r="AC4149" s="52">
        <v>42263</v>
      </c>
      <c r="AD4149" s="56" t="s">
        <v>31</v>
      </c>
      <c r="AE4149" s="53">
        <v>90</v>
      </c>
      <c r="AF4149" s="51" t="str">
        <f t="shared" si="1415"/>
        <v/>
      </c>
      <c r="AG4149" s="51">
        <f t="shared" si="1416"/>
        <v>0</v>
      </c>
      <c r="AH4149" s="51">
        <f t="shared" si="1417"/>
        <v>0</v>
      </c>
      <c r="AI4149" s="51">
        <f t="shared" si="1418"/>
        <v>0.34133799999999997</v>
      </c>
      <c r="AJ4149" s="51">
        <f t="shared" si="1419"/>
        <v>20.71678</v>
      </c>
      <c r="AK4149" s="51">
        <f t="shared" si="1420"/>
        <v>16.942883999999999</v>
      </c>
      <c r="AL4149" s="51">
        <f t="shared" si="1421"/>
        <v>15.616866</v>
      </c>
      <c r="AM4149" s="51">
        <f t="shared" si="1422"/>
        <v>16.552156</v>
      </c>
      <c r="AN4149" s="51">
        <f t="shared" si="1423"/>
        <v>16.595359999999999</v>
      </c>
      <c r="AO4149" s="51">
        <f t="shared" si="1424"/>
        <v>15.82696</v>
      </c>
      <c r="AP4149" s="51">
        <f t="shared" si="1425"/>
        <v>21.056601000000001</v>
      </c>
      <c r="AQ4149" s="51">
        <f t="shared" si="1426"/>
        <v>23.000402000000001</v>
      </c>
      <c r="AR4149" s="51">
        <f t="shared" si="1427"/>
        <v>24.816673000000002</v>
      </c>
      <c r="AS4149" s="51">
        <f t="shared" si="1428"/>
        <v>26.372440000000001</v>
      </c>
      <c r="AT4149" s="51">
        <f t="shared" si="1429"/>
        <v>27.471917999999999</v>
      </c>
      <c r="AU4149" s="51">
        <f t="shared" si="1430"/>
        <v>27.750156</v>
      </c>
      <c r="AV4149" s="51">
        <f t="shared" si="1431"/>
        <v>27.917736000000001</v>
      </c>
    </row>
    <row r="4150" spans="1:48">
      <c r="A4150" t="str">
        <f t="shared" si="1432"/>
        <v>42012Murilo/Kassio89</v>
      </c>
      <c r="B4150" s="50">
        <v>42012.691076388888</v>
      </c>
      <c r="C4150" s="44">
        <f t="shared" si="1433"/>
        <v>42012</v>
      </c>
      <c r="D4150" s="45" t="s">
        <v>20</v>
      </c>
      <c r="E4150" s="46">
        <v>89</v>
      </c>
      <c r="F4150" s="43" t="s">
        <v>158</v>
      </c>
      <c r="G4150" s="49" t="e">
        <f>VLOOKUP(C4150,#REF!,2,0)</f>
        <v>#REF!</v>
      </c>
      <c r="H4150" s="43" t="s">
        <v>160</v>
      </c>
      <c r="I4150" s="40">
        <v>0</v>
      </c>
      <c r="J4150" s="40">
        <v>35.155479</v>
      </c>
      <c r="K4150" s="40">
        <v>35.155479</v>
      </c>
      <c r="L4150" s="40">
        <v>31.547816999999998</v>
      </c>
      <c r="M4150" s="40">
        <v>25.119790999999999</v>
      </c>
      <c r="N4150" s="40">
        <v>32.357277000000003</v>
      </c>
      <c r="O4150" s="40">
        <v>40.348948999999998</v>
      </c>
      <c r="P4150" s="40">
        <v>37.588543000000001</v>
      </c>
      <c r="Q4150" s="40">
        <v>34.083092000000001</v>
      </c>
      <c r="R4150" s="40">
        <v>38.551903000000003</v>
      </c>
      <c r="S4150" s="40">
        <v>40.929091999999997</v>
      </c>
      <c r="T4150" s="40">
        <v>36.479773999999999</v>
      </c>
      <c r="U4150" s="40">
        <v>38.551903000000003</v>
      </c>
      <c r="V4150" s="40">
        <v>41.178967</v>
      </c>
      <c r="W4150" s="40">
        <v>43.033695000000002</v>
      </c>
      <c r="X4150" s="40">
        <v>41.095592000000003</v>
      </c>
      <c r="AA4150">
        <f t="shared" si="1413"/>
        <v>42265.499108796299</v>
      </c>
      <c r="AB4150" t="str">
        <f t="shared" si="1414"/>
        <v>42265Fábio90</v>
      </c>
      <c r="AC4150" s="52">
        <v>42265</v>
      </c>
      <c r="AD4150" s="56" t="s">
        <v>31</v>
      </c>
      <c r="AE4150" s="53">
        <v>90</v>
      </c>
      <c r="AF4150" s="51" t="str">
        <f t="shared" si="1415"/>
        <v/>
      </c>
      <c r="AG4150" s="51">
        <f t="shared" si="1416"/>
        <v>0</v>
      </c>
      <c r="AH4150" s="51">
        <f t="shared" si="1417"/>
        <v>0</v>
      </c>
      <c r="AI4150" s="51">
        <f t="shared" si="1418"/>
        <v>0.15837999999999999</v>
      </c>
      <c r="AJ4150" s="51">
        <f t="shared" si="1419"/>
        <v>20.71678</v>
      </c>
      <c r="AK4150" s="51">
        <f t="shared" si="1420"/>
        <v>17.249991999999999</v>
      </c>
      <c r="AL4150" s="51">
        <f t="shared" si="1421"/>
        <v>15.242342000000001</v>
      </c>
      <c r="AM4150" s="51">
        <f t="shared" si="1422"/>
        <v>15.953726</v>
      </c>
      <c r="AN4150" s="51">
        <f t="shared" si="1423"/>
        <v>15.784833000000001</v>
      </c>
      <c r="AO4150" s="51">
        <f t="shared" si="1424"/>
        <v>14.790993</v>
      </c>
      <c r="AP4150" s="51">
        <f t="shared" si="1425"/>
        <v>18.506699000000001</v>
      </c>
      <c r="AQ4150" s="51">
        <f t="shared" si="1426"/>
        <v>19.478639999999999</v>
      </c>
      <c r="AR4150" s="51">
        <f t="shared" si="1427"/>
        <v>23.358233999999999</v>
      </c>
      <c r="AS4150" s="51">
        <f t="shared" si="1428"/>
        <v>25.723120000000002</v>
      </c>
      <c r="AT4150" s="51">
        <f t="shared" si="1429"/>
        <v>27.805979000000001</v>
      </c>
      <c r="AU4150" s="51">
        <f t="shared" si="1430"/>
        <v>27.638721</v>
      </c>
      <c r="AV4150" s="51">
        <f t="shared" si="1431"/>
        <v>27.750156</v>
      </c>
    </row>
    <row r="4151" spans="1:48">
      <c r="A4151" t="str">
        <f t="shared" si="1432"/>
        <v>42012Murilo/Kassio89</v>
      </c>
      <c r="B4151" s="50">
        <v>42012.70722222222</v>
      </c>
      <c r="C4151" s="44">
        <f t="shared" si="1433"/>
        <v>42012</v>
      </c>
      <c r="D4151" s="45" t="s">
        <v>20</v>
      </c>
      <c r="E4151" s="46">
        <v>89</v>
      </c>
      <c r="G4151" s="49" t="e">
        <f>VLOOKUP(C4151,#REF!,2,0)</f>
        <v>#REF!</v>
      </c>
      <c r="I4151" s="40">
        <v>0</v>
      </c>
      <c r="J4151" s="40">
        <v>3.5168300000000001</v>
      </c>
      <c r="K4151" s="40">
        <v>35.310035999999997</v>
      </c>
      <c r="L4151" s="40">
        <v>33.931216999999997</v>
      </c>
      <c r="M4151" s="40">
        <v>27.724340000000002</v>
      </c>
      <c r="N4151" s="40">
        <v>31.547816999999998</v>
      </c>
      <c r="O4151" s="40">
        <v>32.209347000000001</v>
      </c>
      <c r="P4151" s="40">
        <v>41.680878</v>
      </c>
      <c r="Q4151" s="40">
        <v>43.375126000000002</v>
      </c>
      <c r="R4151" s="40">
        <v>42.017142999999997</v>
      </c>
      <c r="S4151" s="40">
        <v>43.375126000000002</v>
      </c>
      <c r="T4151" s="40">
        <v>42.439273999999997</v>
      </c>
      <c r="U4151" s="40">
        <v>43.204273000000001</v>
      </c>
      <c r="V4151" s="40">
        <v>48.922485000000002</v>
      </c>
      <c r="W4151" s="40">
        <v>50.197968000000003</v>
      </c>
      <c r="X4151" s="40">
        <v>49.285347000000002</v>
      </c>
      <c r="AA4151">
        <f t="shared" si="1413"/>
        <v>42268.490590277775</v>
      </c>
      <c r="AB4151" t="str">
        <f t="shared" si="1414"/>
        <v>42268Fábio90</v>
      </c>
      <c r="AC4151" s="52">
        <v>42268</v>
      </c>
      <c r="AD4151" s="56" t="s">
        <v>31</v>
      </c>
      <c r="AE4151" s="53">
        <v>90</v>
      </c>
      <c r="AF4151" s="51" t="str">
        <f t="shared" si="1415"/>
        <v/>
      </c>
      <c r="AG4151" s="51">
        <f t="shared" si="1416"/>
        <v>0</v>
      </c>
      <c r="AH4151" s="51">
        <f t="shared" si="1417"/>
        <v>0</v>
      </c>
      <c r="AI4151" s="51">
        <f t="shared" si="1418"/>
        <v>0.10803500000000001</v>
      </c>
      <c r="AJ4151" s="51">
        <f t="shared" si="1419"/>
        <v>19.291584</v>
      </c>
      <c r="AK4151" s="51">
        <f t="shared" si="1420"/>
        <v>16.337140999999999</v>
      </c>
      <c r="AL4151" s="51">
        <f t="shared" si="1421"/>
        <v>14.750323</v>
      </c>
      <c r="AM4151" s="51">
        <f t="shared" si="1422"/>
        <v>15.366647</v>
      </c>
      <c r="AN4151" s="51">
        <f t="shared" si="1423"/>
        <v>15.242342000000001</v>
      </c>
      <c r="AO4151" s="51">
        <f t="shared" si="1424"/>
        <v>13.909534000000001</v>
      </c>
      <c r="AP4151" s="51">
        <f t="shared" si="1425"/>
        <v>17.559964999999998</v>
      </c>
      <c r="AQ4151" s="51">
        <f t="shared" si="1426"/>
        <v>18.052713000000001</v>
      </c>
      <c r="AR4151" s="51">
        <f t="shared" si="1427"/>
        <v>21.794146999999999</v>
      </c>
      <c r="AS4151" s="51">
        <f t="shared" si="1428"/>
        <v>20.092924</v>
      </c>
      <c r="AT4151" s="51">
        <f t="shared" si="1429"/>
        <v>19.105416999999999</v>
      </c>
      <c r="AU4151" s="51">
        <f t="shared" si="1430"/>
        <v>23.874178000000001</v>
      </c>
      <c r="AV4151" s="51">
        <f t="shared" si="1431"/>
        <v>27.30566</v>
      </c>
    </row>
    <row r="4152" spans="1:48">
      <c r="A4152" t="str">
        <f t="shared" si="1432"/>
        <v>42016Murilo/Kassio89</v>
      </c>
      <c r="B4152" s="50">
        <v>42016.60796296296</v>
      </c>
      <c r="C4152" s="44">
        <f t="shared" si="1433"/>
        <v>42016</v>
      </c>
      <c r="D4152" s="45" t="s">
        <v>20</v>
      </c>
      <c r="E4152" s="46">
        <v>89</v>
      </c>
      <c r="G4152" s="49" t="e">
        <f>VLOOKUP(C4152,#REF!,2,0)</f>
        <v>#REF!</v>
      </c>
      <c r="I4152" s="40">
        <v>0</v>
      </c>
      <c r="J4152" s="40">
        <v>1.4546570000000001</v>
      </c>
      <c r="K4152" s="40">
        <v>27.451124</v>
      </c>
      <c r="L4152" s="40">
        <v>25.643274000000002</v>
      </c>
      <c r="M4152" s="40">
        <v>20.136236</v>
      </c>
      <c r="N4152" s="40">
        <v>24.860174000000001</v>
      </c>
      <c r="O4152" s="40">
        <v>27.383023999999999</v>
      </c>
      <c r="P4152" s="40">
        <v>36.716000000000001</v>
      </c>
      <c r="Q4152" s="40">
        <v>36.087780000000002</v>
      </c>
      <c r="R4152" s="40">
        <v>38.713603999999997</v>
      </c>
      <c r="S4152" s="40">
        <v>42.439273999999997</v>
      </c>
      <c r="T4152" s="40">
        <v>40.762917000000002</v>
      </c>
      <c r="U4152" s="40">
        <v>42.185752999999998</v>
      </c>
      <c r="V4152" s="40">
        <v>48.560862999999998</v>
      </c>
      <c r="W4152" s="40">
        <v>48.200530999999998</v>
      </c>
      <c r="X4152" s="40">
        <v>48.020843999999997</v>
      </c>
      <c r="AA4152">
        <f t="shared" si="1413"/>
        <v>42270.392442129632</v>
      </c>
      <c r="AB4152" t="str">
        <f t="shared" si="1414"/>
        <v>42270Fábio90</v>
      </c>
      <c r="AC4152" s="52">
        <v>42270</v>
      </c>
      <c r="AD4152" s="56" t="s">
        <v>31</v>
      </c>
      <c r="AE4152" s="53">
        <v>90</v>
      </c>
      <c r="AF4152" s="51" t="str">
        <f t="shared" si="1415"/>
        <v/>
      </c>
      <c r="AG4152" s="51">
        <f t="shared" si="1416"/>
        <v>0</v>
      </c>
      <c r="AH4152" s="51">
        <f t="shared" si="1417"/>
        <v>0</v>
      </c>
      <c r="AI4152" s="51">
        <f t="shared" si="1418"/>
        <v>0.19289000000000001</v>
      </c>
      <c r="AJ4152" s="51">
        <f t="shared" si="1419"/>
        <v>18.461030999999998</v>
      </c>
      <c r="AK4152" s="51">
        <f t="shared" si="1420"/>
        <v>15.996090000000001</v>
      </c>
      <c r="AL4152" s="51">
        <f t="shared" si="1421"/>
        <v>14.306697</v>
      </c>
      <c r="AM4152" s="51">
        <f t="shared" si="1422"/>
        <v>14.750323</v>
      </c>
      <c r="AN4152" s="51">
        <f t="shared" si="1423"/>
        <v>14.872544</v>
      </c>
      <c r="AO4152" s="51">
        <f t="shared" si="1424"/>
        <v>13.557130000000001</v>
      </c>
      <c r="AP4152" s="51">
        <f t="shared" si="1425"/>
        <v>17.161975999999999</v>
      </c>
      <c r="AQ4152" s="51">
        <f t="shared" si="1426"/>
        <v>17.872714999999999</v>
      </c>
      <c r="AR4152" s="51">
        <f t="shared" si="1427"/>
        <v>21.645641000000001</v>
      </c>
      <c r="AS4152" s="51">
        <f t="shared" si="1428"/>
        <v>19.666632</v>
      </c>
      <c r="AT4152" s="51">
        <f t="shared" si="1429"/>
        <v>17.827870999999998</v>
      </c>
      <c r="AU4152" s="51">
        <f t="shared" si="1430"/>
        <v>21.154211</v>
      </c>
      <c r="AV4152" s="51">
        <f t="shared" si="1431"/>
        <v>23.306941999999999</v>
      </c>
    </row>
    <row r="4153" spans="1:48">
      <c r="A4153" t="str">
        <f t="shared" si="1432"/>
        <v>42020Murilo/Kassio89</v>
      </c>
      <c r="B4153" s="50">
        <v>42020.781018518515</v>
      </c>
      <c r="C4153" s="44">
        <f t="shared" si="1433"/>
        <v>42020</v>
      </c>
      <c r="D4153" s="45" t="s">
        <v>20</v>
      </c>
      <c r="E4153" s="46">
        <v>89</v>
      </c>
      <c r="G4153" s="49" t="e">
        <f>VLOOKUP(C4153,#REF!,2,0)</f>
        <v>#REF!</v>
      </c>
      <c r="I4153" s="40">
        <v>0</v>
      </c>
      <c r="J4153" s="40">
        <v>0</v>
      </c>
      <c r="K4153" s="40">
        <v>23.772342999999999</v>
      </c>
      <c r="L4153" s="40">
        <v>22.895551999999999</v>
      </c>
      <c r="M4153" s="40">
        <v>16.348943999999999</v>
      </c>
      <c r="N4153" s="40">
        <v>19.847597</v>
      </c>
      <c r="O4153" s="40">
        <v>22.402258</v>
      </c>
      <c r="P4153" s="40">
        <v>31.474726</v>
      </c>
      <c r="Q4153" s="40">
        <v>33.931216999999997</v>
      </c>
      <c r="R4153" s="40">
        <v>36.166004000000001</v>
      </c>
      <c r="S4153" s="40">
        <v>40.101554999999998</v>
      </c>
      <c r="T4153" s="40">
        <v>37.828285000000001</v>
      </c>
      <c r="U4153" s="40">
        <v>37.42915</v>
      </c>
      <c r="V4153" s="40">
        <v>34.311497000000003</v>
      </c>
      <c r="W4153" s="40">
        <v>46.683235000000003</v>
      </c>
      <c r="X4153" s="40">
        <v>48.741492999999998</v>
      </c>
      <c r="AA4153">
        <f t="shared" si="1413"/>
        <v>42272.515324074076</v>
      </c>
      <c r="AB4153" t="str">
        <f t="shared" si="1414"/>
        <v>42272Fábio90</v>
      </c>
      <c r="AC4153" s="52">
        <v>42272</v>
      </c>
      <c r="AD4153" s="56" t="s">
        <v>31</v>
      </c>
      <c r="AE4153" s="53">
        <v>90</v>
      </c>
      <c r="AF4153" s="51" t="str">
        <f t="shared" si="1415"/>
        <v/>
      </c>
      <c r="AG4153" s="51">
        <f t="shared" si="1416"/>
        <v>0</v>
      </c>
      <c r="AH4153" s="51">
        <f t="shared" si="1417"/>
        <v>0</v>
      </c>
      <c r="AI4153" s="51">
        <f t="shared" si="1418"/>
        <v>8.8249999999999995E-2</v>
      </c>
      <c r="AJ4153" s="51">
        <f t="shared" si="1419"/>
        <v>17.693660999999999</v>
      </c>
      <c r="AK4153" s="51">
        <f t="shared" si="1420"/>
        <v>15.408205000000001</v>
      </c>
      <c r="AL4153" s="51">
        <f t="shared" si="1421"/>
        <v>14.028081</v>
      </c>
      <c r="AM4153" s="51">
        <f t="shared" si="1422"/>
        <v>14.588187</v>
      </c>
      <c r="AN4153" s="51">
        <f t="shared" si="1423"/>
        <v>14.669136</v>
      </c>
      <c r="AO4153" s="51">
        <f t="shared" si="1424"/>
        <v>12.980342</v>
      </c>
      <c r="AP4153" s="51">
        <f t="shared" si="1425"/>
        <v>16.251532000000001</v>
      </c>
      <c r="AQ4153" s="51">
        <f t="shared" si="1426"/>
        <v>17.205947999999999</v>
      </c>
      <c r="AR4153" s="51">
        <f t="shared" si="1427"/>
        <v>21.056601000000001</v>
      </c>
      <c r="AS4153" s="51">
        <f t="shared" si="1428"/>
        <v>19.244942000000002</v>
      </c>
      <c r="AT4153" s="51">
        <f t="shared" si="1429"/>
        <v>17.693660999999999</v>
      </c>
      <c r="AU4153" s="51">
        <f t="shared" si="1430"/>
        <v>20.71678</v>
      </c>
      <c r="AV4153" s="51">
        <f t="shared" si="1431"/>
        <v>22.042797</v>
      </c>
    </row>
    <row r="4154" spans="1:48">
      <c r="A4154" t="str">
        <f t="shared" si="1432"/>
        <v>42025Murilo/Kassio89</v>
      </c>
      <c r="B4154" s="50">
        <v>42025.757997685185</v>
      </c>
      <c r="C4154" s="44">
        <f t="shared" si="1433"/>
        <v>42025</v>
      </c>
      <c r="D4154" s="45" t="s">
        <v>20</v>
      </c>
      <c r="E4154" s="46">
        <v>89</v>
      </c>
      <c r="G4154" s="49" t="e">
        <f>VLOOKUP(C4154,#REF!,2,0)</f>
        <v>#REF!</v>
      </c>
      <c r="I4154" s="40">
        <v>0</v>
      </c>
      <c r="J4154" s="40">
        <v>13.031027</v>
      </c>
      <c r="K4154" s="40">
        <v>35.001258999999997</v>
      </c>
      <c r="L4154" s="40">
        <v>28.274913999999999</v>
      </c>
      <c r="M4154" s="40">
        <v>18.052766999999999</v>
      </c>
      <c r="N4154" s="40">
        <v>20.485567</v>
      </c>
      <c r="O4154" s="40">
        <v>20.779087000000001</v>
      </c>
      <c r="P4154" s="40">
        <v>29.251740000000002</v>
      </c>
      <c r="Q4154" s="40">
        <v>30.532489999999999</v>
      </c>
      <c r="R4154" s="40">
        <v>34.770592000000001</v>
      </c>
      <c r="S4154" s="40">
        <v>39.282215000000001</v>
      </c>
      <c r="T4154" s="40">
        <v>37.032131</v>
      </c>
      <c r="U4154" s="40">
        <v>35.775677000000002</v>
      </c>
      <c r="V4154" s="40">
        <v>27.998936</v>
      </c>
      <c r="W4154" s="40">
        <v>37.349601999999997</v>
      </c>
      <c r="X4154" s="40">
        <v>41.848830999999997</v>
      </c>
      <c r="AA4154">
        <f t="shared" si="1413"/>
        <v>42274.453750000001</v>
      </c>
      <c r="AB4154" t="str">
        <f t="shared" si="1414"/>
        <v>42274Fábio90</v>
      </c>
      <c r="AC4154" s="52">
        <v>42274</v>
      </c>
      <c r="AD4154" s="56" t="s">
        <v>31</v>
      </c>
      <c r="AE4154" s="53">
        <v>90</v>
      </c>
      <c r="AF4154" s="51" t="str">
        <f t="shared" si="1415"/>
        <v/>
      </c>
      <c r="AG4154" s="51">
        <f t="shared" si="1416"/>
        <v>0</v>
      </c>
      <c r="AH4154" s="51">
        <f t="shared" si="1417"/>
        <v>0</v>
      </c>
      <c r="AI4154" s="51">
        <f t="shared" si="1418"/>
        <v>0.60811700000000002</v>
      </c>
      <c r="AJ4154" s="51">
        <f t="shared" si="1419"/>
        <v>20.959232</v>
      </c>
      <c r="AK4154" s="51">
        <f t="shared" si="1420"/>
        <v>17.074155999999999</v>
      </c>
      <c r="AL4154" s="51">
        <f t="shared" si="1421"/>
        <v>15.408205000000001</v>
      </c>
      <c r="AM4154" s="51">
        <f t="shared" si="1422"/>
        <v>16.208808999999999</v>
      </c>
      <c r="AN4154" s="51">
        <f t="shared" si="1423"/>
        <v>15.953726</v>
      </c>
      <c r="AO4154" s="51">
        <f t="shared" si="1424"/>
        <v>14.226777999999999</v>
      </c>
      <c r="AP4154" s="51">
        <f t="shared" si="1425"/>
        <v>17.515518</v>
      </c>
      <c r="AQ4154" s="51">
        <f t="shared" si="1426"/>
        <v>18.324417</v>
      </c>
      <c r="AR4154" s="51">
        <f t="shared" si="1427"/>
        <v>21.794146999999999</v>
      </c>
      <c r="AS4154" s="51">
        <f t="shared" si="1428"/>
        <v>19.572514000000002</v>
      </c>
      <c r="AT4154" s="51">
        <f t="shared" si="1429"/>
        <v>17.872714999999999</v>
      </c>
      <c r="AU4154" s="51">
        <f t="shared" si="1430"/>
        <v>20.959232</v>
      </c>
      <c r="AV4154" s="51">
        <f t="shared" si="1431"/>
        <v>22.544284999999999</v>
      </c>
    </row>
    <row r="4155" spans="1:48">
      <c r="A4155" t="str">
        <f t="shared" si="1432"/>
        <v>42031Murilo/Kassio89</v>
      </c>
      <c r="B4155" s="50">
        <v>42031.625185185185</v>
      </c>
      <c r="C4155" s="44">
        <f t="shared" si="1433"/>
        <v>42031</v>
      </c>
      <c r="D4155" s="45" t="s">
        <v>20</v>
      </c>
      <c r="E4155" s="46">
        <v>89</v>
      </c>
      <c r="G4155" s="49" t="e">
        <f>VLOOKUP(C4155,#REF!,2,0)</f>
        <v>#REF!</v>
      </c>
      <c r="I4155" s="40">
        <v>0</v>
      </c>
      <c r="J4155" s="40">
        <v>15.430617</v>
      </c>
      <c r="K4155" s="40">
        <v>36.166004000000001</v>
      </c>
      <c r="L4155" s="40">
        <v>34.464176000000002</v>
      </c>
      <c r="M4155" s="40">
        <v>31.547816999999998</v>
      </c>
      <c r="N4155" s="40">
        <v>33.327229000000003</v>
      </c>
      <c r="O4155" s="40">
        <v>33.704093999999998</v>
      </c>
      <c r="P4155" s="40">
        <v>41.513213999999998</v>
      </c>
      <c r="Q4155" s="40">
        <v>43.546363999999997</v>
      </c>
      <c r="R4155" s="40">
        <v>42.608719000000001</v>
      </c>
      <c r="S4155" s="40">
        <v>43.118935</v>
      </c>
      <c r="T4155" s="40">
        <v>43.717888000000002</v>
      </c>
      <c r="U4155" s="40">
        <v>44.148147999999999</v>
      </c>
      <c r="V4155" s="40">
        <v>48.560862999999998</v>
      </c>
      <c r="W4155" s="40">
        <v>46.949337</v>
      </c>
      <c r="X4155" s="40">
        <v>46.860550000000003</v>
      </c>
      <c r="AA4155">
        <f t="shared" si="1413"/>
        <v>42276.395266203705</v>
      </c>
      <c r="AB4155" t="str">
        <f t="shared" si="1414"/>
        <v>42276Fábio90</v>
      </c>
      <c r="AC4155" s="52">
        <v>42276</v>
      </c>
      <c r="AD4155" s="56" t="s">
        <v>31</v>
      </c>
      <c r="AE4155" s="53">
        <v>90</v>
      </c>
      <c r="AF4155" s="51" t="str">
        <f t="shared" si="1415"/>
        <v/>
      </c>
      <c r="AG4155" s="51">
        <f t="shared" si="1416"/>
        <v>0</v>
      </c>
      <c r="AH4155" s="51">
        <f t="shared" si="1417"/>
        <v>0</v>
      </c>
      <c r="AI4155" s="51">
        <f t="shared" si="1418"/>
        <v>0.80895099999999998</v>
      </c>
      <c r="AJ4155" s="51">
        <f t="shared" si="1419"/>
        <v>21.105408000000001</v>
      </c>
      <c r="AK4155" s="51">
        <f t="shared" si="1420"/>
        <v>17.693660999999999</v>
      </c>
      <c r="AL4155" s="51">
        <f t="shared" si="1421"/>
        <v>16.337140999999999</v>
      </c>
      <c r="AM4155" s="51">
        <f t="shared" si="1422"/>
        <v>18.461030999999998</v>
      </c>
      <c r="AN4155" s="51">
        <f t="shared" si="1423"/>
        <v>25.188037999999999</v>
      </c>
      <c r="AO4155" s="51">
        <f t="shared" si="1424"/>
        <v>24.448043999999999</v>
      </c>
      <c r="AP4155" s="51">
        <f t="shared" si="1425"/>
        <v>24.290852000000001</v>
      </c>
      <c r="AQ4155" s="51">
        <f t="shared" si="1426"/>
        <v>23.460999999999999</v>
      </c>
      <c r="AR4155" s="51">
        <f t="shared" si="1427"/>
        <v>24.975517</v>
      </c>
      <c r="AS4155" s="51">
        <f t="shared" si="1428"/>
        <v>26.263680999999998</v>
      </c>
      <c r="AT4155" s="51">
        <f t="shared" si="1429"/>
        <v>27.250319999999999</v>
      </c>
      <c r="AU4155" s="51">
        <f t="shared" si="1430"/>
        <v>27.195039999999999</v>
      </c>
      <c r="AV4155" s="51">
        <f t="shared" si="1431"/>
        <v>27.139807000000001</v>
      </c>
    </row>
    <row r="4156" spans="1:48">
      <c r="A4156" t="str">
        <f t="shared" si="1432"/>
        <v>42038Murilo/Kassio89</v>
      </c>
      <c r="B4156" s="50">
        <v>42038.788506944446</v>
      </c>
      <c r="C4156" s="44">
        <f t="shared" si="1433"/>
        <v>42038</v>
      </c>
      <c r="D4156" s="45" t="s">
        <v>20</v>
      </c>
      <c r="E4156" s="46">
        <v>89</v>
      </c>
      <c r="G4156" s="49" t="e">
        <f>VLOOKUP(C4156,#REF!,2,0)</f>
        <v>#REF!</v>
      </c>
      <c r="I4156" s="40">
        <v>0</v>
      </c>
      <c r="J4156" s="40">
        <v>11.914588</v>
      </c>
      <c r="K4156" s="40">
        <v>33.102134999999997</v>
      </c>
      <c r="L4156" s="40">
        <v>28.413414</v>
      </c>
      <c r="M4156" s="40">
        <v>23.394455000000001</v>
      </c>
      <c r="N4156" s="40">
        <v>27.179286999999999</v>
      </c>
      <c r="O4156" s="40">
        <v>31.474726</v>
      </c>
      <c r="P4156" s="40">
        <v>35.387413000000002</v>
      </c>
      <c r="Q4156" s="40">
        <v>35.078319999999998</v>
      </c>
      <c r="R4156" s="40">
        <v>37.032131</v>
      </c>
      <c r="S4156" s="40">
        <v>41.012264000000002</v>
      </c>
      <c r="T4156" s="40">
        <v>37.270088000000001</v>
      </c>
      <c r="U4156" s="40">
        <v>37.270088000000001</v>
      </c>
      <c r="V4156" s="40">
        <v>35.155479</v>
      </c>
      <c r="W4156" s="40">
        <v>46.949337</v>
      </c>
      <c r="X4156" s="40">
        <v>46.329594</v>
      </c>
      <c r="AA4156">
        <f t="shared" si="1413"/>
        <v>42277.744479166664</v>
      </c>
      <c r="AB4156" t="str">
        <f t="shared" si="1414"/>
        <v>42277Fábio90</v>
      </c>
      <c r="AC4156" s="52">
        <v>42277</v>
      </c>
      <c r="AD4156" s="56" t="s">
        <v>31</v>
      </c>
      <c r="AE4156" s="53">
        <v>90</v>
      </c>
      <c r="AF4156" s="51" t="str">
        <f t="shared" si="1415"/>
        <v/>
      </c>
      <c r="AG4156" s="51">
        <f t="shared" si="1416"/>
        <v>0</v>
      </c>
      <c r="AH4156" s="51">
        <f t="shared" si="1417"/>
        <v>0</v>
      </c>
      <c r="AI4156" s="51">
        <f t="shared" si="1418"/>
        <v>4.7176780000000003</v>
      </c>
      <c r="AJ4156" s="51">
        <f t="shared" si="1419"/>
        <v>22.797143999999999</v>
      </c>
      <c r="AK4156" s="51">
        <f t="shared" si="1420"/>
        <v>23.000402000000001</v>
      </c>
      <c r="AL4156" s="51">
        <f t="shared" si="1421"/>
        <v>24.975517</v>
      </c>
      <c r="AM4156" s="51">
        <f t="shared" si="1422"/>
        <v>25.401394</v>
      </c>
      <c r="AN4156" s="51">
        <f t="shared" si="1423"/>
        <v>25.562028999999999</v>
      </c>
      <c r="AO4156" s="51">
        <f t="shared" si="1424"/>
        <v>24.763864999999999</v>
      </c>
      <c r="AP4156" s="51">
        <f t="shared" si="1425"/>
        <v>24.658374999999999</v>
      </c>
      <c r="AQ4156" s="51">
        <f t="shared" si="1426"/>
        <v>23.926054000000001</v>
      </c>
      <c r="AR4156" s="51">
        <f t="shared" si="1427"/>
        <v>25.723120000000002</v>
      </c>
      <c r="AS4156" s="51">
        <f t="shared" si="1428"/>
        <v>26.046810000000001</v>
      </c>
      <c r="AT4156" s="51">
        <f t="shared" si="1429"/>
        <v>27.250319999999999</v>
      </c>
      <c r="AU4156" s="51">
        <f t="shared" si="1430"/>
        <v>27.195039999999999</v>
      </c>
      <c r="AV4156" s="51">
        <f t="shared" si="1431"/>
        <v>27.084671</v>
      </c>
    </row>
    <row r="4157" spans="1:48">
      <c r="A4157" t="str">
        <f t="shared" si="1432"/>
        <v>42041Murilo/Kassio89</v>
      </c>
      <c r="B4157" s="50">
        <v>42041.606388888889</v>
      </c>
      <c r="C4157" s="44">
        <f t="shared" si="1433"/>
        <v>42041</v>
      </c>
      <c r="D4157" s="45" t="s">
        <v>20</v>
      </c>
      <c r="E4157" s="46">
        <v>89</v>
      </c>
      <c r="G4157" s="49" t="e">
        <f>VLOOKUP(C4157,#REF!,2,0)</f>
        <v>#REF!</v>
      </c>
      <c r="I4157" s="40">
        <v>0</v>
      </c>
      <c r="J4157" s="40">
        <v>5.921138</v>
      </c>
      <c r="K4157" s="40">
        <v>37.42915</v>
      </c>
      <c r="L4157" s="40">
        <v>35.001258999999997</v>
      </c>
      <c r="M4157" s="40">
        <v>29.251740000000002</v>
      </c>
      <c r="N4157" s="40">
        <v>32.728637999999997</v>
      </c>
      <c r="O4157" s="40">
        <v>32.357277000000003</v>
      </c>
      <c r="P4157" s="40">
        <v>39.690842000000004</v>
      </c>
      <c r="Q4157" s="40">
        <v>40.183948999999998</v>
      </c>
      <c r="R4157" s="40">
        <v>42.101398000000003</v>
      </c>
      <c r="S4157" s="40">
        <v>44.234439999999999</v>
      </c>
      <c r="T4157" s="40">
        <v>44.493800999999998</v>
      </c>
      <c r="U4157" s="40">
        <v>45.014687000000002</v>
      </c>
      <c r="V4157" s="40">
        <v>48.831950999999997</v>
      </c>
      <c r="W4157" s="40">
        <v>48.200530999999998</v>
      </c>
      <c r="X4157" s="40">
        <v>47.394382</v>
      </c>
      <c r="AA4157">
        <f t="shared" si="1413"/>
        <v>42279.627754629626</v>
      </c>
      <c r="AB4157" t="str">
        <f t="shared" si="1414"/>
        <v>42279Fábio90</v>
      </c>
      <c r="AC4157" s="52">
        <v>42279</v>
      </c>
      <c r="AD4157" s="56" t="s">
        <v>31</v>
      </c>
      <c r="AE4157" s="53">
        <v>90</v>
      </c>
      <c r="AF4157" s="51" t="str">
        <f t="shared" si="1415"/>
        <v/>
      </c>
      <c r="AG4157" s="51">
        <f t="shared" si="1416"/>
        <v>0</v>
      </c>
      <c r="AH4157" s="51">
        <f t="shared" si="1417"/>
        <v>0</v>
      </c>
      <c r="AI4157" s="51">
        <f t="shared" si="1418"/>
        <v>0.51220100000000002</v>
      </c>
      <c r="AJ4157" s="51">
        <f t="shared" si="1419"/>
        <v>21.105408000000001</v>
      </c>
      <c r="AK4157" s="51">
        <f t="shared" si="1420"/>
        <v>17.559964999999998</v>
      </c>
      <c r="AL4157" s="51">
        <f t="shared" si="1421"/>
        <v>15.742751999999999</v>
      </c>
      <c r="AM4157" s="51">
        <f t="shared" si="1422"/>
        <v>17.515518</v>
      </c>
      <c r="AN4157" s="51">
        <f t="shared" si="1423"/>
        <v>20.236034</v>
      </c>
      <c r="AO4157" s="51">
        <f t="shared" si="1424"/>
        <v>23.874178000000001</v>
      </c>
      <c r="AP4157" s="51">
        <f t="shared" si="1425"/>
        <v>23.615492</v>
      </c>
      <c r="AQ4157" s="51">
        <f t="shared" si="1426"/>
        <v>22.949477999999999</v>
      </c>
      <c r="AR4157" s="51">
        <f t="shared" si="1427"/>
        <v>24.238562000000002</v>
      </c>
      <c r="AS4157" s="51">
        <f t="shared" si="1428"/>
        <v>24.922495000000001</v>
      </c>
      <c r="AT4157" s="51">
        <f t="shared" si="1429"/>
        <v>25.615658</v>
      </c>
      <c r="AU4157" s="51">
        <f t="shared" si="1430"/>
        <v>25.508419</v>
      </c>
      <c r="AV4157" s="51">
        <f t="shared" si="1431"/>
        <v>26.15513</v>
      </c>
    </row>
    <row r="4158" spans="1:48">
      <c r="A4158" t="str">
        <f t="shared" si="1432"/>
        <v>42082Murilo/Kassio89</v>
      </c>
      <c r="B4158" s="50">
        <v>42082.382245370369</v>
      </c>
      <c r="C4158" s="44">
        <f t="shared" si="1433"/>
        <v>42082</v>
      </c>
      <c r="D4158" s="45" t="s">
        <v>20</v>
      </c>
      <c r="E4158" s="46">
        <v>89</v>
      </c>
      <c r="G4158" s="49" t="e">
        <f>VLOOKUP(C4158,#REF!,2,0)</f>
        <v>#REF!</v>
      </c>
      <c r="I4158" s="39">
        <v>7.2800000000000002E-4</v>
      </c>
      <c r="J4158" s="39">
        <v>12.443568000000001</v>
      </c>
      <c r="K4158" s="39">
        <v>41.345923999999997</v>
      </c>
      <c r="L4158" s="39">
        <v>45.626067999999997</v>
      </c>
      <c r="M4158" s="39">
        <v>46.683235000000003</v>
      </c>
      <c r="N4158" s="39">
        <v>45.538505999999998</v>
      </c>
      <c r="O4158" s="39">
        <v>46.860550000000003</v>
      </c>
      <c r="P4158" s="39">
        <v>45.889277999999997</v>
      </c>
      <c r="Q4158" s="39">
        <v>44.753883000000002</v>
      </c>
      <c r="R4158" s="39">
        <v>44.148147999999999</v>
      </c>
      <c r="S4158" s="39">
        <v>45.977169000000004</v>
      </c>
      <c r="T4158" s="39">
        <v>45.538505999999998</v>
      </c>
      <c r="U4158" s="39">
        <v>46.241351999999999</v>
      </c>
      <c r="V4158" s="39">
        <v>50.01482</v>
      </c>
      <c r="W4158" s="39">
        <v>50.01482</v>
      </c>
      <c r="X4158" s="39">
        <v>49.831977999999999</v>
      </c>
      <c r="AA4158">
        <f t="shared" si="1413"/>
        <v>42283.398657407408</v>
      </c>
      <c r="AB4158" t="str">
        <f t="shared" si="1414"/>
        <v>42283Fábio90</v>
      </c>
      <c r="AC4158" s="52">
        <v>42283</v>
      </c>
      <c r="AD4158" s="56" t="s">
        <v>31</v>
      </c>
      <c r="AE4158" s="53">
        <v>90</v>
      </c>
      <c r="AF4158" s="51" t="str">
        <f t="shared" si="1415"/>
        <v/>
      </c>
      <c r="AG4158" s="51">
        <f t="shared" si="1416"/>
        <v>0</v>
      </c>
      <c r="AH4158" s="51">
        <f t="shared" si="1417"/>
        <v>0</v>
      </c>
      <c r="AI4158" s="51">
        <f t="shared" si="1418"/>
        <v>0.345752</v>
      </c>
      <c r="AJ4158" s="51">
        <f t="shared" si="1419"/>
        <v>19.997803000000001</v>
      </c>
      <c r="AK4158" s="51">
        <f t="shared" si="1420"/>
        <v>16.725237</v>
      </c>
      <c r="AL4158" s="51">
        <f t="shared" si="1421"/>
        <v>15.036293000000001</v>
      </c>
      <c r="AM4158" s="51">
        <f t="shared" si="1422"/>
        <v>15.953726</v>
      </c>
      <c r="AN4158" s="51">
        <f t="shared" si="1423"/>
        <v>15.742751999999999</v>
      </c>
      <c r="AO4158" s="51">
        <f t="shared" si="1424"/>
        <v>14.147143</v>
      </c>
      <c r="AP4158" s="51">
        <f t="shared" si="1425"/>
        <v>17.783073000000002</v>
      </c>
      <c r="AQ4158" s="51">
        <f t="shared" si="1426"/>
        <v>18.643989999999999</v>
      </c>
      <c r="AR4158" s="51">
        <f t="shared" si="1427"/>
        <v>22.443562</v>
      </c>
      <c r="AS4158" s="51">
        <f t="shared" si="1428"/>
        <v>22.092701000000002</v>
      </c>
      <c r="AT4158" s="51">
        <f t="shared" si="1429"/>
        <v>26.535988</v>
      </c>
      <c r="AU4158" s="51">
        <f t="shared" si="1430"/>
        <v>26.209389000000002</v>
      </c>
      <c r="AV4158" s="51">
        <f t="shared" si="1431"/>
        <v>26.372440000000001</v>
      </c>
    </row>
    <row r="4159" spans="1:48">
      <c r="A4159" t="str">
        <f t="shared" si="1432"/>
        <v>42084Murilo/Kassio89</v>
      </c>
      <c r="B4159" s="50">
        <v>42084.453622685185</v>
      </c>
      <c r="C4159" s="44">
        <f t="shared" si="1433"/>
        <v>42084</v>
      </c>
      <c r="D4159" s="45" t="s">
        <v>20</v>
      </c>
      <c r="E4159" s="46">
        <v>89</v>
      </c>
      <c r="G4159" s="49" t="e">
        <f>VLOOKUP(C4159,#REF!,2,0)</f>
        <v>#REF!</v>
      </c>
      <c r="I4159" s="39">
        <v>4.2499999999999998E-4</v>
      </c>
      <c r="J4159" s="39">
        <v>19.163879000000001</v>
      </c>
      <c r="K4159" s="39">
        <v>39.282215000000001</v>
      </c>
      <c r="L4159" s="39">
        <v>35.001258999999997</v>
      </c>
      <c r="M4159" s="39">
        <v>37.748286999999998</v>
      </c>
      <c r="N4159" s="39">
        <v>44.580418000000002</v>
      </c>
      <c r="O4159" s="39">
        <v>45.713706999999999</v>
      </c>
      <c r="P4159" s="39">
        <v>44.234439999999999</v>
      </c>
      <c r="Q4159" s="39">
        <v>44.148147999999999</v>
      </c>
      <c r="R4159" s="39">
        <v>42.863453</v>
      </c>
      <c r="S4159" s="39">
        <v>45.014687000000002</v>
      </c>
      <c r="T4159" s="39">
        <v>45.538505999999998</v>
      </c>
      <c r="U4159" s="39">
        <v>45.188960999999999</v>
      </c>
      <c r="V4159" s="39">
        <v>50.01482</v>
      </c>
      <c r="W4159" s="39">
        <v>49.013069000000002</v>
      </c>
      <c r="X4159" s="39">
        <v>49.740684999999999</v>
      </c>
      <c r="AA4159">
        <f t="shared" si="1413"/>
        <v>42286.626689814817</v>
      </c>
      <c r="AB4159" t="str">
        <f t="shared" si="1414"/>
        <v>42286Fábio90</v>
      </c>
      <c r="AC4159" s="52">
        <v>42286</v>
      </c>
      <c r="AD4159" s="56" t="s">
        <v>31</v>
      </c>
      <c r="AE4159" s="53">
        <v>90</v>
      </c>
      <c r="AF4159" s="51" t="str">
        <f t="shared" si="1415"/>
        <v/>
      </c>
      <c r="AG4159" s="51">
        <f t="shared" si="1416"/>
        <v>0</v>
      </c>
      <c r="AH4159" s="51">
        <f t="shared" si="1417"/>
        <v>0</v>
      </c>
      <c r="AI4159" s="51">
        <f t="shared" si="1418"/>
        <v>8.9969999999999998E-3</v>
      </c>
      <c r="AJ4159" s="51">
        <f t="shared" si="1419"/>
        <v>4.6743670000000002</v>
      </c>
      <c r="AK4159" s="51">
        <f t="shared" si="1420"/>
        <v>17.515518</v>
      </c>
      <c r="AL4159" s="51">
        <f t="shared" si="1421"/>
        <v>16.337140999999999</v>
      </c>
      <c r="AM4159" s="51">
        <f t="shared" si="1422"/>
        <v>14.750323</v>
      </c>
      <c r="AN4159" s="51">
        <f t="shared" si="1423"/>
        <v>15.82696</v>
      </c>
      <c r="AO4159" s="51">
        <f t="shared" si="1424"/>
        <v>14.266698999999999</v>
      </c>
      <c r="AP4159" s="51">
        <f t="shared" si="1425"/>
        <v>16.422965999999999</v>
      </c>
      <c r="AQ4159" s="51">
        <f t="shared" si="1426"/>
        <v>17.693660999999999</v>
      </c>
      <c r="AR4159" s="51">
        <f t="shared" si="1427"/>
        <v>21.497633</v>
      </c>
      <c r="AS4159" s="51">
        <f t="shared" si="1428"/>
        <v>19.666632</v>
      </c>
      <c r="AT4159" s="51">
        <f t="shared" si="1429"/>
        <v>18.097840999999999</v>
      </c>
      <c r="AU4159" s="51">
        <f t="shared" si="1430"/>
        <v>20.523775000000001</v>
      </c>
      <c r="AV4159" s="51">
        <f t="shared" si="1431"/>
        <v>22.092701000000002</v>
      </c>
    </row>
    <row r="4160" spans="1:48">
      <c r="A4160" t="str">
        <f t="shared" si="1432"/>
        <v>42086Murilo/Kassio89</v>
      </c>
      <c r="B4160" s="50">
        <v>42086.733090277776</v>
      </c>
      <c r="C4160" s="44">
        <f t="shared" si="1433"/>
        <v>42086</v>
      </c>
      <c r="D4160" s="45" t="s">
        <v>20</v>
      </c>
      <c r="E4160" s="46">
        <v>89</v>
      </c>
      <c r="G4160" s="49" t="e">
        <f>VLOOKUP(C4160,#REF!,2,0)</f>
        <v>#REF!</v>
      </c>
      <c r="I4160" s="39">
        <v>0</v>
      </c>
      <c r="J4160" s="39">
        <v>17.834807999999999</v>
      </c>
      <c r="K4160" s="39">
        <v>39.200752000000001</v>
      </c>
      <c r="L4160" s="39">
        <v>35.853580000000001</v>
      </c>
      <c r="M4160" s="39">
        <v>37.828285000000001</v>
      </c>
      <c r="N4160" s="39">
        <v>44.320816000000001</v>
      </c>
      <c r="O4160" s="39">
        <v>44.753883000000002</v>
      </c>
      <c r="P4160" s="39">
        <v>44.061951000000001</v>
      </c>
      <c r="Q4160" s="39">
        <v>44.753883000000002</v>
      </c>
      <c r="R4160" s="39">
        <v>42.270195000000001</v>
      </c>
      <c r="S4160" s="39">
        <v>44.667095000000003</v>
      </c>
      <c r="T4160" s="39">
        <v>44.580418000000002</v>
      </c>
      <c r="U4160" s="39">
        <v>44.407268999999999</v>
      </c>
      <c r="V4160" s="39">
        <v>48.922485000000002</v>
      </c>
      <c r="W4160" s="39">
        <v>48.200530999999998</v>
      </c>
      <c r="X4160" s="39">
        <v>48.922485000000002</v>
      </c>
      <c r="AA4160">
        <f t="shared" si="1413"/>
        <v>42290.509421296294</v>
      </c>
      <c r="AB4160" t="str">
        <f t="shared" si="1414"/>
        <v>42290Fábio90</v>
      </c>
      <c r="AC4160" s="52">
        <v>42290</v>
      </c>
      <c r="AD4160" s="56" t="s">
        <v>31</v>
      </c>
      <c r="AE4160" s="53">
        <v>90</v>
      </c>
      <c r="AF4160" s="51" t="str">
        <f t="shared" si="1415"/>
        <v/>
      </c>
      <c r="AG4160" s="51">
        <f t="shared" si="1416"/>
        <v>0</v>
      </c>
      <c r="AH4160" s="51">
        <f t="shared" si="1417"/>
        <v>0</v>
      </c>
      <c r="AI4160" s="51">
        <f t="shared" si="1418"/>
        <v>0.69375299999999995</v>
      </c>
      <c r="AJ4160" s="51">
        <f t="shared" si="1419"/>
        <v>20.620156999999999</v>
      </c>
      <c r="AK4160" s="51">
        <f t="shared" si="1420"/>
        <v>16.855661000000001</v>
      </c>
      <c r="AL4160" s="51">
        <f t="shared" si="1421"/>
        <v>14.831732000000001</v>
      </c>
      <c r="AM4160" s="51">
        <f t="shared" si="1422"/>
        <v>15.700716999999999</v>
      </c>
      <c r="AN4160" s="51">
        <f t="shared" si="1423"/>
        <v>15.700716999999999</v>
      </c>
      <c r="AO4160" s="51">
        <f t="shared" si="1424"/>
        <v>14.107385000000001</v>
      </c>
      <c r="AP4160" s="51">
        <f t="shared" si="1425"/>
        <v>17.426780999999998</v>
      </c>
      <c r="AQ4160" s="51">
        <f t="shared" si="1426"/>
        <v>18.143035999999999</v>
      </c>
      <c r="AR4160" s="51">
        <f t="shared" si="1427"/>
        <v>21.843786000000001</v>
      </c>
      <c r="AS4160" s="51">
        <f t="shared" si="1428"/>
        <v>19.760973</v>
      </c>
      <c r="AT4160" s="51">
        <f t="shared" si="1429"/>
        <v>18.369890000000002</v>
      </c>
      <c r="AU4160" s="51">
        <f t="shared" si="1430"/>
        <v>22.443562</v>
      </c>
      <c r="AV4160" s="51">
        <f t="shared" si="1431"/>
        <v>26.426905000000001</v>
      </c>
    </row>
    <row r="4161" spans="1:48">
      <c r="A4161" t="str">
        <f t="shared" si="1432"/>
        <v>42089Murilo/Kassio89</v>
      </c>
      <c r="B4161" s="50">
        <v>42089.779386574075</v>
      </c>
      <c r="C4161" s="44">
        <f t="shared" si="1433"/>
        <v>42089</v>
      </c>
      <c r="D4161" s="45" t="s">
        <v>20</v>
      </c>
      <c r="E4161" s="46">
        <v>89</v>
      </c>
      <c r="G4161" s="49" t="e">
        <f>VLOOKUP(C4161,#REF!,2,0)</f>
        <v>#REF!</v>
      </c>
      <c r="I4161" s="39">
        <v>0</v>
      </c>
      <c r="J4161" s="39">
        <v>4.3172759999999997</v>
      </c>
      <c r="K4161" s="39">
        <v>37.270088000000001</v>
      </c>
      <c r="L4161" s="39">
        <v>34.770592000000001</v>
      </c>
      <c r="M4161" s="39">
        <v>30.893166999999998</v>
      </c>
      <c r="N4161" s="39">
        <v>31.767537999999998</v>
      </c>
      <c r="O4161" s="39">
        <v>32.357277000000003</v>
      </c>
      <c r="P4161" s="39">
        <v>40.019249000000002</v>
      </c>
      <c r="Q4161" s="39">
        <v>39.363810999999998</v>
      </c>
      <c r="R4161" s="39">
        <v>41.680878</v>
      </c>
      <c r="S4161" s="39">
        <v>44.061951000000001</v>
      </c>
      <c r="T4161" s="39">
        <v>44.667095000000003</v>
      </c>
      <c r="U4161" s="39">
        <v>44.667095000000003</v>
      </c>
      <c r="V4161" s="39">
        <v>46.949337</v>
      </c>
      <c r="W4161" s="39">
        <v>49.013069000000002</v>
      </c>
      <c r="X4161" s="39">
        <v>49.103760000000001</v>
      </c>
      <c r="AA4161">
        <f t="shared" si="1413"/>
        <v>42291.713425925926</v>
      </c>
      <c r="AB4161" t="str">
        <f t="shared" si="1414"/>
        <v>42291Fábio90</v>
      </c>
      <c r="AC4161" s="52">
        <v>42291</v>
      </c>
      <c r="AD4161" s="56" t="s">
        <v>31</v>
      </c>
      <c r="AE4161" s="53">
        <v>90</v>
      </c>
      <c r="AF4161" s="51" t="str">
        <f t="shared" si="1415"/>
        <v/>
      </c>
      <c r="AG4161" s="51">
        <f t="shared" si="1416"/>
        <v>0</v>
      </c>
      <c r="AH4161" s="51">
        <f t="shared" si="1417"/>
        <v>0</v>
      </c>
      <c r="AI4161" s="51">
        <f t="shared" si="1418"/>
        <v>0.24587899999999999</v>
      </c>
      <c r="AJ4161" s="51">
        <f t="shared" si="1419"/>
        <v>20.379653999999999</v>
      </c>
      <c r="AK4161" s="51">
        <f t="shared" si="1420"/>
        <v>16.725237</v>
      </c>
      <c r="AL4161" s="51">
        <f t="shared" si="1421"/>
        <v>14.872544</v>
      </c>
      <c r="AM4161" s="51">
        <f t="shared" si="1422"/>
        <v>15.700716999999999</v>
      </c>
      <c r="AN4161" s="51">
        <f t="shared" si="1423"/>
        <v>15.449805</v>
      </c>
      <c r="AO4161" s="51">
        <f t="shared" si="1424"/>
        <v>13.557130000000001</v>
      </c>
      <c r="AP4161" s="51">
        <f t="shared" si="1425"/>
        <v>16.855661000000001</v>
      </c>
      <c r="AQ4161" s="51">
        <f t="shared" si="1426"/>
        <v>17.783073000000002</v>
      </c>
      <c r="AR4161" s="51">
        <f t="shared" si="1427"/>
        <v>21.695088999999999</v>
      </c>
      <c r="AS4161" s="51">
        <f t="shared" si="1428"/>
        <v>19.666632</v>
      </c>
      <c r="AT4161" s="51">
        <f t="shared" si="1429"/>
        <v>18.188306999999998</v>
      </c>
      <c r="AU4161" s="51">
        <f t="shared" si="1430"/>
        <v>21.695088999999999</v>
      </c>
      <c r="AV4161" s="51">
        <f t="shared" si="1431"/>
        <v>23.874178000000001</v>
      </c>
    </row>
    <row r="4162" spans="1:48">
      <c r="A4162" t="str">
        <f t="shared" si="1432"/>
        <v>42094Murilo/Kassio89</v>
      </c>
      <c r="B4162" s="50">
        <v>42094.769467592596</v>
      </c>
      <c r="C4162" s="44">
        <f t="shared" si="1433"/>
        <v>42094</v>
      </c>
      <c r="D4162" s="45" t="s">
        <v>20</v>
      </c>
      <c r="E4162" s="46">
        <v>89</v>
      </c>
      <c r="G4162" s="49" t="e">
        <f>VLOOKUP(C4162,#REF!,2,0)</f>
        <v>#REF!</v>
      </c>
      <c r="I4162" s="39">
        <v>0</v>
      </c>
      <c r="J4162" s="39">
        <v>6.2778840000000002</v>
      </c>
      <c r="K4162" s="39">
        <v>38.149062999999998</v>
      </c>
      <c r="L4162" s="39">
        <v>34.235270999999997</v>
      </c>
      <c r="M4162" s="39">
        <v>29.041008000000001</v>
      </c>
      <c r="N4162" s="39">
        <v>30.031096000000002</v>
      </c>
      <c r="O4162" s="39">
        <v>31.767537999999998</v>
      </c>
      <c r="P4162" s="39">
        <v>38.632705999999999</v>
      </c>
      <c r="Q4162" s="39">
        <v>37.190693000000003</v>
      </c>
      <c r="R4162" s="39">
        <v>38.713603999999997</v>
      </c>
      <c r="S4162" s="39">
        <v>42.439273999999997</v>
      </c>
      <c r="T4162" s="39">
        <v>40.183948999999998</v>
      </c>
      <c r="U4162" s="39">
        <v>40.679943000000002</v>
      </c>
      <c r="V4162" s="39">
        <v>47.127128999999996</v>
      </c>
      <c r="W4162" s="39">
        <v>48.831950999999997</v>
      </c>
      <c r="X4162" s="39">
        <v>49.103760000000001</v>
      </c>
      <c r="AA4162">
        <f t="shared" si="1413"/>
        <v>42293.628310185188</v>
      </c>
      <c r="AB4162" t="str">
        <f t="shared" si="1414"/>
        <v>42293Fábio90</v>
      </c>
      <c r="AC4162" s="52">
        <v>42293</v>
      </c>
      <c r="AD4162" s="56" t="s">
        <v>31</v>
      </c>
      <c r="AE4162" s="53">
        <v>90</v>
      </c>
      <c r="AF4162" s="51" t="str">
        <f t="shared" si="1415"/>
        <v/>
      </c>
      <c r="AG4162" s="51">
        <f t="shared" si="1416"/>
        <v>0</v>
      </c>
      <c r="AH4162" s="51">
        <f t="shared" si="1417"/>
        <v>0</v>
      </c>
      <c r="AI4162" s="51">
        <f t="shared" si="1418"/>
        <v>0.16109100000000001</v>
      </c>
      <c r="AJ4162" s="51">
        <f t="shared" si="1419"/>
        <v>20.813578</v>
      </c>
      <c r="AK4162" s="51">
        <f t="shared" si="1420"/>
        <v>16.899239999999999</v>
      </c>
      <c r="AL4162" s="51">
        <f t="shared" si="1421"/>
        <v>14.954307999999999</v>
      </c>
      <c r="AM4162" s="51">
        <f t="shared" si="1422"/>
        <v>15.325142</v>
      </c>
      <c r="AN4162" s="51">
        <f t="shared" si="1423"/>
        <v>15.366647</v>
      </c>
      <c r="AO4162" s="51">
        <f t="shared" si="1424"/>
        <v>14.107385000000001</v>
      </c>
      <c r="AP4162" s="51">
        <f t="shared" si="1425"/>
        <v>17.649018999999999</v>
      </c>
      <c r="AQ4162" s="51">
        <f t="shared" si="1426"/>
        <v>17.962595</v>
      </c>
      <c r="AR4162" s="51">
        <f t="shared" si="1427"/>
        <v>22.142672999999998</v>
      </c>
      <c r="AS4162" s="51">
        <f t="shared" si="1428"/>
        <v>20.33173</v>
      </c>
      <c r="AT4162" s="51">
        <f t="shared" si="1429"/>
        <v>17.962595</v>
      </c>
      <c r="AU4162" s="51">
        <f t="shared" si="1430"/>
        <v>21.154211</v>
      </c>
      <c r="AV4162" s="51">
        <f t="shared" si="1431"/>
        <v>22.645251999999999</v>
      </c>
    </row>
    <row r="4163" spans="1:48">
      <c r="A4163" t="str">
        <f t="shared" si="1432"/>
        <v>42102Murilo/Kassio89</v>
      </c>
      <c r="B4163" s="50">
        <v>42102.732986111114</v>
      </c>
      <c r="C4163" s="44">
        <f t="shared" si="1433"/>
        <v>42102</v>
      </c>
      <c r="D4163" s="45" t="s">
        <v>20</v>
      </c>
      <c r="E4163" s="46">
        <v>89</v>
      </c>
      <c r="G4163" s="49" t="e">
        <f>VLOOKUP(C4163,#REF!,2,0)</f>
        <v>#REF!</v>
      </c>
      <c r="I4163" s="39">
        <v>0</v>
      </c>
      <c r="J4163" s="39">
        <v>11.229143000000001</v>
      </c>
      <c r="K4163" s="39">
        <v>32.579844999999999</v>
      </c>
      <c r="L4163" s="39">
        <v>27.861469</v>
      </c>
      <c r="M4163" s="39">
        <v>23.520077000000001</v>
      </c>
      <c r="N4163" s="39">
        <v>27.111529999999998</v>
      </c>
      <c r="O4163" s="39">
        <v>33.779738999999999</v>
      </c>
      <c r="P4163" s="39">
        <v>38.229481</v>
      </c>
      <c r="Q4163" s="39">
        <v>36.794913999999999</v>
      </c>
      <c r="R4163" s="39">
        <v>37.668388</v>
      </c>
      <c r="S4163" s="39">
        <v>41.345923999999997</v>
      </c>
      <c r="T4163" s="39">
        <v>37.42915</v>
      </c>
      <c r="U4163" s="39">
        <v>35.853580000000001</v>
      </c>
      <c r="V4163" s="39">
        <v>26.841442000000001</v>
      </c>
      <c r="W4163" s="39">
        <v>38.471161000000002</v>
      </c>
      <c r="X4163" s="39">
        <v>39.854869999999998</v>
      </c>
      <c r="AA4163">
        <f t="shared" si="1413"/>
        <v>42296.343854166669</v>
      </c>
      <c r="AB4163" t="str">
        <f t="shared" si="1414"/>
        <v>42296Fábio90</v>
      </c>
      <c r="AC4163" s="52">
        <v>42296</v>
      </c>
      <c r="AD4163" s="56" t="s">
        <v>31</v>
      </c>
      <c r="AE4163" s="53">
        <v>90</v>
      </c>
      <c r="AF4163" s="51" t="str">
        <f t="shared" si="1415"/>
        <v/>
      </c>
      <c r="AG4163" s="51">
        <f t="shared" si="1416"/>
        <v>0</v>
      </c>
      <c r="AH4163" s="51">
        <f t="shared" si="1417"/>
        <v>0</v>
      </c>
      <c r="AI4163" s="51">
        <f t="shared" si="1418"/>
        <v>0.112306</v>
      </c>
      <c r="AJ4163" s="51">
        <f t="shared" si="1419"/>
        <v>18.598167</v>
      </c>
      <c r="AK4163" s="51">
        <f t="shared" si="1420"/>
        <v>15.82696</v>
      </c>
      <c r="AL4163" s="51">
        <f t="shared" si="1421"/>
        <v>14.067712</v>
      </c>
      <c r="AM4163" s="51">
        <f t="shared" si="1422"/>
        <v>14.386825</v>
      </c>
      <c r="AN4163" s="51">
        <f t="shared" si="1423"/>
        <v>14.628639</v>
      </c>
      <c r="AO4163" s="51">
        <f t="shared" si="1424"/>
        <v>13.094638</v>
      </c>
      <c r="AP4163" s="51">
        <f t="shared" si="1425"/>
        <v>16.123549000000001</v>
      </c>
      <c r="AQ4163" s="51">
        <f t="shared" si="1426"/>
        <v>17.074155999999999</v>
      </c>
      <c r="AR4163" s="51">
        <f t="shared" si="1427"/>
        <v>20.668424999999999</v>
      </c>
      <c r="AS4163" s="51">
        <f t="shared" si="1428"/>
        <v>18.552409999999998</v>
      </c>
      <c r="AT4163" s="51">
        <f t="shared" si="1429"/>
        <v>17.205947999999999</v>
      </c>
      <c r="AU4163" s="51">
        <f t="shared" si="1430"/>
        <v>20.283854000000002</v>
      </c>
      <c r="AV4163" s="51">
        <f t="shared" si="1431"/>
        <v>21.448414</v>
      </c>
    </row>
    <row r="4164" spans="1:48">
      <c r="A4164" t="str">
        <f t="shared" si="1432"/>
        <v>42104Murilo/Kassio89</v>
      </c>
      <c r="B4164" s="50">
        <v>42104.468240740738</v>
      </c>
      <c r="C4164" s="44">
        <f t="shared" si="1433"/>
        <v>42104</v>
      </c>
      <c r="D4164" s="45" t="s">
        <v>20</v>
      </c>
      <c r="E4164" s="46">
        <v>89</v>
      </c>
      <c r="G4164" s="49" t="e">
        <f>VLOOKUP(C4164,#REF!,2,0)</f>
        <v>#REF!</v>
      </c>
      <c r="I4164" s="39">
        <v>0</v>
      </c>
      <c r="J4164" s="39">
        <v>5.1088240000000003</v>
      </c>
      <c r="K4164" s="39">
        <v>31.328807999999999</v>
      </c>
      <c r="L4164" s="39">
        <v>27.519283000000001</v>
      </c>
      <c r="M4164" s="39">
        <v>23.081987000000002</v>
      </c>
      <c r="N4164" s="39">
        <v>26.841442000000001</v>
      </c>
      <c r="O4164" s="39">
        <v>30.748636000000001</v>
      </c>
      <c r="P4164" s="39">
        <v>36.166004000000001</v>
      </c>
      <c r="Q4164" s="39">
        <v>36.244323999999999</v>
      </c>
      <c r="R4164" s="39">
        <v>37.270088000000001</v>
      </c>
      <c r="S4164" s="39">
        <v>41.262374999999999</v>
      </c>
      <c r="T4164" s="39">
        <v>37.349601999999997</v>
      </c>
      <c r="U4164" s="39">
        <v>37.190693000000003</v>
      </c>
      <c r="V4164" s="39">
        <v>26.774146999999999</v>
      </c>
      <c r="W4164" s="39">
        <v>38.713603999999997</v>
      </c>
      <c r="X4164" s="39">
        <v>39.854869999999998</v>
      </c>
      <c r="AA4164">
        <f t="shared" ref="AA4164:AA4227" si="1434">VLOOKUP(AB4164,$A$4:$B$4281,2,0)</f>
        <v>42300.600254629629</v>
      </c>
      <c r="AB4164" t="str">
        <f t="shared" ref="AB4164:AB4227" si="1435">AC4164&amp;AD4164&amp;AE4164</f>
        <v>42300Fábio90</v>
      </c>
      <c r="AC4164" s="52">
        <v>42300</v>
      </c>
      <c r="AD4164" s="56" t="s">
        <v>31</v>
      </c>
      <c r="AE4164" s="53">
        <v>90</v>
      </c>
      <c r="AF4164" s="51" t="str">
        <f t="shared" ref="AF4164:AF4227" si="1436">IF(VLOOKUP(AB4164,$A$4:$H$4281,8,0)=0,"",VLOOKUP(AB4164,$A$4:$H$4281,8,0))</f>
        <v/>
      </c>
      <c r="AG4164" s="51">
        <f t="shared" ref="AG4164:AG4227" si="1437">IFERROR(AVERAGEIFS(I:I,$C:$C,$AC4164,$D:$D,$AD4164,$E:$E,$AE4164,$F:$F,"&lt;&gt;X"),"N/A")</f>
        <v>0</v>
      </c>
      <c r="AH4164" s="51">
        <f t="shared" ref="AH4164:AH4227" si="1438">IFERROR(AVERAGEIFS(J:J,$C:$C,$AC4164,$D:$D,$AD4164,$E:$E,$AE4164,$F:$F,"&lt;&gt;X"),"N/A")</f>
        <v>0</v>
      </c>
      <c r="AI4164" s="51">
        <f t="shared" ref="AI4164:AI4227" si="1439">IFERROR(AVERAGEIFS(K:K,$C:$C,$AC4164,$D:$D,$AD4164,$E:$E,$AE4164,$F:$F,"&lt;&gt;X"),"N/A")</f>
        <v>0.62725799999999998</v>
      </c>
      <c r="AJ4164" s="51">
        <f t="shared" ref="AJ4164:AJ4227" si="1440">IFERROR(AVERAGEIFS(L:L,$C:$C,$AC4164,$D:$D,$AD4164,$E:$E,$AE4164,$F:$F,"&lt;&gt;X"),"N/A")</f>
        <v>20.668424999999999</v>
      </c>
      <c r="AK4164" s="51">
        <f t="shared" ref="AK4164:AK4227" si="1441">IFERROR(AVERAGEIFS(M:M,$C:$C,$AC4164,$D:$D,$AD4164,$E:$E,$AE4164,$F:$F,"&lt;&gt;X"),"N/A")</f>
        <v>15.325142</v>
      </c>
      <c r="AL4164" s="51">
        <f t="shared" ref="AL4164:AL4227" si="1442">IFERROR(AVERAGEIFS(N:N,$C:$C,$AC4164,$D:$D,$AD4164,$E:$E,$AE4164,$F:$F,"&lt;&gt;X"),"N/A")</f>
        <v>13.830831</v>
      </c>
      <c r="AM4164" s="51">
        <f t="shared" ref="AM4164:AM4227" si="1443">IFERROR(AVERAGEIFS(O:O,$C:$C,$AC4164,$D:$D,$AD4164,$E:$E,$AE4164,$F:$F,"&lt;&gt;X"),"N/A")</f>
        <v>14.226777999999999</v>
      </c>
      <c r="AN4164" s="51">
        <f t="shared" ref="AN4164:AN4227" si="1444">IFERROR(AVERAGEIFS(P:P,$C:$C,$AC4164,$D:$D,$AD4164,$E:$E,$AE4164,$F:$F,"&lt;&gt;X"),"N/A")</f>
        <v>14.507453999999999</v>
      </c>
      <c r="AO4164" s="51">
        <f t="shared" ref="AO4164:AO4227" si="1445">IFERROR(AVERAGEIFS(Q:Q,$C:$C,$AC4164,$D:$D,$AD4164,$E:$E,$AE4164,$F:$F,"&lt;&gt;X"),"N/A")</f>
        <v>13.209466000000001</v>
      </c>
      <c r="AP4164" s="51">
        <f t="shared" ref="AP4164:AP4227" si="1446">IFERROR(AVERAGEIFS(R:R,$C:$C,$AC4164,$D:$D,$AD4164,$E:$E,$AE4164,$F:$F,"&lt;&gt;X"),"N/A")</f>
        <v>16.681903999999999</v>
      </c>
      <c r="AQ4164" s="51">
        <f t="shared" ref="AQ4164:AQ4227" si="1447">IFERROR(AVERAGEIFS(S:S,$C:$C,$AC4164,$D:$D,$AD4164,$E:$E,$AE4164,$F:$F,"&lt;&gt;X"),"N/A")</f>
        <v>17.471107</v>
      </c>
      <c r="AR4164" s="51">
        <f t="shared" ref="AR4164:AR4227" si="1448">IFERROR(AVERAGEIFS(T:T,$C:$C,$AC4164,$D:$D,$AD4164,$E:$E,$AE4164,$F:$F,"&lt;&gt;X"),"N/A")</f>
        <v>21.399222999999999</v>
      </c>
      <c r="AS4164" s="51">
        <f t="shared" ref="AS4164:AS4227" si="1449">IFERROR(AVERAGEIFS(U:U,$C:$C,$AC4164,$D:$D,$AD4164,$E:$E,$AE4164,$F:$F,"&lt;&gt;X"),"N/A")</f>
        <v>19.244942000000002</v>
      </c>
      <c r="AT4164" s="51">
        <f t="shared" ref="AT4164:AT4227" si="1450">IFERROR(AVERAGEIFS(V:V,$C:$C,$AC4164,$D:$D,$AD4164,$E:$E,$AE4164,$F:$F,"&lt;&gt;X"),"N/A")</f>
        <v>18.007636999999999</v>
      </c>
      <c r="AU4164" s="51">
        <f t="shared" ref="AU4164:AU4227" si="1451">IFERROR(AVERAGEIFS(W:W,$C:$C,$AC4164,$D:$D,$AD4164,$E:$E,$AE4164,$F:$F,"&lt;&gt;X"),"N/A")</f>
        <v>20.71678</v>
      </c>
      <c r="AV4164" s="51">
        <f t="shared" ref="AV4164:AV4227" si="1452">IFERROR(AVERAGEIFS(X:X,$C:$C,$AC4164,$D:$D,$AD4164,$E:$E,$AE4164,$F:$F,"&lt;&gt;X"),"N/A")</f>
        <v>21.695088999999999</v>
      </c>
    </row>
    <row r="4165" spans="1:48">
      <c r="A4165" t="str">
        <f t="shared" ref="A4165:A4228" si="1453">C4165&amp;D4165&amp;E4165</f>
        <v>41856Murilo/Kassio90</v>
      </c>
      <c r="B4165" s="50">
        <v>41856.77752314815</v>
      </c>
      <c r="C4165" s="44">
        <f t="shared" si="1433"/>
        <v>41856</v>
      </c>
      <c r="D4165" s="45" t="s">
        <v>20</v>
      </c>
      <c r="E4165" s="46">
        <v>90</v>
      </c>
      <c r="G4165" s="49" t="e">
        <f>VLOOKUP(C4165,#REF!,2,0)</f>
        <v>#REF!</v>
      </c>
      <c r="I4165" s="40">
        <v>0</v>
      </c>
      <c r="J4165" s="40">
        <v>0</v>
      </c>
      <c r="K4165" s="40">
        <v>0</v>
      </c>
      <c r="L4165" s="40">
        <v>18.826830000000001</v>
      </c>
      <c r="M4165" s="40">
        <v>16.452760999999999</v>
      </c>
      <c r="N4165" s="40">
        <v>8.8597479999999997</v>
      </c>
      <c r="O4165" s="40">
        <v>13.122749000000001</v>
      </c>
      <c r="P4165" s="40">
        <v>12.667740999999999</v>
      </c>
      <c r="Q4165" s="40">
        <v>12.985315</v>
      </c>
      <c r="R4165" s="40">
        <v>16.871597000000001</v>
      </c>
      <c r="S4165" s="40">
        <v>18.659481</v>
      </c>
      <c r="T4165" s="40">
        <v>24.409174</v>
      </c>
      <c r="U4165" s="40">
        <v>24.473331000000002</v>
      </c>
      <c r="V4165" s="40">
        <v>22.895551999999999</v>
      </c>
      <c r="W4165" s="40">
        <v>22.957595999999999</v>
      </c>
      <c r="X4165" s="40">
        <v>24.409174</v>
      </c>
      <c r="AA4165">
        <f t="shared" si="1434"/>
        <v>42303.346493055556</v>
      </c>
      <c r="AB4165" t="str">
        <f t="shared" si="1435"/>
        <v>42303Fábio90</v>
      </c>
      <c r="AC4165" s="52">
        <v>42303</v>
      </c>
      <c r="AD4165" s="56" t="s">
        <v>31</v>
      </c>
      <c r="AE4165" s="53">
        <v>90</v>
      </c>
      <c r="AF4165" s="51" t="str">
        <f t="shared" si="1436"/>
        <v/>
      </c>
      <c r="AG4165" s="51">
        <f t="shared" si="1437"/>
        <v>0</v>
      </c>
      <c r="AH4165" s="51">
        <f t="shared" si="1438"/>
        <v>0</v>
      </c>
      <c r="AI4165" s="51">
        <f t="shared" si="1439"/>
        <v>0.74997800000000003</v>
      </c>
      <c r="AJ4165" s="51">
        <f t="shared" si="1440"/>
        <v>20.045342999999999</v>
      </c>
      <c r="AK4165" s="51">
        <f t="shared" si="1441"/>
        <v>15.077389</v>
      </c>
      <c r="AL4165" s="51">
        <f t="shared" si="1442"/>
        <v>13.479445999999999</v>
      </c>
      <c r="AM4165" s="51">
        <f t="shared" si="1443"/>
        <v>13.557130000000001</v>
      </c>
      <c r="AN4165" s="51">
        <f t="shared" si="1444"/>
        <v>13.596057</v>
      </c>
      <c r="AO4165" s="51">
        <f t="shared" si="1445"/>
        <v>12.828775</v>
      </c>
      <c r="AP4165" s="51">
        <f t="shared" si="1446"/>
        <v>16.552156</v>
      </c>
      <c r="AQ4165" s="51">
        <f t="shared" si="1447"/>
        <v>17.249991999999999</v>
      </c>
      <c r="AR4165" s="51">
        <f t="shared" si="1448"/>
        <v>21.056601000000001</v>
      </c>
      <c r="AS4165" s="51">
        <f t="shared" si="1449"/>
        <v>18.827883</v>
      </c>
      <c r="AT4165" s="51">
        <f t="shared" si="1450"/>
        <v>17.382497999999998</v>
      </c>
      <c r="AU4165" s="51">
        <f t="shared" si="1451"/>
        <v>20.379653999999999</v>
      </c>
      <c r="AV4165" s="51">
        <f t="shared" si="1452"/>
        <v>21.497633</v>
      </c>
    </row>
    <row r="4166" spans="1:48">
      <c r="A4166" t="str">
        <f t="shared" si="1453"/>
        <v>41859Murilo/Kassio90</v>
      </c>
      <c r="B4166" s="50">
        <v>41859.726574074077</v>
      </c>
      <c r="C4166" s="44">
        <f t="shared" si="1433"/>
        <v>41859</v>
      </c>
      <c r="D4166" s="45" t="s">
        <v>20</v>
      </c>
      <c r="E4166" s="46">
        <v>90</v>
      </c>
      <c r="G4166" s="49" t="e">
        <f>VLOOKUP(C4166,#REF!,2,0)</f>
        <v>#REF!</v>
      </c>
      <c r="I4166" s="40">
        <v>0</v>
      </c>
      <c r="J4166" s="40">
        <v>0</v>
      </c>
      <c r="K4166" s="40">
        <v>0</v>
      </c>
      <c r="L4166" s="40">
        <v>18.882774000000001</v>
      </c>
      <c r="M4166" s="40">
        <v>15.937245000000001</v>
      </c>
      <c r="N4166" s="40">
        <v>9.270486</v>
      </c>
      <c r="O4166" s="40">
        <v>12.803298</v>
      </c>
      <c r="P4166" s="40">
        <v>12.532971</v>
      </c>
      <c r="Q4166" s="40">
        <v>12.622725000000001</v>
      </c>
      <c r="R4166" s="40">
        <v>16.818943000000001</v>
      </c>
      <c r="S4166" s="40">
        <v>18.659481</v>
      </c>
      <c r="T4166" s="40">
        <v>24.860174000000001</v>
      </c>
      <c r="U4166" s="40">
        <v>24.026022000000001</v>
      </c>
      <c r="V4166" s="40">
        <v>22.895551999999999</v>
      </c>
      <c r="W4166" s="40">
        <v>23.583013999999999</v>
      </c>
      <c r="X4166" s="40">
        <v>24.345112</v>
      </c>
      <c r="AA4166">
        <f t="shared" si="1434"/>
        <v>42306.36787037037</v>
      </c>
      <c r="AB4166" t="str">
        <f t="shared" si="1435"/>
        <v>42306Fábio90</v>
      </c>
      <c r="AC4166" s="52">
        <v>42306</v>
      </c>
      <c r="AD4166" s="56" t="s">
        <v>31</v>
      </c>
      <c r="AE4166" s="53">
        <v>90</v>
      </c>
      <c r="AF4166" s="51" t="str">
        <f t="shared" si="1436"/>
        <v/>
      </c>
      <c r="AG4166" s="51">
        <f t="shared" si="1437"/>
        <v>0</v>
      </c>
      <c r="AH4166" s="51">
        <f t="shared" si="1438"/>
        <v>0</v>
      </c>
      <c r="AI4166" s="51">
        <f t="shared" si="1439"/>
        <v>0.49535099999999999</v>
      </c>
      <c r="AJ4166" s="51">
        <f t="shared" si="1440"/>
        <v>20.71678</v>
      </c>
      <c r="AK4166" s="51">
        <f t="shared" si="1441"/>
        <v>17.382497999999998</v>
      </c>
      <c r="AL4166" s="51">
        <f t="shared" si="1442"/>
        <v>14.913376</v>
      </c>
      <c r="AM4166" s="51">
        <f t="shared" si="1443"/>
        <v>15.742751999999999</v>
      </c>
      <c r="AN4166" s="51">
        <f t="shared" si="1444"/>
        <v>14.628639</v>
      </c>
      <c r="AO4166" s="51">
        <f t="shared" si="1445"/>
        <v>13.363394</v>
      </c>
      <c r="AP4166" s="51">
        <f t="shared" si="1446"/>
        <v>16.509063999999999</v>
      </c>
      <c r="AQ4166" s="51">
        <f t="shared" si="1447"/>
        <v>17.338287000000001</v>
      </c>
      <c r="AR4166" s="51">
        <f t="shared" si="1448"/>
        <v>21.350121999999999</v>
      </c>
      <c r="AS4166" s="51">
        <f t="shared" si="1449"/>
        <v>18.78182</v>
      </c>
      <c r="AT4166" s="51">
        <f t="shared" si="1450"/>
        <v>17.559964999999998</v>
      </c>
      <c r="AU4166" s="51">
        <f t="shared" si="1451"/>
        <v>20.475697</v>
      </c>
      <c r="AV4166" s="51">
        <f t="shared" si="1452"/>
        <v>21.203135</v>
      </c>
    </row>
    <row r="4167" spans="1:48">
      <c r="A4167" t="str">
        <f t="shared" si="1453"/>
        <v>41862Murilo/Kassio90</v>
      </c>
      <c r="B4167" s="50">
        <v>41862.465069444443</v>
      </c>
      <c r="C4167" s="44">
        <f t="shared" si="1433"/>
        <v>41862</v>
      </c>
      <c r="D4167" s="45" t="s">
        <v>20</v>
      </c>
      <c r="E4167" s="46">
        <v>90</v>
      </c>
      <c r="G4167" s="49" t="e">
        <f>VLOOKUP(C4167,#REF!,2,0)</f>
        <v>#REF!</v>
      </c>
      <c r="I4167" s="40">
        <v>0</v>
      </c>
      <c r="J4167" s="40">
        <v>0</v>
      </c>
      <c r="K4167" s="40">
        <v>0</v>
      </c>
      <c r="L4167" s="40">
        <v>17.510534</v>
      </c>
      <c r="M4167" s="40">
        <v>16.090966999999999</v>
      </c>
      <c r="N4167" s="40">
        <v>8.9707109999999997</v>
      </c>
      <c r="O4167" s="40">
        <v>12.939685000000001</v>
      </c>
      <c r="P4167" s="40">
        <v>12.894133999999999</v>
      </c>
      <c r="Q4167" s="40">
        <v>12.667740999999999</v>
      </c>
      <c r="R4167" s="40">
        <v>16.40082</v>
      </c>
      <c r="S4167" s="40">
        <v>18.715187</v>
      </c>
      <c r="T4167" s="40">
        <v>25.119790999999999</v>
      </c>
      <c r="U4167" s="40">
        <v>23.899007999999998</v>
      </c>
      <c r="V4167" s="40">
        <v>23.20673</v>
      </c>
      <c r="W4167" s="40">
        <v>23.520077000000001</v>
      </c>
      <c r="X4167" s="40">
        <v>24.537593999999999</v>
      </c>
      <c r="AA4167">
        <f t="shared" si="1434"/>
        <v>42311.358090277776</v>
      </c>
      <c r="AB4167" t="str">
        <f t="shared" si="1435"/>
        <v>42311Fábio90</v>
      </c>
      <c r="AC4167" s="52">
        <v>42311</v>
      </c>
      <c r="AD4167" s="56" t="s">
        <v>31</v>
      </c>
      <c r="AE4167" s="53">
        <v>90</v>
      </c>
      <c r="AF4167" s="51" t="str">
        <f t="shared" si="1436"/>
        <v/>
      </c>
      <c r="AG4167" s="51">
        <f t="shared" si="1437"/>
        <v>0</v>
      </c>
      <c r="AH4167" s="51">
        <f t="shared" si="1438"/>
        <v>0</v>
      </c>
      <c r="AI4167" s="51">
        <f t="shared" si="1439"/>
        <v>2.1036619999999999</v>
      </c>
      <c r="AJ4167" s="51">
        <f t="shared" si="1440"/>
        <v>22.746447</v>
      </c>
      <c r="AK4167" s="51">
        <f t="shared" si="1441"/>
        <v>19.808230999999999</v>
      </c>
      <c r="AL4167" s="51">
        <f t="shared" si="1442"/>
        <v>16.337140999999999</v>
      </c>
      <c r="AM4167" s="51">
        <f t="shared" si="1443"/>
        <v>17.118037999999999</v>
      </c>
      <c r="AN4167" s="51">
        <f t="shared" si="1444"/>
        <v>15.742751999999999</v>
      </c>
      <c r="AO4167" s="51">
        <f t="shared" si="1445"/>
        <v>13.713176000000001</v>
      </c>
      <c r="AP4167" s="51">
        <f t="shared" si="1446"/>
        <v>16.768650000000001</v>
      </c>
      <c r="AQ4167" s="51">
        <f t="shared" si="1447"/>
        <v>17.604455999999999</v>
      </c>
      <c r="AR4167" s="51">
        <f t="shared" si="1448"/>
        <v>21.497633</v>
      </c>
      <c r="AS4167" s="51">
        <f t="shared" si="1449"/>
        <v>19.244942000000002</v>
      </c>
      <c r="AT4167" s="51">
        <f t="shared" si="1450"/>
        <v>17.962595</v>
      </c>
      <c r="AU4167" s="51">
        <f t="shared" si="1451"/>
        <v>21.007883</v>
      </c>
      <c r="AV4167" s="51">
        <f t="shared" si="1452"/>
        <v>22.142672999999998</v>
      </c>
    </row>
    <row r="4168" spans="1:48">
      <c r="A4168" t="str">
        <f t="shared" si="1453"/>
        <v>41866Murilo/Kassio90</v>
      </c>
      <c r="B4168" s="50">
        <v>41866.386828703704</v>
      </c>
      <c r="C4168" s="44">
        <f t="shared" si="1433"/>
        <v>41866</v>
      </c>
      <c r="D4168" s="45" t="s">
        <v>20</v>
      </c>
      <c r="E4168" s="46">
        <v>90</v>
      </c>
      <c r="G4168" s="49" t="e">
        <f>VLOOKUP(C4168,#REF!,2,0)</f>
        <v>#REF!</v>
      </c>
      <c r="I4168" s="40">
        <v>0</v>
      </c>
      <c r="J4168" s="40">
        <v>0</v>
      </c>
      <c r="K4168" s="40">
        <v>0</v>
      </c>
      <c r="L4168" s="40">
        <v>18.382359999999998</v>
      </c>
      <c r="M4168" s="40">
        <v>15.280357</v>
      </c>
      <c r="N4168" s="40">
        <v>9.0824750000000005</v>
      </c>
      <c r="O4168" s="40">
        <v>12.758029000000001</v>
      </c>
      <c r="P4168" s="40">
        <v>12.712842999999999</v>
      </c>
      <c r="Q4168" s="40">
        <v>13.168736000000001</v>
      </c>
      <c r="R4168" s="40">
        <v>17.030144</v>
      </c>
      <c r="S4168" s="40">
        <v>19.051168000000001</v>
      </c>
      <c r="T4168" s="40">
        <v>25.054773000000001</v>
      </c>
      <c r="U4168" s="40">
        <v>24.089666000000001</v>
      </c>
      <c r="V4168" s="40">
        <v>23.394455000000001</v>
      </c>
      <c r="W4168" s="40">
        <v>23.899007999999998</v>
      </c>
      <c r="X4168" s="40">
        <v>24.666338</v>
      </c>
      <c r="AA4168">
        <f t="shared" si="1434"/>
        <v>42312.34946759259</v>
      </c>
      <c r="AB4168" t="str">
        <f t="shared" si="1435"/>
        <v>42312Fábio90</v>
      </c>
      <c r="AC4168" s="52">
        <v>42312</v>
      </c>
      <c r="AD4168" s="56" t="s">
        <v>31</v>
      </c>
      <c r="AE4168" s="53">
        <v>90</v>
      </c>
      <c r="AF4168" s="51" t="str">
        <f t="shared" si="1436"/>
        <v/>
      </c>
      <c r="AG4168" s="51">
        <f t="shared" si="1437"/>
        <v>0</v>
      </c>
      <c r="AH4168" s="51">
        <f t="shared" si="1438"/>
        <v>0</v>
      </c>
      <c r="AI4168" s="51">
        <f t="shared" si="1439"/>
        <v>1.1652739999999999</v>
      </c>
      <c r="AJ4168" s="51">
        <f t="shared" si="1440"/>
        <v>22.393265</v>
      </c>
      <c r="AK4168" s="51">
        <f t="shared" si="1441"/>
        <v>18.966383</v>
      </c>
      <c r="AL4168" s="51">
        <f t="shared" si="1442"/>
        <v>16.038502000000001</v>
      </c>
      <c r="AM4168" s="51">
        <f t="shared" si="1443"/>
        <v>17.294121000000001</v>
      </c>
      <c r="AN4168" s="51">
        <f t="shared" si="1444"/>
        <v>16.855661000000001</v>
      </c>
      <c r="AO4168" s="51">
        <f t="shared" si="1445"/>
        <v>14.790993</v>
      </c>
      <c r="AP4168" s="51">
        <f t="shared" si="1446"/>
        <v>18.278981999999999</v>
      </c>
      <c r="AQ4168" s="51">
        <f t="shared" si="1447"/>
        <v>19.198360000000001</v>
      </c>
      <c r="AR4168" s="51">
        <f t="shared" si="1448"/>
        <v>22.797143999999999</v>
      </c>
      <c r="AS4168" s="51">
        <f t="shared" si="1449"/>
        <v>19.525558</v>
      </c>
      <c r="AT4168" s="51">
        <f t="shared" si="1450"/>
        <v>17.382497999999998</v>
      </c>
      <c r="AU4168" s="51">
        <f t="shared" si="1451"/>
        <v>20.523775000000001</v>
      </c>
      <c r="AV4168" s="51">
        <f t="shared" si="1452"/>
        <v>21.30105</v>
      </c>
    </row>
    <row r="4169" spans="1:48">
      <c r="A4169" t="str">
        <f t="shared" si="1453"/>
        <v>41869Murilo/Kassio90</v>
      </c>
      <c r="B4169" s="50">
        <v>41869.501400462963</v>
      </c>
      <c r="C4169" s="44">
        <f t="shared" si="1433"/>
        <v>41869</v>
      </c>
      <c r="D4169" s="45" t="s">
        <v>20</v>
      </c>
      <c r="E4169" s="46">
        <v>90</v>
      </c>
      <c r="G4169" s="49" t="e">
        <f>VLOOKUP(C4169,#REF!,2,0)</f>
        <v>#REF!</v>
      </c>
      <c r="I4169" s="40">
        <v>0</v>
      </c>
      <c r="J4169" s="40">
        <v>0</v>
      </c>
      <c r="K4169" s="40">
        <v>0</v>
      </c>
      <c r="L4169" s="40">
        <v>18.492947000000001</v>
      </c>
      <c r="M4169" s="40">
        <v>15.733523999999999</v>
      </c>
      <c r="N4169" s="40">
        <v>9.3083480000000005</v>
      </c>
      <c r="O4169" s="40">
        <v>12.712842999999999</v>
      </c>
      <c r="P4169" s="40">
        <v>12.001863</v>
      </c>
      <c r="Q4169" s="40">
        <v>12.667740999999999</v>
      </c>
      <c r="R4169" s="40">
        <v>16.556944000000001</v>
      </c>
      <c r="S4169" s="40">
        <v>18.659481</v>
      </c>
      <c r="T4169" s="40">
        <v>24.924942000000001</v>
      </c>
      <c r="U4169" s="40">
        <v>24.153390999999999</v>
      </c>
      <c r="V4169" s="40">
        <v>23.144293000000001</v>
      </c>
      <c r="W4169" s="40">
        <v>23.709154000000002</v>
      </c>
      <c r="X4169" s="40">
        <v>24.730868999999998</v>
      </c>
      <c r="AA4169">
        <f t="shared" si="1434"/>
        <v>42317.357731481483</v>
      </c>
      <c r="AB4169" t="str">
        <f t="shared" si="1435"/>
        <v>42317Fábio90</v>
      </c>
      <c r="AC4169" s="52">
        <v>42317</v>
      </c>
      <c r="AD4169" s="56" t="s">
        <v>31</v>
      </c>
      <c r="AE4169" s="53">
        <v>90</v>
      </c>
      <c r="AF4169" s="51" t="str">
        <f t="shared" si="1436"/>
        <v/>
      </c>
      <c r="AG4169" s="51">
        <f t="shared" si="1437"/>
        <v>0</v>
      </c>
      <c r="AH4169" s="51">
        <f t="shared" si="1438"/>
        <v>0</v>
      </c>
      <c r="AI4169" s="51">
        <f t="shared" si="1439"/>
        <v>1.3636680000000001</v>
      </c>
      <c r="AJ4169" s="51">
        <f t="shared" si="1440"/>
        <v>21.497633</v>
      </c>
      <c r="AK4169" s="51">
        <f t="shared" si="1441"/>
        <v>18.007636999999999</v>
      </c>
      <c r="AL4169" s="51">
        <f t="shared" si="1442"/>
        <v>15.700716999999999</v>
      </c>
      <c r="AM4169" s="51">
        <f t="shared" si="1443"/>
        <v>17.249991999999999</v>
      </c>
      <c r="AN4169" s="51">
        <f t="shared" si="1444"/>
        <v>16.942883999999999</v>
      </c>
      <c r="AO4169" s="51">
        <f t="shared" si="1445"/>
        <v>15.996090000000001</v>
      </c>
      <c r="AP4169" s="51">
        <f t="shared" si="1446"/>
        <v>19.572514000000002</v>
      </c>
      <c r="AQ4169" s="51">
        <f t="shared" si="1447"/>
        <v>20.620156999999999</v>
      </c>
      <c r="AR4169" s="51">
        <f t="shared" si="1448"/>
        <v>24.763864999999999</v>
      </c>
      <c r="AS4169" s="51">
        <f t="shared" si="1449"/>
        <v>26.372440000000001</v>
      </c>
      <c r="AT4169" s="51">
        <f t="shared" si="1450"/>
        <v>28.085809999999999</v>
      </c>
      <c r="AU4169" s="51">
        <f t="shared" si="1451"/>
        <v>28.141914</v>
      </c>
      <c r="AV4169" s="51">
        <f t="shared" si="1452"/>
        <v>27.471917999999999</v>
      </c>
    </row>
    <row r="4170" spans="1:48">
      <c r="A4170" t="str">
        <f t="shared" si="1453"/>
        <v>41870Murilo/Kassio90</v>
      </c>
      <c r="B4170" s="50">
        <v>41870.719560185185</v>
      </c>
      <c r="C4170" s="44">
        <f t="shared" si="1433"/>
        <v>41870</v>
      </c>
      <c r="D4170" s="45" t="s">
        <v>20</v>
      </c>
      <c r="E4170" s="46">
        <v>90</v>
      </c>
      <c r="G4170" s="49" t="e">
        <f>VLOOKUP(C4170,#REF!,2,0)</f>
        <v>#REF!</v>
      </c>
      <c r="I4170" s="40">
        <v>0</v>
      </c>
      <c r="J4170" s="40">
        <v>0</v>
      </c>
      <c r="K4170" s="40">
        <v>0</v>
      </c>
      <c r="L4170" s="40">
        <v>14.492557</v>
      </c>
      <c r="M4170" s="40">
        <v>16.713868999999999</v>
      </c>
      <c r="N4170" s="40">
        <v>8.7495560000000001</v>
      </c>
      <c r="O4170" s="40">
        <v>12.443568000000001</v>
      </c>
      <c r="P4170" s="40">
        <v>12.354512</v>
      </c>
      <c r="Q4170" s="40">
        <v>12.089489</v>
      </c>
      <c r="R4170" s="40">
        <v>16.039642000000001</v>
      </c>
      <c r="S4170" s="40">
        <v>17.998139999999999</v>
      </c>
      <c r="T4170" s="40">
        <v>24.473331000000002</v>
      </c>
      <c r="U4170" s="40">
        <v>24.345112</v>
      </c>
      <c r="V4170" s="40">
        <v>23.457239000000001</v>
      </c>
      <c r="W4170" s="40">
        <v>23.962475000000001</v>
      </c>
      <c r="X4170" s="40">
        <v>24.924942000000001</v>
      </c>
      <c r="AA4170">
        <f t="shared" si="1434"/>
        <v>42319.342800925922</v>
      </c>
      <c r="AB4170" t="str">
        <f t="shared" si="1435"/>
        <v>42319Fábio90</v>
      </c>
      <c r="AC4170" s="52">
        <v>42319</v>
      </c>
      <c r="AD4170" s="56" t="s">
        <v>31</v>
      </c>
      <c r="AE4170" s="53">
        <v>90</v>
      </c>
      <c r="AF4170" s="51" t="str">
        <f t="shared" si="1436"/>
        <v/>
      </c>
      <c r="AG4170" s="51">
        <f t="shared" si="1437"/>
        <v>0</v>
      </c>
      <c r="AH4170" s="51">
        <f t="shared" si="1438"/>
        <v>0</v>
      </c>
      <c r="AI4170" s="51">
        <f t="shared" si="1439"/>
        <v>0.426371</v>
      </c>
      <c r="AJ4170" s="51">
        <f t="shared" si="1440"/>
        <v>19.525558</v>
      </c>
      <c r="AK4170" s="51">
        <f t="shared" si="1441"/>
        <v>16.509063999999999</v>
      </c>
      <c r="AL4170" s="51">
        <f t="shared" si="1442"/>
        <v>14.872544</v>
      </c>
      <c r="AM4170" s="51">
        <f t="shared" si="1443"/>
        <v>16.337140999999999</v>
      </c>
      <c r="AN4170" s="51">
        <f t="shared" si="1444"/>
        <v>15.911405999999999</v>
      </c>
      <c r="AO4170" s="51">
        <f t="shared" si="1445"/>
        <v>14.226777999999999</v>
      </c>
      <c r="AP4170" s="51">
        <f t="shared" si="1446"/>
        <v>17.783073000000002</v>
      </c>
      <c r="AQ4170" s="51">
        <f t="shared" si="1447"/>
        <v>18.78182</v>
      </c>
      <c r="AR4170" s="51">
        <f t="shared" si="1448"/>
        <v>22.493888999999999</v>
      </c>
      <c r="AS4170" s="51">
        <f t="shared" si="1449"/>
        <v>20.813578</v>
      </c>
      <c r="AT4170" s="51">
        <f t="shared" si="1450"/>
        <v>20.523775000000001</v>
      </c>
      <c r="AU4170" s="51">
        <f t="shared" si="1451"/>
        <v>26.809674999999999</v>
      </c>
      <c r="AV4170" s="51">
        <f t="shared" si="1452"/>
        <v>27.029547000000001</v>
      </c>
    </row>
    <row r="4171" spans="1:48">
      <c r="A4171" t="str">
        <f t="shared" si="1453"/>
        <v>41873Murilo/Kassio90</v>
      </c>
      <c r="B4171" s="50">
        <v>41873.46261574074</v>
      </c>
      <c r="C4171" s="44">
        <f t="shared" si="1433"/>
        <v>41873</v>
      </c>
      <c r="D4171" s="45" t="s">
        <v>20</v>
      </c>
      <c r="E4171" s="46">
        <v>90</v>
      </c>
      <c r="G4171" s="49" t="e">
        <f>VLOOKUP(C4171,#REF!,2,0)</f>
        <v>#REF!</v>
      </c>
      <c r="I4171" s="40">
        <v>0</v>
      </c>
      <c r="J4171" s="40">
        <v>0</v>
      </c>
      <c r="K4171" s="40">
        <v>0</v>
      </c>
      <c r="L4171" s="40">
        <v>18.327207999999999</v>
      </c>
      <c r="M4171" s="40">
        <v>15.480886</v>
      </c>
      <c r="N4171" s="40">
        <v>9.1950249999999993</v>
      </c>
      <c r="O4171" s="40">
        <v>12.310122</v>
      </c>
      <c r="P4171" s="40">
        <v>12.221614000000001</v>
      </c>
      <c r="Q4171" s="40">
        <v>12.939685000000001</v>
      </c>
      <c r="R4171" s="40">
        <v>17.189468000000002</v>
      </c>
      <c r="S4171" s="40">
        <v>18.882774000000001</v>
      </c>
      <c r="T4171" s="40">
        <v>25.184933000000001</v>
      </c>
      <c r="U4171" s="40">
        <v>24.153390999999999</v>
      </c>
      <c r="V4171" s="40">
        <v>23.081987000000002</v>
      </c>
      <c r="W4171" s="40">
        <v>23.457239000000001</v>
      </c>
      <c r="X4171" s="40">
        <v>24.666338</v>
      </c>
      <c r="AA4171">
        <f t="shared" si="1434"/>
        <v>42321.695</v>
      </c>
      <c r="AB4171" t="str">
        <f t="shared" si="1435"/>
        <v>42321Fábio90</v>
      </c>
      <c r="AC4171" s="52">
        <v>42321</v>
      </c>
      <c r="AD4171" s="56" t="s">
        <v>31</v>
      </c>
      <c r="AE4171" s="53">
        <v>90</v>
      </c>
      <c r="AF4171" s="51" t="str">
        <f t="shared" si="1436"/>
        <v/>
      </c>
      <c r="AG4171" s="51">
        <f t="shared" si="1437"/>
        <v>0</v>
      </c>
      <c r="AH4171" s="51">
        <f t="shared" si="1438"/>
        <v>0</v>
      </c>
      <c r="AI4171" s="51">
        <f t="shared" si="1439"/>
        <v>3.669E-2</v>
      </c>
      <c r="AJ4171" s="51">
        <f t="shared" si="1440"/>
        <v>15.658751000000001</v>
      </c>
      <c r="AK4171" s="51">
        <f t="shared" si="1441"/>
        <v>14.913376</v>
      </c>
      <c r="AL4171" s="51">
        <f t="shared" si="1442"/>
        <v>13.909534000000001</v>
      </c>
      <c r="AM4171" s="51">
        <f t="shared" si="1443"/>
        <v>14.386825</v>
      </c>
      <c r="AN4171" s="51">
        <f t="shared" si="1444"/>
        <v>14.669136</v>
      </c>
      <c r="AO4171" s="51">
        <f t="shared" si="1445"/>
        <v>14.266698999999999</v>
      </c>
      <c r="AP4171" s="51">
        <f t="shared" si="1446"/>
        <v>17.074155999999999</v>
      </c>
      <c r="AQ4171" s="51">
        <f t="shared" si="1447"/>
        <v>17.962595</v>
      </c>
      <c r="AR4171" s="51">
        <f t="shared" si="1448"/>
        <v>21.893456</v>
      </c>
      <c r="AS4171" s="51">
        <f t="shared" si="1449"/>
        <v>19.808230999999999</v>
      </c>
      <c r="AT4171" s="51">
        <f t="shared" si="1450"/>
        <v>18.007636999999999</v>
      </c>
      <c r="AU4171" s="51">
        <f t="shared" si="1451"/>
        <v>21.007883</v>
      </c>
      <c r="AV4171" s="51">
        <f t="shared" si="1452"/>
        <v>22.393265</v>
      </c>
    </row>
    <row r="4172" spans="1:48">
      <c r="A4172" t="str">
        <f t="shared" si="1453"/>
        <v>41880Murilo/Kassio90</v>
      </c>
      <c r="B4172" s="50">
        <v>41880.771655092591</v>
      </c>
      <c r="C4172" s="44">
        <f t="shared" si="1433"/>
        <v>41880</v>
      </c>
      <c r="D4172" s="45" t="s">
        <v>20</v>
      </c>
      <c r="E4172" s="46">
        <v>90</v>
      </c>
      <c r="G4172" s="49" t="e">
        <f>VLOOKUP(C4172,#REF!,2,0)</f>
        <v>#REF!</v>
      </c>
      <c r="I4172" s="40">
        <v>0</v>
      </c>
      <c r="J4172" s="40">
        <v>0</v>
      </c>
      <c r="K4172" s="40">
        <v>0</v>
      </c>
      <c r="L4172" s="40">
        <v>15.081277</v>
      </c>
      <c r="M4172" s="40">
        <v>15.581656000000001</v>
      </c>
      <c r="N4172" s="40">
        <v>8.7862050000000007</v>
      </c>
      <c r="O4172" s="40">
        <v>12.712842999999999</v>
      </c>
      <c r="P4172" s="40">
        <v>12.622725000000001</v>
      </c>
      <c r="Q4172" s="40">
        <v>12.985315</v>
      </c>
      <c r="R4172" s="40">
        <v>16.609161</v>
      </c>
      <c r="S4172" s="40">
        <v>18.715187</v>
      </c>
      <c r="T4172" s="40">
        <v>24.860174000000001</v>
      </c>
      <c r="U4172" s="40">
        <v>24.345112</v>
      </c>
      <c r="V4172" s="40">
        <v>22.895551999999999</v>
      </c>
      <c r="W4172" s="40">
        <v>23.772342999999999</v>
      </c>
      <c r="X4172" s="40">
        <v>24.601942000000001</v>
      </c>
      <c r="AA4172">
        <f t="shared" si="1434"/>
        <v>42324.335011574076</v>
      </c>
      <c r="AB4172" t="str">
        <f t="shared" si="1435"/>
        <v>42324Fábio90</v>
      </c>
      <c r="AC4172" s="52">
        <v>42324</v>
      </c>
      <c r="AD4172" s="56" t="s">
        <v>31</v>
      </c>
      <c r="AE4172" s="53">
        <v>90</v>
      </c>
      <c r="AF4172" s="51" t="str">
        <f t="shared" si="1436"/>
        <v/>
      </c>
      <c r="AG4172" s="51">
        <f t="shared" si="1437"/>
        <v>0</v>
      </c>
      <c r="AH4172" s="51">
        <f t="shared" si="1438"/>
        <v>0</v>
      </c>
      <c r="AI4172" s="51">
        <f t="shared" si="1439"/>
        <v>0.68012099999999998</v>
      </c>
      <c r="AJ4172" s="51">
        <f t="shared" si="1440"/>
        <v>21.252056</v>
      </c>
      <c r="AK4172" s="51">
        <f t="shared" si="1441"/>
        <v>17.917631</v>
      </c>
      <c r="AL4172" s="51">
        <f t="shared" si="1442"/>
        <v>15.996090000000001</v>
      </c>
      <c r="AM4172" s="51">
        <f t="shared" si="1443"/>
        <v>17.559964999999998</v>
      </c>
      <c r="AN4172" s="51">
        <f t="shared" si="1444"/>
        <v>17.074155999999999</v>
      </c>
      <c r="AO4172" s="51">
        <f t="shared" si="1445"/>
        <v>15.408205000000001</v>
      </c>
      <c r="AP4172" s="51">
        <f t="shared" si="1446"/>
        <v>18.827883</v>
      </c>
      <c r="AQ4172" s="51">
        <f t="shared" si="1447"/>
        <v>19.619548999999999</v>
      </c>
      <c r="AR4172" s="51">
        <f t="shared" si="1448"/>
        <v>23.102335</v>
      </c>
      <c r="AS4172" s="51">
        <f t="shared" si="1449"/>
        <v>20.765158</v>
      </c>
      <c r="AT4172" s="51">
        <f t="shared" si="1450"/>
        <v>19.105416999999999</v>
      </c>
      <c r="AU4172" s="51">
        <f t="shared" si="1451"/>
        <v>21.99297</v>
      </c>
      <c r="AV4172" s="51">
        <f t="shared" si="1452"/>
        <v>23.306941999999999</v>
      </c>
    </row>
    <row r="4173" spans="1:48">
      <c r="A4173" t="str">
        <f t="shared" si="1453"/>
        <v>41883Murilo/Kassio90</v>
      </c>
      <c r="B4173" s="50">
        <v>41883.547696759262</v>
      </c>
      <c r="C4173" s="44">
        <f t="shared" si="1433"/>
        <v>41883</v>
      </c>
      <c r="D4173" s="45" t="s">
        <v>20</v>
      </c>
      <c r="E4173" s="46">
        <v>90</v>
      </c>
      <c r="G4173" s="49" t="e">
        <f>VLOOKUP(C4173,#REF!,2,0)</f>
        <v>#REF!</v>
      </c>
      <c r="I4173" s="40">
        <v>0</v>
      </c>
      <c r="J4173" s="40">
        <v>0</v>
      </c>
      <c r="K4173" s="40">
        <v>0</v>
      </c>
      <c r="L4173" s="40">
        <v>22.895551999999999</v>
      </c>
      <c r="M4173" s="40">
        <v>15.130922999999999</v>
      </c>
      <c r="N4173" s="40">
        <v>8.8597479999999997</v>
      </c>
      <c r="O4173" s="40">
        <v>12.532971</v>
      </c>
      <c r="P4173" s="40">
        <v>13.031027</v>
      </c>
      <c r="Q4173" s="40">
        <v>13.031027</v>
      </c>
      <c r="R4173" s="40">
        <v>17.242757999999998</v>
      </c>
      <c r="S4173" s="40">
        <v>18.882774000000001</v>
      </c>
      <c r="T4173" s="40">
        <v>25.380849999999999</v>
      </c>
      <c r="U4173" s="40">
        <v>24.217213000000001</v>
      </c>
      <c r="V4173" s="40">
        <v>23.019756000000001</v>
      </c>
      <c r="W4173" s="40">
        <v>23.457239000000001</v>
      </c>
      <c r="X4173" s="40">
        <v>24.281115</v>
      </c>
      <c r="AA4173">
        <f t="shared" si="1434"/>
        <v>42326.354756944442</v>
      </c>
      <c r="AB4173" t="str">
        <f t="shared" si="1435"/>
        <v>42326Fábio90</v>
      </c>
      <c r="AC4173" s="52">
        <v>42326</v>
      </c>
      <c r="AD4173" s="56" t="s">
        <v>31</v>
      </c>
      <c r="AE4173" s="53">
        <v>90</v>
      </c>
      <c r="AF4173" s="51" t="str">
        <f t="shared" si="1436"/>
        <v/>
      </c>
      <c r="AG4173" s="51">
        <f t="shared" si="1437"/>
        <v>0</v>
      </c>
      <c r="AH4173" s="51">
        <f t="shared" si="1438"/>
        <v>0</v>
      </c>
      <c r="AI4173" s="51">
        <f t="shared" si="1439"/>
        <v>1.002766</v>
      </c>
      <c r="AJ4173" s="51">
        <f t="shared" si="1440"/>
        <v>22.192657000000001</v>
      </c>
      <c r="AK4173" s="51">
        <f t="shared" si="1441"/>
        <v>18.689892</v>
      </c>
      <c r="AL4173" s="51">
        <f t="shared" si="1442"/>
        <v>16.166153000000001</v>
      </c>
      <c r="AM4173" s="51">
        <f t="shared" si="1443"/>
        <v>17.783073000000002</v>
      </c>
      <c r="AN4173" s="51">
        <f t="shared" si="1444"/>
        <v>17.783073000000002</v>
      </c>
      <c r="AO4173" s="51">
        <f t="shared" si="1445"/>
        <v>16.812135999999999</v>
      </c>
      <c r="AP4173" s="51">
        <f t="shared" si="1446"/>
        <v>21.30105</v>
      </c>
      <c r="AQ4173" s="51">
        <f t="shared" si="1447"/>
        <v>24.030000999999999</v>
      </c>
      <c r="AR4173" s="51">
        <f t="shared" si="1448"/>
        <v>25.938700000000001</v>
      </c>
      <c r="AS4173" s="51">
        <f t="shared" si="1449"/>
        <v>27.250319999999999</v>
      </c>
      <c r="AT4173" s="51">
        <f t="shared" si="1450"/>
        <v>28.198132999999999</v>
      </c>
      <c r="AU4173" s="51">
        <f t="shared" si="1451"/>
        <v>27.694410000000001</v>
      </c>
      <c r="AV4173" s="51">
        <f t="shared" si="1452"/>
        <v>27.638721</v>
      </c>
    </row>
    <row r="4174" spans="1:48">
      <c r="A4174" t="str">
        <f t="shared" si="1453"/>
        <v>41885Murilo/Kassio90</v>
      </c>
      <c r="B4174" s="50">
        <v>41885.482094907406</v>
      </c>
      <c r="C4174" s="44">
        <f t="shared" si="1433"/>
        <v>41885</v>
      </c>
      <c r="D4174" s="45" t="s">
        <v>20</v>
      </c>
      <c r="E4174" s="46">
        <v>90</v>
      </c>
      <c r="G4174" s="49" t="e">
        <f>VLOOKUP(C4174,#REF!,2,0)</f>
        <v>#REF!</v>
      </c>
      <c r="I4174" s="40">
        <v>0</v>
      </c>
      <c r="J4174" s="40">
        <v>0</v>
      </c>
      <c r="K4174" s="40">
        <v>0</v>
      </c>
      <c r="L4174" s="40">
        <v>38.309925</v>
      </c>
      <c r="M4174" s="40">
        <v>33.477725999999997</v>
      </c>
      <c r="N4174" s="40">
        <v>16.090966999999999</v>
      </c>
      <c r="O4174" s="40">
        <v>16.090966999999999</v>
      </c>
      <c r="P4174" s="40">
        <v>12.712842999999999</v>
      </c>
      <c r="Q4174" s="40">
        <v>12.985315</v>
      </c>
      <c r="R4174" s="40">
        <v>17.136265000000002</v>
      </c>
      <c r="S4174" s="40">
        <v>19.276951</v>
      </c>
      <c r="T4174" s="40">
        <v>25.973248999999999</v>
      </c>
      <c r="U4174" s="40">
        <v>25.054773000000001</v>
      </c>
      <c r="V4174" s="40">
        <v>23.962475000000001</v>
      </c>
      <c r="W4174" s="40">
        <v>24.153390999999999</v>
      </c>
      <c r="X4174" s="40">
        <v>25.446300999999998</v>
      </c>
      <c r="AA4174">
        <f t="shared" si="1434"/>
        <v>42332.632187499999</v>
      </c>
      <c r="AB4174" t="str">
        <f t="shared" si="1435"/>
        <v>42332Fábio90</v>
      </c>
      <c r="AC4174" s="52">
        <v>42332</v>
      </c>
      <c r="AD4174" s="56" t="s">
        <v>31</v>
      </c>
      <c r="AE4174" s="53">
        <v>90</v>
      </c>
      <c r="AF4174" s="51" t="str">
        <f t="shared" si="1436"/>
        <v/>
      </c>
      <c r="AG4174" s="51">
        <f t="shared" si="1437"/>
        <v>0</v>
      </c>
      <c r="AH4174" s="51">
        <f t="shared" si="1438"/>
        <v>0</v>
      </c>
      <c r="AI4174" s="51">
        <f t="shared" si="1439"/>
        <v>2.9928949999999999</v>
      </c>
      <c r="AJ4174" s="51">
        <f t="shared" si="1440"/>
        <v>23.306941999999999</v>
      </c>
      <c r="AK4174" s="51">
        <f t="shared" si="1441"/>
        <v>23.874178000000001</v>
      </c>
      <c r="AL4174" s="51">
        <f t="shared" si="1442"/>
        <v>26.318045000000001</v>
      </c>
      <c r="AM4174" s="51">
        <f t="shared" si="1443"/>
        <v>26.809674999999999</v>
      </c>
      <c r="AN4174" s="51">
        <f t="shared" si="1444"/>
        <v>26.209389000000002</v>
      </c>
      <c r="AO4174" s="51">
        <f t="shared" si="1445"/>
        <v>24.816673000000002</v>
      </c>
      <c r="AP4174" s="51">
        <f t="shared" si="1446"/>
        <v>25.294592000000002</v>
      </c>
      <c r="AQ4174" s="51">
        <f t="shared" si="1447"/>
        <v>24.343222000000001</v>
      </c>
      <c r="AR4174" s="51">
        <f t="shared" si="1448"/>
        <v>26.318045000000001</v>
      </c>
      <c r="AS4174" s="51">
        <f t="shared" si="1449"/>
        <v>26.974508</v>
      </c>
      <c r="AT4174" s="51">
        <f t="shared" si="1450"/>
        <v>28.423368</v>
      </c>
      <c r="AU4174" s="51">
        <f t="shared" si="1451"/>
        <v>27.583079999999999</v>
      </c>
      <c r="AV4174" s="51">
        <f t="shared" si="1452"/>
        <v>27.694410000000001</v>
      </c>
    </row>
    <row r="4175" spans="1:48">
      <c r="A4175" t="str">
        <f t="shared" si="1453"/>
        <v>41891Murilo/Kassio90</v>
      </c>
      <c r="B4175" s="50">
        <v>41891.717152777775</v>
      </c>
      <c r="C4175" s="44">
        <f t="shared" si="1433"/>
        <v>41891</v>
      </c>
      <c r="D4175" s="45" t="s">
        <v>20</v>
      </c>
      <c r="E4175" s="46">
        <v>90</v>
      </c>
      <c r="G4175" s="49" t="e">
        <f>VLOOKUP(C4175,#REF!,2,0)</f>
        <v>#REF!</v>
      </c>
      <c r="I4175" s="40">
        <v>0</v>
      </c>
      <c r="J4175" s="40">
        <v>0</v>
      </c>
      <c r="K4175" s="40">
        <v>0</v>
      </c>
      <c r="L4175" s="40">
        <v>23.394455000000001</v>
      </c>
      <c r="M4175" s="40">
        <v>28.413414</v>
      </c>
      <c r="N4175" s="40">
        <v>15.031736</v>
      </c>
      <c r="O4175" s="40">
        <v>16.297181999999999</v>
      </c>
      <c r="P4175" s="40">
        <v>14.78533</v>
      </c>
      <c r="Q4175" s="40">
        <v>12.939685000000001</v>
      </c>
      <c r="R4175" s="40">
        <v>15.330352</v>
      </c>
      <c r="S4175" s="40">
        <v>19.107475000000001</v>
      </c>
      <c r="T4175" s="40">
        <v>25.315441</v>
      </c>
      <c r="U4175" s="40">
        <v>24.026022000000001</v>
      </c>
      <c r="V4175" s="40">
        <v>22.895551999999999</v>
      </c>
      <c r="W4175" s="40">
        <v>23.709154000000002</v>
      </c>
      <c r="X4175" s="40">
        <v>24.409174</v>
      </c>
      <c r="AA4175">
        <f t="shared" si="1434"/>
        <v>42333.448344907411</v>
      </c>
      <c r="AB4175" t="str">
        <f t="shared" si="1435"/>
        <v>42333Fábio90</v>
      </c>
      <c r="AC4175" s="52">
        <v>42333</v>
      </c>
      <c r="AD4175" s="56" t="s">
        <v>31</v>
      </c>
      <c r="AE4175" s="53">
        <v>90</v>
      </c>
      <c r="AF4175" s="51" t="str">
        <f t="shared" si="1436"/>
        <v/>
      </c>
      <c r="AG4175" s="51">
        <f t="shared" si="1437"/>
        <v>0</v>
      </c>
      <c r="AH4175" s="51">
        <f t="shared" si="1438"/>
        <v>0</v>
      </c>
      <c r="AI4175" s="51">
        <f t="shared" si="1439"/>
        <v>2.283709</v>
      </c>
      <c r="AJ4175" s="51">
        <f t="shared" si="1440"/>
        <v>23.563955</v>
      </c>
      <c r="AK4175" s="51">
        <f t="shared" si="1441"/>
        <v>20.33173</v>
      </c>
      <c r="AL4175" s="51">
        <f t="shared" si="1442"/>
        <v>23.667117999999999</v>
      </c>
      <c r="AM4175" s="51">
        <f t="shared" si="1443"/>
        <v>26.645285000000001</v>
      </c>
      <c r="AN4175" s="51">
        <f t="shared" si="1444"/>
        <v>26.481413</v>
      </c>
      <c r="AO4175" s="51">
        <f t="shared" si="1445"/>
        <v>25.347978999999999</v>
      </c>
      <c r="AP4175" s="51">
        <f t="shared" si="1446"/>
        <v>25.669376</v>
      </c>
      <c r="AQ4175" s="51">
        <f t="shared" si="1447"/>
        <v>24.238562000000002</v>
      </c>
      <c r="AR4175" s="51">
        <f t="shared" si="1448"/>
        <v>25.615658</v>
      </c>
      <c r="AS4175" s="51">
        <f t="shared" si="1449"/>
        <v>27.139807000000001</v>
      </c>
      <c r="AT4175" s="51">
        <f t="shared" si="1450"/>
        <v>28.592887999999999</v>
      </c>
      <c r="AU4175" s="51">
        <f t="shared" si="1451"/>
        <v>28.198132999999999</v>
      </c>
      <c r="AV4175" s="51">
        <f t="shared" si="1452"/>
        <v>27.917736000000001</v>
      </c>
    </row>
    <row r="4176" spans="1:48">
      <c r="A4176" t="str">
        <f t="shared" si="1453"/>
        <v>41894Murilo/Kassio90</v>
      </c>
      <c r="B4176" s="50">
        <v>41894.416944444441</v>
      </c>
      <c r="C4176" s="44">
        <f t="shared" si="1433"/>
        <v>41894</v>
      </c>
      <c r="D4176" s="45" t="s">
        <v>20</v>
      </c>
      <c r="E4176" s="46">
        <v>90</v>
      </c>
      <c r="G4176" s="49" t="e">
        <f>VLOOKUP(C4176,#REF!,2,0)</f>
        <v>#REF!</v>
      </c>
      <c r="I4176" s="40">
        <v>0</v>
      </c>
      <c r="J4176" s="40">
        <v>0</v>
      </c>
      <c r="K4176" s="40">
        <v>0</v>
      </c>
      <c r="L4176" s="40">
        <v>26.639799</v>
      </c>
      <c r="M4176" s="40">
        <v>25.380849999999999</v>
      </c>
      <c r="N4176" s="40">
        <v>14.25104</v>
      </c>
      <c r="O4176" s="40">
        <v>16.452760999999999</v>
      </c>
      <c r="P4176" s="40">
        <v>13.446540000000001</v>
      </c>
      <c r="Q4176" s="40">
        <v>13.821935</v>
      </c>
      <c r="R4176" s="40">
        <v>17.510534</v>
      </c>
      <c r="S4176" s="40">
        <v>18.938821999999998</v>
      </c>
      <c r="T4176" s="40">
        <v>25.119790999999999</v>
      </c>
      <c r="U4176" s="40">
        <v>23.331790999999999</v>
      </c>
      <c r="V4176" s="40">
        <v>22.340997999999999</v>
      </c>
      <c r="W4176" s="40">
        <v>23.646038000000001</v>
      </c>
      <c r="X4176" s="40">
        <v>24.601942000000001</v>
      </c>
      <c r="AA4176">
        <f t="shared" si="1434"/>
        <v>42335.582418981481</v>
      </c>
      <c r="AB4176" t="str">
        <f t="shared" si="1435"/>
        <v>42335Fábio90</v>
      </c>
      <c r="AC4176" s="52">
        <v>42335</v>
      </c>
      <c r="AD4176" s="56" t="s">
        <v>31</v>
      </c>
      <c r="AE4176" s="53">
        <v>90</v>
      </c>
      <c r="AF4176" s="51" t="str">
        <f t="shared" si="1436"/>
        <v/>
      </c>
      <c r="AG4176" s="51">
        <f t="shared" si="1437"/>
        <v>0</v>
      </c>
      <c r="AH4176" s="51">
        <f t="shared" si="1438"/>
        <v>0</v>
      </c>
      <c r="AI4176" s="51">
        <f t="shared" si="1439"/>
        <v>0.54696599999999995</v>
      </c>
      <c r="AJ4176" s="51">
        <f t="shared" si="1440"/>
        <v>21.252056</v>
      </c>
      <c r="AK4176" s="51">
        <f t="shared" si="1441"/>
        <v>17.872714999999999</v>
      </c>
      <c r="AL4176" s="51">
        <f t="shared" si="1442"/>
        <v>15.953726</v>
      </c>
      <c r="AM4176" s="51">
        <f t="shared" si="1443"/>
        <v>17.515518</v>
      </c>
      <c r="AN4176" s="51">
        <f t="shared" si="1444"/>
        <v>17.827870999999998</v>
      </c>
      <c r="AO4176" s="51">
        <f t="shared" si="1445"/>
        <v>17.515518</v>
      </c>
      <c r="AP4176" s="51">
        <f t="shared" si="1446"/>
        <v>23.000402000000001</v>
      </c>
      <c r="AQ4176" s="51">
        <f t="shared" si="1447"/>
        <v>23.358233999999999</v>
      </c>
      <c r="AR4176" s="51">
        <f t="shared" si="1448"/>
        <v>24.869577</v>
      </c>
      <c r="AS4176" s="51">
        <f t="shared" si="1449"/>
        <v>25.884729</v>
      </c>
      <c r="AT4176" s="51">
        <f t="shared" si="1450"/>
        <v>27.416450999999999</v>
      </c>
      <c r="AU4176" s="51">
        <f t="shared" si="1451"/>
        <v>27.195039999999999</v>
      </c>
      <c r="AV4176" s="51">
        <f t="shared" si="1452"/>
        <v>27.029547000000001</v>
      </c>
    </row>
    <row r="4177" spans="1:48">
      <c r="A4177" t="str">
        <f t="shared" si="1453"/>
        <v>41897Murilo/Kassio90</v>
      </c>
      <c r="B4177" s="50">
        <v>41897.637974537036</v>
      </c>
      <c r="C4177" s="44">
        <f t="shared" si="1433"/>
        <v>41897</v>
      </c>
      <c r="D4177" s="45" t="s">
        <v>20</v>
      </c>
      <c r="E4177" s="46">
        <v>90</v>
      </c>
      <c r="G4177" s="49" t="e">
        <f>VLOOKUP(C4177,#REF!,2,0)</f>
        <v>#REF!</v>
      </c>
      <c r="I4177" s="40">
        <v>0</v>
      </c>
      <c r="J4177" s="40">
        <v>0</v>
      </c>
      <c r="K4177" s="40">
        <v>0</v>
      </c>
      <c r="L4177" s="40">
        <v>17.998139999999999</v>
      </c>
      <c r="M4177" s="40">
        <v>25.380849999999999</v>
      </c>
      <c r="N4177" s="40">
        <v>13.446540000000001</v>
      </c>
      <c r="O4177" s="40">
        <v>16.090966999999999</v>
      </c>
      <c r="P4177" s="40">
        <v>14.011765</v>
      </c>
      <c r="Q4177" s="40">
        <v>12.577807999999999</v>
      </c>
      <c r="R4177" s="40">
        <v>15.937245000000001</v>
      </c>
      <c r="S4177" s="40">
        <v>18.107469999999999</v>
      </c>
      <c r="T4177" s="40">
        <v>22.709892</v>
      </c>
      <c r="U4177" s="40">
        <v>24.601942000000001</v>
      </c>
      <c r="V4177" s="40">
        <v>23.019756000000001</v>
      </c>
      <c r="W4177" s="40">
        <v>23.583013999999999</v>
      </c>
      <c r="X4177" s="40">
        <v>24.601942000000001</v>
      </c>
      <c r="AA4177">
        <f t="shared" si="1434"/>
        <v>42338.414282407408</v>
      </c>
      <c r="AB4177" t="str">
        <f t="shared" si="1435"/>
        <v>42338Fábio90</v>
      </c>
      <c r="AC4177" s="52">
        <v>42338</v>
      </c>
      <c r="AD4177" s="56" t="s">
        <v>31</v>
      </c>
      <c r="AE4177" s="53">
        <v>90</v>
      </c>
      <c r="AF4177" s="51" t="str">
        <f t="shared" si="1436"/>
        <v/>
      </c>
      <c r="AG4177" s="51">
        <f t="shared" si="1437"/>
        <v>0</v>
      </c>
      <c r="AH4177" s="51">
        <f t="shared" si="1438"/>
        <v>0</v>
      </c>
      <c r="AI4177" s="51">
        <f t="shared" si="1439"/>
        <v>1.9711449999999999</v>
      </c>
      <c r="AJ4177" s="51">
        <f t="shared" si="1440"/>
        <v>23.563955</v>
      </c>
      <c r="AK4177" s="51">
        <f t="shared" si="1441"/>
        <v>21.105408000000001</v>
      </c>
      <c r="AL4177" s="51">
        <f t="shared" si="1442"/>
        <v>26.645285000000001</v>
      </c>
      <c r="AM4177" s="51">
        <f t="shared" si="1443"/>
        <v>27.30566</v>
      </c>
      <c r="AN4177" s="51">
        <f t="shared" si="1444"/>
        <v>26.919502000000001</v>
      </c>
      <c r="AO4177" s="51">
        <f t="shared" si="1445"/>
        <v>25.669376</v>
      </c>
      <c r="AP4177" s="51">
        <f t="shared" si="1446"/>
        <v>25.776941000000001</v>
      </c>
      <c r="AQ4177" s="51">
        <f t="shared" si="1447"/>
        <v>24.500519000000001</v>
      </c>
      <c r="AR4177" s="51">
        <f t="shared" si="1448"/>
        <v>25.992735</v>
      </c>
      <c r="AS4177" s="51">
        <f t="shared" si="1449"/>
        <v>26.974508</v>
      </c>
      <c r="AT4177" s="51">
        <f t="shared" si="1450"/>
        <v>28.536327</v>
      </c>
      <c r="AU4177" s="51">
        <f t="shared" si="1451"/>
        <v>28.029741000000001</v>
      </c>
      <c r="AV4177" s="51">
        <f t="shared" si="1452"/>
        <v>27.973700999999998</v>
      </c>
    </row>
    <row r="4178" spans="1:48">
      <c r="A4178" t="str">
        <f t="shared" si="1453"/>
        <v>41901Murilo/Kassio90</v>
      </c>
      <c r="B4178" s="50">
        <v>41901.397013888891</v>
      </c>
      <c r="C4178" s="44">
        <f t="shared" si="1433"/>
        <v>41901</v>
      </c>
      <c r="D4178" s="45" t="s">
        <v>20</v>
      </c>
      <c r="E4178" s="46">
        <v>90</v>
      </c>
      <c r="G4178" s="49" t="e">
        <f>VLOOKUP(C4178,#REF!,2,0)</f>
        <v>#REF!</v>
      </c>
      <c r="I4178" s="40">
        <v>0</v>
      </c>
      <c r="J4178" s="40">
        <v>0</v>
      </c>
      <c r="K4178" s="40">
        <v>0</v>
      </c>
      <c r="L4178" s="40">
        <v>22.771705999999998</v>
      </c>
      <c r="M4178" s="40">
        <v>20.897102</v>
      </c>
      <c r="N4178" s="40">
        <v>12.985315</v>
      </c>
      <c r="O4178" s="40">
        <v>15.280357</v>
      </c>
      <c r="P4178" s="40">
        <v>13.076852000000001</v>
      </c>
      <c r="Q4178" s="40">
        <v>13.214812999999999</v>
      </c>
      <c r="R4178" s="40">
        <v>16.977198000000001</v>
      </c>
      <c r="S4178" s="40">
        <v>18.994947</v>
      </c>
      <c r="T4178" s="40">
        <v>25.184933000000001</v>
      </c>
      <c r="U4178" s="40">
        <v>24.026022000000001</v>
      </c>
      <c r="V4178" s="40">
        <v>22.833573999999999</v>
      </c>
      <c r="W4178" s="40">
        <v>23.583013999999999</v>
      </c>
      <c r="X4178" s="40">
        <v>24.281115</v>
      </c>
      <c r="AA4178">
        <f t="shared" si="1434"/>
        <v>42341.378182870372</v>
      </c>
      <c r="AB4178" t="str">
        <f t="shared" si="1435"/>
        <v>42341Fábio90</v>
      </c>
      <c r="AC4178" s="52">
        <v>42341</v>
      </c>
      <c r="AD4178" s="56" t="s">
        <v>31</v>
      </c>
      <c r="AE4178" s="53">
        <v>90</v>
      </c>
      <c r="AF4178" s="51" t="str">
        <f t="shared" si="1436"/>
        <v/>
      </c>
      <c r="AG4178" s="51">
        <f t="shared" si="1437"/>
        <v>0</v>
      </c>
      <c r="AH4178" s="51">
        <f t="shared" si="1438"/>
        <v>0</v>
      </c>
      <c r="AI4178" s="51">
        <f t="shared" si="1439"/>
        <v>0.58316999999999997</v>
      </c>
      <c r="AJ4178" s="51">
        <f t="shared" si="1440"/>
        <v>20.910616000000001</v>
      </c>
      <c r="AK4178" s="51">
        <f t="shared" si="1441"/>
        <v>17.649018999999999</v>
      </c>
      <c r="AL4178" s="51">
        <f t="shared" si="1442"/>
        <v>15.869158000000001</v>
      </c>
      <c r="AM4178" s="51">
        <f t="shared" si="1443"/>
        <v>17.382497999999998</v>
      </c>
      <c r="AN4178" s="51">
        <f t="shared" si="1444"/>
        <v>16.986575999999999</v>
      </c>
      <c r="AO4178" s="51">
        <f t="shared" si="1445"/>
        <v>15.700716999999999</v>
      </c>
      <c r="AP4178" s="51">
        <f t="shared" si="1446"/>
        <v>20.092924</v>
      </c>
      <c r="AQ4178" s="51">
        <f t="shared" si="1447"/>
        <v>22.949477999999999</v>
      </c>
      <c r="AR4178" s="51">
        <f t="shared" si="1448"/>
        <v>24.816673000000002</v>
      </c>
      <c r="AS4178" s="51">
        <f t="shared" si="1449"/>
        <v>25.830808999999999</v>
      </c>
      <c r="AT4178" s="51">
        <f t="shared" si="1450"/>
        <v>27.416450999999999</v>
      </c>
      <c r="AU4178" s="51">
        <f t="shared" si="1451"/>
        <v>27.195039999999999</v>
      </c>
      <c r="AV4178" s="51">
        <f t="shared" si="1452"/>
        <v>27.139807000000001</v>
      </c>
    </row>
    <row r="4179" spans="1:48">
      <c r="A4179" t="str">
        <f t="shared" si="1453"/>
        <v>41904Murilo/Kassio90</v>
      </c>
      <c r="B4179" s="50">
        <v>41904.729421296295</v>
      </c>
      <c r="C4179" s="44">
        <f t="shared" si="1433"/>
        <v>41904</v>
      </c>
      <c r="D4179" s="45" t="s">
        <v>20</v>
      </c>
      <c r="E4179" s="46">
        <v>90</v>
      </c>
      <c r="G4179" s="49" t="e">
        <f>VLOOKUP(C4179,#REF!,2,0)</f>
        <v>#REF!</v>
      </c>
      <c r="I4179" s="40">
        <v>0</v>
      </c>
      <c r="J4179" s="40">
        <v>0</v>
      </c>
      <c r="K4179" s="40">
        <v>0</v>
      </c>
      <c r="L4179" s="40">
        <v>28.413414</v>
      </c>
      <c r="M4179" s="40">
        <v>22.340997999999999</v>
      </c>
      <c r="N4179" s="40">
        <v>12.265822</v>
      </c>
      <c r="O4179" s="40">
        <v>15.380443</v>
      </c>
      <c r="P4179" s="40">
        <v>13.680490000000001</v>
      </c>
      <c r="Q4179" s="40">
        <v>13.30724</v>
      </c>
      <c r="R4179" s="40">
        <v>17.242757999999998</v>
      </c>
      <c r="S4179" s="40">
        <v>18.882774000000001</v>
      </c>
      <c r="T4179" s="40">
        <v>25.119790999999999</v>
      </c>
      <c r="U4179" s="40">
        <v>23.583013999999999</v>
      </c>
      <c r="V4179" s="40">
        <v>23.269210999999999</v>
      </c>
      <c r="W4179" s="40">
        <v>24.026022000000001</v>
      </c>
      <c r="X4179" s="40">
        <v>24.473331000000002</v>
      </c>
      <c r="AA4179">
        <f t="shared" si="1434"/>
        <v>42342.623124999998</v>
      </c>
      <c r="AB4179" t="str">
        <f t="shared" si="1435"/>
        <v>42342Fábio90</v>
      </c>
      <c r="AC4179" s="52">
        <v>42342</v>
      </c>
      <c r="AD4179" s="56" t="s">
        <v>31</v>
      </c>
      <c r="AE4179" s="53">
        <v>90</v>
      </c>
      <c r="AF4179" s="51" t="str">
        <f t="shared" si="1436"/>
        <v/>
      </c>
      <c r="AG4179" s="51">
        <f t="shared" si="1437"/>
        <v>0</v>
      </c>
      <c r="AH4179" s="51">
        <f t="shared" si="1438"/>
        <v>0</v>
      </c>
      <c r="AI4179" s="51">
        <f t="shared" si="1439"/>
        <v>0.26414399999999999</v>
      </c>
      <c r="AJ4179" s="51">
        <f t="shared" si="1440"/>
        <v>19.855543000000001</v>
      </c>
      <c r="AK4179" s="51">
        <f t="shared" si="1441"/>
        <v>16.942883999999999</v>
      </c>
      <c r="AL4179" s="51">
        <f t="shared" si="1442"/>
        <v>14.872544</v>
      </c>
      <c r="AM4179" s="51">
        <f t="shared" si="1443"/>
        <v>16.208808999999999</v>
      </c>
      <c r="AN4179" s="51">
        <f t="shared" si="1444"/>
        <v>16.251532000000001</v>
      </c>
      <c r="AO4179" s="51">
        <f t="shared" si="1445"/>
        <v>14.831732000000001</v>
      </c>
      <c r="AP4179" s="51">
        <f t="shared" si="1446"/>
        <v>18.461030999999998</v>
      </c>
      <c r="AQ4179" s="51">
        <f t="shared" si="1447"/>
        <v>19.855543000000001</v>
      </c>
      <c r="AR4179" s="51">
        <f t="shared" si="1448"/>
        <v>23.204552</v>
      </c>
      <c r="AS4179" s="51">
        <f t="shared" si="1449"/>
        <v>24.816673000000002</v>
      </c>
      <c r="AT4179" s="51">
        <f t="shared" si="1450"/>
        <v>26.919502000000001</v>
      </c>
      <c r="AU4179" s="51">
        <f t="shared" si="1451"/>
        <v>26.754801</v>
      </c>
      <c r="AV4179" s="51">
        <f t="shared" si="1452"/>
        <v>26.809674999999999</v>
      </c>
    </row>
    <row r="4180" spans="1:48">
      <c r="A4180" t="str">
        <f t="shared" si="1453"/>
        <v>41908Murilo/Kassio90</v>
      </c>
      <c r="B4180" s="50">
        <v>41908.473229166666</v>
      </c>
      <c r="C4180" s="44">
        <f t="shared" si="1433"/>
        <v>41908</v>
      </c>
      <c r="D4180" s="45" t="s">
        <v>20</v>
      </c>
      <c r="E4180" s="46">
        <v>90</v>
      </c>
      <c r="G4180" s="49" t="e">
        <f>VLOOKUP(C4180,#REF!,2,0)</f>
        <v>#REF!</v>
      </c>
      <c r="I4180" s="40">
        <v>0</v>
      </c>
      <c r="J4180" s="40">
        <v>0</v>
      </c>
      <c r="K4180" s="40">
        <v>0</v>
      </c>
      <c r="L4180" s="40">
        <v>38.875652000000002</v>
      </c>
      <c r="M4180" s="40">
        <v>35.001258999999997</v>
      </c>
      <c r="N4180" s="40">
        <v>20.544087999999999</v>
      </c>
      <c r="O4180" s="40">
        <v>20.136236</v>
      </c>
      <c r="P4180" s="40">
        <v>14.299173</v>
      </c>
      <c r="Q4180" s="40">
        <v>13.964169999999999</v>
      </c>
      <c r="R4180" s="40">
        <v>17.403151999999999</v>
      </c>
      <c r="S4180" s="40">
        <v>19.447222</v>
      </c>
      <c r="T4180" s="40">
        <v>25.907093</v>
      </c>
      <c r="U4180" s="40">
        <v>24.409174</v>
      </c>
      <c r="V4180" s="40">
        <v>23.962475000000001</v>
      </c>
      <c r="W4180" s="40">
        <v>24.217213000000001</v>
      </c>
      <c r="X4180" s="40">
        <v>25.119790999999999</v>
      </c>
      <c r="AA4180">
        <f t="shared" si="1434"/>
        <v>42346.41196759259</v>
      </c>
      <c r="AB4180" t="str">
        <f t="shared" si="1435"/>
        <v>42346Fábio90</v>
      </c>
      <c r="AC4180" s="52">
        <v>42346</v>
      </c>
      <c r="AD4180" s="56" t="s">
        <v>31</v>
      </c>
      <c r="AE4180" s="53">
        <v>90</v>
      </c>
      <c r="AF4180" s="51" t="str">
        <f t="shared" si="1436"/>
        <v/>
      </c>
      <c r="AG4180" s="51">
        <f t="shared" si="1437"/>
        <v>0</v>
      </c>
      <c r="AH4180" s="51">
        <f t="shared" si="1438"/>
        <v>0</v>
      </c>
      <c r="AI4180" s="51">
        <f t="shared" si="1439"/>
        <v>0.57094199999999995</v>
      </c>
      <c r="AJ4180" s="51">
        <f t="shared" si="1440"/>
        <v>20.765158</v>
      </c>
      <c r="AK4180" s="51">
        <f t="shared" si="1441"/>
        <v>16.725237</v>
      </c>
      <c r="AL4180" s="51">
        <f t="shared" si="1442"/>
        <v>15.658751000000001</v>
      </c>
      <c r="AM4180" s="51">
        <f t="shared" si="1443"/>
        <v>17.161975999999999</v>
      </c>
      <c r="AN4180" s="51">
        <f t="shared" si="1444"/>
        <v>16.812135999999999</v>
      </c>
      <c r="AO4180" s="51">
        <f t="shared" si="1445"/>
        <v>15.742751999999999</v>
      </c>
      <c r="AP4180" s="51">
        <f t="shared" si="1446"/>
        <v>19.105416999999999</v>
      </c>
      <c r="AQ4180" s="51">
        <f t="shared" si="1447"/>
        <v>19.572514000000002</v>
      </c>
      <c r="AR4180" s="51">
        <f t="shared" si="1448"/>
        <v>23.204552</v>
      </c>
      <c r="AS4180" s="51">
        <f t="shared" si="1449"/>
        <v>21.893456</v>
      </c>
      <c r="AT4180" s="51">
        <f t="shared" si="1450"/>
        <v>24.922495000000001</v>
      </c>
      <c r="AU4180" s="51">
        <f t="shared" si="1451"/>
        <v>26.919502000000001</v>
      </c>
      <c r="AV4180" s="51">
        <f t="shared" si="1452"/>
        <v>26.700047999999999</v>
      </c>
    </row>
    <row r="4181" spans="1:48">
      <c r="A4181" t="str">
        <f t="shared" si="1453"/>
        <v>41914Murilo/Kassio90</v>
      </c>
      <c r="B4181" s="50">
        <v>41914.699224537035</v>
      </c>
      <c r="C4181" s="44">
        <f t="shared" si="1433"/>
        <v>41914</v>
      </c>
      <c r="D4181" s="45" t="s">
        <v>20</v>
      </c>
      <c r="E4181" s="46">
        <v>90</v>
      </c>
      <c r="G4181" s="49" t="e">
        <f>VLOOKUP(C4181,#REF!,2,0)</f>
        <v>#REF!</v>
      </c>
      <c r="I4181" s="40">
        <v>0</v>
      </c>
      <c r="J4181" s="40">
        <v>0</v>
      </c>
      <c r="K4181" s="40">
        <v>0</v>
      </c>
      <c r="L4181" s="40">
        <v>35.078319999999998</v>
      </c>
      <c r="M4181" s="40">
        <v>30.388791999999999</v>
      </c>
      <c r="N4181" s="40">
        <v>19.163879000000001</v>
      </c>
      <c r="O4181" s="40">
        <v>24.089666000000001</v>
      </c>
      <c r="P4181" s="40">
        <v>22.096827000000001</v>
      </c>
      <c r="Q4181" s="40">
        <v>21.193718000000001</v>
      </c>
      <c r="R4181" s="40">
        <v>24.026022000000001</v>
      </c>
      <c r="S4181" s="40">
        <v>24.989811</v>
      </c>
      <c r="T4181" s="40">
        <v>30.676480999999999</v>
      </c>
      <c r="U4181" s="40">
        <v>26.908846</v>
      </c>
      <c r="V4181" s="40">
        <v>25.774999999999999</v>
      </c>
      <c r="W4181" s="40">
        <v>25.119790999999999</v>
      </c>
      <c r="X4181" s="40">
        <v>25.709078000000002</v>
      </c>
      <c r="AA4181">
        <f t="shared" si="1434"/>
        <v>42348.683263888888</v>
      </c>
      <c r="AB4181" t="str">
        <f t="shared" si="1435"/>
        <v>42348Fábio90</v>
      </c>
      <c r="AC4181" s="52">
        <v>42348</v>
      </c>
      <c r="AD4181" s="56" t="s">
        <v>31</v>
      </c>
      <c r="AE4181" s="53">
        <v>90</v>
      </c>
      <c r="AF4181" s="51" t="str">
        <f t="shared" si="1436"/>
        <v/>
      </c>
      <c r="AG4181" s="51">
        <f t="shared" si="1437"/>
        <v>0</v>
      </c>
      <c r="AH4181" s="51">
        <f t="shared" si="1438"/>
        <v>0</v>
      </c>
      <c r="AI4181" s="51">
        <f t="shared" si="1439"/>
        <v>1.1747430000000001</v>
      </c>
      <c r="AJ4181" s="51">
        <f t="shared" si="1440"/>
        <v>21.794146999999999</v>
      </c>
      <c r="AK4181" s="51">
        <f t="shared" si="1441"/>
        <v>18.73584</v>
      </c>
      <c r="AL4181" s="51">
        <f t="shared" si="1442"/>
        <v>16.552156</v>
      </c>
      <c r="AM4181" s="51">
        <f t="shared" si="1443"/>
        <v>17.649018999999999</v>
      </c>
      <c r="AN4181" s="51">
        <f t="shared" si="1444"/>
        <v>17.382497999999998</v>
      </c>
      <c r="AO4181" s="51">
        <f t="shared" si="1445"/>
        <v>15.574994</v>
      </c>
      <c r="AP4181" s="51">
        <f t="shared" si="1446"/>
        <v>19.012678000000001</v>
      </c>
      <c r="AQ4181" s="51">
        <f t="shared" si="1447"/>
        <v>19.012678000000001</v>
      </c>
      <c r="AR4181" s="51">
        <f t="shared" si="1448"/>
        <v>22.343050000000002</v>
      </c>
      <c r="AS4181" s="51">
        <f t="shared" si="1449"/>
        <v>20.33173</v>
      </c>
      <c r="AT4181" s="51">
        <f t="shared" si="1450"/>
        <v>18.920164</v>
      </c>
      <c r="AU4181" s="51">
        <f t="shared" si="1451"/>
        <v>23.718826</v>
      </c>
      <c r="AV4181" s="51">
        <f t="shared" si="1452"/>
        <v>26.426905000000001</v>
      </c>
    </row>
    <row r="4182" spans="1:48">
      <c r="A4182" t="str">
        <f t="shared" si="1453"/>
        <v>41919Murilo/Kassio90</v>
      </c>
      <c r="B4182" s="50">
        <v>41919.592280092591</v>
      </c>
      <c r="C4182" s="44">
        <f t="shared" si="1433"/>
        <v>41919</v>
      </c>
      <c r="D4182" s="45" t="s">
        <v>20</v>
      </c>
      <c r="E4182" s="46">
        <v>90</v>
      </c>
      <c r="G4182" s="49" t="e">
        <f>VLOOKUP(C4182,#REF!,2,0)</f>
        <v>#REF!</v>
      </c>
      <c r="I4182" s="40">
        <v>0</v>
      </c>
      <c r="J4182" s="40">
        <v>0</v>
      </c>
      <c r="K4182" s="40">
        <v>0</v>
      </c>
      <c r="L4182" s="40">
        <v>32.135517</v>
      </c>
      <c r="M4182" s="40">
        <v>29.533953</v>
      </c>
      <c r="N4182" s="40">
        <v>17.998139999999999</v>
      </c>
      <c r="O4182" s="40">
        <v>23.20673</v>
      </c>
      <c r="P4182" s="40">
        <v>20.252334999999999</v>
      </c>
      <c r="Q4182" s="40">
        <v>20.720203000000001</v>
      </c>
      <c r="R4182" s="40">
        <v>22.833573999999999</v>
      </c>
      <c r="S4182" s="40">
        <v>23.835629999999998</v>
      </c>
      <c r="T4182" s="40">
        <v>30.245471999999999</v>
      </c>
      <c r="U4182" s="40">
        <v>26.908846</v>
      </c>
      <c r="V4182" s="40">
        <v>25.054773000000001</v>
      </c>
      <c r="W4182" s="40">
        <v>24.795479</v>
      </c>
      <c r="X4182" s="40">
        <v>24.989811</v>
      </c>
      <c r="AA4182">
        <f t="shared" si="1434"/>
        <v>42349.357627314814</v>
      </c>
      <c r="AB4182" t="str">
        <f t="shared" si="1435"/>
        <v>42349Fábio90</v>
      </c>
      <c r="AC4182" s="52">
        <v>42349</v>
      </c>
      <c r="AD4182" s="56" t="s">
        <v>31</v>
      </c>
      <c r="AE4182" s="53">
        <v>90</v>
      </c>
      <c r="AF4182" s="51" t="str">
        <f t="shared" si="1436"/>
        <v/>
      </c>
      <c r="AG4182" s="51">
        <f t="shared" si="1437"/>
        <v>0</v>
      </c>
      <c r="AH4182" s="51">
        <f t="shared" si="1438"/>
        <v>0</v>
      </c>
      <c r="AI4182" s="51">
        <f t="shared" si="1439"/>
        <v>0.96025899999999997</v>
      </c>
      <c r="AJ4182" s="51">
        <f t="shared" si="1440"/>
        <v>21.843786000000001</v>
      </c>
      <c r="AK4182" s="51">
        <f t="shared" si="1441"/>
        <v>18.324417</v>
      </c>
      <c r="AL4182" s="51">
        <f t="shared" si="1442"/>
        <v>16.251532000000001</v>
      </c>
      <c r="AM4182" s="51">
        <f t="shared" si="1443"/>
        <v>17.604455999999999</v>
      </c>
      <c r="AN4182" s="51">
        <f t="shared" si="1444"/>
        <v>17.382497999999998</v>
      </c>
      <c r="AO4182" s="51">
        <f t="shared" si="1445"/>
        <v>15.911405999999999</v>
      </c>
      <c r="AP4182" s="51">
        <f t="shared" si="1446"/>
        <v>19.059010000000001</v>
      </c>
      <c r="AQ4182" s="51">
        <f t="shared" si="1447"/>
        <v>19.713774000000001</v>
      </c>
      <c r="AR4182" s="51">
        <f t="shared" si="1448"/>
        <v>23.102335</v>
      </c>
      <c r="AS4182" s="51">
        <f t="shared" si="1449"/>
        <v>21.399222999999999</v>
      </c>
      <c r="AT4182" s="51">
        <f t="shared" si="1450"/>
        <v>22.695837000000001</v>
      </c>
      <c r="AU4182" s="51">
        <f t="shared" si="1451"/>
        <v>27.30566</v>
      </c>
      <c r="AV4182" s="51">
        <f t="shared" si="1452"/>
        <v>27.30566</v>
      </c>
    </row>
    <row r="4183" spans="1:48">
      <c r="A4183" t="str">
        <f t="shared" si="1453"/>
        <v>41922Murilo/Kassio90</v>
      </c>
      <c r="B4183" s="50">
        <v>41922.4059837963</v>
      </c>
      <c r="C4183" s="44">
        <f t="shared" si="1433"/>
        <v>41922</v>
      </c>
      <c r="D4183" s="45" t="s">
        <v>20</v>
      </c>
      <c r="E4183" s="46">
        <v>90</v>
      </c>
      <c r="G4183" s="49" t="e">
        <f>VLOOKUP(C4183,#REF!,2,0)</f>
        <v>#REF!</v>
      </c>
      <c r="I4183" s="40">
        <v>0</v>
      </c>
      <c r="J4183" s="40">
        <v>0</v>
      </c>
      <c r="K4183" s="40">
        <v>0</v>
      </c>
      <c r="L4183" s="40">
        <v>28.970938</v>
      </c>
      <c r="M4183" s="40">
        <v>27.179286999999999</v>
      </c>
      <c r="N4183" s="40">
        <v>17.030144</v>
      </c>
      <c r="O4183" s="40">
        <v>22.895551999999999</v>
      </c>
      <c r="P4183" s="40">
        <v>20.779087000000001</v>
      </c>
      <c r="Q4183" s="40">
        <v>19.504138999999999</v>
      </c>
      <c r="R4183" s="40">
        <v>22.463629000000001</v>
      </c>
      <c r="S4183" s="40">
        <v>23.520077000000001</v>
      </c>
      <c r="T4183" s="40">
        <v>29.959826</v>
      </c>
      <c r="U4183" s="40">
        <v>27.655892999999999</v>
      </c>
      <c r="V4183" s="40">
        <v>25.250136999999999</v>
      </c>
      <c r="W4183" s="40">
        <v>25.054773000000001</v>
      </c>
      <c r="X4183" s="40">
        <v>25.184933000000001</v>
      </c>
      <c r="AA4183">
        <f t="shared" si="1434"/>
        <v>42353.575416666667</v>
      </c>
      <c r="AB4183" t="str">
        <f t="shared" si="1435"/>
        <v>42353Fábio90</v>
      </c>
      <c r="AC4183" s="52">
        <v>42353</v>
      </c>
      <c r="AD4183" s="56" t="s">
        <v>31</v>
      </c>
      <c r="AE4183" s="53">
        <v>90</v>
      </c>
      <c r="AF4183" s="51" t="str">
        <f t="shared" si="1436"/>
        <v/>
      </c>
      <c r="AG4183" s="51">
        <f t="shared" si="1437"/>
        <v>0</v>
      </c>
      <c r="AH4183" s="51">
        <f t="shared" si="1438"/>
        <v>0</v>
      </c>
      <c r="AI4183" s="51">
        <f t="shared" si="1439"/>
        <v>1.581375</v>
      </c>
      <c r="AJ4183" s="51">
        <f t="shared" si="1440"/>
        <v>22.343050000000002</v>
      </c>
      <c r="AK4183" s="51">
        <f t="shared" si="1441"/>
        <v>18.643989999999999</v>
      </c>
      <c r="AL4183" s="51">
        <f t="shared" si="1442"/>
        <v>16.465980999999999</v>
      </c>
      <c r="AM4183" s="51">
        <f t="shared" si="1443"/>
        <v>17.559964999999998</v>
      </c>
      <c r="AN4183" s="51">
        <f t="shared" si="1444"/>
        <v>17.559964999999998</v>
      </c>
      <c r="AO4183" s="51">
        <f t="shared" si="1445"/>
        <v>15.82696</v>
      </c>
      <c r="AP4183" s="51">
        <f t="shared" si="1446"/>
        <v>19.713774000000001</v>
      </c>
      <c r="AQ4183" s="51">
        <f t="shared" si="1447"/>
        <v>20.427655999999999</v>
      </c>
      <c r="AR4183" s="51">
        <f t="shared" si="1448"/>
        <v>24.658374999999999</v>
      </c>
      <c r="AS4183" s="51">
        <f t="shared" si="1449"/>
        <v>26.209389000000002</v>
      </c>
      <c r="AT4183" s="51">
        <f t="shared" si="1450"/>
        <v>28.592887999999999</v>
      </c>
      <c r="AU4183" s="51">
        <f t="shared" si="1451"/>
        <v>28.47983</v>
      </c>
      <c r="AV4183" s="51">
        <f t="shared" si="1452"/>
        <v>28.47983</v>
      </c>
    </row>
    <row r="4184" spans="1:48">
      <c r="A4184" t="str">
        <f t="shared" si="1453"/>
        <v>41927Murilo/Kassio90</v>
      </c>
      <c r="B4184" s="50">
        <v>41927.263449074075</v>
      </c>
      <c r="C4184" s="44">
        <f t="shared" si="1433"/>
        <v>41927</v>
      </c>
      <c r="D4184" s="45" t="s">
        <v>20</v>
      </c>
      <c r="E4184" s="46">
        <v>90</v>
      </c>
      <c r="G4184" s="49" t="e">
        <f>VLOOKUP(C4184,#REF!,2,0)</f>
        <v>#REF!</v>
      </c>
      <c r="I4184" s="40">
        <v>0</v>
      </c>
      <c r="J4184" s="40">
        <v>0</v>
      </c>
      <c r="K4184" s="40">
        <v>0</v>
      </c>
      <c r="L4184" s="40">
        <v>24.217213000000001</v>
      </c>
      <c r="M4184" s="40">
        <v>23.962475000000001</v>
      </c>
      <c r="N4184" s="40">
        <v>16.661472</v>
      </c>
      <c r="O4184" s="40">
        <v>21.134211000000001</v>
      </c>
      <c r="P4184" s="40">
        <v>20.078351999999999</v>
      </c>
      <c r="Q4184" s="40">
        <v>18.882774000000001</v>
      </c>
      <c r="R4184" s="40">
        <v>21.552569999999999</v>
      </c>
      <c r="S4184" s="40">
        <v>22.525047000000001</v>
      </c>
      <c r="T4184" s="40">
        <v>29.1814</v>
      </c>
      <c r="U4184" s="40">
        <v>26.572737</v>
      </c>
      <c r="V4184" s="40">
        <v>24.730868999999998</v>
      </c>
      <c r="W4184" s="40">
        <v>24.537593999999999</v>
      </c>
      <c r="X4184" s="40">
        <v>24.730868999999998</v>
      </c>
      <c r="AA4184">
        <f t="shared" si="1434"/>
        <v>42355.460266203707</v>
      </c>
      <c r="AB4184" t="str">
        <f t="shared" si="1435"/>
        <v>42355Fábio90</v>
      </c>
      <c r="AC4184" s="52">
        <v>42355</v>
      </c>
      <c r="AD4184" s="56" t="s">
        <v>31</v>
      </c>
      <c r="AE4184" s="53">
        <v>90</v>
      </c>
      <c r="AF4184" s="51" t="str">
        <f t="shared" si="1436"/>
        <v/>
      </c>
      <c r="AG4184" s="51">
        <f t="shared" si="1437"/>
        <v>0</v>
      </c>
      <c r="AH4184" s="51">
        <f t="shared" si="1438"/>
        <v>0</v>
      </c>
      <c r="AI4184" s="51">
        <f t="shared" si="1439"/>
        <v>0.74997800000000003</v>
      </c>
      <c r="AJ4184" s="51">
        <f t="shared" si="1440"/>
        <v>22.343050000000002</v>
      </c>
      <c r="AK4184" s="51">
        <f t="shared" si="1441"/>
        <v>18.324417</v>
      </c>
      <c r="AL4184" s="51">
        <f t="shared" si="1442"/>
        <v>15.869158000000001</v>
      </c>
      <c r="AM4184" s="51">
        <f t="shared" si="1443"/>
        <v>16.509063999999999</v>
      </c>
      <c r="AN4184" s="51">
        <f t="shared" si="1444"/>
        <v>16.337140999999999</v>
      </c>
      <c r="AO4184" s="51">
        <f t="shared" si="1445"/>
        <v>14.669136</v>
      </c>
      <c r="AP4184" s="51">
        <f t="shared" si="1446"/>
        <v>18.278981999999999</v>
      </c>
      <c r="AQ4184" s="51">
        <f t="shared" si="1447"/>
        <v>19.572514000000002</v>
      </c>
      <c r="AR4184" s="51">
        <f t="shared" si="1448"/>
        <v>23.306941999999999</v>
      </c>
      <c r="AS4184" s="51">
        <f t="shared" si="1449"/>
        <v>21.448414</v>
      </c>
      <c r="AT4184" s="51">
        <f t="shared" si="1450"/>
        <v>20.236034</v>
      </c>
      <c r="AU4184" s="51">
        <f t="shared" si="1451"/>
        <v>25.669376</v>
      </c>
      <c r="AV4184" s="51">
        <f t="shared" si="1452"/>
        <v>27.805979000000001</v>
      </c>
    </row>
    <row r="4185" spans="1:48">
      <c r="A4185" t="str">
        <f t="shared" si="1453"/>
        <v>41929Murilo/Kassio90</v>
      </c>
      <c r="B4185" s="50">
        <v>41929.379328703704</v>
      </c>
      <c r="C4185" s="44">
        <f t="shared" si="1433"/>
        <v>41929</v>
      </c>
      <c r="D4185" s="45" t="s">
        <v>20</v>
      </c>
      <c r="E4185" s="46">
        <v>90</v>
      </c>
      <c r="G4185" s="49" t="e">
        <f>VLOOKUP(C4185,#REF!,2,0)</f>
        <v>#REF!</v>
      </c>
      <c r="I4185" s="40">
        <v>0</v>
      </c>
      <c r="J4185" s="40">
        <v>0</v>
      </c>
      <c r="K4185" s="40">
        <v>0</v>
      </c>
      <c r="L4185" s="40">
        <v>23.457239000000001</v>
      </c>
      <c r="M4185" s="40">
        <v>22.709892</v>
      </c>
      <c r="N4185" s="40">
        <v>16.766361</v>
      </c>
      <c r="O4185" s="40">
        <v>20.661383000000001</v>
      </c>
      <c r="P4185" s="40">
        <v>19.962803000000001</v>
      </c>
      <c r="Q4185" s="40">
        <v>18.107469999999999</v>
      </c>
      <c r="R4185" s="40">
        <v>21.793571</v>
      </c>
      <c r="S4185" s="40">
        <v>22.895551999999999</v>
      </c>
      <c r="T4185" s="40">
        <v>29.322168000000001</v>
      </c>
      <c r="U4185" s="40">
        <v>26.238823</v>
      </c>
      <c r="V4185" s="40">
        <v>24.989811</v>
      </c>
      <c r="W4185" s="40">
        <v>24.860174000000001</v>
      </c>
      <c r="X4185" s="40">
        <v>25.119790999999999</v>
      </c>
      <c r="AA4185">
        <f t="shared" si="1434"/>
        <v>42356.373194444444</v>
      </c>
      <c r="AB4185" t="str">
        <f t="shared" si="1435"/>
        <v>42356Fábio90</v>
      </c>
      <c r="AC4185" s="52">
        <v>42356</v>
      </c>
      <c r="AD4185" s="56" t="s">
        <v>31</v>
      </c>
      <c r="AE4185" s="53">
        <v>90</v>
      </c>
      <c r="AF4185" s="51" t="str">
        <f t="shared" si="1436"/>
        <v/>
      </c>
      <c r="AG4185" s="51">
        <f t="shared" si="1437"/>
        <v>0</v>
      </c>
      <c r="AH4185" s="51">
        <f t="shared" si="1438"/>
        <v>0</v>
      </c>
      <c r="AI4185" s="51">
        <f t="shared" si="1439"/>
        <v>0.49535099999999999</v>
      </c>
      <c r="AJ4185" s="51">
        <f t="shared" si="1440"/>
        <v>21.105408000000001</v>
      </c>
      <c r="AK4185" s="51">
        <f t="shared" si="1441"/>
        <v>16.942883999999999</v>
      </c>
      <c r="AL4185" s="51">
        <f t="shared" si="1442"/>
        <v>14.669136</v>
      </c>
      <c r="AM4185" s="51">
        <f t="shared" si="1443"/>
        <v>15.742751999999999</v>
      </c>
      <c r="AN4185" s="51">
        <f t="shared" si="1444"/>
        <v>15.82696</v>
      </c>
      <c r="AO4185" s="51">
        <f t="shared" si="1445"/>
        <v>14.628639</v>
      </c>
      <c r="AP4185" s="51">
        <f t="shared" si="1446"/>
        <v>18.369890000000002</v>
      </c>
      <c r="AQ4185" s="51">
        <f t="shared" si="1447"/>
        <v>18.643989999999999</v>
      </c>
      <c r="AR4185" s="51">
        <f t="shared" si="1448"/>
        <v>22.192657000000001</v>
      </c>
      <c r="AS4185" s="51">
        <f t="shared" si="1449"/>
        <v>20.236034</v>
      </c>
      <c r="AT4185" s="51">
        <f t="shared" si="1450"/>
        <v>18.689892</v>
      </c>
      <c r="AU4185" s="51">
        <f t="shared" si="1451"/>
        <v>22.242746</v>
      </c>
      <c r="AV4185" s="51">
        <f t="shared" si="1452"/>
        <v>24.553104000000001</v>
      </c>
    </row>
    <row r="4186" spans="1:48">
      <c r="A4186" t="str">
        <f t="shared" si="1453"/>
        <v>41933Murilo/Kassio90</v>
      </c>
      <c r="B4186" s="50">
        <v>41933.362928240742</v>
      </c>
      <c r="C4186" s="44">
        <f t="shared" si="1433"/>
        <v>41933</v>
      </c>
      <c r="D4186" s="45" t="s">
        <v>20</v>
      </c>
      <c r="E4186" s="46">
        <v>90</v>
      </c>
      <c r="G4186" s="49" t="e">
        <f>VLOOKUP(C4186,#REF!,2,0)</f>
        <v>#REF!</v>
      </c>
      <c r="I4186" s="40">
        <v>0</v>
      </c>
      <c r="J4186" s="40">
        <v>0</v>
      </c>
      <c r="K4186" s="40">
        <v>0</v>
      </c>
      <c r="L4186" s="40">
        <v>19.051168000000001</v>
      </c>
      <c r="M4186" s="40">
        <v>20.897102</v>
      </c>
      <c r="N4186" s="40">
        <v>15.330352</v>
      </c>
      <c r="O4186" s="40">
        <v>19.905152999999999</v>
      </c>
      <c r="P4186" s="40">
        <v>18.938821999999998</v>
      </c>
      <c r="Q4186" s="40">
        <v>17.618275000000001</v>
      </c>
      <c r="R4186" s="40">
        <v>21.015474000000001</v>
      </c>
      <c r="S4186" s="40">
        <v>22.157710999999999</v>
      </c>
      <c r="T4186" s="40">
        <v>28.900929999999999</v>
      </c>
      <c r="U4186" s="40">
        <v>25.774999999999999</v>
      </c>
      <c r="V4186" s="40">
        <v>24.666338</v>
      </c>
      <c r="W4186" s="40">
        <v>24.537593999999999</v>
      </c>
      <c r="X4186" s="40">
        <v>24.989811</v>
      </c>
      <c r="AA4186">
        <f t="shared" si="1434"/>
        <v>42373.628321759257</v>
      </c>
      <c r="AB4186" t="str">
        <f t="shared" si="1435"/>
        <v>42373Fábio90</v>
      </c>
      <c r="AC4186" s="52">
        <v>42373</v>
      </c>
      <c r="AD4186" s="56" t="s">
        <v>31</v>
      </c>
      <c r="AE4186" s="53">
        <v>90</v>
      </c>
      <c r="AF4186" s="51" t="str">
        <f t="shared" si="1436"/>
        <v/>
      </c>
      <c r="AG4186" s="51">
        <f t="shared" si="1437"/>
        <v>0</v>
      </c>
      <c r="AH4186" s="51">
        <f t="shared" si="1438"/>
        <v>0</v>
      </c>
      <c r="AI4186" s="51">
        <f t="shared" si="1439"/>
        <v>1.15585</v>
      </c>
      <c r="AJ4186" s="51">
        <f t="shared" si="1440"/>
        <v>22.695837000000001</v>
      </c>
      <c r="AK4186" s="51">
        <f t="shared" si="1441"/>
        <v>18.461030999999998</v>
      </c>
      <c r="AL4186" s="51">
        <f t="shared" si="1442"/>
        <v>16.638573000000001</v>
      </c>
      <c r="AM4186" s="51">
        <f t="shared" si="1443"/>
        <v>17.962595</v>
      </c>
      <c r="AN4186" s="51">
        <f t="shared" si="1444"/>
        <v>18.278981999999999</v>
      </c>
      <c r="AO4186" s="51">
        <f t="shared" si="1445"/>
        <v>19.384998</v>
      </c>
      <c r="AP4186" s="51">
        <f t="shared" si="1446"/>
        <v>24.975517</v>
      </c>
      <c r="AQ4186" s="51">
        <f t="shared" si="1447"/>
        <v>23.512438</v>
      </c>
      <c r="AR4186" s="51">
        <f t="shared" si="1448"/>
        <v>25.562028999999999</v>
      </c>
      <c r="AS4186" s="51">
        <f t="shared" si="1449"/>
        <v>26.535988</v>
      </c>
      <c r="AT4186" s="51">
        <f t="shared" si="1450"/>
        <v>28.029741000000001</v>
      </c>
      <c r="AU4186" s="51">
        <f t="shared" si="1451"/>
        <v>26.974508</v>
      </c>
      <c r="AV4186" s="51">
        <f t="shared" si="1452"/>
        <v>27.029547000000001</v>
      </c>
    </row>
    <row r="4187" spans="1:48">
      <c r="A4187" t="str">
        <f t="shared" si="1453"/>
        <v>41936Murilo/Kassio90</v>
      </c>
      <c r="B4187" s="50">
        <v>41936.352673611109</v>
      </c>
      <c r="C4187" s="44">
        <f t="shared" si="1433"/>
        <v>41936</v>
      </c>
      <c r="D4187" s="45" t="s">
        <v>20</v>
      </c>
      <c r="E4187" s="46">
        <v>90</v>
      </c>
      <c r="G4187" s="49" t="e">
        <f>VLOOKUP(C4187,#REF!,2,0)</f>
        <v>#REF!</v>
      </c>
      <c r="I4187" s="40">
        <v>0</v>
      </c>
      <c r="J4187" s="40">
        <v>0</v>
      </c>
      <c r="K4187" s="40">
        <v>0</v>
      </c>
      <c r="L4187" s="40">
        <v>20.602689999999999</v>
      </c>
      <c r="M4187" s="40">
        <v>19.504138999999999</v>
      </c>
      <c r="N4187" s="40">
        <v>14.299173</v>
      </c>
      <c r="O4187" s="40">
        <v>18.882774000000001</v>
      </c>
      <c r="P4187" s="40">
        <v>19.732771</v>
      </c>
      <c r="Q4187" s="40">
        <v>17.834807999999999</v>
      </c>
      <c r="R4187" s="40">
        <v>20.020527000000001</v>
      </c>
      <c r="S4187" s="40">
        <v>21.372751000000001</v>
      </c>
      <c r="T4187" s="40">
        <v>28.205767000000002</v>
      </c>
      <c r="U4187" s="40">
        <v>25.511876999999998</v>
      </c>
      <c r="V4187" s="40">
        <v>24.795479</v>
      </c>
      <c r="W4187" s="40">
        <v>24.473331000000002</v>
      </c>
      <c r="X4187" s="40">
        <v>24.666338</v>
      </c>
      <c r="AA4187">
        <f t="shared" si="1434"/>
        <v>42375.396597222221</v>
      </c>
      <c r="AB4187" t="str">
        <f t="shared" si="1435"/>
        <v>42375Fábio90</v>
      </c>
      <c r="AC4187" s="52">
        <v>42375</v>
      </c>
      <c r="AD4187" s="56" t="s">
        <v>31</v>
      </c>
      <c r="AE4187" s="53">
        <v>90</v>
      </c>
      <c r="AF4187" s="51" t="str">
        <f t="shared" si="1436"/>
        <v/>
      </c>
      <c r="AG4187" s="51">
        <f t="shared" si="1437"/>
        <v>0</v>
      </c>
      <c r="AH4187" s="51">
        <f t="shared" si="1438"/>
        <v>0</v>
      </c>
      <c r="AI4187" s="51">
        <f t="shared" si="1439"/>
        <v>0.39669900000000002</v>
      </c>
      <c r="AJ4187" s="51">
        <f t="shared" si="1440"/>
        <v>20.862079999999999</v>
      </c>
      <c r="AK4187" s="51">
        <f t="shared" si="1441"/>
        <v>16.942883999999999</v>
      </c>
      <c r="AL4187" s="51">
        <f t="shared" si="1442"/>
        <v>15.036293000000001</v>
      </c>
      <c r="AM4187" s="51">
        <f t="shared" si="1443"/>
        <v>16.123549000000001</v>
      </c>
      <c r="AN4187" s="51">
        <f t="shared" si="1444"/>
        <v>16.251532000000001</v>
      </c>
      <c r="AO4187" s="51">
        <f t="shared" si="1445"/>
        <v>14.750323</v>
      </c>
      <c r="AP4187" s="51">
        <f t="shared" si="1446"/>
        <v>18.324417</v>
      </c>
      <c r="AQ4187" s="51">
        <f t="shared" si="1447"/>
        <v>19.198360000000001</v>
      </c>
      <c r="AR4187" s="51">
        <f t="shared" si="1448"/>
        <v>23.051352999999999</v>
      </c>
      <c r="AS4187" s="51">
        <f t="shared" si="1449"/>
        <v>24.869577</v>
      </c>
      <c r="AT4187" s="51">
        <f t="shared" si="1450"/>
        <v>27.250319999999999</v>
      </c>
      <c r="AU4187" s="51">
        <f t="shared" si="1451"/>
        <v>26.535988</v>
      </c>
      <c r="AV4187" s="51">
        <f t="shared" si="1452"/>
        <v>26.645285000000001</v>
      </c>
    </row>
    <row r="4188" spans="1:48">
      <c r="A4188" t="str">
        <f t="shared" si="1453"/>
        <v>41943Murilo/Kassio90</v>
      </c>
      <c r="B4188" s="50">
        <v>41943.348275462966</v>
      </c>
      <c r="C4188" s="44">
        <f t="shared" si="1433"/>
        <v>41943</v>
      </c>
      <c r="D4188" s="45" t="s">
        <v>20</v>
      </c>
      <c r="E4188" s="46">
        <v>90</v>
      </c>
      <c r="G4188" s="49" t="e">
        <f>VLOOKUP(C4188,#REF!,2,0)</f>
        <v>#REF!</v>
      </c>
      <c r="I4188" s="40">
        <v>0</v>
      </c>
      <c r="J4188" s="40">
        <v>0</v>
      </c>
      <c r="K4188" s="40">
        <v>0</v>
      </c>
      <c r="L4188" s="40">
        <v>21.552569999999999</v>
      </c>
      <c r="M4188" s="40">
        <v>19.790144000000002</v>
      </c>
      <c r="N4188" s="40">
        <v>12.894133999999999</v>
      </c>
      <c r="O4188" s="40">
        <v>17.349615</v>
      </c>
      <c r="P4188" s="40">
        <v>17.136265000000002</v>
      </c>
      <c r="Q4188" s="40">
        <v>16.348943999999999</v>
      </c>
      <c r="R4188" s="40">
        <v>19.276951</v>
      </c>
      <c r="S4188" s="40">
        <v>20.602689999999999</v>
      </c>
      <c r="T4188" s="40">
        <v>27.655892999999999</v>
      </c>
      <c r="U4188" s="40">
        <v>25.119790999999999</v>
      </c>
      <c r="V4188" s="40">
        <v>24.473331000000002</v>
      </c>
      <c r="W4188" s="40">
        <v>24.473331000000002</v>
      </c>
      <c r="X4188" s="40">
        <v>24.795479</v>
      </c>
      <c r="AA4188">
        <f t="shared" si="1434"/>
        <v>42377.384780092594</v>
      </c>
      <c r="AB4188" t="str">
        <f t="shared" si="1435"/>
        <v>42377Fábio90</v>
      </c>
      <c r="AC4188" s="52">
        <v>42377</v>
      </c>
      <c r="AD4188" s="56" t="s">
        <v>31</v>
      </c>
      <c r="AE4188" s="53">
        <v>90</v>
      </c>
      <c r="AF4188" s="51" t="str">
        <f t="shared" si="1436"/>
        <v/>
      </c>
      <c r="AG4188" s="51">
        <f t="shared" si="1437"/>
        <v>0</v>
      </c>
      <c r="AH4188" s="51">
        <f t="shared" si="1438"/>
        <v>0</v>
      </c>
      <c r="AI4188" s="51">
        <f t="shared" si="1439"/>
        <v>0.114482</v>
      </c>
      <c r="AJ4188" s="51">
        <f t="shared" si="1440"/>
        <v>19.713774000000001</v>
      </c>
      <c r="AK4188" s="51">
        <f t="shared" si="1441"/>
        <v>16.123549000000001</v>
      </c>
      <c r="AL4188" s="51">
        <f t="shared" si="1442"/>
        <v>14.18694</v>
      </c>
      <c r="AM4188" s="51">
        <f t="shared" si="1443"/>
        <v>14.790993</v>
      </c>
      <c r="AN4188" s="51">
        <f t="shared" si="1444"/>
        <v>15.616866</v>
      </c>
      <c r="AO4188" s="51">
        <f t="shared" si="1445"/>
        <v>13.752317</v>
      </c>
      <c r="AP4188" s="51">
        <f t="shared" si="1446"/>
        <v>17.783073000000002</v>
      </c>
      <c r="AQ4188" s="51">
        <f t="shared" si="1447"/>
        <v>18.78182</v>
      </c>
      <c r="AR4188" s="51">
        <f t="shared" si="1448"/>
        <v>21.399222999999999</v>
      </c>
      <c r="AS4188" s="51">
        <f t="shared" si="1449"/>
        <v>19.950310000000002</v>
      </c>
      <c r="AT4188" s="51">
        <f t="shared" si="1450"/>
        <v>18.415436</v>
      </c>
      <c r="AU4188" s="51">
        <f t="shared" si="1451"/>
        <v>21.497633</v>
      </c>
      <c r="AV4188" s="51">
        <f t="shared" si="1452"/>
        <v>24.030000999999999</v>
      </c>
    </row>
    <row r="4189" spans="1:48">
      <c r="A4189" t="str">
        <f t="shared" si="1453"/>
        <v>41946Murilo/Kassio90</v>
      </c>
      <c r="B4189" s="50">
        <v>41946.605474537035</v>
      </c>
      <c r="C4189" s="44">
        <f t="shared" si="1433"/>
        <v>41946</v>
      </c>
      <c r="D4189" s="45" t="s">
        <v>20</v>
      </c>
      <c r="E4189" s="46">
        <v>90</v>
      </c>
      <c r="G4189" s="49" t="e">
        <f>VLOOKUP(C4189,#REF!,2,0)</f>
        <v>#REF!</v>
      </c>
      <c r="I4189" s="40">
        <v>0</v>
      </c>
      <c r="J4189" s="40">
        <v>0</v>
      </c>
      <c r="K4189" s="40">
        <v>0</v>
      </c>
      <c r="L4189" s="40">
        <v>36.558444999999999</v>
      </c>
      <c r="M4189" s="40">
        <v>33.704093999999998</v>
      </c>
      <c r="N4189" s="40">
        <v>22.036000999999999</v>
      </c>
      <c r="O4189" s="40">
        <v>29.533953</v>
      </c>
      <c r="P4189" s="40">
        <v>24.089666000000001</v>
      </c>
      <c r="Q4189" s="40">
        <v>22.463629000000001</v>
      </c>
      <c r="R4189" s="40">
        <v>24.217213000000001</v>
      </c>
      <c r="S4189" s="40">
        <v>22.648201</v>
      </c>
      <c r="T4189" s="40">
        <v>28.067778000000001</v>
      </c>
      <c r="U4189" s="40">
        <v>25.774999999999999</v>
      </c>
      <c r="V4189" s="40">
        <v>24.730868999999998</v>
      </c>
      <c r="W4189" s="40">
        <v>25.119790999999999</v>
      </c>
      <c r="X4189" s="40">
        <v>25.380849999999999</v>
      </c>
      <c r="AA4189">
        <f t="shared" si="1434"/>
        <v>42382.721921296295</v>
      </c>
      <c r="AB4189" t="str">
        <f t="shared" si="1435"/>
        <v>42382Fábio90</v>
      </c>
      <c r="AC4189" s="52">
        <v>42382</v>
      </c>
      <c r="AD4189" s="56" t="s">
        <v>31</v>
      </c>
      <c r="AE4189" s="53">
        <v>90</v>
      </c>
      <c r="AF4189" s="51" t="str">
        <f t="shared" si="1436"/>
        <v/>
      </c>
      <c r="AG4189" s="51">
        <f t="shared" si="1437"/>
        <v>0</v>
      </c>
      <c r="AH4189" s="51">
        <f t="shared" si="1438"/>
        <v>0</v>
      </c>
      <c r="AI4189" s="51">
        <f t="shared" si="1439"/>
        <v>1.0821460000000001</v>
      </c>
      <c r="AJ4189" s="51">
        <f t="shared" si="1440"/>
        <v>22.898644999999998</v>
      </c>
      <c r="AK4189" s="51">
        <f t="shared" si="1441"/>
        <v>19.619548999999999</v>
      </c>
      <c r="AL4189" s="51">
        <f t="shared" si="1442"/>
        <v>18.873989000000002</v>
      </c>
      <c r="AM4189" s="51">
        <f t="shared" si="1443"/>
        <v>25.294592000000002</v>
      </c>
      <c r="AN4189" s="51">
        <f t="shared" si="1444"/>
        <v>25.347978999999999</v>
      </c>
      <c r="AO4189" s="51">
        <f t="shared" si="1445"/>
        <v>23.978010000000001</v>
      </c>
      <c r="AP4189" s="51">
        <f t="shared" si="1446"/>
        <v>24.395575999999998</v>
      </c>
      <c r="AQ4189" s="51">
        <f t="shared" si="1447"/>
        <v>23.615492</v>
      </c>
      <c r="AR4189" s="51">
        <f t="shared" si="1448"/>
        <v>25.294592000000002</v>
      </c>
      <c r="AS4189" s="51">
        <f t="shared" si="1449"/>
        <v>26.590596999999999</v>
      </c>
      <c r="AT4189" s="51">
        <f t="shared" si="1450"/>
        <v>27.917736000000001</v>
      </c>
      <c r="AU4189" s="51">
        <f t="shared" si="1451"/>
        <v>27.416450999999999</v>
      </c>
      <c r="AV4189" s="51">
        <f t="shared" si="1452"/>
        <v>27.30566</v>
      </c>
    </row>
    <row r="4190" spans="1:48">
      <c r="A4190" t="str">
        <f t="shared" si="1453"/>
        <v>41948Murilo/Kassio90</v>
      </c>
      <c r="B4190" s="50">
        <v>41948.658715277779</v>
      </c>
      <c r="C4190" s="44">
        <f t="shared" si="1433"/>
        <v>41948</v>
      </c>
      <c r="D4190" s="45" t="s">
        <v>20</v>
      </c>
      <c r="E4190" s="46">
        <v>90</v>
      </c>
      <c r="G4190" s="49" t="e">
        <f>VLOOKUP(C4190,#REF!,2,0)</f>
        <v>#REF!</v>
      </c>
      <c r="I4190" s="40">
        <v>0</v>
      </c>
      <c r="J4190" s="40">
        <v>0</v>
      </c>
      <c r="K4190" s="40">
        <v>1.4049560000000001</v>
      </c>
      <c r="L4190" s="40">
        <v>37.668388</v>
      </c>
      <c r="M4190" s="40">
        <v>35.464916000000002</v>
      </c>
      <c r="N4190" s="40">
        <v>25.907093</v>
      </c>
      <c r="O4190" s="40">
        <v>31.474726</v>
      </c>
      <c r="P4190" s="40">
        <v>27.179286999999999</v>
      </c>
      <c r="Q4190" s="40">
        <v>27.519283000000001</v>
      </c>
      <c r="R4190" s="40">
        <v>29.533953</v>
      </c>
      <c r="S4190" s="40">
        <v>30.820837000000001</v>
      </c>
      <c r="T4190" s="40">
        <v>37.908324999999998</v>
      </c>
      <c r="U4190" s="40">
        <v>35.697848999999998</v>
      </c>
      <c r="V4190" s="40">
        <v>33.628551000000002</v>
      </c>
      <c r="W4190" s="40">
        <v>35.775677000000002</v>
      </c>
      <c r="X4190" s="40">
        <v>35.001258999999997</v>
      </c>
      <c r="AA4190">
        <f t="shared" si="1434"/>
        <v>42387.612511574072</v>
      </c>
      <c r="AB4190" t="str">
        <f t="shared" si="1435"/>
        <v>42387Fábio90</v>
      </c>
      <c r="AC4190" s="52">
        <v>42387</v>
      </c>
      <c r="AD4190" s="56" t="s">
        <v>31</v>
      </c>
      <c r="AE4190" s="53">
        <v>90</v>
      </c>
      <c r="AF4190" s="51" t="str">
        <f t="shared" si="1436"/>
        <v/>
      </c>
      <c r="AG4190" s="51">
        <f t="shared" si="1437"/>
        <v>0</v>
      </c>
      <c r="AH4190" s="51">
        <f t="shared" si="1438"/>
        <v>0</v>
      </c>
      <c r="AI4190" s="51">
        <f t="shared" si="1439"/>
        <v>0.34133799999999997</v>
      </c>
      <c r="AJ4190" s="51">
        <f t="shared" si="1440"/>
        <v>21.596231</v>
      </c>
      <c r="AK4190" s="51">
        <f t="shared" si="1441"/>
        <v>18.052713000000001</v>
      </c>
      <c r="AL4190" s="51">
        <f t="shared" si="1442"/>
        <v>15.784833000000001</v>
      </c>
      <c r="AM4190" s="51">
        <f t="shared" si="1443"/>
        <v>16.899239999999999</v>
      </c>
      <c r="AN4190" s="51">
        <f t="shared" si="1444"/>
        <v>16.899239999999999</v>
      </c>
      <c r="AO4190" s="51">
        <f t="shared" si="1445"/>
        <v>15.491481</v>
      </c>
      <c r="AP4190" s="51">
        <f t="shared" si="1446"/>
        <v>19.902884</v>
      </c>
      <c r="AQ4190" s="51">
        <f t="shared" si="1447"/>
        <v>21.99297</v>
      </c>
      <c r="AR4190" s="51">
        <f t="shared" si="1448"/>
        <v>25.723120000000002</v>
      </c>
      <c r="AS4190" s="51">
        <f t="shared" si="1449"/>
        <v>25.776941000000001</v>
      </c>
      <c r="AT4190" s="51">
        <f t="shared" si="1450"/>
        <v>27.139807000000001</v>
      </c>
      <c r="AU4190" s="51">
        <f t="shared" si="1451"/>
        <v>26.754801</v>
      </c>
      <c r="AV4190" s="51">
        <f t="shared" si="1452"/>
        <v>27.30566</v>
      </c>
    </row>
    <row r="4191" spans="1:48">
      <c r="A4191" t="str">
        <f t="shared" si="1453"/>
        <v>41950Murilo/Kassio90</v>
      </c>
      <c r="B4191" s="50">
        <v>41950.350219907406</v>
      </c>
      <c r="C4191" s="44">
        <f t="shared" si="1433"/>
        <v>41950</v>
      </c>
      <c r="D4191" s="45" t="s">
        <v>20</v>
      </c>
      <c r="E4191" s="46">
        <v>90</v>
      </c>
      <c r="G4191" s="49" t="e">
        <f>VLOOKUP(C4191,#REF!,2,0)</f>
        <v>#REF!</v>
      </c>
      <c r="I4191" s="40">
        <v>0</v>
      </c>
      <c r="J4191" s="40">
        <v>0</v>
      </c>
      <c r="K4191" s="40">
        <v>0</v>
      </c>
      <c r="L4191" s="40">
        <v>33.177067000000001</v>
      </c>
      <c r="M4191" s="40">
        <v>32.505577000000002</v>
      </c>
      <c r="N4191" s="40">
        <v>22.036000999999999</v>
      </c>
      <c r="O4191" s="40">
        <v>29.463267999999999</v>
      </c>
      <c r="P4191" s="40">
        <v>25.184933000000001</v>
      </c>
      <c r="Q4191" s="40">
        <v>25.250136999999999</v>
      </c>
      <c r="R4191" s="40">
        <v>26.908846</v>
      </c>
      <c r="S4191" s="40">
        <v>28.761232</v>
      </c>
      <c r="T4191" s="40">
        <v>36.166004000000001</v>
      </c>
      <c r="U4191" s="40">
        <v>34.540657000000003</v>
      </c>
      <c r="V4191" s="40">
        <v>31.840954</v>
      </c>
      <c r="W4191" s="40">
        <v>33.102134999999997</v>
      </c>
      <c r="X4191" s="40">
        <v>31.988050000000001</v>
      </c>
      <c r="AA4191">
        <f t="shared" si="1434"/>
        <v>42389.716770833336</v>
      </c>
      <c r="AB4191" t="str">
        <f t="shared" si="1435"/>
        <v>42389Fábio90</v>
      </c>
      <c r="AC4191" s="52">
        <v>42389</v>
      </c>
      <c r="AD4191" s="56" t="s">
        <v>31</v>
      </c>
      <c r="AE4191" s="53">
        <v>90</v>
      </c>
      <c r="AF4191" s="51" t="str">
        <f t="shared" si="1436"/>
        <v/>
      </c>
      <c r="AG4191" s="51">
        <f t="shared" si="1437"/>
        <v>0</v>
      </c>
      <c r="AH4191" s="51">
        <f t="shared" si="1438"/>
        <v>0</v>
      </c>
      <c r="AI4191" s="51">
        <f t="shared" si="1439"/>
        <v>0.155699</v>
      </c>
      <c r="AJ4191" s="51">
        <f t="shared" si="1440"/>
        <v>20.283854000000002</v>
      </c>
      <c r="AK4191" s="51">
        <f t="shared" si="1441"/>
        <v>16.595359999999999</v>
      </c>
      <c r="AL4191" s="51">
        <f t="shared" si="1442"/>
        <v>14.547779999999999</v>
      </c>
      <c r="AM4191" s="51">
        <f t="shared" si="1443"/>
        <v>15.408205000000001</v>
      </c>
      <c r="AN4191" s="51">
        <f t="shared" si="1444"/>
        <v>15.658751000000001</v>
      </c>
      <c r="AO4191" s="51">
        <f t="shared" si="1445"/>
        <v>13.909534000000001</v>
      </c>
      <c r="AP4191" s="51">
        <f t="shared" si="1446"/>
        <v>17.738341999999999</v>
      </c>
      <c r="AQ4191" s="51">
        <f t="shared" si="1447"/>
        <v>18.73584</v>
      </c>
      <c r="AR4191" s="51">
        <f t="shared" si="1448"/>
        <v>21.99297</v>
      </c>
      <c r="AS4191" s="51">
        <f t="shared" si="1449"/>
        <v>20.765158</v>
      </c>
      <c r="AT4191" s="51">
        <f t="shared" si="1450"/>
        <v>20.188268999999998</v>
      </c>
      <c r="AU4191" s="51">
        <f t="shared" si="1451"/>
        <v>26.100947999999999</v>
      </c>
      <c r="AV4191" s="51">
        <f t="shared" si="1452"/>
        <v>26.209389000000002</v>
      </c>
    </row>
    <row r="4192" spans="1:48">
      <c r="A4192" t="str">
        <f t="shared" si="1453"/>
        <v>41956Murilo/Kassio90</v>
      </c>
      <c r="B4192" s="50">
        <v>41956.683356481481</v>
      </c>
      <c r="C4192" s="44">
        <f t="shared" si="1433"/>
        <v>41956</v>
      </c>
      <c r="D4192" s="45" t="s">
        <v>20</v>
      </c>
      <c r="E4192" s="46">
        <v>90</v>
      </c>
      <c r="G4192" s="49" t="e">
        <f>VLOOKUP(C4192,#REF!,2,0)</f>
        <v>#REF!</v>
      </c>
      <c r="I4192" s="40">
        <v>0</v>
      </c>
      <c r="J4192" s="40">
        <v>0</v>
      </c>
      <c r="K4192" s="40">
        <v>1.0246459999999999</v>
      </c>
      <c r="L4192" s="40">
        <v>37.42915</v>
      </c>
      <c r="M4192" s="40">
        <v>33.477725999999997</v>
      </c>
      <c r="N4192" s="40">
        <v>21.612684000000002</v>
      </c>
      <c r="O4192" s="40">
        <v>27.655892999999999</v>
      </c>
      <c r="P4192" s="40">
        <v>24.666338</v>
      </c>
      <c r="Q4192" s="40">
        <v>24.217213000000001</v>
      </c>
      <c r="R4192" s="40">
        <v>26.105858000000001</v>
      </c>
      <c r="S4192" s="40">
        <v>28.482813</v>
      </c>
      <c r="T4192" s="40">
        <v>36.401234000000002</v>
      </c>
      <c r="U4192" s="40">
        <v>35.697848999999998</v>
      </c>
      <c r="V4192" s="40">
        <v>33.177067000000001</v>
      </c>
      <c r="W4192" s="40">
        <v>34.540657000000003</v>
      </c>
      <c r="X4192" s="40">
        <v>34.007137</v>
      </c>
      <c r="AA4192">
        <f t="shared" si="1434"/>
        <v>42391.703240740739</v>
      </c>
      <c r="AB4192" t="str">
        <f t="shared" si="1435"/>
        <v>42391Fábio90</v>
      </c>
      <c r="AC4192" s="52">
        <v>42391</v>
      </c>
      <c r="AD4192" s="56" t="s">
        <v>31</v>
      </c>
      <c r="AE4192" s="53">
        <v>90</v>
      </c>
      <c r="AF4192" s="51" t="str">
        <f t="shared" si="1436"/>
        <v/>
      </c>
      <c r="AG4192" s="51">
        <f t="shared" si="1437"/>
        <v>0</v>
      </c>
      <c r="AH4192" s="51">
        <f t="shared" si="1438"/>
        <v>0</v>
      </c>
      <c r="AI4192" s="51">
        <f t="shared" si="1439"/>
        <v>6.9375999999999993E-2</v>
      </c>
      <c r="AJ4192" s="51">
        <f t="shared" si="1440"/>
        <v>17.872714999999999</v>
      </c>
      <c r="AK4192" s="51">
        <f t="shared" si="1441"/>
        <v>15.325142</v>
      </c>
      <c r="AL4192" s="51">
        <f t="shared" si="1442"/>
        <v>13.132854</v>
      </c>
      <c r="AM4192" s="51">
        <f t="shared" si="1443"/>
        <v>13.557130000000001</v>
      </c>
      <c r="AN4192" s="51">
        <f t="shared" si="1444"/>
        <v>15.449805</v>
      </c>
      <c r="AO4192" s="51">
        <f t="shared" si="1445"/>
        <v>13.635031</v>
      </c>
      <c r="AP4192" s="51">
        <f t="shared" si="1446"/>
        <v>15.869158000000001</v>
      </c>
      <c r="AQ4192" s="51">
        <f t="shared" si="1447"/>
        <v>17.471107</v>
      </c>
      <c r="AR4192" s="51">
        <f t="shared" si="1448"/>
        <v>19.431795000000001</v>
      </c>
      <c r="AS4192" s="51">
        <f t="shared" si="1449"/>
        <v>20.092924</v>
      </c>
      <c r="AT4192" s="51">
        <f t="shared" si="1450"/>
        <v>17.205947999999999</v>
      </c>
      <c r="AU4192" s="51">
        <f t="shared" si="1451"/>
        <v>20.188268999999998</v>
      </c>
      <c r="AV4192" s="51">
        <f t="shared" si="1452"/>
        <v>21.546894000000002</v>
      </c>
    </row>
    <row r="4193" spans="1:48">
      <c r="A4193" t="str">
        <f t="shared" si="1453"/>
        <v>41957Murilo/Kassio90</v>
      </c>
      <c r="B4193" s="50">
        <v>41957.313460648147</v>
      </c>
      <c r="C4193" s="44">
        <f t="shared" si="1433"/>
        <v>41957</v>
      </c>
      <c r="D4193" s="45" t="s">
        <v>20</v>
      </c>
      <c r="E4193" s="46">
        <v>90</v>
      </c>
      <c r="G4193" s="49" t="e">
        <f>VLOOKUP(C4193,#REF!,2,0)</f>
        <v>#REF!</v>
      </c>
      <c r="I4193" s="40">
        <v>0</v>
      </c>
      <c r="J4193" s="40">
        <v>0</v>
      </c>
      <c r="K4193" s="40">
        <v>0</v>
      </c>
      <c r="L4193" s="40">
        <v>34.464176000000002</v>
      </c>
      <c r="M4193" s="40">
        <v>32.728637999999997</v>
      </c>
      <c r="N4193" s="40">
        <v>20.956261000000001</v>
      </c>
      <c r="O4193" s="40">
        <v>27.519283000000001</v>
      </c>
      <c r="P4193" s="40">
        <v>23.899007999999998</v>
      </c>
      <c r="Q4193" s="40">
        <v>23.583013999999999</v>
      </c>
      <c r="R4193" s="40">
        <v>26.238823</v>
      </c>
      <c r="S4193" s="40">
        <v>28.482813</v>
      </c>
      <c r="T4193" s="40">
        <v>36.716000000000001</v>
      </c>
      <c r="U4193" s="40">
        <v>36.166004000000001</v>
      </c>
      <c r="V4193" s="40">
        <v>32.579844999999999</v>
      </c>
      <c r="W4193" s="40">
        <v>34.007137</v>
      </c>
      <c r="X4193" s="40">
        <v>33.628551000000002</v>
      </c>
      <c r="AA4193">
        <f t="shared" si="1434"/>
        <v>42397.650671296295</v>
      </c>
      <c r="AB4193" t="str">
        <f t="shared" si="1435"/>
        <v>42397Fábio90</v>
      </c>
      <c r="AC4193" s="52">
        <v>42397</v>
      </c>
      <c r="AD4193" s="56" t="s">
        <v>31</v>
      </c>
      <c r="AE4193" s="53">
        <v>90</v>
      </c>
      <c r="AF4193" s="51" t="str">
        <f t="shared" si="1436"/>
        <v/>
      </c>
      <c r="AG4193" s="51">
        <f t="shared" si="1437"/>
        <v>0</v>
      </c>
      <c r="AH4193" s="51">
        <f t="shared" si="1438"/>
        <v>0</v>
      </c>
      <c r="AI4193" s="51">
        <f t="shared" si="1439"/>
        <v>0.31980199999999998</v>
      </c>
      <c r="AJ4193" s="51">
        <f t="shared" si="1440"/>
        <v>16.768650000000001</v>
      </c>
      <c r="AK4193" s="51">
        <f t="shared" si="1441"/>
        <v>10.737088</v>
      </c>
      <c r="AL4193" s="51">
        <f t="shared" si="1442"/>
        <v>10.909573999999999</v>
      </c>
      <c r="AM4193" s="51">
        <f t="shared" si="1443"/>
        <v>11.435874</v>
      </c>
      <c r="AN4193" s="51">
        <f t="shared" si="1444"/>
        <v>13.324814</v>
      </c>
      <c r="AO4193" s="51">
        <f t="shared" si="1445"/>
        <v>12.305686</v>
      </c>
      <c r="AP4193" s="51">
        <f t="shared" si="1446"/>
        <v>16.681903999999999</v>
      </c>
      <c r="AQ4193" s="51">
        <f t="shared" si="1447"/>
        <v>17.426780999999998</v>
      </c>
      <c r="AR4193" s="51">
        <f t="shared" si="1448"/>
        <v>21.007883</v>
      </c>
      <c r="AS4193" s="51">
        <f t="shared" si="1449"/>
        <v>18.73584</v>
      </c>
      <c r="AT4193" s="51">
        <f t="shared" si="1450"/>
        <v>17.382497999999998</v>
      </c>
      <c r="AU4193" s="51">
        <f t="shared" si="1451"/>
        <v>20.427655999999999</v>
      </c>
      <c r="AV4193" s="51">
        <f t="shared" si="1452"/>
        <v>21.943182</v>
      </c>
    </row>
    <row r="4194" spans="1:48">
      <c r="A4194" t="str">
        <f t="shared" si="1453"/>
        <v>41960Murilo/Kassio90</v>
      </c>
      <c r="B4194" s="50">
        <v>41960.661550925928</v>
      </c>
      <c r="C4194" s="44">
        <f t="shared" si="1433"/>
        <v>41960</v>
      </c>
      <c r="D4194" s="45" t="s">
        <v>20</v>
      </c>
      <c r="E4194" s="46">
        <v>90</v>
      </c>
      <c r="G4194" s="49" t="e">
        <f>VLOOKUP(C4194,#REF!,2,0)</f>
        <v>#REF!</v>
      </c>
      <c r="I4194" s="40">
        <v>0</v>
      </c>
      <c r="J4194" s="40">
        <v>0</v>
      </c>
      <c r="K4194" s="40">
        <v>0</v>
      </c>
      <c r="L4194" s="40">
        <v>31.547816999999998</v>
      </c>
      <c r="M4194" s="40">
        <v>31.988050000000001</v>
      </c>
      <c r="N4194" s="40">
        <v>21.914597000000001</v>
      </c>
      <c r="O4194" s="40">
        <v>27.111529999999998</v>
      </c>
      <c r="P4194" s="40">
        <v>24.345112</v>
      </c>
      <c r="Q4194" s="40">
        <v>23.962475000000001</v>
      </c>
      <c r="R4194" s="40">
        <v>26.039528000000001</v>
      </c>
      <c r="S4194" s="40">
        <v>28.205767000000002</v>
      </c>
      <c r="T4194" s="40">
        <v>35.853580000000001</v>
      </c>
      <c r="U4194" s="40">
        <v>35.078319999999998</v>
      </c>
      <c r="V4194" s="40">
        <v>32.283279</v>
      </c>
      <c r="W4194" s="40">
        <v>33.779738999999999</v>
      </c>
      <c r="X4194" s="40">
        <v>33.402434999999997</v>
      </c>
      <c r="AA4194">
        <f t="shared" si="1434"/>
        <v>42398.588425925926</v>
      </c>
      <c r="AB4194" t="str">
        <f t="shared" si="1435"/>
        <v>42398Fábio90</v>
      </c>
      <c r="AC4194" s="52">
        <v>42398</v>
      </c>
      <c r="AD4194" s="56" t="s">
        <v>31</v>
      </c>
      <c r="AE4194" s="53">
        <v>90</v>
      </c>
      <c r="AF4194" s="51" t="str">
        <f t="shared" si="1436"/>
        <v/>
      </c>
      <c r="AG4194" s="51">
        <f t="shared" si="1437"/>
        <v>0</v>
      </c>
      <c r="AH4194" s="51">
        <f t="shared" si="1438"/>
        <v>0</v>
      </c>
      <c r="AI4194" s="51">
        <f t="shared" si="1439"/>
        <v>0.52940500000000001</v>
      </c>
      <c r="AJ4194" s="51">
        <f t="shared" si="1440"/>
        <v>16.552156</v>
      </c>
      <c r="AK4194" s="51">
        <f t="shared" si="1441"/>
        <v>10.840382999999999</v>
      </c>
      <c r="AL4194" s="51">
        <f t="shared" si="1442"/>
        <v>11.013764999999999</v>
      </c>
      <c r="AM4194" s="51">
        <f t="shared" si="1443"/>
        <v>11.25896</v>
      </c>
      <c r="AN4194" s="51">
        <f t="shared" si="1444"/>
        <v>12.980342</v>
      </c>
      <c r="AO4194" s="51">
        <f t="shared" si="1445"/>
        <v>12.416802000000001</v>
      </c>
      <c r="AP4194" s="51">
        <f t="shared" si="1446"/>
        <v>16.251532000000001</v>
      </c>
      <c r="AQ4194" s="51">
        <f t="shared" si="1447"/>
        <v>17.604455999999999</v>
      </c>
      <c r="AR4194" s="51">
        <f t="shared" si="1448"/>
        <v>20.765158</v>
      </c>
      <c r="AS4194" s="51">
        <f t="shared" si="1449"/>
        <v>18.233629000000001</v>
      </c>
      <c r="AT4194" s="51">
        <f t="shared" si="1450"/>
        <v>16.899239999999999</v>
      </c>
      <c r="AU4194" s="51">
        <f t="shared" si="1451"/>
        <v>19.902884</v>
      </c>
      <c r="AV4194" s="51">
        <f t="shared" si="1452"/>
        <v>21.007883</v>
      </c>
    </row>
    <row r="4195" spans="1:48">
      <c r="A4195" t="str">
        <f t="shared" si="1453"/>
        <v>41962Murilo/Kassio90</v>
      </c>
      <c r="B4195" s="50">
        <v>41962.618101851855</v>
      </c>
      <c r="C4195" s="44">
        <f t="shared" si="1433"/>
        <v>41962</v>
      </c>
      <c r="D4195" s="45" t="s">
        <v>20</v>
      </c>
      <c r="E4195" s="46">
        <v>90</v>
      </c>
      <c r="G4195" s="49" t="e">
        <f>VLOOKUP(C4195,#REF!,2,0)</f>
        <v>#REF!</v>
      </c>
      <c r="I4195" s="40">
        <v>0</v>
      </c>
      <c r="J4195" s="40">
        <v>0</v>
      </c>
      <c r="K4195" s="40">
        <v>0</v>
      </c>
      <c r="L4195" s="40">
        <v>28.691483999999999</v>
      </c>
      <c r="M4195" s="40">
        <v>29.463267999999999</v>
      </c>
      <c r="N4195" s="40">
        <v>19.962803000000001</v>
      </c>
      <c r="O4195" s="40">
        <v>26.30545</v>
      </c>
      <c r="P4195" s="40">
        <v>23.331790999999999</v>
      </c>
      <c r="Q4195" s="40">
        <v>23.269210999999999</v>
      </c>
      <c r="R4195" s="40">
        <v>25.511876999999998</v>
      </c>
      <c r="S4195" s="40">
        <v>27.587548999999999</v>
      </c>
      <c r="T4195" s="40">
        <v>35.001258999999997</v>
      </c>
      <c r="U4195" s="40">
        <v>34.693863</v>
      </c>
      <c r="V4195" s="40">
        <v>32.209347000000001</v>
      </c>
      <c r="W4195" s="40">
        <v>33.327229000000003</v>
      </c>
      <c r="X4195" s="40">
        <v>33.102134999999997</v>
      </c>
      <c r="AA4195">
        <f t="shared" si="1434"/>
        <v>42401.593622685185</v>
      </c>
      <c r="AB4195" t="str">
        <f t="shared" si="1435"/>
        <v>42401Fábio90</v>
      </c>
      <c r="AC4195" s="52">
        <v>42401</v>
      </c>
      <c r="AD4195" s="56" t="s">
        <v>31</v>
      </c>
      <c r="AE4195" s="53">
        <v>90</v>
      </c>
      <c r="AF4195" s="51" t="str">
        <f t="shared" si="1436"/>
        <v/>
      </c>
      <c r="AG4195" s="51">
        <f t="shared" si="1437"/>
        <v>0</v>
      </c>
      <c r="AH4195" s="51">
        <f t="shared" si="1438"/>
        <v>0</v>
      </c>
      <c r="AI4195" s="51">
        <f t="shared" si="1439"/>
        <v>6.9375999999999993E-2</v>
      </c>
      <c r="AJ4195" s="51">
        <f t="shared" si="1440"/>
        <v>15.616866</v>
      </c>
      <c r="AK4195" s="51">
        <f t="shared" si="1441"/>
        <v>10.737088</v>
      </c>
      <c r="AL4195" s="51">
        <f t="shared" si="1442"/>
        <v>10.668516</v>
      </c>
      <c r="AM4195" s="51">
        <f t="shared" si="1443"/>
        <v>11.153532</v>
      </c>
      <c r="AN4195" s="51">
        <f t="shared" si="1444"/>
        <v>12.678137</v>
      </c>
      <c r="AO4195" s="51">
        <f t="shared" si="1445"/>
        <v>11.507068</v>
      </c>
      <c r="AP4195" s="51">
        <f t="shared" si="1446"/>
        <v>15.658751000000001</v>
      </c>
      <c r="AQ4195" s="51">
        <f t="shared" si="1447"/>
        <v>17.030346000000002</v>
      </c>
      <c r="AR4195" s="51">
        <f t="shared" si="1448"/>
        <v>20.862079999999999</v>
      </c>
      <c r="AS4195" s="51">
        <f t="shared" si="1449"/>
        <v>17.783073000000002</v>
      </c>
      <c r="AT4195" s="51">
        <f t="shared" si="1450"/>
        <v>16.812135999999999</v>
      </c>
      <c r="AU4195" s="51">
        <f t="shared" si="1451"/>
        <v>19.760973</v>
      </c>
      <c r="AV4195" s="51">
        <f t="shared" si="1452"/>
        <v>20.813578</v>
      </c>
    </row>
    <row r="4196" spans="1:48">
      <c r="A4196" t="str">
        <f t="shared" si="1453"/>
        <v>41963Murilo/Kassio90</v>
      </c>
      <c r="B4196" s="50">
        <v>41963.37226851852</v>
      </c>
      <c r="C4196" s="44">
        <f t="shared" si="1433"/>
        <v>41963</v>
      </c>
      <c r="D4196" s="45" t="s">
        <v>20</v>
      </c>
      <c r="E4196" s="46">
        <v>90</v>
      </c>
      <c r="G4196" s="49" t="e">
        <f>VLOOKUP(C4196,#REF!,2,0)</f>
        <v>#REF!</v>
      </c>
      <c r="I4196" s="40">
        <v>0</v>
      </c>
      <c r="J4196" s="40">
        <v>0</v>
      </c>
      <c r="K4196" s="40">
        <v>0</v>
      </c>
      <c r="L4196" s="40">
        <v>26.238823</v>
      </c>
      <c r="M4196" s="40">
        <v>28.761232</v>
      </c>
      <c r="N4196" s="40">
        <v>20.310499</v>
      </c>
      <c r="O4196" s="40">
        <v>25.973248999999999</v>
      </c>
      <c r="P4196" s="40">
        <v>23.20673</v>
      </c>
      <c r="Q4196" s="40">
        <v>22.648201</v>
      </c>
      <c r="R4196" s="40">
        <v>25.315441</v>
      </c>
      <c r="S4196" s="40">
        <v>27.451124</v>
      </c>
      <c r="T4196" s="40">
        <v>35.001258999999997</v>
      </c>
      <c r="U4196" s="40">
        <v>33.931216999999997</v>
      </c>
      <c r="V4196" s="40">
        <v>31.474726</v>
      </c>
      <c r="W4196" s="40">
        <v>33.102134999999997</v>
      </c>
      <c r="X4196" s="40">
        <v>32.877800000000001</v>
      </c>
      <c r="AA4196">
        <f t="shared" si="1434"/>
        <v>42403.373402777775</v>
      </c>
      <c r="AB4196" t="str">
        <f t="shared" si="1435"/>
        <v>42403Fábio90</v>
      </c>
      <c r="AC4196" s="52">
        <v>42403</v>
      </c>
      <c r="AD4196" s="56" t="s">
        <v>31</v>
      </c>
      <c r="AE4196" s="53">
        <v>90</v>
      </c>
      <c r="AF4196" s="51" t="str">
        <f t="shared" si="1436"/>
        <v/>
      </c>
      <c r="AG4196" s="51">
        <f t="shared" si="1437"/>
        <v>0</v>
      </c>
      <c r="AH4196" s="51">
        <f t="shared" si="1438"/>
        <v>0</v>
      </c>
      <c r="AI4196" s="51">
        <f t="shared" si="1439"/>
        <v>1.8738000000000001E-2</v>
      </c>
      <c r="AJ4196" s="51">
        <f t="shared" si="1440"/>
        <v>13.870139999999999</v>
      </c>
      <c r="AK4196" s="51">
        <f t="shared" si="1441"/>
        <v>10.128405000000001</v>
      </c>
      <c r="AL4196" s="51">
        <f t="shared" si="1442"/>
        <v>10.161719</v>
      </c>
      <c r="AM4196" s="51">
        <f t="shared" si="1443"/>
        <v>10.295557000000001</v>
      </c>
      <c r="AN4196" s="51">
        <f t="shared" si="1444"/>
        <v>11.866526</v>
      </c>
      <c r="AO4196" s="51">
        <f t="shared" si="1445"/>
        <v>11.435874</v>
      </c>
      <c r="AP4196" s="51">
        <f t="shared" si="1446"/>
        <v>15.574994</v>
      </c>
      <c r="AQ4196" s="51">
        <f t="shared" si="1447"/>
        <v>16.725237</v>
      </c>
      <c r="AR4196" s="51">
        <f t="shared" si="1448"/>
        <v>20.523775000000001</v>
      </c>
      <c r="AS4196" s="51">
        <f t="shared" si="1449"/>
        <v>18.097840999999999</v>
      </c>
      <c r="AT4196" s="51">
        <f t="shared" si="1450"/>
        <v>16.812135999999999</v>
      </c>
      <c r="AU4196" s="51">
        <f t="shared" si="1451"/>
        <v>19.808230999999999</v>
      </c>
      <c r="AV4196" s="51">
        <f t="shared" si="1452"/>
        <v>21.154211</v>
      </c>
    </row>
    <row r="4197" spans="1:48">
      <c r="A4197" t="str">
        <f t="shared" si="1453"/>
        <v>41967Murilo/Kassio90</v>
      </c>
      <c r="B4197" s="50">
        <v>41967.67491898148</v>
      </c>
      <c r="C4197" s="44">
        <f t="shared" si="1433"/>
        <v>41967</v>
      </c>
      <c r="D4197" s="45" t="s">
        <v>20</v>
      </c>
      <c r="E4197" s="46">
        <v>90</v>
      </c>
      <c r="G4197" s="49" t="e">
        <f>VLOOKUP(C4197,#REF!,2,0)</f>
        <v>#REF!</v>
      </c>
      <c r="I4197" s="40">
        <v>0</v>
      </c>
      <c r="J4197" s="40">
        <v>0</v>
      </c>
      <c r="K4197" s="40">
        <v>0</v>
      </c>
      <c r="L4197" s="40">
        <v>27.655892999999999</v>
      </c>
      <c r="M4197" s="40">
        <v>25.577513</v>
      </c>
      <c r="N4197" s="40">
        <v>18.603891000000001</v>
      </c>
      <c r="O4197" s="40">
        <v>24.601942000000001</v>
      </c>
      <c r="P4197" s="40">
        <v>24.217213000000001</v>
      </c>
      <c r="Q4197" s="40">
        <v>22.771705999999998</v>
      </c>
      <c r="R4197" s="40">
        <v>24.473331000000002</v>
      </c>
      <c r="S4197" s="40">
        <v>27.179286999999999</v>
      </c>
      <c r="T4197" s="40">
        <v>35.155479</v>
      </c>
      <c r="U4197" s="40">
        <v>33.704093999999998</v>
      </c>
      <c r="V4197" s="40">
        <v>31.474726</v>
      </c>
      <c r="W4197" s="40">
        <v>32.877800000000001</v>
      </c>
      <c r="X4197" s="40">
        <v>32.061729</v>
      </c>
      <c r="AA4197">
        <f t="shared" si="1434"/>
        <v>42405.37060185185</v>
      </c>
      <c r="AB4197" t="str">
        <f t="shared" si="1435"/>
        <v>42405Fábio90</v>
      </c>
      <c r="AC4197" s="52">
        <v>42405</v>
      </c>
      <c r="AD4197" s="56" t="s">
        <v>31</v>
      </c>
      <c r="AE4197" s="53">
        <v>90</v>
      </c>
      <c r="AF4197" s="51" t="str">
        <f t="shared" si="1436"/>
        <v/>
      </c>
      <c r="AG4197" s="51">
        <f t="shared" si="1437"/>
        <v>0</v>
      </c>
      <c r="AH4197" s="51">
        <f t="shared" si="1438"/>
        <v>0</v>
      </c>
      <c r="AI4197" s="51">
        <f t="shared" si="1439"/>
        <v>8.1880000000000008E-3</v>
      </c>
      <c r="AJ4197" s="51">
        <f t="shared" si="1440"/>
        <v>12.528430999999999</v>
      </c>
      <c r="AK4197" s="51">
        <f t="shared" si="1441"/>
        <v>8.8445920000000005</v>
      </c>
      <c r="AL4197" s="51">
        <f t="shared" si="1442"/>
        <v>9.1566469999999995</v>
      </c>
      <c r="AM4197" s="51">
        <f t="shared" si="1443"/>
        <v>9.4425729999999994</v>
      </c>
      <c r="AN4197" s="51">
        <f t="shared" si="1444"/>
        <v>10.737088</v>
      </c>
      <c r="AO4197" s="51">
        <f t="shared" si="1445"/>
        <v>10.532073</v>
      </c>
      <c r="AP4197" s="51">
        <f t="shared" si="1446"/>
        <v>14.306697</v>
      </c>
      <c r="AQ4197" s="51">
        <f t="shared" si="1447"/>
        <v>15.911405999999999</v>
      </c>
      <c r="AR4197" s="51">
        <f t="shared" si="1448"/>
        <v>19.950310000000002</v>
      </c>
      <c r="AS4197" s="51">
        <f t="shared" si="1449"/>
        <v>16.595359999999999</v>
      </c>
      <c r="AT4197" s="51">
        <f t="shared" si="1450"/>
        <v>16.337140999999999</v>
      </c>
      <c r="AU4197" s="51">
        <f t="shared" si="1451"/>
        <v>19.198360000000001</v>
      </c>
      <c r="AV4197" s="51">
        <f t="shared" si="1452"/>
        <v>20.427655999999999</v>
      </c>
    </row>
    <row r="4198" spans="1:48">
      <c r="A4198" t="str">
        <f t="shared" si="1453"/>
        <v>41970Murilo/Kassio90</v>
      </c>
      <c r="B4198" s="50">
        <v>41970.582708333335</v>
      </c>
      <c r="C4198" s="44">
        <f t="shared" si="1433"/>
        <v>41970</v>
      </c>
      <c r="D4198" s="45" t="s">
        <v>20</v>
      </c>
      <c r="E4198" s="46">
        <v>90</v>
      </c>
      <c r="G4198" s="49" t="e">
        <f>VLOOKUP(C4198,#REF!,2,0)</f>
        <v>#REF!</v>
      </c>
      <c r="I4198" s="40">
        <v>0</v>
      </c>
      <c r="J4198" s="40">
        <v>0</v>
      </c>
      <c r="K4198" s="40">
        <v>0</v>
      </c>
      <c r="L4198" s="40">
        <v>37.270088000000001</v>
      </c>
      <c r="M4198" s="40">
        <v>36.794913999999999</v>
      </c>
      <c r="N4198" s="40">
        <v>25.774999999999999</v>
      </c>
      <c r="O4198" s="40">
        <v>30.965553</v>
      </c>
      <c r="P4198" s="40">
        <v>28.691483999999999</v>
      </c>
      <c r="Q4198" s="40">
        <v>28.900929999999999</v>
      </c>
      <c r="R4198" s="40">
        <v>31.840954</v>
      </c>
      <c r="S4198" s="40">
        <v>43.460709000000001</v>
      </c>
      <c r="T4198" s="40">
        <v>45.450977000000002</v>
      </c>
      <c r="U4198" s="40">
        <v>45.538505999999998</v>
      </c>
      <c r="V4198" s="40">
        <v>48.651164999999999</v>
      </c>
      <c r="W4198" s="40">
        <v>49.013069000000002</v>
      </c>
      <c r="X4198" s="40">
        <v>48.380538999999999</v>
      </c>
      <c r="AA4198">
        <f t="shared" si="1434"/>
        <v>42410.394571759258</v>
      </c>
      <c r="AB4198" t="str">
        <f t="shared" si="1435"/>
        <v>42410Fábio90</v>
      </c>
      <c r="AC4198" s="52">
        <v>42410</v>
      </c>
      <c r="AD4198" s="56" t="s">
        <v>31</v>
      </c>
      <c r="AE4198" s="53">
        <v>90</v>
      </c>
      <c r="AF4198" s="51" t="str">
        <f t="shared" si="1436"/>
        <v/>
      </c>
      <c r="AG4198" s="51">
        <f t="shared" si="1437"/>
        <v>0</v>
      </c>
      <c r="AH4198" s="51">
        <f t="shared" si="1438"/>
        <v>0</v>
      </c>
      <c r="AI4198" s="51">
        <f t="shared" si="1439"/>
        <v>0.37766</v>
      </c>
      <c r="AJ4198" s="51">
        <f t="shared" si="1440"/>
        <v>17.604455999999999</v>
      </c>
      <c r="AK4198" s="51">
        <f t="shared" si="1441"/>
        <v>11.975533</v>
      </c>
      <c r="AL4198" s="51">
        <f t="shared" si="1442"/>
        <v>9.8312779999999993</v>
      </c>
      <c r="AM4198" s="51">
        <f t="shared" si="1443"/>
        <v>10.43036</v>
      </c>
      <c r="AN4198" s="51">
        <f t="shared" si="1444"/>
        <v>12.305686</v>
      </c>
      <c r="AO4198" s="51">
        <f t="shared" si="1445"/>
        <v>11.794174</v>
      </c>
      <c r="AP4198" s="51">
        <f t="shared" si="1446"/>
        <v>16.038502000000001</v>
      </c>
      <c r="AQ4198" s="51">
        <f t="shared" si="1447"/>
        <v>16.681903999999999</v>
      </c>
      <c r="AR4198" s="51">
        <f t="shared" si="1448"/>
        <v>19.808230999999999</v>
      </c>
      <c r="AS4198" s="51">
        <f t="shared" si="1449"/>
        <v>16.855661000000001</v>
      </c>
      <c r="AT4198" s="51">
        <f t="shared" si="1450"/>
        <v>16.638573000000001</v>
      </c>
      <c r="AU4198" s="51">
        <f t="shared" si="1451"/>
        <v>19.902884</v>
      </c>
      <c r="AV4198" s="51">
        <f t="shared" si="1452"/>
        <v>20.427655999999999</v>
      </c>
    </row>
    <row r="4199" spans="1:48">
      <c r="A4199" t="str">
        <f t="shared" si="1453"/>
        <v>41971Murilo/Kassio90</v>
      </c>
      <c r="B4199" s="50">
        <v>41971.431168981479</v>
      </c>
      <c r="C4199" s="44">
        <f t="shared" si="1433"/>
        <v>41971</v>
      </c>
      <c r="D4199" s="45" t="s">
        <v>20</v>
      </c>
      <c r="E4199" s="46">
        <v>90</v>
      </c>
      <c r="G4199" s="49" t="e">
        <f>VLOOKUP(C4199,#REF!,2,0)</f>
        <v>#REF!</v>
      </c>
      <c r="I4199" s="40">
        <v>0</v>
      </c>
      <c r="J4199" s="40">
        <v>0</v>
      </c>
      <c r="K4199" s="40">
        <v>0</v>
      </c>
      <c r="L4199" s="40">
        <v>35.232684999999996</v>
      </c>
      <c r="M4199" s="40">
        <v>33.252102000000001</v>
      </c>
      <c r="N4199" s="40">
        <v>24.026022000000001</v>
      </c>
      <c r="O4199" s="40">
        <v>30.604437000000001</v>
      </c>
      <c r="P4199" s="40">
        <v>26.438934</v>
      </c>
      <c r="Q4199" s="40">
        <v>27.792849</v>
      </c>
      <c r="R4199" s="40">
        <v>35.387413000000002</v>
      </c>
      <c r="S4199" s="40">
        <v>43.460709000000001</v>
      </c>
      <c r="T4199" s="40">
        <v>45.363556000000003</v>
      </c>
      <c r="U4199" s="40">
        <v>45.363556000000003</v>
      </c>
      <c r="V4199" s="40">
        <v>48.380538999999999</v>
      </c>
      <c r="W4199" s="40">
        <v>48.651164999999999</v>
      </c>
      <c r="X4199" s="40">
        <v>48.380538999999999</v>
      </c>
      <c r="AA4199">
        <f t="shared" si="1434"/>
        <v>42412.371828703705</v>
      </c>
      <c r="AB4199" t="str">
        <f t="shared" si="1435"/>
        <v>42412Fábio90</v>
      </c>
      <c r="AC4199" s="52">
        <v>42412</v>
      </c>
      <c r="AD4199" s="56" t="s">
        <v>31</v>
      </c>
      <c r="AE4199" s="53">
        <v>90</v>
      </c>
      <c r="AF4199" s="51" t="str">
        <f t="shared" si="1436"/>
        <v/>
      </c>
      <c r="AG4199" s="51">
        <f t="shared" si="1437"/>
        <v>0</v>
      </c>
      <c r="AH4199" s="51">
        <f t="shared" si="1438"/>
        <v>0</v>
      </c>
      <c r="AI4199" s="51">
        <f t="shared" si="1439"/>
        <v>9.2002E-2</v>
      </c>
      <c r="AJ4199" s="51">
        <f t="shared" si="1440"/>
        <v>16.337140999999999</v>
      </c>
      <c r="AK4199" s="51">
        <f t="shared" si="1441"/>
        <v>10.09516</v>
      </c>
      <c r="AL4199" s="51">
        <f t="shared" si="1442"/>
        <v>9.3467400000000005</v>
      </c>
      <c r="AM4199" s="51">
        <f t="shared" si="1443"/>
        <v>10.228528000000001</v>
      </c>
      <c r="AN4199" s="51">
        <f t="shared" si="1444"/>
        <v>11.866526</v>
      </c>
      <c r="AO4199" s="51">
        <f t="shared" si="1445"/>
        <v>11.542764</v>
      </c>
      <c r="AP4199" s="51">
        <f t="shared" si="1446"/>
        <v>15.700716999999999</v>
      </c>
      <c r="AQ4199" s="51">
        <f t="shared" si="1447"/>
        <v>16.595359999999999</v>
      </c>
      <c r="AR4199" s="51">
        <f t="shared" si="1448"/>
        <v>20.188268999999998</v>
      </c>
      <c r="AS4199" s="51">
        <f t="shared" si="1449"/>
        <v>16.986575999999999</v>
      </c>
      <c r="AT4199" s="51">
        <f t="shared" si="1450"/>
        <v>15.869158000000001</v>
      </c>
      <c r="AU4199" s="51">
        <f t="shared" si="1451"/>
        <v>18.007636999999999</v>
      </c>
      <c r="AV4199" s="51">
        <f t="shared" si="1452"/>
        <v>19.059010000000001</v>
      </c>
    </row>
    <row r="4200" spans="1:48">
      <c r="A4200" t="str">
        <f t="shared" si="1453"/>
        <v>41974Murilo/Kassio90</v>
      </c>
      <c r="B4200" s="50">
        <v>41974.651493055557</v>
      </c>
      <c r="C4200" s="44">
        <f t="shared" si="1433"/>
        <v>41974</v>
      </c>
      <c r="D4200" s="45" t="s">
        <v>20</v>
      </c>
      <c r="E4200" s="46">
        <v>90</v>
      </c>
      <c r="G4200" s="49" t="e">
        <f>VLOOKUP(C4200,#REF!,2,0)</f>
        <v>#REF!</v>
      </c>
      <c r="I4200" s="40">
        <v>0</v>
      </c>
      <c r="J4200" s="40">
        <v>0</v>
      </c>
      <c r="K4200" s="40">
        <v>0</v>
      </c>
      <c r="L4200" s="40">
        <v>31.840954</v>
      </c>
      <c r="M4200" s="40">
        <v>31.988050000000001</v>
      </c>
      <c r="N4200" s="40">
        <v>21.193718000000001</v>
      </c>
      <c r="O4200" s="40">
        <v>28.621839999999999</v>
      </c>
      <c r="P4200" s="40">
        <v>25.184933000000001</v>
      </c>
      <c r="Q4200" s="40">
        <v>25.709078000000002</v>
      </c>
      <c r="R4200" s="40">
        <v>28.552289999999999</v>
      </c>
      <c r="S4200" s="40">
        <v>31.840954</v>
      </c>
      <c r="T4200" s="40">
        <v>39.527172</v>
      </c>
      <c r="U4200" s="40">
        <v>41.095592000000003</v>
      </c>
      <c r="V4200" s="40">
        <v>47.483643000000001</v>
      </c>
      <c r="W4200" s="40">
        <v>48.380538999999999</v>
      </c>
      <c r="X4200" s="40">
        <v>48.380538999999999</v>
      </c>
      <c r="AA4200">
        <f t="shared" si="1434"/>
        <v>42419.673796296294</v>
      </c>
      <c r="AB4200" t="str">
        <f t="shared" si="1435"/>
        <v>42419Fábio90</v>
      </c>
      <c r="AC4200" s="52">
        <v>42419</v>
      </c>
      <c r="AD4200" s="56" t="s">
        <v>31</v>
      </c>
      <c r="AE4200" s="53">
        <v>90</v>
      </c>
      <c r="AF4200" s="51" t="str">
        <f t="shared" si="1436"/>
        <v/>
      </c>
      <c r="AG4200" s="51">
        <f t="shared" si="1437"/>
        <v>0</v>
      </c>
      <c r="AH4200" s="51">
        <f t="shared" si="1438"/>
        <v>0</v>
      </c>
      <c r="AI4200" s="51">
        <f t="shared" si="1439"/>
        <v>0.63372099999999998</v>
      </c>
      <c r="AJ4200" s="51">
        <f t="shared" si="1440"/>
        <v>19.855543000000001</v>
      </c>
      <c r="AK4200" s="51">
        <f t="shared" si="1441"/>
        <v>16.337140999999999</v>
      </c>
      <c r="AL4200" s="51">
        <f t="shared" si="1442"/>
        <v>14.831732000000001</v>
      </c>
      <c r="AM4200" s="51">
        <f t="shared" si="1443"/>
        <v>16.725237</v>
      </c>
      <c r="AN4200" s="51">
        <f t="shared" si="1444"/>
        <v>18.966383</v>
      </c>
      <c r="AO4200" s="51">
        <f t="shared" si="1445"/>
        <v>22.746447</v>
      </c>
      <c r="AP4200" s="51">
        <f t="shared" si="1446"/>
        <v>23.358233999999999</v>
      </c>
      <c r="AQ4200" s="51">
        <f t="shared" si="1447"/>
        <v>22.343050000000002</v>
      </c>
      <c r="AR4200" s="51">
        <f t="shared" si="1448"/>
        <v>23.978010000000001</v>
      </c>
      <c r="AS4200" s="51">
        <f t="shared" si="1449"/>
        <v>25.188037999999999</v>
      </c>
      <c r="AT4200" s="51">
        <f t="shared" si="1450"/>
        <v>26.318045000000001</v>
      </c>
      <c r="AU4200" s="51">
        <f t="shared" si="1451"/>
        <v>25.830808999999999</v>
      </c>
      <c r="AV4200" s="51">
        <f t="shared" si="1452"/>
        <v>25.347978999999999</v>
      </c>
    </row>
    <row r="4201" spans="1:48">
      <c r="A4201" t="str">
        <f t="shared" si="1453"/>
        <v>41976Murilo/Kassio90</v>
      </c>
      <c r="B4201" s="50">
        <v>41976.572268518517</v>
      </c>
      <c r="C4201" s="44">
        <f t="shared" si="1433"/>
        <v>41976</v>
      </c>
      <c r="D4201" s="45" t="s">
        <v>20</v>
      </c>
      <c r="E4201" s="46">
        <v>90</v>
      </c>
      <c r="G4201" s="49" t="e">
        <f>VLOOKUP(C4201,#REF!,2,0)</f>
        <v>#REF!</v>
      </c>
      <c r="I4201" s="40">
        <v>0</v>
      </c>
      <c r="J4201" s="40">
        <v>0</v>
      </c>
      <c r="K4201" s="40">
        <v>0</v>
      </c>
      <c r="L4201" s="40">
        <v>32.505577000000002</v>
      </c>
      <c r="M4201" s="40">
        <v>30.388791999999999</v>
      </c>
      <c r="N4201" s="40">
        <v>21.733191999999999</v>
      </c>
      <c r="O4201" s="40">
        <v>28.482813</v>
      </c>
      <c r="P4201" s="40">
        <v>24.537593999999999</v>
      </c>
      <c r="Q4201" s="40">
        <v>25.250136999999999</v>
      </c>
      <c r="R4201" s="40">
        <v>28.274913999999999</v>
      </c>
      <c r="S4201" s="40">
        <v>30.965553</v>
      </c>
      <c r="T4201" s="40">
        <v>38.229481</v>
      </c>
      <c r="U4201" s="40">
        <v>38.875652000000002</v>
      </c>
      <c r="V4201" s="40">
        <v>37.349601999999997</v>
      </c>
      <c r="W4201" s="40">
        <v>47.305241000000002</v>
      </c>
      <c r="X4201" s="40">
        <v>48.470664999999997</v>
      </c>
      <c r="AA4201">
        <f t="shared" si="1434"/>
        <v>42423.566747685189</v>
      </c>
      <c r="AB4201" t="str">
        <f t="shared" si="1435"/>
        <v>42423Fábio90</v>
      </c>
      <c r="AC4201" s="52">
        <v>42423</v>
      </c>
      <c r="AD4201" s="56" t="s">
        <v>31</v>
      </c>
      <c r="AE4201" s="53">
        <v>90</v>
      </c>
      <c r="AF4201" s="51" t="str">
        <f t="shared" si="1436"/>
        <v/>
      </c>
      <c r="AG4201" s="51">
        <f t="shared" si="1437"/>
        <v>0</v>
      </c>
      <c r="AH4201" s="51">
        <f t="shared" si="1438"/>
        <v>0</v>
      </c>
      <c r="AI4201" s="51">
        <f t="shared" si="1439"/>
        <v>0.74997800000000003</v>
      </c>
      <c r="AJ4201" s="51">
        <f t="shared" si="1440"/>
        <v>20.33173</v>
      </c>
      <c r="AK4201" s="51">
        <f t="shared" si="1441"/>
        <v>16.509063999999999</v>
      </c>
      <c r="AL4201" s="51">
        <f t="shared" si="1442"/>
        <v>14.669136</v>
      </c>
      <c r="AM4201" s="51">
        <f t="shared" si="1443"/>
        <v>17.074155999999999</v>
      </c>
      <c r="AN4201" s="51">
        <f t="shared" si="1444"/>
        <v>19.478639999999999</v>
      </c>
      <c r="AO4201" s="51">
        <f t="shared" si="1445"/>
        <v>23.153414000000001</v>
      </c>
      <c r="AP4201" s="51">
        <f t="shared" si="1446"/>
        <v>23.204552</v>
      </c>
      <c r="AQ4201" s="51">
        <f t="shared" si="1447"/>
        <v>22.142672999999998</v>
      </c>
      <c r="AR4201" s="51">
        <f t="shared" si="1448"/>
        <v>24.030000999999999</v>
      </c>
      <c r="AS4201" s="51">
        <f t="shared" si="1449"/>
        <v>24.975517</v>
      </c>
      <c r="AT4201" s="51">
        <f t="shared" si="1450"/>
        <v>25.992735</v>
      </c>
      <c r="AU4201" s="51">
        <f t="shared" si="1451"/>
        <v>25.776941000000001</v>
      </c>
      <c r="AV4201" s="51">
        <f t="shared" si="1452"/>
        <v>26.535988</v>
      </c>
    </row>
    <row r="4202" spans="1:48">
      <c r="A4202" t="str">
        <f t="shared" si="1453"/>
        <v>41978Murilo/Kassio90</v>
      </c>
      <c r="B4202" s="50">
        <v>41978.705057870371</v>
      </c>
      <c r="C4202" s="44">
        <f t="shared" ref="C4202:C4265" si="1454">DATE(YEAR(B4202),MONTH(B4202),DAY(B4202))</f>
        <v>41978</v>
      </c>
      <c r="D4202" s="45" t="s">
        <v>20</v>
      </c>
      <c r="E4202" s="46">
        <v>90</v>
      </c>
      <c r="G4202" s="49" t="e">
        <f>VLOOKUP(C4202,#REF!,2,0)</f>
        <v>#REF!</v>
      </c>
      <c r="I4202" s="40">
        <v>0</v>
      </c>
      <c r="J4202" s="40">
        <v>0</v>
      </c>
      <c r="K4202" s="40">
        <v>0</v>
      </c>
      <c r="L4202" s="40">
        <v>30.031096000000002</v>
      </c>
      <c r="M4202" s="40">
        <v>29.533953</v>
      </c>
      <c r="N4202" s="40">
        <v>21.193718000000001</v>
      </c>
      <c r="O4202" s="40">
        <v>27.587548999999999</v>
      </c>
      <c r="P4202" s="40">
        <v>24.924942000000001</v>
      </c>
      <c r="Q4202" s="40">
        <v>24.537593999999999</v>
      </c>
      <c r="R4202" s="40">
        <v>28.205767000000002</v>
      </c>
      <c r="S4202" s="40">
        <v>29.888642999999998</v>
      </c>
      <c r="T4202" s="40">
        <v>36.873905000000001</v>
      </c>
      <c r="U4202" s="40">
        <v>37.111370000000001</v>
      </c>
      <c r="V4202" s="40">
        <v>34.693863</v>
      </c>
      <c r="W4202" s="40">
        <v>39.119338999999997</v>
      </c>
      <c r="X4202" s="40">
        <v>42.439273999999997</v>
      </c>
      <c r="AA4202">
        <f t="shared" si="1434"/>
        <v>42424.472175925926</v>
      </c>
      <c r="AB4202" t="str">
        <f t="shared" si="1435"/>
        <v>42424Fábio90</v>
      </c>
      <c r="AC4202" s="52">
        <v>42424</v>
      </c>
      <c r="AD4202" s="56" t="s">
        <v>31</v>
      </c>
      <c r="AE4202" s="53">
        <v>90</v>
      </c>
      <c r="AF4202" s="51" t="str">
        <f t="shared" si="1436"/>
        <v/>
      </c>
      <c r="AG4202" s="51">
        <f t="shared" si="1437"/>
        <v>0</v>
      </c>
      <c r="AH4202" s="51">
        <f t="shared" si="1438"/>
        <v>0</v>
      </c>
      <c r="AI4202" s="51">
        <f t="shared" si="1439"/>
        <v>0.66665300000000005</v>
      </c>
      <c r="AJ4202" s="51">
        <f t="shared" si="1440"/>
        <v>20.571967999999998</v>
      </c>
      <c r="AK4202" s="51">
        <f t="shared" si="1441"/>
        <v>16.123549000000001</v>
      </c>
      <c r="AL4202" s="51">
        <f t="shared" si="1442"/>
        <v>14.507453999999999</v>
      </c>
      <c r="AM4202" s="51">
        <f t="shared" si="1443"/>
        <v>16.038502000000001</v>
      </c>
      <c r="AN4202" s="51">
        <f t="shared" si="1444"/>
        <v>16.509063999999999</v>
      </c>
      <c r="AO4202" s="51">
        <f t="shared" si="1445"/>
        <v>16.251532000000001</v>
      </c>
      <c r="AP4202" s="51">
        <f t="shared" si="1446"/>
        <v>22.594749</v>
      </c>
      <c r="AQ4202" s="51">
        <f t="shared" si="1447"/>
        <v>22.092701000000002</v>
      </c>
      <c r="AR4202" s="51">
        <f t="shared" si="1448"/>
        <v>23.978010000000001</v>
      </c>
      <c r="AS4202" s="51">
        <f t="shared" si="1449"/>
        <v>25.028538000000001</v>
      </c>
      <c r="AT4202" s="51">
        <f t="shared" si="1450"/>
        <v>26.100947999999999</v>
      </c>
      <c r="AU4202" s="51">
        <f t="shared" si="1451"/>
        <v>25.938700000000001</v>
      </c>
      <c r="AV4202" s="51">
        <f t="shared" si="1452"/>
        <v>25.776941000000001</v>
      </c>
    </row>
    <row r="4203" spans="1:48">
      <c r="A4203" t="str">
        <f t="shared" si="1453"/>
        <v>41981Murilo/Kassio90</v>
      </c>
      <c r="B4203" s="50">
        <v>41981.346030092594</v>
      </c>
      <c r="C4203" s="44">
        <f t="shared" si="1454"/>
        <v>41981</v>
      </c>
      <c r="D4203" s="45" t="s">
        <v>20</v>
      </c>
      <c r="E4203" s="46">
        <v>90</v>
      </c>
      <c r="G4203" s="49" t="e">
        <f>VLOOKUP(C4203,#REF!,2,0)</f>
        <v>#REF!</v>
      </c>
      <c r="I4203" s="40">
        <v>0</v>
      </c>
      <c r="J4203" s="40">
        <v>0</v>
      </c>
      <c r="K4203" s="40">
        <v>0</v>
      </c>
      <c r="L4203" s="40">
        <v>27.587548999999999</v>
      </c>
      <c r="M4203" s="40">
        <v>26.639799</v>
      </c>
      <c r="N4203" s="40">
        <v>19.905152999999999</v>
      </c>
      <c r="O4203" s="40">
        <v>27.179286999999999</v>
      </c>
      <c r="P4203" s="40">
        <v>23.646038000000001</v>
      </c>
      <c r="Q4203" s="40">
        <v>24.345112</v>
      </c>
      <c r="R4203" s="40">
        <v>26.976317999999999</v>
      </c>
      <c r="S4203" s="40">
        <v>29.604711999999999</v>
      </c>
      <c r="T4203" s="40">
        <v>36.952976</v>
      </c>
      <c r="U4203" s="40">
        <v>36.322754000000003</v>
      </c>
      <c r="V4203" s="40">
        <v>34.159145000000002</v>
      </c>
      <c r="W4203" s="40">
        <v>37.908324999999998</v>
      </c>
      <c r="X4203" s="40">
        <v>38.309925</v>
      </c>
      <c r="AA4203">
        <f t="shared" si="1434"/>
        <v>42429.759120370371</v>
      </c>
      <c r="AB4203" t="str">
        <f t="shared" si="1435"/>
        <v>42429Fábio90</v>
      </c>
      <c r="AC4203" s="52">
        <v>42429</v>
      </c>
      <c r="AD4203" s="56" t="s">
        <v>31</v>
      </c>
      <c r="AE4203" s="53">
        <v>90</v>
      </c>
      <c r="AF4203" s="51" t="str">
        <f t="shared" si="1436"/>
        <v/>
      </c>
      <c r="AG4203" s="51">
        <f t="shared" si="1437"/>
        <v>0</v>
      </c>
      <c r="AH4203" s="51">
        <f t="shared" si="1438"/>
        <v>0</v>
      </c>
      <c r="AI4203" s="51">
        <f t="shared" si="1439"/>
        <v>1.02881</v>
      </c>
      <c r="AJ4203" s="51">
        <f t="shared" si="1440"/>
        <v>22.092701000000002</v>
      </c>
      <c r="AK4203" s="51">
        <f t="shared" si="1441"/>
        <v>18.324417</v>
      </c>
      <c r="AL4203" s="51">
        <f t="shared" si="1442"/>
        <v>16.123549000000001</v>
      </c>
      <c r="AM4203" s="51">
        <f t="shared" si="1443"/>
        <v>19.291584</v>
      </c>
      <c r="AN4203" s="51">
        <f t="shared" si="1444"/>
        <v>25.992735</v>
      </c>
      <c r="AO4203" s="51">
        <f t="shared" si="1445"/>
        <v>24.658374999999999</v>
      </c>
      <c r="AP4203" s="51">
        <f t="shared" si="1446"/>
        <v>24.816673000000002</v>
      </c>
      <c r="AQ4203" s="51">
        <f t="shared" si="1447"/>
        <v>23.874178000000001</v>
      </c>
      <c r="AR4203" s="51">
        <f t="shared" si="1448"/>
        <v>25.188037999999999</v>
      </c>
      <c r="AS4203" s="51">
        <f t="shared" si="1449"/>
        <v>25.669376</v>
      </c>
      <c r="AT4203" s="51">
        <f t="shared" si="1450"/>
        <v>26.974508</v>
      </c>
      <c r="AU4203" s="51">
        <f t="shared" si="1451"/>
        <v>26.372440000000001</v>
      </c>
      <c r="AV4203" s="51">
        <f t="shared" si="1452"/>
        <v>26.535988</v>
      </c>
    </row>
    <row r="4204" spans="1:48">
      <c r="A4204" t="str">
        <f t="shared" si="1453"/>
        <v>41984Murilo/Kassio90</v>
      </c>
      <c r="B4204" s="50">
        <v>41984.447002314817</v>
      </c>
      <c r="C4204" s="44">
        <f t="shared" si="1454"/>
        <v>41984</v>
      </c>
      <c r="D4204" s="45" t="s">
        <v>20</v>
      </c>
      <c r="E4204" s="46">
        <v>90</v>
      </c>
      <c r="G4204" s="49" t="e">
        <f>VLOOKUP(C4204,#REF!,2,0)</f>
        <v>#REF!</v>
      </c>
      <c r="I4204" s="40">
        <v>0</v>
      </c>
      <c r="J4204" s="40">
        <v>0</v>
      </c>
      <c r="K4204" s="40">
        <v>1.4296720000000001</v>
      </c>
      <c r="L4204" s="40">
        <v>36.794913999999999</v>
      </c>
      <c r="M4204" s="40">
        <v>34.770592000000001</v>
      </c>
      <c r="N4204" s="40">
        <v>23.019756000000001</v>
      </c>
      <c r="O4204" s="40">
        <v>28.691483999999999</v>
      </c>
      <c r="P4204" s="40">
        <v>25.577513</v>
      </c>
      <c r="Q4204" s="40">
        <v>25.446300999999998</v>
      </c>
      <c r="R4204" s="40">
        <v>27.043897999999999</v>
      </c>
      <c r="S4204" s="40">
        <v>29.817532</v>
      </c>
      <c r="T4204" s="40">
        <v>37.032131</v>
      </c>
      <c r="U4204" s="40">
        <v>36.873905000000001</v>
      </c>
      <c r="V4204" s="40">
        <v>33.477725999999997</v>
      </c>
      <c r="W4204" s="40">
        <v>36.952976</v>
      </c>
      <c r="X4204" s="40">
        <v>36.244323999999999</v>
      </c>
      <c r="AA4204">
        <f t="shared" si="1434"/>
        <v>42431.488495370373</v>
      </c>
      <c r="AB4204" t="str">
        <f t="shared" si="1435"/>
        <v>42431Fábio90</v>
      </c>
      <c r="AC4204" s="52">
        <v>42431</v>
      </c>
      <c r="AD4204" s="56" t="s">
        <v>31</v>
      </c>
      <c r="AE4204" s="53">
        <v>90</v>
      </c>
      <c r="AF4204" s="51" t="str">
        <f t="shared" si="1436"/>
        <v/>
      </c>
      <c r="AG4204" s="51">
        <f t="shared" si="1437"/>
        <v>0</v>
      </c>
      <c r="AH4204" s="51">
        <f t="shared" si="1438"/>
        <v>0</v>
      </c>
      <c r="AI4204" s="51">
        <f t="shared" si="1439"/>
        <v>0.824129</v>
      </c>
      <c r="AJ4204" s="51">
        <f t="shared" si="1440"/>
        <v>21.252056</v>
      </c>
      <c r="AK4204" s="51">
        <f t="shared" si="1441"/>
        <v>17.649018999999999</v>
      </c>
      <c r="AL4204" s="51">
        <f t="shared" si="1442"/>
        <v>17.118037999999999</v>
      </c>
      <c r="AM4204" s="51">
        <f t="shared" si="1443"/>
        <v>24.082063999999999</v>
      </c>
      <c r="AN4204" s="51">
        <f t="shared" si="1444"/>
        <v>25.454886999999999</v>
      </c>
      <c r="AO4204" s="51">
        <f t="shared" si="1445"/>
        <v>24.186343999999998</v>
      </c>
      <c r="AP4204" s="51">
        <f t="shared" si="1446"/>
        <v>24.605682000000002</v>
      </c>
      <c r="AQ4204" s="51">
        <f t="shared" si="1447"/>
        <v>23.409599</v>
      </c>
      <c r="AR4204" s="51">
        <f t="shared" si="1448"/>
        <v>24.975517</v>
      </c>
      <c r="AS4204" s="51">
        <f t="shared" si="1449"/>
        <v>25.508419</v>
      </c>
      <c r="AT4204" s="51">
        <f t="shared" si="1450"/>
        <v>26.919502000000001</v>
      </c>
      <c r="AU4204" s="51">
        <f t="shared" si="1451"/>
        <v>26.590596999999999</v>
      </c>
      <c r="AV4204" s="51">
        <f t="shared" si="1452"/>
        <v>26.426905000000001</v>
      </c>
    </row>
    <row r="4205" spans="1:48">
      <c r="A4205" t="str">
        <f t="shared" si="1453"/>
        <v>41987Murilo/Kassio90</v>
      </c>
      <c r="B4205" s="50">
        <v>41987.650763888887</v>
      </c>
      <c r="C4205" s="44">
        <f t="shared" si="1454"/>
        <v>41987</v>
      </c>
      <c r="D4205" s="45" t="s">
        <v>20</v>
      </c>
      <c r="E4205" s="46">
        <v>90</v>
      </c>
      <c r="G4205" s="49" t="e">
        <f>VLOOKUP(C4205,#REF!,2,0)</f>
        <v>#REF!</v>
      </c>
      <c r="I4205" s="40">
        <v>0</v>
      </c>
      <c r="J4205" s="40">
        <v>0</v>
      </c>
      <c r="K4205" s="40">
        <v>0</v>
      </c>
      <c r="L4205" s="40">
        <v>34.387813999999999</v>
      </c>
      <c r="M4205" s="40">
        <v>37.270088000000001</v>
      </c>
      <c r="N4205" s="40">
        <v>26.372135</v>
      </c>
      <c r="O4205" s="40">
        <v>35.310035999999997</v>
      </c>
      <c r="P4205" s="40">
        <v>42.948523999999999</v>
      </c>
      <c r="Q4205" s="40">
        <v>47.483643000000001</v>
      </c>
      <c r="R4205" s="40">
        <v>47.931125999999999</v>
      </c>
      <c r="S4205" s="40">
        <v>44.407268999999999</v>
      </c>
      <c r="T4205" s="40">
        <v>46.683235000000003</v>
      </c>
      <c r="U4205" s="40">
        <v>46.153187000000003</v>
      </c>
      <c r="V4205" s="40">
        <v>48.922485000000002</v>
      </c>
      <c r="W4205" s="40">
        <v>49.923369999999998</v>
      </c>
      <c r="X4205" s="40">
        <v>49.103760000000001</v>
      </c>
      <c r="AA4205">
        <f t="shared" si="1434"/>
        <v>42433.740115740744</v>
      </c>
      <c r="AB4205" t="str">
        <f t="shared" si="1435"/>
        <v>42433Fábio90</v>
      </c>
      <c r="AC4205" s="52">
        <v>42433</v>
      </c>
      <c r="AD4205" s="56" t="s">
        <v>31</v>
      </c>
      <c r="AE4205" s="53">
        <v>90</v>
      </c>
      <c r="AF4205" s="51" t="str">
        <f t="shared" si="1436"/>
        <v/>
      </c>
      <c r="AG4205" s="51">
        <f t="shared" si="1437"/>
        <v>0</v>
      </c>
      <c r="AH4205" s="51">
        <f t="shared" si="1438"/>
        <v>0</v>
      </c>
      <c r="AI4205" s="51">
        <f t="shared" si="1439"/>
        <v>0.63372099999999998</v>
      </c>
      <c r="AJ4205" s="51">
        <f t="shared" si="1440"/>
        <v>20.910616000000001</v>
      </c>
      <c r="AK4205" s="51">
        <f t="shared" si="1441"/>
        <v>16.812135999999999</v>
      </c>
      <c r="AL4205" s="51">
        <f t="shared" si="1442"/>
        <v>14.669136</v>
      </c>
      <c r="AM4205" s="51">
        <f t="shared" si="1443"/>
        <v>16.509063999999999</v>
      </c>
      <c r="AN4205" s="51">
        <f t="shared" si="1444"/>
        <v>16.899239999999999</v>
      </c>
      <c r="AO4205" s="51">
        <f t="shared" si="1445"/>
        <v>16.725237</v>
      </c>
      <c r="AP4205" s="51">
        <f t="shared" si="1446"/>
        <v>23.153414000000001</v>
      </c>
      <c r="AQ4205" s="51">
        <f t="shared" si="1447"/>
        <v>22.142672999999998</v>
      </c>
      <c r="AR4205" s="51">
        <f t="shared" si="1448"/>
        <v>23.822313000000001</v>
      </c>
      <c r="AS4205" s="51">
        <f t="shared" si="1449"/>
        <v>24.553104000000001</v>
      </c>
      <c r="AT4205" s="51">
        <f t="shared" si="1450"/>
        <v>26.046810000000001</v>
      </c>
      <c r="AU4205" s="51">
        <f t="shared" si="1451"/>
        <v>25.615658</v>
      </c>
      <c r="AV4205" s="51">
        <f t="shared" si="1452"/>
        <v>25.776941000000001</v>
      </c>
    </row>
    <row r="4206" spans="1:48">
      <c r="A4206" t="str">
        <f t="shared" si="1453"/>
        <v>41995Murilo/Kassio90</v>
      </c>
      <c r="B4206" s="50">
        <v>41995.417291666665</v>
      </c>
      <c r="C4206" s="44">
        <f t="shared" si="1454"/>
        <v>41995</v>
      </c>
      <c r="D4206" s="45" t="s">
        <v>20</v>
      </c>
      <c r="E4206" s="46">
        <v>90</v>
      </c>
      <c r="G4206" s="49" t="e">
        <f>VLOOKUP(C4206,#REF!,2,0)</f>
        <v>#REF!</v>
      </c>
      <c r="I4206" s="40">
        <v>0</v>
      </c>
      <c r="J4206" s="40">
        <v>0</v>
      </c>
      <c r="K4206" s="40">
        <v>1.172258</v>
      </c>
      <c r="L4206" s="40">
        <v>34.770592000000001</v>
      </c>
      <c r="M4206" s="40">
        <v>32.952477000000002</v>
      </c>
      <c r="N4206" s="40">
        <v>24.026022000000001</v>
      </c>
      <c r="O4206" s="40">
        <v>31.474726</v>
      </c>
      <c r="P4206" s="40">
        <v>29.322168000000001</v>
      </c>
      <c r="Q4206" s="40">
        <v>30.245471999999999</v>
      </c>
      <c r="R4206" s="40">
        <v>39.200752000000001</v>
      </c>
      <c r="S4206" s="40">
        <v>42.863453</v>
      </c>
      <c r="T4206" s="40">
        <v>45.276226000000001</v>
      </c>
      <c r="U4206" s="40">
        <v>45.188960999999999</v>
      </c>
      <c r="V4206" s="40">
        <v>47.931125999999999</v>
      </c>
      <c r="W4206" s="40">
        <v>48.380538999999999</v>
      </c>
      <c r="X4206" s="40">
        <v>48.110667999999997</v>
      </c>
      <c r="AA4206">
        <f t="shared" si="1434"/>
        <v>42198.48814814815</v>
      </c>
      <c r="AB4206" t="str">
        <f t="shared" si="1435"/>
        <v>42198Fábio91</v>
      </c>
      <c r="AC4206" s="52">
        <v>42198</v>
      </c>
      <c r="AD4206" s="56" t="s">
        <v>31</v>
      </c>
      <c r="AE4206" s="53">
        <v>91</v>
      </c>
      <c r="AF4206" s="51" t="str">
        <f t="shared" si="1436"/>
        <v/>
      </c>
      <c r="AG4206" s="51">
        <f t="shared" si="1437"/>
        <v>0</v>
      </c>
      <c r="AH4206" s="51">
        <f t="shared" si="1438"/>
        <v>0</v>
      </c>
      <c r="AI4206" s="51">
        <f t="shared" si="1439"/>
        <v>4.2130890000000001</v>
      </c>
      <c r="AJ4206" s="51">
        <f t="shared" si="1440"/>
        <v>17.118037999999999</v>
      </c>
      <c r="AK4206" s="51">
        <f t="shared" si="1441"/>
        <v>19.431795000000001</v>
      </c>
      <c r="AL4206" s="51">
        <f t="shared" si="1442"/>
        <v>18.827883</v>
      </c>
      <c r="AM4206" s="51">
        <f t="shared" si="1443"/>
        <v>17.338287000000001</v>
      </c>
      <c r="AN4206" s="51">
        <f t="shared" si="1444"/>
        <v>18.143035999999999</v>
      </c>
      <c r="AO4206" s="51">
        <f t="shared" si="1445"/>
        <v>21.056601000000001</v>
      </c>
      <c r="AP4206" s="51">
        <f t="shared" si="1446"/>
        <v>23.926054000000001</v>
      </c>
      <c r="AQ4206" s="51">
        <f t="shared" si="1447"/>
        <v>26.100947999999999</v>
      </c>
      <c r="AR4206" s="51">
        <f t="shared" si="1448"/>
        <v>26.100947999999999</v>
      </c>
      <c r="AS4206" s="51">
        <f t="shared" si="1449"/>
        <v>26.263680999999998</v>
      </c>
      <c r="AT4206" s="51">
        <f t="shared" si="1450"/>
        <v>26.481413</v>
      </c>
      <c r="AU4206" s="51">
        <f t="shared" si="1451"/>
        <v>26.700047999999999</v>
      </c>
      <c r="AV4206" s="51">
        <f t="shared" si="1452"/>
        <v>26.864563</v>
      </c>
    </row>
    <row r="4207" spans="1:48">
      <c r="A4207" t="str">
        <f t="shared" si="1453"/>
        <v>42001Murilo/Kassio90</v>
      </c>
      <c r="B4207" s="50">
        <v>42001.68476851852</v>
      </c>
      <c r="C4207" s="44">
        <f t="shared" si="1454"/>
        <v>42001</v>
      </c>
      <c r="D4207" s="45" t="s">
        <v>20</v>
      </c>
      <c r="E4207" s="46">
        <v>90</v>
      </c>
      <c r="G4207" s="49" t="e">
        <f>VLOOKUP(C4207,#REF!,2,0)</f>
        <v>#REF!</v>
      </c>
      <c r="I4207" s="40">
        <v>0</v>
      </c>
      <c r="J4207" s="40">
        <v>0</v>
      </c>
      <c r="K4207" s="40">
        <v>0</v>
      </c>
      <c r="L4207" s="40">
        <v>31.767537999999998</v>
      </c>
      <c r="M4207" s="40">
        <v>31.255997000000001</v>
      </c>
      <c r="N4207" s="40">
        <v>23.709154000000002</v>
      </c>
      <c r="O4207" s="40">
        <v>28.970938</v>
      </c>
      <c r="P4207" s="40">
        <v>26.908846</v>
      </c>
      <c r="Q4207" s="40">
        <v>27.383023999999999</v>
      </c>
      <c r="R4207" s="40">
        <v>29.959826</v>
      </c>
      <c r="S4207" s="40">
        <v>34.159145000000002</v>
      </c>
      <c r="T4207" s="40">
        <v>41.095592000000003</v>
      </c>
      <c r="U4207" s="40">
        <v>43.803790999999997</v>
      </c>
      <c r="V4207" s="40">
        <v>47.751877</v>
      </c>
      <c r="W4207" s="40">
        <v>48.470664999999997</v>
      </c>
      <c r="X4207" s="40">
        <v>48.110667999999997</v>
      </c>
      <c r="AA4207">
        <f t="shared" si="1434"/>
        <v>42199.449062500003</v>
      </c>
      <c r="AB4207" t="str">
        <f t="shared" si="1435"/>
        <v>42199Fábio91</v>
      </c>
      <c r="AC4207" s="52">
        <v>42199</v>
      </c>
      <c r="AD4207" s="56" t="s">
        <v>31</v>
      </c>
      <c r="AE4207" s="53">
        <v>91</v>
      </c>
      <c r="AF4207" s="51" t="str">
        <f t="shared" si="1436"/>
        <v/>
      </c>
      <c r="AG4207" s="51">
        <f t="shared" si="1437"/>
        <v>0</v>
      </c>
      <c r="AH4207" s="51">
        <f t="shared" si="1438"/>
        <v>0</v>
      </c>
      <c r="AI4207" s="51">
        <f t="shared" si="1439"/>
        <v>3.5541619999999998</v>
      </c>
      <c r="AJ4207" s="51">
        <f t="shared" si="1440"/>
        <v>16.812135999999999</v>
      </c>
      <c r="AK4207" s="51">
        <f t="shared" si="1441"/>
        <v>18.73584</v>
      </c>
      <c r="AL4207" s="51">
        <f t="shared" si="1442"/>
        <v>18.689892</v>
      </c>
      <c r="AM4207" s="51">
        <f t="shared" si="1443"/>
        <v>17.118037999999999</v>
      </c>
      <c r="AN4207" s="51">
        <f t="shared" si="1444"/>
        <v>18.052713000000001</v>
      </c>
      <c r="AO4207" s="51">
        <f t="shared" si="1445"/>
        <v>21.056601000000001</v>
      </c>
      <c r="AP4207" s="51">
        <f t="shared" si="1446"/>
        <v>23.770520999999999</v>
      </c>
      <c r="AQ4207" s="51">
        <f t="shared" si="1447"/>
        <v>26.100947999999999</v>
      </c>
      <c r="AR4207" s="51">
        <f t="shared" si="1448"/>
        <v>26.046810000000001</v>
      </c>
      <c r="AS4207" s="51">
        <f t="shared" si="1449"/>
        <v>26.209389000000002</v>
      </c>
      <c r="AT4207" s="51">
        <f t="shared" si="1450"/>
        <v>26.700047999999999</v>
      </c>
      <c r="AU4207" s="51">
        <f t="shared" si="1451"/>
        <v>26.809674999999999</v>
      </c>
      <c r="AV4207" s="51">
        <f t="shared" si="1452"/>
        <v>26.590596999999999</v>
      </c>
    </row>
    <row r="4208" spans="1:48">
      <c r="A4208" t="str">
        <f t="shared" si="1453"/>
        <v>42010Murilo/Kassio90</v>
      </c>
      <c r="B4208" s="50">
        <v>42010.631284722222</v>
      </c>
      <c r="C4208" s="44">
        <f t="shared" si="1454"/>
        <v>42010</v>
      </c>
      <c r="D4208" s="45" t="s">
        <v>20</v>
      </c>
      <c r="E4208" s="46">
        <v>90</v>
      </c>
      <c r="G4208" s="49" t="e">
        <f>VLOOKUP(C4208,#REF!,2,0)</f>
        <v>#REF!</v>
      </c>
      <c r="I4208" s="40">
        <v>0</v>
      </c>
      <c r="J4208" s="40">
        <v>0</v>
      </c>
      <c r="K4208" s="40">
        <v>1.4296720000000001</v>
      </c>
      <c r="L4208" s="40">
        <v>38.390529999999998</v>
      </c>
      <c r="M4208" s="40">
        <v>36.716000000000001</v>
      </c>
      <c r="N4208" s="40">
        <v>29.041008000000001</v>
      </c>
      <c r="O4208" s="40">
        <v>40.929091999999997</v>
      </c>
      <c r="P4208" s="40">
        <v>46.771839</v>
      </c>
      <c r="Q4208" s="40">
        <v>45.276226000000001</v>
      </c>
      <c r="R4208" s="40">
        <v>45.363556000000003</v>
      </c>
      <c r="S4208" s="40">
        <v>42.863453</v>
      </c>
      <c r="T4208" s="40">
        <v>45.450977000000002</v>
      </c>
      <c r="U4208" s="40">
        <v>44.493800999999998</v>
      </c>
      <c r="V4208" s="40">
        <v>49.013069000000002</v>
      </c>
      <c r="W4208" s="40">
        <v>49.467232000000003</v>
      </c>
      <c r="X4208" s="40">
        <v>49.013069000000002</v>
      </c>
      <c r="AA4208">
        <f t="shared" si="1434"/>
        <v>42226.384548611109</v>
      </c>
      <c r="AB4208" t="str">
        <f t="shared" si="1435"/>
        <v>42226Fábio91</v>
      </c>
      <c r="AC4208" s="52">
        <v>42226</v>
      </c>
      <c r="AD4208" s="56" t="s">
        <v>31</v>
      </c>
      <c r="AE4208" s="53">
        <v>91</v>
      </c>
      <c r="AF4208" s="51" t="str">
        <f t="shared" si="1436"/>
        <v/>
      </c>
      <c r="AG4208" s="51">
        <f t="shared" si="1437"/>
        <v>0</v>
      </c>
      <c r="AH4208" s="51">
        <f t="shared" si="1438"/>
        <v>0</v>
      </c>
      <c r="AI4208" s="51">
        <f t="shared" si="1439"/>
        <v>0.85500600000000004</v>
      </c>
      <c r="AJ4208" s="51">
        <f t="shared" si="1440"/>
        <v>14.790993</v>
      </c>
      <c r="AK4208" s="51">
        <f t="shared" si="1441"/>
        <v>17.205947999999999</v>
      </c>
      <c r="AL4208" s="51">
        <f t="shared" si="1442"/>
        <v>17.426780999999998</v>
      </c>
      <c r="AM4208" s="51">
        <f t="shared" si="1443"/>
        <v>15.742751999999999</v>
      </c>
      <c r="AN4208" s="51">
        <f t="shared" si="1444"/>
        <v>16.208808999999999</v>
      </c>
      <c r="AO4208" s="51">
        <f t="shared" si="1445"/>
        <v>19.105416999999999</v>
      </c>
      <c r="AP4208" s="51">
        <f t="shared" si="1446"/>
        <v>20.571967999999998</v>
      </c>
      <c r="AQ4208" s="51">
        <f t="shared" si="1447"/>
        <v>20.571967999999998</v>
      </c>
      <c r="AR4208" s="51">
        <f t="shared" si="1448"/>
        <v>21.056601000000001</v>
      </c>
      <c r="AS4208" s="51">
        <f t="shared" si="1449"/>
        <v>22.192657000000001</v>
      </c>
      <c r="AT4208" s="51">
        <f t="shared" si="1450"/>
        <v>22.292839000000001</v>
      </c>
      <c r="AU4208" s="51">
        <f t="shared" si="1451"/>
        <v>21.154211</v>
      </c>
      <c r="AV4208" s="51">
        <f t="shared" si="1452"/>
        <v>23.512438</v>
      </c>
    </row>
    <row r="4209" spans="1:48">
      <c r="A4209" t="str">
        <f t="shared" si="1453"/>
        <v>42012Murilo/Kassio90</v>
      </c>
      <c r="B4209" s="50">
        <v>42012.706342592595</v>
      </c>
      <c r="C4209" s="44">
        <f t="shared" si="1454"/>
        <v>42012</v>
      </c>
      <c r="D4209" s="45" t="s">
        <v>20</v>
      </c>
      <c r="E4209" s="46">
        <v>90</v>
      </c>
      <c r="G4209" s="49" t="e">
        <f>VLOOKUP(C4209,#REF!,2,0)</f>
        <v>#REF!</v>
      </c>
      <c r="I4209" s="40">
        <v>0</v>
      </c>
      <c r="J4209" s="40">
        <v>0</v>
      </c>
      <c r="K4209" s="40">
        <v>0</v>
      </c>
      <c r="L4209" s="40">
        <v>35.078319999999998</v>
      </c>
      <c r="M4209" s="40">
        <v>32.877800000000001</v>
      </c>
      <c r="N4209" s="40">
        <v>25.709078000000002</v>
      </c>
      <c r="O4209" s="40">
        <v>30.317093</v>
      </c>
      <c r="P4209" s="40">
        <v>28.482813</v>
      </c>
      <c r="Q4209" s="40">
        <v>30.893166999999998</v>
      </c>
      <c r="R4209" s="40">
        <v>36.952976</v>
      </c>
      <c r="S4209" s="40">
        <v>41.76482</v>
      </c>
      <c r="T4209" s="40">
        <v>44.580418000000002</v>
      </c>
      <c r="U4209" s="40">
        <v>43.033695000000002</v>
      </c>
      <c r="V4209" s="40">
        <v>47.931125999999999</v>
      </c>
      <c r="W4209" s="40">
        <v>48.290481999999997</v>
      </c>
      <c r="X4209" s="40">
        <v>47.841434</v>
      </c>
      <c r="AA4209">
        <f t="shared" si="1434"/>
        <v>42228.516481481478</v>
      </c>
      <c r="AB4209" t="str">
        <f t="shared" si="1435"/>
        <v>42228Fábio91</v>
      </c>
      <c r="AC4209" s="52">
        <v>42228</v>
      </c>
      <c r="AD4209" s="56" t="s">
        <v>31</v>
      </c>
      <c r="AE4209" s="53">
        <v>91</v>
      </c>
      <c r="AF4209" s="51" t="str">
        <f t="shared" si="1436"/>
        <v/>
      </c>
      <c r="AG4209" s="51">
        <f t="shared" si="1437"/>
        <v>0</v>
      </c>
      <c r="AH4209" s="51">
        <f t="shared" si="1438"/>
        <v>0</v>
      </c>
      <c r="AI4209" s="51">
        <f t="shared" si="1439"/>
        <v>4.4193420000000003</v>
      </c>
      <c r="AJ4209" s="51">
        <f t="shared" si="1440"/>
        <v>19.244942000000002</v>
      </c>
      <c r="AK4209" s="51">
        <f t="shared" si="1441"/>
        <v>24.290852000000001</v>
      </c>
      <c r="AL4209" s="51">
        <f t="shared" si="1442"/>
        <v>24.448043999999999</v>
      </c>
      <c r="AM4209" s="51">
        <f t="shared" si="1443"/>
        <v>25.992735</v>
      </c>
      <c r="AN4209" s="51">
        <f t="shared" si="1444"/>
        <v>25.992735</v>
      </c>
      <c r="AO4209" s="51">
        <f t="shared" si="1445"/>
        <v>24.763864999999999</v>
      </c>
      <c r="AP4209" s="51">
        <f t="shared" si="1446"/>
        <v>23.926054000000001</v>
      </c>
      <c r="AQ4209" s="51">
        <f t="shared" si="1447"/>
        <v>25.615658</v>
      </c>
      <c r="AR4209" s="51">
        <f t="shared" si="1448"/>
        <v>25.347978999999999</v>
      </c>
      <c r="AS4209" s="51">
        <f t="shared" si="1449"/>
        <v>25.830808999999999</v>
      </c>
      <c r="AT4209" s="51">
        <f t="shared" si="1450"/>
        <v>25.938700000000001</v>
      </c>
      <c r="AU4209" s="51">
        <f t="shared" si="1451"/>
        <v>25.992735</v>
      </c>
      <c r="AV4209" s="51">
        <f t="shared" si="1452"/>
        <v>26.426905000000001</v>
      </c>
    </row>
    <row r="4210" spans="1:48">
      <c r="A4210" t="str">
        <f t="shared" si="1453"/>
        <v>42016Murilo/Kassio90</v>
      </c>
      <c r="B4210" s="50">
        <v>42016.608888888892</v>
      </c>
      <c r="C4210" s="44">
        <f t="shared" si="1454"/>
        <v>42016</v>
      </c>
      <c r="D4210" s="45" t="s">
        <v>20</v>
      </c>
      <c r="E4210" s="46">
        <v>90</v>
      </c>
      <c r="G4210" s="49" t="e">
        <f>VLOOKUP(C4210,#REF!,2,0)</f>
        <v>#REF!</v>
      </c>
      <c r="I4210" s="40">
        <v>0</v>
      </c>
      <c r="J4210" s="40">
        <v>0</v>
      </c>
      <c r="K4210" s="40">
        <v>0</v>
      </c>
      <c r="L4210" s="40">
        <v>24.409174</v>
      </c>
      <c r="M4210" s="40">
        <v>29.604711999999999</v>
      </c>
      <c r="N4210" s="40">
        <v>23.835629999999998</v>
      </c>
      <c r="O4210" s="40">
        <v>25.446300999999998</v>
      </c>
      <c r="P4210" s="40">
        <v>25.250136999999999</v>
      </c>
      <c r="Q4210" s="40">
        <v>26.639799</v>
      </c>
      <c r="R4210" s="40">
        <v>29.959826</v>
      </c>
      <c r="S4210" s="40">
        <v>32.505577000000002</v>
      </c>
      <c r="T4210" s="40">
        <v>38.632705999999999</v>
      </c>
      <c r="U4210" s="40">
        <v>39.690842000000004</v>
      </c>
      <c r="V4210" s="40">
        <v>36.479773999999999</v>
      </c>
      <c r="W4210" s="40">
        <v>46.683235000000003</v>
      </c>
      <c r="X4210" s="40">
        <v>47.394382</v>
      </c>
      <c r="AA4210">
        <f t="shared" si="1434"/>
        <v>42231.605706018519</v>
      </c>
      <c r="AB4210" t="str">
        <f t="shared" si="1435"/>
        <v>42231Fábio91</v>
      </c>
      <c r="AC4210" s="52">
        <v>42231</v>
      </c>
      <c r="AD4210" s="56" t="s">
        <v>31</v>
      </c>
      <c r="AE4210" s="53">
        <v>91</v>
      </c>
      <c r="AF4210" s="51" t="str">
        <f t="shared" si="1436"/>
        <v/>
      </c>
      <c r="AG4210" s="51">
        <f t="shared" si="1437"/>
        <v>0</v>
      </c>
      <c r="AH4210" s="51">
        <f t="shared" si="1438"/>
        <v>0</v>
      </c>
      <c r="AI4210" s="51">
        <f t="shared" si="1439"/>
        <v>2.5781100000000001</v>
      </c>
      <c r="AJ4210" s="51">
        <f t="shared" si="1440"/>
        <v>16.166153000000001</v>
      </c>
      <c r="AK4210" s="51">
        <f t="shared" si="1441"/>
        <v>18.415436</v>
      </c>
      <c r="AL4210" s="51">
        <f t="shared" si="1442"/>
        <v>18.643989999999999</v>
      </c>
      <c r="AM4210" s="51">
        <f t="shared" si="1443"/>
        <v>18.188306999999998</v>
      </c>
      <c r="AN4210" s="51">
        <f t="shared" si="1444"/>
        <v>20.33173</v>
      </c>
      <c r="AO4210" s="51">
        <f t="shared" si="1445"/>
        <v>24.553104000000001</v>
      </c>
      <c r="AP4210" s="51">
        <f t="shared" si="1446"/>
        <v>24.290852000000001</v>
      </c>
      <c r="AQ4210" s="51">
        <f t="shared" si="1447"/>
        <v>26.263680999999998</v>
      </c>
      <c r="AR4210" s="51">
        <f t="shared" si="1448"/>
        <v>26.15513</v>
      </c>
      <c r="AS4210" s="51">
        <f t="shared" si="1449"/>
        <v>26.263680999999998</v>
      </c>
      <c r="AT4210" s="51">
        <f t="shared" si="1450"/>
        <v>26.372440000000001</v>
      </c>
      <c r="AU4210" s="51">
        <f t="shared" si="1451"/>
        <v>26.263680999999998</v>
      </c>
      <c r="AV4210" s="51">
        <f t="shared" si="1452"/>
        <v>26.15513</v>
      </c>
    </row>
    <row r="4211" spans="1:48">
      <c r="A4211" t="str">
        <f t="shared" si="1453"/>
        <v>42020Murilo/Kassio90</v>
      </c>
      <c r="B4211" s="50">
        <v>42020.781331018516</v>
      </c>
      <c r="C4211" s="44">
        <f t="shared" si="1454"/>
        <v>42020</v>
      </c>
      <c r="D4211" s="45" t="s">
        <v>20</v>
      </c>
      <c r="E4211" s="46">
        <v>90</v>
      </c>
      <c r="G4211" s="49" t="e">
        <f>VLOOKUP(C4211,#REF!,2,0)</f>
        <v>#REF!</v>
      </c>
      <c r="I4211" s="40">
        <v>0</v>
      </c>
      <c r="J4211" s="40">
        <v>0</v>
      </c>
      <c r="K4211" s="40">
        <v>0</v>
      </c>
      <c r="L4211" s="40">
        <v>19.051168000000001</v>
      </c>
      <c r="M4211" s="40">
        <v>22.771705999999998</v>
      </c>
      <c r="N4211" s="40">
        <v>15.632203000000001</v>
      </c>
      <c r="O4211" s="40">
        <v>19.675467000000001</v>
      </c>
      <c r="P4211" s="40">
        <v>21.312973</v>
      </c>
      <c r="Q4211" s="40">
        <v>20.078351999999999</v>
      </c>
      <c r="R4211" s="40">
        <v>25.840996000000001</v>
      </c>
      <c r="S4211" s="40">
        <v>29.533953</v>
      </c>
      <c r="T4211" s="40">
        <v>35.232684999999996</v>
      </c>
      <c r="U4211" s="40">
        <v>36.637206999999997</v>
      </c>
      <c r="V4211" s="40">
        <v>30.893166999999998</v>
      </c>
      <c r="W4211" s="40">
        <v>34.847389</v>
      </c>
      <c r="X4211" s="40">
        <v>36.716000000000001</v>
      </c>
      <c r="AA4211">
        <f t="shared" si="1434"/>
        <v>42233.388159722221</v>
      </c>
      <c r="AB4211" t="str">
        <f t="shared" si="1435"/>
        <v>42233Fábio91</v>
      </c>
      <c r="AC4211" s="52">
        <v>42233</v>
      </c>
      <c r="AD4211" s="56" t="s">
        <v>31</v>
      </c>
      <c r="AE4211" s="53">
        <v>91</v>
      </c>
      <c r="AF4211" s="51" t="str">
        <f t="shared" si="1436"/>
        <v/>
      </c>
      <c r="AG4211" s="51">
        <f t="shared" si="1437"/>
        <v>0</v>
      </c>
      <c r="AH4211" s="51">
        <f t="shared" si="1438"/>
        <v>0</v>
      </c>
      <c r="AI4211" s="51">
        <f t="shared" si="1439"/>
        <v>2.0103620000000002</v>
      </c>
      <c r="AJ4211" s="51">
        <f t="shared" si="1440"/>
        <v>15.82696</v>
      </c>
      <c r="AK4211" s="51">
        <f t="shared" si="1441"/>
        <v>17.962595</v>
      </c>
      <c r="AL4211" s="51">
        <f t="shared" si="1442"/>
        <v>18.052713000000001</v>
      </c>
      <c r="AM4211" s="51">
        <f t="shared" si="1443"/>
        <v>17.649018999999999</v>
      </c>
      <c r="AN4211" s="51">
        <f t="shared" si="1444"/>
        <v>18.143035999999999</v>
      </c>
      <c r="AO4211" s="51">
        <f t="shared" si="1445"/>
        <v>20.910616000000001</v>
      </c>
      <c r="AP4211" s="51">
        <f t="shared" si="1446"/>
        <v>22.443562</v>
      </c>
      <c r="AQ4211" s="51">
        <f t="shared" si="1447"/>
        <v>24.869577</v>
      </c>
      <c r="AR4211" s="51">
        <f t="shared" si="1448"/>
        <v>25.401394</v>
      </c>
      <c r="AS4211" s="51">
        <f t="shared" si="1449"/>
        <v>25.884729</v>
      </c>
      <c r="AT4211" s="51">
        <f t="shared" si="1450"/>
        <v>25.884729</v>
      </c>
      <c r="AU4211" s="51">
        <f t="shared" si="1451"/>
        <v>25.884729</v>
      </c>
      <c r="AV4211" s="51">
        <f t="shared" si="1452"/>
        <v>25.992735</v>
      </c>
    </row>
    <row r="4212" spans="1:48">
      <c r="A4212" t="str">
        <f t="shared" si="1453"/>
        <v>42023Murilo/Kassio90</v>
      </c>
      <c r="B4212" s="50">
        <v>42023.788495370369</v>
      </c>
      <c r="C4212" s="44">
        <f t="shared" si="1454"/>
        <v>42023</v>
      </c>
      <c r="D4212" s="45" t="s">
        <v>20</v>
      </c>
      <c r="E4212" s="46">
        <v>90</v>
      </c>
      <c r="G4212" s="49" t="e">
        <f>VLOOKUP(C4212,#REF!,2,0)</f>
        <v>#REF!</v>
      </c>
      <c r="I4212" s="40">
        <v>0</v>
      </c>
      <c r="J4212" s="40">
        <v>0</v>
      </c>
      <c r="K4212" s="40">
        <v>0</v>
      </c>
      <c r="L4212" s="40">
        <v>15.230460000000001</v>
      </c>
      <c r="M4212" s="40">
        <v>19.905152999999999</v>
      </c>
      <c r="N4212" s="40">
        <v>13.869260000000001</v>
      </c>
      <c r="O4212" s="40">
        <v>17.189468000000002</v>
      </c>
      <c r="P4212" s="40">
        <v>18.437611</v>
      </c>
      <c r="Q4212" s="40">
        <v>19.447222</v>
      </c>
      <c r="R4212" s="40">
        <v>23.962475000000001</v>
      </c>
      <c r="S4212" s="40">
        <v>28.205767000000002</v>
      </c>
      <c r="T4212" s="40">
        <v>35.001258999999997</v>
      </c>
      <c r="U4212" s="40">
        <v>34.159145000000002</v>
      </c>
      <c r="V4212" s="40">
        <v>29.817532</v>
      </c>
      <c r="W4212" s="40">
        <v>33.252102000000001</v>
      </c>
      <c r="X4212" s="40">
        <v>34.693863</v>
      </c>
      <c r="AA4212">
        <f t="shared" si="1434"/>
        <v>42235.389074074075</v>
      </c>
      <c r="AB4212" t="str">
        <f t="shared" si="1435"/>
        <v>42235Fábio91</v>
      </c>
      <c r="AC4212" s="52">
        <v>42235</v>
      </c>
      <c r="AD4212" s="56" t="s">
        <v>31</v>
      </c>
      <c r="AE4212" s="53">
        <v>91</v>
      </c>
      <c r="AF4212" s="51" t="str">
        <f t="shared" si="1436"/>
        <v/>
      </c>
      <c r="AG4212" s="51">
        <f t="shared" si="1437"/>
        <v>0</v>
      </c>
      <c r="AH4212" s="51">
        <f t="shared" si="1438"/>
        <v>0</v>
      </c>
      <c r="AI4212" s="51">
        <f t="shared" si="1439"/>
        <v>1.6857800000000001</v>
      </c>
      <c r="AJ4212" s="51">
        <f t="shared" si="1440"/>
        <v>15.118537999999999</v>
      </c>
      <c r="AK4212" s="51">
        <f t="shared" si="1441"/>
        <v>17.604455999999999</v>
      </c>
      <c r="AL4212" s="51">
        <f t="shared" si="1442"/>
        <v>17.693660999999999</v>
      </c>
      <c r="AM4212" s="51">
        <f t="shared" si="1443"/>
        <v>16.681903999999999</v>
      </c>
      <c r="AN4212" s="51">
        <f t="shared" si="1444"/>
        <v>17.559964999999998</v>
      </c>
      <c r="AO4212" s="51">
        <f t="shared" si="1445"/>
        <v>20.045342999999999</v>
      </c>
      <c r="AP4212" s="51">
        <f t="shared" si="1446"/>
        <v>21.350121999999999</v>
      </c>
      <c r="AQ4212" s="51">
        <f t="shared" si="1447"/>
        <v>22.092701000000002</v>
      </c>
      <c r="AR4212" s="51">
        <f t="shared" si="1448"/>
        <v>22.949477999999999</v>
      </c>
      <c r="AS4212" s="51">
        <f t="shared" si="1449"/>
        <v>25.401394</v>
      </c>
      <c r="AT4212" s="51">
        <f t="shared" si="1450"/>
        <v>25.669376</v>
      </c>
      <c r="AU4212" s="51">
        <f t="shared" si="1451"/>
        <v>25.669376</v>
      </c>
      <c r="AV4212" s="51">
        <f t="shared" si="1452"/>
        <v>25.615658</v>
      </c>
    </row>
    <row r="4213" spans="1:48">
      <c r="A4213" t="str">
        <f t="shared" si="1453"/>
        <v>42025Murilo/Kassio90</v>
      </c>
      <c r="B4213" s="50">
        <v>42025.758564814816</v>
      </c>
      <c r="C4213" s="44">
        <f t="shared" si="1454"/>
        <v>42025</v>
      </c>
      <c r="D4213" s="45" t="s">
        <v>20</v>
      </c>
      <c r="E4213" s="46">
        <v>90</v>
      </c>
      <c r="G4213" s="49" t="e">
        <f>VLOOKUP(C4213,#REF!,2,0)</f>
        <v>#REF!</v>
      </c>
      <c r="I4213" s="40">
        <v>0</v>
      </c>
      <c r="J4213" s="40">
        <v>0</v>
      </c>
      <c r="K4213" s="40">
        <v>0</v>
      </c>
      <c r="L4213" s="40">
        <v>29.111183</v>
      </c>
      <c r="M4213" s="40">
        <v>20.427109000000002</v>
      </c>
      <c r="N4213" s="40">
        <v>14.687381999999999</v>
      </c>
      <c r="O4213" s="40">
        <v>17.834807999999999</v>
      </c>
      <c r="P4213" s="40">
        <v>18.659481</v>
      </c>
      <c r="Q4213" s="40">
        <v>19.905152999999999</v>
      </c>
      <c r="R4213" s="40">
        <v>24.601942000000001</v>
      </c>
      <c r="S4213" s="40">
        <v>28.621839999999999</v>
      </c>
      <c r="T4213" s="40">
        <v>35.931556999999998</v>
      </c>
      <c r="U4213" s="40">
        <v>34.159145000000002</v>
      </c>
      <c r="V4213" s="40">
        <v>29.111183</v>
      </c>
      <c r="W4213" s="40">
        <v>32.505577000000002</v>
      </c>
      <c r="X4213" s="40">
        <v>34.007137</v>
      </c>
      <c r="AA4213">
        <f t="shared" si="1434"/>
        <v>42240.466319444444</v>
      </c>
      <c r="AB4213" t="str">
        <f t="shared" si="1435"/>
        <v>42240Fábio91</v>
      </c>
      <c r="AC4213" s="52">
        <v>42240</v>
      </c>
      <c r="AD4213" s="56" t="s">
        <v>31</v>
      </c>
      <c r="AE4213" s="53">
        <v>91</v>
      </c>
      <c r="AF4213" s="51" t="str">
        <f t="shared" si="1436"/>
        <v>Duas medidas no mesmo dia (ok)</v>
      </c>
      <c r="AG4213" s="51">
        <f t="shared" si="1437"/>
        <v>0</v>
      </c>
      <c r="AH4213" s="51">
        <f t="shared" si="1438"/>
        <v>0</v>
      </c>
      <c r="AI4213" s="51">
        <f t="shared" si="1439"/>
        <v>1.082514</v>
      </c>
      <c r="AJ4213" s="51">
        <f t="shared" si="1440"/>
        <v>14.853014</v>
      </c>
      <c r="AK4213" s="51">
        <f t="shared" si="1441"/>
        <v>17.140051999999997</v>
      </c>
      <c r="AL4213" s="51">
        <f t="shared" si="1442"/>
        <v>17.316203999999999</v>
      </c>
      <c r="AM4213" s="51">
        <f t="shared" si="1443"/>
        <v>16.188345999999999</v>
      </c>
      <c r="AN4213" s="51">
        <f t="shared" si="1444"/>
        <v>17.030366000000001</v>
      </c>
      <c r="AO4213" s="51">
        <f t="shared" si="1445"/>
        <v>19.7612165</v>
      </c>
      <c r="AP4213" s="51">
        <f t="shared" si="1446"/>
        <v>21.081183500000002</v>
      </c>
      <c r="AQ4213" s="51">
        <f t="shared" si="1447"/>
        <v>21.620936</v>
      </c>
      <c r="AR4213" s="51">
        <f t="shared" si="1448"/>
        <v>21.6712025</v>
      </c>
      <c r="AS4213" s="51">
        <f t="shared" si="1449"/>
        <v>22.924061500000001</v>
      </c>
      <c r="AT4213" s="51">
        <f t="shared" si="1450"/>
        <v>22.949523499999998</v>
      </c>
      <c r="AU4213" s="51">
        <f t="shared" si="1451"/>
        <v>22.7717955</v>
      </c>
      <c r="AV4213" s="51">
        <f t="shared" si="1452"/>
        <v>25.642574500000002</v>
      </c>
    </row>
    <row r="4214" spans="1:48">
      <c r="A4214" t="str">
        <f t="shared" si="1453"/>
        <v>42031Murilo/Kassio90</v>
      </c>
      <c r="B4214" s="50">
        <v>42031.624340277776</v>
      </c>
      <c r="C4214" s="44">
        <f t="shared" si="1454"/>
        <v>42031</v>
      </c>
      <c r="D4214" s="45" t="s">
        <v>20</v>
      </c>
      <c r="E4214" s="46">
        <v>90</v>
      </c>
      <c r="G4214" s="49" t="e">
        <f>VLOOKUP(C4214,#REF!,2,0)</f>
        <v>#REF!</v>
      </c>
      <c r="I4214" s="40">
        <v>0</v>
      </c>
      <c r="J4214" s="40">
        <v>0</v>
      </c>
      <c r="K4214" s="40">
        <v>0</v>
      </c>
      <c r="L4214" s="40">
        <v>35.155479</v>
      </c>
      <c r="M4214" s="40">
        <v>32.803176999999998</v>
      </c>
      <c r="N4214" s="40">
        <v>25.643274000000002</v>
      </c>
      <c r="O4214" s="40">
        <v>32.803176999999998</v>
      </c>
      <c r="P4214" s="40">
        <v>34.617221999999998</v>
      </c>
      <c r="Q4214" s="40">
        <v>32.877800000000001</v>
      </c>
      <c r="R4214" s="40">
        <v>37.668388</v>
      </c>
      <c r="S4214" s="40">
        <v>39.119338999999997</v>
      </c>
      <c r="T4214" s="40">
        <v>42.270195000000001</v>
      </c>
      <c r="U4214" s="40">
        <v>42.693542000000001</v>
      </c>
      <c r="V4214" s="40">
        <v>47.483643000000001</v>
      </c>
      <c r="W4214" s="40">
        <v>46.771839</v>
      </c>
      <c r="X4214" s="40">
        <v>46.065162999999998</v>
      </c>
      <c r="AA4214">
        <f t="shared" si="1434"/>
        <v>42240.466319444444</v>
      </c>
      <c r="AB4214" t="str">
        <f t="shared" si="1435"/>
        <v>42240Fábio91</v>
      </c>
      <c r="AC4214" s="52">
        <v>42240</v>
      </c>
      <c r="AD4214" s="56" t="s">
        <v>31</v>
      </c>
      <c r="AE4214" s="53">
        <v>91</v>
      </c>
      <c r="AF4214" s="51" t="str">
        <f t="shared" si="1436"/>
        <v>Duas medidas no mesmo dia (ok)</v>
      </c>
      <c r="AG4214" s="51">
        <f t="shared" si="1437"/>
        <v>0</v>
      </c>
      <c r="AH4214" s="51">
        <f t="shared" si="1438"/>
        <v>0</v>
      </c>
      <c r="AI4214" s="51">
        <f t="shared" si="1439"/>
        <v>1.082514</v>
      </c>
      <c r="AJ4214" s="51">
        <f t="shared" si="1440"/>
        <v>14.853014</v>
      </c>
      <c r="AK4214" s="51">
        <f t="shared" si="1441"/>
        <v>17.140051999999997</v>
      </c>
      <c r="AL4214" s="51">
        <f t="shared" si="1442"/>
        <v>17.316203999999999</v>
      </c>
      <c r="AM4214" s="51">
        <f t="shared" si="1443"/>
        <v>16.188345999999999</v>
      </c>
      <c r="AN4214" s="51">
        <f t="shared" si="1444"/>
        <v>17.030366000000001</v>
      </c>
      <c r="AO4214" s="51">
        <f t="shared" si="1445"/>
        <v>19.7612165</v>
      </c>
      <c r="AP4214" s="51">
        <f t="shared" si="1446"/>
        <v>21.081183500000002</v>
      </c>
      <c r="AQ4214" s="51">
        <f t="shared" si="1447"/>
        <v>21.620936</v>
      </c>
      <c r="AR4214" s="51">
        <f t="shared" si="1448"/>
        <v>21.6712025</v>
      </c>
      <c r="AS4214" s="51">
        <f t="shared" si="1449"/>
        <v>22.924061500000001</v>
      </c>
      <c r="AT4214" s="51">
        <f t="shared" si="1450"/>
        <v>22.949523499999998</v>
      </c>
      <c r="AU4214" s="51">
        <f t="shared" si="1451"/>
        <v>22.7717955</v>
      </c>
      <c r="AV4214" s="51">
        <f t="shared" si="1452"/>
        <v>25.642574500000002</v>
      </c>
    </row>
    <row r="4215" spans="1:48">
      <c r="A4215" t="str">
        <f t="shared" si="1453"/>
        <v>42038Murilo/Kassio90</v>
      </c>
      <c r="B4215" s="50">
        <v>42038.789120370369</v>
      </c>
      <c r="C4215" s="44">
        <f t="shared" si="1454"/>
        <v>42038</v>
      </c>
      <c r="D4215" s="45" t="s">
        <v>20</v>
      </c>
      <c r="E4215" s="46">
        <v>90</v>
      </c>
      <c r="G4215" s="49" t="e">
        <f>VLOOKUP(C4215,#REF!,2,0)</f>
        <v>#REF!</v>
      </c>
      <c r="I4215" s="40">
        <v>0</v>
      </c>
      <c r="J4215" s="40">
        <v>0</v>
      </c>
      <c r="K4215" s="40">
        <v>0</v>
      </c>
      <c r="L4215" s="40">
        <v>34.235270999999997</v>
      </c>
      <c r="M4215" s="40">
        <v>30.893166999999998</v>
      </c>
      <c r="N4215" s="40">
        <v>24.217213000000001</v>
      </c>
      <c r="O4215" s="40">
        <v>28.691483999999999</v>
      </c>
      <c r="P4215" s="40">
        <v>29.111183</v>
      </c>
      <c r="Q4215" s="40">
        <v>26.238823</v>
      </c>
      <c r="R4215" s="40">
        <v>28.344125999999999</v>
      </c>
      <c r="S4215" s="40">
        <v>30.532489999999999</v>
      </c>
      <c r="T4215" s="40">
        <v>38.229481</v>
      </c>
      <c r="U4215" s="40">
        <v>37.42915</v>
      </c>
      <c r="V4215" s="40">
        <v>31.183260000000001</v>
      </c>
      <c r="W4215" s="40">
        <v>36.716000000000001</v>
      </c>
      <c r="X4215" s="40">
        <v>38.713603999999997</v>
      </c>
      <c r="AA4215">
        <f t="shared" si="1434"/>
        <v>42242.409328703703</v>
      </c>
      <c r="AB4215" t="str">
        <f t="shared" si="1435"/>
        <v>42242Fábio91</v>
      </c>
      <c r="AC4215" s="52">
        <v>42242</v>
      </c>
      <c r="AD4215" s="56" t="s">
        <v>31</v>
      </c>
      <c r="AE4215" s="53">
        <v>91</v>
      </c>
      <c r="AF4215" s="51" t="str">
        <f t="shared" si="1436"/>
        <v/>
      </c>
      <c r="AG4215" s="51">
        <f t="shared" si="1437"/>
        <v>0</v>
      </c>
      <c r="AH4215" s="51">
        <f t="shared" si="1438"/>
        <v>0</v>
      </c>
      <c r="AI4215" s="51">
        <f t="shared" si="1439"/>
        <v>4.7830690000000002</v>
      </c>
      <c r="AJ4215" s="51">
        <f t="shared" si="1440"/>
        <v>17.205947999999999</v>
      </c>
      <c r="AK4215" s="51">
        <f t="shared" si="1441"/>
        <v>19.198360000000001</v>
      </c>
      <c r="AL4215" s="51">
        <f t="shared" si="1442"/>
        <v>18.966383</v>
      </c>
      <c r="AM4215" s="51">
        <f t="shared" si="1443"/>
        <v>18.007636999999999</v>
      </c>
      <c r="AN4215" s="51">
        <f t="shared" si="1444"/>
        <v>18.598167</v>
      </c>
      <c r="AO4215" s="51">
        <f t="shared" si="1445"/>
        <v>20.236034</v>
      </c>
      <c r="AP4215" s="51">
        <f t="shared" si="1446"/>
        <v>21.252056</v>
      </c>
      <c r="AQ4215" s="51">
        <f t="shared" si="1447"/>
        <v>21.497633</v>
      </c>
      <c r="AR4215" s="51">
        <f t="shared" si="1448"/>
        <v>21.596231</v>
      </c>
      <c r="AS4215" s="51">
        <f t="shared" si="1449"/>
        <v>23.204552</v>
      </c>
      <c r="AT4215" s="51">
        <f t="shared" si="1450"/>
        <v>23.000402000000001</v>
      </c>
      <c r="AU4215" s="51">
        <f t="shared" si="1451"/>
        <v>21.893456</v>
      </c>
      <c r="AV4215" s="51">
        <f t="shared" si="1452"/>
        <v>24.448043999999999</v>
      </c>
    </row>
    <row r="4216" spans="1:48">
      <c r="A4216" t="str">
        <f t="shared" si="1453"/>
        <v>42041Murilo/Kassio90</v>
      </c>
      <c r="B4216" s="50">
        <v>42041.606851851851</v>
      </c>
      <c r="C4216" s="44">
        <f t="shared" si="1454"/>
        <v>42041</v>
      </c>
      <c r="D4216" s="45" t="s">
        <v>20</v>
      </c>
      <c r="E4216" s="46">
        <v>90</v>
      </c>
      <c r="G4216" s="49" t="e">
        <f>VLOOKUP(C4216,#REF!,2,0)</f>
        <v>#REF!</v>
      </c>
      <c r="I4216" s="40">
        <v>0</v>
      </c>
      <c r="J4216" s="40">
        <v>0</v>
      </c>
      <c r="K4216" s="40">
        <v>1.205506</v>
      </c>
      <c r="L4216" s="40">
        <v>36.952976</v>
      </c>
      <c r="M4216" s="40">
        <v>34.311497000000003</v>
      </c>
      <c r="N4216" s="40">
        <v>26.706914999999999</v>
      </c>
      <c r="O4216" s="40">
        <v>32.283279</v>
      </c>
      <c r="P4216" s="40">
        <v>33.553108000000002</v>
      </c>
      <c r="Q4216" s="40">
        <v>30.820837000000001</v>
      </c>
      <c r="R4216" s="40">
        <v>34.770592000000001</v>
      </c>
      <c r="S4216" s="40">
        <v>40.266392000000003</v>
      </c>
      <c r="T4216" s="40">
        <v>43.975777000000001</v>
      </c>
      <c r="U4216" s="40">
        <v>44.320816000000001</v>
      </c>
      <c r="V4216" s="40">
        <v>48.110667999999997</v>
      </c>
      <c r="W4216" s="40">
        <v>47.305241000000002</v>
      </c>
      <c r="X4216" s="40">
        <v>46.771839</v>
      </c>
      <c r="AA4216">
        <f t="shared" si="1434"/>
        <v>42244.725439814814</v>
      </c>
      <c r="AB4216" t="str">
        <f t="shared" si="1435"/>
        <v>42244Fábio91</v>
      </c>
      <c r="AC4216" s="52">
        <v>42244</v>
      </c>
      <c r="AD4216" s="56" t="s">
        <v>31</v>
      </c>
      <c r="AE4216" s="53">
        <v>91</v>
      </c>
      <c r="AF4216" s="51" t="str">
        <f t="shared" si="1436"/>
        <v/>
      </c>
      <c r="AG4216" s="51">
        <f t="shared" si="1437"/>
        <v>0</v>
      </c>
      <c r="AH4216" s="51">
        <f t="shared" si="1438"/>
        <v>0</v>
      </c>
      <c r="AI4216" s="51">
        <f t="shared" si="1439"/>
        <v>4.2334550000000002</v>
      </c>
      <c r="AJ4216" s="51">
        <f t="shared" si="1440"/>
        <v>17.249991999999999</v>
      </c>
      <c r="AK4216" s="51">
        <f t="shared" si="1441"/>
        <v>19.619548999999999</v>
      </c>
      <c r="AL4216" s="51">
        <f t="shared" si="1442"/>
        <v>20.71678</v>
      </c>
      <c r="AM4216" s="51">
        <f t="shared" si="1443"/>
        <v>24.186343999999998</v>
      </c>
      <c r="AN4216" s="51">
        <f t="shared" si="1444"/>
        <v>24.922495000000001</v>
      </c>
      <c r="AO4216" s="51">
        <f t="shared" si="1445"/>
        <v>24.605682000000002</v>
      </c>
      <c r="AP4216" s="51">
        <f t="shared" si="1446"/>
        <v>24.500519000000001</v>
      </c>
      <c r="AQ4216" s="51">
        <f t="shared" si="1447"/>
        <v>26.100947999999999</v>
      </c>
      <c r="AR4216" s="51">
        <f t="shared" si="1448"/>
        <v>25.454886999999999</v>
      </c>
      <c r="AS4216" s="51">
        <f t="shared" si="1449"/>
        <v>26.046810000000001</v>
      </c>
      <c r="AT4216" s="51">
        <f t="shared" si="1450"/>
        <v>26.426905000000001</v>
      </c>
      <c r="AU4216" s="51">
        <f t="shared" si="1451"/>
        <v>26.645285000000001</v>
      </c>
      <c r="AV4216" s="51">
        <f t="shared" si="1452"/>
        <v>26.481413</v>
      </c>
    </row>
    <row r="4217" spans="1:48">
      <c r="A4217" t="str">
        <f t="shared" si="1453"/>
        <v>42082Murilo/Kassio90</v>
      </c>
      <c r="B4217" s="50">
        <v>42082.380555555559</v>
      </c>
      <c r="C4217" s="44">
        <f t="shared" si="1454"/>
        <v>42082</v>
      </c>
      <c r="D4217" s="45" t="s">
        <v>20</v>
      </c>
      <c r="E4217" s="46">
        <v>90</v>
      </c>
      <c r="G4217" s="49" t="e">
        <f>VLOOKUP(C4217,#REF!,2,0)</f>
        <v>#REF!</v>
      </c>
      <c r="I4217" s="39">
        <v>0</v>
      </c>
      <c r="J4217" s="39">
        <v>1.2999999999999999E-5</v>
      </c>
      <c r="K4217" s="39">
        <v>0.467422</v>
      </c>
      <c r="L4217" s="39">
        <v>40.019249000000002</v>
      </c>
      <c r="M4217" s="39">
        <v>38.068714</v>
      </c>
      <c r="N4217" s="39">
        <v>36.166004000000001</v>
      </c>
      <c r="O4217" s="39">
        <v>44.753883000000002</v>
      </c>
      <c r="P4217" s="39">
        <v>44.061951000000001</v>
      </c>
      <c r="Q4217" s="39">
        <v>43.546363999999997</v>
      </c>
      <c r="R4217" s="39">
        <v>43.803790999999997</v>
      </c>
      <c r="S4217" s="39">
        <v>41.680878</v>
      </c>
      <c r="T4217" s="39">
        <v>44.840724999999999</v>
      </c>
      <c r="U4217" s="39">
        <v>45.538505999999998</v>
      </c>
      <c r="V4217" s="39">
        <v>49.467232000000003</v>
      </c>
      <c r="W4217" s="39">
        <v>48.470664999999997</v>
      </c>
      <c r="X4217" s="39">
        <v>47.394382</v>
      </c>
      <c r="AA4217">
        <f t="shared" si="1434"/>
        <v>42247.370208333334</v>
      </c>
      <c r="AB4217" t="str">
        <f t="shared" si="1435"/>
        <v>42247Fábio91</v>
      </c>
      <c r="AC4217" s="52">
        <v>42247</v>
      </c>
      <c r="AD4217" s="56" t="s">
        <v>31</v>
      </c>
      <c r="AE4217" s="53">
        <v>91</v>
      </c>
      <c r="AF4217" s="51" t="str">
        <f t="shared" si="1436"/>
        <v/>
      </c>
      <c r="AG4217" s="51">
        <f t="shared" si="1437"/>
        <v>0</v>
      </c>
      <c r="AH4217" s="51">
        <f t="shared" si="1438"/>
        <v>0</v>
      </c>
      <c r="AI4217" s="51">
        <f t="shared" si="1439"/>
        <v>3.2140939999999998</v>
      </c>
      <c r="AJ4217" s="51">
        <f t="shared" si="1440"/>
        <v>16.166153000000001</v>
      </c>
      <c r="AK4217" s="51">
        <f t="shared" si="1441"/>
        <v>18.188306999999998</v>
      </c>
      <c r="AL4217" s="51">
        <f t="shared" si="1442"/>
        <v>18.552409999999998</v>
      </c>
      <c r="AM4217" s="51">
        <f t="shared" si="1443"/>
        <v>18.233629000000001</v>
      </c>
      <c r="AN4217" s="51">
        <f t="shared" si="1444"/>
        <v>19.666632</v>
      </c>
      <c r="AO4217" s="51">
        <f t="shared" si="1445"/>
        <v>22.645251999999999</v>
      </c>
      <c r="AP4217" s="51">
        <f t="shared" si="1446"/>
        <v>24.500519000000001</v>
      </c>
      <c r="AQ4217" s="51">
        <f t="shared" si="1447"/>
        <v>25.992735</v>
      </c>
      <c r="AR4217" s="51">
        <f t="shared" si="1448"/>
        <v>25.938700000000001</v>
      </c>
      <c r="AS4217" s="51">
        <f t="shared" si="1449"/>
        <v>26.645285000000001</v>
      </c>
      <c r="AT4217" s="51">
        <f t="shared" si="1450"/>
        <v>26.100947999999999</v>
      </c>
      <c r="AU4217" s="51">
        <f t="shared" si="1451"/>
        <v>25.830808999999999</v>
      </c>
      <c r="AV4217" s="51">
        <f t="shared" si="1452"/>
        <v>25.884729</v>
      </c>
    </row>
    <row r="4218" spans="1:48">
      <c r="A4218" t="str">
        <f t="shared" si="1453"/>
        <v>42084Murilo/Kassio90</v>
      </c>
      <c r="B4218" s="50">
        <v>42084.453194444446</v>
      </c>
      <c r="C4218" s="44">
        <f t="shared" si="1454"/>
        <v>42084</v>
      </c>
      <c r="D4218" s="45" t="s">
        <v>20</v>
      </c>
      <c r="E4218" s="46">
        <v>90</v>
      </c>
      <c r="G4218" s="49" t="e">
        <f>VLOOKUP(C4218,#REF!,2,0)</f>
        <v>#REF!</v>
      </c>
      <c r="I4218" s="39">
        <v>0</v>
      </c>
      <c r="J4218" s="39">
        <v>0</v>
      </c>
      <c r="K4218" s="39">
        <v>0.51186900000000002</v>
      </c>
      <c r="L4218" s="39">
        <v>39.038032999999999</v>
      </c>
      <c r="M4218" s="39">
        <v>36.166004000000001</v>
      </c>
      <c r="N4218" s="39">
        <v>28.621839999999999</v>
      </c>
      <c r="O4218" s="39">
        <v>36.558444999999999</v>
      </c>
      <c r="P4218" s="39">
        <v>44.493800999999998</v>
      </c>
      <c r="Q4218" s="39">
        <v>42.778446000000002</v>
      </c>
      <c r="R4218" s="39">
        <v>42.948523999999999</v>
      </c>
      <c r="S4218" s="39">
        <v>41.429546000000002</v>
      </c>
      <c r="T4218" s="39">
        <v>44.234439999999999</v>
      </c>
      <c r="U4218" s="39">
        <v>45.101790999999999</v>
      </c>
      <c r="V4218" s="39">
        <v>48.200530999999998</v>
      </c>
      <c r="W4218" s="39">
        <v>48.470664999999997</v>
      </c>
      <c r="X4218" s="39">
        <v>47.841434</v>
      </c>
      <c r="AA4218">
        <f t="shared" si="1434"/>
        <v>42249.390266203707</v>
      </c>
      <c r="AB4218" t="str">
        <f t="shared" si="1435"/>
        <v>42249Fábio91</v>
      </c>
      <c r="AC4218" s="52">
        <v>42249</v>
      </c>
      <c r="AD4218" s="56" t="s">
        <v>31</v>
      </c>
      <c r="AE4218" s="53">
        <v>91</v>
      </c>
      <c r="AF4218" s="51" t="str">
        <f t="shared" si="1436"/>
        <v/>
      </c>
      <c r="AG4218" s="51">
        <f t="shared" si="1437"/>
        <v>0</v>
      </c>
      <c r="AH4218" s="51">
        <f t="shared" si="1438"/>
        <v>0</v>
      </c>
      <c r="AI4218" s="51">
        <f t="shared" si="1439"/>
        <v>2.255433</v>
      </c>
      <c r="AJ4218" s="51">
        <f t="shared" si="1440"/>
        <v>15.700716999999999</v>
      </c>
      <c r="AK4218" s="51">
        <f t="shared" si="1441"/>
        <v>17.827870999999998</v>
      </c>
      <c r="AL4218" s="51">
        <f t="shared" si="1442"/>
        <v>17.827870999999998</v>
      </c>
      <c r="AM4218" s="51">
        <f t="shared" si="1443"/>
        <v>17.118037999999999</v>
      </c>
      <c r="AN4218" s="51">
        <f t="shared" si="1444"/>
        <v>18.278981999999999</v>
      </c>
      <c r="AO4218" s="51">
        <f t="shared" si="1445"/>
        <v>20.668424999999999</v>
      </c>
      <c r="AP4218" s="51">
        <f t="shared" si="1446"/>
        <v>22.092701000000002</v>
      </c>
      <c r="AQ4218" s="51">
        <f t="shared" si="1447"/>
        <v>22.746447</v>
      </c>
      <c r="AR4218" s="51">
        <f t="shared" si="1448"/>
        <v>24.869577</v>
      </c>
      <c r="AS4218" s="51">
        <f t="shared" si="1449"/>
        <v>25.401394</v>
      </c>
      <c r="AT4218" s="51">
        <f t="shared" si="1450"/>
        <v>26.046810000000001</v>
      </c>
      <c r="AU4218" s="51">
        <f t="shared" si="1451"/>
        <v>26.100947999999999</v>
      </c>
      <c r="AV4218" s="51">
        <f t="shared" si="1452"/>
        <v>25.776941000000001</v>
      </c>
    </row>
    <row r="4219" spans="1:48">
      <c r="A4219" t="str">
        <f t="shared" si="1453"/>
        <v>42086Murilo/Kassio90</v>
      </c>
      <c r="B4219" s="50">
        <v>42086.733368055553</v>
      </c>
      <c r="C4219" s="44">
        <f t="shared" si="1454"/>
        <v>42086</v>
      </c>
      <c r="D4219" s="45" t="s">
        <v>20</v>
      </c>
      <c r="E4219" s="46">
        <v>90</v>
      </c>
      <c r="G4219" s="49" t="e">
        <f>VLOOKUP(C4219,#REF!,2,0)</f>
        <v>#REF!</v>
      </c>
      <c r="I4219" s="39">
        <v>0</v>
      </c>
      <c r="J4219" s="39">
        <v>0</v>
      </c>
      <c r="K4219" s="39">
        <v>0.36459900000000001</v>
      </c>
      <c r="L4219" s="39">
        <v>38.875652000000002</v>
      </c>
      <c r="M4219" s="39">
        <v>35.387413000000002</v>
      </c>
      <c r="N4219" s="39">
        <v>28.691483999999999</v>
      </c>
      <c r="O4219" s="39">
        <v>35.464916000000002</v>
      </c>
      <c r="P4219" s="39">
        <v>44.148147999999999</v>
      </c>
      <c r="Q4219" s="39">
        <v>42.354678999999997</v>
      </c>
      <c r="R4219" s="39">
        <v>42.354678999999997</v>
      </c>
      <c r="S4219" s="39">
        <v>40.514282000000001</v>
      </c>
      <c r="T4219" s="39">
        <v>44.580418000000002</v>
      </c>
      <c r="U4219" s="39">
        <v>44.753883000000002</v>
      </c>
      <c r="V4219" s="39">
        <v>48.020843999999997</v>
      </c>
      <c r="W4219" s="39">
        <v>47.483643000000001</v>
      </c>
      <c r="X4219" s="39">
        <v>46.594707</v>
      </c>
      <c r="AA4219">
        <f t="shared" si="1434"/>
        <v>42251.652986111112</v>
      </c>
      <c r="AB4219" t="str">
        <f t="shared" si="1435"/>
        <v>42251Fábio91</v>
      </c>
      <c r="AC4219" s="52">
        <v>42251</v>
      </c>
      <c r="AD4219" s="56" t="s">
        <v>31</v>
      </c>
      <c r="AE4219" s="53">
        <v>91</v>
      </c>
      <c r="AF4219" s="51" t="str">
        <f t="shared" si="1436"/>
        <v/>
      </c>
      <c r="AG4219" s="51">
        <f t="shared" si="1437"/>
        <v>0</v>
      </c>
      <c r="AH4219" s="51">
        <f t="shared" si="1438"/>
        <v>0</v>
      </c>
      <c r="AI4219" s="51">
        <f t="shared" si="1439"/>
        <v>2.0500349999999998</v>
      </c>
      <c r="AJ4219" s="51">
        <f t="shared" si="1440"/>
        <v>15.533234</v>
      </c>
      <c r="AK4219" s="51">
        <f t="shared" si="1441"/>
        <v>17.693660999999999</v>
      </c>
      <c r="AL4219" s="51">
        <f t="shared" si="1442"/>
        <v>17.783073000000002</v>
      </c>
      <c r="AM4219" s="51">
        <f t="shared" si="1443"/>
        <v>16.595359999999999</v>
      </c>
      <c r="AN4219" s="51">
        <f t="shared" si="1444"/>
        <v>17.649018999999999</v>
      </c>
      <c r="AO4219" s="51">
        <f t="shared" si="1445"/>
        <v>19.997803000000001</v>
      </c>
      <c r="AP4219" s="51">
        <f t="shared" si="1446"/>
        <v>21.350121999999999</v>
      </c>
      <c r="AQ4219" s="51">
        <f t="shared" si="1447"/>
        <v>21.893456</v>
      </c>
      <c r="AR4219" s="51">
        <f t="shared" si="1448"/>
        <v>21.99297</v>
      </c>
      <c r="AS4219" s="51">
        <f t="shared" si="1449"/>
        <v>24.343222000000001</v>
      </c>
      <c r="AT4219" s="51">
        <f t="shared" si="1450"/>
        <v>25.830808999999999</v>
      </c>
      <c r="AU4219" s="51">
        <f t="shared" si="1451"/>
        <v>25.830808999999999</v>
      </c>
      <c r="AV4219" s="51">
        <f t="shared" si="1452"/>
        <v>25.669376</v>
      </c>
    </row>
    <row r="4220" spans="1:48">
      <c r="A4220" t="str">
        <f t="shared" si="1453"/>
        <v>42089Murilo/Kassio90</v>
      </c>
      <c r="B4220" s="50">
        <v>42089.778587962966</v>
      </c>
      <c r="C4220" s="44">
        <f t="shared" si="1454"/>
        <v>42089</v>
      </c>
      <c r="D4220" s="45" t="s">
        <v>20</v>
      </c>
      <c r="E4220" s="46">
        <v>90</v>
      </c>
      <c r="G4220" s="49" t="e">
        <f>VLOOKUP(C4220,#REF!,2,0)</f>
        <v>#REF!</v>
      </c>
      <c r="I4220" s="39">
        <v>0</v>
      </c>
      <c r="J4220" s="39">
        <v>0</v>
      </c>
      <c r="K4220" s="39">
        <v>0.27307199999999998</v>
      </c>
      <c r="L4220" s="39">
        <v>36.637206999999997</v>
      </c>
      <c r="M4220" s="39">
        <v>35.078319999999998</v>
      </c>
      <c r="N4220" s="39">
        <v>26.572737</v>
      </c>
      <c r="O4220" s="39">
        <v>31.038038</v>
      </c>
      <c r="P4220" s="39">
        <v>31.840954</v>
      </c>
      <c r="Q4220" s="39">
        <v>29.959826</v>
      </c>
      <c r="R4220" s="39">
        <v>33.779738999999999</v>
      </c>
      <c r="S4220" s="39">
        <v>35.001258999999997</v>
      </c>
      <c r="T4220" s="39">
        <v>41.848830999999997</v>
      </c>
      <c r="U4220" s="39">
        <v>44.061951000000001</v>
      </c>
      <c r="V4220" s="39">
        <v>47.127128999999996</v>
      </c>
      <c r="W4220" s="39">
        <v>47.127128999999996</v>
      </c>
      <c r="X4220" s="39">
        <v>46.241351999999999</v>
      </c>
      <c r="AA4220">
        <f t="shared" si="1434"/>
        <v>42257.499259259261</v>
      </c>
      <c r="AB4220" t="str">
        <f t="shared" si="1435"/>
        <v>42257Fábio91</v>
      </c>
      <c r="AC4220" s="52">
        <v>42257</v>
      </c>
      <c r="AD4220" s="56" t="s">
        <v>31</v>
      </c>
      <c r="AE4220" s="53">
        <v>91</v>
      </c>
      <c r="AF4220" s="51" t="str">
        <f t="shared" si="1436"/>
        <v/>
      </c>
      <c r="AG4220" s="51">
        <f t="shared" si="1437"/>
        <v>0</v>
      </c>
      <c r="AH4220" s="51">
        <f t="shared" si="1438"/>
        <v>0</v>
      </c>
      <c r="AI4220" s="51">
        <f t="shared" si="1439"/>
        <v>5.2553070000000002</v>
      </c>
      <c r="AJ4220" s="51">
        <f t="shared" si="1440"/>
        <v>17.917631</v>
      </c>
      <c r="AK4220" s="51">
        <f t="shared" si="1441"/>
        <v>20.475697</v>
      </c>
      <c r="AL4220" s="51">
        <f t="shared" si="1442"/>
        <v>23.051352999999999</v>
      </c>
      <c r="AM4220" s="51">
        <f t="shared" si="1443"/>
        <v>26.15513</v>
      </c>
      <c r="AN4220" s="51">
        <f t="shared" si="1444"/>
        <v>25.241266</v>
      </c>
      <c r="AO4220" s="51">
        <f t="shared" si="1445"/>
        <v>25.081669000000002</v>
      </c>
      <c r="AP4220" s="51">
        <f t="shared" si="1446"/>
        <v>24.711071</v>
      </c>
      <c r="AQ4220" s="51">
        <f t="shared" si="1447"/>
        <v>26.645285000000001</v>
      </c>
      <c r="AR4220" s="51">
        <f t="shared" si="1448"/>
        <v>25.776941000000001</v>
      </c>
      <c r="AS4220" s="51">
        <f t="shared" si="1449"/>
        <v>26.700047999999999</v>
      </c>
      <c r="AT4220" s="51">
        <f t="shared" si="1450"/>
        <v>27.139807000000001</v>
      </c>
      <c r="AU4220" s="51">
        <f t="shared" si="1451"/>
        <v>27.250319999999999</v>
      </c>
      <c r="AV4220" s="51">
        <f t="shared" si="1452"/>
        <v>26.919502000000001</v>
      </c>
    </row>
    <row r="4221" spans="1:48">
      <c r="A4221" t="str">
        <f t="shared" si="1453"/>
        <v>42094Murilo/Kassio90</v>
      </c>
      <c r="B4221" s="50">
        <v>42094.768842592595</v>
      </c>
      <c r="C4221" s="44">
        <f t="shared" si="1454"/>
        <v>42094</v>
      </c>
      <c r="D4221" s="45" t="s">
        <v>20</v>
      </c>
      <c r="E4221" s="46">
        <v>90</v>
      </c>
      <c r="G4221" s="49" t="e">
        <f>VLOOKUP(C4221,#REF!,2,0)</f>
        <v>#REF!</v>
      </c>
      <c r="I4221" s="39">
        <v>0</v>
      </c>
      <c r="J4221" s="39">
        <v>0</v>
      </c>
      <c r="K4221" s="39">
        <v>0.41971799999999998</v>
      </c>
      <c r="L4221" s="39">
        <v>38.956802000000003</v>
      </c>
      <c r="M4221" s="39">
        <v>35.078319999999998</v>
      </c>
      <c r="N4221" s="39">
        <v>27.998936</v>
      </c>
      <c r="O4221" s="39">
        <v>31.474726</v>
      </c>
      <c r="P4221" s="39">
        <v>31.694199000000001</v>
      </c>
      <c r="Q4221" s="39">
        <v>28.067778000000001</v>
      </c>
      <c r="R4221" s="39">
        <v>31.038038</v>
      </c>
      <c r="S4221" s="39">
        <v>31.988050000000001</v>
      </c>
      <c r="T4221" s="39">
        <v>38.309925</v>
      </c>
      <c r="U4221" s="39">
        <v>37.270088000000001</v>
      </c>
      <c r="V4221" s="39">
        <v>32.877800000000001</v>
      </c>
      <c r="W4221" s="39">
        <v>38.229481</v>
      </c>
      <c r="X4221" s="39">
        <v>38.713603999999997</v>
      </c>
      <c r="AA4221">
        <f t="shared" si="1434"/>
        <v>42260.697384259256</v>
      </c>
      <c r="AB4221" t="str">
        <f t="shared" si="1435"/>
        <v>42260Fábio91</v>
      </c>
      <c r="AC4221" s="52">
        <v>42260</v>
      </c>
      <c r="AD4221" s="56" t="s">
        <v>31</v>
      </c>
      <c r="AE4221" s="53">
        <v>91</v>
      </c>
      <c r="AF4221" s="51" t="str">
        <f t="shared" si="1436"/>
        <v/>
      </c>
      <c r="AG4221" s="51">
        <f t="shared" si="1437"/>
        <v>0</v>
      </c>
      <c r="AH4221" s="51">
        <f t="shared" si="1438"/>
        <v>0</v>
      </c>
      <c r="AI4221" s="51">
        <f t="shared" si="1439"/>
        <v>4.6312980000000001</v>
      </c>
      <c r="AJ4221" s="51">
        <f t="shared" si="1440"/>
        <v>18.143035999999999</v>
      </c>
      <c r="AK4221" s="51">
        <f t="shared" si="1441"/>
        <v>20.427655999999999</v>
      </c>
      <c r="AL4221" s="51">
        <f t="shared" si="1442"/>
        <v>22.544284999999999</v>
      </c>
      <c r="AM4221" s="51">
        <f t="shared" si="1443"/>
        <v>25.776941000000001</v>
      </c>
      <c r="AN4221" s="51">
        <f t="shared" si="1444"/>
        <v>25.347978999999999</v>
      </c>
      <c r="AO4221" s="51">
        <f t="shared" si="1445"/>
        <v>24.922495000000001</v>
      </c>
      <c r="AP4221" s="51">
        <f t="shared" si="1446"/>
        <v>24.763864999999999</v>
      </c>
      <c r="AQ4221" s="51">
        <f t="shared" si="1447"/>
        <v>26.426905000000001</v>
      </c>
      <c r="AR4221" s="51">
        <f t="shared" si="1448"/>
        <v>25.723120000000002</v>
      </c>
      <c r="AS4221" s="51">
        <f t="shared" si="1449"/>
        <v>26.645285000000001</v>
      </c>
      <c r="AT4221" s="51">
        <f t="shared" si="1450"/>
        <v>26.645285000000001</v>
      </c>
      <c r="AU4221" s="51">
        <f t="shared" si="1451"/>
        <v>26.645285000000001</v>
      </c>
      <c r="AV4221" s="51">
        <f t="shared" si="1452"/>
        <v>26.481413</v>
      </c>
    </row>
    <row r="4222" spans="1:48">
      <c r="A4222" t="str">
        <f t="shared" si="1453"/>
        <v>42102Murilo/Kassio90</v>
      </c>
      <c r="B4222" s="50">
        <v>42102.732557870368</v>
      </c>
      <c r="C4222" s="44">
        <f t="shared" si="1454"/>
        <v>42102</v>
      </c>
      <c r="D4222" s="45" t="s">
        <v>20</v>
      </c>
      <c r="E4222" s="46">
        <v>90</v>
      </c>
      <c r="G4222" s="49" t="e">
        <f>VLOOKUP(C4222,#REF!,2,0)</f>
        <v>#REF!</v>
      </c>
      <c r="I4222" s="39">
        <v>0</v>
      </c>
      <c r="J4222" s="39">
        <v>0</v>
      </c>
      <c r="K4222" s="39">
        <v>3.9808999999999997E-2</v>
      </c>
      <c r="L4222" s="39">
        <v>34.387813999999999</v>
      </c>
      <c r="M4222" s="39">
        <v>33.855441999999996</v>
      </c>
      <c r="N4222" s="39">
        <v>25.709078000000002</v>
      </c>
      <c r="O4222" s="39">
        <v>28.761232</v>
      </c>
      <c r="P4222" s="39">
        <v>29.392672999999998</v>
      </c>
      <c r="Q4222" s="39">
        <v>26.438934</v>
      </c>
      <c r="R4222" s="39">
        <v>29.746500000000001</v>
      </c>
      <c r="S4222" s="39">
        <v>30.965553</v>
      </c>
      <c r="T4222" s="39">
        <v>37.190693000000003</v>
      </c>
      <c r="U4222" s="39">
        <v>35.697848999999998</v>
      </c>
      <c r="V4222" s="39">
        <v>30.965553</v>
      </c>
      <c r="W4222" s="39">
        <v>36.009644000000002</v>
      </c>
      <c r="X4222" s="39">
        <v>36.794913999999999</v>
      </c>
      <c r="AA4222">
        <f t="shared" si="1434"/>
        <v>42261.506145833337</v>
      </c>
      <c r="AB4222" t="str">
        <f t="shared" si="1435"/>
        <v>42261Fábio91</v>
      </c>
      <c r="AC4222" s="52">
        <v>42261</v>
      </c>
      <c r="AD4222" s="56" t="s">
        <v>31</v>
      </c>
      <c r="AE4222" s="53">
        <v>91</v>
      </c>
      <c r="AF4222" s="51" t="str">
        <f t="shared" si="1436"/>
        <v/>
      </c>
      <c r="AG4222" s="51">
        <f t="shared" si="1437"/>
        <v>0</v>
      </c>
      <c r="AH4222" s="51">
        <f t="shared" si="1438"/>
        <v>0</v>
      </c>
      <c r="AI4222" s="51">
        <f t="shared" si="1439"/>
        <v>4.8269409999999997</v>
      </c>
      <c r="AJ4222" s="51">
        <f t="shared" si="1440"/>
        <v>17.249991999999999</v>
      </c>
      <c r="AK4222" s="51">
        <f t="shared" si="1441"/>
        <v>19.431795000000001</v>
      </c>
      <c r="AL4222" s="51">
        <f t="shared" si="1442"/>
        <v>19.855543000000001</v>
      </c>
      <c r="AM4222" s="51">
        <f t="shared" si="1443"/>
        <v>21.007883</v>
      </c>
      <c r="AN4222" s="51">
        <f t="shared" si="1444"/>
        <v>24.763864999999999</v>
      </c>
      <c r="AO4222" s="51">
        <f t="shared" si="1445"/>
        <v>25.134798</v>
      </c>
      <c r="AP4222" s="51">
        <f t="shared" si="1446"/>
        <v>25.081669000000002</v>
      </c>
      <c r="AQ4222" s="51">
        <f t="shared" si="1447"/>
        <v>26.864563</v>
      </c>
      <c r="AR4222" s="51">
        <f t="shared" si="1448"/>
        <v>26.535988</v>
      </c>
      <c r="AS4222" s="51">
        <f t="shared" si="1449"/>
        <v>27.029547000000001</v>
      </c>
      <c r="AT4222" s="51">
        <f t="shared" si="1450"/>
        <v>27.029547000000001</v>
      </c>
      <c r="AU4222" s="51">
        <f t="shared" si="1451"/>
        <v>26.535988</v>
      </c>
      <c r="AV4222" s="51">
        <f t="shared" si="1452"/>
        <v>26.263680999999998</v>
      </c>
    </row>
    <row r="4223" spans="1:48">
      <c r="A4223" t="str">
        <f t="shared" si="1453"/>
        <v>42104Murilo/Kassio90</v>
      </c>
      <c r="B4223" s="50">
        <v>42104.467824074076</v>
      </c>
      <c r="C4223" s="44">
        <f t="shared" si="1454"/>
        <v>42104</v>
      </c>
      <c r="D4223" s="45" t="s">
        <v>20</v>
      </c>
      <c r="E4223" s="46">
        <v>90</v>
      </c>
      <c r="G4223" s="49" t="e">
        <f>VLOOKUP(C4223,#REF!,2,0)</f>
        <v>#REF!</v>
      </c>
      <c r="I4223" s="39">
        <v>0</v>
      </c>
      <c r="J4223" s="39">
        <v>0</v>
      </c>
      <c r="K4223" s="39">
        <v>5.373E-2</v>
      </c>
      <c r="L4223" s="39">
        <v>33.931216999999997</v>
      </c>
      <c r="M4223" s="39">
        <v>33.177067000000001</v>
      </c>
      <c r="N4223" s="39">
        <v>25.973248999999999</v>
      </c>
      <c r="O4223" s="39">
        <v>27.861469</v>
      </c>
      <c r="P4223" s="39">
        <v>28.970938</v>
      </c>
      <c r="Q4223" s="39">
        <v>26.172321</v>
      </c>
      <c r="R4223" s="39">
        <v>29.392672999999998</v>
      </c>
      <c r="S4223" s="39">
        <v>29.604711999999999</v>
      </c>
      <c r="T4223" s="39">
        <v>36.479773999999999</v>
      </c>
      <c r="U4223" s="39">
        <v>35.387413000000002</v>
      </c>
      <c r="V4223" s="39">
        <v>30.748636000000001</v>
      </c>
      <c r="W4223" s="39">
        <v>35.464916000000002</v>
      </c>
      <c r="X4223" s="39">
        <v>36.479773999999999</v>
      </c>
      <c r="AA4223">
        <f t="shared" si="1434"/>
        <v>42263.478472222225</v>
      </c>
      <c r="AB4223" t="str">
        <f t="shared" si="1435"/>
        <v>42263Fábio91</v>
      </c>
      <c r="AC4223" s="52">
        <v>42263</v>
      </c>
      <c r="AD4223" s="56" t="s">
        <v>31</v>
      </c>
      <c r="AE4223" s="53">
        <v>91</v>
      </c>
      <c r="AF4223" s="51" t="str">
        <f t="shared" si="1436"/>
        <v/>
      </c>
      <c r="AG4223" s="51">
        <f t="shared" si="1437"/>
        <v>0</v>
      </c>
      <c r="AH4223" s="51">
        <f t="shared" si="1438"/>
        <v>0</v>
      </c>
      <c r="AI4223" s="51">
        <f t="shared" si="1439"/>
        <v>3.1622270000000001</v>
      </c>
      <c r="AJ4223" s="51">
        <f t="shared" si="1440"/>
        <v>16.552156</v>
      </c>
      <c r="AK4223" s="51">
        <f t="shared" si="1441"/>
        <v>18.689892</v>
      </c>
      <c r="AL4223" s="51">
        <f t="shared" si="1442"/>
        <v>18.873989000000002</v>
      </c>
      <c r="AM4223" s="51">
        <f t="shared" si="1443"/>
        <v>18.324417</v>
      </c>
      <c r="AN4223" s="51">
        <f t="shared" si="1444"/>
        <v>19.950310000000002</v>
      </c>
      <c r="AO4223" s="51">
        <f t="shared" si="1445"/>
        <v>22.746447</v>
      </c>
      <c r="AP4223" s="51">
        <f t="shared" si="1446"/>
        <v>24.500519000000001</v>
      </c>
      <c r="AQ4223" s="51">
        <f t="shared" si="1447"/>
        <v>26.046810000000001</v>
      </c>
      <c r="AR4223" s="51">
        <f t="shared" si="1448"/>
        <v>25.294592000000002</v>
      </c>
      <c r="AS4223" s="51">
        <f t="shared" si="1449"/>
        <v>26.426905000000001</v>
      </c>
      <c r="AT4223" s="51">
        <f t="shared" si="1450"/>
        <v>26.754801</v>
      </c>
      <c r="AU4223" s="51">
        <f t="shared" si="1451"/>
        <v>26.535988</v>
      </c>
      <c r="AV4223" s="51">
        <f t="shared" si="1452"/>
        <v>26.372440000000001</v>
      </c>
    </row>
    <row r="4224" spans="1:48">
      <c r="A4224" t="str">
        <f t="shared" si="1453"/>
        <v>41856Murilo/Kassio91</v>
      </c>
      <c r="B4224" s="50">
        <v>41856.778113425928</v>
      </c>
      <c r="C4224" s="44">
        <f t="shared" si="1454"/>
        <v>41856</v>
      </c>
      <c r="D4224" s="45" t="s">
        <v>20</v>
      </c>
      <c r="E4224" s="47">
        <v>91</v>
      </c>
      <c r="G4224" s="49" t="e">
        <f>VLOOKUP(C4224,#REF!,2,0)</f>
        <v>#REF!</v>
      </c>
      <c r="I4224" s="42" t="s">
        <v>17</v>
      </c>
      <c r="J4224" s="42" t="s">
        <v>17</v>
      </c>
      <c r="K4224" s="42">
        <v>3.24</v>
      </c>
      <c r="L4224" s="42">
        <v>9.65</v>
      </c>
      <c r="M4224" s="42">
        <v>18.22</v>
      </c>
      <c r="N4224" s="42">
        <v>18.77</v>
      </c>
      <c r="O4224" s="42">
        <v>15.84</v>
      </c>
      <c r="P4224" s="42">
        <v>16.25</v>
      </c>
      <c r="Q4224" s="42">
        <v>24.09</v>
      </c>
      <c r="R4224" s="42">
        <v>25.78</v>
      </c>
      <c r="S4224" s="42">
        <v>22.34</v>
      </c>
      <c r="T4224" s="42">
        <v>26.37</v>
      </c>
      <c r="U4224" s="42">
        <v>25.97</v>
      </c>
      <c r="V4224" s="42">
        <v>27.72</v>
      </c>
      <c r="W4224" s="42">
        <v>26.44</v>
      </c>
      <c r="X4224" s="42">
        <v>29.75</v>
      </c>
      <c r="AA4224">
        <f t="shared" si="1434"/>
        <v>42265.499293981484</v>
      </c>
      <c r="AB4224" t="str">
        <f t="shared" si="1435"/>
        <v>42265Fábio91</v>
      </c>
      <c r="AC4224" s="52">
        <v>42265</v>
      </c>
      <c r="AD4224" s="56" t="s">
        <v>31</v>
      </c>
      <c r="AE4224" s="53">
        <v>91</v>
      </c>
      <c r="AF4224" s="51" t="str">
        <f t="shared" si="1436"/>
        <v/>
      </c>
      <c r="AG4224" s="51">
        <f t="shared" si="1437"/>
        <v>0</v>
      </c>
      <c r="AH4224" s="51">
        <f t="shared" si="1438"/>
        <v>0</v>
      </c>
      <c r="AI4224" s="51">
        <f t="shared" si="1439"/>
        <v>2.6087259999999999</v>
      </c>
      <c r="AJ4224" s="51">
        <f t="shared" si="1440"/>
        <v>16.380037000000002</v>
      </c>
      <c r="AK4224" s="51">
        <f t="shared" si="1441"/>
        <v>18.415436</v>
      </c>
      <c r="AL4224" s="51">
        <f t="shared" si="1442"/>
        <v>18.188306999999998</v>
      </c>
      <c r="AM4224" s="51">
        <f t="shared" si="1443"/>
        <v>17.604455999999999</v>
      </c>
      <c r="AN4224" s="51">
        <f t="shared" si="1444"/>
        <v>18.689892</v>
      </c>
      <c r="AO4224" s="51">
        <f t="shared" si="1445"/>
        <v>21.203135</v>
      </c>
      <c r="AP4224" s="51">
        <f t="shared" si="1446"/>
        <v>22.544284999999999</v>
      </c>
      <c r="AQ4224" s="51">
        <f t="shared" si="1447"/>
        <v>23.102335</v>
      </c>
      <c r="AR4224" s="51">
        <f t="shared" si="1448"/>
        <v>24.658374999999999</v>
      </c>
      <c r="AS4224" s="51">
        <f t="shared" si="1449"/>
        <v>26.046810000000001</v>
      </c>
      <c r="AT4224" s="51">
        <f t="shared" si="1450"/>
        <v>26.919502000000001</v>
      </c>
      <c r="AU4224" s="51">
        <f t="shared" si="1451"/>
        <v>26.318045000000001</v>
      </c>
      <c r="AV4224" s="51">
        <f t="shared" si="1452"/>
        <v>26.535988</v>
      </c>
    </row>
    <row r="4225" spans="1:48">
      <c r="A4225" t="str">
        <f t="shared" si="1453"/>
        <v>41859Murilo/Kassio91</v>
      </c>
      <c r="B4225" s="50">
        <v>41859.726203703707</v>
      </c>
      <c r="C4225" s="44">
        <f t="shared" si="1454"/>
        <v>41859</v>
      </c>
      <c r="D4225" s="45" t="s">
        <v>20</v>
      </c>
      <c r="E4225" s="47">
        <v>91</v>
      </c>
      <c r="G4225" s="49" t="e">
        <f>VLOOKUP(C4225,#REF!,2,0)</f>
        <v>#REF!</v>
      </c>
      <c r="I4225" s="42" t="s">
        <v>17</v>
      </c>
      <c r="J4225" s="42" t="s">
        <v>17</v>
      </c>
      <c r="K4225" s="42">
        <v>3.14</v>
      </c>
      <c r="L4225" s="42">
        <v>9.73</v>
      </c>
      <c r="M4225" s="42">
        <v>18.22</v>
      </c>
      <c r="N4225" s="42">
        <v>18.940000000000001</v>
      </c>
      <c r="O4225" s="42">
        <v>15.94</v>
      </c>
      <c r="P4225" s="42">
        <v>16.25</v>
      </c>
      <c r="Q4225" s="42">
        <v>24.41</v>
      </c>
      <c r="R4225" s="42">
        <v>26.04</v>
      </c>
      <c r="S4225" s="42">
        <v>22.77</v>
      </c>
      <c r="T4225" s="42">
        <v>26.51</v>
      </c>
      <c r="U4225" s="42">
        <v>26.64</v>
      </c>
      <c r="V4225" s="42">
        <v>27.93</v>
      </c>
      <c r="W4225" s="42">
        <v>26.51</v>
      </c>
      <c r="X4225" s="42">
        <v>30.32</v>
      </c>
      <c r="AA4225">
        <f t="shared" si="1434"/>
        <v>42268.490787037037</v>
      </c>
      <c r="AB4225" t="str">
        <f t="shared" si="1435"/>
        <v>42268Fábio91</v>
      </c>
      <c r="AC4225" s="52">
        <v>42268</v>
      </c>
      <c r="AD4225" s="56" t="s">
        <v>31</v>
      </c>
      <c r="AE4225" s="53">
        <v>91</v>
      </c>
      <c r="AF4225" s="51" t="str">
        <f t="shared" si="1436"/>
        <v/>
      </c>
      <c r="AG4225" s="51">
        <f t="shared" si="1437"/>
        <v>0</v>
      </c>
      <c r="AH4225" s="51">
        <f t="shared" si="1438"/>
        <v>0</v>
      </c>
      <c r="AI4225" s="51">
        <f t="shared" si="1439"/>
        <v>1.7455339999999999</v>
      </c>
      <c r="AJ4225" s="51">
        <f t="shared" si="1440"/>
        <v>16.038502000000001</v>
      </c>
      <c r="AK4225" s="51">
        <f t="shared" si="1441"/>
        <v>18.052713000000001</v>
      </c>
      <c r="AL4225" s="51">
        <f t="shared" si="1442"/>
        <v>17.962595</v>
      </c>
      <c r="AM4225" s="51">
        <f t="shared" si="1443"/>
        <v>16.986575999999999</v>
      </c>
      <c r="AN4225" s="51">
        <f t="shared" si="1444"/>
        <v>17.872714999999999</v>
      </c>
      <c r="AO4225" s="51">
        <f t="shared" si="1445"/>
        <v>20.283854000000002</v>
      </c>
      <c r="AP4225" s="51">
        <f t="shared" si="1446"/>
        <v>21.794146999999999</v>
      </c>
      <c r="AQ4225" s="51">
        <f t="shared" si="1447"/>
        <v>22.092701000000002</v>
      </c>
      <c r="AR4225" s="51">
        <f t="shared" si="1448"/>
        <v>21.843786000000001</v>
      </c>
      <c r="AS4225" s="51">
        <f t="shared" si="1449"/>
        <v>23.718826</v>
      </c>
      <c r="AT4225" s="51">
        <f t="shared" si="1450"/>
        <v>24.605682000000002</v>
      </c>
      <c r="AU4225" s="51">
        <f t="shared" si="1451"/>
        <v>25.884729</v>
      </c>
      <c r="AV4225" s="51">
        <f t="shared" si="1452"/>
        <v>25.884729</v>
      </c>
    </row>
    <row r="4226" spans="1:48">
      <c r="A4226" t="str">
        <f t="shared" si="1453"/>
        <v>41862Murilo/Kassio91</v>
      </c>
      <c r="B4226" s="50">
        <v>41862.465381944443</v>
      </c>
      <c r="C4226" s="44">
        <f t="shared" si="1454"/>
        <v>41862</v>
      </c>
      <c r="D4226" s="45" t="s">
        <v>20</v>
      </c>
      <c r="E4226" s="47">
        <v>91</v>
      </c>
      <c r="G4226" s="49" t="e">
        <f>VLOOKUP(C4226,#REF!,2,0)</f>
        <v>#REF!</v>
      </c>
      <c r="I4226" s="42" t="s">
        <v>17</v>
      </c>
      <c r="J4226" s="42" t="s">
        <v>17</v>
      </c>
      <c r="K4226" s="42">
        <v>2.4300000000000002</v>
      </c>
      <c r="L4226" s="42">
        <v>9.5</v>
      </c>
      <c r="M4226" s="42">
        <v>18.16</v>
      </c>
      <c r="N4226" s="42">
        <v>19.11</v>
      </c>
      <c r="O4226" s="42">
        <v>15.53</v>
      </c>
      <c r="P4226" s="42">
        <v>16.14</v>
      </c>
      <c r="Q4226" s="42">
        <v>24.35</v>
      </c>
      <c r="R4226" s="42">
        <v>26.11</v>
      </c>
      <c r="S4226" s="42">
        <v>22.71</v>
      </c>
      <c r="T4226" s="42">
        <v>26.17</v>
      </c>
      <c r="U4226" s="42">
        <v>26.51</v>
      </c>
      <c r="V4226" s="42">
        <v>27.93</v>
      </c>
      <c r="W4226" s="42">
        <v>26.84</v>
      </c>
      <c r="X4226" s="42">
        <v>30.39</v>
      </c>
      <c r="AA4226">
        <f t="shared" si="1434"/>
        <v>42270.392731481479</v>
      </c>
      <c r="AB4226" t="str">
        <f t="shared" si="1435"/>
        <v>42270Fábio91</v>
      </c>
      <c r="AC4226" s="52">
        <v>42270</v>
      </c>
      <c r="AD4226" s="56" t="s">
        <v>31</v>
      </c>
      <c r="AE4226" s="53">
        <v>91</v>
      </c>
      <c r="AF4226" s="51" t="str">
        <f t="shared" si="1436"/>
        <v/>
      </c>
      <c r="AG4226" s="51">
        <f t="shared" si="1437"/>
        <v>0</v>
      </c>
      <c r="AH4226" s="51">
        <f t="shared" si="1438"/>
        <v>0</v>
      </c>
      <c r="AI4226" s="51">
        <f t="shared" si="1439"/>
        <v>1.6505259999999999</v>
      </c>
      <c r="AJ4226" s="51">
        <f t="shared" si="1440"/>
        <v>15.869158000000001</v>
      </c>
      <c r="AK4226" s="51">
        <f t="shared" si="1441"/>
        <v>17.827870999999998</v>
      </c>
      <c r="AL4226" s="51">
        <f t="shared" si="1442"/>
        <v>17.738341999999999</v>
      </c>
      <c r="AM4226" s="51">
        <f t="shared" si="1443"/>
        <v>16.725237</v>
      </c>
      <c r="AN4226" s="51">
        <f t="shared" si="1444"/>
        <v>17.338287000000001</v>
      </c>
      <c r="AO4226" s="51">
        <f t="shared" si="1445"/>
        <v>19.997803000000001</v>
      </c>
      <c r="AP4226" s="51">
        <f t="shared" si="1446"/>
        <v>21.399222999999999</v>
      </c>
      <c r="AQ4226" s="51">
        <f t="shared" si="1447"/>
        <v>21.744581</v>
      </c>
      <c r="AR4226" s="51">
        <f t="shared" si="1448"/>
        <v>21.399222999999999</v>
      </c>
      <c r="AS4226" s="51">
        <f t="shared" si="1449"/>
        <v>22.949477999999999</v>
      </c>
      <c r="AT4226" s="51">
        <f t="shared" si="1450"/>
        <v>23.051352999999999</v>
      </c>
      <c r="AU4226" s="51">
        <f t="shared" si="1451"/>
        <v>22.242746</v>
      </c>
      <c r="AV4226" s="51">
        <f t="shared" si="1452"/>
        <v>24.763864999999999</v>
      </c>
    </row>
    <row r="4227" spans="1:48">
      <c r="A4227" t="str">
        <f t="shared" si="1453"/>
        <v>41866Murilo/Kassio91</v>
      </c>
      <c r="B4227" s="50">
        <v>41866.387083333335</v>
      </c>
      <c r="C4227" s="44">
        <f t="shared" si="1454"/>
        <v>41866</v>
      </c>
      <c r="D4227" s="45" t="s">
        <v>20</v>
      </c>
      <c r="E4227" s="47">
        <v>91</v>
      </c>
      <c r="G4227" s="49" t="e">
        <f>VLOOKUP(C4227,#REF!,2,0)</f>
        <v>#REF!</v>
      </c>
      <c r="I4227" s="42" t="s">
        <v>17</v>
      </c>
      <c r="J4227" s="42" t="s">
        <v>17</v>
      </c>
      <c r="K4227" s="42">
        <v>7.16</v>
      </c>
      <c r="L4227" s="42">
        <v>12.27</v>
      </c>
      <c r="M4227" s="42">
        <v>18.600000000000001</v>
      </c>
      <c r="N4227" s="42">
        <v>18.88</v>
      </c>
      <c r="O4227" s="42">
        <v>16.04</v>
      </c>
      <c r="P4227" s="42">
        <v>16.559999999999999</v>
      </c>
      <c r="Q4227" s="42">
        <v>24.92</v>
      </c>
      <c r="R4227" s="42">
        <v>27.45</v>
      </c>
      <c r="S4227" s="42">
        <v>23.14</v>
      </c>
      <c r="T4227" s="42">
        <v>27.11</v>
      </c>
      <c r="U4227" s="42">
        <v>26.57</v>
      </c>
      <c r="V4227" s="42">
        <v>27.93</v>
      </c>
      <c r="W4227" s="42">
        <v>26.84</v>
      </c>
      <c r="X4227" s="42">
        <v>30.82</v>
      </c>
      <c r="AA4227">
        <f t="shared" si="1434"/>
        <v>42272.514965277776</v>
      </c>
      <c r="AB4227" t="str">
        <f t="shared" si="1435"/>
        <v>42272Fábio91</v>
      </c>
      <c r="AC4227" s="52">
        <v>42272</v>
      </c>
      <c r="AD4227" s="56" t="s">
        <v>31</v>
      </c>
      <c r="AE4227" s="53">
        <v>91</v>
      </c>
      <c r="AF4227" s="51" t="str">
        <f t="shared" si="1436"/>
        <v/>
      </c>
      <c r="AG4227" s="51">
        <f t="shared" si="1437"/>
        <v>0</v>
      </c>
      <c r="AH4227" s="51">
        <f t="shared" si="1438"/>
        <v>0</v>
      </c>
      <c r="AI4227" s="51">
        <f t="shared" si="1439"/>
        <v>1.055272</v>
      </c>
      <c r="AJ4227" s="51">
        <f t="shared" si="1440"/>
        <v>15.658751000000001</v>
      </c>
      <c r="AK4227" s="51">
        <f t="shared" si="1441"/>
        <v>17.559964999999998</v>
      </c>
      <c r="AL4227" s="51">
        <f t="shared" si="1442"/>
        <v>17.382497999999998</v>
      </c>
      <c r="AM4227" s="51">
        <f t="shared" si="1443"/>
        <v>16.166153000000001</v>
      </c>
      <c r="AN4227" s="51">
        <f t="shared" si="1444"/>
        <v>17.030346000000002</v>
      </c>
      <c r="AO4227" s="51">
        <f t="shared" si="1445"/>
        <v>19.619548999999999</v>
      </c>
      <c r="AP4227" s="51">
        <f t="shared" si="1446"/>
        <v>21.007883</v>
      </c>
      <c r="AQ4227" s="51">
        <f t="shared" si="1447"/>
        <v>21.154211</v>
      </c>
      <c r="AR4227" s="51">
        <f t="shared" si="1448"/>
        <v>21.497633</v>
      </c>
      <c r="AS4227" s="51">
        <f t="shared" si="1449"/>
        <v>23.000402000000001</v>
      </c>
      <c r="AT4227" s="51">
        <f t="shared" si="1450"/>
        <v>22.898644999999998</v>
      </c>
      <c r="AU4227" s="51">
        <f t="shared" si="1451"/>
        <v>21.30105</v>
      </c>
      <c r="AV4227" s="51">
        <f t="shared" si="1452"/>
        <v>23.051352999999999</v>
      </c>
    </row>
    <row r="4228" spans="1:48">
      <c r="A4228" t="str">
        <f t="shared" si="1453"/>
        <v>41869Murilo/Kassio91</v>
      </c>
      <c r="B4228" s="50">
        <v>41869.501921296294</v>
      </c>
      <c r="C4228" s="44">
        <f t="shared" si="1454"/>
        <v>41869</v>
      </c>
      <c r="D4228" s="45" t="s">
        <v>20</v>
      </c>
      <c r="E4228" s="47">
        <v>91</v>
      </c>
      <c r="G4228" s="49" t="e">
        <f>VLOOKUP(C4228,#REF!,2,0)</f>
        <v>#REF!</v>
      </c>
      <c r="I4228" s="42" t="s">
        <v>17</v>
      </c>
      <c r="J4228" s="42" t="s">
        <v>17</v>
      </c>
      <c r="K4228" s="42">
        <v>7.09</v>
      </c>
      <c r="L4228" s="42">
        <v>11.23</v>
      </c>
      <c r="M4228" s="42">
        <v>18.88</v>
      </c>
      <c r="N4228" s="42">
        <v>19.28</v>
      </c>
      <c r="O4228" s="42">
        <v>16.25</v>
      </c>
      <c r="P4228" s="42">
        <v>16.559999999999999</v>
      </c>
      <c r="Q4228" s="42">
        <v>24.8</v>
      </c>
      <c r="R4228" s="42">
        <v>26.84</v>
      </c>
      <c r="S4228" s="42">
        <v>23.33</v>
      </c>
      <c r="T4228" s="42">
        <v>27.04</v>
      </c>
      <c r="U4228" s="42">
        <v>27.18</v>
      </c>
      <c r="V4228" s="42">
        <v>28.34</v>
      </c>
      <c r="W4228" s="42">
        <v>26.98</v>
      </c>
      <c r="X4228" s="42">
        <v>30.97</v>
      </c>
      <c r="AA4228">
        <f t="shared" ref="AA4228:AA4279" si="1455">VLOOKUP(AB4228,$A$4:$B$4281,2,0)</f>
        <v>42274.454027777778</v>
      </c>
      <c r="AB4228" t="str">
        <f t="shared" ref="AB4228:AB4279" si="1456">AC4228&amp;AD4228&amp;AE4228</f>
        <v>42274Fábio91</v>
      </c>
      <c r="AC4228" s="52">
        <v>42274</v>
      </c>
      <c r="AD4228" s="56" t="s">
        <v>31</v>
      </c>
      <c r="AE4228" s="53">
        <v>91</v>
      </c>
      <c r="AF4228" s="51" t="str">
        <f t="shared" ref="AF4228:AF4279" si="1457">IF(VLOOKUP(AB4228,$A$4:$H$4281,8,0)=0,"",VLOOKUP(AB4228,$A$4:$H$4281,8,0))</f>
        <v/>
      </c>
      <c r="AG4228" s="51">
        <f t="shared" ref="AG4228:AG4279" si="1458">IFERROR(AVERAGEIFS(I:I,$C:$C,$AC4228,$D:$D,$AD4228,$E:$E,$AE4228,$F:$F,"&lt;&gt;X"),"N/A")</f>
        <v>0</v>
      </c>
      <c r="AH4228" s="51">
        <f t="shared" ref="AH4228:AH4279" si="1459">IFERROR(AVERAGEIFS(J:J,$C:$C,$AC4228,$D:$D,$AD4228,$E:$E,$AE4228,$F:$F,"&lt;&gt;X"),"N/A")</f>
        <v>0</v>
      </c>
      <c r="AI4228" s="51">
        <f t="shared" ref="AI4228:AI4279" si="1460">IFERROR(AVERAGEIFS(K:K,$C:$C,$AC4228,$D:$D,$AD4228,$E:$E,$AE4228,$F:$F,"&lt;&gt;X"),"N/A")</f>
        <v>3.779296</v>
      </c>
      <c r="AJ4228" s="51">
        <f t="shared" ref="AJ4228:AJ4279" si="1461">IFERROR(AVERAGEIFS(L:L,$C:$C,$AC4228,$D:$D,$AD4228,$E:$E,$AE4228,$F:$F,"&lt;&gt;X"),"N/A")</f>
        <v>17.604455999999999</v>
      </c>
      <c r="AK4228" s="51">
        <f t="shared" ref="AK4228:AK4279" si="1462">IFERROR(AVERAGEIFS(M:M,$C:$C,$AC4228,$D:$D,$AD4228,$E:$E,$AE4228,$F:$F,"&lt;&gt;X"),"N/A")</f>
        <v>19.105416999999999</v>
      </c>
      <c r="AL4228" s="51">
        <f t="shared" ref="AL4228:AL4279" si="1463">IFERROR(AVERAGEIFS(N:N,$C:$C,$AC4228,$D:$D,$AD4228,$E:$E,$AE4228,$F:$F,"&lt;&gt;X"),"N/A")</f>
        <v>19.059010000000001</v>
      </c>
      <c r="AM4228" s="51">
        <f t="shared" ref="AM4228:AM4279" si="1464">IFERROR(AVERAGEIFS(O:O,$C:$C,$AC4228,$D:$D,$AD4228,$E:$E,$AE4228,$F:$F,"&lt;&gt;X"),"N/A")</f>
        <v>18.007636999999999</v>
      </c>
      <c r="AN4228" s="51">
        <f t="shared" ref="AN4228:AN4279" si="1465">IFERROR(AVERAGEIFS(P:P,$C:$C,$AC4228,$D:$D,$AD4228,$E:$E,$AE4228,$F:$F,"&lt;&gt;X"),"N/A")</f>
        <v>18.78182</v>
      </c>
      <c r="AO4228" s="51">
        <f t="shared" ref="AO4228:AO4279" si="1466">IFERROR(AVERAGEIFS(Q:Q,$C:$C,$AC4228,$D:$D,$AD4228,$E:$E,$AE4228,$F:$F,"&lt;&gt;X"),"N/A")</f>
        <v>20.813578</v>
      </c>
      <c r="AP4228" s="51">
        <f t="shared" ref="AP4228:AP4279" si="1467">IFERROR(AVERAGEIFS(R:R,$C:$C,$AC4228,$D:$D,$AD4228,$E:$E,$AE4228,$F:$F,"&lt;&gt;X"),"N/A")</f>
        <v>21.843786000000001</v>
      </c>
      <c r="AQ4228" s="51">
        <f t="shared" ref="AQ4228:AQ4279" si="1468">IFERROR(AVERAGEIFS(S:S,$C:$C,$AC4228,$D:$D,$AD4228,$E:$E,$AE4228,$F:$F,"&lt;&gt;X"),"N/A")</f>
        <v>21.794146999999999</v>
      </c>
      <c r="AR4228" s="51">
        <f t="shared" ref="AR4228:AR4279" si="1469">IFERROR(AVERAGEIFS(T:T,$C:$C,$AC4228,$D:$D,$AD4228,$E:$E,$AE4228,$F:$F,"&lt;&gt;X"),"N/A")</f>
        <v>21.744581</v>
      </c>
      <c r="AS4228" s="51">
        <f t="shared" ref="AS4228:AS4279" si="1470">IFERROR(AVERAGEIFS(U:U,$C:$C,$AC4228,$D:$D,$AD4228,$E:$E,$AE4228,$F:$F,"&lt;&gt;X"),"N/A")</f>
        <v>23.460999999999999</v>
      </c>
      <c r="AT4228" s="51">
        <f t="shared" ref="AT4228:AT4279" si="1471">IFERROR(AVERAGEIFS(V:V,$C:$C,$AC4228,$D:$D,$AD4228,$E:$E,$AE4228,$F:$F,"&lt;&gt;X"),"N/A")</f>
        <v>23.153414000000001</v>
      </c>
      <c r="AU4228" s="51">
        <f t="shared" ref="AU4228:AU4279" si="1472">IFERROR(AVERAGEIFS(W:W,$C:$C,$AC4228,$D:$D,$AD4228,$E:$E,$AE4228,$F:$F,"&lt;&gt;X"),"N/A")</f>
        <v>21.943182</v>
      </c>
      <c r="AV4228" s="51">
        <f t="shared" ref="AV4228:AV4279" si="1473">IFERROR(AVERAGEIFS(X:X,$C:$C,$AC4228,$D:$D,$AD4228,$E:$E,$AE4228,$F:$F,"&lt;&gt;X"),"N/A")</f>
        <v>23.512438</v>
      </c>
    </row>
    <row r="4229" spans="1:48">
      <c r="A4229" t="str">
        <f t="shared" ref="A4229:A4281" si="1474">C4229&amp;D4229&amp;E4229</f>
        <v>41870Murilo/Kassio91</v>
      </c>
      <c r="B4229" s="50">
        <v>41870.719259259262</v>
      </c>
      <c r="C4229" s="44">
        <f t="shared" si="1454"/>
        <v>41870</v>
      </c>
      <c r="D4229" s="45" t="s">
        <v>20</v>
      </c>
      <c r="E4229" s="47">
        <v>91</v>
      </c>
      <c r="G4229" s="49" t="e">
        <f>VLOOKUP(C4229,#REF!,2,0)</f>
        <v>#REF!</v>
      </c>
      <c r="I4229" s="42" t="s">
        <v>17</v>
      </c>
      <c r="J4229" s="42" t="s">
        <v>17</v>
      </c>
      <c r="K4229" s="42">
        <v>4.82</v>
      </c>
      <c r="L4229" s="42">
        <v>10.65</v>
      </c>
      <c r="M4229" s="42">
        <v>18.22</v>
      </c>
      <c r="N4229" s="42">
        <v>19.11</v>
      </c>
      <c r="O4229" s="42">
        <v>15.89</v>
      </c>
      <c r="P4229" s="42">
        <v>16.14</v>
      </c>
      <c r="Q4229" s="42">
        <v>24.22</v>
      </c>
      <c r="R4229" s="42">
        <v>25.64</v>
      </c>
      <c r="S4229" s="42">
        <v>22.53</v>
      </c>
      <c r="T4229" s="42">
        <v>26.11</v>
      </c>
      <c r="U4229" s="42">
        <v>26.64</v>
      </c>
      <c r="V4229" s="42">
        <v>27.93</v>
      </c>
      <c r="W4229" s="42">
        <v>26.57</v>
      </c>
      <c r="X4229" s="42">
        <v>30.75</v>
      </c>
      <c r="AA4229">
        <f t="shared" si="1455"/>
        <v>42276.395474537036</v>
      </c>
      <c r="AB4229" t="str">
        <f t="shared" si="1456"/>
        <v>42276Fábio91</v>
      </c>
      <c r="AC4229" s="52">
        <v>42276</v>
      </c>
      <c r="AD4229" s="56" t="s">
        <v>31</v>
      </c>
      <c r="AE4229" s="53">
        <v>91</v>
      </c>
      <c r="AF4229" s="51" t="str">
        <f t="shared" si="1457"/>
        <v/>
      </c>
      <c r="AG4229" s="51">
        <f t="shared" si="1458"/>
        <v>0</v>
      </c>
      <c r="AH4229" s="51">
        <f t="shared" si="1459"/>
        <v>0</v>
      </c>
      <c r="AI4229" s="51">
        <f t="shared" si="1460"/>
        <v>4.7176780000000003</v>
      </c>
      <c r="AJ4229" s="51">
        <f t="shared" si="1461"/>
        <v>17.515518</v>
      </c>
      <c r="AK4229" s="51">
        <f t="shared" si="1462"/>
        <v>19.572514000000002</v>
      </c>
      <c r="AL4229" s="51">
        <f t="shared" si="1463"/>
        <v>20.283854000000002</v>
      </c>
      <c r="AM4229" s="51">
        <f t="shared" si="1464"/>
        <v>23.051352999999999</v>
      </c>
      <c r="AN4229" s="51">
        <f t="shared" si="1465"/>
        <v>25.134798</v>
      </c>
      <c r="AO4229" s="51">
        <f t="shared" si="1466"/>
        <v>24.290852000000001</v>
      </c>
      <c r="AP4229" s="51">
        <f t="shared" si="1467"/>
        <v>24.448043999999999</v>
      </c>
      <c r="AQ4229" s="51">
        <f t="shared" si="1468"/>
        <v>26.263680999999998</v>
      </c>
      <c r="AR4229" s="51">
        <f t="shared" si="1469"/>
        <v>25.241266</v>
      </c>
      <c r="AS4229" s="51">
        <f t="shared" si="1470"/>
        <v>25.830808999999999</v>
      </c>
      <c r="AT4229" s="51">
        <f t="shared" si="1471"/>
        <v>26.046810000000001</v>
      </c>
      <c r="AU4229" s="51">
        <f t="shared" si="1472"/>
        <v>26.535988</v>
      </c>
      <c r="AV4229" s="51">
        <f t="shared" si="1473"/>
        <v>26.919502000000001</v>
      </c>
    </row>
    <row r="4230" spans="1:48">
      <c r="A4230" t="str">
        <f t="shared" si="1474"/>
        <v>41873Murilo/Kassio91</v>
      </c>
      <c r="B4230" s="50">
        <v>41873.462916666664</v>
      </c>
      <c r="C4230" s="44">
        <f t="shared" si="1454"/>
        <v>41873</v>
      </c>
      <c r="D4230" s="45" t="s">
        <v>20</v>
      </c>
      <c r="E4230" s="47">
        <v>91</v>
      </c>
      <c r="G4230" s="49" t="e">
        <f>VLOOKUP(C4230,#REF!,2,0)</f>
        <v>#REF!</v>
      </c>
      <c r="I4230" s="42" t="s">
        <v>17</v>
      </c>
      <c r="J4230" s="42" t="s">
        <v>17</v>
      </c>
      <c r="K4230" s="42">
        <v>8.7899999999999991</v>
      </c>
      <c r="L4230" s="42">
        <v>15.53</v>
      </c>
      <c r="M4230" s="42">
        <v>25.25</v>
      </c>
      <c r="N4230" s="42">
        <v>21.98</v>
      </c>
      <c r="O4230" s="42">
        <v>16.350000000000001</v>
      </c>
      <c r="P4230" s="42">
        <v>16.71</v>
      </c>
      <c r="Q4230" s="42">
        <v>24.99</v>
      </c>
      <c r="R4230" s="42">
        <v>26.11</v>
      </c>
      <c r="S4230" s="42">
        <v>23.14</v>
      </c>
      <c r="T4230" s="42">
        <v>27.04</v>
      </c>
      <c r="U4230" s="42">
        <v>26.17</v>
      </c>
      <c r="V4230" s="42">
        <v>27.59</v>
      </c>
      <c r="W4230" s="42">
        <v>26.24</v>
      </c>
      <c r="X4230" s="42">
        <v>30.6</v>
      </c>
      <c r="AA4230">
        <f t="shared" si="1455"/>
        <v>42277.744745370372</v>
      </c>
      <c r="AB4230" t="str">
        <f t="shared" si="1456"/>
        <v>42277Fábio91</v>
      </c>
      <c r="AC4230" s="52">
        <v>42277</v>
      </c>
      <c r="AD4230" s="56" t="s">
        <v>31</v>
      </c>
      <c r="AE4230" s="53">
        <v>91</v>
      </c>
      <c r="AF4230" s="51" t="str">
        <f t="shared" si="1457"/>
        <v/>
      </c>
      <c r="AG4230" s="51">
        <f t="shared" si="1458"/>
        <v>0</v>
      </c>
      <c r="AH4230" s="51">
        <f t="shared" si="1459"/>
        <v>0</v>
      </c>
      <c r="AI4230" s="51">
        <f t="shared" si="1460"/>
        <v>10.396571</v>
      </c>
      <c r="AJ4230" s="51">
        <f t="shared" si="1461"/>
        <v>23.255731999999998</v>
      </c>
      <c r="AK4230" s="51">
        <f t="shared" si="1462"/>
        <v>23.615492</v>
      </c>
      <c r="AL4230" s="51">
        <f t="shared" si="1463"/>
        <v>23.978010000000001</v>
      </c>
      <c r="AM4230" s="51">
        <f t="shared" si="1464"/>
        <v>25.134798</v>
      </c>
      <c r="AN4230" s="51">
        <f t="shared" si="1465"/>
        <v>25.615658</v>
      </c>
      <c r="AO4230" s="51">
        <f t="shared" si="1466"/>
        <v>24.869577</v>
      </c>
      <c r="AP4230" s="51">
        <f t="shared" si="1467"/>
        <v>24.816673000000002</v>
      </c>
      <c r="AQ4230" s="51">
        <f t="shared" si="1468"/>
        <v>26.046810000000001</v>
      </c>
      <c r="AR4230" s="51">
        <f t="shared" si="1469"/>
        <v>25.615658</v>
      </c>
      <c r="AS4230" s="51">
        <f t="shared" si="1470"/>
        <v>27.30566</v>
      </c>
      <c r="AT4230" s="51">
        <f t="shared" si="1471"/>
        <v>26.645285000000001</v>
      </c>
      <c r="AU4230" s="51">
        <f t="shared" si="1472"/>
        <v>27.084671</v>
      </c>
      <c r="AV4230" s="51">
        <f t="shared" si="1473"/>
        <v>26.809674999999999</v>
      </c>
    </row>
    <row r="4231" spans="1:48">
      <c r="A4231" t="str">
        <f t="shared" si="1474"/>
        <v>41880Murilo/Kassio91</v>
      </c>
      <c r="B4231" s="50">
        <v>41880.771921296298</v>
      </c>
      <c r="C4231" s="44">
        <f t="shared" si="1454"/>
        <v>41880</v>
      </c>
      <c r="D4231" s="45" t="s">
        <v>20</v>
      </c>
      <c r="E4231" s="47">
        <v>91</v>
      </c>
      <c r="G4231" s="49" t="e">
        <f>VLOOKUP(C4231,#REF!,2,0)</f>
        <v>#REF!</v>
      </c>
      <c r="I4231" s="42" t="s">
        <v>17</v>
      </c>
      <c r="J4231" s="42" t="s">
        <v>17</v>
      </c>
      <c r="K4231" s="42">
        <v>1.54</v>
      </c>
      <c r="L4231" s="42">
        <v>13.31</v>
      </c>
      <c r="M4231" s="42">
        <v>21.98</v>
      </c>
      <c r="N4231" s="42">
        <v>21.31</v>
      </c>
      <c r="O4231" s="42">
        <v>17.03</v>
      </c>
      <c r="P4231" s="42">
        <v>16.77</v>
      </c>
      <c r="Q4231" s="42">
        <v>24.73</v>
      </c>
      <c r="R4231" s="42">
        <v>26.31</v>
      </c>
      <c r="S4231" s="42">
        <v>23.02</v>
      </c>
      <c r="T4231" s="42">
        <v>26.91</v>
      </c>
      <c r="U4231" s="42">
        <v>26.98</v>
      </c>
      <c r="V4231" s="42">
        <v>28.21</v>
      </c>
      <c r="W4231" s="42">
        <v>26.71</v>
      </c>
      <c r="X4231" s="42">
        <v>30.82</v>
      </c>
      <c r="AA4231">
        <f t="shared" si="1455"/>
        <v>42279.628067129626</v>
      </c>
      <c r="AB4231" t="str">
        <f t="shared" si="1456"/>
        <v>42279Fábio91</v>
      </c>
      <c r="AC4231" s="52">
        <v>42279</v>
      </c>
      <c r="AD4231" s="56" t="s">
        <v>31</v>
      </c>
      <c r="AE4231" s="53">
        <v>91</v>
      </c>
      <c r="AF4231" s="51" t="str">
        <f t="shared" si="1457"/>
        <v/>
      </c>
      <c r="AG4231" s="51">
        <f t="shared" si="1458"/>
        <v>0</v>
      </c>
      <c r="AH4231" s="51">
        <f t="shared" si="1459"/>
        <v>0</v>
      </c>
      <c r="AI4231" s="51">
        <f t="shared" si="1460"/>
        <v>5.0950629999999997</v>
      </c>
      <c r="AJ4231" s="51">
        <f t="shared" si="1461"/>
        <v>18.052713000000001</v>
      </c>
      <c r="AK4231" s="51">
        <f t="shared" si="1462"/>
        <v>19.997803000000001</v>
      </c>
      <c r="AL4231" s="51">
        <f t="shared" si="1463"/>
        <v>20.188268999999998</v>
      </c>
      <c r="AM4231" s="51">
        <f t="shared" si="1464"/>
        <v>21.30105</v>
      </c>
      <c r="AN4231" s="51">
        <f t="shared" si="1465"/>
        <v>24.975517</v>
      </c>
      <c r="AO4231" s="51">
        <f t="shared" si="1466"/>
        <v>24.500519000000001</v>
      </c>
      <c r="AP4231" s="51">
        <f t="shared" si="1467"/>
        <v>24.448043999999999</v>
      </c>
      <c r="AQ4231" s="51">
        <f t="shared" si="1468"/>
        <v>26.209389000000002</v>
      </c>
      <c r="AR4231" s="51">
        <f t="shared" si="1469"/>
        <v>25.454886999999999</v>
      </c>
      <c r="AS4231" s="51">
        <f t="shared" si="1470"/>
        <v>26.263680999999998</v>
      </c>
      <c r="AT4231" s="51">
        <f t="shared" si="1471"/>
        <v>26.426905000000001</v>
      </c>
      <c r="AU4231" s="51">
        <f t="shared" si="1472"/>
        <v>26.700047999999999</v>
      </c>
      <c r="AV4231" s="51">
        <f t="shared" si="1473"/>
        <v>26.645285000000001</v>
      </c>
    </row>
    <row r="4232" spans="1:48">
      <c r="A4232" t="str">
        <f t="shared" si="1474"/>
        <v>41883Murilo/Kassio91</v>
      </c>
      <c r="B4232" s="50">
        <v>41883.548321759263</v>
      </c>
      <c r="C4232" s="44">
        <f t="shared" si="1454"/>
        <v>41883</v>
      </c>
      <c r="D4232" s="45" t="s">
        <v>20</v>
      </c>
      <c r="E4232" s="47">
        <v>91</v>
      </c>
      <c r="G4232" s="49" t="e">
        <f>VLOOKUP(C4232,#REF!,2,0)</f>
        <v>#REF!</v>
      </c>
      <c r="I4232" s="42" t="s">
        <v>17</v>
      </c>
      <c r="J4232" s="42" t="s">
        <v>17</v>
      </c>
      <c r="K4232" s="42">
        <v>10.4</v>
      </c>
      <c r="L4232" s="42">
        <v>19.850000000000001</v>
      </c>
      <c r="M4232" s="42">
        <v>30.32</v>
      </c>
      <c r="N4232" s="42">
        <v>24.99</v>
      </c>
      <c r="O4232" s="42">
        <v>16.920000000000002</v>
      </c>
      <c r="P4232" s="42">
        <v>16.920000000000002</v>
      </c>
      <c r="Q4232" s="42">
        <v>24.92</v>
      </c>
      <c r="R4232" s="42">
        <v>26.71</v>
      </c>
      <c r="S4232" s="42">
        <v>23.21</v>
      </c>
      <c r="T4232" s="42">
        <v>26.91</v>
      </c>
      <c r="U4232" s="42">
        <v>26.71</v>
      </c>
      <c r="V4232" s="42">
        <v>28.14</v>
      </c>
      <c r="W4232" s="42">
        <v>26.57</v>
      </c>
      <c r="X4232" s="42">
        <v>30.53</v>
      </c>
      <c r="AA4232">
        <f t="shared" si="1455"/>
        <v>42283.398865740739</v>
      </c>
      <c r="AB4232" t="str">
        <f t="shared" si="1456"/>
        <v>42283Fábio91</v>
      </c>
      <c r="AC4232" s="52">
        <v>42283</v>
      </c>
      <c r="AD4232" s="56" t="s">
        <v>31</v>
      </c>
      <c r="AE4232" s="53">
        <v>91</v>
      </c>
      <c r="AF4232" s="51" t="str">
        <f t="shared" si="1457"/>
        <v/>
      </c>
      <c r="AG4232" s="51">
        <f t="shared" si="1458"/>
        <v>0</v>
      </c>
      <c r="AH4232" s="51">
        <f t="shared" si="1459"/>
        <v>0</v>
      </c>
      <c r="AI4232" s="51">
        <f t="shared" si="1460"/>
        <v>3.6469900000000002</v>
      </c>
      <c r="AJ4232" s="51">
        <f t="shared" si="1461"/>
        <v>17.161975999999999</v>
      </c>
      <c r="AK4232" s="51">
        <f t="shared" si="1462"/>
        <v>18.461030999999998</v>
      </c>
      <c r="AL4232" s="51">
        <f t="shared" si="1463"/>
        <v>18.278981999999999</v>
      </c>
      <c r="AM4232" s="51">
        <f t="shared" si="1464"/>
        <v>17.471107</v>
      </c>
      <c r="AN4232" s="51">
        <f t="shared" si="1465"/>
        <v>18.278981999999999</v>
      </c>
      <c r="AO4232" s="51">
        <f t="shared" si="1466"/>
        <v>20.862079999999999</v>
      </c>
      <c r="AP4232" s="51">
        <f t="shared" si="1467"/>
        <v>22.092701000000002</v>
      </c>
      <c r="AQ4232" s="51">
        <f t="shared" si="1468"/>
        <v>22.393265</v>
      </c>
      <c r="AR4232" s="51">
        <f t="shared" si="1469"/>
        <v>23.102335</v>
      </c>
      <c r="AS4232" s="51">
        <f t="shared" si="1470"/>
        <v>25.347978999999999</v>
      </c>
      <c r="AT4232" s="51">
        <f t="shared" si="1471"/>
        <v>25.830808999999999</v>
      </c>
      <c r="AU4232" s="51">
        <f t="shared" si="1472"/>
        <v>26.100947999999999</v>
      </c>
      <c r="AV4232" s="51">
        <f t="shared" si="1473"/>
        <v>26.263680999999998</v>
      </c>
    </row>
    <row r="4233" spans="1:48">
      <c r="A4233" t="str">
        <f t="shared" si="1474"/>
        <v>41885Murilo/Kassio91</v>
      </c>
      <c r="B4233" s="50">
        <v>41885.481817129628</v>
      </c>
      <c r="C4233" s="44">
        <f t="shared" si="1454"/>
        <v>41885</v>
      </c>
      <c r="D4233" s="45" t="s">
        <v>20</v>
      </c>
      <c r="E4233" s="47">
        <v>91</v>
      </c>
      <c r="G4233" s="49" t="e">
        <f>VLOOKUP(C4233,#REF!,2,0)</f>
        <v>#REF!</v>
      </c>
      <c r="I4233" s="42" t="s">
        <v>17</v>
      </c>
      <c r="J4233" s="42" t="s">
        <v>17</v>
      </c>
      <c r="K4233" s="42">
        <v>12.94</v>
      </c>
      <c r="L4233" s="42">
        <v>21.49</v>
      </c>
      <c r="M4233" s="42">
        <v>31.84</v>
      </c>
      <c r="N4233" s="42">
        <v>30.97</v>
      </c>
      <c r="O4233" s="42">
        <v>29.18</v>
      </c>
      <c r="P4233" s="42">
        <v>27.79</v>
      </c>
      <c r="Q4233" s="42">
        <v>25.05</v>
      </c>
      <c r="R4233" s="42">
        <v>26.57</v>
      </c>
      <c r="S4233" s="42">
        <v>23.39</v>
      </c>
      <c r="T4233" s="42">
        <v>27.18</v>
      </c>
      <c r="U4233" s="42">
        <v>26.84</v>
      </c>
      <c r="V4233" s="42">
        <v>28.41</v>
      </c>
      <c r="W4233" s="42">
        <v>26.84</v>
      </c>
      <c r="X4233" s="42">
        <v>31.04</v>
      </c>
      <c r="AA4233">
        <f t="shared" si="1455"/>
        <v>42286.62709490741</v>
      </c>
      <c r="AB4233" t="str">
        <f t="shared" si="1456"/>
        <v>42286Fábio91</v>
      </c>
      <c r="AC4233" s="52">
        <v>42286</v>
      </c>
      <c r="AD4233" s="56" t="s">
        <v>31</v>
      </c>
      <c r="AE4233" s="53">
        <v>91</v>
      </c>
      <c r="AF4233" s="51" t="str">
        <f t="shared" si="1457"/>
        <v>Erro Leitura</v>
      </c>
      <c r="AG4233" s="51" t="str">
        <f t="shared" si="1458"/>
        <v>N/A</v>
      </c>
      <c r="AH4233" s="51" t="str">
        <f t="shared" si="1459"/>
        <v>N/A</v>
      </c>
      <c r="AI4233" s="51" t="str">
        <f t="shared" si="1460"/>
        <v>N/A</v>
      </c>
      <c r="AJ4233" s="51" t="str">
        <f t="shared" si="1461"/>
        <v>N/A</v>
      </c>
      <c r="AK4233" s="51" t="str">
        <f t="shared" si="1462"/>
        <v>N/A</v>
      </c>
      <c r="AL4233" s="51" t="str">
        <f t="shared" si="1463"/>
        <v>N/A</v>
      </c>
      <c r="AM4233" s="51" t="str">
        <f t="shared" si="1464"/>
        <v>N/A</v>
      </c>
      <c r="AN4233" s="51" t="str">
        <f t="shared" si="1465"/>
        <v>N/A</v>
      </c>
      <c r="AO4233" s="51" t="str">
        <f t="shared" si="1466"/>
        <v>N/A</v>
      </c>
      <c r="AP4233" s="51" t="str">
        <f t="shared" si="1467"/>
        <v>N/A</v>
      </c>
      <c r="AQ4233" s="51" t="str">
        <f t="shared" si="1468"/>
        <v>N/A</v>
      </c>
      <c r="AR4233" s="51" t="str">
        <f t="shared" si="1469"/>
        <v>N/A</v>
      </c>
      <c r="AS4233" s="51" t="str">
        <f t="shared" si="1470"/>
        <v>N/A</v>
      </c>
      <c r="AT4233" s="51" t="str">
        <f t="shared" si="1471"/>
        <v>N/A</v>
      </c>
      <c r="AU4233" s="51" t="str">
        <f t="shared" si="1472"/>
        <v>N/A</v>
      </c>
      <c r="AV4233" s="51" t="str">
        <f t="shared" si="1473"/>
        <v>N/A</v>
      </c>
    </row>
    <row r="4234" spans="1:48">
      <c r="A4234" t="str">
        <f t="shared" si="1474"/>
        <v>41891Murilo/Kassio91</v>
      </c>
      <c r="B4234" s="50">
        <v>41891.717395833337</v>
      </c>
      <c r="C4234" s="44">
        <f t="shared" si="1454"/>
        <v>41891</v>
      </c>
      <c r="D4234" s="45" t="s">
        <v>20</v>
      </c>
      <c r="E4234" s="47">
        <v>91</v>
      </c>
      <c r="G4234" s="49" t="e">
        <f>VLOOKUP(C4234,#REF!,2,0)</f>
        <v>#REF!</v>
      </c>
      <c r="I4234" s="42" t="s">
        <v>17</v>
      </c>
      <c r="J4234" s="42" t="s">
        <v>17</v>
      </c>
      <c r="K4234" s="42">
        <v>7.79</v>
      </c>
      <c r="L4234" s="42">
        <v>18.489999999999998</v>
      </c>
      <c r="M4234" s="42">
        <v>28.27</v>
      </c>
      <c r="N4234" s="42">
        <v>27.25</v>
      </c>
      <c r="O4234" s="42">
        <v>24.15</v>
      </c>
      <c r="P4234" s="42">
        <v>22.83</v>
      </c>
      <c r="Q4234" s="42">
        <v>27.11</v>
      </c>
      <c r="R4234" s="42">
        <v>27.52</v>
      </c>
      <c r="S4234" s="42">
        <v>23.77</v>
      </c>
      <c r="T4234" s="42">
        <v>27.18</v>
      </c>
      <c r="U4234" s="42">
        <v>27.11</v>
      </c>
      <c r="V4234" s="42">
        <v>28.34</v>
      </c>
      <c r="W4234" s="42">
        <v>26.91</v>
      </c>
      <c r="X4234" s="42">
        <v>30.82</v>
      </c>
      <c r="AA4234">
        <f t="shared" si="1455"/>
        <v>42290.509212962963</v>
      </c>
      <c r="AB4234" t="str">
        <f t="shared" si="1456"/>
        <v>42290Fábio91</v>
      </c>
      <c r="AC4234" s="52">
        <v>42290</v>
      </c>
      <c r="AD4234" s="56" t="s">
        <v>31</v>
      </c>
      <c r="AE4234" s="53">
        <v>91</v>
      </c>
      <c r="AF4234" s="51" t="str">
        <f t="shared" si="1457"/>
        <v/>
      </c>
      <c r="AG4234" s="51">
        <f t="shared" si="1458"/>
        <v>0</v>
      </c>
      <c r="AH4234" s="51">
        <f t="shared" si="1459"/>
        <v>0</v>
      </c>
      <c r="AI4234" s="51">
        <f t="shared" si="1460"/>
        <v>5.3248519999999999</v>
      </c>
      <c r="AJ4234" s="51">
        <f t="shared" si="1461"/>
        <v>17.693660999999999</v>
      </c>
      <c r="AK4234" s="51">
        <f t="shared" si="1462"/>
        <v>18.598167</v>
      </c>
      <c r="AL4234" s="51">
        <f t="shared" si="1463"/>
        <v>18.278981999999999</v>
      </c>
      <c r="AM4234" s="51">
        <f t="shared" si="1464"/>
        <v>17.074155999999999</v>
      </c>
      <c r="AN4234" s="51">
        <f t="shared" si="1465"/>
        <v>17.783073000000002</v>
      </c>
      <c r="AO4234" s="51">
        <f t="shared" si="1466"/>
        <v>20.188268999999998</v>
      </c>
      <c r="AP4234" s="51">
        <f t="shared" si="1467"/>
        <v>21.497633</v>
      </c>
      <c r="AQ4234" s="51">
        <f t="shared" si="1468"/>
        <v>21.546894000000002</v>
      </c>
      <c r="AR4234" s="51">
        <f t="shared" si="1469"/>
        <v>21.596231</v>
      </c>
      <c r="AS4234" s="51">
        <f t="shared" si="1470"/>
        <v>23.978010000000001</v>
      </c>
      <c r="AT4234" s="51">
        <f t="shared" si="1471"/>
        <v>24.343222000000001</v>
      </c>
      <c r="AU4234" s="51">
        <f t="shared" si="1472"/>
        <v>25.776941000000001</v>
      </c>
      <c r="AV4234" s="51">
        <f t="shared" si="1473"/>
        <v>26.209389000000002</v>
      </c>
    </row>
    <row r="4235" spans="1:48">
      <c r="A4235" t="str">
        <f t="shared" si="1474"/>
        <v>41894Murilo/Kassio91</v>
      </c>
      <c r="B4235" s="50">
        <v>41894.41741898148</v>
      </c>
      <c r="C4235" s="44">
        <f t="shared" si="1454"/>
        <v>41894</v>
      </c>
      <c r="D4235" s="45" t="s">
        <v>20</v>
      </c>
      <c r="E4235" s="47">
        <v>91</v>
      </c>
      <c r="G4235" s="49" t="e">
        <f>VLOOKUP(C4235,#REF!,2,0)</f>
        <v>#REF!</v>
      </c>
      <c r="I4235" s="42" t="s">
        <v>17</v>
      </c>
      <c r="J4235" s="42" t="s">
        <v>17</v>
      </c>
      <c r="K4235" s="42">
        <v>5.58</v>
      </c>
      <c r="L4235" s="42">
        <v>17.940000000000001</v>
      </c>
      <c r="M4235" s="42">
        <v>26.44</v>
      </c>
      <c r="N4235" s="42">
        <v>26.11</v>
      </c>
      <c r="O4235" s="42">
        <v>22.28</v>
      </c>
      <c r="P4235" s="42">
        <v>21.91</v>
      </c>
      <c r="Q4235" s="42">
        <v>25.78</v>
      </c>
      <c r="R4235" s="42">
        <v>26.37</v>
      </c>
      <c r="S4235" s="42">
        <v>23.21</v>
      </c>
      <c r="T4235" s="42">
        <v>26.84</v>
      </c>
      <c r="U4235" s="42">
        <v>26.51</v>
      </c>
      <c r="V4235" s="42">
        <v>28.14</v>
      </c>
      <c r="W4235" s="42">
        <v>26.84</v>
      </c>
      <c r="X4235" s="42">
        <v>30.17</v>
      </c>
      <c r="AA4235">
        <f t="shared" si="1455"/>
        <v>42291.713217592594</v>
      </c>
      <c r="AB4235" t="str">
        <f t="shared" si="1456"/>
        <v>42291Fábio91</v>
      </c>
      <c r="AC4235" s="52">
        <v>42291</v>
      </c>
      <c r="AD4235" s="56" t="s">
        <v>31</v>
      </c>
      <c r="AE4235" s="53">
        <v>91</v>
      </c>
      <c r="AF4235" s="51" t="str">
        <f t="shared" si="1457"/>
        <v/>
      </c>
      <c r="AG4235" s="51">
        <f t="shared" si="1458"/>
        <v>0</v>
      </c>
      <c r="AH4235" s="51">
        <f t="shared" si="1459"/>
        <v>0</v>
      </c>
      <c r="AI4235" s="51">
        <f t="shared" si="1460"/>
        <v>3.798422</v>
      </c>
      <c r="AJ4235" s="51">
        <f t="shared" si="1461"/>
        <v>17.294121000000001</v>
      </c>
      <c r="AK4235" s="51">
        <f t="shared" si="1462"/>
        <v>18.552409999999998</v>
      </c>
      <c r="AL4235" s="51">
        <f t="shared" si="1463"/>
        <v>17.962595</v>
      </c>
      <c r="AM4235" s="51">
        <f t="shared" si="1464"/>
        <v>16.855661000000001</v>
      </c>
      <c r="AN4235" s="51">
        <f t="shared" si="1465"/>
        <v>17.471107</v>
      </c>
      <c r="AO4235" s="51">
        <f t="shared" si="1466"/>
        <v>19.997803000000001</v>
      </c>
      <c r="AP4235" s="51">
        <f t="shared" si="1467"/>
        <v>21.399222999999999</v>
      </c>
      <c r="AQ4235" s="51">
        <f t="shared" si="1468"/>
        <v>21.448414</v>
      </c>
      <c r="AR4235" s="51">
        <f t="shared" si="1469"/>
        <v>21.596231</v>
      </c>
      <c r="AS4235" s="51">
        <f t="shared" si="1470"/>
        <v>23.409599</v>
      </c>
      <c r="AT4235" s="51">
        <f t="shared" si="1471"/>
        <v>23.512438</v>
      </c>
      <c r="AU4235" s="51">
        <f t="shared" si="1472"/>
        <v>23.102335</v>
      </c>
      <c r="AV4235" s="51">
        <f t="shared" si="1473"/>
        <v>26.100947999999999</v>
      </c>
    </row>
    <row r="4236" spans="1:48">
      <c r="A4236" t="str">
        <f t="shared" si="1474"/>
        <v>41897Murilo/Kassio91</v>
      </c>
      <c r="B4236" s="50">
        <v>41897.638206018521</v>
      </c>
      <c r="C4236" s="44">
        <f t="shared" si="1454"/>
        <v>41897</v>
      </c>
      <c r="D4236" s="45" t="s">
        <v>20</v>
      </c>
      <c r="E4236" s="47">
        <v>91</v>
      </c>
      <c r="G4236" s="49" t="e">
        <f>VLOOKUP(C4236,#REF!,2,0)</f>
        <v>#REF!</v>
      </c>
      <c r="I4236" s="42" t="s">
        <v>17</v>
      </c>
      <c r="J4236" s="42" t="s">
        <v>17</v>
      </c>
      <c r="K4236" s="42">
        <v>5.08</v>
      </c>
      <c r="L4236" s="42">
        <v>16.71</v>
      </c>
      <c r="M4236" s="42">
        <v>26.11</v>
      </c>
      <c r="N4236" s="42">
        <v>25.32</v>
      </c>
      <c r="O4236" s="42">
        <v>21.13</v>
      </c>
      <c r="P4236" s="42">
        <v>21.13</v>
      </c>
      <c r="Q4236" s="42">
        <v>25.84</v>
      </c>
      <c r="R4236" s="42">
        <v>26.84</v>
      </c>
      <c r="S4236" s="42">
        <v>23.58</v>
      </c>
      <c r="T4236" s="42">
        <v>27.32</v>
      </c>
      <c r="U4236" s="42">
        <v>27.11</v>
      </c>
      <c r="V4236" s="42">
        <v>28.48</v>
      </c>
      <c r="W4236" s="42">
        <v>26.98</v>
      </c>
      <c r="X4236" s="42">
        <v>30.75</v>
      </c>
      <c r="AA4236">
        <f t="shared" si="1455"/>
        <v>42293.628032407411</v>
      </c>
      <c r="AB4236" t="str">
        <f t="shared" si="1456"/>
        <v>42293Fábio91</v>
      </c>
      <c r="AC4236" s="52">
        <v>42293</v>
      </c>
      <c r="AD4236" s="56" t="s">
        <v>31</v>
      </c>
      <c r="AE4236" s="53">
        <v>91</v>
      </c>
      <c r="AF4236" s="51" t="str">
        <f t="shared" si="1457"/>
        <v/>
      </c>
      <c r="AG4236" s="51">
        <f t="shared" si="1458"/>
        <v>0</v>
      </c>
      <c r="AH4236" s="51">
        <f t="shared" si="1459"/>
        <v>0</v>
      </c>
      <c r="AI4236" s="51">
        <f t="shared" si="1460"/>
        <v>1.8562749999999999</v>
      </c>
      <c r="AJ4236" s="51">
        <f t="shared" si="1461"/>
        <v>16.725237</v>
      </c>
      <c r="AK4236" s="51">
        <f t="shared" si="1462"/>
        <v>18.052713000000001</v>
      </c>
      <c r="AL4236" s="51">
        <f t="shared" si="1463"/>
        <v>17.693660999999999</v>
      </c>
      <c r="AM4236" s="51">
        <f t="shared" si="1464"/>
        <v>16.465980999999999</v>
      </c>
      <c r="AN4236" s="51">
        <f t="shared" si="1465"/>
        <v>17.249991999999999</v>
      </c>
      <c r="AO4236" s="51">
        <f t="shared" si="1466"/>
        <v>20.379653999999999</v>
      </c>
      <c r="AP4236" s="51">
        <f t="shared" si="1467"/>
        <v>22.092701000000002</v>
      </c>
      <c r="AQ4236" s="51">
        <f t="shared" si="1468"/>
        <v>21.695088999999999</v>
      </c>
      <c r="AR4236" s="51">
        <f t="shared" si="1469"/>
        <v>21.448414</v>
      </c>
      <c r="AS4236" s="51">
        <f t="shared" si="1470"/>
        <v>23.204552</v>
      </c>
      <c r="AT4236" s="51">
        <f t="shared" si="1471"/>
        <v>23.051352999999999</v>
      </c>
      <c r="AU4236" s="51">
        <f t="shared" si="1472"/>
        <v>21.744581</v>
      </c>
      <c r="AV4236" s="51">
        <f t="shared" si="1473"/>
        <v>23.306941999999999</v>
      </c>
    </row>
    <row r="4237" spans="1:48">
      <c r="A4237" t="str">
        <f t="shared" si="1474"/>
        <v>41901Murilo/Kassio91</v>
      </c>
      <c r="B4237" s="50">
        <v>41901.396585648145</v>
      </c>
      <c r="C4237" s="44">
        <f t="shared" si="1454"/>
        <v>41901</v>
      </c>
      <c r="D4237" s="45" t="s">
        <v>20</v>
      </c>
      <c r="E4237" s="47">
        <v>91</v>
      </c>
      <c r="G4237" s="49" t="e">
        <f>VLOOKUP(C4237,#REF!,2,0)</f>
        <v>#REF!</v>
      </c>
      <c r="I4237" s="42" t="s">
        <v>17</v>
      </c>
      <c r="J4237" s="42" t="s">
        <v>17</v>
      </c>
      <c r="K4237" s="42">
        <v>3.87</v>
      </c>
      <c r="L4237" s="42">
        <v>15.68</v>
      </c>
      <c r="M4237" s="42">
        <v>24.6</v>
      </c>
      <c r="N4237" s="42">
        <v>24.35</v>
      </c>
      <c r="O4237" s="42">
        <v>20.49</v>
      </c>
      <c r="P4237" s="42">
        <v>20.78</v>
      </c>
      <c r="Q4237" s="42">
        <v>25.71</v>
      </c>
      <c r="R4237" s="42">
        <v>26.44</v>
      </c>
      <c r="S4237" s="42">
        <v>23.33</v>
      </c>
      <c r="T4237" s="42">
        <v>26.57</v>
      </c>
      <c r="U4237" s="42">
        <v>26.24</v>
      </c>
      <c r="V4237" s="42">
        <v>28.07</v>
      </c>
      <c r="W4237" s="42">
        <v>26.31</v>
      </c>
      <c r="X4237" s="42">
        <v>30.03</v>
      </c>
      <c r="AA4237">
        <f t="shared" si="1455"/>
        <v>42296.343657407408</v>
      </c>
      <c r="AB4237" t="str">
        <f t="shared" si="1456"/>
        <v>42296Fábio91</v>
      </c>
      <c r="AC4237" s="52">
        <v>42296</v>
      </c>
      <c r="AD4237" s="56" t="s">
        <v>31</v>
      </c>
      <c r="AE4237" s="53">
        <v>91</v>
      </c>
      <c r="AF4237" s="51" t="str">
        <f t="shared" si="1457"/>
        <v/>
      </c>
      <c r="AG4237" s="51">
        <f t="shared" si="1458"/>
        <v>0</v>
      </c>
      <c r="AH4237" s="51">
        <f t="shared" si="1459"/>
        <v>0</v>
      </c>
      <c r="AI4237" s="51">
        <f t="shared" si="1460"/>
        <v>1.2325459999999999</v>
      </c>
      <c r="AJ4237" s="51">
        <f t="shared" si="1461"/>
        <v>14.913376</v>
      </c>
      <c r="AK4237" s="51">
        <f t="shared" si="1462"/>
        <v>16.638573000000001</v>
      </c>
      <c r="AL4237" s="51">
        <f t="shared" si="1463"/>
        <v>16.595359999999999</v>
      </c>
      <c r="AM4237" s="51">
        <f t="shared" si="1464"/>
        <v>15.491481</v>
      </c>
      <c r="AN4237" s="51">
        <f t="shared" si="1465"/>
        <v>16.552156</v>
      </c>
      <c r="AO4237" s="51">
        <f t="shared" si="1466"/>
        <v>19.478639999999999</v>
      </c>
      <c r="AP4237" s="51">
        <f t="shared" si="1467"/>
        <v>21.105408000000001</v>
      </c>
      <c r="AQ4237" s="51">
        <f t="shared" si="1468"/>
        <v>21.056601000000001</v>
      </c>
      <c r="AR4237" s="51">
        <f t="shared" si="1469"/>
        <v>20.765158</v>
      </c>
      <c r="AS4237" s="51">
        <f t="shared" si="1470"/>
        <v>22.797143999999999</v>
      </c>
      <c r="AT4237" s="51">
        <f t="shared" si="1471"/>
        <v>22.092701000000002</v>
      </c>
      <c r="AU4237" s="51">
        <f t="shared" si="1472"/>
        <v>20.765158</v>
      </c>
      <c r="AV4237" s="51">
        <f t="shared" si="1473"/>
        <v>22.092701000000002</v>
      </c>
    </row>
    <row r="4238" spans="1:48">
      <c r="A4238" t="str">
        <f t="shared" si="1474"/>
        <v>41904Murilo/Kassio91</v>
      </c>
      <c r="B4238" s="50">
        <v>41904.729155092595</v>
      </c>
      <c r="C4238" s="44">
        <f t="shared" si="1454"/>
        <v>41904</v>
      </c>
      <c r="D4238" s="45" t="s">
        <v>20</v>
      </c>
      <c r="E4238" s="47">
        <v>91</v>
      </c>
      <c r="G4238" s="49" t="e">
        <f>VLOOKUP(C4238,#REF!,2,0)</f>
        <v>#REF!</v>
      </c>
      <c r="I4238" s="42" t="s">
        <v>17</v>
      </c>
      <c r="J4238" s="42" t="s">
        <v>17</v>
      </c>
      <c r="K4238" s="42">
        <v>8.82</v>
      </c>
      <c r="L4238" s="42">
        <v>20.49</v>
      </c>
      <c r="M4238" s="42">
        <v>28.9</v>
      </c>
      <c r="N4238" s="42">
        <v>26.24</v>
      </c>
      <c r="O4238" s="42">
        <v>20.96</v>
      </c>
      <c r="P4238" s="42">
        <v>20.78</v>
      </c>
      <c r="Q4238" s="42">
        <v>25.58</v>
      </c>
      <c r="R4238" s="42">
        <v>26.91</v>
      </c>
      <c r="S4238" s="42">
        <v>23.58</v>
      </c>
      <c r="T4238" s="42">
        <v>27.45</v>
      </c>
      <c r="U4238" s="42">
        <v>27.04</v>
      </c>
      <c r="V4238" s="42">
        <v>28.55</v>
      </c>
      <c r="W4238" s="42">
        <v>26.84</v>
      </c>
      <c r="X4238" s="42">
        <v>30.75</v>
      </c>
      <c r="AA4238">
        <f t="shared" si="1455"/>
        <v>42300.599976851852</v>
      </c>
      <c r="AB4238" t="str">
        <f t="shared" si="1456"/>
        <v>42300Fábio91</v>
      </c>
      <c r="AC4238" s="52">
        <v>42300</v>
      </c>
      <c r="AD4238" s="56" t="s">
        <v>31</v>
      </c>
      <c r="AE4238" s="53">
        <v>91</v>
      </c>
      <c r="AF4238" s="51" t="str">
        <f t="shared" si="1457"/>
        <v/>
      </c>
      <c r="AG4238" s="51">
        <f t="shared" si="1458"/>
        <v>0</v>
      </c>
      <c r="AH4238" s="51">
        <f t="shared" si="1459"/>
        <v>0</v>
      </c>
      <c r="AI4238" s="51">
        <f t="shared" si="1460"/>
        <v>0.24587899999999999</v>
      </c>
      <c r="AJ4238" s="51">
        <f t="shared" si="1461"/>
        <v>1.6976329999999999</v>
      </c>
      <c r="AK4238" s="51">
        <f t="shared" si="1462"/>
        <v>17.917631</v>
      </c>
      <c r="AL4238" s="51">
        <f t="shared" si="1463"/>
        <v>17.738341999999999</v>
      </c>
      <c r="AM4238" s="51">
        <f t="shared" si="1464"/>
        <v>15.658751000000001</v>
      </c>
      <c r="AN4238" s="51">
        <f t="shared" si="1465"/>
        <v>16.465980999999999</v>
      </c>
      <c r="AO4238" s="51">
        <f t="shared" si="1466"/>
        <v>19.525558</v>
      </c>
      <c r="AP4238" s="51">
        <f t="shared" si="1467"/>
        <v>21.203135</v>
      </c>
      <c r="AQ4238" s="51">
        <f t="shared" si="1468"/>
        <v>21.154211</v>
      </c>
      <c r="AR4238" s="51">
        <f t="shared" si="1469"/>
        <v>20.959232</v>
      </c>
      <c r="AS4238" s="51">
        <f t="shared" si="1470"/>
        <v>22.949477999999999</v>
      </c>
      <c r="AT4238" s="51">
        <f t="shared" si="1471"/>
        <v>22.594749</v>
      </c>
      <c r="AU4238" s="51">
        <f t="shared" si="1472"/>
        <v>21.105408000000001</v>
      </c>
      <c r="AV4238" s="51">
        <f t="shared" si="1473"/>
        <v>22.797143999999999</v>
      </c>
    </row>
    <row r="4239" spans="1:48">
      <c r="A4239" t="str">
        <f t="shared" si="1474"/>
        <v>41908Murilo/Kassio91</v>
      </c>
      <c r="B4239" s="50">
        <v>41908.473483796297</v>
      </c>
      <c r="C4239" s="44">
        <f t="shared" si="1454"/>
        <v>41908</v>
      </c>
      <c r="D4239" s="45" t="s">
        <v>20</v>
      </c>
      <c r="E4239" s="47">
        <v>91</v>
      </c>
      <c r="G4239" s="49" t="e">
        <f>VLOOKUP(C4239,#REF!,2,0)</f>
        <v>#REF!</v>
      </c>
      <c r="I4239" s="42" t="s">
        <v>17</v>
      </c>
      <c r="J4239" s="42" t="s">
        <v>17</v>
      </c>
      <c r="K4239" s="42">
        <v>12.58</v>
      </c>
      <c r="L4239" s="42">
        <v>24.28</v>
      </c>
      <c r="M4239" s="42">
        <v>32.799999999999997</v>
      </c>
      <c r="N4239" s="42">
        <v>33.25</v>
      </c>
      <c r="O4239" s="42">
        <v>30.17</v>
      </c>
      <c r="P4239" s="42">
        <v>29.46</v>
      </c>
      <c r="Q4239" s="42">
        <v>27.52</v>
      </c>
      <c r="R4239" s="42">
        <v>28.14</v>
      </c>
      <c r="S4239" s="42">
        <v>24.22</v>
      </c>
      <c r="T4239" s="42">
        <v>27.72</v>
      </c>
      <c r="U4239" s="42">
        <v>27.86</v>
      </c>
      <c r="V4239" s="42">
        <v>28.83</v>
      </c>
      <c r="W4239" s="42">
        <v>27.38</v>
      </c>
      <c r="X4239" s="42">
        <v>31.18</v>
      </c>
      <c r="AA4239">
        <f t="shared" si="1455"/>
        <v>42303.346273148149</v>
      </c>
      <c r="AB4239" t="str">
        <f t="shared" si="1456"/>
        <v>42303Fábio91</v>
      </c>
      <c r="AC4239" s="52">
        <v>42303</v>
      </c>
      <c r="AD4239" s="56" t="s">
        <v>31</v>
      </c>
      <c r="AE4239" s="53">
        <v>91</v>
      </c>
      <c r="AF4239" s="51" t="str">
        <f t="shared" si="1457"/>
        <v/>
      </c>
      <c r="AG4239" s="51">
        <f t="shared" si="1458"/>
        <v>0</v>
      </c>
      <c r="AH4239" s="51">
        <f t="shared" si="1459"/>
        <v>0</v>
      </c>
      <c r="AI4239" s="51">
        <f t="shared" si="1460"/>
        <v>4.2743700000000002</v>
      </c>
      <c r="AJ4239" s="51">
        <f t="shared" si="1461"/>
        <v>14.18694</v>
      </c>
      <c r="AK4239" s="51">
        <f t="shared" si="1462"/>
        <v>14.995260999999999</v>
      </c>
      <c r="AL4239" s="51">
        <f t="shared" si="1463"/>
        <v>15.700716999999999</v>
      </c>
      <c r="AM4239" s="51">
        <f t="shared" si="1464"/>
        <v>14.750323</v>
      </c>
      <c r="AN4239" s="51">
        <f t="shared" si="1465"/>
        <v>16.123549000000001</v>
      </c>
      <c r="AO4239" s="51">
        <f t="shared" si="1466"/>
        <v>19.338263999999999</v>
      </c>
      <c r="AP4239" s="51">
        <f t="shared" si="1467"/>
        <v>20.862079999999999</v>
      </c>
      <c r="AQ4239" s="51">
        <f t="shared" si="1468"/>
        <v>20.959232</v>
      </c>
      <c r="AR4239" s="51">
        <f t="shared" si="1469"/>
        <v>20.765158</v>
      </c>
      <c r="AS4239" s="51">
        <f t="shared" si="1470"/>
        <v>22.544284999999999</v>
      </c>
      <c r="AT4239" s="51">
        <f t="shared" si="1471"/>
        <v>22.292839000000001</v>
      </c>
      <c r="AU4239" s="51">
        <f t="shared" si="1472"/>
        <v>20.523775000000001</v>
      </c>
      <c r="AV4239" s="51">
        <f t="shared" si="1473"/>
        <v>22.292839000000001</v>
      </c>
    </row>
    <row r="4240" spans="1:48">
      <c r="A4240" t="str">
        <f t="shared" si="1474"/>
        <v>41914Murilo/Kassio91</v>
      </c>
      <c r="B4240" s="50">
        <v>41914.698969907404</v>
      </c>
      <c r="C4240" s="44">
        <f t="shared" si="1454"/>
        <v>41914</v>
      </c>
      <c r="D4240" s="45" t="s">
        <v>20</v>
      </c>
      <c r="E4240" s="47">
        <v>91</v>
      </c>
      <c r="G4240" s="49" t="e">
        <f>VLOOKUP(C4240,#REF!,2,0)</f>
        <v>#REF!</v>
      </c>
      <c r="I4240" s="42" t="s">
        <v>17</v>
      </c>
      <c r="J4240" s="42" t="s">
        <v>17</v>
      </c>
      <c r="K4240" s="42">
        <v>3.33</v>
      </c>
      <c r="L4240" s="42">
        <v>16.87</v>
      </c>
      <c r="M4240" s="42">
        <v>27.52</v>
      </c>
      <c r="N4240" s="42">
        <v>30.03</v>
      </c>
      <c r="O4240" s="42">
        <v>25.51</v>
      </c>
      <c r="P4240" s="42">
        <v>26.71</v>
      </c>
      <c r="Q4240" s="42">
        <v>30.46</v>
      </c>
      <c r="R4240" s="42">
        <v>32.28</v>
      </c>
      <c r="S4240" s="42">
        <v>28.9</v>
      </c>
      <c r="T4240" s="42">
        <v>30.53</v>
      </c>
      <c r="U4240" s="42">
        <v>27.93</v>
      </c>
      <c r="V4240" s="42">
        <v>29.25</v>
      </c>
      <c r="W4240" s="42">
        <v>27.32</v>
      </c>
      <c r="X4240" s="42">
        <v>31.11</v>
      </c>
      <c r="AA4240">
        <f t="shared" si="1455"/>
        <v>42306.368090277778</v>
      </c>
      <c r="AB4240" t="str">
        <f t="shared" si="1456"/>
        <v>42306Fábio91</v>
      </c>
      <c r="AC4240" s="52">
        <v>42306</v>
      </c>
      <c r="AD4240" s="56" t="s">
        <v>31</v>
      </c>
      <c r="AE4240" s="53">
        <v>91</v>
      </c>
      <c r="AF4240" s="51" t="str">
        <f t="shared" si="1457"/>
        <v/>
      </c>
      <c r="AG4240" s="51">
        <f t="shared" si="1458"/>
        <v>0</v>
      </c>
      <c r="AH4240" s="51">
        <f t="shared" si="1459"/>
        <v>0</v>
      </c>
      <c r="AI4240" s="51">
        <f t="shared" si="1460"/>
        <v>3.4446020000000002</v>
      </c>
      <c r="AJ4240" s="51">
        <f t="shared" si="1461"/>
        <v>15.574994</v>
      </c>
      <c r="AK4240" s="51">
        <f t="shared" si="1462"/>
        <v>17.738341999999999</v>
      </c>
      <c r="AL4240" s="51">
        <f t="shared" si="1463"/>
        <v>17.738341999999999</v>
      </c>
      <c r="AM4240" s="51">
        <f t="shared" si="1464"/>
        <v>16.294301999999998</v>
      </c>
      <c r="AN4240" s="51">
        <f t="shared" si="1465"/>
        <v>17.030346000000002</v>
      </c>
      <c r="AO4240" s="51">
        <f t="shared" si="1466"/>
        <v>20.045342999999999</v>
      </c>
      <c r="AP4240" s="51">
        <f t="shared" si="1467"/>
        <v>21.399222999999999</v>
      </c>
      <c r="AQ4240" s="51">
        <f t="shared" si="1468"/>
        <v>21.497633</v>
      </c>
      <c r="AR4240" s="51">
        <f t="shared" si="1469"/>
        <v>21.399222999999999</v>
      </c>
      <c r="AS4240" s="51">
        <f t="shared" si="1470"/>
        <v>23.255731999999998</v>
      </c>
      <c r="AT4240" s="51">
        <f t="shared" si="1471"/>
        <v>22.847866</v>
      </c>
      <c r="AU4240" s="51">
        <f t="shared" si="1472"/>
        <v>21.105408000000001</v>
      </c>
      <c r="AV4240" s="51">
        <f t="shared" si="1473"/>
        <v>22.847866</v>
      </c>
    </row>
    <row r="4241" spans="1:48">
      <c r="A4241" t="str">
        <f t="shared" si="1474"/>
        <v>41919Murilo/Kassio91</v>
      </c>
      <c r="B4241" s="50">
        <v>41919.592048611114</v>
      </c>
      <c r="C4241" s="44">
        <f t="shared" si="1454"/>
        <v>41919</v>
      </c>
      <c r="D4241" s="45" t="s">
        <v>20</v>
      </c>
      <c r="E4241" s="47">
        <v>91</v>
      </c>
      <c r="G4241" s="49" t="e">
        <f>VLOOKUP(C4241,#REF!,2,0)</f>
        <v>#REF!</v>
      </c>
      <c r="I4241" s="42" t="s">
        <v>17</v>
      </c>
      <c r="J4241" s="42" t="s">
        <v>17</v>
      </c>
      <c r="K4241" s="42">
        <v>6.55</v>
      </c>
      <c r="L4241" s="42">
        <v>21.02</v>
      </c>
      <c r="M4241" s="42">
        <v>29.32</v>
      </c>
      <c r="N4241" s="42">
        <v>28.83</v>
      </c>
      <c r="O4241" s="42">
        <v>24.92</v>
      </c>
      <c r="P4241" s="42">
        <v>25.51</v>
      </c>
      <c r="Q4241" s="42">
        <v>30.17</v>
      </c>
      <c r="R4241" s="42">
        <v>31.84</v>
      </c>
      <c r="S4241" s="42">
        <v>28.83</v>
      </c>
      <c r="T4241" s="42">
        <v>30.03</v>
      </c>
      <c r="U4241" s="42">
        <v>28.21</v>
      </c>
      <c r="V4241" s="42">
        <v>28.97</v>
      </c>
      <c r="W4241" s="42">
        <v>27.04</v>
      </c>
      <c r="X4241" s="42">
        <v>30.82</v>
      </c>
      <c r="AA4241">
        <f t="shared" si="1455"/>
        <v>42311.35832175926</v>
      </c>
      <c r="AB4241" t="str">
        <f t="shared" si="1456"/>
        <v>42311Fábio91</v>
      </c>
      <c r="AC4241" s="52">
        <v>42311</v>
      </c>
      <c r="AD4241" s="56" t="s">
        <v>31</v>
      </c>
      <c r="AE4241" s="53">
        <v>91</v>
      </c>
      <c r="AF4241" s="51" t="str">
        <f t="shared" si="1457"/>
        <v/>
      </c>
      <c r="AG4241" s="51">
        <f t="shared" si="1458"/>
        <v>0</v>
      </c>
      <c r="AH4241" s="51">
        <f t="shared" si="1459"/>
        <v>0</v>
      </c>
      <c r="AI4241" s="51">
        <f t="shared" si="1460"/>
        <v>7.345173</v>
      </c>
      <c r="AJ4241" s="51">
        <f t="shared" si="1461"/>
        <v>18.324417</v>
      </c>
      <c r="AK4241" s="51">
        <f t="shared" si="1462"/>
        <v>19.059010000000001</v>
      </c>
      <c r="AL4241" s="51">
        <f t="shared" si="1463"/>
        <v>18.007636999999999</v>
      </c>
      <c r="AM4241" s="51">
        <f t="shared" si="1464"/>
        <v>16.380037000000002</v>
      </c>
      <c r="AN4241" s="51">
        <f t="shared" si="1465"/>
        <v>17.074155999999999</v>
      </c>
      <c r="AO4241" s="51">
        <f t="shared" si="1466"/>
        <v>20.092924</v>
      </c>
      <c r="AP4241" s="51">
        <f t="shared" si="1467"/>
        <v>21.695088999999999</v>
      </c>
      <c r="AQ4241" s="51">
        <f t="shared" si="1468"/>
        <v>21.350121999999999</v>
      </c>
      <c r="AR4241" s="51">
        <f t="shared" si="1469"/>
        <v>21.007883</v>
      </c>
      <c r="AS4241" s="51">
        <f t="shared" si="1470"/>
        <v>23.000402000000001</v>
      </c>
      <c r="AT4241" s="51">
        <f t="shared" si="1471"/>
        <v>22.797143999999999</v>
      </c>
      <c r="AU4241" s="51">
        <f t="shared" si="1472"/>
        <v>21.154211</v>
      </c>
      <c r="AV4241" s="51">
        <f t="shared" si="1473"/>
        <v>22.645251999999999</v>
      </c>
    </row>
    <row r="4242" spans="1:48">
      <c r="A4242" t="str">
        <f t="shared" si="1474"/>
        <v>41922Murilo/Kassio91</v>
      </c>
      <c r="B4242" s="50">
        <v>41922.40625</v>
      </c>
      <c r="C4242" s="44">
        <f t="shared" si="1454"/>
        <v>41922</v>
      </c>
      <c r="D4242" s="45" t="s">
        <v>20</v>
      </c>
      <c r="E4242" s="47">
        <v>91</v>
      </c>
      <c r="G4242" s="49" t="e">
        <f>VLOOKUP(C4242,#REF!,2,0)</f>
        <v>#REF!</v>
      </c>
      <c r="I4242" s="42" t="s">
        <v>17</v>
      </c>
      <c r="J4242" s="42" t="s">
        <v>17</v>
      </c>
      <c r="K4242" s="42">
        <v>4.5599999999999996</v>
      </c>
      <c r="L4242" s="42">
        <v>20.02</v>
      </c>
      <c r="M4242" s="42">
        <v>28.27</v>
      </c>
      <c r="N4242" s="42">
        <v>28.14</v>
      </c>
      <c r="O4242" s="42">
        <v>24.92</v>
      </c>
      <c r="P4242" s="42">
        <v>24.47</v>
      </c>
      <c r="Q4242" s="42">
        <v>29.04</v>
      </c>
      <c r="R4242" s="42">
        <v>30.75</v>
      </c>
      <c r="S4242" s="42">
        <v>28.27</v>
      </c>
      <c r="T4242" s="42">
        <v>29.75</v>
      </c>
      <c r="U4242" s="42">
        <v>28.34</v>
      </c>
      <c r="V4242" s="42">
        <v>29.46</v>
      </c>
      <c r="W4242" s="42">
        <v>27.66</v>
      </c>
      <c r="X4242" s="42">
        <v>31.11</v>
      </c>
      <c r="AA4242">
        <f t="shared" si="1455"/>
        <v>42312.349733796298</v>
      </c>
      <c r="AB4242" t="str">
        <f t="shared" si="1456"/>
        <v>42312Fábio91</v>
      </c>
      <c r="AC4242" s="52">
        <v>42312</v>
      </c>
      <c r="AD4242" s="56" t="s">
        <v>31</v>
      </c>
      <c r="AE4242" s="53">
        <v>91</v>
      </c>
      <c r="AF4242" s="51" t="str">
        <f t="shared" si="1457"/>
        <v/>
      </c>
      <c r="AG4242" s="51">
        <f t="shared" si="1458"/>
        <v>0</v>
      </c>
      <c r="AH4242" s="51">
        <f t="shared" si="1459"/>
        <v>0</v>
      </c>
      <c r="AI4242" s="51">
        <f t="shared" si="1460"/>
        <v>6.3277479999999997</v>
      </c>
      <c r="AJ4242" s="51">
        <f t="shared" si="1461"/>
        <v>18.415436</v>
      </c>
      <c r="AK4242" s="51">
        <f t="shared" si="1462"/>
        <v>19.431795000000001</v>
      </c>
      <c r="AL4242" s="51">
        <f t="shared" si="1463"/>
        <v>18.643989999999999</v>
      </c>
      <c r="AM4242" s="51">
        <f t="shared" si="1464"/>
        <v>17.426780999999998</v>
      </c>
      <c r="AN4242" s="51">
        <f t="shared" si="1465"/>
        <v>18.552409999999998</v>
      </c>
      <c r="AO4242" s="51">
        <f t="shared" si="1466"/>
        <v>21.448414</v>
      </c>
      <c r="AP4242" s="51">
        <f t="shared" si="1467"/>
        <v>22.797143999999999</v>
      </c>
      <c r="AQ4242" s="51">
        <f t="shared" si="1468"/>
        <v>21.99297</v>
      </c>
      <c r="AR4242" s="51">
        <f t="shared" si="1469"/>
        <v>21.695088999999999</v>
      </c>
      <c r="AS4242" s="51">
        <f t="shared" si="1470"/>
        <v>23.358233999999999</v>
      </c>
      <c r="AT4242" s="51">
        <f t="shared" si="1471"/>
        <v>23.051352999999999</v>
      </c>
      <c r="AU4242" s="51">
        <f t="shared" si="1472"/>
        <v>21.105408000000001</v>
      </c>
      <c r="AV4242" s="51">
        <f t="shared" si="1473"/>
        <v>22.695837000000001</v>
      </c>
    </row>
    <row r="4243" spans="1:48">
      <c r="A4243" t="str">
        <f t="shared" si="1474"/>
        <v>41927Murilo/Kassio91</v>
      </c>
      <c r="B4243" s="50">
        <v>41927.26321759259</v>
      </c>
      <c r="C4243" s="44">
        <f t="shared" si="1454"/>
        <v>41927</v>
      </c>
      <c r="D4243" s="45" t="s">
        <v>20</v>
      </c>
      <c r="E4243" s="47">
        <v>91</v>
      </c>
      <c r="G4243" s="49" t="e">
        <f>VLOOKUP(C4243,#REF!,2,0)</f>
        <v>#REF!</v>
      </c>
      <c r="I4243" s="42" t="s">
        <v>17</v>
      </c>
      <c r="J4243" s="42" t="s">
        <v>17</v>
      </c>
      <c r="K4243" s="42">
        <v>2.7</v>
      </c>
      <c r="L4243" s="42">
        <v>17.73</v>
      </c>
      <c r="M4243" s="42">
        <v>25.84</v>
      </c>
      <c r="N4243" s="42">
        <v>26.44</v>
      </c>
      <c r="O4243" s="42">
        <v>22.65</v>
      </c>
      <c r="P4243" s="42">
        <v>23.71</v>
      </c>
      <c r="Q4243" s="42">
        <v>28.69</v>
      </c>
      <c r="R4243" s="42">
        <v>30.03</v>
      </c>
      <c r="S4243" s="42">
        <v>27.32</v>
      </c>
      <c r="T4243" s="42">
        <v>29.18</v>
      </c>
      <c r="U4243" s="42">
        <v>27.72</v>
      </c>
      <c r="V4243" s="42">
        <v>28.83</v>
      </c>
      <c r="W4243" s="42">
        <v>26.77</v>
      </c>
      <c r="X4243" s="42">
        <v>30.17</v>
      </c>
      <c r="AA4243">
        <f t="shared" si="1455"/>
        <v>42317.357997685183</v>
      </c>
      <c r="AB4243" t="str">
        <f t="shared" si="1456"/>
        <v>42317Fábio91</v>
      </c>
      <c r="AC4243" s="52">
        <v>42317</v>
      </c>
      <c r="AD4243" s="56" t="s">
        <v>31</v>
      </c>
      <c r="AE4243" s="53">
        <v>91</v>
      </c>
      <c r="AF4243" s="51" t="str">
        <f t="shared" si="1457"/>
        <v/>
      </c>
      <c r="AG4243" s="51">
        <f t="shared" si="1458"/>
        <v>0</v>
      </c>
      <c r="AH4243" s="51">
        <f t="shared" si="1459"/>
        <v>0</v>
      </c>
      <c r="AI4243" s="51">
        <f t="shared" si="1460"/>
        <v>6.4308480000000001</v>
      </c>
      <c r="AJ4243" s="51">
        <f t="shared" si="1461"/>
        <v>17.426780999999998</v>
      </c>
      <c r="AK4243" s="51">
        <f t="shared" si="1462"/>
        <v>18.966383</v>
      </c>
      <c r="AL4243" s="51">
        <f t="shared" si="1463"/>
        <v>19.198360000000001</v>
      </c>
      <c r="AM4243" s="51">
        <f t="shared" si="1464"/>
        <v>18.324417</v>
      </c>
      <c r="AN4243" s="51">
        <f t="shared" si="1465"/>
        <v>19.151875</v>
      </c>
      <c r="AO4243" s="51">
        <f t="shared" si="1466"/>
        <v>21.943182</v>
      </c>
      <c r="AP4243" s="51">
        <f t="shared" si="1467"/>
        <v>23.358233999999999</v>
      </c>
      <c r="AQ4243" s="51">
        <f t="shared" si="1468"/>
        <v>23.978010000000001</v>
      </c>
      <c r="AR4243" s="51">
        <f t="shared" si="1469"/>
        <v>26.426905000000001</v>
      </c>
      <c r="AS4243" s="51">
        <f t="shared" si="1470"/>
        <v>27.084671</v>
      </c>
      <c r="AT4243" s="51">
        <f t="shared" si="1471"/>
        <v>27.361022999999999</v>
      </c>
      <c r="AU4243" s="51">
        <f t="shared" si="1472"/>
        <v>27.861847000000001</v>
      </c>
      <c r="AV4243" s="51">
        <f t="shared" si="1473"/>
        <v>27.638721</v>
      </c>
    </row>
    <row r="4244" spans="1:48">
      <c r="A4244" t="str">
        <f t="shared" si="1474"/>
        <v>41929Murilo/Kassio91</v>
      </c>
      <c r="B4244" s="50">
        <v>41929.379548611112</v>
      </c>
      <c r="C4244" s="44">
        <f t="shared" si="1454"/>
        <v>41929</v>
      </c>
      <c r="D4244" s="45" t="s">
        <v>20</v>
      </c>
      <c r="E4244" s="47">
        <v>91</v>
      </c>
      <c r="G4244" s="49" t="e">
        <f>VLOOKUP(C4244,#REF!,2,0)</f>
        <v>#REF!</v>
      </c>
      <c r="I4244" s="42" t="s">
        <v>17</v>
      </c>
      <c r="J4244" s="42" t="s">
        <v>17</v>
      </c>
      <c r="K4244" s="42">
        <v>2.4500000000000002</v>
      </c>
      <c r="L4244" s="42">
        <v>17.190000000000001</v>
      </c>
      <c r="M4244" s="42">
        <v>24.92</v>
      </c>
      <c r="N4244" s="42">
        <v>26.11</v>
      </c>
      <c r="O4244" s="42">
        <v>22.34</v>
      </c>
      <c r="P4244" s="42">
        <v>23.14</v>
      </c>
      <c r="Q4244" s="42">
        <v>28.55</v>
      </c>
      <c r="R4244" s="42">
        <v>29.6</v>
      </c>
      <c r="S4244" s="42">
        <v>27.25</v>
      </c>
      <c r="T4244" s="42">
        <v>29.32</v>
      </c>
      <c r="U4244" s="42">
        <v>28.21</v>
      </c>
      <c r="V4244" s="42">
        <v>29.53</v>
      </c>
      <c r="W4244" s="42">
        <v>27.66</v>
      </c>
      <c r="X4244" s="42">
        <v>31.04</v>
      </c>
      <c r="AA4244">
        <f t="shared" si="1455"/>
        <v>42319.343032407407</v>
      </c>
      <c r="AB4244" t="str">
        <f t="shared" si="1456"/>
        <v>42319Fábio91</v>
      </c>
      <c r="AC4244" s="52">
        <v>42319</v>
      </c>
      <c r="AD4244" s="56" t="s">
        <v>31</v>
      </c>
      <c r="AE4244" s="53">
        <v>91</v>
      </c>
      <c r="AF4244" s="51" t="str">
        <f t="shared" si="1457"/>
        <v/>
      </c>
      <c r="AG4244" s="51">
        <f t="shared" si="1458"/>
        <v>0</v>
      </c>
      <c r="AH4244" s="51">
        <f t="shared" si="1459"/>
        <v>0</v>
      </c>
      <c r="AI4244" s="51">
        <f t="shared" si="1460"/>
        <v>3.0599750000000001</v>
      </c>
      <c r="AJ4244" s="51">
        <f t="shared" si="1461"/>
        <v>15.036293000000001</v>
      </c>
      <c r="AK4244" s="51">
        <f t="shared" si="1462"/>
        <v>16.855661000000001</v>
      </c>
      <c r="AL4244" s="51">
        <f t="shared" si="1463"/>
        <v>17.294121000000001</v>
      </c>
      <c r="AM4244" s="51">
        <f t="shared" si="1464"/>
        <v>16.595359999999999</v>
      </c>
      <c r="AN4244" s="51">
        <f t="shared" si="1465"/>
        <v>18.188306999999998</v>
      </c>
      <c r="AO4244" s="51">
        <f t="shared" si="1466"/>
        <v>20.862079999999999</v>
      </c>
      <c r="AP4244" s="51">
        <f t="shared" si="1467"/>
        <v>22.142672999999998</v>
      </c>
      <c r="AQ4244" s="51">
        <f t="shared" si="1468"/>
        <v>22.192657000000001</v>
      </c>
      <c r="AR4244" s="51">
        <f t="shared" si="1469"/>
        <v>22.242746</v>
      </c>
      <c r="AS4244" s="51">
        <f t="shared" si="1470"/>
        <v>24.605682000000002</v>
      </c>
      <c r="AT4244" s="51">
        <f t="shared" si="1471"/>
        <v>26.046810000000001</v>
      </c>
      <c r="AU4244" s="51">
        <f t="shared" si="1472"/>
        <v>27.029547000000001</v>
      </c>
      <c r="AV4244" s="51">
        <f t="shared" si="1473"/>
        <v>26.809674999999999</v>
      </c>
    </row>
    <row r="4245" spans="1:48">
      <c r="A4245" t="str">
        <f t="shared" si="1474"/>
        <v>41933Murilo/Kassio91</v>
      </c>
      <c r="B4245" s="50">
        <v>41933.362662037034</v>
      </c>
      <c r="C4245" s="44">
        <f t="shared" si="1454"/>
        <v>41933</v>
      </c>
      <c r="D4245" s="45" t="s">
        <v>20</v>
      </c>
      <c r="E4245" s="47">
        <v>91</v>
      </c>
      <c r="G4245" s="49" t="e">
        <f>VLOOKUP(C4245,#REF!,2,0)</f>
        <v>#REF!</v>
      </c>
      <c r="I4245" s="42" t="s">
        <v>17</v>
      </c>
      <c r="J4245" s="42" t="s">
        <v>17</v>
      </c>
      <c r="K4245" s="42">
        <v>3.74</v>
      </c>
      <c r="L4245" s="42">
        <v>16.14</v>
      </c>
      <c r="M4245" s="42">
        <v>22.83</v>
      </c>
      <c r="N4245" s="42">
        <v>23.71</v>
      </c>
      <c r="O4245" s="42">
        <v>20.78</v>
      </c>
      <c r="P4245" s="42">
        <v>21.79</v>
      </c>
      <c r="Q4245" s="42">
        <v>27.66</v>
      </c>
      <c r="R4245" s="42">
        <v>29.39</v>
      </c>
      <c r="S4245" s="42">
        <v>27.04</v>
      </c>
      <c r="T4245" s="42">
        <v>29.18</v>
      </c>
      <c r="U4245" s="42">
        <v>27.86</v>
      </c>
      <c r="V4245" s="42">
        <v>28.76</v>
      </c>
      <c r="W4245" s="42">
        <v>26.91</v>
      </c>
      <c r="X4245" s="42">
        <v>30.6</v>
      </c>
      <c r="AA4245">
        <f t="shared" si="1455"/>
        <v>42321.694537037038</v>
      </c>
      <c r="AB4245" t="str">
        <f t="shared" si="1456"/>
        <v>42321Fábio91</v>
      </c>
      <c r="AC4245" s="52">
        <v>42321</v>
      </c>
      <c r="AD4245" s="56" t="s">
        <v>31</v>
      </c>
      <c r="AE4245" s="53">
        <v>91</v>
      </c>
      <c r="AF4245" s="51" t="str">
        <f t="shared" si="1457"/>
        <v/>
      </c>
      <c r="AG4245" s="51">
        <f t="shared" si="1458"/>
        <v>0</v>
      </c>
      <c r="AH4245" s="51">
        <f t="shared" si="1459"/>
        <v>0</v>
      </c>
      <c r="AI4245" s="51">
        <f t="shared" si="1460"/>
        <v>2.758E-3</v>
      </c>
      <c r="AJ4245" s="51">
        <f t="shared" si="1461"/>
        <v>1.2325459999999999</v>
      </c>
      <c r="AK4245" s="51">
        <f t="shared" si="1462"/>
        <v>11.830313</v>
      </c>
      <c r="AL4245" s="51">
        <f t="shared" si="1463"/>
        <v>12.195086</v>
      </c>
      <c r="AM4245" s="51">
        <f t="shared" si="1464"/>
        <v>14.107385000000001</v>
      </c>
      <c r="AN4245" s="51">
        <f t="shared" si="1465"/>
        <v>16.595359999999999</v>
      </c>
      <c r="AO4245" s="51">
        <f t="shared" si="1466"/>
        <v>20.283854000000002</v>
      </c>
      <c r="AP4245" s="51">
        <f t="shared" si="1467"/>
        <v>21.943182</v>
      </c>
      <c r="AQ4245" s="51">
        <f t="shared" si="1468"/>
        <v>21.695088999999999</v>
      </c>
      <c r="AR4245" s="51">
        <f t="shared" si="1469"/>
        <v>21.843786000000001</v>
      </c>
      <c r="AS4245" s="51">
        <f t="shared" si="1470"/>
        <v>23.409599</v>
      </c>
      <c r="AT4245" s="51">
        <f t="shared" si="1471"/>
        <v>23.153414000000001</v>
      </c>
      <c r="AU4245" s="51">
        <f t="shared" si="1472"/>
        <v>21.546894000000002</v>
      </c>
      <c r="AV4245" s="51">
        <f t="shared" si="1473"/>
        <v>23.409599</v>
      </c>
    </row>
    <row r="4246" spans="1:48">
      <c r="A4246" t="str">
        <f t="shared" si="1474"/>
        <v>41936Murilo/Kassio91</v>
      </c>
      <c r="B4246" s="50">
        <v>41936.352453703701</v>
      </c>
      <c r="C4246" s="44">
        <f t="shared" si="1454"/>
        <v>41936</v>
      </c>
      <c r="D4246" s="45" t="s">
        <v>20</v>
      </c>
      <c r="E4246" s="47">
        <v>91</v>
      </c>
      <c r="G4246" s="49" t="e">
        <f>VLOOKUP(C4246,#REF!,2,0)</f>
        <v>#REF!</v>
      </c>
      <c r="I4246" s="42" t="s">
        <v>17</v>
      </c>
      <c r="J4246" s="42" t="s">
        <v>17</v>
      </c>
      <c r="K4246" s="42">
        <v>2.1800000000000002</v>
      </c>
      <c r="L4246" s="42">
        <v>14.11</v>
      </c>
      <c r="M4246" s="42">
        <v>21.25</v>
      </c>
      <c r="N4246" s="42">
        <v>23.08</v>
      </c>
      <c r="O4246" s="42">
        <v>19.16</v>
      </c>
      <c r="P4246" s="42">
        <v>20.72</v>
      </c>
      <c r="Q4246" s="42">
        <v>26.98</v>
      </c>
      <c r="R4246" s="42">
        <v>28.97</v>
      </c>
      <c r="S4246" s="42">
        <v>26.71</v>
      </c>
      <c r="T4246" s="42">
        <v>28.9</v>
      </c>
      <c r="U4246" s="42">
        <v>27.79</v>
      </c>
      <c r="V4246" s="42">
        <v>28.76</v>
      </c>
      <c r="W4246" s="42">
        <v>26.91</v>
      </c>
      <c r="X4246" s="42">
        <v>30.6</v>
      </c>
      <c r="AA4246">
        <f t="shared" si="1455"/>
        <v>42324.335289351853</v>
      </c>
      <c r="AB4246" t="str">
        <f t="shared" si="1456"/>
        <v>42324Fábio91</v>
      </c>
      <c r="AC4246" s="52">
        <v>42324</v>
      </c>
      <c r="AD4246" s="56" t="s">
        <v>31</v>
      </c>
      <c r="AE4246" s="53">
        <v>91</v>
      </c>
      <c r="AF4246" s="51" t="str">
        <f t="shared" si="1457"/>
        <v/>
      </c>
      <c r="AG4246" s="51">
        <f t="shared" si="1458"/>
        <v>0</v>
      </c>
      <c r="AH4246" s="51">
        <f t="shared" si="1459"/>
        <v>0</v>
      </c>
      <c r="AI4246" s="51">
        <f t="shared" si="1460"/>
        <v>5.3481560000000004</v>
      </c>
      <c r="AJ4246" s="51">
        <f t="shared" si="1461"/>
        <v>18.143035999999999</v>
      </c>
      <c r="AK4246" s="51">
        <f t="shared" si="1462"/>
        <v>19.478639999999999</v>
      </c>
      <c r="AL4246" s="51">
        <f t="shared" si="1463"/>
        <v>19.198360000000001</v>
      </c>
      <c r="AM4246" s="51">
        <f t="shared" si="1464"/>
        <v>17.962595</v>
      </c>
      <c r="AN4246" s="51">
        <f t="shared" si="1465"/>
        <v>18.966383</v>
      </c>
      <c r="AO4246" s="51">
        <f t="shared" si="1466"/>
        <v>21.448414</v>
      </c>
      <c r="AP4246" s="51">
        <f t="shared" si="1467"/>
        <v>22.393265</v>
      </c>
      <c r="AQ4246" s="51">
        <f t="shared" si="1468"/>
        <v>22.142672999999998</v>
      </c>
      <c r="AR4246" s="51">
        <f t="shared" si="1469"/>
        <v>22.242746</v>
      </c>
      <c r="AS4246" s="51">
        <f t="shared" si="1470"/>
        <v>24.343222000000001</v>
      </c>
      <c r="AT4246" s="51">
        <f t="shared" si="1471"/>
        <v>24.030000999999999</v>
      </c>
      <c r="AU4246" s="51">
        <f t="shared" si="1472"/>
        <v>22.594749</v>
      </c>
      <c r="AV4246" s="51">
        <f t="shared" si="1473"/>
        <v>23.978010000000001</v>
      </c>
    </row>
    <row r="4247" spans="1:48">
      <c r="A4247" t="str">
        <f t="shared" si="1474"/>
        <v>41943Murilo/Kassio91</v>
      </c>
      <c r="B4247" s="50">
        <v>41943.348495370374</v>
      </c>
      <c r="C4247" s="44">
        <f t="shared" si="1454"/>
        <v>41943</v>
      </c>
      <c r="D4247" s="45" t="s">
        <v>20</v>
      </c>
      <c r="E4247" s="47">
        <v>91</v>
      </c>
      <c r="G4247" s="49" t="e">
        <f>VLOOKUP(C4247,#REF!,2,0)</f>
        <v>#REF!</v>
      </c>
      <c r="I4247" s="42" t="s">
        <v>17</v>
      </c>
      <c r="J4247" s="42" t="s">
        <v>17</v>
      </c>
      <c r="K4247" s="42">
        <v>2.2799999999999998</v>
      </c>
      <c r="L4247" s="42">
        <v>15.13</v>
      </c>
      <c r="M4247" s="42">
        <v>21.49</v>
      </c>
      <c r="N4247" s="42">
        <v>22.22</v>
      </c>
      <c r="O4247" s="42">
        <v>18.16</v>
      </c>
      <c r="P4247" s="42">
        <v>19.16</v>
      </c>
      <c r="Q4247" s="42">
        <v>25.45</v>
      </c>
      <c r="R4247" s="42">
        <v>27.72</v>
      </c>
      <c r="S4247" s="42">
        <v>26.31</v>
      </c>
      <c r="T4247" s="42">
        <v>28.27</v>
      </c>
      <c r="U4247" s="42">
        <v>27.38</v>
      </c>
      <c r="V4247" s="42">
        <v>29.25</v>
      </c>
      <c r="W4247" s="42">
        <v>27.25</v>
      </c>
      <c r="X4247" s="42">
        <v>30.6</v>
      </c>
      <c r="AA4247">
        <f t="shared" si="1455"/>
        <v>42326.354988425926</v>
      </c>
      <c r="AB4247" t="str">
        <f t="shared" si="1456"/>
        <v>42326Fábio91</v>
      </c>
      <c r="AC4247" s="52">
        <v>42326</v>
      </c>
      <c r="AD4247" s="56" t="s">
        <v>31</v>
      </c>
      <c r="AE4247" s="53">
        <v>91</v>
      </c>
      <c r="AF4247" s="51" t="str">
        <f t="shared" si="1457"/>
        <v/>
      </c>
      <c r="AG4247" s="51">
        <f t="shared" si="1458"/>
        <v>0</v>
      </c>
      <c r="AH4247" s="51">
        <f t="shared" si="1459"/>
        <v>0</v>
      </c>
      <c r="AI4247" s="51">
        <f t="shared" si="1460"/>
        <v>7.2895089999999998</v>
      </c>
      <c r="AJ4247" s="51">
        <f t="shared" si="1461"/>
        <v>19.244942000000002</v>
      </c>
      <c r="AK4247" s="51">
        <f t="shared" si="1462"/>
        <v>20.140577</v>
      </c>
      <c r="AL4247" s="51">
        <f t="shared" si="1463"/>
        <v>20.092924</v>
      </c>
      <c r="AM4247" s="51">
        <f t="shared" si="1464"/>
        <v>19.666632</v>
      </c>
      <c r="AN4247" s="51">
        <f t="shared" si="1465"/>
        <v>20.379653999999999</v>
      </c>
      <c r="AO4247" s="51">
        <f t="shared" si="1466"/>
        <v>23.306941999999999</v>
      </c>
      <c r="AP4247" s="51">
        <f t="shared" si="1467"/>
        <v>24.553104000000001</v>
      </c>
      <c r="AQ4247" s="51">
        <f t="shared" si="1468"/>
        <v>26.372440000000001</v>
      </c>
      <c r="AR4247" s="51">
        <f t="shared" si="1469"/>
        <v>25.938700000000001</v>
      </c>
      <c r="AS4247" s="51">
        <f t="shared" si="1470"/>
        <v>26.535988</v>
      </c>
      <c r="AT4247" s="51">
        <f t="shared" si="1471"/>
        <v>27.029547000000001</v>
      </c>
      <c r="AU4247" s="51">
        <f t="shared" si="1472"/>
        <v>27.084671</v>
      </c>
      <c r="AV4247" s="51">
        <f t="shared" si="1473"/>
        <v>27.084671</v>
      </c>
    </row>
    <row r="4248" spans="1:48">
      <c r="A4248" t="str">
        <f t="shared" si="1474"/>
        <v>41946Murilo/Kassio91</v>
      </c>
      <c r="B4248" s="50">
        <v>41946.605555555558</v>
      </c>
      <c r="C4248" s="44">
        <f t="shared" si="1454"/>
        <v>41946</v>
      </c>
      <c r="D4248" s="45" t="s">
        <v>20</v>
      </c>
      <c r="E4248" s="47">
        <v>91</v>
      </c>
      <c r="G4248" s="49" t="e">
        <f>VLOOKUP(C4248,#REF!,2,0)</f>
        <v>#REF!</v>
      </c>
      <c r="I4248" s="42" t="s">
        <v>17</v>
      </c>
      <c r="J4248" s="42" t="s">
        <v>17</v>
      </c>
      <c r="K4248" s="42">
        <v>10.77</v>
      </c>
      <c r="L4248" s="42">
        <v>25.32</v>
      </c>
      <c r="M4248" s="42">
        <v>32.28</v>
      </c>
      <c r="N4248" s="42">
        <v>33.1</v>
      </c>
      <c r="O4248" s="42">
        <v>30.1</v>
      </c>
      <c r="P4248" s="42">
        <v>30.17</v>
      </c>
      <c r="Q4248" s="42">
        <v>33.549999999999997</v>
      </c>
      <c r="R4248" s="42">
        <v>33.93</v>
      </c>
      <c r="S4248" s="42">
        <v>29.75</v>
      </c>
      <c r="T4248" s="42">
        <v>30.53</v>
      </c>
      <c r="U4248" s="42">
        <v>29.32</v>
      </c>
      <c r="V4248" s="42">
        <v>30.03</v>
      </c>
      <c r="W4248" s="42">
        <v>28</v>
      </c>
      <c r="X4248" s="42">
        <v>31.62</v>
      </c>
      <c r="AA4248">
        <f t="shared" si="1455"/>
        <v>42332.631874999999</v>
      </c>
      <c r="AB4248" t="str">
        <f t="shared" si="1456"/>
        <v>42332Fábio91</v>
      </c>
      <c r="AC4248" s="52">
        <v>42332</v>
      </c>
      <c r="AD4248" s="56" t="s">
        <v>31</v>
      </c>
      <c r="AE4248" s="53">
        <v>91</v>
      </c>
      <c r="AF4248" s="51" t="str">
        <f t="shared" si="1457"/>
        <v/>
      </c>
      <c r="AG4248" s="51">
        <f t="shared" si="1458"/>
        <v>0</v>
      </c>
      <c r="AH4248" s="51">
        <f t="shared" si="1459"/>
        <v>0</v>
      </c>
      <c r="AI4248" s="51">
        <f t="shared" si="1460"/>
        <v>8.6907750000000004</v>
      </c>
      <c r="AJ4248" s="51">
        <f t="shared" si="1461"/>
        <v>23.460999999999999</v>
      </c>
      <c r="AK4248" s="51">
        <f t="shared" si="1462"/>
        <v>24.922495000000001</v>
      </c>
      <c r="AL4248" s="51">
        <f t="shared" si="1463"/>
        <v>25.615658</v>
      </c>
      <c r="AM4248" s="51">
        <f t="shared" si="1464"/>
        <v>26.046810000000001</v>
      </c>
      <c r="AN4248" s="51">
        <f t="shared" si="1465"/>
        <v>25.723120000000002</v>
      </c>
      <c r="AO4248" s="51">
        <f t="shared" si="1466"/>
        <v>25.776941000000001</v>
      </c>
      <c r="AP4248" s="51">
        <f t="shared" si="1467"/>
        <v>25.884729</v>
      </c>
      <c r="AQ4248" s="51">
        <f t="shared" si="1468"/>
        <v>26.919502000000001</v>
      </c>
      <c r="AR4248" s="51">
        <f t="shared" si="1469"/>
        <v>26.700047999999999</v>
      </c>
      <c r="AS4248" s="51">
        <f t="shared" si="1470"/>
        <v>27.139807000000001</v>
      </c>
      <c r="AT4248" s="51">
        <f t="shared" si="1471"/>
        <v>27.638721</v>
      </c>
      <c r="AU4248" s="51">
        <f t="shared" si="1472"/>
        <v>27.527462</v>
      </c>
      <c r="AV4248" s="51">
        <f t="shared" si="1473"/>
        <v>27.471917999999999</v>
      </c>
    </row>
    <row r="4249" spans="1:48">
      <c r="A4249" t="str">
        <f t="shared" si="1474"/>
        <v>41948Murilo/Kassio91</v>
      </c>
      <c r="B4249" s="50">
        <v>41948.657638888886</v>
      </c>
      <c r="C4249" s="44">
        <f t="shared" si="1454"/>
        <v>41948</v>
      </c>
      <c r="D4249" s="45" t="s">
        <v>20</v>
      </c>
      <c r="E4249" s="47">
        <v>91</v>
      </c>
      <c r="G4249" s="49" t="e">
        <f>VLOOKUP(C4249,#REF!,2,0)</f>
        <v>#REF!</v>
      </c>
      <c r="I4249" s="42" t="s">
        <v>17</v>
      </c>
      <c r="J4249" s="42" t="s">
        <v>17</v>
      </c>
      <c r="K4249" s="42">
        <v>11.53</v>
      </c>
      <c r="L4249" s="42">
        <v>27.93</v>
      </c>
      <c r="M4249" s="42">
        <v>34.85</v>
      </c>
      <c r="N4249" s="42">
        <v>34.39</v>
      </c>
      <c r="O4249" s="42">
        <v>31.33</v>
      </c>
      <c r="P4249" s="42">
        <v>32.58</v>
      </c>
      <c r="Q4249" s="42">
        <v>36.01</v>
      </c>
      <c r="R4249" s="42">
        <v>38.39</v>
      </c>
      <c r="S4249" s="42">
        <v>36.64</v>
      </c>
      <c r="T4249" s="42">
        <v>37.83</v>
      </c>
      <c r="U4249" s="42">
        <v>36.950000000000003</v>
      </c>
      <c r="V4249" s="42">
        <v>34.770000000000003</v>
      </c>
      <c r="W4249" s="42">
        <v>30.97</v>
      </c>
      <c r="X4249" s="42">
        <v>32.65</v>
      </c>
      <c r="AA4249">
        <f t="shared" si="1455"/>
        <v>42333.448587962965</v>
      </c>
      <c r="AB4249" t="str">
        <f t="shared" si="1456"/>
        <v>42333Fábio91</v>
      </c>
      <c r="AC4249" s="52">
        <v>42333</v>
      </c>
      <c r="AD4249" s="56" t="s">
        <v>31</v>
      </c>
      <c r="AE4249" s="53">
        <v>91</v>
      </c>
      <c r="AF4249" s="51" t="str">
        <f t="shared" si="1457"/>
        <v/>
      </c>
      <c r="AG4249" s="51">
        <f t="shared" si="1458"/>
        <v>0</v>
      </c>
      <c r="AH4249" s="51">
        <f t="shared" si="1459"/>
        <v>0</v>
      </c>
      <c r="AI4249" s="51">
        <f t="shared" si="1460"/>
        <v>8.3576080000000008</v>
      </c>
      <c r="AJ4249" s="51">
        <f t="shared" si="1461"/>
        <v>20.379653999999999</v>
      </c>
      <c r="AK4249" s="51">
        <f t="shared" si="1462"/>
        <v>23.770520999999999</v>
      </c>
      <c r="AL4249" s="51">
        <f t="shared" si="1463"/>
        <v>25.188037999999999</v>
      </c>
      <c r="AM4249" s="51">
        <f t="shared" si="1464"/>
        <v>25.992735</v>
      </c>
      <c r="AN4249" s="51">
        <f t="shared" si="1465"/>
        <v>25.884729</v>
      </c>
      <c r="AO4249" s="51">
        <f t="shared" si="1466"/>
        <v>25.938700000000001</v>
      </c>
      <c r="AP4249" s="51">
        <f t="shared" si="1467"/>
        <v>25.992735</v>
      </c>
      <c r="AQ4249" s="51">
        <f t="shared" si="1468"/>
        <v>26.974508</v>
      </c>
      <c r="AR4249" s="51">
        <f t="shared" si="1469"/>
        <v>27.471917999999999</v>
      </c>
      <c r="AS4249" s="51">
        <f t="shared" si="1470"/>
        <v>27.638721</v>
      </c>
      <c r="AT4249" s="51">
        <f t="shared" si="1471"/>
        <v>27.805979000000001</v>
      </c>
      <c r="AU4249" s="51">
        <f t="shared" si="1472"/>
        <v>27.917736000000001</v>
      </c>
      <c r="AV4249" s="51">
        <f t="shared" si="1473"/>
        <v>27.805979000000001</v>
      </c>
    </row>
    <row r="4250" spans="1:48">
      <c r="A4250" t="str">
        <f t="shared" si="1474"/>
        <v>41950Murilo/Kassio91</v>
      </c>
      <c r="B4250" s="50">
        <v>41950.349305555559</v>
      </c>
      <c r="C4250" s="44">
        <f t="shared" si="1454"/>
        <v>41950</v>
      </c>
      <c r="D4250" s="45" t="s">
        <v>20</v>
      </c>
      <c r="E4250" s="47">
        <v>91</v>
      </c>
      <c r="G4250" s="49" t="e">
        <f>VLOOKUP(C4250,#REF!,2,0)</f>
        <v>#REF!</v>
      </c>
      <c r="I4250" s="42" t="s">
        <v>17</v>
      </c>
      <c r="J4250" s="42" t="s">
        <v>17</v>
      </c>
      <c r="K4250" s="42">
        <v>10</v>
      </c>
      <c r="L4250" s="42">
        <v>25.64</v>
      </c>
      <c r="M4250" s="42">
        <v>31.91</v>
      </c>
      <c r="N4250" s="42">
        <v>33.03</v>
      </c>
      <c r="O4250" s="42">
        <v>29.39</v>
      </c>
      <c r="P4250" s="42">
        <v>30.53</v>
      </c>
      <c r="Q4250" s="42">
        <v>34.01</v>
      </c>
      <c r="R4250" s="42">
        <v>35.700000000000003</v>
      </c>
      <c r="S4250" s="42">
        <v>34.46</v>
      </c>
      <c r="T4250" s="42">
        <v>35.700000000000003</v>
      </c>
      <c r="U4250" s="42">
        <v>35.54</v>
      </c>
      <c r="V4250" s="42">
        <v>34.69</v>
      </c>
      <c r="W4250" s="42">
        <v>30.75</v>
      </c>
      <c r="X4250" s="42">
        <v>32.880000000000003</v>
      </c>
      <c r="AA4250">
        <f t="shared" si="1455"/>
        <v>42335.581759259258</v>
      </c>
      <c r="AB4250" t="str">
        <f t="shared" si="1456"/>
        <v>42335Fábio91</v>
      </c>
      <c r="AC4250" s="52">
        <v>42335</v>
      </c>
      <c r="AD4250" s="56" t="s">
        <v>31</v>
      </c>
      <c r="AE4250" s="53">
        <v>91</v>
      </c>
      <c r="AF4250" s="51" t="str">
        <f t="shared" si="1457"/>
        <v/>
      </c>
      <c r="AG4250" s="51">
        <f t="shared" si="1458"/>
        <v>0</v>
      </c>
      <c r="AH4250" s="51">
        <f t="shared" si="1459"/>
        <v>0</v>
      </c>
      <c r="AI4250" s="51">
        <f t="shared" si="1460"/>
        <v>4.5034330000000002</v>
      </c>
      <c r="AJ4250" s="51">
        <f t="shared" si="1461"/>
        <v>18.461030999999998</v>
      </c>
      <c r="AK4250" s="51">
        <f t="shared" si="1462"/>
        <v>19.291584</v>
      </c>
      <c r="AL4250" s="51">
        <f t="shared" si="1463"/>
        <v>19.478639999999999</v>
      </c>
      <c r="AM4250" s="51">
        <f t="shared" si="1464"/>
        <v>18.78182</v>
      </c>
      <c r="AN4250" s="51">
        <f t="shared" si="1465"/>
        <v>20.910616000000001</v>
      </c>
      <c r="AO4250" s="51">
        <f t="shared" si="1466"/>
        <v>24.605682000000002</v>
      </c>
      <c r="AP4250" s="51">
        <f t="shared" si="1467"/>
        <v>25.401394</v>
      </c>
      <c r="AQ4250" s="51">
        <f t="shared" si="1468"/>
        <v>26.318045000000001</v>
      </c>
      <c r="AR4250" s="51">
        <f t="shared" si="1469"/>
        <v>26.15513</v>
      </c>
      <c r="AS4250" s="51">
        <f t="shared" si="1470"/>
        <v>26.535988</v>
      </c>
      <c r="AT4250" s="51">
        <f t="shared" si="1471"/>
        <v>26.974508</v>
      </c>
      <c r="AU4250" s="51">
        <f t="shared" si="1472"/>
        <v>26.864563</v>
      </c>
      <c r="AV4250" s="51">
        <f t="shared" si="1473"/>
        <v>26.809674999999999</v>
      </c>
    </row>
    <row r="4251" spans="1:48">
      <c r="A4251" t="str">
        <f t="shared" si="1474"/>
        <v>41956Murilo/Kassio91</v>
      </c>
      <c r="B4251" s="50">
        <v>41956.682638888888</v>
      </c>
      <c r="C4251" s="44">
        <f t="shared" si="1454"/>
        <v>41956</v>
      </c>
      <c r="D4251" s="45" t="s">
        <v>20</v>
      </c>
      <c r="E4251" s="47">
        <v>91</v>
      </c>
      <c r="G4251" s="49" t="e">
        <f>VLOOKUP(C4251,#REF!,2,0)</f>
        <v>#REF!</v>
      </c>
      <c r="I4251" s="42" t="s">
        <v>17</v>
      </c>
      <c r="J4251" s="42" t="s">
        <v>17</v>
      </c>
      <c r="K4251" s="42">
        <v>11.7</v>
      </c>
      <c r="L4251" s="42">
        <v>30.1</v>
      </c>
      <c r="M4251" s="42">
        <v>36.090000000000003</v>
      </c>
      <c r="N4251" s="42">
        <v>36.64</v>
      </c>
      <c r="O4251" s="42">
        <v>33.1</v>
      </c>
      <c r="P4251" s="42">
        <v>31.62</v>
      </c>
      <c r="Q4251" s="42">
        <v>33.18</v>
      </c>
      <c r="R4251" s="42">
        <v>35.159999999999997</v>
      </c>
      <c r="S4251" s="42">
        <v>34.92</v>
      </c>
      <c r="T4251" s="42">
        <v>36.950000000000003</v>
      </c>
      <c r="U4251" s="42">
        <v>36.4</v>
      </c>
      <c r="V4251" s="42">
        <v>36.479999999999997</v>
      </c>
      <c r="W4251" s="42">
        <v>32.729999999999997</v>
      </c>
      <c r="X4251" s="42">
        <v>34.24</v>
      </c>
      <c r="AA4251">
        <f t="shared" si="1455"/>
        <v>42338.414513888885</v>
      </c>
      <c r="AB4251" t="str">
        <f t="shared" si="1456"/>
        <v>42338Fábio91</v>
      </c>
      <c r="AC4251" s="52">
        <v>42338</v>
      </c>
      <c r="AD4251" s="56" t="s">
        <v>31</v>
      </c>
      <c r="AE4251" s="53">
        <v>91</v>
      </c>
      <c r="AF4251" s="51" t="str">
        <f t="shared" si="1457"/>
        <v/>
      </c>
      <c r="AG4251" s="51">
        <f t="shared" si="1458"/>
        <v>0</v>
      </c>
      <c r="AH4251" s="51">
        <f t="shared" si="1459"/>
        <v>0</v>
      </c>
      <c r="AI4251" s="51">
        <f t="shared" si="1460"/>
        <v>8.2978170000000002</v>
      </c>
      <c r="AJ4251" s="51">
        <f t="shared" si="1461"/>
        <v>21.105408000000001</v>
      </c>
      <c r="AK4251" s="51">
        <f t="shared" si="1462"/>
        <v>24.922495000000001</v>
      </c>
      <c r="AL4251" s="51">
        <f t="shared" si="1463"/>
        <v>25.347978999999999</v>
      </c>
      <c r="AM4251" s="51">
        <f t="shared" si="1464"/>
        <v>26.209389000000002</v>
      </c>
      <c r="AN4251" s="51">
        <f t="shared" si="1465"/>
        <v>25.938700000000001</v>
      </c>
      <c r="AO4251" s="51">
        <f t="shared" si="1466"/>
        <v>26.046810000000001</v>
      </c>
      <c r="AP4251" s="51">
        <f t="shared" si="1467"/>
        <v>26.15513</v>
      </c>
      <c r="AQ4251" s="51">
        <f t="shared" si="1468"/>
        <v>27.250319999999999</v>
      </c>
      <c r="AR4251" s="51">
        <f t="shared" si="1469"/>
        <v>26.919502000000001</v>
      </c>
      <c r="AS4251" s="51">
        <f t="shared" si="1470"/>
        <v>27.638721</v>
      </c>
      <c r="AT4251" s="51">
        <f t="shared" si="1471"/>
        <v>27.861847000000001</v>
      </c>
      <c r="AU4251" s="51">
        <f t="shared" si="1472"/>
        <v>28.085809999999999</v>
      </c>
      <c r="AV4251" s="51">
        <f t="shared" si="1473"/>
        <v>27.861847000000001</v>
      </c>
    </row>
    <row r="4252" spans="1:48">
      <c r="A4252" t="str">
        <f t="shared" si="1474"/>
        <v>41957Murilo/Kassio91</v>
      </c>
      <c r="B4252" s="50">
        <v>41957.313194444447</v>
      </c>
      <c r="C4252" s="44">
        <f t="shared" si="1454"/>
        <v>41957</v>
      </c>
      <c r="D4252" s="45" t="s">
        <v>20</v>
      </c>
      <c r="E4252" s="47">
        <v>91</v>
      </c>
      <c r="G4252" s="49" t="e">
        <f>VLOOKUP(C4252,#REF!,2,0)</f>
        <v>#REF!</v>
      </c>
      <c r="I4252" s="42" t="s">
        <v>17</v>
      </c>
      <c r="J4252" s="42" t="s">
        <v>17</v>
      </c>
      <c r="K4252" s="42">
        <v>10.94</v>
      </c>
      <c r="L4252" s="42">
        <v>27.79</v>
      </c>
      <c r="M4252" s="42">
        <v>34.39</v>
      </c>
      <c r="N4252" s="42">
        <v>35.31</v>
      </c>
      <c r="O4252" s="42">
        <v>32.729999999999997</v>
      </c>
      <c r="P4252" s="42">
        <v>31.47</v>
      </c>
      <c r="Q4252" s="42">
        <v>33.86</v>
      </c>
      <c r="R4252" s="42">
        <v>36.01</v>
      </c>
      <c r="S4252" s="42">
        <v>34.770000000000003</v>
      </c>
      <c r="T4252" s="42">
        <v>36.64</v>
      </c>
      <c r="U4252" s="42">
        <v>36.01</v>
      </c>
      <c r="V4252" s="42">
        <v>36.090000000000003</v>
      </c>
      <c r="W4252" s="42">
        <v>32.14</v>
      </c>
      <c r="X4252" s="42">
        <v>33.700000000000003</v>
      </c>
      <c r="AA4252">
        <f t="shared" si="1455"/>
        <v>42341.37841435185</v>
      </c>
      <c r="AB4252" t="str">
        <f t="shared" si="1456"/>
        <v>42341Fábio91</v>
      </c>
      <c r="AC4252" s="52">
        <v>42341</v>
      </c>
      <c r="AD4252" s="56" t="s">
        <v>31</v>
      </c>
      <c r="AE4252" s="53">
        <v>91</v>
      </c>
      <c r="AF4252" s="51" t="str">
        <f t="shared" si="1457"/>
        <v/>
      </c>
      <c r="AG4252" s="51">
        <f t="shared" si="1458"/>
        <v>0</v>
      </c>
      <c r="AH4252" s="51">
        <f t="shared" si="1459"/>
        <v>0</v>
      </c>
      <c r="AI4252" s="51">
        <f t="shared" si="1460"/>
        <v>2.6705930000000002</v>
      </c>
      <c r="AJ4252" s="51">
        <f t="shared" si="1461"/>
        <v>18.143035999999999</v>
      </c>
      <c r="AK4252" s="51">
        <f t="shared" si="1462"/>
        <v>19.291584</v>
      </c>
      <c r="AL4252" s="51">
        <f t="shared" si="1463"/>
        <v>19.338263999999999</v>
      </c>
      <c r="AM4252" s="51">
        <f t="shared" si="1464"/>
        <v>18.324417</v>
      </c>
      <c r="AN4252" s="51">
        <f t="shared" si="1465"/>
        <v>19.478639999999999</v>
      </c>
      <c r="AO4252" s="51">
        <f t="shared" si="1466"/>
        <v>22.645251999999999</v>
      </c>
      <c r="AP4252" s="51">
        <f t="shared" si="1467"/>
        <v>24.395575999999998</v>
      </c>
      <c r="AQ4252" s="51">
        <f t="shared" si="1468"/>
        <v>26.209389000000002</v>
      </c>
      <c r="AR4252" s="51">
        <f t="shared" si="1469"/>
        <v>26.046810000000001</v>
      </c>
      <c r="AS4252" s="51">
        <f t="shared" si="1470"/>
        <v>26.481413</v>
      </c>
      <c r="AT4252" s="51">
        <f t="shared" si="1471"/>
        <v>26.974508</v>
      </c>
      <c r="AU4252" s="51">
        <f t="shared" si="1472"/>
        <v>26.809674999999999</v>
      </c>
      <c r="AV4252" s="51">
        <f t="shared" si="1473"/>
        <v>26.700047999999999</v>
      </c>
    </row>
    <row r="4253" spans="1:48">
      <c r="A4253" t="str">
        <f t="shared" si="1474"/>
        <v>41960Murilo/Kassio91</v>
      </c>
      <c r="B4253" s="50">
        <v>41960.661111111112</v>
      </c>
      <c r="C4253" s="44">
        <f t="shared" si="1454"/>
        <v>41960</v>
      </c>
      <c r="D4253" s="45" t="s">
        <v>20</v>
      </c>
      <c r="E4253" s="47">
        <v>91</v>
      </c>
      <c r="G4253" s="49" t="e">
        <f>VLOOKUP(C4253,#REF!,2,0)</f>
        <v>#REF!</v>
      </c>
      <c r="I4253" s="42" t="s">
        <v>17</v>
      </c>
      <c r="J4253" s="42" t="s">
        <v>17</v>
      </c>
      <c r="K4253" s="42">
        <v>6.62</v>
      </c>
      <c r="L4253" s="42">
        <v>26.84</v>
      </c>
      <c r="M4253" s="42">
        <v>32.950000000000003</v>
      </c>
      <c r="N4253" s="42">
        <v>34.24</v>
      </c>
      <c r="O4253" s="42">
        <v>29.32</v>
      </c>
      <c r="P4253" s="42">
        <v>28.69</v>
      </c>
      <c r="Q4253" s="42">
        <v>32.28</v>
      </c>
      <c r="R4253" s="42">
        <v>35</v>
      </c>
      <c r="S4253" s="42">
        <v>34.08</v>
      </c>
      <c r="T4253" s="42">
        <v>35.78</v>
      </c>
      <c r="U4253" s="42">
        <v>36.090000000000003</v>
      </c>
      <c r="V4253" s="42">
        <v>36.090000000000003</v>
      </c>
      <c r="W4253" s="42">
        <v>32.43</v>
      </c>
      <c r="X4253" s="42">
        <v>34.08</v>
      </c>
      <c r="AA4253">
        <f t="shared" si="1455"/>
        <v>42342.622812499998</v>
      </c>
      <c r="AB4253" t="str">
        <f t="shared" si="1456"/>
        <v>42342Fábio91</v>
      </c>
      <c r="AC4253" s="52">
        <v>42342</v>
      </c>
      <c r="AD4253" s="56" t="s">
        <v>31</v>
      </c>
      <c r="AE4253" s="53">
        <v>91</v>
      </c>
      <c r="AF4253" s="51" t="str">
        <f t="shared" si="1457"/>
        <v/>
      </c>
      <c r="AG4253" s="51">
        <f t="shared" si="1458"/>
        <v>0</v>
      </c>
      <c r="AH4253" s="51">
        <f t="shared" si="1459"/>
        <v>0</v>
      </c>
      <c r="AI4253" s="51">
        <f t="shared" si="1460"/>
        <v>1.5587200000000001</v>
      </c>
      <c r="AJ4253" s="51">
        <f t="shared" si="1461"/>
        <v>17.515518</v>
      </c>
      <c r="AK4253" s="51">
        <f t="shared" si="1462"/>
        <v>18.689892</v>
      </c>
      <c r="AL4253" s="51">
        <f t="shared" si="1463"/>
        <v>18.598167</v>
      </c>
      <c r="AM4253" s="51">
        <f t="shared" si="1464"/>
        <v>17.118037999999999</v>
      </c>
      <c r="AN4253" s="51">
        <f t="shared" si="1465"/>
        <v>18.506699000000001</v>
      </c>
      <c r="AO4253" s="51">
        <f t="shared" si="1466"/>
        <v>21.596231</v>
      </c>
      <c r="AP4253" s="51">
        <f t="shared" si="1467"/>
        <v>22.746447</v>
      </c>
      <c r="AQ4253" s="51">
        <f t="shared" si="1468"/>
        <v>22.847866</v>
      </c>
      <c r="AR4253" s="51">
        <f t="shared" si="1469"/>
        <v>24.343222000000001</v>
      </c>
      <c r="AS4253" s="51">
        <f t="shared" si="1470"/>
        <v>26.263680999999998</v>
      </c>
      <c r="AT4253" s="51">
        <f t="shared" si="1471"/>
        <v>26.590596999999999</v>
      </c>
      <c r="AU4253" s="51">
        <f t="shared" si="1472"/>
        <v>26.372440000000001</v>
      </c>
      <c r="AV4253" s="51">
        <f t="shared" si="1473"/>
        <v>26.263680999999998</v>
      </c>
    </row>
    <row r="4254" spans="1:48">
      <c r="A4254" t="str">
        <f t="shared" si="1474"/>
        <v>41962Murilo/Kassio91</v>
      </c>
      <c r="B4254" s="50">
        <v>41962.617361111108</v>
      </c>
      <c r="C4254" s="44">
        <f t="shared" si="1454"/>
        <v>41962</v>
      </c>
      <c r="D4254" s="45" t="s">
        <v>20</v>
      </c>
      <c r="E4254" s="47">
        <v>91</v>
      </c>
      <c r="G4254" s="49" t="e">
        <f>VLOOKUP(C4254,#REF!,2,0)</f>
        <v>#REF!</v>
      </c>
      <c r="I4254" s="42" t="s">
        <v>17</v>
      </c>
      <c r="J4254" s="42" t="s">
        <v>17</v>
      </c>
      <c r="K4254" s="42">
        <v>5</v>
      </c>
      <c r="L4254" s="42">
        <v>26.44</v>
      </c>
      <c r="M4254" s="42">
        <v>34.08</v>
      </c>
      <c r="N4254" s="42">
        <v>33.78</v>
      </c>
      <c r="O4254" s="42">
        <v>28.55</v>
      </c>
      <c r="P4254" s="42">
        <v>28.21</v>
      </c>
      <c r="Q4254" s="42">
        <v>32.58</v>
      </c>
      <c r="R4254" s="42">
        <v>35.31</v>
      </c>
      <c r="S4254" s="42">
        <v>34.39</v>
      </c>
      <c r="T4254" s="42">
        <v>36.17</v>
      </c>
      <c r="U4254" s="42">
        <v>36.090000000000003</v>
      </c>
      <c r="V4254" s="42">
        <v>36.090000000000003</v>
      </c>
      <c r="W4254" s="42">
        <v>32.36</v>
      </c>
      <c r="X4254" s="42">
        <v>34.31</v>
      </c>
      <c r="AA4254">
        <f t="shared" si="1455"/>
        <v>42346.412210648145</v>
      </c>
      <c r="AB4254" t="str">
        <f t="shared" si="1456"/>
        <v>42346Fábio91</v>
      </c>
      <c r="AC4254" s="52">
        <v>42346</v>
      </c>
      <c r="AD4254" s="56" t="s">
        <v>31</v>
      </c>
      <c r="AE4254" s="53">
        <v>91</v>
      </c>
      <c r="AF4254" s="51" t="str">
        <f t="shared" si="1457"/>
        <v/>
      </c>
      <c r="AG4254" s="51">
        <f t="shared" si="1458"/>
        <v>0</v>
      </c>
      <c r="AH4254" s="51">
        <f t="shared" si="1459"/>
        <v>0</v>
      </c>
      <c r="AI4254" s="51">
        <f t="shared" si="1460"/>
        <v>3.3548390000000001</v>
      </c>
      <c r="AJ4254" s="51">
        <f t="shared" si="1461"/>
        <v>18.461030999999998</v>
      </c>
      <c r="AK4254" s="51">
        <f t="shared" si="1462"/>
        <v>19.431795000000001</v>
      </c>
      <c r="AL4254" s="51">
        <f t="shared" si="1463"/>
        <v>19.338263999999999</v>
      </c>
      <c r="AM4254" s="51">
        <f t="shared" si="1464"/>
        <v>17.872714999999999</v>
      </c>
      <c r="AN4254" s="51">
        <f t="shared" si="1465"/>
        <v>18.73584</v>
      </c>
      <c r="AO4254" s="51">
        <f t="shared" si="1466"/>
        <v>21.350121999999999</v>
      </c>
      <c r="AP4254" s="51">
        <f t="shared" si="1467"/>
        <v>22.594749</v>
      </c>
      <c r="AQ4254" s="51">
        <f t="shared" si="1468"/>
        <v>22.443562</v>
      </c>
      <c r="AR4254" s="51">
        <f t="shared" si="1469"/>
        <v>22.645251999999999</v>
      </c>
      <c r="AS4254" s="51">
        <f t="shared" si="1470"/>
        <v>25.615658</v>
      </c>
      <c r="AT4254" s="51">
        <f t="shared" si="1471"/>
        <v>26.645285000000001</v>
      </c>
      <c r="AU4254" s="51">
        <f t="shared" si="1472"/>
        <v>26.263680999999998</v>
      </c>
      <c r="AV4254" s="51">
        <f t="shared" si="1473"/>
        <v>26.318045000000001</v>
      </c>
    </row>
    <row r="4255" spans="1:48">
      <c r="A4255" t="str">
        <f t="shared" si="1474"/>
        <v>41963Murilo/Kassio91</v>
      </c>
      <c r="B4255" s="50">
        <v>41963.37222222222</v>
      </c>
      <c r="C4255" s="44">
        <f t="shared" si="1454"/>
        <v>41963</v>
      </c>
      <c r="D4255" s="45" t="s">
        <v>20</v>
      </c>
      <c r="E4255" s="47">
        <v>91</v>
      </c>
      <c r="G4255" s="49" t="e">
        <f>VLOOKUP(C4255,#REF!,2,0)</f>
        <v>#REF!</v>
      </c>
      <c r="I4255" s="42" t="s">
        <v>17</v>
      </c>
      <c r="J4255" s="42" t="s">
        <v>17</v>
      </c>
      <c r="K4255" s="42">
        <v>4.82</v>
      </c>
      <c r="L4255" s="42">
        <v>24.67</v>
      </c>
      <c r="M4255" s="42">
        <v>32.729999999999997</v>
      </c>
      <c r="N4255" s="42">
        <v>32.799999999999997</v>
      </c>
      <c r="O4255" s="42">
        <v>27.72</v>
      </c>
      <c r="P4255" s="42">
        <v>27.38</v>
      </c>
      <c r="Q4255" s="42">
        <v>31.69</v>
      </c>
      <c r="R4255" s="42">
        <v>34.46</v>
      </c>
      <c r="S4255" s="42">
        <v>33.700000000000003</v>
      </c>
      <c r="T4255" s="42">
        <v>35.54</v>
      </c>
      <c r="U4255" s="42">
        <v>35.700000000000003</v>
      </c>
      <c r="V4255" s="42">
        <v>35.700000000000003</v>
      </c>
      <c r="W4255" s="42">
        <v>32.06</v>
      </c>
      <c r="X4255" s="42">
        <v>33.78</v>
      </c>
      <c r="AA4255">
        <f t="shared" si="1455"/>
        <v>42348.683530092596</v>
      </c>
      <c r="AB4255" t="str">
        <f t="shared" si="1456"/>
        <v>42348Fábio91</v>
      </c>
      <c r="AC4255" s="52">
        <v>42348</v>
      </c>
      <c r="AD4255" s="56" t="s">
        <v>31</v>
      </c>
      <c r="AE4255" s="53">
        <v>91</v>
      </c>
      <c r="AF4255" s="51" t="str">
        <f t="shared" si="1457"/>
        <v/>
      </c>
      <c r="AG4255" s="51">
        <f t="shared" si="1458"/>
        <v>0</v>
      </c>
      <c r="AH4255" s="51">
        <f t="shared" si="1459"/>
        <v>0</v>
      </c>
      <c r="AI4255" s="51">
        <f t="shared" si="1460"/>
        <v>5.2553070000000002</v>
      </c>
      <c r="AJ4255" s="51">
        <f t="shared" si="1461"/>
        <v>19.478639999999999</v>
      </c>
      <c r="AK4255" s="51">
        <f t="shared" si="1462"/>
        <v>20.092924</v>
      </c>
      <c r="AL4255" s="51">
        <f t="shared" si="1463"/>
        <v>19.713774000000001</v>
      </c>
      <c r="AM4255" s="51">
        <f t="shared" si="1464"/>
        <v>19.059010000000001</v>
      </c>
      <c r="AN4255" s="51">
        <f t="shared" si="1465"/>
        <v>20.045342999999999</v>
      </c>
      <c r="AO4255" s="51">
        <f t="shared" si="1466"/>
        <v>22.292839000000001</v>
      </c>
      <c r="AP4255" s="51">
        <f t="shared" si="1467"/>
        <v>23.153414000000001</v>
      </c>
      <c r="AQ4255" s="51">
        <f t="shared" si="1468"/>
        <v>22.594749</v>
      </c>
      <c r="AR4255" s="51">
        <f t="shared" si="1469"/>
        <v>22.645251999999999</v>
      </c>
      <c r="AS4255" s="51">
        <f t="shared" si="1470"/>
        <v>24.975517</v>
      </c>
      <c r="AT4255" s="51">
        <f t="shared" si="1471"/>
        <v>26.372440000000001</v>
      </c>
      <c r="AU4255" s="51">
        <f t="shared" si="1472"/>
        <v>25.830808999999999</v>
      </c>
      <c r="AV4255" s="51">
        <f t="shared" si="1473"/>
        <v>26.209389000000002</v>
      </c>
    </row>
    <row r="4256" spans="1:48">
      <c r="A4256" t="str">
        <f t="shared" si="1474"/>
        <v>41967Murilo/Kassio91</v>
      </c>
      <c r="B4256" s="50">
        <v>41967.675000000003</v>
      </c>
      <c r="C4256" s="44">
        <f t="shared" si="1454"/>
        <v>41967</v>
      </c>
      <c r="D4256" s="45" t="s">
        <v>20</v>
      </c>
      <c r="E4256" s="47">
        <v>91</v>
      </c>
      <c r="G4256" s="49" t="e">
        <f>VLOOKUP(C4256,#REF!,2,0)</f>
        <v>#REF!</v>
      </c>
      <c r="I4256" s="42" t="s">
        <v>17</v>
      </c>
      <c r="J4256" s="42" t="s">
        <v>17</v>
      </c>
      <c r="K4256" s="42">
        <v>7.83</v>
      </c>
      <c r="L4256" s="42">
        <v>26.84</v>
      </c>
      <c r="M4256" s="42">
        <v>31.33</v>
      </c>
      <c r="N4256" s="42">
        <v>32.51</v>
      </c>
      <c r="O4256" s="42">
        <v>27.86</v>
      </c>
      <c r="P4256" s="42">
        <v>26.64</v>
      </c>
      <c r="Q4256" s="42">
        <v>31.11</v>
      </c>
      <c r="R4256" s="42">
        <v>34.85</v>
      </c>
      <c r="S4256" s="42">
        <v>34.39</v>
      </c>
      <c r="T4256" s="42">
        <v>36.01</v>
      </c>
      <c r="U4256" s="42">
        <v>36.090000000000003</v>
      </c>
      <c r="V4256" s="42">
        <v>36.01</v>
      </c>
      <c r="W4256" s="42">
        <v>32.65</v>
      </c>
      <c r="X4256" s="42">
        <v>34.54</v>
      </c>
      <c r="AA4256">
        <f t="shared" si="1455"/>
        <v>42349.356921296298</v>
      </c>
      <c r="AB4256" t="str">
        <f t="shared" si="1456"/>
        <v>42349Fábio91</v>
      </c>
      <c r="AC4256" s="52">
        <v>42349</v>
      </c>
      <c r="AD4256" s="56" t="s">
        <v>31</v>
      </c>
      <c r="AE4256" s="53">
        <v>91</v>
      </c>
      <c r="AF4256" s="51" t="str">
        <f t="shared" si="1457"/>
        <v/>
      </c>
      <c r="AG4256" s="51">
        <f t="shared" si="1458"/>
        <v>0</v>
      </c>
      <c r="AH4256" s="51">
        <f t="shared" si="1459"/>
        <v>0</v>
      </c>
      <c r="AI4256" s="51">
        <f t="shared" si="1460"/>
        <v>5.3715130000000002</v>
      </c>
      <c r="AJ4256" s="51">
        <f t="shared" si="1461"/>
        <v>19.902884</v>
      </c>
      <c r="AK4256" s="51">
        <f t="shared" si="1462"/>
        <v>20.523775000000001</v>
      </c>
      <c r="AL4256" s="51">
        <f t="shared" si="1463"/>
        <v>20.188268999999998</v>
      </c>
      <c r="AM4256" s="51">
        <f t="shared" si="1464"/>
        <v>19.291584</v>
      </c>
      <c r="AN4256" s="51">
        <f t="shared" si="1465"/>
        <v>20.140577</v>
      </c>
      <c r="AO4256" s="51">
        <f t="shared" si="1466"/>
        <v>22.343050000000002</v>
      </c>
      <c r="AP4256" s="51">
        <f t="shared" si="1467"/>
        <v>23.306941999999999</v>
      </c>
      <c r="AQ4256" s="51">
        <f t="shared" si="1468"/>
        <v>23.000402000000001</v>
      </c>
      <c r="AR4256" s="51">
        <f t="shared" si="1469"/>
        <v>23.153414000000001</v>
      </c>
      <c r="AS4256" s="51">
        <f t="shared" si="1470"/>
        <v>26.046810000000001</v>
      </c>
      <c r="AT4256" s="51">
        <f t="shared" si="1471"/>
        <v>27.250319999999999</v>
      </c>
      <c r="AU4256" s="51">
        <f t="shared" si="1472"/>
        <v>26.645285000000001</v>
      </c>
      <c r="AV4256" s="51">
        <f t="shared" si="1473"/>
        <v>27.084671</v>
      </c>
    </row>
    <row r="4257" spans="1:48">
      <c r="A4257" t="str">
        <f t="shared" si="1474"/>
        <v>41970Murilo/Kassio91</v>
      </c>
      <c r="B4257" s="50">
        <v>41970.582638888889</v>
      </c>
      <c r="C4257" s="44">
        <f t="shared" si="1454"/>
        <v>41970</v>
      </c>
      <c r="D4257" s="45" t="s">
        <v>20</v>
      </c>
      <c r="E4257" s="47">
        <v>91</v>
      </c>
      <c r="G4257" s="49" t="e">
        <f>VLOOKUP(C4257,#REF!,2,0)</f>
        <v>#REF!</v>
      </c>
      <c r="I4257" s="42" t="s">
        <v>17</v>
      </c>
      <c r="J4257" s="42" t="s">
        <v>17</v>
      </c>
      <c r="K4257" s="42">
        <v>11.1</v>
      </c>
      <c r="L4257" s="42">
        <v>29.75</v>
      </c>
      <c r="M4257" s="42">
        <v>36.479999999999997</v>
      </c>
      <c r="N4257" s="42">
        <v>37.83</v>
      </c>
      <c r="O4257" s="42">
        <v>36.17</v>
      </c>
      <c r="P4257" s="42">
        <v>44.84</v>
      </c>
      <c r="Q4257" s="42">
        <v>46.86</v>
      </c>
      <c r="R4257" s="42">
        <v>46.42</v>
      </c>
      <c r="S4257" s="42">
        <v>46.68</v>
      </c>
      <c r="T4257" s="42">
        <v>47.93</v>
      </c>
      <c r="U4257" s="42">
        <v>47.48</v>
      </c>
      <c r="V4257" s="42">
        <v>49.01</v>
      </c>
      <c r="W4257" s="42">
        <v>48.74</v>
      </c>
      <c r="X4257" s="42">
        <v>48.65</v>
      </c>
      <c r="AA4257">
        <f t="shared" si="1455"/>
        <v>42353.574930555558</v>
      </c>
      <c r="AB4257" t="str">
        <f t="shared" si="1456"/>
        <v>42353Fábio91</v>
      </c>
      <c r="AC4257" s="52">
        <v>42353</v>
      </c>
      <c r="AD4257" s="56" t="s">
        <v>31</v>
      </c>
      <c r="AE4257" s="53">
        <v>91</v>
      </c>
      <c r="AF4257" s="51" t="str">
        <f t="shared" si="1457"/>
        <v/>
      </c>
      <c r="AG4257" s="51">
        <f t="shared" si="1458"/>
        <v>0</v>
      </c>
      <c r="AH4257" s="51">
        <f t="shared" si="1459"/>
        <v>0</v>
      </c>
      <c r="AI4257" s="51">
        <f t="shared" si="1460"/>
        <v>3.8754900000000001</v>
      </c>
      <c r="AJ4257" s="51">
        <f t="shared" si="1461"/>
        <v>19.151875</v>
      </c>
      <c r="AK4257" s="51">
        <f t="shared" si="1462"/>
        <v>20.959232</v>
      </c>
      <c r="AL4257" s="51">
        <f t="shared" si="1463"/>
        <v>20.523775000000001</v>
      </c>
      <c r="AM4257" s="51">
        <f t="shared" si="1464"/>
        <v>18.920164</v>
      </c>
      <c r="AN4257" s="51">
        <f t="shared" si="1465"/>
        <v>19.713774000000001</v>
      </c>
      <c r="AO4257" s="51">
        <f t="shared" si="1466"/>
        <v>22.343050000000002</v>
      </c>
      <c r="AP4257" s="51">
        <f t="shared" si="1467"/>
        <v>24.238562000000002</v>
      </c>
      <c r="AQ4257" s="51">
        <f t="shared" si="1468"/>
        <v>24.448043999999999</v>
      </c>
      <c r="AR4257" s="51">
        <f t="shared" si="1469"/>
        <v>25.454886999999999</v>
      </c>
      <c r="AS4257" s="51">
        <f t="shared" si="1470"/>
        <v>27.861847000000001</v>
      </c>
      <c r="AT4257" s="51">
        <f t="shared" si="1471"/>
        <v>28.423368</v>
      </c>
      <c r="AU4257" s="51">
        <f t="shared" si="1472"/>
        <v>28.141914</v>
      </c>
      <c r="AV4257" s="51">
        <f t="shared" si="1473"/>
        <v>27.805979000000001</v>
      </c>
    </row>
    <row r="4258" spans="1:48">
      <c r="A4258" t="str">
        <f t="shared" si="1474"/>
        <v>41971Murilo/Kassio91</v>
      </c>
      <c r="B4258" s="50">
        <v>41971.430555555555</v>
      </c>
      <c r="C4258" s="44">
        <f t="shared" si="1454"/>
        <v>41971</v>
      </c>
      <c r="D4258" s="45" t="s">
        <v>20</v>
      </c>
      <c r="E4258" s="47">
        <v>91</v>
      </c>
      <c r="G4258" s="49" t="e">
        <f>VLOOKUP(C4258,#REF!,2,0)</f>
        <v>#REF!</v>
      </c>
      <c r="I4258" s="42" t="s">
        <v>17</v>
      </c>
      <c r="J4258" s="42" t="s">
        <v>17</v>
      </c>
      <c r="K4258" s="42">
        <v>9.85</v>
      </c>
      <c r="L4258" s="42">
        <v>26.77</v>
      </c>
      <c r="M4258" s="42">
        <v>33.630000000000003</v>
      </c>
      <c r="N4258" s="42">
        <v>36.090000000000003</v>
      </c>
      <c r="O4258" s="42">
        <v>33.86</v>
      </c>
      <c r="P4258" s="42">
        <v>35.85</v>
      </c>
      <c r="Q4258" s="42">
        <v>44.06</v>
      </c>
      <c r="R4258" s="42">
        <v>45.19</v>
      </c>
      <c r="S4258" s="42">
        <v>45.45</v>
      </c>
      <c r="T4258" s="42">
        <v>46.77</v>
      </c>
      <c r="U4258" s="42">
        <v>46.77</v>
      </c>
      <c r="V4258" s="42">
        <v>48.56</v>
      </c>
      <c r="W4258" s="42">
        <v>48.02</v>
      </c>
      <c r="X4258" s="42">
        <v>47.75</v>
      </c>
      <c r="AA4258">
        <f t="shared" si="1455"/>
        <v>42355.459976851853</v>
      </c>
      <c r="AB4258" t="str">
        <f t="shared" si="1456"/>
        <v>42355Fábio91</v>
      </c>
      <c r="AC4258" s="52">
        <v>42355</v>
      </c>
      <c r="AD4258" s="56" t="s">
        <v>31</v>
      </c>
      <c r="AE4258" s="53">
        <v>91</v>
      </c>
      <c r="AF4258" s="51" t="str">
        <f t="shared" si="1457"/>
        <v/>
      </c>
      <c r="AG4258" s="51">
        <f t="shared" si="1458"/>
        <v>0</v>
      </c>
      <c r="AH4258" s="51">
        <f t="shared" si="1459"/>
        <v>0</v>
      </c>
      <c r="AI4258" s="51">
        <f t="shared" si="1460"/>
        <v>3.5541619999999998</v>
      </c>
      <c r="AJ4258" s="51">
        <f t="shared" si="1461"/>
        <v>18.689892</v>
      </c>
      <c r="AK4258" s="51">
        <f t="shared" si="1462"/>
        <v>19.525558</v>
      </c>
      <c r="AL4258" s="51">
        <f t="shared" si="1463"/>
        <v>19.478639999999999</v>
      </c>
      <c r="AM4258" s="51">
        <f t="shared" si="1464"/>
        <v>17.962595</v>
      </c>
      <c r="AN4258" s="51">
        <f t="shared" si="1465"/>
        <v>18.73584</v>
      </c>
      <c r="AO4258" s="51">
        <f t="shared" si="1466"/>
        <v>21.546894000000002</v>
      </c>
      <c r="AP4258" s="51">
        <f t="shared" si="1467"/>
        <v>22.847866</v>
      </c>
      <c r="AQ4258" s="51">
        <f t="shared" si="1468"/>
        <v>22.645251999999999</v>
      </c>
      <c r="AR4258" s="51">
        <f t="shared" si="1469"/>
        <v>22.847866</v>
      </c>
      <c r="AS4258" s="51">
        <f t="shared" si="1470"/>
        <v>24.922495000000001</v>
      </c>
      <c r="AT4258" s="51">
        <f t="shared" si="1471"/>
        <v>25.992735</v>
      </c>
      <c r="AU4258" s="51">
        <f t="shared" si="1472"/>
        <v>26.372440000000001</v>
      </c>
      <c r="AV4258" s="51">
        <f t="shared" si="1473"/>
        <v>26.700047999999999</v>
      </c>
    </row>
    <row r="4259" spans="1:48">
      <c r="A4259" t="str">
        <f t="shared" si="1474"/>
        <v>41974Murilo/Kassio91</v>
      </c>
      <c r="B4259" s="50">
        <v>41974.651736111111</v>
      </c>
      <c r="C4259" s="44">
        <f t="shared" si="1454"/>
        <v>41974</v>
      </c>
      <c r="D4259" s="45" t="s">
        <v>20</v>
      </c>
      <c r="E4259" s="47">
        <v>91</v>
      </c>
      <c r="G4259" s="49" t="e">
        <f>VLOOKUP(C4259,#REF!,2,0)</f>
        <v>#REF!</v>
      </c>
      <c r="I4259" s="42" t="s">
        <v>17</v>
      </c>
      <c r="J4259" s="42" t="s">
        <v>17</v>
      </c>
      <c r="K4259" s="42">
        <v>5.8</v>
      </c>
      <c r="L4259" s="42">
        <v>24.67</v>
      </c>
      <c r="M4259" s="42">
        <v>31.47</v>
      </c>
      <c r="N4259" s="42">
        <v>33.630000000000003</v>
      </c>
      <c r="O4259" s="42">
        <v>31.11</v>
      </c>
      <c r="P4259" s="42">
        <v>32.06</v>
      </c>
      <c r="Q4259" s="42">
        <v>36.090000000000003</v>
      </c>
      <c r="R4259" s="42">
        <v>38.15</v>
      </c>
      <c r="S4259" s="42">
        <v>37.83</v>
      </c>
      <c r="T4259" s="42">
        <v>40.270000000000003</v>
      </c>
      <c r="U4259" s="42">
        <v>44.23</v>
      </c>
      <c r="V4259" s="42">
        <v>47.84</v>
      </c>
      <c r="W4259" s="42">
        <v>47.39</v>
      </c>
      <c r="X4259" s="42">
        <v>47.31</v>
      </c>
      <c r="AA4259">
        <f t="shared" si="1455"/>
        <v>42356.372476851851</v>
      </c>
      <c r="AB4259" t="str">
        <f t="shared" si="1456"/>
        <v>42356Fábio91</v>
      </c>
      <c r="AC4259" s="52">
        <v>42356</v>
      </c>
      <c r="AD4259" s="56" t="s">
        <v>31</v>
      </c>
      <c r="AE4259" s="53">
        <v>91</v>
      </c>
      <c r="AF4259" s="51" t="str">
        <f t="shared" si="1457"/>
        <v/>
      </c>
      <c r="AG4259" s="51">
        <f t="shared" si="1458"/>
        <v>0</v>
      </c>
      <c r="AH4259" s="51">
        <f t="shared" si="1459"/>
        <v>0</v>
      </c>
      <c r="AI4259" s="51">
        <f t="shared" si="1460"/>
        <v>1.615729</v>
      </c>
      <c r="AJ4259" s="51">
        <f t="shared" si="1461"/>
        <v>15.784833000000001</v>
      </c>
      <c r="AK4259" s="51">
        <f t="shared" si="1462"/>
        <v>16.337140999999999</v>
      </c>
      <c r="AL4259" s="51">
        <f t="shared" si="1463"/>
        <v>16.337140999999999</v>
      </c>
      <c r="AM4259" s="51">
        <f t="shared" si="1464"/>
        <v>16.812135999999999</v>
      </c>
      <c r="AN4259" s="51">
        <f t="shared" si="1465"/>
        <v>17.649018999999999</v>
      </c>
      <c r="AO4259" s="51">
        <f t="shared" si="1466"/>
        <v>20.862079999999999</v>
      </c>
      <c r="AP4259" s="51">
        <f t="shared" si="1467"/>
        <v>22.594749</v>
      </c>
      <c r="AQ4259" s="51">
        <f t="shared" si="1468"/>
        <v>22.393265</v>
      </c>
      <c r="AR4259" s="51">
        <f t="shared" si="1469"/>
        <v>22.292839000000001</v>
      </c>
      <c r="AS4259" s="51">
        <f t="shared" si="1470"/>
        <v>24.186343999999998</v>
      </c>
      <c r="AT4259" s="51">
        <f t="shared" si="1471"/>
        <v>24.290852000000001</v>
      </c>
      <c r="AU4259" s="51">
        <f t="shared" si="1472"/>
        <v>24.186343999999998</v>
      </c>
      <c r="AV4259" s="51">
        <f t="shared" si="1473"/>
        <v>26.263680999999998</v>
      </c>
    </row>
    <row r="4260" spans="1:48">
      <c r="A4260" t="str">
        <f t="shared" si="1474"/>
        <v>41978Murilo/Kassio91</v>
      </c>
      <c r="B4260" s="50">
        <v>41978.705231481479</v>
      </c>
      <c r="C4260" s="44">
        <f t="shared" si="1454"/>
        <v>41978</v>
      </c>
      <c r="D4260" s="45" t="s">
        <v>20</v>
      </c>
      <c r="E4260" s="47">
        <v>91</v>
      </c>
      <c r="G4260" s="49" t="e">
        <f>VLOOKUP(C4260,#REF!,2,0)</f>
        <v>#REF!</v>
      </c>
      <c r="I4260" s="42" t="s">
        <v>17</v>
      </c>
      <c r="J4260" s="42" t="s">
        <v>17</v>
      </c>
      <c r="K4260" s="42">
        <v>3.06</v>
      </c>
      <c r="L4260" s="42">
        <v>23.27</v>
      </c>
      <c r="M4260" s="42">
        <v>31.47</v>
      </c>
      <c r="N4260" s="42">
        <v>33.4</v>
      </c>
      <c r="O4260" s="42">
        <v>30.1</v>
      </c>
      <c r="P4260" s="42">
        <v>30.03</v>
      </c>
      <c r="Q4260" s="42">
        <v>34.01</v>
      </c>
      <c r="R4260" s="42">
        <v>36.56</v>
      </c>
      <c r="S4260" s="42">
        <v>35.700000000000003</v>
      </c>
      <c r="T4260" s="42">
        <v>38.229999999999997</v>
      </c>
      <c r="U4260" s="42">
        <v>38.71</v>
      </c>
      <c r="V4260" s="42">
        <v>41.26</v>
      </c>
      <c r="W4260" s="42">
        <v>40.35</v>
      </c>
      <c r="X4260" s="42">
        <v>45.8</v>
      </c>
      <c r="AA4260">
        <f t="shared" si="1455"/>
        <v>42373.627557870372</v>
      </c>
      <c r="AB4260" t="str">
        <f t="shared" si="1456"/>
        <v>42373Fábio91</v>
      </c>
      <c r="AC4260" s="52">
        <v>42373</v>
      </c>
      <c r="AD4260" s="56" t="s">
        <v>31</v>
      </c>
      <c r="AE4260" s="53">
        <v>91</v>
      </c>
      <c r="AF4260" s="51" t="str">
        <f t="shared" si="1457"/>
        <v/>
      </c>
      <c r="AG4260" s="51">
        <f t="shared" si="1458"/>
        <v>0</v>
      </c>
      <c r="AH4260" s="51">
        <f t="shared" si="1459"/>
        <v>0</v>
      </c>
      <c r="AI4260" s="51">
        <f t="shared" si="1460"/>
        <v>4.7612139999999998</v>
      </c>
      <c r="AJ4260" s="51">
        <f t="shared" si="1461"/>
        <v>18.920164</v>
      </c>
      <c r="AK4260" s="51">
        <f t="shared" si="1462"/>
        <v>19.855543000000001</v>
      </c>
      <c r="AL4260" s="51">
        <f t="shared" si="1463"/>
        <v>19.902884</v>
      </c>
      <c r="AM4260" s="51">
        <f t="shared" si="1464"/>
        <v>19.059010000000001</v>
      </c>
      <c r="AN4260" s="51">
        <f t="shared" si="1465"/>
        <v>20.862079999999999</v>
      </c>
      <c r="AO4260" s="51">
        <f t="shared" si="1466"/>
        <v>24.500519000000001</v>
      </c>
      <c r="AP4260" s="51">
        <f t="shared" si="1467"/>
        <v>25.401394</v>
      </c>
      <c r="AQ4260" s="51">
        <f t="shared" si="1468"/>
        <v>26.700047999999999</v>
      </c>
      <c r="AR4260" s="51">
        <f t="shared" si="1469"/>
        <v>25.723120000000002</v>
      </c>
      <c r="AS4260" s="51">
        <f t="shared" si="1470"/>
        <v>26.263680999999998</v>
      </c>
      <c r="AT4260" s="51">
        <f t="shared" si="1471"/>
        <v>26.809674999999999</v>
      </c>
      <c r="AU4260" s="51">
        <f t="shared" si="1472"/>
        <v>26.919502000000001</v>
      </c>
      <c r="AV4260" s="51">
        <f t="shared" si="1473"/>
        <v>26.864563</v>
      </c>
    </row>
    <row r="4261" spans="1:48">
      <c r="A4261" t="str">
        <f t="shared" si="1474"/>
        <v>41981Murilo/Kassio91</v>
      </c>
      <c r="B4261" s="50">
        <v>41981.345763888887</v>
      </c>
      <c r="C4261" s="44">
        <f t="shared" si="1454"/>
        <v>41981</v>
      </c>
      <c r="D4261" s="45" t="s">
        <v>20</v>
      </c>
      <c r="E4261" s="47">
        <v>91</v>
      </c>
      <c r="G4261" s="49" t="e">
        <f>VLOOKUP(C4261,#REF!,2,0)</f>
        <v>#REF!</v>
      </c>
      <c r="I4261" s="42" t="s">
        <v>17</v>
      </c>
      <c r="J4261" s="42" t="s">
        <v>17</v>
      </c>
      <c r="K4261" s="42">
        <v>3.85</v>
      </c>
      <c r="L4261" s="42">
        <v>21.31</v>
      </c>
      <c r="M4261" s="42">
        <v>28.69</v>
      </c>
      <c r="N4261" s="42">
        <v>31.62</v>
      </c>
      <c r="O4261" s="42">
        <v>29.39</v>
      </c>
      <c r="P4261" s="42">
        <v>28.97</v>
      </c>
      <c r="Q4261" s="42">
        <v>33.549999999999997</v>
      </c>
      <c r="R4261" s="42">
        <v>35.700000000000003</v>
      </c>
      <c r="S4261" s="42">
        <v>35.46</v>
      </c>
      <c r="T4261" s="42">
        <v>36.479999999999997</v>
      </c>
      <c r="U4261" s="42">
        <v>38.79</v>
      </c>
      <c r="V4261" s="42">
        <v>39.53</v>
      </c>
      <c r="W4261" s="42">
        <v>37.909999999999997</v>
      </c>
      <c r="X4261" s="42">
        <v>40.85</v>
      </c>
      <c r="AA4261">
        <f t="shared" si="1455"/>
        <v>42375.395972222221</v>
      </c>
      <c r="AB4261" t="str">
        <f t="shared" si="1456"/>
        <v>42375Fábio91</v>
      </c>
      <c r="AC4261" s="52">
        <v>42375</v>
      </c>
      <c r="AD4261" s="56" t="s">
        <v>31</v>
      </c>
      <c r="AE4261" s="53">
        <v>91</v>
      </c>
      <c r="AF4261" s="51" t="str">
        <f t="shared" si="1457"/>
        <v/>
      </c>
      <c r="AG4261" s="51">
        <f t="shared" si="1458"/>
        <v>0</v>
      </c>
      <c r="AH4261" s="51">
        <f t="shared" si="1459"/>
        <v>0</v>
      </c>
      <c r="AI4261" s="51">
        <f t="shared" si="1460"/>
        <v>2.3265229999999999</v>
      </c>
      <c r="AJ4261" s="51">
        <f t="shared" si="1461"/>
        <v>17.338287000000001</v>
      </c>
      <c r="AK4261" s="51">
        <f t="shared" si="1462"/>
        <v>18.689892</v>
      </c>
      <c r="AL4261" s="51">
        <f t="shared" si="1463"/>
        <v>18.73584</v>
      </c>
      <c r="AM4261" s="51">
        <f t="shared" si="1464"/>
        <v>17.161975999999999</v>
      </c>
      <c r="AN4261" s="51">
        <f t="shared" si="1465"/>
        <v>18.188306999999998</v>
      </c>
      <c r="AO4261" s="51">
        <f t="shared" si="1466"/>
        <v>21.203135</v>
      </c>
      <c r="AP4261" s="51">
        <f t="shared" si="1467"/>
        <v>22.645251999999999</v>
      </c>
      <c r="AQ4261" s="51">
        <f t="shared" si="1468"/>
        <v>22.343050000000002</v>
      </c>
      <c r="AR4261" s="51">
        <f t="shared" si="1469"/>
        <v>23.204552</v>
      </c>
      <c r="AS4261" s="51">
        <f t="shared" si="1470"/>
        <v>25.401394</v>
      </c>
      <c r="AT4261" s="51">
        <f t="shared" si="1471"/>
        <v>25.938700000000001</v>
      </c>
      <c r="AU4261" s="51">
        <f t="shared" si="1472"/>
        <v>25.938700000000001</v>
      </c>
      <c r="AV4261" s="51">
        <f t="shared" si="1473"/>
        <v>26.046810000000001</v>
      </c>
    </row>
    <row r="4262" spans="1:48">
      <c r="A4262" t="str">
        <f t="shared" si="1474"/>
        <v>41984Murilo/Kassio91</v>
      </c>
      <c r="B4262" s="50">
        <v>41984.447314814817</v>
      </c>
      <c r="C4262" s="44">
        <f t="shared" si="1454"/>
        <v>41984</v>
      </c>
      <c r="D4262" s="45" t="s">
        <v>20</v>
      </c>
      <c r="E4262" s="47">
        <v>91</v>
      </c>
      <c r="G4262" s="49" t="e">
        <f>VLOOKUP(C4262,#REF!,2,0)</f>
        <v>#REF!</v>
      </c>
      <c r="I4262" s="42" t="s">
        <v>17</v>
      </c>
      <c r="J4262" s="42" t="s">
        <v>17</v>
      </c>
      <c r="K4262" s="42">
        <v>9.61</v>
      </c>
      <c r="L4262" s="42">
        <v>27.79</v>
      </c>
      <c r="M4262" s="42">
        <v>33.1</v>
      </c>
      <c r="N4262" s="42">
        <v>35.39</v>
      </c>
      <c r="O4262" s="42">
        <v>33.18</v>
      </c>
      <c r="P4262" s="42">
        <v>33.4</v>
      </c>
      <c r="Q4262" s="42">
        <v>35.700000000000003</v>
      </c>
      <c r="R4262" s="42">
        <v>37.909999999999997</v>
      </c>
      <c r="S4262" s="42">
        <v>36.24</v>
      </c>
      <c r="T4262" s="42">
        <v>37.19</v>
      </c>
      <c r="U4262" s="42">
        <v>38.07</v>
      </c>
      <c r="V4262" s="42">
        <v>39.04</v>
      </c>
      <c r="W4262" s="42">
        <v>36.950000000000003</v>
      </c>
      <c r="X4262" s="42">
        <v>39.36</v>
      </c>
      <c r="AA4262">
        <f t="shared" si="1455"/>
        <v>42377.384016203701</v>
      </c>
      <c r="AB4262" t="str">
        <f t="shared" si="1456"/>
        <v>42377Fábio91</v>
      </c>
      <c r="AC4262" s="52">
        <v>42377</v>
      </c>
      <c r="AD4262" s="56" t="s">
        <v>31</v>
      </c>
      <c r="AE4262" s="53">
        <v>91</v>
      </c>
      <c r="AF4262" s="51" t="str">
        <f t="shared" si="1457"/>
        <v/>
      </c>
      <c r="AG4262" s="51">
        <f t="shared" si="1458"/>
        <v>0</v>
      </c>
      <c r="AH4262" s="51">
        <f t="shared" si="1459"/>
        <v>0</v>
      </c>
      <c r="AI4262" s="51">
        <f t="shared" si="1460"/>
        <v>1.073143</v>
      </c>
      <c r="AJ4262" s="51">
        <f t="shared" si="1461"/>
        <v>16.294301999999998</v>
      </c>
      <c r="AK4262" s="51">
        <f t="shared" si="1462"/>
        <v>17.471107</v>
      </c>
      <c r="AL4262" s="51">
        <f t="shared" si="1463"/>
        <v>17.249991999999999</v>
      </c>
      <c r="AM4262" s="51">
        <f t="shared" si="1464"/>
        <v>15.242342000000001</v>
      </c>
      <c r="AN4262" s="51">
        <f t="shared" si="1465"/>
        <v>16.251532000000001</v>
      </c>
      <c r="AO4262" s="51">
        <f t="shared" si="1466"/>
        <v>19.902884</v>
      </c>
      <c r="AP4262" s="51">
        <f t="shared" si="1467"/>
        <v>20.959232</v>
      </c>
      <c r="AQ4262" s="51">
        <f t="shared" si="1468"/>
        <v>20.910616000000001</v>
      </c>
      <c r="AR4262" s="51">
        <f t="shared" si="1469"/>
        <v>21.843786000000001</v>
      </c>
      <c r="AS4262" s="51">
        <f t="shared" si="1470"/>
        <v>22.746447</v>
      </c>
      <c r="AT4262" s="51">
        <f t="shared" si="1471"/>
        <v>23.615492</v>
      </c>
      <c r="AU4262" s="51">
        <f t="shared" si="1472"/>
        <v>22.645251999999999</v>
      </c>
      <c r="AV4262" s="51">
        <f t="shared" si="1473"/>
        <v>25.669376</v>
      </c>
    </row>
    <row r="4263" spans="1:48">
      <c r="A4263" t="str">
        <f t="shared" si="1474"/>
        <v>41987Murilo/Kassio91</v>
      </c>
      <c r="B4263" s="50">
        <v>41987.651006944441</v>
      </c>
      <c r="C4263" s="44">
        <f t="shared" si="1454"/>
        <v>41987</v>
      </c>
      <c r="D4263" s="45" t="s">
        <v>20</v>
      </c>
      <c r="E4263" s="47">
        <v>91</v>
      </c>
      <c r="G4263" s="49" t="e">
        <f>VLOOKUP(C4263,#REF!,2,0)</f>
        <v>#REF!</v>
      </c>
      <c r="I4263" s="42" t="s">
        <v>17</v>
      </c>
      <c r="J4263" s="42" t="s">
        <v>17</v>
      </c>
      <c r="K4263" s="42">
        <v>12.49</v>
      </c>
      <c r="L4263" s="42">
        <v>29.6</v>
      </c>
      <c r="M4263" s="42">
        <v>35.39</v>
      </c>
      <c r="N4263" s="42">
        <v>38.47</v>
      </c>
      <c r="O4263" s="42">
        <v>43.46</v>
      </c>
      <c r="P4263" s="42">
        <v>48.74</v>
      </c>
      <c r="Q4263" s="42">
        <v>47.57</v>
      </c>
      <c r="R4263" s="42">
        <v>46.15</v>
      </c>
      <c r="S4263" s="42">
        <v>46.68</v>
      </c>
      <c r="T4263" s="42">
        <v>47.84</v>
      </c>
      <c r="U4263" s="42">
        <v>47.04</v>
      </c>
      <c r="V4263" s="42">
        <v>48.29</v>
      </c>
      <c r="W4263" s="42">
        <v>48.29</v>
      </c>
      <c r="X4263" s="42">
        <v>48.29</v>
      </c>
      <c r="AA4263">
        <f t="shared" si="1455"/>
        <v>42382.721574074072</v>
      </c>
      <c r="AB4263" t="str">
        <f t="shared" si="1456"/>
        <v>42382Fábio91</v>
      </c>
      <c r="AC4263" s="52">
        <v>42382</v>
      </c>
      <c r="AD4263" s="56" t="s">
        <v>31</v>
      </c>
      <c r="AE4263" s="53">
        <v>91</v>
      </c>
      <c r="AF4263" s="51" t="str">
        <f t="shared" si="1457"/>
        <v/>
      </c>
      <c r="AG4263" s="51">
        <f t="shared" si="1458"/>
        <v>0</v>
      </c>
      <c r="AH4263" s="51">
        <f t="shared" si="1459"/>
        <v>0</v>
      </c>
      <c r="AI4263" s="51">
        <f t="shared" si="1460"/>
        <v>6.2255779999999996</v>
      </c>
      <c r="AJ4263" s="51">
        <f t="shared" si="1461"/>
        <v>19.478639999999999</v>
      </c>
      <c r="AK4263" s="51">
        <f t="shared" si="1462"/>
        <v>20.571967999999998</v>
      </c>
      <c r="AL4263" s="51">
        <f t="shared" si="1463"/>
        <v>22.695837000000001</v>
      </c>
      <c r="AM4263" s="51">
        <f t="shared" si="1464"/>
        <v>24.922495000000001</v>
      </c>
      <c r="AN4263" s="51">
        <f t="shared" si="1465"/>
        <v>24.763864999999999</v>
      </c>
      <c r="AO4263" s="51">
        <f t="shared" si="1466"/>
        <v>24.975517</v>
      </c>
      <c r="AP4263" s="51">
        <f t="shared" si="1467"/>
        <v>24.763864999999999</v>
      </c>
      <c r="AQ4263" s="51">
        <f t="shared" si="1468"/>
        <v>26.15513</v>
      </c>
      <c r="AR4263" s="51">
        <f t="shared" si="1469"/>
        <v>25.241266</v>
      </c>
      <c r="AS4263" s="51">
        <f t="shared" si="1470"/>
        <v>26.209389000000002</v>
      </c>
      <c r="AT4263" s="51">
        <f t="shared" si="1471"/>
        <v>26.535988</v>
      </c>
      <c r="AU4263" s="51">
        <f t="shared" si="1472"/>
        <v>26.318045000000001</v>
      </c>
      <c r="AV4263" s="51">
        <f t="shared" si="1473"/>
        <v>26.481413</v>
      </c>
    </row>
    <row r="4264" spans="1:48">
      <c r="A4264" t="str">
        <f t="shared" si="1474"/>
        <v>41995Murilo/Kassio91</v>
      </c>
      <c r="B4264" s="50">
        <v>41995.41778935185</v>
      </c>
      <c r="C4264" s="44">
        <f t="shared" si="1454"/>
        <v>41995</v>
      </c>
      <c r="D4264" s="45" t="s">
        <v>20</v>
      </c>
      <c r="E4264" s="47">
        <v>91</v>
      </c>
      <c r="G4264" s="49" t="e">
        <f>VLOOKUP(C4264,#REF!,2,0)</f>
        <v>#REF!</v>
      </c>
      <c r="I4264" s="42" t="s">
        <v>17</v>
      </c>
      <c r="J4264" s="42" t="s">
        <v>17</v>
      </c>
      <c r="K4264" s="42">
        <v>10.89</v>
      </c>
      <c r="L4264" s="42">
        <v>27.25</v>
      </c>
      <c r="M4264" s="42">
        <v>33.25</v>
      </c>
      <c r="N4264" s="42">
        <v>35.619999999999997</v>
      </c>
      <c r="O4264" s="42">
        <v>34.46</v>
      </c>
      <c r="P4264" s="42">
        <v>36.17</v>
      </c>
      <c r="Q4264" s="42">
        <v>42.78</v>
      </c>
      <c r="R4264" s="42">
        <v>44.06</v>
      </c>
      <c r="S4264" s="42">
        <v>43.89</v>
      </c>
      <c r="T4264" s="42">
        <v>45.36</v>
      </c>
      <c r="U4264" s="42">
        <v>45.01</v>
      </c>
      <c r="V4264" s="42">
        <v>46.33</v>
      </c>
      <c r="W4264" s="42">
        <v>45.54</v>
      </c>
      <c r="X4264" s="42">
        <v>45.8</v>
      </c>
      <c r="AA4264">
        <f t="shared" si="1455"/>
        <v>42387.612083333333</v>
      </c>
      <c r="AB4264" t="str">
        <f t="shared" si="1456"/>
        <v>42387Fábio91</v>
      </c>
      <c r="AC4264" s="52">
        <v>42387</v>
      </c>
      <c r="AD4264" s="56" t="s">
        <v>31</v>
      </c>
      <c r="AE4264" s="53">
        <v>91</v>
      </c>
      <c r="AF4264" s="51" t="str">
        <f t="shared" si="1457"/>
        <v/>
      </c>
      <c r="AG4264" s="51">
        <f t="shared" si="1458"/>
        <v>0</v>
      </c>
      <c r="AH4264" s="51">
        <f t="shared" si="1459"/>
        <v>0</v>
      </c>
      <c r="AI4264" s="51">
        <f t="shared" si="1460"/>
        <v>2.7018450000000001</v>
      </c>
      <c r="AJ4264" s="51">
        <f t="shared" si="1461"/>
        <v>18.598167</v>
      </c>
      <c r="AK4264" s="51">
        <f t="shared" si="1462"/>
        <v>19.105416999999999</v>
      </c>
      <c r="AL4264" s="51">
        <f t="shared" si="1463"/>
        <v>18.966383</v>
      </c>
      <c r="AM4264" s="51">
        <f t="shared" si="1464"/>
        <v>17.649018999999999</v>
      </c>
      <c r="AN4264" s="51">
        <f t="shared" si="1465"/>
        <v>18.598167</v>
      </c>
      <c r="AO4264" s="51">
        <f t="shared" si="1466"/>
        <v>21.744581</v>
      </c>
      <c r="AP4264" s="51">
        <f t="shared" si="1467"/>
        <v>23.051352999999999</v>
      </c>
      <c r="AQ4264" s="51">
        <f t="shared" si="1468"/>
        <v>24.816673000000002</v>
      </c>
      <c r="AR4264" s="51">
        <f t="shared" si="1469"/>
        <v>24.816673000000002</v>
      </c>
      <c r="AS4264" s="51">
        <f t="shared" si="1470"/>
        <v>25.992735</v>
      </c>
      <c r="AT4264" s="51">
        <f t="shared" si="1471"/>
        <v>26.318045000000001</v>
      </c>
      <c r="AU4264" s="51">
        <f t="shared" si="1472"/>
        <v>25.992735</v>
      </c>
      <c r="AV4264" s="51">
        <f t="shared" si="1473"/>
        <v>26.318045000000001</v>
      </c>
    </row>
    <row r="4265" spans="1:48">
      <c r="A4265" t="str">
        <f t="shared" si="1474"/>
        <v>42001Murilo/Kassio91</v>
      </c>
      <c r="B4265" s="50">
        <v>42001.68408564815</v>
      </c>
      <c r="C4265" s="44">
        <f t="shared" si="1454"/>
        <v>42001</v>
      </c>
      <c r="D4265" s="45" t="s">
        <v>20</v>
      </c>
      <c r="E4265" s="47">
        <v>91</v>
      </c>
      <c r="G4265" s="49" t="e">
        <f>VLOOKUP(C4265,#REF!,2,0)</f>
        <v>#REF!</v>
      </c>
      <c r="I4265" s="42" t="s">
        <v>17</v>
      </c>
      <c r="J4265" s="42" t="s">
        <v>17</v>
      </c>
      <c r="K4265" s="42">
        <v>6.04</v>
      </c>
      <c r="L4265" s="42">
        <v>26.31</v>
      </c>
      <c r="M4265" s="42">
        <v>32.14</v>
      </c>
      <c r="N4265" s="42">
        <v>33.86</v>
      </c>
      <c r="O4265" s="42">
        <v>32.06</v>
      </c>
      <c r="P4265" s="42">
        <v>32.880000000000003</v>
      </c>
      <c r="Q4265" s="42">
        <v>36.79</v>
      </c>
      <c r="R4265" s="42">
        <v>39.450000000000003</v>
      </c>
      <c r="S4265" s="42">
        <v>39.61</v>
      </c>
      <c r="T4265" s="42">
        <v>43.89</v>
      </c>
      <c r="U4265" s="42">
        <v>44.75</v>
      </c>
      <c r="V4265" s="42">
        <v>45.89</v>
      </c>
      <c r="W4265" s="42">
        <v>44.75</v>
      </c>
      <c r="X4265" s="42">
        <v>45.54</v>
      </c>
      <c r="AA4265">
        <f t="shared" si="1455"/>
        <v>42389.717627314814</v>
      </c>
      <c r="AB4265" t="str">
        <f t="shared" si="1456"/>
        <v>42389Fábio91</v>
      </c>
      <c r="AC4265" s="52">
        <v>42389</v>
      </c>
      <c r="AD4265" s="56" t="s">
        <v>31</v>
      </c>
      <c r="AE4265" s="53">
        <v>91</v>
      </c>
      <c r="AF4265" s="51" t="str">
        <f t="shared" si="1457"/>
        <v/>
      </c>
      <c r="AG4265" s="51">
        <f t="shared" si="1458"/>
        <v>0</v>
      </c>
      <c r="AH4265" s="51">
        <f t="shared" si="1459"/>
        <v>0</v>
      </c>
      <c r="AI4265" s="51">
        <f t="shared" si="1460"/>
        <v>1.2130879999999999</v>
      </c>
      <c r="AJ4265" s="51">
        <f t="shared" si="1461"/>
        <v>17.471107</v>
      </c>
      <c r="AK4265" s="51">
        <f t="shared" si="1462"/>
        <v>17.827870999999998</v>
      </c>
      <c r="AL4265" s="51">
        <f t="shared" si="1463"/>
        <v>17.738341999999999</v>
      </c>
      <c r="AM4265" s="51">
        <f t="shared" si="1464"/>
        <v>16.080988000000001</v>
      </c>
      <c r="AN4265" s="51">
        <f t="shared" si="1465"/>
        <v>16.812135999999999</v>
      </c>
      <c r="AO4265" s="51">
        <f t="shared" si="1466"/>
        <v>20.236034</v>
      </c>
      <c r="AP4265" s="51">
        <f t="shared" si="1467"/>
        <v>21.252056</v>
      </c>
      <c r="AQ4265" s="51">
        <f t="shared" si="1468"/>
        <v>21.154211</v>
      </c>
      <c r="AR4265" s="51">
        <f t="shared" si="1469"/>
        <v>21.645641000000001</v>
      </c>
      <c r="AS4265" s="51">
        <f t="shared" si="1470"/>
        <v>23.770520999999999</v>
      </c>
      <c r="AT4265" s="51">
        <f t="shared" si="1471"/>
        <v>24.711071</v>
      </c>
      <c r="AU4265" s="51">
        <f t="shared" si="1472"/>
        <v>25.294592000000002</v>
      </c>
      <c r="AV4265" s="51">
        <f t="shared" si="1473"/>
        <v>25.562028999999999</v>
      </c>
    </row>
    <row r="4266" spans="1:48">
      <c r="A4266" t="str">
        <f t="shared" si="1474"/>
        <v>42010Murilo/Kassio91</v>
      </c>
      <c r="B4266" s="50">
        <v>42010.631249999999</v>
      </c>
      <c r="C4266" s="44">
        <f t="shared" ref="C4266:C4281" si="1475">DATE(YEAR(B4266),MONTH(B4266),DAY(B4266))</f>
        <v>42010</v>
      </c>
      <c r="D4266" s="45" t="s">
        <v>20</v>
      </c>
      <c r="E4266" s="47">
        <v>91</v>
      </c>
      <c r="G4266" s="49" t="e">
        <f>VLOOKUP(C4266,#REF!,2,0)</f>
        <v>#REF!</v>
      </c>
      <c r="I4266" s="42" t="s">
        <v>17</v>
      </c>
      <c r="J4266" s="42" t="s">
        <v>17</v>
      </c>
      <c r="K4266" s="42">
        <v>15.13</v>
      </c>
      <c r="L4266" s="42">
        <v>31.11</v>
      </c>
      <c r="M4266" s="42">
        <v>35.78</v>
      </c>
      <c r="N4266" s="42">
        <v>40.020000000000003</v>
      </c>
      <c r="O4266" s="42">
        <v>44.32</v>
      </c>
      <c r="P4266" s="42">
        <v>44.67</v>
      </c>
      <c r="Q4266" s="42">
        <v>45.28</v>
      </c>
      <c r="R4266" s="42">
        <v>44.23</v>
      </c>
      <c r="S4266" s="42">
        <v>44.23</v>
      </c>
      <c r="T4266" s="42">
        <v>45.8</v>
      </c>
      <c r="U4266" s="42">
        <v>45.8</v>
      </c>
      <c r="V4266" s="42">
        <v>46.95</v>
      </c>
      <c r="W4266" s="42">
        <v>45.8</v>
      </c>
      <c r="X4266" s="42">
        <v>47.13</v>
      </c>
      <c r="AA4266">
        <f t="shared" si="1455"/>
        <v>42391.703634259262</v>
      </c>
      <c r="AB4266" t="str">
        <f t="shared" si="1456"/>
        <v>42391Fábio91</v>
      </c>
      <c r="AC4266" s="52">
        <v>42391</v>
      </c>
      <c r="AD4266" s="56" t="s">
        <v>31</v>
      </c>
      <c r="AE4266" s="53">
        <v>91</v>
      </c>
      <c r="AF4266" s="51" t="str">
        <f t="shared" si="1457"/>
        <v/>
      </c>
      <c r="AG4266" s="51">
        <f t="shared" si="1458"/>
        <v>0</v>
      </c>
      <c r="AH4266" s="51">
        <f t="shared" si="1459"/>
        <v>0</v>
      </c>
      <c r="AI4266" s="51">
        <f t="shared" si="1460"/>
        <v>0.61445799999999995</v>
      </c>
      <c r="AJ4266" s="51">
        <f t="shared" si="1461"/>
        <v>16.080988000000001</v>
      </c>
      <c r="AK4266" s="51">
        <f t="shared" si="1462"/>
        <v>16.337140999999999</v>
      </c>
      <c r="AL4266" s="51">
        <f t="shared" si="1463"/>
        <v>16.294301999999998</v>
      </c>
      <c r="AM4266" s="51">
        <f t="shared" si="1464"/>
        <v>14.426985</v>
      </c>
      <c r="AN4266" s="51">
        <f t="shared" si="1465"/>
        <v>15.242342000000001</v>
      </c>
      <c r="AO4266" s="51">
        <f t="shared" si="1466"/>
        <v>19.291584</v>
      </c>
      <c r="AP4266" s="51">
        <f t="shared" si="1467"/>
        <v>20.188268999999998</v>
      </c>
      <c r="AQ4266" s="51">
        <f t="shared" si="1468"/>
        <v>19.902884</v>
      </c>
      <c r="AR4266" s="51">
        <f t="shared" si="1469"/>
        <v>20.620156999999999</v>
      </c>
      <c r="AS4266" s="51">
        <f t="shared" si="1470"/>
        <v>22.898644999999998</v>
      </c>
      <c r="AT4266" s="51">
        <f t="shared" si="1471"/>
        <v>23.000402000000001</v>
      </c>
      <c r="AU4266" s="51">
        <f t="shared" si="1472"/>
        <v>20.910616000000001</v>
      </c>
      <c r="AV4266" s="51">
        <f t="shared" si="1473"/>
        <v>22.746447</v>
      </c>
    </row>
    <row r="4267" spans="1:48">
      <c r="A4267" t="str">
        <f t="shared" si="1474"/>
        <v>42012Murilo/Kassio91</v>
      </c>
      <c r="B4267" s="50">
        <v>42012.706250000003</v>
      </c>
      <c r="C4267" s="44">
        <f t="shared" si="1475"/>
        <v>42012</v>
      </c>
      <c r="D4267" s="45" t="s">
        <v>20</v>
      </c>
      <c r="E4267" s="47">
        <v>91</v>
      </c>
      <c r="G4267" s="49" t="e">
        <f>VLOOKUP(C4267,#REF!,2,0)</f>
        <v>#REF!</v>
      </c>
      <c r="I4267" s="42" t="s">
        <v>17</v>
      </c>
      <c r="J4267" s="42" t="s">
        <v>17</v>
      </c>
      <c r="K4267" s="42">
        <v>2.2200000000000002</v>
      </c>
      <c r="L4267" s="42">
        <v>25.45</v>
      </c>
      <c r="M4267" s="42">
        <v>32.51</v>
      </c>
      <c r="N4267" s="42">
        <v>35.54</v>
      </c>
      <c r="O4267" s="42">
        <v>34.159999999999997</v>
      </c>
      <c r="P4267" s="42">
        <v>34.85</v>
      </c>
      <c r="Q4267" s="42">
        <v>39.36</v>
      </c>
      <c r="R4267" s="42">
        <v>42.27</v>
      </c>
      <c r="S4267" s="42">
        <v>42.86</v>
      </c>
      <c r="T4267" s="42">
        <v>44.15</v>
      </c>
      <c r="U4267" s="42">
        <v>44.15</v>
      </c>
      <c r="V4267" s="42">
        <v>45.8</v>
      </c>
      <c r="W4267" s="42">
        <v>45.28</v>
      </c>
      <c r="X4267" s="42">
        <v>45.54</v>
      </c>
      <c r="AA4267">
        <f t="shared" si="1455"/>
        <v>42397.650393518517</v>
      </c>
      <c r="AB4267" t="str">
        <f t="shared" si="1456"/>
        <v>42397Fábio91</v>
      </c>
      <c r="AC4267" s="52">
        <v>42397</v>
      </c>
      <c r="AD4267" s="56" t="s">
        <v>31</v>
      </c>
      <c r="AE4267" s="53">
        <v>91</v>
      </c>
      <c r="AF4267" s="51" t="str">
        <f t="shared" si="1457"/>
        <v/>
      </c>
      <c r="AG4267" s="51">
        <f t="shared" si="1458"/>
        <v>0</v>
      </c>
      <c r="AH4267" s="51">
        <f t="shared" si="1459"/>
        <v>0</v>
      </c>
      <c r="AI4267" s="51">
        <f t="shared" si="1460"/>
        <v>2.1995140000000002</v>
      </c>
      <c r="AJ4267" s="51">
        <f t="shared" si="1461"/>
        <v>15.366647</v>
      </c>
      <c r="AK4267" s="51">
        <f t="shared" si="1462"/>
        <v>15.491481</v>
      </c>
      <c r="AL4267" s="51">
        <f t="shared" si="1463"/>
        <v>14.4672</v>
      </c>
      <c r="AM4267" s="51">
        <f t="shared" si="1464"/>
        <v>12.342662000000001</v>
      </c>
      <c r="AN4267" s="51">
        <f t="shared" si="1465"/>
        <v>13.557130000000001</v>
      </c>
      <c r="AO4267" s="51">
        <f t="shared" si="1466"/>
        <v>17.649018999999999</v>
      </c>
      <c r="AP4267" s="51">
        <f t="shared" si="1467"/>
        <v>19.012678000000001</v>
      </c>
      <c r="AQ4267" s="51">
        <f t="shared" si="1468"/>
        <v>18.73584</v>
      </c>
      <c r="AR4267" s="51">
        <f t="shared" si="1469"/>
        <v>19.855543000000001</v>
      </c>
      <c r="AS4267" s="51">
        <f t="shared" si="1470"/>
        <v>22.544284999999999</v>
      </c>
      <c r="AT4267" s="51">
        <f t="shared" si="1471"/>
        <v>22.393265</v>
      </c>
      <c r="AU4267" s="51">
        <f t="shared" si="1472"/>
        <v>20.427655999999999</v>
      </c>
      <c r="AV4267" s="51">
        <f t="shared" si="1473"/>
        <v>21.99297</v>
      </c>
    </row>
    <row r="4268" spans="1:48">
      <c r="A4268" t="str">
        <f t="shared" si="1474"/>
        <v>42016Murilo/Kassio91</v>
      </c>
      <c r="B4268" s="50">
        <v>42016.60833333333</v>
      </c>
      <c r="C4268" s="44">
        <f t="shared" si="1475"/>
        <v>42016</v>
      </c>
      <c r="D4268" s="45" t="s">
        <v>20</v>
      </c>
      <c r="E4268" s="47">
        <v>91</v>
      </c>
      <c r="G4268" s="49" t="e">
        <f>VLOOKUP(C4268,#REF!,2,0)</f>
        <v>#REF!</v>
      </c>
      <c r="I4268" s="42" t="s">
        <v>17</v>
      </c>
      <c r="J4268" s="42" t="s">
        <v>17</v>
      </c>
      <c r="K4268" s="42" t="s">
        <v>17</v>
      </c>
      <c r="L4268" s="42">
        <v>21.67</v>
      </c>
      <c r="M4268" s="42">
        <v>29.68</v>
      </c>
      <c r="N4268" s="42">
        <v>32.28</v>
      </c>
      <c r="O4268" s="42">
        <v>30.39</v>
      </c>
      <c r="P4268" s="42">
        <v>30.53</v>
      </c>
      <c r="Q4268" s="42">
        <v>34.46</v>
      </c>
      <c r="R4268" s="42">
        <v>37.03</v>
      </c>
      <c r="S4268" s="42">
        <v>37.67</v>
      </c>
      <c r="T4268" s="42">
        <v>40.020000000000003</v>
      </c>
      <c r="U4268" s="42">
        <v>39.770000000000003</v>
      </c>
      <c r="V4268" s="42">
        <v>44.15</v>
      </c>
      <c r="W4268" s="42">
        <v>44.49</v>
      </c>
      <c r="X4268" s="42">
        <v>45.54</v>
      </c>
      <c r="AA4268">
        <f t="shared" si="1455"/>
        <v>42398.587731481479</v>
      </c>
      <c r="AB4268" t="str">
        <f t="shared" si="1456"/>
        <v>42398Fábio91</v>
      </c>
      <c r="AC4268" s="52">
        <v>42398</v>
      </c>
      <c r="AD4268" s="56" t="s">
        <v>31</v>
      </c>
      <c r="AE4268" s="53">
        <v>91</v>
      </c>
      <c r="AF4268" s="51" t="str">
        <f t="shared" si="1457"/>
        <v/>
      </c>
      <c r="AG4268" s="51">
        <f t="shared" si="1458"/>
        <v>0</v>
      </c>
      <c r="AH4268" s="51">
        <f t="shared" si="1459"/>
        <v>0</v>
      </c>
      <c r="AI4268" s="51">
        <f t="shared" si="1460"/>
        <v>3.4265469999999998</v>
      </c>
      <c r="AJ4268" s="51">
        <f t="shared" si="1461"/>
        <v>15.574994</v>
      </c>
      <c r="AK4268" s="51">
        <f t="shared" si="1462"/>
        <v>15.700716999999999</v>
      </c>
      <c r="AL4268" s="51">
        <f t="shared" si="1463"/>
        <v>15.283706</v>
      </c>
      <c r="AM4268" s="51">
        <f t="shared" si="1464"/>
        <v>13.094638</v>
      </c>
      <c r="AN4268" s="51">
        <f t="shared" si="1465"/>
        <v>13.791543000000001</v>
      </c>
      <c r="AO4268" s="51">
        <f t="shared" si="1466"/>
        <v>17.827870999999998</v>
      </c>
      <c r="AP4268" s="51">
        <f t="shared" si="1467"/>
        <v>19.059010000000001</v>
      </c>
      <c r="AQ4268" s="51">
        <f t="shared" si="1468"/>
        <v>18.598167</v>
      </c>
      <c r="AR4268" s="51">
        <f t="shared" si="1469"/>
        <v>19.619548999999999</v>
      </c>
      <c r="AS4268" s="51">
        <f t="shared" si="1470"/>
        <v>22.443562</v>
      </c>
      <c r="AT4268" s="51">
        <f t="shared" si="1471"/>
        <v>22.242746</v>
      </c>
      <c r="AU4268" s="51">
        <f t="shared" si="1472"/>
        <v>20.283854000000002</v>
      </c>
      <c r="AV4268" s="51">
        <f t="shared" si="1473"/>
        <v>21.943182</v>
      </c>
    </row>
    <row r="4269" spans="1:48">
      <c r="A4269" t="str">
        <f t="shared" si="1474"/>
        <v>42020Murilo/Kassio91</v>
      </c>
      <c r="B4269" s="50">
        <v>42020.780555555553</v>
      </c>
      <c r="C4269" s="44">
        <f t="shared" si="1475"/>
        <v>42020</v>
      </c>
      <c r="D4269" s="45" t="s">
        <v>20</v>
      </c>
      <c r="E4269" s="47">
        <v>91</v>
      </c>
      <c r="G4269" s="49" t="e">
        <f>VLOOKUP(C4269,#REF!,2,0)</f>
        <v>#REF!</v>
      </c>
      <c r="I4269" s="42" t="s">
        <v>17</v>
      </c>
      <c r="J4269" s="42" t="s">
        <v>17</v>
      </c>
      <c r="K4269" s="42" t="s">
        <v>17</v>
      </c>
      <c r="L4269" s="42">
        <v>15.63</v>
      </c>
      <c r="M4269" s="42">
        <v>24.86</v>
      </c>
      <c r="N4269" s="42">
        <v>28.76</v>
      </c>
      <c r="O4269" s="42">
        <v>27.25</v>
      </c>
      <c r="P4269" s="42">
        <v>28</v>
      </c>
      <c r="Q4269" s="42">
        <v>32.51</v>
      </c>
      <c r="R4269" s="42">
        <v>35.31</v>
      </c>
      <c r="S4269" s="42">
        <v>35.78</v>
      </c>
      <c r="T4269" s="42">
        <v>38.31</v>
      </c>
      <c r="U4269" s="42">
        <v>38.07</v>
      </c>
      <c r="V4269" s="42">
        <v>40.68</v>
      </c>
      <c r="W4269" s="42">
        <v>38.39</v>
      </c>
      <c r="X4269" s="42">
        <v>39.85</v>
      </c>
      <c r="AA4269">
        <f t="shared" si="1455"/>
        <v>42401.592951388891</v>
      </c>
      <c r="AB4269" t="str">
        <f t="shared" si="1456"/>
        <v>42401Fábio91</v>
      </c>
      <c r="AC4269" s="52">
        <v>42401</v>
      </c>
      <c r="AD4269" s="56" t="s">
        <v>31</v>
      </c>
      <c r="AE4269" s="53">
        <v>91</v>
      </c>
      <c r="AF4269" s="51" t="str">
        <f t="shared" si="1457"/>
        <v/>
      </c>
      <c r="AG4269" s="51">
        <f t="shared" si="1458"/>
        <v>0</v>
      </c>
      <c r="AH4269" s="51">
        <f t="shared" si="1459"/>
        <v>0</v>
      </c>
      <c r="AI4269" s="51">
        <f t="shared" si="1460"/>
        <v>0.80142599999999997</v>
      </c>
      <c r="AJ4269" s="51">
        <f t="shared" si="1461"/>
        <v>12.980342</v>
      </c>
      <c r="AK4269" s="51">
        <f t="shared" si="1462"/>
        <v>14.067712</v>
      </c>
      <c r="AL4269" s="51">
        <f t="shared" si="1463"/>
        <v>14.107385000000001</v>
      </c>
      <c r="AM4269" s="51">
        <f t="shared" si="1464"/>
        <v>12.158357000000001</v>
      </c>
      <c r="AN4269" s="51">
        <f t="shared" si="1465"/>
        <v>13.286296</v>
      </c>
      <c r="AO4269" s="51">
        <f t="shared" si="1466"/>
        <v>17.649018999999999</v>
      </c>
      <c r="AP4269" s="51">
        <f t="shared" si="1467"/>
        <v>19.105416999999999</v>
      </c>
      <c r="AQ4269" s="51">
        <f t="shared" si="1468"/>
        <v>18.506699000000001</v>
      </c>
      <c r="AR4269" s="51">
        <f t="shared" si="1469"/>
        <v>19.478639999999999</v>
      </c>
      <c r="AS4269" s="51">
        <f t="shared" si="1470"/>
        <v>22.393265</v>
      </c>
      <c r="AT4269" s="51">
        <f t="shared" si="1471"/>
        <v>22.092701000000002</v>
      </c>
      <c r="AU4269" s="51">
        <f t="shared" si="1472"/>
        <v>20.862079999999999</v>
      </c>
      <c r="AV4269" s="51">
        <f t="shared" si="1473"/>
        <v>21.497633</v>
      </c>
    </row>
    <row r="4270" spans="1:48">
      <c r="A4270" t="str">
        <f t="shared" si="1474"/>
        <v>42023Murilo/Kassio91</v>
      </c>
      <c r="B4270" s="50">
        <v>42023.788888888892</v>
      </c>
      <c r="C4270" s="44">
        <f t="shared" si="1475"/>
        <v>42023</v>
      </c>
      <c r="D4270" s="45" t="s">
        <v>20</v>
      </c>
      <c r="E4270" s="47">
        <v>91</v>
      </c>
      <c r="G4270" s="49" t="e">
        <f>VLOOKUP(C4270,#REF!,2,0)</f>
        <v>#REF!</v>
      </c>
      <c r="I4270" s="42" t="s">
        <v>17</v>
      </c>
      <c r="J4270" s="42" t="s">
        <v>17</v>
      </c>
      <c r="K4270" s="42" t="s">
        <v>17</v>
      </c>
      <c r="L4270" s="42">
        <v>12.89</v>
      </c>
      <c r="M4270" s="42">
        <v>22.22</v>
      </c>
      <c r="N4270" s="42">
        <v>25.32</v>
      </c>
      <c r="O4270" s="42">
        <v>24.47</v>
      </c>
      <c r="P4270" s="42">
        <v>25.78</v>
      </c>
      <c r="Q4270" s="42">
        <v>31.84</v>
      </c>
      <c r="R4270" s="42">
        <v>35.619999999999997</v>
      </c>
      <c r="S4270" s="42">
        <v>35.31</v>
      </c>
      <c r="T4270" s="42">
        <v>37.35</v>
      </c>
      <c r="U4270" s="42">
        <v>36.64</v>
      </c>
      <c r="V4270" s="42">
        <v>39.200000000000003</v>
      </c>
      <c r="W4270" s="42">
        <v>37.51</v>
      </c>
      <c r="X4270" s="42">
        <v>38.07</v>
      </c>
      <c r="AA4270">
        <f t="shared" si="1455"/>
        <v>42403.37400462963</v>
      </c>
      <c r="AB4270" t="str">
        <f t="shared" si="1456"/>
        <v>42403Fábio91</v>
      </c>
      <c r="AC4270" s="52">
        <v>42403</v>
      </c>
      <c r="AD4270" s="56" t="s">
        <v>31</v>
      </c>
      <c r="AE4270" s="53">
        <v>91</v>
      </c>
      <c r="AF4270" s="51" t="str">
        <f t="shared" si="1457"/>
        <v/>
      </c>
      <c r="AG4270" s="51">
        <f t="shared" si="1458"/>
        <v>0</v>
      </c>
      <c r="AH4270" s="51">
        <f t="shared" si="1459"/>
        <v>0</v>
      </c>
      <c r="AI4270" s="51">
        <f t="shared" si="1460"/>
        <v>0.332617</v>
      </c>
      <c r="AJ4270" s="51">
        <f t="shared" si="1461"/>
        <v>11.25896</v>
      </c>
      <c r="AK4270" s="51">
        <f t="shared" si="1462"/>
        <v>12.942365000000001</v>
      </c>
      <c r="AL4270" s="51">
        <f t="shared" si="1463"/>
        <v>12.980342</v>
      </c>
      <c r="AM4270" s="51">
        <f t="shared" si="1464"/>
        <v>11.329561</v>
      </c>
      <c r="AN4270" s="51">
        <f t="shared" si="1465"/>
        <v>12.565770000000001</v>
      </c>
      <c r="AO4270" s="51">
        <f t="shared" si="1466"/>
        <v>16.638573000000001</v>
      </c>
      <c r="AP4270" s="51">
        <f t="shared" si="1467"/>
        <v>18.052713000000001</v>
      </c>
      <c r="AQ4270" s="51">
        <f t="shared" si="1468"/>
        <v>17.693660999999999</v>
      </c>
      <c r="AR4270" s="51">
        <f t="shared" si="1469"/>
        <v>18.73584</v>
      </c>
      <c r="AS4270" s="51">
        <f t="shared" si="1470"/>
        <v>21.448414</v>
      </c>
      <c r="AT4270" s="51">
        <f t="shared" si="1471"/>
        <v>21.645641000000001</v>
      </c>
      <c r="AU4270" s="51">
        <f t="shared" si="1472"/>
        <v>19.572514000000002</v>
      </c>
      <c r="AV4270" s="51">
        <f t="shared" si="1473"/>
        <v>20.959232</v>
      </c>
    </row>
    <row r="4271" spans="1:48">
      <c r="A4271" t="str">
        <f t="shared" si="1474"/>
        <v>42025Murilo/Kassio91</v>
      </c>
      <c r="B4271" s="50">
        <v>42025.757638888892</v>
      </c>
      <c r="C4271" s="44">
        <f t="shared" si="1475"/>
        <v>42025</v>
      </c>
      <c r="D4271" s="45" t="s">
        <v>20</v>
      </c>
      <c r="E4271" s="47">
        <v>91</v>
      </c>
      <c r="G4271" s="49" t="e">
        <f>VLOOKUP(C4271,#REF!,2,0)</f>
        <v>#REF!</v>
      </c>
      <c r="I4271" s="42" t="s">
        <v>17</v>
      </c>
      <c r="J4271" s="42" t="s">
        <v>17</v>
      </c>
      <c r="K4271" s="42">
        <v>1.78</v>
      </c>
      <c r="L4271" s="42">
        <v>22.59</v>
      </c>
      <c r="M4271" s="42">
        <v>29.25</v>
      </c>
      <c r="N4271" s="42">
        <v>26.37</v>
      </c>
      <c r="O4271" s="42">
        <v>24.22</v>
      </c>
      <c r="P4271" s="42">
        <v>25.78</v>
      </c>
      <c r="Q4271" s="42">
        <v>32.799999999999997</v>
      </c>
      <c r="R4271" s="42">
        <v>36.56</v>
      </c>
      <c r="S4271" s="42">
        <v>36.32</v>
      </c>
      <c r="T4271" s="42">
        <v>37.99</v>
      </c>
      <c r="U4271" s="42">
        <v>38.39</v>
      </c>
      <c r="V4271" s="42">
        <v>40.270000000000003</v>
      </c>
      <c r="W4271" s="42">
        <v>37.590000000000003</v>
      </c>
      <c r="X4271" s="42">
        <v>39.450000000000003</v>
      </c>
      <c r="AA4271">
        <f t="shared" si="1455"/>
        <v>42405.371168981481</v>
      </c>
      <c r="AB4271" t="str">
        <f t="shared" si="1456"/>
        <v>42405Fábio91</v>
      </c>
      <c r="AC4271" s="52">
        <v>42405</v>
      </c>
      <c r="AD4271" s="56" t="s">
        <v>31</v>
      </c>
      <c r="AE4271" s="53">
        <v>91</v>
      </c>
      <c r="AF4271" s="51" t="str">
        <f t="shared" si="1457"/>
        <v/>
      </c>
      <c r="AG4271" s="51">
        <f t="shared" si="1458"/>
        <v>0</v>
      </c>
      <c r="AH4271" s="51">
        <f t="shared" si="1459"/>
        <v>0</v>
      </c>
      <c r="AI4271" s="51">
        <f t="shared" si="1460"/>
        <v>0.27168500000000001</v>
      </c>
      <c r="AJ4271" s="51">
        <f t="shared" si="1461"/>
        <v>10.161719</v>
      </c>
      <c r="AK4271" s="51">
        <f t="shared" si="1462"/>
        <v>11.65014</v>
      </c>
      <c r="AL4271" s="51">
        <f t="shared" si="1463"/>
        <v>12.048469000000001</v>
      </c>
      <c r="AM4271" s="51">
        <f t="shared" si="1464"/>
        <v>10.464198</v>
      </c>
      <c r="AN4271" s="51">
        <f t="shared" si="1465"/>
        <v>11.758062000000001</v>
      </c>
      <c r="AO4271" s="51">
        <f t="shared" si="1466"/>
        <v>16.166153000000001</v>
      </c>
      <c r="AP4271" s="51">
        <f t="shared" si="1467"/>
        <v>17.426780999999998</v>
      </c>
      <c r="AQ4271" s="51">
        <f t="shared" si="1468"/>
        <v>16.509063999999999</v>
      </c>
      <c r="AR4271" s="51">
        <f t="shared" si="1469"/>
        <v>17.515518</v>
      </c>
      <c r="AS4271" s="51">
        <f t="shared" si="1470"/>
        <v>20.813578</v>
      </c>
      <c r="AT4271" s="51">
        <f t="shared" si="1471"/>
        <v>20.862079999999999</v>
      </c>
      <c r="AU4271" s="51">
        <f t="shared" si="1472"/>
        <v>19.151875</v>
      </c>
      <c r="AV4271" s="51">
        <f t="shared" si="1473"/>
        <v>20.959232</v>
      </c>
    </row>
    <row r="4272" spans="1:48">
      <c r="A4272" t="str">
        <f t="shared" si="1474"/>
        <v>42031Murilo/Kassio91</v>
      </c>
      <c r="B4272" s="50">
        <v>42031.624305555553</v>
      </c>
      <c r="C4272" s="44">
        <f t="shared" si="1475"/>
        <v>42031</v>
      </c>
      <c r="D4272" s="45" t="s">
        <v>20</v>
      </c>
      <c r="E4272" s="47">
        <v>91</v>
      </c>
      <c r="G4272" s="49" t="e">
        <f>VLOOKUP(C4272,#REF!,2,0)</f>
        <v>#REF!</v>
      </c>
      <c r="I4272" s="42" t="s">
        <v>17</v>
      </c>
      <c r="J4272" s="42" t="s">
        <v>17</v>
      </c>
      <c r="K4272" s="42">
        <v>8.32</v>
      </c>
      <c r="L4272" s="42">
        <v>26.98</v>
      </c>
      <c r="M4272" s="42">
        <v>32.21</v>
      </c>
      <c r="N4272" s="42">
        <v>33.630000000000003</v>
      </c>
      <c r="O4272" s="42">
        <v>31.55</v>
      </c>
      <c r="P4272" s="42">
        <v>32.880000000000003</v>
      </c>
      <c r="Q4272" s="42">
        <v>37.270000000000003</v>
      </c>
      <c r="R4272" s="42">
        <v>41.93</v>
      </c>
      <c r="S4272" s="42">
        <v>44.41</v>
      </c>
      <c r="T4272" s="42">
        <v>45.19</v>
      </c>
      <c r="U4272" s="42">
        <v>45.45</v>
      </c>
      <c r="V4272" s="42">
        <v>46.68</v>
      </c>
      <c r="W4272" s="42">
        <v>46.86</v>
      </c>
      <c r="X4272" s="42">
        <v>45.89</v>
      </c>
      <c r="AA4272">
        <f t="shared" si="1455"/>
        <v>42410.393935185188</v>
      </c>
      <c r="AB4272" t="str">
        <f t="shared" si="1456"/>
        <v>42410Fábio91</v>
      </c>
      <c r="AC4272" s="52">
        <v>42410</v>
      </c>
      <c r="AD4272" s="56" t="s">
        <v>31</v>
      </c>
      <c r="AE4272" s="53">
        <v>91</v>
      </c>
      <c r="AF4272" s="51" t="str">
        <f t="shared" si="1457"/>
        <v/>
      </c>
      <c r="AG4272" s="51">
        <f t="shared" si="1458"/>
        <v>0</v>
      </c>
      <c r="AH4272" s="51">
        <f t="shared" si="1459"/>
        <v>0</v>
      </c>
      <c r="AI4272" s="51">
        <f t="shared" si="1460"/>
        <v>2.7333210000000001</v>
      </c>
      <c r="AJ4272" s="51">
        <f t="shared" si="1461"/>
        <v>16.595359999999999</v>
      </c>
      <c r="AK4272" s="51">
        <f t="shared" si="1462"/>
        <v>18.233629000000001</v>
      </c>
      <c r="AL4272" s="51">
        <f t="shared" si="1463"/>
        <v>18.007636999999999</v>
      </c>
      <c r="AM4272" s="51">
        <f t="shared" si="1464"/>
        <v>15.911405999999999</v>
      </c>
      <c r="AN4272" s="51">
        <f t="shared" si="1465"/>
        <v>16.725237</v>
      </c>
      <c r="AO4272" s="51">
        <f t="shared" si="1466"/>
        <v>19.478639999999999</v>
      </c>
      <c r="AP4272" s="51">
        <f t="shared" si="1467"/>
        <v>20.045342999999999</v>
      </c>
      <c r="AQ4272" s="51">
        <f t="shared" si="1468"/>
        <v>18.966383</v>
      </c>
      <c r="AR4272" s="51">
        <f t="shared" si="1469"/>
        <v>19.198360000000001</v>
      </c>
      <c r="AS4272" s="51">
        <f t="shared" si="1470"/>
        <v>21.695088999999999</v>
      </c>
      <c r="AT4272" s="51">
        <f t="shared" si="1471"/>
        <v>21.744581</v>
      </c>
      <c r="AU4272" s="51">
        <f t="shared" si="1472"/>
        <v>19.997803000000001</v>
      </c>
      <c r="AV4272" s="51">
        <f t="shared" si="1473"/>
        <v>21.645641000000001</v>
      </c>
    </row>
    <row r="4273" spans="1:48">
      <c r="A4273" t="str">
        <f t="shared" si="1474"/>
        <v>42038Murilo/Kassio91</v>
      </c>
      <c r="B4273" s="50">
        <v>42038.788807870369</v>
      </c>
      <c r="C4273" s="44">
        <f t="shared" si="1475"/>
        <v>42038</v>
      </c>
      <c r="D4273" s="45" t="s">
        <v>20</v>
      </c>
      <c r="E4273" s="47">
        <v>91</v>
      </c>
      <c r="G4273" s="49" t="e">
        <f>VLOOKUP(C4273,#REF!,2,0)</f>
        <v>#REF!</v>
      </c>
      <c r="I4273" s="42" t="s">
        <v>17</v>
      </c>
      <c r="J4273" s="42" t="s">
        <v>17</v>
      </c>
      <c r="K4273" s="42">
        <v>8.2100000000000009</v>
      </c>
      <c r="L4273" s="42">
        <v>28.14</v>
      </c>
      <c r="M4273" s="42">
        <v>31.84</v>
      </c>
      <c r="N4273" s="42">
        <v>32.06</v>
      </c>
      <c r="O4273" s="42">
        <v>28.34</v>
      </c>
      <c r="P4273" s="42">
        <v>28.55</v>
      </c>
      <c r="Q4273" s="42">
        <v>34.619999999999997</v>
      </c>
      <c r="R4273" s="42">
        <v>36.4</v>
      </c>
      <c r="S4273" s="42">
        <v>37.43</v>
      </c>
      <c r="T4273" s="42">
        <v>38.47</v>
      </c>
      <c r="U4273" s="42">
        <v>39.28</v>
      </c>
      <c r="V4273" s="42">
        <v>40.68</v>
      </c>
      <c r="W4273" s="42">
        <v>38.79</v>
      </c>
      <c r="X4273" s="42">
        <v>40.68</v>
      </c>
      <c r="AA4273">
        <f t="shared" si="1455"/>
        <v>42412.372106481482</v>
      </c>
      <c r="AB4273" t="str">
        <f t="shared" si="1456"/>
        <v>42412Fábio91</v>
      </c>
      <c r="AC4273" s="52">
        <v>42412</v>
      </c>
      <c r="AD4273" s="56" t="s">
        <v>31</v>
      </c>
      <c r="AE4273" s="53">
        <v>91</v>
      </c>
      <c r="AF4273" s="51" t="str">
        <f t="shared" si="1457"/>
        <v/>
      </c>
      <c r="AG4273" s="51">
        <f t="shared" si="1458"/>
        <v>0</v>
      </c>
      <c r="AH4273" s="51">
        <f t="shared" si="1459"/>
        <v>0</v>
      </c>
      <c r="AI4273" s="51">
        <f t="shared" si="1460"/>
        <v>1.193821</v>
      </c>
      <c r="AJ4273" s="51">
        <f t="shared" si="1461"/>
        <v>14.628639</v>
      </c>
      <c r="AK4273" s="51">
        <f t="shared" si="1462"/>
        <v>16.422965999999999</v>
      </c>
      <c r="AL4273" s="51">
        <f t="shared" si="1463"/>
        <v>16.422965999999999</v>
      </c>
      <c r="AM4273" s="51">
        <f t="shared" si="1464"/>
        <v>14.588187</v>
      </c>
      <c r="AN4273" s="51">
        <f t="shared" si="1465"/>
        <v>15.242342000000001</v>
      </c>
      <c r="AO4273" s="51">
        <f t="shared" si="1466"/>
        <v>18.278981999999999</v>
      </c>
      <c r="AP4273" s="51">
        <f t="shared" si="1467"/>
        <v>18.689892</v>
      </c>
      <c r="AQ4273" s="51">
        <f t="shared" si="1468"/>
        <v>17.693660999999999</v>
      </c>
      <c r="AR4273" s="51">
        <f t="shared" si="1469"/>
        <v>18.369890000000002</v>
      </c>
      <c r="AS4273" s="51">
        <f t="shared" si="1470"/>
        <v>21.007883</v>
      </c>
      <c r="AT4273" s="51">
        <f t="shared" si="1471"/>
        <v>21.056601000000001</v>
      </c>
      <c r="AU4273" s="51">
        <f t="shared" si="1472"/>
        <v>19.384998</v>
      </c>
      <c r="AV4273" s="51">
        <f t="shared" si="1473"/>
        <v>21.007883</v>
      </c>
    </row>
    <row r="4274" spans="1:48">
      <c r="A4274" t="str">
        <f t="shared" si="1474"/>
        <v>42041Murilo/Kassio91</v>
      </c>
      <c r="B4274" s="50">
        <v>42041.606099537035</v>
      </c>
      <c r="C4274" s="44">
        <f t="shared" si="1475"/>
        <v>42041</v>
      </c>
      <c r="D4274" s="45" t="s">
        <v>20</v>
      </c>
      <c r="E4274" s="47">
        <v>91</v>
      </c>
      <c r="G4274" s="49" t="e">
        <f>VLOOKUP(C4274,#REF!,2,0)</f>
        <v>#REF!</v>
      </c>
      <c r="I4274" s="42" t="s">
        <v>17</v>
      </c>
      <c r="J4274" s="42" t="s">
        <v>17</v>
      </c>
      <c r="K4274" s="42">
        <v>9.65</v>
      </c>
      <c r="L4274" s="42">
        <v>28.76</v>
      </c>
      <c r="M4274" s="42">
        <v>33.630000000000003</v>
      </c>
      <c r="N4274" s="42">
        <v>35.08</v>
      </c>
      <c r="O4274" s="42">
        <v>32.65</v>
      </c>
      <c r="P4274" s="42">
        <v>34.08</v>
      </c>
      <c r="Q4274" s="42">
        <v>38.07</v>
      </c>
      <c r="R4274" s="42">
        <v>40.51</v>
      </c>
      <c r="S4274" s="42">
        <v>44.75</v>
      </c>
      <c r="T4274" s="42">
        <v>45.98</v>
      </c>
      <c r="U4274" s="42">
        <v>45.89</v>
      </c>
      <c r="V4274" s="42">
        <v>46.07</v>
      </c>
      <c r="W4274" s="42">
        <v>45.98</v>
      </c>
      <c r="X4274" s="42">
        <v>45.8</v>
      </c>
      <c r="AA4274">
        <f t="shared" si="1455"/>
        <v>42419.674074074072</v>
      </c>
      <c r="AB4274" t="str">
        <f t="shared" si="1456"/>
        <v>42419Fábio91</v>
      </c>
      <c r="AC4274" s="52">
        <v>42419</v>
      </c>
      <c r="AD4274" s="56" t="s">
        <v>31</v>
      </c>
      <c r="AE4274" s="53">
        <v>91</v>
      </c>
      <c r="AF4274" s="51" t="str">
        <f t="shared" si="1457"/>
        <v/>
      </c>
      <c r="AG4274" s="51">
        <f t="shared" si="1458"/>
        <v>0</v>
      </c>
      <c r="AH4274" s="51">
        <f t="shared" si="1459"/>
        <v>0</v>
      </c>
      <c r="AI4274" s="51">
        <f t="shared" si="1460"/>
        <v>3.741215</v>
      </c>
      <c r="AJ4274" s="51">
        <f t="shared" si="1461"/>
        <v>16.899239999999999</v>
      </c>
      <c r="AK4274" s="51">
        <f t="shared" si="1462"/>
        <v>18.052713000000001</v>
      </c>
      <c r="AL4274" s="51">
        <f t="shared" si="1463"/>
        <v>18.415436</v>
      </c>
      <c r="AM4274" s="51">
        <f t="shared" si="1464"/>
        <v>17.249991999999999</v>
      </c>
      <c r="AN4274" s="51">
        <f t="shared" si="1465"/>
        <v>18.966383</v>
      </c>
      <c r="AO4274" s="51">
        <f t="shared" si="1466"/>
        <v>22.746447</v>
      </c>
      <c r="AP4274" s="51">
        <f t="shared" si="1467"/>
        <v>23.512438</v>
      </c>
      <c r="AQ4274" s="51">
        <f t="shared" si="1468"/>
        <v>24.395575999999998</v>
      </c>
      <c r="AR4274" s="51">
        <f t="shared" si="1469"/>
        <v>24.186343999999998</v>
      </c>
      <c r="AS4274" s="51">
        <f t="shared" si="1470"/>
        <v>25.028538000000001</v>
      </c>
      <c r="AT4274" s="51">
        <f t="shared" si="1471"/>
        <v>25.081669000000002</v>
      </c>
      <c r="AU4274" s="51">
        <f t="shared" si="1472"/>
        <v>25.615658</v>
      </c>
      <c r="AV4274" s="51">
        <f t="shared" si="1473"/>
        <v>25.723120000000002</v>
      </c>
    </row>
    <row r="4275" spans="1:48">
      <c r="A4275" t="str">
        <f t="shared" si="1474"/>
        <v>42082Murilo/Kassio91</v>
      </c>
      <c r="B4275" s="50">
        <v>42082.38144675926</v>
      </c>
      <c r="C4275" s="44">
        <f t="shared" si="1475"/>
        <v>42082</v>
      </c>
      <c r="D4275" s="45" t="s">
        <v>20</v>
      </c>
      <c r="E4275" s="47">
        <v>91</v>
      </c>
      <c r="G4275" s="49" t="e">
        <f>VLOOKUP(C4275,#REF!,2,0)</f>
        <v>#REF!</v>
      </c>
      <c r="I4275" s="39">
        <v>2.0000000000000002E-5</v>
      </c>
      <c r="J4275" s="39">
        <v>1.83E-4</v>
      </c>
      <c r="K4275" s="39">
        <v>10.729917</v>
      </c>
      <c r="L4275" s="39">
        <v>35.310035999999997</v>
      </c>
      <c r="M4275" s="39">
        <v>41.095592000000003</v>
      </c>
      <c r="N4275" s="39">
        <v>44.667095000000003</v>
      </c>
      <c r="O4275" s="39">
        <v>45.626067999999997</v>
      </c>
      <c r="P4275" s="39">
        <v>45.626067999999997</v>
      </c>
      <c r="Q4275" s="39">
        <v>43.803790999999997</v>
      </c>
      <c r="R4275" s="39">
        <v>45.450977000000002</v>
      </c>
      <c r="S4275" s="39">
        <v>44.840724999999999</v>
      </c>
      <c r="T4275" s="39">
        <v>47.127128999999996</v>
      </c>
      <c r="U4275" s="39">
        <v>45.889277999999997</v>
      </c>
      <c r="V4275" s="39">
        <v>47.662391999999997</v>
      </c>
      <c r="W4275" s="39">
        <v>48.380538999999999</v>
      </c>
      <c r="X4275" s="39">
        <v>47.305241000000002</v>
      </c>
      <c r="AA4275">
        <f t="shared" si="1455"/>
        <v>42423.567233796297</v>
      </c>
      <c r="AB4275" t="str">
        <f t="shared" si="1456"/>
        <v>42423Fábio91</v>
      </c>
      <c r="AC4275" s="52">
        <v>42423</v>
      </c>
      <c r="AD4275" s="56" t="s">
        <v>31</v>
      </c>
      <c r="AE4275" s="53">
        <v>91</v>
      </c>
      <c r="AF4275" s="51" t="str">
        <f t="shared" si="1457"/>
        <v/>
      </c>
      <c r="AG4275" s="51">
        <f t="shared" si="1458"/>
        <v>0</v>
      </c>
      <c r="AH4275" s="51">
        <f t="shared" si="1459"/>
        <v>0</v>
      </c>
      <c r="AI4275" s="51">
        <f t="shared" si="1460"/>
        <v>4.3984589999999999</v>
      </c>
      <c r="AJ4275" s="51">
        <f t="shared" si="1461"/>
        <v>16.899239999999999</v>
      </c>
      <c r="AK4275" s="51">
        <f t="shared" si="1462"/>
        <v>18.461030999999998</v>
      </c>
      <c r="AL4275" s="51">
        <f t="shared" si="1463"/>
        <v>18.966383</v>
      </c>
      <c r="AM4275" s="51">
        <f t="shared" si="1464"/>
        <v>18.78182</v>
      </c>
      <c r="AN4275" s="51">
        <f t="shared" si="1465"/>
        <v>22.242746</v>
      </c>
      <c r="AO4275" s="51">
        <f t="shared" si="1466"/>
        <v>23.822313000000001</v>
      </c>
      <c r="AP4275" s="51">
        <f t="shared" si="1467"/>
        <v>23.667117999999999</v>
      </c>
      <c r="AQ4275" s="51">
        <f t="shared" si="1468"/>
        <v>24.869577</v>
      </c>
      <c r="AR4275" s="51">
        <f t="shared" si="1469"/>
        <v>24.082063999999999</v>
      </c>
      <c r="AS4275" s="51">
        <f t="shared" si="1470"/>
        <v>25.134798</v>
      </c>
      <c r="AT4275" s="51">
        <f t="shared" si="1471"/>
        <v>25.938700000000001</v>
      </c>
      <c r="AU4275" s="51">
        <f t="shared" si="1472"/>
        <v>25.884729</v>
      </c>
      <c r="AV4275" s="51">
        <f t="shared" si="1473"/>
        <v>26.754801</v>
      </c>
    </row>
    <row r="4276" spans="1:48">
      <c r="A4276" t="str">
        <f t="shared" si="1474"/>
        <v>42084Murilo/Kassio91</v>
      </c>
      <c r="B4276" s="50">
        <v>42084.452893518515</v>
      </c>
      <c r="C4276" s="44">
        <f t="shared" si="1475"/>
        <v>42084</v>
      </c>
      <c r="D4276" s="45" t="s">
        <v>20</v>
      </c>
      <c r="E4276" s="47">
        <v>91</v>
      </c>
      <c r="G4276" s="49" t="e">
        <f>VLOOKUP(C4276,#REF!,2,0)</f>
        <v>#REF!</v>
      </c>
      <c r="I4276" s="39">
        <v>0</v>
      </c>
      <c r="J4276" s="39">
        <v>5.5999999999999999E-5</v>
      </c>
      <c r="K4276" s="39">
        <v>11.103146000000001</v>
      </c>
      <c r="L4276" s="39">
        <v>33.252102000000001</v>
      </c>
      <c r="M4276" s="39">
        <v>35.078319999999998</v>
      </c>
      <c r="N4276" s="39">
        <v>37.988486999999999</v>
      </c>
      <c r="O4276" s="39">
        <v>40.431556999999998</v>
      </c>
      <c r="P4276" s="39">
        <v>43.375126000000002</v>
      </c>
      <c r="Q4276" s="39">
        <v>43.375126000000002</v>
      </c>
      <c r="R4276" s="39">
        <v>43.033695000000002</v>
      </c>
      <c r="S4276" s="39">
        <v>44.840724999999999</v>
      </c>
      <c r="T4276" s="39">
        <v>45.276226000000001</v>
      </c>
      <c r="U4276" s="39">
        <v>45.538505999999998</v>
      </c>
      <c r="V4276" s="39">
        <v>47.038212000000001</v>
      </c>
      <c r="W4276" s="39">
        <v>47.394382</v>
      </c>
      <c r="X4276" s="39">
        <v>46.860550000000003</v>
      </c>
      <c r="AA4276">
        <f t="shared" si="1455"/>
        <v>42424.47320601852</v>
      </c>
      <c r="AB4276" t="str">
        <f t="shared" si="1456"/>
        <v>42424Fábio91</v>
      </c>
      <c r="AC4276" s="52">
        <v>42424</v>
      </c>
      <c r="AD4276" s="56" t="s">
        <v>31</v>
      </c>
      <c r="AE4276" s="53">
        <v>91</v>
      </c>
      <c r="AF4276" s="51" t="str">
        <f t="shared" si="1457"/>
        <v/>
      </c>
      <c r="AG4276" s="51">
        <f t="shared" si="1458"/>
        <v>0</v>
      </c>
      <c r="AH4276" s="51">
        <f t="shared" si="1459"/>
        <v>0</v>
      </c>
      <c r="AI4276" s="51">
        <f t="shared" si="1460"/>
        <v>3.914361</v>
      </c>
      <c r="AJ4276" s="51">
        <f t="shared" si="1461"/>
        <v>16.509063999999999</v>
      </c>
      <c r="AK4276" s="51">
        <f t="shared" si="1462"/>
        <v>17.962595</v>
      </c>
      <c r="AL4276" s="51">
        <f t="shared" si="1463"/>
        <v>18.188306999999998</v>
      </c>
      <c r="AM4276" s="51">
        <f t="shared" si="1464"/>
        <v>16.942883999999999</v>
      </c>
      <c r="AN4276" s="51">
        <f t="shared" si="1465"/>
        <v>18.552409999999998</v>
      </c>
      <c r="AO4276" s="51">
        <f t="shared" si="1466"/>
        <v>22.042797</v>
      </c>
      <c r="AP4276" s="51">
        <f t="shared" si="1467"/>
        <v>23.770520999999999</v>
      </c>
      <c r="AQ4276" s="51">
        <f t="shared" si="1468"/>
        <v>24.869577</v>
      </c>
      <c r="AR4276" s="51">
        <f t="shared" si="1469"/>
        <v>23.874178000000001</v>
      </c>
      <c r="AS4276" s="51">
        <f t="shared" si="1470"/>
        <v>25.347978999999999</v>
      </c>
      <c r="AT4276" s="51">
        <f t="shared" si="1471"/>
        <v>25.776941000000001</v>
      </c>
      <c r="AU4276" s="51">
        <f t="shared" si="1472"/>
        <v>25.992735</v>
      </c>
      <c r="AV4276" s="51">
        <f t="shared" si="1473"/>
        <v>25.992735</v>
      </c>
    </row>
    <row r="4277" spans="1:48">
      <c r="A4277" t="str">
        <f t="shared" si="1474"/>
        <v>42086Murilo/Kassio91</v>
      </c>
      <c r="B4277" s="50">
        <v>42086.733819444446</v>
      </c>
      <c r="C4277" s="44">
        <f t="shared" si="1475"/>
        <v>42086</v>
      </c>
      <c r="D4277" s="45" t="s">
        <v>20</v>
      </c>
      <c r="E4277" s="47">
        <v>91</v>
      </c>
      <c r="G4277" s="49" t="e">
        <f>VLOOKUP(C4277,#REF!,2,0)</f>
        <v>#REF!</v>
      </c>
      <c r="I4277" s="39">
        <v>0</v>
      </c>
      <c r="J4277" s="39">
        <v>0</v>
      </c>
      <c r="K4277" s="39">
        <v>11.271326999999999</v>
      </c>
      <c r="L4277" s="39">
        <v>33.779738999999999</v>
      </c>
      <c r="M4277" s="39">
        <v>35.931556999999998</v>
      </c>
      <c r="N4277" s="39">
        <v>38.471161000000002</v>
      </c>
      <c r="O4277" s="39">
        <v>41.012264000000002</v>
      </c>
      <c r="P4277" s="39">
        <v>43.204273000000001</v>
      </c>
      <c r="Q4277" s="39">
        <v>43.033695000000002</v>
      </c>
      <c r="R4277" s="39">
        <v>43.204273000000001</v>
      </c>
      <c r="S4277" s="39">
        <v>44.927689000000001</v>
      </c>
      <c r="T4277" s="39">
        <v>45.977169000000004</v>
      </c>
      <c r="U4277" s="39">
        <v>45.977169000000004</v>
      </c>
      <c r="V4277" s="39">
        <v>47.127128999999996</v>
      </c>
      <c r="W4277" s="39">
        <v>47.394382</v>
      </c>
      <c r="X4277" s="39">
        <v>46.683235000000003</v>
      </c>
      <c r="AA4277">
        <f t="shared" si="1455"/>
        <v>42429.759710648148</v>
      </c>
      <c r="AB4277" t="str">
        <f t="shared" si="1456"/>
        <v>42429Fábio91</v>
      </c>
      <c r="AC4277" s="52">
        <v>42429</v>
      </c>
      <c r="AD4277" s="56" t="s">
        <v>31</v>
      </c>
      <c r="AE4277" s="53">
        <v>91</v>
      </c>
      <c r="AF4277" s="51" t="str">
        <f t="shared" si="1457"/>
        <v/>
      </c>
      <c r="AG4277" s="51">
        <f t="shared" si="1458"/>
        <v>0</v>
      </c>
      <c r="AH4277" s="51">
        <f t="shared" si="1459"/>
        <v>0</v>
      </c>
      <c r="AI4277" s="51">
        <f t="shared" si="1460"/>
        <v>5.9000120000000003</v>
      </c>
      <c r="AJ4277" s="51">
        <f t="shared" si="1461"/>
        <v>18.461030999999998</v>
      </c>
      <c r="AK4277" s="51">
        <f t="shared" si="1462"/>
        <v>19.291584</v>
      </c>
      <c r="AL4277" s="51">
        <f t="shared" si="1463"/>
        <v>20.571967999999998</v>
      </c>
      <c r="AM4277" s="51">
        <f t="shared" si="1464"/>
        <v>23.978010000000001</v>
      </c>
      <c r="AN4277" s="51">
        <f t="shared" si="1465"/>
        <v>24.922495000000001</v>
      </c>
      <c r="AO4277" s="51">
        <f t="shared" si="1466"/>
        <v>24.448043999999999</v>
      </c>
      <c r="AP4277" s="51">
        <f t="shared" si="1467"/>
        <v>24.922495000000001</v>
      </c>
      <c r="AQ4277" s="51">
        <f t="shared" si="1468"/>
        <v>25.884729</v>
      </c>
      <c r="AR4277" s="51">
        <f t="shared" si="1469"/>
        <v>24.975517</v>
      </c>
      <c r="AS4277" s="51">
        <f t="shared" si="1470"/>
        <v>26.15513</v>
      </c>
      <c r="AT4277" s="51">
        <f t="shared" si="1471"/>
        <v>26.535988</v>
      </c>
      <c r="AU4277" s="51">
        <f t="shared" si="1472"/>
        <v>26.590596999999999</v>
      </c>
      <c r="AV4277" s="51">
        <f t="shared" si="1473"/>
        <v>26.590596999999999</v>
      </c>
    </row>
    <row r="4278" spans="1:48">
      <c r="A4278" t="str">
        <f t="shared" si="1474"/>
        <v>42089Murilo/Kassio91</v>
      </c>
      <c r="B4278" s="50">
        <v>42089.779027777775</v>
      </c>
      <c r="C4278" s="44">
        <f t="shared" si="1475"/>
        <v>42089</v>
      </c>
      <c r="D4278" s="45" t="s">
        <v>20</v>
      </c>
      <c r="E4278" s="47">
        <v>91</v>
      </c>
      <c r="G4278" s="49" t="e">
        <f>VLOOKUP(C4278,#REF!,2,0)</f>
        <v>#REF!</v>
      </c>
      <c r="I4278" s="39">
        <v>0</v>
      </c>
      <c r="J4278" s="39">
        <v>0</v>
      </c>
      <c r="K4278" s="39">
        <v>9.3843409999999992</v>
      </c>
      <c r="L4278" s="39">
        <v>31.547816999999998</v>
      </c>
      <c r="M4278" s="39">
        <v>35.775677000000002</v>
      </c>
      <c r="N4278" s="39">
        <v>35.387413000000002</v>
      </c>
      <c r="O4278" s="39">
        <v>33.553108000000002</v>
      </c>
      <c r="P4278" s="39">
        <v>33.855441999999996</v>
      </c>
      <c r="Q4278" s="39">
        <v>38.229481</v>
      </c>
      <c r="R4278" s="39">
        <v>41.597008000000002</v>
      </c>
      <c r="S4278" s="39">
        <v>41.932915000000001</v>
      </c>
      <c r="T4278" s="39">
        <v>45.014687000000002</v>
      </c>
      <c r="U4278" s="39">
        <v>45.188960999999999</v>
      </c>
      <c r="V4278" s="39">
        <v>46.065162999999998</v>
      </c>
      <c r="W4278" s="39">
        <v>46.506252000000003</v>
      </c>
      <c r="X4278" s="39">
        <v>45.889277999999997</v>
      </c>
      <c r="AA4278">
        <f t="shared" si="1455"/>
        <v>42431.489224537036</v>
      </c>
      <c r="AB4278" t="str">
        <f t="shared" si="1456"/>
        <v>42431Fábio91</v>
      </c>
      <c r="AC4278" s="52">
        <v>42431</v>
      </c>
      <c r="AD4278" s="56" t="s">
        <v>31</v>
      </c>
      <c r="AE4278" s="53">
        <v>91</v>
      </c>
      <c r="AF4278" s="51" t="str">
        <f t="shared" si="1457"/>
        <v/>
      </c>
      <c r="AG4278" s="51">
        <f t="shared" si="1458"/>
        <v>0</v>
      </c>
      <c r="AH4278" s="51">
        <f t="shared" si="1459"/>
        <v>0</v>
      </c>
      <c r="AI4278" s="51">
        <f t="shared" si="1460"/>
        <v>5.5604329999999997</v>
      </c>
      <c r="AJ4278" s="51">
        <f t="shared" si="1461"/>
        <v>18.598167</v>
      </c>
      <c r="AK4278" s="51">
        <f t="shared" si="1462"/>
        <v>20.236034</v>
      </c>
      <c r="AL4278" s="51">
        <f t="shared" si="1463"/>
        <v>23.000402000000001</v>
      </c>
      <c r="AM4278" s="51">
        <f t="shared" si="1464"/>
        <v>24.975517</v>
      </c>
      <c r="AN4278" s="51">
        <f t="shared" si="1465"/>
        <v>24.869577</v>
      </c>
      <c r="AO4278" s="51">
        <f t="shared" si="1466"/>
        <v>24.500519000000001</v>
      </c>
      <c r="AP4278" s="51">
        <f t="shared" si="1467"/>
        <v>24.500519000000001</v>
      </c>
      <c r="AQ4278" s="51">
        <f t="shared" si="1468"/>
        <v>25.562028999999999</v>
      </c>
      <c r="AR4278" s="51">
        <f t="shared" si="1469"/>
        <v>24.658374999999999</v>
      </c>
      <c r="AS4278" s="51">
        <f t="shared" si="1470"/>
        <v>25.669376</v>
      </c>
      <c r="AT4278" s="51">
        <f t="shared" si="1471"/>
        <v>26.209389000000002</v>
      </c>
      <c r="AU4278" s="51">
        <f t="shared" si="1472"/>
        <v>26.318045000000001</v>
      </c>
      <c r="AV4278" s="51">
        <f t="shared" si="1473"/>
        <v>26.263680999999998</v>
      </c>
    </row>
    <row r="4279" spans="1:48">
      <c r="A4279" t="str">
        <f t="shared" si="1474"/>
        <v>42094Murilo/Kassio91</v>
      </c>
      <c r="B4279" s="50">
        <v>42094.769212962965</v>
      </c>
      <c r="C4279" s="44">
        <f t="shared" si="1475"/>
        <v>42094</v>
      </c>
      <c r="D4279" s="45" t="s">
        <v>20</v>
      </c>
      <c r="E4279" s="47">
        <v>91</v>
      </c>
      <c r="G4279" s="49" t="e">
        <f>VLOOKUP(C4279,#REF!,2,0)</f>
        <v>#REF!</v>
      </c>
      <c r="I4279" s="39">
        <v>0</v>
      </c>
      <c r="J4279" s="39">
        <v>0</v>
      </c>
      <c r="K4279" s="39">
        <v>11.44092</v>
      </c>
      <c r="L4279" s="39">
        <v>33.477725999999997</v>
      </c>
      <c r="M4279" s="39">
        <v>36.479773999999999</v>
      </c>
      <c r="N4279" s="39">
        <v>35.001258999999997</v>
      </c>
      <c r="O4279" s="39">
        <v>31.620987</v>
      </c>
      <c r="P4279" s="39">
        <v>31.474726</v>
      </c>
      <c r="Q4279" s="39">
        <v>36.166004000000001</v>
      </c>
      <c r="R4279" s="39">
        <v>38.794598000000001</v>
      </c>
      <c r="S4279" s="39">
        <v>38.956802000000003</v>
      </c>
      <c r="T4279" s="39">
        <v>40.101554999999998</v>
      </c>
      <c r="U4279" s="39">
        <v>41.262374999999999</v>
      </c>
      <c r="V4279" s="39">
        <v>42.017142999999997</v>
      </c>
      <c r="W4279" s="39">
        <v>40.019249000000002</v>
      </c>
      <c r="X4279" s="39">
        <v>42.101398000000003</v>
      </c>
      <c r="AA4279">
        <f t="shared" si="1455"/>
        <v>42433.740381944444</v>
      </c>
      <c r="AB4279" t="str">
        <f t="shared" si="1456"/>
        <v>42433Fábio91</v>
      </c>
      <c r="AC4279" s="52">
        <v>42433</v>
      </c>
      <c r="AD4279" s="56" t="s">
        <v>31</v>
      </c>
      <c r="AE4279" s="53">
        <v>91</v>
      </c>
      <c r="AF4279" s="51" t="str">
        <f t="shared" si="1457"/>
        <v/>
      </c>
      <c r="AG4279" s="51">
        <f t="shared" si="1458"/>
        <v>0</v>
      </c>
      <c r="AH4279" s="51">
        <f t="shared" si="1459"/>
        <v>0</v>
      </c>
      <c r="AI4279" s="51">
        <f t="shared" si="1460"/>
        <v>5.5366200000000001</v>
      </c>
      <c r="AJ4279" s="51">
        <f t="shared" si="1461"/>
        <v>18.324417</v>
      </c>
      <c r="AK4279" s="51">
        <f t="shared" si="1462"/>
        <v>18.598167</v>
      </c>
      <c r="AL4279" s="51">
        <f t="shared" si="1463"/>
        <v>19.059010000000001</v>
      </c>
      <c r="AM4279" s="51">
        <f t="shared" si="1464"/>
        <v>18.324417</v>
      </c>
      <c r="AN4279" s="51">
        <f t="shared" si="1465"/>
        <v>19.997803000000001</v>
      </c>
      <c r="AO4279" s="51">
        <f t="shared" si="1466"/>
        <v>23.306941999999999</v>
      </c>
      <c r="AP4279" s="51">
        <f t="shared" si="1467"/>
        <v>23.926054000000001</v>
      </c>
      <c r="AQ4279" s="51">
        <f t="shared" si="1468"/>
        <v>24.869577</v>
      </c>
      <c r="AR4279" s="51">
        <f t="shared" si="1469"/>
        <v>23.978010000000001</v>
      </c>
      <c r="AS4279" s="51">
        <f t="shared" si="1470"/>
        <v>25.241266</v>
      </c>
      <c r="AT4279" s="51">
        <f t="shared" si="1471"/>
        <v>25.615658</v>
      </c>
      <c r="AU4279" s="51">
        <f t="shared" si="1472"/>
        <v>25.669376</v>
      </c>
      <c r="AV4279" s="51">
        <f t="shared" si="1473"/>
        <v>25.830808999999999</v>
      </c>
    </row>
    <row r="4280" spans="1:48">
      <c r="A4280" t="str">
        <f t="shared" si="1474"/>
        <v>42102Murilo/Kassio91</v>
      </c>
      <c r="B4280" s="50">
        <v>42102.732222222221</v>
      </c>
      <c r="C4280" s="44">
        <f t="shared" si="1475"/>
        <v>42102</v>
      </c>
      <c r="D4280" s="45" t="s">
        <v>20</v>
      </c>
      <c r="E4280" s="47">
        <v>91</v>
      </c>
      <c r="G4280" s="49" t="e">
        <f>VLOOKUP(C4280,#REF!,2,0)</f>
        <v>#REF!</v>
      </c>
      <c r="I4280" s="39">
        <v>0</v>
      </c>
      <c r="J4280" s="39">
        <v>0</v>
      </c>
      <c r="K4280" s="39">
        <v>4.9758290000000001</v>
      </c>
      <c r="L4280" s="39">
        <v>29.746500000000001</v>
      </c>
      <c r="M4280" s="39">
        <v>31.988050000000001</v>
      </c>
      <c r="N4280" s="39">
        <v>32.579844999999999</v>
      </c>
      <c r="O4280" s="39">
        <v>29.1814</v>
      </c>
      <c r="P4280" s="39">
        <v>28.900929999999999</v>
      </c>
      <c r="Q4280" s="39">
        <v>34.007137</v>
      </c>
      <c r="R4280" s="39">
        <v>37.190693000000003</v>
      </c>
      <c r="S4280" s="39">
        <v>36.716000000000001</v>
      </c>
      <c r="T4280" s="39">
        <v>38.794598000000001</v>
      </c>
      <c r="U4280" s="39">
        <v>38.875652000000002</v>
      </c>
      <c r="V4280" s="39">
        <v>40.183948999999998</v>
      </c>
      <c r="W4280" s="39">
        <v>37.828285000000001</v>
      </c>
      <c r="X4280" s="39">
        <v>39.772838999999998</v>
      </c>
      <c r="AC4280" s="48"/>
      <c r="AD4280" s="50"/>
      <c r="AE4280" s="45"/>
      <c r="AF4280" s="45"/>
      <c r="AG4280" s="47"/>
      <c r="AH4280" s="39"/>
      <c r="AI4280" s="39"/>
      <c r="AJ4280" s="39"/>
      <c r="AK4280" s="39"/>
      <c r="AL4280" s="39"/>
      <c r="AM4280" s="39"/>
      <c r="AN4280" s="39"/>
      <c r="AO4280" s="39"/>
      <c r="AP4280" s="39"/>
      <c r="AQ4280" s="39"/>
      <c r="AR4280" s="39"/>
      <c r="AS4280" s="18"/>
      <c r="AT4280" s="18"/>
      <c r="AU4280" s="18"/>
      <c r="AV4280" s="18"/>
    </row>
    <row r="4281" spans="1:48">
      <c r="A4281" t="str">
        <f t="shared" si="1474"/>
        <v>42104Murilo/Kassio91</v>
      </c>
      <c r="B4281" s="50">
        <v>42104.4684837963</v>
      </c>
      <c r="C4281" s="44">
        <f t="shared" si="1475"/>
        <v>42104</v>
      </c>
      <c r="D4281" s="45" t="s">
        <v>20</v>
      </c>
      <c r="E4281" s="47">
        <v>91</v>
      </c>
      <c r="G4281" s="49" t="e">
        <f>VLOOKUP(C4281,#REF!,2,0)</f>
        <v>#REF!</v>
      </c>
      <c r="I4281" s="39">
        <v>0</v>
      </c>
      <c r="J4281" s="39">
        <v>0</v>
      </c>
      <c r="K4281" s="39">
        <v>3.0630709999999999</v>
      </c>
      <c r="L4281" s="39">
        <v>29.1814</v>
      </c>
      <c r="M4281" s="39">
        <v>30.820837000000001</v>
      </c>
      <c r="N4281" s="39">
        <v>31.328807999999999</v>
      </c>
      <c r="O4281" s="39">
        <v>28.413414</v>
      </c>
      <c r="P4281" s="39">
        <v>28.970938</v>
      </c>
      <c r="Q4281" s="39">
        <v>33.855441999999996</v>
      </c>
      <c r="R4281" s="39">
        <v>36.952976</v>
      </c>
      <c r="S4281" s="39">
        <v>36.952976</v>
      </c>
      <c r="T4281" s="39">
        <v>38.390529999999998</v>
      </c>
      <c r="U4281" s="39">
        <v>39.119338999999997</v>
      </c>
      <c r="V4281" s="39">
        <v>39.772838999999998</v>
      </c>
      <c r="W4281" s="39">
        <v>37.588543000000001</v>
      </c>
      <c r="X4281" s="39">
        <v>39.363810999999998</v>
      </c>
      <c r="AC4281" s="48"/>
      <c r="AD4281" s="50"/>
      <c r="AE4281" s="45"/>
      <c r="AF4281" s="45"/>
      <c r="AG4281" s="47"/>
      <c r="AH4281" s="39"/>
      <c r="AI4281" s="39"/>
      <c r="AJ4281" s="39"/>
      <c r="AK4281" s="39"/>
      <c r="AL4281" s="39"/>
      <c r="AM4281" s="39"/>
      <c r="AN4281" s="39"/>
      <c r="AO4281" s="39"/>
      <c r="AP4281" s="39"/>
      <c r="AQ4281" s="39"/>
      <c r="AR4281" s="39"/>
      <c r="AS4281" s="18"/>
      <c r="AT4281" s="18"/>
      <c r="AU4281" s="18"/>
      <c r="AV4281" s="18"/>
    </row>
    <row r="4282" spans="1:48">
      <c r="B4282" s="59"/>
      <c r="C4282" s="44"/>
      <c r="D4282" s="45"/>
      <c r="E4282" s="42"/>
      <c r="I4282" s="39"/>
      <c r="J4282" s="39"/>
      <c r="K4282" s="39"/>
      <c r="L4282" s="39"/>
      <c r="M4282" s="39"/>
      <c r="N4282" s="39"/>
      <c r="O4282" s="39"/>
      <c r="P4282" s="39"/>
      <c r="Q4282" s="39"/>
      <c r="R4282" s="39"/>
      <c r="S4282" s="39"/>
      <c r="T4282" s="39"/>
      <c r="U4282" s="39"/>
      <c r="V4282" s="39"/>
      <c r="W4282" s="39"/>
      <c r="X4282" s="39"/>
      <c r="AC4282" s="48"/>
    </row>
    <row r="4283" spans="1:48">
      <c r="B4283" s="59"/>
      <c r="C4283" s="44"/>
      <c r="D4283" s="45"/>
      <c r="E4283" s="42"/>
      <c r="I4283" s="39"/>
      <c r="J4283" s="39"/>
      <c r="K4283" s="39"/>
      <c r="L4283" s="39"/>
      <c r="M4283" s="39"/>
      <c r="N4283" s="39"/>
      <c r="O4283" s="39"/>
      <c r="P4283" s="39"/>
      <c r="Q4283" s="39"/>
      <c r="R4283" s="39"/>
      <c r="S4283" s="39"/>
      <c r="T4283" s="39"/>
      <c r="U4283" s="39"/>
      <c r="V4283" s="39"/>
      <c r="W4283" s="39"/>
      <c r="X4283" s="39"/>
      <c r="AC4283" s="48"/>
    </row>
    <row r="4284" spans="1:48">
      <c r="B4284" s="59"/>
      <c r="C4284" s="44"/>
      <c r="D4284" s="45"/>
      <c r="E4284" s="42"/>
      <c r="I4284" s="39"/>
      <c r="J4284" s="39"/>
      <c r="K4284" s="39"/>
      <c r="L4284" s="39"/>
      <c r="M4284" s="39"/>
      <c r="N4284" s="39"/>
      <c r="O4284" s="39"/>
      <c r="P4284" s="39"/>
      <c r="Q4284" s="39"/>
      <c r="R4284" s="39"/>
      <c r="S4284" s="39"/>
      <c r="T4284" s="39"/>
      <c r="U4284" s="39"/>
      <c r="V4284" s="39"/>
      <c r="W4284" s="39"/>
      <c r="X4284" s="39"/>
      <c r="AC4284" s="48"/>
    </row>
    <row r="4285" spans="1:48">
      <c r="B4285" s="59"/>
      <c r="C4285" s="44"/>
      <c r="D4285" s="45"/>
      <c r="E4285" s="42"/>
      <c r="I4285" s="39"/>
      <c r="J4285" s="39"/>
      <c r="K4285" s="39"/>
      <c r="L4285" s="39"/>
      <c r="M4285" s="39"/>
      <c r="N4285" s="39"/>
      <c r="O4285" s="39"/>
      <c r="P4285" s="39"/>
      <c r="Q4285" s="39"/>
      <c r="R4285" s="39"/>
      <c r="S4285" s="39"/>
      <c r="T4285" s="39"/>
      <c r="U4285" s="39"/>
      <c r="V4285" s="39"/>
      <c r="W4285" s="39"/>
      <c r="X4285" s="39"/>
    </row>
    <row r="4286" spans="1:48">
      <c r="B4286" s="59"/>
      <c r="C4286" s="44"/>
      <c r="D4286" s="45"/>
      <c r="E4286" s="42"/>
      <c r="I4286" s="39"/>
      <c r="J4286" s="39"/>
      <c r="K4286" s="39"/>
      <c r="L4286" s="39"/>
      <c r="M4286" s="39"/>
      <c r="N4286" s="39"/>
      <c r="O4286" s="39"/>
      <c r="P4286" s="39"/>
      <c r="Q4286" s="39"/>
      <c r="R4286" s="39"/>
      <c r="S4286" s="39"/>
      <c r="T4286" s="39"/>
      <c r="U4286" s="39"/>
      <c r="V4286" s="39"/>
      <c r="W4286" s="39"/>
      <c r="X4286" s="39"/>
    </row>
    <row r="4287" spans="1:48">
      <c r="B4287" s="59"/>
      <c r="C4287" s="44"/>
      <c r="D4287" s="45"/>
      <c r="E4287" s="42"/>
      <c r="I4287" s="39"/>
      <c r="J4287" s="39"/>
      <c r="K4287" s="39"/>
      <c r="L4287" s="39"/>
      <c r="M4287" s="39"/>
      <c r="N4287" s="39"/>
      <c r="O4287" s="39"/>
      <c r="P4287" s="39"/>
      <c r="Q4287" s="39"/>
      <c r="R4287" s="39"/>
      <c r="S4287" s="39"/>
      <c r="T4287" s="39"/>
      <c r="U4287" s="39"/>
      <c r="V4287" s="39"/>
      <c r="W4287" s="39"/>
      <c r="X4287" s="39"/>
    </row>
    <row r="4288" spans="1:48">
      <c r="B4288" s="59"/>
      <c r="C4288" s="44"/>
      <c r="D4288" s="45"/>
      <c r="E4288" s="42"/>
      <c r="I4288" s="39"/>
      <c r="J4288" s="39"/>
      <c r="K4288" s="39"/>
      <c r="L4288" s="39"/>
      <c r="M4288" s="39"/>
      <c r="N4288" s="39"/>
      <c r="O4288" s="39"/>
      <c r="P4288" s="39"/>
      <c r="Q4288" s="39"/>
      <c r="R4288" s="39"/>
      <c r="S4288" s="39"/>
      <c r="T4288" s="39"/>
      <c r="U4288" s="39"/>
      <c r="V4288" s="39"/>
      <c r="W4288" s="39"/>
      <c r="X4288" s="39"/>
    </row>
    <row r="4289" spans="2:24">
      <c r="B4289" s="59"/>
      <c r="C4289" s="44"/>
      <c r="D4289" s="45"/>
      <c r="E4289" s="42"/>
      <c r="I4289" s="39"/>
      <c r="J4289" s="39"/>
      <c r="K4289" s="39"/>
      <c r="L4289" s="39"/>
      <c r="M4289" s="39"/>
      <c r="N4289" s="39"/>
      <c r="O4289" s="39"/>
      <c r="P4289" s="39"/>
      <c r="Q4289" s="39"/>
      <c r="R4289" s="39"/>
      <c r="S4289" s="39"/>
      <c r="T4289" s="39"/>
      <c r="U4289" s="39"/>
      <c r="V4289" s="39"/>
      <c r="W4289" s="39"/>
      <c r="X4289" s="39"/>
    </row>
    <row r="4290" spans="2:24">
      <c r="B4290" s="59"/>
      <c r="C4290" s="44"/>
      <c r="D4290" s="45"/>
      <c r="E4290" s="42"/>
      <c r="I4290" s="39"/>
      <c r="J4290" s="39"/>
      <c r="K4290" s="39"/>
      <c r="L4290" s="39"/>
      <c r="M4290" s="39"/>
      <c r="N4290" s="39"/>
      <c r="O4290" s="39"/>
      <c r="P4290" s="39"/>
      <c r="Q4290" s="39"/>
      <c r="R4290" s="39"/>
      <c r="S4290" s="39"/>
      <c r="T4290" s="39"/>
      <c r="U4290" s="39"/>
      <c r="V4290" s="39"/>
      <c r="W4290" s="39"/>
      <c r="X4290" s="39"/>
    </row>
    <row r="4291" spans="2:24">
      <c r="B4291" s="59"/>
      <c r="C4291" s="44"/>
      <c r="D4291" s="45"/>
      <c r="E4291" s="42"/>
      <c r="I4291" s="39"/>
      <c r="J4291" s="39"/>
      <c r="K4291" s="39"/>
      <c r="L4291" s="39"/>
      <c r="M4291" s="39"/>
      <c r="N4291" s="39"/>
      <c r="O4291" s="39"/>
      <c r="P4291" s="39"/>
      <c r="Q4291" s="39"/>
      <c r="R4291" s="39"/>
      <c r="S4291" s="39"/>
      <c r="T4291" s="39"/>
      <c r="U4291" s="39"/>
      <c r="V4291" s="39"/>
      <c r="W4291" s="39"/>
      <c r="X4291" s="39"/>
    </row>
    <row r="4292" spans="2:24">
      <c r="B4292" s="59"/>
      <c r="C4292" s="44"/>
      <c r="D4292" s="45"/>
      <c r="E4292" s="42"/>
      <c r="I4292" s="39"/>
      <c r="J4292" s="39"/>
      <c r="K4292" s="39"/>
      <c r="L4292" s="39"/>
      <c r="M4292" s="39"/>
      <c r="N4292" s="39"/>
      <c r="O4292" s="39"/>
      <c r="P4292" s="39"/>
      <c r="Q4292" s="39"/>
      <c r="R4292" s="39"/>
      <c r="S4292" s="39"/>
      <c r="T4292" s="39"/>
      <c r="U4292" s="39"/>
      <c r="V4292" s="39"/>
      <c r="W4292" s="39"/>
      <c r="X4292" s="39"/>
    </row>
    <row r="4293" spans="2:24">
      <c r="B4293" s="59"/>
      <c r="C4293" s="44"/>
      <c r="D4293" s="45"/>
      <c r="E4293" s="42"/>
      <c r="I4293" s="39"/>
      <c r="J4293" s="39"/>
      <c r="K4293" s="39"/>
      <c r="L4293" s="39"/>
      <c r="M4293" s="39"/>
      <c r="N4293" s="39"/>
      <c r="O4293" s="39"/>
      <c r="P4293" s="39"/>
      <c r="Q4293" s="39"/>
      <c r="R4293" s="39"/>
      <c r="S4293" s="39"/>
      <c r="T4293" s="39"/>
      <c r="U4293" s="39"/>
      <c r="V4293" s="39"/>
      <c r="W4293" s="39"/>
      <c r="X4293" s="39"/>
    </row>
    <row r="4294" spans="2:24">
      <c r="B4294" s="59"/>
      <c r="C4294" s="44"/>
      <c r="D4294" s="45"/>
      <c r="E4294" s="42"/>
      <c r="I4294" s="39"/>
      <c r="J4294" s="39"/>
      <c r="K4294" s="39"/>
      <c r="L4294" s="39"/>
      <c r="M4294" s="39"/>
      <c r="N4294" s="39"/>
      <c r="O4294" s="39"/>
      <c r="P4294" s="39"/>
      <c r="Q4294" s="39"/>
      <c r="R4294" s="39"/>
      <c r="S4294" s="39"/>
      <c r="T4294" s="39"/>
      <c r="U4294" s="39"/>
      <c r="V4294" s="39"/>
      <c r="W4294" s="39"/>
      <c r="X4294" s="39"/>
    </row>
    <row r="4295" spans="2:24">
      <c r="B4295" s="59"/>
      <c r="C4295" s="44"/>
      <c r="D4295" s="45"/>
      <c r="E4295" s="42"/>
      <c r="I4295" s="39"/>
      <c r="J4295" s="39"/>
      <c r="K4295" s="39"/>
      <c r="L4295" s="39"/>
      <c r="M4295" s="39"/>
      <c r="N4295" s="39"/>
      <c r="O4295" s="39"/>
      <c r="P4295" s="39"/>
      <c r="Q4295" s="39"/>
      <c r="R4295" s="39"/>
      <c r="S4295" s="39"/>
      <c r="T4295" s="39"/>
      <c r="U4295" s="39"/>
      <c r="V4295" s="39"/>
      <c r="W4295" s="39"/>
      <c r="X4295" s="39"/>
    </row>
    <row r="4296" spans="2:24">
      <c r="B4296" s="59"/>
      <c r="C4296" s="44"/>
      <c r="D4296" s="45"/>
      <c r="E4296" s="42"/>
      <c r="I4296" s="39"/>
      <c r="J4296" s="39"/>
      <c r="K4296" s="39"/>
      <c r="L4296" s="39"/>
      <c r="M4296" s="39"/>
      <c r="N4296" s="39"/>
      <c r="O4296" s="39"/>
      <c r="P4296" s="39"/>
      <c r="Q4296" s="39"/>
      <c r="R4296" s="39"/>
      <c r="S4296" s="39"/>
      <c r="T4296" s="39"/>
      <c r="U4296" s="39"/>
      <c r="V4296" s="39"/>
      <c r="W4296" s="39"/>
      <c r="X4296" s="39"/>
    </row>
    <row r="4297" spans="2:24">
      <c r="B4297" s="59"/>
      <c r="C4297" s="44"/>
      <c r="D4297" s="45"/>
      <c r="E4297" s="42"/>
      <c r="I4297" s="39"/>
      <c r="J4297" s="39"/>
      <c r="K4297" s="39"/>
      <c r="L4297" s="39"/>
      <c r="M4297" s="39"/>
      <c r="N4297" s="39"/>
      <c r="O4297" s="39"/>
      <c r="P4297" s="39"/>
      <c r="Q4297" s="39"/>
      <c r="R4297" s="39"/>
      <c r="S4297" s="39"/>
      <c r="T4297" s="39"/>
      <c r="U4297" s="39"/>
      <c r="V4297" s="39"/>
      <c r="W4297" s="39"/>
      <c r="X4297" s="39"/>
    </row>
    <row r="4298" spans="2:24">
      <c r="B4298" s="59"/>
      <c r="C4298" s="44"/>
      <c r="D4298" s="45"/>
      <c r="E4298" s="42"/>
      <c r="I4298" s="39"/>
      <c r="J4298" s="39"/>
      <c r="K4298" s="39"/>
      <c r="L4298" s="39"/>
      <c r="M4298" s="39"/>
      <c r="N4298" s="39"/>
      <c r="O4298" s="39"/>
      <c r="P4298" s="39"/>
      <c r="Q4298" s="39"/>
      <c r="R4298" s="39"/>
      <c r="S4298" s="39"/>
      <c r="T4298" s="39"/>
      <c r="U4298" s="39"/>
      <c r="V4298" s="39"/>
      <c r="W4298" s="39"/>
      <c r="X4298" s="39"/>
    </row>
    <row r="4299" spans="2:24">
      <c r="B4299" s="59"/>
      <c r="C4299" s="44"/>
      <c r="D4299" s="45"/>
      <c r="E4299" s="42"/>
      <c r="I4299" s="39"/>
      <c r="J4299" s="39"/>
      <c r="K4299" s="39"/>
      <c r="L4299" s="39"/>
      <c r="M4299" s="39"/>
      <c r="N4299" s="39"/>
      <c r="O4299" s="39"/>
      <c r="P4299" s="39"/>
      <c r="Q4299" s="39"/>
      <c r="R4299" s="39"/>
      <c r="S4299" s="39"/>
      <c r="T4299" s="39"/>
      <c r="U4299" s="39"/>
      <c r="V4299" s="39"/>
      <c r="W4299" s="39"/>
      <c r="X4299" s="39"/>
    </row>
    <row r="4300" spans="2:24">
      <c r="B4300" s="59"/>
      <c r="C4300" s="44"/>
      <c r="D4300" s="45"/>
      <c r="E4300" s="42"/>
      <c r="I4300" s="39"/>
      <c r="J4300" s="39"/>
      <c r="K4300" s="39"/>
      <c r="L4300" s="39"/>
      <c r="M4300" s="39"/>
      <c r="N4300" s="39"/>
      <c r="O4300" s="39"/>
      <c r="P4300" s="39"/>
      <c r="Q4300" s="39"/>
      <c r="R4300" s="39"/>
      <c r="S4300" s="39"/>
      <c r="T4300" s="39"/>
      <c r="U4300" s="39"/>
      <c r="V4300" s="39"/>
      <c r="W4300" s="39"/>
      <c r="X4300" s="39"/>
    </row>
    <row r="4301" spans="2:24">
      <c r="B4301" s="59"/>
      <c r="C4301" s="44"/>
      <c r="D4301" s="45"/>
      <c r="E4301" s="42"/>
      <c r="I4301" s="39"/>
      <c r="J4301" s="39"/>
      <c r="K4301" s="39"/>
      <c r="L4301" s="39"/>
      <c r="M4301" s="39"/>
      <c r="N4301" s="39"/>
      <c r="O4301" s="39"/>
      <c r="P4301" s="39"/>
      <c r="Q4301" s="39"/>
      <c r="R4301" s="39"/>
      <c r="S4301" s="39"/>
      <c r="T4301" s="39"/>
      <c r="U4301" s="39"/>
      <c r="V4301" s="39"/>
      <c r="W4301" s="39"/>
      <c r="X4301" s="39"/>
    </row>
    <row r="4302" spans="2:24">
      <c r="B4302" s="59"/>
      <c r="C4302" s="44"/>
      <c r="D4302" s="45"/>
      <c r="E4302" s="42"/>
      <c r="I4302" s="39"/>
      <c r="J4302" s="39"/>
      <c r="K4302" s="39"/>
      <c r="L4302" s="39"/>
      <c r="M4302" s="39"/>
      <c r="N4302" s="39"/>
      <c r="O4302" s="39"/>
      <c r="P4302" s="39"/>
      <c r="Q4302" s="39"/>
      <c r="R4302" s="39"/>
      <c r="S4302" s="39"/>
      <c r="T4302" s="39"/>
      <c r="U4302" s="39"/>
      <c r="V4302" s="39"/>
      <c r="W4302" s="39"/>
      <c r="X4302" s="39"/>
    </row>
    <row r="4303" spans="2:24">
      <c r="B4303" s="59"/>
      <c r="C4303" s="44"/>
      <c r="D4303" s="45"/>
      <c r="E4303" s="42"/>
      <c r="I4303" s="39"/>
      <c r="J4303" s="39"/>
      <c r="K4303" s="39"/>
      <c r="L4303" s="39"/>
      <c r="M4303" s="39"/>
      <c r="N4303" s="39"/>
      <c r="O4303" s="39"/>
      <c r="P4303" s="39"/>
      <c r="Q4303" s="39"/>
      <c r="R4303" s="39"/>
      <c r="S4303" s="39"/>
      <c r="T4303" s="39"/>
      <c r="U4303" s="39"/>
      <c r="V4303" s="39"/>
      <c r="W4303" s="39"/>
      <c r="X4303" s="39"/>
    </row>
    <row r="4304" spans="2:24">
      <c r="B4304" s="59"/>
      <c r="C4304" s="44"/>
      <c r="D4304" s="45"/>
      <c r="E4304" s="42"/>
      <c r="I4304" s="39"/>
      <c r="J4304" s="39"/>
      <c r="K4304" s="39"/>
      <c r="L4304" s="39"/>
      <c r="M4304" s="39"/>
      <c r="N4304" s="39"/>
      <c r="O4304" s="39"/>
      <c r="P4304" s="39"/>
      <c r="Q4304" s="39"/>
      <c r="R4304" s="39"/>
      <c r="S4304" s="39"/>
      <c r="T4304" s="39"/>
      <c r="U4304" s="39"/>
      <c r="V4304" s="39"/>
      <c r="W4304" s="39"/>
      <c r="X4304" s="39"/>
    </row>
    <row r="4305" spans="2:24">
      <c r="B4305" s="59"/>
      <c r="C4305" s="44"/>
      <c r="D4305" s="45"/>
      <c r="E4305" s="42"/>
      <c r="I4305" s="39"/>
      <c r="J4305" s="39"/>
      <c r="K4305" s="39"/>
      <c r="L4305" s="39"/>
      <c r="M4305" s="39"/>
      <c r="N4305" s="39"/>
      <c r="O4305" s="39"/>
      <c r="P4305" s="39"/>
      <c r="Q4305" s="39"/>
      <c r="R4305" s="39"/>
      <c r="S4305" s="39"/>
      <c r="T4305" s="39"/>
      <c r="U4305" s="39"/>
      <c r="V4305" s="39"/>
      <c r="W4305" s="39"/>
      <c r="X4305" s="39"/>
    </row>
    <row r="4306" spans="2:24">
      <c r="B4306" s="59"/>
      <c r="C4306" s="44"/>
      <c r="D4306" s="45"/>
      <c r="E4306" s="42"/>
      <c r="I4306" s="39"/>
      <c r="J4306" s="39"/>
      <c r="K4306" s="39"/>
      <c r="L4306" s="39"/>
      <c r="M4306" s="39"/>
      <c r="N4306" s="39"/>
      <c r="O4306" s="39"/>
      <c r="P4306" s="39"/>
      <c r="Q4306" s="39"/>
      <c r="R4306" s="39"/>
      <c r="S4306" s="39"/>
      <c r="T4306" s="39"/>
      <c r="U4306" s="39"/>
      <c r="V4306" s="39"/>
      <c r="W4306" s="39"/>
      <c r="X4306" s="39"/>
    </row>
    <row r="4307" spans="2:24">
      <c r="B4307" s="59"/>
      <c r="C4307" s="44"/>
      <c r="D4307" s="45"/>
      <c r="E4307" s="42"/>
      <c r="I4307" s="39"/>
      <c r="J4307" s="39"/>
      <c r="K4307" s="39"/>
      <c r="L4307" s="39"/>
      <c r="M4307" s="39"/>
      <c r="N4307" s="39"/>
      <c r="O4307" s="39"/>
      <c r="P4307" s="39"/>
      <c r="Q4307" s="39"/>
      <c r="R4307" s="39"/>
      <c r="S4307" s="39"/>
      <c r="T4307" s="39"/>
      <c r="U4307" s="39"/>
      <c r="V4307" s="39"/>
      <c r="W4307" s="39"/>
      <c r="X4307" s="39"/>
    </row>
    <row r="4308" spans="2:24">
      <c r="B4308" s="59"/>
      <c r="C4308" s="44"/>
      <c r="D4308" s="45"/>
      <c r="E4308" s="42"/>
      <c r="I4308" s="39"/>
      <c r="J4308" s="39"/>
      <c r="K4308" s="39"/>
      <c r="L4308" s="39"/>
      <c r="M4308" s="39"/>
      <c r="N4308" s="39"/>
      <c r="O4308" s="39"/>
      <c r="P4308" s="39"/>
      <c r="Q4308" s="39"/>
      <c r="R4308" s="39"/>
      <c r="S4308" s="39"/>
      <c r="T4308" s="39"/>
      <c r="U4308" s="39"/>
      <c r="V4308" s="39"/>
      <c r="W4308" s="39"/>
      <c r="X4308" s="39"/>
    </row>
    <row r="4309" spans="2:24">
      <c r="B4309" s="59"/>
      <c r="C4309" s="44"/>
      <c r="D4309" s="45"/>
      <c r="E4309" s="42"/>
      <c r="I4309" s="39"/>
      <c r="J4309" s="39"/>
      <c r="K4309" s="39"/>
      <c r="L4309" s="39"/>
      <c r="M4309" s="39"/>
      <c r="N4309" s="39"/>
      <c r="O4309" s="39"/>
      <c r="P4309" s="39"/>
      <c r="Q4309" s="39"/>
      <c r="R4309" s="39"/>
      <c r="S4309" s="39"/>
      <c r="T4309" s="39"/>
      <c r="U4309" s="39"/>
      <c r="V4309" s="39"/>
      <c r="W4309" s="39"/>
      <c r="X4309" s="39"/>
    </row>
    <row r="4310" spans="2:24">
      <c r="B4310" s="59"/>
      <c r="C4310" s="44"/>
      <c r="D4310" s="45"/>
      <c r="E4310" s="42"/>
      <c r="I4310" s="39"/>
      <c r="J4310" s="39"/>
      <c r="K4310" s="39"/>
      <c r="L4310" s="39"/>
      <c r="M4310" s="39"/>
      <c r="N4310" s="39"/>
      <c r="O4310" s="39"/>
      <c r="P4310" s="39"/>
      <c r="Q4310" s="39"/>
      <c r="R4310" s="39"/>
      <c r="S4310" s="39"/>
      <c r="T4310" s="39"/>
      <c r="U4310" s="39"/>
      <c r="V4310" s="39"/>
      <c r="W4310" s="39"/>
      <c r="X4310" s="39"/>
    </row>
    <row r="4311" spans="2:24">
      <c r="B4311" s="59"/>
      <c r="C4311" s="44"/>
      <c r="D4311" s="45"/>
      <c r="E4311" s="42"/>
      <c r="I4311" s="39"/>
      <c r="J4311" s="39"/>
      <c r="K4311" s="39"/>
      <c r="L4311" s="39"/>
      <c r="M4311" s="39"/>
      <c r="N4311" s="39"/>
      <c r="O4311" s="39"/>
      <c r="P4311" s="39"/>
      <c r="Q4311" s="39"/>
      <c r="R4311" s="39"/>
      <c r="S4311" s="39"/>
      <c r="T4311" s="39"/>
      <c r="U4311" s="39"/>
      <c r="V4311" s="39"/>
      <c r="W4311" s="39"/>
      <c r="X4311" s="39"/>
    </row>
    <row r="4312" spans="2:24">
      <c r="B4312" s="59"/>
      <c r="C4312" s="44"/>
      <c r="D4312" s="45"/>
      <c r="E4312" s="42"/>
      <c r="I4312" s="39"/>
      <c r="J4312" s="39"/>
      <c r="K4312" s="39"/>
      <c r="L4312" s="39"/>
      <c r="M4312" s="39"/>
      <c r="N4312" s="39"/>
      <c r="O4312" s="39"/>
      <c r="P4312" s="39"/>
      <c r="Q4312" s="39"/>
      <c r="R4312" s="39"/>
      <c r="S4312" s="39"/>
      <c r="T4312" s="39"/>
      <c r="U4312" s="39"/>
      <c r="V4312" s="39"/>
      <c r="W4312" s="39"/>
      <c r="X4312" s="39"/>
    </row>
    <row r="4313" spans="2:24">
      <c r="B4313" s="59"/>
      <c r="C4313" s="44"/>
      <c r="D4313" s="45"/>
      <c r="E4313" s="42"/>
      <c r="I4313" s="39"/>
      <c r="J4313" s="39"/>
      <c r="K4313" s="39"/>
      <c r="L4313" s="39"/>
      <c r="M4313" s="39"/>
      <c r="N4313" s="39"/>
      <c r="O4313" s="39"/>
      <c r="P4313" s="39"/>
      <c r="Q4313" s="39"/>
      <c r="R4313" s="39"/>
      <c r="S4313" s="39"/>
      <c r="T4313" s="39"/>
      <c r="U4313" s="39"/>
      <c r="V4313" s="39"/>
      <c r="W4313" s="39"/>
      <c r="X4313" s="39"/>
    </row>
    <row r="4314" spans="2:24">
      <c r="B4314" s="59"/>
      <c r="C4314" s="44"/>
      <c r="D4314" s="45"/>
      <c r="E4314" s="42"/>
      <c r="I4314" s="39"/>
      <c r="J4314" s="39"/>
      <c r="K4314" s="39"/>
      <c r="L4314" s="39"/>
      <c r="M4314" s="39"/>
      <c r="N4314" s="39"/>
      <c r="O4314" s="39"/>
      <c r="P4314" s="39"/>
      <c r="Q4314" s="39"/>
      <c r="R4314" s="39"/>
      <c r="S4314" s="39"/>
      <c r="T4314" s="39"/>
      <c r="U4314" s="39"/>
      <c r="V4314" s="39"/>
      <c r="W4314" s="39"/>
      <c r="X4314" s="39"/>
    </row>
    <row r="4315" spans="2:24">
      <c r="B4315" s="59"/>
      <c r="C4315" s="44"/>
      <c r="D4315" s="45"/>
      <c r="E4315" s="42"/>
      <c r="I4315" s="39"/>
      <c r="J4315" s="39"/>
      <c r="K4315" s="39"/>
      <c r="L4315" s="39"/>
      <c r="M4315" s="39"/>
      <c r="N4315" s="39"/>
      <c r="O4315" s="39"/>
      <c r="P4315" s="39"/>
      <c r="Q4315" s="39"/>
      <c r="R4315" s="39"/>
      <c r="S4315" s="39"/>
      <c r="T4315" s="39"/>
      <c r="U4315" s="39"/>
      <c r="V4315" s="39"/>
      <c r="W4315" s="39"/>
      <c r="X4315" s="39"/>
    </row>
    <row r="4316" spans="2:24">
      <c r="B4316" s="59"/>
      <c r="C4316" s="44"/>
      <c r="D4316" s="45"/>
      <c r="E4316" s="42"/>
      <c r="I4316" s="39"/>
      <c r="J4316" s="39"/>
      <c r="K4316" s="39"/>
      <c r="L4316" s="39"/>
      <c r="M4316" s="39"/>
      <c r="N4316" s="39"/>
      <c r="O4316" s="39"/>
      <c r="P4316" s="39"/>
      <c r="Q4316" s="39"/>
      <c r="R4316" s="39"/>
      <c r="S4316" s="39"/>
      <c r="T4316" s="39"/>
      <c r="U4316" s="39"/>
      <c r="V4316" s="39"/>
      <c r="W4316" s="39"/>
      <c r="X4316" s="39"/>
    </row>
    <row r="4317" spans="2:24">
      <c r="B4317" s="59"/>
      <c r="C4317" s="44"/>
      <c r="D4317" s="45"/>
      <c r="E4317" s="42"/>
      <c r="I4317" s="39"/>
      <c r="J4317" s="39"/>
      <c r="K4317" s="39"/>
      <c r="L4317" s="39"/>
      <c r="M4317" s="39"/>
      <c r="N4317" s="39"/>
      <c r="O4317" s="39"/>
      <c r="P4317" s="39"/>
      <c r="Q4317" s="39"/>
      <c r="R4317" s="39"/>
      <c r="S4317" s="39"/>
      <c r="T4317" s="39"/>
      <c r="U4317" s="39"/>
      <c r="V4317" s="39"/>
      <c r="W4317" s="39"/>
      <c r="X4317" s="39"/>
    </row>
    <row r="4318" spans="2:24">
      <c r="B4318" s="59"/>
      <c r="C4318" s="44"/>
      <c r="D4318" s="45"/>
      <c r="E4318" s="42"/>
      <c r="I4318" s="39"/>
      <c r="J4318" s="39"/>
      <c r="K4318" s="39"/>
      <c r="L4318" s="39"/>
      <c r="M4318" s="39"/>
      <c r="N4318" s="39"/>
      <c r="O4318" s="39"/>
      <c r="P4318" s="39"/>
      <c r="Q4318" s="39"/>
      <c r="R4318" s="39"/>
      <c r="S4318" s="39"/>
      <c r="T4318" s="39"/>
      <c r="U4318" s="39"/>
      <c r="V4318" s="39"/>
      <c r="W4318" s="39"/>
      <c r="X4318" s="39"/>
    </row>
    <row r="4319" spans="2:24">
      <c r="B4319" s="59"/>
      <c r="C4319" s="44"/>
      <c r="D4319" s="45"/>
      <c r="E4319" s="42"/>
      <c r="I4319" s="39"/>
      <c r="J4319" s="39"/>
      <c r="K4319" s="39"/>
      <c r="L4319" s="39"/>
      <c r="M4319" s="39"/>
      <c r="N4319" s="39"/>
      <c r="O4319" s="39"/>
      <c r="P4319" s="39"/>
      <c r="Q4319" s="39"/>
      <c r="R4319" s="39"/>
      <c r="S4319" s="39"/>
      <c r="T4319" s="39"/>
      <c r="U4319" s="39"/>
      <c r="V4319" s="39"/>
      <c r="W4319" s="39"/>
      <c r="X4319" s="39"/>
    </row>
    <row r="4320" spans="2:24">
      <c r="B4320" s="59"/>
      <c r="C4320" s="44"/>
      <c r="D4320" s="45"/>
      <c r="E4320" s="42"/>
      <c r="I4320" s="39"/>
      <c r="J4320" s="39"/>
      <c r="K4320" s="39"/>
      <c r="L4320" s="39"/>
      <c r="M4320" s="39"/>
      <c r="N4320" s="39"/>
      <c r="O4320" s="39"/>
      <c r="P4320" s="39"/>
      <c r="Q4320" s="39"/>
      <c r="R4320" s="39"/>
      <c r="S4320" s="39"/>
      <c r="T4320" s="39"/>
      <c r="U4320" s="39"/>
      <c r="V4320" s="39"/>
      <c r="W4320" s="39"/>
      <c r="X4320" s="39"/>
    </row>
    <row r="4321" spans="2:24">
      <c r="B4321" s="59"/>
      <c r="C4321" s="44"/>
      <c r="D4321" s="45"/>
      <c r="E4321" s="42"/>
      <c r="I4321" s="39"/>
      <c r="J4321" s="39"/>
      <c r="K4321" s="39"/>
      <c r="L4321" s="39"/>
      <c r="M4321" s="39"/>
      <c r="N4321" s="39"/>
      <c r="O4321" s="39"/>
      <c r="P4321" s="39"/>
      <c r="Q4321" s="39"/>
      <c r="R4321" s="39"/>
      <c r="S4321" s="39"/>
      <c r="T4321" s="39"/>
      <c r="U4321" s="39"/>
      <c r="V4321" s="39"/>
      <c r="W4321" s="39"/>
      <c r="X4321" s="39"/>
    </row>
    <row r="4322" spans="2:24">
      <c r="B4322" s="59"/>
      <c r="C4322" s="44"/>
      <c r="D4322" s="45"/>
      <c r="E4322" s="42"/>
      <c r="I4322" s="39"/>
      <c r="J4322" s="39"/>
      <c r="K4322" s="39"/>
      <c r="L4322" s="39"/>
      <c r="M4322" s="39"/>
      <c r="N4322" s="39"/>
      <c r="O4322" s="39"/>
      <c r="P4322" s="39"/>
      <c r="Q4322" s="39"/>
      <c r="R4322" s="39"/>
      <c r="S4322" s="39"/>
      <c r="T4322" s="39"/>
      <c r="U4322" s="39"/>
      <c r="V4322" s="39"/>
      <c r="W4322" s="39"/>
      <c r="X4322" s="39"/>
    </row>
    <row r="4323" spans="2:24">
      <c r="B4323" s="59"/>
      <c r="C4323" s="44"/>
      <c r="D4323" s="45"/>
      <c r="E4323" s="42"/>
      <c r="I4323" s="39"/>
      <c r="J4323" s="39"/>
      <c r="K4323" s="39"/>
      <c r="L4323" s="39"/>
      <c r="M4323" s="39"/>
      <c r="N4323" s="39"/>
      <c r="O4323" s="39"/>
      <c r="P4323" s="39"/>
      <c r="Q4323" s="39"/>
      <c r="R4323" s="39"/>
      <c r="S4323" s="39"/>
      <c r="T4323" s="39"/>
      <c r="U4323" s="39"/>
      <c r="V4323" s="39"/>
      <c r="W4323" s="39"/>
      <c r="X4323" s="39"/>
    </row>
    <row r="4324" spans="2:24">
      <c r="B4324" s="59"/>
      <c r="C4324" s="44"/>
      <c r="D4324" s="45"/>
      <c r="E4324" s="42"/>
      <c r="I4324" s="39"/>
      <c r="J4324" s="39"/>
      <c r="K4324" s="39"/>
      <c r="L4324" s="39"/>
      <c r="M4324" s="39"/>
      <c r="N4324" s="39"/>
      <c r="O4324" s="39"/>
      <c r="P4324" s="39"/>
      <c r="Q4324" s="39"/>
      <c r="R4324" s="39"/>
      <c r="S4324" s="39"/>
      <c r="T4324" s="39"/>
      <c r="U4324" s="39"/>
      <c r="V4324" s="39"/>
      <c r="W4324" s="39"/>
      <c r="X4324" s="39"/>
    </row>
    <row r="4325" spans="2:24">
      <c r="B4325" s="59"/>
      <c r="C4325" s="44"/>
      <c r="D4325" s="45"/>
      <c r="E4325" s="42"/>
      <c r="I4325" s="39"/>
      <c r="J4325" s="39"/>
      <c r="K4325" s="39"/>
      <c r="L4325" s="39"/>
      <c r="M4325" s="39"/>
      <c r="N4325" s="39"/>
      <c r="O4325" s="39"/>
      <c r="P4325" s="39"/>
      <c r="Q4325" s="39"/>
      <c r="R4325" s="39"/>
      <c r="S4325" s="39"/>
      <c r="T4325" s="39"/>
      <c r="U4325" s="39"/>
      <c r="V4325" s="39"/>
      <c r="W4325" s="39"/>
      <c r="X4325" s="39"/>
    </row>
    <row r="4326" spans="2:24">
      <c r="B4326" s="59"/>
      <c r="C4326" s="44"/>
      <c r="D4326" s="45"/>
      <c r="E4326" s="42"/>
      <c r="I4326" s="39"/>
      <c r="J4326" s="39"/>
      <c r="K4326" s="39"/>
      <c r="L4326" s="39"/>
      <c r="M4326" s="39"/>
      <c r="N4326" s="39"/>
      <c r="O4326" s="39"/>
      <c r="P4326" s="39"/>
      <c r="Q4326" s="39"/>
      <c r="R4326" s="39"/>
      <c r="S4326" s="39"/>
      <c r="T4326" s="39"/>
      <c r="U4326" s="39"/>
      <c r="V4326" s="39"/>
      <c r="W4326" s="39"/>
      <c r="X4326" s="39"/>
    </row>
    <row r="4327" spans="2:24">
      <c r="B4327" s="59"/>
      <c r="C4327" s="44"/>
      <c r="D4327" s="45"/>
      <c r="E4327" s="42"/>
      <c r="I4327" s="39"/>
      <c r="J4327" s="39"/>
      <c r="K4327" s="39"/>
      <c r="L4327" s="39"/>
      <c r="M4327" s="39"/>
      <c r="N4327" s="39"/>
      <c r="O4327" s="39"/>
      <c r="P4327" s="39"/>
      <c r="Q4327" s="39"/>
      <c r="R4327" s="39"/>
      <c r="S4327" s="39"/>
      <c r="T4327" s="39"/>
      <c r="U4327" s="39"/>
      <c r="V4327" s="39"/>
      <c r="W4327" s="39"/>
      <c r="X4327" s="39"/>
    </row>
    <row r="4328" spans="2:24">
      <c r="B4328" s="59"/>
      <c r="C4328" s="44"/>
      <c r="D4328" s="45"/>
      <c r="E4328" s="42"/>
      <c r="I4328" s="39"/>
      <c r="J4328" s="39"/>
      <c r="K4328" s="39"/>
      <c r="L4328" s="39"/>
      <c r="M4328" s="39"/>
      <c r="N4328" s="39"/>
      <c r="O4328" s="39"/>
      <c r="P4328" s="39"/>
      <c r="Q4328" s="39"/>
      <c r="R4328" s="39"/>
      <c r="S4328" s="39"/>
      <c r="T4328" s="39"/>
      <c r="U4328" s="39"/>
      <c r="V4328" s="39"/>
      <c r="W4328" s="39"/>
      <c r="X4328" s="39"/>
    </row>
    <row r="4329" spans="2:24">
      <c r="B4329" s="59"/>
      <c r="C4329" s="44"/>
      <c r="D4329" s="45"/>
      <c r="E4329" s="42"/>
      <c r="I4329" s="39"/>
      <c r="J4329" s="39"/>
      <c r="K4329" s="39"/>
      <c r="L4329" s="39"/>
      <c r="M4329" s="39"/>
      <c r="N4329" s="39"/>
      <c r="O4329" s="39"/>
      <c r="P4329" s="39"/>
      <c r="Q4329" s="39"/>
      <c r="R4329" s="39"/>
      <c r="S4329" s="39"/>
      <c r="T4329" s="39"/>
      <c r="U4329" s="39"/>
      <c r="V4329" s="39"/>
      <c r="W4329" s="39"/>
      <c r="X4329" s="39"/>
    </row>
    <row r="4330" spans="2:24">
      <c r="B4330" s="59"/>
      <c r="C4330" s="44"/>
      <c r="D4330" s="45"/>
      <c r="E4330" s="42"/>
      <c r="I4330" s="39"/>
      <c r="J4330" s="39"/>
      <c r="K4330" s="39"/>
      <c r="L4330" s="39"/>
      <c r="M4330" s="39"/>
      <c r="N4330" s="39"/>
      <c r="O4330" s="39"/>
      <c r="P4330" s="39"/>
      <c r="Q4330" s="39"/>
      <c r="R4330" s="39"/>
      <c r="S4330" s="39"/>
      <c r="T4330" s="39"/>
      <c r="U4330" s="39"/>
      <c r="V4330" s="39"/>
      <c r="W4330" s="39"/>
      <c r="X4330" s="39"/>
    </row>
    <row r="4331" spans="2:24">
      <c r="B4331" s="59"/>
      <c r="C4331" s="44"/>
      <c r="D4331" s="45"/>
      <c r="E4331" s="42"/>
      <c r="I4331" s="39"/>
      <c r="J4331" s="39"/>
      <c r="K4331" s="39"/>
      <c r="L4331" s="39"/>
      <c r="M4331" s="39"/>
      <c r="N4331" s="39"/>
      <c r="O4331" s="39"/>
      <c r="P4331" s="39"/>
      <c r="Q4331" s="39"/>
      <c r="R4331" s="39"/>
      <c r="S4331" s="39"/>
      <c r="T4331" s="39"/>
      <c r="U4331" s="39"/>
      <c r="V4331" s="39"/>
      <c r="W4331" s="39"/>
      <c r="X4331" s="39"/>
    </row>
    <row r="4332" spans="2:24">
      <c r="B4332" s="59"/>
      <c r="C4332" s="44"/>
      <c r="D4332" s="45"/>
      <c r="E4332" s="42"/>
      <c r="I4332" s="39"/>
      <c r="J4332" s="39"/>
      <c r="K4332" s="39"/>
      <c r="L4332" s="39"/>
      <c r="M4332" s="39"/>
      <c r="N4332" s="39"/>
      <c r="O4332" s="39"/>
      <c r="P4332" s="39"/>
      <c r="Q4332" s="39"/>
      <c r="R4332" s="39"/>
      <c r="S4332" s="39"/>
      <c r="T4332" s="39"/>
      <c r="U4332" s="39"/>
      <c r="V4332" s="39"/>
      <c r="W4332" s="39"/>
      <c r="X4332" s="39"/>
    </row>
    <row r="4333" spans="2:24">
      <c r="B4333" s="59"/>
      <c r="C4333" s="44"/>
      <c r="D4333" s="45"/>
      <c r="E4333" s="42"/>
      <c r="I4333" s="39"/>
      <c r="J4333" s="39"/>
      <c r="K4333" s="39"/>
      <c r="L4333" s="39"/>
      <c r="M4333" s="39"/>
      <c r="N4333" s="39"/>
      <c r="O4333" s="39"/>
      <c r="P4333" s="39"/>
      <c r="Q4333" s="39"/>
      <c r="R4333" s="39"/>
      <c r="S4333" s="39"/>
      <c r="T4333" s="39"/>
      <c r="U4333" s="39"/>
      <c r="V4333" s="39"/>
      <c r="W4333" s="39"/>
      <c r="X4333" s="39"/>
    </row>
    <row r="4334" spans="2:24">
      <c r="B4334" s="59"/>
      <c r="C4334" s="44"/>
      <c r="D4334" s="45"/>
      <c r="E4334" s="42"/>
      <c r="I4334" s="39"/>
      <c r="J4334" s="39"/>
      <c r="K4334" s="39"/>
      <c r="L4334" s="39"/>
      <c r="M4334" s="39"/>
      <c r="N4334" s="39"/>
      <c r="O4334" s="39"/>
      <c r="P4334" s="39"/>
      <c r="Q4334" s="39"/>
      <c r="R4334" s="39"/>
      <c r="S4334" s="39"/>
      <c r="T4334" s="39"/>
      <c r="U4334" s="39"/>
      <c r="V4334" s="39"/>
      <c r="W4334" s="39"/>
      <c r="X4334" s="39"/>
    </row>
    <row r="4335" spans="2:24">
      <c r="B4335" s="59"/>
      <c r="C4335" s="44"/>
      <c r="D4335" s="45"/>
      <c r="E4335" s="42"/>
      <c r="I4335" s="39"/>
      <c r="J4335" s="39"/>
      <c r="K4335" s="39"/>
      <c r="L4335" s="39"/>
      <c r="M4335" s="39"/>
      <c r="N4335" s="39"/>
      <c r="O4335" s="39"/>
      <c r="P4335" s="39"/>
      <c r="Q4335" s="39"/>
      <c r="R4335" s="39"/>
      <c r="S4335" s="39"/>
      <c r="T4335" s="39"/>
      <c r="U4335" s="39"/>
      <c r="V4335" s="39"/>
      <c r="W4335" s="39"/>
      <c r="X4335" s="39"/>
    </row>
    <row r="4336" spans="2:24">
      <c r="B4336" s="59"/>
      <c r="C4336" s="44"/>
      <c r="D4336" s="45"/>
      <c r="E4336" s="42"/>
      <c r="I4336" s="39"/>
      <c r="J4336" s="39"/>
      <c r="K4336" s="39"/>
      <c r="L4336" s="39"/>
      <c r="M4336" s="39"/>
      <c r="N4336" s="39"/>
      <c r="O4336" s="39"/>
      <c r="P4336" s="39"/>
      <c r="Q4336" s="39"/>
      <c r="R4336" s="39"/>
      <c r="S4336" s="39"/>
      <c r="T4336" s="39"/>
      <c r="U4336" s="39"/>
      <c r="V4336" s="39"/>
      <c r="W4336" s="39"/>
      <c r="X4336" s="39"/>
    </row>
    <row r="4337" spans="2:24">
      <c r="B4337" s="59"/>
      <c r="C4337" s="44"/>
      <c r="D4337" s="45"/>
      <c r="E4337" s="42"/>
      <c r="I4337" s="39"/>
      <c r="J4337" s="39"/>
      <c r="K4337" s="39"/>
      <c r="L4337" s="39"/>
      <c r="M4337" s="39"/>
      <c r="N4337" s="39"/>
      <c r="O4337" s="39"/>
      <c r="P4337" s="39"/>
      <c r="Q4337" s="39"/>
      <c r="R4337" s="39"/>
      <c r="S4337" s="39"/>
      <c r="T4337" s="39"/>
      <c r="U4337" s="39"/>
      <c r="V4337" s="39"/>
      <c r="W4337" s="39"/>
      <c r="X4337" s="39"/>
    </row>
    <row r="4338" spans="2:24">
      <c r="B4338" s="59"/>
      <c r="C4338" s="44"/>
      <c r="D4338" s="45"/>
      <c r="E4338" s="42"/>
      <c r="I4338" s="39"/>
      <c r="J4338" s="39"/>
      <c r="K4338" s="39"/>
      <c r="L4338" s="39"/>
      <c r="M4338" s="39"/>
      <c r="N4338" s="39"/>
      <c r="O4338" s="39"/>
      <c r="P4338" s="39"/>
      <c r="Q4338" s="39"/>
      <c r="R4338" s="39"/>
      <c r="S4338" s="39"/>
      <c r="T4338" s="39"/>
      <c r="U4338" s="39"/>
      <c r="V4338" s="39"/>
      <c r="W4338" s="39"/>
      <c r="X4338" s="39"/>
    </row>
    <row r="4339" spans="2:24">
      <c r="B4339" s="59"/>
      <c r="C4339" s="44"/>
      <c r="D4339" s="45"/>
      <c r="E4339" s="42"/>
      <c r="I4339" s="39"/>
      <c r="J4339" s="39"/>
      <c r="K4339" s="39"/>
      <c r="L4339" s="39"/>
      <c r="M4339" s="39"/>
      <c r="N4339" s="39"/>
      <c r="O4339" s="39"/>
      <c r="P4339" s="39"/>
      <c r="Q4339" s="39"/>
      <c r="R4339" s="39"/>
      <c r="S4339" s="39"/>
      <c r="T4339" s="39"/>
      <c r="U4339" s="39"/>
      <c r="V4339" s="39"/>
      <c r="W4339" s="39"/>
      <c r="X4339" s="39"/>
    </row>
    <row r="4340" spans="2:24">
      <c r="B4340" s="59"/>
      <c r="C4340" s="44"/>
      <c r="D4340" s="45"/>
      <c r="E4340" s="42"/>
      <c r="I4340" s="39"/>
      <c r="J4340" s="39"/>
      <c r="K4340" s="39"/>
      <c r="L4340" s="39"/>
      <c r="M4340" s="39"/>
      <c r="N4340" s="39"/>
      <c r="O4340" s="39"/>
      <c r="P4340" s="39"/>
      <c r="Q4340" s="39"/>
      <c r="R4340" s="39"/>
      <c r="S4340" s="39"/>
      <c r="T4340" s="39"/>
      <c r="U4340" s="39"/>
      <c r="V4340" s="39"/>
      <c r="W4340" s="39"/>
      <c r="X4340" s="39"/>
    </row>
    <row r="4341" spans="2:24">
      <c r="B4341" s="59"/>
      <c r="C4341" s="44"/>
      <c r="D4341" s="45"/>
      <c r="E4341" s="42"/>
      <c r="I4341" s="39"/>
      <c r="J4341" s="39"/>
      <c r="K4341" s="39"/>
      <c r="L4341" s="39"/>
      <c r="M4341" s="39"/>
      <c r="N4341" s="39"/>
      <c r="O4341" s="39"/>
      <c r="P4341" s="39"/>
      <c r="Q4341" s="39"/>
      <c r="R4341" s="39"/>
      <c r="S4341" s="39"/>
      <c r="T4341" s="39"/>
      <c r="U4341" s="39"/>
      <c r="V4341" s="39"/>
      <c r="W4341" s="39"/>
      <c r="X4341" s="39"/>
    </row>
    <row r="4342" spans="2:24">
      <c r="B4342" s="59"/>
      <c r="C4342" s="44"/>
      <c r="D4342" s="45"/>
      <c r="E4342" s="42"/>
      <c r="I4342" s="39"/>
      <c r="J4342" s="39"/>
      <c r="K4342" s="39"/>
      <c r="L4342" s="39"/>
      <c r="M4342" s="39"/>
      <c r="N4342" s="39"/>
      <c r="O4342" s="39"/>
      <c r="P4342" s="39"/>
      <c r="Q4342" s="39"/>
      <c r="R4342" s="39"/>
      <c r="S4342" s="39"/>
      <c r="T4342" s="39"/>
      <c r="U4342" s="39"/>
      <c r="V4342" s="39"/>
      <c r="W4342" s="39"/>
      <c r="X4342" s="39"/>
    </row>
    <row r="4343" spans="2:24">
      <c r="B4343" s="59"/>
      <c r="C4343" s="44"/>
      <c r="D4343" s="45"/>
      <c r="E4343" s="42"/>
      <c r="I4343" s="39"/>
      <c r="J4343" s="39"/>
      <c r="K4343" s="39"/>
      <c r="L4343" s="39"/>
      <c r="M4343" s="39"/>
      <c r="N4343" s="39"/>
      <c r="O4343" s="39"/>
      <c r="P4343" s="39"/>
      <c r="Q4343" s="39"/>
      <c r="R4343" s="39"/>
      <c r="S4343" s="39"/>
      <c r="T4343" s="39"/>
      <c r="U4343" s="39"/>
      <c r="V4343" s="39"/>
      <c r="W4343" s="39"/>
      <c r="X4343" s="39"/>
    </row>
    <row r="4344" spans="2:24">
      <c r="B4344" s="59"/>
      <c r="C4344" s="44"/>
      <c r="D4344" s="45"/>
      <c r="E4344" s="42"/>
      <c r="I4344" s="39"/>
      <c r="J4344" s="39"/>
      <c r="K4344" s="39"/>
      <c r="L4344" s="39"/>
      <c r="M4344" s="39"/>
      <c r="N4344" s="39"/>
      <c r="O4344" s="39"/>
      <c r="P4344" s="39"/>
      <c r="Q4344" s="39"/>
      <c r="R4344" s="39"/>
      <c r="S4344" s="39"/>
      <c r="T4344" s="39"/>
      <c r="U4344" s="39"/>
      <c r="V4344" s="39"/>
      <c r="W4344" s="39"/>
      <c r="X4344" s="39"/>
    </row>
    <row r="4345" spans="2:24">
      <c r="B4345" s="59"/>
      <c r="C4345" s="44"/>
      <c r="D4345" s="45"/>
      <c r="E4345" s="42"/>
      <c r="I4345" s="39"/>
      <c r="J4345" s="39"/>
      <c r="K4345" s="39"/>
      <c r="L4345" s="39"/>
      <c r="M4345" s="39"/>
      <c r="N4345" s="39"/>
      <c r="O4345" s="39"/>
      <c r="P4345" s="39"/>
      <c r="Q4345" s="39"/>
      <c r="R4345" s="39"/>
      <c r="S4345" s="39"/>
      <c r="T4345" s="39"/>
      <c r="U4345" s="39"/>
      <c r="V4345" s="39"/>
      <c r="W4345" s="39"/>
      <c r="X4345" s="39"/>
    </row>
    <row r="4346" spans="2:24">
      <c r="B4346" s="59"/>
      <c r="C4346" s="44"/>
      <c r="D4346" s="45"/>
      <c r="E4346" s="42"/>
      <c r="I4346" s="39"/>
      <c r="J4346" s="39"/>
      <c r="K4346" s="39"/>
      <c r="L4346" s="39"/>
      <c r="M4346" s="39"/>
      <c r="N4346" s="39"/>
      <c r="O4346" s="39"/>
      <c r="P4346" s="39"/>
      <c r="Q4346" s="39"/>
      <c r="R4346" s="39"/>
      <c r="S4346" s="39"/>
      <c r="T4346" s="39"/>
      <c r="U4346" s="39"/>
      <c r="V4346" s="39"/>
      <c r="W4346" s="39"/>
      <c r="X4346" s="39"/>
    </row>
    <row r="4347" spans="2:24">
      <c r="B4347" s="59"/>
      <c r="C4347" s="44"/>
      <c r="D4347" s="45"/>
      <c r="E4347" s="42"/>
      <c r="I4347" s="39"/>
      <c r="J4347" s="39"/>
      <c r="K4347" s="39"/>
      <c r="L4347" s="39"/>
      <c r="M4347" s="39"/>
      <c r="N4347" s="39"/>
      <c r="O4347" s="39"/>
      <c r="P4347" s="39"/>
      <c r="Q4347" s="39"/>
      <c r="R4347" s="39"/>
      <c r="S4347" s="39"/>
      <c r="T4347" s="39"/>
      <c r="U4347" s="39"/>
      <c r="V4347" s="39"/>
      <c r="W4347" s="39"/>
      <c r="X4347" s="39"/>
    </row>
    <row r="4348" spans="2:24">
      <c r="B4348" s="59"/>
      <c r="C4348" s="44"/>
      <c r="D4348" s="45"/>
      <c r="E4348" s="42"/>
      <c r="I4348" s="39"/>
      <c r="J4348" s="39"/>
      <c r="K4348" s="39"/>
      <c r="L4348" s="39"/>
      <c r="M4348" s="39"/>
      <c r="N4348" s="39"/>
      <c r="O4348" s="39"/>
      <c r="P4348" s="39"/>
      <c r="Q4348" s="39"/>
      <c r="R4348" s="39"/>
      <c r="S4348" s="39"/>
      <c r="T4348" s="39"/>
      <c r="U4348" s="39"/>
      <c r="V4348" s="39"/>
      <c r="W4348" s="39"/>
      <c r="X4348" s="39"/>
    </row>
    <row r="4349" spans="2:24">
      <c r="B4349" s="59"/>
      <c r="C4349" s="44"/>
      <c r="D4349" s="45"/>
      <c r="E4349" s="42"/>
      <c r="I4349" s="39"/>
      <c r="J4349" s="39"/>
      <c r="K4349" s="39"/>
      <c r="L4349" s="39"/>
      <c r="M4349" s="39"/>
      <c r="N4349" s="39"/>
      <c r="O4349" s="39"/>
      <c r="P4349" s="39"/>
      <c r="Q4349" s="39"/>
      <c r="R4349" s="39"/>
      <c r="S4349" s="39"/>
      <c r="T4349" s="39"/>
      <c r="U4349" s="39"/>
      <c r="V4349" s="39"/>
      <c r="W4349" s="39"/>
      <c r="X4349" s="39"/>
    </row>
    <row r="4350" spans="2:24">
      <c r="B4350" s="59"/>
      <c r="C4350" s="44"/>
      <c r="D4350" s="45"/>
      <c r="E4350" s="42"/>
      <c r="I4350" s="39"/>
      <c r="J4350" s="39"/>
      <c r="K4350" s="39"/>
      <c r="L4350" s="39"/>
      <c r="M4350" s="39"/>
      <c r="N4350" s="39"/>
      <c r="O4350" s="39"/>
      <c r="P4350" s="39"/>
      <c r="Q4350" s="39"/>
      <c r="R4350" s="39"/>
      <c r="S4350" s="39"/>
      <c r="T4350" s="39"/>
      <c r="U4350" s="39"/>
      <c r="V4350" s="39"/>
      <c r="W4350" s="39"/>
      <c r="X4350" s="39"/>
    </row>
    <row r="4351" spans="2:24">
      <c r="B4351" s="59"/>
      <c r="C4351" s="44"/>
      <c r="D4351" s="45"/>
      <c r="E4351" s="42"/>
      <c r="I4351" s="39"/>
      <c r="J4351" s="39"/>
      <c r="K4351" s="39"/>
      <c r="L4351" s="39"/>
      <c r="M4351" s="39"/>
      <c r="N4351" s="39"/>
      <c r="O4351" s="39"/>
      <c r="P4351" s="39"/>
      <c r="Q4351" s="39"/>
      <c r="R4351" s="39"/>
      <c r="S4351" s="39"/>
      <c r="T4351" s="39"/>
      <c r="U4351" s="39"/>
      <c r="V4351" s="39"/>
      <c r="W4351" s="39"/>
      <c r="X4351" s="39"/>
    </row>
    <row r="4352" spans="2:24">
      <c r="B4352" s="59"/>
      <c r="C4352" s="44"/>
      <c r="D4352" s="45"/>
      <c r="E4352" s="42"/>
      <c r="I4352" s="39"/>
      <c r="J4352" s="39"/>
      <c r="K4352" s="39"/>
      <c r="L4352" s="39"/>
      <c r="M4352" s="39"/>
      <c r="N4352" s="39"/>
      <c r="O4352" s="39"/>
      <c r="P4352" s="39"/>
      <c r="Q4352" s="39"/>
      <c r="R4352" s="39"/>
      <c r="S4352" s="39"/>
      <c r="T4352" s="39"/>
      <c r="U4352" s="39"/>
      <c r="V4352" s="39"/>
      <c r="W4352" s="39"/>
      <c r="X4352" s="39"/>
    </row>
    <row r="4353" spans="2:24">
      <c r="B4353" s="59"/>
      <c r="C4353" s="44"/>
      <c r="D4353" s="45"/>
      <c r="E4353" s="42"/>
      <c r="I4353" s="39"/>
      <c r="J4353" s="39"/>
      <c r="K4353" s="39"/>
      <c r="L4353" s="39"/>
      <c r="M4353" s="39"/>
      <c r="N4353" s="39"/>
      <c r="O4353" s="39"/>
      <c r="P4353" s="39"/>
      <c r="Q4353" s="39"/>
      <c r="R4353" s="39"/>
      <c r="S4353" s="39"/>
      <c r="T4353" s="39"/>
      <c r="U4353" s="39"/>
      <c r="V4353" s="39"/>
      <c r="W4353" s="39"/>
      <c r="X4353" s="39"/>
    </row>
    <row r="4354" spans="2:24">
      <c r="B4354" s="59"/>
      <c r="C4354" s="44"/>
      <c r="D4354" s="45"/>
      <c r="E4354" s="42"/>
      <c r="I4354" s="39"/>
      <c r="J4354" s="39"/>
      <c r="K4354" s="39"/>
      <c r="L4354" s="39"/>
      <c r="M4354" s="39"/>
      <c r="N4354" s="39"/>
      <c r="O4354" s="39"/>
      <c r="P4354" s="39"/>
      <c r="Q4354" s="39"/>
      <c r="R4354" s="39"/>
      <c r="S4354" s="39"/>
      <c r="T4354" s="39"/>
      <c r="U4354" s="39"/>
      <c r="V4354" s="39"/>
      <c r="W4354" s="39"/>
      <c r="X4354" s="39"/>
    </row>
    <row r="4355" spans="2:24">
      <c r="B4355" s="59"/>
      <c r="C4355" s="44"/>
      <c r="D4355" s="45"/>
      <c r="E4355" s="42"/>
      <c r="I4355" s="39"/>
      <c r="J4355" s="39"/>
      <c r="K4355" s="39"/>
      <c r="L4355" s="39"/>
      <c r="M4355" s="39"/>
      <c r="N4355" s="39"/>
      <c r="O4355" s="39"/>
      <c r="P4355" s="39"/>
      <c r="Q4355" s="39"/>
      <c r="R4355" s="39"/>
      <c r="S4355" s="39"/>
      <c r="T4355" s="39"/>
      <c r="U4355" s="39"/>
      <c r="V4355" s="39"/>
      <c r="W4355" s="39"/>
      <c r="X4355" s="39"/>
    </row>
    <row r="4356" spans="2:24">
      <c r="B4356" s="59"/>
      <c r="C4356" s="44"/>
      <c r="D4356" s="45"/>
      <c r="E4356" s="42"/>
      <c r="I4356" s="39"/>
      <c r="J4356" s="39"/>
      <c r="K4356" s="39"/>
      <c r="L4356" s="39"/>
      <c r="M4356" s="39"/>
      <c r="N4356" s="39"/>
      <c r="O4356" s="39"/>
      <c r="P4356" s="39"/>
      <c r="Q4356" s="39"/>
      <c r="R4356" s="39"/>
      <c r="S4356" s="39"/>
      <c r="T4356" s="39"/>
      <c r="U4356" s="39"/>
      <c r="V4356" s="39"/>
      <c r="W4356" s="39"/>
      <c r="X4356" s="39"/>
    </row>
    <row r="4357" spans="2:24">
      <c r="B4357" s="59"/>
      <c r="C4357" s="44"/>
      <c r="D4357" s="45"/>
      <c r="E4357" s="42"/>
      <c r="I4357" s="39"/>
      <c r="J4357" s="39"/>
      <c r="K4357" s="39"/>
      <c r="L4357" s="39"/>
      <c r="M4357" s="39"/>
      <c r="N4357" s="39"/>
      <c r="O4357" s="39"/>
      <c r="P4357" s="39"/>
      <c r="Q4357" s="39"/>
      <c r="R4357" s="39"/>
      <c r="S4357" s="39"/>
      <c r="T4357" s="39"/>
      <c r="U4357" s="39"/>
      <c r="V4357" s="39"/>
      <c r="W4357" s="39"/>
      <c r="X4357" s="39"/>
    </row>
    <row r="4358" spans="2:24">
      <c r="B4358" s="59"/>
      <c r="C4358" s="44"/>
      <c r="D4358" s="45"/>
      <c r="E4358" s="42"/>
      <c r="I4358" s="39"/>
      <c r="J4358" s="39"/>
      <c r="K4358" s="39"/>
      <c r="L4358" s="39"/>
      <c r="M4358" s="39"/>
      <c r="N4358" s="39"/>
      <c r="O4358" s="39"/>
      <c r="P4358" s="39"/>
      <c r="Q4358" s="39"/>
      <c r="R4358" s="39"/>
      <c r="S4358" s="39"/>
      <c r="T4358" s="39"/>
      <c r="U4358" s="39"/>
      <c r="V4358" s="39"/>
      <c r="W4358" s="39"/>
      <c r="X4358" s="39"/>
    </row>
    <row r="4359" spans="2:24">
      <c r="B4359" s="59"/>
      <c r="C4359" s="44"/>
      <c r="D4359" s="45"/>
      <c r="E4359" s="42"/>
      <c r="I4359" s="39"/>
      <c r="J4359" s="39"/>
      <c r="K4359" s="39"/>
      <c r="L4359" s="39"/>
      <c r="M4359" s="39"/>
      <c r="N4359" s="39"/>
      <c r="O4359" s="39"/>
      <c r="P4359" s="39"/>
      <c r="Q4359" s="39"/>
      <c r="R4359" s="39"/>
      <c r="S4359" s="39"/>
      <c r="T4359" s="39"/>
      <c r="U4359" s="39"/>
      <c r="V4359" s="39"/>
      <c r="W4359" s="39"/>
      <c r="X4359" s="39"/>
    </row>
    <row r="4360" spans="2:24">
      <c r="B4360" s="59"/>
      <c r="C4360" s="44"/>
      <c r="D4360" s="45"/>
      <c r="E4360" s="42"/>
      <c r="I4360" s="39"/>
      <c r="J4360" s="39"/>
      <c r="K4360" s="39"/>
      <c r="L4360" s="39"/>
      <c r="M4360" s="39"/>
      <c r="N4360" s="39"/>
      <c r="O4360" s="39"/>
      <c r="P4360" s="39"/>
      <c r="Q4360" s="39"/>
      <c r="R4360" s="39"/>
      <c r="S4360" s="39"/>
      <c r="T4360" s="39"/>
      <c r="U4360" s="39"/>
      <c r="V4360" s="39"/>
      <c r="W4360" s="39"/>
      <c r="X4360" s="39"/>
    </row>
    <row r="4361" spans="2:24">
      <c r="B4361" s="59"/>
      <c r="C4361" s="44"/>
      <c r="D4361" s="45"/>
      <c r="E4361" s="42"/>
      <c r="I4361" s="39"/>
      <c r="J4361" s="39"/>
      <c r="K4361" s="39"/>
      <c r="L4361" s="39"/>
      <c r="M4361" s="39"/>
      <c r="N4361" s="39"/>
      <c r="O4361" s="39"/>
      <c r="P4361" s="39"/>
      <c r="Q4361" s="39"/>
      <c r="R4361" s="39"/>
      <c r="S4361" s="39"/>
      <c r="T4361" s="39"/>
      <c r="U4361" s="39"/>
      <c r="V4361" s="39"/>
      <c r="W4361" s="39"/>
      <c r="X4361" s="39"/>
    </row>
    <row r="4362" spans="2:24">
      <c r="B4362" s="59"/>
      <c r="C4362" s="44"/>
      <c r="D4362" s="45"/>
      <c r="E4362" s="42"/>
      <c r="I4362" s="39"/>
      <c r="J4362" s="39"/>
      <c r="K4362" s="39"/>
      <c r="L4362" s="39"/>
      <c r="M4362" s="39"/>
      <c r="N4362" s="39"/>
      <c r="O4362" s="39"/>
      <c r="P4362" s="39"/>
      <c r="Q4362" s="39"/>
      <c r="R4362" s="39"/>
      <c r="S4362" s="39"/>
      <c r="T4362" s="39"/>
      <c r="U4362" s="39"/>
      <c r="V4362" s="39"/>
      <c r="W4362" s="39"/>
      <c r="X4362" s="39"/>
    </row>
    <row r="4363" spans="2:24">
      <c r="B4363" s="59"/>
      <c r="C4363" s="44"/>
      <c r="D4363" s="45"/>
      <c r="E4363" s="42"/>
      <c r="I4363" s="39"/>
      <c r="J4363" s="39"/>
      <c r="K4363" s="39"/>
      <c r="L4363" s="39"/>
      <c r="M4363" s="39"/>
      <c r="N4363" s="39"/>
      <c r="O4363" s="39"/>
      <c r="P4363" s="39"/>
      <c r="Q4363" s="39"/>
      <c r="R4363" s="39"/>
      <c r="S4363" s="39"/>
      <c r="T4363" s="39"/>
      <c r="U4363" s="39"/>
      <c r="V4363" s="39"/>
      <c r="W4363" s="39"/>
      <c r="X4363" s="39"/>
    </row>
    <row r="4364" spans="2:24">
      <c r="B4364" s="59"/>
      <c r="C4364" s="44"/>
      <c r="D4364" s="45"/>
      <c r="E4364" s="42"/>
      <c r="I4364" s="39"/>
      <c r="J4364" s="39"/>
      <c r="K4364" s="39"/>
      <c r="L4364" s="39"/>
      <c r="M4364" s="39"/>
      <c r="N4364" s="39"/>
      <c r="O4364" s="39"/>
      <c r="P4364" s="39"/>
      <c r="Q4364" s="39"/>
      <c r="R4364" s="39"/>
      <c r="S4364" s="39"/>
      <c r="T4364" s="39"/>
      <c r="U4364" s="39"/>
      <c r="V4364" s="39"/>
      <c r="W4364" s="39"/>
      <c r="X4364" s="39"/>
    </row>
    <row r="4365" spans="2:24">
      <c r="B4365" s="59"/>
      <c r="C4365" s="44"/>
      <c r="D4365" s="45"/>
      <c r="E4365" s="42"/>
      <c r="I4365" s="39"/>
      <c r="J4365" s="39"/>
      <c r="K4365" s="39"/>
      <c r="L4365" s="39"/>
      <c r="M4365" s="39"/>
      <c r="N4365" s="39"/>
      <c r="O4365" s="39"/>
      <c r="P4365" s="39"/>
      <c r="Q4365" s="39"/>
      <c r="R4365" s="39"/>
      <c r="S4365" s="39"/>
      <c r="T4365" s="39"/>
      <c r="U4365" s="39"/>
      <c r="V4365" s="39"/>
      <c r="W4365" s="39"/>
      <c r="X4365" s="39"/>
    </row>
    <row r="4366" spans="2:24">
      <c r="B4366" s="59"/>
      <c r="C4366" s="44"/>
      <c r="D4366" s="45"/>
      <c r="E4366" s="42"/>
      <c r="I4366" s="39"/>
      <c r="J4366" s="39"/>
      <c r="K4366" s="39"/>
      <c r="L4366" s="39"/>
      <c r="M4366" s="39"/>
      <c r="N4366" s="39"/>
      <c r="O4366" s="39"/>
      <c r="P4366" s="39"/>
      <c r="Q4366" s="39"/>
      <c r="R4366" s="39"/>
      <c r="S4366" s="39"/>
      <c r="T4366" s="39"/>
      <c r="U4366" s="39"/>
      <c r="V4366" s="39"/>
      <c r="W4366" s="39"/>
      <c r="X4366" s="39"/>
    </row>
    <row r="4367" spans="2:24">
      <c r="B4367" s="59"/>
      <c r="C4367" s="44"/>
      <c r="D4367" s="45"/>
      <c r="E4367" s="42"/>
      <c r="I4367" s="39"/>
      <c r="J4367" s="39"/>
      <c r="K4367" s="39"/>
      <c r="L4367" s="39"/>
      <c r="M4367" s="39"/>
      <c r="N4367" s="39"/>
      <c r="O4367" s="39"/>
      <c r="P4367" s="39"/>
      <c r="Q4367" s="39"/>
      <c r="R4367" s="39"/>
      <c r="S4367" s="39"/>
      <c r="T4367" s="39"/>
      <c r="U4367" s="39"/>
      <c r="V4367" s="39"/>
      <c r="W4367" s="39"/>
      <c r="X4367" s="39"/>
    </row>
    <row r="4368" spans="2:24">
      <c r="B4368" s="59"/>
      <c r="C4368" s="44"/>
      <c r="D4368" s="45"/>
      <c r="E4368" s="42"/>
      <c r="I4368" s="39"/>
      <c r="J4368" s="39"/>
      <c r="K4368" s="39"/>
      <c r="L4368" s="39"/>
      <c r="M4368" s="39"/>
      <c r="N4368" s="39"/>
      <c r="O4368" s="39"/>
      <c r="P4368" s="39"/>
      <c r="Q4368" s="39"/>
      <c r="R4368" s="39"/>
      <c r="S4368" s="39"/>
      <c r="T4368" s="39"/>
      <c r="U4368" s="39"/>
      <c r="V4368" s="39"/>
      <c r="W4368" s="39"/>
      <c r="X4368" s="39"/>
    </row>
    <row r="4369" spans="2:24">
      <c r="B4369" s="59"/>
      <c r="C4369" s="44"/>
      <c r="D4369" s="45"/>
      <c r="E4369" s="42"/>
      <c r="I4369" s="39"/>
      <c r="J4369" s="39"/>
      <c r="K4369" s="39"/>
      <c r="L4369" s="39"/>
      <c r="M4369" s="39"/>
      <c r="N4369" s="39"/>
      <c r="O4369" s="39"/>
      <c r="P4369" s="39"/>
      <c r="Q4369" s="39"/>
      <c r="R4369" s="39"/>
      <c r="S4369" s="39"/>
      <c r="T4369" s="39"/>
      <c r="U4369" s="39"/>
      <c r="V4369" s="39"/>
      <c r="W4369" s="39"/>
      <c r="X4369" s="39"/>
    </row>
    <row r="4370" spans="2:24">
      <c r="B4370" s="59"/>
      <c r="C4370" s="44"/>
      <c r="D4370" s="45"/>
      <c r="E4370" s="42"/>
      <c r="I4370" s="39"/>
      <c r="J4370" s="39"/>
      <c r="K4370" s="39"/>
      <c r="L4370" s="39"/>
      <c r="M4370" s="39"/>
      <c r="N4370" s="39"/>
      <c r="O4370" s="39"/>
      <c r="P4370" s="39"/>
      <c r="Q4370" s="39"/>
      <c r="R4370" s="39"/>
      <c r="S4370" s="39"/>
      <c r="T4370" s="39"/>
      <c r="U4370" s="39"/>
      <c r="V4370" s="39"/>
      <c r="W4370" s="39"/>
      <c r="X4370" s="39"/>
    </row>
    <row r="4371" spans="2:24">
      <c r="B4371" s="59"/>
      <c r="C4371" s="44"/>
      <c r="D4371" s="45"/>
      <c r="E4371" s="42"/>
      <c r="I4371" s="39"/>
      <c r="J4371" s="39"/>
      <c r="K4371" s="39"/>
      <c r="L4371" s="39"/>
      <c r="M4371" s="39"/>
      <c r="N4371" s="39"/>
      <c r="O4371" s="39"/>
      <c r="P4371" s="39"/>
      <c r="Q4371" s="39"/>
      <c r="R4371" s="39"/>
      <c r="S4371" s="39"/>
      <c r="T4371" s="39"/>
      <c r="U4371" s="39"/>
      <c r="V4371" s="39"/>
      <c r="W4371" s="39"/>
      <c r="X4371" s="39"/>
    </row>
    <row r="4372" spans="2:24">
      <c r="B4372" s="59"/>
      <c r="C4372" s="44"/>
      <c r="D4372" s="45"/>
      <c r="E4372" s="42"/>
      <c r="I4372" s="39"/>
      <c r="J4372" s="39"/>
      <c r="K4372" s="39"/>
      <c r="L4372" s="39"/>
      <c r="M4372" s="39"/>
      <c r="N4372" s="39"/>
      <c r="O4372" s="39"/>
      <c r="P4372" s="39"/>
      <c r="Q4372" s="39"/>
      <c r="R4372" s="39"/>
      <c r="S4372" s="39"/>
      <c r="T4372" s="39"/>
      <c r="U4372" s="39"/>
      <c r="V4372" s="39"/>
      <c r="W4372" s="39"/>
      <c r="X4372" s="39"/>
    </row>
    <row r="4373" spans="2:24">
      <c r="B4373" s="59"/>
      <c r="C4373" s="44"/>
      <c r="D4373" s="45"/>
      <c r="E4373" s="42"/>
      <c r="I4373" s="39"/>
      <c r="J4373" s="39"/>
      <c r="K4373" s="39"/>
      <c r="L4373" s="39"/>
      <c r="M4373" s="39"/>
      <c r="N4373" s="39"/>
      <c r="O4373" s="39"/>
      <c r="P4373" s="39"/>
      <c r="Q4373" s="39"/>
      <c r="R4373" s="39"/>
      <c r="S4373" s="39"/>
      <c r="T4373" s="39"/>
      <c r="U4373" s="39"/>
      <c r="V4373" s="39"/>
      <c r="W4373" s="39"/>
      <c r="X4373" s="39"/>
    </row>
    <row r="4374" spans="2:24">
      <c r="B4374" s="59"/>
      <c r="C4374" s="44"/>
      <c r="D4374" s="45"/>
      <c r="E4374" s="42"/>
      <c r="I4374" s="39"/>
      <c r="J4374" s="39"/>
      <c r="K4374" s="39"/>
      <c r="L4374" s="39"/>
      <c r="M4374" s="39"/>
      <c r="N4374" s="39"/>
      <c r="O4374" s="39"/>
      <c r="P4374" s="39"/>
      <c r="Q4374" s="39"/>
      <c r="R4374" s="39"/>
      <c r="S4374" s="39"/>
      <c r="T4374" s="39"/>
      <c r="U4374" s="39"/>
      <c r="V4374" s="39"/>
      <c r="W4374" s="39"/>
      <c r="X4374" s="39"/>
    </row>
    <row r="4375" spans="2:24">
      <c r="B4375" s="59"/>
      <c r="C4375" s="44"/>
      <c r="D4375" s="45"/>
      <c r="E4375" s="42"/>
      <c r="I4375" s="39"/>
      <c r="J4375" s="39"/>
      <c r="K4375" s="39"/>
      <c r="L4375" s="39"/>
      <c r="M4375" s="39"/>
      <c r="N4375" s="39"/>
      <c r="O4375" s="39"/>
      <c r="P4375" s="39"/>
      <c r="Q4375" s="39"/>
      <c r="R4375" s="39"/>
      <c r="S4375" s="39"/>
      <c r="T4375" s="39"/>
      <c r="U4375" s="39"/>
      <c r="V4375" s="39"/>
      <c r="W4375" s="39"/>
      <c r="X4375" s="39"/>
    </row>
    <row r="4376" spans="2:24">
      <c r="B4376" s="59"/>
      <c r="C4376" s="44"/>
      <c r="D4376" s="45"/>
      <c r="E4376" s="42"/>
      <c r="I4376" s="39"/>
      <c r="J4376" s="39"/>
      <c r="K4376" s="39"/>
      <c r="L4376" s="39"/>
      <c r="M4376" s="39"/>
      <c r="N4376" s="39"/>
      <c r="O4376" s="39"/>
      <c r="P4376" s="39"/>
      <c r="Q4376" s="39"/>
      <c r="R4376" s="39"/>
      <c r="S4376" s="39"/>
      <c r="T4376" s="39"/>
      <c r="U4376" s="39"/>
      <c r="V4376" s="39"/>
      <c r="W4376" s="39"/>
      <c r="X4376" s="39"/>
    </row>
    <row r="4377" spans="2:24">
      <c r="B4377" s="59"/>
      <c r="C4377" s="44"/>
      <c r="D4377" s="45"/>
      <c r="E4377" s="42"/>
      <c r="I4377" s="39"/>
      <c r="J4377" s="39"/>
      <c r="K4377" s="39"/>
      <c r="L4377" s="39"/>
      <c r="M4377" s="39"/>
      <c r="N4377" s="39"/>
      <c r="O4377" s="39"/>
      <c r="P4377" s="39"/>
      <c r="Q4377" s="39"/>
      <c r="R4377" s="39"/>
      <c r="S4377" s="39"/>
      <c r="T4377" s="39"/>
      <c r="U4377" s="39"/>
      <c r="V4377" s="39"/>
      <c r="W4377" s="39"/>
      <c r="X4377" s="39"/>
    </row>
    <row r="4378" spans="2:24">
      <c r="B4378" s="59"/>
      <c r="C4378" s="44"/>
      <c r="D4378" s="45"/>
      <c r="E4378" s="42"/>
      <c r="I4378" s="39"/>
      <c r="J4378" s="39"/>
      <c r="K4378" s="39"/>
      <c r="L4378" s="39"/>
      <c r="M4378" s="39"/>
      <c r="N4378" s="39"/>
      <c r="O4378" s="39"/>
      <c r="P4378" s="39"/>
      <c r="Q4378" s="39"/>
      <c r="R4378" s="39"/>
      <c r="S4378" s="39"/>
      <c r="T4378" s="39"/>
      <c r="U4378" s="39"/>
      <c r="V4378" s="39"/>
      <c r="W4378" s="39"/>
      <c r="X4378" s="39"/>
    </row>
    <row r="4379" spans="2:24">
      <c r="B4379" s="59"/>
      <c r="C4379" s="44"/>
      <c r="D4379" s="45"/>
      <c r="E4379" s="42"/>
      <c r="I4379" s="39"/>
      <c r="J4379" s="39"/>
      <c r="K4379" s="39"/>
      <c r="L4379" s="39"/>
      <c r="M4379" s="39"/>
      <c r="N4379" s="39"/>
      <c r="O4379" s="39"/>
      <c r="P4379" s="39"/>
      <c r="Q4379" s="39"/>
      <c r="R4379" s="39"/>
      <c r="S4379" s="39"/>
      <c r="T4379" s="39"/>
      <c r="U4379" s="39"/>
      <c r="V4379" s="39"/>
      <c r="W4379" s="39"/>
      <c r="X4379" s="39"/>
    </row>
    <row r="4380" spans="2:24">
      <c r="B4380" s="59"/>
      <c r="C4380" s="44"/>
      <c r="D4380" s="45"/>
      <c r="E4380" s="42"/>
      <c r="I4380" s="39"/>
      <c r="J4380" s="39"/>
      <c r="K4380" s="39"/>
      <c r="L4380" s="39"/>
      <c r="M4380" s="39"/>
      <c r="N4380" s="39"/>
      <c r="O4380" s="39"/>
      <c r="P4380" s="39"/>
      <c r="Q4380" s="39"/>
      <c r="R4380" s="39"/>
      <c r="S4380" s="39"/>
      <c r="T4380" s="39"/>
      <c r="U4380" s="39"/>
      <c r="V4380" s="39"/>
      <c r="W4380" s="39"/>
      <c r="X4380" s="39"/>
    </row>
    <row r="4381" spans="2:24">
      <c r="B4381" s="59"/>
      <c r="C4381" s="44"/>
      <c r="D4381" s="45"/>
      <c r="E4381" s="42"/>
      <c r="I4381" s="39"/>
      <c r="J4381" s="39"/>
      <c r="K4381" s="39"/>
      <c r="L4381" s="39"/>
      <c r="M4381" s="39"/>
      <c r="N4381" s="39"/>
      <c r="O4381" s="39"/>
      <c r="P4381" s="39"/>
      <c r="Q4381" s="39"/>
      <c r="R4381" s="39"/>
      <c r="S4381" s="39"/>
      <c r="T4381" s="39"/>
      <c r="U4381" s="39"/>
      <c r="V4381" s="39"/>
      <c r="W4381" s="39"/>
      <c r="X4381" s="39"/>
    </row>
    <row r="4382" spans="2:24">
      <c r="B4382" s="59"/>
      <c r="C4382" s="44"/>
      <c r="D4382" s="45"/>
      <c r="E4382" s="42"/>
      <c r="I4382" s="39"/>
      <c r="J4382" s="39"/>
      <c r="K4382" s="39"/>
      <c r="L4382" s="39"/>
      <c r="M4382" s="39"/>
      <c r="N4382" s="39"/>
      <c r="O4382" s="39"/>
      <c r="P4382" s="39"/>
      <c r="Q4382" s="39"/>
      <c r="R4382" s="39"/>
      <c r="S4382" s="39"/>
      <c r="T4382" s="39"/>
      <c r="U4382" s="39"/>
      <c r="V4382" s="39"/>
      <c r="W4382" s="39"/>
      <c r="X4382" s="39"/>
    </row>
    <row r="4383" spans="2:24">
      <c r="B4383" s="59"/>
      <c r="C4383" s="44"/>
      <c r="D4383" s="45"/>
      <c r="E4383" s="42"/>
      <c r="I4383" s="39"/>
      <c r="J4383" s="39"/>
      <c r="K4383" s="39"/>
      <c r="L4383" s="39"/>
      <c r="M4383" s="39"/>
      <c r="N4383" s="39"/>
      <c r="O4383" s="39"/>
      <c r="P4383" s="39"/>
      <c r="Q4383" s="39"/>
      <c r="R4383" s="39"/>
      <c r="S4383" s="39"/>
      <c r="T4383" s="39"/>
      <c r="U4383" s="39"/>
      <c r="V4383" s="39"/>
      <c r="W4383" s="39"/>
      <c r="X4383" s="39"/>
    </row>
    <row r="4384" spans="2:24">
      <c r="B4384" s="59"/>
      <c r="C4384" s="44"/>
      <c r="D4384" s="45"/>
      <c r="E4384" s="42"/>
      <c r="I4384" s="39"/>
      <c r="J4384" s="39"/>
      <c r="K4384" s="39"/>
      <c r="L4384" s="39"/>
      <c r="M4384" s="39"/>
      <c r="N4384" s="39"/>
      <c r="O4384" s="39"/>
      <c r="P4384" s="39"/>
      <c r="Q4384" s="39"/>
      <c r="R4384" s="39"/>
      <c r="S4384" s="39"/>
      <c r="T4384" s="39"/>
      <c r="U4384" s="39"/>
      <c r="V4384" s="39"/>
      <c r="W4384" s="39"/>
      <c r="X4384" s="39"/>
    </row>
    <row r="4385" spans="2:24">
      <c r="B4385" s="59"/>
      <c r="C4385" s="44"/>
      <c r="D4385" s="45"/>
      <c r="E4385" s="42"/>
      <c r="I4385" s="39"/>
      <c r="J4385" s="39"/>
      <c r="K4385" s="39"/>
      <c r="L4385" s="39"/>
      <c r="M4385" s="39"/>
      <c r="N4385" s="39"/>
      <c r="O4385" s="39"/>
      <c r="P4385" s="39"/>
      <c r="Q4385" s="39"/>
      <c r="R4385" s="39"/>
      <c r="S4385" s="39"/>
      <c r="T4385" s="39"/>
      <c r="U4385" s="39"/>
      <c r="V4385" s="39"/>
      <c r="W4385" s="39"/>
      <c r="X4385" s="39"/>
    </row>
    <row r="4386" spans="2:24">
      <c r="B4386" s="59"/>
      <c r="C4386" s="44"/>
      <c r="D4386" s="45"/>
      <c r="E4386" s="42"/>
      <c r="I4386" s="39"/>
      <c r="J4386" s="39"/>
      <c r="K4386" s="39"/>
      <c r="L4386" s="39"/>
      <c r="M4386" s="39"/>
      <c r="N4386" s="39"/>
      <c r="O4386" s="39"/>
      <c r="P4386" s="39"/>
      <c r="Q4386" s="39"/>
      <c r="R4386" s="39"/>
      <c r="S4386" s="39"/>
      <c r="T4386" s="39"/>
      <c r="U4386" s="39"/>
      <c r="V4386" s="39"/>
      <c r="W4386" s="39"/>
      <c r="X4386" s="39"/>
    </row>
    <row r="4387" spans="2:24">
      <c r="B4387" s="59"/>
      <c r="C4387" s="44"/>
      <c r="D4387" s="45"/>
      <c r="E4387" s="42"/>
      <c r="I4387" s="39"/>
      <c r="J4387" s="39"/>
      <c r="K4387" s="39"/>
      <c r="L4387" s="39"/>
      <c r="M4387" s="39"/>
      <c r="N4387" s="39"/>
      <c r="O4387" s="39"/>
      <c r="P4387" s="39"/>
      <c r="Q4387" s="39"/>
      <c r="R4387" s="39"/>
      <c r="S4387" s="39"/>
      <c r="T4387" s="39"/>
      <c r="U4387" s="39"/>
      <c r="V4387" s="39"/>
      <c r="W4387" s="39"/>
      <c r="X4387" s="39"/>
    </row>
    <row r="4388" spans="2:24">
      <c r="B4388" s="59"/>
      <c r="C4388" s="44"/>
      <c r="D4388" s="45"/>
      <c r="E4388" s="42"/>
      <c r="I4388" s="39"/>
      <c r="J4388" s="39"/>
      <c r="K4388" s="39"/>
      <c r="L4388" s="39"/>
      <c r="M4388" s="39"/>
      <c r="N4388" s="39"/>
      <c r="O4388" s="39"/>
      <c r="P4388" s="39"/>
      <c r="Q4388" s="39"/>
      <c r="R4388" s="39"/>
      <c r="S4388" s="39"/>
      <c r="T4388" s="39"/>
      <c r="U4388" s="39"/>
      <c r="V4388" s="39"/>
      <c r="W4388" s="39"/>
      <c r="X4388" s="39"/>
    </row>
    <row r="4389" spans="2:24">
      <c r="B4389" s="59"/>
      <c r="C4389" s="44"/>
      <c r="D4389" s="45"/>
      <c r="E4389" s="42"/>
      <c r="I4389" s="39"/>
      <c r="J4389" s="39"/>
      <c r="K4389" s="39"/>
      <c r="L4389" s="39"/>
      <c r="M4389" s="39"/>
      <c r="N4389" s="39"/>
      <c r="O4389" s="39"/>
      <c r="P4389" s="39"/>
      <c r="Q4389" s="39"/>
      <c r="R4389" s="39"/>
      <c r="S4389" s="39"/>
      <c r="T4389" s="39"/>
      <c r="U4389" s="39"/>
      <c r="V4389" s="39"/>
      <c r="W4389" s="39"/>
      <c r="X4389" s="39"/>
    </row>
    <row r="4390" spans="2:24">
      <c r="B4390" s="59"/>
      <c r="C4390" s="44"/>
      <c r="D4390" s="45"/>
      <c r="E4390" s="42"/>
      <c r="I4390" s="39"/>
      <c r="J4390" s="39"/>
      <c r="K4390" s="39"/>
      <c r="L4390" s="39"/>
      <c r="M4390" s="39"/>
      <c r="N4390" s="39"/>
      <c r="O4390" s="39"/>
      <c r="P4390" s="39"/>
      <c r="Q4390" s="39"/>
      <c r="R4390" s="39"/>
      <c r="S4390" s="39"/>
      <c r="T4390" s="39"/>
      <c r="U4390" s="39"/>
      <c r="V4390" s="39"/>
      <c r="W4390" s="39"/>
      <c r="X4390" s="39"/>
    </row>
    <row r="4391" spans="2:24">
      <c r="B4391" s="59"/>
      <c r="C4391" s="44"/>
      <c r="D4391" s="45"/>
      <c r="E4391" s="42"/>
      <c r="I4391" s="39"/>
      <c r="J4391" s="39"/>
      <c r="K4391" s="39"/>
      <c r="L4391" s="39"/>
      <c r="M4391" s="39"/>
      <c r="N4391" s="39"/>
      <c r="O4391" s="39"/>
      <c r="P4391" s="39"/>
      <c r="Q4391" s="39"/>
      <c r="R4391" s="39"/>
      <c r="S4391" s="39"/>
      <c r="T4391" s="39"/>
      <c r="U4391" s="39"/>
      <c r="V4391" s="39"/>
      <c r="W4391" s="39"/>
      <c r="X4391" s="39"/>
    </row>
    <row r="4392" spans="2:24">
      <c r="B4392" s="59"/>
      <c r="C4392" s="44"/>
      <c r="D4392" s="45"/>
      <c r="E4392" s="42"/>
      <c r="I4392" s="39"/>
      <c r="J4392" s="39"/>
      <c r="K4392" s="39"/>
      <c r="L4392" s="39"/>
      <c r="M4392" s="39"/>
      <c r="N4392" s="39"/>
      <c r="O4392" s="39"/>
      <c r="P4392" s="39"/>
      <c r="Q4392" s="39"/>
      <c r="R4392" s="39"/>
      <c r="S4392" s="39"/>
      <c r="T4392" s="39"/>
      <c r="U4392" s="39"/>
      <c r="V4392" s="39"/>
      <c r="W4392" s="39"/>
      <c r="X4392" s="39"/>
    </row>
    <row r="4393" spans="2:24">
      <c r="B4393" s="59"/>
      <c r="C4393" s="44"/>
      <c r="D4393" s="45"/>
      <c r="E4393" s="42"/>
      <c r="I4393" s="39"/>
      <c r="J4393" s="39"/>
      <c r="K4393" s="39"/>
      <c r="L4393" s="39"/>
      <c r="M4393" s="39"/>
      <c r="N4393" s="39"/>
      <c r="O4393" s="39"/>
      <c r="P4393" s="39"/>
      <c r="Q4393" s="39"/>
      <c r="R4393" s="39"/>
      <c r="S4393" s="39"/>
      <c r="T4393" s="39"/>
      <c r="U4393" s="39"/>
      <c r="V4393" s="39"/>
      <c r="W4393" s="39"/>
      <c r="X4393" s="39"/>
    </row>
    <row r="4394" spans="2:24">
      <c r="B4394" s="59"/>
      <c r="C4394" s="44"/>
      <c r="D4394" s="45"/>
      <c r="E4394" s="42"/>
      <c r="I4394" s="39"/>
      <c r="J4394" s="39"/>
      <c r="K4394" s="39"/>
      <c r="L4394" s="39"/>
      <c r="M4394" s="39"/>
      <c r="N4394" s="39"/>
      <c r="O4394" s="39"/>
      <c r="P4394" s="39"/>
      <c r="Q4394" s="39"/>
      <c r="R4394" s="39"/>
      <c r="S4394" s="39"/>
      <c r="T4394" s="39"/>
      <c r="U4394" s="39"/>
      <c r="V4394" s="39"/>
      <c r="W4394" s="39"/>
      <c r="X4394" s="39"/>
    </row>
    <row r="4395" spans="2:24">
      <c r="B4395" s="59"/>
      <c r="C4395" s="44"/>
      <c r="D4395" s="45"/>
      <c r="E4395" s="42"/>
      <c r="I4395" s="39"/>
      <c r="J4395" s="39"/>
      <c r="K4395" s="39"/>
      <c r="L4395" s="39"/>
      <c r="M4395" s="39"/>
      <c r="N4395" s="39"/>
      <c r="O4395" s="39"/>
      <c r="P4395" s="39"/>
      <c r="Q4395" s="39"/>
      <c r="R4395" s="39"/>
      <c r="S4395" s="39"/>
      <c r="T4395" s="39"/>
      <c r="U4395" s="39"/>
      <c r="V4395" s="39"/>
      <c r="W4395" s="39"/>
      <c r="X4395" s="39"/>
    </row>
    <row r="4396" spans="2:24">
      <c r="B4396" s="59"/>
      <c r="C4396" s="44"/>
      <c r="D4396" s="45"/>
      <c r="E4396" s="42"/>
      <c r="I4396" s="39"/>
      <c r="J4396" s="39"/>
      <c r="K4396" s="39"/>
      <c r="L4396" s="39"/>
      <c r="M4396" s="39"/>
      <c r="N4396" s="39"/>
      <c r="O4396" s="39"/>
      <c r="P4396" s="39"/>
      <c r="Q4396" s="39"/>
      <c r="R4396" s="39"/>
      <c r="S4396" s="39"/>
      <c r="T4396" s="39"/>
      <c r="U4396" s="39"/>
      <c r="V4396" s="39"/>
      <c r="W4396" s="39"/>
      <c r="X4396" s="39"/>
    </row>
    <row r="4397" spans="2:24">
      <c r="B4397" s="59"/>
      <c r="C4397" s="44"/>
      <c r="D4397" s="45"/>
      <c r="E4397" s="42"/>
      <c r="I4397" s="39"/>
      <c r="J4397" s="39"/>
      <c r="K4397" s="39"/>
      <c r="L4397" s="39"/>
      <c r="M4397" s="39"/>
      <c r="N4397" s="39"/>
      <c r="O4397" s="39"/>
      <c r="P4397" s="39"/>
      <c r="Q4397" s="39"/>
      <c r="R4397" s="39"/>
      <c r="S4397" s="39"/>
      <c r="T4397" s="39"/>
      <c r="U4397" s="39"/>
      <c r="V4397" s="39"/>
      <c r="W4397" s="39"/>
      <c r="X4397" s="39"/>
    </row>
    <row r="4398" spans="2:24">
      <c r="B4398" s="59"/>
      <c r="C4398" s="44"/>
      <c r="D4398" s="45"/>
      <c r="E4398" s="42"/>
      <c r="I4398" s="39"/>
      <c r="J4398" s="39"/>
      <c r="K4398" s="39"/>
      <c r="L4398" s="39"/>
      <c r="M4398" s="39"/>
      <c r="N4398" s="39"/>
      <c r="O4398" s="39"/>
      <c r="P4398" s="39"/>
      <c r="Q4398" s="39"/>
      <c r="R4398" s="39"/>
      <c r="S4398" s="39"/>
      <c r="T4398" s="39"/>
      <c r="U4398" s="39"/>
      <c r="V4398" s="39"/>
      <c r="W4398" s="39"/>
      <c r="X4398" s="39"/>
    </row>
    <row r="4399" spans="2:24">
      <c r="B4399" s="59"/>
      <c r="C4399" s="44"/>
      <c r="D4399" s="45"/>
      <c r="E4399" s="42"/>
      <c r="I4399" s="39"/>
      <c r="J4399" s="39"/>
      <c r="K4399" s="39"/>
      <c r="L4399" s="39"/>
      <c r="M4399" s="39"/>
      <c r="N4399" s="39"/>
      <c r="O4399" s="39"/>
      <c r="P4399" s="39"/>
      <c r="Q4399" s="39"/>
      <c r="R4399" s="39"/>
      <c r="S4399" s="39"/>
      <c r="T4399" s="39"/>
      <c r="U4399" s="39"/>
      <c r="V4399" s="39"/>
      <c r="W4399" s="39"/>
      <c r="X4399" s="39"/>
    </row>
    <row r="4400" spans="2:24">
      <c r="B4400" s="59"/>
      <c r="C4400" s="44"/>
      <c r="D4400" s="45"/>
      <c r="E4400" s="42"/>
      <c r="I4400" s="39"/>
      <c r="J4400" s="39"/>
      <c r="K4400" s="39"/>
      <c r="L4400" s="39"/>
      <c r="M4400" s="39"/>
      <c r="N4400" s="39"/>
      <c r="O4400" s="39"/>
      <c r="P4400" s="39"/>
      <c r="Q4400" s="39"/>
      <c r="R4400" s="39"/>
      <c r="S4400" s="39"/>
      <c r="T4400" s="39"/>
      <c r="U4400" s="39"/>
      <c r="V4400" s="39"/>
      <c r="W4400" s="39"/>
      <c r="X4400" s="39"/>
    </row>
    <row r="4401" spans="2:24">
      <c r="B4401" s="59"/>
      <c r="C4401" s="44"/>
      <c r="D4401" s="45"/>
      <c r="E4401" s="42"/>
      <c r="I4401" s="39"/>
      <c r="J4401" s="39"/>
      <c r="K4401" s="39"/>
      <c r="L4401" s="39"/>
      <c r="M4401" s="39"/>
      <c r="N4401" s="39"/>
      <c r="O4401" s="39"/>
      <c r="P4401" s="39"/>
      <c r="Q4401" s="39"/>
      <c r="R4401" s="39"/>
      <c r="S4401" s="39"/>
      <c r="T4401" s="39"/>
      <c r="U4401" s="39"/>
      <c r="V4401" s="39"/>
      <c r="W4401" s="39"/>
      <c r="X4401" s="39"/>
    </row>
    <row r="4402" spans="2:24">
      <c r="B4402" s="59"/>
      <c r="C4402" s="44"/>
      <c r="D4402" s="45"/>
      <c r="E4402" s="42"/>
      <c r="I4402" s="39"/>
      <c r="J4402" s="39"/>
      <c r="K4402" s="39"/>
      <c r="L4402" s="39"/>
      <c r="M4402" s="39"/>
      <c r="N4402" s="39"/>
      <c r="O4402" s="39"/>
      <c r="P4402" s="39"/>
      <c r="Q4402" s="39"/>
      <c r="R4402" s="39"/>
      <c r="S4402" s="39"/>
      <c r="T4402" s="39"/>
      <c r="U4402" s="39"/>
      <c r="V4402" s="39"/>
      <c r="W4402" s="39"/>
      <c r="X4402" s="39"/>
    </row>
    <row r="4403" spans="2:24">
      <c r="B4403" s="59"/>
      <c r="C4403" s="44"/>
      <c r="D4403" s="45"/>
      <c r="E4403" s="42"/>
      <c r="I4403" s="39"/>
      <c r="J4403" s="39"/>
      <c r="K4403" s="39"/>
      <c r="L4403" s="39"/>
      <c r="M4403" s="39"/>
      <c r="N4403" s="39"/>
      <c r="O4403" s="39"/>
      <c r="P4403" s="39"/>
      <c r="Q4403" s="39"/>
      <c r="R4403" s="39"/>
      <c r="S4403" s="39"/>
      <c r="T4403" s="39"/>
      <c r="U4403" s="39"/>
      <c r="V4403" s="39"/>
      <c r="W4403" s="39"/>
      <c r="X4403" s="39"/>
    </row>
    <row r="4404" spans="2:24">
      <c r="B4404" s="59"/>
      <c r="C4404" s="44"/>
      <c r="D4404" s="45"/>
      <c r="E4404" s="42"/>
      <c r="I4404" s="39"/>
      <c r="J4404" s="39"/>
      <c r="K4404" s="39"/>
      <c r="L4404" s="39"/>
      <c r="M4404" s="39"/>
      <c r="N4404" s="39"/>
      <c r="O4404" s="39"/>
      <c r="P4404" s="39"/>
      <c r="Q4404" s="39"/>
      <c r="R4404" s="39"/>
      <c r="S4404" s="39"/>
      <c r="T4404" s="39"/>
      <c r="U4404" s="39"/>
      <c r="V4404" s="39"/>
      <c r="W4404" s="39"/>
      <c r="X4404" s="39"/>
    </row>
    <row r="4405" spans="2:24">
      <c r="B4405" s="59"/>
      <c r="C4405" s="44"/>
      <c r="D4405" s="45"/>
      <c r="E4405" s="42"/>
      <c r="I4405" s="39"/>
      <c r="J4405" s="39"/>
      <c r="K4405" s="39"/>
      <c r="L4405" s="39"/>
      <c r="M4405" s="39"/>
      <c r="N4405" s="39"/>
      <c r="O4405" s="39"/>
      <c r="P4405" s="39"/>
      <c r="Q4405" s="39"/>
      <c r="R4405" s="39"/>
      <c r="S4405" s="39"/>
      <c r="T4405" s="39"/>
      <c r="U4405" s="39"/>
      <c r="V4405" s="39"/>
      <c r="W4405" s="39"/>
      <c r="X4405" s="39"/>
    </row>
    <row r="4406" spans="2:24">
      <c r="B4406" s="59"/>
      <c r="C4406" s="44"/>
      <c r="D4406" s="45"/>
      <c r="E4406" s="42"/>
      <c r="I4406" s="39"/>
      <c r="J4406" s="39"/>
      <c r="K4406" s="39"/>
      <c r="L4406" s="39"/>
      <c r="M4406" s="39"/>
      <c r="N4406" s="39"/>
      <c r="O4406" s="39"/>
      <c r="P4406" s="39"/>
      <c r="Q4406" s="39"/>
      <c r="R4406" s="39"/>
      <c r="S4406" s="39"/>
      <c r="T4406" s="39"/>
      <c r="U4406" s="39"/>
      <c r="V4406" s="39"/>
      <c r="W4406" s="39"/>
      <c r="X4406" s="39"/>
    </row>
    <row r="4407" spans="2:24">
      <c r="B4407" s="59"/>
      <c r="C4407" s="44"/>
      <c r="D4407" s="45"/>
      <c r="E4407" s="42"/>
      <c r="I4407" s="39"/>
      <c r="J4407" s="39"/>
      <c r="K4407" s="39"/>
      <c r="L4407" s="39"/>
      <c r="M4407" s="39"/>
      <c r="N4407" s="39"/>
      <c r="O4407" s="39"/>
      <c r="P4407" s="39"/>
      <c r="Q4407" s="39"/>
      <c r="R4407" s="39"/>
      <c r="S4407" s="39"/>
      <c r="T4407" s="39"/>
      <c r="U4407" s="39"/>
      <c r="V4407" s="39"/>
      <c r="W4407" s="39"/>
      <c r="X4407" s="39"/>
    </row>
    <row r="4408" spans="2:24">
      <c r="B4408" s="59"/>
      <c r="C4408" s="44"/>
      <c r="D4408" s="45"/>
      <c r="E4408" s="42"/>
      <c r="I4408" s="39"/>
      <c r="J4408" s="39"/>
      <c r="K4408" s="39"/>
      <c r="L4408" s="39"/>
      <c r="M4408" s="39"/>
      <c r="N4408" s="39"/>
      <c r="O4408" s="39"/>
      <c r="P4408" s="39"/>
      <c r="Q4408" s="39"/>
      <c r="R4408" s="39"/>
      <c r="S4408" s="39"/>
      <c r="T4408" s="39"/>
      <c r="U4408" s="39"/>
      <c r="V4408" s="39"/>
      <c r="W4408" s="39"/>
      <c r="X4408" s="39"/>
    </row>
    <row r="4409" spans="2:24">
      <c r="B4409" s="59"/>
      <c r="C4409" s="44"/>
      <c r="D4409" s="45"/>
      <c r="E4409" s="42"/>
      <c r="I4409" s="39"/>
      <c r="J4409" s="39"/>
      <c r="K4409" s="39"/>
      <c r="L4409" s="39"/>
      <c r="M4409" s="39"/>
      <c r="N4409" s="39"/>
      <c r="O4409" s="39"/>
      <c r="P4409" s="39"/>
      <c r="Q4409" s="39"/>
      <c r="R4409" s="39"/>
      <c r="S4409" s="39"/>
      <c r="T4409" s="39"/>
      <c r="U4409" s="39"/>
      <c r="V4409" s="39"/>
      <c r="W4409" s="39"/>
      <c r="X4409" s="39"/>
    </row>
    <row r="4410" spans="2:24">
      <c r="B4410" s="59"/>
      <c r="C4410" s="44"/>
      <c r="D4410" s="45"/>
      <c r="E4410" s="42"/>
      <c r="I4410" s="39"/>
      <c r="J4410" s="39"/>
      <c r="K4410" s="39"/>
      <c r="L4410" s="39"/>
      <c r="M4410" s="39"/>
      <c r="N4410" s="39"/>
      <c r="O4410" s="39"/>
      <c r="P4410" s="39"/>
      <c r="Q4410" s="39"/>
      <c r="R4410" s="39"/>
      <c r="S4410" s="39"/>
      <c r="T4410" s="39"/>
      <c r="U4410" s="39"/>
      <c r="V4410" s="39"/>
      <c r="W4410" s="39"/>
      <c r="X4410" s="39"/>
    </row>
    <row r="4411" spans="2:24">
      <c r="B4411" s="59"/>
      <c r="C4411" s="44"/>
      <c r="D4411" s="45"/>
      <c r="E4411" s="42"/>
      <c r="I4411" s="39"/>
      <c r="J4411" s="39"/>
      <c r="K4411" s="39"/>
      <c r="L4411" s="39"/>
      <c r="M4411" s="39"/>
      <c r="N4411" s="39"/>
      <c r="O4411" s="39"/>
      <c r="P4411" s="39"/>
      <c r="Q4411" s="39"/>
      <c r="R4411" s="39"/>
      <c r="S4411" s="39"/>
      <c r="T4411" s="39"/>
      <c r="U4411" s="39"/>
      <c r="V4411" s="39"/>
      <c r="W4411" s="39"/>
      <c r="X4411" s="39"/>
    </row>
    <row r="4412" spans="2:24">
      <c r="B4412" s="59"/>
      <c r="C4412" s="44"/>
      <c r="D4412" s="45"/>
      <c r="E4412" s="42"/>
      <c r="I4412" s="39"/>
      <c r="J4412" s="39"/>
      <c r="K4412" s="39"/>
      <c r="L4412" s="39"/>
      <c r="M4412" s="39"/>
      <c r="N4412" s="39"/>
      <c r="O4412" s="39"/>
      <c r="P4412" s="39"/>
      <c r="Q4412" s="39"/>
      <c r="R4412" s="39"/>
      <c r="S4412" s="39"/>
      <c r="T4412" s="39"/>
      <c r="U4412" s="39"/>
      <c r="V4412" s="39"/>
      <c r="W4412" s="39"/>
      <c r="X4412" s="39"/>
    </row>
    <row r="4413" spans="2:24">
      <c r="B4413" s="59"/>
      <c r="C4413" s="44"/>
      <c r="D4413" s="45"/>
      <c r="E4413" s="42"/>
      <c r="I4413" s="39"/>
      <c r="J4413" s="39"/>
      <c r="K4413" s="39"/>
      <c r="L4413" s="39"/>
      <c r="M4413" s="39"/>
      <c r="N4413" s="39"/>
      <c r="O4413" s="39"/>
      <c r="P4413" s="39"/>
      <c r="Q4413" s="39"/>
      <c r="R4413" s="39"/>
      <c r="S4413" s="39"/>
      <c r="T4413" s="39"/>
      <c r="U4413" s="39"/>
      <c r="V4413" s="39"/>
      <c r="W4413" s="39"/>
      <c r="X4413" s="39"/>
    </row>
    <row r="4414" spans="2:24">
      <c r="B4414" s="59"/>
      <c r="C4414" s="44"/>
      <c r="D4414" s="45"/>
      <c r="E4414" s="42"/>
      <c r="I4414" s="39"/>
      <c r="J4414" s="39"/>
      <c r="K4414" s="39"/>
      <c r="L4414" s="39"/>
      <c r="M4414" s="39"/>
      <c r="N4414" s="39"/>
      <c r="O4414" s="39"/>
      <c r="P4414" s="39"/>
      <c r="Q4414" s="39"/>
      <c r="R4414" s="39"/>
      <c r="S4414" s="39"/>
      <c r="T4414" s="39"/>
      <c r="U4414" s="39"/>
      <c r="V4414" s="39"/>
      <c r="W4414" s="39"/>
      <c r="X4414" s="39"/>
    </row>
    <row r="4415" spans="2:24">
      <c r="B4415" s="59"/>
      <c r="C4415" s="44"/>
      <c r="D4415" s="45"/>
      <c r="E4415" s="42"/>
      <c r="I4415" s="39"/>
      <c r="J4415" s="39"/>
      <c r="K4415" s="39"/>
      <c r="L4415" s="39"/>
      <c r="M4415" s="39"/>
      <c r="N4415" s="39"/>
      <c r="O4415" s="39"/>
      <c r="P4415" s="39"/>
      <c r="Q4415" s="39"/>
      <c r="R4415" s="39"/>
      <c r="S4415" s="39"/>
      <c r="T4415" s="39"/>
      <c r="U4415" s="39"/>
      <c r="V4415" s="39"/>
      <c r="W4415" s="39"/>
      <c r="X4415" s="39"/>
    </row>
    <row r="4416" spans="2:24">
      <c r="B4416" s="59"/>
      <c r="C4416" s="44"/>
      <c r="D4416" s="45"/>
      <c r="E4416" s="42"/>
      <c r="I4416" s="39"/>
      <c r="J4416" s="39"/>
      <c r="K4416" s="39"/>
      <c r="L4416" s="39"/>
      <c r="M4416" s="39"/>
      <c r="N4416" s="39"/>
      <c r="O4416" s="39"/>
      <c r="P4416" s="39"/>
      <c r="Q4416" s="39"/>
      <c r="R4416" s="39"/>
      <c r="S4416" s="39"/>
      <c r="T4416" s="39"/>
      <c r="U4416" s="39"/>
      <c r="V4416" s="39"/>
      <c r="W4416" s="39"/>
      <c r="X4416" s="39"/>
    </row>
    <row r="4417" spans="2:24">
      <c r="B4417" s="59"/>
      <c r="C4417" s="44"/>
      <c r="D4417" s="45"/>
      <c r="E4417" s="42"/>
      <c r="I4417" s="39"/>
      <c r="J4417" s="39"/>
      <c r="K4417" s="39"/>
      <c r="L4417" s="39"/>
      <c r="M4417" s="39"/>
      <c r="N4417" s="39"/>
      <c r="O4417" s="39"/>
      <c r="P4417" s="39"/>
      <c r="Q4417" s="39"/>
      <c r="R4417" s="39"/>
      <c r="S4417" s="39"/>
      <c r="T4417" s="39"/>
      <c r="U4417" s="39"/>
      <c r="V4417" s="39"/>
      <c r="W4417" s="39"/>
      <c r="X4417" s="39"/>
    </row>
    <row r="4418" spans="2:24">
      <c r="B4418" s="59"/>
      <c r="C4418" s="44"/>
      <c r="D4418" s="45"/>
      <c r="E4418" s="42"/>
      <c r="I4418" s="39"/>
      <c r="J4418" s="39"/>
      <c r="K4418" s="39"/>
      <c r="L4418" s="39"/>
      <c r="M4418" s="39"/>
      <c r="N4418" s="39"/>
      <c r="O4418" s="39"/>
      <c r="P4418" s="39"/>
      <c r="Q4418" s="39"/>
      <c r="R4418" s="39"/>
      <c r="S4418" s="39"/>
      <c r="T4418" s="39"/>
      <c r="U4418" s="39"/>
      <c r="V4418" s="39"/>
      <c r="W4418" s="39"/>
      <c r="X4418" s="39"/>
    </row>
    <row r="4419" spans="2:24">
      <c r="B4419" s="59"/>
      <c r="C4419" s="44"/>
      <c r="D4419" s="45"/>
      <c r="E4419" s="42"/>
      <c r="I4419" s="39"/>
      <c r="J4419" s="39"/>
      <c r="K4419" s="39"/>
      <c r="L4419" s="39"/>
      <c r="M4419" s="39"/>
      <c r="N4419" s="39"/>
      <c r="O4419" s="39"/>
      <c r="P4419" s="39"/>
      <c r="Q4419" s="39"/>
      <c r="R4419" s="39"/>
      <c r="S4419" s="39"/>
      <c r="T4419" s="39"/>
      <c r="U4419" s="39"/>
      <c r="V4419" s="39"/>
      <c r="W4419" s="39"/>
      <c r="X4419" s="39"/>
    </row>
    <row r="4420" spans="2:24">
      <c r="B4420" s="59"/>
      <c r="C4420" s="44"/>
      <c r="D4420" s="45"/>
      <c r="E4420" s="42"/>
      <c r="I4420" s="39"/>
      <c r="J4420" s="39"/>
      <c r="K4420" s="39"/>
      <c r="L4420" s="39"/>
      <c r="M4420" s="39"/>
      <c r="N4420" s="39"/>
      <c r="O4420" s="39"/>
      <c r="P4420" s="39"/>
      <c r="Q4420" s="39"/>
      <c r="R4420" s="39"/>
      <c r="S4420" s="39"/>
      <c r="T4420" s="39"/>
      <c r="U4420" s="39"/>
      <c r="V4420" s="39"/>
      <c r="W4420" s="39"/>
      <c r="X4420" s="39"/>
    </row>
    <row r="4421" spans="2:24">
      <c r="B4421" s="59"/>
      <c r="C4421" s="44"/>
      <c r="D4421" s="45"/>
      <c r="E4421" s="42"/>
      <c r="I4421" s="39"/>
      <c r="J4421" s="39"/>
      <c r="K4421" s="39"/>
      <c r="L4421" s="39"/>
      <c r="M4421" s="39"/>
      <c r="N4421" s="39"/>
      <c r="O4421" s="39"/>
      <c r="P4421" s="39"/>
      <c r="Q4421" s="39"/>
      <c r="R4421" s="39"/>
      <c r="S4421" s="39"/>
      <c r="T4421" s="39"/>
      <c r="U4421" s="39"/>
      <c r="V4421" s="39"/>
      <c r="W4421" s="39"/>
      <c r="X4421" s="39"/>
    </row>
    <row r="4422" spans="2:24">
      <c r="B4422" s="59"/>
      <c r="C4422" s="44"/>
      <c r="D4422" s="45"/>
      <c r="E4422" s="42"/>
      <c r="I4422" s="39"/>
      <c r="J4422" s="39"/>
      <c r="K4422" s="39"/>
      <c r="L4422" s="39"/>
      <c r="M4422" s="39"/>
      <c r="N4422" s="39"/>
      <c r="O4422" s="39"/>
      <c r="P4422" s="39"/>
      <c r="Q4422" s="39"/>
      <c r="R4422" s="39"/>
      <c r="S4422" s="39"/>
      <c r="T4422" s="39"/>
      <c r="U4422" s="39"/>
      <c r="V4422" s="39"/>
      <c r="W4422" s="39"/>
      <c r="X4422" s="39"/>
    </row>
    <row r="4423" spans="2:24">
      <c r="B4423" s="59"/>
      <c r="C4423" s="44"/>
      <c r="D4423" s="45"/>
      <c r="E4423" s="42"/>
      <c r="I4423" s="39"/>
      <c r="J4423" s="39"/>
      <c r="K4423" s="39"/>
      <c r="L4423" s="39"/>
      <c r="M4423" s="39"/>
      <c r="N4423" s="39"/>
      <c r="O4423" s="39"/>
      <c r="P4423" s="39"/>
      <c r="Q4423" s="39"/>
      <c r="R4423" s="39"/>
      <c r="S4423" s="39"/>
      <c r="T4423" s="39"/>
      <c r="U4423" s="39"/>
      <c r="V4423" s="39"/>
      <c r="W4423" s="39"/>
      <c r="X4423" s="39"/>
    </row>
    <row r="4424" spans="2:24">
      <c r="B4424" s="59"/>
      <c r="C4424" s="44"/>
      <c r="D4424" s="45"/>
      <c r="E4424" s="42"/>
      <c r="I4424" s="39"/>
      <c r="J4424" s="39"/>
      <c r="K4424" s="39"/>
      <c r="L4424" s="39"/>
      <c r="M4424" s="39"/>
      <c r="N4424" s="39"/>
      <c r="O4424" s="39"/>
      <c r="P4424" s="39"/>
      <c r="Q4424" s="39"/>
      <c r="R4424" s="39"/>
      <c r="S4424" s="39"/>
      <c r="T4424" s="39"/>
      <c r="U4424" s="39"/>
      <c r="V4424" s="39"/>
      <c r="W4424" s="39"/>
      <c r="X4424" s="39"/>
    </row>
    <row r="4425" spans="2:24">
      <c r="B4425" s="59"/>
      <c r="C4425" s="44"/>
      <c r="D4425" s="45"/>
      <c r="E4425" s="42"/>
      <c r="I4425" s="39"/>
      <c r="J4425" s="39"/>
      <c r="K4425" s="39"/>
      <c r="L4425" s="39"/>
      <c r="M4425" s="39"/>
      <c r="N4425" s="39"/>
      <c r="O4425" s="39"/>
      <c r="P4425" s="39"/>
      <c r="Q4425" s="39"/>
      <c r="R4425" s="39"/>
      <c r="S4425" s="39"/>
      <c r="T4425" s="39"/>
      <c r="U4425" s="39"/>
      <c r="V4425" s="39"/>
      <c r="W4425" s="39"/>
      <c r="X4425" s="39"/>
    </row>
    <row r="4426" spans="2:24">
      <c r="B4426" s="59"/>
      <c r="C4426" s="44"/>
      <c r="D4426" s="45"/>
      <c r="E4426" s="42"/>
      <c r="I4426" s="39"/>
      <c r="J4426" s="39"/>
      <c r="K4426" s="39"/>
      <c r="L4426" s="39"/>
      <c r="M4426" s="39"/>
      <c r="N4426" s="39"/>
      <c r="O4426" s="39"/>
      <c r="P4426" s="39"/>
      <c r="Q4426" s="39"/>
      <c r="R4426" s="39"/>
      <c r="S4426" s="39"/>
      <c r="T4426" s="39"/>
      <c r="U4426" s="39"/>
      <c r="V4426" s="39"/>
      <c r="W4426" s="39"/>
      <c r="X4426" s="39"/>
    </row>
    <row r="4427" spans="2:24">
      <c r="B4427" s="59"/>
      <c r="C4427" s="44"/>
      <c r="D4427" s="45"/>
      <c r="E4427" s="42"/>
      <c r="I4427" s="39"/>
      <c r="J4427" s="39"/>
      <c r="K4427" s="39"/>
      <c r="L4427" s="39"/>
      <c r="M4427" s="39"/>
      <c r="N4427" s="39"/>
      <c r="O4427" s="39"/>
      <c r="P4427" s="39"/>
      <c r="Q4427" s="39"/>
      <c r="R4427" s="39"/>
      <c r="S4427" s="39"/>
      <c r="T4427" s="39"/>
      <c r="U4427" s="39"/>
      <c r="V4427" s="39"/>
      <c r="W4427" s="39"/>
      <c r="X4427" s="39"/>
    </row>
    <row r="4428" spans="2:24">
      <c r="B4428" s="59"/>
      <c r="C4428" s="44"/>
      <c r="D4428" s="45"/>
      <c r="E4428" s="42"/>
      <c r="I4428" s="39"/>
      <c r="J4428" s="39"/>
      <c r="K4428" s="39"/>
      <c r="L4428" s="39"/>
      <c r="M4428" s="39"/>
      <c r="N4428" s="39"/>
      <c r="O4428" s="39"/>
      <c r="P4428" s="39"/>
      <c r="Q4428" s="39"/>
      <c r="R4428" s="39"/>
      <c r="S4428" s="39"/>
      <c r="T4428" s="39"/>
      <c r="U4428" s="39"/>
      <c r="V4428" s="39"/>
      <c r="W4428" s="39"/>
      <c r="X4428" s="39"/>
    </row>
    <row r="4429" spans="2:24">
      <c r="B4429" s="59"/>
      <c r="C4429" s="44"/>
      <c r="D4429" s="45"/>
      <c r="E4429" s="42"/>
      <c r="I4429" s="39"/>
      <c r="J4429" s="39"/>
      <c r="K4429" s="39"/>
      <c r="L4429" s="39"/>
      <c r="M4429" s="39"/>
      <c r="N4429" s="39"/>
      <c r="O4429" s="39"/>
      <c r="P4429" s="39"/>
      <c r="Q4429" s="39"/>
      <c r="R4429" s="39"/>
      <c r="S4429" s="39"/>
      <c r="T4429" s="39"/>
      <c r="U4429" s="39"/>
      <c r="V4429" s="39"/>
      <c r="W4429" s="39"/>
      <c r="X4429" s="39"/>
    </row>
    <row r="4430" spans="2:24">
      <c r="B4430" s="59"/>
      <c r="C4430" s="44"/>
      <c r="D4430" s="45"/>
      <c r="E4430" s="42"/>
      <c r="I4430" s="39"/>
      <c r="J4430" s="39"/>
      <c r="K4430" s="39"/>
      <c r="L4430" s="39"/>
      <c r="M4430" s="39"/>
      <c r="N4430" s="39"/>
      <c r="O4430" s="39"/>
      <c r="P4430" s="39"/>
      <c r="Q4430" s="39"/>
      <c r="R4430" s="39"/>
      <c r="S4430" s="39"/>
      <c r="T4430" s="39"/>
      <c r="U4430" s="39"/>
      <c r="V4430" s="39"/>
      <c r="W4430" s="39"/>
      <c r="X4430" s="39"/>
    </row>
    <row r="4431" spans="2:24">
      <c r="B4431" s="59"/>
      <c r="C4431" s="44"/>
      <c r="D4431" s="45"/>
      <c r="E4431" s="42"/>
      <c r="I4431" s="39"/>
      <c r="J4431" s="39"/>
      <c r="K4431" s="39"/>
      <c r="L4431" s="39"/>
      <c r="M4431" s="39"/>
      <c r="N4431" s="39"/>
      <c r="O4431" s="39"/>
      <c r="P4431" s="39"/>
      <c r="Q4431" s="39"/>
      <c r="R4431" s="39"/>
      <c r="S4431" s="39"/>
      <c r="T4431" s="39"/>
      <c r="U4431" s="39"/>
      <c r="V4431" s="39"/>
      <c r="W4431" s="39"/>
      <c r="X4431" s="39"/>
    </row>
    <row r="4432" spans="2:24">
      <c r="B4432" s="59"/>
      <c r="C4432" s="44"/>
      <c r="D4432" s="45"/>
      <c r="E4432" s="42"/>
      <c r="I4432" s="39"/>
      <c r="J4432" s="39"/>
      <c r="K4432" s="39"/>
      <c r="L4432" s="39"/>
      <c r="M4432" s="39"/>
      <c r="N4432" s="39"/>
      <c r="O4432" s="39"/>
      <c r="P4432" s="39"/>
      <c r="Q4432" s="39"/>
      <c r="R4432" s="39"/>
      <c r="S4432" s="39"/>
      <c r="T4432" s="39"/>
      <c r="U4432" s="39"/>
      <c r="V4432" s="39"/>
      <c r="W4432" s="39"/>
      <c r="X4432" s="39"/>
    </row>
    <row r="4433" spans="2:24">
      <c r="B4433" s="59"/>
      <c r="C4433" s="44"/>
      <c r="D4433" s="45"/>
      <c r="E4433" s="42"/>
      <c r="I4433" s="39"/>
      <c r="J4433" s="39"/>
      <c r="K4433" s="39"/>
      <c r="L4433" s="39"/>
      <c r="M4433" s="39"/>
      <c r="N4433" s="39"/>
      <c r="O4433" s="39"/>
      <c r="P4433" s="39"/>
      <c r="Q4433" s="39"/>
      <c r="R4433" s="39"/>
      <c r="S4433" s="39"/>
      <c r="T4433" s="39"/>
      <c r="U4433" s="39"/>
      <c r="V4433" s="39"/>
      <c r="W4433" s="39"/>
      <c r="X4433" s="39"/>
    </row>
    <row r="4434" spans="2:24">
      <c r="B4434" s="59"/>
      <c r="C4434" s="44"/>
      <c r="D4434" s="45"/>
      <c r="E4434" s="42"/>
      <c r="I4434" s="39"/>
      <c r="J4434" s="39"/>
      <c r="K4434" s="39"/>
      <c r="L4434" s="39"/>
      <c r="M4434" s="39"/>
      <c r="N4434" s="39"/>
      <c r="O4434" s="39"/>
      <c r="P4434" s="39"/>
      <c r="Q4434" s="39"/>
      <c r="R4434" s="39"/>
      <c r="S4434" s="39"/>
      <c r="T4434" s="39"/>
      <c r="U4434" s="39"/>
      <c r="V4434" s="39"/>
      <c r="W4434" s="39"/>
      <c r="X4434" s="39"/>
    </row>
    <row r="4435" spans="2:24">
      <c r="B4435" s="59"/>
      <c r="C4435" s="44"/>
      <c r="D4435" s="45"/>
      <c r="E4435" s="42"/>
      <c r="I4435" s="39"/>
      <c r="J4435" s="39"/>
      <c r="K4435" s="39"/>
      <c r="L4435" s="39"/>
      <c r="M4435" s="39"/>
      <c r="N4435" s="39"/>
      <c r="O4435" s="39"/>
      <c r="P4435" s="39"/>
      <c r="Q4435" s="39"/>
      <c r="R4435" s="39"/>
      <c r="S4435" s="39"/>
      <c r="T4435" s="39"/>
      <c r="U4435" s="39"/>
      <c r="V4435" s="39"/>
      <c r="W4435" s="39"/>
      <c r="X4435" s="39"/>
    </row>
    <row r="4436" spans="2:24">
      <c r="B4436" s="59"/>
      <c r="C4436" s="44"/>
      <c r="D4436" s="45"/>
      <c r="E4436" s="42"/>
      <c r="I4436" s="39"/>
      <c r="J4436" s="39"/>
      <c r="K4436" s="39"/>
      <c r="L4436" s="39"/>
      <c r="M4436" s="39"/>
      <c r="N4436" s="39"/>
      <c r="O4436" s="39"/>
      <c r="P4436" s="39"/>
      <c r="Q4436" s="39"/>
      <c r="R4436" s="39"/>
      <c r="S4436" s="39"/>
      <c r="T4436" s="39"/>
      <c r="U4436" s="39"/>
      <c r="V4436" s="39"/>
      <c r="W4436" s="39"/>
      <c r="X4436" s="39"/>
    </row>
    <row r="4437" spans="2:24">
      <c r="B4437" s="59"/>
      <c r="C4437" s="44"/>
      <c r="D4437" s="45"/>
      <c r="E4437" s="42"/>
      <c r="I4437" s="39"/>
      <c r="J4437" s="39"/>
      <c r="K4437" s="39"/>
      <c r="L4437" s="39"/>
      <c r="M4437" s="39"/>
      <c r="N4437" s="39"/>
      <c r="O4437" s="39"/>
      <c r="P4437" s="39"/>
      <c r="Q4437" s="39"/>
      <c r="R4437" s="39"/>
      <c r="S4437" s="39"/>
      <c r="T4437" s="39"/>
      <c r="U4437" s="39"/>
      <c r="V4437" s="39"/>
      <c r="W4437" s="39"/>
      <c r="X4437" s="39"/>
    </row>
    <row r="4438" spans="2:24">
      <c r="B4438" s="59"/>
      <c r="C4438" s="44"/>
      <c r="D4438" s="45"/>
      <c r="E4438" s="42"/>
      <c r="I4438" s="39"/>
      <c r="J4438" s="39"/>
      <c r="K4438" s="39"/>
      <c r="L4438" s="39"/>
      <c r="M4438" s="39"/>
      <c r="N4438" s="39"/>
      <c r="O4438" s="39"/>
      <c r="P4438" s="39"/>
      <c r="Q4438" s="39"/>
      <c r="R4438" s="39"/>
      <c r="S4438" s="39"/>
      <c r="T4438" s="39"/>
      <c r="U4438" s="39"/>
      <c r="V4438" s="39"/>
      <c r="W4438" s="39"/>
      <c r="X4438" s="39"/>
    </row>
    <row r="4439" spans="2:24">
      <c r="B4439" s="59"/>
      <c r="C4439" s="44"/>
      <c r="D4439" s="45"/>
      <c r="E4439" s="42"/>
      <c r="I4439" s="39"/>
      <c r="J4439" s="39"/>
      <c r="K4439" s="39"/>
      <c r="L4439" s="39"/>
      <c r="M4439" s="39"/>
      <c r="N4439" s="39"/>
      <c r="O4439" s="39"/>
      <c r="P4439" s="39"/>
      <c r="Q4439" s="39"/>
      <c r="R4439" s="39"/>
      <c r="S4439" s="39"/>
      <c r="T4439" s="39"/>
      <c r="U4439" s="39"/>
      <c r="V4439" s="39"/>
      <c r="W4439" s="39"/>
      <c r="X4439" s="39"/>
    </row>
    <row r="4440" spans="2:24">
      <c r="B4440" s="59"/>
      <c r="C4440" s="44"/>
      <c r="D4440" s="45"/>
      <c r="E4440" s="42"/>
      <c r="I4440" s="39"/>
      <c r="J4440" s="39"/>
      <c r="K4440" s="39"/>
      <c r="L4440" s="39"/>
      <c r="M4440" s="39"/>
      <c r="N4440" s="39"/>
      <c r="O4440" s="39"/>
      <c r="P4440" s="39"/>
      <c r="Q4440" s="39"/>
      <c r="R4440" s="39"/>
      <c r="S4440" s="39"/>
      <c r="T4440" s="39"/>
      <c r="U4440" s="39"/>
      <c r="V4440" s="39"/>
      <c r="W4440" s="39"/>
      <c r="X4440" s="39"/>
    </row>
    <row r="4441" spans="2:24">
      <c r="B4441" s="59"/>
      <c r="C4441" s="44"/>
      <c r="D4441" s="45"/>
      <c r="E4441" s="42"/>
      <c r="I4441" s="39"/>
      <c r="J4441" s="39"/>
      <c r="K4441" s="39"/>
      <c r="L4441" s="39"/>
      <c r="M4441" s="39"/>
      <c r="N4441" s="39"/>
      <c r="O4441" s="39"/>
      <c r="P4441" s="39"/>
      <c r="Q4441" s="39"/>
      <c r="R4441" s="39"/>
      <c r="S4441" s="39"/>
      <c r="T4441" s="39"/>
      <c r="U4441" s="39"/>
      <c r="V4441" s="39"/>
      <c r="W4441" s="39"/>
      <c r="X4441" s="39"/>
    </row>
    <row r="4442" spans="2:24">
      <c r="B4442" s="59"/>
      <c r="C4442" s="44"/>
      <c r="D4442" s="45"/>
      <c r="E4442" s="42"/>
      <c r="I4442" s="39"/>
      <c r="J4442" s="39"/>
      <c r="K4442" s="39"/>
      <c r="L4442" s="39"/>
      <c r="M4442" s="39"/>
      <c r="N4442" s="39"/>
      <c r="O4442" s="39"/>
      <c r="P4442" s="39"/>
      <c r="Q4442" s="39"/>
      <c r="R4442" s="39"/>
      <c r="S4442" s="39"/>
      <c r="T4442" s="39"/>
      <c r="U4442" s="39"/>
      <c r="V4442" s="39"/>
      <c r="W4442" s="39"/>
      <c r="X4442" s="39"/>
    </row>
    <row r="4443" spans="2:24">
      <c r="B4443" s="59"/>
      <c r="C4443" s="44"/>
      <c r="D4443" s="45"/>
      <c r="E4443" s="42"/>
      <c r="I4443" s="39"/>
      <c r="J4443" s="39"/>
      <c r="K4443" s="39"/>
      <c r="L4443" s="39"/>
      <c r="M4443" s="39"/>
      <c r="N4443" s="39"/>
      <c r="O4443" s="39"/>
      <c r="P4443" s="39"/>
      <c r="Q4443" s="39"/>
      <c r="R4443" s="39"/>
      <c r="S4443" s="39"/>
      <c r="T4443" s="39"/>
      <c r="U4443" s="39"/>
      <c r="V4443" s="39"/>
      <c r="W4443" s="39"/>
      <c r="X4443" s="39"/>
    </row>
    <row r="4444" spans="2:24">
      <c r="B4444" s="59"/>
      <c r="C4444" s="44"/>
      <c r="D4444" s="45"/>
      <c r="E4444" s="42"/>
      <c r="I4444" s="39"/>
      <c r="J4444" s="39"/>
      <c r="K4444" s="39"/>
      <c r="L4444" s="39"/>
      <c r="M4444" s="39"/>
      <c r="N4444" s="39"/>
      <c r="O4444" s="39"/>
      <c r="P4444" s="39"/>
      <c r="Q4444" s="39"/>
      <c r="R4444" s="39"/>
      <c r="S4444" s="39"/>
      <c r="T4444" s="39"/>
      <c r="U4444" s="39"/>
      <c r="V4444" s="39"/>
      <c r="W4444" s="39"/>
      <c r="X4444" s="39"/>
    </row>
    <row r="4445" spans="2:24">
      <c r="B4445" s="59"/>
      <c r="C4445" s="44"/>
      <c r="D4445" s="45"/>
      <c r="E4445" s="42"/>
      <c r="I4445" s="39"/>
      <c r="J4445" s="39"/>
      <c r="K4445" s="39"/>
      <c r="L4445" s="39"/>
      <c r="M4445" s="39"/>
      <c r="N4445" s="39"/>
      <c r="O4445" s="39"/>
      <c r="P4445" s="39"/>
      <c r="Q4445" s="39"/>
      <c r="R4445" s="39"/>
      <c r="S4445" s="39"/>
      <c r="T4445" s="39"/>
      <c r="U4445" s="39"/>
      <c r="V4445" s="39"/>
      <c r="W4445" s="39"/>
      <c r="X4445" s="39"/>
    </row>
    <row r="4446" spans="2:24">
      <c r="B4446" s="59"/>
      <c r="C4446" s="44"/>
      <c r="D4446" s="45"/>
      <c r="E4446" s="42"/>
      <c r="I4446" s="39"/>
      <c r="J4446" s="39"/>
      <c r="K4446" s="39"/>
      <c r="L4446" s="39"/>
      <c r="M4446" s="39"/>
      <c r="N4446" s="39"/>
      <c r="O4446" s="39"/>
      <c r="P4446" s="39"/>
      <c r="Q4446" s="39"/>
      <c r="R4446" s="39"/>
      <c r="S4446" s="39"/>
      <c r="T4446" s="39"/>
      <c r="U4446" s="39"/>
      <c r="V4446" s="39"/>
      <c r="W4446" s="39"/>
      <c r="X4446" s="39"/>
    </row>
    <row r="4447" spans="2:24">
      <c r="B4447" s="59"/>
      <c r="C4447" s="44"/>
      <c r="D4447" s="45"/>
      <c r="E4447" s="42"/>
      <c r="I4447" s="39"/>
      <c r="J4447" s="39"/>
      <c r="K4447" s="39"/>
      <c r="L4447" s="39"/>
      <c r="M4447" s="39"/>
      <c r="N4447" s="39"/>
      <c r="O4447" s="39"/>
      <c r="P4447" s="39"/>
      <c r="Q4447" s="39"/>
      <c r="R4447" s="39"/>
      <c r="S4447" s="39"/>
      <c r="T4447" s="39"/>
      <c r="U4447" s="39"/>
      <c r="V4447" s="39"/>
      <c r="W4447" s="39"/>
      <c r="X4447" s="39"/>
    </row>
    <row r="4448" spans="2:24">
      <c r="B4448" s="59"/>
      <c r="C4448" s="44"/>
      <c r="D4448" s="45"/>
      <c r="E4448" s="42"/>
      <c r="I4448" s="39"/>
      <c r="J4448" s="39"/>
      <c r="K4448" s="39"/>
      <c r="L4448" s="39"/>
      <c r="M4448" s="39"/>
      <c r="N4448" s="39"/>
      <c r="O4448" s="39"/>
      <c r="P4448" s="39"/>
      <c r="Q4448" s="39"/>
      <c r="R4448" s="39"/>
      <c r="S4448" s="39"/>
      <c r="T4448" s="39"/>
      <c r="U4448" s="39"/>
      <c r="V4448" s="39"/>
      <c r="W4448" s="39"/>
      <c r="X4448" s="39"/>
    </row>
    <row r="4449" spans="2:24">
      <c r="B4449" s="59"/>
      <c r="C4449" s="44"/>
      <c r="D4449" s="45"/>
      <c r="E4449" s="42"/>
      <c r="I4449" s="39"/>
      <c r="J4449" s="39"/>
      <c r="K4449" s="39"/>
      <c r="L4449" s="39"/>
      <c r="M4449" s="39"/>
      <c r="N4449" s="39"/>
      <c r="O4449" s="39"/>
      <c r="P4449" s="39"/>
      <c r="Q4449" s="39"/>
      <c r="R4449" s="39"/>
      <c r="S4449" s="39"/>
      <c r="T4449" s="39"/>
      <c r="U4449" s="39"/>
      <c r="V4449" s="39"/>
      <c r="W4449" s="39"/>
      <c r="X4449" s="39"/>
    </row>
    <row r="4450" spans="2:24">
      <c r="B4450" s="59"/>
      <c r="C4450" s="44"/>
      <c r="D4450" s="45"/>
      <c r="E4450" s="42"/>
      <c r="I4450" s="39"/>
      <c r="J4450" s="39"/>
      <c r="K4450" s="39"/>
      <c r="L4450" s="39"/>
      <c r="M4450" s="39"/>
      <c r="N4450" s="39"/>
      <c r="O4450" s="39"/>
      <c r="P4450" s="39"/>
      <c r="Q4450" s="39"/>
      <c r="R4450" s="39"/>
      <c r="S4450" s="39"/>
      <c r="T4450" s="39"/>
      <c r="U4450" s="39"/>
      <c r="V4450" s="39"/>
      <c r="W4450" s="39"/>
      <c r="X4450" s="39"/>
    </row>
    <row r="4451" spans="2:24">
      <c r="B4451" s="59"/>
      <c r="C4451" s="44"/>
      <c r="D4451" s="45"/>
      <c r="E4451" s="42"/>
      <c r="I4451" s="39"/>
      <c r="J4451" s="39"/>
      <c r="K4451" s="39"/>
      <c r="L4451" s="39"/>
      <c r="M4451" s="39"/>
      <c r="N4451" s="39"/>
      <c r="O4451" s="39"/>
      <c r="P4451" s="39"/>
      <c r="Q4451" s="39"/>
      <c r="R4451" s="39"/>
      <c r="S4451" s="39"/>
      <c r="T4451" s="39"/>
      <c r="U4451" s="39"/>
      <c r="V4451" s="39"/>
      <c r="W4451" s="39"/>
      <c r="X4451" s="39"/>
    </row>
    <row r="4452" spans="2:24">
      <c r="B4452" s="59"/>
      <c r="C4452" s="44"/>
      <c r="D4452" s="45"/>
      <c r="E4452" s="42"/>
      <c r="I4452" s="39"/>
      <c r="J4452" s="39"/>
      <c r="K4452" s="39"/>
      <c r="L4452" s="39"/>
      <c r="M4452" s="39"/>
      <c r="N4452" s="39"/>
      <c r="O4452" s="39"/>
      <c r="P4452" s="39"/>
      <c r="Q4452" s="39"/>
      <c r="R4452" s="39"/>
      <c r="S4452" s="39"/>
      <c r="T4452" s="39"/>
      <c r="U4452" s="39"/>
      <c r="V4452" s="39"/>
      <c r="W4452" s="39"/>
      <c r="X4452" s="39"/>
    </row>
    <row r="4453" spans="2:24">
      <c r="B4453" s="59"/>
      <c r="C4453" s="44"/>
      <c r="D4453" s="45"/>
      <c r="E4453" s="42"/>
      <c r="I4453" s="39"/>
      <c r="J4453" s="39"/>
      <c r="K4453" s="39"/>
      <c r="L4453" s="39"/>
      <c r="M4453" s="39"/>
      <c r="N4453" s="39"/>
      <c r="O4453" s="39"/>
      <c r="P4453" s="39"/>
      <c r="Q4453" s="39"/>
      <c r="R4453" s="39"/>
      <c r="S4453" s="39"/>
      <c r="T4453" s="39"/>
      <c r="U4453" s="39"/>
      <c r="V4453" s="39"/>
      <c r="W4453" s="39"/>
      <c r="X4453" s="39"/>
    </row>
    <row r="4454" spans="2:24">
      <c r="B4454" s="59"/>
      <c r="C4454" s="44"/>
      <c r="D4454" s="45"/>
      <c r="E4454" s="42"/>
      <c r="I4454" s="39"/>
      <c r="J4454" s="39"/>
      <c r="K4454" s="39"/>
      <c r="L4454" s="39"/>
      <c r="M4454" s="39"/>
      <c r="N4454" s="39"/>
      <c r="O4454" s="39"/>
      <c r="P4454" s="39"/>
      <c r="Q4454" s="39"/>
      <c r="R4454" s="39"/>
      <c r="S4454" s="39"/>
      <c r="T4454" s="39"/>
      <c r="U4454" s="39"/>
      <c r="V4454" s="39"/>
      <c r="W4454" s="39"/>
      <c r="X4454" s="39"/>
    </row>
    <row r="4455" spans="2:24">
      <c r="B4455" s="59"/>
      <c r="C4455" s="44"/>
      <c r="D4455" s="45"/>
      <c r="E4455" s="42"/>
      <c r="I4455" s="39"/>
      <c r="J4455" s="39"/>
      <c r="K4455" s="39"/>
      <c r="L4455" s="39"/>
      <c r="M4455" s="39"/>
      <c r="N4455" s="39"/>
      <c r="O4455" s="39"/>
      <c r="P4455" s="39"/>
      <c r="Q4455" s="39"/>
      <c r="R4455" s="39"/>
      <c r="S4455" s="39"/>
      <c r="T4455" s="39"/>
      <c r="U4455" s="39"/>
      <c r="V4455" s="39"/>
      <c r="W4455" s="39"/>
      <c r="X4455" s="39"/>
    </row>
    <row r="4456" spans="2:24">
      <c r="B4456" s="59"/>
      <c r="C4456" s="44"/>
      <c r="D4456" s="45"/>
      <c r="E4456" s="42"/>
      <c r="I4456" s="39"/>
      <c r="J4456" s="39"/>
      <c r="K4456" s="39"/>
      <c r="L4456" s="39"/>
      <c r="M4456" s="39"/>
      <c r="N4456" s="39"/>
      <c r="O4456" s="39"/>
      <c r="P4456" s="39"/>
      <c r="Q4456" s="39"/>
      <c r="R4456" s="39"/>
      <c r="S4456" s="39"/>
      <c r="T4456" s="39"/>
      <c r="U4456" s="39"/>
      <c r="V4456" s="39"/>
      <c r="W4456" s="39"/>
      <c r="X4456" s="39"/>
    </row>
    <row r="4457" spans="2:24">
      <c r="B4457" s="59"/>
      <c r="C4457" s="44"/>
      <c r="D4457" s="45"/>
      <c r="E4457" s="42"/>
      <c r="I4457" s="39"/>
      <c r="J4457" s="39"/>
      <c r="K4457" s="39"/>
      <c r="L4457" s="39"/>
      <c r="M4457" s="39"/>
      <c r="N4457" s="39"/>
      <c r="O4457" s="39"/>
      <c r="P4457" s="39"/>
      <c r="Q4457" s="39"/>
      <c r="R4457" s="39"/>
      <c r="S4457" s="39"/>
      <c r="T4457" s="39"/>
      <c r="U4457" s="39"/>
      <c r="V4457" s="39"/>
      <c r="W4457" s="39"/>
      <c r="X4457" s="39"/>
    </row>
    <row r="4458" spans="2:24">
      <c r="B4458" s="59"/>
      <c r="C4458" s="44"/>
      <c r="D4458" s="45"/>
      <c r="E4458" s="42"/>
      <c r="I4458" s="39"/>
      <c r="J4458" s="39"/>
      <c r="K4458" s="39"/>
      <c r="L4458" s="39"/>
      <c r="M4458" s="39"/>
      <c r="N4458" s="39"/>
      <c r="O4458" s="39"/>
      <c r="P4458" s="39"/>
      <c r="Q4458" s="39"/>
      <c r="R4458" s="39"/>
      <c r="S4458" s="39"/>
      <c r="T4458" s="39"/>
      <c r="U4458" s="39"/>
      <c r="V4458" s="39"/>
      <c r="W4458" s="39"/>
      <c r="X4458" s="39"/>
    </row>
    <row r="4459" spans="2:24">
      <c r="B4459" s="59"/>
      <c r="C4459" s="44"/>
      <c r="D4459" s="45"/>
      <c r="E4459" s="42"/>
      <c r="I4459" s="39"/>
      <c r="J4459" s="39"/>
      <c r="K4459" s="39"/>
      <c r="L4459" s="39"/>
      <c r="M4459" s="39"/>
      <c r="N4459" s="39"/>
      <c r="O4459" s="39"/>
      <c r="P4459" s="39"/>
      <c r="Q4459" s="39"/>
      <c r="R4459" s="39"/>
      <c r="S4459" s="39"/>
      <c r="T4459" s="39"/>
      <c r="U4459" s="39"/>
      <c r="V4459" s="39"/>
      <c r="W4459" s="39"/>
      <c r="X4459" s="39"/>
    </row>
    <row r="4460" spans="2:24">
      <c r="B4460" s="59"/>
      <c r="C4460" s="44"/>
      <c r="D4460" s="45"/>
      <c r="E4460" s="42"/>
      <c r="I4460" s="39"/>
      <c r="J4460" s="39"/>
      <c r="K4460" s="39"/>
      <c r="L4460" s="39"/>
      <c r="M4460" s="39"/>
      <c r="N4460" s="39"/>
      <c r="O4460" s="39"/>
      <c r="P4460" s="39"/>
      <c r="Q4460" s="39"/>
      <c r="R4460" s="39"/>
      <c r="S4460" s="39"/>
      <c r="T4460" s="39"/>
      <c r="U4460" s="39"/>
      <c r="V4460" s="39"/>
      <c r="W4460" s="39"/>
      <c r="X4460" s="39"/>
    </row>
    <row r="4461" spans="2:24">
      <c r="B4461" s="59"/>
      <c r="C4461" s="44"/>
      <c r="D4461" s="45"/>
      <c r="E4461" s="42"/>
      <c r="I4461" s="39"/>
      <c r="J4461" s="39"/>
      <c r="K4461" s="39"/>
      <c r="L4461" s="39"/>
      <c r="M4461" s="39"/>
      <c r="N4461" s="39"/>
      <c r="O4461" s="39"/>
      <c r="P4461" s="39"/>
      <c r="Q4461" s="39"/>
      <c r="R4461" s="39"/>
      <c r="S4461" s="39"/>
      <c r="T4461" s="39"/>
      <c r="U4461" s="39"/>
      <c r="V4461" s="39"/>
      <c r="W4461" s="39"/>
      <c r="X4461" s="39"/>
    </row>
    <row r="4462" spans="2:24">
      <c r="B4462" s="59"/>
      <c r="C4462" s="44"/>
      <c r="D4462" s="45"/>
      <c r="E4462" s="42"/>
      <c r="I4462" s="39"/>
      <c r="J4462" s="39"/>
      <c r="K4462" s="39"/>
      <c r="L4462" s="39"/>
      <c r="M4462" s="39"/>
      <c r="N4462" s="39"/>
      <c r="O4462" s="39"/>
      <c r="P4462" s="39"/>
      <c r="Q4462" s="39"/>
      <c r="R4462" s="39"/>
      <c r="S4462" s="39"/>
      <c r="T4462" s="39"/>
      <c r="U4462" s="39"/>
      <c r="V4462" s="39"/>
      <c r="W4462" s="39"/>
      <c r="X4462" s="39"/>
    </row>
    <row r="4463" spans="2:24">
      <c r="B4463" s="59"/>
      <c r="C4463" s="44"/>
      <c r="D4463" s="45"/>
      <c r="E4463" s="42"/>
      <c r="I4463" s="39"/>
      <c r="J4463" s="39"/>
      <c r="K4463" s="39"/>
      <c r="L4463" s="39"/>
      <c r="M4463" s="39"/>
      <c r="N4463" s="39"/>
      <c r="O4463" s="39"/>
      <c r="P4463" s="39"/>
      <c r="Q4463" s="39"/>
      <c r="R4463" s="39"/>
      <c r="S4463" s="39"/>
      <c r="T4463" s="39"/>
      <c r="U4463" s="39"/>
      <c r="V4463" s="39"/>
      <c r="W4463" s="39"/>
      <c r="X4463" s="39"/>
    </row>
    <row r="4464" spans="2:24">
      <c r="B4464" s="59"/>
      <c r="C4464" s="44"/>
      <c r="D4464" s="45"/>
      <c r="E4464" s="42"/>
      <c r="I4464" s="39"/>
      <c r="J4464" s="39"/>
      <c r="K4464" s="39"/>
      <c r="L4464" s="39"/>
      <c r="M4464" s="39"/>
      <c r="N4464" s="39"/>
      <c r="O4464" s="39"/>
      <c r="P4464" s="39"/>
      <c r="Q4464" s="39"/>
      <c r="R4464" s="39"/>
      <c r="S4464" s="39"/>
      <c r="T4464" s="39"/>
      <c r="U4464" s="39"/>
      <c r="V4464" s="39"/>
      <c r="W4464" s="39"/>
      <c r="X4464" s="39"/>
    </row>
    <row r="4465" spans="2:24">
      <c r="B4465" s="59"/>
      <c r="C4465" s="44"/>
      <c r="D4465" s="45"/>
      <c r="E4465" s="42"/>
      <c r="I4465" s="39"/>
      <c r="J4465" s="39"/>
      <c r="K4465" s="39"/>
      <c r="L4465" s="39"/>
      <c r="M4465" s="39"/>
      <c r="N4465" s="39"/>
      <c r="O4465" s="39"/>
      <c r="P4465" s="39"/>
      <c r="Q4465" s="39"/>
      <c r="R4465" s="39"/>
      <c r="S4465" s="39"/>
      <c r="T4465" s="39"/>
      <c r="U4465" s="39"/>
      <c r="V4465" s="39"/>
      <c r="W4465" s="39"/>
      <c r="X4465" s="39"/>
    </row>
    <row r="4466" spans="2:24">
      <c r="B4466" s="59"/>
      <c r="C4466" s="44"/>
      <c r="D4466" s="45"/>
      <c r="E4466" s="42"/>
      <c r="I4466" s="39"/>
      <c r="J4466" s="39"/>
      <c r="K4466" s="39"/>
      <c r="L4466" s="39"/>
      <c r="M4466" s="39"/>
      <c r="N4466" s="39"/>
      <c r="O4466" s="39"/>
      <c r="P4466" s="39"/>
      <c r="Q4466" s="39"/>
      <c r="R4466" s="39"/>
      <c r="S4466" s="39"/>
      <c r="T4466" s="39"/>
      <c r="U4466" s="39"/>
      <c r="V4466" s="39"/>
      <c r="W4466" s="39"/>
      <c r="X4466" s="39"/>
    </row>
    <row r="4467" spans="2:24">
      <c r="B4467" s="59"/>
      <c r="C4467" s="44"/>
      <c r="D4467" s="45"/>
      <c r="E4467" s="42"/>
      <c r="I4467" s="39"/>
      <c r="J4467" s="39"/>
      <c r="K4467" s="39"/>
      <c r="L4467" s="39"/>
      <c r="M4467" s="39"/>
      <c r="N4467" s="39"/>
      <c r="O4467" s="39"/>
      <c r="P4467" s="39"/>
      <c r="Q4467" s="39"/>
      <c r="R4467" s="39"/>
      <c r="S4467" s="39"/>
      <c r="T4467" s="39"/>
      <c r="U4467" s="39"/>
      <c r="V4467" s="39"/>
      <c r="W4467" s="39"/>
      <c r="X4467" s="39"/>
    </row>
    <row r="4468" spans="2:24">
      <c r="B4468" s="59"/>
      <c r="C4468" s="44"/>
      <c r="D4468" s="45"/>
      <c r="E4468" s="42"/>
      <c r="I4468" s="39"/>
      <c r="J4468" s="39"/>
      <c r="K4468" s="39"/>
      <c r="L4468" s="39"/>
      <c r="M4468" s="39"/>
      <c r="N4468" s="39"/>
      <c r="O4468" s="39"/>
      <c r="P4468" s="39"/>
      <c r="Q4468" s="39"/>
      <c r="R4468" s="39"/>
      <c r="S4468" s="39"/>
      <c r="T4468" s="39"/>
      <c r="U4468" s="39"/>
      <c r="V4468" s="39"/>
      <c r="W4468" s="39"/>
      <c r="X4468" s="39"/>
    </row>
    <row r="4469" spans="2:24">
      <c r="B4469" s="59"/>
      <c r="C4469" s="44"/>
      <c r="D4469" s="45"/>
      <c r="E4469" s="42"/>
      <c r="I4469" s="39"/>
      <c r="J4469" s="39"/>
      <c r="K4469" s="39"/>
      <c r="L4469" s="39"/>
      <c r="M4469" s="39"/>
      <c r="N4469" s="39"/>
      <c r="O4469" s="39"/>
      <c r="P4469" s="39"/>
      <c r="Q4469" s="39"/>
      <c r="R4469" s="39"/>
      <c r="S4469" s="39"/>
      <c r="T4469" s="39"/>
      <c r="U4469" s="39"/>
      <c r="V4469" s="39"/>
      <c r="W4469" s="39"/>
      <c r="X4469" s="39"/>
    </row>
    <row r="4470" spans="2:24">
      <c r="B4470" s="59"/>
      <c r="C4470" s="44"/>
      <c r="D4470" s="45"/>
      <c r="E4470" s="42"/>
      <c r="I4470" s="39"/>
      <c r="J4470" s="39"/>
      <c r="K4470" s="39"/>
      <c r="L4470" s="39"/>
      <c r="M4470" s="39"/>
      <c r="N4470" s="39"/>
      <c r="O4470" s="39"/>
      <c r="P4470" s="39"/>
      <c r="Q4470" s="39"/>
      <c r="R4470" s="39"/>
      <c r="S4470" s="39"/>
      <c r="T4470" s="39"/>
      <c r="U4470" s="39"/>
      <c r="V4470" s="39"/>
      <c r="W4470" s="39"/>
      <c r="X4470" s="39"/>
    </row>
    <row r="4471" spans="2:24">
      <c r="B4471" s="59"/>
      <c r="C4471" s="44"/>
      <c r="D4471" s="45"/>
      <c r="E4471" s="42"/>
      <c r="I4471" s="39"/>
      <c r="J4471" s="39"/>
      <c r="K4471" s="39"/>
      <c r="L4471" s="39"/>
      <c r="M4471" s="39"/>
      <c r="N4471" s="39"/>
      <c r="O4471" s="39"/>
      <c r="P4471" s="39"/>
      <c r="Q4471" s="39"/>
      <c r="R4471" s="39"/>
      <c r="S4471" s="39"/>
      <c r="T4471" s="39"/>
      <c r="U4471" s="39"/>
      <c r="V4471" s="39"/>
      <c r="W4471" s="39"/>
      <c r="X4471" s="39"/>
    </row>
    <row r="4472" spans="2:24">
      <c r="B4472" s="59"/>
      <c r="C4472" s="44"/>
      <c r="D4472" s="45"/>
      <c r="E4472" s="42"/>
      <c r="I4472" s="39"/>
      <c r="J4472" s="39"/>
      <c r="K4472" s="39"/>
      <c r="L4472" s="39"/>
      <c r="M4472" s="39"/>
      <c r="N4472" s="39"/>
      <c r="O4472" s="39"/>
      <c r="P4472" s="39"/>
      <c r="Q4472" s="39"/>
      <c r="R4472" s="39"/>
      <c r="S4472" s="39"/>
      <c r="T4472" s="39"/>
      <c r="U4472" s="39"/>
      <c r="V4472" s="39"/>
      <c r="W4472" s="39"/>
      <c r="X4472" s="39"/>
    </row>
    <row r="4473" spans="2:24">
      <c r="B4473" s="59"/>
      <c r="C4473" s="44"/>
      <c r="D4473" s="45"/>
      <c r="E4473" s="42"/>
      <c r="I4473" s="39"/>
      <c r="J4473" s="39"/>
      <c r="K4473" s="39"/>
      <c r="L4473" s="39"/>
      <c r="M4473" s="39"/>
      <c r="N4473" s="39"/>
      <c r="O4473" s="39"/>
      <c r="P4473" s="39"/>
      <c r="Q4473" s="39"/>
      <c r="R4473" s="39"/>
      <c r="S4473" s="39"/>
      <c r="T4473" s="39"/>
      <c r="U4473" s="39"/>
      <c r="V4473" s="39"/>
      <c r="W4473" s="39"/>
      <c r="X4473" s="39"/>
    </row>
    <row r="4474" spans="2:24">
      <c r="B4474" s="59"/>
      <c r="C4474" s="44"/>
      <c r="D4474" s="45"/>
      <c r="E4474" s="42"/>
      <c r="I4474" s="39"/>
      <c r="J4474" s="39"/>
      <c r="K4474" s="39"/>
      <c r="L4474" s="39"/>
      <c r="M4474" s="39"/>
      <c r="N4474" s="39"/>
      <c r="O4474" s="39"/>
      <c r="P4474" s="39"/>
      <c r="Q4474" s="39"/>
      <c r="R4474" s="39"/>
      <c r="S4474" s="39"/>
      <c r="T4474" s="39"/>
      <c r="U4474" s="39"/>
      <c r="V4474" s="39"/>
      <c r="W4474" s="39"/>
      <c r="X4474" s="39"/>
    </row>
    <row r="4475" spans="2:24">
      <c r="B4475" s="59"/>
      <c r="C4475" s="44"/>
      <c r="D4475" s="45"/>
      <c r="E4475" s="42"/>
      <c r="I4475" s="39"/>
      <c r="J4475" s="39"/>
      <c r="K4475" s="39"/>
      <c r="L4475" s="39"/>
      <c r="M4475" s="39"/>
      <c r="N4475" s="39"/>
      <c r="O4475" s="39"/>
      <c r="P4475" s="39"/>
      <c r="Q4475" s="39"/>
      <c r="R4475" s="39"/>
      <c r="S4475" s="39"/>
      <c r="T4475" s="39"/>
      <c r="U4475" s="39"/>
      <c r="V4475" s="39"/>
      <c r="W4475" s="39"/>
      <c r="X4475" s="39"/>
    </row>
    <row r="4476" spans="2:24">
      <c r="B4476" s="59"/>
      <c r="C4476" s="44"/>
      <c r="D4476" s="45"/>
      <c r="E4476" s="42"/>
      <c r="I4476" s="39"/>
      <c r="J4476" s="39"/>
      <c r="K4476" s="39"/>
      <c r="L4476" s="39"/>
      <c r="M4476" s="39"/>
      <c r="N4476" s="39"/>
      <c r="O4476" s="39"/>
      <c r="P4476" s="39"/>
      <c r="Q4476" s="39"/>
      <c r="R4476" s="39"/>
      <c r="S4476" s="39"/>
      <c r="T4476" s="39"/>
      <c r="U4476" s="39"/>
      <c r="V4476" s="39"/>
      <c r="W4476" s="39"/>
      <c r="X4476" s="39"/>
    </row>
    <row r="4477" spans="2:24">
      <c r="B4477" s="59"/>
      <c r="C4477" s="44"/>
      <c r="D4477" s="45"/>
      <c r="E4477" s="42"/>
      <c r="I4477" s="39"/>
      <c r="J4477" s="39"/>
      <c r="K4477" s="39"/>
      <c r="L4477" s="39"/>
      <c r="M4477" s="39"/>
      <c r="N4477" s="39"/>
      <c r="O4477" s="39"/>
      <c r="P4477" s="39"/>
      <c r="Q4477" s="39"/>
      <c r="R4477" s="39"/>
      <c r="S4477" s="39"/>
      <c r="T4477" s="39"/>
      <c r="U4477" s="39"/>
      <c r="V4477" s="39"/>
      <c r="W4477" s="39"/>
      <c r="X4477" s="39"/>
    </row>
    <row r="4478" spans="2:24">
      <c r="B4478" s="59"/>
      <c r="C4478" s="44"/>
      <c r="D4478" s="45"/>
      <c r="E4478" s="42"/>
      <c r="I4478" s="39"/>
      <c r="J4478" s="39"/>
      <c r="K4478" s="39"/>
      <c r="L4478" s="39"/>
      <c r="M4478" s="39"/>
      <c r="N4478" s="39"/>
      <c r="O4478" s="39"/>
      <c r="P4478" s="39"/>
      <c r="Q4478" s="39"/>
      <c r="R4478" s="39"/>
      <c r="S4478" s="39"/>
      <c r="T4478" s="39"/>
      <c r="U4478" s="39"/>
      <c r="V4478" s="39"/>
      <c r="W4478" s="39"/>
      <c r="X4478" s="39"/>
    </row>
    <row r="4479" spans="2:24">
      <c r="B4479" s="59"/>
      <c r="C4479" s="44"/>
      <c r="D4479" s="45"/>
      <c r="E4479" s="42"/>
      <c r="I4479" s="39"/>
      <c r="J4479" s="39"/>
      <c r="K4479" s="39"/>
      <c r="L4479" s="39"/>
      <c r="M4479" s="39"/>
      <c r="N4479" s="39"/>
      <c r="O4479" s="39"/>
      <c r="P4479" s="39"/>
      <c r="Q4479" s="39"/>
      <c r="R4479" s="39"/>
      <c r="S4479" s="39"/>
      <c r="T4479" s="39"/>
      <c r="U4479" s="39"/>
      <c r="V4479" s="39"/>
      <c r="W4479" s="39"/>
      <c r="X4479" s="39"/>
    </row>
    <row r="4480" spans="2:24">
      <c r="B4480" s="59"/>
      <c r="C4480" s="44"/>
      <c r="D4480" s="45"/>
      <c r="E4480" s="42"/>
      <c r="I4480" s="39"/>
      <c r="J4480" s="39"/>
      <c r="K4480" s="39"/>
      <c r="L4480" s="39"/>
      <c r="M4480" s="39"/>
      <c r="N4480" s="39"/>
      <c r="O4480" s="39"/>
      <c r="P4480" s="39"/>
      <c r="Q4480" s="39"/>
      <c r="R4480" s="39"/>
      <c r="S4480" s="39"/>
      <c r="T4480" s="39"/>
      <c r="U4480" s="39"/>
      <c r="V4480" s="39"/>
      <c r="W4480" s="39"/>
      <c r="X4480" s="39"/>
    </row>
    <row r="4481" spans="2:24">
      <c r="B4481" s="59"/>
      <c r="C4481" s="44"/>
      <c r="D4481" s="45"/>
      <c r="E4481" s="42"/>
      <c r="I4481" s="39"/>
      <c r="J4481" s="39"/>
      <c r="K4481" s="39"/>
      <c r="L4481" s="39"/>
      <c r="M4481" s="39"/>
      <c r="N4481" s="39"/>
      <c r="O4481" s="39"/>
      <c r="P4481" s="39"/>
      <c r="Q4481" s="39"/>
      <c r="R4481" s="39"/>
      <c r="S4481" s="39"/>
      <c r="T4481" s="39"/>
      <c r="U4481" s="39"/>
      <c r="V4481" s="39"/>
      <c r="W4481" s="39"/>
      <c r="X4481" s="39"/>
    </row>
    <row r="4482" spans="2:24">
      <c r="B4482" s="59"/>
      <c r="C4482" s="44"/>
      <c r="D4482" s="45"/>
      <c r="E4482" s="42"/>
      <c r="I4482" s="39"/>
      <c r="J4482" s="39"/>
      <c r="K4482" s="39"/>
      <c r="L4482" s="39"/>
      <c r="M4482" s="39"/>
      <c r="N4482" s="39"/>
      <c r="O4482" s="39"/>
      <c r="P4482" s="39"/>
      <c r="Q4482" s="39"/>
      <c r="R4482" s="39"/>
      <c r="S4482" s="39"/>
      <c r="T4482" s="39"/>
      <c r="U4482" s="39"/>
      <c r="V4482" s="39"/>
      <c r="W4482" s="39"/>
      <c r="X4482" s="39"/>
    </row>
    <row r="4483" spans="2:24">
      <c r="B4483" s="59"/>
      <c r="C4483" s="44"/>
      <c r="D4483" s="45"/>
      <c r="E4483" s="42"/>
      <c r="I4483" s="39"/>
      <c r="J4483" s="39"/>
      <c r="K4483" s="39"/>
      <c r="L4483" s="39"/>
      <c r="M4483" s="39"/>
      <c r="N4483" s="39"/>
      <c r="O4483" s="39"/>
      <c r="P4483" s="39"/>
      <c r="Q4483" s="39"/>
      <c r="R4483" s="39"/>
      <c r="S4483" s="39"/>
      <c r="T4483" s="39"/>
      <c r="U4483" s="39"/>
      <c r="V4483" s="39"/>
      <c r="W4483" s="39"/>
      <c r="X4483" s="39"/>
    </row>
    <row r="4484" spans="2:24">
      <c r="B4484" s="59"/>
      <c r="C4484" s="44"/>
      <c r="D4484" s="45"/>
      <c r="E4484" s="42"/>
      <c r="I4484" s="39"/>
      <c r="J4484" s="39"/>
      <c r="K4484" s="39"/>
      <c r="L4484" s="39"/>
      <c r="M4484" s="39"/>
      <c r="N4484" s="39"/>
      <c r="O4484" s="39"/>
      <c r="P4484" s="39"/>
      <c r="Q4484" s="39"/>
      <c r="R4484" s="39"/>
      <c r="S4484" s="39"/>
      <c r="T4484" s="39"/>
      <c r="U4484" s="39"/>
      <c r="V4484" s="39"/>
      <c r="W4484" s="39"/>
      <c r="X4484" s="39"/>
    </row>
    <row r="4485" spans="2:24">
      <c r="B4485" s="59"/>
      <c r="C4485" s="44"/>
      <c r="D4485" s="45"/>
      <c r="E4485" s="42"/>
      <c r="I4485" s="39"/>
      <c r="J4485" s="39"/>
      <c r="K4485" s="39"/>
      <c r="L4485" s="39"/>
      <c r="M4485" s="39"/>
      <c r="N4485" s="39"/>
      <c r="O4485" s="39"/>
      <c r="P4485" s="39"/>
      <c r="Q4485" s="39"/>
      <c r="R4485" s="39"/>
      <c r="S4485" s="39"/>
      <c r="T4485" s="39"/>
      <c r="U4485" s="39"/>
      <c r="V4485" s="39"/>
      <c r="W4485" s="39"/>
      <c r="X4485" s="39"/>
    </row>
    <row r="4486" spans="2:24">
      <c r="B4486" s="59"/>
      <c r="C4486" s="44"/>
      <c r="D4486" s="45"/>
      <c r="E4486" s="42"/>
      <c r="I4486" s="39"/>
      <c r="J4486" s="39"/>
      <c r="K4486" s="39"/>
      <c r="L4486" s="39"/>
      <c r="M4486" s="39"/>
      <c r="N4486" s="39"/>
      <c r="O4486" s="39"/>
      <c r="P4486" s="39"/>
      <c r="Q4486" s="39"/>
      <c r="R4486" s="39"/>
      <c r="S4486" s="39"/>
      <c r="T4486" s="39"/>
      <c r="U4486" s="39"/>
      <c r="V4486" s="39"/>
      <c r="W4486" s="39"/>
      <c r="X4486" s="39"/>
    </row>
    <row r="4487" spans="2:24">
      <c r="B4487" s="59"/>
      <c r="C4487" s="44"/>
      <c r="D4487" s="45"/>
      <c r="E4487" s="42"/>
      <c r="I4487" s="39"/>
      <c r="J4487" s="39"/>
      <c r="K4487" s="39"/>
      <c r="L4487" s="39"/>
      <c r="M4487" s="39"/>
      <c r="N4487" s="39"/>
      <c r="O4487" s="39"/>
      <c r="P4487" s="39"/>
      <c r="Q4487" s="39"/>
      <c r="R4487" s="39"/>
      <c r="S4487" s="39"/>
      <c r="T4487" s="39"/>
      <c r="U4487" s="39"/>
      <c r="V4487" s="39"/>
      <c r="W4487" s="39"/>
      <c r="X4487" s="39"/>
    </row>
    <row r="4488" spans="2:24">
      <c r="B4488" s="59"/>
      <c r="C4488" s="44"/>
      <c r="D4488" s="45"/>
      <c r="E4488" s="42"/>
      <c r="I4488" s="39"/>
      <c r="J4488" s="39"/>
      <c r="K4488" s="39"/>
      <c r="L4488" s="39"/>
      <c r="M4488" s="39"/>
      <c r="N4488" s="39"/>
      <c r="O4488" s="39"/>
      <c r="P4488" s="39"/>
      <c r="Q4488" s="39"/>
      <c r="R4488" s="39"/>
      <c r="S4488" s="39"/>
      <c r="T4488" s="39"/>
      <c r="U4488" s="39"/>
      <c r="V4488" s="39"/>
      <c r="W4488" s="39"/>
      <c r="X4488" s="39"/>
    </row>
    <row r="4489" spans="2:24">
      <c r="B4489" s="59"/>
      <c r="C4489" s="44"/>
      <c r="D4489" s="45"/>
      <c r="E4489" s="42"/>
      <c r="I4489" s="39"/>
      <c r="J4489" s="39"/>
      <c r="K4489" s="39"/>
      <c r="L4489" s="39"/>
      <c r="M4489" s="39"/>
      <c r="N4489" s="39"/>
      <c r="O4489" s="39"/>
      <c r="P4489" s="39"/>
      <c r="Q4489" s="39"/>
      <c r="R4489" s="39"/>
      <c r="S4489" s="39"/>
      <c r="T4489" s="39"/>
      <c r="U4489" s="39"/>
      <c r="V4489" s="39"/>
      <c r="W4489" s="39"/>
      <c r="X4489" s="39"/>
    </row>
    <row r="4490" spans="2:24">
      <c r="B4490" s="59"/>
      <c r="C4490" s="44"/>
      <c r="D4490" s="45"/>
      <c r="E4490" s="42"/>
      <c r="I4490" s="39"/>
      <c r="J4490" s="39"/>
      <c r="K4490" s="39"/>
      <c r="L4490" s="39"/>
      <c r="M4490" s="39"/>
      <c r="N4490" s="39"/>
      <c r="O4490" s="39"/>
      <c r="P4490" s="39"/>
      <c r="Q4490" s="39"/>
      <c r="R4490" s="39"/>
      <c r="S4490" s="39"/>
      <c r="T4490" s="39"/>
      <c r="U4490" s="39"/>
      <c r="V4490" s="39"/>
      <c r="W4490" s="39"/>
      <c r="X4490" s="39"/>
    </row>
    <row r="4491" spans="2:24">
      <c r="B4491" s="59"/>
      <c r="C4491" s="44"/>
      <c r="D4491" s="45"/>
      <c r="E4491" s="42"/>
      <c r="I4491" s="39"/>
      <c r="J4491" s="39"/>
      <c r="K4491" s="39"/>
      <c r="L4491" s="39"/>
      <c r="M4491" s="39"/>
      <c r="N4491" s="39"/>
      <c r="O4491" s="39"/>
      <c r="P4491" s="39"/>
      <c r="Q4491" s="39"/>
      <c r="R4491" s="39"/>
      <c r="S4491" s="39"/>
      <c r="T4491" s="39"/>
      <c r="U4491" s="39"/>
      <c r="V4491" s="39"/>
      <c r="W4491" s="39"/>
      <c r="X4491" s="39"/>
    </row>
    <row r="4492" spans="2:24">
      <c r="B4492" s="59"/>
      <c r="C4492" s="44"/>
      <c r="D4492" s="45"/>
      <c r="E4492" s="42"/>
      <c r="I4492" s="39"/>
      <c r="J4492" s="39"/>
      <c r="K4492" s="39"/>
      <c r="L4492" s="39"/>
      <c r="M4492" s="39"/>
      <c r="N4492" s="39"/>
      <c r="O4492" s="39"/>
      <c r="P4492" s="39"/>
      <c r="Q4492" s="39"/>
      <c r="R4492" s="39"/>
      <c r="S4492" s="39"/>
      <c r="T4492" s="39"/>
      <c r="U4492" s="39"/>
      <c r="V4492" s="39"/>
      <c r="W4492" s="39"/>
      <c r="X4492" s="39"/>
    </row>
    <row r="4493" spans="2:24">
      <c r="B4493" s="59"/>
      <c r="C4493" s="44"/>
      <c r="D4493" s="45"/>
      <c r="E4493" s="42"/>
      <c r="I4493" s="39"/>
      <c r="J4493" s="39"/>
      <c r="K4493" s="39"/>
      <c r="L4493" s="39"/>
      <c r="M4493" s="39"/>
      <c r="N4493" s="39"/>
      <c r="O4493" s="39"/>
      <c r="P4493" s="39"/>
      <c r="Q4493" s="39"/>
      <c r="R4493" s="39"/>
      <c r="S4493" s="39"/>
      <c r="T4493" s="39"/>
      <c r="U4493" s="39"/>
      <c r="V4493" s="39"/>
      <c r="W4493" s="39"/>
      <c r="X4493" s="39"/>
    </row>
    <row r="4494" spans="2:24">
      <c r="B4494" s="59"/>
      <c r="C4494" s="44"/>
      <c r="D4494" s="45"/>
      <c r="E4494" s="42"/>
      <c r="I4494" s="39"/>
      <c r="J4494" s="39"/>
      <c r="K4494" s="39"/>
      <c r="L4494" s="39"/>
      <c r="M4494" s="39"/>
      <c r="N4494" s="39"/>
      <c r="O4494" s="39"/>
      <c r="P4494" s="39"/>
      <c r="Q4494" s="39"/>
      <c r="R4494" s="39"/>
      <c r="S4494" s="39"/>
      <c r="T4494" s="39"/>
      <c r="U4494" s="39"/>
      <c r="V4494" s="39"/>
      <c r="W4494" s="39"/>
      <c r="X4494" s="39"/>
    </row>
    <row r="4495" spans="2:24">
      <c r="B4495" s="59"/>
      <c r="C4495" s="44"/>
      <c r="D4495" s="45"/>
      <c r="E4495" s="42"/>
      <c r="I4495" s="39"/>
      <c r="J4495" s="39"/>
      <c r="K4495" s="39"/>
      <c r="L4495" s="39"/>
      <c r="M4495" s="39"/>
      <c r="N4495" s="39"/>
      <c r="O4495" s="39"/>
      <c r="P4495" s="39"/>
      <c r="Q4495" s="39"/>
      <c r="R4495" s="39"/>
      <c r="S4495" s="39"/>
      <c r="T4495" s="39"/>
      <c r="U4495" s="39"/>
      <c r="V4495" s="39"/>
      <c r="W4495" s="39"/>
      <c r="X4495" s="39"/>
    </row>
    <row r="4496" spans="2:24">
      <c r="B4496" s="59"/>
      <c r="C4496" s="44"/>
      <c r="D4496" s="45"/>
      <c r="E4496" s="42"/>
      <c r="I4496" s="39"/>
      <c r="J4496" s="39"/>
      <c r="K4496" s="39"/>
      <c r="L4496" s="39"/>
      <c r="M4496" s="39"/>
      <c r="N4496" s="39"/>
      <c r="O4496" s="39"/>
      <c r="P4496" s="39"/>
      <c r="Q4496" s="39"/>
      <c r="R4496" s="39"/>
      <c r="S4496" s="39"/>
      <c r="T4496" s="39"/>
      <c r="U4496" s="39"/>
      <c r="V4496" s="39"/>
      <c r="W4496" s="39"/>
      <c r="X4496" s="39"/>
    </row>
    <row r="4497" spans="2:24">
      <c r="B4497" s="59"/>
      <c r="C4497" s="44"/>
      <c r="D4497" s="45"/>
      <c r="E4497" s="42"/>
      <c r="I4497" s="39"/>
      <c r="J4497" s="39"/>
      <c r="K4497" s="39"/>
      <c r="L4497" s="39"/>
      <c r="M4497" s="39"/>
      <c r="N4497" s="39"/>
      <c r="O4497" s="39"/>
      <c r="P4497" s="39"/>
      <c r="Q4497" s="39"/>
      <c r="R4497" s="39"/>
      <c r="S4497" s="39"/>
      <c r="T4497" s="39"/>
      <c r="U4497" s="39"/>
      <c r="V4497" s="39"/>
      <c r="W4497" s="39"/>
      <c r="X4497" s="39"/>
    </row>
    <row r="4498" spans="2:24">
      <c r="B4498" s="59"/>
      <c r="C4498" s="44"/>
      <c r="D4498" s="45"/>
      <c r="E4498" s="42"/>
      <c r="I4498" s="39"/>
      <c r="J4498" s="39"/>
      <c r="K4498" s="39"/>
      <c r="L4498" s="39"/>
      <c r="M4498" s="39"/>
      <c r="N4498" s="39"/>
      <c r="O4498" s="39"/>
      <c r="P4498" s="39"/>
      <c r="Q4498" s="39"/>
      <c r="R4498" s="39"/>
      <c r="S4498" s="39"/>
      <c r="T4498" s="39"/>
      <c r="U4498" s="39"/>
      <c r="V4498" s="39"/>
      <c r="W4498" s="39"/>
      <c r="X4498" s="39"/>
    </row>
    <row r="4499" spans="2:24">
      <c r="B4499" s="59"/>
      <c r="C4499" s="44"/>
      <c r="D4499" s="45"/>
      <c r="E4499" s="42"/>
      <c r="I4499" s="39"/>
      <c r="J4499" s="39"/>
      <c r="K4499" s="39"/>
      <c r="L4499" s="39"/>
      <c r="M4499" s="39"/>
      <c r="N4499" s="39"/>
      <c r="O4499" s="39"/>
      <c r="P4499" s="39"/>
      <c r="Q4499" s="39"/>
      <c r="R4499" s="39"/>
      <c r="S4499" s="39"/>
      <c r="T4499" s="39"/>
      <c r="U4499" s="39"/>
      <c r="V4499" s="39"/>
      <c r="W4499" s="39"/>
      <c r="X4499" s="39"/>
    </row>
    <row r="4500" spans="2:24">
      <c r="B4500" s="59"/>
      <c r="C4500" s="44"/>
      <c r="D4500" s="45"/>
      <c r="E4500" s="42"/>
      <c r="I4500" s="39"/>
      <c r="J4500" s="39"/>
      <c r="K4500" s="39"/>
      <c r="L4500" s="39"/>
      <c r="M4500" s="39"/>
      <c r="N4500" s="39"/>
      <c r="O4500" s="39"/>
      <c r="P4500" s="39"/>
      <c r="Q4500" s="39"/>
      <c r="R4500" s="39"/>
      <c r="S4500" s="39"/>
      <c r="T4500" s="39"/>
      <c r="U4500" s="39"/>
      <c r="V4500" s="39"/>
      <c r="W4500" s="39"/>
      <c r="X4500" s="39"/>
    </row>
    <row r="4501" spans="2:24">
      <c r="B4501" s="59"/>
      <c r="C4501" s="44"/>
      <c r="D4501" s="45"/>
      <c r="E4501" s="42"/>
      <c r="I4501" s="39"/>
      <c r="J4501" s="39"/>
      <c r="K4501" s="39"/>
      <c r="L4501" s="39"/>
      <c r="M4501" s="39"/>
      <c r="N4501" s="39"/>
      <c r="O4501" s="39"/>
      <c r="P4501" s="39"/>
      <c r="Q4501" s="39"/>
      <c r="R4501" s="39"/>
      <c r="S4501" s="39"/>
      <c r="T4501" s="39"/>
      <c r="U4501" s="39"/>
      <c r="V4501" s="39"/>
      <c r="W4501" s="39"/>
      <c r="X4501" s="39"/>
    </row>
    <row r="4502" spans="2:24">
      <c r="B4502" s="59"/>
      <c r="C4502" s="44"/>
      <c r="D4502" s="45"/>
      <c r="E4502" s="42"/>
      <c r="I4502" s="39"/>
      <c r="J4502" s="39"/>
      <c r="K4502" s="39"/>
      <c r="L4502" s="39"/>
      <c r="M4502" s="39"/>
      <c r="N4502" s="39"/>
      <c r="O4502" s="39"/>
      <c r="P4502" s="39"/>
      <c r="Q4502" s="39"/>
      <c r="R4502" s="39"/>
      <c r="S4502" s="39"/>
      <c r="T4502" s="39"/>
      <c r="U4502" s="39"/>
      <c r="V4502" s="39"/>
      <c r="W4502" s="39"/>
      <c r="X4502" s="39"/>
    </row>
    <row r="4503" spans="2:24">
      <c r="B4503" s="59"/>
      <c r="C4503" s="44"/>
      <c r="D4503" s="45"/>
      <c r="E4503" s="42"/>
      <c r="I4503" s="39"/>
      <c r="J4503" s="39"/>
      <c r="K4503" s="39"/>
      <c r="L4503" s="39"/>
      <c r="M4503" s="39"/>
      <c r="N4503" s="39"/>
      <c r="O4503" s="39"/>
      <c r="P4503" s="39"/>
      <c r="Q4503" s="39"/>
      <c r="R4503" s="39"/>
      <c r="S4503" s="39"/>
      <c r="T4503" s="39"/>
      <c r="U4503" s="39"/>
      <c r="V4503" s="39"/>
      <c r="W4503" s="39"/>
      <c r="X4503" s="39"/>
    </row>
    <row r="4504" spans="2:24">
      <c r="B4504" s="59"/>
      <c r="C4504" s="44"/>
      <c r="D4504" s="45"/>
      <c r="E4504" s="42"/>
      <c r="I4504" s="39"/>
      <c r="J4504" s="39"/>
      <c r="K4504" s="39"/>
      <c r="L4504" s="39"/>
      <c r="M4504" s="39"/>
      <c r="N4504" s="39"/>
      <c r="O4504" s="39"/>
      <c r="P4504" s="39"/>
      <c r="Q4504" s="39"/>
      <c r="R4504" s="39"/>
      <c r="S4504" s="39"/>
      <c r="T4504" s="39"/>
      <c r="U4504" s="39"/>
      <c r="V4504" s="39"/>
      <c r="W4504" s="39"/>
      <c r="X4504" s="39"/>
    </row>
    <row r="4505" spans="2:24">
      <c r="B4505" s="59"/>
      <c r="C4505" s="44"/>
      <c r="D4505" s="45"/>
      <c r="E4505" s="42"/>
      <c r="I4505" s="39"/>
      <c r="J4505" s="39"/>
      <c r="K4505" s="39"/>
      <c r="L4505" s="39"/>
      <c r="M4505" s="39"/>
      <c r="N4505" s="39"/>
      <c r="O4505" s="39"/>
      <c r="P4505" s="39"/>
      <c r="Q4505" s="39"/>
      <c r="R4505" s="39"/>
      <c r="S4505" s="39"/>
      <c r="T4505" s="39"/>
      <c r="U4505" s="39"/>
      <c r="V4505" s="39"/>
      <c r="W4505" s="39"/>
      <c r="X4505" s="39"/>
    </row>
    <row r="4506" spans="2:24">
      <c r="B4506" s="59"/>
      <c r="C4506" s="44"/>
      <c r="D4506" s="45"/>
      <c r="E4506" s="42"/>
      <c r="I4506" s="39"/>
      <c r="J4506" s="39"/>
      <c r="K4506" s="39"/>
      <c r="L4506" s="39"/>
      <c r="M4506" s="39"/>
      <c r="N4506" s="39"/>
      <c r="O4506" s="39"/>
      <c r="P4506" s="39"/>
      <c r="Q4506" s="39"/>
      <c r="R4506" s="39"/>
      <c r="S4506" s="39"/>
      <c r="T4506" s="39"/>
      <c r="U4506" s="39"/>
      <c r="V4506" s="39"/>
      <c r="W4506" s="39"/>
      <c r="X4506" s="39"/>
    </row>
    <row r="4507" spans="2:24">
      <c r="B4507" s="59"/>
      <c r="C4507" s="44"/>
      <c r="D4507" s="45"/>
      <c r="E4507" s="42"/>
      <c r="I4507" s="39"/>
      <c r="J4507" s="39"/>
      <c r="K4507" s="39"/>
      <c r="L4507" s="39"/>
      <c r="M4507" s="39"/>
      <c r="N4507" s="39"/>
      <c r="O4507" s="39"/>
      <c r="P4507" s="39"/>
      <c r="Q4507" s="39"/>
      <c r="R4507" s="39"/>
      <c r="S4507" s="39"/>
      <c r="T4507" s="39"/>
      <c r="U4507" s="39"/>
      <c r="V4507" s="39"/>
      <c r="W4507" s="39"/>
      <c r="X4507" s="39"/>
    </row>
    <row r="4508" spans="2:24">
      <c r="B4508" s="59"/>
      <c r="C4508" s="44"/>
      <c r="D4508" s="45"/>
      <c r="E4508" s="42"/>
      <c r="I4508" s="39"/>
      <c r="J4508" s="39"/>
      <c r="K4508" s="39"/>
      <c r="L4508" s="39"/>
      <c r="M4508" s="39"/>
      <c r="N4508" s="39"/>
      <c r="O4508" s="39"/>
      <c r="P4508" s="39"/>
      <c r="Q4508" s="39"/>
      <c r="R4508" s="39"/>
      <c r="S4508" s="39"/>
      <c r="T4508" s="39"/>
      <c r="U4508" s="39"/>
      <c r="V4508" s="39"/>
      <c r="W4508" s="39"/>
      <c r="X4508" s="39"/>
    </row>
    <row r="4509" spans="2:24">
      <c r="B4509" s="59"/>
      <c r="C4509" s="44"/>
      <c r="D4509" s="45"/>
      <c r="E4509" s="42"/>
      <c r="I4509" s="39"/>
      <c r="J4509" s="39"/>
      <c r="K4509" s="39"/>
      <c r="L4509" s="39"/>
      <c r="M4509" s="39"/>
      <c r="N4509" s="39"/>
      <c r="O4509" s="39"/>
      <c r="P4509" s="39"/>
      <c r="Q4509" s="39"/>
      <c r="R4509" s="39"/>
      <c r="S4509" s="39"/>
      <c r="T4509" s="39"/>
      <c r="U4509" s="39"/>
      <c r="V4509" s="39"/>
      <c r="W4509" s="39"/>
      <c r="X4509" s="39"/>
    </row>
    <row r="4510" spans="2:24">
      <c r="B4510" s="59"/>
      <c r="C4510" s="44"/>
      <c r="D4510" s="45"/>
      <c r="E4510" s="42"/>
      <c r="I4510" s="39"/>
      <c r="J4510" s="39"/>
      <c r="K4510" s="39"/>
      <c r="L4510" s="39"/>
      <c r="M4510" s="39"/>
      <c r="N4510" s="39"/>
      <c r="O4510" s="39"/>
      <c r="P4510" s="39"/>
      <c r="Q4510" s="39"/>
      <c r="R4510" s="39"/>
      <c r="S4510" s="39"/>
      <c r="T4510" s="39"/>
      <c r="U4510" s="39"/>
      <c r="V4510" s="39"/>
      <c r="W4510" s="39"/>
      <c r="X4510" s="39"/>
    </row>
    <row r="4511" spans="2:24">
      <c r="B4511" s="59"/>
      <c r="C4511" s="44"/>
      <c r="D4511" s="45"/>
      <c r="E4511" s="42"/>
      <c r="I4511" s="39"/>
      <c r="J4511" s="39"/>
      <c r="K4511" s="39"/>
      <c r="L4511" s="39"/>
      <c r="M4511" s="39"/>
      <c r="N4511" s="39"/>
      <c r="O4511" s="39"/>
      <c r="P4511" s="39"/>
      <c r="Q4511" s="39"/>
      <c r="R4511" s="39"/>
      <c r="S4511" s="39"/>
      <c r="T4511" s="39"/>
      <c r="U4511" s="39"/>
      <c r="V4511" s="39"/>
      <c r="W4511" s="39"/>
      <c r="X4511" s="39"/>
    </row>
    <row r="4512" spans="2:24">
      <c r="B4512" s="59"/>
      <c r="C4512" s="44"/>
      <c r="D4512" s="45"/>
      <c r="E4512" s="42"/>
      <c r="I4512" s="39"/>
      <c r="J4512" s="39"/>
      <c r="K4512" s="39"/>
      <c r="L4512" s="39"/>
      <c r="M4512" s="39"/>
      <c r="N4512" s="39"/>
      <c r="O4512" s="39"/>
      <c r="P4512" s="39"/>
      <c r="Q4512" s="39"/>
      <c r="R4512" s="39"/>
      <c r="S4512" s="39"/>
      <c r="T4512" s="39"/>
      <c r="U4512" s="39"/>
      <c r="V4512" s="39"/>
      <c r="W4512" s="39"/>
      <c r="X4512" s="39"/>
    </row>
    <row r="4513" spans="2:24">
      <c r="B4513" s="59"/>
      <c r="C4513" s="44"/>
      <c r="D4513" s="45"/>
      <c r="E4513" s="42"/>
      <c r="I4513" s="39"/>
      <c r="J4513" s="39"/>
      <c r="K4513" s="39"/>
      <c r="L4513" s="39"/>
      <c r="M4513" s="39"/>
      <c r="N4513" s="39"/>
      <c r="O4513" s="39"/>
      <c r="P4513" s="39"/>
      <c r="Q4513" s="39"/>
      <c r="R4513" s="39"/>
      <c r="S4513" s="39"/>
      <c r="T4513" s="39"/>
      <c r="U4513" s="39"/>
      <c r="V4513" s="39"/>
      <c r="W4513" s="39"/>
      <c r="X4513" s="39"/>
    </row>
    <row r="4514" spans="2:24">
      <c r="B4514" s="59"/>
      <c r="C4514" s="44"/>
      <c r="D4514" s="45"/>
      <c r="E4514" s="42"/>
      <c r="I4514" s="39"/>
      <c r="J4514" s="39"/>
      <c r="K4514" s="39"/>
      <c r="L4514" s="39"/>
      <c r="M4514" s="39"/>
      <c r="N4514" s="39"/>
      <c r="O4514" s="39"/>
      <c r="P4514" s="39"/>
      <c r="Q4514" s="39"/>
      <c r="R4514" s="39"/>
      <c r="S4514" s="39"/>
      <c r="T4514" s="39"/>
      <c r="U4514" s="39"/>
      <c r="V4514" s="39"/>
      <c r="W4514" s="39"/>
      <c r="X4514" s="39"/>
    </row>
    <row r="4515" spans="2:24">
      <c r="B4515" s="59"/>
      <c r="C4515" s="44"/>
      <c r="D4515" s="45"/>
      <c r="E4515" s="42"/>
      <c r="I4515" s="39"/>
      <c r="J4515" s="39"/>
      <c r="K4515" s="39"/>
      <c r="L4515" s="39"/>
      <c r="M4515" s="39"/>
      <c r="N4515" s="39"/>
      <c r="O4515" s="39"/>
      <c r="P4515" s="39"/>
      <c r="Q4515" s="39"/>
      <c r="R4515" s="39"/>
      <c r="S4515" s="39"/>
      <c r="T4515" s="39"/>
      <c r="U4515" s="39"/>
      <c r="V4515" s="39"/>
      <c r="W4515" s="39"/>
      <c r="X4515" s="39"/>
    </row>
    <row r="4516" spans="2:24">
      <c r="B4516" s="59"/>
      <c r="C4516" s="44"/>
      <c r="D4516" s="45"/>
      <c r="E4516" s="42"/>
      <c r="I4516" s="39"/>
      <c r="J4516" s="39"/>
      <c r="K4516" s="39"/>
      <c r="L4516" s="39"/>
      <c r="M4516" s="39"/>
      <c r="N4516" s="39"/>
      <c r="O4516" s="39"/>
      <c r="P4516" s="39"/>
      <c r="Q4516" s="39"/>
      <c r="R4516" s="39"/>
      <c r="S4516" s="39"/>
      <c r="T4516" s="39"/>
      <c r="U4516" s="39"/>
      <c r="V4516" s="39"/>
      <c r="W4516" s="39"/>
      <c r="X4516" s="39"/>
    </row>
    <row r="4517" spans="2:24">
      <c r="B4517" s="59"/>
      <c r="C4517" s="44"/>
      <c r="D4517" s="45"/>
      <c r="E4517" s="42"/>
      <c r="I4517" s="39"/>
      <c r="J4517" s="39"/>
      <c r="K4517" s="39"/>
      <c r="L4517" s="39"/>
      <c r="M4517" s="39"/>
      <c r="N4517" s="39"/>
      <c r="O4517" s="39"/>
      <c r="P4517" s="39"/>
      <c r="Q4517" s="39"/>
      <c r="R4517" s="39"/>
      <c r="S4517" s="39"/>
      <c r="T4517" s="39"/>
      <c r="U4517" s="39"/>
      <c r="V4517" s="39"/>
      <c r="W4517" s="39"/>
      <c r="X4517" s="39"/>
    </row>
    <row r="4518" spans="2:24">
      <c r="B4518" s="59"/>
      <c r="C4518" s="44"/>
      <c r="D4518" s="45"/>
      <c r="E4518" s="42"/>
      <c r="I4518" s="39"/>
      <c r="J4518" s="39"/>
      <c r="K4518" s="39"/>
      <c r="L4518" s="39"/>
      <c r="M4518" s="39"/>
      <c r="N4518" s="39"/>
      <c r="O4518" s="39"/>
      <c r="P4518" s="39"/>
      <c r="Q4518" s="39"/>
      <c r="R4518" s="39"/>
      <c r="S4518" s="39"/>
      <c r="T4518" s="39"/>
      <c r="U4518" s="39"/>
      <c r="V4518" s="39"/>
      <c r="W4518" s="39"/>
      <c r="X4518" s="39"/>
    </row>
    <row r="4519" spans="2:24">
      <c r="B4519" s="59"/>
      <c r="C4519" s="44"/>
      <c r="D4519" s="45"/>
      <c r="E4519" s="42"/>
      <c r="I4519" s="39"/>
      <c r="J4519" s="39"/>
      <c r="K4519" s="39"/>
      <c r="L4519" s="39"/>
      <c r="M4519" s="39"/>
      <c r="N4519" s="39"/>
      <c r="O4519" s="39"/>
      <c r="P4519" s="39"/>
      <c r="Q4519" s="39"/>
      <c r="R4519" s="39"/>
      <c r="S4519" s="39"/>
      <c r="T4519" s="39"/>
      <c r="U4519" s="39"/>
      <c r="V4519" s="39"/>
      <c r="W4519" s="39"/>
      <c r="X4519" s="39"/>
    </row>
    <row r="4520" spans="2:24">
      <c r="B4520" s="59"/>
      <c r="C4520" s="44"/>
      <c r="D4520" s="45"/>
      <c r="E4520" s="42"/>
      <c r="I4520" s="39"/>
      <c r="J4520" s="39"/>
      <c r="K4520" s="39"/>
      <c r="L4520" s="39"/>
      <c r="M4520" s="39"/>
      <c r="N4520" s="39"/>
      <c r="O4520" s="39"/>
      <c r="P4520" s="39"/>
      <c r="Q4520" s="39"/>
      <c r="R4520" s="39"/>
      <c r="S4520" s="39"/>
      <c r="T4520" s="39"/>
      <c r="U4520" s="39"/>
      <c r="V4520" s="39"/>
      <c r="W4520" s="39"/>
      <c r="X4520" s="39"/>
    </row>
    <row r="4521" spans="2:24">
      <c r="B4521" s="59"/>
      <c r="C4521" s="44"/>
      <c r="D4521" s="45"/>
      <c r="E4521" s="42"/>
      <c r="I4521" s="39"/>
      <c r="J4521" s="39"/>
      <c r="K4521" s="39"/>
      <c r="L4521" s="39"/>
      <c r="M4521" s="39"/>
      <c r="N4521" s="39"/>
      <c r="O4521" s="39"/>
      <c r="P4521" s="39"/>
      <c r="Q4521" s="39"/>
      <c r="R4521" s="39"/>
      <c r="S4521" s="39"/>
      <c r="T4521" s="39"/>
      <c r="U4521" s="39"/>
      <c r="V4521" s="39"/>
      <c r="W4521" s="39"/>
      <c r="X4521" s="39"/>
    </row>
    <row r="4522" spans="2:24">
      <c r="B4522" s="59"/>
      <c r="C4522" s="44"/>
      <c r="D4522" s="45"/>
      <c r="E4522" s="42"/>
      <c r="I4522" s="39"/>
      <c r="J4522" s="39"/>
      <c r="K4522" s="39"/>
      <c r="L4522" s="39"/>
      <c r="M4522" s="39"/>
      <c r="N4522" s="39"/>
      <c r="O4522" s="39"/>
      <c r="P4522" s="39"/>
      <c r="Q4522" s="39"/>
      <c r="R4522" s="39"/>
      <c r="S4522" s="39"/>
      <c r="T4522" s="39"/>
      <c r="U4522" s="39"/>
      <c r="V4522" s="39"/>
      <c r="W4522" s="39"/>
      <c r="X4522" s="39"/>
    </row>
    <row r="4523" spans="2:24">
      <c r="B4523" s="59"/>
      <c r="C4523" s="44"/>
      <c r="D4523" s="45"/>
      <c r="E4523" s="42"/>
      <c r="I4523" s="39"/>
      <c r="J4523" s="39"/>
      <c r="K4523" s="39"/>
      <c r="L4523" s="39"/>
      <c r="M4523" s="39"/>
      <c r="N4523" s="39"/>
      <c r="O4523" s="39"/>
      <c r="P4523" s="39"/>
      <c r="Q4523" s="39"/>
      <c r="R4523" s="39"/>
      <c r="S4523" s="39"/>
      <c r="T4523" s="39"/>
      <c r="U4523" s="39"/>
      <c r="V4523" s="39"/>
      <c r="W4523" s="39"/>
      <c r="X4523" s="39"/>
    </row>
    <row r="4524" spans="2:24">
      <c r="B4524" s="59"/>
      <c r="C4524" s="44"/>
      <c r="D4524" s="45"/>
      <c r="E4524" s="42"/>
      <c r="I4524" s="39"/>
      <c r="J4524" s="39"/>
      <c r="K4524" s="39"/>
      <c r="L4524" s="39"/>
      <c r="M4524" s="39"/>
      <c r="N4524" s="39"/>
      <c r="O4524" s="39"/>
      <c r="P4524" s="39"/>
      <c r="Q4524" s="39"/>
      <c r="R4524" s="39"/>
      <c r="S4524" s="39"/>
      <c r="T4524" s="39"/>
      <c r="U4524" s="39"/>
      <c r="V4524" s="39"/>
      <c r="W4524" s="39"/>
      <c r="X4524" s="39"/>
    </row>
    <row r="4525" spans="2:24">
      <c r="B4525" s="59"/>
      <c r="C4525" s="44"/>
      <c r="D4525" s="45"/>
      <c r="E4525" s="42"/>
      <c r="I4525" s="39"/>
      <c r="J4525" s="39"/>
      <c r="K4525" s="39"/>
      <c r="L4525" s="39"/>
      <c r="M4525" s="39"/>
      <c r="N4525" s="39"/>
      <c r="O4525" s="39"/>
      <c r="P4525" s="39"/>
      <c r="Q4525" s="39"/>
      <c r="R4525" s="39"/>
      <c r="S4525" s="39"/>
      <c r="T4525" s="39"/>
      <c r="U4525" s="39"/>
      <c r="V4525" s="39"/>
      <c r="W4525" s="39"/>
      <c r="X4525" s="39"/>
    </row>
    <row r="4526" spans="2:24">
      <c r="B4526" s="59"/>
      <c r="C4526" s="44"/>
      <c r="D4526" s="45"/>
      <c r="E4526" s="42"/>
      <c r="I4526" s="39"/>
      <c r="J4526" s="39"/>
      <c r="K4526" s="39"/>
      <c r="L4526" s="39"/>
      <c r="M4526" s="39"/>
      <c r="N4526" s="39"/>
      <c r="O4526" s="39"/>
      <c r="P4526" s="39"/>
      <c r="Q4526" s="39"/>
      <c r="R4526" s="39"/>
      <c r="S4526" s="39"/>
      <c r="T4526" s="39"/>
      <c r="U4526" s="39"/>
      <c r="V4526" s="39"/>
      <c r="W4526" s="39"/>
      <c r="X4526" s="39"/>
    </row>
    <row r="4527" spans="2:24">
      <c r="B4527" s="59"/>
      <c r="C4527" s="44"/>
      <c r="D4527" s="45"/>
      <c r="E4527" s="42"/>
      <c r="I4527" s="39"/>
      <c r="J4527" s="39"/>
      <c r="K4527" s="39"/>
      <c r="L4527" s="39"/>
      <c r="M4527" s="39"/>
      <c r="N4527" s="39"/>
      <c r="O4527" s="39"/>
      <c r="P4527" s="39"/>
      <c r="Q4527" s="39"/>
      <c r="R4527" s="39"/>
      <c r="S4527" s="39"/>
      <c r="T4527" s="39"/>
      <c r="U4527" s="39"/>
      <c r="V4527" s="39"/>
      <c r="W4527" s="39"/>
      <c r="X4527" s="39"/>
    </row>
    <row r="4528" spans="2:24">
      <c r="B4528" s="59"/>
      <c r="C4528" s="44"/>
      <c r="D4528" s="45"/>
      <c r="E4528" s="42"/>
      <c r="I4528" s="39"/>
      <c r="J4528" s="39"/>
      <c r="K4528" s="39"/>
      <c r="L4528" s="39"/>
      <c r="M4528" s="39"/>
      <c r="N4528" s="39"/>
      <c r="O4528" s="39"/>
      <c r="P4528" s="39"/>
      <c r="Q4528" s="39"/>
      <c r="R4528" s="39"/>
      <c r="S4528" s="39"/>
      <c r="T4528" s="39"/>
      <c r="U4528" s="39"/>
      <c r="V4528" s="39"/>
      <c r="W4528" s="39"/>
      <c r="X4528" s="39"/>
    </row>
    <row r="4529" spans="2:24">
      <c r="B4529" s="59"/>
      <c r="C4529" s="44"/>
      <c r="D4529" s="45"/>
      <c r="E4529" s="42"/>
      <c r="I4529" s="39"/>
      <c r="J4529" s="39"/>
      <c r="K4529" s="39"/>
      <c r="L4529" s="39"/>
      <c r="M4529" s="39"/>
      <c r="N4529" s="39"/>
      <c r="O4529" s="39"/>
      <c r="P4529" s="39"/>
      <c r="Q4529" s="39"/>
      <c r="R4529" s="39"/>
      <c r="S4529" s="39"/>
      <c r="T4529" s="39"/>
      <c r="U4529" s="39"/>
      <c r="V4529" s="39"/>
      <c r="W4529" s="39"/>
      <c r="X4529" s="39"/>
    </row>
    <row r="4530" spans="2:24">
      <c r="B4530" s="59"/>
      <c r="C4530" s="44"/>
      <c r="D4530" s="45"/>
      <c r="E4530" s="42"/>
      <c r="I4530" s="39"/>
      <c r="J4530" s="39"/>
      <c r="K4530" s="39"/>
      <c r="L4530" s="39"/>
      <c r="M4530" s="39"/>
      <c r="N4530" s="39"/>
      <c r="O4530" s="39"/>
      <c r="P4530" s="39"/>
      <c r="Q4530" s="39"/>
      <c r="R4530" s="39"/>
      <c r="S4530" s="39"/>
      <c r="T4530" s="39"/>
      <c r="U4530" s="39"/>
      <c r="V4530" s="39"/>
      <c r="W4530" s="39"/>
      <c r="X4530" s="39"/>
    </row>
    <row r="4531" spans="2:24">
      <c r="B4531" s="59"/>
      <c r="C4531" s="44"/>
      <c r="D4531" s="45"/>
      <c r="E4531" s="42"/>
      <c r="I4531" s="39"/>
      <c r="J4531" s="39"/>
      <c r="K4531" s="39"/>
      <c r="L4531" s="39"/>
      <c r="M4531" s="39"/>
      <c r="N4531" s="39"/>
      <c r="O4531" s="39"/>
      <c r="P4531" s="39"/>
      <c r="Q4531" s="39"/>
      <c r="R4531" s="39"/>
      <c r="S4531" s="39"/>
      <c r="T4531" s="39"/>
      <c r="U4531" s="39"/>
      <c r="V4531" s="39"/>
      <c r="W4531" s="39"/>
      <c r="X4531" s="39"/>
    </row>
    <row r="4532" spans="2:24">
      <c r="B4532" s="59"/>
      <c r="C4532" s="44"/>
      <c r="D4532" s="45"/>
      <c r="E4532" s="42"/>
      <c r="I4532" s="39"/>
      <c r="J4532" s="39"/>
      <c r="K4532" s="39"/>
      <c r="L4532" s="39"/>
      <c r="M4532" s="39"/>
      <c r="N4532" s="39"/>
      <c r="O4532" s="39"/>
      <c r="P4532" s="39"/>
      <c r="Q4532" s="39"/>
      <c r="R4532" s="39"/>
      <c r="S4532" s="39"/>
      <c r="T4532" s="39"/>
      <c r="U4532" s="39"/>
      <c r="V4532" s="39"/>
      <c r="W4532" s="39"/>
      <c r="X4532" s="39"/>
    </row>
    <row r="4533" spans="2:24">
      <c r="B4533" s="59"/>
      <c r="C4533" s="44"/>
      <c r="D4533" s="45"/>
      <c r="E4533" s="42"/>
      <c r="I4533" s="39"/>
      <c r="J4533" s="39"/>
      <c r="K4533" s="39"/>
      <c r="L4533" s="39"/>
      <c r="M4533" s="39"/>
      <c r="N4533" s="39"/>
      <c r="O4533" s="39"/>
      <c r="P4533" s="39"/>
      <c r="Q4533" s="39"/>
      <c r="R4533" s="39"/>
      <c r="S4533" s="39"/>
      <c r="T4533" s="39"/>
      <c r="U4533" s="39"/>
      <c r="V4533" s="39"/>
      <c r="W4533" s="39"/>
      <c r="X4533" s="39"/>
    </row>
    <row r="4534" spans="2:24">
      <c r="B4534" s="59"/>
      <c r="C4534" s="44"/>
      <c r="D4534" s="45"/>
      <c r="E4534" s="42"/>
      <c r="I4534" s="39"/>
      <c r="J4534" s="39"/>
      <c r="K4534" s="39"/>
      <c r="L4534" s="39"/>
      <c r="M4534" s="39"/>
      <c r="N4534" s="39"/>
      <c r="O4534" s="39"/>
      <c r="P4534" s="39"/>
      <c r="Q4534" s="39"/>
      <c r="R4534" s="39"/>
      <c r="S4534" s="39"/>
      <c r="T4534" s="39"/>
      <c r="U4534" s="39"/>
      <c r="V4534" s="39"/>
      <c r="W4534" s="39"/>
      <c r="X4534" s="39"/>
    </row>
    <row r="4535" spans="2:24">
      <c r="B4535" s="59"/>
      <c r="C4535" s="44"/>
      <c r="D4535" s="45"/>
      <c r="E4535" s="42"/>
      <c r="I4535" s="39"/>
      <c r="J4535" s="39"/>
      <c r="K4535" s="39"/>
      <c r="L4535" s="39"/>
      <c r="M4535" s="39"/>
      <c r="N4535" s="39"/>
      <c r="O4535" s="39"/>
      <c r="P4535" s="39"/>
      <c r="Q4535" s="39"/>
      <c r="R4535" s="39"/>
      <c r="S4535" s="39"/>
      <c r="T4535" s="39"/>
      <c r="U4535" s="39"/>
      <c r="V4535" s="39"/>
      <c r="W4535" s="39"/>
      <c r="X4535" s="39"/>
    </row>
    <row r="4536" spans="2:24">
      <c r="B4536" s="59"/>
      <c r="C4536" s="44"/>
      <c r="D4536" s="45"/>
      <c r="E4536" s="42"/>
      <c r="I4536" s="39"/>
      <c r="J4536" s="39"/>
      <c r="K4536" s="39"/>
      <c r="L4536" s="39"/>
      <c r="M4536" s="39"/>
      <c r="N4536" s="39"/>
      <c r="O4536" s="39"/>
      <c r="P4536" s="39"/>
      <c r="Q4536" s="39"/>
      <c r="R4536" s="39"/>
      <c r="S4536" s="39"/>
      <c r="T4536" s="39"/>
      <c r="U4536" s="39"/>
      <c r="V4536" s="39"/>
      <c r="W4536" s="39"/>
      <c r="X4536" s="39"/>
    </row>
    <row r="4537" spans="2:24">
      <c r="B4537" s="59"/>
      <c r="C4537" s="44"/>
      <c r="D4537" s="45"/>
      <c r="E4537" s="42"/>
      <c r="I4537" s="39"/>
      <c r="J4537" s="39"/>
      <c r="K4537" s="39"/>
      <c r="L4537" s="39"/>
      <c r="M4537" s="39"/>
      <c r="N4537" s="39"/>
      <c r="O4537" s="39"/>
      <c r="P4537" s="39"/>
      <c r="Q4537" s="39"/>
      <c r="R4537" s="39"/>
      <c r="S4537" s="39"/>
      <c r="T4537" s="39"/>
      <c r="U4537" s="39"/>
      <c r="V4537" s="39"/>
      <c r="W4537" s="39"/>
      <c r="X4537" s="39"/>
    </row>
    <row r="4538" spans="2:24">
      <c r="B4538" s="59"/>
      <c r="C4538" s="44"/>
      <c r="D4538" s="45"/>
      <c r="E4538" s="42"/>
      <c r="I4538" s="39"/>
      <c r="J4538" s="39"/>
      <c r="K4538" s="39"/>
      <c r="L4538" s="39"/>
      <c r="M4538" s="39"/>
      <c r="N4538" s="39"/>
      <c r="O4538" s="39"/>
      <c r="P4538" s="39"/>
      <c r="Q4538" s="39"/>
      <c r="R4538" s="39"/>
      <c r="S4538" s="39"/>
      <c r="T4538" s="39"/>
      <c r="U4538" s="39"/>
      <c r="V4538" s="39"/>
      <c r="W4538" s="39"/>
      <c r="X4538" s="39"/>
    </row>
    <row r="4539" spans="2:24">
      <c r="B4539" s="59"/>
      <c r="C4539" s="44"/>
      <c r="D4539" s="45"/>
      <c r="E4539" s="42"/>
      <c r="I4539" s="39"/>
      <c r="J4539" s="39"/>
      <c r="K4539" s="39"/>
      <c r="L4539" s="39"/>
      <c r="M4539" s="39"/>
      <c r="N4539" s="39"/>
      <c r="O4539" s="39"/>
      <c r="P4539" s="39"/>
      <c r="Q4539" s="39"/>
      <c r="R4539" s="39"/>
      <c r="S4539" s="39"/>
      <c r="T4539" s="39"/>
      <c r="U4539" s="39"/>
      <c r="V4539" s="39"/>
      <c r="W4539" s="39"/>
      <c r="X4539" s="39"/>
    </row>
    <row r="4540" spans="2:24">
      <c r="B4540" s="59"/>
      <c r="C4540" s="44"/>
      <c r="D4540" s="45"/>
      <c r="E4540" s="42"/>
      <c r="I4540" s="39"/>
      <c r="J4540" s="39"/>
      <c r="K4540" s="39"/>
      <c r="L4540" s="39"/>
      <c r="M4540" s="39"/>
      <c r="N4540" s="39"/>
      <c r="O4540" s="39"/>
      <c r="P4540" s="39"/>
      <c r="Q4540" s="39"/>
      <c r="R4540" s="39"/>
      <c r="S4540" s="39"/>
      <c r="T4540" s="39"/>
      <c r="U4540" s="39"/>
      <c r="V4540" s="39"/>
      <c r="W4540" s="39"/>
      <c r="X4540" s="39"/>
    </row>
    <row r="4541" spans="2:24">
      <c r="B4541" s="59"/>
      <c r="C4541" s="44"/>
      <c r="D4541" s="45"/>
      <c r="E4541" s="42"/>
      <c r="I4541" s="39"/>
      <c r="J4541" s="39"/>
      <c r="K4541" s="39"/>
      <c r="L4541" s="39"/>
      <c r="M4541" s="39"/>
      <c r="N4541" s="39"/>
      <c r="O4541" s="39"/>
      <c r="P4541" s="39"/>
      <c r="Q4541" s="39"/>
      <c r="R4541" s="39"/>
      <c r="S4541" s="39"/>
      <c r="T4541" s="39"/>
      <c r="U4541" s="39"/>
      <c r="V4541" s="39"/>
      <c r="W4541" s="39"/>
      <c r="X4541" s="39"/>
    </row>
    <row r="4542" spans="2:24">
      <c r="B4542" s="59"/>
      <c r="C4542" s="44"/>
      <c r="D4542" s="45"/>
      <c r="E4542" s="42"/>
      <c r="I4542" s="39"/>
      <c r="J4542" s="39"/>
      <c r="K4542" s="39"/>
      <c r="L4542" s="39"/>
      <c r="M4542" s="39"/>
      <c r="N4542" s="39"/>
      <c r="O4542" s="39"/>
      <c r="P4542" s="39"/>
      <c r="Q4542" s="39"/>
      <c r="R4542" s="39"/>
      <c r="S4542" s="39"/>
      <c r="T4542" s="39"/>
      <c r="U4542" s="39"/>
      <c r="V4542" s="39"/>
      <c r="W4542" s="39"/>
      <c r="X4542" s="39"/>
    </row>
    <row r="4543" spans="2:24">
      <c r="B4543" s="59"/>
      <c r="C4543" s="44"/>
      <c r="D4543" s="45"/>
      <c r="E4543" s="42"/>
      <c r="I4543" s="39"/>
      <c r="J4543" s="39"/>
      <c r="K4543" s="39"/>
      <c r="L4543" s="39"/>
      <c r="M4543" s="39"/>
      <c r="N4543" s="39"/>
      <c r="O4543" s="39"/>
      <c r="P4543" s="39"/>
      <c r="Q4543" s="39"/>
      <c r="R4543" s="39"/>
      <c r="S4543" s="39"/>
      <c r="T4543" s="39"/>
      <c r="U4543" s="39"/>
      <c r="V4543" s="39"/>
      <c r="W4543" s="39"/>
      <c r="X4543" s="39"/>
    </row>
    <row r="4544" spans="2:24">
      <c r="B4544" s="59"/>
      <c r="C4544" s="44"/>
      <c r="D4544" s="45"/>
      <c r="E4544" s="42"/>
      <c r="I4544" s="39"/>
      <c r="J4544" s="39"/>
      <c r="K4544" s="39"/>
      <c r="L4544" s="39"/>
      <c r="M4544" s="39"/>
      <c r="N4544" s="39"/>
      <c r="O4544" s="39"/>
      <c r="P4544" s="39"/>
      <c r="Q4544" s="39"/>
      <c r="R4544" s="39"/>
      <c r="S4544" s="39"/>
      <c r="T4544" s="39"/>
      <c r="U4544" s="39"/>
      <c r="V4544" s="39"/>
      <c r="W4544" s="39"/>
      <c r="X4544" s="39"/>
    </row>
    <row r="4545" spans="2:24">
      <c r="B4545" s="59"/>
      <c r="C4545" s="44"/>
      <c r="D4545" s="45"/>
      <c r="E4545" s="42"/>
      <c r="I4545" s="39"/>
      <c r="J4545" s="39"/>
      <c r="K4545" s="39"/>
      <c r="L4545" s="39"/>
      <c r="M4545" s="39"/>
      <c r="N4545" s="39"/>
      <c r="O4545" s="39"/>
      <c r="P4545" s="39"/>
      <c r="Q4545" s="39"/>
      <c r="R4545" s="39"/>
      <c r="S4545" s="39"/>
      <c r="T4545" s="39"/>
      <c r="U4545" s="39"/>
      <c r="V4545" s="39"/>
      <c r="W4545" s="39"/>
      <c r="X4545" s="39"/>
    </row>
    <row r="4546" spans="2:24">
      <c r="B4546" s="59"/>
      <c r="C4546" s="44"/>
      <c r="D4546" s="45"/>
      <c r="E4546" s="42"/>
      <c r="I4546" s="39"/>
      <c r="J4546" s="39"/>
      <c r="K4546" s="39"/>
      <c r="L4546" s="39"/>
      <c r="M4546" s="39"/>
      <c r="N4546" s="39"/>
      <c r="O4546" s="39"/>
      <c r="P4546" s="39"/>
      <c r="Q4546" s="39"/>
      <c r="R4546" s="39"/>
      <c r="S4546" s="39"/>
      <c r="T4546" s="39"/>
      <c r="U4546" s="39"/>
      <c r="V4546" s="39"/>
      <c r="W4546" s="39"/>
      <c r="X4546" s="39"/>
    </row>
    <row r="4547" spans="2:24">
      <c r="B4547" s="59"/>
      <c r="C4547" s="44"/>
      <c r="D4547" s="45"/>
      <c r="E4547" s="42"/>
      <c r="I4547" s="39"/>
      <c r="J4547" s="39"/>
      <c r="K4547" s="39"/>
      <c r="L4547" s="39"/>
      <c r="M4547" s="39"/>
      <c r="N4547" s="39"/>
      <c r="O4547" s="39"/>
      <c r="P4547" s="39"/>
      <c r="Q4547" s="39"/>
      <c r="R4547" s="39"/>
      <c r="S4547" s="39"/>
      <c r="T4547" s="39"/>
      <c r="U4547" s="39"/>
      <c r="V4547" s="39"/>
      <c r="W4547" s="39"/>
      <c r="X4547" s="39"/>
    </row>
    <row r="4548" spans="2:24">
      <c r="B4548" s="59"/>
      <c r="C4548" s="44"/>
      <c r="D4548" s="45"/>
      <c r="E4548" s="42"/>
      <c r="I4548" s="39"/>
      <c r="J4548" s="39"/>
      <c r="K4548" s="39"/>
      <c r="L4548" s="39"/>
      <c r="M4548" s="39"/>
      <c r="N4548" s="39"/>
      <c r="O4548" s="39"/>
      <c r="P4548" s="39"/>
      <c r="Q4548" s="39"/>
      <c r="R4548" s="39"/>
      <c r="S4548" s="39"/>
      <c r="T4548" s="39"/>
      <c r="U4548" s="39"/>
      <c r="V4548" s="39"/>
      <c r="W4548" s="39"/>
      <c r="X4548" s="39"/>
    </row>
    <row r="4549" spans="2:24">
      <c r="B4549" s="59"/>
      <c r="C4549" s="44"/>
      <c r="D4549" s="45"/>
      <c r="E4549" s="42"/>
      <c r="I4549" s="39"/>
      <c r="J4549" s="39"/>
      <c r="K4549" s="39"/>
      <c r="L4549" s="39"/>
      <c r="M4549" s="39"/>
      <c r="N4549" s="39"/>
      <c r="O4549" s="39"/>
      <c r="P4549" s="39"/>
      <c r="Q4549" s="39"/>
      <c r="R4549" s="39"/>
      <c r="S4549" s="39"/>
      <c r="T4549" s="39"/>
      <c r="U4549" s="39"/>
      <c r="V4549" s="39"/>
      <c r="W4549" s="39"/>
      <c r="X4549" s="39"/>
    </row>
    <row r="4550" spans="2:24">
      <c r="B4550" s="59"/>
      <c r="C4550" s="44"/>
      <c r="D4550" s="45"/>
      <c r="E4550" s="42"/>
      <c r="I4550" s="39"/>
      <c r="J4550" s="39"/>
      <c r="K4550" s="39"/>
      <c r="L4550" s="39"/>
      <c r="M4550" s="39"/>
      <c r="N4550" s="39"/>
      <c r="O4550" s="39"/>
      <c r="P4550" s="39"/>
      <c r="Q4550" s="39"/>
      <c r="R4550" s="39"/>
      <c r="S4550" s="39"/>
      <c r="T4550" s="39"/>
      <c r="U4550" s="39"/>
      <c r="V4550" s="39"/>
      <c r="W4550" s="39"/>
      <c r="X4550" s="39"/>
    </row>
    <row r="4551" spans="2:24">
      <c r="B4551" s="59"/>
      <c r="C4551" s="44"/>
      <c r="D4551" s="45"/>
      <c r="E4551" s="42"/>
      <c r="I4551" s="39"/>
      <c r="J4551" s="39"/>
      <c r="K4551" s="39"/>
      <c r="L4551" s="39"/>
      <c r="M4551" s="39"/>
      <c r="N4551" s="39"/>
      <c r="O4551" s="39"/>
      <c r="P4551" s="39"/>
      <c r="Q4551" s="39"/>
      <c r="R4551" s="39"/>
      <c r="S4551" s="39"/>
      <c r="T4551" s="39"/>
      <c r="U4551" s="39"/>
      <c r="V4551" s="39"/>
      <c r="W4551" s="39"/>
      <c r="X4551" s="39"/>
    </row>
    <row r="4552" spans="2:24">
      <c r="B4552" s="59"/>
      <c r="C4552" s="44"/>
      <c r="D4552" s="45"/>
      <c r="E4552" s="42"/>
      <c r="I4552" s="39"/>
      <c r="J4552" s="39"/>
      <c r="K4552" s="39"/>
      <c r="L4552" s="39"/>
      <c r="M4552" s="39"/>
      <c r="N4552" s="39"/>
      <c r="O4552" s="39"/>
      <c r="P4552" s="39"/>
      <c r="Q4552" s="39"/>
      <c r="R4552" s="39"/>
      <c r="S4552" s="39"/>
      <c r="T4552" s="39"/>
      <c r="U4552" s="39"/>
      <c r="V4552" s="39"/>
      <c r="W4552" s="39"/>
      <c r="X4552" s="39"/>
    </row>
    <row r="4553" spans="2:24">
      <c r="B4553" s="59"/>
      <c r="C4553" s="44"/>
      <c r="D4553" s="45"/>
      <c r="E4553" s="42"/>
      <c r="I4553" s="39"/>
      <c r="J4553" s="39"/>
      <c r="K4553" s="39"/>
      <c r="L4553" s="39"/>
      <c r="M4553" s="39"/>
      <c r="N4553" s="39"/>
      <c r="O4553" s="39"/>
      <c r="P4553" s="39"/>
      <c r="Q4553" s="39"/>
      <c r="R4553" s="39"/>
      <c r="S4553" s="39"/>
      <c r="T4553" s="39"/>
      <c r="U4553" s="39"/>
      <c r="V4553" s="39"/>
      <c r="W4553" s="39"/>
      <c r="X4553" s="39"/>
    </row>
    <row r="4554" spans="2:24">
      <c r="B4554" s="59"/>
      <c r="C4554" s="44"/>
      <c r="D4554" s="45"/>
      <c r="E4554" s="42"/>
      <c r="I4554" s="39"/>
      <c r="J4554" s="39"/>
      <c r="K4554" s="39"/>
      <c r="L4554" s="39"/>
      <c r="M4554" s="39"/>
      <c r="N4554" s="39"/>
      <c r="O4554" s="39"/>
      <c r="P4554" s="39"/>
      <c r="Q4554" s="39"/>
      <c r="R4554" s="39"/>
      <c r="S4554" s="39"/>
      <c r="T4554" s="39"/>
      <c r="U4554" s="39"/>
      <c r="V4554" s="39"/>
      <c r="W4554" s="39"/>
      <c r="X4554" s="39"/>
    </row>
    <row r="4555" spans="2:24">
      <c r="B4555" s="59"/>
      <c r="C4555" s="44"/>
      <c r="D4555" s="45"/>
      <c r="E4555" s="42"/>
      <c r="I4555" s="39"/>
      <c r="J4555" s="39"/>
      <c r="K4555" s="39"/>
      <c r="L4555" s="39"/>
      <c r="M4555" s="39"/>
      <c r="N4555" s="39"/>
      <c r="O4555" s="39"/>
      <c r="P4555" s="39"/>
      <c r="Q4555" s="39"/>
      <c r="R4555" s="39"/>
      <c r="S4555" s="39"/>
      <c r="T4555" s="39"/>
      <c r="U4555" s="39"/>
      <c r="V4555" s="39"/>
      <c r="W4555" s="39"/>
      <c r="X4555" s="39"/>
    </row>
    <row r="4556" spans="2:24">
      <c r="B4556" s="59"/>
      <c r="C4556" s="44"/>
      <c r="D4556" s="45"/>
      <c r="E4556" s="42"/>
      <c r="I4556" s="39"/>
      <c r="J4556" s="39"/>
      <c r="K4556" s="39"/>
      <c r="L4556" s="39"/>
      <c r="M4556" s="39"/>
      <c r="N4556" s="39"/>
      <c r="O4556" s="39"/>
      <c r="P4556" s="39"/>
      <c r="Q4556" s="39"/>
      <c r="R4556" s="39"/>
      <c r="S4556" s="39"/>
      <c r="T4556" s="39"/>
      <c r="U4556" s="39"/>
      <c r="V4556" s="39"/>
      <c r="W4556" s="39"/>
      <c r="X4556" s="39"/>
    </row>
    <row r="4557" spans="2:24">
      <c r="B4557" s="59"/>
      <c r="C4557" s="44"/>
      <c r="D4557" s="45"/>
      <c r="E4557" s="42"/>
      <c r="I4557" s="39"/>
      <c r="J4557" s="39"/>
      <c r="K4557" s="39"/>
      <c r="L4557" s="39"/>
      <c r="M4557" s="39"/>
      <c r="N4557" s="39"/>
      <c r="O4557" s="39"/>
      <c r="P4557" s="39"/>
      <c r="Q4557" s="39"/>
      <c r="R4557" s="39"/>
      <c r="S4557" s="39"/>
      <c r="T4557" s="39"/>
      <c r="U4557" s="39"/>
      <c r="V4557" s="39"/>
      <c r="W4557" s="39"/>
      <c r="X4557" s="39"/>
    </row>
    <row r="4558" spans="2:24">
      <c r="B4558" s="59"/>
      <c r="C4558" s="44"/>
      <c r="D4558" s="45"/>
      <c r="E4558" s="42"/>
      <c r="I4558" s="39"/>
      <c r="J4558" s="39"/>
      <c r="K4558" s="39"/>
      <c r="L4558" s="39"/>
      <c r="M4558" s="39"/>
      <c r="N4558" s="39"/>
      <c r="O4558" s="39"/>
      <c r="P4558" s="39"/>
      <c r="Q4558" s="39"/>
      <c r="R4558" s="39"/>
      <c r="S4558" s="39"/>
      <c r="T4558" s="39"/>
      <c r="U4558" s="39"/>
      <c r="V4558" s="39"/>
      <c r="W4558" s="39"/>
      <c r="X4558" s="39"/>
    </row>
    <row r="4559" spans="2:24">
      <c r="B4559" s="59"/>
      <c r="C4559" s="44"/>
      <c r="D4559" s="45"/>
      <c r="E4559" s="42"/>
      <c r="I4559" s="39"/>
      <c r="J4559" s="39"/>
      <c r="K4559" s="39"/>
      <c r="L4559" s="39"/>
      <c r="M4559" s="39"/>
      <c r="N4559" s="39"/>
      <c r="O4559" s="39"/>
      <c r="P4559" s="39"/>
      <c r="Q4559" s="39"/>
      <c r="R4559" s="39"/>
      <c r="S4559" s="39"/>
      <c r="T4559" s="39"/>
      <c r="U4559" s="39"/>
      <c r="V4559" s="39"/>
      <c r="W4559" s="39"/>
      <c r="X4559" s="39"/>
    </row>
    <row r="4560" spans="2:24">
      <c r="B4560" s="59"/>
      <c r="C4560" s="44"/>
      <c r="D4560" s="45"/>
      <c r="E4560" s="42"/>
      <c r="I4560" s="39"/>
      <c r="J4560" s="39"/>
      <c r="K4560" s="39"/>
      <c r="L4560" s="39"/>
      <c r="M4560" s="39"/>
      <c r="N4560" s="39"/>
      <c r="O4560" s="39"/>
      <c r="P4560" s="39"/>
      <c r="Q4560" s="39"/>
      <c r="R4560" s="39"/>
      <c r="S4560" s="39"/>
      <c r="T4560" s="39"/>
      <c r="U4560" s="39"/>
      <c r="V4560" s="39"/>
      <c r="W4560" s="39"/>
      <c r="X4560" s="39"/>
    </row>
    <row r="4561" spans="2:24">
      <c r="B4561" s="59"/>
      <c r="C4561" s="44"/>
      <c r="D4561" s="45"/>
      <c r="E4561" s="42"/>
      <c r="I4561" s="39"/>
      <c r="J4561" s="39"/>
      <c r="K4561" s="39"/>
      <c r="L4561" s="39"/>
      <c r="M4561" s="39"/>
      <c r="N4561" s="39"/>
      <c r="O4561" s="39"/>
      <c r="P4561" s="39"/>
      <c r="Q4561" s="39"/>
      <c r="R4561" s="39"/>
      <c r="S4561" s="39"/>
      <c r="T4561" s="39"/>
      <c r="U4561" s="39"/>
      <c r="V4561" s="39"/>
      <c r="W4561" s="39"/>
      <c r="X4561" s="39"/>
    </row>
    <row r="4562" spans="2:24">
      <c r="B4562" s="59"/>
      <c r="C4562" s="44"/>
      <c r="D4562" s="45"/>
      <c r="E4562" s="42"/>
      <c r="I4562" s="39"/>
      <c r="J4562" s="39"/>
      <c r="K4562" s="39"/>
      <c r="L4562" s="39"/>
      <c r="M4562" s="39"/>
      <c r="N4562" s="39"/>
      <c r="O4562" s="39"/>
      <c r="P4562" s="39"/>
      <c r="Q4562" s="39"/>
      <c r="R4562" s="39"/>
      <c r="S4562" s="39"/>
      <c r="T4562" s="39"/>
      <c r="U4562" s="39"/>
      <c r="V4562" s="39"/>
      <c r="W4562" s="39"/>
      <c r="X4562" s="39"/>
    </row>
    <row r="4563" spans="2:24">
      <c r="B4563" s="59"/>
      <c r="C4563" s="44"/>
      <c r="D4563" s="45"/>
      <c r="E4563" s="42"/>
      <c r="I4563" s="39"/>
      <c r="J4563" s="39"/>
      <c r="K4563" s="39"/>
      <c r="L4563" s="39"/>
      <c r="M4563" s="39"/>
      <c r="N4563" s="39"/>
      <c r="O4563" s="39"/>
      <c r="P4563" s="39"/>
      <c r="Q4563" s="39"/>
      <c r="R4563" s="39"/>
      <c r="S4563" s="39"/>
      <c r="T4563" s="39"/>
      <c r="U4563" s="39"/>
      <c r="V4563" s="39"/>
      <c r="W4563" s="39"/>
      <c r="X4563" s="39"/>
    </row>
    <row r="4564" spans="2:24">
      <c r="B4564" s="59"/>
      <c r="C4564" s="44"/>
      <c r="D4564" s="45"/>
      <c r="E4564" s="42"/>
      <c r="I4564" s="39"/>
      <c r="J4564" s="39"/>
      <c r="K4564" s="39"/>
      <c r="L4564" s="39"/>
      <c r="M4564" s="39"/>
      <c r="N4564" s="39"/>
      <c r="O4564" s="39"/>
      <c r="P4564" s="39"/>
      <c r="Q4564" s="39"/>
      <c r="R4564" s="39"/>
      <c r="S4564" s="39"/>
      <c r="T4564" s="39"/>
      <c r="U4564" s="39"/>
      <c r="V4564" s="39"/>
      <c r="W4564" s="39"/>
      <c r="X4564" s="39"/>
    </row>
    <row r="4565" spans="2:24">
      <c r="B4565" s="59"/>
      <c r="C4565" s="44"/>
      <c r="D4565" s="45"/>
      <c r="E4565" s="42"/>
      <c r="I4565" s="39"/>
      <c r="J4565" s="39"/>
      <c r="K4565" s="39"/>
      <c r="L4565" s="39"/>
      <c r="M4565" s="39"/>
      <c r="N4565" s="39"/>
      <c r="O4565" s="39"/>
      <c r="P4565" s="39"/>
      <c r="Q4565" s="39"/>
      <c r="R4565" s="39"/>
      <c r="S4565" s="39"/>
      <c r="T4565" s="39"/>
      <c r="U4565" s="39"/>
      <c r="V4565" s="39"/>
      <c r="W4565" s="39"/>
      <c r="X4565" s="39"/>
    </row>
    <row r="4566" spans="2:24">
      <c r="B4566" s="59"/>
      <c r="C4566" s="44"/>
      <c r="D4566" s="45"/>
      <c r="E4566" s="42"/>
      <c r="I4566" s="39"/>
      <c r="J4566" s="39"/>
      <c r="K4566" s="39"/>
      <c r="L4566" s="39"/>
      <c r="M4566" s="39"/>
      <c r="N4566" s="39"/>
      <c r="O4566" s="39"/>
      <c r="P4566" s="39"/>
      <c r="Q4566" s="39"/>
      <c r="R4566" s="39"/>
      <c r="S4566" s="39"/>
      <c r="T4566" s="39"/>
      <c r="U4566" s="39"/>
      <c r="V4566" s="39"/>
      <c r="W4566" s="39"/>
      <c r="X4566" s="39"/>
    </row>
    <row r="4567" spans="2:24">
      <c r="B4567" s="59"/>
      <c r="C4567" s="44"/>
      <c r="D4567" s="45"/>
      <c r="E4567" s="42"/>
      <c r="I4567" s="39"/>
      <c r="J4567" s="39"/>
      <c r="K4567" s="39"/>
      <c r="L4567" s="39"/>
      <c r="M4567" s="39"/>
      <c r="N4567" s="39"/>
      <c r="O4567" s="39"/>
      <c r="P4567" s="39"/>
      <c r="Q4567" s="39"/>
      <c r="R4567" s="39"/>
      <c r="S4567" s="39"/>
      <c r="T4567" s="39"/>
      <c r="U4567" s="39"/>
      <c r="V4567" s="39"/>
      <c r="W4567" s="39"/>
      <c r="X4567" s="39"/>
    </row>
    <row r="4568" spans="2:24">
      <c r="B4568" s="59"/>
      <c r="C4568" s="44"/>
      <c r="D4568" s="45"/>
      <c r="E4568" s="42"/>
      <c r="I4568" s="39"/>
      <c r="J4568" s="39"/>
      <c r="K4568" s="39"/>
      <c r="L4568" s="39"/>
      <c r="M4568" s="39"/>
      <c r="N4568" s="39"/>
      <c r="O4568" s="39"/>
      <c r="P4568" s="39"/>
      <c r="Q4568" s="39"/>
      <c r="R4568" s="39"/>
      <c r="S4568" s="39"/>
      <c r="T4568" s="39"/>
      <c r="U4568" s="39"/>
      <c r="V4568" s="39"/>
      <c r="W4568" s="39"/>
      <c r="X4568" s="39"/>
    </row>
    <row r="4569" spans="2:24">
      <c r="B4569" s="59"/>
      <c r="C4569" s="44"/>
      <c r="D4569" s="45"/>
      <c r="E4569" s="42"/>
      <c r="I4569" s="39"/>
      <c r="J4569" s="39"/>
      <c r="K4569" s="39"/>
      <c r="L4569" s="39"/>
      <c r="M4569" s="39"/>
      <c r="N4569" s="39"/>
      <c r="O4569" s="39"/>
      <c r="P4569" s="39"/>
      <c r="Q4569" s="39"/>
      <c r="R4569" s="39"/>
      <c r="S4569" s="39"/>
      <c r="T4569" s="39"/>
      <c r="U4569" s="39"/>
      <c r="V4569" s="39"/>
      <c r="W4569" s="39"/>
      <c r="X4569" s="39"/>
    </row>
    <row r="4570" spans="2:24">
      <c r="B4570" s="59"/>
      <c r="C4570" s="44"/>
      <c r="D4570" s="45"/>
      <c r="E4570" s="42"/>
      <c r="I4570" s="39"/>
      <c r="J4570" s="39"/>
      <c r="K4570" s="39"/>
      <c r="L4570" s="39"/>
      <c r="M4570" s="39"/>
      <c r="N4570" s="39"/>
      <c r="O4570" s="39"/>
      <c r="P4570" s="39"/>
      <c r="Q4570" s="39"/>
      <c r="R4570" s="39"/>
      <c r="S4570" s="39"/>
      <c r="T4570" s="39"/>
      <c r="U4570" s="39"/>
      <c r="V4570" s="39"/>
      <c r="W4570" s="39"/>
      <c r="X4570" s="39"/>
    </row>
    <row r="4571" spans="2:24">
      <c r="B4571" s="59"/>
      <c r="C4571" s="44"/>
      <c r="D4571" s="45"/>
      <c r="E4571" s="42"/>
      <c r="I4571" s="39"/>
      <c r="J4571" s="39"/>
      <c r="K4571" s="39"/>
      <c r="L4571" s="39"/>
      <c r="M4571" s="39"/>
      <c r="N4571" s="39"/>
      <c r="O4571" s="39"/>
      <c r="P4571" s="39"/>
      <c r="Q4571" s="39"/>
      <c r="R4571" s="39"/>
      <c r="S4571" s="39"/>
      <c r="T4571" s="39"/>
      <c r="U4571" s="39"/>
      <c r="V4571" s="39"/>
      <c r="W4571" s="39"/>
      <c r="X4571" s="39"/>
    </row>
    <row r="4572" spans="2:24">
      <c r="B4572" s="59"/>
      <c r="C4572" s="44"/>
      <c r="D4572" s="45"/>
      <c r="E4572" s="42"/>
      <c r="I4572" s="39"/>
      <c r="J4572" s="39"/>
      <c r="K4572" s="39"/>
      <c r="L4572" s="39"/>
      <c r="M4572" s="39"/>
      <c r="N4572" s="39"/>
      <c r="O4572" s="39"/>
      <c r="P4572" s="39"/>
      <c r="Q4572" s="39"/>
      <c r="R4572" s="39"/>
      <c r="S4572" s="39"/>
      <c r="T4572" s="39"/>
      <c r="U4572" s="39"/>
      <c r="V4572" s="39"/>
      <c r="W4572" s="39"/>
      <c r="X4572" s="39"/>
    </row>
    <row r="4573" spans="2:24">
      <c r="B4573" s="59"/>
      <c r="C4573" s="44"/>
      <c r="D4573" s="45"/>
      <c r="E4573" s="42"/>
      <c r="I4573" s="39"/>
      <c r="J4573" s="39"/>
      <c r="K4573" s="39"/>
      <c r="L4573" s="39"/>
      <c r="M4573" s="39"/>
      <c r="N4573" s="39"/>
      <c r="O4573" s="39"/>
      <c r="P4573" s="39"/>
      <c r="Q4573" s="39"/>
      <c r="R4573" s="39"/>
      <c r="S4573" s="39"/>
      <c r="T4573" s="39"/>
      <c r="U4573" s="39"/>
      <c r="V4573" s="39"/>
      <c r="W4573" s="39"/>
      <c r="X4573" s="39"/>
    </row>
    <row r="4574" spans="2:24">
      <c r="B4574" s="59"/>
      <c r="C4574" s="44"/>
      <c r="D4574" s="45"/>
      <c r="E4574" s="42"/>
      <c r="I4574" s="39"/>
      <c r="J4574" s="39"/>
      <c r="K4574" s="39"/>
      <c r="L4574" s="39"/>
      <c r="M4574" s="39"/>
      <c r="N4574" s="39"/>
      <c r="O4574" s="39"/>
      <c r="P4574" s="39"/>
      <c r="Q4574" s="39"/>
      <c r="R4574" s="39"/>
      <c r="S4574" s="39"/>
      <c r="T4574" s="39"/>
      <c r="U4574" s="39"/>
      <c r="V4574" s="39"/>
      <c r="W4574" s="39"/>
      <c r="X4574" s="39"/>
    </row>
    <row r="4575" spans="2:24">
      <c r="B4575" s="59"/>
      <c r="C4575" s="44"/>
      <c r="D4575" s="45"/>
      <c r="E4575" s="42"/>
      <c r="I4575" s="39"/>
      <c r="J4575" s="39"/>
      <c r="K4575" s="39"/>
      <c r="L4575" s="39"/>
      <c r="M4575" s="39"/>
      <c r="N4575" s="39"/>
      <c r="O4575" s="39"/>
      <c r="P4575" s="39"/>
      <c r="Q4575" s="39"/>
      <c r="R4575" s="39"/>
      <c r="S4575" s="39"/>
      <c r="T4575" s="39"/>
      <c r="U4575" s="39"/>
      <c r="V4575" s="39"/>
      <c r="W4575" s="39"/>
      <c r="X4575" s="39"/>
    </row>
    <row r="4576" spans="2:24">
      <c r="B4576" s="59"/>
      <c r="C4576" s="44"/>
      <c r="D4576" s="45"/>
      <c r="E4576" s="42"/>
      <c r="I4576" s="39"/>
      <c r="J4576" s="39"/>
      <c r="K4576" s="39"/>
      <c r="L4576" s="39"/>
      <c r="M4576" s="39"/>
      <c r="N4576" s="39"/>
      <c r="O4576" s="39"/>
      <c r="P4576" s="39"/>
      <c r="Q4576" s="39"/>
      <c r="R4576" s="39"/>
      <c r="S4576" s="39"/>
      <c r="T4576" s="39"/>
      <c r="U4576" s="39"/>
      <c r="V4576" s="39"/>
      <c r="W4576" s="39"/>
      <c r="X4576" s="39"/>
    </row>
    <row r="4577" spans="2:24">
      <c r="B4577" s="59"/>
      <c r="C4577" s="44"/>
      <c r="D4577" s="45"/>
      <c r="E4577" s="42"/>
      <c r="I4577" s="39"/>
      <c r="J4577" s="39"/>
      <c r="K4577" s="39"/>
      <c r="L4577" s="39"/>
      <c r="M4577" s="39"/>
      <c r="N4577" s="39"/>
      <c r="O4577" s="39"/>
      <c r="P4577" s="39"/>
      <c r="Q4577" s="39"/>
      <c r="R4577" s="39"/>
      <c r="S4577" s="39"/>
      <c r="T4577" s="39"/>
      <c r="U4577" s="39"/>
      <c r="V4577" s="39"/>
      <c r="W4577" s="39"/>
      <c r="X4577" s="39"/>
    </row>
    <row r="4578" spans="2:24">
      <c r="B4578" s="59"/>
      <c r="C4578" s="44"/>
      <c r="D4578" s="45"/>
      <c r="E4578" s="42"/>
      <c r="I4578" s="39"/>
      <c r="J4578" s="39"/>
      <c r="K4578" s="39"/>
      <c r="L4578" s="39"/>
      <c r="M4578" s="39"/>
      <c r="N4578" s="39"/>
      <c r="O4578" s="39"/>
      <c r="P4578" s="39"/>
      <c r="Q4578" s="39"/>
      <c r="R4578" s="39"/>
      <c r="S4578" s="39"/>
      <c r="T4578" s="39"/>
      <c r="U4578" s="39"/>
      <c r="V4578" s="39"/>
      <c r="W4578" s="39"/>
      <c r="X4578" s="39"/>
    </row>
    <row r="4579" spans="2:24">
      <c r="B4579" s="59"/>
      <c r="C4579" s="44"/>
      <c r="D4579" s="45"/>
      <c r="E4579" s="42"/>
      <c r="I4579" s="39"/>
      <c r="J4579" s="39"/>
      <c r="K4579" s="39"/>
      <c r="L4579" s="39"/>
      <c r="M4579" s="39"/>
      <c r="N4579" s="39"/>
      <c r="O4579" s="39"/>
      <c r="P4579" s="39"/>
      <c r="Q4579" s="39"/>
      <c r="R4579" s="39"/>
      <c r="S4579" s="39"/>
      <c r="T4579" s="39"/>
      <c r="U4579" s="39"/>
      <c r="V4579" s="39"/>
      <c r="W4579" s="39"/>
      <c r="X4579" s="39"/>
    </row>
    <row r="4580" spans="2:24">
      <c r="B4580" s="59"/>
      <c r="C4580" s="44"/>
      <c r="D4580" s="45"/>
      <c r="E4580" s="42"/>
      <c r="I4580" s="39"/>
      <c r="J4580" s="39"/>
      <c r="K4580" s="39"/>
      <c r="L4580" s="39"/>
      <c r="M4580" s="39"/>
      <c r="N4580" s="39"/>
      <c r="O4580" s="39"/>
      <c r="P4580" s="39"/>
      <c r="Q4580" s="39"/>
      <c r="R4580" s="39"/>
      <c r="S4580" s="39"/>
      <c r="T4580" s="39"/>
      <c r="U4580" s="39"/>
      <c r="V4580" s="39"/>
      <c r="W4580" s="39"/>
      <c r="X4580" s="39"/>
    </row>
    <row r="4581" spans="2:24">
      <c r="B4581" s="59"/>
      <c r="C4581" s="44"/>
      <c r="D4581" s="45"/>
      <c r="E4581" s="42"/>
      <c r="I4581" s="39"/>
      <c r="J4581" s="39"/>
      <c r="K4581" s="39"/>
      <c r="L4581" s="39"/>
      <c r="M4581" s="39"/>
      <c r="N4581" s="39"/>
      <c r="O4581" s="39"/>
      <c r="P4581" s="39"/>
      <c r="Q4581" s="39"/>
      <c r="R4581" s="39"/>
      <c r="S4581" s="39"/>
      <c r="T4581" s="39"/>
      <c r="U4581" s="39"/>
      <c r="V4581" s="39"/>
      <c r="W4581" s="39"/>
      <c r="X4581" s="39"/>
    </row>
    <row r="4582" spans="2:24">
      <c r="B4582" s="59"/>
      <c r="C4582" s="44"/>
      <c r="D4582" s="45"/>
      <c r="E4582" s="42"/>
      <c r="I4582" s="39"/>
      <c r="J4582" s="39"/>
      <c r="K4582" s="39"/>
      <c r="L4582" s="39"/>
      <c r="M4582" s="39"/>
      <c r="N4582" s="39"/>
      <c r="O4582" s="39"/>
      <c r="P4582" s="39"/>
      <c r="Q4582" s="39"/>
      <c r="R4582" s="39"/>
      <c r="S4582" s="39"/>
      <c r="T4582" s="39"/>
      <c r="U4582" s="39"/>
      <c r="V4582" s="39"/>
      <c r="W4582" s="39"/>
      <c r="X4582" s="39"/>
    </row>
    <row r="4583" spans="2:24">
      <c r="B4583" s="59"/>
      <c r="C4583" s="44"/>
      <c r="D4583" s="45"/>
      <c r="E4583" s="42"/>
      <c r="I4583" s="39"/>
      <c r="J4583" s="39"/>
      <c r="K4583" s="39"/>
      <c r="L4583" s="39"/>
      <c r="M4583" s="39"/>
      <c r="N4583" s="39"/>
      <c r="O4583" s="39"/>
      <c r="P4583" s="39"/>
      <c r="Q4583" s="39"/>
      <c r="R4583" s="39"/>
      <c r="S4583" s="39"/>
      <c r="T4583" s="39"/>
      <c r="U4583" s="39"/>
      <c r="V4583" s="39"/>
      <c r="W4583" s="39"/>
      <c r="X4583" s="39"/>
    </row>
    <row r="4584" spans="2:24">
      <c r="B4584" s="59"/>
      <c r="C4584" s="44"/>
      <c r="D4584" s="45"/>
      <c r="E4584" s="42"/>
      <c r="I4584" s="39"/>
      <c r="J4584" s="39"/>
      <c r="K4584" s="39"/>
      <c r="L4584" s="39"/>
      <c r="M4584" s="39"/>
      <c r="N4584" s="39"/>
      <c r="O4584" s="39"/>
      <c r="P4584" s="39"/>
      <c r="Q4584" s="39"/>
      <c r="R4584" s="39"/>
      <c r="S4584" s="39"/>
      <c r="T4584" s="39"/>
      <c r="U4584" s="39"/>
      <c r="V4584" s="39"/>
      <c r="W4584" s="39"/>
      <c r="X4584" s="39"/>
    </row>
    <row r="4585" spans="2:24">
      <c r="B4585" s="59"/>
      <c r="C4585" s="44"/>
      <c r="D4585" s="45"/>
      <c r="E4585" s="42"/>
      <c r="I4585" s="39"/>
      <c r="J4585" s="39"/>
      <c r="K4585" s="39"/>
      <c r="L4585" s="39"/>
      <c r="M4585" s="39"/>
      <c r="N4585" s="39"/>
      <c r="O4585" s="39"/>
      <c r="P4585" s="39"/>
      <c r="Q4585" s="39"/>
      <c r="R4585" s="39"/>
      <c r="S4585" s="39"/>
      <c r="T4585" s="39"/>
      <c r="U4585" s="39"/>
      <c r="V4585" s="39"/>
      <c r="W4585" s="39"/>
      <c r="X4585" s="39"/>
    </row>
    <row r="4586" spans="2:24">
      <c r="B4586" s="59"/>
      <c r="C4586" s="44"/>
      <c r="D4586" s="45"/>
      <c r="E4586" s="42"/>
      <c r="I4586" s="39"/>
      <c r="J4586" s="39"/>
      <c r="K4586" s="39"/>
      <c r="L4586" s="39"/>
      <c r="M4586" s="39"/>
      <c r="N4586" s="39"/>
      <c r="O4586" s="39"/>
      <c r="P4586" s="39"/>
      <c r="Q4586" s="39"/>
      <c r="R4586" s="39"/>
      <c r="S4586" s="39"/>
      <c r="T4586" s="39"/>
      <c r="U4586" s="39"/>
      <c r="V4586" s="39"/>
      <c r="W4586" s="39"/>
      <c r="X4586" s="39"/>
    </row>
    <row r="4587" spans="2:24">
      <c r="B4587" s="59"/>
      <c r="C4587" s="44"/>
      <c r="D4587" s="45"/>
      <c r="E4587" s="42"/>
      <c r="I4587" s="39"/>
      <c r="J4587" s="39"/>
      <c r="K4587" s="39"/>
      <c r="L4587" s="39"/>
      <c r="M4587" s="39"/>
      <c r="N4587" s="39"/>
      <c r="O4587" s="39"/>
      <c r="P4587" s="39"/>
      <c r="Q4587" s="39"/>
      <c r="R4587" s="39"/>
      <c r="S4587" s="39"/>
      <c r="T4587" s="39"/>
      <c r="U4587" s="39"/>
      <c r="V4587" s="39"/>
      <c r="W4587" s="39"/>
      <c r="X4587" s="39"/>
    </row>
    <row r="4588" spans="2:24">
      <c r="B4588" s="59"/>
      <c r="C4588" s="44"/>
      <c r="D4588" s="45"/>
      <c r="E4588" s="42"/>
      <c r="I4588" s="39"/>
      <c r="J4588" s="39"/>
      <c r="K4588" s="39"/>
      <c r="L4588" s="39"/>
      <c r="M4588" s="39"/>
      <c r="N4588" s="39"/>
      <c r="O4588" s="39"/>
      <c r="P4588" s="39"/>
      <c r="Q4588" s="39"/>
      <c r="R4588" s="39"/>
      <c r="S4588" s="39"/>
      <c r="T4588" s="39"/>
      <c r="U4588" s="39"/>
      <c r="V4588" s="39"/>
      <c r="W4588" s="39"/>
      <c r="X4588" s="39"/>
    </row>
    <row r="4589" spans="2:24">
      <c r="B4589" s="59"/>
      <c r="C4589" s="44"/>
      <c r="D4589" s="45"/>
      <c r="E4589" s="42"/>
      <c r="I4589" s="39"/>
      <c r="J4589" s="39"/>
      <c r="K4589" s="39"/>
      <c r="L4589" s="39"/>
      <c r="M4589" s="39"/>
      <c r="N4589" s="39"/>
      <c r="O4589" s="39"/>
      <c r="P4589" s="39"/>
      <c r="Q4589" s="39"/>
      <c r="R4589" s="39"/>
      <c r="S4589" s="39"/>
      <c r="T4589" s="39"/>
      <c r="U4589" s="39"/>
      <c r="V4589" s="39"/>
      <c r="W4589" s="39"/>
      <c r="X4589" s="39"/>
    </row>
    <row r="4590" spans="2:24">
      <c r="B4590" s="59"/>
      <c r="C4590" s="44"/>
      <c r="D4590" s="45"/>
      <c r="E4590" s="42"/>
      <c r="I4590" s="39"/>
      <c r="J4590" s="39"/>
      <c r="K4590" s="39"/>
      <c r="L4590" s="39"/>
      <c r="M4590" s="39"/>
      <c r="N4590" s="39"/>
      <c r="O4590" s="39"/>
      <c r="P4590" s="39"/>
      <c r="Q4590" s="39"/>
      <c r="R4590" s="39"/>
      <c r="S4590" s="39"/>
      <c r="T4590" s="39"/>
      <c r="U4590" s="39"/>
      <c r="V4590" s="39"/>
      <c r="W4590" s="39"/>
      <c r="X4590" s="39"/>
    </row>
    <row r="4591" spans="2:24">
      <c r="B4591" s="59"/>
      <c r="C4591" s="44"/>
      <c r="D4591" s="45"/>
      <c r="E4591" s="42"/>
      <c r="I4591" s="39"/>
      <c r="J4591" s="39"/>
      <c r="K4591" s="39"/>
      <c r="L4591" s="39"/>
      <c r="M4591" s="39"/>
      <c r="N4591" s="39"/>
      <c r="O4591" s="39"/>
      <c r="P4591" s="39"/>
      <c r="Q4591" s="39"/>
      <c r="R4591" s="39"/>
      <c r="S4591" s="39"/>
      <c r="T4591" s="39"/>
      <c r="U4591" s="39"/>
      <c r="V4591" s="39"/>
      <c r="W4591" s="39"/>
      <c r="X4591" s="39"/>
    </row>
    <row r="4592" spans="2:24">
      <c r="B4592" s="59"/>
      <c r="C4592" s="44"/>
      <c r="D4592" s="45"/>
      <c r="E4592" s="42"/>
      <c r="I4592" s="39"/>
      <c r="J4592" s="39"/>
      <c r="K4592" s="39"/>
      <c r="L4592" s="39"/>
      <c r="M4592" s="39"/>
      <c r="N4592" s="39"/>
      <c r="O4592" s="39"/>
      <c r="P4592" s="39"/>
      <c r="Q4592" s="39"/>
      <c r="R4592" s="39"/>
      <c r="S4592" s="39"/>
      <c r="T4592" s="39"/>
      <c r="U4592" s="39"/>
      <c r="V4592" s="39"/>
      <c r="W4592" s="39"/>
      <c r="X4592" s="39"/>
    </row>
    <row r="4593" spans="2:24">
      <c r="B4593" s="59"/>
      <c r="C4593" s="44"/>
      <c r="D4593" s="45"/>
      <c r="E4593" s="42"/>
      <c r="I4593" s="39"/>
      <c r="J4593" s="39"/>
      <c r="K4593" s="39"/>
      <c r="L4593" s="39"/>
      <c r="M4593" s="39"/>
      <c r="N4593" s="39"/>
      <c r="O4593" s="39"/>
      <c r="P4593" s="39"/>
      <c r="Q4593" s="39"/>
      <c r="R4593" s="39"/>
      <c r="S4593" s="39"/>
      <c r="T4593" s="39"/>
      <c r="U4593" s="39"/>
      <c r="V4593" s="39"/>
      <c r="W4593" s="39"/>
      <c r="X4593" s="39"/>
    </row>
    <row r="4594" spans="2:24">
      <c r="B4594" s="59"/>
      <c r="C4594" s="44"/>
      <c r="D4594" s="45"/>
      <c r="E4594" s="42"/>
      <c r="I4594" s="39"/>
      <c r="J4594" s="39"/>
      <c r="K4594" s="39"/>
      <c r="L4594" s="39"/>
      <c r="M4594" s="39"/>
      <c r="N4594" s="39"/>
      <c r="O4594" s="39"/>
      <c r="P4594" s="39"/>
      <c r="Q4594" s="39"/>
      <c r="R4594" s="39"/>
      <c r="S4594" s="39"/>
      <c r="T4594" s="39"/>
      <c r="U4594" s="39"/>
      <c r="V4594" s="39"/>
      <c r="W4594" s="39"/>
      <c r="X4594" s="39"/>
    </row>
    <row r="4595" spans="2:24">
      <c r="B4595" s="59"/>
      <c r="C4595" s="44"/>
      <c r="D4595" s="45"/>
      <c r="E4595" s="42"/>
      <c r="I4595" s="39"/>
      <c r="J4595" s="39"/>
      <c r="K4595" s="39"/>
      <c r="L4595" s="39"/>
      <c r="M4595" s="39"/>
      <c r="N4595" s="39"/>
      <c r="O4595" s="39"/>
      <c r="P4595" s="39"/>
      <c r="Q4595" s="39"/>
      <c r="R4595" s="39"/>
      <c r="S4595" s="39"/>
      <c r="T4595" s="39"/>
      <c r="U4595" s="39"/>
      <c r="V4595" s="39"/>
      <c r="W4595" s="39"/>
      <c r="X4595" s="39"/>
    </row>
    <row r="4596" spans="2:24">
      <c r="B4596" s="59"/>
      <c r="C4596" s="44"/>
      <c r="D4596" s="45"/>
      <c r="E4596" s="42"/>
      <c r="I4596" s="39"/>
      <c r="J4596" s="39"/>
      <c r="K4596" s="39"/>
      <c r="L4596" s="39"/>
      <c r="M4596" s="39"/>
      <c r="N4596" s="39"/>
      <c r="O4596" s="39"/>
      <c r="P4596" s="39"/>
      <c r="Q4596" s="39"/>
      <c r="R4596" s="39"/>
      <c r="S4596" s="39"/>
      <c r="T4596" s="39"/>
      <c r="U4596" s="39"/>
      <c r="V4596" s="39"/>
      <c r="W4596" s="39"/>
      <c r="X4596" s="39"/>
    </row>
    <row r="4597" spans="2:24">
      <c r="B4597" s="59"/>
      <c r="C4597" s="44"/>
      <c r="D4597" s="45"/>
      <c r="E4597" s="42"/>
      <c r="I4597" s="39"/>
      <c r="J4597" s="39"/>
      <c r="K4597" s="39"/>
      <c r="L4597" s="39"/>
      <c r="M4597" s="39"/>
      <c r="N4597" s="39"/>
      <c r="O4597" s="39"/>
      <c r="P4597" s="39"/>
      <c r="Q4597" s="39"/>
      <c r="R4597" s="39"/>
      <c r="S4597" s="39"/>
      <c r="T4597" s="39"/>
      <c r="U4597" s="39"/>
      <c r="V4597" s="39"/>
      <c r="W4597" s="39"/>
      <c r="X4597" s="39"/>
    </row>
    <row r="4598" spans="2:24">
      <c r="B4598" s="59"/>
      <c r="C4598" s="44"/>
      <c r="D4598" s="45"/>
      <c r="E4598" s="42"/>
      <c r="I4598" s="39"/>
      <c r="J4598" s="39"/>
      <c r="K4598" s="39"/>
      <c r="L4598" s="39"/>
      <c r="M4598" s="39"/>
      <c r="N4598" s="39"/>
      <c r="O4598" s="39"/>
      <c r="P4598" s="39"/>
      <c r="Q4598" s="39"/>
      <c r="R4598" s="39"/>
      <c r="S4598" s="39"/>
      <c r="T4598" s="39"/>
      <c r="U4598" s="39"/>
      <c r="V4598" s="39"/>
      <c r="W4598" s="39"/>
      <c r="X4598" s="39"/>
    </row>
    <row r="4599" spans="2:24">
      <c r="B4599" s="59"/>
      <c r="C4599" s="44"/>
      <c r="D4599" s="45"/>
      <c r="E4599" s="42"/>
      <c r="I4599" s="39"/>
      <c r="J4599" s="39"/>
      <c r="K4599" s="39"/>
      <c r="L4599" s="39"/>
      <c r="M4599" s="39"/>
      <c r="N4599" s="39"/>
      <c r="O4599" s="39"/>
      <c r="P4599" s="39"/>
      <c r="Q4599" s="39"/>
      <c r="R4599" s="39"/>
      <c r="S4599" s="39"/>
      <c r="T4599" s="39"/>
      <c r="U4599" s="39"/>
      <c r="V4599" s="39"/>
      <c r="W4599" s="39"/>
      <c r="X4599" s="39"/>
    </row>
    <row r="4600" spans="2:24">
      <c r="B4600" s="59"/>
      <c r="C4600" s="44"/>
      <c r="D4600" s="45"/>
      <c r="E4600" s="42"/>
      <c r="I4600" s="39"/>
      <c r="J4600" s="39"/>
      <c r="K4600" s="39"/>
      <c r="L4600" s="39"/>
      <c r="M4600" s="39"/>
      <c r="N4600" s="39"/>
      <c r="O4600" s="39"/>
      <c r="P4600" s="39"/>
      <c r="Q4600" s="39"/>
      <c r="R4600" s="39"/>
      <c r="S4600" s="39"/>
      <c r="T4600" s="39"/>
      <c r="U4600" s="39"/>
      <c r="V4600" s="39"/>
      <c r="W4600" s="39"/>
      <c r="X4600" s="39"/>
    </row>
    <row r="4601" spans="2:24">
      <c r="B4601" s="59"/>
      <c r="C4601" s="44"/>
      <c r="D4601" s="45"/>
      <c r="E4601" s="42"/>
      <c r="I4601" s="39"/>
      <c r="J4601" s="39"/>
      <c r="K4601" s="39"/>
      <c r="L4601" s="39"/>
      <c r="M4601" s="39"/>
      <c r="N4601" s="39"/>
      <c r="O4601" s="39"/>
      <c r="P4601" s="39"/>
      <c r="Q4601" s="39"/>
      <c r="R4601" s="39"/>
      <c r="S4601" s="39"/>
      <c r="T4601" s="39"/>
      <c r="U4601" s="39"/>
      <c r="V4601" s="39"/>
      <c r="W4601" s="39"/>
      <c r="X4601" s="39"/>
    </row>
    <row r="4602" spans="2:24">
      <c r="B4602" s="59"/>
      <c r="C4602" s="44"/>
      <c r="D4602" s="45"/>
      <c r="E4602" s="42"/>
      <c r="I4602" s="39"/>
      <c r="J4602" s="39"/>
      <c r="K4602" s="39"/>
      <c r="L4602" s="39"/>
      <c r="M4602" s="39"/>
      <c r="N4602" s="39"/>
      <c r="O4602" s="39"/>
      <c r="P4602" s="39"/>
      <c r="Q4602" s="39"/>
      <c r="R4602" s="39"/>
      <c r="S4602" s="39"/>
      <c r="T4602" s="39"/>
      <c r="U4602" s="39"/>
      <c r="V4602" s="39"/>
      <c r="W4602" s="39"/>
      <c r="X4602" s="39"/>
    </row>
    <row r="4603" spans="2:24">
      <c r="B4603" s="59"/>
      <c r="C4603" s="44"/>
      <c r="D4603" s="45"/>
      <c r="E4603" s="42"/>
      <c r="I4603" s="39"/>
      <c r="J4603" s="39"/>
      <c r="K4603" s="39"/>
      <c r="L4603" s="39"/>
      <c r="M4603" s="39"/>
      <c r="N4603" s="39"/>
      <c r="O4603" s="39"/>
      <c r="P4603" s="39"/>
      <c r="Q4603" s="39"/>
      <c r="R4603" s="39"/>
      <c r="S4603" s="39"/>
      <c r="T4603" s="39"/>
      <c r="U4603" s="39"/>
      <c r="V4603" s="39"/>
      <c r="W4603" s="39"/>
      <c r="X4603" s="39"/>
    </row>
    <row r="4604" spans="2:24">
      <c r="B4604" s="59"/>
      <c r="C4604" s="44"/>
      <c r="D4604" s="45"/>
      <c r="E4604" s="42"/>
      <c r="I4604" s="39"/>
      <c r="J4604" s="39"/>
      <c r="K4604" s="39"/>
      <c r="L4604" s="39"/>
      <c r="M4604" s="39"/>
      <c r="N4604" s="39"/>
      <c r="O4604" s="39"/>
      <c r="P4604" s="39"/>
      <c r="Q4604" s="39"/>
      <c r="R4604" s="39"/>
      <c r="S4604" s="39"/>
      <c r="T4604" s="39"/>
      <c r="U4604" s="39"/>
      <c r="V4604" s="39"/>
      <c r="W4604" s="39"/>
      <c r="X4604" s="39"/>
    </row>
    <row r="4605" spans="2:24">
      <c r="B4605" s="59"/>
      <c r="C4605" s="44"/>
      <c r="D4605" s="45"/>
      <c r="E4605" s="42"/>
      <c r="I4605" s="39"/>
      <c r="J4605" s="39"/>
      <c r="K4605" s="39"/>
      <c r="L4605" s="39"/>
      <c r="M4605" s="39"/>
      <c r="N4605" s="39"/>
      <c r="O4605" s="39"/>
      <c r="P4605" s="39"/>
      <c r="Q4605" s="39"/>
      <c r="R4605" s="39"/>
      <c r="S4605" s="39"/>
      <c r="T4605" s="39"/>
      <c r="U4605" s="39"/>
      <c r="V4605" s="39"/>
      <c r="W4605" s="39"/>
      <c r="X4605" s="39"/>
    </row>
    <row r="4606" spans="2:24">
      <c r="B4606" s="59"/>
      <c r="C4606" s="44"/>
      <c r="D4606" s="45"/>
      <c r="E4606" s="42"/>
      <c r="I4606" s="39"/>
      <c r="J4606" s="39"/>
      <c r="K4606" s="39"/>
      <c r="L4606" s="39"/>
      <c r="M4606" s="39"/>
      <c r="N4606" s="39"/>
      <c r="O4606" s="39"/>
      <c r="P4606" s="39"/>
      <c r="Q4606" s="39"/>
      <c r="R4606" s="39"/>
      <c r="S4606" s="39"/>
      <c r="T4606" s="39"/>
      <c r="U4606" s="39"/>
      <c r="V4606" s="39"/>
      <c r="W4606" s="39"/>
      <c r="X4606" s="39"/>
    </row>
    <row r="4607" spans="2:24">
      <c r="B4607" s="59"/>
      <c r="C4607" s="44"/>
      <c r="D4607" s="45"/>
      <c r="E4607" s="42"/>
      <c r="I4607" s="39"/>
      <c r="J4607" s="39"/>
      <c r="K4607" s="39"/>
      <c r="L4607" s="39"/>
      <c r="M4607" s="39"/>
      <c r="N4607" s="39"/>
      <c r="O4607" s="39"/>
      <c r="P4607" s="39"/>
      <c r="Q4607" s="39"/>
      <c r="R4607" s="39"/>
      <c r="S4607" s="39"/>
      <c r="T4607" s="39"/>
      <c r="U4607" s="39"/>
      <c r="V4607" s="39"/>
      <c r="W4607" s="39"/>
      <c r="X4607" s="39"/>
    </row>
    <row r="4608" spans="2:24">
      <c r="B4608" s="59"/>
      <c r="C4608" s="44"/>
      <c r="D4608" s="45"/>
      <c r="E4608" s="42"/>
      <c r="I4608" s="39"/>
      <c r="J4608" s="39"/>
      <c r="K4608" s="39"/>
      <c r="L4608" s="39"/>
      <c r="M4608" s="39"/>
      <c r="N4608" s="39"/>
      <c r="O4608" s="39"/>
      <c r="P4608" s="39"/>
      <c r="Q4608" s="39"/>
      <c r="R4608" s="39"/>
      <c r="S4608" s="39"/>
      <c r="T4608" s="39"/>
      <c r="U4608" s="39"/>
      <c r="V4608" s="39"/>
      <c r="W4608" s="39"/>
      <c r="X4608" s="39"/>
    </row>
    <row r="4609" spans="2:24">
      <c r="B4609" s="59"/>
      <c r="C4609" s="44"/>
      <c r="D4609" s="45"/>
      <c r="E4609" s="42"/>
      <c r="I4609" s="39"/>
      <c r="J4609" s="39"/>
      <c r="K4609" s="39"/>
      <c r="L4609" s="39"/>
      <c r="M4609" s="39"/>
      <c r="N4609" s="39"/>
      <c r="O4609" s="39"/>
      <c r="P4609" s="39"/>
      <c r="Q4609" s="39"/>
      <c r="R4609" s="39"/>
      <c r="S4609" s="39"/>
      <c r="T4609" s="39"/>
      <c r="U4609" s="39"/>
      <c r="V4609" s="39"/>
      <c r="W4609" s="39"/>
      <c r="X4609" s="39"/>
    </row>
    <row r="4610" spans="2:24">
      <c r="B4610" s="59"/>
      <c r="C4610" s="44"/>
      <c r="D4610" s="45"/>
      <c r="E4610" s="42"/>
      <c r="I4610" s="39"/>
      <c r="J4610" s="39"/>
      <c r="K4610" s="39"/>
      <c r="L4610" s="39"/>
      <c r="M4610" s="39"/>
      <c r="N4610" s="39"/>
      <c r="O4610" s="39"/>
      <c r="P4610" s="39"/>
      <c r="Q4610" s="39"/>
      <c r="R4610" s="39"/>
      <c r="S4610" s="39"/>
      <c r="T4610" s="39"/>
      <c r="U4610" s="39"/>
      <c r="V4610" s="39"/>
      <c r="W4610" s="39"/>
      <c r="X4610" s="39"/>
    </row>
    <row r="4611" spans="2:24">
      <c r="B4611" s="59"/>
      <c r="C4611" s="44"/>
      <c r="D4611" s="45"/>
      <c r="E4611" s="42"/>
      <c r="I4611" s="39"/>
      <c r="J4611" s="39"/>
      <c r="K4611" s="39"/>
      <c r="L4611" s="39"/>
      <c r="M4611" s="39"/>
      <c r="N4611" s="39"/>
      <c r="O4611" s="39"/>
      <c r="P4611" s="39"/>
      <c r="Q4611" s="39"/>
      <c r="R4611" s="39"/>
      <c r="S4611" s="39"/>
      <c r="T4611" s="39"/>
      <c r="U4611" s="39"/>
      <c r="V4611" s="39"/>
      <c r="W4611" s="39"/>
      <c r="X4611" s="39"/>
    </row>
    <row r="4612" spans="2:24">
      <c r="B4612" s="59"/>
      <c r="C4612" s="44"/>
      <c r="D4612" s="45"/>
      <c r="E4612" s="42"/>
      <c r="I4612" s="39"/>
      <c r="J4612" s="39"/>
      <c r="K4612" s="39"/>
      <c r="L4612" s="39"/>
      <c r="M4612" s="39"/>
      <c r="N4612" s="39"/>
      <c r="O4612" s="39"/>
      <c r="P4612" s="39"/>
      <c r="Q4612" s="39"/>
      <c r="R4612" s="39"/>
      <c r="S4612" s="39"/>
      <c r="T4612" s="39"/>
      <c r="U4612" s="39"/>
      <c r="V4612" s="39"/>
      <c r="W4612" s="39"/>
      <c r="X4612" s="39"/>
    </row>
    <row r="4613" spans="2:24">
      <c r="B4613" s="59"/>
      <c r="C4613" s="44"/>
      <c r="D4613" s="45"/>
      <c r="E4613" s="42"/>
      <c r="I4613" s="39"/>
      <c r="J4613" s="39"/>
      <c r="K4613" s="39"/>
      <c r="L4613" s="39"/>
      <c r="M4613" s="39"/>
      <c r="N4613" s="39"/>
      <c r="O4613" s="39"/>
      <c r="P4613" s="39"/>
      <c r="Q4613" s="39"/>
      <c r="R4613" s="39"/>
      <c r="S4613" s="39"/>
      <c r="T4613" s="39"/>
      <c r="U4613" s="39"/>
      <c r="V4613" s="39"/>
      <c r="W4613" s="39"/>
      <c r="X4613" s="39"/>
    </row>
    <row r="4614" spans="2:24">
      <c r="B4614" s="59"/>
      <c r="C4614" s="44"/>
      <c r="D4614" s="45"/>
      <c r="E4614" s="42"/>
      <c r="I4614" s="39"/>
      <c r="J4614" s="39"/>
      <c r="K4614" s="39"/>
      <c r="L4614" s="39"/>
      <c r="M4614" s="39"/>
      <c r="N4614" s="39"/>
      <c r="O4614" s="39"/>
      <c r="P4614" s="39"/>
      <c r="Q4614" s="39"/>
      <c r="R4614" s="39"/>
      <c r="S4614" s="39"/>
      <c r="T4614" s="39"/>
      <c r="U4614" s="39"/>
      <c r="V4614" s="39"/>
      <c r="W4614" s="39"/>
      <c r="X4614" s="39"/>
    </row>
    <row r="4615" spans="2:24">
      <c r="B4615" s="59"/>
      <c r="C4615" s="44"/>
      <c r="D4615" s="45"/>
      <c r="E4615" s="42"/>
      <c r="I4615" s="39"/>
      <c r="J4615" s="39"/>
      <c r="K4615" s="39"/>
      <c r="L4615" s="39"/>
      <c r="M4615" s="39"/>
      <c r="N4615" s="39"/>
      <c r="O4615" s="39"/>
      <c r="P4615" s="39"/>
      <c r="Q4615" s="39"/>
      <c r="R4615" s="39"/>
      <c r="S4615" s="39"/>
      <c r="T4615" s="39"/>
      <c r="U4615" s="39"/>
      <c r="V4615" s="39"/>
      <c r="W4615" s="39"/>
      <c r="X4615" s="39"/>
    </row>
    <row r="4616" spans="2:24">
      <c r="B4616" s="59"/>
      <c r="C4616" s="44"/>
      <c r="D4616" s="45"/>
      <c r="E4616" s="42"/>
      <c r="I4616" s="39"/>
      <c r="J4616" s="39"/>
      <c r="K4616" s="39"/>
      <c r="L4616" s="39"/>
      <c r="M4616" s="39"/>
      <c r="N4616" s="39"/>
      <c r="O4616" s="39"/>
      <c r="P4616" s="39"/>
      <c r="Q4616" s="39"/>
      <c r="R4616" s="39"/>
      <c r="S4616" s="39"/>
      <c r="T4616" s="39"/>
      <c r="U4616" s="39"/>
      <c r="V4616" s="39"/>
      <c r="W4616" s="39"/>
      <c r="X4616" s="39"/>
    </row>
    <row r="4617" spans="2:24">
      <c r="B4617" s="59"/>
      <c r="C4617" s="44"/>
      <c r="D4617" s="45"/>
      <c r="E4617" s="42"/>
      <c r="I4617" s="39"/>
      <c r="J4617" s="39"/>
      <c r="K4617" s="39"/>
      <c r="L4617" s="39"/>
      <c r="M4617" s="39"/>
      <c r="N4617" s="39"/>
      <c r="O4617" s="39"/>
      <c r="P4617" s="39"/>
      <c r="Q4617" s="39"/>
      <c r="R4617" s="39"/>
      <c r="S4617" s="39"/>
      <c r="T4617" s="39"/>
      <c r="U4617" s="39"/>
      <c r="V4617" s="39"/>
      <c r="W4617" s="39"/>
      <c r="X4617" s="39"/>
    </row>
    <row r="4618" spans="2:24">
      <c r="B4618" s="59"/>
      <c r="C4618" s="44"/>
      <c r="D4618" s="45"/>
      <c r="E4618" s="42"/>
      <c r="I4618" s="39"/>
      <c r="J4618" s="39"/>
      <c r="K4618" s="39"/>
      <c r="L4618" s="39"/>
      <c r="M4618" s="39"/>
      <c r="N4618" s="39"/>
      <c r="O4618" s="39"/>
      <c r="P4618" s="39"/>
      <c r="Q4618" s="39"/>
      <c r="R4618" s="39"/>
      <c r="S4618" s="39"/>
      <c r="T4618" s="39"/>
      <c r="U4618" s="39"/>
      <c r="V4618" s="39"/>
      <c r="W4618" s="39"/>
      <c r="X4618" s="39"/>
    </row>
    <row r="4619" spans="2:24">
      <c r="B4619" s="59"/>
      <c r="C4619" s="44"/>
      <c r="D4619" s="45"/>
      <c r="E4619" s="42"/>
      <c r="I4619" s="39"/>
      <c r="J4619" s="39"/>
      <c r="K4619" s="39"/>
      <c r="L4619" s="39"/>
      <c r="M4619" s="39"/>
      <c r="N4619" s="39"/>
      <c r="O4619" s="39"/>
      <c r="P4619" s="39"/>
      <c r="Q4619" s="39"/>
      <c r="R4619" s="39"/>
      <c r="S4619" s="39"/>
      <c r="T4619" s="39"/>
      <c r="U4619" s="39"/>
      <c r="V4619" s="39"/>
      <c r="W4619" s="39"/>
      <c r="X4619" s="39"/>
    </row>
    <row r="4620" spans="2:24">
      <c r="B4620" s="59"/>
      <c r="C4620" s="44"/>
      <c r="D4620" s="45"/>
      <c r="E4620" s="42"/>
      <c r="I4620" s="39"/>
      <c r="J4620" s="39"/>
      <c r="K4620" s="39"/>
      <c r="L4620" s="39"/>
      <c r="M4620" s="39"/>
      <c r="N4620" s="39"/>
      <c r="O4620" s="39"/>
      <c r="P4620" s="39"/>
      <c r="Q4620" s="39"/>
      <c r="R4620" s="39"/>
      <c r="S4620" s="39"/>
      <c r="T4620" s="39"/>
      <c r="U4620" s="39"/>
      <c r="V4620" s="39"/>
      <c r="W4620" s="39"/>
      <c r="X4620" s="39"/>
    </row>
    <row r="4621" spans="2:24">
      <c r="B4621" s="59"/>
      <c r="C4621" s="44"/>
      <c r="D4621" s="45"/>
      <c r="E4621" s="42"/>
      <c r="I4621" s="39"/>
      <c r="J4621" s="39"/>
      <c r="K4621" s="39"/>
      <c r="L4621" s="39"/>
      <c r="M4621" s="39"/>
      <c r="N4621" s="39"/>
      <c r="O4621" s="39"/>
      <c r="P4621" s="39"/>
      <c r="Q4621" s="39"/>
      <c r="R4621" s="39"/>
      <c r="S4621" s="39"/>
      <c r="T4621" s="39"/>
      <c r="U4621" s="39"/>
      <c r="V4621" s="39"/>
      <c r="W4621" s="39"/>
      <c r="X4621" s="39"/>
    </row>
    <row r="4622" spans="2:24">
      <c r="B4622" s="59"/>
      <c r="C4622" s="44"/>
      <c r="D4622" s="45"/>
      <c r="E4622" s="42"/>
      <c r="I4622" s="39"/>
      <c r="J4622" s="39"/>
      <c r="K4622" s="39"/>
      <c r="L4622" s="39"/>
      <c r="M4622" s="39"/>
      <c r="N4622" s="39"/>
      <c r="O4622" s="39"/>
      <c r="P4622" s="39"/>
      <c r="Q4622" s="39"/>
      <c r="R4622" s="39"/>
      <c r="S4622" s="39"/>
      <c r="T4622" s="39"/>
      <c r="U4622" s="39"/>
      <c r="V4622" s="39"/>
      <c r="W4622" s="39"/>
      <c r="X4622" s="39"/>
    </row>
    <row r="4623" spans="2:24">
      <c r="B4623" s="59"/>
      <c r="C4623" s="44"/>
      <c r="D4623" s="45"/>
      <c r="E4623" s="42"/>
      <c r="I4623" s="39"/>
      <c r="J4623" s="39"/>
      <c r="K4623" s="39"/>
      <c r="L4623" s="39"/>
      <c r="M4623" s="39"/>
      <c r="N4623" s="39"/>
      <c r="O4623" s="39"/>
      <c r="P4623" s="39"/>
      <c r="Q4623" s="39"/>
      <c r="R4623" s="39"/>
      <c r="S4623" s="39"/>
      <c r="T4623" s="39"/>
      <c r="U4623" s="39"/>
      <c r="V4623" s="39"/>
      <c r="W4623" s="39"/>
      <c r="X4623" s="39"/>
    </row>
    <row r="4624" spans="2:24">
      <c r="B4624" s="59"/>
      <c r="C4624" s="44"/>
      <c r="D4624" s="45"/>
      <c r="E4624" s="42"/>
      <c r="I4624" s="39"/>
      <c r="J4624" s="39"/>
      <c r="K4624" s="39"/>
      <c r="L4624" s="39"/>
      <c r="M4624" s="39"/>
      <c r="N4624" s="39"/>
      <c r="O4624" s="39"/>
      <c r="P4624" s="39"/>
      <c r="Q4624" s="39"/>
      <c r="R4624" s="39"/>
      <c r="S4624" s="39"/>
      <c r="T4624" s="39"/>
      <c r="U4624" s="39"/>
      <c r="V4624" s="39"/>
      <c r="W4624" s="39"/>
      <c r="X4624" s="39"/>
    </row>
    <row r="4625" spans="2:24">
      <c r="B4625" s="59"/>
      <c r="C4625" s="44"/>
      <c r="D4625" s="45"/>
      <c r="E4625" s="42"/>
      <c r="I4625" s="39"/>
      <c r="J4625" s="39"/>
      <c r="K4625" s="39"/>
      <c r="L4625" s="39"/>
      <c r="M4625" s="39"/>
      <c r="N4625" s="39"/>
      <c r="O4625" s="39"/>
      <c r="P4625" s="39"/>
      <c r="Q4625" s="39"/>
      <c r="R4625" s="39"/>
      <c r="S4625" s="39"/>
      <c r="T4625" s="39"/>
      <c r="U4625" s="39"/>
      <c r="V4625" s="39"/>
      <c r="W4625" s="39"/>
      <c r="X4625" s="39"/>
    </row>
    <row r="4626" spans="2:24">
      <c r="B4626" s="59"/>
      <c r="C4626" s="44"/>
      <c r="D4626" s="45"/>
      <c r="E4626" s="42"/>
      <c r="I4626" s="39"/>
      <c r="J4626" s="39"/>
      <c r="K4626" s="39"/>
      <c r="L4626" s="39"/>
      <c r="M4626" s="39"/>
      <c r="N4626" s="39"/>
      <c r="O4626" s="39"/>
      <c r="P4626" s="39"/>
      <c r="Q4626" s="39"/>
      <c r="R4626" s="39"/>
      <c r="S4626" s="39"/>
      <c r="T4626" s="39"/>
      <c r="U4626" s="39"/>
      <c r="V4626" s="39"/>
      <c r="W4626" s="39"/>
      <c r="X4626" s="39"/>
    </row>
    <row r="4627" spans="2:24">
      <c r="B4627" s="59"/>
      <c r="C4627" s="44"/>
      <c r="D4627" s="45"/>
      <c r="E4627" s="42"/>
      <c r="I4627" s="39"/>
      <c r="J4627" s="39"/>
      <c r="K4627" s="39"/>
      <c r="L4627" s="39"/>
      <c r="M4627" s="39"/>
      <c r="N4627" s="39"/>
      <c r="O4627" s="39"/>
      <c r="P4627" s="39"/>
      <c r="Q4627" s="39"/>
      <c r="R4627" s="39"/>
      <c r="S4627" s="39"/>
      <c r="T4627" s="39"/>
      <c r="U4627" s="39"/>
      <c r="V4627" s="39"/>
      <c r="W4627" s="39"/>
      <c r="X4627" s="39"/>
    </row>
    <row r="4628" spans="2:24">
      <c r="B4628" s="59"/>
      <c r="C4628" s="44"/>
      <c r="D4628" s="45"/>
      <c r="E4628" s="42"/>
      <c r="I4628" s="39"/>
      <c r="J4628" s="39"/>
      <c r="K4628" s="39"/>
      <c r="L4628" s="39"/>
      <c r="M4628" s="39"/>
      <c r="N4628" s="39"/>
      <c r="O4628" s="39"/>
      <c r="P4628" s="39"/>
      <c r="Q4628" s="39"/>
      <c r="R4628" s="39"/>
      <c r="S4628" s="39"/>
      <c r="T4628" s="39"/>
      <c r="U4628" s="39"/>
      <c r="V4628" s="39"/>
      <c r="W4628" s="39"/>
      <c r="X4628" s="39"/>
    </row>
    <row r="4629" spans="2:24">
      <c r="B4629" s="59"/>
      <c r="C4629" s="44"/>
      <c r="D4629" s="45"/>
      <c r="E4629" s="42"/>
      <c r="I4629" s="39"/>
      <c r="J4629" s="39"/>
      <c r="K4629" s="39"/>
      <c r="L4629" s="39"/>
      <c r="M4629" s="39"/>
      <c r="N4629" s="39"/>
      <c r="O4629" s="39"/>
      <c r="P4629" s="39"/>
      <c r="Q4629" s="39"/>
      <c r="R4629" s="39"/>
      <c r="S4629" s="39"/>
      <c r="T4629" s="39"/>
      <c r="U4629" s="39"/>
      <c r="V4629" s="39"/>
      <c r="W4629" s="39"/>
      <c r="X4629" s="39"/>
    </row>
    <row r="4630" spans="2:24">
      <c r="B4630" s="59"/>
      <c r="C4630" s="44"/>
      <c r="D4630" s="45"/>
      <c r="E4630" s="42"/>
      <c r="I4630" s="39"/>
      <c r="J4630" s="39"/>
      <c r="K4630" s="39"/>
      <c r="L4630" s="39"/>
      <c r="M4630" s="39"/>
      <c r="N4630" s="39"/>
      <c r="O4630" s="39"/>
      <c r="P4630" s="39"/>
      <c r="Q4630" s="39"/>
      <c r="R4630" s="39"/>
      <c r="S4630" s="39"/>
      <c r="T4630" s="39"/>
      <c r="U4630" s="39"/>
      <c r="V4630" s="39"/>
      <c r="W4630" s="39"/>
      <c r="X4630" s="39"/>
    </row>
    <row r="4631" spans="2:24">
      <c r="B4631" s="59"/>
      <c r="C4631" s="44"/>
      <c r="D4631" s="45"/>
      <c r="E4631" s="42"/>
      <c r="I4631" s="39"/>
      <c r="J4631" s="39"/>
      <c r="K4631" s="39"/>
      <c r="L4631" s="39"/>
      <c r="M4631" s="39"/>
      <c r="N4631" s="39"/>
      <c r="O4631" s="39"/>
      <c r="P4631" s="39"/>
      <c r="Q4631" s="39"/>
      <c r="R4631" s="39"/>
      <c r="S4631" s="39"/>
      <c r="T4631" s="39"/>
      <c r="U4631" s="39"/>
      <c r="V4631" s="39"/>
      <c r="W4631" s="39"/>
      <c r="X4631" s="39"/>
    </row>
    <row r="4632" spans="2:24">
      <c r="B4632" s="59"/>
      <c r="C4632" s="44"/>
      <c r="D4632" s="45"/>
      <c r="E4632" s="42"/>
      <c r="I4632" s="39"/>
      <c r="J4632" s="39"/>
      <c r="K4632" s="39"/>
      <c r="L4632" s="39"/>
      <c r="M4632" s="39"/>
      <c r="N4632" s="39"/>
      <c r="O4632" s="39"/>
      <c r="P4632" s="39"/>
      <c r="Q4632" s="39"/>
      <c r="R4632" s="39"/>
      <c r="S4632" s="39"/>
      <c r="T4632" s="39"/>
      <c r="U4632" s="39"/>
      <c r="V4632" s="39"/>
      <c r="W4632" s="39"/>
      <c r="X4632" s="39"/>
    </row>
    <row r="4633" spans="2:24">
      <c r="B4633" s="59"/>
      <c r="C4633" s="44"/>
      <c r="D4633" s="45"/>
      <c r="E4633" s="42"/>
      <c r="I4633" s="39"/>
      <c r="J4633" s="39"/>
      <c r="K4633" s="39"/>
      <c r="L4633" s="39"/>
      <c r="M4633" s="39"/>
      <c r="N4633" s="39"/>
      <c r="O4633" s="39"/>
      <c r="P4633" s="39"/>
      <c r="Q4633" s="39"/>
      <c r="R4633" s="39"/>
      <c r="S4633" s="39"/>
      <c r="T4633" s="39"/>
      <c r="U4633" s="39"/>
      <c r="V4633" s="39"/>
      <c r="W4633" s="39"/>
      <c r="X4633" s="39"/>
    </row>
    <row r="4634" spans="2:24">
      <c r="B4634" s="59"/>
      <c r="C4634" s="44"/>
      <c r="D4634" s="45"/>
      <c r="E4634" s="42"/>
      <c r="I4634" s="39"/>
      <c r="J4634" s="39"/>
      <c r="K4634" s="39"/>
      <c r="L4634" s="39"/>
      <c r="M4634" s="39"/>
      <c r="N4634" s="39"/>
      <c r="O4634" s="39"/>
      <c r="P4634" s="39"/>
      <c r="Q4634" s="39"/>
      <c r="R4634" s="39"/>
      <c r="S4634" s="39"/>
      <c r="T4634" s="39"/>
      <c r="U4634" s="39"/>
      <c r="V4634" s="39"/>
      <c r="W4634" s="39"/>
      <c r="X4634" s="39"/>
    </row>
    <row r="4635" spans="2:24">
      <c r="B4635" s="59"/>
      <c r="C4635" s="44"/>
      <c r="D4635" s="45"/>
      <c r="E4635" s="42"/>
      <c r="I4635" s="39"/>
      <c r="J4635" s="39"/>
      <c r="K4635" s="39"/>
      <c r="L4635" s="39"/>
      <c r="M4635" s="39"/>
      <c r="N4635" s="39"/>
      <c r="O4635" s="39"/>
      <c r="P4635" s="39"/>
      <c r="Q4635" s="39"/>
      <c r="R4635" s="39"/>
      <c r="S4635" s="39"/>
      <c r="T4635" s="39"/>
      <c r="U4635" s="39"/>
      <c r="V4635" s="39"/>
      <c r="W4635" s="39"/>
      <c r="X4635" s="39"/>
    </row>
    <row r="4636" spans="2:24">
      <c r="B4636" s="59"/>
      <c r="C4636" s="44"/>
      <c r="D4636" s="45"/>
      <c r="E4636" s="42"/>
      <c r="I4636" s="39"/>
      <c r="J4636" s="39"/>
      <c r="K4636" s="39"/>
      <c r="L4636" s="39"/>
      <c r="M4636" s="39"/>
      <c r="N4636" s="39"/>
      <c r="O4636" s="39"/>
      <c r="P4636" s="39"/>
      <c r="Q4636" s="39"/>
      <c r="R4636" s="39"/>
      <c r="S4636" s="39"/>
      <c r="T4636" s="39"/>
      <c r="U4636" s="39"/>
      <c r="V4636" s="39"/>
      <c r="W4636" s="39"/>
      <c r="X4636" s="39"/>
    </row>
    <row r="4637" spans="2:24">
      <c r="B4637" s="59"/>
      <c r="C4637" s="44"/>
      <c r="D4637" s="45"/>
      <c r="E4637" s="42"/>
      <c r="I4637" s="39"/>
      <c r="J4637" s="39"/>
      <c r="K4637" s="39"/>
      <c r="L4637" s="39"/>
      <c r="M4637" s="39"/>
      <c r="N4637" s="39"/>
      <c r="O4637" s="39"/>
      <c r="P4637" s="39"/>
      <c r="Q4637" s="39"/>
      <c r="R4637" s="39"/>
      <c r="S4637" s="39"/>
      <c r="T4637" s="39"/>
      <c r="U4637" s="39"/>
      <c r="V4637" s="39"/>
      <c r="W4637" s="39"/>
      <c r="X4637" s="39"/>
    </row>
    <row r="4638" spans="2:24">
      <c r="B4638" s="59"/>
      <c r="C4638" s="44"/>
      <c r="D4638" s="45"/>
      <c r="E4638" s="42"/>
      <c r="I4638" s="39"/>
      <c r="J4638" s="39"/>
      <c r="K4638" s="39"/>
      <c r="L4638" s="39"/>
      <c r="M4638" s="39"/>
      <c r="N4638" s="39"/>
      <c r="O4638" s="39"/>
      <c r="P4638" s="39"/>
      <c r="Q4638" s="39"/>
      <c r="R4638" s="39"/>
      <c r="S4638" s="39"/>
      <c r="T4638" s="39"/>
      <c r="U4638" s="39"/>
      <c r="V4638" s="39"/>
      <c r="W4638" s="39"/>
      <c r="X4638" s="39"/>
    </row>
    <row r="4639" spans="2:24">
      <c r="B4639" s="59"/>
      <c r="C4639" s="44"/>
      <c r="D4639" s="45"/>
      <c r="E4639" s="42"/>
      <c r="I4639" s="39"/>
      <c r="J4639" s="39"/>
      <c r="K4639" s="39"/>
      <c r="L4639" s="39"/>
      <c r="M4639" s="39"/>
      <c r="N4639" s="39"/>
      <c r="O4639" s="39"/>
      <c r="P4639" s="39"/>
      <c r="Q4639" s="39"/>
      <c r="R4639" s="39"/>
      <c r="S4639" s="39"/>
      <c r="T4639" s="39"/>
      <c r="U4639" s="39"/>
      <c r="V4639" s="39"/>
      <c r="W4639" s="39"/>
      <c r="X4639" s="39"/>
    </row>
    <row r="4640" spans="2:24">
      <c r="B4640" s="59"/>
      <c r="C4640" s="44"/>
      <c r="D4640" s="45"/>
      <c r="E4640" s="42"/>
      <c r="I4640" s="39"/>
      <c r="J4640" s="39"/>
      <c r="K4640" s="39"/>
      <c r="L4640" s="39"/>
      <c r="M4640" s="39"/>
      <c r="N4640" s="39"/>
      <c r="O4640" s="39"/>
      <c r="P4640" s="39"/>
      <c r="Q4640" s="39"/>
      <c r="R4640" s="39"/>
      <c r="S4640" s="39"/>
      <c r="T4640" s="39"/>
      <c r="U4640" s="39"/>
      <c r="V4640" s="39"/>
      <c r="W4640" s="39"/>
      <c r="X4640" s="39"/>
    </row>
    <row r="4641" spans="2:24">
      <c r="B4641" s="59"/>
      <c r="C4641" s="44"/>
      <c r="D4641" s="45"/>
      <c r="E4641" s="42"/>
      <c r="I4641" s="39"/>
      <c r="J4641" s="39"/>
      <c r="K4641" s="39"/>
      <c r="L4641" s="39"/>
      <c r="M4641" s="39"/>
      <c r="N4641" s="39"/>
      <c r="O4641" s="39"/>
      <c r="P4641" s="39"/>
      <c r="Q4641" s="39"/>
      <c r="R4641" s="39"/>
      <c r="S4641" s="39"/>
      <c r="T4641" s="39"/>
      <c r="U4641" s="39"/>
      <c r="V4641" s="39"/>
      <c r="W4641" s="39"/>
      <c r="X4641" s="39"/>
    </row>
    <row r="4642" spans="2:24">
      <c r="B4642" s="59"/>
      <c r="C4642" s="44"/>
      <c r="D4642" s="45"/>
      <c r="E4642" s="42"/>
      <c r="I4642" s="39"/>
      <c r="J4642" s="39"/>
      <c r="K4642" s="39"/>
      <c r="L4642" s="39"/>
      <c r="M4642" s="39"/>
      <c r="N4642" s="39"/>
      <c r="O4642" s="39"/>
      <c r="P4642" s="39"/>
      <c r="Q4642" s="39"/>
      <c r="R4642" s="39"/>
      <c r="S4642" s="39"/>
      <c r="T4642" s="39"/>
      <c r="U4642" s="39"/>
      <c r="V4642" s="39"/>
      <c r="W4642" s="39"/>
      <c r="X4642" s="39"/>
    </row>
    <row r="4643" spans="2:24">
      <c r="B4643" s="59"/>
      <c r="C4643" s="44"/>
      <c r="D4643" s="45"/>
      <c r="E4643" s="42"/>
      <c r="I4643" s="39"/>
      <c r="J4643" s="39"/>
      <c r="K4643" s="39"/>
      <c r="L4643" s="39"/>
      <c r="M4643" s="39"/>
      <c r="N4643" s="39"/>
      <c r="O4643" s="39"/>
      <c r="P4643" s="39"/>
      <c r="Q4643" s="39"/>
      <c r="R4643" s="39"/>
      <c r="S4643" s="39"/>
      <c r="T4643" s="39"/>
      <c r="U4643" s="39"/>
      <c r="V4643" s="39"/>
      <c r="W4643" s="39"/>
      <c r="X4643" s="39"/>
    </row>
    <row r="4644" spans="2:24">
      <c r="B4644" s="59"/>
      <c r="C4644" s="44"/>
      <c r="D4644" s="45"/>
      <c r="E4644" s="42"/>
      <c r="I4644" s="39"/>
      <c r="J4644" s="39"/>
      <c r="K4644" s="39"/>
      <c r="L4644" s="39"/>
      <c r="M4644" s="39"/>
      <c r="N4644" s="39"/>
      <c r="O4644" s="39"/>
      <c r="P4644" s="39"/>
      <c r="Q4644" s="39"/>
      <c r="R4644" s="39"/>
      <c r="S4644" s="39"/>
      <c r="T4644" s="39"/>
      <c r="U4644" s="39"/>
      <c r="V4644" s="39"/>
      <c r="W4644" s="39"/>
      <c r="X4644" s="39"/>
    </row>
    <row r="4645" spans="2:24">
      <c r="B4645" s="59"/>
      <c r="C4645" s="44"/>
      <c r="D4645" s="45"/>
      <c r="E4645" s="42"/>
      <c r="I4645" s="39"/>
      <c r="J4645" s="39"/>
      <c r="K4645" s="39"/>
      <c r="L4645" s="39"/>
      <c r="M4645" s="39"/>
      <c r="N4645" s="39"/>
      <c r="O4645" s="39"/>
      <c r="P4645" s="39"/>
      <c r="Q4645" s="39"/>
      <c r="R4645" s="39"/>
      <c r="S4645" s="39"/>
      <c r="T4645" s="39"/>
      <c r="U4645" s="39"/>
      <c r="V4645" s="39"/>
      <c r="W4645" s="39"/>
      <c r="X4645" s="39"/>
    </row>
    <row r="4646" spans="2:24">
      <c r="B4646" s="59"/>
      <c r="C4646" s="44"/>
      <c r="D4646" s="45"/>
      <c r="E4646" s="42"/>
      <c r="I4646" s="39"/>
      <c r="J4646" s="39"/>
      <c r="K4646" s="39"/>
      <c r="L4646" s="39"/>
      <c r="M4646" s="39"/>
      <c r="N4646" s="39"/>
      <c r="O4646" s="39"/>
      <c r="P4646" s="39"/>
      <c r="Q4646" s="39"/>
      <c r="R4646" s="39"/>
      <c r="S4646" s="39"/>
      <c r="T4646" s="39"/>
      <c r="U4646" s="39"/>
      <c r="V4646" s="39"/>
      <c r="W4646" s="39"/>
      <c r="X4646" s="39"/>
    </row>
    <row r="4647" spans="2:24">
      <c r="B4647" s="59"/>
      <c r="C4647" s="44"/>
      <c r="D4647" s="45"/>
      <c r="E4647" s="42"/>
      <c r="I4647" s="39"/>
      <c r="J4647" s="39"/>
      <c r="K4647" s="39"/>
      <c r="L4647" s="39"/>
      <c r="M4647" s="39"/>
      <c r="N4647" s="39"/>
      <c r="O4647" s="39"/>
      <c r="P4647" s="39"/>
      <c r="Q4647" s="39"/>
      <c r="R4647" s="39"/>
      <c r="S4647" s="39"/>
      <c r="T4647" s="39"/>
      <c r="U4647" s="39"/>
      <c r="V4647" s="39"/>
      <c r="W4647" s="39"/>
      <c r="X4647" s="39"/>
    </row>
    <row r="4648" spans="2:24">
      <c r="B4648" s="59"/>
      <c r="C4648" s="44"/>
      <c r="D4648" s="45"/>
      <c r="E4648" s="42"/>
      <c r="I4648" s="39"/>
      <c r="J4648" s="39"/>
      <c r="K4648" s="39"/>
      <c r="L4648" s="39"/>
      <c r="M4648" s="39"/>
      <c r="N4648" s="39"/>
      <c r="O4648" s="39"/>
      <c r="P4648" s="39"/>
      <c r="Q4648" s="39"/>
      <c r="R4648" s="39"/>
      <c r="S4648" s="39"/>
      <c r="T4648" s="39"/>
      <c r="U4648" s="39"/>
      <c r="V4648" s="39"/>
      <c r="W4648" s="39"/>
      <c r="X4648" s="39"/>
    </row>
    <row r="4649" spans="2:24">
      <c r="B4649" s="59"/>
      <c r="C4649" s="44"/>
      <c r="D4649" s="45"/>
      <c r="E4649" s="42"/>
      <c r="I4649" s="39"/>
      <c r="J4649" s="39"/>
      <c r="K4649" s="39"/>
      <c r="L4649" s="39"/>
      <c r="M4649" s="39"/>
      <c r="N4649" s="39"/>
      <c r="O4649" s="39"/>
      <c r="P4649" s="39"/>
      <c r="Q4649" s="39"/>
      <c r="R4649" s="39"/>
      <c r="S4649" s="39"/>
      <c r="T4649" s="39"/>
      <c r="U4649" s="39"/>
      <c r="V4649" s="39"/>
      <c r="W4649" s="39"/>
      <c r="X4649" s="39"/>
    </row>
    <row r="4650" spans="2:24">
      <c r="B4650" s="59"/>
      <c r="C4650" s="44"/>
      <c r="D4650" s="45"/>
      <c r="E4650" s="42"/>
      <c r="I4650" s="39"/>
      <c r="J4650" s="39"/>
      <c r="K4650" s="39"/>
      <c r="L4650" s="39"/>
      <c r="M4650" s="39"/>
      <c r="N4650" s="39"/>
      <c r="O4650" s="39"/>
      <c r="P4650" s="39"/>
      <c r="Q4650" s="39"/>
      <c r="R4650" s="39"/>
      <c r="S4650" s="39"/>
      <c r="T4650" s="39"/>
      <c r="U4650" s="39"/>
      <c r="V4650" s="39"/>
      <c r="W4650" s="39"/>
      <c r="X4650" s="39"/>
    </row>
    <row r="4651" spans="2:24">
      <c r="B4651" s="59"/>
      <c r="C4651" s="44"/>
      <c r="D4651" s="45"/>
      <c r="E4651" s="42"/>
      <c r="I4651" s="39"/>
      <c r="J4651" s="39"/>
      <c r="K4651" s="39"/>
      <c r="L4651" s="39"/>
      <c r="M4651" s="39"/>
      <c r="N4651" s="39"/>
      <c r="O4651" s="39"/>
      <c r="P4651" s="39"/>
      <c r="Q4651" s="39"/>
      <c r="R4651" s="39"/>
      <c r="S4651" s="39"/>
      <c r="T4651" s="39"/>
      <c r="U4651" s="39"/>
      <c r="V4651" s="39"/>
      <c r="W4651" s="39"/>
      <c r="X4651" s="39"/>
    </row>
    <row r="4652" spans="2:24">
      <c r="B4652" s="59"/>
      <c r="C4652" s="44"/>
      <c r="D4652" s="45"/>
      <c r="E4652" s="42"/>
      <c r="I4652" s="39"/>
      <c r="J4652" s="39"/>
      <c r="K4652" s="39"/>
      <c r="L4652" s="39"/>
      <c r="M4652" s="39"/>
      <c r="N4652" s="39"/>
      <c r="O4652" s="39"/>
      <c r="P4652" s="39"/>
      <c r="Q4652" s="39"/>
      <c r="R4652" s="39"/>
      <c r="S4652" s="39"/>
      <c r="T4652" s="39"/>
      <c r="U4652" s="39"/>
      <c r="V4652" s="39"/>
      <c r="W4652" s="39"/>
      <c r="X4652" s="39"/>
    </row>
    <row r="4653" spans="2:24">
      <c r="B4653" s="59"/>
      <c r="C4653" s="44"/>
      <c r="D4653" s="45"/>
      <c r="E4653" s="42"/>
      <c r="I4653" s="39"/>
      <c r="J4653" s="39"/>
      <c r="K4653" s="39"/>
      <c r="L4653" s="39"/>
      <c r="M4653" s="39"/>
      <c r="N4653" s="39"/>
      <c r="O4653" s="39"/>
      <c r="P4653" s="39"/>
      <c r="Q4653" s="39"/>
      <c r="R4653" s="39"/>
      <c r="S4653" s="39"/>
      <c r="T4653" s="39"/>
      <c r="U4653" s="39"/>
      <c r="V4653" s="39"/>
      <c r="W4653" s="39"/>
      <c r="X4653" s="39"/>
    </row>
    <row r="4654" spans="2:24">
      <c r="B4654" s="59"/>
      <c r="C4654" s="44"/>
      <c r="D4654" s="45"/>
      <c r="E4654" s="42"/>
      <c r="I4654" s="39"/>
      <c r="J4654" s="39"/>
      <c r="K4654" s="39"/>
      <c r="L4654" s="39"/>
      <c r="M4654" s="39"/>
      <c r="N4654" s="39"/>
      <c r="O4654" s="39"/>
      <c r="P4654" s="39"/>
      <c r="Q4654" s="39"/>
      <c r="R4654" s="39"/>
      <c r="S4654" s="39"/>
      <c r="T4654" s="39"/>
      <c r="U4654" s="39"/>
      <c r="V4654" s="39"/>
      <c r="W4654" s="39"/>
      <c r="X4654" s="39"/>
    </row>
    <row r="4655" spans="2:24">
      <c r="B4655" s="59"/>
      <c r="C4655" s="44"/>
      <c r="D4655" s="45"/>
      <c r="E4655" s="42"/>
      <c r="I4655" s="39"/>
      <c r="J4655" s="39"/>
      <c r="K4655" s="39"/>
      <c r="L4655" s="39"/>
      <c r="M4655" s="39"/>
      <c r="N4655" s="39"/>
      <c r="O4655" s="39"/>
      <c r="P4655" s="39"/>
      <c r="Q4655" s="39"/>
      <c r="R4655" s="39"/>
      <c r="S4655" s="39"/>
      <c r="T4655" s="39"/>
      <c r="U4655" s="39"/>
      <c r="V4655" s="39"/>
      <c r="W4655" s="39"/>
      <c r="X4655" s="39"/>
    </row>
    <row r="4656" spans="2:24">
      <c r="B4656" s="59"/>
      <c r="C4656" s="44"/>
      <c r="D4656" s="45"/>
      <c r="E4656" s="42"/>
      <c r="I4656" s="39"/>
      <c r="J4656" s="39"/>
      <c r="K4656" s="39"/>
      <c r="L4656" s="39"/>
      <c r="M4656" s="39"/>
      <c r="N4656" s="39"/>
      <c r="O4656" s="39"/>
      <c r="P4656" s="39"/>
      <c r="Q4656" s="39"/>
      <c r="R4656" s="39"/>
      <c r="S4656" s="39"/>
      <c r="T4656" s="39"/>
      <c r="U4656" s="39"/>
      <c r="V4656" s="39"/>
      <c r="W4656" s="39"/>
      <c r="X4656" s="39"/>
    </row>
    <row r="4657" spans="2:24">
      <c r="B4657" s="59"/>
      <c r="C4657" s="44"/>
      <c r="D4657" s="45"/>
      <c r="E4657" s="42"/>
      <c r="I4657" s="39"/>
      <c r="J4657" s="39"/>
      <c r="K4657" s="39"/>
      <c r="L4657" s="39"/>
      <c r="M4657" s="39"/>
      <c r="N4657" s="39"/>
      <c r="O4657" s="39"/>
      <c r="P4657" s="39"/>
      <c r="Q4657" s="39"/>
      <c r="R4657" s="39"/>
      <c r="S4657" s="39"/>
      <c r="T4657" s="39"/>
      <c r="U4657" s="39"/>
      <c r="V4657" s="39"/>
      <c r="W4657" s="39"/>
      <c r="X4657" s="39"/>
    </row>
    <row r="4658" spans="2:24">
      <c r="B4658" s="59"/>
      <c r="C4658" s="44"/>
      <c r="D4658" s="45"/>
      <c r="E4658" s="42"/>
      <c r="I4658" s="39"/>
      <c r="J4658" s="39"/>
      <c r="K4658" s="39"/>
      <c r="L4658" s="39"/>
      <c r="M4658" s="39"/>
      <c r="N4658" s="39"/>
      <c r="O4658" s="39"/>
      <c r="P4658" s="39"/>
      <c r="Q4658" s="39"/>
      <c r="R4658" s="39"/>
      <c r="S4658" s="39"/>
      <c r="T4658" s="39"/>
      <c r="U4658" s="39"/>
      <c r="V4658" s="39"/>
      <c r="W4658" s="39"/>
      <c r="X4658" s="39"/>
    </row>
    <row r="4659" spans="2:24">
      <c r="B4659" s="59"/>
      <c r="C4659" s="44"/>
      <c r="D4659" s="45"/>
      <c r="E4659" s="42"/>
      <c r="I4659" s="39"/>
      <c r="J4659" s="39"/>
      <c r="K4659" s="39"/>
      <c r="L4659" s="39"/>
      <c r="M4659" s="39"/>
      <c r="N4659" s="39"/>
      <c r="O4659" s="39"/>
      <c r="P4659" s="39"/>
      <c r="Q4659" s="39"/>
      <c r="R4659" s="39"/>
      <c r="S4659" s="39"/>
      <c r="T4659" s="39"/>
      <c r="U4659" s="39"/>
      <c r="V4659" s="39"/>
      <c r="W4659" s="39"/>
      <c r="X4659" s="39"/>
    </row>
    <row r="4660" spans="2:24">
      <c r="B4660" s="59"/>
      <c r="C4660" s="44"/>
      <c r="D4660" s="45"/>
      <c r="E4660" s="42"/>
      <c r="I4660" s="39"/>
      <c r="J4660" s="39"/>
      <c r="K4660" s="39"/>
      <c r="L4660" s="39"/>
      <c r="M4660" s="39"/>
      <c r="N4660" s="39"/>
      <c r="O4660" s="39"/>
      <c r="P4660" s="39"/>
      <c r="Q4660" s="39"/>
      <c r="R4660" s="39"/>
      <c r="S4660" s="39"/>
      <c r="T4660" s="39"/>
      <c r="U4660" s="39"/>
      <c r="V4660" s="39"/>
      <c r="W4660" s="39"/>
      <c r="X4660" s="39"/>
    </row>
    <row r="4661" spans="2:24">
      <c r="B4661" s="59"/>
      <c r="C4661" s="44"/>
      <c r="D4661" s="45"/>
      <c r="E4661" s="42"/>
      <c r="I4661" s="39"/>
      <c r="J4661" s="39"/>
      <c r="K4661" s="39"/>
      <c r="L4661" s="39"/>
      <c r="M4661" s="39"/>
      <c r="N4661" s="39"/>
      <c r="O4661" s="39"/>
      <c r="P4661" s="39"/>
      <c r="Q4661" s="39"/>
      <c r="R4661" s="39"/>
      <c r="S4661" s="39"/>
      <c r="T4661" s="39"/>
      <c r="U4661" s="39"/>
      <c r="V4661" s="39"/>
      <c r="W4661" s="39"/>
      <c r="X4661" s="39"/>
    </row>
    <row r="4662" spans="2:24">
      <c r="B4662" s="59"/>
      <c r="C4662" s="44"/>
      <c r="D4662" s="45"/>
      <c r="E4662" s="42"/>
      <c r="I4662" s="39"/>
      <c r="J4662" s="39"/>
      <c r="K4662" s="39"/>
      <c r="L4662" s="39"/>
      <c r="M4662" s="39"/>
      <c r="N4662" s="39"/>
      <c r="O4662" s="39"/>
      <c r="P4662" s="39"/>
      <c r="Q4662" s="39"/>
      <c r="R4662" s="39"/>
      <c r="S4662" s="39"/>
      <c r="T4662" s="39"/>
      <c r="U4662" s="39"/>
      <c r="V4662" s="39"/>
      <c r="W4662" s="39"/>
      <c r="X4662" s="39"/>
    </row>
    <row r="4663" spans="2:24">
      <c r="B4663" s="59"/>
      <c r="C4663" s="44"/>
      <c r="D4663" s="45"/>
      <c r="E4663" s="42"/>
      <c r="I4663" s="39"/>
      <c r="J4663" s="39"/>
      <c r="K4663" s="39"/>
      <c r="L4663" s="39"/>
      <c r="M4663" s="39"/>
      <c r="N4663" s="39"/>
      <c r="O4663" s="39"/>
      <c r="P4663" s="39"/>
      <c r="Q4663" s="39"/>
      <c r="R4663" s="39"/>
      <c r="S4663" s="39"/>
      <c r="T4663" s="39"/>
      <c r="U4663" s="39"/>
      <c r="V4663" s="39"/>
      <c r="W4663" s="39"/>
      <c r="X4663" s="39"/>
    </row>
    <row r="4664" spans="2:24">
      <c r="B4664" s="59"/>
      <c r="C4664" s="44"/>
      <c r="D4664" s="45"/>
      <c r="E4664" s="42"/>
      <c r="I4664" s="39"/>
      <c r="J4664" s="39"/>
      <c r="K4664" s="39"/>
      <c r="L4664" s="39"/>
      <c r="M4664" s="39"/>
      <c r="N4664" s="39"/>
      <c r="O4664" s="39"/>
      <c r="P4664" s="39"/>
      <c r="Q4664" s="39"/>
      <c r="R4664" s="39"/>
      <c r="S4664" s="39"/>
      <c r="T4664" s="39"/>
      <c r="U4664" s="39"/>
      <c r="V4664" s="39"/>
      <c r="W4664" s="39"/>
      <c r="X4664" s="39"/>
    </row>
    <row r="4665" spans="2:24">
      <c r="B4665" s="59"/>
      <c r="C4665" s="44"/>
      <c r="D4665" s="45"/>
      <c r="E4665" s="42"/>
      <c r="I4665" s="39"/>
      <c r="J4665" s="39"/>
      <c r="K4665" s="39"/>
      <c r="L4665" s="39"/>
      <c r="M4665" s="39"/>
      <c r="N4665" s="39"/>
      <c r="O4665" s="39"/>
      <c r="P4665" s="39"/>
      <c r="Q4665" s="39"/>
      <c r="R4665" s="39"/>
      <c r="S4665" s="39"/>
      <c r="T4665" s="39"/>
      <c r="U4665" s="39"/>
      <c r="V4665" s="39"/>
      <c r="W4665" s="39"/>
      <c r="X4665" s="39"/>
    </row>
    <row r="4666" spans="2:24">
      <c r="B4666" s="59"/>
      <c r="C4666" s="44"/>
      <c r="D4666" s="45"/>
      <c r="E4666" s="42"/>
      <c r="I4666" s="39"/>
      <c r="J4666" s="39"/>
      <c r="K4666" s="39"/>
      <c r="L4666" s="39"/>
      <c r="M4666" s="39"/>
      <c r="N4666" s="39"/>
      <c r="O4666" s="39"/>
      <c r="P4666" s="39"/>
      <c r="Q4666" s="39"/>
      <c r="R4666" s="39"/>
      <c r="S4666" s="39"/>
      <c r="T4666" s="39"/>
      <c r="U4666" s="39"/>
      <c r="V4666" s="39"/>
      <c r="W4666" s="39"/>
      <c r="X4666" s="39"/>
    </row>
    <row r="4667" spans="2:24">
      <c r="B4667" s="59"/>
      <c r="C4667" s="44"/>
      <c r="D4667" s="45"/>
      <c r="E4667" s="42"/>
      <c r="I4667" s="39"/>
      <c r="J4667" s="39"/>
      <c r="K4667" s="39"/>
      <c r="L4667" s="39"/>
      <c r="M4667" s="39"/>
      <c r="N4667" s="39"/>
      <c r="O4667" s="39"/>
      <c r="P4667" s="39"/>
      <c r="Q4667" s="39"/>
      <c r="R4667" s="39"/>
      <c r="S4667" s="39"/>
      <c r="T4667" s="39"/>
      <c r="U4667" s="39"/>
      <c r="V4667" s="39"/>
      <c r="W4667" s="39"/>
      <c r="X4667" s="39"/>
    </row>
    <row r="4668" spans="2:24">
      <c r="B4668" s="59"/>
      <c r="C4668" s="44"/>
      <c r="D4668" s="45"/>
      <c r="E4668" s="42"/>
      <c r="I4668" s="39"/>
      <c r="J4668" s="39"/>
      <c r="K4668" s="39"/>
      <c r="L4668" s="39"/>
      <c r="M4668" s="39"/>
      <c r="N4668" s="39"/>
      <c r="O4668" s="39"/>
      <c r="P4668" s="39"/>
      <c r="Q4668" s="39"/>
      <c r="R4668" s="39"/>
      <c r="S4668" s="39"/>
      <c r="T4668" s="39"/>
      <c r="U4668" s="39"/>
      <c r="V4668" s="39"/>
      <c r="W4668" s="39"/>
      <c r="X4668" s="39"/>
    </row>
    <row r="4669" spans="2:24">
      <c r="B4669" s="59"/>
      <c r="C4669" s="44"/>
      <c r="D4669" s="45"/>
      <c r="E4669" s="42"/>
      <c r="I4669" s="39"/>
      <c r="J4669" s="39"/>
      <c r="K4669" s="39"/>
      <c r="L4669" s="39"/>
      <c r="M4669" s="39"/>
      <c r="N4669" s="39"/>
      <c r="O4669" s="39"/>
      <c r="P4669" s="39"/>
      <c r="Q4669" s="39"/>
      <c r="R4669" s="39"/>
      <c r="S4669" s="39"/>
      <c r="T4669" s="39"/>
      <c r="U4669" s="39"/>
      <c r="V4669" s="39"/>
      <c r="W4669" s="39"/>
      <c r="X4669" s="39"/>
    </row>
    <row r="4670" spans="2:24">
      <c r="B4670" s="59"/>
      <c r="C4670" s="44"/>
      <c r="D4670" s="45"/>
      <c r="E4670" s="42"/>
      <c r="I4670" s="39"/>
      <c r="J4670" s="39"/>
      <c r="K4670" s="39"/>
      <c r="L4670" s="39"/>
      <c r="M4670" s="39"/>
      <c r="N4670" s="39"/>
      <c r="O4670" s="39"/>
      <c r="P4670" s="39"/>
      <c r="Q4670" s="39"/>
      <c r="R4670" s="39"/>
      <c r="S4670" s="39"/>
      <c r="T4670" s="39"/>
      <c r="U4670" s="39"/>
      <c r="V4670" s="39"/>
      <c r="W4670" s="39"/>
      <c r="X4670" s="39"/>
    </row>
    <row r="4671" spans="2:24">
      <c r="B4671" s="59"/>
      <c r="C4671" s="44"/>
      <c r="D4671" s="45"/>
      <c r="E4671" s="42"/>
      <c r="I4671" s="39"/>
      <c r="J4671" s="39"/>
      <c r="K4671" s="39"/>
      <c r="L4671" s="39"/>
      <c r="M4671" s="39"/>
      <c r="N4671" s="39"/>
      <c r="O4671" s="39"/>
      <c r="P4671" s="39"/>
      <c r="Q4671" s="39"/>
      <c r="R4671" s="39"/>
      <c r="S4671" s="39"/>
      <c r="T4671" s="39"/>
      <c r="U4671" s="39"/>
      <c r="V4671" s="39"/>
      <c r="W4671" s="39"/>
      <c r="X4671" s="39"/>
    </row>
    <row r="4672" spans="2:24">
      <c r="B4672" s="59"/>
      <c r="C4672" s="44"/>
      <c r="D4672" s="45"/>
      <c r="E4672" s="42"/>
      <c r="I4672" s="39"/>
      <c r="J4672" s="39"/>
      <c r="K4672" s="39"/>
      <c r="L4672" s="39"/>
      <c r="M4672" s="39"/>
      <c r="N4672" s="39"/>
      <c r="O4672" s="39"/>
      <c r="P4672" s="39"/>
      <c r="Q4672" s="39"/>
      <c r="R4672" s="39"/>
      <c r="S4672" s="39"/>
      <c r="T4672" s="39"/>
      <c r="U4672" s="39"/>
      <c r="V4672" s="39"/>
      <c r="W4672" s="39"/>
      <c r="X4672" s="39"/>
    </row>
    <row r="4673" spans="2:24">
      <c r="B4673" s="59"/>
      <c r="C4673" s="44"/>
      <c r="D4673" s="45"/>
      <c r="E4673" s="42"/>
      <c r="I4673" s="39"/>
      <c r="J4673" s="39"/>
      <c r="K4673" s="39"/>
      <c r="L4673" s="39"/>
      <c r="M4673" s="39"/>
      <c r="N4673" s="39"/>
      <c r="O4673" s="39"/>
      <c r="P4673" s="39"/>
      <c r="Q4673" s="39"/>
      <c r="R4673" s="39"/>
      <c r="S4673" s="39"/>
      <c r="T4673" s="39"/>
      <c r="U4673" s="39"/>
      <c r="V4673" s="39"/>
      <c r="W4673" s="39"/>
      <c r="X4673" s="39"/>
    </row>
    <row r="4674" spans="2:24">
      <c r="B4674" s="59"/>
      <c r="C4674" s="44"/>
      <c r="D4674" s="45"/>
      <c r="E4674" s="42"/>
      <c r="I4674" s="39"/>
      <c r="J4674" s="39"/>
      <c r="K4674" s="39"/>
      <c r="L4674" s="39"/>
      <c r="M4674" s="39"/>
      <c r="N4674" s="39"/>
      <c r="O4674" s="39"/>
      <c r="P4674" s="39"/>
      <c r="Q4674" s="39"/>
      <c r="R4674" s="39"/>
      <c r="S4674" s="39"/>
      <c r="T4674" s="39"/>
      <c r="U4674" s="39"/>
      <c r="V4674" s="39"/>
      <c r="W4674" s="39"/>
      <c r="X4674" s="39"/>
    </row>
    <row r="4675" spans="2:24">
      <c r="B4675" s="59"/>
      <c r="C4675" s="44"/>
      <c r="D4675" s="45"/>
      <c r="E4675" s="42"/>
      <c r="I4675" s="39"/>
      <c r="J4675" s="39"/>
      <c r="K4675" s="39"/>
      <c r="L4675" s="39"/>
      <c r="M4675" s="39"/>
      <c r="N4675" s="39"/>
      <c r="O4675" s="39"/>
      <c r="P4675" s="39"/>
      <c r="Q4675" s="39"/>
      <c r="R4675" s="39"/>
      <c r="S4675" s="39"/>
      <c r="T4675" s="39"/>
      <c r="U4675" s="39"/>
      <c r="V4675" s="39"/>
      <c r="W4675" s="39"/>
      <c r="X4675" s="39"/>
    </row>
    <row r="4676" spans="2:24">
      <c r="B4676" s="59"/>
      <c r="C4676" s="44"/>
      <c r="D4676" s="45"/>
      <c r="E4676" s="42"/>
      <c r="I4676" s="39"/>
      <c r="J4676" s="39"/>
      <c r="K4676" s="39"/>
      <c r="L4676" s="39"/>
      <c r="M4676" s="39"/>
      <c r="N4676" s="39"/>
      <c r="O4676" s="39"/>
      <c r="P4676" s="39"/>
      <c r="Q4676" s="39"/>
      <c r="R4676" s="39"/>
      <c r="S4676" s="39"/>
      <c r="T4676" s="39"/>
      <c r="U4676" s="39"/>
      <c r="V4676" s="39"/>
      <c r="W4676" s="39"/>
      <c r="X4676" s="39"/>
    </row>
    <row r="4677" spans="2:24">
      <c r="B4677" s="59"/>
      <c r="C4677" s="44"/>
      <c r="D4677" s="45"/>
      <c r="E4677" s="42"/>
      <c r="I4677" s="39"/>
      <c r="J4677" s="39"/>
      <c r="K4677" s="39"/>
      <c r="L4677" s="39"/>
      <c r="M4677" s="39"/>
      <c r="N4677" s="39"/>
      <c r="O4677" s="39"/>
      <c r="P4677" s="39"/>
      <c r="Q4677" s="39"/>
      <c r="R4677" s="39"/>
      <c r="S4677" s="39"/>
      <c r="T4677" s="39"/>
      <c r="U4677" s="39"/>
      <c r="V4677" s="39"/>
      <c r="W4677" s="39"/>
      <c r="X4677" s="39"/>
    </row>
    <row r="4678" spans="2:24">
      <c r="B4678" s="59"/>
      <c r="C4678" s="44"/>
      <c r="D4678" s="45"/>
      <c r="E4678" s="42"/>
      <c r="I4678" s="39"/>
      <c r="J4678" s="39"/>
      <c r="K4678" s="39"/>
      <c r="L4678" s="39"/>
      <c r="M4678" s="39"/>
      <c r="N4678" s="39"/>
      <c r="O4678" s="39"/>
      <c r="P4678" s="39"/>
      <c r="Q4678" s="39"/>
      <c r="R4678" s="39"/>
      <c r="S4678" s="39"/>
      <c r="T4678" s="39"/>
      <c r="U4678" s="39"/>
      <c r="V4678" s="39"/>
      <c r="W4678" s="39"/>
      <c r="X4678" s="39"/>
    </row>
    <row r="4679" spans="2:24">
      <c r="B4679" s="59"/>
      <c r="C4679" s="44"/>
      <c r="D4679" s="45"/>
      <c r="E4679" s="42"/>
      <c r="I4679" s="39"/>
      <c r="J4679" s="39"/>
      <c r="K4679" s="39"/>
      <c r="L4679" s="39"/>
      <c r="M4679" s="39"/>
      <c r="N4679" s="39"/>
      <c r="O4679" s="39"/>
      <c r="P4679" s="39"/>
      <c r="Q4679" s="39"/>
      <c r="R4679" s="39"/>
      <c r="S4679" s="39"/>
      <c r="T4679" s="39"/>
      <c r="U4679" s="39"/>
      <c r="V4679" s="39"/>
      <c r="W4679" s="39"/>
      <c r="X4679" s="39"/>
    </row>
    <row r="4680" spans="2:24">
      <c r="B4680" s="59"/>
      <c r="C4680" s="44"/>
      <c r="D4680" s="45"/>
      <c r="E4680" s="42"/>
      <c r="I4680" s="39"/>
      <c r="J4680" s="39"/>
      <c r="K4680" s="39"/>
      <c r="L4680" s="39"/>
      <c r="M4680" s="39"/>
      <c r="N4680" s="39"/>
      <c r="O4680" s="39"/>
      <c r="P4680" s="39"/>
      <c r="Q4680" s="39"/>
      <c r="R4680" s="39"/>
      <c r="S4680" s="39"/>
      <c r="T4680" s="39"/>
      <c r="U4680" s="39"/>
      <c r="V4680" s="39"/>
      <c r="W4680" s="39"/>
      <c r="X4680" s="39"/>
    </row>
    <row r="4681" spans="2:24">
      <c r="B4681" s="59"/>
      <c r="C4681" s="44"/>
      <c r="D4681" s="45"/>
      <c r="E4681" s="42"/>
      <c r="I4681" s="39"/>
      <c r="J4681" s="39"/>
      <c r="K4681" s="39"/>
      <c r="L4681" s="39"/>
      <c r="M4681" s="39"/>
      <c r="N4681" s="39"/>
      <c r="O4681" s="39"/>
      <c r="P4681" s="39"/>
      <c r="Q4681" s="39"/>
      <c r="R4681" s="39"/>
      <c r="S4681" s="39"/>
      <c r="T4681" s="39"/>
      <c r="U4681" s="39"/>
      <c r="V4681" s="39"/>
      <c r="W4681" s="39"/>
      <c r="X4681" s="39"/>
    </row>
    <row r="4682" spans="2:24">
      <c r="B4682" s="59"/>
      <c r="C4682" s="44"/>
      <c r="D4682" s="45"/>
      <c r="E4682" s="42"/>
      <c r="I4682" s="39"/>
      <c r="J4682" s="39"/>
      <c r="K4682" s="39"/>
      <c r="L4682" s="39"/>
      <c r="M4682" s="39"/>
      <c r="N4682" s="39"/>
      <c r="O4682" s="39"/>
      <c r="P4682" s="39"/>
      <c r="Q4682" s="39"/>
      <c r="R4682" s="39"/>
      <c r="S4682" s="39"/>
      <c r="T4682" s="39"/>
      <c r="U4682" s="39"/>
      <c r="V4682" s="39"/>
      <c r="W4682" s="39"/>
      <c r="X4682" s="39"/>
    </row>
    <row r="4683" spans="2:24">
      <c r="B4683" s="59"/>
      <c r="C4683" s="44"/>
      <c r="D4683" s="45"/>
      <c r="E4683" s="42"/>
      <c r="I4683" s="39"/>
      <c r="J4683" s="39"/>
      <c r="K4683" s="39"/>
      <c r="L4683" s="39"/>
      <c r="M4683" s="39"/>
      <c r="N4683" s="39"/>
      <c r="O4683" s="39"/>
      <c r="P4683" s="39"/>
      <c r="Q4683" s="39"/>
      <c r="R4683" s="39"/>
      <c r="S4683" s="39"/>
      <c r="T4683" s="39"/>
      <c r="U4683" s="39"/>
      <c r="V4683" s="39"/>
      <c r="W4683" s="39"/>
      <c r="X4683" s="39"/>
    </row>
    <row r="4684" spans="2:24">
      <c r="B4684" s="59"/>
      <c r="C4684" s="44"/>
      <c r="D4684" s="45"/>
      <c r="E4684" s="42"/>
      <c r="I4684" s="39"/>
      <c r="J4684" s="39"/>
      <c r="K4684" s="39"/>
      <c r="L4684" s="39"/>
      <c r="M4684" s="39"/>
      <c r="N4684" s="39"/>
      <c r="O4684" s="39"/>
      <c r="P4684" s="39"/>
      <c r="Q4684" s="39"/>
      <c r="R4684" s="39"/>
      <c r="S4684" s="39"/>
      <c r="T4684" s="39"/>
      <c r="U4684" s="39"/>
      <c r="V4684" s="39"/>
      <c r="W4684" s="39"/>
      <c r="X4684" s="39"/>
    </row>
    <row r="4685" spans="2:24">
      <c r="B4685" s="59"/>
      <c r="C4685" s="44"/>
      <c r="D4685" s="45"/>
      <c r="E4685" s="42"/>
      <c r="I4685" s="39"/>
      <c r="J4685" s="39"/>
      <c r="K4685" s="39"/>
      <c r="L4685" s="39"/>
      <c r="M4685" s="39"/>
      <c r="N4685" s="39"/>
      <c r="O4685" s="39"/>
      <c r="P4685" s="39"/>
      <c r="Q4685" s="39"/>
      <c r="R4685" s="39"/>
      <c r="S4685" s="39"/>
      <c r="T4685" s="39"/>
      <c r="U4685" s="39"/>
      <c r="V4685" s="39"/>
      <c r="W4685" s="39"/>
      <c r="X4685" s="39"/>
    </row>
    <row r="4686" spans="2:24">
      <c r="B4686" s="59"/>
      <c r="C4686" s="44"/>
      <c r="D4686" s="45"/>
      <c r="E4686" s="42"/>
      <c r="I4686" s="39"/>
      <c r="J4686" s="39"/>
      <c r="K4686" s="39"/>
      <c r="L4686" s="39"/>
      <c r="M4686" s="39"/>
      <c r="N4686" s="39"/>
      <c r="O4686" s="39"/>
      <c r="P4686" s="39"/>
      <c r="Q4686" s="39"/>
      <c r="R4686" s="39"/>
      <c r="S4686" s="39"/>
      <c r="T4686" s="39"/>
      <c r="U4686" s="39"/>
      <c r="V4686" s="39"/>
      <c r="W4686" s="39"/>
      <c r="X4686" s="39"/>
    </row>
    <row r="4687" spans="2:24">
      <c r="B4687" s="59"/>
      <c r="C4687" s="44"/>
      <c r="D4687" s="45"/>
      <c r="E4687" s="42"/>
      <c r="I4687" s="39"/>
      <c r="J4687" s="39"/>
      <c r="K4687" s="39"/>
      <c r="L4687" s="39"/>
      <c r="M4687" s="39"/>
      <c r="N4687" s="39"/>
      <c r="O4687" s="39"/>
      <c r="P4687" s="39"/>
      <c r="Q4687" s="39"/>
      <c r="R4687" s="39"/>
      <c r="S4687" s="39"/>
      <c r="T4687" s="39"/>
      <c r="U4687" s="39"/>
      <c r="V4687" s="39"/>
      <c r="W4687" s="39"/>
      <c r="X4687" s="39"/>
    </row>
    <row r="4688" spans="2:24">
      <c r="B4688" s="59"/>
      <c r="C4688" s="44"/>
      <c r="D4688" s="45"/>
      <c r="E4688" s="42"/>
      <c r="I4688" s="39"/>
      <c r="J4688" s="39"/>
      <c r="K4688" s="39"/>
      <c r="L4688" s="39"/>
      <c r="M4688" s="39"/>
      <c r="N4688" s="39"/>
      <c r="O4688" s="39"/>
      <c r="P4688" s="39"/>
      <c r="Q4688" s="39"/>
      <c r="R4688" s="39"/>
      <c r="S4688" s="39"/>
      <c r="T4688" s="39"/>
      <c r="U4688" s="39"/>
      <c r="V4688" s="39"/>
      <c r="W4688" s="39"/>
      <c r="X4688" s="39"/>
    </row>
    <row r="4689" spans="2:24">
      <c r="B4689" s="59"/>
      <c r="C4689" s="44"/>
      <c r="D4689" s="45"/>
      <c r="E4689" s="42"/>
      <c r="I4689" s="39"/>
      <c r="J4689" s="39"/>
      <c r="K4689" s="39"/>
      <c r="L4689" s="39"/>
      <c r="M4689" s="39"/>
      <c r="N4689" s="39"/>
      <c r="O4689" s="39"/>
      <c r="P4689" s="39"/>
      <c r="Q4689" s="39"/>
      <c r="R4689" s="39"/>
      <c r="S4689" s="39"/>
      <c r="T4689" s="39"/>
      <c r="U4689" s="39"/>
      <c r="V4689" s="39"/>
      <c r="W4689" s="39"/>
      <c r="X4689" s="39"/>
    </row>
    <row r="4690" spans="2:24">
      <c r="B4690" s="59"/>
      <c r="C4690" s="44"/>
      <c r="D4690" s="45"/>
      <c r="E4690" s="42"/>
      <c r="I4690" s="39"/>
      <c r="J4690" s="39"/>
      <c r="K4690" s="39"/>
      <c r="L4690" s="39"/>
      <c r="M4690" s="39"/>
      <c r="N4690" s="39"/>
      <c r="O4690" s="39"/>
      <c r="P4690" s="39"/>
      <c r="Q4690" s="39"/>
      <c r="R4690" s="39"/>
      <c r="S4690" s="39"/>
      <c r="T4690" s="39"/>
      <c r="U4690" s="39"/>
      <c r="V4690" s="39"/>
      <c r="W4690" s="39"/>
      <c r="X4690" s="39"/>
    </row>
    <row r="4691" spans="2:24">
      <c r="B4691" s="59"/>
      <c r="C4691" s="44"/>
      <c r="D4691" s="45"/>
      <c r="E4691" s="42"/>
      <c r="I4691" s="39"/>
      <c r="J4691" s="39"/>
      <c r="K4691" s="39"/>
      <c r="L4691" s="39"/>
      <c r="M4691" s="39"/>
      <c r="N4691" s="39"/>
      <c r="O4691" s="39"/>
      <c r="P4691" s="39"/>
      <c r="Q4691" s="39"/>
      <c r="R4691" s="39"/>
      <c r="S4691" s="39"/>
      <c r="T4691" s="39"/>
      <c r="U4691" s="39"/>
      <c r="V4691" s="39"/>
      <c r="W4691" s="39"/>
      <c r="X4691" s="39"/>
    </row>
    <row r="4692" spans="2:24">
      <c r="B4692" s="59"/>
      <c r="C4692" s="44"/>
      <c r="D4692" s="45"/>
      <c r="E4692" s="42"/>
      <c r="I4692" s="39"/>
      <c r="J4692" s="39"/>
      <c r="K4692" s="39"/>
      <c r="L4692" s="39"/>
      <c r="M4692" s="39"/>
      <c r="N4692" s="39"/>
      <c r="O4692" s="39"/>
      <c r="P4692" s="39"/>
      <c r="Q4692" s="39"/>
      <c r="R4692" s="39"/>
      <c r="S4692" s="39"/>
      <c r="T4692" s="39"/>
      <c r="U4692" s="39"/>
      <c r="V4692" s="39"/>
      <c r="W4692" s="39"/>
      <c r="X4692" s="39"/>
    </row>
    <row r="4693" spans="2:24">
      <c r="B4693" s="59"/>
      <c r="C4693" s="44"/>
      <c r="D4693" s="45"/>
      <c r="E4693" s="42"/>
      <c r="I4693" s="39"/>
      <c r="J4693" s="39"/>
      <c r="K4693" s="39"/>
      <c r="L4693" s="39"/>
      <c r="M4693" s="39"/>
      <c r="N4693" s="39"/>
      <c r="O4693" s="39"/>
      <c r="P4693" s="39"/>
      <c r="Q4693" s="39"/>
      <c r="R4693" s="39"/>
      <c r="S4693" s="39"/>
      <c r="T4693" s="39"/>
      <c r="U4693" s="39"/>
      <c r="V4693" s="39"/>
      <c r="W4693" s="39"/>
      <c r="X4693" s="39"/>
    </row>
    <row r="4694" spans="2:24">
      <c r="B4694" s="59"/>
      <c r="C4694" s="44"/>
      <c r="D4694" s="45"/>
      <c r="E4694" s="42"/>
      <c r="I4694" s="39"/>
      <c r="J4694" s="39"/>
      <c r="K4694" s="39"/>
      <c r="L4694" s="39"/>
      <c r="M4694" s="39"/>
      <c r="N4694" s="39"/>
      <c r="O4694" s="39"/>
      <c r="P4694" s="39"/>
      <c r="Q4694" s="39"/>
      <c r="R4694" s="39"/>
      <c r="S4694" s="39"/>
      <c r="T4694" s="39"/>
      <c r="U4694" s="39"/>
      <c r="V4694" s="39"/>
      <c r="W4694" s="39"/>
      <c r="X4694" s="39"/>
    </row>
    <row r="4695" spans="2:24">
      <c r="B4695" s="59"/>
      <c r="C4695" s="44"/>
      <c r="D4695" s="45"/>
      <c r="E4695" s="42"/>
      <c r="I4695" s="39"/>
      <c r="J4695" s="39"/>
      <c r="K4695" s="39"/>
      <c r="L4695" s="39"/>
      <c r="M4695" s="39"/>
      <c r="N4695" s="39"/>
      <c r="O4695" s="39"/>
      <c r="P4695" s="39"/>
      <c r="Q4695" s="39"/>
      <c r="R4695" s="39"/>
      <c r="S4695" s="39"/>
      <c r="T4695" s="39"/>
      <c r="U4695" s="39"/>
      <c r="V4695" s="39"/>
      <c r="W4695" s="39"/>
      <c r="X4695" s="39"/>
    </row>
    <row r="4696" spans="2:24">
      <c r="B4696" s="59"/>
      <c r="C4696" s="44"/>
      <c r="D4696" s="45"/>
      <c r="E4696" s="42"/>
      <c r="I4696" s="39"/>
      <c r="J4696" s="39"/>
      <c r="K4696" s="39"/>
      <c r="L4696" s="39"/>
      <c r="M4696" s="39"/>
      <c r="N4696" s="39"/>
      <c r="O4696" s="39"/>
      <c r="P4696" s="39"/>
      <c r="Q4696" s="39"/>
      <c r="R4696" s="39"/>
      <c r="S4696" s="39"/>
      <c r="T4696" s="39"/>
      <c r="U4696" s="39"/>
      <c r="V4696" s="39"/>
      <c r="W4696" s="39"/>
      <c r="X4696" s="39"/>
    </row>
    <row r="4697" spans="2:24">
      <c r="B4697" s="59"/>
      <c r="C4697" s="44"/>
      <c r="D4697" s="45"/>
      <c r="E4697" s="42"/>
      <c r="I4697" s="39"/>
      <c r="J4697" s="39"/>
      <c r="K4697" s="39"/>
      <c r="L4697" s="39"/>
      <c r="M4697" s="39"/>
      <c r="N4697" s="39"/>
      <c r="O4697" s="39"/>
      <c r="P4697" s="39"/>
      <c r="Q4697" s="39"/>
      <c r="R4697" s="39"/>
      <c r="S4697" s="39"/>
      <c r="T4697" s="39"/>
      <c r="U4697" s="39"/>
      <c r="V4697" s="39"/>
      <c r="W4697" s="39"/>
      <c r="X4697" s="39"/>
    </row>
    <row r="4698" spans="2:24">
      <c r="B4698" s="59"/>
      <c r="C4698" s="44"/>
      <c r="D4698" s="45"/>
      <c r="E4698" s="42"/>
      <c r="I4698" s="39"/>
      <c r="J4698" s="39"/>
      <c r="K4698" s="39"/>
      <c r="L4698" s="39"/>
      <c r="M4698" s="39"/>
      <c r="N4698" s="39"/>
      <c r="O4698" s="39"/>
      <c r="P4698" s="39"/>
      <c r="Q4698" s="39"/>
      <c r="R4698" s="39"/>
      <c r="S4698" s="39"/>
      <c r="T4698" s="39"/>
      <c r="U4698" s="39"/>
      <c r="V4698" s="39"/>
      <c r="W4698" s="39"/>
      <c r="X4698" s="39"/>
    </row>
    <row r="4699" spans="2:24">
      <c r="B4699" s="59"/>
      <c r="C4699" s="44"/>
      <c r="D4699" s="45"/>
      <c r="E4699" s="42"/>
      <c r="I4699" s="39"/>
      <c r="J4699" s="39"/>
      <c r="K4699" s="39"/>
      <c r="L4699" s="39"/>
      <c r="M4699" s="39"/>
      <c r="N4699" s="39"/>
      <c r="O4699" s="39"/>
      <c r="P4699" s="39"/>
      <c r="Q4699" s="39"/>
      <c r="R4699" s="39"/>
      <c r="S4699" s="39"/>
      <c r="T4699" s="39"/>
      <c r="U4699" s="39"/>
      <c r="V4699" s="39"/>
      <c r="W4699" s="39"/>
      <c r="X4699" s="39"/>
    </row>
    <row r="4700" spans="2:24">
      <c r="B4700" s="59"/>
      <c r="C4700" s="44"/>
      <c r="D4700" s="45"/>
      <c r="E4700" s="42"/>
      <c r="I4700" s="39"/>
      <c r="J4700" s="39"/>
      <c r="K4700" s="39"/>
      <c r="L4700" s="39"/>
      <c r="M4700" s="39"/>
      <c r="N4700" s="39"/>
      <c r="O4700" s="39"/>
      <c r="P4700" s="39"/>
      <c r="Q4700" s="39"/>
      <c r="R4700" s="39"/>
      <c r="S4700" s="39"/>
      <c r="T4700" s="39"/>
      <c r="U4700" s="39"/>
      <c r="V4700" s="39"/>
      <c r="W4700" s="39"/>
      <c r="X4700" s="39"/>
    </row>
    <row r="4701" spans="2:24">
      <c r="B4701" s="59"/>
      <c r="C4701" s="44"/>
      <c r="D4701" s="45"/>
      <c r="E4701" s="42"/>
      <c r="I4701" s="39"/>
      <c r="J4701" s="39"/>
      <c r="K4701" s="39"/>
      <c r="L4701" s="39"/>
      <c r="M4701" s="39"/>
      <c r="N4701" s="39"/>
      <c r="O4701" s="39"/>
      <c r="P4701" s="39"/>
      <c r="Q4701" s="39"/>
      <c r="R4701" s="39"/>
      <c r="S4701" s="39"/>
      <c r="T4701" s="39"/>
      <c r="U4701" s="39"/>
      <c r="V4701" s="39"/>
      <c r="W4701" s="39"/>
      <c r="X4701" s="39"/>
    </row>
    <row r="4702" spans="2:24">
      <c r="B4702" s="59"/>
      <c r="C4702" s="44"/>
      <c r="D4702" s="45"/>
      <c r="E4702" s="42"/>
      <c r="I4702" s="39"/>
      <c r="J4702" s="39"/>
      <c r="K4702" s="39"/>
      <c r="L4702" s="39"/>
      <c r="M4702" s="39"/>
      <c r="N4702" s="39"/>
      <c r="O4702" s="39"/>
      <c r="P4702" s="39"/>
      <c r="Q4702" s="39"/>
      <c r="R4702" s="39"/>
      <c r="S4702" s="39"/>
      <c r="T4702" s="39"/>
      <c r="U4702" s="39"/>
      <c r="V4702" s="39"/>
      <c r="W4702" s="39"/>
      <c r="X4702" s="39"/>
    </row>
    <row r="4703" spans="2:24">
      <c r="B4703" s="59"/>
      <c r="C4703" s="44"/>
      <c r="D4703" s="45"/>
      <c r="E4703" s="42"/>
      <c r="I4703" s="39"/>
      <c r="J4703" s="39"/>
      <c r="K4703" s="39"/>
      <c r="L4703" s="39"/>
      <c r="M4703" s="39"/>
      <c r="N4703" s="39"/>
      <c r="O4703" s="39"/>
      <c r="P4703" s="39"/>
      <c r="Q4703" s="39"/>
      <c r="R4703" s="39"/>
      <c r="S4703" s="39"/>
      <c r="T4703" s="39"/>
      <c r="U4703" s="39"/>
      <c r="V4703" s="39"/>
      <c r="W4703" s="39"/>
      <c r="X4703" s="39"/>
    </row>
    <row r="4704" spans="2:24">
      <c r="B4704" s="59"/>
      <c r="C4704" s="44"/>
      <c r="D4704" s="45"/>
      <c r="E4704" s="42"/>
      <c r="I4704" s="39"/>
      <c r="J4704" s="39"/>
      <c r="K4704" s="39"/>
      <c r="L4704" s="39"/>
      <c r="M4704" s="39"/>
      <c r="N4704" s="39"/>
      <c r="O4704" s="39"/>
      <c r="P4704" s="39"/>
      <c r="Q4704" s="39"/>
      <c r="R4704" s="39"/>
      <c r="S4704" s="39"/>
      <c r="T4704" s="39"/>
      <c r="U4704" s="39"/>
      <c r="V4704" s="39"/>
      <c r="W4704" s="39"/>
      <c r="X4704" s="39"/>
    </row>
    <row r="4705" spans="2:24">
      <c r="B4705" s="59"/>
      <c r="C4705" s="44"/>
      <c r="D4705" s="45"/>
      <c r="E4705" s="42"/>
      <c r="I4705" s="39"/>
      <c r="J4705" s="39"/>
      <c r="K4705" s="39"/>
      <c r="L4705" s="39"/>
      <c r="M4705" s="39"/>
      <c r="N4705" s="39"/>
      <c r="O4705" s="39"/>
      <c r="P4705" s="39"/>
      <c r="Q4705" s="39"/>
      <c r="R4705" s="39"/>
      <c r="S4705" s="39"/>
      <c r="T4705" s="39"/>
      <c r="U4705" s="39"/>
      <c r="V4705" s="39"/>
      <c r="W4705" s="39"/>
      <c r="X4705" s="39"/>
    </row>
    <row r="4706" spans="2:24">
      <c r="B4706" s="59"/>
      <c r="C4706" s="44"/>
      <c r="D4706" s="45"/>
      <c r="E4706" s="42"/>
      <c r="I4706" s="39"/>
      <c r="J4706" s="39"/>
      <c r="K4706" s="39"/>
      <c r="L4706" s="39"/>
      <c r="M4706" s="39"/>
      <c r="N4706" s="39"/>
      <c r="O4706" s="39"/>
      <c r="P4706" s="39"/>
      <c r="Q4706" s="39"/>
      <c r="R4706" s="39"/>
      <c r="S4706" s="39"/>
      <c r="T4706" s="39"/>
      <c r="U4706" s="39"/>
      <c r="V4706" s="39"/>
      <c r="W4706" s="39"/>
      <c r="X4706" s="39"/>
    </row>
    <row r="4707" spans="2:24">
      <c r="B4707" s="59"/>
      <c r="C4707" s="44"/>
      <c r="D4707" s="45"/>
      <c r="E4707" s="42"/>
      <c r="I4707" s="39"/>
      <c r="J4707" s="39"/>
      <c r="K4707" s="39"/>
      <c r="L4707" s="39"/>
      <c r="M4707" s="39"/>
      <c r="N4707" s="39"/>
      <c r="O4707" s="39"/>
      <c r="P4707" s="39"/>
      <c r="Q4707" s="39"/>
      <c r="R4707" s="39"/>
      <c r="S4707" s="39"/>
      <c r="T4707" s="39"/>
      <c r="U4707" s="39"/>
      <c r="V4707" s="39"/>
      <c r="W4707" s="39"/>
      <c r="X4707" s="39"/>
    </row>
    <row r="4708" spans="2:24">
      <c r="B4708" s="59"/>
      <c r="C4708" s="44"/>
      <c r="D4708" s="45"/>
      <c r="E4708" s="42"/>
      <c r="I4708" s="39"/>
      <c r="J4708" s="39"/>
      <c r="K4708" s="39"/>
      <c r="L4708" s="39"/>
      <c r="M4708" s="39"/>
      <c r="N4708" s="39"/>
      <c r="O4708" s="39"/>
      <c r="P4708" s="39"/>
      <c r="Q4708" s="39"/>
      <c r="R4708" s="39"/>
      <c r="S4708" s="39"/>
      <c r="T4708" s="39"/>
      <c r="U4708" s="39"/>
      <c r="V4708" s="39"/>
      <c r="W4708" s="39"/>
      <c r="X4708" s="39"/>
    </row>
    <row r="4709" spans="2:24">
      <c r="B4709" s="59"/>
      <c r="C4709" s="44"/>
      <c r="D4709" s="45"/>
      <c r="E4709" s="42"/>
      <c r="I4709" s="39"/>
      <c r="J4709" s="39"/>
      <c r="K4709" s="39"/>
      <c r="L4709" s="39"/>
      <c r="M4709" s="39"/>
      <c r="N4709" s="39"/>
      <c r="O4709" s="39"/>
      <c r="P4709" s="39"/>
      <c r="Q4709" s="39"/>
      <c r="R4709" s="39"/>
      <c r="S4709" s="39"/>
      <c r="T4709" s="39"/>
      <c r="U4709" s="39"/>
      <c r="V4709" s="39"/>
      <c r="W4709" s="39"/>
      <c r="X4709" s="39"/>
    </row>
    <row r="4710" spans="2:24">
      <c r="B4710" s="59"/>
      <c r="C4710" s="44"/>
      <c r="D4710" s="45"/>
      <c r="E4710" s="42"/>
      <c r="I4710" s="39"/>
      <c r="J4710" s="39"/>
      <c r="K4710" s="39"/>
      <c r="L4710" s="39"/>
      <c r="M4710" s="39"/>
      <c r="N4710" s="39"/>
      <c r="O4710" s="39"/>
      <c r="P4710" s="39"/>
      <c r="Q4710" s="39"/>
      <c r="R4710" s="39"/>
      <c r="S4710" s="39"/>
      <c r="T4710" s="39"/>
      <c r="U4710" s="39"/>
      <c r="V4710" s="39"/>
      <c r="W4710" s="39"/>
      <c r="X4710" s="39"/>
    </row>
    <row r="4711" spans="2:24">
      <c r="B4711" s="59"/>
      <c r="C4711" s="44"/>
      <c r="D4711" s="45"/>
      <c r="E4711" s="42"/>
      <c r="I4711" s="39"/>
      <c r="J4711" s="39"/>
      <c r="K4711" s="39"/>
      <c r="L4711" s="39"/>
      <c r="M4711" s="39"/>
      <c r="N4711" s="39"/>
      <c r="O4711" s="39"/>
      <c r="P4711" s="39"/>
      <c r="Q4711" s="39"/>
      <c r="R4711" s="39"/>
      <c r="S4711" s="39"/>
      <c r="T4711" s="39"/>
      <c r="U4711" s="39"/>
      <c r="V4711" s="39"/>
      <c r="W4711" s="39"/>
      <c r="X4711" s="39"/>
    </row>
    <row r="4712" spans="2:24">
      <c r="B4712" s="59"/>
      <c r="C4712" s="44"/>
      <c r="D4712" s="45"/>
      <c r="E4712" s="42"/>
      <c r="I4712" s="39"/>
      <c r="J4712" s="39"/>
      <c r="K4712" s="39"/>
      <c r="L4712" s="39"/>
      <c r="M4712" s="39"/>
      <c r="N4712" s="39"/>
      <c r="O4712" s="39"/>
      <c r="P4712" s="39"/>
      <c r="Q4712" s="39"/>
      <c r="R4712" s="39"/>
      <c r="S4712" s="39"/>
      <c r="T4712" s="39"/>
      <c r="U4712" s="39"/>
      <c r="V4712" s="39"/>
      <c r="W4712" s="39"/>
      <c r="X4712" s="39"/>
    </row>
    <row r="4713" spans="2:24">
      <c r="B4713" s="59"/>
      <c r="C4713" s="44"/>
      <c r="D4713" s="45"/>
      <c r="E4713" s="42"/>
      <c r="I4713" s="39"/>
      <c r="J4713" s="39"/>
      <c r="K4713" s="39"/>
      <c r="L4713" s="39"/>
      <c r="M4713" s="39"/>
      <c r="N4713" s="39"/>
      <c r="O4713" s="39"/>
      <c r="P4713" s="39"/>
      <c r="Q4713" s="39"/>
      <c r="R4713" s="39"/>
      <c r="S4713" s="39"/>
      <c r="T4713" s="39"/>
      <c r="U4713" s="39"/>
      <c r="V4713" s="39"/>
      <c r="W4713" s="39"/>
      <c r="X4713" s="39"/>
    </row>
    <row r="4714" spans="2:24">
      <c r="B4714" s="59"/>
      <c r="C4714" s="44"/>
      <c r="D4714" s="45"/>
      <c r="E4714" s="42"/>
      <c r="I4714" s="39"/>
      <c r="J4714" s="39"/>
      <c r="K4714" s="39"/>
      <c r="L4714" s="39"/>
      <c r="M4714" s="39"/>
      <c r="N4714" s="39"/>
      <c r="O4714" s="39"/>
      <c r="P4714" s="39"/>
      <c r="Q4714" s="39"/>
      <c r="R4714" s="39"/>
      <c r="S4714" s="39"/>
      <c r="T4714" s="39"/>
      <c r="U4714" s="39"/>
      <c r="V4714" s="39"/>
      <c r="W4714" s="39"/>
      <c r="X4714" s="39"/>
    </row>
    <row r="4715" spans="2:24">
      <c r="B4715" s="59"/>
      <c r="C4715" s="44"/>
      <c r="D4715" s="45"/>
      <c r="E4715" s="42"/>
      <c r="I4715" s="39"/>
      <c r="J4715" s="39"/>
      <c r="K4715" s="39"/>
      <c r="L4715" s="39"/>
      <c r="M4715" s="39"/>
      <c r="N4715" s="39"/>
      <c r="O4715" s="39"/>
      <c r="P4715" s="39"/>
      <c r="Q4715" s="39"/>
      <c r="R4715" s="39"/>
      <c r="S4715" s="39"/>
      <c r="T4715" s="39"/>
      <c r="U4715" s="39"/>
      <c r="V4715" s="39"/>
      <c r="W4715" s="39"/>
      <c r="X4715" s="39"/>
    </row>
    <row r="4716" spans="2:24">
      <c r="B4716" s="59"/>
      <c r="C4716" s="44"/>
      <c r="D4716" s="45"/>
      <c r="E4716" s="42"/>
      <c r="I4716" s="39"/>
      <c r="J4716" s="39"/>
      <c r="K4716" s="39"/>
      <c r="L4716" s="39"/>
      <c r="M4716" s="39"/>
      <c r="N4716" s="39"/>
      <c r="O4716" s="39"/>
      <c r="P4716" s="39"/>
      <c r="Q4716" s="39"/>
      <c r="R4716" s="39"/>
      <c r="S4716" s="39"/>
      <c r="T4716" s="39"/>
      <c r="U4716" s="39"/>
      <c r="V4716" s="39"/>
      <c r="W4716" s="39"/>
      <c r="X4716" s="39"/>
    </row>
    <row r="4717" spans="2:24">
      <c r="B4717" s="59"/>
      <c r="C4717" s="44"/>
      <c r="D4717" s="45"/>
      <c r="E4717" s="42"/>
      <c r="I4717" s="39"/>
      <c r="J4717" s="39"/>
      <c r="K4717" s="39"/>
      <c r="L4717" s="39"/>
      <c r="M4717" s="39"/>
      <c r="N4717" s="39"/>
      <c r="O4717" s="39"/>
      <c r="P4717" s="39"/>
      <c r="Q4717" s="39"/>
      <c r="R4717" s="39"/>
      <c r="S4717" s="39"/>
      <c r="T4717" s="39"/>
      <c r="U4717" s="39"/>
      <c r="V4717" s="39"/>
      <c r="W4717" s="39"/>
      <c r="X4717" s="39"/>
    </row>
    <row r="4718" spans="2:24">
      <c r="B4718" s="59"/>
      <c r="C4718" s="44"/>
      <c r="D4718" s="45"/>
      <c r="E4718" s="42"/>
      <c r="I4718" s="39"/>
      <c r="J4718" s="39"/>
      <c r="K4718" s="39"/>
      <c r="L4718" s="39"/>
      <c r="M4718" s="39"/>
      <c r="N4718" s="39"/>
      <c r="O4718" s="39"/>
      <c r="P4718" s="39"/>
      <c r="Q4718" s="39"/>
      <c r="R4718" s="39"/>
      <c r="S4718" s="39"/>
      <c r="T4718" s="39"/>
      <c r="U4718" s="39"/>
      <c r="V4718" s="39"/>
      <c r="W4718" s="39"/>
      <c r="X4718" s="39"/>
    </row>
    <row r="4719" spans="2:24">
      <c r="B4719" s="59"/>
      <c r="C4719" s="44"/>
      <c r="D4719" s="45"/>
      <c r="E4719" s="42"/>
      <c r="I4719" s="39"/>
      <c r="J4719" s="39"/>
      <c r="K4719" s="39"/>
      <c r="L4719" s="39"/>
      <c r="M4719" s="39"/>
      <c r="N4719" s="39"/>
      <c r="O4719" s="39"/>
      <c r="P4719" s="39"/>
      <c r="Q4719" s="39"/>
      <c r="R4719" s="39"/>
      <c r="S4719" s="39"/>
      <c r="T4719" s="39"/>
      <c r="U4719" s="39"/>
      <c r="V4719" s="39"/>
      <c r="W4719" s="39"/>
      <c r="X4719" s="39"/>
    </row>
    <row r="4720" spans="2:24">
      <c r="B4720" s="59"/>
      <c r="C4720" s="44"/>
      <c r="D4720" s="45"/>
      <c r="E4720" s="42"/>
      <c r="I4720" s="39"/>
      <c r="J4720" s="39"/>
      <c r="K4720" s="39"/>
      <c r="L4720" s="39"/>
      <c r="M4720" s="39"/>
      <c r="N4720" s="39"/>
      <c r="O4720" s="39"/>
      <c r="P4720" s="39"/>
      <c r="Q4720" s="39"/>
      <c r="R4720" s="39"/>
      <c r="S4720" s="39"/>
      <c r="T4720" s="39"/>
      <c r="U4720" s="39"/>
      <c r="V4720" s="39"/>
      <c r="W4720" s="39"/>
      <c r="X4720" s="39"/>
    </row>
    <row r="4721" spans="2:24">
      <c r="B4721" s="59"/>
      <c r="C4721" s="44"/>
      <c r="D4721" s="45"/>
      <c r="E4721" s="42"/>
      <c r="I4721" s="39"/>
      <c r="J4721" s="39"/>
      <c r="K4721" s="39"/>
      <c r="L4721" s="39"/>
      <c r="M4721" s="39"/>
      <c r="N4721" s="39"/>
      <c r="O4721" s="39"/>
      <c r="P4721" s="39"/>
      <c r="Q4721" s="39"/>
      <c r="R4721" s="39"/>
      <c r="S4721" s="39"/>
      <c r="T4721" s="39"/>
      <c r="U4721" s="39"/>
      <c r="V4721" s="39"/>
      <c r="W4721" s="39"/>
      <c r="X4721" s="39"/>
    </row>
    <row r="4722" spans="2:24">
      <c r="B4722" s="59"/>
      <c r="C4722" s="44"/>
      <c r="D4722" s="45"/>
      <c r="E4722" s="42"/>
      <c r="I4722" s="39"/>
      <c r="J4722" s="39"/>
      <c r="K4722" s="39"/>
      <c r="L4722" s="39"/>
      <c r="M4722" s="39"/>
      <c r="N4722" s="39"/>
      <c r="O4722" s="39"/>
      <c r="P4722" s="39"/>
      <c r="Q4722" s="39"/>
      <c r="R4722" s="39"/>
      <c r="S4722" s="39"/>
      <c r="T4722" s="39"/>
      <c r="U4722" s="39"/>
      <c r="V4722" s="39"/>
      <c r="W4722" s="39"/>
      <c r="X4722" s="39"/>
    </row>
    <row r="4723" spans="2:24">
      <c r="B4723" s="59"/>
      <c r="C4723" s="44"/>
      <c r="D4723" s="45"/>
      <c r="E4723" s="42"/>
      <c r="I4723" s="39"/>
      <c r="J4723" s="39"/>
      <c r="K4723" s="39"/>
      <c r="L4723" s="39"/>
      <c r="M4723" s="39"/>
      <c r="N4723" s="39"/>
      <c r="O4723" s="39"/>
      <c r="P4723" s="39"/>
      <c r="Q4723" s="39"/>
      <c r="R4723" s="39"/>
      <c r="S4723" s="39"/>
      <c r="T4723" s="39"/>
      <c r="U4723" s="39"/>
      <c r="V4723" s="39"/>
      <c r="W4723" s="39"/>
      <c r="X4723" s="39"/>
    </row>
    <row r="4724" spans="2:24">
      <c r="B4724" s="59"/>
      <c r="C4724" s="44"/>
      <c r="D4724" s="45"/>
      <c r="E4724" s="42"/>
      <c r="I4724" s="39"/>
      <c r="J4724" s="39"/>
      <c r="K4724" s="39"/>
      <c r="L4724" s="39"/>
      <c r="M4724" s="39"/>
      <c r="N4724" s="39"/>
      <c r="O4724" s="39"/>
      <c r="P4724" s="39"/>
      <c r="Q4724" s="39"/>
      <c r="R4724" s="39"/>
      <c r="S4724" s="39"/>
      <c r="T4724" s="39"/>
      <c r="U4724" s="39"/>
      <c r="V4724" s="39"/>
      <c r="W4724" s="39"/>
      <c r="X4724" s="39"/>
    </row>
    <row r="4725" spans="2:24">
      <c r="B4725" s="59"/>
      <c r="C4725" s="44"/>
      <c r="D4725" s="45"/>
      <c r="E4725" s="42"/>
      <c r="I4725" s="39"/>
      <c r="J4725" s="39"/>
      <c r="K4725" s="39"/>
      <c r="L4725" s="39"/>
      <c r="M4725" s="39"/>
      <c r="N4725" s="39"/>
      <c r="O4725" s="39"/>
      <c r="P4725" s="39"/>
      <c r="Q4725" s="39"/>
      <c r="R4725" s="39"/>
      <c r="S4725" s="39"/>
      <c r="T4725" s="39"/>
      <c r="U4725" s="39"/>
      <c r="V4725" s="39"/>
      <c r="W4725" s="39"/>
      <c r="X4725" s="39"/>
    </row>
    <row r="4726" spans="2:24">
      <c r="B4726" s="59"/>
      <c r="C4726" s="44"/>
      <c r="D4726" s="45"/>
      <c r="E4726" s="42"/>
      <c r="I4726" s="39"/>
      <c r="J4726" s="39"/>
      <c r="K4726" s="39"/>
      <c r="L4726" s="39"/>
      <c r="M4726" s="39"/>
      <c r="N4726" s="39"/>
      <c r="O4726" s="39"/>
      <c r="P4726" s="39"/>
      <c r="Q4726" s="39"/>
      <c r="R4726" s="39"/>
      <c r="S4726" s="39"/>
      <c r="T4726" s="39"/>
      <c r="U4726" s="39"/>
      <c r="V4726" s="39"/>
      <c r="W4726" s="39"/>
      <c r="X4726" s="39"/>
    </row>
    <row r="4727" spans="2:24">
      <c r="B4727" s="59"/>
      <c r="C4727" s="44"/>
      <c r="D4727" s="45"/>
      <c r="E4727" s="42"/>
      <c r="I4727" s="39"/>
      <c r="J4727" s="39"/>
      <c r="K4727" s="39"/>
      <c r="L4727" s="39"/>
      <c r="M4727" s="39"/>
      <c r="N4727" s="39"/>
      <c r="O4727" s="39"/>
      <c r="P4727" s="39"/>
      <c r="Q4727" s="39"/>
      <c r="R4727" s="39"/>
      <c r="S4727" s="39"/>
      <c r="T4727" s="39"/>
      <c r="U4727" s="39"/>
      <c r="V4727" s="39"/>
      <c r="W4727" s="39"/>
      <c r="X4727" s="39"/>
    </row>
    <row r="4728" spans="2:24">
      <c r="B4728" s="59"/>
      <c r="C4728" s="44"/>
      <c r="D4728" s="45"/>
      <c r="E4728" s="42"/>
      <c r="I4728" s="39"/>
      <c r="J4728" s="39"/>
      <c r="K4728" s="39"/>
      <c r="L4728" s="39"/>
      <c r="M4728" s="39"/>
      <c r="N4728" s="39"/>
      <c r="O4728" s="39"/>
      <c r="P4728" s="39"/>
      <c r="Q4728" s="39"/>
      <c r="R4728" s="39"/>
      <c r="S4728" s="39"/>
      <c r="T4728" s="39"/>
      <c r="U4728" s="39"/>
      <c r="V4728" s="39"/>
      <c r="W4728" s="39"/>
      <c r="X4728" s="39"/>
    </row>
    <row r="4729" spans="2:24">
      <c r="B4729" s="59"/>
      <c r="C4729" s="44"/>
      <c r="D4729" s="45"/>
      <c r="E4729" s="42"/>
      <c r="I4729" s="39"/>
      <c r="J4729" s="39"/>
      <c r="K4729" s="39"/>
      <c r="L4729" s="39"/>
      <c r="M4729" s="39"/>
      <c r="N4729" s="39"/>
      <c r="O4729" s="39"/>
      <c r="P4729" s="39"/>
      <c r="Q4729" s="39"/>
      <c r="R4729" s="39"/>
      <c r="S4729" s="39"/>
      <c r="T4729" s="39"/>
      <c r="U4729" s="39"/>
      <c r="V4729" s="39"/>
      <c r="W4729" s="39"/>
      <c r="X4729" s="39"/>
    </row>
    <row r="4730" spans="2:24">
      <c r="B4730" s="59"/>
      <c r="C4730" s="44"/>
      <c r="D4730" s="45"/>
      <c r="E4730" s="42"/>
      <c r="I4730" s="39"/>
      <c r="J4730" s="39"/>
      <c r="K4730" s="39"/>
      <c r="L4730" s="39"/>
      <c r="M4730" s="39"/>
      <c r="N4730" s="39"/>
      <c r="O4730" s="39"/>
      <c r="P4730" s="39"/>
      <c r="Q4730" s="39"/>
      <c r="R4730" s="39"/>
      <c r="S4730" s="39"/>
      <c r="T4730" s="39"/>
      <c r="U4730" s="39"/>
      <c r="V4730" s="39"/>
      <c r="W4730" s="39"/>
      <c r="X4730" s="39"/>
    </row>
    <row r="4731" spans="2:24">
      <c r="B4731" s="59"/>
      <c r="C4731" s="44"/>
      <c r="D4731" s="45"/>
      <c r="E4731" s="42"/>
      <c r="I4731" s="39"/>
      <c r="J4731" s="39"/>
      <c r="K4731" s="39"/>
      <c r="L4731" s="39"/>
      <c r="M4731" s="39"/>
      <c r="N4731" s="39"/>
      <c r="O4731" s="39"/>
      <c r="P4731" s="39"/>
      <c r="Q4731" s="39"/>
      <c r="R4731" s="39"/>
      <c r="S4731" s="39"/>
      <c r="T4731" s="39"/>
      <c r="U4731" s="39"/>
      <c r="V4731" s="39"/>
      <c r="W4731" s="39"/>
      <c r="X4731" s="39"/>
    </row>
    <row r="4732" spans="2:24">
      <c r="B4732" s="59"/>
      <c r="C4732" s="44"/>
      <c r="D4732" s="45"/>
      <c r="E4732" s="42"/>
      <c r="I4732" s="39"/>
      <c r="J4732" s="39"/>
      <c r="K4732" s="39"/>
      <c r="L4732" s="39"/>
      <c r="M4732" s="39"/>
      <c r="N4732" s="39"/>
      <c r="O4732" s="39"/>
      <c r="P4732" s="39"/>
      <c r="Q4732" s="39"/>
      <c r="R4732" s="39"/>
      <c r="S4732" s="39"/>
      <c r="T4732" s="39"/>
      <c r="U4732" s="39"/>
      <c r="V4732" s="39"/>
      <c r="W4732" s="39"/>
      <c r="X4732" s="39"/>
    </row>
    <row r="4733" spans="2:24">
      <c r="B4733" s="59"/>
      <c r="C4733" s="44"/>
      <c r="D4733" s="45"/>
      <c r="E4733" s="42"/>
      <c r="I4733" s="39"/>
      <c r="J4733" s="39"/>
      <c r="K4733" s="39"/>
      <c r="L4733" s="39"/>
      <c r="M4733" s="39"/>
      <c r="N4733" s="39"/>
      <c r="O4733" s="39"/>
      <c r="P4733" s="39"/>
      <c r="Q4733" s="39"/>
      <c r="R4733" s="39"/>
      <c r="S4733" s="39"/>
      <c r="T4733" s="39"/>
      <c r="U4733" s="39"/>
      <c r="V4733" s="39"/>
      <c r="W4733" s="39"/>
      <c r="X4733" s="39"/>
    </row>
    <row r="4734" spans="2:24">
      <c r="B4734" s="59"/>
      <c r="C4734" s="44"/>
      <c r="D4734" s="45"/>
      <c r="E4734" s="42"/>
      <c r="I4734" s="39"/>
      <c r="J4734" s="39"/>
      <c r="K4734" s="39"/>
      <c r="L4734" s="39"/>
      <c r="M4734" s="39"/>
      <c r="N4734" s="39"/>
      <c r="O4734" s="39"/>
      <c r="P4734" s="39"/>
      <c r="Q4734" s="39"/>
      <c r="R4734" s="39"/>
      <c r="S4734" s="39"/>
      <c r="T4734" s="39"/>
      <c r="U4734" s="39"/>
      <c r="V4734" s="39"/>
      <c r="W4734" s="39"/>
      <c r="X4734" s="39"/>
    </row>
    <row r="4735" spans="2:24">
      <c r="B4735" s="59"/>
      <c r="C4735" s="44"/>
      <c r="D4735" s="45"/>
      <c r="E4735" s="42"/>
      <c r="I4735" s="39"/>
      <c r="J4735" s="39"/>
      <c r="K4735" s="39"/>
      <c r="L4735" s="39"/>
      <c r="M4735" s="39"/>
      <c r="N4735" s="39"/>
      <c r="O4735" s="39"/>
      <c r="P4735" s="39"/>
      <c r="Q4735" s="39"/>
      <c r="R4735" s="39"/>
      <c r="S4735" s="39"/>
      <c r="T4735" s="39"/>
      <c r="U4735" s="39"/>
      <c r="V4735" s="39"/>
      <c r="W4735" s="39"/>
      <c r="X4735" s="39"/>
    </row>
    <row r="4736" spans="2:24">
      <c r="B4736" s="59"/>
      <c r="C4736" s="44"/>
      <c r="D4736" s="45"/>
      <c r="E4736" s="42"/>
      <c r="I4736" s="39"/>
      <c r="J4736" s="39"/>
      <c r="K4736" s="39"/>
      <c r="L4736" s="39"/>
      <c r="M4736" s="39"/>
      <c r="N4736" s="39"/>
      <c r="O4736" s="39"/>
      <c r="P4736" s="39"/>
      <c r="Q4736" s="39"/>
      <c r="R4736" s="39"/>
      <c r="S4736" s="39"/>
      <c r="T4736" s="39"/>
      <c r="U4736" s="39"/>
      <c r="V4736" s="39"/>
      <c r="W4736" s="39"/>
      <c r="X4736" s="39"/>
    </row>
    <row r="4737" spans="2:24">
      <c r="B4737" s="59"/>
      <c r="C4737" s="44"/>
      <c r="D4737" s="45"/>
      <c r="E4737" s="42"/>
      <c r="I4737" s="39"/>
      <c r="J4737" s="39"/>
      <c r="K4737" s="39"/>
      <c r="L4737" s="39"/>
      <c r="M4737" s="39"/>
      <c r="N4737" s="39"/>
      <c r="O4737" s="39"/>
      <c r="P4737" s="39"/>
      <c r="Q4737" s="39"/>
      <c r="R4737" s="39"/>
      <c r="S4737" s="39"/>
      <c r="T4737" s="39"/>
      <c r="U4737" s="39"/>
      <c r="V4737" s="39"/>
      <c r="W4737" s="39"/>
      <c r="X4737" s="39"/>
    </row>
    <row r="4738" spans="2:24">
      <c r="B4738" s="59"/>
      <c r="C4738" s="44"/>
      <c r="D4738" s="45"/>
      <c r="E4738" s="42"/>
      <c r="I4738" s="39"/>
      <c r="J4738" s="39"/>
      <c r="K4738" s="39"/>
      <c r="L4738" s="39"/>
      <c r="M4738" s="39"/>
      <c r="N4738" s="39"/>
      <c r="O4738" s="39"/>
      <c r="P4738" s="39"/>
      <c r="Q4738" s="39"/>
      <c r="R4738" s="39"/>
      <c r="S4738" s="39"/>
      <c r="T4738" s="39"/>
      <c r="U4738" s="39"/>
      <c r="V4738" s="39"/>
      <c r="W4738" s="39"/>
      <c r="X4738" s="39"/>
    </row>
    <row r="4739" spans="2:24">
      <c r="B4739" s="59"/>
      <c r="C4739" s="44"/>
      <c r="D4739" s="45"/>
      <c r="E4739" s="42"/>
      <c r="I4739" s="39"/>
      <c r="J4739" s="39"/>
      <c r="K4739" s="39"/>
      <c r="L4739" s="39"/>
      <c r="M4739" s="39"/>
      <c r="N4739" s="39"/>
      <c r="O4739" s="39"/>
      <c r="P4739" s="39"/>
      <c r="Q4739" s="39"/>
      <c r="R4739" s="39"/>
      <c r="S4739" s="39"/>
      <c r="T4739" s="39"/>
      <c r="U4739" s="39"/>
      <c r="V4739" s="39"/>
      <c r="W4739" s="39"/>
      <c r="X4739" s="39"/>
    </row>
    <row r="4740" spans="2:24">
      <c r="B4740" s="59"/>
      <c r="C4740" s="44"/>
      <c r="D4740" s="45"/>
      <c r="E4740" s="42"/>
      <c r="I4740" s="39"/>
      <c r="J4740" s="39"/>
      <c r="K4740" s="39"/>
      <c r="L4740" s="39"/>
      <c r="M4740" s="39"/>
      <c r="N4740" s="39"/>
      <c r="O4740" s="39"/>
      <c r="P4740" s="39"/>
      <c r="Q4740" s="39"/>
      <c r="R4740" s="39"/>
      <c r="S4740" s="39"/>
      <c r="T4740" s="39"/>
      <c r="U4740" s="39"/>
      <c r="V4740" s="39"/>
      <c r="W4740" s="39"/>
      <c r="X4740" s="39"/>
    </row>
    <row r="4741" spans="2:24">
      <c r="B4741" s="59"/>
      <c r="C4741" s="44"/>
      <c r="D4741" s="45"/>
      <c r="E4741" s="42"/>
      <c r="I4741" s="39"/>
      <c r="J4741" s="39"/>
      <c r="K4741" s="39"/>
      <c r="L4741" s="39"/>
      <c r="M4741" s="39"/>
      <c r="N4741" s="39"/>
      <c r="O4741" s="39"/>
      <c r="P4741" s="39"/>
      <c r="Q4741" s="39"/>
      <c r="R4741" s="39"/>
      <c r="S4741" s="39"/>
      <c r="T4741" s="39"/>
      <c r="U4741" s="39"/>
      <c r="V4741" s="39"/>
      <c r="W4741" s="39"/>
      <c r="X4741" s="39"/>
    </row>
    <row r="4742" spans="2:24">
      <c r="B4742" s="59"/>
      <c r="C4742" s="44"/>
      <c r="D4742" s="45"/>
      <c r="E4742" s="42"/>
      <c r="I4742" s="39"/>
      <c r="J4742" s="39"/>
      <c r="K4742" s="39"/>
      <c r="L4742" s="39"/>
      <c r="M4742" s="39"/>
      <c r="N4742" s="39"/>
      <c r="O4742" s="39"/>
      <c r="P4742" s="39"/>
      <c r="Q4742" s="39"/>
      <c r="R4742" s="39"/>
      <c r="S4742" s="39"/>
      <c r="T4742" s="39"/>
      <c r="U4742" s="39"/>
      <c r="V4742" s="39"/>
      <c r="W4742" s="39"/>
      <c r="X4742" s="39"/>
    </row>
    <row r="4743" spans="2:24">
      <c r="B4743" s="59"/>
      <c r="C4743" s="44"/>
      <c r="D4743" s="45"/>
      <c r="E4743" s="42"/>
      <c r="I4743" s="39"/>
      <c r="J4743" s="39"/>
      <c r="K4743" s="39"/>
      <c r="L4743" s="39"/>
      <c r="M4743" s="39"/>
      <c r="N4743" s="39"/>
      <c r="O4743" s="39"/>
      <c r="P4743" s="39"/>
      <c r="Q4743" s="39"/>
      <c r="R4743" s="39"/>
      <c r="S4743" s="39"/>
      <c r="T4743" s="39"/>
      <c r="U4743" s="39"/>
      <c r="V4743" s="39"/>
      <c r="W4743" s="39"/>
      <c r="X4743" s="39"/>
    </row>
    <row r="4744" spans="2:24">
      <c r="B4744" s="59"/>
      <c r="C4744" s="44"/>
      <c r="D4744" s="45"/>
      <c r="E4744" s="42"/>
      <c r="I4744" s="39"/>
      <c r="J4744" s="39"/>
      <c r="K4744" s="39"/>
      <c r="L4744" s="39"/>
      <c r="M4744" s="39"/>
      <c r="N4744" s="39"/>
      <c r="O4744" s="39"/>
      <c r="P4744" s="39"/>
      <c r="Q4744" s="39"/>
      <c r="R4744" s="39"/>
      <c r="S4744" s="39"/>
      <c r="T4744" s="39"/>
      <c r="U4744" s="39"/>
      <c r="V4744" s="39"/>
      <c r="W4744" s="39"/>
      <c r="X4744" s="39"/>
    </row>
    <row r="4745" spans="2:24">
      <c r="B4745" s="59"/>
      <c r="C4745" s="44"/>
      <c r="D4745" s="45"/>
      <c r="E4745" s="42"/>
      <c r="I4745" s="39"/>
      <c r="J4745" s="39"/>
      <c r="K4745" s="39"/>
      <c r="L4745" s="39"/>
      <c r="M4745" s="39"/>
      <c r="N4745" s="39"/>
      <c r="O4745" s="39"/>
      <c r="P4745" s="39"/>
      <c r="Q4745" s="39"/>
      <c r="R4745" s="39"/>
      <c r="S4745" s="39"/>
      <c r="T4745" s="39"/>
      <c r="U4745" s="39"/>
      <c r="V4745" s="39"/>
      <c r="W4745" s="39"/>
      <c r="X4745" s="39"/>
    </row>
    <row r="4746" spans="2:24">
      <c r="B4746" s="59"/>
      <c r="C4746" s="44"/>
      <c r="D4746" s="45"/>
      <c r="E4746" s="42"/>
      <c r="I4746" s="39"/>
      <c r="J4746" s="39"/>
      <c r="K4746" s="39"/>
      <c r="L4746" s="39"/>
      <c r="M4746" s="39"/>
      <c r="N4746" s="39"/>
      <c r="O4746" s="39"/>
      <c r="P4746" s="39"/>
      <c r="Q4746" s="39"/>
      <c r="R4746" s="39"/>
      <c r="S4746" s="39"/>
      <c r="T4746" s="39"/>
      <c r="U4746" s="39"/>
      <c r="V4746" s="39"/>
      <c r="W4746" s="39"/>
      <c r="X4746" s="39"/>
    </row>
    <row r="4747" spans="2:24">
      <c r="B4747" s="59"/>
      <c r="C4747" s="44"/>
      <c r="D4747" s="45"/>
      <c r="E4747" s="42"/>
      <c r="I4747" s="39"/>
      <c r="J4747" s="39"/>
      <c r="K4747" s="39"/>
      <c r="L4747" s="39"/>
      <c r="M4747" s="39"/>
      <c r="N4747" s="39"/>
      <c r="O4747" s="39"/>
      <c r="P4747" s="39"/>
      <c r="Q4747" s="39"/>
      <c r="R4747" s="39"/>
      <c r="S4747" s="39"/>
      <c r="T4747" s="39"/>
      <c r="U4747" s="39"/>
      <c r="V4747" s="39"/>
      <c r="W4747" s="39"/>
      <c r="X4747" s="39"/>
    </row>
    <row r="4748" spans="2:24">
      <c r="B4748" s="59"/>
      <c r="C4748" s="44"/>
      <c r="D4748" s="45"/>
      <c r="E4748" s="42"/>
      <c r="I4748" s="39"/>
      <c r="J4748" s="39"/>
      <c r="K4748" s="39"/>
      <c r="L4748" s="39"/>
      <c r="M4748" s="39"/>
      <c r="N4748" s="39"/>
      <c r="O4748" s="39"/>
      <c r="P4748" s="39"/>
      <c r="Q4748" s="39"/>
      <c r="R4748" s="39"/>
      <c r="S4748" s="39"/>
      <c r="T4748" s="39"/>
      <c r="U4748" s="39"/>
      <c r="V4748" s="39"/>
      <c r="W4748" s="39"/>
      <c r="X4748" s="39"/>
    </row>
    <row r="4749" spans="2:24">
      <c r="B4749" s="59"/>
      <c r="C4749" s="44"/>
      <c r="D4749" s="45"/>
      <c r="E4749" s="42"/>
      <c r="I4749" s="39"/>
      <c r="J4749" s="39"/>
      <c r="K4749" s="39"/>
      <c r="L4749" s="39"/>
      <c r="M4749" s="39"/>
      <c r="N4749" s="39"/>
      <c r="O4749" s="39"/>
      <c r="P4749" s="39"/>
      <c r="Q4749" s="39"/>
      <c r="R4749" s="39"/>
      <c r="S4749" s="39"/>
      <c r="T4749" s="39"/>
      <c r="U4749" s="39"/>
      <c r="V4749" s="39"/>
      <c r="W4749" s="39"/>
      <c r="X4749" s="39"/>
    </row>
    <row r="4750" spans="2:24">
      <c r="B4750" s="59"/>
      <c r="C4750" s="44"/>
      <c r="D4750" s="45"/>
      <c r="E4750" s="42"/>
      <c r="I4750" s="39"/>
      <c r="J4750" s="39"/>
      <c r="K4750" s="39"/>
      <c r="L4750" s="39"/>
      <c r="M4750" s="39"/>
      <c r="N4750" s="39"/>
      <c r="O4750" s="39"/>
      <c r="P4750" s="39"/>
      <c r="Q4750" s="39"/>
      <c r="R4750" s="39"/>
      <c r="S4750" s="39"/>
      <c r="T4750" s="39"/>
      <c r="U4750" s="39"/>
      <c r="V4750" s="39"/>
      <c r="W4750" s="39"/>
      <c r="X4750" s="39"/>
    </row>
    <row r="4751" spans="2:24">
      <c r="B4751" s="59"/>
      <c r="C4751" s="44"/>
      <c r="D4751" s="45"/>
      <c r="E4751" s="42"/>
      <c r="I4751" s="39"/>
      <c r="J4751" s="39"/>
      <c r="K4751" s="39"/>
      <c r="L4751" s="39"/>
      <c r="M4751" s="39"/>
      <c r="N4751" s="39"/>
      <c r="O4751" s="39"/>
      <c r="P4751" s="39"/>
      <c r="Q4751" s="39"/>
      <c r="R4751" s="39"/>
      <c r="S4751" s="39"/>
      <c r="T4751" s="39"/>
      <c r="U4751" s="39"/>
      <c r="V4751" s="39"/>
      <c r="W4751" s="39"/>
      <c r="X4751" s="39"/>
    </row>
    <row r="4752" spans="2:24">
      <c r="B4752" s="59"/>
      <c r="C4752" s="44"/>
      <c r="D4752" s="45"/>
      <c r="E4752" s="42"/>
      <c r="I4752" s="39"/>
      <c r="J4752" s="39"/>
      <c r="K4752" s="39"/>
      <c r="L4752" s="39"/>
      <c r="M4752" s="39"/>
      <c r="N4752" s="39"/>
      <c r="O4752" s="39"/>
      <c r="P4752" s="39"/>
      <c r="Q4752" s="39"/>
      <c r="R4752" s="39"/>
      <c r="S4752" s="39"/>
      <c r="T4752" s="39"/>
      <c r="U4752" s="39"/>
      <c r="V4752" s="39"/>
      <c r="W4752" s="39"/>
      <c r="X4752" s="39"/>
    </row>
    <row r="4753" spans="2:24">
      <c r="B4753" s="59"/>
      <c r="C4753" s="44"/>
      <c r="D4753" s="45"/>
      <c r="E4753" s="42"/>
      <c r="I4753" s="39"/>
      <c r="J4753" s="39"/>
      <c r="K4753" s="39"/>
      <c r="L4753" s="39"/>
      <c r="M4753" s="39"/>
      <c r="N4753" s="39"/>
      <c r="O4753" s="39"/>
      <c r="P4753" s="39"/>
      <c r="Q4753" s="39"/>
      <c r="R4753" s="39"/>
      <c r="S4753" s="39"/>
      <c r="T4753" s="39"/>
      <c r="U4753" s="39"/>
      <c r="V4753" s="39"/>
      <c r="W4753" s="39"/>
      <c r="X4753" s="39"/>
    </row>
    <row r="4754" spans="2:24">
      <c r="B4754" s="59"/>
      <c r="C4754" s="44"/>
      <c r="D4754" s="45"/>
      <c r="E4754" s="42"/>
      <c r="I4754" s="39"/>
      <c r="J4754" s="39"/>
      <c r="K4754" s="39"/>
      <c r="L4754" s="39"/>
      <c r="M4754" s="39"/>
      <c r="N4754" s="39"/>
      <c r="O4754" s="39"/>
      <c r="P4754" s="39"/>
      <c r="Q4754" s="39"/>
      <c r="R4754" s="39"/>
      <c r="S4754" s="39"/>
      <c r="T4754" s="39"/>
      <c r="U4754" s="39"/>
      <c r="V4754" s="39"/>
      <c r="W4754" s="39"/>
      <c r="X4754" s="39"/>
    </row>
    <row r="4755" spans="2:24">
      <c r="B4755" s="59"/>
      <c r="C4755" s="44"/>
      <c r="D4755" s="45"/>
      <c r="E4755" s="42"/>
      <c r="I4755" s="39"/>
      <c r="J4755" s="39"/>
      <c r="K4755" s="39"/>
      <c r="L4755" s="39"/>
      <c r="M4755" s="39"/>
      <c r="N4755" s="39"/>
      <c r="O4755" s="39"/>
      <c r="P4755" s="39"/>
      <c r="Q4755" s="39"/>
      <c r="R4755" s="39"/>
      <c r="S4755" s="39"/>
      <c r="T4755" s="39"/>
      <c r="U4755" s="39"/>
      <c r="V4755" s="39"/>
      <c r="W4755" s="39"/>
      <c r="X4755" s="39"/>
    </row>
    <row r="4756" spans="2:24">
      <c r="B4756" s="59"/>
      <c r="C4756" s="44"/>
      <c r="D4756" s="45"/>
      <c r="E4756" s="42"/>
      <c r="I4756" s="39"/>
      <c r="J4756" s="39"/>
      <c r="K4756" s="39"/>
      <c r="L4756" s="39"/>
      <c r="M4756" s="39"/>
      <c r="N4756" s="39"/>
      <c r="O4756" s="39"/>
      <c r="P4756" s="39"/>
      <c r="Q4756" s="39"/>
      <c r="R4756" s="39"/>
      <c r="S4756" s="39"/>
      <c r="T4756" s="39"/>
      <c r="U4756" s="39"/>
      <c r="V4756" s="39"/>
      <c r="W4756" s="39"/>
      <c r="X4756" s="39"/>
    </row>
    <row r="4757" spans="2:24">
      <c r="B4757" s="59"/>
      <c r="C4757" s="44"/>
      <c r="D4757" s="45"/>
      <c r="E4757" s="42"/>
      <c r="I4757" s="39"/>
      <c r="J4757" s="39"/>
      <c r="K4757" s="39"/>
      <c r="L4757" s="39"/>
      <c r="M4757" s="39"/>
      <c r="N4757" s="39"/>
      <c r="O4757" s="39"/>
      <c r="P4757" s="39"/>
      <c r="Q4757" s="39"/>
      <c r="R4757" s="39"/>
      <c r="S4757" s="39"/>
      <c r="T4757" s="39"/>
      <c r="U4757" s="39"/>
      <c r="V4757" s="39"/>
      <c r="W4757" s="39"/>
      <c r="X4757" s="39"/>
    </row>
    <row r="4758" spans="2:24">
      <c r="B4758" s="59"/>
      <c r="C4758" s="44"/>
      <c r="D4758" s="45"/>
      <c r="E4758" s="42"/>
      <c r="I4758" s="39"/>
      <c r="J4758" s="39"/>
      <c r="K4758" s="39"/>
      <c r="L4758" s="39"/>
      <c r="M4758" s="39"/>
      <c r="N4758" s="39"/>
      <c r="O4758" s="39"/>
      <c r="P4758" s="39"/>
      <c r="Q4758" s="39"/>
      <c r="R4758" s="39"/>
      <c r="S4758" s="39"/>
      <c r="T4758" s="39"/>
      <c r="U4758" s="39"/>
      <c r="V4758" s="39"/>
      <c r="W4758" s="39"/>
      <c r="X4758" s="39"/>
    </row>
    <row r="4759" spans="2:24">
      <c r="B4759" s="59"/>
      <c r="C4759" s="44"/>
      <c r="D4759" s="45"/>
      <c r="E4759" s="42"/>
      <c r="I4759" s="39"/>
      <c r="J4759" s="39"/>
      <c r="K4759" s="39"/>
      <c r="L4759" s="39"/>
      <c r="M4759" s="39"/>
      <c r="N4759" s="39"/>
      <c r="O4759" s="39"/>
      <c r="P4759" s="39"/>
      <c r="Q4759" s="39"/>
      <c r="R4759" s="39"/>
      <c r="S4759" s="39"/>
      <c r="T4759" s="39"/>
      <c r="U4759" s="39"/>
      <c r="V4759" s="39"/>
      <c r="W4759" s="39"/>
      <c r="X4759" s="39"/>
    </row>
    <row r="4760" spans="2:24">
      <c r="B4760" s="59"/>
      <c r="C4760" s="44"/>
      <c r="D4760" s="45"/>
      <c r="E4760" s="42"/>
      <c r="I4760" s="39"/>
      <c r="J4760" s="39"/>
      <c r="K4760" s="39"/>
      <c r="L4760" s="39"/>
      <c r="M4760" s="39"/>
      <c r="N4760" s="39"/>
      <c r="O4760" s="39"/>
      <c r="P4760" s="39"/>
      <c r="Q4760" s="39"/>
      <c r="R4760" s="39"/>
      <c r="S4760" s="39"/>
      <c r="T4760" s="39"/>
      <c r="U4760" s="39"/>
      <c r="V4760" s="39"/>
      <c r="W4760" s="39"/>
      <c r="X4760" s="39"/>
    </row>
    <row r="4761" spans="2:24">
      <c r="B4761" s="59"/>
      <c r="C4761" s="44"/>
      <c r="D4761" s="45"/>
      <c r="E4761" s="42"/>
      <c r="I4761" s="39"/>
      <c r="J4761" s="39"/>
      <c r="K4761" s="39"/>
      <c r="L4761" s="39"/>
      <c r="M4761" s="39"/>
      <c r="N4761" s="39"/>
      <c r="O4761" s="39"/>
      <c r="P4761" s="39"/>
      <c r="Q4761" s="39"/>
      <c r="R4761" s="39"/>
      <c r="S4761" s="39"/>
      <c r="T4761" s="39"/>
      <c r="U4761" s="39"/>
      <c r="V4761" s="39"/>
      <c r="W4761" s="39"/>
      <c r="X4761" s="39"/>
    </row>
    <row r="4762" spans="2:24">
      <c r="B4762" s="59"/>
      <c r="C4762" s="44"/>
      <c r="D4762" s="45"/>
      <c r="E4762" s="42"/>
      <c r="I4762" s="39"/>
      <c r="J4762" s="39"/>
      <c r="K4762" s="39"/>
      <c r="L4762" s="39"/>
      <c r="M4762" s="39"/>
      <c r="N4762" s="39"/>
      <c r="O4762" s="39"/>
      <c r="P4762" s="39"/>
      <c r="Q4762" s="39"/>
      <c r="R4762" s="39"/>
      <c r="S4762" s="39"/>
      <c r="T4762" s="39"/>
      <c r="U4762" s="39"/>
      <c r="V4762" s="39"/>
      <c r="W4762" s="39"/>
      <c r="X4762" s="39"/>
    </row>
    <row r="4763" spans="2:24">
      <c r="B4763" s="59"/>
      <c r="C4763" s="44"/>
      <c r="D4763" s="45"/>
      <c r="E4763" s="42"/>
      <c r="I4763" s="39"/>
      <c r="J4763" s="39"/>
      <c r="K4763" s="39"/>
      <c r="L4763" s="39"/>
      <c r="M4763" s="39"/>
      <c r="N4763" s="39"/>
      <c r="O4763" s="39"/>
      <c r="P4763" s="39"/>
      <c r="Q4763" s="39"/>
      <c r="R4763" s="39"/>
      <c r="S4763" s="39"/>
      <c r="T4763" s="39"/>
      <c r="U4763" s="39"/>
      <c r="V4763" s="39"/>
      <c r="W4763" s="39"/>
      <c r="X4763" s="39"/>
    </row>
    <row r="4764" spans="2:24">
      <c r="B4764" s="59"/>
      <c r="C4764" s="44"/>
      <c r="D4764" s="45"/>
      <c r="E4764" s="42"/>
      <c r="I4764" s="39"/>
      <c r="J4764" s="39"/>
      <c r="K4764" s="39"/>
      <c r="L4764" s="39"/>
      <c r="M4764" s="39"/>
      <c r="N4764" s="39"/>
      <c r="O4764" s="39"/>
      <c r="P4764" s="39"/>
      <c r="Q4764" s="39"/>
      <c r="R4764" s="39"/>
      <c r="S4764" s="39"/>
      <c r="T4764" s="39"/>
      <c r="U4764" s="39"/>
      <c r="V4764" s="39"/>
      <c r="W4764" s="39"/>
      <c r="X4764" s="39"/>
    </row>
    <row r="4765" spans="2:24">
      <c r="B4765" s="59"/>
      <c r="C4765" s="44"/>
      <c r="D4765" s="45"/>
      <c r="E4765" s="42"/>
      <c r="I4765" s="39"/>
      <c r="J4765" s="39"/>
      <c r="K4765" s="39"/>
      <c r="L4765" s="39"/>
      <c r="M4765" s="39"/>
      <c r="N4765" s="39"/>
      <c r="O4765" s="39"/>
      <c r="P4765" s="39"/>
      <c r="Q4765" s="39"/>
      <c r="R4765" s="39"/>
      <c r="S4765" s="39"/>
      <c r="T4765" s="39"/>
      <c r="U4765" s="39"/>
      <c r="V4765" s="39"/>
      <c r="W4765" s="39"/>
      <c r="X4765" s="39"/>
    </row>
    <row r="4766" spans="2:24">
      <c r="B4766" s="59"/>
      <c r="C4766" s="44"/>
      <c r="D4766" s="45"/>
      <c r="E4766" s="42"/>
      <c r="I4766" s="39"/>
      <c r="J4766" s="39"/>
      <c r="K4766" s="39"/>
      <c r="L4766" s="39"/>
      <c r="M4766" s="39"/>
      <c r="N4766" s="39"/>
      <c r="O4766" s="39"/>
      <c r="P4766" s="39"/>
      <c r="Q4766" s="39"/>
      <c r="R4766" s="39"/>
      <c r="S4766" s="39"/>
      <c r="T4766" s="39"/>
      <c r="U4766" s="39"/>
      <c r="V4766" s="39"/>
      <c r="W4766" s="39"/>
      <c r="X4766" s="39"/>
    </row>
    <row r="4767" spans="2:24">
      <c r="B4767" s="59"/>
      <c r="C4767" s="44"/>
      <c r="D4767" s="45"/>
      <c r="E4767" s="42"/>
      <c r="I4767" s="39"/>
      <c r="J4767" s="39"/>
      <c r="K4767" s="39"/>
      <c r="L4767" s="39"/>
      <c r="M4767" s="39"/>
      <c r="N4767" s="39"/>
      <c r="O4767" s="39"/>
      <c r="P4767" s="39"/>
      <c r="Q4767" s="39"/>
      <c r="R4767" s="39"/>
      <c r="S4767" s="39"/>
      <c r="T4767" s="39"/>
      <c r="U4767" s="39"/>
      <c r="V4767" s="39"/>
      <c r="W4767" s="39"/>
      <c r="X4767" s="39"/>
    </row>
    <row r="4768" spans="2:24">
      <c r="B4768" s="59"/>
      <c r="C4768" s="44"/>
      <c r="D4768" s="45"/>
      <c r="E4768" s="42"/>
      <c r="I4768" s="39"/>
      <c r="J4768" s="39"/>
      <c r="K4768" s="39"/>
      <c r="L4768" s="39"/>
      <c r="M4768" s="39"/>
      <c r="N4768" s="39"/>
      <c r="O4768" s="39"/>
      <c r="P4768" s="39"/>
      <c r="Q4768" s="39"/>
      <c r="R4768" s="39"/>
      <c r="S4768" s="39"/>
      <c r="T4768" s="39"/>
      <c r="U4768" s="39"/>
      <c r="V4768" s="39"/>
      <c r="W4768" s="39"/>
      <c r="X4768" s="39"/>
    </row>
    <row r="4769" spans="2:24">
      <c r="B4769" s="59"/>
      <c r="C4769" s="44"/>
      <c r="D4769" s="45"/>
      <c r="E4769" s="42"/>
      <c r="I4769" s="39"/>
      <c r="J4769" s="39"/>
      <c r="K4769" s="39"/>
      <c r="L4769" s="39"/>
      <c r="M4769" s="39"/>
      <c r="N4769" s="39"/>
      <c r="O4769" s="39"/>
      <c r="P4769" s="39"/>
      <c r="Q4769" s="39"/>
      <c r="R4769" s="39"/>
      <c r="S4769" s="39"/>
      <c r="T4769" s="39"/>
      <c r="U4769" s="39"/>
      <c r="V4769" s="39"/>
      <c r="W4769" s="39"/>
      <c r="X4769" s="39"/>
    </row>
    <row r="4770" spans="2:24">
      <c r="B4770" s="59"/>
      <c r="C4770" s="44"/>
      <c r="D4770" s="45"/>
      <c r="E4770" s="42"/>
      <c r="I4770" s="39"/>
      <c r="J4770" s="39"/>
      <c r="K4770" s="39"/>
      <c r="L4770" s="39"/>
      <c r="M4770" s="39"/>
      <c r="N4770" s="39"/>
      <c r="O4770" s="39"/>
      <c r="P4770" s="39"/>
      <c r="Q4770" s="39"/>
      <c r="R4770" s="39"/>
      <c r="S4770" s="39"/>
      <c r="T4770" s="39"/>
      <c r="U4770" s="39"/>
      <c r="V4770" s="39"/>
      <c r="W4770" s="39"/>
      <c r="X4770" s="39"/>
    </row>
    <row r="4771" spans="2:24">
      <c r="B4771" s="59"/>
      <c r="C4771" s="44"/>
      <c r="D4771" s="45"/>
      <c r="E4771" s="42"/>
      <c r="I4771" s="39"/>
      <c r="J4771" s="39"/>
      <c r="K4771" s="39"/>
      <c r="L4771" s="39"/>
      <c r="M4771" s="39"/>
      <c r="N4771" s="39"/>
      <c r="O4771" s="39"/>
      <c r="P4771" s="39"/>
      <c r="Q4771" s="39"/>
      <c r="R4771" s="39"/>
      <c r="S4771" s="39"/>
      <c r="T4771" s="39"/>
      <c r="U4771" s="39"/>
      <c r="V4771" s="39"/>
      <c r="W4771" s="39"/>
      <c r="X4771" s="39"/>
    </row>
    <row r="4772" spans="2:24">
      <c r="B4772" s="59"/>
      <c r="C4772" s="44"/>
      <c r="D4772" s="45"/>
      <c r="E4772" s="42"/>
      <c r="I4772" s="39"/>
      <c r="J4772" s="39"/>
      <c r="K4772" s="39"/>
      <c r="L4772" s="39"/>
      <c r="M4772" s="39"/>
      <c r="N4772" s="39"/>
      <c r="O4772" s="39"/>
      <c r="P4772" s="39"/>
      <c r="Q4772" s="39"/>
      <c r="R4772" s="39"/>
      <c r="S4772" s="39"/>
      <c r="T4772" s="39"/>
      <c r="U4772" s="39"/>
      <c r="V4772" s="39"/>
      <c r="W4772" s="39"/>
      <c r="X4772" s="39"/>
    </row>
    <row r="4773" spans="2:24">
      <c r="B4773" s="59"/>
      <c r="C4773" s="44"/>
      <c r="D4773" s="45"/>
      <c r="E4773" s="42"/>
      <c r="I4773" s="39"/>
      <c r="J4773" s="39"/>
      <c r="K4773" s="39"/>
      <c r="L4773" s="39"/>
      <c r="M4773" s="39"/>
      <c r="N4773" s="39"/>
      <c r="O4773" s="39"/>
      <c r="P4773" s="39"/>
      <c r="Q4773" s="39"/>
      <c r="R4773" s="39"/>
      <c r="S4773" s="39"/>
      <c r="T4773" s="39"/>
      <c r="U4773" s="39"/>
      <c r="V4773" s="39"/>
      <c r="W4773" s="39"/>
      <c r="X4773" s="39"/>
    </row>
    <row r="4774" spans="2:24">
      <c r="B4774" s="59"/>
      <c r="C4774" s="44"/>
      <c r="D4774" s="45"/>
      <c r="E4774" s="42"/>
      <c r="I4774" s="39"/>
      <c r="J4774" s="39"/>
      <c r="K4774" s="39"/>
      <c r="L4774" s="39"/>
      <c r="M4774" s="39"/>
      <c r="N4774" s="39"/>
      <c r="O4774" s="39"/>
      <c r="P4774" s="39"/>
      <c r="Q4774" s="39"/>
      <c r="R4774" s="39"/>
      <c r="S4774" s="39"/>
      <c r="T4774" s="39"/>
      <c r="U4774" s="39"/>
      <c r="V4774" s="39"/>
      <c r="W4774" s="39"/>
      <c r="X4774" s="39"/>
    </row>
    <row r="4775" spans="2:24">
      <c r="B4775" s="59"/>
      <c r="C4775" s="44"/>
      <c r="D4775" s="45"/>
      <c r="E4775" s="42"/>
      <c r="I4775" s="39"/>
      <c r="J4775" s="39"/>
      <c r="K4775" s="39"/>
      <c r="L4775" s="39"/>
      <c r="M4775" s="39"/>
      <c r="N4775" s="39"/>
      <c r="O4775" s="39"/>
      <c r="P4775" s="39"/>
      <c r="Q4775" s="39"/>
      <c r="R4775" s="39"/>
      <c r="S4775" s="39"/>
      <c r="T4775" s="39"/>
      <c r="U4775" s="39"/>
      <c r="V4775" s="39"/>
      <c r="W4775" s="39"/>
      <c r="X4775" s="39"/>
    </row>
    <row r="4776" spans="2:24">
      <c r="B4776" s="59"/>
      <c r="C4776" s="44"/>
      <c r="D4776" s="45"/>
      <c r="E4776" s="42"/>
      <c r="I4776" s="39"/>
      <c r="J4776" s="39"/>
      <c r="K4776" s="39"/>
      <c r="L4776" s="39"/>
      <c r="M4776" s="39"/>
      <c r="N4776" s="39"/>
      <c r="O4776" s="39"/>
      <c r="P4776" s="39"/>
      <c r="Q4776" s="39"/>
      <c r="R4776" s="39"/>
      <c r="S4776" s="39"/>
      <c r="T4776" s="39"/>
      <c r="U4776" s="39"/>
      <c r="V4776" s="39"/>
      <c r="W4776" s="39"/>
      <c r="X4776" s="39"/>
    </row>
    <row r="4777" spans="2:24">
      <c r="B4777" s="59"/>
      <c r="C4777" s="44"/>
      <c r="D4777" s="45"/>
      <c r="E4777" s="42"/>
      <c r="I4777" s="39"/>
      <c r="J4777" s="39"/>
      <c r="K4777" s="39"/>
      <c r="L4777" s="39"/>
      <c r="M4777" s="39"/>
      <c r="N4777" s="39"/>
      <c r="O4777" s="39"/>
      <c r="P4777" s="39"/>
      <c r="Q4777" s="39"/>
      <c r="R4777" s="39"/>
      <c r="S4777" s="39"/>
      <c r="T4777" s="39"/>
      <c r="U4777" s="39"/>
      <c r="V4777" s="39"/>
      <c r="W4777" s="39"/>
      <c r="X4777" s="39"/>
    </row>
    <row r="4778" spans="2:24">
      <c r="B4778" s="59"/>
      <c r="C4778" s="44"/>
      <c r="D4778" s="45"/>
      <c r="E4778" s="42"/>
      <c r="I4778" s="39"/>
      <c r="J4778" s="39"/>
      <c r="K4778" s="39"/>
      <c r="L4778" s="39"/>
      <c r="M4778" s="39"/>
      <c r="N4778" s="39"/>
      <c r="O4778" s="39"/>
      <c r="P4778" s="39"/>
      <c r="Q4778" s="39"/>
      <c r="R4778" s="39"/>
      <c r="S4778" s="39"/>
      <c r="T4778" s="39"/>
      <c r="U4778" s="39"/>
      <c r="V4778" s="39"/>
      <c r="W4778" s="39"/>
      <c r="X4778" s="39"/>
    </row>
    <row r="4779" spans="2:24">
      <c r="B4779" s="59"/>
      <c r="C4779" s="44"/>
      <c r="D4779" s="45"/>
      <c r="E4779" s="42"/>
      <c r="I4779" s="39"/>
      <c r="J4779" s="39"/>
      <c r="K4779" s="39"/>
      <c r="L4779" s="39"/>
      <c r="M4779" s="39"/>
      <c r="N4779" s="39"/>
      <c r="O4779" s="39"/>
      <c r="P4779" s="39"/>
      <c r="Q4779" s="39"/>
      <c r="R4779" s="39"/>
      <c r="S4779" s="39"/>
      <c r="T4779" s="39"/>
      <c r="U4779" s="39"/>
      <c r="V4779" s="39"/>
      <c r="W4779" s="39"/>
      <c r="X4779" s="39"/>
    </row>
    <row r="4780" spans="2:24">
      <c r="B4780" s="59"/>
      <c r="C4780" s="44"/>
      <c r="D4780" s="45"/>
      <c r="E4780" s="42"/>
      <c r="I4780" s="39"/>
      <c r="J4780" s="39"/>
      <c r="K4780" s="39"/>
      <c r="L4780" s="39"/>
      <c r="M4780" s="39"/>
      <c r="N4780" s="39"/>
      <c r="O4780" s="39"/>
      <c r="P4780" s="39"/>
      <c r="Q4780" s="39"/>
      <c r="R4780" s="39"/>
      <c r="S4780" s="39"/>
      <c r="T4780" s="39"/>
      <c r="U4780" s="39"/>
      <c r="V4780" s="39"/>
      <c r="W4780" s="39"/>
      <c r="X4780" s="39"/>
    </row>
    <row r="4781" spans="2:24">
      <c r="B4781" s="59"/>
      <c r="C4781" s="44"/>
      <c r="D4781" s="45"/>
      <c r="E4781" s="42"/>
      <c r="I4781" s="39"/>
      <c r="J4781" s="39"/>
      <c r="K4781" s="39"/>
      <c r="L4781" s="39"/>
      <c r="M4781" s="39"/>
      <c r="N4781" s="39"/>
      <c r="O4781" s="39"/>
      <c r="P4781" s="39"/>
      <c r="Q4781" s="39"/>
      <c r="R4781" s="39"/>
      <c r="S4781" s="39"/>
      <c r="T4781" s="39"/>
      <c r="U4781" s="39"/>
      <c r="V4781" s="39"/>
      <c r="W4781" s="39"/>
      <c r="X4781" s="39"/>
    </row>
    <row r="4782" spans="2:24">
      <c r="B4782" s="59"/>
      <c r="C4782" s="44"/>
      <c r="D4782" s="45"/>
      <c r="E4782" s="42"/>
      <c r="I4782" s="39"/>
      <c r="J4782" s="39"/>
      <c r="K4782" s="39"/>
      <c r="L4782" s="39"/>
      <c r="M4782" s="39"/>
      <c r="N4782" s="39"/>
      <c r="O4782" s="39"/>
      <c r="P4782" s="39"/>
      <c r="Q4782" s="39"/>
      <c r="R4782" s="39"/>
      <c r="S4782" s="39"/>
      <c r="T4782" s="39"/>
      <c r="U4782" s="39"/>
      <c r="V4782" s="39"/>
      <c r="W4782" s="39"/>
      <c r="X4782" s="39"/>
    </row>
    <row r="4783" spans="2:24">
      <c r="B4783" s="59"/>
      <c r="C4783" s="44"/>
      <c r="D4783" s="45"/>
      <c r="E4783" s="42"/>
      <c r="I4783" s="39"/>
      <c r="J4783" s="39"/>
      <c r="K4783" s="39"/>
      <c r="L4783" s="39"/>
      <c r="M4783" s="39"/>
      <c r="N4783" s="39"/>
      <c r="O4783" s="39"/>
      <c r="P4783" s="39"/>
      <c r="Q4783" s="39"/>
      <c r="R4783" s="39"/>
      <c r="S4783" s="39"/>
      <c r="T4783" s="39"/>
      <c r="U4783" s="39"/>
      <c r="V4783" s="39"/>
      <c r="W4783" s="39"/>
      <c r="X4783" s="39"/>
    </row>
    <row r="4784" spans="2:24">
      <c r="B4784" s="59"/>
      <c r="C4784" s="44"/>
      <c r="D4784" s="45"/>
      <c r="E4784" s="42"/>
      <c r="I4784" s="39"/>
      <c r="J4784" s="39"/>
      <c r="K4784" s="39"/>
      <c r="L4784" s="39"/>
      <c r="M4784" s="39"/>
      <c r="N4784" s="39"/>
      <c r="O4784" s="39"/>
      <c r="P4784" s="39"/>
      <c r="Q4784" s="39"/>
      <c r="R4784" s="39"/>
      <c r="S4784" s="39"/>
      <c r="T4784" s="39"/>
      <c r="U4784" s="39"/>
      <c r="V4784" s="39"/>
      <c r="W4784" s="39"/>
      <c r="X4784" s="39"/>
    </row>
    <row r="4785" spans="2:24">
      <c r="B4785" s="59"/>
      <c r="C4785" s="44"/>
      <c r="D4785" s="45"/>
      <c r="E4785" s="42"/>
      <c r="I4785" s="39"/>
      <c r="J4785" s="39"/>
      <c r="K4785" s="39"/>
      <c r="L4785" s="39"/>
      <c r="M4785" s="39"/>
      <c r="N4785" s="39"/>
      <c r="O4785" s="39"/>
      <c r="P4785" s="39"/>
      <c r="Q4785" s="39"/>
      <c r="R4785" s="39"/>
      <c r="S4785" s="39"/>
      <c r="T4785" s="39"/>
      <c r="U4785" s="39"/>
      <c r="V4785" s="39"/>
      <c r="W4785" s="39"/>
      <c r="X4785" s="39"/>
    </row>
    <row r="4786" spans="2:24">
      <c r="B4786" s="59"/>
      <c r="C4786" s="44"/>
      <c r="D4786" s="45"/>
      <c r="E4786" s="42"/>
      <c r="I4786" s="39"/>
      <c r="J4786" s="39"/>
      <c r="K4786" s="39"/>
      <c r="L4786" s="39"/>
      <c r="M4786" s="39"/>
      <c r="N4786" s="39"/>
      <c r="O4786" s="39"/>
      <c r="P4786" s="39"/>
      <c r="Q4786" s="39"/>
      <c r="R4786" s="39"/>
      <c r="S4786" s="39"/>
      <c r="T4786" s="39"/>
      <c r="U4786" s="39"/>
      <c r="V4786" s="39"/>
      <c r="W4786" s="39"/>
      <c r="X4786" s="39"/>
    </row>
    <row r="4787" spans="2:24">
      <c r="B4787" s="59"/>
      <c r="C4787" s="44"/>
      <c r="D4787" s="45"/>
      <c r="E4787" s="42"/>
      <c r="I4787" s="39"/>
      <c r="J4787" s="39"/>
      <c r="K4787" s="39"/>
      <c r="L4787" s="39"/>
      <c r="M4787" s="39"/>
      <c r="N4787" s="39"/>
      <c r="O4787" s="39"/>
      <c r="P4787" s="39"/>
      <c r="Q4787" s="39"/>
      <c r="R4787" s="39"/>
      <c r="S4787" s="39"/>
      <c r="T4787" s="39"/>
      <c r="U4787" s="39"/>
      <c r="V4787" s="39"/>
      <c r="W4787" s="39"/>
      <c r="X4787" s="39"/>
    </row>
    <row r="4788" spans="2:24">
      <c r="B4788" s="59"/>
      <c r="C4788" s="44"/>
      <c r="D4788" s="45"/>
      <c r="E4788" s="42"/>
      <c r="I4788" s="39"/>
      <c r="J4788" s="39"/>
      <c r="K4788" s="39"/>
      <c r="L4788" s="39"/>
      <c r="M4788" s="39"/>
      <c r="N4788" s="39"/>
      <c r="O4788" s="39"/>
      <c r="P4788" s="39"/>
      <c r="Q4788" s="39"/>
      <c r="R4788" s="39"/>
      <c r="S4788" s="39"/>
      <c r="T4788" s="39"/>
      <c r="U4788" s="39"/>
      <c r="V4788" s="39"/>
      <c r="W4788" s="39"/>
      <c r="X4788" s="39"/>
    </row>
    <row r="4789" spans="2:24">
      <c r="B4789" s="59"/>
      <c r="C4789" s="44"/>
      <c r="D4789" s="45"/>
      <c r="E4789" s="42"/>
      <c r="I4789" s="39"/>
      <c r="J4789" s="39"/>
      <c r="K4789" s="39"/>
      <c r="L4789" s="39"/>
      <c r="M4789" s="39"/>
      <c r="N4789" s="39"/>
      <c r="O4789" s="39"/>
      <c r="P4789" s="39"/>
      <c r="Q4789" s="39"/>
      <c r="R4789" s="39"/>
      <c r="S4789" s="39"/>
      <c r="T4789" s="39"/>
      <c r="U4789" s="39"/>
      <c r="V4789" s="39"/>
      <c r="W4789" s="39"/>
      <c r="X4789" s="39"/>
    </row>
    <row r="4790" spans="2:24">
      <c r="B4790" s="59"/>
      <c r="C4790" s="44"/>
      <c r="D4790" s="45"/>
      <c r="E4790" s="42"/>
      <c r="I4790" s="39"/>
      <c r="J4790" s="39"/>
      <c r="K4790" s="39"/>
      <c r="L4790" s="39"/>
      <c r="M4790" s="39"/>
      <c r="N4790" s="39"/>
      <c r="O4790" s="39"/>
      <c r="P4790" s="39"/>
      <c r="Q4790" s="39"/>
      <c r="R4790" s="39"/>
      <c r="S4790" s="39"/>
      <c r="T4790" s="39"/>
      <c r="U4790" s="39"/>
      <c r="V4790" s="39"/>
      <c r="W4790" s="39"/>
      <c r="X4790" s="39"/>
    </row>
    <row r="4791" spans="2:24">
      <c r="B4791" s="59"/>
      <c r="C4791" s="44"/>
      <c r="D4791" s="45"/>
      <c r="E4791" s="42"/>
      <c r="I4791" s="39"/>
      <c r="J4791" s="39"/>
      <c r="K4791" s="39"/>
      <c r="L4791" s="39"/>
      <c r="M4791" s="39"/>
      <c r="N4791" s="39"/>
      <c r="O4791" s="39"/>
      <c r="P4791" s="39"/>
      <c r="Q4791" s="39"/>
      <c r="R4791" s="39"/>
      <c r="S4791" s="39"/>
      <c r="T4791" s="39"/>
      <c r="U4791" s="39"/>
      <c r="V4791" s="39"/>
      <c r="W4791" s="39"/>
      <c r="X4791" s="39"/>
    </row>
    <row r="4792" spans="2:24">
      <c r="B4792" s="59"/>
      <c r="C4792" s="44"/>
      <c r="D4792" s="45"/>
      <c r="E4792" s="42"/>
      <c r="I4792" s="39"/>
      <c r="J4792" s="39"/>
      <c r="K4792" s="39"/>
      <c r="L4792" s="39"/>
      <c r="M4792" s="39"/>
      <c r="N4792" s="39"/>
      <c r="O4792" s="39"/>
      <c r="P4792" s="39"/>
      <c r="Q4792" s="39"/>
      <c r="R4792" s="39"/>
      <c r="S4792" s="39"/>
      <c r="T4792" s="39"/>
      <c r="U4792" s="39"/>
      <c r="V4792" s="39"/>
      <c r="W4792" s="39"/>
      <c r="X4792" s="39"/>
    </row>
    <row r="4793" spans="2:24">
      <c r="B4793" s="59"/>
      <c r="C4793" s="44"/>
      <c r="D4793" s="45"/>
      <c r="E4793" s="42"/>
      <c r="I4793" s="39"/>
      <c r="J4793" s="39"/>
      <c r="K4793" s="39"/>
      <c r="L4793" s="39"/>
      <c r="M4793" s="39"/>
      <c r="N4793" s="39"/>
      <c r="O4793" s="39"/>
      <c r="P4793" s="39"/>
      <c r="Q4793" s="39"/>
      <c r="R4793" s="39"/>
      <c r="S4793" s="39"/>
      <c r="T4793" s="39"/>
      <c r="U4793" s="39"/>
      <c r="V4793" s="39"/>
      <c r="W4793" s="39"/>
      <c r="X4793" s="39"/>
    </row>
    <row r="4794" spans="2:24">
      <c r="B4794" s="59"/>
      <c r="C4794" s="44"/>
      <c r="D4794" s="45"/>
      <c r="E4794" s="42"/>
      <c r="I4794" s="39"/>
      <c r="J4794" s="39"/>
      <c r="K4794" s="39"/>
      <c r="L4794" s="39"/>
      <c r="M4794" s="39"/>
      <c r="N4794" s="39"/>
      <c r="O4794" s="39"/>
      <c r="P4794" s="39"/>
      <c r="Q4794" s="39"/>
      <c r="R4794" s="39"/>
      <c r="S4794" s="39"/>
      <c r="T4794" s="39"/>
      <c r="U4794" s="39"/>
      <c r="V4794" s="39"/>
      <c r="W4794" s="39"/>
      <c r="X4794" s="39"/>
    </row>
    <row r="4795" spans="2:24">
      <c r="B4795" s="59"/>
      <c r="C4795" s="44"/>
      <c r="D4795" s="45"/>
      <c r="E4795" s="42"/>
      <c r="I4795" s="39"/>
      <c r="J4795" s="39"/>
      <c r="K4795" s="39"/>
      <c r="L4795" s="39"/>
      <c r="M4795" s="39"/>
      <c r="N4795" s="39"/>
      <c r="O4795" s="39"/>
      <c r="P4795" s="39"/>
      <c r="Q4795" s="39"/>
      <c r="R4795" s="39"/>
      <c r="S4795" s="39"/>
      <c r="T4795" s="39"/>
      <c r="U4795" s="39"/>
      <c r="V4795" s="39"/>
      <c r="W4795" s="39"/>
      <c r="X4795" s="39"/>
    </row>
    <row r="4796" spans="2:24">
      <c r="B4796" s="59"/>
      <c r="C4796" s="44"/>
      <c r="D4796" s="45"/>
      <c r="E4796" s="42"/>
      <c r="I4796" s="39"/>
      <c r="J4796" s="39"/>
      <c r="K4796" s="39"/>
      <c r="L4796" s="39"/>
      <c r="M4796" s="39"/>
      <c r="N4796" s="39"/>
      <c r="O4796" s="39"/>
      <c r="P4796" s="39"/>
      <c r="Q4796" s="39"/>
      <c r="R4796" s="39"/>
      <c r="S4796" s="39"/>
      <c r="T4796" s="39"/>
      <c r="U4796" s="39"/>
      <c r="V4796" s="39"/>
      <c r="W4796" s="39"/>
      <c r="X4796" s="39"/>
    </row>
    <row r="4797" spans="2:24">
      <c r="B4797" s="59"/>
      <c r="C4797" s="44"/>
      <c r="D4797" s="45"/>
      <c r="E4797" s="42"/>
      <c r="I4797" s="39"/>
      <c r="J4797" s="39"/>
      <c r="K4797" s="39"/>
      <c r="L4797" s="39"/>
      <c r="M4797" s="39"/>
      <c r="N4797" s="39"/>
      <c r="O4797" s="39"/>
      <c r="P4797" s="39"/>
      <c r="Q4797" s="39"/>
      <c r="R4797" s="39"/>
      <c r="S4797" s="39"/>
      <c r="T4797" s="39"/>
      <c r="U4797" s="39"/>
      <c r="V4797" s="39"/>
      <c r="W4797" s="39"/>
      <c r="X4797" s="39"/>
    </row>
    <row r="4798" spans="2:24">
      <c r="B4798" s="59"/>
      <c r="C4798" s="44"/>
      <c r="D4798" s="45"/>
      <c r="E4798" s="42"/>
      <c r="I4798" s="39"/>
      <c r="J4798" s="39"/>
      <c r="K4798" s="39"/>
      <c r="L4798" s="39"/>
      <c r="M4798" s="39"/>
      <c r="N4798" s="39"/>
      <c r="O4798" s="39"/>
      <c r="P4798" s="39"/>
      <c r="Q4798" s="39"/>
      <c r="R4798" s="39"/>
      <c r="S4798" s="39"/>
      <c r="T4798" s="39"/>
      <c r="U4798" s="39"/>
      <c r="V4798" s="39"/>
      <c r="W4798" s="39"/>
      <c r="X4798" s="39"/>
    </row>
    <row r="4799" spans="2:24">
      <c r="B4799" s="59"/>
      <c r="C4799" s="44"/>
      <c r="D4799" s="45"/>
      <c r="E4799" s="42"/>
      <c r="I4799" s="39"/>
      <c r="J4799" s="39"/>
      <c r="K4799" s="39"/>
      <c r="L4799" s="39"/>
      <c r="M4799" s="39"/>
      <c r="N4799" s="39"/>
      <c r="O4799" s="39"/>
      <c r="P4799" s="39"/>
      <c r="Q4799" s="39"/>
      <c r="R4799" s="39"/>
      <c r="S4799" s="39"/>
      <c r="T4799" s="39"/>
      <c r="U4799" s="39"/>
      <c r="V4799" s="39"/>
      <c r="W4799" s="39"/>
      <c r="X4799" s="39"/>
    </row>
    <row r="4800" spans="2:24">
      <c r="B4800" s="59"/>
      <c r="C4800" s="44"/>
      <c r="D4800" s="45"/>
      <c r="E4800" s="42"/>
      <c r="I4800" s="39"/>
      <c r="J4800" s="39"/>
      <c r="K4800" s="39"/>
      <c r="L4800" s="39"/>
      <c r="M4800" s="39"/>
      <c r="N4800" s="39"/>
      <c r="O4800" s="39"/>
      <c r="P4800" s="39"/>
      <c r="Q4800" s="39"/>
      <c r="R4800" s="39"/>
      <c r="S4800" s="39"/>
      <c r="T4800" s="39"/>
      <c r="U4800" s="39"/>
      <c r="V4800" s="39"/>
      <c r="W4800" s="39"/>
      <c r="X4800" s="39"/>
    </row>
    <row r="4801" spans="2:24">
      <c r="B4801" s="59"/>
      <c r="C4801" s="44"/>
      <c r="D4801" s="45"/>
      <c r="E4801" s="42"/>
      <c r="I4801" s="39"/>
      <c r="J4801" s="39"/>
      <c r="K4801" s="39"/>
      <c r="L4801" s="39"/>
      <c r="M4801" s="39"/>
      <c r="N4801" s="39"/>
      <c r="O4801" s="39"/>
      <c r="P4801" s="39"/>
      <c r="Q4801" s="39"/>
      <c r="R4801" s="39"/>
      <c r="S4801" s="39"/>
      <c r="T4801" s="39"/>
      <c r="U4801" s="39"/>
      <c r="V4801" s="39"/>
      <c r="W4801" s="39"/>
      <c r="X4801" s="39"/>
    </row>
    <row r="4802" spans="2:24">
      <c r="B4802" s="59"/>
      <c r="C4802" s="44"/>
      <c r="D4802" s="45"/>
      <c r="E4802" s="42"/>
      <c r="I4802" s="39"/>
      <c r="J4802" s="39"/>
      <c r="K4802" s="39"/>
      <c r="L4802" s="39"/>
      <c r="M4802" s="39"/>
      <c r="N4802" s="39"/>
      <c r="O4802" s="39"/>
      <c r="P4802" s="39"/>
      <c r="Q4802" s="39"/>
      <c r="R4802" s="39"/>
      <c r="S4802" s="39"/>
      <c r="T4802" s="39"/>
      <c r="U4802" s="39"/>
      <c r="V4802" s="39"/>
      <c r="W4802" s="39"/>
      <c r="X4802" s="39"/>
    </row>
    <row r="4803" spans="2:24">
      <c r="B4803" s="59"/>
      <c r="C4803" s="44"/>
      <c r="D4803" s="45"/>
      <c r="E4803" s="42"/>
      <c r="I4803" s="39"/>
      <c r="J4803" s="39"/>
      <c r="K4803" s="39"/>
      <c r="L4803" s="39"/>
      <c r="M4803" s="39"/>
      <c r="N4803" s="39"/>
      <c r="O4803" s="39"/>
      <c r="P4803" s="39"/>
      <c r="Q4803" s="39"/>
      <c r="R4803" s="39"/>
      <c r="S4803" s="39"/>
      <c r="T4803" s="39"/>
      <c r="U4803" s="39"/>
      <c r="V4803" s="39"/>
      <c r="W4803" s="39"/>
      <c r="X4803" s="39"/>
    </row>
    <row r="4804" spans="2:24">
      <c r="B4804" s="59"/>
      <c r="C4804" s="44"/>
      <c r="D4804" s="45"/>
      <c r="E4804" s="42"/>
      <c r="I4804" s="39"/>
      <c r="J4804" s="39"/>
      <c r="K4804" s="39"/>
      <c r="L4804" s="39"/>
      <c r="M4804" s="39"/>
      <c r="N4804" s="39"/>
      <c r="O4804" s="39"/>
      <c r="P4804" s="39"/>
      <c r="Q4804" s="39"/>
      <c r="R4804" s="39"/>
      <c r="S4804" s="39"/>
      <c r="T4804" s="39"/>
      <c r="U4804" s="39"/>
      <c r="V4804" s="39"/>
      <c r="W4804" s="39"/>
      <c r="X4804" s="39"/>
    </row>
    <row r="4805" spans="2:24">
      <c r="B4805" s="59"/>
      <c r="C4805" s="44"/>
      <c r="D4805" s="45"/>
      <c r="E4805" s="42"/>
      <c r="I4805" s="39"/>
      <c r="J4805" s="39"/>
      <c r="K4805" s="39"/>
      <c r="L4805" s="39"/>
      <c r="M4805" s="39"/>
      <c r="N4805" s="39"/>
      <c r="O4805" s="39"/>
      <c r="P4805" s="39"/>
      <c r="Q4805" s="39"/>
      <c r="R4805" s="39"/>
      <c r="S4805" s="39"/>
      <c r="T4805" s="39"/>
      <c r="U4805" s="39"/>
      <c r="V4805" s="39"/>
      <c r="W4805" s="39"/>
      <c r="X4805" s="39"/>
    </row>
    <row r="4806" spans="2:24">
      <c r="B4806" s="59"/>
      <c r="C4806" s="44"/>
      <c r="D4806" s="45"/>
      <c r="E4806" s="42"/>
      <c r="I4806" s="39"/>
      <c r="J4806" s="39"/>
      <c r="K4806" s="39"/>
      <c r="L4806" s="39"/>
      <c r="M4806" s="39"/>
      <c r="N4806" s="39"/>
      <c r="O4806" s="39"/>
      <c r="P4806" s="39"/>
      <c r="Q4806" s="39"/>
      <c r="R4806" s="39"/>
      <c r="S4806" s="39"/>
      <c r="T4806" s="39"/>
      <c r="U4806" s="39"/>
      <c r="V4806" s="39"/>
      <c r="W4806" s="39"/>
      <c r="X4806" s="39"/>
    </row>
    <row r="4807" spans="2:24">
      <c r="B4807" s="59"/>
      <c r="C4807" s="44"/>
      <c r="D4807" s="45"/>
      <c r="E4807" s="42"/>
      <c r="I4807" s="39"/>
      <c r="J4807" s="39"/>
      <c r="K4807" s="39"/>
      <c r="L4807" s="39"/>
      <c r="M4807" s="39"/>
      <c r="N4807" s="39"/>
      <c r="O4807" s="39"/>
      <c r="P4807" s="39"/>
      <c r="Q4807" s="39"/>
      <c r="R4807" s="39"/>
      <c r="S4807" s="39"/>
      <c r="T4807" s="39"/>
      <c r="U4807" s="39"/>
      <c r="V4807" s="39"/>
      <c r="W4807" s="39"/>
      <c r="X4807" s="39"/>
    </row>
    <row r="4808" spans="2:24">
      <c r="B4808" s="59"/>
      <c r="C4808" s="44"/>
      <c r="D4808" s="45"/>
      <c r="E4808" s="42"/>
      <c r="I4808" s="39"/>
      <c r="J4808" s="39"/>
      <c r="K4808" s="39"/>
      <c r="L4808" s="39"/>
      <c r="M4808" s="39"/>
      <c r="N4808" s="39"/>
      <c r="O4808" s="39"/>
      <c r="P4808" s="39"/>
      <c r="Q4808" s="39"/>
      <c r="R4808" s="39"/>
      <c r="S4808" s="39"/>
      <c r="T4808" s="39"/>
      <c r="U4808" s="39"/>
      <c r="V4808" s="39"/>
      <c r="W4808" s="39"/>
      <c r="X4808" s="39"/>
    </row>
    <row r="4809" spans="2:24">
      <c r="B4809" s="59"/>
      <c r="C4809" s="44"/>
      <c r="D4809" s="45"/>
      <c r="E4809" s="42"/>
      <c r="I4809" s="39"/>
      <c r="J4809" s="39"/>
      <c r="K4809" s="39"/>
      <c r="L4809" s="39"/>
      <c r="M4809" s="39"/>
      <c r="N4809" s="39"/>
      <c r="O4809" s="39"/>
      <c r="P4809" s="39"/>
      <c r="Q4809" s="39"/>
      <c r="R4809" s="39"/>
      <c r="S4809" s="39"/>
      <c r="T4809" s="39"/>
      <c r="U4809" s="39"/>
      <c r="V4809" s="39"/>
      <c r="W4809" s="39"/>
      <c r="X4809" s="39"/>
    </row>
    <row r="4810" spans="2:24">
      <c r="B4810" s="59"/>
      <c r="C4810" s="44"/>
      <c r="D4810" s="45"/>
      <c r="E4810" s="42"/>
      <c r="I4810" s="39"/>
      <c r="J4810" s="39"/>
      <c r="K4810" s="39"/>
      <c r="L4810" s="39"/>
      <c r="M4810" s="39"/>
      <c r="N4810" s="39"/>
      <c r="O4810" s="39"/>
      <c r="P4810" s="39"/>
      <c r="Q4810" s="39"/>
      <c r="R4810" s="39"/>
      <c r="S4810" s="39"/>
      <c r="T4810" s="39"/>
      <c r="U4810" s="39"/>
      <c r="V4810" s="39"/>
      <c r="W4810" s="39"/>
      <c r="X4810" s="39"/>
    </row>
    <row r="4811" spans="2:24">
      <c r="B4811" s="59"/>
      <c r="C4811" s="44"/>
      <c r="D4811" s="45"/>
      <c r="E4811" s="42"/>
      <c r="I4811" s="39"/>
      <c r="J4811" s="39"/>
      <c r="K4811" s="39"/>
      <c r="L4811" s="39"/>
      <c r="M4811" s="39"/>
      <c r="N4811" s="39"/>
      <c r="O4811" s="39"/>
      <c r="P4811" s="39"/>
      <c r="Q4811" s="39"/>
      <c r="R4811" s="39"/>
      <c r="S4811" s="39"/>
      <c r="T4811" s="39"/>
      <c r="U4811" s="39"/>
      <c r="V4811" s="39"/>
      <c r="W4811" s="39"/>
      <c r="X4811" s="39"/>
    </row>
    <row r="4812" spans="2:24">
      <c r="B4812" s="59"/>
      <c r="C4812" s="44"/>
      <c r="D4812" s="45"/>
      <c r="E4812" s="42"/>
      <c r="I4812" s="39"/>
      <c r="J4812" s="39"/>
      <c r="K4812" s="39"/>
      <c r="L4812" s="39"/>
      <c r="M4812" s="39"/>
      <c r="N4812" s="39"/>
      <c r="O4812" s="39"/>
      <c r="P4812" s="39"/>
      <c r="Q4812" s="39"/>
      <c r="R4812" s="39"/>
      <c r="S4812" s="39"/>
      <c r="T4812" s="39"/>
      <c r="U4812" s="39"/>
      <c r="V4812" s="39"/>
      <c r="W4812" s="39"/>
      <c r="X4812" s="39"/>
    </row>
    <row r="4813" spans="2:24">
      <c r="B4813" s="59"/>
      <c r="C4813" s="44"/>
      <c r="D4813" s="45"/>
      <c r="E4813" s="42"/>
      <c r="I4813" s="39"/>
      <c r="J4813" s="39"/>
      <c r="K4813" s="39"/>
      <c r="L4813" s="39"/>
      <c r="M4813" s="39"/>
      <c r="N4813" s="39"/>
      <c r="O4813" s="39"/>
      <c r="P4813" s="39"/>
      <c r="Q4813" s="39"/>
      <c r="R4813" s="39"/>
      <c r="S4813" s="39"/>
      <c r="T4813" s="39"/>
      <c r="U4813" s="39"/>
      <c r="V4813" s="39"/>
      <c r="W4813" s="39"/>
      <c r="X4813" s="39"/>
    </row>
    <row r="4814" spans="2:24">
      <c r="B4814" s="59"/>
      <c r="C4814" s="44"/>
      <c r="D4814" s="45"/>
      <c r="E4814" s="42"/>
      <c r="I4814" s="39"/>
      <c r="J4814" s="39"/>
      <c r="K4814" s="39"/>
      <c r="L4814" s="39"/>
      <c r="M4814" s="39"/>
      <c r="N4814" s="39"/>
      <c r="O4814" s="39"/>
      <c r="P4814" s="39"/>
      <c r="Q4814" s="39"/>
      <c r="R4814" s="39"/>
      <c r="S4814" s="39"/>
      <c r="T4814" s="39"/>
      <c r="U4814" s="39"/>
      <c r="V4814" s="39"/>
      <c r="W4814" s="39"/>
      <c r="X4814" s="39"/>
    </row>
    <row r="4815" spans="2:24">
      <c r="B4815" s="59"/>
      <c r="C4815" s="44"/>
      <c r="D4815" s="45"/>
      <c r="E4815" s="42"/>
      <c r="I4815" s="39"/>
      <c r="J4815" s="39"/>
      <c r="K4815" s="39"/>
      <c r="L4815" s="39"/>
      <c r="M4815" s="39"/>
      <c r="N4815" s="39"/>
      <c r="O4815" s="39"/>
      <c r="P4815" s="39"/>
      <c r="Q4815" s="39"/>
      <c r="R4815" s="39"/>
      <c r="S4815" s="39"/>
      <c r="T4815" s="39"/>
      <c r="U4815" s="39"/>
      <c r="V4815" s="39"/>
      <c r="W4815" s="39"/>
      <c r="X4815" s="39"/>
    </row>
    <row r="4816" spans="2:24">
      <c r="B4816" s="59"/>
      <c r="C4816" s="44"/>
      <c r="D4816" s="45"/>
      <c r="E4816" s="42"/>
      <c r="I4816" s="39"/>
      <c r="J4816" s="39"/>
      <c r="K4816" s="39"/>
      <c r="L4816" s="39"/>
      <c r="M4816" s="39"/>
      <c r="N4816" s="39"/>
      <c r="O4816" s="39"/>
      <c r="P4816" s="39"/>
      <c r="Q4816" s="39"/>
      <c r="R4816" s="39"/>
      <c r="S4816" s="39"/>
      <c r="T4816" s="39"/>
      <c r="U4816" s="39"/>
      <c r="V4816" s="39"/>
      <c r="W4816" s="39"/>
      <c r="X4816" s="39"/>
    </row>
    <row r="4817" spans="2:24">
      <c r="B4817" s="59"/>
      <c r="C4817" s="44"/>
      <c r="D4817" s="45"/>
      <c r="E4817" s="42"/>
      <c r="I4817" s="39"/>
      <c r="J4817" s="39"/>
      <c r="K4817" s="39"/>
      <c r="L4817" s="39"/>
      <c r="M4817" s="39"/>
      <c r="N4817" s="39"/>
      <c r="O4817" s="39"/>
      <c r="P4817" s="39"/>
      <c r="Q4817" s="39"/>
      <c r="R4817" s="39"/>
      <c r="S4817" s="39"/>
      <c r="T4817" s="39"/>
      <c r="U4817" s="39"/>
      <c r="V4817" s="39"/>
      <c r="W4817" s="39"/>
      <c r="X4817" s="39"/>
    </row>
    <row r="4818" spans="2:24">
      <c r="B4818" s="59"/>
      <c r="C4818" s="44"/>
      <c r="D4818" s="45"/>
      <c r="E4818" s="42"/>
      <c r="I4818" s="39"/>
      <c r="J4818" s="39"/>
      <c r="K4818" s="39"/>
      <c r="L4818" s="39"/>
      <c r="M4818" s="39"/>
      <c r="N4818" s="39"/>
      <c r="O4818" s="39"/>
      <c r="P4818" s="39"/>
      <c r="Q4818" s="39"/>
      <c r="R4818" s="39"/>
      <c r="S4818" s="39"/>
      <c r="T4818" s="39"/>
      <c r="U4818" s="39"/>
      <c r="V4818" s="39"/>
      <c r="W4818" s="39"/>
      <c r="X4818" s="39"/>
    </row>
    <row r="4819" spans="2:24">
      <c r="B4819" s="59"/>
      <c r="C4819" s="44"/>
      <c r="D4819" s="45"/>
      <c r="E4819" s="42"/>
      <c r="I4819" s="39"/>
      <c r="J4819" s="39"/>
      <c r="K4819" s="39"/>
      <c r="L4819" s="39"/>
      <c r="M4819" s="39"/>
      <c r="N4819" s="39"/>
      <c r="O4819" s="39"/>
      <c r="P4819" s="39"/>
      <c r="Q4819" s="39"/>
      <c r="R4819" s="39"/>
      <c r="S4819" s="39"/>
      <c r="T4819" s="39"/>
      <c r="U4819" s="39"/>
      <c r="V4819" s="39"/>
      <c r="W4819" s="39"/>
      <c r="X4819" s="39"/>
    </row>
    <row r="4820" spans="2:24">
      <c r="B4820" s="59"/>
      <c r="C4820" s="44"/>
      <c r="D4820" s="45"/>
      <c r="E4820" s="42"/>
      <c r="I4820" s="39"/>
      <c r="J4820" s="39"/>
      <c r="K4820" s="39"/>
      <c r="L4820" s="39"/>
      <c r="M4820" s="39"/>
      <c r="N4820" s="39"/>
      <c r="O4820" s="39"/>
      <c r="P4820" s="39"/>
      <c r="Q4820" s="39"/>
      <c r="R4820" s="39"/>
      <c r="S4820" s="39"/>
      <c r="T4820" s="39"/>
      <c r="U4820" s="39"/>
      <c r="V4820" s="39"/>
      <c r="W4820" s="39"/>
      <c r="X4820" s="39"/>
    </row>
    <row r="4821" spans="2:24">
      <c r="B4821" s="59"/>
      <c r="C4821" s="44"/>
      <c r="D4821" s="45"/>
      <c r="E4821" s="42"/>
      <c r="I4821" s="39"/>
      <c r="J4821" s="39"/>
      <c r="K4821" s="39"/>
      <c r="L4821" s="39"/>
      <c r="M4821" s="39"/>
      <c r="N4821" s="39"/>
      <c r="O4821" s="39"/>
      <c r="P4821" s="39"/>
      <c r="Q4821" s="39"/>
      <c r="R4821" s="39"/>
      <c r="S4821" s="39"/>
      <c r="T4821" s="39"/>
      <c r="U4821" s="39"/>
      <c r="V4821" s="39"/>
      <c r="W4821" s="39"/>
      <c r="X4821" s="39"/>
    </row>
    <row r="4822" spans="2:24">
      <c r="B4822" s="59"/>
      <c r="C4822" s="44"/>
      <c r="D4822" s="45"/>
      <c r="E4822" s="42"/>
      <c r="I4822" s="39"/>
      <c r="J4822" s="39"/>
      <c r="K4822" s="39"/>
      <c r="L4822" s="39"/>
      <c r="M4822" s="39"/>
      <c r="N4822" s="39"/>
      <c r="O4822" s="39"/>
      <c r="P4822" s="39"/>
      <c r="Q4822" s="39"/>
      <c r="R4822" s="39"/>
      <c r="S4822" s="39"/>
      <c r="T4822" s="39"/>
      <c r="U4822" s="39"/>
      <c r="V4822" s="39"/>
      <c r="W4822" s="39"/>
      <c r="X4822" s="39"/>
    </row>
    <row r="4823" spans="2:24">
      <c r="B4823" s="59"/>
      <c r="C4823" s="44"/>
      <c r="D4823" s="45"/>
      <c r="E4823" s="42"/>
      <c r="I4823" s="39"/>
      <c r="J4823" s="39"/>
      <c r="K4823" s="39"/>
      <c r="L4823" s="39"/>
      <c r="M4823" s="39"/>
      <c r="N4823" s="39"/>
      <c r="O4823" s="39"/>
      <c r="P4823" s="39"/>
      <c r="Q4823" s="39"/>
      <c r="R4823" s="39"/>
      <c r="S4823" s="39"/>
      <c r="T4823" s="39"/>
      <c r="U4823" s="39"/>
      <c r="V4823" s="39"/>
      <c r="W4823" s="39"/>
      <c r="X4823" s="39"/>
    </row>
    <row r="4824" spans="2:24">
      <c r="B4824" s="59"/>
      <c r="C4824" s="44"/>
      <c r="D4824" s="45"/>
      <c r="E4824" s="42"/>
      <c r="I4824" s="39"/>
      <c r="J4824" s="39"/>
      <c r="K4824" s="39"/>
      <c r="L4824" s="39"/>
      <c r="M4824" s="39"/>
      <c r="N4824" s="39"/>
      <c r="O4824" s="39"/>
      <c r="P4824" s="39"/>
      <c r="Q4824" s="39"/>
      <c r="R4824" s="39"/>
      <c r="S4824" s="39"/>
      <c r="T4824" s="39"/>
      <c r="U4824" s="39"/>
      <c r="V4824" s="39"/>
      <c r="W4824" s="39"/>
      <c r="X4824" s="39"/>
    </row>
    <row r="4825" spans="2:24">
      <c r="B4825" s="59"/>
      <c r="C4825" s="44"/>
      <c r="D4825" s="45"/>
      <c r="E4825" s="42"/>
      <c r="I4825" s="39"/>
      <c r="J4825" s="39"/>
      <c r="K4825" s="39"/>
      <c r="L4825" s="39"/>
      <c r="M4825" s="39"/>
      <c r="N4825" s="39"/>
      <c r="O4825" s="39"/>
      <c r="P4825" s="39"/>
      <c r="Q4825" s="39"/>
      <c r="R4825" s="39"/>
      <c r="S4825" s="39"/>
      <c r="T4825" s="39"/>
      <c r="U4825" s="39"/>
      <c r="V4825" s="39"/>
      <c r="W4825" s="39"/>
      <c r="X4825" s="39"/>
    </row>
    <row r="4826" spans="2:24">
      <c r="B4826" s="59"/>
      <c r="C4826" s="44"/>
      <c r="D4826" s="45"/>
      <c r="E4826" s="42"/>
      <c r="I4826" s="39"/>
      <c r="J4826" s="39"/>
      <c r="K4826" s="39"/>
      <c r="L4826" s="39"/>
      <c r="M4826" s="39"/>
      <c r="N4826" s="39"/>
      <c r="O4826" s="39"/>
      <c r="P4826" s="39"/>
      <c r="Q4826" s="39"/>
      <c r="R4826" s="39"/>
      <c r="S4826" s="39"/>
      <c r="T4826" s="39"/>
      <c r="U4826" s="39"/>
      <c r="V4826" s="39"/>
      <c r="W4826" s="39"/>
      <c r="X4826" s="39"/>
    </row>
    <row r="4827" spans="2:24">
      <c r="B4827" s="59"/>
      <c r="C4827" s="44"/>
      <c r="D4827" s="45"/>
      <c r="E4827" s="42"/>
      <c r="I4827" s="39"/>
      <c r="J4827" s="39"/>
      <c r="K4827" s="39"/>
      <c r="L4827" s="39"/>
      <c r="M4827" s="39"/>
      <c r="N4827" s="39"/>
      <c r="O4827" s="39"/>
      <c r="P4827" s="39"/>
      <c r="Q4827" s="39"/>
      <c r="R4827" s="39"/>
      <c r="S4827" s="39"/>
      <c r="T4827" s="39"/>
      <c r="U4827" s="39"/>
      <c r="V4827" s="39"/>
      <c r="W4827" s="39"/>
      <c r="X4827" s="39"/>
    </row>
    <row r="4828" spans="2:24">
      <c r="B4828" s="59"/>
      <c r="C4828" s="44"/>
      <c r="D4828" s="45"/>
      <c r="E4828" s="42"/>
      <c r="I4828" s="39"/>
      <c r="J4828" s="39"/>
      <c r="K4828" s="39"/>
      <c r="L4828" s="39"/>
      <c r="M4828" s="39"/>
      <c r="N4828" s="39"/>
      <c r="O4828" s="39"/>
      <c r="P4828" s="39"/>
      <c r="Q4828" s="39"/>
      <c r="R4828" s="39"/>
      <c r="S4828" s="39"/>
      <c r="T4828" s="39"/>
      <c r="U4828" s="39"/>
      <c r="V4828" s="39"/>
      <c r="W4828" s="39"/>
      <c r="X4828" s="39"/>
    </row>
    <row r="4829" spans="2:24">
      <c r="B4829" s="59"/>
      <c r="C4829" s="44"/>
      <c r="D4829" s="45"/>
      <c r="E4829" s="42"/>
      <c r="I4829" s="39"/>
      <c r="J4829" s="39"/>
      <c r="K4829" s="39"/>
      <c r="L4829" s="39"/>
      <c r="M4829" s="39"/>
      <c r="N4829" s="39"/>
      <c r="O4829" s="39"/>
      <c r="P4829" s="39"/>
      <c r="Q4829" s="39"/>
      <c r="R4829" s="39"/>
      <c r="S4829" s="39"/>
      <c r="T4829" s="39"/>
      <c r="U4829" s="39"/>
      <c r="V4829" s="39"/>
      <c r="W4829" s="39"/>
      <c r="X4829" s="39"/>
    </row>
    <row r="4830" spans="2:24">
      <c r="B4830" s="59"/>
      <c r="C4830" s="44"/>
      <c r="D4830" s="45"/>
      <c r="E4830" s="42"/>
      <c r="I4830" s="39"/>
      <c r="J4830" s="39"/>
      <c r="K4830" s="39"/>
      <c r="L4830" s="39"/>
      <c r="M4830" s="39"/>
      <c r="N4830" s="39"/>
      <c r="O4830" s="39"/>
      <c r="P4830" s="39"/>
      <c r="Q4830" s="39"/>
      <c r="R4830" s="39"/>
      <c r="S4830" s="39"/>
      <c r="T4830" s="39"/>
      <c r="U4830" s="39"/>
      <c r="V4830" s="39"/>
      <c r="W4830" s="39"/>
      <c r="X4830" s="39"/>
    </row>
    <row r="4831" spans="2:24">
      <c r="B4831" s="59"/>
      <c r="C4831" s="44"/>
      <c r="D4831" s="45"/>
      <c r="E4831" s="42"/>
      <c r="I4831" s="39"/>
      <c r="J4831" s="39"/>
      <c r="K4831" s="39"/>
      <c r="L4831" s="39"/>
      <c r="M4831" s="39"/>
      <c r="N4831" s="39"/>
      <c r="O4831" s="39"/>
      <c r="P4831" s="39"/>
      <c r="Q4831" s="39"/>
      <c r="R4831" s="39"/>
      <c r="S4831" s="39"/>
      <c r="T4831" s="39"/>
      <c r="U4831" s="39"/>
      <c r="V4831" s="39"/>
      <c r="W4831" s="39"/>
      <c r="X4831" s="39"/>
    </row>
    <row r="4832" spans="2:24">
      <c r="B4832" s="59"/>
      <c r="C4832" s="44"/>
      <c r="D4832" s="45"/>
      <c r="E4832" s="42"/>
      <c r="I4832" s="39"/>
      <c r="J4832" s="39"/>
      <c r="K4832" s="39"/>
      <c r="L4832" s="39"/>
      <c r="M4832" s="39"/>
      <c r="N4832" s="39"/>
      <c r="O4832" s="39"/>
      <c r="P4832" s="39"/>
      <c r="Q4832" s="39"/>
      <c r="R4832" s="39"/>
      <c r="S4832" s="39"/>
      <c r="T4832" s="39"/>
      <c r="U4832" s="39"/>
      <c r="V4832" s="39"/>
      <c r="W4832" s="39"/>
      <c r="X4832" s="39"/>
    </row>
    <row r="4833" spans="2:24">
      <c r="B4833" s="59"/>
      <c r="C4833" s="44"/>
      <c r="D4833" s="45"/>
      <c r="E4833" s="42"/>
      <c r="I4833" s="39"/>
      <c r="J4833" s="39"/>
      <c r="K4833" s="39"/>
      <c r="L4833" s="39"/>
      <c r="M4833" s="39"/>
      <c r="N4833" s="39"/>
      <c r="O4833" s="39"/>
      <c r="P4833" s="39"/>
      <c r="Q4833" s="39"/>
      <c r="R4833" s="39"/>
      <c r="S4833" s="39"/>
      <c r="T4833" s="39"/>
      <c r="U4833" s="39"/>
      <c r="V4833" s="39"/>
      <c r="W4833" s="39"/>
      <c r="X4833" s="39"/>
    </row>
    <row r="4834" spans="2:24">
      <c r="B4834" s="59"/>
      <c r="C4834" s="44"/>
      <c r="D4834" s="45"/>
      <c r="E4834" s="42"/>
      <c r="I4834" s="39"/>
      <c r="J4834" s="39"/>
      <c r="K4834" s="39"/>
      <c r="L4834" s="39"/>
      <c r="M4834" s="39"/>
      <c r="N4834" s="39"/>
      <c r="O4834" s="39"/>
      <c r="P4834" s="39"/>
      <c r="Q4834" s="39"/>
      <c r="R4834" s="39"/>
      <c r="S4834" s="39"/>
      <c r="T4834" s="39"/>
      <c r="U4834" s="39"/>
      <c r="V4834" s="39"/>
      <c r="W4834" s="39"/>
      <c r="X4834" s="39"/>
    </row>
    <row r="4835" spans="2:24">
      <c r="B4835" s="59"/>
      <c r="C4835" s="44"/>
      <c r="D4835" s="45"/>
      <c r="E4835" s="42"/>
      <c r="I4835" s="39"/>
      <c r="J4835" s="39"/>
      <c r="K4835" s="39"/>
      <c r="L4835" s="39"/>
      <c r="M4835" s="39"/>
      <c r="N4835" s="39"/>
      <c r="O4835" s="39"/>
      <c r="P4835" s="39"/>
      <c r="Q4835" s="39"/>
      <c r="R4835" s="39"/>
      <c r="S4835" s="39"/>
      <c r="T4835" s="39"/>
      <c r="U4835" s="39"/>
      <c r="V4835" s="39"/>
      <c r="W4835" s="39"/>
      <c r="X4835" s="39"/>
    </row>
    <row r="4836" spans="2:24">
      <c r="B4836" s="59"/>
      <c r="C4836" s="44"/>
      <c r="D4836" s="45"/>
      <c r="E4836" s="42"/>
      <c r="I4836" s="39"/>
      <c r="J4836" s="39"/>
      <c r="K4836" s="39"/>
      <c r="L4836" s="39"/>
      <c r="M4836" s="39"/>
      <c r="N4836" s="39"/>
      <c r="O4836" s="39"/>
      <c r="P4836" s="39"/>
      <c r="Q4836" s="39"/>
      <c r="R4836" s="39"/>
      <c r="S4836" s="39"/>
      <c r="T4836" s="39"/>
      <c r="U4836" s="39"/>
      <c r="V4836" s="39"/>
      <c r="W4836" s="39"/>
      <c r="X4836" s="39"/>
    </row>
    <row r="4837" spans="2:24">
      <c r="B4837" s="59"/>
      <c r="C4837" s="44"/>
      <c r="D4837" s="45"/>
      <c r="E4837" s="42"/>
      <c r="I4837" s="39"/>
      <c r="J4837" s="39"/>
      <c r="K4837" s="39"/>
      <c r="L4837" s="39"/>
      <c r="M4837" s="39"/>
      <c r="N4837" s="39"/>
      <c r="O4837" s="39"/>
      <c r="P4837" s="39"/>
      <c r="Q4837" s="39"/>
      <c r="R4837" s="39"/>
      <c r="S4837" s="39"/>
      <c r="T4837" s="39"/>
      <c r="U4837" s="39"/>
      <c r="V4837" s="39"/>
      <c r="W4837" s="39"/>
      <c r="X4837" s="39"/>
    </row>
    <row r="4838" spans="2:24">
      <c r="B4838" s="59"/>
      <c r="C4838" s="44"/>
      <c r="D4838" s="45"/>
      <c r="E4838" s="42"/>
      <c r="I4838" s="39"/>
      <c r="J4838" s="39"/>
      <c r="K4838" s="39"/>
      <c r="L4838" s="39"/>
      <c r="M4838" s="39"/>
      <c r="N4838" s="39"/>
      <c r="O4838" s="39"/>
      <c r="P4838" s="39"/>
      <c r="Q4838" s="39"/>
      <c r="R4838" s="39"/>
      <c r="S4838" s="39"/>
      <c r="T4838" s="39"/>
      <c r="U4838" s="39"/>
      <c r="V4838" s="39"/>
      <c r="W4838" s="39"/>
      <c r="X4838" s="39"/>
    </row>
    <row r="4839" spans="2:24">
      <c r="B4839" s="59"/>
      <c r="C4839" s="44"/>
      <c r="D4839" s="45"/>
      <c r="E4839" s="42"/>
      <c r="I4839" s="39"/>
      <c r="J4839" s="39"/>
      <c r="K4839" s="39"/>
      <c r="L4839" s="39"/>
      <c r="M4839" s="39"/>
      <c r="N4839" s="39"/>
      <c r="O4839" s="39"/>
      <c r="P4839" s="39"/>
      <c r="Q4839" s="39"/>
      <c r="R4839" s="39"/>
      <c r="S4839" s="39"/>
      <c r="T4839" s="39"/>
      <c r="U4839" s="39"/>
      <c r="V4839" s="39"/>
      <c r="W4839" s="39"/>
      <c r="X4839" s="39"/>
    </row>
    <row r="4840" spans="2:24">
      <c r="B4840" s="59"/>
      <c r="C4840" s="44"/>
      <c r="D4840" s="45"/>
      <c r="E4840" s="42"/>
      <c r="I4840" s="39"/>
      <c r="J4840" s="39"/>
      <c r="K4840" s="39"/>
      <c r="L4840" s="39"/>
      <c r="M4840" s="39"/>
      <c r="N4840" s="39"/>
      <c r="O4840" s="39"/>
      <c r="P4840" s="39"/>
      <c r="Q4840" s="39"/>
      <c r="R4840" s="39"/>
      <c r="S4840" s="39"/>
      <c r="T4840" s="39"/>
      <c r="U4840" s="39"/>
      <c r="V4840" s="39"/>
      <c r="W4840" s="39"/>
      <c r="X4840" s="39"/>
    </row>
    <row r="4841" spans="2:24">
      <c r="B4841" s="59"/>
      <c r="C4841" s="44"/>
      <c r="D4841" s="45"/>
      <c r="E4841" s="42"/>
      <c r="I4841" s="39"/>
      <c r="J4841" s="39"/>
      <c r="K4841" s="39"/>
      <c r="L4841" s="39"/>
      <c r="M4841" s="39"/>
      <c r="N4841" s="39"/>
      <c r="O4841" s="39"/>
      <c r="P4841" s="39"/>
      <c r="Q4841" s="39"/>
      <c r="R4841" s="39"/>
      <c r="S4841" s="39"/>
      <c r="T4841" s="39"/>
      <c r="U4841" s="39"/>
      <c r="V4841" s="39"/>
      <c r="W4841" s="39"/>
      <c r="X4841" s="39"/>
    </row>
    <row r="4842" spans="2:24">
      <c r="B4842" s="59"/>
      <c r="C4842" s="44"/>
      <c r="D4842" s="45"/>
      <c r="E4842" s="42"/>
      <c r="I4842" s="39"/>
      <c r="J4842" s="39"/>
      <c r="K4842" s="39"/>
      <c r="L4842" s="39"/>
      <c r="M4842" s="39"/>
      <c r="N4842" s="39"/>
      <c r="O4842" s="39"/>
      <c r="P4842" s="39"/>
      <c r="Q4842" s="39"/>
      <c r="R4842" s="39"/>
      <c r="S4842" s="39"/>
      <c r="T4842" s="39"/>
      <c r="U4842" s="39"/>
      <c r="V4842" s="39"/>
      <c r="W4842" s="39"/>
      <c r="X4842" s="39"/>
    </row>
    <row r="4843" spans="2:24">
      <c r="B4843" s="59"/>
      <c r="C4843" s="44"/>
      <c r="D4843" s="45"/>
      <c r="E4843" s="42"/>
      <c r="I4843" s="39"/>
      <c r="J4843" s="39"/>
      <c r="K4843" s="39"/>
      <c r="L4843" s="39"/>
      <c r="M4843" s="39"/>
      <c r="N4843" s="39"/>
      <c r="O4843" s="39"/>
      <c r="P4843" s="39"/>
      <c r="Q4843" s="39"/>
      <c r="R4843" s="39"/>
      <c r="S4843" s="39"/>
      <c r="T4843" s="39"/>
      <c r="U4843" s="39"/>
      <c r="V4843" s="39"/>
      <c r="W4843" s="39"/>
      <c r="X4843" s="39"/>
    </row>
    <row r="4844" spans="2:24">
      <c r="B4844" s="59"/>
      <c r="C4844" s="44"/>
      <c r="D4844" s="45"/>
      <c r="E4844" s="42"/>
      <c r="I4844" s="39"/>
      <c r="J4844" s="39"/>
      <c r="K4844" s="39"/>
      <c r="L4844" s="39"/>
      <c r="M4844" s="39"/>
      <c r="N4844" s="39"/>
      <c r="O4844" s="39"/>
      <c r="P4844" s="39"/>
      <c r="Q4844" s="39"/>
      <c r="R4844" s="39"/>
      <c r="S4844" s="39"/>
      <c r="T4844" s="39"/>
      <c r="U4844" s="39"/>
      <c r="V4844" s="39"/>
      <c r="W4844" s="39"/>
      <c r="X4844" s="39"/>
    </row>
    <row r="4845" spans="2:24">
      <c r="B4845" s="59"/>
      <c r="C4845" s="44"/>
      <c r="D4845" s="45"/>
      <c r="E4845" s="42"/>
      <c r="I4845" s="39"/>
      <c r="J4845" s="39"/>
      <c r="K4845" s="39"/>
      <c r="L4845" s="39"/>
      <c r="M4845" s="39"/>
      <c r="N4845" s="39"/>
      <c r="O4845" s="39"/>
      <c r="P4845" s="39"/>
      <c r="Q4845" s="39"/>
      <c r="R4845" s="39"/>
      <c r="S4845" s="39"/>
      <c r="T4845" s="39"/>
      <c r="U4845" s="39"/>
      <c r="V4845" s="39"/>
      <c r="W4845" s="39"/>
      <c r="X4845" s="39"/>
    </row>
    <row r="4846" spans="2:24">
      <c r="B4846" s="59"/>
      <c r="C4846" s="44"/>
      <c r="D4846" s="45"/>
      <c r="E4846" s="42"/>
      <c r="I4846" s="39"/>
      <c r="J4846" s="39"/>
      <c r="K4846" s="39"/>
      <c r="L4846" s="39"/>
      <c r="M4846" s="39"/>
      <c r="N4846" s="39"/>
      <c r="O4846" s="39"/>
      <c r="P4846" s="39"/>
      <c r="Q4846" s="39"/>
      <c r="R4846" s="39"/>
      <c r="S4846" s="39"/>
      <c r="T4846" s="39"/>
      <c r="U4846" s="39"/>
      <c r="V4846" s="39"/>
      <c r="W4846" s="39"/>
      <c r="X4846" s="39"/>
    </row>
    <row r="4847" spans="2:24">
      <c r="B4847" s="59"/>
      <c r="C4847" s="44"/>
      <c r="D4847" s="45"/>
      <c r="E4847" s="42"/>
      <c r="I4847" s="39"/>
      <c r="J4847" s="39"/>
      <c r="K4847" s="39"/>
      <c r="L4847" s="39"/>
      <c r="M4847" s="39"/>
      <c r="N4847" s="39"/>
      <c r="O4847" s="39"/>
      <c r="P4847" s="39"/>
      <c r="Q4847" s="39"/>
      <c r="R4847" s="39"/>
      <c r="S4847" s="39"/>
      <c r="T4847" s="39"/>
      <c r="U4847" s="39"/>
      <c r="V4847" s="39"/>
      <c r="W4847" s="39"/>
      <c r="X4847" s="39"/>
    </row>
    <row r="4848" spans="2:24">
      <c r="B4848" s="59"/>
      <c r="C4848" s="44"/>
      <c r="D4848" s="45"/>
      <c r="E4848" s="42"/>
      <c r="I4848" s="39"/>
      <c r="J4848" s="39"/>
      <c r="K4848" s="39"/>
      <c r="L4848" s="39"/>
      <c r="M4848" s="39"/>
      <c r="N4848" s="39"/>
      <c r="O4848" s="39"/>
      <c r="P4848" s="39"/>
      <c r="Q4848" s="39"/>
      <c r="R4848" s="39"/>
      <c r="S4848" s="39"/>
      <c r="T4848" s="39"/>
      <c r="U4848" s="39"/>
      <c r="V4848" s="39"/>
      <c r="W4848" s="39"/>
      <c r="X4848" s="39"/>
    </row>
    <row r="4849" spans="2:24">
      <c r="B4849" s="59"/>
      <c r="C4849" s="44"/>
      <c r="D4849" s="45"/>
      <c r="E4849" s="42"/>
      <c r="I4849" s="39"/>
      <c r="J4849" s="39"/>
      <c r="K4849" s="39"/>
      <c r="L4849" s="39"/>
      <c r="M4849" s="39"/>
      <c r="N4849" s="39"/>
      <c r="O4849" s="39"/>
      <c r="P4849" s="39"/>
      <c r="Q4849" s="39"/>
      <c r="R4849" s="39"/>
      <c r="S4849" s="39"/>
      <c r="T4849" s="39"/>
      <c r="U4849" s="39"/>
      <c r="V4849" s="39"/>
      <c r="W4849" s="39"/>
      <c r="X4849" s="39"/>
    </row>
    <row r="4850" spans="2:24">
      <c r="B4850" s="59"/>
      <c r="C4850" s="44"/>
      <c r="D4850" s="45"/>
      <c r="E4850" s="42"/>
      <c r="I4850" s="39"/>
      <c r="J4850" s="39"/>
      <c r="K4850" s="39"/>
      <c r="L4850" s="39"/>
      <c r="M4850" s="39"/>
      <c r="N4850" s="39"/>
      <c r="O4850" s="39"/>
      <c r="P4850" s="39"/>
      <c r="Q4850" s="39"/>
      <c r="R4850" s="39"/>
      <c r="S4850" s="39"/>
      <c r="T4850" s="39"/>
      <c r="U4850" s="39"/>
      <c r="V4850" s="39"/>
      <c r="W4850" s="39"/>
      <c r="X4850" s="39"/>
    </row>
    <row r="4851" spans="2:24">
      <c r="B4851" s="59"/>
      <c r="C4851" s="44"/>
      <c r="D4851" s="45"/>
      <c r="E4851" s="42"/>
      <c r="I4851" s="39"/>
      <c r="J4851" s="39"/>
      <c r="K4851" s="39"/>
      <c r="L4851" s="39"/>
      <c r="M4851" s="39"/>
      <c r="N4851" s="39"/>
      <c r="O4851" s="39"/>
      <c r="P4851" s="39"/>
      <c r="Q4851" s="39"/>
      <c r="R4851" s="39"/>
      <c r="S4851" s="39"/>
      <c r="T4851" s="39"/>
      <c r="U4851" s="39"/>
      <c r="V4851" s="39"/>
      <c r="W4851" s="39"/>
      <c r="X4851" s="39"/>
    </row>
    <row r="4852" spans="2:24">
      <c r="B4852" s="59"/>
      <c r="C4852" s="44"/>
      <c r="D4852" s="45"/>
      <c r="E4852" s="42"/>
      <c r="I4852" s="39"/>
      <c r="J4852" s="39"/>
      <c r="K4852" s="39"/>
      <c r="L4852" s="39"/>
      <c r="M4852" s="39"/>
      <c r="N4852" s="39"/>
      <c r="O4852" s="39"/>
      <c r="P4852" s="39"/>
      <c r="Q4852" s="39"/>
      <c r="R4852" s="39"/>
      <c r="S4852" s="39"/>
      <c r="T4852" s="39"/>
      <c r="U4852" s="39"/>
      <c r="V4852" s="39"/>
      <c r="W4852" s="39"/>
      <c r="X4852" s="39"/>
    </row>
    <row r="4853" spans="2:24">
      <c r="B4853" s="59"/>
      <c r="C4853" s="44"/>
      <c r="D4853" s="45"/>
      <c r="E4853" s="42"/>
      <c r="I4853" s="39"/>
      <c r="J4853" s="39"/>
      <c r="K4853" s="39"/>
      <c r="L4853" s="39"/>
      <c r="M4853" s="39"/>
      <c r="N4853" s="39"/>
      <c r="O4853" s="39"/>
      <c r="P4853" s="39"/>
      <c r="Q4853" s="39"/>
      <c r="R4853" s="39"/>
      <c r="S4853" s="39"/>
      <c r="T4853" s="39"/>
      <c r="U4853" s="39"/>
      <c r="V4853" s="39"/>
      <c r="W4853" s="39"/>
      <c r="X4853" s="39"/>
    </row>
    <row r="4854" spans="2:24">
      <c r="B4854" s="59"/>
      <c r="C4854" s="44"/>
      <c r="D4854" s="45"/>
      <c r="E4854" s="42"/>
      <c r="I4854" s="39"/>
      <c r="J4854" s="39"/>
      <c r="K4854" s="39"/>
      <c r="L4854" s="39"/>
      <c r="M4854" s="39"/>
      <c r="N4854" s="39"/>
      <c r="O4854" s="39"/>
      <c r="P4854" s="39"/>
      <c r="Q4854" s="39"/>
      <c r="R4854" s="39"/>
      <c r="S4854" s="39"/>
      <c r="T4854" s="39"/>
      <c r="U4854" s="39"/>
      <c r="V4854" s="39"/>
      <c r="W4854" s="39"/>
      <c r="X4854" s="39"/>
    </row>
    <row r="4855" spans="2:24">
      <c r="B4855" s="59"/>
      <c r="C4855" s="44"/>
      <c r="D4855" s="45"/>
      <c r="E4855" s="42"/>
      <c r="I4855" s="39"/>
      <c r="J4855" s="39"/>
      <c r="K4855" s="39"/>
      <c r="L4855" s="39"/>
      <c r="M4855" s="39"/>
      <c r="N4855" s="39"/>
      <c r="O4855" s="39"/>
      <c r="P4855" s="39"/>
      <c r="Q4855" s="39"/>
      <c r="R4855" s="39"/>
      <c r="S4855" s="39"/>
      <c r="T4855" s="39"/>
      <c r="U4855" s="39"/>
      <c r="V4855" s="39"/>
      <c r="W4855" s="39"/>
      <c r="X4855" s="39"/>
    </row>
    <row r="4856" spans="2:24">
      <c r="B4856" s="59"/>
      <c r="C4856" s="44"/>
      <c r="D4856" s="45"/>
      <c r="E4856" s="42"/>
      <c r="I4856" s="39"/>
      <c r="J4856" s="39"/>
      <c r="K4856" s="39"/>
      <c r="L4856" s="39"/>
      <c r="M4856" s="39"/>
      <c r="N4856" s="39"/>
      <c r="O4856" s="39"/>
      <c r="P4856" s="39"/>
      <c r="Q4856" s="39"/>
      <c r="R4856" s="39"/>
      <c r="S4856" s="39"/>
      <c r="T4856" s="39"/>
      <c r="U4856" s="39"/>
      <c r="V4856" s="39"/>
      <c r="W4856" s="39"/>
      <c r="X4856" s="39"/>
    </row>
    <row r="4857" spans="2:24">
      <c r="B4857" s="59"/>
      <c r="C4857" s="44"/>
      <c r="D4857" s="45"/>
      <c r="E4857" s="42"/>
      <c r="I4857" s="39"/>
      <c r="J4857" s="39"/>
      <c r="K4857" s="39"/>
      <c r="L4857" s="39"/>
      <c r="M4857" s="39"/>
      <c r="N4857" s="39"/>
      <c r="O4857" s="39"/>
      <c r="P4857" s="39"/>
      <c r="Q4857" s="39"/>
      <c r="R4857" s="39"/>
      <c r="S4857" s="39"/>
      <c r="T4857" s="39"/>
      <c r="U4857" s="39"/>
      <c r="V4857" s="39"/>
      <c r="W4857" s="39"/>
      <c r="X4857" s="39"/>
    </row>
    <row r="4858" spans="2:24">
      <c r="B4858" s="59"/>
      <c r="C4858" s="44"/>
      <c r="D4858" s="45"/>
      <c r="E4858" s="42"/>
      <c r="I4858" s="39"/>
      <c r="J4858" s="39"/>
      <c r="K4858" s="39"/>
      <c r="L4858" s="39"/>
      <c r="M4858" s="39"/>
      <c r="N4858" s="39"/>
      <c r="O4858" s="39"/>
      <c r="P4858" s="39"/>
      <c r="Q4858" s="39"/>
      <c r="R4858" s="39"/>
      <c r="S4858" s="39"/>
      <c r="T4858" s="39"/>
      <c r="U4858" s="39"/>
      <c r="V4858" s="39"/>
      <c r="W4858" s="39"/>
      <c r="X4858" s="39"/>
    </row>
    <row r="4859" spans="2:24">
      <c r="B4859" s="59"/>
      <c r="C4859" s="44"/>
      <c r="D4859" s="45"/>
      <c r="E4859" s="42"/>
      <c r="I4859" s="39"/>
      <c r="J4859" s="39"/>
      <c r="K4859" s="39"/>
      <c r="L4859" s="39"/>
      <c r="M4859" s="39"/>
      <c r="N4859" s="39"/>
      <c r="O4859" s="39"/>
      <c r="P4859" s="39"/>
      <c r="Q4859" s="39"/>
      <c r="R4859" s="39"/>
      <c r="S4859" s="39"/>
      <c r="T4859" s="39"/>
      <c r="U4859" s="39"/>
      <c r="V4859" s="39"/>
      <c r="W4859" s="39"/>
      <c r="X4859" s="39"/>
    </row>
    <row r="4860" spans="2:24">
      <c r="B4860" s="59"/>
      <c r="C4860" s="44"/>
      <c r="D4860" s="45"/>
      <c r="E4860" s="42"/>
      <c r="I4860" s="39"/>
      <c r="J4860" s="39"/>
      <c r="K4860" s="39"/>
      <c r="L4860" s="39"/>
      <c r="M4860" s="39"/>
      <c r="N4860" s="39"/>
      <c r="O4860" s="39"/>
      <c r="P4860" s="39"/>
      <c r="Q4860" s="39"/>
      <c r="R4860" s="39"/>
      <c r="S4860" s="39"/>
      <c r="T4860" s="39"/>
      <c r="U4860" s="39"/>
      <c r="V4860" s="39"/>
      <c r="W4860" s="39"/>
      <c r="X4860" s="39"/>
    </row>
    <row r="4861" spans="2:24">
      <c r="B4861" s="59"/>
      <c r="C4861" s="44"/>
      <c r="D4861" s="45"/>
      <c r="E4861" s="42"/>
      <c r="I4861" s="39"/>
      <c r="J4861" s="39"/>
      <c r="K4861" s="39"/>
      <c r="L4861" s="39"/>
      <c r="M4861" s="39"/>
      <c r="N4861" s="39"/>
      <c r="O4861" s="39"/>
      <c r="P4861" s="39"/>
      <c r="Q4861" s="39"/>
      <c r="R4861" s="39"/>
      <c r="S4861" s="39"/>
      <c r="T4861" s="39"/>
      <c r="U4861" s="39"/>
      <c r="V4861" s="39"/>
      <c r="W4861" s="39"/>
      <c r="X4861" s="39"/>
    </row>
    <row r="4862" spans="2:24">
      <c r="B4862" s="59"/>
      <c r="C4862" s="44"/>
      <c r="D4862" s="45"/>
      <c r="E4862" s="42"/>
      <c r="I4862" s="39"/>
      <c r="J4862" s="39"/>
      <c r="K4862" s="39"/>
      <c r="L4862" s="39"/>
      <c r="M4862" s="39"/>
      <c r="N4862" s="39"/>
      <c r="O4862" s="39"/>
      <c r="P4862" s="39"/>
      <c r="Q4862" s="39"/>
      <c r="R4862" s="39"/>
      <c r="S4862" s="39"/>
      <c r="T4862" s="39"/>
      <c r="U4862" s="39"/>
      <c r="V4862" s="39"/>
      <c r="W4862" s="39"/>
      <c r="X4862" s="39"/>
    </row>
    <row r="4863" spans="2:24">
      <c r="B4863" s="59"/>
      <c r="C4863" s="44"/>
      <c r="D4863" s="45"/>
      <c r="E4863" s="42"/>
      <c r="I4863" s="39"/>
      <c r="J4863" s="39"/>
      <c r="K4863" s="39"/>
      <c r="L4863" s="39"/>
      <c r="M4863" s="39"/>
      <c r="N4863" s="39"/>
      <c r="O4863" s="39"/>
      <c r="P4863" s="39"/>
      <c r="Q4863" s="39"/>
      <c r="R4863" s="39"/>
      <c r="S4863" s="39"/>
      <c r="T4863" s="39"/>
      <c r="U4863" s="39"/>
      <c r="V4863" s="39"/>
      <c r="W4863" s="39"/>
      <c r="X4863" s="39"/>
    </row>
    <row r="4864" spans="2:24">
      <c r="B4864" s="59"/>
      <c r="C4864" s="44"/>
      <c r="D4864" s="45"/>
      <c r="E4864" s="42"/>
      <c r="I4864" s="39"/>
      <c r="J4864" s="39"/>
      <c r="K4864" s="39"/>
      <c r="L4864" s="39"/>
      <c r="M4864" s="39"/>
      <c r="N4864" s="39"/>
      <c r="O4864" s="39"/>
      <c r="P4864" s="39"/>
      <c r="Q4864" s="39"/>
      <c r="R4864" s="39"/>
      <c r="S4864" s="39"/>
      <c r="T4864" s="39"/>
      <c r="U4864" s="39"/>
      <c r="V4864" s="39"/>
      <c r="W4864" s="39"/>
      <c r="X4864" s="39"/>
    </row>
    <row r="4865" spans="2:24">
      <c r="B4865" s="59"/>
      <c r="C4865" s="44"/>
      <c r="D4865" s="45"/>
      <c r="E4865" s="42"/>
      <c r="I4865" s="39"/>
      <c r="J4865" s="39"/>
      <c r="K4865" s="39"/>
      <c r="L4865" s="39"/>
      <c r="M4865" s="39"/>
      <c r="N4865" s="39"/>
      <c r="O4865" s="39"/>
      <c r="P4865" s="39"/>
      <c r="Q4865" s="39"/>
      <c r="R4865" s="39"/>
      <c r="S4865" s="39"/>
      <c r="T4865" s="39"/>
      <c r="U4865" s="39"/>
      <c r="V4865" s="39"/>
      <c r="W4865" s="39"/>
      <c r="X4865" s="39"/>
    </row>
    <row r="4866" spans="2:24">
      <c r="B4866" s="59"/>
      <c r="C4866" s="44"/>
      <c r="D4866" s="45"/>
      <c r="E4866" s="42"/>
      <c r="I4866" s="39"/>
      <c r="J4866" s="39"/>
      <c r="K4866" s="39"/>
      <c r="L4866" s="39"/>
      <c r="M4866" s="39"/>
      <c r="N4866" s="39"/>
      <c r="O4866" s="39"/>
      <c r="P4866" s="39"/>
      <c r="Q4866" s="39"/>
      <c r="R4866" s="39"/>
      <c r="S4866" s="39"/>
      <c r="T4866" s="39"/>
      <c r="U4866" s="39"/>
      <c r="V4866" s="39"/>
      <c r="W4866" s="39"/>
      <c r="X4866" s="39"/>
    </row>
    <row r="4867" spans="2:24">
      <c r="B4867" s="59"/>
      <c r="C4867" s="44"/>
      <c r="D4867" s="45"/>
      <c r="E4867" s="42"/>
      <c r="I4867" s="39"/>
      <c r="J4867" s="39"/>
      <c r="K4867" s="39"/>
      <c r="L4867" s="39"/>
      <c r="M4867" s="39"/>
      <c r="N4867" s="39"/>
      <c r="O4867" s="39"/>
      <c r="P4867" s="39"/>
      <c r="Q4867" s="39"/>
      <c r="R4867" s="39"/>
      <c r="S4867" s="39"/>
      <c r="T4867" s="39"/>
      <c r="U4867" s="39"/>
      <c r="V4867" s="39"/>
      <c r="W4867" s="39"/>
      <c r="X4867" s="39"/>
    </row>
    <row r="4868" spans="2:24">
      <c r="B4868" s="59"/>
      <c r="C4868" s="44"/>
      <c r="D4868" s="45"/>
      <c r="E4868" s="42"/>
      <c r="I4868" s="39"/>
      <c r="J4868" s="39"/>
      <c r="K4868" s="39"/>
      <c r="L4868" s="39"/>
      <c r="M4868" s="39"/>
      <c r="N4868" s="39"/>
      <c r="O4868" s="39"/>
      <c r="P4868" s="39"/>
      <c r="Q4868" s="39"/>
      <c r="R4868" s="39"/>
      <c r="S4868" s="39"/>
      <c r="T4868" s="39"/>
      <c r="U4868" s="39"/>
      <c r="V4868" s="39"/>
      <c r="W4868" s="39"/>
      <c r="X4868" s="39"/>
    </row>
    <row r="4869" spans="2:24">
      <c r="B4869" s="59"/>
      <c r="C4869" s="44"/>
      <c r="D4869" s="45"/>
      <c r="E4869" s="42"/>
      <c r="I4869" s="39"/>
      <c r="J4869" s="39"/>
      <c r="K4869" s="39"/>
      <c r="L4869" s="39"/>
      <c r="M4869" s="39"/>
      <c r="N4869" s="39"/>
      <c r="O4869" s="39"/>
      <c r="P4869" s="39"/>
      <c r="Q4869" s="39"/>
      <c r="R4869" s="39"/>
      <c r="S4869" s="39"/>
      <c r="T4869" s="39"/>
      <c r="U4869" s="39"/>
      <c r="V4869" s="39"/>
      <c r="W4869" s="39"/>
      <c r="X4869" s="39"/>
    </row>
    <row r="4870" spans="2:24">
      <c r="B4870" s="59"/>
      <c r="C4870" s="44"/>
      <c r="D4870" s="45"/>
      <c r="E4870" s="42"/>
      <c r="I4870" s="39"/>
      <c r="J4870" s="39"/>
      <c r="K4870" s="39"/>
      <c r="L4870" s="39"/>
      <c r="M4870" s="39"/>
      <c r="N4870" s="39"/>
      <c r="O4870" s="39"/>
      <c r="P4870" s="39"/>
      <c r="Q4870" s="39"/>
      <c r="R4870" s="39"/>
      <c r="S4870" s="39"/>
      <c r="T4870" s="39"/>
      <c r="U4870" s="39"/>
      <c r="V4870" s="39"/>
      <c r="W4870" s="39"/>
      <c r="X4870" s="39"/>
    </row>
    <row r="4871" spans="2:24">
      <c r="B4871" s="59"/>
      <c r="C4871" s="44"/>
      <c r="D4871" s="45"/>
      <c r="E4871" s="42"/>
      <c r="I4871" s="39"/>
      <c r="J4871" s="39"/>
      <c r="K4871" s="39"/>
      <c r="L4871" s="39"/>
      <c r="M4871" s="39"/>
      <c r="N4871" s="39"/>
      <c r="O4871" s="39"/>
      <c r="P4871" s="39"/>
      <c r="Q4871" s="39"/>
      <c r="R4871" s="39"/>
      <c r="S4871" s="39"/>
      <c r="T4871" s="39"/>
      <c r="U4871" s="39"/>
      <c r="V4871" s="39"/>
      <c r="W4871" s="39"/>
      <c r="X4871" s="39"/>
    </row>
    <row r="4872" spans="2:24">
      <c r="B4872" s="59"/>
      <c r="C4872" s="44"/>
      <c r="D4872" s="45"/>
      <c r="E4872" s="42"/>
      <c r="I4872" s="39"/>
      <c r="J4872" s="39"/>
      <c r="K4872" s="39"/>
      <c r="L4872" s="39"/>
      <c r="M4872" s="39"/>
      <c r="N4872" s="39"/>
      <c r="O4872" s="39"/>
      <c r="P4872" s="39"/>
      <c r="Q4872" s="39"/>
      <c r="R4872" s="39"/>
      <c r="S4872" s="39"/>
      <c r="T4872" s="39"/>
      <c r="U4872" s="39"/>
      <c r="V4872" s="39"/>
      <c r="W4872" s="39"/>
      <c r="X4872" s="39"/>
    </row>
    <row r="4873" spans="2:24">
      <c r="B4873" s="59"/>
      <c r="C4873" s="44"/>
      <c r="D4873" s="45"/>
      <c r="E4873" s="42"/>
      <c r="I4873" s="39"/>
      <c r="J4873" s="39"/>
      <c r="K4873" s="39"/>
      <c r="L4873" s="39"/>
      <c r="M4873" s="39"/>
      <c r="N4873" s="39"/>
      <c r="O4873" s="39"/>
      <c r="P4873" s="39"/>
      <c r="Q4873" s="39"/>
      <c r="R4873" s="39"/>
      <c r="S4873" s="39"/>
      <c r="T4873" s="39"/>
      <c r="U4873" s="39"/>
      <c r="V4873" s="39"/>
      <c r="W4873" s="39"/>
      <c r="X4873" s="39"/>
    </row>
    <row r="4874" spans="2:24">
      <c r="B4874" s="59"/>
      <c r="C4874" s="44"/>
      <c r="D4874" s="45"/>
      <c r="E4874" s="42"/>
      <c r="I4874" s="39"/>
      <c r="J4874" s="39"/>
      <c r="K4874" s="39"/>
      <c r="L4874" s="39"/>
      <c r="M4874" s="39"/>
      <c r="N4874" s="39"/>
      <c r="O4874" s="39"/>
      <c r="P4874" s="39"/>
      <c r="Q4874" s="39"/>
      <c r="R4874" s="39"/>
      <c r="S4874" s="39"/>
      <c r="T4874" s="39"/>
      <c r="U4874" s="39"/>
      <c r="V4874" s="39"/>
      <c r="W4874" s="39"/>
      <c r="X4874" s="39"/>
    </row>
    <row r="4875" spans="2:24">
      <c r="B4875" s="59"/>
      <c r="C4875" s="44"/>
      <c r="D4875" s="45"/>
      <c r="E4875" s="42"/>
      <c r="I4875" s="39"/>
      <c r="J4875" s="39"/>
      <c r="K4875" s="39"/>
      <c r="L4875" s="39"/>
      <c r="M4875" s="39"/>
      <c r="N4875" s="39"/>
      <c r="O4875" s="39"/>
      <c r="P4875" s="39"/>
      <c r="Q4875" s="39"/>
      <c r="R4875" s="39"/>
      <c r="S4875" s="39"/>
      <c r="T4875" s="39"/>
      <c r="U4875" s="39"/>
      <c r="V4875" s="39"/>
      <c r="W4875" s="39"/>
      <c r="X4875" s="39"/>
    </row>
    <row r="4876" spans="2:24">
      <c r="B4876" s="59"/>
      <c r="C4876" s="44"/>
      <c r="D4876" s="45"/>
      <c r="E4876" s="42"/>
      <c r="I4876" s="39"/>
      <c r="J4876" s="39"/>
      <c r="K4876" s="39"/>
      <c r="L4876" s="39"/>
      <c r="M4876" s="39"/>
      <c r="N4876" s="39"/>
      <c r="O4876" s="39"/>
      <c r="P4876" s="39"/>
      <c r="Q4876" s="39"/>
      <c r="R4876" s="39"/>
      <c r="S4876" s="39"/>
      <c r="T4876" s="39"/>
      <c r="U4876" s="39"/>
      <c r="V4876" s="39"/>
      <c r="W4876" s="39"/>
      <c r="X4876" s="39"/>
    </row>
    <row r="4877" spans="2:24">
      <c r="B4877" s="59"/>
      <c r="C4877" s="44"/>
      <c r="D4877" s="45"/>
      <c r="E4877" s="42"/>
      <c r="I4877" s="39"/>
      <c r="J4877" s="39"/>
      <c r="K4877" s="39"/>
      <c r="L4877" s="39"/>
      <c r="M4877" s="39"/>
      <c r="N4877" s="39"/>
      <c r="O4877" s="39"/>
      <c r="P4877" s="39"/>
      <c r="Q4877" s="39"/>
      <c r="R4877" s="39"/>
      <c r="S4877" s="39"/>
      <c r="T4877" s="39"/>
      <c r="U4877" s="39"/>
      <c r="V4877" s="39"/>
      <c r="W4877" s="39"/>
      <c r="X4877" s="39"/>
    </row>
    <row r="4878" spans="2:24">
      <c r="B4878" s="59"/>
      <c r="C4878" s="44"/>
      <c r="D4878" s="45"/>
      <c r="E4878" s="42"/>
      <c r="I4878" s="39"/>
      <c r="J4878" s="39"/>
      <c r="K4878" s="39"/>
      <c r="L4878" s="39"/>
      <c r="M4878" s="39"/>
      <c r="N4878" s="39"/>
      <c r="O4878" s="39"/>
      <c r="P4878" s="39"/>
      <c r="Q4878" s="39"/>
      <c r="R4878" s="39"/>
      <c r="S4878" s="39"/>
      <c r="T4878" s="39"/>
      <c r="U4878" s="39"/>
      <c r="V4878" s="39"/>
      <c r="W4878" s="39"/>
      <c r="X4878" s="39"/>
    </row>
    <row r="4879" spans="2:24">
      <c r="B4879" s="59"/>
      <c r="C4879" s="44"/>
      <c r="D4879" s="45"/>
      <c r="E4879" s="42"/>
      <c r="I4879" s="39"/>
      <c r="J4879" s="39"/>
      <c r="K4879" s="39"/>
      <c r="L4879" s="39"/>
      <c r="M4879" s="39"/>
      <c r="N4879" s="39"/>
      <c r="O4879" s="39"/>
      <c r="P4879" s="39"/>
      <c r="Q4879" s="39"/>
      <c r="R4879" s="39"/>
      <c r="S4879" s="39"/>
      <c r="T4879" s="39"/>
      <c r="U4879" s="39"/>
      <c r="V4879" s="39"/>
      <c r="W4879" s="39"/>
      <c r="X4879" s="39"/>
    </row>
    <row r="4880" spans="2:24">
      <c r="B4880" s="59"/>
      <c r="C4880" s="44"/>
      <c r="D4880" s="45"/>
      <c r="E4880" s="42"/>
      <c r="I4880" s="39"/>
      <c r="J4880" s="39"/>
      <c r="K4880" s="39"/>
      <c r="L4880" s="39"/>
      <c r="M4880" s="39"/>
      <c r="N4880" s="39"/>
      <c r="O4880" s="39"/>
      <c r="P4880" s="39"/>
      <c r="Q4880" s="39"/>
      <c r="R4880" s="39"/>
      <c r="S4880" s="39"/>
      <c r="T4880" s="39"/>
      <c r="U4880" s="39"/>
      <c r="V4880" s="39"/>
      <c r="W4880" s="39"/>
      <c r="X4880" s="39"/>
    </row>
    <row r="4881" spans="2:24">
      <c r="B4881" s="59"/>
      <c r="C4881" s="44"/>
      <c r="D4881" s="45"/>
      <c r="E4881" s="42"/>
      <c r="I4881" s="39"/>
      <c r="J4881" s="39"/>
      <c r="K4881" s="39"/>
      <c r="L4881" s="39"/>
      <c r="M4881" s="39"/>
      <c r="N4881" s="39"/>
      <c r="O4881" s="39"/>
      <c r="P4881" s="39"/>
      <c r="Q4881" s="39"/>
      <c r="R4881" s="39"/>
      <c r="S4881" s="39"/>
      <c r="T4881" s="39"/>
      <c r="U4881" s="39"/>
      <c r="V4881" s="39"/>
      <c r="W4881" s="39"/>
      <c r="X4881" s="39"/>
    </row>
    <row r="4882" spans="2:24">
      <c r="B4882" s="59"/>
      <c r="C4882" s="44"/>
      <c r="D4882" s="45"/>
      <c r="E4882" s="42"/>
      <c r="I4882" s="39"/>
      <c r="J4882" s="39"/>
      <c r="K4882" s="39"/>
      <c r="L4882" s="39"/>
      <c r="M4882" s="39"/>
      <c r="N4882" s="39"/>
      <c r="O4882" s="39"/>
      <c r="P4882" s="39"/>
      <c r="Q4882" s="39"/>
      <c r="R4882" s="39"/>
      <c r="S4882" s="39"/>
      <c r="T4882" s="39"/>
      <c r="U4882" s="39"/>
      <c r="V4882" s="39"/>
      <c r="W4882" s="39"/>
      <c r="X4882" s="39"/>
    </row>
    <row r="4883" spans="2:24">
      <c r="B4883" s="59"/>
      <c r="C4883" s="44"/>
      <c r="D4883" s="45"/>
      <c r="E4883" s="42"/>
      <c r="I4883" s="39"/>
      <c r="J4883" s="39"/>
      <c r="K4883" s="39"/>
      <c r="L4883" s="39"/>
      <c r="M4883" s="39"/>
      <c r="N4883" s="39"/>
      <c r="O4883" s="39"/>
      <c r="P4883" s="39"/>
      <c r="Q4883" s="39"/>
      <c r="R4883" s="39"/>
      <c r="S4883" s="39"/>
      <c r="T4883" s="39"/>
      <c r="U4883" s="39"/>
      <c r="V4883" s="39"/>
      <c r="W4883" s="39"/>
      <c r="X4883" s="39"/>
    </row>
    <row r="4884" spans="2:24">
      <c r="B4884" s="59"/>
      <c r="C4884" s="44"/>
      <c r="D4884" s="45"/>
      <c r="E4884" s="42"/>
      <c r="I4884" s="39"/>
      <c r="J4884" s="39"/>
      <c r="K4884" s="39"/>
      <c r="L4884" s="39"/>
      <c r="M4884" s="39"/>
      <c r="N4884" s="39"/>
      <c r="O4884" s="39"/>
      <c r="P4884" s="39"/>
      <c r="Q4884" s="39"/>
      <c r="R4884" s="39"/>
      <c r="S4884" s="39"/>
      <c r="T4884" s="39"/>
      <c r="U4884" s="39"/>
      <c r="V4884" s="39"/>
      <c r="W4884" s="39"/>
      <c r="X4884" s="39"/>
    </row>
    <row r="4885" spans="2:24">
      <c r="B4885" s="59"/>
      <c r="C4885" s="44"/>
      <c r="D4885" s="45"/>
      <c r="E4885" s="42"/>
      <c r="I4885" s="39"/>
      <c r="J4885" s="39"/>
      <c r="K4885" s="39"/>
      <c r="L4885" s="39"/>
      <c r="M4885" s="39"/>
      <c r="N4885" s="39"/>
      <c r="O4885" s="39"/>
      <c r="P4885" s="39"/>
      <c r="Q4885" s="39"/>
      <c r="R4885" s="39"/>
      <c r="S4885" s="39"/>
      <c r="T4885" s="39"/>
      <c r="U4885" s="39"/>
      <c r="V4885" s="39"/>
      <c r="W4885" s="39"/>
      <c r="X4885" s="39"/>
    </row>
    <row r="4886" spans="2:24">
      <c r="B4886" s="59"/>
      <c r="C4886" s="44"/>
      <c r="D4886" s="45"/>
      <c r="E4886" s="42"/>
      <c r="I4886" s="39"/>
      <c r="J4886" s="39"/>
      <c r="K4886" s="39"/>
      <c r="L4886" s="39"/>
      <c r="M4886" s="39"/>
      <c r="N4886" s="39"/>
      <c r="O4886" s="39"/>
      <c r="P4886" s="39"/>
      <c r="Q4886" s="39"/>
      <c r="R4886" s="39"/>
      <c r="S4886" s="39"/>
      <c r="T4886" s="39"/>
      <c r="U4886" s="39"/>
      <c r="V4886" s="39"/>
      <c r="W4886" s="39"/>
      <c r="X4886" s="39"/>
    </row>
    <row r="4887" spans="2:24">
      <c r="B4887" s="59"/>
      <c r="C4887" s="44"/>
      <c r="D4887" s="45"/>
      <c r="E4887" s="42"/>
      <c r="I4887" s="39"/>
      <c r="J4887" s="39"/>
      <c r="K4887" s="39"/>
      <c r="L4887" s="39"/>
      <c r="M4887" s="39"/>
      <c r="N4887" s="39"/>
      <c r="O4887" s="39"/>
      <c r="P4887" s="39"/>
      <c r="Q4887" s="39"/>
      <c r="R4887" s="39"/>
      <c r="S4887" s="39"/>
      <c r="T4887" s="39"/>
      <c r="U4887" s="39"/>
      <c r="V4887" s="39"/>
      <c r="W4887" s="39"/>
      <c r="X4887" s="39"/>
    </row>
    <row r="4888" spans="2:24">
      <c r="B4888" s="59"/>
      <c r="C4888" s="44"/>
      <c r="D4888" s="45"/>
      <c r="E4888" s="42"/>
      <c r="I4888" s="39"/>
      <c r="J4888" s="39"/>
      <c r="K4888" s="39"/>
      <c r="L4888" s="39"/>
      <c r="M4888" s="39"/>
      <c r="N4888" s="39"/>
      <c r="O4888" s="39"/>
      <c r="P4888" s="39"/>
      <c r="Q4888" s="39"/>
      <c r="R4888" s="39"/>
      <c r="S4888" s="39"/>
      <c r="T4888" s="39"/>
      <c r="U4888" s="39"/>
      <c r="V4888" s="39"/>
      <c r="W4888" s="39"/>
      <c r="X4888" s="39"/>
    </row>
    <row r="4889" spans="2:24">
      <c r="B4889" s="59"/>
      <c r="C4889" s="44"/>
      <c r="D4889" s="45"/>
      <c r="E4889" s="42"/>
      <c r="I4889" s="39"/>
      <c r="J4889" s="39"/>
      <c r="K4889" s="39"/>
      <c r="L4889" s="39"/>
      <c r="M4889" s="39"/>
      <c r="N4889" s="39"/>
      <c r="O4889" s="39"/>
      <c r="P4889" s="39"/>
      <c r="Q4889" s="39"/>
      <c r="R4889" s="39"/>
      <c r="S4889" s="39"/>
      <c r="T4889" s="39"/>
      <c r="U4889" s="39"/>
      <c r="V4889" s="39"/>
      <c r="W4889" s="39"/>
      <c r="X4889" s="39"/>
    </row>
    <row r="4890" spans="2:24">
      <c r="B4890" s="59"/>
      <c r="C4890" s="44"/>
      <c r="D4890" s="45"/>
      <c r="E4890" s="42"/>
      <c r="I4890" s="39"/>
      <c r="J4890" s="39"/>
      <c r="K4890" s="39"/>
      <c r="L4890" s="39"/>
      <c r="M4890" s="39"/>
      <c r="N4890" s="39"/>
      <c r="O4890" s="39"/>
      <c r="P4890" s="39"/>
      <c r="Q4890" s="39"/>
      <c r="R4890" s="39"/>
      <c r="S4890" s="39"/>
      <c r="T4890" s="39"/>
      <c r="U4890" s="39"/>
      <c r="V4890" s="39"/>
      <c r="W4890" s="39"/>
      <c r="X4890" s="39"/>
    </row>
    <row r="4891" spans="2:24">
      <c r="B4891" s="59"/>
      <c r="C4891" s="44"/>
      <c r="D4891" s="45"/>
      <c r="E4891" s="42"/>
      <c r="I4891" s="39"/>
      <c r="J4891" s="39"/>
      <c r="K4891" s="39"/>
      <c r="L4891" s="39"/>
      <c r="M4891" s="39"/>
      <c r="N4891" s="39"/>
      <c r="O4891" s="39"/>
      <c r="P4891" s="39"/>
      <c r="Q4891" s="39"/>
      <c r="R4891" s="39"/>
      <c r="S4891" s="39"/>
      <c r="T4891" s="39"/>
      <c r="U4891" s="39"/>
      <c r="V4891" s="39"/>
      <c r="W4891" s="39"/>
      <c r="X4891" s="39"/>
    </row>
    <row r="4892" spans="2:24">
      <c r="B4892" s="59"/>
      <c r="C4892" s="44"/>
      <c r="D4892" s="45"/>
      <c r="E4892" s="42"/>
      <c r="I4892" s="39"/>
      <c r="J4892" s="39"/>
      <c r="K4892" s="39"/>
      <c r="L4892" s="39"/>
      <c r="M4892" s="39"/>
      <c r="N4892" s="39"/>
      <c r="O4892" s="39"/>
      <c r="P4892" s="39"/>
      <c r="Q4892" s="39"/>
      <c r="R4892" s="39"/>
      <c r="S4892" s="39"/>
      <c r="T4892" s="39"/>
      <c r="U4892" s="39"/>
      <c r="V4892" s="39"/>
      <c r="W4892" s="39"/>
      <c r="X4892" s="39"/>
    </row>
    <row r="4893" spans="2:24">
      <c r="B4893" s="59"/>
      <c r="C4893" s="44"/>
      <c r="D4893" s="45"/>
      <c r="E4893" s="42"/>
      <c r="I4893" s="39"/>
      <c r="J4893" s="39"/>
      <c r="K4893" s="39"/>
      <c r="L4893" s="39"/>
      <c r="M4893" s="39"/>
      <c r="N4893" s="39"/>
      <c r="O4893" s="39"/>
      <c r="P4893" s="39"/>
      <c r="Q4893" s="39"/>
      <c r="R4893" s="39"/>
      <c r="S4893" s="39"/>
      <c r="T4893" s="39"/>
      <c r="U4893" s="39"/>
      <c r="V4893" s="39"/>
      <c r="W4893" s="39"/>
      <c r="X4893" s="39"/>
    </row>
    <row r="4894" spans="2:24">
      <c r="B4894" s="59"/>
      <c r="C4894" s="44"/>
      <c r="D4894" s="45"/>
      <c r="E4894" s="42"/>
      <c r="I4894" s="39"/>
      <c r="J4894" s="39"/>
      <c r="K4894" s="39"/>
      <c r="L4894" s="39"/>
      <c r="M4894" s="39"/>
      <c r="N4894" s="39"/>
      <c r="O4894" s="39"/>
      <c r="P4894" s="39"/>
      <c r="Q4894" s="39"/>
      <c r="R4894" s="39"/>
      <c r="S4894" s="39"/>
      <c r="T4894" s="39"/>
      <c r="U4894" s="39"/>
      <c r="V4894" s="39"/>
      <c r="W4894" s="39"/>
      <c r="X4894" s="39"/>
    </row>
    <row r="4895" spans="2:24">
      <c r="B4895" s="59"/>
      <c r="C4895" s="44"/>
      <c r="D4895" s="45"/>
      <c r="E4895" s="42"/>
      <c r="I4895" s="39"/>
      <c r="J4895" s="39"/>
      <c r="K4895" s="39"/>
      <c r="L4895" s="39"/>
      <c r="M4895" s="39"/>
      <c r="N4895" s="39"/>
      <c r="O4895" s="39"/>
      <c r="P4895" s="39"/>
      <c r="Q4895" s="39"/>
      <c r="R4895" s="39"/>
      <c r="S4895" s="39"/>
      <c r="T4895" s="39"/>
      <c r="U4895" s="39"/>
      <c r="V4895" s="39"/>
      <c r="W4895" s="39"/>
      <c r="X4895" s="39"/>
    </row>
    <row r="4896" spans="2:24">
      <c r="B4896" s="59"/>
      <c r="C4896" s="44"/>
      <c r="D4896" s="45"/>
      <c r="E4896" s="42"/>
      <c r="I4896" s="39"/>
      <c r="J4896" s="39"/>
      <c r="K4896" s="39"/>
      <c r="L4896" s="39"/>
      <c r="M4896" s="39"/>
      <c r="N4896" s="39"/>
      <c r="O4896" s="39"/>
      <c r="P4896" s="39"/>
      <c r="Q4896" s="39"/>
      <c r="R4896" s="39"/>
      <c r="S4896" s="39"/>
      <c r="T4896" s="39"/>
      <c r="U4896" s="39"/>
      <c r="V4896" s="39"/>
      <c r="W4896" s="39"/>
      <c r="X4896" s="39"/>
    </row>
    <row r="4897" spans="2:24">
      <c r="B4897" s="59"/>
      <c r="C4897" s="44"/>
      <c r="D4897" s="45"/>
      <c r="E4897" s="42"/>
      <c r="I4897" s="39"/>
      <c r="J4897" s="39"/>
      <c r="K4897" s="39"/>
      <c r="L4897" s="39"/>
      <c r="M4897" s="39"/>
      <c r="N4897" s="39"/>
      <c r="O4897" s="39"/>
      <c r="P4897" s="39"/>
      <c r="Q4897" s="39"/>
      <c r="R4897" s="39"/>
      <c r="S4897" s="39"/>
      <c r="T4897" s="39"/>
      <c r="U4897" s="39"/>
      <c r="V4897" s="39"/>
      <c r="W4897" s="39"/>
      <c r="X4897" s="39"/>
    </row>
    <row r="4898" spans="2:24">
      <c r="B4898" s="59"/>
      <c r="C4898" s="44"/>
      <c r="D4898" s="45"/>
      <c r="E4898" s="42"/>
      <c r="I4898" s="39"/>
      <c r="J4898" s="39"/>
      <c r="K4898" s="39"/>
      <c r="L4898" s="39"/>
      <c r="M4898" s="39"/>
      <c r="N4898" s="39"/>
      <c r="O4898" s="39"/>
      <c r="P4898" s="39"/>
      <c r="Q4898" s="39"/>
      <c r="R4898" s="39"/>
      <c r="S4898" s="39"/>
      <c r="T4898" s="39"/>
      <c r="U4898" s="39"/>
      <c r="V4898" s="39"/>
      <c r="W4898" s="39"/>
      <c r="X4898" s="39"/>
    </row>
    <row r="4899" spans="2:24">
      <c r="B4899" s="59"/>
      <c r="C4899" s="44"/>
      <c r="D4899" s="45"/>
      <c r="E4899" s="42"/>
      <c r="I4899" s="39"/>
      <c r="J4899" s="39"/>
      <c r="K4899" s="39"/>
      <c r="L4899" s="39"/>
      <c r="M4899" s="39"/>
      <c r="N4899" s="39"/>
      <c r="O4899" s="39"/>
      <c r="P4899" s="39"/>
      <c r="Q4899" s="39"/>
      <c r="R4899" s="39"/>
      <c r="S4899" s="39"/>
      <c r="T4899" s="39"/>
      <c r="U4899" s="39"/>
      <c r="V4899" s="39"/>
      <c r="W4899" s="39"/>
      <c r="X4899" s="39"/>
    </row>
    <row r="4900" spans="2:24">
      <c r="B4900" s="59"/>
      <c r="C4900" s="44"/>
      <c r="D4900" s="45"/>
      <c r="E4900" s="42"/>
      <c r="I4900" s="39"/>
      <c r="J4900" s="39"/>
      <c r="K4900" s="39"/>
      <c r="L4900" s="39"/>
      <c r="M4900" s="39"/>
      <c r="N4900" s="39"/>
      <c r="O4900" s="39"/>
      <c r="P4900" s="39"/>
      <c r="Q4900" s="39"/>
      <c r="R4900" s="39"/>
      <c r="S4900" s="39"/>
      <c r="T4900" s="39"/>
      <c r="U4900" s="39"/>
      <c r="V4900" s="39"/>
      <c r="W4900" s="39"/>
      <c r="X4900" s="39"/>
    </row>
    <row r="4901" spans="2:24">
      <c r="B4901" s="59"/>
      <c r="C4901" s="44"/>
      <c r="D4901" s="45"/>
      <c r="E4901" s="42"/>
      <c r="I4901" s="39"/>
      <c r="J4901" s="39"/>
      <c r="K4901" s="39"/>
      <c r="L4901" s="39"/>
      <c r="M4901" s="39"/>
      <c r="N4901" s="39"/>
      <c r="O4901" s="39"/>
      <c r="P4901" s="39"/>
      <c r="Q4901" s="39"/>
      <c r="R4901" s="39"/>
      <c r="S4901" s="39"/>
      <c r="T4901" s="39"/>
      <c r="U4901" s="39"/>
      <c r="V4901" s="39"/>
      <c r="W4901" s="39"/>
      <c r="X4901" s="39"/>
    </row>
    <row r="4902" spans="2:24">
      <c r="B4902" s="59"/>
      <c r="C4902" s="44"/>
      <c r="D4902" s="45"/>
      <c r="E4902" s="42"/>
      <c r="I4902" s="39"/>
      <c r="J4902" s="39"/>
      <c r="K4902" s="39"/>
      <c r="L4902" s="39"/>
      <c r="M4902" s="39"/>
      <c r="N4902" s="39"/>
      <c r="O4902" s="39"/>
      <c r="P4902" s="39"/>
      <c r="Q4902" s="39"/>
      <c r="R4902" s="39"/>
      <c r="S4902" s="39"/>
      <c r="T4902" s="39"/>
      <c r="U4902" s="39"/>
      <c r="V4902" s="39"/>
      <c r="W4902" s="39"/>
      <c r="X4902" s="39"/>
    </row>
    <row r="4903" spans="2:24">
      <c r="B4903" s="59"/>
      <c r="C4903" s="44"/>
      <c r="D4903" s="45"/>
      <c r="E4903" s="42"/>
      <c r="I4903" s="39"/>
      <c r="J4903" s="39"/>
      <c r="K4903" s="39"/>
      <c r="L4903" s="39"/>
      <c r="M4903" s="39"/>
      <c r="N4903" s="39"/>
      <c r="O4903" s="39"/>
      <c r="P4903" s="39"/>
      <c r="Q4903" s="39"/>
      <c r="R4903" s="39"/>
      <c r="S4903" s="39"/>
      <c r="T4903" s="39"/>
      <c r="U4903" s="39"/>
      <c r="V4903" s="39"/>
      <c r="W4903" s="39"/>
      <c r="X4903" s="39"/>
    </row>
    <row r="4904" spans="2:24">
      <c r="B4904" s="59"/>
      <c r="C4904" s="44"/>
      <c r="D4904" s="45"/>
      <c r="E4904" s="42"/>
      <c r="I4904" s="39"/>
      <c r="J4904" s="39"/>
      <c r="K4904" s="39"/>
      <c r="L4904" s="39"/>
      <c r="M4904" s="39"/>
      <c r="N4904" s="39"/>
      <c r="O4904" s="39"/>
      <c r="P4904" s="39"/>
      <c r="Q4904" s="39"/>
      <c r="R4904" s="39"/>
      <c r="S4904" s="39"/>
      <c r="T4904" s="39"/>
      <c r="U4904" s="39"/>
      <c r="V4904" s="39"/>
      <c r="W4904" s="39"/>
      <c r="X4904" s="39"/>
    </row>
    <row r="4905" spans="2:24">
      <c r="B4905" s="59"/>
      <c r="C4905" s="44"/>
      <c r="D4905" s="45"/>
      <c r="E4905" s="42"/>
      <c r="I4905" s="39"/>
      <c r="J4905" s="39"/>
      <c r="K4905" s="39"/>
      <c r="L4905" s="39"/>
      <c r="M4905" s="39"/>
      <c r="N4905" s="39"/>
      <c r="O4905" s="39"/>
      <c r="P4905" s="39"/>
      <c r="Q4905" s="39"/>
      <c r="R4905" s="39"/>
      <c r="S4905" s="39"/>
      <c r="T4905" s="39"/>
      <c r="U4905" s="39"/>
      <c r="V4905" s="39"/>
      <c r="W4905" s="39"/>
      <c r="X4905" s="39"/>
    </row>
    <row r="4906" spans="2:24">
      <c r="B4906" s="59"/>
      <c r="C4906" s="44"/>
      <c r="D4906" s="45"/>
      <c r="E4906" s="42"/>
      <c r="I4906" s="39"/>
      <c r="J4906" s="39"/>
      <c r="K4906" s="39"/>
      <c r="L4906" s="39"/>
      <c r="M4906" s="39"/>
      <c r="N4906" s="39"/>
      <c r="O4906" s="39"/>
      <c r="P4906" s="39"/>
      <c r="Q4906" s="39"/>
      <c r="R4906" s="39"/>
      <c r="S4906" s="39"/>
      <c r="T4906" s="39"/>
      <c r="U4906" s="39"/>
      <c r="V4906" s="39"/>
      <c r="W4906" s="39"/>
      <c r="X4906" s="39"/>
    </row>
    <row r="4907" spans="2:24">
      <c r="B4907" s="59"/>
      <c r="C4907" s="44"/>
      <c r="D4907" s="45"/>
      <c r="E4907" s="42"/>
      <c r="I4907" s="39"/>
      <c r="J4907" s="39"/>
      <c r="K4907" s="39"/>
      <c r="L4907" s="39"/>
      <c r="M4907" s="39"/>
      <c r="N4907" s="39"/>
      <c r="O4907" s="39"/>
      <c r="P4907" s="39"/>
      <c r="Q4907" s="39"/>
      <c r="R4907" s="39"/>
      <c r="S4907" s="39"/>
      <c r="T4907" s="39"/>
      <c r="U4907" s="39"/>
      <c r="V4907" s="39"/>
      <c r="W4907" s="39"/>
      <c r="X4907" s="39"/>
    </row>
    <row r="4908" spans="2:24">
      <c r="B4908" s="59"/>
      <c r="C4908" s="44"/>
      <c r="D4908" s="45"/>
      <c r="E4908" s="42"/>
      <c r="I4908" s="39"/>
      <c r="J4908" s="39"/>
      <c r="K4908" s="39"/>
      <c r="L4908" s="39"/>
      <c r="M4908" s="39"/>
      <c r="N4908" s="39"/>
      <c r="O4908" s="39"/>
      <c r="P4908" s="39"/>
      <c r="Q4908" s="39"/>
      <c r="R4908" s="39"/>
      <c r="S4908" s="39"/>
      <c r="T4908" s="39"/>
      <c r="U4908" s="39"/>
      <c r="V4908" s="39"/>
      <c r="W4908" s="39"/>
      <c r="X4908" s="39"/>
    </row>
    <row r="4909" spans="2:24">
      <c r="B4909" s="59"/>
      <c r="C4909" s="44"/>
      <c r="D4909" s="45"/>
      <c r="E4909" s="42"/>
      <c r="I4909" s="39"/>
      <c r="J4909" s="39"/>
      <c r="K4909" s="39"/>
      <c r="L4909" s="39"/>
      <c r="M4909" s="39"/>
      <c r="N4909" s="39"/>
      <c r="O4909" s="39"/>
      <c r="P4909" s="39"/>
      <c r="Q4909" s="39"/>
      <c r="R4909" s="39"/>
      <c r="S4909" s="39"/>
      <c r="T4909" s="39"/>
      <c r="U4909" s="39"/>
      <c r="V4909" s="39"/>
      <c r="W4909" s="39"/>
      <c r="X4909" s="39"/>
    </row>
    <row r="4910" spans="2:24">
      <c r="B4910" s="59"/>
      <c r="C4910" s="44"/>
      <c r="D4910" s="45"/>
      <c r="E4910" s="42"/>
      <c r="I4910" s="39"/>
      <c r="J4910" s="39"/>
      <c r="K4910" s="39"/>
      <c r="L4910" s="39"/>
      <c r="M4910" s="39"/>
      <c r="N4910" s="39"/>
      <c r="O4910" s="39"/>
      <c r="P4910" s="39"/>
      <c r="Q4910" s="39"/>
      <c r="R4910" s="39"/>
      <c r="S4910" s="39"/>
      <c r="T4910" s="39"/>
      <c r="U4910" s="39"/>
      <c r="V4910" s="39"/>
      <c r="W4910" s="39"/>
      <c r="X4910" s="39"/>
    </row>
    <row r="4911" spans="2:24">
      <c r="B4911" s="59"/>
      <c r="C4911" s="44"/>
      <c r="D4911" s="45"/>
      <c r="E4911" s="42"/>
      <c r="I4911" s="39"/>
      <c r="J4911" s="39"/>
      <c r="K4911" s="39"/>
      <c r="L4911" s="39"/>
      <c r="M4911" s="39"/>
      <c r="N4911" s="39"/>
      <c r="O4911" s="39"/>
      <c r="P4911" s="39"/>
      <c r="Q4911" s="39"/>
      <c r="R4911" s="39"/>
      <c r="S4911" s="39"/>
      <c r="T4911" s="39"/>
      <c r="U4911" s="39"/>
      <c r="V4911" s="39"/>
      <c r="W4911" s="39"/>
      <c r="X4911" s="39"/>
    </row>
    <row r="4912" spans="2:24">
      <c r="B4912" s="59"/>
      <c r="C4912" s="44"/>
      <c r="D4912" s="45"/>
      <c r="E4912" s="42"/>
      <c r="I4912" s="39"/>
      <c r="J4912" s="39"/>
      <c r="K4912" s="39"/>
      <c r="L4912" s="39"/>
      <c r="M4912" s="39"/>
      <c r="N4912" s="39"/>
      <c r="O4912" s="39"/>
      <c r="P4912" s="39"/>
      <c r="Q4912" s="39"/>
      <c r="R4912" s="39"/>
      <c r="S4912" s="39"/>
      <c r="T4912" s="39"/>
      <c r="U4912" s="39"/>
      <c r="V4912" s="39"/>
      <c r="W4912" s="39"/>
      <c r="X4912" s="39"/>
    </row>
    <row r="4913" spans="2:24">
      <c r="B4913" s="59"/>
      <c r="C4913" s="44"/>
      <c r="D4913" s="45"/>
      <c r="E4913" s="42"/>
      <c r="I4913" s="39"/>
      <c r="J4913" s="39"/>
      <c r="K4913" s="39"/>
      <c r="L4913" s="39"/>
      <c r="M4913" s="39"/>
      <c r="N4913" s="39"/>
      <c r="O4913" s="39"/>
      <c r="P4913" s="39"/>
      <c r="Q4913" s="39"/>
      <c r="R4913" s="39"/>
      <c r="S4913" s="39"/>
      <c r="T4913" s="39"/>
      <c r="U4913" s="39"/>
      <c r="V4913" s="39"/>
      <c r="W4913" s="39"/>
      <c r="X4913" s="39"/>
    </row>
    <row r="4914" spans="2:24">
      <c r="B4914" s="59"/>
      <c r="C4914" s="44"/>
      <c r="D4914" s="45"/>
      <c r="E4914" s="42"/>
      <c r="I4914" s="39"/>
      <c r="J4914" s="39"/>
      <c r="K4914" s="39"/>
      <c r="L4914" s="39"/>
      <c r="M4914" s="39"/>
      <c r="N4914" s="39"/>
      <c r="O4914" s="39"/>
      <c r="P4914" s="39"/>
      <c r="Q4914" s="39"/>
      <c r="R4914" s="39"/>
      <c r="S4914" s="39"/>
      <c r="T4914" s="39"/>
      <c r="U4914" s="39"/>
      <c r="V4914" s="39"/>
      <c r="W4914" s="39"/>
      <c r="X4914" s="39"/>
    </row>
    <row r="4915" spans="2:24">
      <c r="B4915" s="59"/>
      <c r="C4915" s="44"/>
      <c r="D4915" s="45"/>
      <c r="E4915" s="42"/>
      <c r="I4915" s="39"/>
      <c r="J4915" s="39"/>
      <c r="K4915" s="39"/>
      <c r="L4915" s="39"/>
      <c r="M4915" s="39"/>
      <c r="N4915" s="39"/>
      <c r="O4915" s="39"/>
      <c r="P4915" s="39"/>
      <c r="Q4915" s="39"/>
      <c r="R4915" s="39"/>
      <c r="S4915" s="39"/>
      <c r="T4915" s="39"/>
      <c r="U4915" s="39"/>
      <c r="V4915" s="39"/>
      <c r="W4915" s="39"/>
      <c r="X4915" s="39"/>
    </row>
    <row r="4916" spans="2:24">
      <c r="B4916" s="59"/>
      <c r="C4916" s="44"/>
      <c r="D4916" s="45"/>
      <c r="E4916" s="42"/>
      <c r="I4916" s="39"/>
      <c r="J4916" s="39"/>
      <c r="K4916" s="39"/>
      <c r="L4916" s="39"/>
      <c r="M4916" s="39"/>
      <c r="N4916" s="39"/>
      <c r="O4916" s="39"/>
      <c r="P4916" s="39"/>
      <c r="Q4916" s="39"/>
      <c r="R4916" s="39"/>
      <c r="S4916" s="39"/>
      <c r="T4916" s="39"/>
      <c r="U4916" s="39"/>
      <c r="V4916" s="39"/>
      <c r="W4916" s="39"/>
      <c r="X4916" s="39"/>
    </row>
    <row r="4917" spans="2:24">
      <c r="B4917" s="59"/>
      <c r="C4917" s="44"/>
      <c r="D4917" s="45"/>
      <c r="E4917" s="42"/>
      <c r="I4917" s="39"/>
      <c r="J4917" s="39"/>
      <c r="K4917" s="39"/>
      <c r="L4917" s="39"/>
      <c r="M4917" s="39"/>
      <c r="N4917" s="39"/>
      <c r="O4917" s="39"/>
      <c r="P4917" s="39"/>
      <c r="Q4917" s="39"/>
      <c r="R4917" s="39"/>
      <c r="S4917" s="39"/>
      <c r="T4917" s="39"/>
      <c r="U4917" s="39"/>
      <c r="V4917" s="39"/>
      <c r="W4917" s="39"/>
      <c r="X4917" s="39"/>
    </row>
    <row r="4918" spans="2:24">
      <c r="B4918" s="59"/>
      <c r="C4918" s="44"/>
      <c r="D4918" s="45"/>
      <c r="E4918" s="42"/>
      <c r="I4918" s="39"/>
      <c r="J4918" s="39"/>
      <c r="K4918" s="39"/>
      <c r="L4918" s="39"/>
      <c r="M4918" s="39"/>
      <c r="N4918" s="39"/>
      <c r="O4918" s="39"/>
      <c r="P4918" s="39"/>
      <c r="Q4918" s="39"/>
      <c r="R4918" s="39"/>
      <c r="S4918" s="39"/>
      <c r="T4918" s="39"/>
      <c r="U4918" s="39"/>
      <c r="V4918" s="39"/>
      <c r="W4918" s="39"/>
      <c r="X4918" s="39"/>
    </row>
    <row r="4919" spans="2:24">
      <c r="B4919" s="59"/>
      <c r="C4919" s="44"/>
      <c r="D4919" s="45"/>
      <c r="E4919" s="42"/>
      <c r="I4919" s="39"/>
      <c r="J4919" s="39"/>
      <c r="K4919" s="39"/>
      <c r="L4919" s="39"/>
      <c r="M4919" s="39"/>
      <c r="N4919" s="39"/>
      <c r="O4919" s="39"/>
      <c r="P4919" s="39"/>
      <c r="Q4919" s="39"/>
      <c r="R4919" s="39"/>
      <c r="S4919" s="39"/>
      <c r="T4919" s="39"/>
      <c r="U4919" s="39"/>
      <c r="V4919" s="39"/>
      <c r="W4919" s="39"/>
      <c r="X4919" s="39"/>
    </row>
    <row r="4920" spans="2:24">
      <c r="B4920" s="59"/>
      <c r="C4920" s="44"/>
      <c r="D4920" s="45"/>
      <c r="E4920" s="42"/>
      <c r="I4920" s="39"/>
      <c r="J4920" s="39"/>
      <c r="K4920" s="39"/>
      <c r="L4920" s="39"/>
      <c r="M4920" s="39"/>
      <c r="N4920" s="39"/>
      <c r="O4920" s="39"/>
      <c r="P4920" s="39"/>
      <c r="Q4920" s="39"/>
      <c r="R4920" s="39"/>
      <c r="S4920" s="39"/>
      <c r="T4920" s="39"/>
      <c r="U4920" s="39"/>
      <c r="V4920" s="39"/>
      <c r="W4920" s="39"/>
      <c r="X4920" s="39"/>
    </row>
    <row r="4921" spans="2:24">
      <c r="B4921" s="59"/>
      <c r="C4921" s="44"/>
      <c r="D4921" s="45"/>
      <c r="E4921" s="42"/>
      <c r="I4921" s="39"/>
      <c r="J4921" s="39"/>
      <c r="K4921" s="39"/>
      <c r="L4921" s="39"/>
      <c r="M4921" s="39"/>
      <c r="N4921" s="39"/>
      <c r="O4921" s="39"/>
      <c r="P4921" s="39"/>
      <c r="Q4921" s="39"/>
      <c r="R4921" s="39"/>
      <c r="S4921" s="39"/>
      <c r="T4921" s="39"/>
      <c r="U4921" s="39"/>
      <c r="V4921" s="39"/>
      <c r="W4921" s="39"/>
      <c r="X4921" s="39"/>
    </row>
    <row r="4922" spans="2:24">
      <c r="B4922" s="59"/>
      <c r="C4922" s="44"/>
      <c r="D4922" s="45"/>
      <c r="E4922" s="42"/>
      <c r="I4922" s="39"/>
      <c r="J4922" s="39"/>
      <c r="K4922" s="39"/>
      <c r="L4922" s="39"/>
      <c r="M4922" s="39"/>
      <c r="N4922" s="39"/>
      <c r="O4922" s="39"/>
      <c r="P4922" s="39"/>
      <c r="Q4922" s="39"/>
      <c r="R4922" s="39"/>
      <c r="S4922" s="39"/>
      <c r="T4922" s="39"/>
      <c r="U4922" s="39"/>
      <c r="V4922" s="39"/>
      <c r="W4922" s="39"/>
      <c r="X4922" s="39"/>
    </row>
    <row r="4923" spans="2:24">
      <c r="B4923" s="59"/>
      <c r="C4923" s="44"/>
      <c r="D4923" s="45"/>
      <c r="E4923" s="42"/>
      <c r="I4923" s="39"/>
      <c r="J4923" s="39"/>
      <c r="K4923" s="39"/>
      <c r="L4923" s="39"/>
      <c r="M4923" s="39"/>
      <c r="N4923" s="39"/>
      <c r="O4923" s="39"/>
      <c r="P4923" s="39"/>
      <c r="Q4923" s="39"/>
      <c r="R4923" s="39"/>
      <c r="S4923" s="39"/>
      <c r="T4923" s="39"/>
      <c r="U4923" s="39"/>
      <c r="V4923" s="39"/>
      <c r="W4923" s="39"/>
      <c r="X4923" s="39"/>
    </row>
    <row r="4924" spans="2:24">
      <c r="B4924" s="59"/>
      <c r="C4924" s="44"/>
      <c r="D4924" s="45"/>
      <c r="E4924" s="42"/>
      <c r="I4924" s="39"/>
      <c r="J4924" s="39"/>
      <c r="K4924" s="39"/>
      <c r="L4924" s="39"/>
      <c r="M4924" s="39"/>
      <c r="N4924" s="39"/>
      <c r="O4924" s="39"/>
      <c r="P4924" s="39"/>
      <c r="Q4924" s="39"/>
      <c r="R4924" s="39"/>
      <c r="S4924" s="39"/>
      <c r="T4924" s="39"/>
      <c r="U4924" s="39"/>
      <c r="V4924" s="39"/>
      <c r="W4924" s="39"/>
      <c r="X4924" s="39"/>
    </row>
    <row r="4925" spans="2:24">
      <c r="B4925" s="59"/>
      <c r="C4925" s="44"/>
      <c r="D4925" s="45"/>
      <c r="E4925" s="42"/>
      <c r="I4925" s="39"/>
      <c r="J4925" s="39"/>
      <c r="K4925" s="39"/>
      <c r="L4925" s="39"/>
      <c r="M4925" s="39"/>
      <c r="N4925" s="39"/>
      <c r="O4925" s="39"/>
      <c r="P4925" s="39"/>
      <c r="Q4925" s="39"/>
      <c r="R4925" s="39"/>
      <c r="S4925" s="39"/>
      <c r="T4925" s="39"/>
      <c r="U4925" s="39"/>
      <c r="V4925" s="39"/>
      <c r="W4925" s="39"/>
      <c r="X4925" s="39"/>
    </row>
    <row r="4926" spans="2:24">
      <c r="B4926" s="59"/>
      <c r="C4926" s="44"/>
      <c r="D4926" s="45"/>
      <c r="E4926" s="42"/>
      <c r="I4926" s="39"/>
      <c r="J4926" s="39"/>
      <c r="K4926" s="39"/>
      <c r="L4926" s="39"/>
      <c r="M4926" s="39"/>
      <c r="N4926" s="39"/>
      <c r="O4926" s="39"/>
      <c r="P4926" s="39"/>
      <c r="Q4926" s="39"/>
      <c r="R4926" s="39"/>
      <c r="S4926" s="39"/>
      <c r="T4926" s="39"/>
      <c r="U4926" s="39"/>
      <c r="V4926" s="39"/>
      <c r="W4926" s="39"/>
      <c r="X4926" s="39"/>
    </row>
    <row r="4927" spans="2:24">
      <c r="B4927" s="59"/>
      <c r="C4927" s="44"/>
      <c r="D4927" s="45"/>
      <c r="E4927" s="42"/>
      <c r="I4927" s="39"/>
      <c r="J4927" s="39"/>
      <c r="K4927" s="39"/>
      <c r="L4927" s="39"/>
      <c r="M4927" s="39"/>
      <c r="N4927" s="39"/>
      <c r="O4927" s="39"/>
      <c r="P4927" s="39"/>
      <c r="Q4927" s="39"/>
      <c r="R4927" s="39"/>
      <c r="S4927" s="39"/>
      <c r="T4927" s="39"/>
      <c r="U4927" s="39"/>
      <c r="V4927" s="39"/>
      <c r="W4927" s="39"/>
      <c r="X4927" s="39"/>
    </row>
    <row r="4928" spans="2:24">
      <c r="B4928" s="59"/>
      <c r="C4928" s="44"/>
      <c r="D4928" s="45"/>
      <c r="E4928" s="42"/>
      <c r="I4928" s="39"/>
      <c r="J4928" s="39"/>
      <c r="K4928" s="39"/>
      <c r="L4928" s="39"/>
      <c r="M4928" s="39"/>
      <c r="N4928" s="39"/>
      <c r="O4928" s="39"/>
      <c r="P4928" s="39"/>
      <c r="Q4928" s="39"/>
      <c r="R4928" s="39"/>
      <c r="S4928" s="39"/>
      <c r="T4928" s="39"/>
      <c r="U4928" s="39"/>
      <c r="V4928" s="39"/>
      <c r="W4928" s="39"/>
      <c r="X4928" s="39"/>
    </row>
    <row r="4929" spans="2:24">
      <c r="B4929" s="59"/>
      <c r="C4929" s="44"/>
      <c r="D4929" s="45"/>
      <c r="E4929" s="42"/>
      <c r="I4929" s="39"/>
      <c r="J4929" s="39"/>
      <c r="K4929" s="39"/>
      <c r="L4929" s="39"/>
      <c r="M4929" s="39"/>
      <c r="N4929" s="39"/>
      <c r="O4929" s="39"/>
      <c r="P4929" s="39"/>
      <c r="Q4929" s="39"/>
      <c r="R4929" s="39"/>
      <c r="S4929" s="39"/>
      <c r="T4929" s="39"/>
      <c r="U4929" s="39"/>
      <c r="V4929" s="39"/>
      <c r="W4929" s="39"/>
      <c r="X4929" s="39"/>
    </row>
    <row r="4930" spans="2:24">
      <c r="B4930" s="59"/>
      <c r="C4930" s="44"/>
      <c r="D4930" s="45"/>
      <c r="E4930" s="42"/>
      <c r="I4930" s="39"/>
      <c r="J4930" s="39"/>
      <c r="K4930" s="39"/>
      <c r="L4930" s="39"/>
      <c r="M4930" s="39"/>
      <c r="N4930" s="39"/>
      <c r="O4930" s="39"/>
      <c r="P4930" s="39"/>
      <c r="Q4930" s="39"/>
      <c r="R4930" s="39"/>
      <c r="S4930" s="39"/>
      <c r="T4930" s="39"/>
      <c r="U4930" s="39"/>
      <c r="V4930" s="39"/>
      <c r="W4930" s="39"/>
      <c r="X4930" s="39"/>
    </row>
    <row r="4931" spans="2:24">
      <c r="B4931" s="59"/>
      <c r="C4931" s="44"/>
      <c r="D4931" s="45"/>
      <c r="E4931" s="42"/>
      <c r="I4931" s="39"/>
      <c r="J4931" s="39"/>
      <c r="K4931" s="39"/>
      <c r="L4931" s="39"/>
      <c r="M4931" s="39"/>
      <c r="N4931" s="39"/>
      <c r="O4931" s="39"/>
      <c r="P4931" s="39"/>
      <c r="Q4931" s="39"/>
      <c r="R4931" s="39"/>
      <c r="S4931" s="39"/>
      <c r="T4931" s="39"/>
      <c r="U4931" s="39"/>
      <c r="V4931" s="39"/>
      <c r="W4931" s="39"/>
      <c r="X4931" s="39"/>
    </row>
    <row r="4932" spans="2:24">
      <c r="B4932" s="59"/>
      <c r="C4932" s="44"/>
      <c r="D4932" s="45"/>
      <c r="E4932" s="42"/>
      <c r="I4932" s="39"/>
      <c r="J4932" s="39"/>
      <c r="K4932" s="39"/>
      <c r="L4932" s="39"/>
      <c r="M4932" s="39"/>
      <c r="N4932" s="39"/>
      <c r="O4932" s="39"/>
      <c r="P4932" s="39"/>
      <c r="Q4932" s="39"/>
      <c r="R4932" s="39"/>
      <c r="S4932" s="39"/>
      <c r="T4932" s="39"/>
      <c r="U4932" s="39"/>
      <c r="V4932" s="39"/>
      <c r="W4932" s="39"/>
      <c r="X4932" s="39"/>
    </row>
    <row r="4933" spans="2:24">
      <c r="B4933" s="59"/>
      <c r="C4933" s="44"/>
      <c r="D4933" s="45"/>
      <c r="E4933" s="42"/>
      <c r="I4933" s="39"/>
      <c r="J4933" s="39"/>
      <c r="K4933" s="39"/>
      <c r="L4933" s="39"/>
      <c r="M4933" s="39"/>
      <c r="N4933" s="39"/>
      <c r="O4933" s="39"/>
      <c r="P4933" s="39"/>
      <c r="Q4933" s="39"/>
      <c r="R4933" s="39"/>
      <c r="S4933" s="39"/>
      <c r="T4933" s="39"/>
      <c r="U4933" s="39"/>
      <c r="V4933" s="39"/>
      <c r="W4933" s="39"/>
      <c r="X4933" s="39"/>
    </row>
    <row r="4934" spans="2:24">
      <c r="B4934" s="59"/>
      <c r="C4934" s="44"/>
      <c r="D4934" s="45"/>
      <c r="E4934" s="42"/>
      <c r="I4934" s="39"/>
      <c r="J4934" s="39"/>
      <c r="K4934" s="39"/>
      <c r="L4934" s="39"/>
      <c r="M4934" s="39"/>
      <c r="N4934" s="39"/>
      <c r="O4934" s="39"/>
      <c r="P4934" s="39"/>
      <c r="Q4934" s="39"/>
      <c r="R4934" s="39"/>
      <c r="S4934" s="39"/>
      <c r="T4934" s="39"/>
      <c r="U4934" s="39"/>
      <c r="V4934" s="39"/>
      <c r="W4934" s="39"/>
      <c r="X4934" s="39"/>
    </row>
    <row r="4935" spans="2:24">
      <c r="B4935" s="59"/>
      <c r="C4935" s="44"/>
      <c r="D4935" s="45"/>
      <c r="E4935" s="42"/>
      <c r="I4935" s="39"/>
      <c r="J4935" s="39"/>
      <c r="K4935" s="39"/>
      <c r="L4935" s="39"/>
      <c r="M4935" s="39"/>
      <c r="N4935" s="39"/>
      <c r="O4935" s="39"/>
      <c r="P4935" s="39"/>
      <c r="Q4935" s="39"/>
      <c r="R4935" s="39"/>
      <c r="S4935" s="39"/>
      <c r="T4935" s="39"/>
      <c r="U4935" s="39"/>
      <c r="V4935" s="39"/>
      <c r="W4935" s="39"/>
      <c r="X4935" s="39"/>
    </row>
    <row r="4936" spans="2:24">
      <c r="B4936" s="59"/>
      <c r="C4936" s="44"/>
      <c r="D4936" s="45"/>
      <c r="E4936" s="42"/>
      <c r="I4936" s="39"/>
      <c r="J4936" s="39"/>
      <c r="K4936" s="39"/>
      <c r="L4936" s="39"/>
      <c r="M4936" s="39"/>
      <c r="N4936" s="39"/>
      <c r="O4936" s="39"/>
      <c r="P4936" s="39"/>
      <c r="Q4936" s="39"/>
      <c r="R4936" s="39"/>
      <c r="S4936" s="39"/>
      <c r="T4936" s="39"/>
      <c r="U4936" s="39"/>
      <c r="V4936" s="39"/>
      <c r="W4936" s="39"/>
      <c r="X4936" s="39"/>
    </row>
    <row r="4937" spans="2:24">
      <c r="B4937" s="59"/>
      <c r="C4937" s="44"/>
      <c r="D4937" s="45"/>
      <c r="E4937" s="42"/>
      <c r="I4937" s="39"/>
      <c r="J4937" s="39"/>
      <c r="K4937" s="39"/>
      <c r="L4937" s="39"/>
      <c r="M4937" s="39"/>
      <c r="N4937" s="39"/>
      <c r="O4937" s="39"/>
      <c r="P4937" s="39"/>
      <c r="Q4937" s="39"/>
      <c r="R4937" s="39"/>
      <c r="S4937" s="39"/>
      <c r="T4937" s="39"/>
      <c r="U4937" s="39"/>
      <c r="V4937" s="39"/>
      <c r="W4937" s="39"/>
      <c r="X4937" s="39"/>
    </row>
    <row r="4938" spans="2:24">
      <c r="B4938" s="59"/>
      <c r="C4938" s="44"/>
      <c r="D4938" s="45"/>
      <c r="E4938" s="42"/>
      <c r="I4938" s="39"/>
      <c r="J4938" s="39"/>
      <c r="K4938" s="39"/>
      <c r="L4938" s="39"/>
      <c r="M4938" s="39"/>
      <c r="N4938" s="39"/>
      <c r="O4938" s="39"/>
      <c r="P4938" s="39"/>
      <c r="Q4938" s="39"/>
      <c r="R4938" s="39"/>
      <c r="S4938" s="39"/>
      <c r="T4938" s="39"/>
      <c r="U4938" s="39"/>
      <c r="V4938" s="39"/>
      <c r="W4938" s="39"/>
      <c r="X4938" s="39"/>
    </row>
    <row r="4939" spans="2:24">
      <c r="B4939" s="59"/>
      <c r="C4939" s="44"/>
      <c r="D4939" s="45"/>
      <c r="E4939" s="42"/>
      <c r="I4939" s="39"/>
      <c r="J4939" s="39"/>
      <c r="K4939" s="39"/>
      <c r="L4939" s="39"/>
      <c r="M4939" s="39"/>
      <c r="N4939" s="39"/>
      <c r="O4939" s="39"/>
      <c r="P4939" s="39"/>
      <c r="Q4939" s="39"/>
      <c r="R4939" s="39"/>
      <c r="S4939" s="39"/>
      <c r="T4939" s="39"/>
      <c r="U4939" s="39"/>
      <c r="V4939" s="39"/>
      <c r="W4939" s="39"/>
      <c r="X4939" s="39"/>
    </row>
    <row r="4940" spans="2:24">
      <c r="B4940" s="59"/>
      <c r="C4940" s="44"/>
      <c r="D4940" s="45"/>
      <c r="E4940" s="42"/>
      <c r="I4940" s="39"/>
      <c r="J4940" s="39"/>
      <c r="K4940" s="39"/>
      <c r="L4940" s="39"/>
      <c r="M4940" s="39"/>
      <c r="N4940" s="39"/>
      <c r="O4940" s="39"/>
      <c r="P4940" s="39"/>
      <c r="Q4940" s="39"/>
      <c r="R4940" s="39"/>
      <c r="S4940" s="39"/>
      <c r="T4940" s="39"/>
      <c r="U4940" s="39"/>
      <c r="V4940" s="39"/>
      <c r="W4940" s="39"/>
      <c r="X4940" s="39"/>
    </row>
    <row r="4941" spans="2:24">
      <c r="B4941" s="59"/>
      <c r="C4941" s="44"/>
      <c r="D4941" s="45"/>
      <c r="E4941" s="42"/>
      <c r="I4941" s="39"/>
      <c r="J4941" s="39"/>
      <c r="K4941" s="39"/>
      <c r="L4941" s="39"/>
      <c r="M4941" s="39"/>
      <c r="N4941" s="39"/>
      <c r="O4941" s="39"/>
      <c r="P4941" s="39"/>
      <c r="Q4941" s="39"/>
      <c r="R4941" s="39"/>
      <c r="S4941" s="39"/>
      <c r="T4941" s="39"/>
      <c r="U4941" s="39"/>
      <c r="V4941" s="39"/>
      <c r="W4941" s="39"/>
      <c r="X4941" s="39"/>
    </row>
    <row r="4942" spans="2:24">
      <c r="B4942" s="59"/>
      <c r="C4942" s="44"/>
      <c r="D4942" s="45"/>
      <c r="E4942" s="42"/>
      <c r="I4942" s="39"/>
      <c r="J4942" s="39"/>
      <c r="K4942" s="39"/>
      <c r="L4942" s="39"/>
      <c r="M4942" s="39"/>
      <c r="N4942" s="39"/>
      <c r="O4942" s="39"/>
      <c r="P4942" s="39"/>
      <c r="Q4942" s="39"/>
      <c r="R4942" s="39"/>
      <c r="S4942" s="39"/>
      <c r="T4942" s="39"/>
      <c r="U4942" s="39"/>
      <c r="V4942" s="39"/>
      <c r="W4942" s="39"/>
      <c r="X4942" s="39"/>
    </row>
    <row r="4943" spans="2:24">
      <c r="B4943" s="59"/>
      <c r="C4943" s="44"/>
      <c r="D4943" s="45"/>
      <c r="E4943" s="42"/>
      <c r="I4943" s="39"/>
      <c r="J4943" s="39"/>
      <c r="K4943" s="39"/>
      <c r="L4943" s="39"/>
      <c r="M4943" s="39"/>
      <c r="N4943" s="39"/>
      <c r="O4943" s="39"/>
      <c r="P4943" s="39"/>
      <c r="Q4943" s="39"/>
      <c r="R4943" s="39"/>
      <c r="S4943" s="39"/>
      <c r="T4943" s="39"/>
      <c r="U4943" s="39"/>
      <c r="V4943" s="39"/>
      <c r="W4943" s="39"/>
      <c r="X4943" s="39"/>
    </row>
    <row r="4944" spans="2:24">
      <c r="B4944" s="59"/>
      <c r="C4944" s="44"/>
      <c r="D4944" s="45"/>
      <c r="E4944" s="42"/>
      <c r="I4944" s="39"/>
      <c r="J4944" s="39"/>
      <c r="K4944" s="39"/>
      <c r="L4944" s="39"/>
      <c r="M4944" s="39"/>
      <c r="N4944" s="39"/>
      <c r="O4944" s="39"/>
      <c r="P4944" s="39"/>
      <c r="Q4944" s="39"/>
      <c r="R4944" s="39"/>
      <c r="S4944" s="39"/>
      <c r="T4944" s="39"/>
      <c r="U4944" s="39"/>
      <c r="V4944" s="39"/>
      <c r="W4944" s="39"/>
      <c r="X4944" s="39"/>
    </row>
    <row r="4945" spans="2:24">
      <c r="B4945" s="59"/>
      <c r="C4945" s="44"/>
      <c r="D4945" s="45"/>
      <c r="E4945" s="42"/>
      <c r="I4945" s="39"/>
      <c r="J4945" s="39"/>
      <c r="K4945" s="39"/>
      <c r="L4945" s="39"/>
      <c r="M4945" s="39"/>
      <c r="N4945" s="39"/>
      <c r="O4945" s="39"/>
      <c r="P4945" s="39"/>
      <c r="Q4945" s="39"/>
      <c r="R4945" s="39"/>
      <c r="S4945" s="39"/>
      <c r="T4945" s="39"/>
      <c r="U4945" s="39"/>
      <c r="V4945" s="39"/>
      <c r="W4945" s="39"/>
      <c r="X4945" s="39"/>
    </row>
    <row r="4946" spans="2:24">
      <c r="B4946" s="59"/>
      <c r="C4946" s="44"/>
      <c r="D4946" s="45"/>
      <c r="E4946" s="42"/>
      <c r="I4946" s="39"/>
      <c r="J4946" s="39"/>
      <c r="K4946" s="39"/>
      <c r="L4946" s="39"/>
      <c r="M4946" s="39"/>
      <c r="N4946" s="39"/>
      <c r="O4946" s="39"/>
      <c r="P4946" s="39"/>
      <c r="Q4946" s="39"/>
      <c r="R4946" s="39"/>
      <c r="S4946" s="39"/>
      <c r="T4946" s="39"/>
      <c r="U4946" s="39"/>
      <c r="V4946" s="39"/>
      <c r="W4946" s="39"/>
      <c r="X4946" s="39"/>
    </row>
    <row r="4947" spans="2:24">
      <c r="B4947" s="59"/>
      <c r="C4947" s="44"/>
      <c r="D4947" s="45"/>
      <c r="E4947" s="42"/>
      <c r="I4947" s="39"/>
      <c r="J4947" s="39"/>
      <c r="K4947" s="39"/>
      <c r="L4947" s="39"/>
      <c r="M4947" s="39"/>
      <c r="N4947" s="39"/>
      <c r="O4947" s="39"/>
      <c r="P4947" s="39"/>
      <c r="Q4947" s="39"/>
      <c r="R4947" s="39"/>
      <c r="S4947" s="39"/>
      <c r="T4947" s="39"/>
      <c r="U4947" s="39"/>
      <c r="V4947" s="39"/>
      <c r="W4947" s="39"/>
      <c r="X4947" s="39"/>
    </row>
    <row r="4948" spans="2:24">
      <c r="B4948" s="59"/>
      <c r="C4948" s="44"/>
      <c r="D4948" s="45"/>
      <c r="E4948" s="42"/>
      <c r="I4948" s="39"/>
      <c r="J4948" s="39"/>
      <c r="K4948" s="39"/>
      <c r="L4948" s="39"/>
      <c r="M4948" s="39"/>
      <c r="N4948" s="39"/>
      <c r="O4948" s="39"/>
      <c r="P4948" s="39"/>
      <c r="Q4948" s="39"/>
      <c r="R4948" s="39"/>
      <c r="S4948" s="39"/>
      <c r="T4948" s="39"/>
      <c r="U4948" s="39"/>
      <c r="V4948" s="39"/>
      <c r="W4948" s="39"/>
      <c r="X4948" s="39"/>
    </row>
    <row r="4949" spans="2:24">
      <c r="B4949" s="59"/>
      <c r="C4949" s="44"/>
      <c r="D4949" s="45"/>
      <c r="E4949" s="42"/>
      <c r="I4949" s="39"/>
      <c r="J4949" s="39"/>
      <c r="K4949" s="39"/>
      <c r="L4949" s="39"/>
      <c r="M4949" s="39"/>
      <c r="N4949" s="39"/>
      <c r="O4949" s="39"/>
      <c r="P4949" s="39"/>
      <c r="Q4949" s="39"/>
      <c r="R4949" s="39"/>
      <c r="S4949" s="39"/>
      <c r="T4949" s="39"/>
      <c r="U4949" s="39"/>
      <c r="V4949" s="39"/>
      <c r="W4949" s="39"/>
      <c r="X4949" s="39"/>
    </row>
    <row r="4950" spans="2:24">
      <c r="B4950" s="59"/>
      <c r="C4950" s="44"/>
      <c r="D4950" s="45"/>
      <c r="E4950" s="42"/>
      <c r="I4950" s="39"/>
      <c r="J4950" s="39"/>
      <c r="K4950" s="39"/>
      <c r="L4950" s="39"/>
      <c r="M4950" s="39"/>
      <c r="N4950" s="39"/>
      <c r="O4950" s="39"/>
      <c r="P4950" s="39"/>
      <c r="Q4950" s="39"/>
      <c r="R4950" s="39"/>
      <c r="S4950" s="39"/>
      <c r="T4950" s="39"/>
      <c r="U4950" s="39"/>
      <c r="V4950" s="39"/>
      <c r="W4950" s="39"/>
      <c r="X4950" s="39"/>
    </row>
    <row r="4951" spans="2:24">
      <c r="B4951" s="59"/>
      <c r="C4951" s="44"/>
      <c r="D4951" s="45"/>
      <c r="E4951" s="42"/>
      <c r="I4951" s="39"/>
      <c r="J4951" s="39"/>
      <c r="K4951" s="39"/>
      <c r="L4951" s="39"/>
      <c r="M4951" s="39"/>
      <c r="N4951" s="39"/>
      <c r="O4951" s="39"/>
      <c r="P4951" s="39"/>
      <c r="Q4951" s="39"/>
      <c r="R4951" s="39"/>
      <c r="S4951" s="39"/>
      <c r="T4951" s="39"/>
      <c r="U4951" s="39"/>
      <c r="V4951" s="39"/>
      <c r="W4951" s="39"/>
      <c r="X4951" s="39"/>
    </row>
    <row r="4952" spans="2:24">
      <c r="B4952" s="59"/>
      <c r="C4952" s="44"/>
      <c r="D4952" s="45"/>
      <c r="E4952" s="42"/>
      <c r="I4952" s="39"/>
      <c r="J4952" s="39"/>
      <c r="K4952" s="39"/>
      <c r="L4952" s="39"/>
      <c r="M4952" s="39"/>
      <c r="N4952" s="39"/>
      <c r="O4952" s="39"/>
      <c r="P4952" s="39"/>
      <c r="Q4952" s="39"/>
      <c r="R4952" s="39"/>
      <c r="S4952" s="39"/>
      <c r="T4952" s="39"/>
      <c r="U4952" s="39"/>
      <c r="V4952" s="39"/>
      <c r="W4952" s="39"/>
      <c r="X4952" s="39"/>
    </row>
    <row r="4953" spans="2:24">
      <c r="B4953" s="59"/>
      <c r="C4953" s="44"/>
      <c r="D4953" s="45"/>
      <c r="E4953" s="42"/>
      <c r="I4953" s="39"/>
      <c r="J4953" s="39"/>
      <c r="K4953" s="39"/>
      <c r="L4953" s="39"/>
      <c r="M4953" s="39"/>
      <c r="N4953" s="39"/>
      <c r="O4953" s="39"/>
      <c r="P4953" s="39"/>
      <c r="Q4953" s="39"/>
      <c r="R4953" s="39"/>
      <c r="S4953" s="39"/>
      <c r="T4953" s="39"/>
      <c r="U4953" s="39"/>
      <c r="V4953" s="39"/>
      <c r="W4953" s="39"/>
      <c r="X4953" s="39"/>
    </row>
    <row r="4954" spans="2:24">
      <c r="B4954" s="59"/>
      <c r="C4954" s="44"/>
      <c r="D4954" s="45"/>
      <c r="E4954" s="42"/>
      <c r="I4954" s="39"/>
      <c r="J4954" s="39"/>
      <c r="K4954" s="39"/>
      <c r="L4954" s="39"/>
      <c r="M4954" s="39"/>
      <c r="N4954" s="39"/>
      <c r="O4954" s="39"/>
      <c r="P4954" s="39"/>
      <c r="Q4954" s="39"/>
      <c r="R4954" s="39"/>
      <c r="S4954" s="39"/>
      <c r="T4954" s="39"/>
      <c r="U4954" s="39"/>
      <c r="V4954" s="39"/>
      <c r="W4954" s="39"/>
      <c r="X4954" s="39"/>
    </row>
    <row r="4955" spans="2:24">
      <c r="B4955" s="59"/>
      <c r="C4955" s="44"/>
      <c r="D4955" s="45"/>
      <c r="E4955" s="42"/>
      <c r="I4955" s="39"/>
      <c r="J4955" s="39"/>
      <c r="K4955" s="39"/>
      <c r="L4955" s="39"/>
      <c r="M4955" s="39"/>
      <c r="N4955" s="39"/>
      <c r="O4955" s="39"/>
      <c r="P4955" s="39"/>
      <c r="Q4955" s="39"/>
      <c r="R4955" s="39"/>
      <c r="S4955" s="39"/>
      <c r="T4955" s="39"/>
      <c r="U4955" s="39"/>
      <c r="V4955" s="39"/>
      <c r="W4955" s="39"/>
      <c r="X4955" s="39"/>
    </row>
    <row r="4956" spans="2:24">
      <c r="B4956" s="59"/>
      <c r="C4956" s="44"/>
      <c r="D4956" s="45"/>
      <c r="E4956" s="42"/>
      <c r="I4956" s="39"/>
      <c r="J4956" s="39"/>
      <c r="K4956" s="39"/>
      <c r="L4956" s="39"/>
      <c r="M4956" s="39"/>
      <c r="N4956" s="39"/>
      <c r="O4956" s="39"/>
      <c r="P4956" s="39"/>
      <c r="Q4956" s="39"/>
      <c r="R4956" s="39"/>
      <c r="S4956" s="39"/>
      <c r="T4956" s="39"/>
      <c r="U4956" s="39"/>
      <c r="V4956" s="39"/>
      <c r="W4956" s="39"/>
      <c r="X4956" s="39"/>
    </row>
    <row r="4957" spans="2:24">
      <c r="B4957" s="59"/>
      <c r="C4957" s="44"/>
      <c r="D4957" s="45"/>
      <c r="E4957" s="42"/>
      <c r="I4957" s="39"/>
      <c r="J4957" s="39"/>
      <c r="K4957" s="39"/>
      <c r="L4957" s="39"/>
      <c r="M4957" s="39"/>
      <c r="N4957" s="39"/>
      <c r="O4957" s="39"/>
      <c r="P4957" s="39"/>
      <c r="Q4957" s="39"/>
      <c r="R4957" s="39"/>
      <c r="S4957" s="39"/>
      <c r="T4957" s="39"/>
      <c r="U4957" s="39"/>
      <c r="V4957" s="39"/>
      <c r="W4957" s="39"/>
      <c r="X4957" s="39"/>
    </row>
    <row r="4958" spans="2:24">
      <c r="B4958" s="59"/>
      <c r="C4958" s="44"/>
      <c r="D4958" s="45"/>
      <c r="E4958" s="42"/>
      <c r="I4958" s="39"/>
      <c r="J4958" s="39"/>
      <c r="K4958" s="39"/>
      <c r="L4958" s="39"/>
      <c r="M4958" s="39"/>
      <c r="N4958" s="39"/>
      <c r="O4958" s="39"/>
      <c r="P4958" s="39"/>
      <c r="Q4958" s="39"/>
      <c r="R4958" s="39"/>
      <c r="S4958" s="39"/>
      <c r="T4958" s="39"/>
      <c r="U4958" s="39"/>
      <c r="V4958" s="39"/>
      <c r="W4958" s="39"/>
      <c r="X4958" s="39"/>
    </row>
    <row r="4959" spans="2:24">
      <c r="B4959" s="59"/>
      <c r="C4959" s="44"/>
      <c r="D4959" s="45"/>
      <c r="E4959" s="42"/>
      <c r="I4959" s="39"/>
      <c r="J4959" s="39"/>
      <c r="K4959" s="39"/>
      <c r="L4959" s="39"/>
      <c r="M4959" s="39"/>
      <c r="N4959" s="39"/>
      <c r="O4959" s="39"/>
      <c r="P4959" s="39"/>
      <c r="Q4959" s="39"/>
      <c r="R4959" s="39"/>
      <c r="S4959" s="39"/>
      <c r="T4959" s="39"/>
      <c r="U4959" s="39"/>
      <c r="V4959" s="39"/>
      <c r="W4959" s="39"/>
      <c r="X4959" s="39"/>
    </row>
    <row r="4960" spans="2:24">
      <c r="B4960" s="59"/>
      <c r="C4960" s="44"/>
      <c r="D4960" s="45"/>
      <c r="E4960" s="42"/>
      <c r="I4960" s="39"/>
      <c r="J4960" s="39"/>
      <c r="K4960" s="39"/>
      <c r="L4960" s="39"/>
      <c r="M4960" s="39"/>
      <c r="N4960" s="39"/>
      <c r="O4960" s="39"/>
      <c r="P4960" s="39"/>
      <c r="Q4960" s="39"/>
      <c r="R4960" s="39"/>
      <c r="S4960" s="39"/>
      <c r="T4960" s="39"/>
      <c r="U4960" s="39"/>
      <c r="V4960" s="39"/>
      <c r="W4960" s="39"/>
      <c r="X4960" s="39"/>
    </row>
    <row r="4961" spans="2:24">
      <c r="B4961" s="59"/>
      <c r="C4961" s="44"/>
      <c r="D4961" s="45"/>
      <c r="E4961" s="42"/>
      <c r="I4961" s="39"/>
      <c r="J4961" s="39"/>
      <c r="K4961" s="39"/>
      <c r="L4961" s="39"/>
      <c r="M4961" s="39"/>
      <c r="N4961" s="39"/>
      <c r="O4961" s="39"/>
      <c r="P4961" s="39"/>
      <c r="Q4961" s="39"/>
      <c r="R4961" s="39"/>
      <c r="S4961" s="39"/>
      <c r="T4961" s="39"/>
      <c r="U4961" s="39"/>
      <c r="V4961" s="39"/>
      <c r="W4961" s="39"/>
      <c r="X4961" s="39"/>
    </row>
    <row r="4962" spans="2:24">
      <c r="B4962" s="59"/>
      <c r="C4962" s="44"/>
      <c r="D4962" s="45"/>
      <c r="E4962" s="42"/>
      <c r="I4962" s="39"/>
      <c r="J4962" s="39"/>
      <c r="K4962" s="39"/>
      <c r="L4962" s="39"/>
      <c r="M4962" s="39"/>
      <c r="N4962" s="39"/>
      <c r="O4962" s="39"/>
      <c r="P4962" s="39"/>
      <c r="Q4962" s="39"/>
      <c r="R4962" s="39"/>
      <c r="S4962" s="39"/>
      <c r="T4962" s="39"/>
      <c r="U4962" s="39"/>
      <c r="V4962" s="39"/>
      <c r="W4962" s="39"/>
      <c r="X4962" s="39"/>
    </row>
    <row r="4963" spans="2:24">
      <c r="B4963" s="59"/>
      <c r="C4963" s="44"/>
      <c r="D4963" s="45"/>
      <c r="E4963" s="42"/>
      <c r="I4963" s="39"/>
      <c r="J4963" s="39"/>
      <c r="K4963" s="39"/>
      <c r="L4963" s="39"/>
      <c r="M4963" s="39"/>
      <c r="N4963" s="39"/>
      <c r="O4963" s="39"/>
      <c r="P4963" s="39"/>
      <c r="Q4963" s="39"/>
      <c r="R4963" s="39"/>
      <c r="S4963" s="39"/>
      <c r="T4963" s="39"/>
      <c r="U4963" s="39"/>
      <c r="V4963" s="39"/>
      <c r="W4963" s="39"/>
      <c r="X4963" s="39"/>
    </row>
    <row r="4964" spans="2:24">
      <c r="B4964" s="59"/>
      <c r="C4964" s="44"/>
      <c r="D4964" s="45"/>
      <c r="E4964" s="42"/>
      <c r="I4964" s="39"/>
      <c r="J4964" s="39"/>
      <c r="K4964" s="39"/>
      <c r="L4964" s="39"/>
      <c r="M4964" s="39"/>
      <c r="N4964" s="39"/>
      <c r="O4964" s="39"/>
      <c r="P4964" s="39"/>
      <c r="Q4964" s="39"/>
      <c r="R4964" s="39"/>
      <c r="S4964" s="39"/>
      <c r="T4964" s="39"/>
      <c r="U4964" s="39"/>
      <c r="V4964" s="39"/>
      <c r="W4964" s="39"/>
      <c r="X4964" s="39"/>
    </row>
    <row r="4965" spans="2:24">
      <c r="B4965" s="59"/>
      <c r="C4965" s="44"/>
      <c r="D4965" s="45"/>
      <c r="E4965" s="42"/>
      <c r="I4965" s="39"/>
      <c r="J4965" s="39"/>
      <c r="K4965" s="39"/>
      <c r="L4965" s="39"/>
      <c r="M4965" s="39"/>
      <c r="N4965" s="39"/>
      <c r="O4965" s="39"/>
      <c r="P4965" s="39"/>
      <c r="Q4965" s="39"/>
      <c r="R4965" s="39"/>
      <c r="S4965" s="39"/>
      <c r="T4965" s="39"/>
      <c r="U4965" s="39"/>
      <c r="V4965" s="39"/>
      <c r="W4965" s="39"/>
      <c r="X4965" s="39"/>
    </row>
    <row r="4966" spans="2:24">
      <c r="B4966" s="59"/>
      <c r="C4966" s="44"/>
      <c r="D4966" s="45"/>
      <c r="E4966" s="42"/>
      <c r="I4966" s="39"/>
      <c r="J4966" s="39"/>
      <c r="K4966" s="39"/>
      <c r="L4966" s="39"/>
      <c r="M4966" s="39"/>
      <c r="N4966" s="39"/>
      <c r="O4966" s="39"/>
      <c r="P4966" s="39"/>
      <c r="Q4966" s="39"/>
      <c r="R4966" s="39"/>
      <c r="S4966" s="39"/>
      <c r="T4966" s="39"/>
      <c r="U4966" s="39"/>
      <c r="V4966" s="39"/>
      <c r="W4966" s="39"/>
      <c r="X4966" s="39"/>
    </row>
    <row r="4967" spans="2:24">
      <c r="B4967" s="59"/>
      <c r="C4967" s="44"/>
      <c r="D4967" s="45"/>
      <c r="E4967" s="42"/>
      <c r="I4967" s="39"/>
      <c r="J4967" s="39"/>
      <c r="K4967" s="39"/>
      <c r="L4967" s="39"/>
      <c r="M4967" s="39"/>
      <c r="N4967" s="39"/>
      <c r="O4967" s="39"/>
      <c r="P4967" s="39"/>
      <c r="Q4967" s="39"/>
      <c r="R4967" s="39"/>
      <c r="S4967" s="39"/>
      <c r="T4967" s="39"/>
      <c r="U4967" s="39"/>
      <c r="V4967" s="39"/>
      <c r="W4967" s="39"/>
      <c r="X4967" s="39"/>
    </row>
    <row r="4968" spans="2:24">
      <c r="B4968" s="59"/>
      <c r="C4968" s="44"/>
      <c r="D4968" s="45"/>
      <c r="E4968" s="42"/>
      <c r="I4968" s="39"/>
      <c r="J4968" s="39"/>
      <c r="K4968" s="39"/>
      <c r="L4968" s="39"/>
      <c r="M4968" s="39"/>
      <c r="N4968" s="39"/>
      <c r="O4968" s="39"/>
      <c r="P4968" s="39"/>
      <c r="Q4968" s="39"/>
      <c r="R4968" s="39"/>
      <c r="S4968" s="39"/>
      <c r="T4968" s="39"/>
      <c r="U4968" s="39"/>
      <c r="V4968" s="39"/>
      <c r="W4968" s="39"/>
      <c r="X4968" s="39"/>
    </row>
    <row r="4969" spans="2:24">
      <c r="B4969" s="59"/>
      <c r="C4969" s="44"/>
      <c r="D4969" s="45"/>
      <c r="E4969" s="42"/>
      <c r="I4969" s="39"/>
      <c r="J4969" s="39"/>
      <c r="K4969" s="39"/>
      <c r="L4969" s="39"/>
      <c r="M4969" s="39"/>
      <c r="N4969" s="39"/>
      <c r="O4969" s="39"/>
      <c r="P4969" s="39"/>
      <c r="Q4969" s="39"/>
      <c r="R4969" s="39"/>
      <c r="S4969" s="39"/>
      <c r="T4969" s="39"/>
      <c r="U4969" s="39"/>
      <c r="V4969" s="39"/>
      <c r="W4969" s="39"/>
      <c r="X4969" s="39"/>
    </row>
    <row r="4970" spans="2:24">
      <c r="B4970" s="59"/>
      <c r="C4970" s="44"/>
      <c r="D4970" s="45"/>
      <c r="E4970" s="42"/>
      <c r="I4970" s="39"/>
      <c r="J4970" s="39"/>
      <c r="K4970" s="39"/>
      <c r="L4970" s="39"/>
      <c r="M4970" s="39"/>
      <c r="N4970" s="39"/>
      <c r="O4970" s="39"/>
      <c r="P4970" s="39"/>
      <c r="Q4970" s="39"/>
      <c r="R4970" s="39"/>
      <c r="S4970" s="39"/>
      <c r="T4970" s="39"/>
      <c r="U4970" s="39"/>
      <c r="V4970" s="39"/>
      <c r="W4970" s="39"/>
      <c r="X4970" s="39"/>
    </row>
    <row r="4971" spans="2:24">
      <c r="B4971" s="59"/>
      <c r="C4971" s="44"/>
      <c r="D4971" s="45"/>
      <c r="E4971" s="42"/>
      <c r="I4971" s="39"/>
      <c r="J4971" s="39"/>
      <c r="K4971" s="39"/>
      <c r="L4971" s="39"/>
      <c r="M4971" s="39"/>
      <c r="N4971" s="39"/>
      <c r="O4971" s="39"/>
      <c r="P4971" s="39"/>
      <c r="Q4971" s="39"/>
      <c r="R4971" s="39"/>
      <c r="S4971" s="39"/>
      <c r="T4971" s="39"/>
      <c r="U4971" s="39"/>
      <c r="V4971" s="39"/>
      <c r="W4971" s="39"/>
      <c r="X4971" s="39"/>
    </row>
    <row r="4972" spans="2:24">
      <c r="B4972" s="59"/>
      <c r="C4972" s="44"/>
      <c r="D4972" s="45"/>
      <c r="E4972" s="42"/>
      <c r="I4972" s="39"/>
      <c r="J4972" s="39"/>
      <c r="K4972" s="39"/>
      <c r="L4972" s="39"/>
      <c r="M4972" s="39"/>
      <c r="N4972" s="39"/>
      <c r="O4972" s="39"/>
      <c r="P4972" s="39"/>
      <c r="Q4972" s="39"/>
      <c r="R4972" s="39"/>
      <c r="S4972" s="39"/>
      <c r="T4972" s="39"/>
      <c r="U4972" s="39"/>
      <c r="V4972" s="39"/>
      <c r="W4972" s="39"/>
      <c r="X4972" s="39"/>
    </row>
    <row r="4973" spans="2:24">
      <c r="B4973" s="59"/>
      <c r="C4973" s="44"/>
      <c r="D4973" s="45"/>
      <c r="E4973" s="42"/>
      <c r="I4973" s="39"/>
      <c r="J4973" s="39"/>
      <c r="K4973" s="39"/>
      <c r="L4973" s="39"/>
      <c r="M4973" s="39"/>
      <c r="N4973" s="39"/>
      <c r="O4973" s="39"/>
      <c r="P4973" s="39"/>
      <c r="Q4973" s="39"/>
      <c r="R4973" s="39"/>
      <c r="S4973" s="39"/>
      <c r="T4973" s="39"/>
      <c r="U4973" s="39"/>
      <c r="V4973" s="39"/>
      <c r="W4973" s="39"/>
      <c r="X4973" s="39"/>
    </row>
    <row r="4974" spans="2:24">
      <c r="B4974" s="59"/>
      <c r="C4974" s="44"/>
      <c r="D4974" s="45"/>
      <c r="E4974" s="42"/>
      <c r="I4974" s="39"/>
      <c r="J4974" s="39"/>
      <c r="K4974" s="39"/>
      <c r="L4974" s="39"/>
      <c r="M4974" s="39"/>
      <c r="N4974" s="39"/>
      <c r="O4974" s="39"/>
      <c r="P4974" s="39"/>
      <c r="Q4974" s="39"/>
      <c r="R4974" s="39"/>
      <c r="S4974" s="39"/>
      <c r="T4974" s="39"/>
      <c r="U4974" s="39"/>
      <c r="V4974" s="39"/>
      <c r="W4974" s="39"/>
      <c r="X4974" s="39"/>
    </row>
    <row r="4975" spans="2:24">
      <c r="B4975" s="59"/>
      <c r="C4975" s="44"/>
      <c r="D4975" s="45"/>
      <c r="E4975" s="42"/>
      <c r="I4975" s="39"/>
      <c r="J4975" s="39"/>
      <c r="K4975" s="39"/>
      <c r="L4975" s="39"/>
      <c r="M4975" s="39"/>
      <c r="N4975" s="39"/>
      <c r="O4975" s="39"/>
      <c r="P4975" s="39"/>
      <c r="Q4975" s="39"/>
      <c r="R4975" s="39"/>
      <c r="S4975" s="39"/>
      <c r="T4975" s="39"/>
      <c r="U4975" s="39"/>
      <c r="V4975" s="39"/>
      <c r="W4975" s="39"/>
      <c r="X4975" s="39"/>
    </row>
    <row r="4976" spans="2:24">
      <c r="B4976" s="59"/>
      <c r="C4976" s="44"/>
      <c r="D4976" s="45"/>
      <c r="E4976" s="42"/>
      <c r="I4976" s="39"/>
      <c r="J4976" s="39"/>
      <c r="K4976" s="39"/>
      <c r="L4976" s="39"/>
      <c r="M4976" s="39"/>
      <c r="N4976" s="39"/>
      <c r="O4976" s="39"/>
      <c r="P4976" s="39"/>
      <c r="Q4976" s="39"/>
      <c r="R4976" s="39"/>
      <c r="S4976" s="39"/>
      <c r="T4976" s="39"/>
      <c r="U4976" s="39"/>
      <c r="V4976" s="39"/>
      <c r="W4976" s="39"/>
      <c r="X4976" s="39"/>
    </row>
    <row r="4977" spans="2:24">
      <c r="B4977" s="59"/>
      <c r="C4977" s="44"/>
      <c r="D4977" s="45"/>
      <c r="E4977" s="42"/>
      <c r="I4977" s="39"/>
      <c r="J4977" s="39"/>
      <c r="K4977" s="39"/>
      <c r="L4977" s="39"/>
      <c r="M4977" s="39"/>
      <c r="N4977" s="39"/>
      <c r="O4977" s="39"/>
      <c r="P4977" s="39"/>
      <c r="Q4977" s="39"/>
      <c r="R4977" s="39"/>
      <c r="S4977" s="39"/>
      <c r="T4977" s="39"/>
      <c r="U4977" s="39"/>
      <c r="V4977" s="39"/>
      <c r="W4977" s="39"/>
      <c r="X4977" s="39"/>
    </row>
    <row r="4978" spans="2:24">
      <c r="B4978" s="59"/>
      <c r="C4978" s="44"/>
      <c r="D4978" s="45"/>
      <c r="E4978" s="42"/>
      <c r="I4978" s="39"/>
      <c r="J4978" s="39"/>
      <c r="K4978" s="39"/>
      <c r="L4978" s="39"/>
      <c r="M4978" s="39"/>
      <c r="N4978" s="39"/>
      <c r="O4978" s="39"/>
      <c r="P4978" s="39"/>
      <c r="Q4978" s="39"/>
      <c r="R4978" s="39"/>
      <c r="S4978" s="39"/>
      <c r="T4978" s="39"/>
      <c r="U4978" s="39"/>
      <c r="V4978" s="39"/>
      <c r="W4978" s="39"/>
      <c r="X4978" s="39"/>
    </row>
    <row r="4979" spans="2:24">
      <c r="B4979" s="59"/>
      <c r="C4979" s="44"/>
      <c r="D4979" s="45"/>
      <c r="E4979" s="42"/>
      <c r="I4979" s="39"/>
      <c r="J4979" s="39"/>
      <c r="K4979" s="39"/>
      <c r="L4979" s="39"/>
      <c r="M4979" s="39"/>
      <c r="N4979" s="39"/>
      <c r="O4979" s="39"/>
      <c r="P4979" s="39"/>
      <c r="Q4979" s="39"/>
      <c r="R4979" s="39"/>
      <c r="S4979" s="39"/>
      <c r="T4979" s="39"/>
      <c r="U4979" s="39"/>
      <c r="V4979" s="39"/>
      <c r="W4979" s="39"/>
      <c r="X4979" s="39"/>
    </row>
    <row r="4980" spans="2:24">
      <c r="B4980" s="59"/>
      <c r="C4980" s="44"/>
      <c r="D4980" s="45"/>
      <c r="E4980" s="42"/>
      <c r="I4980" s="39"/>
      <c r="J4980" s="39"/>
      <c r="K4980" s="39"/>
      <c r="L4980" s="39"/>
      <c r="M4980" s="39"/>
      <c r="N4980" s="39"/>
      <c r="O4980" s="39"/>
      <c r="P4980" s="39"/>
      <c r="Q4980" s="39"/>
      <c r="R4980" s="39"/>
      <c r="S4980" s="39"/>
      <c r="T4980" s="39"/>
      <c r="U4980" s="39"/>
      <c r="V4980" s="39"/>
      <c r="W4980" s="39"/>
      <c r="X4980" s="39"/>
    </row>
    <row r="4981" spans="2:24">
      <c r="B4981" s="59"/>
      <c r="C4981" s="44"/>
      <c r="D4981" s="45"/>
      <c r="E4981" s="42"/>
      <c r="I4981" s="39"/>
      <c r="J4981" s="39"/>
      <c r="K4981" s="39"/>
      <c r="L4981" s="39"/>
      <c r="M4981" s="39"/>
      <c r="N4981" s="39"/>
      <c r="O4981" s="39"/>
      <c r="P4981" s="39"/>
      <c r="Q4981" s="39"/>
      <c r="R4981" s="39"/>
      <c r="S4981" s="39"/>
      <c r="T4981" s="39"/>
      <c r="U4981" s="39"/>
      <c r="V4981" s="39"/>
      <c r="W4981" s="39"/>
      <c r="X4981" s="39"/>
    </row>
    <row r="4982" spans="2:24">
      <c r="B4982" s="59"/>
      <c r="C4982" s="44"/>
      <c r="D4982" s="45"/>
      <c r="E4982" s="42"/>
      <c r="I4982" s="39"/>
      <c r="J4982" s="39"/>
      <c r="K4982" s="39"/>
      <c r="L4982" s="39"/>
      <c r="M4982" s="39"/>
      <c r="N4982" s="39"/>
      <c r="O4982" s="39"/>
      <c r="P4982" s="39"/>
      <c r="Q4982" s="39"/>
      <c r="R4982" s="39"/>
      <c r="S4982" s="39"/>
      <c r="T4982" s="39"/>
      <c r="U4982" s="39"/>
      <c r="V4982" s="39"/>
      <c r="W4982" s="39"/>
      <c r="X4982" s="39"/>
    </row>
    <row r="4983" spans="2:24">
      <c r="B4983" s="59"/>
      <c r="C4983" s="44"/>
      <c r="D4983" s="45"/>
      <c r="E4983" s="42"/>
      <c r="I4983" s="39"/>
      <c r="J4983" s="39"/>
      <c r="K4983" s="39"/>
      <c r="L4983" s="39"/>
      <c r="M4983" s="39"/>
      <c r="N4983" s="39"/>
      <c r="O4983" s="39"/>
      <c r="P4983" s="39"/>
      <c r="Q4983" s="39"/>
      <c r="R4983" s="39"/>
      <c r="S4983" s="39"/>
      <c r="T4983" s="39"/>
      <c r="U4983" s="39"/>
      <c r="V4983" s="39"/>
      <c r="W4983" s="39"/>
      <c r="X4983" s="39"/>
    </row>
    <row r="4984" spans="2:24">
      <c r="B4984" s="59"/>
      <c r="C4984" s="44"/>
      <c r="D4984" s="45"/>
      <c r="E4984" s="42"/>
      <c r="I4984" s="39"/>
      <c r="J4984" s="39"/>
      <c r="K4984" s="39"/>
      <c r="L4984" s="39"/>
      <c r="M4984" s="39"/>
      <c r="N4984" s="39"/>
      <c r="O4984" s="39"/>
      <c r="P4984" s="39"/>
      <c r="Q4984" s="39"/>
      <c r="R4984" s="39"/>
      <c r="S4984" s="39"/>
      <c r="T4984" s="39"/>
      <c r="U4984" s="39"/>
      <c r="V4984" s="39"/>
      <c r="W4984" s="39"/>
      <c r="X4984" s="39"/>
    </row>
    <row r="4985" spans="2:24">
      <c r="B4985" s="59"/>
      <c r="C4985" s="44"/>
      <c r="D4985" s="45"/>
      <c r="E4985" s="42"/>
      <c r="I4985" s="39"/>
      <c r="J4985" s="39"/>
      <c r="K4985" s="39"/>
      <c r="L4985" s="39"/>
      <c r="M4985" s="39"/>
      <c r="N4985" s="39"/>
      <c r="O4985" s="39"/>
      <c r="P4985" s="39"/>
      <c r="Q4985" s="39"/>
      <c r="R4985" s="39"/>
      <c r="S4985" s="39"/>
      <c r="T4985" s="39"/>
      <c r="U4985" s="39"/>
      <c r="V4985" s="39"/>
      <c r="W4985" s="39"/>
      <c r="X4985" s="39"/>
    </row>
    <row r="4986" spans="2:24">
      <c r="B4986" s="59"/>
      <c r="C4986" s="44"/>
      <c r="D4986" s="45"/>
      <c r="E4986" s="42"/>
      <c r="I4986" s="39"/>
      <c r="J4986" s="39"/>
      <c r="K4986" s="39"/>
      <c r="L4986" s="39"/>
      <c r="M4986" s="39"/>
      <c r="N4986" s="39"/>
      <c r="O4986" s="39"/>
      <c r="P4986" s="39"/>
      <c r="Q4986" s="39"/>
      <c r="R4986" s="39"/>
      <c r="S4986" s="39"/>
      <c r="T4986" s="39"/>
      <c r="U4986" s="39"/>
      <c r="V4986" s="39"/>
      <c r="W4986" s="39"/>
      <c r="X4986" s="39"/>
    </row>
    <row r="4987" spans="2:24">
      <c r="B4987" s="59"/>
      <c r="C4987" s="44"/>
      <c r="D4987" s="45"/>
      <c r="E4987" s="42"/>
      <c r="I4987" s="39"/>
      <c r="J4987" s="39"/>
      <c r="K4987" s="39"/>
      <c r="L4987" s="39"/>
      <c r="M4987" s="39"/>
      <c r="N4987" s="39"/>
      <c r="O4987" s="39"/>
      <c r="P4987" s="39"/>
      <c r="Q4987" s="39"/>
      <c r="R4987" s="39"/>
      <c r="S4987" s="39"/>
      <c r="T4987" s="39"/>
      <c r="U4987" s="39"/>
      <c r="V4987" s="39"/>
      <c r="W4987" s="39"/>
      <c r="X4987" s="39"/>
    </row>
    <row r="4988" spans="2:24">
      <c r="B4988" s="59"/>
      <c r="C4988" s="44"/>
      <c r="D4988" s="45"/>
      <c r="E4988" s="42"/>
      <c r="I4988" s="39"/>
      <c r="J4988" s="39"/>
      <c r="K4988" s="39"/>
      <c r="L4988" s="39"/>
      <c r="M4988" s="39"/>
      <c r="N4988" s="39"/>
      <c r="O4988" s="39"/>
      <c r="P4988" s="39"/>
      <c r="Q4988" s="39"/>
      <c r="R4988" s="39"/>
      <c r="S4988" s="39"/>
      <c r="T4988" s="39"/>
      <c r="U4988" s="39"/>
      <c r="V4988" s="39"/>
      <c r="W4988" s="39"/>
      <c r="X4988" s="39"/>
    </row>
    <row r="4989" spans="2:24">
      <c r="B4989" s="59"/>
      <c r="C4989" s="44"/>
      <c r="D4989" s="45"/>
      <c r="E4989" s="42"/>
      <c r="I4989" s="39"/>
      <c r="J4989" s="39"/>
      <c r="K4989" s="39"/>
      <c r="L4989" s="39"/>
      <c r="M4989" s="39"/>
      <c r="N4989" s="39"/>
      <c r="O4989" s="39"/>
      <c r="P4989" s="39"/>
      <c r="Q4989" s="39"/>
      <c r="R4989" s="39"/>
      <c r="S4989" s="39"/>
      <c r="T4989" s="39"/>
      <c r="U4989" s="39"/>
      <c r="V4989" s="39"/>
      <c r="W4989" s="39"/>
      <c r="X4989" s="39"/>
    </row>
    <row r="4990" spans="2:24">
      <c r="B4990" s="59"/>
      <c r="C4990" s="44"/>
      <c r="D4990" s="45"/>
      <c r="E4990" s="42"/>
      <c r="I4990" s="39"/>
      <c r="J4990" s="39"/>
      <c r="K4990" s="39"/>
      <c r="L4990" s="39"/>
      <c r="M4990" s="39"/>
      <c r="N4990" s="39"/>
      <c r="O4990" s="39"/>
      <c r="P4990" s="39"/>
      <c r="Q4990" s="39"/>
      <c r="R4990" s="39"/>
      <c r="S4990" s="39"/>
      <c r="T4990" s="39"/>
      <c r="U4990" s="39"/>
      <c r="V4990" s="39"/>
      <c r="W4990" s="39"/>
      <c r="X4990" s="39"/>
    </row>
    <row r="4991" spans="2:24">
      <c r="B4991" s="59"/>
      <c r="C4991" s="44"/>
      <c r="D4991" s="45"/>
      <c r="E4991" s="42"/>
      <c r="I4991" s="39"/>
      <c r="J4991" s="39"/>
      <c r="K4991" s="39"/>
      <c r="L4991" s="39"/>
      <c r="M4991" s="39"/>
      <c r="N4991" s="39"/>
      <c r="O4991" s="39"/>
      <c r="P4991" s="39"/>
      <c r="Q4991" s="39"/>
      <c r="R4991" s="39"/>
      <c r="S4991" s="39"/>
      <c r="T4991" s="39"/>
      <c r="U4991" s="39"/>
      <c r="V4991" s="39"/>
      <c r="W4991" s="39"/>
      <c r="X4991" s="39"/>
    </row>
    <row r="4992" spans="2:24">
      <c r="B4992" s="59"/>
      <c r="C4992" s="44"/>
      <c r="D4992" s="45"/>
      <c r="E4992" s="42"/>
      <c r="I4992" s="39"/>
      <c r="J4992" s="39"/>
      <c r="K4992" s="39"/>
      <c r="L4992" s="39"/>
      <c r="M4992" s="39"/>
      <c r="N4992" s="39"/>
      <c r="O4992" s="39"/>
      <c r="P4992" s="39"/>
      <c r="Q4992" s="39"/>
      <c r="R4992" s="39"/>
      <c r="S4992" s="39"/>
      <c r="T4992" s="39"/>
      <c r="U4992" s="39"/>
      <c r="V4992" s="39"/>
      <c r="W4992" s="39"/>
      <c r="X4992" s="39"/>
    </row>
    <row r="4993" spans="2:24">
      <c r="B4993" s="59"/>
      <c r="C4993" s="44"/>
      <c r="D4993" s="45"/>
      <c r="E4993" s="42"/>
      <c r="I4993" s="39"/>
      <c r="J4993" s="39"/>
      <c r="K4993" s="39"/>
      <c r="L4993" s="39"/>
      <c r="M4993" s="39"/>
      <c r="N4993" s="39"/>
      <c r="O4993" s="39"/>
      <c r="P4993" s="39"/>
      <c r="Q4993" s="39"/>
      <c r="R4993" s="39"/>
      <c r="S4993" s="39"/>
      <c r="T4993" s="39"/>
      <c r="U4993" s="39"/>
      <c r="V4993" s="39"/>
      <c r="W4993" s="39"/>
      <c r="X4993" s="39"/>
    </row>
    <row r="4994" spans="2:24">
      <c r="B4994" s="59"/>
      <c r="C4994" s="44"/>
      <c r="D4994" s="45"/>
      <c r="E4994" s="42"/>
      <c r="I4994" s="39"/>
      <c r="J4994" s="39"/>
      <c r="K4994" s="39"/>
      <c r="L4994" s="39"/>
      <c r="M4994" s="39"/>
      <c r="N4994" s="39"/>
      <c r="O4994" s="39"/>
      <c r="P4994" s="39"/>
      <c r="Q4994" s="39"/>
      <c r="R4994" s="39"/>
      <c r="S4994" s="39"/>
      <c r="T4994" s="39"/>
      <c r="U4994" s="39"/>
      <c r="V4994" s="39"/>
      <c r="W4994" s="39"/>
      <c r="X4994" s="39"/>
    </row>
    <row r="4995" spans="2:24">
      <c r="B4995" s="59"/>
      <c r="C4995" s="44"/>
      <c r="D4995" s="45"/>
      <c r="E4995" s="42"/>
      <c r="I4995" s="39"/>
      <c r="J4995" s="39"/>
      <c r="K4995" s="39"/>
      <c r="L4995" s="39"/>
      <c r="M4995" s="39"/>
      <c r="N4995" s="39"/>
      <c r="O4995" s="39"/>
      <c r="P4995" s="39"/>
      <c r="Q4995" s="39"/>
      <c r="R4995" s="39"/>
      <c r="S4995" s="39"/>
      <c r="T4995" s="39"/>
      <c r="U4995" s="39"/>
      <c r="V4995" s="39"/>
      <c r="W4995" s="39"/>
      <c r="X4995" s="39"/>
    </row>
    <row r="4996" spans="2:24">
      <c r="B4996" s="59"/>
      <c r="C4996" s="44"/>
      <c r="D4996" s="45"/>
      <c r="E4996" s="42"/>
      <c r="I4996" s="39"/>
      <c r="J4996" s="39"/>
      <c r="K4996" s="39"/>
      <c r="L4996" s="39"/>
      <c r="M4996" s="39"/>
      <c r="N4996" s="39"/>
      <c r="O4996" s="39"/>
      <c r="P4996" s="39"/>
      <c r="Q4996" s="39"/>
      <c r="R4996" s="39"/>
      <c r="S4996" s="39"/>
      <c r="T4996" s="39"/>
      <c r="U4996" s="39"/>
      <c r="V4996" s="39"/>
      <c r="W4996" s="39"/>
      <c r="X4996" s="39"/>
    </row>
    <row r="4997" spans="2:24">
      <c r="B4997" s="59"/>
      <c r="C4997" s="44"/>
      <c r="D4997" s="45"/>
      <c r="E4997" s="42"/>
      <c r="I4997" s="39"/>
      <c r="J4997" s="39"/>
      <c r="K4997" s="39"/>
      <c r="L4997" s="39"/>
      <c r="M4997" s="39"/>
      <c r="N4997" s="39"/>
      <c r="O4997" s="39"/>
      <c r="P4997" s="39"/>
      <c r="Q4997" s="39"/>
      <c r="R4997" s="39"/>
      <c r="S4997" s="39"/>
      <c r="T4997" s="39"/>
      <c r="U4997" s="39"/>
      <c r="V4997" s="39"/>
      <c r="W4997" s="39"/>
      <c r="X4997" s="39"/>
    </row>
    <row r="4998" spans="2:24">
      <c r="B4998" s="59"/>
      <c r="C4998" s="44"/>
      <c r="D4998" s="45"/>
      <c r="E4998" s="42"/>
      <c r="I4998" s="39"/>
      <c r="J4998" s="39"/>
      <c r="K4998" s="39"/>
      <c r="L4998" s="39"/>
      <c r="M4998" s="39"/>
      <c r="N4998" s="39"/>
      <c r="O4998" s="39"/>
      <c r="P4998" s="39"/>
      <c r="Q4998" s="39"/>
      <c r="R4998" s="39"/>
      <c r="S4998" s="39"/>
      <c r="T4998" s="39"/>
      <c r="U4998" s="39"/>
      <c r="V4998" s="39"/>
      <c r="W4998" s="39"/>
      <c r="X4998" s="39"/>
    </row>
    <row r="4999" spans="2:24">
      <c r="B4999" s="59"/>
      <c r="C4999" s="44"/>
      <c r="D4999" s="45"/>
      <c r="E4999" s="42"/>
      <c r="I4999" s="39"/>
      <c r="J4999" s="39"/>
      <c r="K4999" s="39"/>
      <c r="L4999" s="39"/>
      <c r="M4999" s="39"/>
      <c r="N4999" s="39"/>
      <c r="O4999" s="39"/>
      <c r="P4999" s="39"/>
      <c r="Q4999" s="39"/>
      <c r="R4999" s="39"/>
      <c r="S4999" s="39"/>
      <c r="T4999" s="39"/>
      <c r="U4999" s="39"/>
      <c r="V4999" s="39"/>
      <c r="W4999" s="39"/>
      <c r="X4999" s="39"/>
    </row>
    <row r="5000" spans="2:24">
      <c r="B5000" s="59"/>
      <c r="C5000" s="44"/>
      <c r="D5000" s="45"/>
      <c r="E5000" s="42"/>
      <c r="I5000" s="39"/>
      <c r="J5000" s="39"/>
      <c r="K5000" s="39"/>
      <c r="L5000" s="39"/>
      <c r="M5000" s="39"/>
      <c r="N5000" s="39"/>
      <c r="O5000" s="39"/>
      <c r="P5000" s="39"/>
      <c r="Q5000" s="39"/>
      <c r="R5000" s="39"/>
      <c r="S5000" s="39"/>
      <c r="T5000" s="39"/>
      <c r="U5000" s="39"/>
      <c r="V5000" s="39"/>
      <c r="W5000" s="39"/>
      <c r="X5000" s="39"/>
    </row>
    <row r="5001" spans="2:24">
      <c r="B5001" s="59"/>
      <c r="C5001" s="44"/>
      <c r="D5001" s="45"/>
      <c r="E5001" s="42"/>
      <c r="I5001" s="39"/>
      <c r="J5001" s="39"/>
      <c r="K5001" s="39"/>
      <c r="L5001" s="39"/>
      <c r="M5001" s="39"/>
      <c r="N5001" s="39"/>
      <c r="O5001" s="39"/>
      <c r="P5001" s="39"/>
      <c r="Q5001" s="39"/>
      <c r="R5001" s="39"/>
      <c r="S5001" s="39"/>
      <c r="T5001" s="39"/>
      <c r="U5001" s="39"/>
      <c r="V5001" s="39"/>
      <c r="W5001" s="39"/>
      <c r="X5001" s="39"/>
    </row>
    <row r="5002" spans="2:24">
      <c r="B5002" s="59"/>
      <c r="C5002" s="44"/>
      <c r="D5002" s="45"/>
      <c r="E5002" s="42"/>
      <c r="I5002" s="39"/>
      <c r="J5002" s="39"/>
      <c r="K5002" s="39"/>
      <c r="L5002" s="39"/>
      <c r="M5002" s="39"/>
      <c r="N5002" s="39"/>
      <c r="O5002" s="39"/>
      <c r="P5002" s="39"/>
      <c r="Q5002" s="39"/>
      <c r="R5002" s="39"/>
      <c r="S5002" s="39"/>
      <c r="T5002" s="39"/>
      <c r="U5002" s="39"/>
      <c r="V5002" s="39"/>
      <c r="W5002" s="39"/>
      <c r="X5002" s="39"/>
    </row>
    <row r="5003" spans="2:24">
      <c r="B5003" s="59"/>
      <c r="C5003" s="44"/>
      <c r="D5003" s="45"/>
      <c r="E5003" s="42"/>
      <c r="I5003" s="39"/>
      <c r="J5003" s="39"/>
      <c r="K5003" s="39"/>
      <c r="L5003" s="39"/>
      <c r="M5003" s="39"/>
      <c r="N5003" s="39"/>
      <c r="O5003" s="39"/>
      <c r="P5003" s="39"/>
      <c r="Q5003" s="39"/>
      <c r="R5003" s="39"/>
      <c r="S5003" s="39"/>
      <c r="T5003" s="39"/>
      <c r="U5003" s="39"/>
      <c r="V5003" s="39"/>
      <c r="W5003" s="39"/>
      <c r="X5003" s="39"/>
    </row>
    <row r="5004" spans="2:24">
      <c r="B5004" s="59"/>
      <c r="C5004" s="44"/>
      <c r="D5004" s="45"/>
      <c r="E5004" s="42"/>
      <c r="I5004" s="39"/>
      <c r="J5004" s="39"/>
      <c r="K5004" s="39"/>
      <c r="L5004" s="39"/>
      <c r="M5004" s="39"/>
      <c r="N5004" s="39"/>
      <c r="O5004" s="39"/>
      <c r="P5004" s="39"/>
      <c r="Q5004" s="39"/>
      <c r="R5004" s="39"/>
      <c r="S5004" s="39"/>
      <c r="T5004" s="39"/>
      <c r="U5004" s="39"/>
      <c r="V5004" s="39"/>
      <c r="W5004" s="39"/>
      <c r="X5004" s="39"/>
    </row>
    <row r="5005" spans="2:24">
      <c r="B5005" s="59"/>
      <c r="C5005" s="44"/>
      <c r="D5005" s="45"/>
      <c r="E5005" s="42"/>
      <c r="I5005" s="39"/>
      <c r="J5005" s="39"/>
      <c r="K5005" s="39"/>
      <c r="L5005" s="39"/>
      <c r="M5005" s="39"/>
      <c r="N5005" s="39"/>
      <c r="O5005" s="39"/>
      <c r="P5005" s="39"/>
      <c r="Q5005" s="39"/>
      <c r="R5005" s="39"/>
      <c r="S5005" s="39"/>
      <c r="T5005" s="39"/>
      <c r="U5005" s="39"/>
      <c r="V5005" s="39"/>
      <c r="W5005" s="39"/>
      <c r="X5005" s="39"/>
    </row>
    <row r="5006" spans="2:24">
      <c r="B5006" s="59"/>
      <c r="C5006" s="44"/>
      <c r="D5006" s="45"/>
      <c r="E5006" s="42"/>
      <c r="I5006" s="39"/>
      <c r="J5006" s="39"/>
      <c r="K5006" s="39"/>
      <c r="L5006" s="39"/>
      <c r="M5006" s="39"/>
      <c r="N5006" s="39"/>
      <c r="O5006" s="39"/>
      <c r="P5006" s="39"/>
      <c r="Q5006" s="39"/>
      <c r="R5006" s="39"/>
      <c r="S5006" s="39"/>
      <c r="T5006" s="39"/>
      <c r="U5006" s="39"/>
      <c r="V5006" s="39"/>
      <c r="W5006" s="39"/>
      <c r="X5006" s="39"/>
    </row>
    <row r="5007" spans="2:24">
      <c r="B5007" s="59"/>
      <c r="C5007" s="44"/>
      <c r="D5007" s="45"/>
      <c r="E5007" s="42"/>
      <c r="I5007" s="39"/>
      <c r="J5007" s="39"/>
      <c r="K5007" s="39"/>
      <c r="L5007" s="39"/>
      <c r="M5007" s="39"/>
      <c r="N5007" s="39"/>
      <c r="O5007" s="39"/>
      <c r="P5007" s="39"/>
      <c r="Q5007" s="39"/>
      <c r="R5007" s="39"/>
      <c r="S5007" s="39"/>
      <c r="T5007" s="39"/>
      <c r="U5007" s="39"/>
      <c r="V5007" s="39"/>
      <c r="W5007" s="39"/>
      <c r="X5007" s="39"/>
    </row>
    <row r="5008" spans="2:24">
      <c r="B5008" s="59"/>
      <c r="C5008" s="44"/>
      <c r="D5008" s="45"/>
      <c r="E5008" s="42"/>
      <c r="I5008" s="39"/>
      <c r="J5008" s="39"/>
      <c r="K5008" s="39"/>
      <c r="L5008" s="39"/>
      <c r="M5008" s="39"/>
      <c r="N5008" s="39"/>
      <c r="O5008" s="39"/>
      <c r="P5008" s="39"/>
      <c r="Q5008" s="39"/>
      <c r="R5008" s="39"/>
      <c r="S5008" s="39"/>
      <c r="T5008" s="39"/>
      <c r="U5008" s="39"/>
      <c r="V5008" s="39"/>
      <c r="W5008" s="39"/>
      <c r="X5008" s="39"/>
    </row>
    <row r="5009" spans="2:24">
      <c r="B5009" s="59"/>
      <c r="C5009" s="44"/>
      <c r="D5009" s="45"/>
      <c r="E5009" s="42"/>
      <c r="I5009" s="39"/>
      <c r="J5009" s="39"/>
      <c r="K5009" s="39"/>
      <c r="L5009" s="39"/>
      <c r="M5009" s="39"/>
      <c r="N5009" s="39"/>
      <c r="O5009" s="39"/>
      <c r="P5009" s="39"/>
      <c r="Q5009" s="39"/>
      <c r="R5009" s="39"/>
      <c r="S5009" s="39"/>
      <c r="T5009" s="39"/>
      <c r="U5009" s="39"/>
      <c r="V5009" s="39"/>
      <c r="W5009" s="39"/>
      <c r="X5009" s="39"/>
    </row>
    <row r="5010" spans="2:24">
      <c r="B5010" s="59"/>
      <c r="C5010" s="44"/>
      <c r="D5010" s="45"/>
      <c r="E5010" s="42"/>
      <c r="I5010" s="39"/>
      <c r="J5010" s="39"/>
      <c r="K5010" s="39"/>
      <c r="L5010" s="39"/>
      <c r="M5010" s="39"/>
      <c r="N5010" s="39"/>
      <c r="O5010" s="39"/>
      <c r="P5010" s="39"/>
      <c r="Q5010" s="39"/>
      <c r="R5010" s="39"/>
      <c r="S5010" s="39"/>
      <c r="T5010" s="39"/>
      <c r="U5010" s="39"/>
      <c r="V5010" s="39"/>
      <c r="W5010" s="39"/>
      <c r="X5010" s="39"/>
    </row>
    <row r="5011" spans="2:24">
      <c r="B5011" s="59"/>
      <c r="C5011" s="44"/>
      <c r="D5011" s="45"/>
      <c r="E5011" s="42"/>
      <c r="I5011" s="39"/>
      <c r="J5011" s="39"/>
      <c r="K5011" s="39"/>
      <c r="L5011" s="39"/>
      <c r="M5011" s="39"/>
      <c r="N5011" s="39"/>
      <c r="O5011" s="39"/>
      <c r="P5011" s="39"/>
      <c r="Q5011" s="39"/>
      <c r="R5011" s="39"/>
      <c r="S5011" s="39"/>
      <c r="T5011" s="39"/>
      <c r="U5011" s="39"/>
      <c r="V5011" s="39"/>
      <c r="W5011" s="39"/>
      <c r="X5011" s="39"/>
    </row>
    <row r="5012" spans="2:24">
      <c r="B5012" s="59"/>
      <c r="C5012" s="44"/>
      <c r="D5012" s="45"/>
      <c r="E5012" s="42"/>
      <c r="I5012" s="39"/>
      <c r="J5012" s="39"/>
      <c r="K5012" s="39"/>
      <c r="L5012" s="39"/>
      <c r="M5012" s="39"/>
      <c r="N5012" s="39"/>
      <c r="O5012" s="39"/>
      <c r="P5012" s="39"/>
      <c r="Q5012" s="39"/>
      <c r="R5012" s="39"/>
      <c r="S5012" s="39"/>
      <c r="T5012" s="39"/>
      <c r="U5012" s="39"/>
      <c r="V5012" s="39"/>
      <c r="W5012" s="39"/>
      <c r="X5012" s="39"/>
    </row>
    <row r="5013" spans="2:24">
      <c r="B5013" s="59"/>
      <c r="C5013" s="44"/>
      <c r="D5013" s="45"/>
      <c r="E5013" s="42"/>
      <c r="I5013" s="39"/>
      <c r="J5013" s="39"/>
      <c r="K5013" s="39"/>
      <c r="L5013" s="39"/>
      <c r="M5013" s="39"/>
      <c r="N5013" s="39"/>
      <c r="O5013" s="39"/>
      <c r="P5013" s="39"/>
      <c r="Q5013" s="39"/>
      <c r="R5013" s="39"/>
      <c r="S5013" s="39"/>
      <c r="T5013" s="39"/>
      <c r="U5013" s="39"/>
      <c r="V5013" s="39"/>
      <c r="W5013" s="39"/>
      <c r="X5013" s="39"/>
    </row>
    <row r="5014" spans="2:24">
      <c r="B5014" s="59"/>
      <c r="C5014" s="44"/>
      <c r="D5014" s="45"/>
      <c r="E5014" s="42"/>
      <c r="I5014" s="39"/>
      <c r="J5014" s="39"/>
      <c r="K5014" s="39"/>
      <c r="L5014" s="39"/>
      <c r="M5014" s="39"/>
      <c r="N5014" s="39"/>
      <c r="O5014" s="39"/>
      <c r="P5014" s="39"/>
      <c r="Q5014" s="39"/>
      <c r="R5014" s="39"/>
      <c r="S5014" s="39"/>
      <c r="T5014" s="39"/>
      <c r="U5014" s="39"/>
      <c r="V5014" s="39"/>
      <c r="W5014" s="39"/>
      <c r="X5014" s="39"/>
    </row>
    <row r="5015" spans="2:24">
      <c r="B5015" s="59"/>
      <c r="C5015" s="44"/>
      <c r="D5015" s="45"/>
      <c r="E5015" s="42"/>
      <c r="I5015" s="39"/>
      <c r="J5015" s="39"/>
      <c r="K5015" s="39"/>
      <c r="L5015" s="39"/>
      <c r="M5015" s="39"/>
      <c r="N5015" s="39"/>
      <c r="O5015" s="39"/>
      <c r="P5015" s="39"/>
      <c r="Q5015" s="39"/>
      <c r="R5015" s="39"/>
      <c r="S5015" s="39"/>
      <c r="T5015" s="39"/>
      <c r="U5015" s="39"/>
      <c r="V5015" s="39"/>
      <c r="W5015" s="39"/>
      <c r="X5015" s="39"/>
    </row>
    <row r="5016" spans="2:24">
      <c r="B5016" s="59"/>
      <c r="C5016" s="44"/>
      <c r="D5016" s="45"/>
      <c r="E5016" s="42"/>
      <c r="I5016" s="39"/>
      <c r="J5016" s="39"/>
      <c r="K5016" s="39"/>
      <c r="L5016" s="39"/>
      <c r="M5016" s="39"/>
      <c r="N5016" s="39"/>
      <c r="O5016" s="39"/>
      <c r="P5016" s="39"/>
      <c r="Q5016" s="39"/>
      <c r="R5016" s="39"/>
      <c r="S5016" s="39"/>
      <c r="T5016" s="39"/>
      <c r="U5016" s="39"/>
      <c r="V5016" s="39"/>
      <c r="W5016" s="39"/>
      <c r="X5016" s="39"/>
    </row>
    <row r="5017" spans="2:24">
      <c r="B5017" s="59"/>
      <c r="C5017" s="44"/>
      <c r="D5017" s="45"/>
      <c r="E5017" s="42"/>
      <c r="I5017" s="39"/>
      <c r="J5017" s="39"/>
      <c r="K5017" s="39"/>
      <c r="L5017" s="39"/>
      <c r="M5017" s="39"/>
      <c r="N5017" s="39"/>
      <c r="O5017" s="39"/>
      <c r="P5017" s="39"/>
      <c r="Q5017" s="39"/>
      <c r="R5017" s="39"/>
      <c r="S5017" s="39"/>
      <c r="T5017" s="39"/>
      <c r="U5017" s="39"/>
      <c r="V5017" s="39"/>
      <c r="W5017" s="39"/>
      <c r="X5017" s="39"/>
    </row>
    <row r="5018" spans="2:24">
      <c r="B5018" s="59"/>
      <c r="C5018" s="44"/>
      <c r="D5018" s="45"/>
      <c r="E5018" s="42"/>
      <c r="I5018" s="39"/>
      <c r="J5018" s="39"/>
      <c r="K5018" s="39"/>
      <c r="L5018" s="39"/>
      <c r="M5018" s="39"/>
      <c r="N5018" s="39"/>
      <c r="O5018" s="39"/>
      <c r="P5018" s="39"/>
      <c r="Q5018" s="39"/>
      <c r="R5018" s="39"/>
      <c r="S5018" s="39"/>
      <c r="T5018" s="39"/>
      <c r="U5018" s="39"/>
      <c r="V5018" s="39"/>
      <c r="W5018" s="39"/>
      <c r="X5018" s="39"/>
    </row>
    <row r="5019" spans="2:24">
      <c r="B5019" s="59"/>
      <c r="C5019" s="44"/>
      <c r="D5019" s="45"/>
      <c r="E5019" s="42"/>
      <c r="I5019" s="39"/>
      <c r="J5019" s="39"/>
      <c r="K5019" s="39"/>
      <c r="L5019" s="39"/>
      <c r="M5019" s="39"/>
      <c r="N5019" s="39"/>
      <c r="O5019" s="39"/>
      <c r="P5019" s="39"/>
      <c r="Q5019" s="39"/>
      <c r="R5019" s="39"/>
      <c r="S5019" s="39"/>
      <c r="T5019" s="39"/>
      <c r="U5019" s="39"/>
      <c r="V5019" s="39"/>
      <c r="W5019" s="39"/>
      <c r="X5019" s="39"/>
    </row>
    <row r="5020" spans="2:24">
      <c r="B5020" s="59"/>
      <c r="C5020" s="44"/>
      <c r="D5020" s="45"/>
      <c r="E5020" s="42"/>
      <c r="I5020" s="39"/>
      <c r="J5020" s="39"/>
      <c r="K5020" s="39"/>
      <c r="L5020" s="39"/>
      <c r="M5020" s="39"/>
      <c r="N5020" s="39"/>
      <c r="O5020" s="39"/>
      <c r="P5020" s="39"/>
      <c r="Q5020" s="39"/>
      <c r="R5020" s="39"/>
      <c r="S5020" s="39"/>
      <c r="T5020" s="39"/>
      <c r="U5020" s="39"/>
      <c r="V5020" s="39"/>
      <c r="W5020" s="39"/>
      <c r="X5020" s="39"/>
    </row>
    <row r="5021" spans="2:24">
      <c r="B5021" s="59"/>
      <c r="C5021" s="44"/>
      <c r="D5021" s="45"/>
      <c r="E5021" s="42"/>
      <c r="I5021" s="39"/>
      <c r="J5021" s="39"/>
      <c r="K5021" s="39"/>
      <c r="L5021" s="39"/>
      <c r="M5021" s="39"/>
      <c r="N5021" s="39"/>
      <c r="O5021" s="39"/>
      <c r="P5021" s="39"/>
      <c r="Q5021" s="39"/>
      <c r="R5021" s="39"/>
      <c r="S5021" s="39"/>
      <c r="T5021" s="39"/>
      <c r="U5021" s="39"/>
      <c r="V5021" s="39"/>
      <c r="W5021" s="39"/>
      <c r="X5021" s="39"/>
    </row>
    <row r="5022" spans="2:24">
      <c r="B5022" s="59"/>
      <c r="C5022" s="44"/>
      <c r="D5022" s="45"/>
      <c r="E5022" s="42"/>
      <c r="I5022" s="39"/>
      <c r="J5022" s="39"/>
      <c r="K5022" s="39"/>
      <c r="L5022" s="39"/>
      <c r="M5022" s="39"/>
      <c r="N5022" s="39"/>
      <c r="O5022" s="39"/>
      <c r="P5022" s="39"/>
      <c r="Q5022" s="39"/>
      <c r="R5022" s="39"/>
      <c r="S5022" s="39"/>
      <c r="T5022" s="39"/>
      <c r="U5022" s="39"/>
      <c r="V5022" s="39"/>
      <c r="W5022" s="39"/>
      <c r="X5022" s="39"/>
    </row>
    <row r="5023" spans="2:24">
      <c r="B5023" s="59"/>
      <c r="C5023" s="44"/>
      <c r="D5023" s="45"/>
      <c r="E5023" s="42"/>
      <c r="I5023" s="39"/>
      <c r="J5023" s="39"/>
      <c r="K5023" s="39"/>
      <c r="L5023" s="39"/>
      <c r="M5023" s="39"/>
      <c r="N5023" s="39"/>
      <c r="O5023" s="39"/>
      <c r="P5023" s="39"/>
      <c r="Q5023" s="39"/>
      <c r="R5023" s="39"/>
      <c r="S5023" s="39"/>
      <c r="T5023" s="39"/>
      <c r="U5023" s="39"/>
      <c r="V5023" s="39"/>
      <c r="W5023" s="39"/>
      <c r="X5023" s="39"/>
    </row>
    <row r="5024" spans="2:24">
      <c r="B5024" s="59"/>
      <c r="C5024" s="44"/>
      <c r="D5024" s="45"/>
      <c r="E5024" s="42"/>
      <c r="I5024" s="39"/>
      <c r="J5024" s="39"/>
      <c r="K5024" s="39"/>
      <c r="L5024" s="39"/>
      <c r="M5024" s="39"/>
      <c r="N5024" s="39"/>
      <c r="O5024" s="39"/>
      <c r="P5024" s="39"/>
      <c r="Q5024" s="39"/>
      <c r="R5024" s="39"/>
      <c r="S5024" s="39"/>
      <c r="T5024" s="39"/>
      <c r="U5024" s="39"/>
      <c r="V5024" s="39"/>
      <c r="W5024" s="39"/>
      <c r="X5024" s="39"/>
    </row>
    <row r="5025" spans="2:24">
      <c r="B5025" s="59"/>
      <c r="C5025" s="44"/>
      <c r="D5025" s="45"/>
      <c r="E5025" s="42"/>
      <c r="I5025" s="39"/>
      <c r="J5025" s="39"/>
      <c r="K5025" s="39"/>
      <c r="L5025" s="39"/>
      <c r="M5025" s="39"/>
      <c r="N5025" s="39"/>
      <c r="O5025" s="39"/>
      <c r="P5025" s="39"/>
      <c r="Q5025" s="39"/>
      <c r="R5025" s="39"/>
      <c r="S5025" s="39"/>
      <c r="T5025" s="39"/>
      <c r="U5025" s="39"/>
      <c r="V5025" s="39"/>
      <c r="W5025" s="39"/>
      <c r="X5025" s="39"/>
    </row>
    <row r="5026" spans="2:24">
      <c r="B5026" s="59"/>
      <c r="C5026" s="44"/>
      <c r="D5026" s="45"/>
      <c r="E5026" s="42"/>
      <c r="I5026" s="39"/>
      <c r="J5026" s="39"/>
      <c r="K5026" s="39"/>
      <c r="L5026" s="39"/>
      <c r="M5026" s="39"/>
      <c r="N5026" s="39"/>
      <c r="O5026" s="39"/>
      <c r="P5026" s="39"/>
      <c r="Q5026" s="39"/>
      <c r="R5026" s="39"/>
      <c r="S5026" s="39"/>
      <c r="T5026" s="39"/>
      <c r="U5026" s="39"/>
      <c r="V5026" s="39"/>
      <c r="W5026" s="39"/>
      <c r="X5026" s="39"/>
    </row>
    <row r="5027" spans="2:24">
      <c r="B5027" s="59"/>
      <c r="C5027" s="44"/>
      <c r="D5027" s="45"/>
      <c r="E5027" s="42"/>
      <c r="I5027" s="39"/>
      <c r="J5027" s="39"/>
      <c r="K5027" s="39"/>
      <c r="L5027" s="39"/>
      <c r="M5027" s="39"/>
      <c r="N5027" s="39"/>
      <c r="O5027" s="39"/>
      <c r="P5027" s="39"/>
      <c r="Q5027" s="39"/>
      <c r="R5027" s="39"/>
      <c r="S5027" s="39"/>
      <c r="T5027" s="39"/>
      <c r="U5027" s="39"/>
      <c r="V5027" s="39"/>
      <c r="W5027" s="39"/>
      <c r="X5027" s="39"/>
    </row>
    <row r="5028" spans="2:24">
      <c r="B5028" s="59"/>
      <c r="C5028" s="44"/>
      <c r="D5028" s="45"/>
      <c r="E5028" s="42"/>
      <c r="I5028" s="39"/>
      <c r="J5028" s="39"/>
      <c r="K5028" s="39"/>
      <c r="L5028" s="39"/>
      <c r="M5028" s="39"/>
      <c r="N5028" s="39"/>
      <c r="O5028" s="39"/>
      <c r="P5028" s="39"/>
      <c r="Q5028" s="39"/>
      <c r="R5028" s="39"/>
      <c r="S5028" s="39"/>
      <c r="T5028" s="39"/>
      <c r="U5028" s="39"/>
      <c r="V5028" s="39"/>
      <c r="W5028" s="39"/>
      <c r="X5028" s="39"/>
    </row>
    <row r="5029" spans="2:24">
      <c r="B5029" s="59"/>
      <c r="C5029" s="44"/>
      <c r="D5029" s="45"/>
      <c r="E5029" s="42"/>
      <c r="I5029" s="39"/>
      <c r="J5029" s="39"/>
      <c r="K5029" s="39"/>
      <c r="L5029" s="39"/>
      <c r="M5029" s="39"/>
      <c r="N5029" s="39"/>
      <c r="O5029" s="39"/>
      <c r="P5029" s="39"/>
      <c r="Q5029" s="39"/>
      <c r="R5029" s="39"/>
      <c r="S5029" s="39"/>
      <c r="T5029" s="39"/>
      <c r="U5029" s="39"/>
      <c r="V5029" s="39"/>
      <c r="W5029" s="39"/>
      <c r="X5029" s="39"/>
    </row>
    <row r="5030" spans="2:24">
      <c r="B5030" s="59"/>
      <c r="C5030" s="44"/>
      <c r="D5030" s="45"/>
      <c r="E5030" s="42"/>
      <c r="I5030" s="39"/>
      <c r="J5030" s="39"/>
      <c r="K5030" s="39"/>
      <c r="L5030" s="39"/>
      <c r="M5030" s="39"/>
      <c r="N5030" s="39"/>
      <c r="O5030" s="39"/>
      <c r="P5030" s="39"/>
      <c r="Q5030" s="39"/>
      <c r="R5030" s="39"/>
      <c r="S5030" s="39"/>
      <c r="T5030" s="39"/>
      <c r="U5030" s="39"/>
      <c r="V5030" s="39"/>
      <c r="W5030" s="39"/>
      <c r="X5030" s="39"/>
    </row>
    <row r="5031" spans="2:24">
      <c r="B5031" s="59"/>
      <c r="C5031" s="44"/>
      <c r="D5031" s="45"/>
      <c r="E5031" s="42"/>
      <c r="I5031" s="39"/>
      <c r="J5031" s="39"/>
      <c r="K5031" s="39"/>
      <c r="L5031" s="39"/>
      <c r="M5031" s="39"/>
      <c r="N5031" s="39"/>
      <c r="O5031" s="39"/>
      <c r="P5031" s="39"/>
      <c r="Q5031" s="39"/>
      <c r="R5031" s="39"/>
      <c r="S5031" s="39"/>
      <c r="T5031" s="39"/>
      <c r="U5031" s="39"/>
      <c r="V5031" s="39"/>
      <c r="W5031" s="39"/>
      <c r="X5031" s="39"/>
    </row>
    <row r="5032" spans="2:24">
      <c r="B5032" s="59"/>
      <c r="C5032" s="44"/>
      <c r="D5032" s="45"/>
      <c r="E5032" s="42"/>
      <c r="I5032" s="39"/>
      <c r="J5032" s="39"/>
      <c r="K5032" s="39"/>
      <c r="L5032" s="39"/>
      <c r="M5032" s="39"/>
      <c r="N5032" s="39"/>
      <c r="O5032" s="39"/>
      <c r="P5032" s="39"/>
      <c r="Q5032" s="39"/>
      <c r="R5032" s="39"/>
      <c r="S5032" s="39"/>
      <c r="T5032" s="39"/>
      <c r="U5032" s="39"/>
      <c r="V5032" s="39"/>
      <c r="W5032" s="39"/>
      <c r="X5032" s="39"/>
    </row>
    <row r="5033" spans="2:24">
      <c r="B5033" s="59"/>
      <c r="C5033" s="44"/>
      <c r="D5033" s="45"/>
      <c r="E5033" s="42"/>
      <c r="I5033" s="39"/>
      <c r="J5033" s="39"/>
      <c r="K5033" s="39"/>
      <c r="L5033" s="39"/>
      <c r="M5033" s="39"/>
      <c r="N5033" s="39"/>
      <c r="O5033" s="39"/>
      <c r="P5033" s="39"/>
      <c r="Q5033" s="39"/>
      <c r="R5033" s="39"/>
      <c r="S5033" s="39"/>
      <c r="T5033" s="39"/>
      <c r="U5033" s="39"/>
      <c r="V5033" s="39"/>
      <c r="W5033" s="39"/>
      <c r="X5033" s="39"/>
    </row>
    <row r="5034" spans="2:24">
      <c r="B5034" s="59"/>
      <c r="C5034" s="44"/>
      <c r="D5034" s="45"/>
      <c r="E5034" s="42"/>
      <c r="I5034" s="39"/>
      <c r="J5034" s="39"/>
      <c r="K5034" s="39"/>
      <c r="L5034" s="39"/>
      <c r="M5034" s="39"/>
      <c r="N5034" s="39"/>
      <c r="O5034" s="39"/>
      <c r="P5034" s="39"/>
      <c r="Q5034" s="39"/>
      <c r="R5034" s="39"/>
      <c r="S5034" s="39"/>
      <c r="T5034" s="39"/>
      <c r="U5034" s="39"/>
      <c r="V5034" s="39"/>
      <c r="W5034" s="39"/>
      <c r="X5034" s="39"/>
    </row>
    <row r="5035" spans="2:24">
      <c r="B5035" s="59"/>
      <c r="C5035" s="44"/>
      <c r="D5035" s="45"/>
      <c r="E5035" s="42"/>
      <c r="I5035" s="39"/>
      <c r="J5035" s="39"/>
      <c r="K5035" s="39"/>
      <c r="L5035" s="39"/>
      <c r="M5035" s="39"/>
      <c r="N5035" s="39"/>
      <c r="O5035" s="39"/>
      <c r="P5035" s="39"/>
      <c r="Q5035" s="39"/>
      <c r="R5035" s="39"/>
      <c r="S5035" s="39"/>
      <c r="T5035" s="39"/>
      <c r="U5035" s="39"/>
      <c r="V5035" s="39"/>
      <c r="W5035" s="39"/>
      <c r="X5035" s="39"/>
    </row>
    <row r="5036" spans="2:24">
      <c r="B5036" s="59"/>
      <c r="C5036" s="44"/>
      <c r="D5036" s="45"/>
      <c r="E5036" s="42"/>
      <c r="I5036" s="39"/>
      <c r="J5036" s="39"/>
      <c r="K5036" s="39"/>
      <c r="L5036" s="39"/>
      <c r="M5036" s="39"/>
      <c r="N5036" s="39"/>
      <c r="O5036" s="39"/>
      <c r="P5036" s="39"/>
      <c r="Q5036" s="39"/>
      <c r="R5036" s="39"/>
      <c r="S5036" s="39"/>
      <c r="T5036" s="39"/>
      <c r="U5036" s="39"/>
      <c r="V5036" s="39"/>
      <c r="W5036" s="39"/>
      <c r="X5036" s="39"/>
    </row>
    <row r="5037" spans="2:24">
      <c r="B5037" s="59"/>
      <c r="C5037" s="44"/>
      <c r="D5037" s="45"/>
      <c r="E5037" s="42"/>
      <c r="I5037" s="39"/>
      <c r="J5037" s="39"/>
      <c r="K5037" s="39"/>
      <c r="L5037" s="39"/>
      <c r="M5037" s="39"/>
      <c r="N5037" s="39"/>
      <c r="O5037" s="39"/>
      <c r="P5037" s="39"/>
      <c r="Q5037" s="39"/>
      <c r="R5037" s="39"/>
      <c r="S5037" s="39"/>
      <c r="T5037" s="39"/>
      <c r="U5037" s="39"/>
      <c r="V5037" s="39"/>
      <c r="W5037" s="39"/>
      <c r="X5037" s="39"/>
    </row>
    <row r="5038" spans="2:24">
      <c r="B5038" s="59"/>
      <c r="C5038" s="44"/>
      <c r="D5038" s="45"/>
      <c r="E5038" s="42"/>
      <c r="I5038" s="39"/>
      <c r="J5038" s="39"/>
      <c r="K5038" s="39"/>
      <c r="L5038" s="39"/>
      <c r="M5038" s="39"/>
      <c r="N5038" s="39"/>
      <c r="O5038" s="39"/>
      <c r="P5038" s="39"/>
      <c r="Q5038" s="39"/>
      <c r="R5038" s="39"/>
      <c r="S5038" s="39"/>
      <c r="T5038" s="39"/>
      <c r="U5038" s="39"/>
      <c r="V5038" s="39"/>
      <c r="W5038" s="39"/>
      <c r="X5038" s="39"/>
    </row>
    <row r="5039" spans="2:24">
      <c r="B5039" s="59"/>
      <c r="C5039" s="44"/>
      <c r="D5039" s="45"/>
      <c r="E5039" s="42"/>
      <c r="I5039" s="39"/>
      <c r="J5039" s="39"/>
      <c r="K5039" s="39"/>
      <c r="L5039" s="39"/>
      <c r="M5039" s="39"/>
      <c r="N5039" s="39"/>
      <c r="O5039" s="39"/>
      <c r="P5039" s="39"/>
      <c r="Q5039" s="39"/>
      <c r="R5039" s="39"/>
      <c r="S5039" s="39"/>
      <c r="T5039" s="39"/>
      <c r="U5039" s="39"/>
      <c r="V5039" s="39"/>
      <c r="W5039" s="39"/>
      <c r="X5039" s="39"/>
    </row>
    <row r="5040" spans="2:24">
      <c r="B5040" s="59"/>
      <c r="C5040" s="44"/>
      <c r="D5040" s="45"/>
      <c r="E5040" s="42"/>
      <c r="I5040" s="39"/>
      <c r="J5040" s="39"/>
      <c r="K5040" s="39"/>
      <c r="L5040" s="39"/>
      <c r="M5040" s="39"/>
      <c r="N5040" s="39"/>
      <c r="O5040" s="39"/>
      <c r="P5040" s="39"/>
      <c r="Q5040" s="39"/>
      <c r="R5040" s="39"/>
      <c r="S5040" s="39"/>
      <c r="T5040" s="39"/>
      <c r="U5040" s="39"/>
      <c r="V5040" s="39"/>
      <c r="W5040" s="39"/>
      <c r="X5040" s="39"/>
    </row>
    <row r="5041" spans="2:24">
      <c r="B5041" s="59"/>
      <c r="C5041" s="44"/>
      <c r="D5041" s="45"/>
      <c r="E5041" s="42"/>
      <c r="I5041" s="39"/>
      <c r="J5041" s="39"/>
      <c r="K5041" s="39"/>
      <c r="L5041" s="39"/>
      <c r="M5041" s="39"/>
      <c r="N5041" s="39"/>
      <c r="O5041" s="39"/>
      <c r="P5041" s="39"/>
      <c r="Q5041" s="39"/>
      <c r="R5041" s="39"/>
      <c r="S5041" s="39"/>
      <c r="T5041" s="39"/>
      <c r="U5041" s="39"/>
      <c r="V5041" s="39"/>
      <c r="W5041" s="39"/>
      <c r="X5041" s="39"/>
    </row>
    <row r="5042" spans="2:24">
      <c r="B5042" s="59"/>
      <c r="C5042" s="44"/>
      <c r="D5042" s="45"/>
      <c r="E5042" s="42"/>
      <c r="I5042" s="39"/>
      <c r="J5042" s="39"/>
      <c r="K5042" s="39"/>
      <c r="L5042" s="39"/>
      <c r="M5042" s="39"/>
      <c r="N5042" s="39"/>
      <c r="O5042" s="39"/>
      <c r="P5042" s="39"/>
      <c r="Q5042" s="39"/>
      <c r="R5042" s="39"/>
      <c r="S5042" s="39"/>
      <c r="T5042" s="39"/>
      <c r="U5042" s="39"/>
      <c r="V5042" s="39"/>
      <c r="W5042" s="39"/>
      <c r="X5042" s="39"/>
    </row>
    <row r="5043" spans="2:24">
      <c r="B5043" s="59"/>
      <c r="C5043" s="44"/>
      <c r="D5043" s="45"/>
      <c r="E5043" s="42"/>
      <c r="I5043" s="39"/>
      <c r="J5043" s="39"/>
      <c r="K5043" s="39"/>
      <c r="L5043" s="39"/>
      <c r="M5043" s="39"/>
      <c r="N5043" s="39"/>
      <c r="O5043" s="39"/>
      <c r="P5043" s="39"/>
      <c r="Q5043" s="39"/>
      <c r="R5043" s="39"/>
      <c r="S5043" s="39"/>
      <c r="T5043" s="39"/>
      <c r="U5043" s="39"/>
      <c r="V5043" s="39"/>
      <c r="W5043" s="39"/>
      <c r="X5043" s="39"/>
    </row>
    <row r="5044" spans="2:24">
      <c r="B5044" s="59"/>
      <c r="C5044" s="44"/>
      <c r="D5044" s="45"/>
      <c r="E5044" s="42"/>
      <c r="I5044" s="39"/>
      <c r="J5044" s="39"/>
      <c r="K5044" s="39"/>
      <c r="L5044" s="39"/>
      <c r="M5044" s="39"/>
      <c r="N5044" s="39"/>
      <c r="O5044" s="39"/>
      <c r="P5044" s="39"/>
      <c r="Q5044" s="39"/>
      <c r="R5044" s="39"/>
      <c r="S5044" s="39"/>
      <c r="T5044" s="39"/>
      <c r="U5044" s="39"/>
      <c r="V5044" s="39"/>
      <c r="W5044" s="39"/>
      <c r="X5044" s="39"/>
    </row>
    <row r="5045" spans="2:24">
      <c r="B5045" s="59"/>
      <c r="C5045" s="44"/>
      <c r="D5045" s="45"/>
      <c r="E5045" s="42"/>
      <c r="I5045" s="39"/>
      <c r="J5045" s="39"/>
      <c r="K5045" s="39"/>
      <c r="L5045" s="39"/>
      <c r="M5045" s="39"/>
      <c r="N5045" s="39"/>
      <c r="O5045" s="39"/>
      <c r="P5045" s="39"/>
      <c r="Q5045" s="39"/>
      <c r="R5045" s="39"/>
      <c r="S5045" s="39"/>
      <c r="T5045" s="39"/>
      <c r="U5045" s="39"/>
      <c r="V5045" s="39"/>
      <c r="W5045" s="39"/>
      <c r="X5045" s="39"/>
    </row>
    <row r="5046" spans="2:24">
      <c r="B5046" s="59"/>
      <c r="C5046" s="44"/>
      <c r="D5046" s="45"/>
      <c r="E5046" s="42"/>
      <c r="I5046" s="39"/>
      <c r="J5046" s="39"/>
      <c r="K5046" s="39"/>
      <c r="L5046" s="39"/>
      <c r="M5046" s="39"/>
      <c r="N5046" s="39"/>
      <c r="O5046" s="39"/>
      <c r="P5046" s="39"/>
      <c r="Q5046" s="39"/>
      <c r="R5046" s="39"/>
      <c r="S5046" s="39"/>
      <c r="T5046" s="39"/>
      <c r="U5046" s="39"/>
      <c r="V5046" s="39"/>
      <c r="W5046" s="39"/>
      <c r="X5046" s="39"/>
    </row>
    <row r="5047" spans="2:24">
      <c r="B5047" s="59"/>
      <c r="C5047" s="44"/>
      <c r="D5047" s="45"/>
      <c r="E5047" s="42"/>
      <c r="I5047" s="39"/>
      <c r="J5047" s="39"/>
      <c r="K5047" s="39"/>
      <c r="L5047" s="39"/>
      <c r="M5047" s="39"/>
      <c r="N5047" s="39"/>
      <c r="O5047" s="39"/>
      <c r="P5047" s="39"/>
      <c r="Q5047" s="39"/>
      <c r="R5047" s="39"/>
      <c r="S5047" s="39"/>
      <c r="T5047" s="39"/>
      <c r="U5047" s="39"/>
      <c r="V5047" s="39"/>
      <c r="W5047" s="39"/>
      <c r="X5047" s="39"/>
    </row>
    <row r="5048" spans="2:24">
      <c r="B5048" s="59"/>
      <c r="C5048" s="44"/>
      <c r="D5048" s="45"/>
      <c r="E5048" s="42"/>
      <c r="I5048" s="39"/>
      <c r="J5048" s="39"/>
      <c r="K5048" s="39"/>
      <c r="L5048" s="39"/>
      <c r="M5048" s="39"/>
      <c r="N5048" s="39"/>
      <c r="O5048" s="39"/>
      <c r="P5048" s="39"/>
      <c r="Q5048" s="39"/>
      <c r="R5048" s="39"/>
      <c r="S5048" s="39"/>
      <c r="T5048" s="39"/>
      <c r="U5048" s="39"/>
      <c r="V5048" s="39"/>
      <c r="W5048" s="39"/>
      <c r="X5048" s="39"/>
    </row>
    <row r="5049" spans="2:24">
      <c r="B5049" s="59"/>
      <c r="C5049" s="44"/>
      <c r="D5049" s="45"/>
      <c r="E5049" s="42"/>
      <c r="I5049" s="39"/>
      <c r="J5049" s="39"/>
      <c r="K5049" s="39"/>
      <c r="L5049" s="39"/>
      <c r="M5049" s="39"/>
      <c r="N5049" s="39"/>
      <c r="O5049" s="39"/>
      <c r="P5049" s="39"/>
      <c r="Q5049" s="39"/>
      <c r="R5049" s="39"/>
      <c r="S5049" s="39"/>
      <c r="T5049" s="39"/>
      <c r="U5049" s="39"/>
      <c r="V5049" s="39"/>
      <c r="W5049" s="39"/>
      <c r="X5049" s="39"/>
    </row>
    <row r="5050" spans="2:24">
      <c r="B5050" s="59"/>
      <c r="C5050" s="44"/>
      <c r="D5050" s="45"/>
      <c r="E5050" s="42"/>
      <c r="I5050" s="39"/>
      <c r="J5050" s="39"/>
      <c r="K5050" s="39"/>
      <c r="L5050" s="39"/>
      <c r="M5050" s="39"/>
      <c r="N5050" s="39"/>
      <c r="O5050" s="39"/>
      <c r="P5050" s="39"/>
      <c r="Q5050" s="39"/>
      <c r="R5050" s="39"/>
      <c r="S5050" s="39"/>
      <c r="T5050" s="39"/>
      <c r="U5050" s="39"/>
      <c r="V5050" s="39"/>
      <c r="W5050" s="39"/>
      <c r="X5050" s="39"/>
    </row>
    <row r="5051" spans="2:24">
      <c r="B5051" s="59"/>
      <c r="C5051" s="44"/>
      <c r="D5051" s="45"/>
      <c r="E5051" s="42"/>
      <c r="I5051" s="39"/>
      <c r="J5051" s="39"/>
      <c r="K5051" s="39"/>
      <c r="L5051" s="39"/>
      <c r="M5051" s="39"/>
      <c r="N5051" s="39"/>
      <c r="O5051" s="39"/>
      <c r="P5051" s="39"/>
      <c r="Q5051" s="39"/>
      <c r="R5051" s="39"/>
      <c r="S5051" s="39"/>
      <c r="T5051" s="39"/>
      <c r="U5051" s="39"/>
      <c r="V5051" s="39"/>
      <c r="W5051" s="39"/>
      <c r="X5051" s="39"/>
    </row>
    <row r="5052" spans="2:24">
      <c r="B5052" s="59"/>
      <c r="C5052" s="44"/>
      <c r="D5052" s="45"/>
      <c r="E5052" s="42"/>
      <c r="I5052" s="39"/>
      <c r="J5052" s="39"/>
      <c r="K5052" s="39"/>
      <c r="L5052" s="39"/>
      <c r="M5052" s="39"/>
      <c r="N5052" s="39"/>
      <c r="O5052" s="39"/>
      <c r="P5052" s="39"/>
      <c r="Q5052" s="39"/>
      <c r="R5052" s="39"/>
      <c r="S5052" s="39"/>
      <c r="T5052" s="39"/>
      <c r="U5052" s="39"/>
      <c r="V5052" s="39"/>
      <c r="W5052" s="39"/>
      <c r="X5052" s="39"/>
    </row>
    <row r="5053" spans="2:24">
      <c r="B5053" s="59"/>
      <c r="C5053" s="44"/>
      <c r="D5053" s="45"/>
      <c r="E5053" s="42"/>
      <c r="I5053" s="39"/>
      <c r="J5053" s="39"/>
      <c r="K5053" s="39"/>
      <c r="L5053" s="39"/>
      <c r="M5053" s="39"/>
      <c r="N5053" s="39"/>
      <c r="O5053" s="39"/>
      <c r="P5053" s="39"/>
      <c r="Q5053" s="39"/>
      <c r="R5053" s="39"/>
      <c r="S5053" s="39"/>
      <c r="T5053" s="39"/>
      <c r="U5053" s="39"/>
      <c r="V5053" s="39"/>
      <c r="W5053" s="39"/>
      <c r="X5053" s="39"/>
    </row>
    <row r="5054" spans="2:24">
      <c r="B5054" s="59"/>
      <c r="C5054" s="44"/>
      <c r="D5054" s="45"/>
      <c r="E5054" s="42"/>
      <c r="I5054" s="39"/>
      <c r="J5054" s="39"/>
      <c r="K5054" s="39"/>
      <c r="L5054" s="39"/>
      <c r="M5054" s="39"/>
      <c r="N5054" s="39"/>
      <c r="O5054" s="39"/>
      <c r="P5054" s="39"/>
      <c r="Q5054" s="39"/>
      <c r="R5054" s="39"/>
      <c r="S5054" s="39"/>
      <c r="T5054" s="39"/>
      <c r="U5054" s="39"/>
      <c r="V5054" s="39"/>
      <c r="W5054" s="39"/>
      <c r="X5054" s="39"/>
    </row>
    <row r="5055" spans="2:24">
      <c r="B5055" s="59"/>
      <c r="C5055" s="44"/>
      <c r="D5055" s="45"/>
      <c r="E5055" s="42"/>
      <c r="I5055" s="39"/>
      <c r="J5055" s="39"/>
      <c r="K5055" s="39"/>
      <c r="L5055" s="39"/>
      <c r="M5055" s="39"/>
      <c r="N5055" s="39"/>
      <c r="O5055" s="39"/>
      <c r="P5055" s="39"/>
      <c r="Q5055" s="39"/>
      <c r="R5055" s="39"/>
      <c r="S5055" s="39"/>
      <c r="T5055" s="39"/>
      <c r="U5055" s="39"/>
      <c r="V5055" s="39"/>
      <c r="W5055" s="39"/>
      <c r="X5055" s="39"/>
    </row>
    <row r="5056" spans="2:24">
      <c r="B5056" s="59"/>
      <c r="C5056" s="44"/>
      <c r="D5056" s="45"/>
      <c r="E5056" s="42"/>
      <c r="I5056" s="39"/>
      <c r="J5056" s="39"/>
      <c r="K5056" s="39"/>
      <c r="L5056" s="39"/>
      <c r="M5056" s="39"/>
      <c r="N5056" s="39"/>
      <c r="O5056" s="39"/>
      <c r="P5056" s="39"/>
      <c r="Q5056" s="39"/>
      <c r="R5056" s="39"/>
      <c r="S5056" s="39"/>
      <c r="T5056" s="39"/>
      <c r="U5056" s="39"/>
      <c r="V5056" s="39"/>
      <c r="W5056" s="39"/>
      <c r="X5056" s="39"/>
    </row>
    <row r="5057" spans="2:24">
      <c r="B5057" s="59"/>
      <c r="C5057" s="44"/>
      <c r="D5057" s="45"/>
      <c r="E5057" s="42"/>
      <c r="I5057" s="39"/>
      <c r="J5057" s="39"/>
      <c r="K5057" s="39"/>
      <c r="L5057" s="39"/>
      <c r="M5057" s="39"/>
      <c r="N5057" s="39"/>
      <c r="O5057" s="39"/>
      <c r="P5057" s="39"/>
      <c r="Q5057" s="39"/>
      <c r="R5057" s="39"/>
      <c r="S5057" s="39"/>
      <c r="T5057" s="39"/>
      <c r="U5057" s="39"/>
      <c r="V5057" s="39"/>
      <c r="W5057" s="39"/>
      <c r="X5057" s="39"/>
    </row>
    <row r="5058" spans="2:24">
      <c r="B5058" s="59"/>
      <c r="C5058" s="44"/>
      <c r="D5058" s="45"/>
      <c r="E5058" s="42"/>
      <c r="I5058" s="39"/>
      <c r="J5058" s="39"/>
      <c r="K5058" s="39"/>
      <c r="L5058" s="39"/>
      <c r="M5058" s="39"/>
      <c r="N5058" s="39"/>
      <c r="O5058" s="39"/>
      <c r="P5058" s="39"/>
      <c r="Q5058" s="39"/>
      <c r="R5058" s="39"/>
      <c r="S5058" s="39"/>
      <c r="T5058" s="39"/>
      <c r="U5058" s="39"/>
      <c r="V5058" s="39"/>
      <c r="W5058" s="39"/>
      <c r="X5058" s="39"/>
    </row>
    <row r="5059" spans="2:24">
      <c r="B5059" s="59"/>
      <c r="C5059" s="44"/>
      <c r="D5059" s="45"/>
      <c r="E5059" s="42"/>
      <c r="I5059" s="39"/>
      <c r="J5059" s="39"/>
      <c r="K5059" s="39"/>
      <c r="L5059" s="39"/>
      <c r="M5059" s="39"/>
      <c r="N5059" s="39"/>
      <c r="O5059" s="39"/>
      <c r="P5059" s="39"/>
      <c r="Q5059" s="39"/>
      <c r="R5059" s="39"/>
      <c r="S5059" s="39"/>
      <c r="T5059" s="39"/>
      <c r="U5059" s="39"/>
      <c r="V5059" s="39"/>
      <c r="W5059" s="39"/>
      <c r="X5059" s="39"/>
    </row>
    <row r="5060" spans="2:24">
      <c r="B5060" s="59"/>
      <c r="C5060" s="44"/>
      <c r="D5060" s="45"/>
      <c r="E5060" s="42"/>
      <c r="I5060" s="39"/>
      <c r="J5060" s="39"/>
      <c r="K5060" s="39"/>
      <c r="L5060" s="39"/>
      <c r="M5060" s="39"/>
      <c r="N5060" s="39"/>
      <c r="O5060" s="39"/>
      <c r="P5060" s="39"/>
      <c r="Q5060" s="39"/>
      <c r="R5060" s="39"/>
      <c r="S5060" s="39"/>
      <c r="T5060" s="39"/>
      <c r="U5060" s="39"/>
      <c r="V5060" s="39"/>
      <c r="W5060" s="39"/>
      <c r="X5060" s="39"/>
    </row>
    <row r="5061" spans="2:24">
      <c r="B5061" s="59"/>
      <c r="C5061" s="44"/>
      <c r="D5061" s="45"/>
      <c r="E5061" s="42"/>
      <c r="I5061" s="39"/>
      <c r="J5061" s="39"/>
      <c r="K5061" s="39"/>
      <c r="L5061" s="39"/>
      <c r="M5061" s="39"/>
      <c r="N5061" s="39"/>
      <c r="O5061" s="39"/>
      <c r="P5061" s="39"/>
      <c r="Q5061" s="39"/>
      <c r="R5061" s="39"/>
      <c r="S5061" s="39"/>
      <c r="T5061" s="39"/>
      <c r="U5061" s="39"/>
      <c r="V5061" s="39"/>
      <c r="W5061" s="39"/>
      <c r="X5061" s="39"/>
    </row>
    <row r="5062" spans="2:24">
      <c r="B5062" s="59"/>
      <c r="C5062" s="44"/>
      <c r="D5062" s="45"/>
      <c r="E5062" s="42"/>
      <c r="I5062" s="39"/>
      <c r="J5062" s="39"/>
      <c r="K5062" s="39"/>
      <c r="L5062" s="39"/>
      <c r="M5062" s="39"/>
      <c r="N5062" s="39"/>
      <c r="O5062" s="39"/>
      <c r="P5062" s="39"/>
      <c r="Q5062" s="39"/>
      <c r="R5062" s="39"/>
      <c r="S5062" s="39"/>
      <c r="T5062" s="39"/>
      <c r="U5062" s="39"/>
      <c r="V5062" s="39"/>
      <c r="W5062" s="39"/>
      <c r="X5062" s="39"/>
    </row>
    <row r="5063" spans="2:24">
      <c r="B5063" s="59"/>
      <c r="C5063" s="44"/>
      <c r="D5063" s="45"/>
      <c r="E5063" s="42"/>
      <c r="I5063" s="39"/>
      <c r="J5063" s="39"/>
      <c r="K5063" s="39"/>
      <c r="L5063" s="39"/>
      <c r="M5063" s="39"/>
      <c r="N5063" s="39"/>
      <c r="O5063" s="39"/>
      <c r="P5063" s="39"/>
      <c r="Q5063" s="39"/>
      <c r="R5063" s="39"/>
      <c r="S5063" s="39"/>
      <c r="T5063" s="39"/>
      <c r="U5063" s="39"/>
      <c r="V5063" s="39"/>
      <c r="W5063" s="39"/>
      <c r="X5063" s="39"/>
    </row>
    <row r="5064" spans="2:24">
      <c r="B5064" s="59"/>
      <c r="C5064" s="44"/>
      <c r="D5064" s="45"/>
      <c r="E5064" s="42"/>
      <c r="I5064" s="39"/>
      <c r="J5064" s="39"/>
      <c r="K5064" s="39"/>
      <c r="L5064" s="39"/>
      <c r="M5064" s="39"/>
      <c r="N5064" s="39"/>
      <c r="O5064" s="39"/>
      <c r="P5064" s="39"/>
      <c r="Q5064" s="39"/>
      <c r="R5064" s="39"/>
      <c r="S5064" s="39"/>
      <c r="T5064" s="39"/>
      <c r="U5064" s="39"/>
      <c r="V5064" s="39"/>
      <c r="W5064" s="39"/>
      <c r="X5064" s="39"/>
    </row>
    <row r="5065" spans="2:24">
      <c r="B5065" s="59"/>
      <c r="C5065" s="44"/>
      <c r="D5065" s="45"/>
      <c r="E5065" s="42"/>
      <c r="I5065" s="39"/>
      <c r="J5065" s="39"/>
      <c r="K5065" s="39"/>
      <c r="L5065" s="39"/>
      <c r="M5065" s="39"/>
      <c r="N5065" s="39"/>
      <c r="O5065" s="39"/>
      <c r="P5065" s="39"/>
      <c r="Q5065" s="39"/>
      <c r="R5065" s="39"/>
      <c r="S5065" s="39"/>
      <c r="T5065" s="39"/>
      <c r="U5065" s="39"/>
      <c r="V5065" s="39"/>
      <c r="W5065" s="39"/>
      <c r="X5065" s="39"/>
    </row>
    <row r="5066" spans="2:24">
      <c r="B5066" s="59"/>
      <c r="C5066" s="44"/>
      <c r="D5066" s="45"/>
      <c r="E5066" s="42"/>
      <c r="I5066" s="39"/>
      <c r="J5066" s="39"/>
      <c r="K5066" s="39"/>
      <c r="L5066" s="39"/>
      <c r="M5066" s="39"/>
      <c r="N5066" s="39"/>
      <c r="O5066" s="39"/>
      <c r="P5066" s="39"/>
      <c r="Q5066" s="39"/>
      <c r="R5066" s="39"/>
      <c r="S5066" s="39"/>
      <c r="T5066" s="39"/>
      <c r="U5066" s="39"/>
      <c r="V5066" s="39"/>
      <c r="W5066" s="39"/>
      <c r="X5066" s="39"/>
    </row>
    <row r="5067" spans="2:24">
      <c r="B5067" s="59"/>
      <c r="C5067" s="44"/>
      <c r="D5067" s="45"/>
      <c r="E5067" s="42"/>
      <c r="I5067" s="39"/>
      <c r="J5067" s="39"/>
      <c r="K5067" s="39"/>
      <c r="L5067" s="39"/>
      <c r="M5067" s="39"/>
      <c r="N5067" s="39"/>
      <c r="O5067" s="39"/>
      <c r="P5067" s="39"/>
      <c r="Q5067" s="39"/>
      <c r="R5067" s="39"/>
      <c r="S5067" s="39"/>
      <c r="T5067" s="39"/>
      <c r="U5067" s="39"/>
      <c r="V5067" s="39"/>
      <c r="W5067" s="39"/>
      <c r="X5067" s="39"/>
    </row>
    <row r="5068" spans="2:24">
      <c r="B5068" s="59"/>
      <c r="C5068" s="44"/>
      <c r="D5068" s="45"/>
      <c r="E5068" s="42"/>
      <c r="I5068" s="39"/>
      <c r="J5068" s="39"/>
      <c r="K5068" s="39"/>
      <c r="L5068" s="39"/>
      <c r="M5068" s="39"/>
      <c r="N5068" s="39"/>
      <c r="O5068" s="39"/>
      <c r="P5068" s="39"/>
      <c r="Q5068" s="39"/>
      <c r="R5068" s="39"/>
      <c r="S5068" s="39"/>
      <c r="T5068" s="39"/>
      <c r="U5068" s="39"/>
      <c r="V5068" s="39"/>
      <c r="W5068" s="39"/>
      <c r="X5068" s="39"/>
    </row>
    <row r="5069" spans="2:24">
      <c r="B5069" s="59"/>
      <c r="C5069" s="44"/>
      <c r="D5069" s="45"/>
      <c r="E5069" s="42"/>
      <c r="I5069" s="39"/>
      <c r="J5069" s="39"/>
      <c r="K5069" s="39"/>
      <c r="L5069" s="39"/>
      <c r="M5069" s="39"/>
      <c r="N5069" s="39"/>
      <c r="O5069" s="39"/>
      <c r="P5069" s="39"/>
      <c r="Q5069" s="39"/>
      <c r="R5069" s="39"/>
      <c r="S5069" s="39"/>
      <c r="T5069" s="39"/>
      <c r="U5069" s="39"/>
      <c r="V5069" s="39"/>
      <c r="W5069" s="39"/>
      <c r="X5069" s="39"/>
    </row>
    <row r="5070" spans="2:24">
      <c r="B5070" s="59"/>
      <c r="C5070" s="44"/>
      <c r="D5070" s="45"/>
      <c r="E5070" s="42"/>
      <c r="I5070" s="39"/>
      <c r="J5070" s="39"/>
      <c r="K5070" s="39"/>
      <c r="L5070" s="39"/>
      <c r="M5070" s="39"/>
      <c r="N5070" s="39"/>
      <c r="O5070" s="39"/>
      <c r="P5070" s="39"/>
      <c r="Q5070" s="39"/>
      <c r="R5070" s="39"/>
      <c r="S5070" s="39"/>
      <c r="T5070" s="39"/>
      <c r="U5070" s="39"/>
      <c r="V5070" s="39"/>
      <c r="W5070" s="39"/>
      <c r="X5070" s="39"/>
    </row>
    <row r="5071" spans="2:24">
      <c r="B5071" s="59"/>
      <c r="C5071" s="44"/>
      <c r="D5071" s="45"/>
      <c r="E5071" s="42"/>
      <c r="I5071" s="39"/>
      <c r="J5071" s="39"/>
      <c r="K5071" s="39"/>
      <c r="L5071" s="39"/>
      <c r="M5071" s="39"/>
      <c r="N5071" s="39"/>
      <c r="O5071" s="39"/>
      <c r="P5071" s="39"/>
      <c r="Q5071" s="39"/>
      <c r="R5071" s="39"/>
      <c r="S5071" s="39"/>
      <c r="T5071" s="39"/>
      <c r="U5071" s="39"/>
      <c r="V5071" s="39"/>
      <c r="W5071" s="39"/>
      <c r="X5071" s="39"/>
    </row>
    <row r="5072" spans="2:24">
      <c r="B5072" s="59"/>
      <c r="C5072" s="44"/>
      <c r="D5072" s="45"/>
      <c r="E5072" s="42"/>
      <c r="I5072" s="39"/>
      <c r="J5072" s="39"/>
      <c r="K5072" s="39"/>
      <c r="L5072" s="39"/>
      <c r="M5072" s="39"/>
      <c r="N5072" s="39"/>
      <c r="O5072" s="39"/>
      <c r="P5072" s="39"/>
      <c r="Q5072" s="39"/>
      <c r="R5072" s="39"/>
      <c r="S5072" s="39"/>
      <c r="T5072" s="39"/>
      <c r="U5072" s="39"/>
      <c r="V5072" s="39"/>
      <c r="W5072" s="39"/>
      <c r="X5072" s="39"/>
    </row>
    <row r="5073" spans="2:24">
      <c r="B5073" s="59"/>
      <c r="C5073" s="44"/>
      <c r="D5073" s="45"/>
      <c r="E5073" s="42"/>
      <c r="I5073" s="39"/>
      <c r="J5073" s="39"/>
      <c r="K5073" s="39"/>
      <c r="L5073" s="39"/>
      <c r="M5073" s="39"/>
      <c r="N5073" s="39"/>
      <c r="O5073" s="39"/>
      <c r="P5073" s="39"/>
      <c r="Q5073" s="39"/>
      <c r="R5073" s="39"/>
      <c r="S5073" s="39"/>
      <c r="T5073" s="39"/>
      <c r="U5073" s="39"/>
      <c r="V5073" s="39"/>
      <c r="W5073" s="39"/>
      <c r="X5073" s="39"/>
    </row>
    <row r="5074" spans="2:24">
      <c r="B5074" s="59"/>
      <c r="C5074" s="44"/>
      <c r="D5074" s="45"/>
      <c r="E5074" s="42"/>
      <c r="I5074" s="39"/>
      <c r="J5074" s="39"/>
      <c r="K5074" s="39"/>
      <c r="L5074" s="39"/>
      <c r="M5074" s="39"/>
      <c r="N5074" s="39"/>
      <c r="O5074" s="39"/>
      <c r="P5074" s="39"/>
      <c r="Q5074" s="39"/>
      <c r="R5074" s="39"/>
      <c r="S5074" s="39"/>
      <c r="T5074" s="39"/>
      <c r="U5074" s="39"/>
      <c r="V5074" s="39"/>
      <c r="W5074" s="39"/>
      <c r="X5074" s="39"/>
    </row>
    <row r="5075" spans="2:24">
      <c r="B5075" s="59"/>
      <c r="C5075" s="44"/>
      <c r="D5075" s="45"/>
      <c r="E5075" s="42"/>
      <c r="I5075" s="39"/>
      <c r="J5075" s="39"/>
      <c r="K5075" s="39"/>
      <c r="L5075" s="39"/>
      <c r="M5075" s="39"/>
      <c r="N5075" s="39"/>
      <c r="O5075" s="39"/>
      <c r="P5075" s="39"/>
      <c r="Q5075" s="39"/>
      <c r="R5075" s="39"/>
      <c r="S5075" s="39"/>
      <c r="T5075" s="39"/>
      <c r="U5075" s="39"/>
      <c r="V5075" s="39"/>
      <c r="W5075" s="39"/>
      <c r="X5075" s="39"/>
    </row>
    <row r="5076" spans="2:24">
      <c r="B5076" s="59"/>
      <c r="C5076" s="44"/>
      <c r="D5076" s="45"/>
      <c r="E5076" s="42"/>
      <c r="I5076" s="39"/>
      <c r="J5076" s="39"/>
      <c r="K5076" s="39"/>
      <c r="L5076" s="39"/>
      <c r="M5076" s="39"/>
      <c r="N5076" s="39"/>
      <c r="O5076" s="39"/>
      <c r="P5076" s="39"/>
      <c r="Q5076" s="39"/>
      <c r="R5076" s="39"/>
      <c r="S5076" s="39"/>
      <c r="T5076" s="39"/>
      <c r="U5076" s="39"/>
      <c r="V5076" s="39"/>
      <c r="W5076" s="39"/>
      <c r="X5076" s="39"/>
    </row>
    <row r="5077" spans="2:24">
      <c r="B5077" s="59"/>
      <c r="C5077" s="44"/>
      <c r="D5077" s="45"/>
      <c r="E5077" s="42"/>
      <c r="I5077" s="39"/>
      <c r="J5077" s="39"/>
      <c r="K5077" s="39"/>
      <c r="L5077" s="39"/>
      <c r="M5077" s="39"/>
      <c r="N5077" s="39"/>
      <c r="O5077" s="39"/>
      <c r="P5077" s="39"/>
      <c r="Q5077" s="39"/>
      <c r="R5077" s="39"/>
      <c r="S5077" s="39"/>
      <c r="T5077" s="39"/>
      <c r="U5077" s="39"/>
      <c r="V5077" s="39"/>
      <c r="W5077" s="39"/>
      <c r="X5077" s="39"/>
    </row>
    <row r="5078" spans="2:24">
      <c r="B5078" s="59"/>
      <c r="C5078" s="44"/>
      <c r="D5078" s="45"/>
      <c r="E5078" s="42"/>
      <c r="I5078" s="39"/>
      <c r="J5078" s="39"/>
      <c r="K5078" s="39"/>
      <c r="L5078" s="39"/>
      <c r="M5078" s="39"/>
      <c r="N5078" s="39"/>
      <c r="O5078" s="39"/>
      <c r="P5078" s="39"/>
      <c r="Q5078" s="39"/>
      <c r="R5078" s="39"/>
      <c r="S5078" s="39"/>
      <c r="T5078" s="39"/>
      <c r="U5078" s="39"/>
      <c r="V5078" s="39"/>
      <c r="W5078" s="39"/>
      <c r="X5078" s="39"/>
    </row>
    <row r="5079" spans="2:24">
      <c r="B5079" s="59"/>
      <c r="C5079" s="44"/>
      <c r="D5079" s="45"/>
      <c r="E5079" s="42"/>
      <c r="I5079" s="39"/>
      <c r="J5079" s="39"/>
      <c r="K5079" s="39"/>
      <c r="L5079" s="39"/>
      <c r="M5079" s="39"/>
      <c r="N5079" s="39"/>
      <c r="O5079" s="39"/>
      <c r="P5079" s="39"/>
      <c r="Q5079" s="39"/>
      <c r="R5079" s="39"/>
      <c r="S5079" s="39"/>
      <c r="T5079" s="39"/>
      <c r="U5079" s="39"/>
      <c r="V5079" s="39"/>
      <c r="W5079" s="39"/>
      <c r="X5079" s="39"/>
    </row>
    <row r="5080" spans="2:24">
      <c r="B5080" s="59"/>
      <c r="C5080" s="44"/>
      <c r="D5080" s="45"/>
      <c r="E5080" s="42"/>
      <c r="I5080" s="39"/>
      <c r="J5080" s="39"/>
      <c r="K5080" s="39"/>
      <c r="L5080" s="39"/>
      <c r="M5080" s="39"/>
      <c r="N5080" s="39"/>
      <c r="O5080" s="39"/>
      <c r="P5080" s="39"/>
      <c r="Q5080" s="39"/>
      <c r="R5080" s="39"/>
      <c r="S5080" s="39"/>
      <c r="T5080" s="39"/>
      <c r="U5080" s="39"/>
      <c r="V5080" s="39"/>
      <c r="W5080" s="39"/>
      <c r="X5080" s="39"/>
    </row>
    <row r="5081" spans="2:24">
      <c r="B5081" s="59"/>
      <c r="C5081" s="44"/>
      <c r="D5081" s="45"/>
      <c r="E5081" s="42"/>
      <c r="I5081" s="39"/>
      <c r="J5081" s="39"/>
      <c r="K5081" s="39"/>
      <c r="L5081" s="39"/>
      <c r="M5081" s="39"/>
      <c r="N5081" s="39"/>
      <c r="O5081" s="39"/>
      <c r="P5081" s="39"/>
      <c r="Q5081" s="39"/>
      <c r="R5081" s="39"/>
      <c r="S5081" s="39"/>
      <c r="T5081" s="39"/>
      <c r="U5081" s="39"/>
      <c r="V5081" s="39"/>
      <c r="W5081" s="39"/>
      <c r="X5081" s="39"/>
    </row>
    <row r="5082" spans="2:24">
      <c r="B5082" s="59"/>
      <c r="C5082" s="44"/>
      <c r="D5082" s="45"/>
      <c r="E5082" s="42"/>
      <c r="I5082" s="39"/>
      <c r="J5082" s="39"/>
      <c r="K5082" s="39"/>
      <c r="L5082" s="39"/>
      <c r="M5082" s="39"/>
      <c r="N5082" s="39"/>
      <c r="O5082" s="39"/>
      <c r="P5082" s="39"/>
      <c r="Q5082" s="39"/>
      <c r="R5082" s="39"/>
      <c r="S5082" s="39"/>
      <c r="T5082" s="39"/>
      <c r="U5082" s="39"/>
      <c r="V5082" s="39"/>
      <c r="W5082" s="39"/>
      <c r="X5082" s="39"/>
    </row>
    <row r="5083" spans="2:24">
      <c r="B5083" s="59"/>
      <c r="C5083" s="44"/>
      <c r="D5083" s="45"/>
      <c r="E5083" s="42"/>
      <c r="I5083" s="39"/>
      <c r="J5083" s="39"/>
      <c r="K5083" s="39"/>
      <c r="L5083" s="39"/>
      <c r="M5083" s="39"/>
      <c r="N5083" s="39"/>
      <c r="O5083" s="39"/>
      <c r="P5083" s="39"/>
      <c r="Q5083" s="39"/>
      <c r="R5083" s="39"/>
      <c r="S5083" s="39"/>
      <c r="T5083" s="39"/>
      <c r="U5083" s="39"/>
      <c r="V5083" s="39"/>
      <c r="W5083" s="39"/>
      <c r="X5083" s="39"/>
    </row>
    <row r="5084" spans="2:24">
      <c r="B5084" s="59"/>
      <c r="C5084" s="44"/>
      <c r="D5084" s="45"/>
      <c r="E5084" s="42"/>
      <c r="I5084" s="39"/>
      <c r="J5084" s="39"/>
      <c r="K5084" s="39"/>
      <c r="L5084" s="39"/>
      <c r="M5084" s="39"/>
      <c r="N5084" s="39"/>
      <c r="O5084" s="39"/>
      <c r="P5084" s="39"/>
      <c r="Q5084" s="39"/>
      <c r="R5084" s="39"/>
      <c r="S5084" s="39"/>
      <c r="T5084" s="39"/>
      <c r="U5084" s="39"/>
      <c r="V5084" s="39"/>
      <c r="W5084" s="39"/>
      <c r="X5084" s="39"/>
    </row>
    <row r="5085" spans="2:24">
      <c r="B5085" s="59"/>
      <c r="C5085" s="44"/>
      <c r="D5085" s="45"/>
      <c r="E5085" s="42"/>
      <c r="I5085" s="39"/>
      <c r="J5085" s="39"/>
      <c r="K5085" s="39"/>
      <c r="L5085" s="39"/>
      <c r="M5085" s="39"/>
      <c r="N5085" s="39"/>
      <c r="O5085" s="39"/>
      <c r="P5085" s="39"/>
      <c r="Q5085" s="39"/>
      <c r="R5085" s="39"/>
      <c r="S5085" s="39"/>
      <c r="T5085" s="39"/>
      <c r="U5085" s="39"/>
      <c r="V5085" s="39"/>
      <c r="W5085" s="39"/>
      <c r="X5085" s="39"/>
    </row>
    <row r="5086" spans="2:24">
      <c r="B5086" s="59"/>
      <c r="C5086" s="44"/>
      <c r="D5086" s="45"/>
      <c r="E5086" s="42"/>
      <c r="I5086" s="39"/>
      <c r="J5086" s="39"/>
      <c r="K5086" s="39"/>
      <c r="L5086" s="39"/>
      <c r="M5086" s="39"/>
      <c r="N5086" s="39"/>
      <c r="O5086" s="39"/>
      <c r="P5086" s="39"/>
      <c r="Q5086" s="39"/>
      <c r="R5086" s="39"/>
      <c r="S5086" s="39"/>
      <c r="T5086" s="39"/>
      <c r="U5086" s="39"/>
      <c r="V5086" s="39"/>
      <c r="W5086" s="39"/>
      <c r="X5086" s="39"/>
    </row>
    <row r="5087" spans="2:24">
      <c r="B5087" s="59"/>
      <c r="C5087" s="44"/>
      <c r="D5087" s="45"/>
      <c r="E5087" s="42"/>
      <c r="I5087" s="39"/>
      <c r="J5087" s="39"/>
      <c r="K5087" s="39"/>
      <c r="L5087" s="39"/>
      <c r="M5087" s="39"/>
      <c r="N5087" s="39"/>
      <c r="O5087" s="39"/>
      <c r="P5087" s="39"/>
      <c r="Q5087" s="39"/>
      <c r="R5087" s="39"/>
      <c r="S5087" s="39"/>
      <c r="T5087" s="39"/>
      <c r="U5087" s="39"/>
      <c r="V5087" s="39"/>
      <c r="W5087" s="39"/>
      <c r="X5087" s="39"/>
    </row>
    <row r="5088" spans="2:24">
      <c r="B5088" s="59"/>
      <c r="C5088" s="44"/>
      <c r="D5088" s="45"/>
      <c r="E5088" s="42"/>
      <c r="I5088" s="39"/>
      <c r="J5088" s="39"/>
      <c r="K5088" s="39"/>
      <c r="L5088" s="39"/>
      <c r="M5088" s="39"/>
      <c r="N5088" s="39"/>
      <c r="O5088" s="39"/>
      <c r="P5088" s="39"/>
      <c r="Q5088" s="39"/>
      <c r="R5088" s="39"/>
      <c r="S5088" s="39"/>
      <c r="T5088" s="39"/>
      <c r="U5088" s="39"/>
      <c r="V5088" s="39"/>
      <c r="W5088" s="39"/>
      <c r="X5088" s="39"/>
    </row>
    <row r="5089" spans="2:24">
      <c r="B5089" s="59"/>
      <c r="C5089" s="44"/>
      <c r="D5089" s="45"/>
      <c r="E5089" s="42"/>
      <c r="I5089" s="39"/>
      <c r="J5089" s="39"/>
      <c r="K5089" s="39"/>
      <c r="L5089" s="39"/>
      <c r="M5089" s="39"/>
      <c r="N5089" s="39"/>
      <c r="O5089" s="39"/>
      <c r="P5089" s="39"/>
      <c r="Q5089" s="39"/>
      <c r="R5089" s="39"/>
      <c r="S5089" s="39"/>
      <c r="T5089" s="39"/>
      <c r="U5089" s="39"/>
      <c r="V5089" s="39"/>
      <c r="W5089" s="39"/>
      <c r="X5089" s="39"/>
    </row>
    <row r="5090" spans="2:24">
      <c r="B5090" s="59"/>
      <c r="C5090" s="44"/>
      <c r="D5090" s="45"/>
      <c r="E5090" s="42"/>
      <c r="I5090" s="39"/>
      <c r="J5090" s="39"/>
      <c r="K5090" s="39"/>
      <c r="L5090" s="39"/>
      <c r="M5090" s="39"/>
      <c r="N5090" s="39"/>
      <c r="O5090" s="39"/>
      <c r="P5090" s="39"/>
      <c r="Q5090" s="39"/>
      <c r="R5090" s="39"/>
      <c r="S5090" s="39"/>
      <c r="T5090" s="39"/>
      <c r="U5090" s="39"/>
      <c r="V5090" s="39"/>
      <c r="W5090" s="39"/>
      <c r="X5090" s="39"/>
    </row>
    <row r="5091" spans="2:24">
      <c r="B5091" s="59"/>
      <c r="C5091" s="44"/>
      <c r="D5091" s="45"/>
      <c r="E5091" s="42"/>
      <c r="I5091" s="39"/>
      <c r="J5091" s="39"/>
      <c r="K5091" s="39"/>
      <c r="L5091" s="39"/>
      <c r="M5091" s="39"/>
      <c r="N5091" s="39"/>
      <c r="O5091" s="39"/>
      <c r="P5091" s="39"/>
      <c r="Q5091" s="39"/>
      <c r="R5091" s="39"/>
      <c r="S5091" s="39"/>
      <c r="T5091" s="39"/>
      <c r="U5091" s="39"/>
      <c r="V5091" s="39"/>
      <c r="W5091" s="39"/>
      <c r="X5091" s="39"/>
    </row>
    <row r="5092" spans="2:24">
      <c r="B5092" s="59"/>
      <c r="C5092" s="44"/>
      <c r="D5092" s="45"/>
      <c r="E5092" s="42"/>
      <c r="I5092" s="39"/>
      <c r="J5092" s="39"/>
      <c r="K5092" s="39"/>
      <c r="L5092" s="39"/>
      <c r="M5092" s="39"/>
      <c r="N5092" s="39"/>
      <c r="O5092" s="39"/>
      <c r="P5092" s="39"/>
      <c r="Q5092" s="39"/>
      <c r="R5092" s="39"/>
      <c r="S5092" s="39"/>
      <c r="T5092" s="39"/>
      <c r="U5092" s="39"/>
      <c r="V5092" s="39"/>
      <c r="W5092" s="39"/>
      <c r="X5092" s="39"/>
    </row>
    <row r="5093" spans="2:24">
      <c r="B5093" s="59"/>
      <c r="C5093" s="44"/>
      <c r="D5093" s="45"/>
      <c r="E5093" s="42"/>
      <c r="I5093" s="39"/>
      <c r="J5093" s="39"/>
      <c r="K5093" s="39"/>
      <c r="L5093" s="39"/>
      <c r="M5093" s="39"/>
      <c r="N5093" s="39"/>
      <c r="O5093" s="39"/>
      <c r="P5093" s="39"/>
      <c r="Q5093" s="39"/>
      <c r="R5093" s="39"/>
      <c r="S5093" s="39"/>
      <c r="T5093" s="39"/>
      <c r="U5093" s="39"/>
      <c r="V5093" s="39"/>
      <c r="W5093" s="39"/>
      <c r="X5093" s="39"/>
    </row>
    <row r="5094" spans="2:24">
      <c r="B5094" s="59"/>
      <c r="C5094" s="44"/>
      <c r="D5094" s="45"/>
      <c r="E5094" s="42"/>
      <c r="I5094" s="39"/>
      <c r="J5094" s="39"/>
      <c r="K5094" s="39"/>
      <c r="L5094" s="39"/>
      <c r="M5094" s="39"/>
      <c r="N5094" s="39"/>
      <c r="O5094" s="39"/>
      <c r="P5094" s="39"/>
      <c r="Q5094" s="39"/>
      <c r="R5094" s="39"/>
      <c r="S5094" s="39"/>
      <c r="T5094" s="39"/>
      <c r="U5094" s="39"/>
      <c r="V5094" s="39"/>
      <c r="W5094" s="39"/>
      <c r="X5094" s="39"/>
    </row>
    <row r="5095" spans="2:24">
      <c r="B5095" s="59"/>
      <c r="C5095" s="44"/>
      <c r="D5095" s="45"/>
      <c r="E5095" s="42"/>
      <c r="I5095" s="39"/>
      <c r="J5095" s="39"/>
      <c r="K5095" s="39"/>
      <c r="L5095" s="39"/>
      <c r="M5095" s="39"/>
      <c r="N5095" s="39"/>
      <c r="O5095" s="39"/>
      <c r="P5095" s="39"/>
      <c r="Q5095" s="39"/>
      <c r="R5095" s="39"/>
      <c r="S5095" s="39"/>
      <c r="T5095" s="39"/>
      <c r="U5095" s="39"/>
      <c r="V5095" s="39"/>
      <c r="W5095" s="39"/>
      <c r="X5095" s="39"/>
    </row>
    <row r="5096" spans="2:24">
      <c r="B5096" s="59"/>
      <c r="C5096" s="44"/>
      <c r="D5096" s="45"/>
      <c r="E5096" s="42"/>
      <c r="I5096" s="39"/>
      <c r="J5096" s="39"/>
      <c r="K5096" s="39"/>
      <c r="L5096" s="39"/>
      <c r="M5096" s="39"/>
      <c r="N5096" s="39"/>
      <c r="O5096" s="39"/>
      <c r="P5096" s="39"/>
      <c r="Q5096" s="39"/>
      <c r="R5096" s="39"/>
      <c r="S5096" s="39"/>
      <c r="T5096" s="39"/>
      <c r="U5096" s="39"/>
      <c r="V5096" s="39"/>
      <c r="W5096" s="39"/>
      <c r="X5096" s="39"/>
    </row>
    <row r="5097" spans="2:24">
      <c r="B5097" s="59"/>
      <c r="C5097" s="44"/>
      <c r="D5097" s="45"/>
      <c r="E5097" s="42"/>
      <c r="I5097" s="39"/>
      <c r="J5097" s="39"/>
      <c r="K5097" s="39"/>
      <c r="L5097" s="39"/>
      <c r="M5097" s="39"/>
      <c r="N5097" s="39"/>
      <c r="O5097" s="39"/>
      <c r="P5097" s="39"/>
      <c r="Q5097" s="39"/>
      <c r="R5097" s="39"/>
      <c r="S5097" s="39"/>
      <c r="T5097" s="39"/>
      <c r="U5097" s="39"/>
      <c r="V5097" s="39"/>
      <c r="W5097" s="39"/>
      <c r="X5097" s="39"/>
    </row>
    <row r="5098" spans="2:24">
      <c r="B5098" s="59"/>
      <c r="C5098" s="44"/>
      <c r="D5098" s="45"/>
      <c r="E5098" s="42"/>
      <c r="I5098" s="39"/>
      <c r="J5098" s="39"/>
      <c r="K5098" s="39"/>
      <c r="L5098" s="39"/>
      <c r="M5098" s="39"/>
      <c r="N5098" s="39"/>
      <c r="O5098" s="39"/>
      <c r="P5098" s="39"/>
      <c r="Q5098" s="39"/>
      <c r="R5098" s="39"/>
      <c r="S5098" s="39"/>
      <c r="T5098" s="39"/>
      <c r="U5098" s="39"/>
      <c r="V5098" s="39"/>
      <c r="W5098" s="39"/>
      <c r="X5098" s="39"/>
    </row>
    <row r="5099" spans="2:24">
      <c r="B5099" s="59"/>
      <c r="C5099" s="44"/>
      <c r="D5099" s="45"/>
      <c r="E5099" s="42"/>
      <c r="I5099" s="39"/>
      <c r="J5099" s="39"/>
      <c r="K5099" s="39"/>
      <c r="L5099" s="39"/>
      <c r="M5099" s="39"/>
      <c r="N5099" s="39"/>
      <c r="O5099" s="39"/>
      <c r="P5099" s="39"/>
      <c r="Q5099" s="39"/>
      <c r="R5099" s="39"/>
      <c r="S5099" s="39"/>
      <c r="T5099" s="39"/>
      <c r="U5099" s="39"/>
      <c r="V5099" s="39"/>
      <c r="W5099" s="39"/>
      <c r="X5099" s="39"/>
    </row>
    <row r="5100" spans="2:24">
      <c r="B5100" s="59"/>
      <c r="C5100" s="44"/>
      <c r="D5100" s="45"/>
      <c r="E5100" s="42"/>
      <c r="I5100" s="39"/>
      <c r="J5100" s="39"/>
      <c r="K5100" s="39"/>
      <c r="L5100" s="39"/>
      <c r="M5100" s="39"/>
      <c r="N5100" s="39"/>
      <c r="O5100" s="39"/>
      <c r="P5100" s="39"/>
      <c r="Q5100" s="39"/>
      <c r="R5100" s="39"/>
      <c r="S5100" s="39"/>
      <c r="T5100" s="39"/>
      <c r="U5100" s="39"/>
      <c r="V5100" s="39"/>
      <c r="W5100" s="39"/>
      <c r="X5100" s="39"/>
    </row>
    <row r="5101" spans="2:24">
      <c r="B5101" s="59"/>
      <c r="C5101" s="44"/>
      <c r="D5101" s="45"/>
      <c r="E5101" s="42"/>
      <c r="I5101" s="39"/>
      <c r="J5101" s="39"/>
      <c r="K5101" s="39"/>
      <c r="L5101" s="39"/>
      <c r="M5101" s="39"/>
      <c r="N5101" s="39"/>
      <c r="O5101" s="39"/>
      <c r="P5101" s="39"/>
      <c r="Q5101" s="39"/>
      <c r="R5101" s="39"/>
      <c r="S5101" s="39"/>
      <c r="T5101" s="39"/>
      <c r="U5101" s="39"/>
      <c r="V5101" s="39"/>
      <c r="W5101" s="39"/>
      <c r="X5101" s="39"/>
    </row>
    <row r="5102" spans="2:24">
      <c r="B5102" s="59"/>
      <c r="C5102" s="44"/>
      <c r="D5102" s="45"/>
      <c r="E5102" s="42"/>
      <c r="I5102" s="39"/>
      <c r="J5102" s="39"/>
      <c r="K5102" s="39"/>
      <c r="L5102" s="39"/>
      <c r="M5102" s="39"/>
      <c r="N5102" s="39"/>
      <c r="O5102" s="39"/>
      <c r="P5102" s="39"/>
      <c r="Q5102" s="39"/>
      <c r="R5102" s="39"/>
      <c r="S5102" s="39"/>
      <c r="T5102" s="39"/>
      <c r="U5102" s="39"/>
      <c r="V5102" s="39"/>
      <c r="W5102" s="39"/>
      <c r="X5102" s="39"/>
    </row>
    <row r="5103" spans="2:24">
      <c r="B5103" s="59"/>
      <c r="C5103" s="44"/>
      <c r="D5103" s="45"/>
      <c r="E5103" s="42"/>
      <c r="I5103" s="39"/>
      <c r="J5103" s="39"/>
      <c r="K5103" s="39"/>
      <c r="L5103" s="39"/>
      <c r="M5103" s="39"/>
      <c r="N5103" s="39"/>
      <c r="O5103" s="39"/>
      <c r="P5103" s="39"/>
      <c r="Q5103" s="39"/>
      <c r="R5103" s="39"/>
      <c r="S5103" s="39"/>
      <c r="T5103" s="39"/>
      <c r="U5103" s="39"/>
      <c r="V5103" s="39"/>
      <c r="W5103" s="39"/>
      <c r="X5103" s="39"/>
    </row>
    <row r="5104" spans="2:24">
      <c r="B5104" s="59"/>
      <c r="C5104" s="44"/>
      <c r="D5104" s="45"/>
      <c r="E5104" s="42"/>
      <c r="I5104" s="39"/>
      <c r="J5104" s="39"/>
      <c r="K5104" s="39"/>
      <c r="L5104" s="39"/>
      <c r="M5104" s="39"/>
      <c r="N5104" s="39"/>
      <c r="O5104" s="39"/>
      <c r="P5104" s="39"/>
      <c r="Q5104" s="39"/>
      <c r="R5104" s="39"/>
      <c r="S5104" s="39"/>
      <c r="T5104" s="39"/>
      <c r="U5104" s="39"/>
      <c r="V5104" s="39"/>
      <c r="W5104" s="39"/>
      <c r="X5104" s="39"/>
    </row>
    <row r="5105" spans="2:24">
      <c r="B5105" s="59"/>
      <c r="C5105" s="44"/>
      <c r="D5105" s="45"/>
      <c r="E5105" s="42"/>
      <c r="I5105" s="39"/>
      <c r="J5105" s="39"/>
      <c r="K5105" s="39"/>
      <c r="L5105" s="39"/>
      <c r="M5105" s="39"/>
      <c r="N5105" s="39"/>
      <c r="O5105" s="39"/>
      <c r="P5105" s="39"/>
      <c r="Q5105" s="39"/>
      <c r="R5105" s="39"/>
      <c r="S5105" s="39"/>
      <c r="T5105" s="39"/>
      <c r="U5105" s="39"/>
      <c r="V5105" s="39"/>
      <c r="W5105" s="39"/>
      <c r="X5105" s="39"/>
    </row>
    <row r="5106" spans="2:24">
      <c r="B5106" s="59"/>
      <c r="C5106" s="44"/>
      <c r="D5106" s="45"/>
      <c r="E5106" s="42"/>
      <c r="I5106" s="39"/>
      <c r="J5106" s="39"/>
      <c r="K5106" s="39"/>
      <c r="L5106" s="39"/>
      <c r="M5106" s="39"/>
      <c r="N5106" s="39"/>
      <c r="O5106" s="39"/>
      <c r="P5106" s="39"/>
      <c r="Q5106" s="39"/>
      <c r="R5106" s="39"/>
      <c r="S5106" s="39"/>
      <c r="T5106" s="39"/>
      <c r="U5106" s="39"/>
      <c r="V5106" s="39"/>
      <c r="W5106" s="39"/>
      <c r="X5106" s="39"/>
    </row>
    <row r="5107" spans="2:24">
      <c r="B5107" s="59"/>
      <c r="C5107" s="44"/>
      <c r="D5107" s="45"/>
      <c r="E5107" s="42"/>
      <c r="I5107" s="39"/>
      <c r="J5107" s="39"/>
      <c r="K5107" s="39"/>
      <c r="L5107" s="39"/>
      <c r="M5107" s="39"/>
      <c r="N5107" s="39"/>
      <c r="O5107" s="39"/>
      <c r="P5107" s="39"/>
      <c r="Q5107" s="39"/>
      <c r="R5107" s="39"/>
      <c r="S5107" s="39"/>
      <c r="T5107" s="39"/>
      <c r="U5107" s="39"/>
      <c r="V5107" s="39"/>
      <c r="W5107" s="39"/>
      <c r="X5107" s="39"/>
    </row>
    <row r="5108" spans="2:24">
      <c r="B5108" s="59"/>
      <c r="C5108" s="44"/>
      <c r="D5108" s="45"/>
      <c r="E5108" s="42"/>
      <c r="I5108" s="39"/>
      <c r="J5108" s="39"/>
      <c r="K5108" s="39"/>
      <c r="L5108" s="39"/>
      <c r="M5108" s="39"/>
      <c r="N5108" s="39"/>
      <c r="O5108" s="39"/>
      <c r="P5108" s="39"/>
      <c r="Q5108" s="39"/>
      <c r="R5108" s="39"/>
      <c r="S5108" s="39"/>
      <c r="T5108" s="39"/>
      <c r="U5108" s="39"/>
      <c r="V5108" s="39"/>
      <c r="W5108" s="39"/>
      <c r="X5108" s="39"/>
    </row>
    <row r="5109" spans="2:24">
      <c r="B5109" s="59"/>
      <c r="C5109" s="44"/>
      <c r="D5109" s="45"/>
      <c r="E5109" s="42"/>
      <c r="I5109" s="39"/>
      <c r="J5109" s="39"/>
      <c r="K5109" s="39"/>
      <c r="L5109" s="39"/>
      <c r="M5109" s="39"/>
      <c r="N5109" s="39"/>
      <c r="O5109" s="39"/>
      <c r="P5109" s="39"/>
      <c r="Q5109" s="39"/>
      <c r="R5109" s="39"/>
      <c r="S5109" s="39"/>
      <c r="T5109" s="39"/>
      <c r="U5109" s="39"/>
      <c r="V5109" s="39"/>
      <c r="W5109" s="39"/>
      <c r="X5109" s="39"/>
    </row>
    <row r="5110" spans="2:24">
      <c r="B5110" s="59"/>
      <c r="C5110" s="44"/>
      <c r="D5110" s="45"/>
      <c r="E5110" s="42"/>
      <c r="I5110" s="39"/>
      <c r="J5110" s="39"/>
      <c r="K5110" s="39"/>
      <c r="L5110" s="39"/>
      <c r="M5110" s="39"/>
      <c r="N5110" s="39"/>
      <c r="O5110" s="39"/>
      <c r="P5110" s="39"/>
      <c r="Q5110" s="39"/>
      <c r="R5110" s="39"/>
      <c r="S5110" s="39"/>
      <c r="T5110" s="39"/>
      <c r="U5110" s="39"/>
      <c r="V5110" s="39"/>
      <c r="W5110" s="39"/>
      <c r="X5110" s="39"/>
    </row>
    <row r="5111" spans="2:24">
      <c r="B5111" s="59"/>
      <c r="C5111" s="44"/>
      <c r="D5111" s="45"/>
      <c r="E5111" s="42"/>
      <c r="I5111" s="39"/>
      <c r="J5111" s="39"/>
      <c r="K5111" s="39"/>
      <c r="L5111" s="39"/>
      <c r="M5111" s="39"/>
      <c r="N5111" s="39"/>
      <c r="O5111" s="39"/>
      <c r="P5111" s="39"/>
      <c r="Q5111" s="39"/>
      <c r="R5111" s="39"/>
      <c r="S5111" s="39"/>
      <c r="T5111" s="39"/>
      <c r="U5111" s="39"/>
      <c r="V5111" s="39"/>
      <c r="W5111" s="39"/>
      <c r="X5111" s="39"/>
    </row>
    <row r="5112" spans="2:24">
      <c r="B5112" s="59"/>
      <c r="C5112" s="44"/>
      <c r="D5112" s="45"/>
      <c r="E5112" s="42"/>
      <c r="I5112" s="39"/>
      <c r="J5112" s="39"/>
      <c r="K5112" s="39"/>
      <c r="L5112" s="39"/>
      <c r="M5112" s="39"/>
      <c r="N5112" s="39"/>
      <c r="O5112" s="39"/>
      <c r="P5112" s="39"/>
      <c r="Q5112" s="39"/>
      <c r="R5112" s="39"/>
      <c r="S5112" s="39"/>
      <c r="T5112" s="39"/>
      <c r="U5112" s="39"/>
      <c r="V5112" s="39"/>
      <c r="W5112" s="39"/>
      <c r="X5112" s="39"/>
    </row>
    <row r="5113" spans="2:24">
      <c r="B5113" s="59"/>
      <c r="C5113" s="44"/>
      <c r="D5113" s="45"/>
      <c r="E5113" s="42"/>
      <c r="I5113" s="39"/>
      <c r="J5113" s="39"/>
      <c r="K5113" s="39"/>
      <c r="L5113" s="39"/>
      <c r="M5113" s="39"/>
      <c r="N5113" s="39"/>
      <c r="O5113" s="39"/>
      <c r="P5113" s="39"/>
      <c r="Q5113" s="39"/>
      <c r="R5113" s="39"/>
      <c r="S5113" s="39"/>
      <c r="T5113" s="39"/>
      <c r="U5113" s="39"/>
      <c r="V5113" s="39"/>
      <c r="W5113" s="39"/>
      <c r="X5113" s="39"/>
    </row>
    <row r="5114" spans="2:24">
      <c r="B5114" s="59"/>
      <c r="C5114" s="44"/>
      <c r="D5114" s="45"/>
      <c r="E5114" s="42"/>
      <c r="I5114" s="39"/>
      <c r="J5114" s="39"/>
      <c r="K5114" s="39"/>
      <c r="L5114" s="39"/>
      <c r="M5114" s="39"/>
      <c r="N5114" s="39"/>
      <c r="O5114" s="39"/>
      <c r="P5114" s="39"/>
      <c r="Q5114" s="39"/>
      <c r="R5114" s="39"/>
      <c r="S5114" s="39"/>
      <c r="T5114" s="39"/>
      <c r="U5114" s="39"/>
      <c r="V5114" s="39"/>
      <c r="W5114" s="39"/>
      <c r="X5114" s="39"/>
    </row>
    <row r="5115" spans="2:24">
      <c r="B5115" s="59"/>
      <c r="C5115" s="44"/>
      <c r="D5115" s="45"/>
      <c r="E5115" s="42"/>
      <c r="I5115" s="39"/>
      <c r="J5115" s="39"/>
      <c r="K5115" s="39"/>
      <c r="L5115" s="39"/>
      <c r="M5115" s="39"/>
      <c r="N5115" s="39"/>
      <c r="O5115" s="39"/>
      <c r="P5115" s="39"/>
      <c r="Q5115" s="39"/>
      <c r="R5115" s="39"/>
      <c r="S5115" s="39"/>
      <c r="T5115" s="39"/>
      <c r="U5115" s="39"/>
      <c r="V5115" s="39"/>
      <c r="W5115" s="39"/>
      <c r="X5115" s="39"/>
    </row>
    <row r="5116" spans="2:24">
      <c r="B5116" s="59"/>
      <c r="C5116" s="44"/>
      <c r="D5116" s="45"/>
      <c r="E5116" s="42"/>
      <c r="I5116" s="39"/>
      <c r="J5116" s="39"/>
      <c r="K5116" s="39"/>
      <c r="L5116" s="39"/>
      <c r="M5116" s="39"/>
      <c r="N5116" s="39"/>
      <c r="O5116" s="39"/>
      <c r="P5116" s="39"/>
      <c r="Q5116" s="39"/>
      <c r="R5116" s="39"/>
      <c r="S5116" s="39"/>
      <c r="T5116" s="39"/>
      <c r="U5116" s="39"/>
      <c r="V5116" s="39"/>
      <c r="W5116" s="39"/>
      <c r="X5116" s="39"/>
    </row>
    <row r="5117" spans="2:24">
      <c r="B5117" s="59"/>
      <c r="C5117" s="44"/>
      <c r="D5117" s="45"/>
      <c r="E5117" s="42"/>
      <c r="I5117" s="39"/>
      <c r="J5117" s="39"/>
      <c r="K5117" s="39"/>
      <c r="L5117" s="39"/>
      <c r="M5117" s="39"/>
      <c r="N5117" s="39"/>
      <c r="O5117" s="39"/>
      <c r="P5117" s="39"/>
      <c r="Q5117" s="39"/>
      <c r="R5117" s="39"/>
      <c r="S5117" s="39"/>
      <c r="T5117" s="39"/>
      <c r="U5117" s="39"/>
      <c r="V5117" s="39"/>
      <c r="W5117" s="39"/>
      <c r="X5117" s="39"/>
    </row>
    <row r="5118" spans="2:24">
      <c r="B5118" s="59"/>
      <c r="C5118" s="44"/>
      <c r="D5118" s="45"/>
      <c r="E5118" s="42"/>
      <c r="I5118" s="39"/>
      <c r="J5118" s="39"/>
      <c r="K5118" s="39"/>
      <c r="L5118" s="39"/>
      <c r="M5118" s="39"/>
      <c r="N5118" s="39"/>
      <c r="O5118" s="39"/>
      <c r="P5118" s="39"/>
      <c r="Q5118" s="39"/>
      <c r="R5118" s="39"/>
      <c r="S5118" s="39"/>
      <c r="T5118" s="39"/>
      <c r="U5118" s="39"/>
      <c r="V5118" s="39"/>
      <c r="W5118" s="39"/>
      <c r="X5118" s="39"/>
    </row>
    <row r="5119" spans="2:24">
      <c r="B5119" s="59"/>
      <c r="C5119" s="44"/>
      <c r="D5119" s="45"/>
      <c r="E5119" s="42"/>
      <c r="I5119" s="39"/>
      <c r="J5119" s="39"/>
      <c r="K5119" s="39"/>
      <c r="L5119" s="39"/>
      <c r="M5119" s="39"/>
      <c r="N5119" s="39"/>
      <c r="O5119" s="39"/>
      <c r="P5119" s="39"/>
      <c r="Q5119" s="39"/>
      <c r="R5119" s="39"/>
      <c r="S5119" s="39"/>
      <c r="T5119" s="39"/>
      <c r="U5119" s="39"/>
      <c r="V5119" s="39"/>
      <c r="W5119" s="39"/>
      <c r="X5119" s="39"/>
    </row>
    <row r="5120" spans="2:24">
      <c r="B5120" s="59"/>
      <c r="C5120" s="44"/>
      <c r="D5120" s="45"/>
      <c r="E5120" s="42"/>
      <c r="I5120" s="39"/>
      <c r="J5120" s="39"/>
      <c r="K5120" s="39"/>
      <c r="L5120" s="39"/>
      <c r="M5120" s="39"/>
      <c r="N5120" s="39"/>
      <c r="O5120" s="39"/>
      <c r="P5120" s="39"/>
      <c r="Q5120" s="39"/>
      <c r="R5120" s="39"/>
      <c r="S5120" s="39"/>
      <c r="T5120" s="39"/>
      <c r="U5120" s="39"/>
      <c r="V5120" s="39"/>
      <c r="W5120" s="39"/>
      <c r="X5120" s="39"/>
    </row>
    <row r="5121" spans="2:24">
      <c r="B5121" s="59"/>
      <c r="C5121" s="44"/>
      <c r="D5121" s="45"/>
      <c r="E5121" s="42"/>
      <c r="I5121" s="39"/>
      <c r="J5121" s="39"/>
      <c r="K5121" s="39"/>
      <c r="L5121" s="39"/>
      <c r="M5121" s="39"/>
      <c r="N5121" s="39"/>
      <c r="O5121" s="39"/>
      <c r="P5121" s="39"/>
      <c r="Q5121" s="39"/>
      <c r="R5121" s="39"/>
      <c r="S5121" s="39"/>
      <c r="T5121" s="39"/>
      <c r="U5121" s="39"/>
      <c r="V5121" s="39"/>
      <c r="W5121" s="39"/>
      <c r="X5121" s="39"/>
    </row>
    <row r="5122" spans="2:24">
      <c r="B5122" s="59"/>
      <c r="C5122" s="44"/>
      <c r="D5122" s="45"/>
      <c r="E5122" s="42"/>
      <c r="I5122" s="39"/>
      <c r="J5122" s="39"/>
      <c r="K5122" s="39"/>
      <c r="L5122" s="39"/>
      <c r="M5122" s="39"/>
      <c r="N5122" s="39"/>
      <c r="O5122" s="39"/>
      <c r="P5122" s="39"/>
      <c r="Q5122" s="39"/>
      <c r="R5122" s="39"/>
      <c r="S5122" s="39"/>
      <c r="T5122" s="39"/>
      <c r="U5122" s="39"/>
      <c r="V5122" s="39"/>
      <c r="W5122" s="39"/>
      <c r="X5122" s="39"/>
    </row>
    <row r="5123" spans="2:24">
      <c r="B5123" s="59"/>
      <c r="C5123" s="44"/>
      <c r="D5123" s="45"/>
      <c r="E5123" s="42"/>
      <c r="I5123" s="39"/>
      <c r="J5123" s="39"/>
      <c r="K5123" s="39"/>
      <c r="L5123" s="39"/>
      <c r="M5123" s="39"/>
      <c r="N5123" s="39"/>
      <c r="O5123" s="39"/>
      <c r="P5123" s="39"/>
      <c r="Q5123" s="39"/>
      <c r="R5123" s="39"/>
      <c r="S5123" s="39"/>
      <c r="T5123" s="39"/>
      <c r="U5123" s="39"/>
      <c r="V5123" s="39"/>
      <c r="W5123" s="39"/>
      <c r="X5123" s="39"/>
    </row>
    <row r="5124" spans="2:24">
      <c r="B5124" s="59"/>
      <c r="C5124" s="44"/>
      <c r="D5124" s="45"/>
      <c r="E5124" s="42"/>
      <c r="I5124" s="39"/>
      <c r="J5124" s="39"/>
      <c r="K5124" s="39"/>
      <c r="L5124" s="39"/>
      <c r="M5124" s="39"/>
      <c r="N5124" s="39"/>
      <c r="O5124" s="39"/>
      <c r="P5124" s="39"/>
      <c r="Q5124" s="39"/>
      <c r="R5124" s="39"/>
      <c r="S5124" s="39"/>
      <c r="T5124" s="39"/>
      <c r="U5124" s="39"/>
      <c r="V5124" s="39"/>
      <c r="W5124" s="39"/>
      <c r="X5124" s="39"/>
    </row>
    <row r="5125" spans="2:24">
      <c r="B5125" s="59"/>
      <c r="C5125" s="44"/>
      <c r="D5125" s="45"/>
      <c r="E5125" s="42"/>
      <c r="I5125" s="39"/>
      <c r="J5125" s="39"/>
      <c r="K5125" s="39"/>
      <c r="L5125" s="39"/>
      <c r="M5125" s="39"/>
      <c r="N5125" s="39"/>
      <c r="O5125" s="39"/>
      <c r="P5125" s="39"/>
      <c r="Q5125" s="39"/>
      <c r="R5125" s="39"/>
      <c r="S5125" s="39"/>
      <c r="T5125" s="39"/>
      <c r="U5125" s="39"/>
      <c r="V5125" s="39"/>
      <c r="W5125" s="39"/>
      <c r="X5125" s="39"/>
    </row>
    <row r="5126" spans="2:24">
      <c r="B5126" s="59"/>
      <c r="C5126" s="44"/>
      <c r="D5126" s="45"/>
      <c r="E5126" s="42"/>
      <c r="I5126" s="39"/>
      <c r="J5126" s="39"/>
      <c r="K5126" s="39"/>
      <c r="L5126" s="39"/>
      <c r="M5126" s="39"/>
      <c r="N5126" s="39"/>
      <c r="O5126" s="39"/>
      <c r="P5126" s="39"/>
      <c r="Q5126" s="39"/>
      <c r="R5126" s="39"/>
      <c r="S5126" s="39"/>
      <c r="T5126" s="39"/>
      <c r="U5126" s="39"/>
      <c r="V5126" s="39"/>
      <c r="W5126" s="39"/>
      <c r="X5126" s="39"/>
    </row>
    <row r="5127" spans="2:24">
      <c r="B5127" s="59"/>
      <c r="C5127" s="44"/>
      <c r="D5127" s="45"/>
      <c r="E5127" s="42"/>
      <c r="I5127" s="39"/>
      <c r="J5127" s="39"/>
      <c r="K5127" s="39"/>
      <c r="L5127" s="39"/>
      <c r="M5127" s="39"/>
      <c r="N5127" s="39"/>
      <c r="O5127" s="39"/>
      <c r="P5127" s="39"/>
      <c r="Q5127" s="39"/>
      <c r="R5127" s="39"/>
      <c r="S5127" s="39"/>
      <c r="T5127" s="39"/>
      <c r="U5127" s="39"/>
      <c r="V5127" s="39"/>
      <c r="W5127" s="39"/>
      <c r="X5127" s="39"/>
    </row>
    <row r="5128" spans="2:24">
      <c r="B5128" s="59"/>
      <c r="C5128" s="44"/>
      <c r="D5128" s="45"/>
      <c r="E5128" s="42"/>
      <c r="I5128" s="39"/>
      <c r="J5128" s="39"/>
      <c r="K5128" s="39"/>
      <c r="L5128" s="39"/>
      <c r="M5128" s="39"/>
      <c r="N5128" s="39"/>
      <c r="O5128" s="39"/>
      <c r="P5128" s="39"/>
      <c r="Q5128" s="39"/>
      <c r="R5128" s="39"/>
      <c r="S5128" s="39"/>
      <c r="T5128" s="39"/>
      <c r="U5128" s="39"/>
      <c r="V5128" s="39"/>
      <c r="W5128" s="39"/>
      <c r="X5128" s="39"/>
    </row>
    <row r="5129" spans="2:24">
      <c r="B5129" s="59"/>
      <c r="C5129" s="44"/>
      <c r="D5129" s="45"/>
      <c r="E5129" s="42"/>
      <c r="I5129" s="39"/>
      <c r="J5129" s="39"/>
      <c r="K5129" s="39"/>
      <c r="L5129" s="39"/>
      <c r="M5129" s="39"/>
      <c r="N5129" s="39"/>
      <c r="O5129" s="39"/>
      <c r="P5129" s="39"/>
      <c r="Q5129" s="39"/>
      <c r="R5129" s="39"/>
      <c r="S5129" s="39"/>
      <c r="T5129" s="39"/>
      <c r="U5129" s="39"/>
      <c r="V5129" s="39"/>
      <c r="W5129" s="39"/>
      <c r="X5129" s="39"/>
    </row>
    <row r="5130" spans="2:24">
      <c r="B5130" s="59"/>
      <c r="C5130" s="44"/>
      <c r="D5130" s="45"/>
      <c r="E5130" s="42"/>
      <c r="I5130" s="39"/>
      <c r="J5130" s="39"/>
      <c r="K5130" s="39"/>
      <c r="L5130" s="39"/>
      <c r="M5130" s="39"/>
      <c r="N5130" s="39"/>
      <c r="O5130" s="39"/>
      <c r="P5130" s="39"/>
      <c r="Q5130" s="39"/>
      <c r="R5130" s="39"/>
      <c r="S5130" s="39"/>
      <c r="T5130" s="39"/>
      <c r="U5130" s="39"/>
      <c r="V5130" s="39"/>
      <c r="W5130" s="39"/>
      <c r="X5130" s="39"/>
    </row>
    <row r="5131" spans="2:24">
      <c r="B5131" s="59"/>
      <c r="C5131" s="44"/>
      <c r="D5131" s="45"/>
      <c r="E5131" s="42"/>
      <c r="I5131" s="39"/>
      <c r="J5131" s="39"/>
      <c r="K5131" s="39"/>
      <c r="L5131" s="39"/>
      <c r="M5131" s="39"/>
      <c r="N5131" s="39"/>
      <c r="O5131" s="39"/>
      <c r="P5131" s="39"/>
      <c r="Q5131" s="39"/>
      <c r="R5131" s="39"/>
      <c r="S5131" s="39"/>
      <c r="T5131" s="39"/>
      <c r="U5131" s="39"/>
      <c r="V5131" s="39"/>
      <c r="W5131" s="39"/>
      <c r="X5131" s="39"/>
    </row>
    <row r="5132" spans="2:24">
      <c r="B5132" s="59"/>
      <c r="C5132" s="44"/>
      <c r="D5132" s="45"/>
      <c r="E5132" s="42"/>
      <c r="I5132" s="39"/>
      <c r="J5132" s="39"/>
      <c r="K5132" s="39"/>
      <c r="L5132" s="39"/>
      <c r="M5132" s="39"/>
      <c r="N5132" s="39"/>
      <c r="O5132" s="39"/>
      <c r="P5132" s="39"/>
      <c r="Q5132" s="39"/>
      <c r="R5132" s="39"/>
      <c r="S5132" s="39"/>
      <c r="T5132" s="39"/>
      <c r="U5132" s="39"/>
      <c r="V5132" s="39"/>
      <c r="W5132" s="39"/>
      <c r="X5132" s="39"/>
    </row>
    <row r="5133" spans="2:24">
      <c r="B5133" s="59"/>
      <c r="C5133" s="44"/>
      <c r="D5133" s="45"/>
      <c r="E5133" s="42"/>
      <c r="I5133" s="39"/>
      <c r="J5133" s="39"/>
      <c r="K5133" s="39"/>
      <c r="L5133" s="39"/>
      <c r="M5133" s="39"/>
      <c r="N5133" s="39"/>
      <c r="O5133" s="39"/>
      <c r="P5133" s="39"/>
      <c r="Q5133" s="39"/>
      <c r="R5133" s="39"/>
      <c r="S5133" s="39"/>
      <c r="T5133" s="39"/>
      <c r="U5133" s="39"/>
      <c r="V5133" s="39"/>
      <c r="W5133" s="39"/>
      <c r="X5133" s="39"/>
    </row>
    <row r="5134" spans="2:24">
      <c r="B5134" s="59"/>
      <c r="C5134" s="44"/>
      <c r="D5134" s="45"/>
      <c r="E5134" s="42"/>
      <c r="I5134" s="39"/>
      <c r="J5134" s="39"/>
      <c r="K5134" s="39"/>
      <c r="L5134" s="39"/>
      <c r="M5134" s="39"/>
      <c r="N5134" s="39"/>
      <c r="O5134" s="39"/>
      <c r="P5134" s="39"/>
      <c r="Q5134" s="39"/>
      <c r="R5134" s="39"/>
      <c r="S5134" s="39"/>
      <c r="T5134" s="39"/>
      <c r="U5134" s="39"/>
      <c r="V5134" s="39"/>
      <c r="W5134" s="39"/>
      <c r="X5134" s="39"/>
    </row>
    <row r="5135" spans="2:24">
      <c r="B5135" s="59"/>
      <c r="C5135" s="44"/>
      <c r="D5135" s="45"/>
      <c r="E5135" s="42"/>
      <c r="I5135" s="39"/>
      <c r="J5135" s="39"/>
      <c r="K5135" s="39"/>
      <c r="L5135" s="39"/>
      <c r="M5135" s="39"/>
      <c r="N5135" s="39"/>
      <c r="O5135" s="39"/>
      <c r="P5135" s="39"/>
      <c r="Q5135" s="39"/>
      <c r="R5135" s="39"/>
      <c r="S5135" s="39"/>
      <c r="T5135" s="39"/>
      <c r="U5135" s="39"/>
      <c r="V5135" s="39"/>
      <c r="W5135" s="39"/>
      <c r="X5135" s="39"/>
    </row>
    <row r="5136" spans="2:24">
      <c r="B5136" s="59"/>
      <c r="C5136" s="44"/>
      <c r="D5136" s="45"/>
      <c r="E5136" s="42"/>
      <c r="I5136" s="39"/>
      <c r="J5136" s="39"/>
      <c r="K5136" s="39"/>
      <c r="L5136" s="39"/>
      <c r="M5136" s="39"/>
      <c r="N5136" s="39"/>
      <c r="O5136" s="39"/>
      <c r="P5136" s="39"/>
      <c r="Q5136" s="39"/>
      <c r="R5136" s="39"/>
      <c r="S5136" s="39"/>
      <c r="T5136" s="39"/>
      <c r="U5136" s="39"/>
      <c r="V5136" s="39"/>
      <c r="W5136" s="39"/>
      <c r="X5136" s="39"/>
    </row>
    <row r="5137" spans="2:24">
      <c r="B5137" s="59"/>
      <c r="C5137" s="44"/>
      <c r="D5137" s="45"/>
      <c r="E5137" s="42"/>
      <c r="I5137" s="39"/>
      <c r="J5137" s="39"/>
      <c r="K5137" s="39"/>
      <c r="L5137" s="39"/>
      <c r="M5137" s="39"/>
      <c r="N5137" s="39"/>
      <c r="O5137" s="39"/>
      <c r="P5137" s="39"/>
      <c r="Q5137" s="39"/>
      <c r="R5137" s="39"/>
      <c r="S5137" s="39"/>
      <c r="T5137" s="39"/>
      <c r="U5137" s="39"/>
      <c r="V5137" s="39"/>
      <c r="W5137" s="39"/>
      <c r="X5137" s="39"/>
    </row>
    <row r="5138" spans="2:24">
      <c r="B5138" s="59"/>
      <c r="C5138" s="44"/>
      <c r="D5138" s="45"/>
      <c r="E5138" s="42"/>
      <c r="I5138" s="39"/>
      <c r="J5138" s="39"/>
      <c r="K5138" s="39"/>
      <c r="L5138" s="39"/>
      <c r="M5138" s="39"/>
      <c r="N5138" s="39"/>
      <c r="O5138" s="39"/>
      <c r="P5138" s="39"/>
      <c r="Q5138" s="39"/>
      <c r="R5138" s="39"/>
      <c r="S5138" s="39"/>
      <c r="T5138" s="39"/>
      <c r="U5138" s="39"/>
      <c r="V5138" s="39"/>
      <c r="W5138" s="39"/>
      <c r="X5138" s="39"/>
    </row>
    <row r="5139" spans="2:24">
      <c r="B5139" s="59"/>
      <c r="C5139" s="44"/>
      <c r="D5139" s="45"/>
      <c r="E5139" s="42"/>
      <c r="I5139" s="39"/>
      <c r="J5139" s="39"/>
      <c r="K5139" s="39"/>
      <c r="L5139" s="39"/>
      <c r="M5139" s="39"/>
      <c r="N5139" s="39"/>
      <c r="O5139" s="39"/>
      <c r="P5139" s="39"/>
      <c r="Q5139" s="39"/>
      <c r="R5139" s="39"/>
      <c r="S5139" s="39"/>
      <c r="T5139" s="39"/>
      <c r="U5139" s="39"/>
      <c r="V5139" s="39"/>
      <c r="W5139" s="39"/>
      <c r="X5139" s="39"/>
    </row>
    <row r="5140" spans="2:24">
      <c r="B5140" s="59"/>
      <c r="C5140" s="44"/>
      <c r="D5140" s="45"/>
      <c r="E5140" s="42"/>
      <c r="I5140" s="39"/>
      <c r="J5140" s="39"/>
      <c r="K5140" s="39"/>
      <c r="L5140" s="39"/>
      <c r="M5140" s="39"/>
      <c r="N5140" s="39"/>
      <c r="O5140" s="39"/>
      <c r="P5140" s="39"/>
      <c r="Q5140" s="39"/>
      <c r="R5140" s="39"/>
      <c r="S5140" s="39"/>
      <c r="T5140" s="39"/>
      <c r="U5140" s="39"/>
      <c r="V5140" s="39"/>
      <c r="W5140" s="39"/>
      <c r="X5140" s="39"/>
    </row>
    <row r="5141" spans="2:24">
      <c r="B5141" s="59"/>
      <c r="C5141" s="44"/>
      <c r="D5141" s="45"/>
      <c r="E5141" s="42"/>
      <c r="I5141" s="39"/>
      <c r="J5141" s="39"/>
      <c r="K5141" s="39"/>
      <c r="L5141" s="39"/>
      <c r="M5141" s="39"/>
      <c r="N5141" s="39"/>
      <c r="O5141" s="39"/>
      <c r="P5141" s="39"/>
      <c r="Q5141" s="39"/>
      <c r="R5141" s="39"/>
      <c r="S5141" s="39"/>
      <c r="T5141" s="39"/>
      <c r="U5141" s="39"/>
      <c r="V5141" s="39"/>
      <c r="W5141" s="39"/>
      <c r="X5141" s="39"/>
    </row>
    <row r="5142" spans="2:24">
      <c r="B5142" s="59"/>
      <c r="C5142" s="44"/>
      <c r="D5142" s="45"/>
      <c r="E5142" s="42"/>
      <c r="I5142" s="39"/>
      <c r="J5142" s="39"/>
      <c r="K5142" s="39"/>
      <c r="L5142" s="39"/>
      <c r="M5142" s="39"/>
      <c r="N5142" s="39"/>
      <c r="O5142" s="39"/>
      <c r="P5142" s="39"/>
      <c r="Q5142" s="39"/>
      <c r="R5142" s="39"/>
      <c r="S5142" s="39"/>
      <c r="T5142" s="39"/>
      <c r="U5142" s="39"/>
      <c r="V5142" s="39"/>
      <c r="W5142" s="39"/>
      <c r="X5142" s="39"/>
    </row>
    <row r="5143" spans="2:24">
      <c r="B5143" s="59"/>
      <c r="C5143" s="44"/>
      <c r="D5143" s="45"/>
      <c r="E5143" s="42"/>
      <c r="I5143" s="39"/>
      <c r="J5143" s="39"/>
      <c r="K5143" s="39"/>
      <c r="L5143" s="39"/>
      <c r="M5143" s="39"/>
      <c r="N5143" s="39"/>
      <c r="O5143" s="39"/>
      <c r="P5143" s="39"/>
      <c r="Q5143" s="39"/>
      <c r="R5143" s="39"/>
      <c r="S5143" s="39"/>
      <c r="T5143" s="39"/>
      <c r="U5143" s="39"/>
      <c r="V5143" s="39"/>
      <c r="W5143" s="39"/>
      <c r="X5143" s="39"/>
    </row>
    <row r="5144" spans="2:24">
      <c r="B5144" s="59"/>
      <c r="C5144" s="44"/>
      <c r="D5144" s="45"/>
      <c r="E5144" s="42"/>
      <c r="I5144" s="39"/>
      <c r="J5144" s="39"/>
      <c r="K5144" s="39"/>
      <c r="L5144" s="39"/>
      <c r="M5144" s="39"/>
      <c r="N5144" s="39"/>
      <c r="O5144" s="39"/>
      <c r="P5144" s="39"/>
      <c r="Q5144" s="39"/>
      <c r="R5144" s="39"/>
      <c r="S5144" s="39"/>
      <c r="T5144" s="39"/>
      <c r="U5144" s="39"/>
      <c r="V5144" s="39"/>
      <c r="W5144" s="39"/>
      <c r="X5144" s="39"/>
    </row>
    <row r="5145" spans="2:24">
      <c r="B5145" s="59"/>
      <c r="C5145" s="44"/>
      <c r="D5145" s="45"/>
      <c r="E5145" s="42"/>
      <c r="I5145" s="39"/>
      <c r="J5145" s="39"/>
      <c r="K5145" s="39"/>
      <c r="L5145" s="39"/>
      <c r="M5145" s="39"/>
      <c r="N5145" s="39"/>
      <c r="O5145" s="39"/>
      <c r="P5145" s="39"/>
      <c r="Q5145" s="39"/>
      <c r="R5145" s="39"/>
      <c r="S5145" s="39"/>
      <c r="T5145" s="39"/>
      <c r="U5145" s="39"/>
      <c r="V5145" s="39"/>
      <c r="W5145" s="39"/>
      <c r="X5145" s="39"/>
    </row>
    <row r="5146" spans="2:24">
      <c r="B5146" s="59"/>
      <c r="C5146" s="44"/>
      <c r="D5146" s="45"/>
      <c r="E5146" s="42"/>
      <c r="I5146" s="39"/>
      <c r="J5146" s="39"/>
      <c r="K5146" s="39"/>
      <c r="L5146" s="39"/>
      <c r="M5146" s="39"/>
      <c r="N5146" s="39"/>
      <c r="O5146" s="39"/>
      <c r="P5146" s="39"/>
      <c r="Q5146" s="39"/>
      <c r="R5146" s="39"/>
      <c r="S5146" s="39"/>
      <c r="T5146" s="39"/>
      <c r="U5146" s="39"/>
      <c r="V5146" s="39"/>
      <c r="W5146" s="39"/>
      <c r="X5146" s="39"/>
    </row>
    <row r="5147" spans="2:24">
      <c r="B5147" s="59"/>
      <c r="C5147" s="44"/>
      <c r="D5147" s="45"/>
      <c r="E5147" s="42"/>
      <c r="I5147" s="39"/>
      <c r="J5147" s="39"/>
      <c r="K5147" s="39"/>
      <c r="L5147" s="39"/>
      <c r="M5147" s="39"/>
      <c r="N5147" s="39"/>
      <c r="O5147" s="39"/>
      <c r="P5147" s="39"/>
      <c r="Q5147" s="39"/>
      <c r="R5147" s="39"/>
      <c r="S5147" s="39"/>
      <c r="T5147" s="39"/>
      <c r="U5147" s="39"/>
      <c r="V5147" s="39"/>
      <c r="W5147" s="39"/>
      <c r="X5147" s="39"/>
    </row>
    <row r="5148" spans="2:24">
      <c r="B5148" s="59"/>
      <c r="C5148" s="44"/>
      <c r="D5148" s="45"/>
      <c r="E5148" s="42"/>
      <c r="I5148" s="39"/>
      <c r="J5148" s="39"/>
      <c r="K5148" s="39"/>
      <c r="L5148" s="39"/>
      <c r="M5148" s="39"/>
      <c r="N5148" s="39"/>
      <c r="O5148" s="39"/>
      <c r="P5148" s="39"/>
      <c r="Q5148" s="39"/>
      <c r="R5148" s="39"/>
      <c r="S5148" s="39"/>
      <c r="T5148" s="39"/>
      <c r="U5148" s="39"/>
      <c r="V5148" s="39"/>
      <c r="W5148" s="39"/>
      <c r="X5148" s="39"/>
    </row>
    <row r="5149" spans="2:24">
      <c r="B5149" s="59"/>
      <c r="C5149" s="44"/>
      <c r="D5149" s="45"/>
      <c r="E5149" s="42"/>
      <c r="I5149" s="39"/>
      <c r="J5149" s="39"/>
      <c r="K5149" s="39"/>
      <c r="L5149" s="39"/>
      <c r="M5149" s="39"/>
      <c r="N5149" s="39"/>
      <c r="O5149" s="39"/>
      <c r="P5149" s="39"/>
      <c r="Q5149" s="39"/>
      <c r="R5149" s="39"/>
      <c r="S5149" s="39"/>
      <c r="T5149" s="39"/>
      <c r="U5149" s="39"/>
      <c r="V5149" s="39"/>
      <c r="W5149" s="39"/>
      <c r="X5149" s="39"/>
    </row>
    <row r="5150" spans="2:24">
      <c r="B5150" s="59"/>
      <c r="C5150" s="44"/>
      <c r="D5150" s="45"/>
      <c r="E5150" s="42"/>
      <c r="I5150" s="39"/>
      <c r="J5150" s="39"/>
      <c r="K5150" s="39"/>
      <c r="L5150" s="39"/>
      <c r="M5150" s="39"/>
      <c r="N5150" s="39"/>
      <c r="O5150" s="39"/>
      <c r="P5150" s="39"/>
      <c r="Q5150" s="39"/>
      <c r="R5150" s="39"/>
      <c r="S5150" s="39"/>
      <c r="T5150" s="39"/>
      <c r="U5150" s="39"/>
      <c r="V5150" s="39"/>
      <c r="W5150" s="39"/>
      <c r="X5150" s="39"/>
    </row>
    <row r="5151" spans="2:24">
      <c r="B5151" s="59"/>
      <c r="C5151" s="44"/>
      <c r="D5151" s="45"/>
      <c r="E5151" s="42"/>
      <c r="I5151" s="39"/>
      <c r="J5151" s="39"/>
      <c r="K5151" s="39"/>
      <c r="L5151" s="39"/>
      <c r="M5151" s="39"/>
      <c r="N5151" s="39"/>
      <c r="O5151" s="39"/>
      <c r="P5151" s="39"/>
      <c r="Q5151" s="39"/>
      <c r="R5151" s="39"/>
      <c r="S5151" s="39"/>
      <c r="T5151" s="39"/>
      <c r="U5151" s="39"/>
      <c r="V5151" s="39"/>
      <c r="W5151" s="39"/>
      <c r="X5151" s="39"/>
    </row>
    <row r="5152" spans="2:24">
      <c r="B5152" s="59"/>
      <c r="C5152" s="44"/>
      <c r="D5152" s="45"/>
      <c r="E5152" s="42"/>
      <c r="I5152" s="39"/>
      <c r="J5152" s="39"/>
      <c r="K5152" s="39"/>
      <c r="L5152" s="39"/>
      <c r="M5152" s="39"/>
      <c r="N5152" s="39"/>
      <c r="O5152" s="39"/>
      <c r="P5152" s="39"/>
      <c r="Q5152" s="39"/>
      <c r="R5152" s="39"/>
      <c r="S5152" s="39"/>
      <c r="T5152" s="39"/>
      <c r="U5152" s="39"/>
      <c r="V5152" s="39"/>
      <c r="W5152" s="39"/>
      <c r="X5152" s="39"/>
    </row>
    <row r="5153" spans="2:24">
      <c r="B5153" s="59"/>
      <c r="C5153" s="44"/>
      <c r="D5153" s="45"/>
      <c r="E5153" s="42"/>
      <c r="I5153" s="39"/>
      <c r="J5153" s="39"/>
      <c r="K5153" s="39"/>
      <c r="L5153" s="39"/>
      <c r="M5153" s="39"/>
      <c r="N5153" s="39"/>
      <c r="O5153" s="39"/>
      <c r="P5153" s="39"/>
      <c r="Q5153" s="39"/>
      <c r="R5153" s="39"/>
      <c r="S5153" s="39"/>
      <c r="T5153" s="39"/>
      <c r="U5153" s="39"/>
      <c r="V5153" s="39"/>
      <c r="W5153" s="39"/>
      <c r="X5153" s="39"/>
    </row>
    <row r="5154" spans="2:24">
      <c r="B5154" s="59"/>
      <c r="C5154" s="44"/>
      <c r="D5154" s="45"/>
      <c r="E5154" s="42"/>
      <c r="I5154" s="39"/>
      <c r="J5154" s="39"/>
      <c r="K5154" s="39"/>
      <c r="L5154" s="39"/>
      <c r="M5154" s="39"/>
      <c r="N5154" s="39"/>
      <c r="O5154" s="39"/>
      <c r="P5154" s="39"/>
      <c r="Q5154" s="39"/>
      <c r="R5154" s="39"/>
      <c r="S5154" s="39"/>
      <c r="T5154" s="39"/>
      <c r="U5154" s="39"/>
      <c r="V5154" s="39"/>
      <c r="W5154" s="39"/>
      <c r="X5154" s="39"/>
    </row>
    <row r="5155" spans="2:24">
      <c r="B5155" s="59"/>
      <c r="C5155" s="44"/>
      <c r="D5155" s="45"/>
      <c r="E5155" s="42"/>
      <c r="I5155" s="39"/>
      <c r="J5155" s="39"/>
      <c r="K5155" s="39"/>
      <c r="L5155" s="39"/>
      <c r="M5155" s="39"/>
      <c r="N5155" s="39"/>
      <c r="O5155" s="39"/>
      <c r="P5155" s="39"/>
      <c r="Q5155" s="39"/>
      <c r="R5155" s="39"/>
      <c r="S5155" s="39"/>
      <c r="T5155" s="39"/>
      <c r="U5155" s="39"/>
      <c r="V5155" s="39"/>
      <c r="W5155" s="39"/>
      <c r="X5155" s="39"/>
    </row>
    <row r="5156" spans="2:24">
      <c r="B5156" s="59"/>
      <c r="C5156" s="44"/>
      <c r="D5156" s="45"/>
      <c r="E5156" s="42"/>
      <c r="I5156" s="39"/>
      <c r="J5156" s="39"/>
      <c r="K5156" s="39"/>
      <c r="L5156" s="39"/>
      <c r="M5156" s="39"/>
      <c r="N5156" s="39"/>
      <c r="O5156" s="39"/>
      <c r="P5156" s="39"/>
      <c r="Q5156" s="39"/>
      <c r="R5156" s="39"/>
      <c r="S5156" s="39"/>
      <c r="T5156" s="39"/>
      <c r="U5156" s="39"/>
      <c r="V5156" s="39"/>
      <c r="W5156" s="39"/>
      <c r="X5156" s="39"/>
    </row>
    <row r="5157" spans="2:24">
      <c r="B5157" s="59"/>
      <c r="C5157" s="44"/>
      <c r="D5157" s="45"/>
      <c r="E5157" s="42"/>
      <c r="I5157" s="39"/>
      <c r="J5157" s="39"/>
      <c r="K5157" s="39"/>
      <c r="L5157" s="39"/>
      <c r="M5157" s="39"/>
      <c r="N5157" s="39"/>
      <c r="O5157" s="39"/>
      <c r="P5157" s="39"/>
      <c r="Q5157" s="39"/>
      <c r="R5157" s="39"/>
      <c r="S5157" s="39"/>
      <c r="T5157" s="39"/>
      <c r="U5157" s="39"/>
      <c r="V5157" s="39"/>
      <c r="W5157" s="39"/>
      <c r="X5157" s="39"/>
    </row>
    <row r="5158" spans="2:24">
      <c r="B5158" s="59"/>
      <c r="C5158" s="44"/>
      <c r="D5158" s="45"/>
      <c r="E5158" s="42"/>
      <c r="I5158" s="39"/>
      <c r="J5158" s="39"/>
      <c r="K5158" s="39"/>
      <c r="L5158" s="39"/>
      <c r="M5158" s="39"/>
      <c r="N5158" s="39"/>
      <c r="O5158" s="39"/>
      <c r="P5158" s="39"/>
      <c r="Q5158" s="39"/>
      <c r="R5158" s="39"/>
      <c r="S5158" s="39"/>
      <c r="T5158" s="39"/>
      <c r="U5158" s="39"/>
      <c r="V5158" s="39"/>
      <c r="W5158" s="39"/>
      <c r="X5158" s="39"/>
    </row>
    <row r="5159" spans="2:24">
      <c r="B5159" s="59"/>
      <c r="C5159" s="44"/>
      <c r="D5159" s="45"/>
      <c r="E5159" s="42"/>
      <c r="I5159" s="39"/>
      <c r="J5159" s="39"/>
      <c r="K5159" s="39"/>
      <c r="L5159" s="39"/>
      <c r="M5159" s="39"/>
      <c r="N5159" s="39"/>
      <c r="O5159" s="39"/>
      <c r="P5159" s="39"/>
      <c r="Q5159" s="39"/>
      <c r="R5159" s="39"/>
      <c r="S5159" s="39"/>
      <c r="T5159" s="39"/>
      <c r="U5159" s="39"/>
      <c r="V5159" s="39"/>
      <c r="W5159" s="39"/>
      <c r="X5159" s="39"/>
    </row>
    <row r="5160" spans="2:24">
      <c r="B5160" s="59"/>
      <c r="C5160" s="44"/>
      <c r="D5160" s="45"/>
      <c r="E5160" s="42"/>
      <c r="I5160" s="39"/>
      <c r="J5160" s="39"/>
      <c r="K5160" s="39"/>
      <c r="L5160" s="39"/>
      <c r="M5160" s="39"/>
      <c r="N5160" s="39"/>
      <c r="O5160" s="39"/>
      <c r="P5160" s="39"/>
      <c r="Q5160" s="39"/>
      <c r="R5160" s="39"/>
      <c r="S5160" s="39"/>
      <c r="T5160" s="39"/>
      <c r="U5160" s="39"/>
      <c r="V5160" s="39"/>
      <c r="W5160" s="39"/>
      <c r="X5160" s="39"/>
    </row>
    <row r="5161" spans="2:24">
      <c r="B5161" s="59"/>
      <c r="C5161" s="44"/>
      <c r="D5161" s="45"/>
      <c r="E5161" s="42"/>
      <c r="I5161" s="39"/>
      <c r="J5161" s="39"/>
      <c r="K5161" s="39"/>
      <c r="L5161" s="39"/>
      <c r="M5161" s="39"/>
      <c r="N5161" s="39"/>
      <c r="O5161" s="39"/>
      <c r="P5161" s="39"/>
      <c r="Q5161" s="39"/>
      <c r="R5161" s="39"/>
      <c r="S5161" s="39"/>
      <c r="T5161" s="39"/>
      <c r="U5161" s="39"/>
      <c r="V5161" s="39"/>
      <c r="W5161" s="39"/>
      <c r="X5161" s="39"/>
    </row>
    <row r="5162" spans="2:24">
      <c r="B5162" s="59"/>
      <c r="C5162" s="44"/>
      <c r="D5162" s="45"/>
      <c r="E5162" s="42"/>
      <c r="I5162" s="39"/>
      <c r="J5162" s="39"/>
      <c r="K5162" s="39"/>
      <c r="L5162" s="39"/>
      <c r="M5162" s="39"/>
      <c r="N5162" s="39"/>
      <c r="O5162" s="39"/>
      <c r="P5162" s="39"/>
      <c r="Q5162" s="39"/>
      <c r="R5162" s="39"/>
      <c r="S5162" s="39"/>
      <c r="T5162" s="39"/>
      <c r="U5162" s="39"/>
      <c r="V5162" s="39"/>
      <c r="W5162" s="39"/>
      <c r="X5162" s="39"/>
    </row>
    <row r="5163" spans="2:24">
      <c r="B5163" s="59"/>
      <c r="C5163" s="44"/>
      <c r="D5163" s="45"/>
      <c r="E5163" s="42"/>
      <c r="I5163" s="39"/>
      <c r="J5163" s="39"/>
      <c r="K5163" s="39"/>
      <c r="L5163" s="39"/>
      <c r="M5163" s="39"/>
      <c r="N5163" s="39"/>
      <c r="O5163" s="39"/>
      <c r="P5163" s="39"/>
      <c r="Q5163" s="39"/>
      <c r="R5163" s="39"/>
      <c r="S5163" s="39"/>
      <c r="T5163" s="39"/>
      <c r="U5163" s="39"/>
      <c r="V5163" s="39"/>
      <c r="W5163" s="39"/>
      <c r="X5163" s="39"/>
    </row>
    <row r="5164" spans="2:24">
      <c r="B5164" s="59"/>
      <c r="C5164" s="44"/>
      <c r="D5164" s="45"/>
      <c r="E5164" s="42"/>
      <c r="I5164" s="39"/>
      <c r="J5164" s="39"/>
      <c r="K5164" s="39"/>
      <c r="L5164" s="39"/>
      <c r="M5164" s="39"/>
      <c r="N5164" s="39"/>
      <c r="O5164" s="39"/>
      <c r="P5164" s="39"/>
      <c r="Q5164" s="39"/>
      <c r="R5164" s="39"/>
      <c r="S5164" s="39"/>
      <c r="T5164" s="39"/>
      <c r="U5164" s="39"/>
      <c r="V5164" s="39"/>
      <c r="W5164" s="39"/>
      <c r="X5164" s="39"/>
    </row>
    <row r="5165" spans="2:24">
      <c r="B5165" s="59"/>
      <c r="C5165" s="44"/>
      <c r="D5165" s="45"/>
      <c r="E5165" s="42"/>
      <c r="I5165" s="39"/>
      <c r="J5165" s="39"/>
      <c r="K5165" s="39"/>
      <c r="L5165" s="39"/>
      <c r="M5165" s="39"/>
      <c r="N5165" s="39"/>
      <c r="O5165" s="39"/>
      <c r="P5165" s="39"/>
      <c r="Q5165" s="39"/>
      <c r="R5165" s="39"/>
      <c r="S5165" s="39"/>
      <c r="T5165" s="39"/>
      <c r="U5165" s="39"/>
      <c r="V5165" s="39"/>
      <c r="W5165" s="39"/>
      <c r="X5165" s="39"/>
    </row>
    <row r="5166" spans="2:24">
      <c r="B5166" s="59"/>
      <c r="C5166" s="44"/>
      <c r="D5166" s="45"/>
      <c r="E5166" s="42"/>
      <c r="I5166" s="39"/>
      <c r="J5166" s="39"/>
      <c r="K5166" s="39"/>
      <c r="L5166" s="39"/>
      <c r="M5166" s="39"/>
      <c r="N5166" s="39"/>
      <c r="O5166" s="39"/>
      <c r="P5166" s="39"/>
      <c r="Q5166" s="39"/>
      <c r="R5166" s="39"/>
      <c r="S5166" s="39"/>
      <c r="T5166" s="39"/>
      <c r="U5166" s="39"/>
      <c r="V5166" s="39"/>
      <c r="W5166" s="39"/>
      <c r="X5166" s="39"/>
    </row>
    <row r="5167" spans="2:24">
      <c r="B5167" s="59"/>
      <c r="C5167" s="44"/>
      <c r="D5167" s="45"/>
      <c r="E5167" s="42"/>
      <c r="I5167" s="39"/>
      <c r="J5167" s="39"/>
      <c r="K5167" s="39"/>
      <c r="L5167" s="39"/>
      <c r="M5167" s="39"/>
      <c r="N5167" s="39"/>
      <c r="O5167" s="39"/>
      <c r="P5167" s="39"/>
      <c r="Q5167" s="39"/>
      <c r="R5167" s="39"/>
      <c r="S5167" s="39"/>
      <c r="T5167" s="39"/>
      <c r="U5167" s="39"/>
      <c r="V5167" s="39"/>
      <c r="W5167" s="39"/>
      <c r="X5167" s="39"/>
    </row>
    <row r="5168" spans="2:24">
      <c r="B5168" s="59"/>
      <c r="C5168" s="44"/>
      <c r="D5168" s="45"/>
      <c r="E5168" s="42"/>
      <c r="I5168" s="39"/>
      <c r="J5168" s="39"/>
      <c r="K5168" s="39"/>
      <c r="L5168" s="39"/>
      <c r="M5168" s="39"/>
      <c r="N5168" s="39"/>
      <c r="O5168" s="39"/>
      <c r="P5168" s="39"/>
      <c r="Q5168" s="39"/>
      <c r="R5168" s="39"/>
      <c r="S5168" s="39"/>
      <c r="T5168" s="39"/>
      <c r="U5168" s="39"/>
      <c r="V5168" s="39"/>
      <c r="W5168" s="39"/>
      <c r="X5168" s="39"/>
    </row>
    <row r="5169" spans="2:24">
      <c r="B5169" s="59"/>
      <c r="C5169" s="44"/>
      <c r="D5169" s="45"/>
      <c r="E5169" s="42"/>
      <c r="I5169" s="39"/>
      <c r="J5169" s="39"/>
      <c r="K5169" s="39"/>
      <c r="L5169" s="39"/>
      <c r="M5169" s="39"/>
      <c r="N5169" s="39"/>
      <c r="O5169" s="39"/>
      <c r="P5169" s="39"/>
      <c r="Q5169" s="39"/>
      <c r="R5169" s="39"/>
      <c r="S5169" s="39"/>
      <c r="T5169" s="39"/>
      <c r="U5169" s="39"/>
      <c r="V5169" s="39"/>
      <c r="W5169" s="39"/>
      <c r="X5169" s="39"/>
    </row>
    <row r="5170" spans="2:24">
      <c r="B5170" s="59"/>
      <c r="C5170" s="44"/>
      <c r="D5170" s="45"/>
      <c r="E5170" s="42"/>
      <c r="I5170" s="39"/>
      <c r="J5170" s="39"/>
      <c r="K5170" s="39"/>
      <c r="L5170" s="39"/>
      <c r="M5170" s="39"/>
      <c r="N5170" s="39"/>
      <c r="O5170" s="39"/>
      <c r="P5170" s="39"/>
      <c r="Q5170" s="39"/>
      <c r="R5170" s="39"/>
      <c r="S5170" s="39"/>
      <c r="T5170" s="39"/>
      <c r="U5170" s="39"/>
      <c r="V5170" s="39"/>
      <c r="W5170" s="39"/>
      <c r="X5170" s="39"/>
    </row>
    <row r="5171" spans="2:24">
      <c r="B5171" s="59"/>
      <c r="C5171" s="44"/>
      <c r="D5171" s="45"/>
      <c r="E5171" s="42"/>
      <c r="I5171" s="39"/>
      <c r="J5171" s="39"/>
      <c r="K5171" s="39"/>
      <c r="L5171" s="39"/>
      <c r="M5171" s="39"/>
      <c r="N5171" s="39"/>
      <c r="O5171" s="39"/>
      <c r="P5171" s="39"/>
      <c r="Q5171" s="39"/>
      <c r="R5171" s="39"/>
      <c r="S5171" s="39"/>
      <c r="T5171" s="39"/>
      <c r="U5171" s="39"/>
      <c r="V5171" s="39"/>
      <c r="W5171" s="39"/>
      <c r="X5171" s="39"/>
    </row>
    <row r="5172" spans="2:24">
      <c r="B5172" s="59"/>
      <c r="C5172" s="44"/>
      <c r="D5172" s="45"/>
      <c r="E5172" s="42"/>
      <c r="I5172" s="39"/>
      <c r="J5172" s="39"/>
      <c r="K5172" s="39"/>
      <c r="L5172" s="39"/>
      <c r="M5172" s="39"/>
      <c r="N5172" s="39"/>
      <c r="O5172" s="39"/>
      <c r="P5172" s="39"/>
      <c r="Q5172" s="39"/>
      <c r="R5172" s="39"/>
      <c r="S5172" s="39"/>
      <c r="T5172" s="39"/>
      <c r="U5172" s="39"/>
      <c r="V5172" s="39"/>
      <c r="W5172" s="39"/>
      <c r="X5172" s="39"/>
    </row>
    <row r="5173" spans="2:24">
      <c r="B5173" s="59"/>
      <c r="C5173" s="44"/>
      <c r="D5173" s="45"/>
      <c r="E5173" s="42"/>
      <c r="I5173" s="39"/>
      <c r="J5173" s="39"/>
      <c r="K5173" s="39"/>
      <c r="L5173" s="39"/>
      <c r="M5173" s="39"/>
      <c r="N5173" s="39"/>
      <c r="O5173" s="39"/>
      <c r="P5173" s="39"/>
      <c r="Q5173" s="39"/>
      <c r="R5173" s="39"/>
      <c r="S5173" s="39"/>
      <c r="T5173" s="39"/>
      <c r="U5173" s="39"/>
      <c r="V5173" s="39"/>
      <c r="W5173" s="39"/>
      <c r="X5173" s="39"/>
    </row>
    <row r="5174" spans="2:24">
      <c r="B5174" s="59"/>
      <c r="C5174" s="44"/>
      <c r="D5174" s="45"/>
      <c r="E5174" s="42"/>
      <c r="I5174" s="39"/>
      <c r="J5174" s="39"/>
      <c r="K5174" s="39"/>
      <c r="L5174" s="39"/>
      <c r="M5174" s="39"/>
      <c r="N5174" s="39"/>
      <c r="O5174" s="39"/>
      <c r="P5174" s="39"/>
      <c r="Q5174" s="39"/>
      <c r="R5174" s="39"/>
      <c r="S5174" s="39"/>
      <c r="T5174" s="39"/>
      <c r="U5174" s="39"/>
      <c r="V5174" s="39"/>
      <c r="W5174" s="39"/>
      <c r="X5174" s="39"/>
    </row>
    <row r="5175" spans="2:24">
      <c r="B5175" s="59"/>
      <c r="C5175" s="44"/>
      <c r="D5175" s="45"/>
      <c r="E5175" s="42"/>
      <c r="I5175" s="39"/>
      <c r="J5175" s="39"/>
      <c r="K5175" s="39"/>
      <c r="L5175" s="39"/>
      <c r="M5175" s="39"/>
      <c r="N5175" s="39"/>
      <c r="O5175" s="39"/>
      <c r="P5175" s="39"/>
      <c r="Q5175" s="39"/>
      <c r="R5175" s="39"/>
      <c r="S5175" s="39"/>
      <c r="T5175" s="39"/>
      <c r="U5175" s="39"/>
      <c r="V5175" s="39"/>
      <c r="W5175" s="39"/>
      <c r="X5175" s="39"/>
    </row>
    <row r="5176" spans="2:24">
      <c r="B5176" s="59"/>
      <c r="C5176" s="44"/>
      <c r="D5176" s="45"/>
      <c r="E5176" s="42"/>
      <c r="I5176" s="39"/>
      <c r="J5176" s="39"/>
      <c r="K5176" s="39"/>
      <c r="L5176" s="39"/>
      <c r="M5176" s="39"/>
      <c r="N5176" s="39"/>
      <c r="O5176" s="39"/>
      <c r="P5176" s="39"/>
      <c r="Q5176" s="39"/>
      <c r="R5176" s="39"/>
      <c r="S5176" s="39"/>
      <c r="T5176" s="39"/>
      <c r="U5176" s="39"/>
      <c r="V5176" s="39"/>
      <c r="W5176" s="39"/>
      <c r="X5176" s="39"/>
    </row>
    <row r="5177" spans="2:24">
      <c r="B5177" s="59"/>
      <c r="C5177" s="44"/>
      <c r="D5177" s="45"/>
      <c r="E5177" s="42"/>
      <c r="I5177" s="39"/>
      <c r="J5177" s="39"/>
      <c r="K5177" s="39"/>
      <c r="L5177" s="39"/>
      <c r="M5177" s="39"/>
      <c r="N5177" s="39"/>
      <c r="O5177" s="39"/>
      <c r="P5177" s="39"/>
      <c r="Q5177" s="39"/>
      <c r="R5177" s="39"/>
      <c r="S5177" s="39"/>
      <c r="T5177" s="39"/>
      <c r="U5177" s="39"/>
      <c r="V5177" s="39"/>
      <c r="W5177" s="39"/>
      <c r="X5177" s="39"/>
    </row>
    <row r="5178" spans="2:24">
      <c r="B5178" s="59"/>
      <c r="C5178" s="44"/>
      <c r="D5178" s="45"/>
      <c r="E5178" s="42"/>
      <c r="I5178" s="39"/>
      <c r="J5178" s="39"/>
      <c r="K5178" s="39"/>
      <c r="L5178" s="39"/>
      <c r="M5178" s="39"/>
      <c r="N5178" s="39"/>
      <c r="O5178" s="39"/>
      <c r="P5178" s="39"/>
      <c r="Q5178" s="39"/>
      <c r="R5178" s="39"/>
      <c r="S5178" s="39"/>
      <c r="T5178" s="39"/>
      <c r="U5178" s="39"/>
      <c r="V5178" s="39"/>
      <c r="W5178" s="39"/>
      <c r="X5178" s="39"/>
    </row>
    <row r="5179" spans="2:24">
      <c r="B5179" s="59"/>
      <c r="C5179" s="44"/>
      <c r="D5179" s="45"/>
      <c r="E5179" s="42"/>
      <c r="I5179" s="39"/>
      <c r="J5179" s="39"/>
      <c r="K5179" s="39"/>
      <c r="L5179" s="39"/>
      <c r="M5179" s="39"/>
      <c r="N5179" s="39"/>
      <c r="O5179" s="39"/>
      <c r="P5179" s="39"/>
      <c r="Q5179" s="39"/>
      <c r="R5179" s="39"/>
      <c r="S5179" s="39"/>
      <c r="T5179" s="39"/>
      <c r="U5179" s="39"/>
      <c r="V5179" s="39"/>
      <c r="W5179" s="39"/>
      <c r="X5179" s="39"/>
    </row>
    <row r="5180" spans="2:24">
      <c r="B5180" s="59"/>
      <c r="C5180" s="44"/>
      <c r="D5180" s="45"/>
      <c r="E5180" s="42"/>
      <c r="I5180" s="39"/>
      <c r="J5180" s="39"/>
      <c r="K5180" s="39"/>
      <c r="L5180" s="39"/>
      <c r="M5180" s="39"/>
      <c r="N5180" s="39"/>
      <c r="O5180" s="39"/>
      <c r="P5180" s="39"/>
      <c r="Q5180" s="39"/>
      <c r="R5180" s="39"/>
      <c r="S5180" s="39"/>
      <c r="T5180" s="39"/>
      <c r="U5180" s="39"/>
      <c r="V5180" s="39"/>
      <c r="W5180" s="39"/>
      <c r="X5180" s="39"/>
    </row>
    <row r="5181" spans="2:24">
      <c r="B5181" s="59"/>
      <c r="C5181" s="44"/>
      <c r="D5181" s="45"/>
      <c r="E5181" s="42"/>
      <c r="I5181" s="39"/>
      <c r="J5181" s="39"/>
      <c r="K5181" s="39"/>
      <c r="L5181" s="39"/>
      <c r="M5181" s="39"/>
      <c r="N5181" s="39"/>
      <c r="O5181" s="39"/>
      <c r="P5181" s="39"/>
      <c r="Q5181" s="39"/>
      <c r="R5181" s="39"/>
      <c r="S5181" s="39"/>
      <c r="T5181" s="39"/>
      <c r="U5181" s="39"/>
      <c r="V5181" s="39"/>
      <c r="W5181" s="39"/>
      <c r="X5181" s="39"/>
    </row>
    <row r="5182" spans="2:24">
      <c r="B5182" s="59"/>
      <c r="C5182" s="44"/>
      <c r="D5182" s="45"/>
      <c r="E5182" s="42"/>
      <c r="I5182" s="39"/>
      <c r="J5182" s="39"/>
      <c r="K5182" s="39"/>
      <c r="L5182" s="39"/>
      <c r="M5182" s="39"/>
      <c r="N5182" s="39"/>
      <c r="O5182" s="39"/>
      <c r="P5182" s="39"/>
      <c r="Q5182" s="39"/>
      <c r="R5182" s="39"/>
      <c r="S5182" s="39"/>
      <c r="T5182" s="39"/>
      <c r="U5182" s="39"/>
      <c r="V5182" s="39"/>
      <c r="W5182" s="39"/>
      <c r="X5182" s="39"/>
    </row>
    <row r="5183" spans="2:24">
      <c r="B5183" s="59"/>
      <c r="C5183" s="44"/>
      <c r="D5183" s="45"/>
      <c r="E5183" s="42"/>
      <c r="I5183" s="39"/>
      <c r="J5183" s="39"/>
      <c r="K5183" s="39"/>
      <c r="L5183" s="39"/>
      <c r="M5183" s="39"/>
      <c r="N5183" s="39"/>
      <c r="O5183" s="39"/>
      <c r="P5183" s="39"/>
      <c r="Q5183" s="39"/>
      <c r="R5183" s="39"/>
      <c r="S5183" s="39"/>
      <c r="T5183" s="39"/>
      <c r="U5183" s="39"/>
      <c r="V5183" s="39"/>
      <c r="W5183" s="39"/>
      <c r="X5183" s="39"/>
    </row>
    <row r="5184" spans="2:24">
      <c r="B5184" s="59"/>
      <c r="C5184" s="44"/>
      <c r="D5184" s="45"/>
      <c r="E5184" s="42"/>
      <c r="I5184" s="39"/>
      <c r="J5184" s="39"/>
      <c r="K5184" s="39"/>
      <c r="L5184" s="39"/>
      <c r="M5184" s="39"/>
      <c r="N5184" s="39"/>
      <c r="O5184" s="39"/>
      <c r="P5184" s="39"/>
      <c r="Q5184" s="39"/>
      <c r="R5184" s="39"/>
      <c r="S5184" s="39"/>
      <c r="T5184" s="39"/>
      <c r="U5184" s="39"/>
      <c r="V5184" s="39"/>
      <c r="W5184" s="39"/>
      <c r="X5184" s="39"/>
    </row>
    <row r="5185" spans="2:24">
      <c r="B5185" s="59"/>
      <c r="C5185" s="44"/>
      <c r="D5185" s="45"/>
      <c r="E5185" s="42"/>
      <c r="I5185" s="39"/>
      <c r="J5185" s="39"/>
      <c r="K5185" s="39"/>
      <c r="L5185" s="39"/>
      <c r="M5185" s="39"/>
      <c r="N5185" s="39"/>
      <c r="O5185" s="39"/>
      <c r="P5185" s="39"/>
      <c r="Q5185" s="39"/>
      <c r="R5185" s="39"/>
      <c r="S5185" s="39"/>
      <c r="T5185" s="39"/>
      <c r="U5185" s="39"/>
      <c r="V5185" s="39"/>
      <c r="W5185" s="39"/>
      <c r="X5185" s="39"/>
    </row>
    <row r="5186" spans="2:24">
      <c r="B5186" s="59"/>
      <c r="C5186" s="44"/>
      <c r="D5186" s="45"/>
      <c r="E5186" s="42"/>
      <c r="I5186" s="39"/>
      <c r="J5186" s="39"/>
      <c r="K5186" s="39"/>
      <c r="L5186" s="39"/>
      <c r="M5186" s="39"/>
      <c r="N5186" s="39"/>
      <c r="O5186" s="39"/>
      <c r="P5186" s="39"/>
      <c r="Q5186" s="39"/>
      <c r="R5186" s="39"/>
      <c r="S5186" s="39"/>
      <c r="T5186" s="39"/>
      <c r="U5186" s="39"/>
      <c r="V5186" s="39"/>
      <c r="W5186" s="39"/>
      <c r="X5186" s="39"/>
    </row>
    <row r="5187" spans="2:24">
      <c r="B5187" s="59"/>
      <c r="C5187" s="44"/>
      <c r="D5187" s="45"/>
      <c r="E5187" s="42"/>
      <c r="I5187" s="39"/>
      <c r="J5187" s="39"/>
      <c r="K5187" s="39"/>
      <c r="L5187" s="39"/>
      <c r="M5187" s="39"/>
      <c r="N5187" s="39"/>
      <c r="O5187" s="39"/>
      <c r="P5187" s="39"/>
      <c r="Q5187" s="39"/>
      <c r="R5187" s="39"/>
      <c r="S5187" s="39"/>
      <c r="T5187" s="39"/>
      <c r="U5187" s="39"/>
      <c r="V5187" s="39"/>
      <c r="W5187" s="39"/>
      <c r="X5187" s="39"/>
    </row>
    <row r="5188" spans="2:24">
      <c r="B5188" s="59"/>
      <c r="C5188" s="44"/>
      <c r="D5188" s="45"/>
      <c r="E5188" s="42"/>
      <c r="I5188" s="39"/>
      <c r="J5188" s="39"/>
      <c r="K5188" s="39"/>
      <c r="L5188" s="39"/>
      <c r="M5188" s="39"/>
      <c r="N5188" s="39"/>
      <c r="O5188" s="39"/>
      <c r="P5188" s="39"/>
      <c r="Q5188" s="39"/>
      <c r="R5188" s="39"/>
      <c r="S5188" s="39"/>
      <c r="T5188" s="39"/>
      <c r="U5188" s="39"/>
      <c r="V5188" s="39"/>
      <c r="W5188" s="39"/>
      <c r="X5188" s="39"/>
    </row>
    <row r="5189" spans="2:24">
      <c r="B5189" s="59"/>
      <c r="C5189" s="44"/>
      <c r="D5189" s="45"/>
      <c r="E5189" s="42"/>
      <c r="I5189" s="39"/>
      <c r="J5189" s="39"/>
      <c r="K5189" s="39"/>
      <c r="L5189" s="39"/>
      <c r="M5189" s="39"/>
      <c r="N5189" s="39"/>
      <c r="O5189" s="39"/>
      <c r="P5189" s="39"/>
      <c r="Q5189" s="39"/>
      <c r="R5189" s="39"/>
      <c r="S5189" s="39"/>
      <c r="T5189" s="39"/>
      <c r="U5189" s="39"/>
      <c r="V5189" s="39"/>
      <c r="W5189" s="39"/>
      <c r="X5189" s="39"/>
    </row>
    <row r="5190" spans="2:24">
      <c r="B5190" s="59"/>
      <c r="C5190" s="44"/>
      <c r="D5190" s="45"/>
      <c r="E5190" s="42"/>
      <c r="I5190" s="39"/>
      <c r="J5190" s="39"/>
      <c r="K5190" s="39"/>
      <c r="L5190" s="39"/>
      <c r="M5190" s="39"/>
      <c r="N5190" s="39"/>
      <c r="O5190" s="39"/>
      <c r="P5190" s="39"/>
      <c r="Q5190" s="39"/>
      <c r="R5190" s="39"/>
      <c r="S5190" s="39"/>
      <c r="T5190" s="39"/>
      <c r="U5190" s="39"/>
      <c r="V5190" s="39"/>
      <c r="W5190" s="39"/>
      <c r="X5190" s="39"/>
    </row>
    <row r="5191" spans="2:24">
      <c r="B5191" s="59"/>
      <c r="C5191" s="44"/>
      <c r="D5191" s="45"/>
      <c r="E5191" s="42"/>
      <c r="I5191" s="39"/>
      <c r="J5191" s="39"/>
      <c r="K5191" s="39"/>
      <c r="L5191" s="39"/>
      <c r="M5191" s="39"/>
      <c r="N5191" s="39"/>
      <c r="O5191" s="39"/>
      <c r="P5191" s="39"/>
      <c r="Q5191" s="39"/>
      <c r="R5191" s="39"/>
      <c r="S5191" s="39"/>
      <c r="T5191" s="39"/>
      <c r="U5191" s="39"/>
      <c r="V5191" s="39"/>
      <c r="W5191" s="39"/>
      <c r="X5191" s="39"/>
    </row>
    <row r="5192" spans="2:24">
      <c r="B5192" s="59"/>
      <c r="C5192" s="44"/>
      <c r="D5192" s="45"/>
      <c r="E5192" s="42"/>
      <c r="I5192" s="39"/>
      <c r="J5192" s="39"/>
      <c r="K5192" s="39"/>
      <c r="L5192" s="39"/>
      <c r="M5192" s="39"/>
      <c r="N5192" s="39"/>
      <c r="O5192" s="39"/>
      <c r="P5192" s="39"/>
      <c r="Q5192" s="39"/>
      <c r="R5192" s="39"/>
      <c r="S5192" s="39"/>
      <c r="T5192" s="39"/>
      <c r="U5192" s="39"/>
      <c r="V5192" s="39"/>
      <c r="W5192" s="39"/>
      <c r="X5192" s="39"/>
    </row>
    <row r="5193" spans="2:24">
      <c r="B5193" s="59"/>
      <c r="C5193" s="44"/>
      <c r="D5193" s="45"/>
      <c r="E5193" s="42"/>
      <c r="I5193" s="39"/>
      <c r="J5193" s="39"/>
      <c r="K5193" s="39"/>
      <c r="L5193" s="39"/>
      <c r="M5193" s="39"/>
      <c r="N5193" s="39"/>
      <c r="O5193" s="39"/>
      <c r="P5193" s="39"/>
      <c r="Q5193" s="39"/>
      <c r="R5193" s="39"/>
      <c r="S5193" s="39"/>
      <c r="T5193" s="39"/>
      <c r="U5193" s="39"/>
      <c r="V5193" s="39"/>
      <c r="W5193" s="39"/>
      <c r="X5193" s="39"/>
    </row>
    <row r="5194" spans="2:24">
      <c r="B5194" s="59"/>
      <c r="C5194" s="44"/>
      <c r="D5194" s="45"/>
      <c r="E5194" s="42"/>
      <c r="I5194" s="39"/>
      <c r="J5194" s="39"/>
      <c r="K5194" s="39"/>
      <c r="L5194" s="39"/>
      <c r="M5194" s="39"/>
      <c r="N5194" s="39"/>
      <c r="O5194" s="39"/>
      <c r="P5194" s="39"/>
      <c r="Q5194" s="39"/>
      <c r="R5194" s="39"/>
      <c r="S5194" s="39"/>
      <c r="T5194" s="39"/>
      <c r="U5194" s="39"/>
      <c r="V5194" s="39"/>
      <c r="W5194" s="39"/>
      <c r="X5194" s="39"/>
    </row>
    <row r="5195" spans="2:24">
      <c r="B5195" s="59"/>
      <c r="C5195" s="44"/>
      <c r="D5195" s="45"/>
      <c r="E5195" s="42"/>
      <c r="I5195" s="39"/>
      <c r="J5195" s="39"/>
      <c r="K5195" s="39"/>
      <c r="L5195" s="39"/>
      <c r="M5195" s="39"/>
      <c r="N5195" s="39"/>
      <c r="O5195" s="39"/>
      <c r="P5195" s="39"/>
      <c r="Q5195" s="39"/>
      <c r="R5195" s="39"/>
      <c r="S5195" s="39"/>
      <c r="T5195" s="39"/>
      <c r="U5195" s="39"/>
      <c r="V5195" s="39"/>
      <c r="W5195" s="39"/>
      <c r="X5195" s="39"/>
    </row>
    <row r="5196" spans="2:24">
      <c r="B5196" s="59"/>
      <c r="C5196" s="44"/>
      <c r="D5196" s="45"/>
      <c r="E5196" s="42"/>
      <c r="I5196" s="39"/>
      <c r="J5196" s="39"/>
      <c r="K5196" s="39"/>
      <c r="L5196" s="39"/>
      <c r="M5196" s="39"/>
      <c r="N5196" s="39"/>
      <c r="O5196" s="39"/>
      <c r="P5196" s="39"/>
      <c r="Q5196" s="39"/>
      <c r="R5196" s="39"/>
      <c r="S5196" s="39"/>
      <c r="T5196" s="39"/>
      <c r="U5196" s="39"/>
      <c r="V5196" s="39"/>
      <c r="W5196" s="39"/>
      <c r="X5196" s="39"/>
    </row>
    <row r="5197" spans="2:24">
      <c r="B5197" s="59"/>
      <c r="C5197" s="44"/>
      <c r="D5197" s="45"/>
      <c r="E5197" s="42"/>
      <c r="I5197" s="39"/>
      <c r="J5197" s="39"/>
      <c r="K5197" s="39"/>
      <c r="L5197" s="39"/>
      <c r="M5197" s="39"/>
      <c r="N5197" s="39"/>
      <c r="O5197" s="39"/>
      <c r="P5197" s="39"/>
      <c r="Q5197" s="39"/>
      <c r="R5197" s="39"/>
      <c r="S5197" s="39"/>
      <c r="T5197" s="39"/>
      <c r="U5197" s="39"/>
      <c r="V5197" s="39"/>
      <c r="W5197" s="39"/>
      <c r="X5197" s="39"/>
    </row>
    <row r="5198" spans="2:24">
      <c r="B5198" s="59"/>
      <c r="C5198" s="44"/>
      <c r="D5198" s="45"/>
      <c r="E5198" s="42"/>
      <c r="I5198" s="39"/>
      <c r="J5198" s="39"/>
      <c r="K5198" s="39"/>
      <c r="L5198" s="39"/>
      <c r="M5198" s="39"/>
      <c r="N5198" s="39"/>
      <c r="O5198" s="39"/>
      <c r="P5198" s="39"/>
      <c r="Q5198" s="39"/>
      <c r="R5198" s="39"/>
      <c r="S5198" s="39"/>
      <c r="T5198" s="39"/>
      <c r="U5198" s="39"/>
      <c r="V5198" s="39"/>
      <c r="W5198" s="39"/>
      <c r="X5198" s="39"/>
    </row>
    <row r="5199" spans="2:24">
      <c r="B5199" s="59"/>
      <c r="C5199" s="44"/>
      <c r="D5199" s="45"/>
      <c r="E5199" s="42"/>
      <c r="I5199" s="39"/>
      <c r="J5199" s="39"/>
      <c r="K5199" s="39"/>
      <c r="L5199" s="39"/>
      <c r="M5199" s="39"/>
      <c r="N5199" s="39"/>
      <c r="O5199" s="39"/>
      <c r="P5199" s="39"/>
      <c r="Q5199" s="39"/>
      <c r="R5199" s="39"/>
      <c r="S5199" s="39"/>
      <c r="T5199" s="39"/>
      <c r="U5199" s="39"/>
      <c r="V5199" s="39"/>
      <c r="W5199" s="39"/>
      <c r="X5199" s="39"/>
    </row>
    <row r="5200" spans="2:24">
      <c r="B5200" s="59"/>
      <c r="C5200" s="44"/>
      <c r="D5200" s="45"/>
      <c r="E5200" s="42"/>
      <c r="I5200" s="39"/>
      <c r="J5200" s="39"/>
      <c r="K5200" s="39"/>
      <c r="L5200" s="39"/>
      <c r="M5200" s="39"/>
      <c r="N5200" s="39"/>
      <c r="O5200" s="39"/>
      <c r="P5200" s="39"/>
      <c r="Q5200" s="39"/>
      <c r="R5200" s="39"/>
      <c r="S5200" s="39"/>
      <c r="T5200" s="39"/>
      <c r="U5200" s="39"/>
      <c r="V5200" s="39"/>
      <c r="W5200" s="39"/>
      <c r="X5200" s="39"/>
    </row>
    <row r="5201" spans="2:24">
      <c r="B5201" s="59"/>
      <c r="C5201" s="44"/>
      <c r="D5201" s="45"/>
      <c r="E5201" s="42"/>
      <c r="I5201" s="39"/>
      <c r="J5201" s="39"/>
      <c r="K5201" s="39"/>
      <c r="L5201" s="39"/>
      <c r="M5201" s="39"/>
      <c r="N5201" s="39"/>
      <c r="O5201" s="39"/>
      <c r="P5201" s="39"/>
      <c r="Q5201" s="39"/>
      <c r="R5201" s="39"/>
      <c r="S5201" s="39"/>
      <c r="T5201" s="39"/>
      <c r="U5201" s="39"/>
      <c r="V5201" s="39"/>
      <c r="W5201" s="39"/>
      <c r="X5201" s="39"/>
    </row>
    <row r="5202" spans="2:24">
      <c r="B5202" s="59"/>
      <c r="C5202" s="44"/>
      <c r="D5202" s="45"/>
      <c r="E5202" s="42"/>
      <c r="I5202" s="39"/>
      <c r="J5202" s="39"/>
      <c r="K5202" s="39"/>
      <c r="L5202" s="39"/>
      <c r="M5202" s="39"/>
      <c r="N5202" s="39"/>
      <c r="O5202" s="39"/>
      <c r="P5202" s="39"/>
      <c r="Q5202" s="39"/>
      <c r="R5202" s="39"/>
      <c r="S5202" s="39"/>
      <c r="T5202" s="39"/>
      <c r="U5202" s="39"/>
      <c r="V5202" s="39"/>
      <c r="W5202" s="39"/>
      <c r="X5202" s="39"/>
    </row>
    <row r="5203" spans="2:24">
      <c r="B5203" s="59"/>
      <c r="C5203" s="44"/>
      <c r="D5203" s="45"/>
      <c r="E5203" s="42"/>
      <c r="I5203" s="39"/>
      <c r="J5203" s="39"/>
      <c r="K5203" s="39"/>
      <c r="L5203" s="39"/>
      <c r="M5203" s="39"/>
      <c r="N5203" s="39"/>
      <c r="O5203" s="39"/>
      <c r="P5203" s="39"/>
      <c r="Q5203" s="39"/>
      <c r="R5203" s="39"/>
      <c r="S5203" s="39"/>
      <c r="T5203" s="39"/>
      <c r="U5203" s="39"/>
      <c r="V5203" s="39"/>
      <c r="W5203" s="39"/>
      <c r="X5203" s="39"/>
    </row>
    <row r="5204" spans="2:24">
      <c r="B5204" s="59"/>
      <c r="C5204" s="44"/>
      <c r="D5204" s="45"/>
      <c r="E5204" s="42"/>
      <c r="I5204" s="39"/>
      <c r="J5204" s="39"/>
      <c r="K5204" s="39"/>
      <c r="L5204" s="39"/>
      <c r="M5204" s="39"/>
      <c r="N5204" s="39"/>
      <c r="O5204" s="39"/>
      <c r="P5204" s="39"/>
      <c r="Q5204" s="39"/>
      <c r="R5204" s="39"/>
      <c r="S5204" s="39"/>
      <c r="T5204" s="39"/>
      <c r="U5204" s="39"/>
      <c r="V5204" s="39"/>
      <c r="W5204" s="39"/>
      <c r="X5204" s="39"/>
    </row>
    <row r="5205" spans="2:24">
      <c r="B5205" s="59"/>
      <c r="C5205" s="44"/>
      <c r="D5205" s="45"/>
      <c r="E5205" s="42"/>
      <c r="I5205" s="39"/>
      <c r="J5205" s="39"/>
      <c r="K5205" s="39"/>
      <c r="L5205" s="39"/>
      <c r="M5205" s="39"/>
      <c r="N5205" s="39"/>
      <c r="O5205" s="39"/>
      <c r="P5205" s="39"/>
      <c r="Q5205" s="39"/>
      <c r="R5205" s="39"/>
      <c r="S5205" s="39"/>
      <c r="T5205" s="39"/>
      <c r="U5205" s="39"/>
      <c r="V5205" s="39"/>
      <c r="W5205" s="39"/>
      <c r="X5205" s="39"/>
    </row>
    <row r="5206" spans="2:24">
      <c r="B5206" s="59"/>
      <c r="C5206" s="44"/>
      <c r="D5206" s="45"/>
      <c r="E5206" s="42"/>
      <c r="I5206" s="39"/>
      <c r="J5206" s="39"/>
      <c r="K5206" s="39"/>
      <c r="L5206" s="39"/>
      <c r="M5206" s="39"/>
      <c r="N5206" s="39"/>
      <c r="O5206" s="39"/>
      <c r="P5206" s="39"/>
      <c r="Q5206" s="39"/>
      <c r="R5206" s="39"/>
      <c r="S5206" s="39"/>
      <c r="T5206" s="39"/>
      <c r="U5206" s="39"/>
      <c r="V5206" s="39"/>
      <c r="W5206" s="39"/>
      <c r="X5206" s="39"/>
    </row>
    <row r="5207" spans="2:24">
      <c r="B5207" s="59"/>
      <c r="C5207" s="44"/>
      <c r="D5207" s="45"/>
      <c r="E5207" s="42"/>
      <c r="I5207" s="39"/>
      <c r="J5207" s="39"/>
      <c r="K5207" s="39"/>
      <c r="L5207" s="39"/>
      <c r="M5207" s="39"/>
      <c r="N5207" s="39"/>
      <c r="O5207" s="39"/>
      <c r="P5207" s="39"/>
      <c r="Q5207" s="39"/>
      <c r="R5207" s="39"/>
      <c r="S5207" s="39"/>
      <c r="T5207" s="39"/>
      <c r="U5207" s="39"/>
      <c r="V5207" s="39"/>
      <c r="W5207" s="39"/>
      <c r="X5207" s="39"/>
    </row>
    <row r="5208" spans="2:24">
      <c r="B5208" s="59"/>
      <c r="C5208" s="44"/>
      <c r="D5208" s="45"/>
      <c r="E5208" s="42"/>
      <c r="I5208" s="39"/>
      <c r="J5208" s="39"/>
      <c r="K5208" s="39"/>
      <c r="L5208" s="39"/>
      <c r="M5208" s="39"/>
      <c r="N5208" s="39"/>
      <c r="O5208" s="39"/>
      <c r="P5208" s="39"/>
      <c r="Q5208" s="39"/>
      <c r="R5208" s="39"/>
      <c r="S5208" s="39"/>
      <c r="T5208" s="39"/>
      <c r="U5208" s="39"/>
      <c r="V5208" s="39"/>
      <c r="W5208" s="39"/>
      <c r="X5208" s="39"/>
    </row>
    <row r="5209" spans="2:24">
      <c r="B5209" s="59"/>
      <c r="C5209" s="44"/>
      <c r="D5209" s="45"/>
      <c r="E5209" s="42"/>
      <c r="I5209" s="39"/>
      <c r="J5209" s="39"/>
      <c r="K5209" s="39"/>
      <c r="L5209" s="39"/>
      <c r="M5209" s="39"/>
      <c r="N5209" s="39"/>
      <c r="O5209" s="39"/>
      <c r="P5209" s="39"/>
      <c r="Q5209" s="39"/>
      <c r="R5209" s="39"/>
      <c r="S5209" s="39"/>
      <c r="T5209" s="39"/>
      <c r="U5209" s="39"/>
      <c r="V5209" s="39"/>
      <c r="W5209" s="39"/>
      <c r="X5209" s="39"/>
    </row>
    <row r="5210" spans="2:24">
      <c r="B5210" s="59"/>
      <c r="C5210" s="44"/>
      <c r="D5210" s="45"/>
      <c r="E5210" s="42"/>
      <c r="I5210" s="39"/>
      <c r="J5210" s="39"/>
      <c r="K5210" s="39"/>
      <c r="L5210" s="39"/>
      <c r="M5210" s="39"/>
      <c r="N5210" s="39"/>
      <c r="O5210" s="39"/>
      <c r="P5210" s="39"/>
      <c r="Q5210" s="39"/>
      <c r="R5210" s="39"/>
      <c r="S5210" s="39"/>
      <c r="T5210" s="39"/>
      <c r="U5210" s="39"/>
      <c r="V5210" s="39"/>
      <c r="W5210" s="39"/>
      <c r="X5210" s="39"/>
    </row>
    <row r="5211" spans="2:24">
      <c r="B5211" s="59"/>
      <c r="C5211" s="44"/>
      <c r="D5211" s="45"/>
      <c r="E5211" s="42"/>
      <c r="I5211" s="39"/>
      <c r="J5211" s="39"/>
      <c r="K5211" s="39"/>
      <c r="L5211" s="39"/>
      <c r="M5211" s="39"/>
      <c r="N5211" s="39"/>
      <c r="O5211" s="39"/>
      <c r="P5211" s="39"/>
      <c r="Q5211" s="39"/>
      <c r="R5211" s="39"/>
      <c r="S5211" s="39"/>
      <c r="T5211" s="39"/>
      <c r="U5211" s="39"/>
      <c r="V5211" s="39"/>
      <c r="W5211" s="39"/>
      <c r="X5211" s="39"/>
    </row>
    <row r="5212" spans="2:24">
      <c r="B5212" s="59"/>
      <c r="C5212" s="44"/>
      <c r="D5212" s="45"/>
      <c r="E5212" s="42"/>
      <c r="I5212" s="39"/>
      <c r="J5212" s="39"/>
      <c r="K5212" s="39"/>
      <c r="L5212" s="39"/>
      <c r="M5212" s="39"/>
      <c r="N5212" s="39"/>
      <c r="O5212" s="39"/>
      <c r="P5212" s="39"/>
      <c r="Q5212" s="39"/>
      <c r="R5212" s="39"/>
      <c r="S5212" s="39"/>
      <c r="T5212" s="39"/>
      <c r="U5212" s="39"/>
      <c r="V5212" s="39"/>
      <c r="W5212" s="39"/>
      <c r="X5212" s="39"/>
    </row>
    <row r="5213" spans="2:24">
      <c r="B5213" s="59"/>
      <c r="C5213" s="44"/>
      <c r="D5213" s="45"/>
      <c r="E5213" s="42"/>
      <c r="I5213" s="39"/>
      <c r="J5213" s="39"/>
      <c r="K5213" s="39"/>
      <c r="L5213" s="39"/>
      <c r="M5213" s="39"/>
      <c r="N5213" s="39"/>
      <c r="O5213" s="39"/>
      <c r="P5213" s="39"/>
      <c r="Q5213" s="39"/>
      <c r="R5213" s="39"/>
      <c r="S5213" s="39"/>
      <c r="T5213" s="39"/>
      <c r="U5213" s="39"/>
      <c r="V5213" s="39"/>
      <c r="W5213" s="39"/>
      <c r="X5213" s="39"/>
    </row>
    <row r="5214" spans="2:24">
      <c r="B5214" s="59"/>
      <c r="C5214" s="44"/>
      <c r="D5214" s="45"/>
      <c r="E5214" s="42"/>
      <c r="I5214" s="39"/>
      <c r="J5214" s="39"/>
      <c r="K5214" s="39"/>
      <c r="L5214" s="39"/>
      <c r="M5214" s="39"/>
      <c r="N5214" s="39"/>
      <c r="O5214" s="39"/>
      <c r="P5214" s="39"/>
      <c r="Q5214" s="39"/>
      <c r="R5214" s="39"/>
      <c r="S5214" s="39"/>
      <c r="T5214" s="39"/>
      <c r="U5214" s="39"/>
      <c r="V5214" s="39"/>
      <c r="W5214" s="39"/>
      <c r="X5214" s="39"/>
    </row>
    <row r="5215" spans="2:24">
      <c r="B5215" s="59"/>
      <c r="C5215" s="44"/>
      <c r="D5215" s="45"/>
      <c r="E5215" s="42"/>
      <c r="I5215" s="39"/>
      <c r="J5215" s="39"/>
      <c r="K5215" s="39"/>
      <c r="L5215" s="39"/>
      <c r="M5215" s="39"/>
      <c r="N5215" s="39"/>
      <c r="O5215" s="39"/>
      <c r="P5215" s="39"/>
      <c r="Q5215" s="39"/>
      <c r="R5215" s="39"/>
      <c r="S5215" s="39"/>
      <c r="T5215" s="39"/>
      <c r="U5215" s="39"/>
      <c r="V5215" s="39"/>
      <c r="W5215" s="39"/>
      <c r="X5215" s="39"/>
    </row>
    <row r="5216" spans="2:24">
      <c r="B5216" s="59"/>
      <c r="C5216" s="44"/>
      <c r="D5216" s="45"/>
      <c r="E5216" s="42"/>
      <c r="I5216" s="39"/>
      <c r="J5216" s="39"/>
      <c r="K5216" s="39"/>
      <c r="L5216" s="39"/>
      <c r="M5216" s="39"/>
      <c r="N5216" s="39"/>
      <c r="O5216" s="39"/>
      <c r="P5216" s="39"/>
      <c r="Q5216" s="39"/>
      <c r="R5216" s="39"/>
      <c r="S5216" s="39"/>
      <c r="T5216" s="39"/>
      <c r="U5216" s="39"/>
      <c r="V5216" s="39"/>
      <c r="W5216" s="39"/>
      <c r="X5216" s="39"/>
    </row>
    <row r="5217" spans="2:24">
      <c r="B5217" s="59"/>
      <c r="C5217" s="44"/>
      <c r="D5217" s="45"/>
      <c r="E5217" s="42"/>
      <c r="I5217" s="39"/>
      <c r="J5217" s="39"/>
      <c r="K5217" s="39"/>
      <c r="L5217" s="39"/>
      <c r="M5217" s="39"/>
      <c r="N5217" s="39"/>
      <c r="O5217" s="39"/>
      <c r="P5217" s="39"/>
      <c r="Q5217" s="39"/>
      <c r="R5217" s="39"/>
      <c r="S5217" s="39"/>
      <c r="T5217" s="39"/>
      <c r="U5217" s="39"/>
      <c r="V5217" s="39"/>
      <c r="W5217" s="39"/>
      <c r="X5217" s="39"/>
    </row>
    <row r="5218" spans="2:24">
      <c r="B5218" s="59"/>
      <c r="C5218" s="44"/>
      <c r="D5218" s="45"/>
      <c r="E5218" s="42"/>
      <c r="I5218" s="39"/>
      <c r="J5218" s="39"/>
      <c r="K5218" s="39"/>
      <c r="L5218" s="39"/>
      <c r="M5218" s="39"/>
      <c r="N5218" s="39"/>
      <c r="O5218" s="39"/>
      <c r="P5218" s="39"/>
      <c r="Q5218" s="39"/>
      <c r="R5218" s="39"/>
      <c r="S5218" s="39"/>
      <c r="T5218" s="39"/>
      <c r="U5218" s="39"/>
      <c r="V5218" s="39"/>
      <c r="W5218" s="39"/>
      <c r="X5218" s="39"/>
    </row>
    <row r="5219" spans="2:24">
      <c r="B5219" s="59"/>
      <c r="C5219" s="44"/>
      <c r="D5219" s="45"/>
      <c r="E5219" s="42"/>
      <c r="I5219" s="39"/>
      <c r="J5219" s="39"/>
      <c r="K5219" s="39"/>
      <c r="L5219" s="39"/>
      <c r="M5219" s="39"/>
      <c r="N5219" s="39"/>
      <c r="O5219" s="39"/>
      <c r="P5219" s="39"/>
      <c r="Q5219" s="39"/>
      <c r="R5219" s="39"/>
      <c r="S5219" s="39"/>
      <c r="T5219" s="39"/>
      <c r="U5219" s="39"/>
      <c r="V5219" s="39"/>
      <c r="W5219" s="39"/>
      <c r="X5219" s="39"/>
    </row>
    <row r="5220" spans="2:24">
      <c r="B5220" s="59"/>
      <c r="C5220" s="44"/>
      <c r="D5220" s="45"/>
      <c r="E5220" s="42"/>
      <c r="I5220" s="39"/>
      <c r="J5220" s="39"/>
      <c r="K5220" s="39"/>
      <c r="L5220" s="39"/>
      <c r="M5220" s="39"/>
      <c r="N5220" s="39"/>
      <c r="O5220" s="39"/>
      <c r="P5220" s="39"/>
      <c r="Q5220" s="39"/>
      <c r="R5220" s="39"/>
      <c r="S5220" s="39"/>
      <c r="T5220" s="39"/>
      <c r="U5220" s="39"/>
      <c r="V5220" s="39"/>
      <c r="W5220" s="39"/>
      <c r="X5220" s="39"/>
    </row>
    <row r="5221" spans="2:24">
      <c r="B5221" s="59"/>
      <c r="C5221" s="44"/>
      <c r="D5221" s="45"/>
      <c r="E5221" s="42"/>
      <c r="I5221" s="39"/>
      <c r="J5221" s="39"/>
      <c r="K5221" s="39"/>
      <c r="L5221" s="39"/>
      <c r="M5221" s="39"/>
      <c r="N5221" s="39"/>
      <c r="O5221" s="39"/>
      <c r="P5221" s="39"/>
      <c r="Q5221" s="39"/>
      <c r="R5221" s="39"/>
      <c r="S5221" s="39"/>
      <c r="T5221" s="39"/>
      <c r="U5221" s="39"/>
      <c r="V5221" s="39"/>
      <c r="W5221" s="39"/>
      <c r="X5221" s="39"/>
    </row>
    <row r="5222" spans="2:24">
      <c r="B5222" s="59"/>
      <c r="C5222" s="44"/>
      <c r="D5222" s="45"/>
      <c r="E5222" s="42"/>
      <c r="I5222" s="39"/>
      <c r="J5222" s="39"/>
      <c r="K5222" s="39"/>
      <c r="L5222" s="39"/>
      <c r="M5222" s="39"/>
      <c r="N5222" s="39"/>
      <c r="O5222" s="39"/>
      <c r="P5222" s="39"/>
      <c r="Q5222" s="39"/>
      <c r="R5222" s="39"/>
      <c r="S5222" s="39"/>
      <c r="T5222" s="39"/>
      <c r="U5222" s="39"/>
      <c r="V5222" s="39"/>
      <c r="W5222" s="39"/>
      <c r="X5222" s="39"/>
    </row>
    <row r="5223" spans="2:24">
      <c r="B5223" s="59"/>
      <c r="C5223" s="44"/>
      <c r="D5223" s="45"/>
      <c r="E5223" s="42"/>
      <c r="I5223" s="39"/>
      <c r="J5223" s="39"/>
      <c r="K5223" s="39"/>
      <c r="L5223" s="39"/>
      <c r="M5223" s="39"/>
      <c r="N5223" s="39"/>
      <c r="O5223" s="39"/>
      <c r="P5223" s="39"/>
      <c r="Q5223" s="39"/>
      <c r="R5223" s="39"/>
      <c r="S5223" s="39"/>
      <c r="T5223" s="39"/>
      <c r="U5223" s="39"/>
      <c r="V5223" s="39"/>
      <c r="W5223" s="39"/>
      <c r="X5223" s="39"/>
    </row>
    <row r="5224" spans="2:24">
      <c r="B5224" s="59"/>
      <c r="C5224" s="44"/>
      <c r="D5224" s="45"/>
      <c r="E5224" s="42"/>
      <c r="I5224" s="39"/>
      <c r="J5224" s="39"/>
      <c r="K5224" s="39"/>
      <c r="L5224" s="39"/>
      <c r="M5224" s="39"/>
      <c r="N5224" s="39"/>
      <c r="O5224" s="39"/>
      <c r="P5224" s="39"/>
      <c r="Q5224" s="39"/>
      <c r="R5224" s="39"/>
      <c r="S5224" s="39"/>
      <c r="T5224" s="39"/>
      <c r="U5224" s="39"/>
      <c r="V5224" s="39"/>
      <c r="W5224" s="39"/>
      <c r="X5224" s="39"/>
    </row>
    <row r="5225" spans="2:24">
      <c r="B5225" s="59"/>
      <c r="C5225" s="44"/>
      <c r="D5225" s="45"/>
      <c r="E5225" s="42"/>
      <c r="I5225" s="39"/>
      <c r="J5225" s="39"/>
      <c r="K5225" s="39"/>
      <c r="L5225" s="39"/>
      <c r="M5225" s="39"/>
      <c r="N5225" s="39"/>
      <c r="O5225" s="39"/>
      <c r="P5225" s="39"/>
      <c r="Q5225" s="39"/>
      <c r="R5225" s="39"/>
      <c r="S5225" s="39"/>
      <c r="T5225" s="39"/>
      <c r="U5225" s="39"/>
      <c r="V5225" s="39"/>
      <c r="W5225" s="39"/>
      <c r="X5225" s="39"/>
    </row>
    <row r="5226" spans="2:24">
      <c r="B5226" s="59"/>
      <c r="C5226" s="44"/>
      <c r="D5226" s="45"/>
      <c r="E5226" s="42"/>
      <c r="I5226" s="39"/>
      <c r="J5226" s="39"/>
      <c r="K5226" s="39"/>
      <c r="L5226" s="39"/>
      <c r="M5226" s="39"/>
      <c r="N5226" s="39"/>
      <c r="O5226" s="39"/>
      <c r="P5226" s="39"/>
      <c r="Q5226" s="39"/>
      <c r="R5226" s="39"/>
      <c r="S5226" s="39"/>
      <c r="T5226" s="39"/>
      <c r="U5226" s="39"/>
      <c r="V5226" s="39"/>
      <c r="W5226" s="39"/>
      <c r="X5226" s="39"/>
    </row>
    <row r="5227" spans="2:24">
      <c r="B5227" s="59"/>
      <c r="C5227" s="44"/>
      <c r="D5227" s="45"/>
      <c r="E5227" s="42"/>
      <c r="I5227" s="39"/>
      <c r="J5227" s="39"/>
      <c r="K5227" s="39"/>
      <c r="L5227" s="39"/>
      <c r="M5227" s="39"/>
      <c r="N5227" s="39"/>
      <c r="O5227" s="39"/>
      <c r="P5227" s="39"/>
      <c r="Q5227" s="39"/>
      <c r="R5227" s="39"/>
      <c r="S5227" s="39"/>
      <c r="T5227" s="39"/>
      <c r="U5227" s="39"/>
      <c r="V5227" s="39"/>
      <c r="W5227" s="39"/>
      <c r="X5227" s="39"/>
    </row>
    <row r="5228" spans="2:24">
      <c r="B5228" s="59"/>
      <c r="C5228" s="44"/>
      <c r="D5228" s="45"/>
      <c r="E5228" s="42"/>
      <c r="I5228" s="39"/>
      <c r="J5228" s="39"/>
      <c r="K5228" s="39"/>
      <c r="L5228" s="39"/>
      <c r="M5228" s="39"/>
      <c r="N5228" s="39"/>
      <c r="O5228" s="39"/>
      <c r="P5228" s="39"/>
      <c r="Q5228" s="39"/>
      <c r="R5228" s="39"/>
      <c r="S5228" s="39"/>
      <c r="T5228" s="39"/>
      <c r="U5228" s="39"/>
      <c r="V5228" s="39"/>
      <c r="W5228" s="39"/>
      <c r="X5228" s="39"/>
    </row>
    <row r="5229" spans="2:24">
      <c r="B5229" s="59"/>
      <c r="C5229" s="44"/>
      <c r="D5229" s="45"/>
      <c r="E5229" s="42"/>
      <c r="I5229" s="39"/>
      <c r="J5229" s="39"/>
      <c r="K5229" s="39"/>
      <c r="L5229" s="39"/>
      <c r="M5229" s="39"/>
      <c r="N5229" s="39"/>
      <c r="O5229" s="39"/>
      <c r="P5229" s="39"/>
      <c r="Q5229" s="39"/>
      <c r="R5229" s="39"/>
      <c r="S5229" s="39"/>
      <c r="T5229" s="39"/>
      <c r="U5229" s="39"/>
      <c r="V5229" s="39"/>
      <c r="W5229" s="39"/>
      <c r="X5229" s="39"/>
    </row>
    <row r="5230" spans="2:24">
      <c r="B5230" s="59"/>
      <c r="C5230" s="44"/>
      <c r="D5230" s="45"/>
      <c r="E5230" s="42"/>
      <c r="I5230" s="39"/>
      <c r="J5230" s="39"/>
      <c r="K5230" s="39"/>
      <c r="L5230" s="39"/>
      <c r="M5230" s="39"/>
      <c r="N5230" s="39"/>
      <c r="O5230" s="39"/>
      <c r="P5230" s="39"/>
      <c r="Q5230" s="39"/>
      <c r="R5230" s="39"/>
      <c r="S5230" s="39"/>
      <c r="T5230" s="39"/>
      <c r="U5230" s="39"/>
      <c r="V5230" s="39"/>
      <c r="W5230" s="39"/>
      <c r="X5230" s="39"/>
    </row>
    <row r="5231" spans="2:24">
      <c r="B5231" s="59"/>
      <c r="C5231" s="44"/>
      <c r="D5231" s="45"/>
      <c r="E5231" s="42"/>
      <c r="I5231" s="39"/>
      <c r="J5231" s="39"/>
      <c r="K5231" s="39"/>
      <c r="L5231" s="39"/>
      <c r="M5231" s="39"/>
      <c r="N5231" s="39"/>
      <c r="O5231" s="39"/>
      <c r="P5231" s="39"/>
      <c r="Q5231" s="39"/>
      <c r="R5231" s="39"/>
      <c r="S5231" s="39"/>
      <c r="T5231" s="39"/>
      <c r="U5231" s="39"/>
      <c r="V5231" s="39"/>
      <c r="W5231" s="39"/>
      <c r="X5231" s="39"/>
    </row>
    <row r="5232" spans="2:24">
      <c r="B5232" s="59"/>
      <c r="C5232" s="44"/>
      <c r="D5232" s="45"/>
      <c r="E5232" s="42"/>
      <c r="I5232" s="39"/>
      <c r="J5232" s="39"/>
      <c r="K5232" s="39"/>
      <c r="L5232" s="39"/>
      <c r="M5232" s="39"/>
      <c r="N5232" s="39"/>
      <c r="O5232" s="39"/>
      <c r="P5232" s="39"/>
      <c r="Q5232" s="39"/>
      <c r="R5232" s="39"/>
      <c r="S5232" s="39"/>
      <c r="T5232" s="39"/>
      <c r="U5232" s="39"/>
      <c r="V5232" s="39"/>
      <c r="W5232" s="39"/>
      <c r="X5232" s="39"/>
    </row>
    <row r="5233" spans="2:24">
      <c r="B5233" s="59"/>
      <c r="C5233" s="44"/>
      <c r="D5233" s="45"/>
      <c r="E5233" s="42"/>
      <c r="I5233" s="39"/>
      <c r="J5233" s="39"/>
      <c r="K5233" s="39"/>
      <c r="L5233" s="39"/>
      <c r="M5233" s="39"/>
      <c r="N5233" s="39"/>
      <c r="O5233" s="39"/>
      <c r="P5233" s="39"/>
      <c r="Q5233" s="39"/>
      <c r="R5233" s="39"/>
      <c r="S5233" s="39"/>
      <c r="T5233" s="39"/>
      <c r="U5233" s="39"/>
      <c r="V5233" s="39"/>
      <c r="W5233" s="39"/>
      <c r="X5233" s="39"/>
    </row>
    <row r="5234" spans="2:24">
      <c r="B5234" s="59"/>
      <c r="C5234" s="44"/>
      <c r="D5234" s="45"/>
      <c r="E5234" s="42"/>
      <c r="I5234" s="39"/>
      <c r="J5234" s="39"/>
      <c r="K5234" s="39"/>
      <c r="L5234" s="39"/>
      <c r="M5234" s="39"/>
      <c r="N5234" s="39"/>
      <c r="O5234" s="39"/>
      <c r="P5234" s="39"/>
      <c r="Q5234" s="39"/>
      <c r="R5234" s="39"/>
      <c r="S5234" s="39"/>
      <c r="T5234" s="39"/>
      <c r="U5234" s="39"/>
      <c r="V5234" s="39"/>
      <c r="W5234" s="39"/>
      <c r="X5234" s="39"/>
    </row>
    <row r="5235" spans="2:24">
      <c r="B5235" s="59"/>
      <c r="C5235" s="44"/>
      <c r="D5235" s="45"/>
      <c r="E5235" s="42"/>
      <c r="I5235" s="39"/>
      <c r="J5235" s="39"/>
      <c r="K5235" s="39"/>
      <c r="L5235" s="39"/>
      <c r="M5235" s="39"/>
      <c r="N5235" s="39"/>
      <c r="O5235" s="39"/>
      <c r="P5235" s="39"/>
      <c r="Q5235" s="39"/>
      <c r="R5235" s="39"/>
      <c r="S5235" s="39"/>
      <c r="T5235" s="39"/>
      <c r="U5235" s="39"/>
      <c r="V5235" s="39"/>
      <c r="W5235" s="39"/>
      <c r="X5235" s="39"/>
    </row>
    <row r="5236" spans="2:24">
      <c r="B5236" s="59"/>
      <c r="C5236" s="44"/>
      <c r="D5236" s="45"/>
      <c r="E5236" s="42"/>
      <c r="I5236" s="39"/>
      <c r="J5236" s="39"/>
      <c r="K5236" s="39"/>
      <c r="L5236" s="39"/>
      <c r="M5236" s="39"/>
      <c r="N5236" s="39"/>
      <c r="O5236" s="39"/>
      <c r="P5236" s="39"/>
      <c r="Q5236" s="39"/>
      <c r="R5236" s="39"/>
      <c r="S5236" s="39"/>
      <c r="T5236" s="39"/>
      <c r="U5236" s="39"/>
      <c r="V5236" s="39"/>
      <c r="W5236" s="39"/>
      <c r="X5236" s="39"/>
    </row>
    <row r="5237" spans="2:24">
      <c r="B5237" s="59"/>
      <c r="C5237" s="44"/>
      <c r="D5237" s="45"/>
      <c r="E5237" s="42"/>
      <c r="I5237" s="39"/>
      <c r="J5237" s="39"/>
      <c r="K5237" s="39"/>
      <c r="L5237" s="39"/>
      <c r="M5237" s="39"/>
      <c r="N5237" s="39"/>
      <c r="O5237" s="39"/>
      <c r="P5237" s="39"/>
      <c r="Q5237" s="39"/>
      <c r="R5237" s="39"/>
      <c r="S5237" s="39"/>
      <c r="T5237" s="39"/>
      <c r="U5237" s="39"/>
      <c r="V5237" s="39"/>
      <c r="W5237" s="39"/>
      <c r="X5237" s="39"/>
    </row>
    <row r="5238" spans="2:24">
      <c r="B5238" s="59"/>
      <c r="C5238" s="44"/>
      <c r="D5238" s="45"/>
      <c r="E5238" s="42"/>
      <c r="I5238" s="39"/>
      <c r="J5238" s="39"/>
      <c r="K5238" s="39"/>
      <c r="L5238" s="39"/>
      <c r="M5238" s="39"/>
      <c r="N5238" s="39"/>
      <c r="O5238" s="39"/>
      <c r="P5238" s="39"/>
      <c r="Q5238" s="39"/>
      <c r="R5238" s="39"/>
      <c r="S5238" s="39"/>
      <c r="T5238" s="39"/>
      <c r="U5238" s="39"/>
      <c r="V5238" s="39"/>
      <c r="W5238" s="39"/>
      <c r="X5238" s="39"/>
    </row>
    <row r="5239" spans="2:24">
      <c r="B5239" s="59"/>
      <c r="C5239" s="44"/>
      <c r="D5239" s="45"/>
      <c r="E5239" s="42"/>
      <c r="I5239" s="39"/>
      <c r="J5239" s="39"/>
      <c r="K5239" s="39"/>
      <c r="L5239" s="39"/>
      <c r="M5239" s="39"/>
      <c r="N5239" s="39"/>
      <c r="O5239" s="39"/>
      <c r="P5239" s="39"/>
      <c r="Q5239" s="39"/>
      <c r="R5239" s="39"/>
      <c r="S5239" s="39"/>
      <c r="T5239" s="39"/>
      <c r="U5239" s="39"/>
      <c r="V5239" s="39"/>
      <c r="W5239" s="39"/>
      <c r="X5239" s="39"/>
    </row>
    <row r="5240" spans="2:24">
      <c r="B5240" s="59"/>
      <c r="C5240" s="44"/>
      <c r="D5240" s="45"/>
      <c r="E5240" s="42"/>
      <c r="I5240" s="39"/>
      <c r="J5240" s="39"/>
      <c r="K5240" s="39"/>
      <c r="L5240" s="39"/>
      <c r="M5240" s="39"/>
      <c r="N5240" s="39"/>
      <c r="O5240" s="39"/>
      <c r="P5240" s="39"/>
      <c r="Q5240" s="39"/>
      <c r="R5240" s="39"/>
      <c r="S5240" s="39"/>
      <c r="T5240" s="39"/>
      <c r="U5240" s="39"/>
      <c r="V5240" s="39"/>
      <c r="W5240" s="39"/>
      <c r="X5240" s="39"/>
    </row>
    <row r="5241" spans="2:24">
      <c r="B5241" s="59"/>
      <c r="C5241" s="44"/>
      <c r="D5241" s="45"/>
      <c r="E5241" s="42"/>
      <c r="I5241" s="39"/>
      <c r="J5241" s="39"/>
      <c r="K5241" s="39"/>
      <c r="L5241" s="39"/>
      <c r="M5241" s="39"/>
      <c r="N5241" s="39"/>
      <c r="O5241" s="39"/>
      <c r="P5241" s="39"/>
      <c r="Q5241" s="39"/>
      <c r="R5241" s="39"/>
      <c r="S5241" s="39"/>
      <c r="T5241" s="39"/>
      <c r="U5241" s="39"/>
      <c r="V5241" s="39"/>
      <c r="W5241" s="39"/>
      <c r="X5241" s="39"/>
    </row>
    <row r="5242" spans="2:24">
      <c r="B5242" s="59"/>
      <c r="C5242" s="44"/>
      <c r="D5242" s="45"/>
      <c r="E5242" s="42"/>
      <c r="I5242" s="39"/>
      <c r="J5242" s="39"/>
      <c r="K5242" s="39"/>
      <c r="L5242" s="39"/>
      <c r="M5242" s="39"/>
      <c r="N5242" s="39"/>
      <c r="O5242" s="39"/>
      <c r="P5242" s="39"/>
      <c r="Q5242" s="39"/>
      <c r="R5242" s="39"/>
      <c r="S5242" s="39"/>
      <c r="T5242" s="39"/>
      <c r="U5242" s="39"/>
      <c r="V5242" s="39"/>
      <c r="W5242" s="39"/>
      <c r="X5242" s="39"/>
    </row>
    <row r="5243" spans="2:24">
      <c r="B5243" s="59"/>
      <c r="C5243" s="44"/>
      <c r="D5243" s="45"/>
      <c r="E5243" s="42"/>
      <c r="I5243" s="39"/>
      <c r="J5243" s="39"/>
      <c r="K5243" s="39"/>
      <c r="L5243" s="39"/>
      <c r="M5243" s="39"/>
      <c r="N5243" s="39"/>
      <c r="O5243" s="39"/>
      <c r="P5243" s="39"/>
      <c r="Q5243" s="39"/>
      <c r="R5243" s="39"/>
      <c r="S5243" s="39"/>
      <c r="T5243" s="39"/>
      <c r="U5243" s="39"/>
      <c r="V5243" s="39"/>
      <c r="W5243" s="39"/>
      <c r="X5243" s="39"/>
    </row>
    <row r="5244" spans="2:24">
      <c r="B5244" s="59"/>
      <c r="C5244" s="44"/>
      <c r="D5244" s="45"/>
      <c r="E5244" s="42"/>
      <c r="I5244" s="39"/>
      <c r="J5244" s="39"/>
      <c r="K5244" s="39"/>
      <c r="L5244" s="39"/>
      <c r="M5244" s="39"/>
      <c r="N5244" s="39"/>
      <c r="O5244" s="39"/>
      <c r="P5244" s="39"/>
      <c r="Q5244" s="39"/>
      <c r="R5244" s="39"/>
      <c r="S5244" s="39"/>
      <c r="T5244" s="39"/>
      <c r="U5244" s="39"/>
      <c r="V5244" s="39"/>
      <c r="W5244" s="39"/>
      <c r="X5244" s="39"/>
    </row>
    <row r="5245" spans="2:24">
      <c r="B5245" s="59"/>
      <c r="C5245" s="44"/>
      <c r="D5245" s="45"/>
      <c r="E5245" s="42"/>
      <c r="I5245" s="39"/>
      <c r="J5245" s="39"/>
      <c r="K5245" s="39"/>
      <c r="L5245" s="39"/>
      <c r="M5245" s="39"/>
      <c r="N5245" s="39"/>
      <c r="O5245" s="39"/>
      <c r="P5245" s="39"/>
      <c r="Q5245" s="39"/>
      <c r="R5245" s="39"/>
      <c r="S5245" s="39"/>
      <c r="T5245" s="39"/>
      <c r="U5245" s="39"/>
      <c r="V5245" s="39"/>
      <c r="W5245" s="39"/>
      <c r="X5245" s="39"/>
    </row>
    <row r="5246" spans="2:24">
      <c r="B5246" s="59"/>
      <c r="C5246" s="44"/>
      <c r="D5246" s="45"/>
      <c r="E5246" s="42"/>
      <c r="I5246" s="39"/>
      <c r="J5246" s="39"/>
      <c r="K5246" s="39"/>
      <c r="L5246" s="39"/>
      <c r="M5246" s="39"/>
      <c r="N5246" s="39"/>
      <c r="O5246" s="39"/>
      <c r="P5246" s="39"/>
      <c r="Q5246" s="39"/>
      <c r="R5246" s="39"/>
      <c r="S5246" s="39"/>
      <c r="T5246" s="39"/>
      <c r="U5246" s="39"/>
      <c r="V5246" s="39"/>
      <c r="W5246" s="39"/>
      <c r="X5246" s="39"/>
    </row>
    <row r="5247" spans="2:24">
      <c r="B5247" s="59"/>
      <c r="C5247" s="44"/>
      <c r="D5247" s="45"/>
      <c r="E5247" s="42"/>
      <c r="I5247" s="39"/>
      <c r="J5247" s="39"/>
      <c r="K5247" s="39"/>
      <c r="L5247" s="39"/>
      <c r="M5247" s="39"/>
      <c r="N5247" s="39"/>
      <c r="O5247" s="39"/>
      <c r="P5247" s="39"/>
      <c r="Q5247" s="39"/>
      <c r="R5247" s="39"/>
      <c r="S5247" s="39"/>
      <c r="T5247" s="39"/>
      <c r="U5247" s="39"/>
      <c r="V5247" s="39"/>
      <c r="W5247" s="39"/>
      <c r="X5247" s="39"/>
    </row>
    <row r="5248" spans="2:24">
      <c r="B5248" s="59"/>
      <c r="C5248" s="44"/>
      <c r="D5248" s="45"/>
      <c r="E5248" s="42"/>
      <c r="I5248" s="39"/>
      <c r="J5248" s="39"/>
      <c r="K5248" s="39"/>
      <c r="L5248" s="39"/>
      <c r="M5248" s="39"/>
      <c r="N5248" s="39"/>
      <c r="O5248" s="39"/>
      <c r="P5248" s="39"/>
      <c r="Q5248" s="39"/>
      <c r="R5248" s="39"/>
      <c r="S5248" s="39"/>
      <c r="T5248" s="39"/>
      <c r="U5248" s="39"/>
      <c r="V5248" s="39"/>
      <c r="W5248" s="39"/>
      <c r="X5248" s="39"/>
    </row>
    <row r="5249" spans="2:24">
      <c r="B5249" s="59"/>
      <c r="C5249" s="44"/>
      <c r="D5249" s="45"/>
      <c r="E5249" s="42"/>
      <c r="I5249" s="39"/>
      <c r="J5249" s="39"/>
      <c r="K5249" s="39"/>
      <c r="L5249" s="39"/>
      <c r="M5249" s="39"/>
      <c r="N5249" s="39"/>
      <c r="O5249" s="39"/>
      <c r="P5249" s="39"/>
      <c r="Q5249" s="39"/>
      <c r="R5249" s="39"/>
      <c r="S5249" s="39"/>
      <c r="T5249" s="39"/>
      <c r="U5249" s="39"/>
      <c r="V5249" s="39"/>
      <c r="W5249" s="39"/>
      <c r="X5249" s="39"/>
    </row>
    <row r="5250" spans="2:24">
      <c r="B5250" s="59"/>
      <c r="C5250" s="44"/>
      <c r="D5250" s="45"/>
      <c r="E5250" s="42"/>
      <c r="I5250" s="39"/>
      <c r="J5250" s="39"/>
      <c r="K5250" s="39"/>
      <c r="L5250" s="39"/>
      <c r="M5250" s="39"/>
      <c r="N5250" s="39"/>
      <c r="O5250" s="39"/>
      <c r="P5250" s="39"/>
      <c r="Q5250" s="39"/>
      <c r="R5250" s="39"/>
      <c r="S5250" s="39"/>
      <c r="T5250" s="39"/>
      <c r="U5250" s="39"/>
      <c r="V5250" s="39"/>
      <c r="W5250" s="39"/>
      <c r="X5250" s="39"/>
    </row>
    <row r="5251" spans="2:24">
      <c r="B5251" s="59"/>
      <c r="C5251" s="44"/>
      <c r="D5251" s="45"/>
      <c r="E5251" s="42"/>
      <c r="I5251" s="39"/>
      <c r="J5251" s="39"/>
      <c r="K5251" s="39"/>
      <c r="L5251" s="39"/>
      <c r="M5251" s="39"/>
      <c r="N5251" s="39"/>
      <c r="O5251" s="39"/>
      <c r="P5251" s="39"/>
      <c r="Q5251" s="39"/>
      <c r="R5251" s="39"/>
      <c r="S5251" s="39"/>
      <c r="T5251" s="39"/>
      <c r="U5251" s="39"/>
      <c r="V5251" s="39"/>
      <c r="W5251" s="39"/>
      <c r="X5251" s="39"/>
    </row>
    <row r="5252" spans="2:24">
      <c r="B5252" s="59"/>
      <c r="C5252" s="44"/>
      <c r="D5252" s="45"/>
      <c r="E5252" s="42"/>
      <c r="I5252" s="39"/>
      <c r="J5252" s="39"/>
      <c r="K5252" s="39"/>
      <c r="L5252" s="39"/>
      <c r="M5252" s="39"/>
      <c r="N5252" s="39"/>
      <c r="O5252" s="39"/>
      <c r="P5252" s="39"/>
      <c r="Q5252" s="39"/>
      <c r="R5252" s="39"/>
      <c r="S5252" s="39"/>
      <c r="T5252" s="39"/>
      <c r="U5252" s="39"/>
      <c r="V5252" s="39"/>
      <c r="W5252" s="39"/>
      <c r="X5252" s="39"/>
    </row>
    <row r="5253" spans="2:24">
      <c r="B5253" s="59"/>
      <c r="C5253" s="44"/>
      <c r="D5253" s="45"/>
      <c r="E5253" s="42"/>
      <c r="I5253" s="39"/>
      <c r="J5253" s="39"/>
      <c r="K5253" s="39"/>
      <c r="L5253" s="39"/>
      <c r="M5253" s="39"/>
      <c r="N5253" s="39"/>
      <c r="O5253" s="39"/>
      <c r="P5253" s="39"/>
      <c r="Q5253" s="39"/>
      <c r="R5253" s="39"/>
      <c r="S5253" s="39"/>
      <c r="T5253" s="39"/>
      <c r="U5253" s="39"/>
      <c r="V5253" s="39"/>
      <c r="W5253" s="39"/>
      <c r="X5253" s="39"/>
    </row>
    <row r="5254" spans="2:24">
      <c r="B5254" s="59"/>
      <c r="C5254" s="44"/>
      <c r="D5254" s="45"/>
      <c r="E5254" s="42"/>
      <c r="I5254" s="39"/>
      <c r="J5254" s="39"/>
      <c r="K5254" s="39"/>
      <c r="L5254" s="39"/>
      <c r="M5254" s="39"/>
      <c r="N5254" s="39"/>
      <c r="O5254" s="39"/>
      <c r="P5254" s="39"/>
      <c r="Q5254" s="39"/>
      <c r="R5254" s="39"/>
      <c r="S5254" s="39"/>
      <c r="T5254" s="39"/>
      <c r="U5254" s="39"/>
      <c r="V5254" s="39"/>
      <c r="W5254" s="39"/>
      <c r="X5254" s="39"/>
    </row>
    <row r="5255" spans="2:24">
      <c r="B5255" s="59"/>
      <c r="C5255" s="44"/>
      <c r="D5255" s="45"/>
      <c r="E5255" s="42"/>
      <c r="I5255" s="39"/>
      <c r="J5255" s="39"/>
      <c r="K5255" s="39"/>
      <c r="L5255" s="39"/>
      <c r="M5255" s="39"/>
      <c r="N5255" s="39"/>
      <c r="O5255" s="39"/>
      <c r="P5255" s="39"/>
      <c r="Q5255" s="39"/>
      <c r="R5255" s="39"/>
      <c r="S5255" s="39"/>
      <c r="T5255" s="39"/>
      <c r="U5255" s="39"/>
      <c r="V5255" s="39"/>
      <c r="W5255" s="39"/>
      <c r="X5255" s="39"/>
    </row>
    <row r="5256" spans="2:24">
      <c r="B5256" s="59"/>
      <c r="C5256" s="44"/>
      <c r="D5256" s="45"/>
      <c r="E5256" s="42"/>
      <c r="I5256" s="39"/>
      <c r="J5256" s="39"/>
      <c r="K5256" s="39"/>
      <c r="L5256" s="39"/>
      <c r="M5256" s="39"/>
      <c r="N5256" s="39"/>
      <c r="O5256" s="39"/>
      <c r="P5256" s="39"/>
      <c r="Q5256" s="39"/>
      <c r="R5256" s="39"/>
      <c r="S5256" s="39"/>
      <c r="T5256" s="39"/>
      <c r="U5256" s="39"/>
      <c r="V5256" s="39"/>
      <c r="W5256" s="39"/>
      <c r="X5256" s="39"/>
    </row>
    <row r="5257" spans="2:24">
      <c r="B5257" s="59"/>
      <c r="C5257" s="44"/>
      <c r="D5257" s="45"/>
      <c r="E5257" s="42"/>
      <c r="I5257" s="39"/>
      <c r="J5257" s="39"/>
      <c r="K5257" s="39"/>
      <c r="L5257" s="39"/>
      <c r="M5257" s="39"/>
      <c r="N5257" s="39"/>
      <c r="O5257" s="39"/>
      <c r="P5257" s="39"/>
      <c r="Q5257" s="39"/>
      <c r="R5257" s="39"/>
      <c r="S5257" s="39"/>
      <c r="T5257" s="39"/>
      <c r="U5257" s="39"/>
      <c r="V5257" s="39"/>
      <c r="W5257" s="39"/>
      <c r="X5257" s="39"/>
    </row>
    <row r="5258" spans="2:24">
      <c r="B5258" s="59"/>
      <c r="C5258" s="44"/>
      <c r="D5258" s="45"/>
      <c r="E5258" s="42"/>
      <c r="I5258" s="39"/>
      <c r="J5258" s="39"/>
      <c r="K5258" s="39"/>
      <c r="L5258" s="39"/>
      <c r="M5258" s="39"/>
      <c r="N5258" s="39"/>
      <c r="O5258" s="39"/>
      <c r="P5258" s="39"/>
      <c r="Q5258" s="39"/>
      <c r="R5258" s="39"/>
      <c r="S5258" s="39"/>
      <c r="T5258" s="39"/>
      <c r="U5258" s="39"/>
      <c r="V5258" s="39"/>
      <c r="W5258" s="39"/>
      <c r="X5258" s="39"/>
    </row>
    <row r="5259" spans="2:24">
      <c r="B5259" s="59"/>
      <c r="C5259" s="44"/>
      <c r="D5259" s="45"/>
      <c r="E5259" s="42"/>
      <c r="I5259" s="39"/>
      <c r="J5259" s="39"/>
      <c r="K5259" s="39"/>
      <c r="L5259" s="39"/>
      <c r="M5259" s="39"/>
      <c r="N5259" s="39"/>
      <c r="O5259" s="39"/>
      <c r="P5259" s="39"/>
      <c r="Q5259" s="39"/>
      <c r="R5259" s="39"/>
      <c r="S5259" s="39"/>
      <c r="T5259" s="39"/>
      <c r="U5259" s="39"/>
      <c r="V5259" s="39"/>
      <c r="W5259" s="39"/>
      <c r="X5259" s="39"/>
    </row>
    <row r="5260" spans="2:24">
      <c r="B5260" s="59"/>
      <c r="C5260" s="44"/>
      <c r="D5260" s="45"/>
      <c r="E5260" s="42"/>
      <c r="I5260" s="39"/>
      <c r="J5260" s="39"/>
      <c r="K5260" s="39"/>
      <c r="L5260" s="39"/>
      <c r="M5260" s="39"/>
      <c r="N5260" s="39"/>
      <c r="O5260" s="39"/>
      <c r="P5260" s="39"/>
      <c r="Q5260" s="39"/>
      <c r="R5260" s="39"/>
      <c r="S5260" s="39"/>
      <c r="T5260" s="39"/>
      <c r="U5260" s="39"/>
      <c r="V5260" s="39"/>
      <c r="W5260" s="39"/>
      <c r="X5260" s="39"/>
    </row>
    <row r="5261" spans="2:24">
      <c r="B5261" s="59"/>
      <c r="C5261" s="44"/>
      <c r="D5261" s="45"/>
      <c r="E5261" s="42"/>
      <c r="I5261" s="39"/>
      <c r="J5261" s="39"/>
      <c r="K5261" s="39"/>
      <c r="L5261" s="39"/>
      <c r="M5261" s="39"/>
      <c r="N5261" s="39"/>
      <c r="O5261" s="39"/>
      <c r="P5261" s="39"/>
      <c r="Q5261" s="39"/>
      <c r="R5261" s="39"/>
      <c r="S5261" s="39"/>
      <c r="T5261" s="39"/>
      <c r="U5261" s="39"/>
      <c r="V5261" s="39"/>
      <c r="W5261" s="39"/>
      <c r="X5261" s="39"/>
    </row>
    <row r="5262" spans="2:24">
      <c r="B5262" s="59"/>
      <c r="C5262" s="44"/>
      <c r="D5262" s="45"/>
      <c r="E5262" s="42"/>
      <c r="I5262" s="39"/>
      <c r="J5262" s="39"/>
      <c r="K5262" s="39"/>
      <c r="L5262" s="39"/>
      <c r="M5262" s="39"/>
      <c r="N5262" s="39"/>
      <c r="O5262" s="39"/>
      <c r="P5262" s="39"/>
      <c r="Q5262" s="39"/>
      <c r="R5262" s="39"/>
      <c r="S5262" s="39"/>
      <c r="T5262" s="39"/>
      <c r="U5262" s="39"/>
      <c r="V5262" s="39"/>
      <c r="W5262" s="39"/>
      <c r="X5262" s="39"/>
    </row>
    <row r="5263" spans="2:24">
      <c r="B5263" s="59"/>
      <c r="C5263" s="44"/>
      <c r="D5263" s="45"/>
      <c r="E5263" s="42"/>
      <c r="I5263" s="39"/>
      <c r="J5263" s="39"/>
      <c r="K5263" s="39"/>
      <c r="L5263" s="39"/>
      <c r="M5263" s="39"/>
      <c r="N5263" s="39"/>
      <c r="O5263" s="39"/>
      <c r="P5263" s="39"/>
      <c r="Q5263" s="39"/>
      <c r="R5263" s="39"/>
      <c r="S5263" s="39"/>
      <c r="T5263" s="39"/>
      <c r="U5263" s="39"/>
      <c r="V5263" s="39"/>
      <c r="W5263" s="39"/>
      <c r="X5263" s="39"/>
    </row>
    <row r="5264" spans="2:24">
      <c r="B5264" s="59"/>
      <c r="C5264" s="44"/>
      <c r="D5264" s="45"/>
      <c r="E5264" s="42"/>
      <c r="I5264" s="39"/>
      <c r="J5264" s="39"/>
      <c r="K5264" s="39"/>
      <c r="L5264" s="39"/>
      <c r="M5264" s="39"/>
      <c r="N5264" s="39"/>
      <c r="O5264" s="39"/>
      <c r="P5264" s="39"/>
      <c r="Q5264" s="39"/>
      <c r="R5264" s="39"/>
      <c r="S5264" s="39"/>
      <c r="T5264" s="39"/>
      <c r="U5264" s="39"/>
      <c r="V5264" s="39"/>
      <c r="W5264" s="39"/>
      <c r="X5264" s="39"/>
    </row>
    <row r="5265" spans="2:24">
      <c r="B5265" s="59"/>
      <c r="C5265" s="44"/>
      <c r="D5265" s="45"/>
      <c r="E5265" s="42"/>
      <c r="I5265" s="39"/>
      <c r="J5265" s="39"/>
      <c r="K5265" s="39"/>
      <c r="L5265" s="39"/>
      <c r="M5265" s="39"/>
      <c r="N5265" s="39"/>
      <c r="O5265" s="39"/>
      <c r="P5265" s="39"/>
      <c r="Q5265" s="39"/>
      <c r="R5265" s="39"/>
      <c r="S5265" s="39"/>
      <c r="T5265" s="39"/>
      <c r="U5265" s="39"/>
      <c r="V5265" s="39"/>
      <c r="W5265" s="39"/>
      <c r="X5265" s="39"/>
    </row>
    <row r="5266" spans="2:24">
      <c r="B5266" s="59"/>
      <c r="C5266" s="44"/>
      <c r="D5266" s="45"/>
      <c r="E5266" s="42"/>
      <c r="I5266" s="39"/>
      <c r="J5266" s="39"/>
      <c r="K5266" s="39"/>
      <c r="L5266" s="39"/>
      <c r="M5266" s="39"/>
      <c r="N5266" s="39"/>
      <c r="O5266" s="39"/>
      <c r="P5266" s="39"/>
      <c r="Q5266" s="39"/>
      <c r="R5266" s="39"/>
      <c r="S5266" s="39"/>
      <c r="T5266" s="39"/>
      <c r="U5266" s="39"/>
      <c r="V5266" s="39"/>
      <c r="W5266" s="39"/>
      <c r="X5266" s="39"/>
    </row>
    <row r="5267" spans="2:24">
      <c r="B5267" s="59"/>
      <c r="C5267" s="44"/>
      <c r="D5267" s="45"/>
      <c r="E5267" s="42"/>
      <c r="I5267" s="39"/>
      <c r="J5267" s="39"/>
      <c r="K5267" s="39"/>
      <c r="L5267" s="39"/>
      <c r="M5267" s="39"/>
      <c r="N5267" s="39"/>
      <c r="O5267" s="39"/>
      <c r="P5267" s="39"/>
      <c r="Q5267" s="39"/>
      <c r="R5267" s="39"/>
      <c r="S5267" s="39"/>
      <c r="T5267" s="39"/>
      <c r="U5267" s="39"/>
      <c r="V5267" s="39"/>
      <c r="W5267" s="39"/>
      <c r="X5267" s="39"/>
    </row>
    <row r="5268" spans="2:24">
      <c r="B5268" s="59"/>
      <c r="C5268" s="44"/>
      <c r="D5268" s="45"/>
      <c r="E5268" s="42"/>
      <c r="I5268" s="39"/>
      <c r="J5268" s="39"/>
      <c r="K5268" s="39"/>
      <c r="L5268" s="39"/>
      <c r="M5268" s="39"/>
      <c r="N5268" s="39"/>
      <c r="O5268" s="39"/>
      <c r="P5268" s="39"/>
      <c r="Q5268" s="39"/>
      <c r="R5268" s="39"/>
      <c r="S5268" s="39"/>
      <c r="T5268" s="39"/>
      <c r="U5268" s="39"/>
      <c r="V5268" s="39"/>
      <c r="W5268" s="39"/>
      <c r="X5268" s="39"/>
    </row>
    <row r="5269" spans="2:24">
      <c r="B5269" s="59"/>
      <c r="C5269" s="44"/>
      <c r="D5269" s="45"/>
      <c r="E5269" s="42"/>
      <c r="I5269" s="39"/>
      <c r="J5269" s="39"/>
      <c r="K5269" s="39"/>
      <c r="L5269" s="39"/>
      <c r="M5269" s="39"/>
      <c r="N5269" s="39"/>
      <c r="O5269" s="39"/>
      <c r="P5269" s="39"/>
      <c r="Q5269" s="39"/>
      <c r="R5269" s="39"/>
      <c r="S5269" s="39"/>
      <c r="T5269" s="39"/>
      <c r="U5269" s="39"/>
      <c r="V5269" s="39"/>
      <c r="W5269" s="39"/>
      <c r="X5269" s="39"/>
    </row>
    <row r="5270" spans="2:24">
      <c r="B5270" s="59"/>
      <c r="C5270" s="44"/>
      <c r="D5270" s="45"/>
      <c r="E5270" s="42"/>
      <c r="I5270" s="39"/>
      <c r="J5270" s="39"/>
      <c r="K5270" s="39"/>
      <c r="L5270" s="39"/>
      <c r="M5270" s="39"/>
      <c r="N5270" s="39"/>
      <c r="O5270" s="39"/>
      <c r="P5270" s="39"/>
      <c r="Q5270" s="39"/>
      <c r="R5270" s="39"/>
      <c r="S5270" s="39"/>
      <c r="T5270" s="39"/>
      <c r="U5270" s="39"/>
      <c r="V5270" s="39"/>
      <c r="W5270" s="39"/>
      <c r="X5270" s="39"/>
    </row>
    <row r="5271" spans="2:24">
      <c r="B5271" s="59"/>
      <c r="C5271" s="44"/>
      <c r="D5271" s="45"/>
      <c r="E5271" s="42"/>
      <c r="I5271" s="39"/>
      <c r="J5271" s="39"/>
      <c r="K5271" s="39"/>
      <c r="L5271" s="39"/>
      <c r="M5271" s="39"/>
      <c r="N5271" s="39"/>
      <c r="O5271" s="39"/>
      <c r="P5271" s="39"/>
      <c r="Q5271" s="39"/>
      <c r="R5271" s="39"/>
      <c r="S5271" s="39"/>
      <c r="T5271" s="39"/>
      <c r="U5271" s="39"/>
      <c r="V5271" s="39"/>
      <c r="W5271" s="39"/>
      <c r="X5271" s="39"/>
    </row>
    <row r="5272" spans="2:24">
      <c r="B5272" s="59"/>
      <c r="C5272" s="44"/>
      <c r="D5272" s="45"/>
      <c r="E5272" s="42"/>
      <c r="I5272" s="39"/>
      <c r="J5272" s="39"/>
      <c r="K5272" s="39"/>
      <c r="L5272" s="39"/>
      <c r="M5272" s="39"/>
      <c r="N5272" s="39"/>
      <c r="O5272" s="39"/>
      <c r="P5272" s="39"/>
      <c r="Q5272" s="39"/>
      <c r="R5272" s="39"/>
      <c r="S5272" s="39"/>
      <c r="T5272" s="39"/>
      <c r="U5272" s="39"/>
      <c r="V5272" s="39"/>
      <c r="W5272" s="39"/>
      <c r="X5272" s="39"/>
    </row>
    <row r="5273" spans="2:24">
      <c r="B5273" s="59"/>
      <c r="C5273" s="44"/>
      <c r="D5273" s="45"/>
      <c r="E5273" s="42"/>
      <c r="I5273" s="39"/>
      <c r="J5273" s="39"/>
      <c r="K5273" s="39"/>
      <c r="L5273" s="39"/>
      <c r="M5273" s="39"/>
      <c r="N5273" s="39"/>
      <c r="O5273" s="39"/>
      <c r="P5273" s="39"/>
      <c r="Q5273" s="39"/>
      <c r="R5273" s="39"/>
      <c r="S5273" s="39"/>
      <c r="T5273" s="39"/>
      <c r="U5273" s="39"/>
      <c r="V5273" s="39"/>
      <c r="W5273" s="39"/>
      <c r="X5273" s="39"/>
    </row>
    <row r="5274" spans="2:24">
      <c r="B5274" s="59"/>
      <c r="C5274" s="44"/>
      <c r="D5274" s="45"/>
      <c r="E5274" s="42"/>
      <c r="I5274" s="39"/>
      <c r="J5274" s="39"/>
      <c r="K5274" s="39"/>
      <c r="L5274" s="39"/>
      <c r="M5274" s="39"/>
      <c r="N5274" s="39"/>
      <c r="O5274" s="39"/>
      <c r="P5274" s="39"/>
      <c r="Q5274" s="39"/>
      <c r="R5274" s="39"/>
      <c r="S5274" s="39"/>
      <c r="T5274" s="39"/>
      <c r="U5274" s="39"/>
      <c r="V5274" s="39"/>
      <c r="W5274" s="39"/>
      <c r="X5274" s="39"/>
    </row>
    <row r="5275" spans="2:24">
      <c r="B5275" s="59"/>
      <c r="C5275" s="44"/>
      <c r="D5275" s="45"/>
      <c r="E5275" s="42"/>
      <c r="I5275" s="39"/>
      <c r="J5275" s="39"/>
      <c r="K5275" s="39"/>
      <c r="L5275" s="39"/>
      <c r="M5275" s="39"/>
      <c r="N5275" s="39"/>
      <c r="O5275" s="39"/>
      <c r="P5275" s="39"/>
      <c r="Q5275" s="39"/>
      <c r="R5275" s="39"/>
      <c r="S5275" s="39"/>
      <c r="T5275" s="39"/>
      <c r="U5275" s="39"/>
      <c r="V5275" s="39"/>
      <c r="W5275" s="39"/>
      <c r="X5275" s="39"/>
    </row>
    <row r="5276" spans="2:24">
      <c r="B5276" s="59"/>
      <c r="C5276" s="44"/>
      <c r="D5276" s="45"/>
      <c r="E5276" s="42"/>
      <c r="I5276" s="39"/>
      <c r="J5276" s="39"/>
      <c r="K5276" s="39"/>
      <c r="L5276" s="39"/>
      <c r="M5276" s="39"/>
      <c r="N5276" s="39"/>
      <c r="O5276" s="39"/>
      <c r="P5276" s="39"/>
      <c r="Q5276" s="39"/>
      <c r="R5276" s="39"/>
      <c r="S5276" s="39"/>
      <c r="T5276" s="39"/>
      <c r="U5276" s="39"/>
      <c r="V5276" s="39"/>
      <c r="W5276" s="39"/>
      <c r="X5276" s="39"/>
    </row>
    <row r="5277" spans="2:24">
      <c r="B5277" s="59"/>
      <c r="C5277" s="44"/>
      <c r="D5277" s="45"/>
      <c r="E5277" s="42"/>
      <c r="I5277" s="39"/>
      <c r="J5277" s="39"/>
      <c r="K5277" s="39"/>
      <c r="L5277" s="39"/>
      <c r="M5277" s="39"/>
      <c r="N5277" s="39"/>
      <c r="O5277" s="39"/>
      <c r="P5277" s="39"/>
      <c r="Q5277" s="39"/>
      <c r="R5277" s="39"/>
      <c r="S5277" s="39"/>
      <c r="T5277" s="39"/>
      <c r="U5277" s="39"/>
      <c r="V5277" s="39"/>
      <c r="W5277" s="39"/>
      <c r="X5277" s="39"/>
    </row>
    <row r="5278" spans="2:24">
      <c r="B5278" s="59"/>
      <c r="C5278" s="44"/>
      <c r="D5278" s="45"/>
      <c r="E5278" s="42"/>
      <c r="I5278" s="39"/>
      <c r="J5278" s="39"/>
      <c r="K5278" s="39"/>
      <c r="L5278" s="39"/>
      <c r="M5278" s="39"/>
      <c r="N5278" s="39"/>
      <c r="O5278" s="39"/>
      <c r="P5278" s="39"/>
      <c r="Q5278" s="39"/>
      <c r="R5278" s="39"/>
      <c r="S5278" s="39"/>
      <c r="T5278" s="39"/>
      <c r="U5278" s="39"/>
      <c r="V5278" s="39"/>
      <c r="W5278" s="39"/>
      <c r="X5278" s="39"/>
    </row>
    <row r="5279" spans="2:24">
      <c r="B5279" s="59"/>
      <c r="C5279" s="44"/>
      <c r="D5279" s="45"/>
      <c r="E5279" s="42"/>
      <c r="I5279" s="39"/>
      <c r="J5279" s="39"/>
      <c r="K5279" s="39"/>
      <c r="L5279" s="39"/>
      <c r="M5279" s="39"/>
      <c r="N5279" s="39"/>
      <c r="O5279" s="39"/>
      <c r="P5279" s="39"/>
      <c r="Q5279" s="39"/>
      <c r="R5279" s="39"/>
      <c r="S5279" s="39"/>
      <c r="T5279" s="39"/>
      <c r="U5279" s="39"/>
      <c r="V5279" s="39"/>
      <c r="W5279" s="39"/>
      <c r="X5279" s="39"/>
    </row>
    <row r="5280" spans="2:24">
      <c r="B5280" s="59"/>
      <c r="C5280" s="44"/>
      <c r="D5280" s="45"/>
      <c r="E5280" s="42"/>
      <c r="I5280" s="39"/>
      <c r="J5280" s="39"/>
      <c r="K5280" s="39"/>
      <c r="L5280" s="39"/>
      <c r="M5280" s="39"/>
      <c r="N5280" s="39"/>
      <c r="O5280" s="39"/>
      <c r="P5280" s="39"/>
      <c r="Q5280" s="39"/>
      <c r="R5280" s="39"/>
      <c r="S5280" s="39"/>
      <c r="T5280" s="39"/>
      <c r="U5280" s="39"/>
      <c r="V5280" s="39"/>
      <c r="W5280" s="39"/>
      <c r="X5280" s="39"/>
    </row>
    <row r="5281" spans="2:24">
      <c r="B5281" s="59"/>
      <c r="C5281" s="44"/>
      <c r="D5281" s="45"/>
      <c r="E5281" s="42"/>
      <c r="I5281" s="39"/>
      <c r="J5281" s="39"/>
      <c r="K5281" s="39"/>
      <c r="L5281" s="39"/>
      <c r="M5281" s="39"/>
      <c r="N5281" s="39"/>
      <c r="O5281" s="39"/>
      <c r="P5281" s="39"/>
      <c r="Q5281" s="39"/>
      <c r="R5281" s="39"/>
      <c r="S5281" s="39"/>
      <c r="T5281" s="39"/>
      <c r="U5281" s="39"/>
      <c r="V5281" s="39"/>
      <c r="W5281" s="39"/>
      <c r="X5281" s="39"/>
    </row>
    <row r="5282" spans="2:24">
      <c r="B5282" s="59"/>
      <c r="C5282" s="44"/>
      <c r="D5282" s="45"/>
      <c r="E5282" s="42"/>
      <c r="I5282" s="39"/>
      <c r="J5282" s="39"/>
      <c r="K5282" s="39"/>
      <c r="L5282" s="39"/>
      <c r="M5282" s="39"/>
      <c r="N5282" s="39"/>
      <c r="O5282" s="39"/>
      <c r="P5282" s="39"/>
      <c r="Q5282" s="39"/>
      <c r="R5282" s="39"/>
      <c r="S5282" s="39"/>
      <c r="T5282" s="39"/>
      <c r="U5282" s="39"/>
      <c r="V5282" s="39"/>
      <c r="W5282" s="39"/>
      <c r="X5282" s="39"/>
    </row>
    <row r="5283" spans="2:24">
      <c r="B5283" s="59"/>
      <c r="C5283" s="44"/>
      <c r="D5283" s="45"/>
      <c r="E5283" s="42"/>
      <c r="I5283" s="39"/>
      <c r="J5283" s="39"/>
      <c r="K5283" s="39"/>
      <c r="L5283" s="39"/>
      <c r="M5283" s="39"/>
      <c r="N5283" s="39"/>
      <c r="O5283" s="39"/>
      <c r="P5283" s="39"/>
      <c r="Q5283" s="39"/>
      <c r="R5283" s="39"/>
      <c r="S5283" s="39"/>
      <c r="T5283" s="39"/>
      <c r="U5283" s="39"/>
      <c r="V5283" s="39"/>
      <c r="W5283" s="39"/>
      <c r="X5283" s="39"/>
    </row>
    <row r="5284" spans="2:24">
      <c r="B5284" s="59"/>
      <c r="C5284" s="44"/>
      <c r="D5284" s="45"/>
      <c r="E5284" s="42"/>
      <c r="I5284" s="39"/>
      <c r="J5284" s="39"/>
      <c r="K5284" s="39"/>
      <c r="L5284" s="39"/>
      <c r="M5284" s="39"/>
      <c r="N5284" s="39"/>
      <c r="O5284" s="39"/>
      <c r="P5284" s="39"/>
      <c r="Q5284" s="39"/>
      <c r="R5284" s="39"/>
      <c r="S5284" s="39"/>
      <c r="T5284" s="39"/>
      <c r="U5284" s="39"/>
      <c r="V5284" s="39"/>
      <c r="W5284" s="39"/>
      <c r="X5284" s="39"/>
    </row>
    <row r="5285" spans="2:24">
      <c r="B5285" s="59"/>
      <c r="C5285" s="44"/>
      <c r="D5285" s="45"/>
      <c r="E5285" s="42"/>
      <c r="I5285" s="39"/>
      <c r="J5285" s="39"/>
      <c r="K5285" s="39"/>
      <c r="L5285" s="39"/>
      <c r="M5285" s="39"/>
      <c r="N5285" s="39"/>
      <c r="O5285" s="39"/>
      <c r="P5285" s="39"/>
      <c r="Q5285" s="39"/>
      <c r="R5285" s="39"/>
      <c r="S5285" s="39"/>
      <c r="T5285" s="39"/>
      <c r="U5285" s="39"/>
      <c r="V5285" s="39"/>
      <c r="W5285" s="39"/>
      <c r="X5285" s="39"/>
    </row>
    <row r="5286" spans="2:24">
      <c r="B5286" s="59"/>
      <c r="C5286" s="44"/>
      <c r="D5286" s="45"/>
      <c r="E5286" s="42"/>
      <c r="I5286" s="39"/>
      <c r="J5286" s="39"/>
      <c r="K5286" s="39"/>
      <c r="L5286" s="39"/>
      <c r="M5286" s="39"/>
      <c r="N5286" s="39"/>
      <c r="O5286" s="39"/>
      <c r="P5286" s="39"/>
      <c r="Q5286" s="39"/>
      <c r="R5286" s="39"/>
      <c r="S5286" s="39"/>
      <c r="T5286" s="39"/>
      <c r="U5286" s="39"/>
      <c r="V5286" s="39"/>
      <c r="W5286" s="39"/>
      <c r="X5286" s="39"/>
    </row>
    <row r="5287" spans="2:24">
      <c r="B5287" s="59"/>
      <c r="C5287" s="44"/>
      <c r="D5287" s="45"/>
      <c r="E5287" s="42"/>
      <c r="I5287" s="39"/>
      <c r="J5287" s="39"/>
      <c r="K5287" s="39"/>
      <c r="L5287" s="39"/>
      <c r="M5287" s="39"/>
      <c r="N5287" s="39"/>
      <c r="O5287" s="39"/>
      <c r="P5287" s="39"/>
      <c r="Q5287" s="39"/>
      <c r="R5287" s="39"/>
      <c r="S5287" s="39"/>
      <c r="T5287" s="39"/>
      <c r="U5287" s="39"/>
      <c r="V5287" s="39"/>
      <c r="W5287" s="39"/>
      <c r="X5287" s="39"/>
    </row>
    <row r="5288" spans="2:24">
      <c r="B5288" s="59"/>
      <c r="C5288" s="44"/>
      <c r="D5288" s="45"/>
      <c r="E5288" s="42"/>
      <c r="I5288" s="39"/>
      <c r="J5288" s="39"/>
      <c r="K5288" s="39"/>
      <c r="L5288" s="39"/>
      <c r="M5288" s="39"/>
      <c r="N5288" s="39"/>
      <c r="O5288" s="39"/>
      <c r="P5288" s="39"/>
      <c r="Q5288" s="39"/>
      <c r="R5288" s="39"/>
      <c r="S5288" s="39"/>
      <c r="T5288" s="39"/>
      <c r="U5288" s="39"/>
      <c r="V5288" s="39"/>
      <c r="W5288" s="39"/>
      <c r="X5288" s="39"/>
    </row>
    <row r="5289" spans="2:24">
      <c r="B5289" s="59"/>
      <c r="C5289" s="44"/>
      <c r="D5289" s="45"/>
      <c r="E5289" s="42"/>
      <c r="I5289" s="39"/>
      <c r="J5289" s="39"/>
      <c r="K5289" s="39"/>
      <c r="L5289" s="39"/>
      <c r="M5289" s="39"/>
      <c r="N5289" s="39"/>
      <c r="O5289" s="39"/>
      <c r="P5289" s="39"/>
      <c r="Q5289" s="39"/>
      <c r="R5289" s="39"/>
      <c r="S5289" s="39"/>
      <c r="T5289" s="39"/>
      <c r="U5289" s="39"/>
      <c r="V5289" s="39"/>
      <c r="W5289" s="39"/>
      <c r="X5289" s="39"/>
    </row>
    <row r="5290" spans="2:24">
      <c r="B5290" s="59"/>
      <c r="C5290" s="44"/>
      <c r="D5290" s="45"/>
      <c r="E5290" s="42"/>
      <c r="I5290" s="39"/>
      <c r="J5290" s="39"/>
      <c r="K5290" s="39"/>
      <c r="L5290" s="39"/>
      <c r="M5290" s="39"/>
      <c r="N5290" s="39"/>
      <c r="O5290" s="39"/>
      <c r="P5290" s="39"/>
      <c r="Q5290" s="39"/>
      <c r="R5290" s="39"/>
      <c r="S5290" s="39"/>
      <c r="T5290" s="39"/>
      <c r="U5290" s="39"/>
      <c r="V5290" s="39"/>
      <c r="W5290" s="39"/>
      <c r="X5290" s="39"/>
    </row>
    <row r="5291" spans="2:24">
      <c r="B5291" s="59"/>
      <c r="C5291" s="44"/>
      <c r="D5291" s="45"/>
      <c r="E5291" s="42"/>
      <c r="I5291" s="39"/>
      <c r="J5291" s="39"/>
      <c r="K5291" s="39"/>
      <c r="L5291" s="39"/>
      <c r="M5291" s="39"/>
      <c r="N5291" s="39"/>
      <c r="O5291" s="39"/>
      <c r="P5291" s="39"/>
      <c r="Q5291" s="39"/>
      <c r="R5291" s="39"/>
      <c r="S5291" s="39"/>
      <c r="T5291" s="39"/>
      <c r="U5291" s="39"/>
      <c r="V5291" s="39"/>
      <c r="W5291" s="39"/>
      <c r="X5291" s="39"/>
    </row>
    <row r="5292" spans="2:24">
      <c r="B5292" s="59"/>
      <c r="C5292" s="44"/>
      <c r="D5292" s="45"/>
      <c r="E5292" s="42"/>
      <c r="I5292" s="39"/>
      <c r="J5292" s="39"/>
      <c r="K5292" s="39"/>
      <c r="L5292" s="39"/>
      <c r="M5292" s="39"/>
      <c r="N5292" s="39"/>
      <c r="O5292" s="39"/>
      <c r="P5292" s="39"/>
      <c r="Q5292" s="39"/>
      <c r="R5292" s="39"/>
      <c r="S5292" s="39"/>
      <c r="T5292" s="39"/>
      <c r="U5292" s="39"/>
      <c r="V5292" s="39"/>
      <c r="W5292" s="39"/>
      <c r="X5292" s="39"/>
    </row>
    <row r="5293" spans="2:24">
      <c r="B5293" s="59"/>
      <c r="C5293" s="44"/>
      <c r="D5293" s="45"/>
      <c r="E5293" s="42"/>
      <c r="I5293" s="39"/>
      <c r="J5293" s="39"/>
      <c r="K5293" s="39"/>
      <c r="L5293" s="39"/>
      <c r="M5293" s="39"/>
      <c r="N5293" s="39"/>
      <c r="O5293" s="39"/>
      <c r="P5293" s="39"/>
      <c r="Q5293" s="39"/>
      <c r="R5293" s="39"/>
      <c r="S5293" s="39"/>
      <c r="T5293" s="39"/>
      <c r="U5293" s="39"/>
      <c r="V5293" s="39"/>
      <c r="W5293" s="39"/>
      <c r="X5293" s="39"/>
    </row>
    <row r="5294" spans="2:24">
      <c r="B5294" s="59"/>
      <c r="C5294" s="44"/>
      <c r="D5294" s="45"/>
      <c r="E5294" s="42"/>
      <c r="I5294" s="39"/>
      <c r="J5294" s="39"/>
      <c r="K5294" s="39"/>
      <c r="L5294" s="39"/>
      <c r="M5294" s="39"/>
      <c r="N5294" s="39"/>
      <c r="O5294" s="39"/>
      <c r="P5294" s="39"/>
      <c r="Q5294" s="39"/>
      <c r="R5294" s="39"/>
      <c r="S5294" s="39"/>
      <c r="T5294" s="39"/>
      <c r="U5294" s="39"/>
      <c r="V5294" s="39"/>
      <c r="W5294" s="39"/>
      <c r="X5294" s="39"/>
    </row>
    <row r="5295" spans="2:24">
      <c r="B5295" s="59"/>
      <c r="C5295" s="44"/>
      <c r="D5295" s="45"/>
      <c r="E5295" s="42"/>
      <c r="I5295" s="39"/>
      <c r="J5295" s="39"/>
      <c r="K5295" s="39"/>
      <c r="L5295" s="39"/>
      <c r="M5295" s="39"/>
      <c r="N5295" s="39"/>
      <c r="O5295" s="39"/>
      <c r="P5295" s="39"/>
      <c r="Q5295" s="39"/>
      <c r="R5295" s="39"/>
      <c r="S5295" s="39"/>
      <c r="T5295" s="39"/>
      <c r="U5295" s="39"/>
      <c r="V5295" s="39"/>
      <c r="W5295" s="39"/>
      <c r="X5295" s="39"/>
    </row>
    <row r="5296" spans="2:24">
      <c r="B5296" s="59"/>
      <c r="C5296" s="44"/>
      <c r="D5296" s="45"/>
      <c r="E5296" s="42"/>
      <c r="I5296" s="39"/>
      <c r="J5296" s="39"/>
      <c r="K5296" s="39"/>
      <c r="L5296" s="39"/>
      <c r="M5296" s="39"/>
      <c r="N5296" s="39"/>
      <c r="O5296" s="39"/>
      <c r="P5296" s="39"/>
      <c r="Q5296" s="39"/>
      <c r="R5296" s="39"/>
      <c r="S5296" s="39"/>
      <c r="T5296" s="39"/>
      <c r="U5296" s="39"/>
      <c r="V5296" s="39"/>
      <c r="W5296" s="39"/>
      <c r="X5296" s="39"/>
    </row>
    <row r="5297" spans="2:24">
      <c r="B5297" s="59"/>
      <c r="C5297" s="44"/>
      <c r="D5297" s="45"/>
      <c r="E5297" s="42"/>
      <c r="I5297" s="39"/>
      <c r="J5297" s="39"/>
      <c r="K5297" s="39"/>
      <c r="L5297" s="39"/>
      <c r="M5297" s="39"/>
      <c r="N5297" s="39"/>
      <c r="O5297" s="39"/>
      <c r="P5297" s="39"/>
      <c r="Q5297" s="39"/>
      <c r="R5297" s="39"/>
      <c r="S5297" s="39"/>
      <c r="T5297" s="39"/>
      <c r="U5297" s="39"/>
      <c r="V5297" s="39"/>
      <c r="W5297" s="39"/>
      <c r="X5297" s="39"/>
    </row>
    <row r="5298" spans="2:24">
      <c r="B5298" s="59"/>
      <c r="C5298" s="44"/>
      <c r="D5298" s="45"/>
      <c r="E5298" s="42"/>
      <c r="I5298" s="39"/>
      <c r="J5298" s="39"/>
      <c r="K5298" s="39"/>
      <c r="L5298" s="39"/>
      <c r="M5298" s="39"/>
      <c r="N5298" s="39"/>
      <c r="O5298" s="39"/>
      <c r="P5298" s="39"/>
      <c r="Q5298" s="39"/>
      <c r="R5298" s="39"/>
      <c r="S5298" s="39"/>
      <c r="T5298" s="39"/>
      <c r="U5298" s="39"/>
      <c r="V5298" s="39"/>
      <c r="W5298" s="39"/>
      <c r="X5298" s="39"/>
    </row>
    <row r="5299" spans="2:24">
      <c r="B5299" s="59"/>
      <c r="C5299" s="44"/>
      <c r="D5299" s="45"/>
      <c r="E5299" s="42"/>
      <c r="I5299" s="39"/>
      <c r="J5299" s="39"/>
      <c r="K5299" s="39"/>
      <c r="L5299" s="39"/>
      <c r="M5299" s="39"/>
      <c r="N5299" s="39"/>
      <c r="O5299" s="39"/>
      <c r="P5299" s="39"/>
      <c r="Q5299" s="39"/>
      <c r="R5299" s="39"/>
      <c r="S5299" s="39"/>
      <c r="T5299" s="39"/>
      <c r="U5299" s="39"/>
      <c r="V5299" s="39"/>
      <c r="W5299" s="39"/>
      <c r="X5299" s="39"/>
    </row>
    <row r="5300" spans="2:24">
      <c r="B5300" s="59"/>
      <c r="C5300" s="44"/>
      <c r="D5300" s="45"/>
      <c r="E5300" s="42"/>
      <c r="I5300" s="39"/>
      <c r="J5300" s="39"/>
      <c r="K5300" s="39"/>
      <c r="L5300" s="39"/>
      <c r="M5300" s="39"/>
      <c r="N5300" s="39"/>
      <c r="O5300" s="39"/>
      <c r="P5300" s="39"/>
      <c r="Q5300" s="39"/>
      <c r="R5300" s="39"/>
      <c r="S5300" s="39"/>
      <c r="T5300" s="39"/>
      <c r="U5300" s="39"/>
      <c r="V5300" s="39"/>
      <c r="W5300" s="39"/>
      <c r="X5300" s="39"/>
    </row>
    <row r="5301" spans="2:24">
      <c r="B5301" s="59"/>
      <c r="C5301" s="44"/>
      <c r="D5301" s="45"/>
      <c r="E5301" s="42"/>
      <c r="I5301" s="39"/>
      <c r="J5301" s="39"/>
      <c r="K5301" s="39"/>
      <c r="L5301" s="39"/>
      <c r="M5301" s="39"/>
      <c r="N5301" s="39"/>
      <c r="O5301" s="39"/>
      <c r="P5301" s="39"/>
      <c r="Q5301" s="39"/>
      <c r="R5301" s="39"/>
      <c r="S5301" s="39"/>
      <c r="T5301" s="39"/>
      <c r="U5301" s="39"/>
      <c r="V5301" s="39"/>
      <c r="W5301" s="39"/>
      <c r="X5301" s="39"/>
    </row>
    <row r="5302" spans="2:24">
      <c r="B5302" s="59"/>
      <c r="C5302" s="44"/>
      <c r="D5302" s="45"/>
      <c r="E5302" s="42"/>
      <c r="I5302" s="39"/>
      <c r="J5302" s="39"/>
      <c r="K5302" s="39"/>
      <c r="L5302" s="39"/>
      <c r="M5302" s="39"/>
      <c r="N5302" s="39"/>
      <c r="O5302" s="39"/>
      <c r="P5302" s="39"/>
      <c r="Q5302" s="39"/>
      <c r="R5302" s="39"/>
      <c r="S5302" s="39"/>
      <c r="T5302" s="39"/>
      <c r="U5302" s="39"/>
      <c r="V5302" s="39"/>
      <c r="W5302" s="39"/>
      <c r="X5302" s="39"/>
    </row>
    <row r="5303" spans="2:24">
      <c r="B5303" s="59"/>
      <c r="C5303" s="44"/>
      <c r="D5303" s="45"/>
      <c r="E5303" s="42"/>
      <c r="I5303" s="39"/>
      <c r="J5303" s="39"/>
      <c r="K5303" s="39"/>
      <c r="L5303" s="39"/>
      <c r="M5303" s="39"/>
      <c r="N5303" s="39"/>
      <c r="O5303" s="39"/>
      <c r="P5303" s="39"/>
      <c r="Q5303" s="39"/>
      <c r="R5303" s="39"/>
      <c r="S5303" s="39"/>
      <c r="T5303" s="39"/>
      <c r="U5303" s="39"/>
      <c r="V5303" s="39"/>
      <c r="W5303" s="39"/>
      <c r="X5303" s="39"/>
    </row>
    <row r="5304" spans="2:24">
      <c r="B5304" s="59"/>
      <c r="C5304" s="44"/>
      <c r="D5304" s="45"/>
      <c r="E5304" s="42"/>
      <c r="I5304" s="39"/>
      <c r="J5304" s="39"/>
      <c r="K5304" s="39"/>
      <c r="L5304" s="39"/>
      <c r="M5304" s="39"/>
      <c r="N5304" s="39"/>
      <c r="O5304" s="39"/>
      <c r="P5304" s="39"/>
      <c r="Q5304" s="39"/>
      <c r="R5304" s="39"/>
      <c r="S5304" s="39"/>
      <c r="T5304" s="39"/>
      <c r="U5304" s="39"/>
      <c r="V5304" s="39"/>
      <c r="W5304" s="39"/>
      <c r="X5304" s="39"/>
    </row>
    <row r="5305" spans="2:24">
      <c r="B5305" s="59"/>
      <c r="C5305" s="44"/>
      <c r="D5305" s="45"/>
      <c r="E5305" s="42"/>
      <c r="I5305" s="39"/>
      <c r="J5305" s="39"/>
      <c r="K5305" s="39"/>
      <c r="L5305" s="39"/>
      <c r="M5305" s="39"/>
      <c r="N5305" s="39"/>
      <c r="O5305" s="39"/>
      <c r="P5305" s="39"/>
      <c r="Q5305" s="39"/>
      <c r="R5305" s="39"/>
      <c r="S5305" s="39"/>
      <c r="T5305" s="39"/>
      <c r="U5305" s="39"/>
      <c r="V5305" s="39"/>
      <c r="W5305" s="39"/>
      <c r="X5305" s="39"/>
    </row>
    <row r="5306" spans="2:24">
      <c r="B5306" s="59"/>
      <c r="C5306" s="44"/>
      <c r="D5306" s="45"/>
      <c r="E5306" s="42"/>
      <c r="I5306" s="39"/>
      <c r="J5306" s="39"/>
      <c r="K5306" s="39"/>
      <c r="L5306" s="39"/>
      <c r="M5306" s="39"/>
      <c r="N5306" s="39"/>
      <c r="O5306" s="39"/>
      <c r="P5306" s="39"/>
      <c r="Q5306" s="39"/>
      <c r="R5306" s="39"/>
      <c r="S5306" s="39"/>
      <c r="T5306" s="39"/>
      <c r="U5306" s="39"/>
      <c r="V5306" s="39"/>
      <c r="W5306" s="39"/>
      <c r="X5306" s="39"/>
    </row>
    <row r="5307" spans="2:24">
      <c r="B5307" s="59"/>
      <c r="C5307" s="44"/>
      <c r="D5307" s="45"/>
      <c r="E5307" s="42"/>
      <c r="I5307" s="39"/>
      <c r="J5307" s="39"/>
      <c r="K5307" s="39"/>
      <c r="L5307" s="39"/>
      <c r="M5307" s="39"/>
      <c r="N5307" s="39"/>
      <c r="O5307" s="39"/>
      <c r="P5307" s="39"/>
      <c r="Q5307" s="39"/>
      <c r="R5307" s="39"/>
      <c r="S5307" s="39"/>
      <c r="T5307" s="39"/>
      <c r="U5307" s="39"/>
      <c r="V5307" s="39"/>
      <c r="W5307" s="39"/>
      <c r="X5307" s="39"/>
    </row>
    <row r="5308" spans="2:24">
      <c r="B5308" s="59"/>
      <c r="C5308" s="44"/>
      <c r="D5308" s="45"/>
      <c r="E5308" s="42"/>
      <c r="I5308" s="39"/>
      <c r="J5308" s="39"/>
      <c r="K5308" s="39"/>
      <c r="L5308" s="39"/>
      <c r="M5308" s="39"/>
      <c r="N5308" s="39"/>
      <c r="O5308" s="39"/>
      <c r="P5308" s="39"/>
      <c r="Q5308" s="39"/>
      <c r="R5308" s="39"/>
      <c r="S5308" s="39"/>
      <c r="T5308" s="39"/>
      <c r="U5308" s="39"/>
      <c r="V5308" s="39"/>
      <c r="W5308" s="39"/>
      <c r="X5308" s="39"/>
    </row>
    <row r="5309" spans="2:24">
      <c r="B5309" s="59"/>
      <c r="C5309" s="44"/>
      <c r="D5309" s="45"/>
      <c r="E5309" s="42"/>
      <c r="I5309" s="39"/>
      <c r="J5309" s="39"/>
      <c r="K5309" s="39"/>
      <c r="L5309" s="39"/>
      <c r="M5309" s="39"/>
      <c r="N5309" s="39"/>
      <c r="O5309" s="39"/>
      <c r="P5309" s="39"/>
      <c r="Q5309" s="39"/>
      <c r="R5309" s="39"/>
      <c r="S5309" s="39"/>
      <c r="T5309" s="39"/>
      <c r="U5309" s="39"/>
      <c r="V5309" s="39"/>
      <c r="W5309" s="39"/>
      <c r="X5309" s="39"/>
    </row>
    <row r="5310" spans="2:24">
      <c r="B5310" s="59"/>
      <c r="C5310" s="44"/>
      <c r="D5310" s="45"/>
      <c r="E5310" s="42"/>
      <c r="I5310" s="39"/>
      <c r="J5310" s="39"/>
      <c r="K5310" s="39"/>
      <c r="L5310" s="39"/>
      <c r="M5310" s="39"/>
      <c r="N5310" s="39"/>
      <c r="O5310" s="39"/>
      <c r="P5310" s="39"/>
      <c r="Q5310" s="39"/>
      <c r="R5310" s="39"/>
      <c r="S5310" s="39"/>
      <c r="T5310" s="39"/>
      <c r="U5310" s="39"/>
      <c r="V5310" s="39"/>
      <c r="W5310" s="39"/>
      <c r="X5310" s="39"/>
    </row>
    <row r="5311" spans="2:24">
      <c r="B5311" s="59"/>
      <c r="C5311" s="44"/>
      <c r="D5311" s="45"/>
      <c r="E5311" s="42"/>
      <c r="I5311" s="39"/>
      <c r="J5311" s="39"/>
      <c r="K5311" s="39"/>
      <c r="L5311" s="39"/>
      <c r="M5311" s="39"/>
      <c r="N5311" s="39"/>
      <c r="O5311" s="39"/>
      <c r="P5311" s="39"/>
      <c r="Q5311" s="39"/>
      <c r="R5311" s="39"/>
      <c r="S5311" s="39"/>
      <c r="T5311" s="39"/>
      <c r="U5311" s="39"/>
      <c r="V5311" s="39"/>
      <c r="W5311" s="39"/>
      <c r="X5311" s="39"/>
    </row>
    <row r="5312" spans="2:24">
      <c r="B5312" s="59"/>
      <c r="C5312" s="44"/>
      <c r="D5312" s="45"/>
      <c r="E5312" s="42"/>
      <c r="I5312" s="39"/>
      <c r="J5312" s="39"/>
      <c r="K5312" s="39"/>
      <c r="L5312" s="39"/>
      <c r="M5312" s="39"/>
      <c r="N5312" s="39"/>
      <c r="O5312" s="39"/>
      <c r="P5312" s="39"/>
      <c r="Q5312" s="39"/>
      <c r="R5312" s="39"/>
      <c r="S5312" s="39"/>
      <c r="T5312" s="39"/>
      <c r="U5312" s="39"/>
      <c r="V5312" s="39"/>
      <c r="W5312" s="39"/>
      <c r="X5312" s="39"/>
    </row>
    <row r="5313" spans="2:24">
      <c r="B5313" s="59"/>
      <c r="C5313" s="44"/>
      <c r="D5313" s="45"/>
      <c r="E5313" s="42"/>
      <c r="I5313" s="39"/>
      <c r="J5313" s="39"/>
      <c r="K5313" s="39"/>
      <c r="L5313" s="39"/>
      <c r="M5313" s="39"/>
      <c r="N5313" s="39"/>
      <c r="O5313" s="39"/>
      <c r="P5313" s="39"/>
      <c r="Q5313" s="39"/>
      <c r="R5313" s="39"/>
      <c r="S5313" s="39"/>
      <c r="T5313" s="39"/>
      <c r="U5313" s="39"/>
      <c r="V5313" s="39"/>
      <c r="W5313" s="39"/>
      <c r="X5313" s="39"/>
    </row>
    <row r="5314" spans="2:24">
      <c r="B5314" s="59"/>
      <c r="C5314" s="44"/>
      <c r="D5314" s="45"/>
      <c r="E5314" s="42"/>
      <c r="I5314" s="39"/>
      <c r="J5314" s="39"/>
      <c r="K5314" s="39"/>
      <c r="L5314" s="39"/>
      <c r="M5314" s="39"/>
      <c r="N5314" s="39"/>
      <c r="O5314" s="39"/>
      <c r="P5314" s="39"/>
      <c r="Q5314" s="39"/>
      <c r="R5314" s="39"/>
      <c r="S5314" s="39"/>
      <c r="T5314" s="39"/>
      <c r="U5314" s="39"/>
      <c r="V5314" s="39"/>
      <c r="W5314" s="39"/>
      <c r="X5314" s="39"/>
    </row>
    <row r="5315" spans="2:24">
      <c r="B5315" s="59"/>
      <c r="C5315" s="44"/>
      <c r="D5315" s="45"/>
      <c r="E5315" s="42"/>
      <c r="I5315" s="39"/>
      <c r="J5315" s="39"/>
      <c r="K5315" s="39"/>
      <c r="L5315" s="39"/>
      <c r="M5315" s="39"/>
      <c r="N5315" s="39"/>
      <c r="O5315" s="39"/>
      <c r="P5315" s="39"/>
      <c r="Q5315" s="39"/>
      <c r="R5315" s="39"/>
      <c r="S5315" s="39"/>
      <c r="T5315" s="39"/>
      <c r="U5315" s="39"/>
      <c r="V5315" s="39"/>
      <c r="W5315" s="39"/>
      <c r="X5315" s="39"/>
    </row>
    <row r="5316" spans="2:24">
      <c r="B5316" s="59"/>
      <c r="C5316" s="44"/>
      <c r="D5316" s="45"/>
      <c r="E5316" s="42"/>
      <c r="I5316" s="39"/>
      <c r="J5316" s="39"/>
      <c r="K5316" s="39"/>
      <c r="L5316" s="39"/>
      <c r="M5316" s="39"/>
      <c r="N5316" s="39"/>
      <c r="O5316" s="39"/>
      <c r="P5316" s="39"/>
      <c r="Q5316" s="39"/>
      <c r="R5316" s="39"/>
      <c r="S5316" s="39"/>
      <c r="T5316" s="39"/>
      <c r="U5316" s="39"/>
      <c r="V5316" s="39"/>
      <c r="W5316" s="39"/>
      <c r="X5316" s="39"/>
    </row>
    <row r="5317" spans="2:24">
      <c r="B5317" s="59"/>
      <c r="C5317" s="44"/>
      <c r="D5317" s="45"/>
      <c r="E5317" s="42"/>
      <c r="I5317" s="39"/>
      <c r="J5317" s="39"/>
      <c r="K5317" s="39"/>
      <c r="L5317" s="39"/>
      <c r="M5317" s="39"/>
      <c r="N5317" s="39"/>
      <c r="O5317" s="39"/>
      <c r="P5317" s="39"/>
      <c r="Q5317" s="39"/>
      <c r="R5317" s="39"/>
      <c r="S5317" s="39"/>
      <c r="T5317" s="39"/>
      <c r="U5317" s="39"/>
      <c r="V5317" s="39"/>
      <c r="W5317" s="39"/>
      <c r="X5317" s="39"/>
    </row>
    <row r="5318" spans="2:24">
      <c r="B5318" s="59"/>
      <c r="C5318" s="44"/>
      <c r="D5318" s="45"/>
      <c r="E5318" s="42"/>
      <c r="I5318" s="39"/>
      <c r="J5318" s="39"/>
      <c r="K5318" s="39"/>
      <c r="L5318" s="39"/>
      <c r="M5318" s="39"/>
      <c r="N5318" s="39"/>
      <c r="O5318" s="39"/>
      <c r="P5318" s="39"/>
      <c r="Q5318" s="39"/>
      <c r="R5318" s="39"/>
      <c r="S5318" s="39"/>
      <c r="T5318" s="39"/>
      <c r="U5318" s="39"/>
      <c r="V5318" s="39"/>
      <c r="W5318" s="39"/>
      <c r="X5318" s="39"/>
    </row>
    <row r="5319" spans="2:24">
      <c r="B5319" s="59"/>
      <c r="C5319" s="44"/>
      <c r="D5319" s="45"/>
      <c r="E5319" s="42"/>
      <c r="I5319" s="39"/>
      <c r="J5319" s="39"/>
      <c r="K5319" s="39"/>
      <c r="L5319" s="39"/>
      <c r="M5319" s="39"/>
      <c r="N5319" s="39"/>
      <c r="O5319" s="39"/>
      <c r="P5319" s="39"/>
      <c r="Q5319" s="39"/>
      <c r="R5319" s="39"/>
      <c r="S5319" s="39"/>
      <c r="T5319" s="39"/>
      <c r="U5319" s="39"/>
      <c r="V5319" s="39"/>
      <c r="W5319" s="39"/>
      <c r="X5319" s="39"/>
    </row>
    <row r="5320" spans="2:24">
      <c r="B5320" s="59"/>
      <c r="C5320" s="44"/>
      <c r="D5320" s="45"/>
      <c r="E5320" s="42"/>
      <c r="I5320" s="39"/>
      <c r="J5320" s="39"/>
      <c r="K5320" s="39"/>
      <c r="L5320" s="39"/>
      <c r="M5320" s="39"/>
      <c r="N5320" s="39"/>
      <c r="O5320" s="39"/>
      <c r="P5320" s="39"/>
      <c r="Q5320" s="39"/>
      <c r="R5320" s="39"/>
      <c r="S5320" s="39"/>
      <c r="T5320" s="39"/>
      <c r="U5320" s="39"/>
      <c r="V5320" s="39"/>
      <c r="W5320" s="39"/>
      <c r="X5320" s="39"/>
    </row>
    <row r="5321" spans="2:24">
      <c r="B5321" s="59"/>
      <c r="C5321" s="44"/>
      <c r="D5321" s="45"/>
      <c r="E5321" s="42"/>
      <c r="I5321" s="39"/>
      <c r="J5321" s="39"/>
      <c r="K5321" s="39"/>
      <c r="L5321" s="39"/>
      <c r="M5321" s="39"/>
      <c r="N5321" s="39"/>
      <c r="O5321" s="39"/>
      <c r="P5321" s="39"/>
      <c r="Q5321" s="39"/>
      <c r="R5321" s="39"/>
      <c r="S5321" s="39"/>
      <c r="T5321" s="39"/>
      <c r="U5321" s="39"/>
      <c r="V5321" s="39"/>
      <c r="W5321" s="39"/>
      <c r="X5321" s="39"/>
    </row>
    <row r="5322" spans="2:24">
      <c r="B5322" s="59"/>
      <c r="C5322" s="44"/>
      <c r="D5322" s="45"/>
      <c r="E5322" s="42"/>
      <c r="I5322" s="39"/>
      <c r="J5322" s="39"/>
      <c r="K5322" s="39"/>
      <c r="L5322" s="39"/>
      <c r="M5322" s="39"/>
      <c r="N5322" s="39"/>
      <c r="O5322" s="39"/>
      <c r="P5322" s="39"/>
      <c r="Q5322" s="39"/>
      <c r="R5322" s="39"/>
      <c r="S5322" s="39"/>
      <c r="T5322" s="39"/>
      <c r="U5322" s="39"/>
      <c r="V5322" s="39"/>
      <c r="W5322" s="39"/>
      <c r="X5322" s="39"/>
    </row>
    <row r="5323" spans="2:24">
      <c r="B5323" s="59"/>
      <c r="C5323" s="44"/>
      <c r="D5323" s="45"/>
      <c r="E5323" s="42"/>
      <c r="I5323" s="39"/>
      <c r="J5323" s="39"/>
      <c r="K5323" s="39"/>
      <c r="L5323" s="39"/>
      <c r="M5323" s="39"/>
      <c r="N5323" s="39"/>
      <c r="O5323" s="39"/>
      <c r="P5323" s="39"/>
      <c r="Q5323" s="39"/>
      <c r="R5323" s="39"/>
      <c r="S5323" s="39"/>
      <c r="T5323" s="39"/>
      <c r="U5323" s="39"/>
      <c r="V5323" s="39"/>
      <c r="W5323" s="39"/>
      <c r="X5323" s="39"/>
    </row>
    <row r="5324" spans="2:24">
      <c r="B5324" s="59"/>
      <c r="C5324" s="44"/>
      <c r="D5324" s="45"/>
      <c r="E5324" s="42"/>
      <c r="I5324" s="39"/>
      <c r="J5324" s="39"/>
      <c r="K5324" s="39"/>
      <c r="L5324" s="39"/>
      <c r="M5324" s="39"/>
      <c r="N5324" s="39"/>
      <c r="O5324" s="39"/>
      <c r="P5324" s="39"/>
      <c r="Q5324" s="39"/>
      <c r="R5324" s="39"/>
      <c r="S5324" s="39"/>
      <c r="T5324" s="39"/>
      <c r="U5324" s="39"/>
      <c r="V5324" s="39"/>
      <c r="W5324" s="39"/>
      <c r="X5324" s="39"/>
    </row>
    <row r="5325" spans="2:24">
      <c r="B5325" s="59"/>
      <c r="C5325" s="44"/>
      <c r="D5325" s="45"/>
      <c r="E5325" s="42"/>
      <c r="I5325" s="39"/>
      <c r="J5325" s="39"/>
      <c r="K5325" s="39"/>
      <c r="L5325" s="39"/>
      <c r="M5325" s="39"/>
      <c r="N5325" s="39"/>
      <c r="O5325" s="39"/>
      <c r="P5325" s="39"/>
      <c r="Q5325" s="39"/>
      <c r="R5325" s="39"/>
      <c r="S5325" s="39"/>
      <c r="T5325" s="39"/>
      <c r="U5325" s="39"/>
      <c r="V5325" s="39"/>
      <c r="W5325" s="39"/>
      <c r="X5325" s="39"/>
    </row>
    <row r="5326" spans="2:24">
      <c r="B5326" s="59"/>
      <c r="C5326" s="44"/>
      <c r="D5326" s="45"/>
      <c r="E5326" s="42"/>
      <c r="I5326" s="39"/>
      <c r="J5326" s="39"/>
      <c r="K5326" s="39"/>
      <c r="L5326" s="39"/>
      <c r="M5326" s="39"/>
      <c r="N5326" s="39"/>
      <c r="O5326" s="39"/>
      <c r="P5326" s="39"/>
      <c r="Q5326" s="39"/>
      <c r="R5326" s="39"/>
      <c r="S5326" s="39"/>
      <c r="T5326" s="39"/>
      <c r="U5326" s="39"/>
      <c r="V5326" s="39"/>
      <c r="W5326" s="39"/>
      <c r="X5326" s="39"/>
    </row>
    <row r="5327" spans="2:24">
      <c r="B5327" s="59"/>
      <c r="C5327" s="44"/>
      <c r="D5327" s="45"/>
      <c r="E5327" s="42"/>
      <c r="I5327" s="39"/>
      <c r="J5327" s="39"/>
      <c r="K5327" s="39"/>
      <c r="L5327" s="39"/>
      <c r="M5327" s="39"/>
      <c r="N5327" s="39"/>
      <c r="O5327" s="39"/>
      <c r="P5327" s="39"/>
      <c r="Q5327" s="39"/>
      <c r="R5327" s="39"/>
      <c r="S5327" s="39"/>
      <c r="T5327" s="39"/>
      <c r="U5327" s="39"/>
      <c r="V5327" s="39"/>
      <c r="W5327" s="39"/>
      <c r="X5327" s="39"/>
    </row>
    <row r="5328" spans="2:24">
      <c r="B5328" s="59"/>
      <c r="C5328" s="44"/>
      <c r="D5328" s="45"/>
      <c r="E5328" s="42"/>
      <c r="I5328" s="39"/>
      <c r="J5328" s="39"/>
      <c r="K5328" s="39"/>
      <c r="L5328" s="39"/>
      <c r="M5328" s="39"/>
      <c r="N5328" s="39"/>
      <c r="O5328" s="39"/>
      <c r="P5328" s="39"/>
      <c r="Q5328" s="39"/>
      <c r="R5328" s="39"/>
      <c r="S5328" s="39"/>
      <c r="T5328" s="39"/>
      <c r="U5328" s="39"/>
      <c r="V5328" s="39"/>
      <c r="W5328" s="39"/>
      <c r="X5328" s="39"/>
    </row>
    <row r="5329" spans="2:24">
      <c r="B5329" s="59"/>
      <c r="C5329" s="44"/>
      <c r="D5329" s="45"/>
      <c r="E5329" s="42"/>
      <c r="I5329" s="39"/>
      <c r="J5329" s="39"/>
      <c r="K5329" s="39"/>
      <c r="L5329" s="39"/>
      <c r="M5329" s="39"/>
      <c r="N5329" s="39"/>
      <c r="O5329" s="39"/>
      <c r="P5329" s="39"/>
      <c r="Q5329" s="39"/>
      <c r="R5329" s="39"/>
      <c r="S5329" s="39"/>
      <c r="T5329" s="39"/>
      <c r="U5329" s="39"/>
      <c r="V5329" s="39"/>
      <c r="W5329" s="39"/>
      <c r="X5329" s="39"/>
    </row>
    <row r="5330" spans="2:24">
      <c r="B5330" s="59"/>
      <c r="C5330" s="44"/>
      <c r="D5330" s="45"/>
      <c r="E5330" s="42"/>
      <c r="I5330" s="39"/>
      <c r="J5330" s="39"/>
      <c r="K5330" s="39"/>
      <c r="L5330" s="39"/>
      <c r="M5330" s="39"/>
      <c r="N5330" s="39"/>
      <c r="O5330" s="39"/>
      <c r="P5330" s="39"/>
      <c r="Q5330" s="39"/>
      <c r="R5330" s="39"/>
      <c r="S5330" s="39"/>
      <c r="T5330" s="39"/>
      <c r="U5330" s="39"/>
      <c r="V5330" s="39"/>
      <c r="W5330" s="39"/>
      <c r="X5330" s="39"/>
    </row>
    <row r="5331" spans="2:24">
      <c r="B5331" s="59"/>
      <c r="C5331" s="44"/>
      <c r="D5331" s="45"/>
      <c r="E5331" s="42"/>
      <c r="I5331" s="39"/>
      <c r="J5331" s="39"/>
      <c r="K5331" s="39"/>
      <c r="L5331" s="39"/>
      <c r="M5331" s="39"/>
      <c r="N5331" s="39"/>
      <c r="O5331" s="39"/>
      <c r="P5331" s="39"/>
      <c r="Q5331" s="39"/>
      <c r="R5331" s="39"/>
      <c r="S5331" s="39"/>
      <c r="T5331" s="39"/>
      <c r="U5331" s="39"/>
      <c r="V5331" s="39"/>
      <c r="W5331" s="39"/>
      <c r="X5331" s="39"/>
    </row>
    <row r="5332" spans="2:24">
      <c r="B5332" s="59"/>
      <c r="C5332" s="44"/>
      <c r="D5332" s="45"/>
      <c r="E5332" s="42"/>
      <c r="I5332" s="39"/>
      <c r="J5332" s="39"/>
      <c r="K5332" s="39"/>
      <c r="L5332" s="39"/>
      <c r="M5332" s="39"/>
      <c r="N5332" s="39"/>
      <c r="O5332" s="39"/>
      <c r="P5332" s="39"/>
      <c r="Q5332" s="39"/>
      <c r="R5332" s="39"/>
      <c r="S5332" s="39"/>
      <c r="T5332" s="39"/>
      <c r="U5332" s="39"/>
      <c r="V5332" s="39"/>
      <c r="W5332" s="39"/>
      <c r="X5332" s="39"/>
    </row>
    <row r="5333" spans="2:24">
      <c r="B5333" s="59"/>
      <c r="C5333" s="44"/>
      <c r="D5333" s="45"/>
      <c r="E5333" s="42"/>
      <c r="I5333" s="39"/>
      <c r="J5333" s="39"/>
      <c r="K5333" s="39"/>
      <c r="L5333" s="39"/>
      <c r="M5333" s="39"/>
      <c r="N5333" s="39"/>
      <c r="O5333" s="39"/>
      <c r="P5333" s="39"/>
      <c r="Q5333" s="39"/>
      <c r="R5333" s="39"/>
      <c r="S5333" s="39"/>
      <c r="T5333" s="39"/>
      <c r="U5333" s="39"/>
      <c r="V5333" s="39"/>
      <c r="W5333" s="39"/>
      <c r="X5333" s="39"/>
    </row>
    <row r="5334" spans="2:24">
      <c r="B5334" s="59"/>
      <c r="C5334" s="44"/>
      <c r="D5334" s="45"/>
      <c r="E5334" s="42"/>
      <c r="I5334" s="39"/>
      <c r="J5334" s="39"/>
      <c r="K5334" s="39"/>
      <c r="L5334" s="39"/>
      <c r="M5334" s="39"/>
      <c r="N5334" s="39"/>
      <c r="O5334" s="39"/>
      <c r="P5334" s="39"/>
      <c r="Q5334" s="39"/>
      <c r="R5334" s="39"/>
      <c r="S5334" s="39"/>
      <c r="T5334" s="39"/>
      <c r="U5334" s="39"/>
      <c r="V5334" s="39"/>
      <c r="W5334" s="39"/>
      <c r="X5334" s="39"/>
    </row>
    <row r="5335" spans="2:24">
      <c r="B5335" s="59"/>
      <c r="C5335" s="44"/>
      <c r="D5335" s="45"/>
      <c r="E5335" s="42"/>
      <c r="I5335" s="39"/>
      <c r="J5335" s="39"/>
      <c r="K5335" s="39"/>
      <c r="L5335" s="39"/>
      <c r="M5335" s="39"/>
      <c r="N5335" s="39"/>
      <c r="O5335" s="39"/>
      <c r="P5335" s="39"/>
      <c r="Q5335" s="39"/>
      <c r="R5335" s="39"/>
      <c r="S5335" s="39"/>
      <c r="T5335" s="39"/>
      <c r="U5335" s="39"/>
      <c r="V5335" s="39"/>
      <c r="W5335" s="39"/>
      <c r="X5335" s="39"/>
    </row>
    <row r="5336" spans="2:24">
      <c r="B5336" s="59"/>
      <c r="C5336" s="44"/>
      <c r="D5336" s="45"/>
      <c r="E5336" s="42"/>
      <c r="I5336" s="39"/>
      <c r="J5336" s="39"/>
      <c r="K5336" s="39"/>
      <c r="L5336" s="39"/>
      <c r="M5336" s="39"/>
      <c r="N5336" s="39"/>
      <c r="O5336" s="39"/>
      <c r="P5336" s="39"/>
      <c r="Q5336" s="39"/>
      <c r="R5336" s="39"/>
      <c r="S5336" s="39"/>
      <c r="T5336" s="39"/>
      <c r="U5336" s="39"/>
      <c r="V5336" s="39"/>
      <c r="W5336" s="39"/>
      <c r="X5336" s="39"/>
    </row>
    <row r="5337" spans="2:24">
      <c r="B5337" s="59"/>
      <c r="C5337" s="44"/>
      <c r="D5337" s="45"/>
      <c r="E5337" s="42"/>
      <c r="I5337" s="39"/>
      <c r="J5337" s="39"/>
      <c r="K5337" s="39"/>
      <c r="L5337" s="39"/>
      <c r="M5337" s="39"/>
      <c r="N5337" s="39"/>
      <c r="O5337" s="39"/>
      <c r="P5337" s="39"/>
      <c r="Q5337" s="39"/>
      <c r="R5337" s="39"/>
      <c r="S5337" s="39"/>
      <c r="T5337" s="39"/>
      <c r="U5337" s="39"/>
      <c r="V5337" s="39"/>
      <c r="W5337" s="39"/>
      <c r="X5337" s="39"/>
    </row>
    <row r="5338" spans="2:24">
      <c r="B5338" s="59"/>
      <c r="C5338" s="44"/>
      <c r="D5338" s="45"/>
      <c r="E5338" s="42"/>
      <c r="I5338" s="39"/>
      <c r="J5338" s="39"/>
      <c r="K5338" s="39"/>
      <c r="L5338" s="39"/>
      <c r="M5338" s="39"/>
      <c r="N5338" s="39"/>
      <c r="O5338" s="39"/>
      <c r="P5338" s="39"/>
      <c r="Q5338" s="39"/>
      <c r="R5338" s="39"/>
      <c r="S5338" s="39"/>
      <c r="T5338" s="39"/>
      <c r="U5338" s="39"/>
      <c r="V5338" s="39"/>
      <c r="W5338" s="39"/>
      <c r="X5338" s="39"/>
    </row>
    <row r="5339" spans="2:24">
      <c r="B5339" s="59"/>
      <c r="C5339" s="44"/>
      <c r="D5339" s="45"/>
      <c r="E5339" s="42"/>
      <c r="I5339" s="39"/>
      <c r="J5339" s="39"/>
      <c r="K5339" s="39"/>
      <c r="L5339" s="39"/>
      <c r="M5339" s="39"/>
      <c r="N5339" s="39"/>
      <c r="O5339" s="39"/>
      <c r="P5339" s="39"/>
      <c r="Q5339" s="39"/>
      <c r="R5339" s="39"/>
      <c r="S5339" s="39"/>
      <c r="T5339" s="39"/>
      <c r="U5339" s="39"/>
      <c r="V5339" s="39"/>
      <c r="W5339" s="39"/>
      <c r="X5339" s="39"/>
    </row>
    <row r="5340" spans="2:24">
      <c r="B5340" s="59"/>
      <c r="C5340" s="44"/>
      <c r="D5340" s="45"/>
      <c r="E5340" s="42"/>
      <c r="I5340" s="39"/>
      <c r="J5340" s="39"/>
      <c r="K5340" s="39"/>
      <c r="L5340" s="39"/>
      <c r="M5340" s="39"/>
      <c r="N5340" s="39"/>
      <c r="O5340" s="39"/>
      <c r="P5340" s="39"/>
      <c r="Q5340" s="39"/>
      <c r="R5340" s="39"/>
      <c r="S5340" s="39"/>
      <c r="T5340" s="39"/>
      <c r="U5340" s="39"/>
      <c r="V5340" s="39"/>
      <c r="W5340" s="39"/>
      <c r="X5340" s="39"/>
    </row>
    <row r="5341" spans="2:24">
      <c r="B5341" s="59"/>
      <c r="C5341" s="44"/>
      <c r="D5341" s="45"/>
      <c r="E5341" s="42"/>
      <c r="I5341" s="39"/>
      <c r="J5341" s="39"/>
      <c r="K5341" s="39"/>
      <c r="L5341" s="39"/>
      <c r="M5341" s="39"/>
      <c r="N5341" s="39"/>
      <c r="O5341" s="39"/>
      <c r="P5341" s="39"/>
      <c r="Q5341" s="39"/>
      <c r="R5341" s="39"/>
      <c r="S5341" s="39"/>
      <c r="T5341" s="39"/>
      <c r="U5341" s="39"/>
      <c r="V5341" s="39"/>
      <c r="W5341" s="39"/>
      <c r="X5341" s="39"/>
    </row>
    <row r="5342" spans="2:24">
      <c r="B5342" s="59"/>
      <c r="C5342" s="44"/>
      <c r="D5342" s="45"/>
      <c r="E5342" s="42"/>
      <c r="I5342" s="39"/>
      <c r="J5342" s="39"/>
      <c r="K5342" s="39"/>
      <c r="L5342" s="39"/>
      <c r="M5342" s="39"/>
      <c r="N5342" s="39"/>
      <c r="O5342" s="39"/>
      <c r="P5342" s="39"/>
      <c r="Q5342" s="39"/>
      <c r="R5342" s="39"/>
      <c r="S5342" s="39"/>
      <c r="T5342" s="39"/>
      <c r="U5342" s="39"/>
      <c r="V5342" s="39"/>
      <c r="W5342" s="39"/>
      <c r="X5342" s="39"/>
    </row>
    <row r="5343" spans="2:24">
      <c r="B5343" s="59"/>
      <c r="C5343" s="44"/>
      <c r="D5343" s="45"/>
      <c r="E5343" s="42"/>
      <c r="I5343" s="39"/>
      <c r="J5343" s="39"/>
      <c r="K5343" s="39"/>
      <c r="L5343" s="39"/>
      <c r="M5343" s="39"/>
      <c r="N5343" s="39"/>
      <c r="O5343" s="39"/>
      <c r="P5343" s="39"/>
      <c r="Q5343" s="39"/>
      <c r="R5343" s="39"/>
      <c r="S5343" s="39"/>
      <c r="T5343" s="39"/>
      <c r="U5343" s="39"/>
      <c r="V5343" s="39"/>
      <c r="W5343" s="39"/>
      <c r="X5343" s="39"/>
    </row>
    <row r="5344" spans="2:24">
      <c r="B5344" s="59"/>
      <c r="C5344" s="44"/>
      <c r="D5344" s="45"/>
      <c r="E5344" s="42"/>
      <c r="I5344" s="39"/>
      <c r="J5344" s="39"/>
      <c r="K5344" s="39"/>
      <c r="L5344" s="39"/>
      <c r="M5344" s="39"/>
      <c r="N5344" s="39"/>
      <c r="O5344" s="39"/>
      <c r="P5344" s="39"/>
      <c r="Q5344" s="39"/>
      <c r="R5344" s="39"/>
      <c r="S5344" s="39"/>
      <c r="T5344" s="39"/>
      <c r="U5344" s="39"/>
      <c r="V5344" s="39"/>
      <c r="W5344" s="39"/>
      <c r="X5344" s="39"/>
    </row>
    <row r="5345" spans="2:24">
      <c r="B5345" s="59"/>
      <c r="C5345" s="44"/>
      <c r="D5345" s="45"/>
      <c r="E5345" s="42"/>
      <c r="I5345" s="39"/>
      <c r="J5345" s="39"/>
      <c r="K5345" s="39"/>
      <c r="L5345" s="39"/>
      <c r="M5345" s="39"/>
      <c r="N5345" s="39"/>
      <c r="O5345" s="39"/>
      <c r="P5345" s="39"/>
      <c r="Q5345" s="39"/>
      <c r="R5345" s="39"/>
      <c r="S5345" s="39"/>
      <c r="T5345" s="39"/>
      <c r="U5345" s="39"/>
      <c r="V5345" s="39"/>
      <c r="W5345" s="39"/>
      <c r="X5345" s="39"/>
    </row>
    <row r="5346" spans="2:24">
      <c r="B5346" s="59"/>
      <c r="C5346" s="44"/>
      <c r="D5346" s="45"/>
      <c r="E5346" s="42"/>
      <c r="I5346" s="39"/>
      <c r="J5346" s="39"/>
      <c r="K5346" s="39"/>
      <c r="L5346" s="39"/>
      <c r="M5346" s="39"/>
      <c r="N5346" s="39"/>
      <c r="O5346" s="39"/>
      <c r="P5346" s="39"/>
      <c r="Q5346" s="39"/>
      <c r="R5346" s="39"/>
      <c r="S5346" s="39"/>
      <c r="T5346" s="39"/>
      <c r="U5346" s="39"/>
      <c r="V5346" s="39"/>
      <c r="W5346" s="39"/>
      <c r="X5346" s="39"/>
    </row>
    <row r="5347" spans="2:24">
      <c r="B5347" s="59"/>
      <c r="C5347" s="44"/>
      <c r="D5347" s="45"/>
      <c r="E5347" s="42"/>
      <c r="I5347" s="39"/>
      <c r="J5347" s="39"/>
      <c r="K5347" s="39"/>
      <c r="L5347" s="39"/>
      <c r="M5347" s="39"/>
      <c r="N5347" s="39"/>
      <c r="O5347" s="39"/>
      <c r="P5347" s="39"/>
      <c r="Q5347" s="39"/>
      <c r="R5347" s="39"/>
      <c r="S5347" s="39"/>
      <c r="T5347" s="39"/>
      <c r="U5347" s="39"/>
      <c r="V5347" s="39"/>
      <c r="W5347" s="39"/>
      <c r="X5347" s="39"/>
    </row>
    <row r="5348" spans="2:24">
      <c r="B5348" s="59"/>
      <c r="C5348" s="44"/>
      <c r="D5348" s="45"/>
      <c r="E5348" s="42"/>
      <c r="I5348" s="39"/>
      <c r="J5348" s="39"/>
      <c r="K5348" s="39"/>
      <c r="L5348" s="39"/>
      <c r="M5348" s="39"/>
      <c r="N5348" s="39"/>
      <c r="O5348" s="39"/>
      <c r="P5348" s="39"/>
      <c r="Q5348" s="39"/>
      <c r="R5348" s="39"/>
      <c r="S5348" s="39"/>
      <c r="T5348" s="39"/>
      <c r="U5348" s="39"/>
      <c r="V5348" s="39"/>
      <c r="W5348" s="39"/>
      <c r="X5348" s="39"/>
    </row>
    <row r="5349" spans="2:24">
      <c r="B5349" s="59"/>
      <c r="C5349" s="44"/>
      <c r="D5349" s="45"/>
      <c r="E5349" s="42"/>
      <c r="I5349" s="39"/>
      <c r="J5349" s="39"/>
      <c r="K5349" s="39"/>
      <c r="L5349" s="39"/>
      <c r="M5349" s="39"/>
      <c r="N5349" s="39"/>
      <c r="O5349" s="39"/>
      <c r="P5349" s="39"/>
      <c r="Q5349" s="39"/>
      <c r="R5349" s="39"/>
      <c r="S5349" s="39"/>
      <c r="T5349" s="39"/>
      <c r="U5349" s="39"/>
      <c r="V5349" s="39"/>
      <c r="W5349" s="39"/>
      <c r="X5349" s="39"/>
    </row>
    <row r="5350" spans="2:24">
      <c r="B5350" s="59"/>
      <c r="C5350" s="44"/>
      <c r="D5350" s="45"/>
      <c r="E5350" s="42"/>
      <c r="I5350" s="39"/>
      <c r="J5350" s="39"/>
      <c r="K5350" s="39"/>
      <c r="L5350" s="39"/>
      <c r="M5350" s="39"/>
      <c r="N5350" s="39"/>
      <c r="O5350" s="39"/>
      <c r="P5350" s="39"/>
      <c r="Q5350" s="39"/>
      <c r="R5350" s="39"/>
      <c r="S5350" s="39"/>
      <c r="T5350" s="39"/>
      <c r="U5350" s="39"/>
      <c r="V5350" s="39"/>
      <c r="W5350" s="39"/>
      <c r="X5350" s="39"/>
    </row>
    <row r="5351" spans="2:24">
      <c r="B5351" s="59"/>
      <c r="C5351" s="44"/>
      <c r="D5351" s="45"/>
      <c r="E5351" s="42"/>
      <c r="I5351" s="39"/>
      <c r="J5351" s="39"/>
      <c r="K5351" s="39"/>
      <c r="L5351" s="39"/>
      <c r="M5351" s="39"/>
      <c r="N5351" s="39"/>
      <c r="O5351" s="39"/>
      <c r="P5351" s="39"/>
      <c r="Q5351" s="39"/>
      <c r="R5351" s="39"/>
      <c r="S5351" s="39"/>
      <c r="T5351" s="39"/>
      <c r="U5351" s="39"/>
      <c r="V5351" s="39"/>
      <c r="W5351" s="39"/>
      <c r="X5351" s="39"/>
    </row>
    <row r="5352" spans="2:24">
      <c r="B5352" s="59"/>
      <c r="C5352" s="44"/>
      <c r="D5352" s="45"/>
      <c r="E5352" s="42"/>
      <c r="I5352" s="39"/>
      <c r="J5352" s="39"/>
      <c r="K5352" s="39"/>
      <c r="L5352" s="39"/>
      <c r="M5352" s="39"/>
      <c r="N5352" s="39"/>
      <c r="O5352" s="39"/>
      <c r="P5352" s="39"/>
      <c r="Q5352" s="39"/>
      <c r="R5352" s="39"/>
      <c r="S5352" s="39"/>
      <c r="T5352" s="39"/>
      <c r="U5352" s="39"/>
      <c r="V5352" s="39"/>
      <c r="W5352" s="39"/>
      <c r="X5352" s="39"/>
    </row>
    <row r="5353" spans="2:24">
      <c r="B5353" s="59"/>
      <c r="C5353" s="44"/>
      <c r="D5353" s="45"/>
      <c r="E5353" s="42"/>
      <c r="I5353" s="39"/>
      <c r="J5353" s="39"/>
      <c r="K5353" s="39"/>
      <c r="L5353" s="39"/>
      <c r="M5353" s="39"/>
      <c r="N5353" s="39"/>
      <c r="O5353" s="39"/>
      <c r="P5353" s="39"/>
      <c r="Q5353" s="39"/>
      <c r="R5353" s="39"/>
      <c r="S5353" s="39"/>
      <c r="T5353" s="39"/>
      <c r="U5353" s="39"/>
      <c r="V5353" s="39"/>
      <c r="W5353" s="39"/>
      <c r="X5353" s="39"/>
    </row>
    <row r="5354" spans="2:24">
      <c r="B5354" s="59"/>
      <c r="C5354" s="44"/>
      <c r="D5354" s="45"/>
      <c r="E5354" s="42"/>
      <c r="I5354" s="39"/>
      <c r="J5354" s="39"/>
      <c r="K5354" s="39"/>
      <c r="L5354" s="39"/>
      <c r="M5354" s="39"/>
      <c r="N5354" s="39"/>
      <c r="O5354" s="39"/>
      <c r="P5354" s="39"/>
      <c r="Q5354" s="39"/>
      <c r="R5354" s="39"/>
      <c r="S5354" s="39"/>
      <c r="T5354" s="39"/>
      <c r="U5354" s="39"/>
      <c r="V5354" s="39"/>
      <c r="W5354" s="39"/>
      <c r="X5354" s="39"/>
    </row>
    <row r="5355" spans="2:24">
      <c r="B5355" s="59"/>
      <c r="C5355" s="44"/>
      <c r="D5355" s="45"/>
      <c r="E5355" s="42"/>
      <c r="I5355" s="39"/>
      <c r="J5355" s="39"/>
      <c r="K5355" s="39"/>
      <c r="L5355" s="39"/>
      <c r="M5355" s="39"/>
      <c r="N5355" s="39"/>
      <c r="O5355" s="39"/>
      <c r="P5355" s="39"/>
      <c r="Q5355" s="39"/>
      <c r="R5355" s="39"/>
      <c r="S5355" s="39"/>
      <c r="T5355" s="39"/>
      <c r="U5355" s="39"/>
      <c r="V5355" s="39"/>
      <c r="W5355" s="39"/>
      <c r="X5355" s="39"/>
    </row>
    <row r="5356" spans="2:24">
      <c r="B5356" s="59"/>
      <c r="C5356" s="44"/>
      <c r="D5356" s="45"/>
      <c r="E5356" s="42"/>
      <c r="I5356" s="39"/>
      <c r="J5356" s="39"/>
      <c r="K5356" s="39"/>
      <c r="L5356" s="39"/>
      <c r="M5356" s="39"/>
      <c r="N5356" s="39"/>
      <c r="O5356" s="39"/>
      <c r="P5356" s="39"/>
      <c r="Q5356" s="39"/>
      <c r="R5356" s="39"/>
      <c r="S5356" s="39"/>
      <c r="T5356" s="39"/>
      <c r="U5356" s="39"/>
      <c r="V5356" s="39"/>
      <c r="W5356" s="39"/>
      <c r="X5356" s="39"/>
    </row>
    <row r="5357" spans="2:24">
      <c r="B5357" s="59"/>
      <c r="C5357" s="44"/>
      <c r="D5357" s="45"/>
      <c r="E5357" s="42"/>
      <c r="I5357" s="39"/>
      <c r="J5357" s="39"/>
      <c r="K5357" s="39"/>
      <c r="L5357" s="39"/>
      <c r="M5357" s="39"/>
      <c r="N5357" s="39"/>
      <c r="O5357" s="39"/>
      <c r="P5357" s="39"/>
      <c r="Q5357" s="39"/>
      <c r="R5357" s="39"/>
      <c r="S5357" s="39"/>
      <c r="T5357" s="39"/>
      <c r="U5357" s="39"/>
      <c r="V5357" s="39"/>
      <c r="W5357" s="39"/>
      <c r="X5357" s="39"/>
    </row>
    <row r="5358" spans="2:24">
      <c r="B5358" s="59"/>
      <c r="C5358" s="44"/>
      <c r="D5358" s="45"/>
      <c r="E5358" s="42"/>
      <c r="I5358" s="39"/>
      <c r="J5358" s="39"/>
      <c r="K5358" s="39"/>
      <c r="L5358" s="39"/>
      <c r="M5358" s="39"/>
      <c r="N5358" s="39"/>
      <c r="O5358" s="39"/>
      <c r="P5358" s="39"/>
      <c r="Q5358" s="39"/>
      <c r="R5358" s="39"/>
      <c r="S5358" s="39"/>
      <c r="T5358" s="39"/>
      <c r="U5358" s="39"/>
      <c r="V5358" s="39"/>
      <c r="W5358" s="39"/>
      <c r="X5358" s="39"/>
    </row>
    <row r="5359" spans="2:24">
      <c r="B5359" s="59"/>
      <c r="C5359" s="44"/>
      <c r="D5359" s="45"/>
      <c r="E5359" s="42"/>
      <c r="I5359" s="39"/>
      <c r="J5359" s="39"/>
      <c r="K5359" s="39"/>
      <c r="L5359" s="39"/>
      <c r="M5359" s="39"/>
      <c r="N5359" s="39"/>
      <c r="O5359" s="39"/>
      <c r="P5359" s="39"/>
      <c r="Q5359" s="39"/>
      <c r="R5359" s="39"/>
      <c r="S5359" s="39"/>
      <c r="T5359" s="39"/>
      <c r="U5359" s="39"/>
      <c r="V5359" s="39"/>
      <c r="W5359" s="39"/>
      <c r="X5359" s="39"/>
    </row>
    <row r="5360" spans="2:24">
      <c r="B5360" s="59"/>
      <c r="C5360" s="44"/>
      <c r="D5360" s="45"/>
      <c r="E5360" s="42"/>
      <c r="I5360" s="39"/>
      <c r="J5360" s="39"/>
      <c r="K5360" s="39"/>
      <c r="L5360" s="39"/>
      <c r="M5360" s="39"/>
      <c r="N5360" s="39"/>
      <c r="O5360" s="39"/>
      <c r="P5360" s="39"/>
      <c r="Q5360" s="39"/>
      <c r="R5360" s="39"/>
      <c r="S5360" s="39"/>
      <c r="T5360" s="39"/>
      <c r="U5360" s="39"/>
      <c r="V5360" s="39"/>
      <c r="W5360" s="39"/>
      <c r="X5360" s="39"/>
    </row>
    <row r="5361" spans="2:24">
      <c r="B5361" s="59"/>
      <c r="C5361" s="44"/>
      <c r="D5361" s="45"/>
      <c r="E5361" s="42"/>
      <c r="I5361" s="39"/>
      <c r="J5361" s="39"/>
      <c r="K5361" s="39"/>
      <c r="L5361" s="39"/>
      <c r="M5361" s="39"/>
      <c r="N5361" s="39"/>
      <c r="O5361" s="39"/>
      <c r="P5361" s="39"/>
      <c r="Q5361" s="39"/>
      <c r="R5361" s="39"/>
      <c r="S5361" s="39"/>
      <c r="T5361" s="39"/>
      <c r="U5361" s="39"/>
      <c r="V5361" s="39"/>
      <c r="W5361" s="39"/>
      <c r="X5361" s="39"/>
    </row>
    <row r="5362" spans="2:24">
      <c r="B5362" s="59"/>
      <c r="C5362" s="44"/>
      <c r="D5362" s="45"/>
      <c r="E5362" s="42"/>
      <c r="I5362" s="39"/>
      <c r="J5362" s="39"/>
      <c r="K5362" s="39"/>
      <c r="L5362" s="39"/>
      <c r="M5362" s="39"/>
      <c r="N5362" s="39"/>
      <c r="O5362" s="39"/>
      <c r="P5362" s="39"/>
      <c r="Q5362" s="39"/>
      <c r="R5362" s="39"/>
      <c r="S5362" s="39"/>
      <c r="T5362" s="39"/>
      <c r="U5362" s="39"/>
      <c r="V5362" s="39"/>
      <c r="W5362" s="39"/>
      <c r="X5362" s="39"/>
    </row>
    <row r="5363" spans="2:24">
      <c r="B5363" s="59"/>
      <c r="C5363" s="44"/>
      <c r="D5363" s="45"/>
      <c r="E5363" s="42"/>
      <c r="I5363" s="39"/>
      <c r="J5363" s="39"/>
      <c r="K5363" s="39"/>
      <c r="L5363" s="39"/>
      <c r="M5363" s="39"/>
      <c r="N5363" s="39"/>
      <c r="O5363" s="39"/>
      <c r="P5363" s="39"/>
      <c r="Q5363" s="39"/>
      <c r="R5363" s="39"/>
      <c r="S5363" s="39"/>
      <c r="T5363" s="39"/>
      <c r="U5363" s="39"/>
      <c r="V5363" s="39"/>
      <c r="W5363" s="39"/>
      <c r="X5363" s="39"/>
    </row>
    <row r="5364" spans="2:24">
      <c r="B5364" s="59"/>
      <c r="C5364" s="44"/>
      <c r="D5364" s="45"/>
      <c r="E5364" s="42"/>
      <c r="I5364" s="39"/>
      <c r="J5364" s="39"/>
      <c r="K5364" s="39"/>
      <c r="L5364" s="39"/>
      <c r="M5364" s="39"/>
      <c r="N5364" s="39"/>
      <c r="O5364" s="39"/>
      <c r="P5364" s="39"/>
      <c r="Q5364" s="39"/>
      <c r="R5364" s="39"/>
      <c r="S5364" s="39"/>
      <c r="T5364" s="39"/>
      <c r="U5364" s="39"/>
      <c r="V5364" s="39"/>
      <c r="W5364" s="39"/>
      <c r="X5364" s="39"/>
    </row>
    <row r="5365" spans="2:24">
      <c r="B5365" s="59"/>
      <c r="C5365" s="44"/>
      <c r="D5365" s="45"/>
      <c r="E5365" s="42"/>
      <c r="I5365" s="39"/>
      <c r="J5365" s="39"/>
      <c r="K5365" s="39"/>
      <c r="L5365" s="39"/>
      <c r="M5365" s="39"/>
      <c r="N5365" s="39"/>
      <c r="O5365" s="39"/>
      <c r="P5365" s="39"/>
      <c r="Q5365" s="39"/>
      <c r="R5365" s="39"/>
      <c r="S5365" s="39"/>
      <c r="T5365" s="39"/>
      <c r="U5365" s="39"/>
      <c r="V5365" s="39"/>
      <c r="W5365" s="39"/>
      <c r="X5365" s="39"/>
    </row>
    <row r="5366" spans="2:24">
      <c r="B5366" s="59"/>
      <c r="C5366" s="44"/>
      <c r="D5366" s="45"/>
      <c r="E5366" s="42"/>
      <c r="I5366" s="39"/>
      <c r="J5366" s="39"/>
      <c r="K5366" s="39"/>
      <c r="L5366" s="39"/>
      <c r="M5366" s="39"/>
      <c r="N5366" s="39"/>
      <c r="O5366" s="39"/>
      <c r="P5366" s="39"/>
      <c r="Q5366" s="39"/>
      <c r="R5366" s="39"/>
      <c r="S5366" s="39"/>
      <c r="T5366" s="39"/>
      <c r="U5366" s="39"/>
      <c r="V5366" s="39"/>
      <c r="W5366" s="39"/>
      <c r="X5366" s="39"/>
    </row>
    <row r="5367" spans="2:24">
      <c r="B5367" s="59"/>
      <c r="C5367" s="44"/>
      <c r="D5367" s="45"/>
      <c r="E5367" s="42"/>
      <c r="I5367" s="39"/>
      <c r="J5367" s="39"/>
      <c r="K5367" s="39"/>
      <c r="L5367" s="39"/>
      <c r="M5367" s="39"/>
      <c r="N5367" s="39"/>
      <c r="O5367" s="39"/>
      <c r="P5367" s="39"/>
      <c r="Q5367" s="39"/>
      <c r="R5367" s="39"/>
      <c r="S5367" s="39"/>
      <c r="T5367" s="39"/>
      <c r="U5367" s="39"/>
      <c r="V5367" s="39"/>
      <c r="W5367" s="39"/>
      <c r="X5367" s="39"/>
    </row>
    <row r="5368" spans="2:24">
      <c r="B5368" s="59"/>
      <c r="C5368" s="44"/>
      <c r="D5368" s="45"/>
      <c r="E5368" s="42"/>
      <c r="I5368" s="39"/>
      <c r="J5368" s="39"/>
      <c r="K5368" s="39"/>
      <c r="L5368" s="39"/>
      <c r="M5368" s="39"/>
      <c r="N5368" s="39"/>
      <c r="O5368" s="39"/>
      <c r="P5368" s="39"/>
      <c r="Q5368" s="39"/>
      <c r="R5368" s="39"/>
      <c r="S5368" s="39"/>
      <c r="T5368" s="39"/>
      <c r="U5368" s="39"/>
      <c r="V5368" s="39"/>
      <c r="W5368" s="39"/>
      <c r="X5368" s="39"/>
    </row>
    <row r="5369" spans="2:24">
      <c r="B5369" s="59"/>
      <c r="C5369" s="44"/>
      <c r="D5369" s="45"/>
      <c r="E5369" s="42"/>
      <c r="I5369" s="39"/>
      <c r="J5369" s="39"/>
      <c r="K5369" s="39"/>
      <c r="L5369" s="39"/>
      <c r="M5369" s="39"/>
      <c r="N5369" s="39"/>
      <c r="O5369" s="39"/>
      <c r="P5369" s="39"/>
      <c r="Q5369" s="39"/>
      <c r="R5369" s="39"/>
      <c r="S5369" s="39"/>
      <c r="T5369" s="39"/>
      <c r="U5369" s="39"/>
      <c r="V5369" s="39"/>
      <c r="W5369" s="39"/>
      <c r="X5369" s="39"/>
    </row>
    <row r="5370" spans="2:24">
      <c r="B5370" s="59"/>
      <c r="C5370" s="44"/>
      <c r="D5370" s="45"/>
      <c r="E5370" s="42"/>
      <c r="I5370" s="39"/>
      <c r="J5370" s="39"/>
      <c r="K5370" s="39"/>
      <c r="L5370" s="39"/>
      <c r="M5370" s="39"/>
      <c r="N5370" s="39"/>
      <c r="O5370" s="39"/>
      <c r="P5370" s="39"/>
      <c r="Q5370" s="39"/>
      <c r="R5370" s="39"/>
      <c r="S5370" s="39"/>
      <c r="T5370" s="39"/>
      <c r="U5370" s="39"/>
      <c r="V5370" s="39"/>
      <c r="W5370" s="39"/>
      <c r="X5370" s="39"/>
    </row>
    <row r="5371" spans="2:24">
      <c r="B5371" s="59"/>
      <c r="C5371" s="44"/>
      <c r="D5371" s="45"/>
      <c r="E5371" s="42"/>
      <c r="I5371" s="39"/>
      <c r="J5371" s="39"/>
      <c r="K5371" s="39"/>
      <c r="L5371" s="39"/>
      <c r="M5371" s="39"/>
      <c r="N5371" s="39"/>
      <c r="O5371" s="39"/>
      <c r="P5371" s="39"/>
      <c r="Q5371" s="39"/>
      <c r="R5371" s="39"/>
      <c r="S5371" s="39"/>
      <c r="T5371" s="39"/>
      <c r="U5371" s="39"/>
      <c r="V5371" s="39"/>
      <c r="W5371" s="39"/>
      <c r="X5371" s="39"/>
    </row>
    <row r="5372" spans="2:24">
      <c r="B5372" s="59"/>
      <c r="C5372" s="44"/>
      <c r="D5372" s="45"/>
      <c r="E5372" s="42"/>
      <c r="I5372" s="39"/>
      <c r="J5372" s="39"/>
      <c r="K5372" s="39"/>
      <c r="L5372" s="39"/>
      <c r="M5372" s="39"/>
      <c r="N5372" s="39"/>
      <c r="O5372" s="39"/>
      <c r="P5372" s="39"/>
      <c r="Q5372" s="39"/>
      <c r="R5372" s="39"/>
      <c r="S5372" s="39"/>
      <c r="T5372" s="39"/>
      <c r="U5372" s="39"/>
      <c r="V5372" s="39"/>
      <c r="W5372" s="39"/>
      <c r="X5372" s="39"/>
    </row>
    <row r="5373" spans="2:24">
      <c r="B5373" s="59"/>
      <c r="C5373" s="44"/>
      <c r="D5373" s="45"/>
      <c r="E5373" s="42"/>
      <c r="I5373" s="39"/>
      <c r="J5373" s="39"/>
      <c r="K5373" s="39"/>
      <c r="L5373" s="39"/>
      <c r="M5373" s="39"/>
      <c r="N5373" s="39"/>
      <c r="O5373" s="39"/>
      <c r="P5373" s="39"/>
      <c r="Q5373" s="39"/>
      <c r="R5373" s="39"/>
      <c r="S5373" s="39"/>
      <c r="T5373" s="39"/>
      <c r="U5373" s="39"/>
      <c r="V5373" s="39"/>
      <c r="W5373" s="39"/>
      <c r="X5373" s="39"/>
    </row>
    <row r="5374" spans="2:24">
      <c r="B5374" s="59"/>
      <c r="C5374" s="44"/>
      <c r="D5374" s="45"/>
      <c r="E5374" s="42"/>
      <c r="I5374" s="39"/>
      <c r="J5374" s="39"/>
      <c r="K5374" s="39"/>
      <c r="L5374" s="39"/>
      <c r="M5374" s="39"/>
      <c r="N5374" s="39"/>
      <c r="O5374" s="39"/>
      <c r="P5374" s="39"/>
      <c r="Q5374" s="39"/>
      <c r="R5374" s="39"/>
      <c r="S5374" s="39"/>
      <c r="T5374" s="39"/>
      <c r="U5374" s="39"/>
      <c r="V5374" s="39"/>
      <c r="W5374" s="39"/>
      <c r="X5374" s="39"/>
    </row>
    <row r="5375" spans="2:24">
      <c r="B5375" s="59"/>
      <c r="C5375" s="44"/>
      <c r="D5375" s="45"/>
      <c r="E5375" s="42"/>
      <c r="I5375" s="39"/>
      <c r="J5375" s="39"/>
      <c r="K5375" s="39"/>
      <c r="L5375" s="39"/>
      <c r="M5375" s="39"/>
      <c r="N5375" s="39"/>
      <c r="O5375" s="39"/>
      <c r="P5375" s="39"/>
      <c r="Q5375" s="39"/>
      <c r="R5375" s="39"/>
      <c r="S5375" s="39"/>
      <c r="T5375" s="39"/>
      <c r="U5375" s="39"/>
      <c r="V5375" s="39"/>
      <c r="W5375" s="39"/>
      <c r="X5375" s="39"/>
    </row>
    <row r="5376" spans="2:24">
      <c r="B5376" s="59"/>
      <c r="C5376" s="44"/>
      <c r="D5376" s="45"/>
      <c r="E5376" s="42"/>
      <c r="I5376" s="39"/>
      <c r="J5376" s="39"/>
      <c r="K5376" s="39"/>
      <c r="L5376" s="39"/>
      <c r="M5376" s="39"/>
      <c r="N5376" s="39"/>
      <c r="O5376" s="39"/>
      <c r="P5376" s="39"/>
      <c r="Q5376" s="39"/>
      <c r="R5376" s="39"/>
      <c r="S5376" s="39"/>
      <c r="T5376" s="39"/>
      <c r="U5376" s="39"/>
      <c r="V5376" s="39"/>
      <c r="W5376" s="39"/>
      <c r="X5376" s="39"/>
    </row>
    <row r="5377" spans="2:24">
      <c r="B5377" s="59"/>
      <c r="C5377" s="44"/>
      <c r="D5377" s="45"/>
      <c r="E5377" s="42"/>
      <c r="I5377" s="39"/>
      <c r="J5377" s="39"/>
      <c r="K5377" s="39"/>
      <c r="L5377" s="39"/>
      <c r="M5377" s="39"/>
      <c r="N5377" s="39"/>
      <c r="O5377" s="39"/>
      <c r="P5377" s="39"/>
      <c r="Q5377" s="39"/>
      <c r="R5377" s="39"/>
      <c r="S5377" s="39"/>
      <c r="T5377" s="39"/>
      <c r="U5377" s="39"/>
      <c r="V5377" s="39"/>
      <c r="W5377" s="39"/>
      <c r="X5377" s="39"/>
    </row>
    <row r="5378" spans="2:24">
      <c r="B5378" s="59"/>
      <c r="C5378" s="44"/>
      <c r="D5378" s="45"/>
      <c r="E5378" s="42"/>
      <c r="I5378" s="39"/>
      <c r="J5378" s="39"/>
      <c r="K5378" s="39"/>
      <c r="L5378" s="39"/>
      <c r="M5378" s="39"/>
      <c r="N5378" s="39"/>
      <c r="O5378" s="39"/>
      <c r="P5378" s="39"/>
      <c r="Q5378" s="39"/>
      <c r="R5378" s="39"/>
      <c r="S5378" s="39"/>
      <c r="T5378" s="39"/>
      <c r="U5378" s="39"/>
      <c r="V5378" s="39"/>
      <c r="W5378" s="39"/>
      <c r="X5378" s="39"/>
    </row>
    <row r="5379" spans="2:24">
      <c r="B5379" s="59"/>
      <c r="C5379" s="44"/>
      <c r="D5379" s="45"/>
      <c r="E5379" s="42"/>
      <c r="I5379" s="39"/>
      <c r="J5379" s="39"/>
      <c r="K5379" s="39"/>
      <c r="L5379" s="39"/>
      <c r="M5379" s="39"/>
      <c r="N5379" s="39"/>
      <c r="O5379" s="39"/>
      <c r="P5379" s="39"/>
      <c r="Q5379" s="39"/>
      <c r="R5379" s="39"/>
      <c r="S5379" s="39"/>
      <c r="T5379" s="39"/>
      <c r="U5379" s="39"/>
      <c r="V5379" s="39"/>
      <c r="W5379" s="39"/>
      <c r="X5379" s="39"/>
    </row>
    <row r="5380" spans="2:24">
      <c r="B5380" s="59"/>
      <c r="C5380" s="44"/>
      <c r="D5380" s="45"/>
      <c r="E5380" s="42"/>
      <c r="I5380" s="39"/>
      <c r="J5380" s="39"/>
      <c r="K5380" s="39"/>
      <c r="L5380" s="39"/>
      <c r="M5380" s="39"/>
      <c r="N5380" s="39"/>
      <c r="O5380" s="39"/>
      <c r="P5380" s="39"/>
      <c r="Q5380" s="39"/>
      <c r="R5380" s="39"/>
      <c r="S5380" s="39"/>
      <c r="T5380" s="39"/>
      <c r="U5380" s="39"/>
      <c r="V5380" s="39"/>
      <c r="W5380" s="39"/>
      <c r="X5380" s="39"/>
    </row>
    <row r="5381" spans="2:24">
      <c r="B5381" s="59"/>
      <c r="C5381" s="44"/>
      <c r="D5381" s="45"/>
      <c r="E5381" s="42"/>
      <c r="I5381" s="39"/>
      <c r="J5381" s="39"/>
      <c r="K5381" s="39"/>
      <c r="L5381" s="39"/>
      <c r="M5381" s="39"/>
      <c r="N5381" s="39"/>
      <c r="O5381" s="39"/>
      <c r="P5381" s="39"/>
      <c r="Q5381" s="39"/>
      <c r="R5381" s="39"/>
      <c r="S5381" s="39"/>
      <c r="T5381" s="39"/>
      <c r="U5381" s="39"/>
      <c r="V5381" s="39"/>
      <c r="W5381" s="39"/>
      <c r="X5381" s="39"/>
    </row>
    <row r="5382" spans="2:24">
      <c r="B5382" s="59"/>
      <c r="C5382" s="44"/>
      <c r="D5382" s="45"/>
      <c r="E5382" s="42"/>
      <c r="I5382" s="39"/>
      <c r="J5382" s="39"/>
      <c r="K5382" s="39"/>
      <c r="L5382" s="39"/>
      <c r="M5382" s="39"/>
      <c r="N5382" s="39"/>
      <c r="O5382" s="39"/>
      <c r="P5382" s="39"/>
      <c r="Q5382" s="39"/>
      <c r="R5382" s="39"/>
      <c r="S5382" s="39"/>
      <c r="T5382" s="39"/>
      <c r="U5382" s="39"/>
      <c r="V5382" s="39"/>
      <c r="W5382" s="39"/>
      <c r="X5382" s="39"/>
    </row>
    <row r="5383" spans="2:24">
      <c r="B5383" s="59"/>
      <c r="C5383" s="44"/>
      <c r="D5383" s="45"/>
      <c r="E5383" s="42"/>
      <c r="I5383" s="39"/>
      <c r="J5383" s="39"/>
      <c r="K5383" s="39"/>
      <c r="L5383" s="39"/>
      <c r="M5383" s="39"/>
      <c r="N5383" s="39"/>
      <c r="O5383" s="39"/>
      <c r="P5383" s="39"/>
      <c r="Q5383" s="39"/>
      <c r="R5383" s="39"/>
      <c r="S5383" s="39"/>
      <c r="T5383" s="39"/>
      <c r="U5383" s="39"/>
      <c r="V5383" s="39"/>
      <c r="W5383" s="39"/>
      <c r="X5383" s="39"/>
    </row>
    <row r="5384" spans="2:24">
      <c r="B5384" s="59"/>
      <c r="C5384" s="44"/>
      <c r="D5384" s="45"/>
      <c r="E5384" s="42"/>
      <c r="I5384" s="39"/>
      <c r="J5384" s="39"/>
      <c r="K5384" s="39"/>
      <c r="L5384" s="39"/>
      <c r="M5384" s="39"/>
      <c r="N5384" s="39"/>
      <c r="O5384" s="39"/>
      <c r="P5384" s="39"/>
      <c r="Q5384" s="39"/>
      <c r="R5384" s="39"/>
      <c r="S5384" s="39"/>
      <c r="T5384" s="39"/>
      <c r="U5384" s="39"/>
      <c r="V5384" s="39"/>
      <c r="W5384" s="39"/>
      <c r="X5384" s="39"/>
    </row>
    <row r="5385" spans="2:24">
      <c r="B5385" s="59"/>
      <c r="C5385" s="44"/>
      <c r="D5385" s="45"/>
      <c r="E5385" s="42"/>
      <c r="I5385" s="39"/>
      <c r="J5385" s="39"/>
      <c r="K5385" s="39"/>
      <c r="L5385" s="39"/>
      <c r="M5385" s="39"/>
      <c r="N5385" s="39"/>
      <c r="O5385" s="39"/>
      <c r="P5385" s="39"/>
      <c r="Q5385" s="39"/>
      <c r="R5385" s="39"/>
      <c r="S5385" s="39"/>
      <c r="T5385" s="39"/>
      <c r="U5385" s="39"/>
      <c r="V5385" s="39"/>
      <c r="W5385" s="39"/>
      <c r="X5385" s="39"/>
    </row>
    <row r="5386" spans="2:24">
      <c r="B5386" s="59"/>
      <c r="C5386" s="44"/>
      <c r="D5386" s="45"/>
      <c r="E5386" s="42"/>
      <c r="I5386" s="39"/>
      <c r="J5386" s="39"/>
      <c r="K5386" s="39"/>
      <c r="L5386" s="39"/>
      <c r="M5386" s="39"/>
      <c r="N5386" s="39"/>
      <c r="O5386" s="39"/>
      <c r="P5386" s="39"/>
      <c r="Q5386" s="39"/>
      <c r="R5386" s="39"/>
      <c r="S5386" s="39"/>
      <c r="T5386" s="39"/>
      <c r="U5386" s="39"/>
      <c r="V5386" s="39"/>
      <c r="W5386" s="39"/>
      <c r="X5386" s="39"/>
    </row>
    <row r="5387" spans="2:24">
      <c r="B5387" s="59"/>
      <c r="C5387" s="44"/>
      <c r="D5387" s="45"/>
      <c r="E5387" s="42"/>
      <c r="I5387" s="39"/>
      <c r="J5387" s="39"/>
      <c r="K5387" s="39"/>
      <c r="L5387" s="39"/>
      <c r="M5387" s="39"/>
      <c r="N5387" s="39"/>
      <c r="O5387" s="39"/>
      <c r="P5387" s="39"/>
      <c r="Q5387" s="39"/>
      <c r="R5387" s="39"/>
      <c r="S5387" s="39"/>
      <c r="T5387" s="39"/>
      <c r="U5387" s="39"/>
      <c r="V5387" s="39"/>
      <c r="W5387" s="39"/>
      <c r="X5387" s="39"/>
    </row>
    <row r="5388" spans="2:24">
      <c r="B5388" s="59"/>
      <c r="C5388" s="44"/>
      <c r="D5388" s="45"/>
      <c r="E5388" s="42"/>
      <c r="I5388" s="39"/>
      <c r="J5388" s="39"/>
      <c r="K5388" s="39"/>
      <c r="L5388" s="39"/>
      <c r="M5388" s="39"/>
      <c r="N5388" s="39"/>
      <c r="O5388" s="39"/>
      <c r="P5388" s="39"/>
      <c r="Q5388" s="39"/>
      <c r="R5388" s="39"/>
      <c r="S5388" s="39"/>
      <c r="T5388" s="39"/>
      <c r="U5388" s="39"/>
      <c r="V5388" s="39"/>
      <c r="W5388" s="39"/>
      <c r="X5388" s="39"/>
    </row>
    <row r="5389" spans="2:24">
      <c r="B5389" s="59"/>
      <c r="C5389" s="44"/>
      <c r="D5389" s="45"/>
      <c r="E5389" s="42"/>
      <c r="I5389" s="39"/>
      <c r="J5389" s="39"/>
      <c r="K5389" s="39"/>
      <c r="L5389" s="39"/>
      <c r="M5389" s="39"/>
      <c r="N5389" s="39"/>
      <c r="O5389" s="39"/>
      <c r="P5389" s="39"/>
      <c r="Q5389" s="39"/>
      <c r="R5389" s="39"/>
      <c r="S5389" s="39"/>
      <c r="T5389" s="39"/>
      <c r="U5389" s="39"/>
      <c r="V5389" s="39"/>
      <c r="W5389" s="39"/>
      <c r="X5389" s="39"/>
    </row>
    <row r="5390" spans="2:24">
      <c r="B5390" s="59"/>
      <c r="C5390" s="44"/>
      <c r="D5390" s="45"/>
      <c r="E5390" s="42"/>
      <c r="I5390" s="39"/>
      <c r="J5390" s="39"/>
      <c r="K5390" s="39"/>
      <c r="L5390" s="39"/>
      <c r="M5390" s="39"/>
      <c r="N5390" s="39"/>
      <c r="O5390" s="39"/>
      <c r="P5390" s="39"/>
      <c r="Q5390" s="39"/>
      <c r="R5390" s="39"/>
      <c r="S5390" s="39"/>
      <c r="T5390" s="39"/>
      <c r="U5390" s="39"/>
      <c r="V5390" s="39"/>
      <c r="W5390" s="39"/>
      <c r="X5390" s="39"/>
    </row>
    <row r="5391" spans="2:24">
      <c r="B5391" s="59"/>
      <c r="C5391" s="44"/>
      <c r="D5391" s="45"/>
      <c r="E5391" s="42"/>
      <c r="I5391" s="39"/>
      <c r="J5391" s="39"/>
      <c r="K5391" s="39"/>
      <c r="L5391" s="39"/>
      <c r="M5391" s="39"/>
      <c r="N5391" s="39"/>
      <c r="O5391" s="39"/>
      <c r="P5391" s="39"/>
      <c r="Q5391" s="39"/>
      <c r="R5391" s="39"/>
      <c r="S5391" s="39"/>
      <c r="T5391" s="39"/>
      <c r="U5391" s="39"/>
      <c r="V5391" s="39"/>
      <c r="W5391" s="39"/>
      <c r="X5391" s="39"/>
    </row>
    <row r="5392" spans="2:24">
      <c r="B5392" s="59"/>
      <c r="C5392" s="44"/>
      <c r="D5392" s="45"/>
      <c r="E5392" s="42"/>
      <c r="I5392" s="39"/>
      <c r="J5392" s="39"/>
      <c r="K5392" s="39"/>
      <c r="L5392" s="39"/>
      <c r="M5392" s="39"/>
      <c r="N5392" s="39"/>
      <c r="O5392" s="39"/>
      <c r="P5392" s="39"/>
      <c r="Q5392" s="39"/>
      <c r="R5392" s="39"/>
      <c r="S5392" s="39"/>
      <c r="T5392" s="39"/>
      <c r="U5392" s="39"/>
      <c r="V5392" s="39"/>
      <c r="W5392" s="39"/>
      <c r="X5392" s="39"/>
    </row>
    <row r="5393" spans="2:24">
      <c r="B5393" s="59"/>
      <c r="C5393" s="44"/>
      <c r="D5393" s="45"/>
      <c r="E5393" s="42"/>
      <c r="I5393" s="39"/>
      <c r="J5393" s="39"/>
      <c r="K5393" s="39"/>
      <c r="L5393" s="39"/>
      <c r="M5393" s="39"/>
      <c r="N5393" s="39"/>
      <c r="O5393" s="39"/>
      <c r="P5393" s="39"/>
      <c r="Q5393" s="39"/>
      <c r="R5393" s="39"/>
      <c r="S5393" s="39"/>
      <c r="T5393" s="39"/>
      <c r="U5393" s="39"/>
      <c r="V5393" s="39"/>
      <c r="W5393" s="39"/>
      <c r="X5393" s="39"/>
    </row>
    <row r="5394" spans="2:24">
      <c r="B5394" s="59"/>
      <c r="C5394" s="44"/>
      <c r="D5394" s="45"/>
      <c r="E5394" s="42"/>
      <c r="I5394" s="39"/>
      <c r="J5394" s="39"/>
      <c r="K5394" s="39"/>
      <c r="L5394" s="39"/>
      <c r="M5394" s="39"/>
      <c r="N5394" s="39"/>
      <c r="O5394" s="39"/>
      <c r="P5394" s="39"/>
      <c r="Q5394" s="39"/>
      <c r="R5394" s="39"/>
      <c r="S5394" s="39"/>
      <c r="T5394" s="39"/>
      <c r="U5394" s="39"/>
      <c r="V5394" s="39"/>
      <c r="W5394" s="39"/>
      <c r="X5394" s="39"/>
    </row>
    <row r="5395" spans="2:24">
      <c r="B5395" s="59"/>
      <c r="C5395" s="44"/>
      <c r="D5395" s="45"/>
      <c r="E5395" s="42"/>
      <c r="I5395" s="39"/>
      <c r="J5395" s="39"/>
      <c r="K5395" s="39"/>
      <c r="L5395" s="39"/>
      <c r="M5395" s="39"/>
      <c r="N5395" s="39"/>
      <c r="O5395" s="39"/>
      <c r="P5395" s="39"/>
      <c r="Q5395" s="39"/>
      <c r="R5395" s="39"/>
      <c r="S5395" s="39"/>
      <c r="T5395" s="39"/>
      <c r="U5395" s="39"/>
      <c r="V5395" s="39"/>
      <c r="W5395" s="39"/>
      <c r="X5395" s="39"/>
    </row>
    <row r="5396" spans="2:24">
      <c r="B5396" s="59"/>
      <c r="C5396" s="44"/>
      <c r="D5396" s="45"/>
      <c r="E5396" s="42"/>
      <c r="I5396" s="39"/>
      <c r="J5396" s="39"/>
      <c r="K5396" s="39"/>
      <c r="L5396" s="39"/>
      <c r="M5396" s="39"/>
      <c r="N5396" s="39"/>
      <c r="O5396" s="39"/>
      <c r="P5396" s="39"/>
      <c r="Q5396" s="39"/>
      <c r="R5396" s="39"/>
      <c r="S5396" s="39"/>
      <c r="T5396" s="39"/>
      <c r="U5396" s="39"/>
      <c r="V5396" s="39"/>
      <c r="W5396" s="39"/>
      <c r="X5396" s="39"/>
    </row>
    <row r="5397" spans="2:24">
      <c r="B5397" s="59"/>
      <c r="C5397" s="44"/>
      <c r="D5397" s="45"/>
      <c r="E5397" s="42"/>
      <c r="I5397" s="39"/>
      <c r="J5397" s="39"/>
      <c r="K5397" s="39"/>
      <c r="L5397" s="39"/>
      <c r="M5397" s="39"/>
      <c r="N5397" s="39"/>
      <c r="O5397" s="39"/>
      <c r="P5397" s="39"/>
      <c r="Q5397" s="39"/>
      <c r="R5397" s="39"/>
      <c r="S5397" s="39"/>
      <c r="T5397" s="39"/>
      <c r="U5397" s="39"/>
      <c r="V5397" s="39"/>
      <c r="W5397" s="39"/>
      <c r="X5397" s="39"/>
    </row>
    <row r="5398" spans="2:24">
      <c r="B5398" s="59"/>
      <c r="C5398" s="44"/>
      <c r="D5398" s="45"/>
      <c r="E5398" s="42"/>
      <c r="I5398" s="39"/>
      <c r="J5398" s="39"/>
      <c r="K5398" s="39"/>
      <c r="L5398" s="39"/>
      <c r="M5398" s="39"/>
      <c r="N5398" s="39"/>
      <c r="O5398" s="39"/>
      <c r="P5398" s="39"/>
      <c r="Q5398" s="39"/>
      <c r="R5398" s="39"/>
      <c r="S5398" s="39"/>
      <c r="T5398" s="39"/>
      <c r="U5398" s="39"/>
      <c r="V5398" s="39"/>
      <c r="W5398" s="39"/>
      <c r="X5398" s="39"/>
    </row>
    <row r="5399" spans="2:24">
      <c r="B5399" s="59"/>
      <c r="C5399" s="44"/>
      <c r="D5399" s="45"/>
      <c r="E5399" s="42"/>
      <c r="I5399" s="39"/>
      <c r="J5399" s="39"/>
      <c r="K5399" s="39"/>
      <c r="L5399" s="39"/>
      <c r="M5399" s="39"/>
      <c r="N5399" s="39"/>
      <c r="O5399" s="39"/>
      <c r="P5399" s="39"/>
      <c r="Q5399" s="39"/>
      <c r="R5399" s="39"/>
      <c r="S5399" s="39"/>
      <c r="T5399" s="39"/>
      <c r="U5399" s="39"/>
      <c r="V5399" s="39"/>
      <c r="W5399" s="39"/>
      <c r="X5399" s="39"/>
    </row>
    <row r="5400" spans="2:24">
      <c r="B5400" s="59"/>
      <c r="C5400" s="44"/>
      <c r="D5400" s="45"/>
      <c r="E5400" s="42"/>
      <c r="I5400" s="39"/>
      <c r="J5400" s="39"/>
      <c r="K5400" s="39"/>
      <c r="L5400" s="39"/>
      <c r="M5400" s="39"/>
      <c r="N5400" s="39"/>
      <c r="O5400" s="39"/>
      <c r="P5400" s="39"/>
      <c r="Q5400" s="39"/>
      <c r="R5400" s="39"/>
      <c r="S5400" s="39"/>
      <c r="T5400" s="39"/>
      <c r="U5400" s="39"/>
      <c r="V5400" s="39"/>
      <c r="W5400" s="39"/>
      <c r="X5400" s="39"/>
    </row>
    <row r="5401" spans="2:24">
      <c r="B5401" s="59"/>
      <c r="C5401" s="44"/>
      <c r="D5401" s="45"/>
      <c r="E5401" s="42"/>
      <c r="I5401" s="39"/>
      <c r="J5401" s="39"/>
      <c r="K5401" s="39"/>
      <c r="L5401" s="39"/>
      <c r="M5401" s="39"/>
      <c r="N5401" s="39"/>
      <c r="O5401" s="39"/>
      <c r="P5401" s="39"/>
      <c r="Q5401" s="39"/>
      <c r="R5401" s="39"/>
      <c r="S5401" s="39"/>
      <c r="T5401" s="39"/>
      <c r="U5401" s="39"/>
      <c r="V5401" s="39"/>
      <c r="W5401" s="39"/>
      <c r="X5401" s="39"/>
    </row>
    <row r="5402" spans="2:24">
      <c r="B5402" s="59"/>
      <c r="C5402" s="44"/>
      <c r="D5402" s="45"/>
      <c r="E5402" s="42"/>
      <c r="I5402" s="39"/>
      <c r="J5402" s="39"/>
      <c r="K5402" s="39"/>
      <c r="L5402" s="39"/>
      <c r="M5402" s="39"/>
      <c r="N5402" s="39"/>
      <c r="O5402" s="39"/>
      <c r="P5402" s="39"/>
      <c r="Q5402" s="39"/>
      <c r="R5402" s="39"/>
      <c r="S5402" s="39"/>
      <c r="T5402" s="39"/>
      <c r="U5402" s="39"/>
      <c r="V5402" s="39"/>
      <c r="W5402" s="39"/>
      <c r="X5402" s="39"/>
    </row>
    <row r="5403" spans="2:24">
      <c r="B5403" s="59"/>
      <c r="C5403" s="44"/>
      <c r="D5403" s="45"/>
      <c r="E5403" s="42"/>
      <c r="I5403" s="39"/>
      <c r="J5403" s="39"/>
      <c r="K5403" s="39"/>
      <c r="L5403" s="39"/>
      <c r="M5403" s="39"/>
      <c r="N5403" s="39"/>
      <c r="O5403" s="39"/>
      <c r="P5403" s="39"/>
      <c r="Q5403" s="39"/>
      <c r="R5403" s="39"/>
      <c r="S5403" s="39"/>
      <c r="T5403" s="39"/>
      <c r="U5403" s="39"/>
      <c r="V5403" s="39"/>
      <c r="W5403" s="39"/>
      <c r="X5403" s="39"/>
    </row>
    <row r="5404" spans="2:24">
      <c r="B5404" s="59"/>
      <c r="C5404" s="44"/>
      <c r="D5404" s="45"/>
      <c r="E5404" s="42"/>
      <c r="I5404" s="39"/>
      <c r="J5404" s="39"/>
      <c r="K5404" s="39"/>
      <c r="L5404" s="39"/>
      <c r="M5404" s="39"/>
      <c r="N5404" s="39"/>
      <c r="O5404" s="39"/>
      <c r="P5404" s="39"/>
      <c r="Q5404" s="39"/>
      <c r="R5404" s="39"/>
      <c r="S5404" s="39"/>
      <c r="T5404" s="39"/>
      <c r="U5404" s="39"/>
      <c r="V5404" s="39"/>
      <c r="W5404" s="39"/>
      <c r="X5404" s="39"/>
    </row>
    <row r="5405" spans="2:24">
      <c r="B5405" s="59"/>
      <c r="C5405" s="44"/>
      <c r="D5405" s="45"/>
      <c r="E5405" s="42"/>
      <c r="I5405" s="39"/>
      <c r="J5405" s="39"/>
      <c r="K5405" s="39"/>
      <c r="L5405" s="39"/>
      <c r="M5405" s="39"/>
      <c r="N5405" s="39"/>
      <c r="O5405" s="39"/>
      <c r="P5405" s="39"/>
      <c r="Q5405" s="39"/>
      <c r="R5405" s="39"/>
      <c r="S5405" s="39"/>
      <c r="T5405" s="39"/>
      <c r="U5405" s="39"/>
      <c r="V5405" s="39"/>
      <c r="W5405" s="39"/>
      <c r="X5405" s="39"/>
    </row>
    <row r="5406" spans="2:24">
      <c r="B5406" s="59"/>
      <c r="C5406" s="44"/>
      <c r="D5406" s="45"/>
      <c r="E5406" s="42"/>
      <c r="I5406" s="39"/>
      <c r="J5406" s="39"/>
      <c r="K5406" s="39"/>
      <c r="L5406" s="39"/>
      <c r="M5406" s="39"/>
      <c r="N5406" s="39"/>
      <c r="O5406" s="39"/>
      <c r="P5406" s="39"/>
      <c r="Q5406" s="39"/>
      <c r="R5406" s="39"/>
      <c r="S5406" s="39"/>
      <c r="T5406" s="39"/>
      <c r="U5406" s="39"/>
      <c r="V5406" s="39"/>
      <c r="W5406" s="39"/>
      <c r="X5406" s="39"/>
    </row>
    <row r="5407" spans="2:24">
      <c r="B5407" s="59"/>
      <c r="C5407" s="44"/>
      <c r="D5407" s="45"/>
      <c r="E5407" s="42"/>
      <c r="I5407" s="39"/>
      <c r="J5407" s="39"/>
      <c r="K5407" s="39"/>
      <c r="L5407" s="39"/>
      <c r="M5407" s="39"/>
      <c r="N5407" s="39"/>
      <c r="O5407" s="39"/>
      <c r="P5407" s="39"/>
      <c r="Q5407" s="39"/>
      <c r="R5407" s="39"/>
      <c r="S5407" s="39"/>
      <c r="T5407" s="39"/>
      <c r="U5407" s="39"/>
      <c r="V5407" s="39"/>
      <c r="W5407" s="39"/>
      <c r="X5407" s="39"/>
    </row>
    <row r="5408" spans="2:24">
      <c r="B5408" s="59"/>
      <c r="C5408" s="44"/>
      <c r="D5408" s="45"/>
      <c r="E5408" s="42"/>
      <c r="I5408" s="39"/>
      <c r="J5408" s="39"/>
      <c r="K5408" s="39"/>
      <c r="L5408" s="39"/>
      <c r="M5408" s="39"/>
      <c r="N5408" s="39"/>
      <c r="O5408" s="39"/>
      <c r="P5408" s="39"/>
      <c r="Q5408" s="39"/>
      <c r="R5408" s="39"/>
      <c r="S5408" s="39"/>
      <c r="T5408" s="39"/>
      <c r="U5408" s="39"/>
      <c r="V5408" s="39"/>
      <c r="W5408" s="39"/>
      <c r="X5408" s="39"/>
    </row>
    <row r="5409" spans="2:24">
      <c r="B5409" s="59"/>
      <c r="C5409" s="44"/>
      <c r="D5409" s="45"/>
      <c r="E5409" s="42"/>
      <c r="I5409" s="39"/>
      <c r="J5409" s="39"/>
      <c r="K5409" s="39"/>
      <c r="L5409" s="39"/>
      <c r="M5409" s="39"/>
      <c r="N5409" s="39"/>
      <c r="O5409" s="39"/>
      <c r="P5409" s="39"/>
      <c r="Q5409" s="39"/>
      <c r="R5409" s="39"/>
      <c r="S5409" s="39"/>
      <c r="T5409" s="39"/>
      <c r="U5409" s="39"/>
      <c r="V5409" s="39"/>
      <c r="W5409" s="39"/>
      <c r="X5409" s="39"/>
    </row>
    <row r="5410" spans="2:24">
      <c r="B5410" s="59"/>
      <c r="C5410" s="44"/>
      <c r="D5410" s="45"/>
      <c r="E5410" s="42"/>
      <c r="I5410" s="39"/>
      <c r="J5410" s="39"/>
      <c r="K5410" s="39"/>
      <c r="L5410" s="39"/>
      <c r="M5410" s="39"/>
      <c r="N5410" s="39"/>
      <c r="O5410" s="39"/>
      <c r="P5410" s="39"/>
      <c r="Q5410" s="39"/>
      <c r="R5410" s="39"/>
      <c r="S5410" s="39"/>
      <c r="T5410" s="39"/>
      <c r="U5410" s="39"/>
      <c r="V5410" s="39"/>
      <c r="W5410" s="39"/>
      <c r="X5410" s="39"/>
    </row>
    <row r="5411" spans="2:24">
      <c r="B5411" s="59"/>
      <c r="C5411" s="44"/>
      <c r="D5411" s="45"/>
      <c r="E5411" s="42"/>
      <c r="I5411" s="39"/>
      <c r="J5411" s="39"/>
      <c r="K5411" s="39"/>
      <c r="L5411" s="39"/>
      <c r="M5411" s="39"/>
      <c r="N5411" s="39"/>
      <c r="O5411" s="39"/>
      <c r="P5411" s="39"/>
      <c r="Q5411" s="39"/>
      <c r="R5411" s="39"/>
      <c r="S5411" s="39"/>
      <c r="T5411" s="39"/>
      <c r="U5411" s="39"/>
      <c r="V5411" s="39"/>
      <c r="W5411" s="39"/>
      <c r="X5411" s="39"/>
    </row>
    <row r="5412" spans="2:24">
      <c r="B5412" s="59"/>
      <c r="C5412" s="44"/>
      <c r="D5412" s="45"/>
      <c r="E5412" s="42"/>
      <c r="I5412" s="39"/>
      <c r="J5412" s="39"/>
      <c r="K5412" s="39"/>
      <c r="L5412" s="39"/>
      <c r="M5412" s="39"/>
      <c r="N5412" s="39"/>
      <c r="O5412" s="39"/>
      <c r="P5412" s="39"/>
      <c r="Q5412" s="39"/>
      <c r="R5412" s="39"/>
      <c r="S5412" s="39"/>
      <c r="T5412" s="39"/>
      <c r="U5412" s="39"/>
      <c r="V5412" s="39"/>
      <c r="W5412" s="39"/>
      <c r="X5412" s="39"/>
    </row>
    <row r="5413" spans="2:24">
      <c r="B5413" s="59"/>
      <c r="C5413" s="44"/>
      <c r="D5413" s="45"/>
      <c r="E5413" s="42"/>
      <c r="I5413" s="39"/>
      <c r="J5413" s="39"/>
      <c r="K5413" s="39"/>
      <c r="L5413" s="39"/>
      <c r="M5413" s="39"/>
      <c r="N5413" s="39"/>
      <c r="O5413" s="39"/>
      <c r="P5413" s="39"/>
      <c r="Q5413" s="39"/>
      <c r="R5413" s="39"/>
      <c r="S5413" s="39"/>
      <c r="T5413" s="39"/>
      <c r="U5413" s="39"/>
      <c r="V5413" s="39"/>
      <c r="W5413" s="39"/>
      <c r="X5413" s="39"/>
    </row>
    <row r="5414" spans="2:24">
      <c r="B5414" s="59"/>
      <c r="C5414" s="44"/>
      <c r="D5414" s="45"/>
      <c r="E5414" s="42"/>
      <c r="I5414" s="39"/>
      <c r="J5414" s="39"/>
      <c r="K5414" s="39"/>
      <c r="L5414" s="39"/>
      <c r="M5414" s="39"/>
      <c r="N5414" s="39"/>
      <c r="O5414" s="39"/>
      <c r="P5414" s="39"/>
      <c r="Q5414" s="39"/>
      <c r="R5414" s="39"/>
      <c r="S5414" s="39"/>
      <c r="T5414" s="39"/>
      <c r="U5414" s="39"/>
      <c r="V5414" s="39"/>
      <c r="W5414" s="39"/>
      <c r="X5414" s="39"/>
    </row>
    <row r="5415" spans="2:24">
      <c r="B5415" s="59"/>
      <c r="C5415" s="44"/>
      <c r="D5415" s="45"/>
      <c r="E5415" s="42"/>
      <c r="I5415" s="39"/>
      <c r="J5415" s="39"/>
      <c r="K5415" s="39"/>
      <c r="L5415" s="39"/>
      <c r="M5415" s="39"/>
      <c r="N5415" s="39"/>
      <c r="O5415" s="39"/>
      <c r="P5415" s="39"/>
      <c r="Q5415" s="39"/>
      <c r="R5415" s="39"/>
      <c r="S5415" s="39"/>
      <c r="T5415" s="39"/>
      <c r="U5415" s="39"/>
      <c r="V5415" s="39"/>
      <c r="W5415" s="39"/>
      <c r="X5415" s="39"/>
    </row>
    <row r="5416" spans="2:24">
      <c r="B5416" s="59"/>
      <c r="C5416" s="44"/>
      <c r="D5416" s="45"/>
      <c r="E5416" s="42"/>
      <c r="I5416" s="39"/>
      <c r="J5416" s="39"/>
      <c r="K5416" s="39"/>
      <c r="L5416" s="39"/>
      <c r="M5416" s="39"/>
      <c r="N5416" s="39"/>
      <c r="O5416" s="39"/>
      <c r="P5416" s="39"/>
      <c r="Q5416" s="39"/>
      <c r="R5416" s="39"/>
      <c r="S5416" s="39"/>
      <c r="T5416" s="39"/>
      <c r="U5416" s="39"/>
      <c r="V5416" s="39"/>
      <c r="W5416" s="39"/>
      <c r="X5416" s="39"/>
    </row>
    <row r="5417" spans="2:24">
      <c r="B5417" s="59"/>
      <c r="C5417" s="44"/>
      <c r="D5417" s="45"/>
      <c r="E5417" s="42"/>
      <c r="I5417" s="39"/>
      <c r="J5417" s="39"/>
      <c r="K5417" s="39"/>
      <c r="L5417" s="39"/>
      <c r="M5417" s="39"/>
      <c r="N5417" s="39"/>
      <c r="O5417" s="39"/>
      <c r="P5417" s="39"/>
      <c r="Q5417" s="39"/>
      <c r="R5417" s="39"/>
      <c r="S5417" s="39"/>
      <c r="T5417" s="39"/>
      <c r="U5417" s="39"/>
      <c r="V5417" s="39"/>
      <c r="W5417" s="39"/>
      <c r="X5417" s="39"/>
    </row>
    <row r="5418" spans="2:24">
      <c r="B5418" s="59"/>
      <c r="C5418" s="44"/>
      <c r="D5418" s="45"/>
      <c r="E5418" s="42"/>
      <c r="I5418" s="39"/>
      <c r="J5418" s="39"/>
      <c r="K5418" s="39"/>
      <c r="L5418" s="39"/>
      <c r="M5418" s="39"/>
      <c r="N5418" s="39"/>
      <c r="O5418" s="39"/>
      <c r="P5418" s="39"/>
      <c r="Q5418" s="39"/>
      <c r="R5418" s="39"/>
      <c r="S5418" s="39"/>
      <c r="T5418" s="39"/>
      <c r="U5418" s="39"/>
      <c r="V5418" s="39"/>
      <c r="W5418" s="39"/>
      <c r="X5418" s="39"/>
    </row>
    <row r="5419" spans="2:24">
      <c r="B5419" s="59"/>
      <c r="C5419" s="44"/>
      <c r="D5419" s="45"/>
      <c r="E5419" s="42"/>
      <c r="I5419" s="39"/>
      <c r="J5419" s="39"/>
      <c r="K5419" s="39"/>
      <c r="L5419" s="39"/>
      <c r="M5419" s="39"/>
      <c r="N5419" s="39"/>
      <c r="O5419" s="39"/>
      <c r="P5419" s="39"/>
      <c r="Q5419" s="39"/>
      <c r="R5419" s="39"/>
      <c r="S5419" s="39"/>
      <c r="T5419" s="39"/>
      <c r="U5419" s="39"/>
      <c r="V5419" s="39"/>
      <c r="W5419" s="39"/>
      <c r="X5419" s="39"/>
    </row>
    <row r="5420" spans="2:24">
      <c r="B5420" s="59"/>
      <c r="C5420" s="44"/>
      <c r="D5420" s="45"/>
      <c r="E5420" s="42"/>
      <c r="I5420" s="39"/>
      <c r="J5420" s="39"/>
      <c r="K5420" s="39"/>
      <c r="L5420" s="39"/>
      <c r="M5420" s="39"/>
      <c r="N5420" s="39"/>
      <c r="O5420" s="39"/>
      <c r="P5420" s="39"/>
      <c r="Q5420" s="39"/>
      <c r="R5420" s="39"/>
      <c r="S5420" s="39"/>
      <c r="T5420" s="39"/>
      <c r="U5420" s="39"/>
      <c r="V5420" s="39"/>
      <c r="W5420" s="39"/>
      <c r="X5420" s="39"/>
    </row>
    <row r="5421" spans="2:24">
      <c r="B5421" s="59"/>
      <c r="C5421" s="44"/>
      <c r="D5421" s="45"/>
      <c r="E5421" s="42"/>
      <c r="I5421" s="39"/>
      <c r="J5421" s="39"/>
      <c r="K5421" s="39"/>
      <c r="L5421" s="39"/>
      <c r="M5421" s="39"/>
      <c r="N5421" s="39"/>
      <c r="O5421" s="39"/>
      <c r="P5421" s="39"/>
      <c r="Q5421" s="39"/>
      <c r="R5421" s="39"/>
      <c r="S5421" s="39"/>
      <c r="T5421" s="39"/>
      <c r="U5421" s="39"/>
      <c r="V5421" s="39"/>
      <c r="W5421" s="39"/>
      <c r="X5421" s="39"/>
    </row>
    <row r="5422" spans="2:24">
      <c r="B5422" s="59"/>
      <c r="C5422" s="44"/>
      <c r="D5422" s="45"/>
      <c r="E5422" s="42"/>
      <c r="I5422" s="39"/>
      <c r="J5422" s="39"/>
      <c r="K5422" s="39"/>
      <c r="L5422" s="39"/>
      <c r="M5422" s="39"/>
      <c r="N5422" s="39"/>
      <c r="O5422" s="39"/>
      <c r="P5422" s="39"/>
      <c r="Q5422" s="39"/>
      <c r="R5422" s="39"/>
      <c r="S5422" s="39"/>
      <c r="T5422" s="39"/>
      <c r="U5422" s="39"/>
      <c r="V5422" s="39"/>
      <c r="W5422" s="39"/>
      <c r="X5422" s="39"/>
    </row>
    <row r="5423" spans="2:24">
      <c r="B5423" s="59"/>
      <c r="C5423" s="44"/>
      <c r="D5423" s="45"/>
      <c r="E5423" s="42"/>
      <c r="I5423" s="39"/>
      <c r="J5423" s="39"/>
      <c r="K5423" s="39"/>
      <c r="L5423" s="39"/>
      <c r="M5423" s="39"/>
      <c r="N5423" s="39"/>
      <c r="O5423" s="39"/>
      <c r="P5423" s="39"/>
      <c r="Q5423" s="39"/>
      <c r="R5423" s="39"/>
      <c r="S5423" s="39"/>
      <c r="T5423" s="39"/>
      <c r="U5423" s="39"/>
      <c r="V5423" s="39"/>
      <c r="W5423" s="39"/>
      <c r="X5423" s="39"/>
    </row>
    <row r="5424" spans="2:24">
      <c r="B5424" s="59"/>
      <c r="C5424" s="44"/>
      <c r="D5424" s="45"/>
      <c r="E5424" s="42"/>
      <c r="I5424" s="39"/>
      <c r="J5424" s="39"/>
      <c r="K5424" s="39"/>
      <c r="L5424" s="39"/>
      <c r="M5424" s="39"/>
      <c r="N5424" s="39"/>
      <c r="O5424" s="39"/>
      <c r="P5424" s="39"/>
      <c r="Q5424" s="39"/>
      <c r="R5424" s="39"/>
      <c r="S5424" s="39"/>
      <c r="T5424" s="39"/>
      <c r="U5424" s="39"/>
      <c r="V5424" s="39"/>
      <c r="W5424" s="39"/>
      <c r="X5424" s="39"/>
    </row>
    <row r="5425" spans="2:24">
      <c r="B5425" s="59"/>
      <c r="C5425" s="44"/>
      <c r="D5425" s="45"/>
      <c r="E5425" s="42"/>
      <c r="I5425" s="39"/>
      <c r="J5425" s="39"/>
      <c r="K5425" s="39"/>
      <c r="L5425" s="39"/>
      <c r="M5425" s="39"/>
      <c r="N5425" s="39"/>
      <c r="O5425" s="39"/>
      <c r="P5425" s="39"/>
      <c r="Q5425" s="39"/>
      <c r="R5425" s="39"/>
      <c r="S5425" s="39"/>
      <c r="T5425" s="39"/>
      <c r="U5425" s="39"/>
      <c r="V5425" s="39"/>
      <c r="W5425" s="39"/>
      <c r="X5425" s="39"/>
    </row>
    <row r="5426" spans="2:24">
      <c r="B5426" s="59"/>
      <c r="C5426" s="44"/>
      <c r="D5426" s="45"/>
      <c r="E5426" s="42"/>
      <c r="I5426" s="39"/>
      <c r="J5426" s="39"/>
      <c r="K5426" s="39"/>
      <c r="L5426" s="39"/>
      <c r="M5426" s="39"/>
      <c r="N5426" s="39"/>
      <c r="O5426" s="39"/>
      <c r="P5426" s="39"/>
      <c r="Q5426" s="39"/>
      <c r="R5426" s="39"/>
      <c r="S5426" s="39"/>
      <c r="T5426" s="39"/>
      <c r="U5426" s="39"/>
      <c r="V5426" s="39"/>
      <c r="W5426" s="39"/>
      <c r="X5426" s="39"/>
    </row>
    <row r="5427" spans="2:24">
      <c r="B5427" s="59"/>
      <c r="C5427" s="44"/>
      <c r="D5427" s="45"/>
      <c r="E5427" s="42"/>
      <c r="I5427" s="39"/>
      <c r="J5427" s="39"/>
      <c r="K5427" s="39"/>
      <c r="L5427" s="39"/>
      <c r="M5427" s="39"/>
      <c r="N5427" s="39"/>
      <c r="O5427" s="39"/>
      <c r="P5427" s="39"/>
      <c r="Q5427" s="39"/>
      <c r="R5427" s="39"/>
      <c r="S5427" s="39"/>
      <c r="T5427" s="39"/>
      <c r="U5427" s="39"/>
      <c r="V5427" s="39"/>
      <c r="W5427" s="39"/>
      <c r="X5427" s="39"/>
    </row>
    <row r="5428" spans="2:24">
      <c r="B5428" s="59"/>
      <c r="C5428" s="44"/>
      <c r="D5428" s="45"/>
      <c r="E5428" s="42"/>
      <c r="I5428" s="39"/>
      <c r="J5428" s="39"/>
      <c r="K5428" s="39"/>
      <c r="L5428" s="39"/>
      <c r="M5428" s="39"/>
      <c r="N5428" s="39"/>
      <c r="O5428" s="39"/>
      <c r="P5428" s="39"/>
      <c r="Q5428" s="39"/>
      <c r="R5428" s="39"/>
      <c r="S5428" s="39"/>
      <c r="T5428" s="39"/>
      <c r="U5428" s="39"/>
      <c r="V5428" s="39"/>
      <c r="W5428" s="39"/>
      <c r="X5428" s="39"/>
    </row>
    <row r="5429" spans="2:24">
      <c r="B5429" s="59"/>
      <c r="C5429" s="44"/>
      <c r="D5429" s="45"/>
      <c r="E5429" s="42"/>
      <c r="I5429" s="39"/>
      <c r="J5429" s="39"/>
      <c r="K5429" s="39"/>
      <c r="L5429" s="39"/>
      <c r="M5429" s="39"/>
      <c r="N5429" s="39"/>
      <c r="O5429" s="39"/>
      <c r="P5429" s="39"/>
      <c r="Q5429" s="39"/>
      <c r="R5429" s="39"/>
      <c r="S5429" s="39"/>
      <c r="T5429" s="39"/>
      <c r="U5429" s="39"/>
      <c r="V5429" s="39"/>
      <c r="W5429" s="39"/>
      <c r="X5429" s="39"/>
    </row>
    <row r="5430" spans="2:24">
      <c r="B5430" s="59"/>
      <c r="C5430" s="44"/>
      <c r="D5430" s="45"/>
      <c r="E5430" s="42"/>
      <c r="I5430" s="39"/>
      <c r="J5430" s="39"/>
      <c r="K5430" s="39"/>
      <c r="L5430" s="39"/>
      <c r="M5430" s="39"/>
      <c r="N5430" s="39"/>
      <c r="O5430" s="39"/>
      <c r="P5430" s="39"/>
      <c r="Q5430" s="39"/>
      <c r="R5430" s="39"/>
      <c r="S5430" s="39"/>
      <c r="T5430" s="39"/>
      <c r="U5430" s="39"/>
      <c r="V5430" s="39"/>
      <c r="W5430" s="39"/>
      <c r="X5430" s="39"/>
    </row>
    <row r="5431" spans="2:24">
      <c r="B5431" s="59"/>
      <c r="C5431" s="44"/>
      <c r="D5431" s="45"/>
      <c r="E5431" s="42"/>
      <c r="I5431" s="39"/>
      <c r="J5431" s="39"/>
      <c r="K5431" s="39"/>
      <c r="L5431" s="39"/>
      <c r="M5431" s="39"/>
      <c r="N5431" s="39"/>
      <c r="O5431" s="39"/>
      <c r="P5431" s="39"/>
      <c r="Q5431" s="39"/>
      <c r="R5431" s="39"/>
      <c r="S5431" s="39"/>
      <c r="T5431" s="39"/>
      <c r="U5431" s="39"/>
      <c r="V5431" s="39"/>
      <c r="W5431" s="39"/>
      <c r="X5431" s="39"/>
    </row>
    <row r="5432" spans="2:24">
      <c r="B5432" s="59"/>
      <c r="C5432" s="44"/>
      <c r="D5432" s="45"/>
      <c r="E5432" s="42"/>
      <c r="I5432" s="39"/>
      <c r="J5432" s="39"/>
      <c r="K5432" s="39"/>
      <c r="L5432" s="39"/>
      <c r="M5432" s="39"/>
      <c r="N5432" s="39"/>
      <c r="O5432" s="39"/>
      <c r="P5432" s="39"/>
      <c r="Q5432" s="39"/>
      <c r="R5432" s="39"/>
      <c r="S5432" s="39"/>
      <c r="T5432" s="39"/>
      <c r="U5432" s="39"/>
      <c r="V5432" s="39"/>
      <c r="W5432" s="39"/>
      <c r="X5432" s="39"/>
    </row>
    <row r="5433" spans="2:24">
      <c r="B5433" s="59"/>
      <c r="C5433" s="44"/>
      <c r="D5433" s="45"/>
      <c r="E5433" s="42"/>
      <c r="I5433" s="39"/>
      <c r="J5433" s="39"/>
      <c r="K5433" s="39"/>
      <c r="L5433" s="39"/>
      <c r="M5433" s="39"/>
      <c r="N5433" s="39"/>
      <c r="O5433" s="39"/>
      <c r="P5433" s="39"/>
      <c r="Q5433" s="39"/>
      <c r="R5433" s="39"/>
      <c r="S5433" s="39"/>
      <c r="T5433" s="39"/>
      <c r="U5433" s="39"/>
      <c r="V5433" s="39"/>
      <c r="W5433" s="39"/>
      <c r="X5433" s="39"/>
    </row>
    <row r="5434" spans="2:24">
      <c r="B5434" s="59"/>
      <c r="C5434" s="44"/>
      <c r="D5434" s="45"/>
      <c r="E5434" s="42"/>
      <c r="I5434" s="39"/>
      <c r="J5434" s="39"/>
      <c r="K5434" s="39"/>
      <c r="L5434" s="39"/>
      <c r="M5434" s="39"/>
      <c r="N5434" s="39"/>
      <c r="O5434" s="39"/>
      <c r="P5434" s="39"/>
      <c r="Q5434" s="39"/>
      <c r="R5434" s="39"/>
      <c r="S5434" s="39"/>
      <c r="T5434" s="39"/>
      <c r="U5434" s="39"/>
      <c r="V5434" s="39"/>
      <c r="W5434" s="39"/>
      <c r="X5434" s="39"/>
    </row>
    <row r="5435" spans="2:24">
      <c r="B5435" s="59"/>
      <c r="C5435" s="44"/>
      <c r="D5435" s="45"/>
      <c r="E5435" s="42"/>
      <c r="I5435" s="39"/>
      <c r="J5435" s="39"/>
      <c r="K5435" s="39"/>
      <c r="L5435" s="39"/>
      <c r="M5435" s="39"/>
      <c r="N5435" s="39"/>
      <c r="O5435" s="39"/>
      <c r="P5435" s="39"/>
      <c r="Q5435" s="39"/>
      <c r="R5435" s="39"/>
      <c r="S5435" s="39"/>
      <c r="T5435" s="39"/>
      <c r="U5435" s="39"/>
      <c r="V5435" s="39"/>
      <c r="W5435" s="39"/>
      <c r="X5435" s="39"/>
    </row>
    <row r="5436" spans="2:24">
      <c r="B5436" s="59"/>
      <c r="C5436" s="44"/>
      <c r="D5436" s="45"/>
      <c r="E5436" s="42"/>
      <c r="I5436" s="39"/>
      <c r="J5436" s="39"/>
      <c r="K5436" s="39"/>
      <c r="L5436" s="39"/>
      <c r="M5436" s="39"/>
      <c r="N5436" s="39"/>
      <c r="O5436" s="39"/>
      <c r="P5436" s="39"/>
      <c r="Q5436" s="39"/>
      <c r="R5436" s="39"/>
      <c r="S5436" s="39"/>
      <c r="T5436" s="39"/>
      <c r="U5436" s="39"/>
      <c r="V5436" s="39"/>
      <c r="W5436" s="39"/>
      <c r="X5436" s="39"/>
    </row>
    <row r="5437" spans="2:24">
      <c r="B5437" s="59"/>
      <c r="C5437" s="44"/>
      <c r="D5437" s="45"/>
      <c r="E5437" s="42"/>
      <c r="I5437" s="39"/>
      <c r="J5437" s="39"/>
      <c r="K5437" s="39"/>
      <c r="L5437" s="39"/>
      <c r="M5437" s="39"/>
      <c r="N5437" s="39"/>
      <c r="O5437" s="39"/>
      <c r="P5437" s="39"/>
      <c r="Q5437" s="39"/>
      <c r="R5437" s="39"/>
      <c r="S5437" s="39"/>
      <c r="T5437" s="39"/>
      <c r="U5437" s="39"/>
      <c r="V5437" s="39"/>
      <c r="W5437" s="39"/>
      <c r="X5437" s="39"/>
    </row>
    <row r="5438" spans="2:24">
      <c r="B5438" s="59"/>
      <c r="C5438" s="44"/>
      <c r="D5438" s="45"/>
      <c r="E5438" s="42"/>
      <c r="I5438" s="39"/>
      <c r="J5438" s="39"/>
      <c r="K5438" s="39"/>
      <c r="L5438" s="39"/>
      <c r="M5438" s="39"/>
      <c r="N5438" s="39"/>
      <c r="O5438" s="39"/>
      <c r="P5438" s="39"/>
      <c r="Q5438" s="39"/>
      <c r="R5438" s="39"/>
      <c r="S5438" s="39"/>
      <c r="T5438" s="39"/>
      <c r="U5438" s="39"/>
      <c r="V5438" s="39"/>
      <c r="W5438" s="39"/>
      <c r="X5438" s="39"/>
    </row>
    <row r="5439" spans="2:24">
      <c r="B5439" s="59"/>
      <c r="C5439" s="44"/>
      <c r="D5439" s="45"/>
      <c r="E5439" s="42"/>
      <c r="I5439" s="39"/>
      <c r="J5439" s="39"/>
      <c r="K5439" s="39"/>
      <c r="L5439" s="39"/>
      <c r="M5439" s="39"/>
      <c r="N5439" s="39"/>
      <c r="O5439" s="39"/>
      <c r="P5439" s="39"/>
      <c r="Q5439" s="39"/>
      <c r="R5439" s="39"/>
      <c r="S5439" s="39"/>
      <c r="T5439" s="39"/>
      <c r="U5439" s="39"/>
      <c r="V5439" s="39"/>
      <c r="W5439" s="39"/>
      <c r="X5439" s="39"/>
    </row>
    <row r="5440" spans="2:24">
      <c r="B5440" s="59"/>
      <c r="C5440" s="44"/>
      <c r="D5440" s="45"/>
      <c r="E5440" s="42"/>
      <c r="I5440" s="39"/>
      <c r="J5440" s="39"/>
      <c r="K5440" s="39"/>
      <c r="L5440" s="39"/>
      <c r="M5440" s="39"/>
      <c r="N5440" s="39"/>
      <c r="O5440" s="39"/>
      <c r="P5440" s="39"/>
      <c r="Q5440" s="39"/>
      <c r="R5440" s="39"/>
      <c r="S5440" s="39"/>
      <c r="T5440" s="39"/>
      <c r="U5440" s="39"/>
      <c r="V5440" s="39"/>
      <c r="W5440" s="39"/>
      <c r="X5440" s="39"/>
    </row>
    <row r="5441" spans="2:24">
      <c r="B5441" s="59"/>
      <c r="C5441" s="44"/>
      <c r="D5441" s="45"/>
      <c r="E5441" s="42"/>
      <c r="I5441" s="39"/>
      <c r="J5441" s="39"/>
      <c r="K5441" s="39"/>
      <c r="L5441" s="39"/>
      <c r="M5441" s="39"/>
      <c r="N5441" s="39"/>
      <c r="O5441" s="39"/>
      <c r="P5441" s="39"/>
      <c r="Q5441" s="39"/>
      <c r="R5441" s="39"/>
      <c r="S5441" s="39"/>
      <c r="T5441" s="39"/>
      <c r="U5441" s="39"/>
      <c r="V5441" s="39"/>
      <c r="W5441" s="39"/>
      <c r="X5441" s="39"/>
    </row>
    <row r="5442" spans="2:24">
      <c r="B5442" s="59"/>
      <c r="C5442" s="44"/>
      <c r="D5442" s="45"/>
      <c r="E5442" s="42"/>
      <c r="I5442" s="39"/>
      <c r="J5442" s="39"/>
      <c r="K5442" s="39"/>
      <c r="L5442" s="39"/>
      <c r="M5442" s="39"/>
      <c r="N5442" s="39"/>
      <c r="O5442" s="39"/>
      <c r="P5442" s="39"/>
      <c r="Q5442" s="39"/>
      <c r="R5442" s="39"/>
      <c r="S5442" s="39"/>
      <c r="T5442" s="39"/>
      <c r="U5442" s="39"/>
      <c r="V5442" s="39"/>
      <c r="W5442" s="39"/>
      <c r="X5442" s="39"/>
    </row>
    <row r="5443" spans="2:24">
      <c r="B5443" s="59"/>
      <c r="C5443" s="44"/>
      <c r="D5443" s="45"/>
      <c r="E5443" s="42"/>
      <c r="I5443" s="39"/>
      <c r="J5443" s="39"/>
      <c r="K5443" s="39"/>
      <c r="L5443" s="39"/>
      <c r="M5443" s="39"/>
      <c r="N5443" s="39"/>
      <c r="O5443" s="39"/>
      <c r="P5443" s="39"/>
      <c r="Q5443" s="39"/>
      <c r="R5443" s="39"/>
      <c r="S5443" s="39"/>
      <c r="T5443" s="39"/>
      <c r="U5443" s="39"/>
      <c r="V5443" s="39"/>
      <c r="W5443" s="39"/>
      <c r="X5443" s="39"/>
    </row>
    <row r="5444" spans="2:24">
      <c r="B5444" s="59"/>
      <c r="C5444" s="44"/>
      <c r="D5444" s="45"/>
      <c r="E5444" s="42"/>
      <c r="I5444" s="39"/>
      <c r="J5444" s="39"/>
      <c r="K5444" s="39"/>
      <c r="L5444" s="39"/>
      <c r="M5444" s="39"/>
      <c r="N5444" s="39"/>
      <c r="O5444" s="39"/>
      <c r="P5444" s="39"/>
      <c r="Q5444" s="39"/>
      <c r="R5444" s="39"/>
      <c r="S5444" s="39"/>
      <c r="T5444" s="39"/>
      <c r="U5444" s="39"/>
      <c r="V5444" s="39"/>
      <c r="W5444" s="39"/>
      <c r="X5444" s="39"/>
    </row>
    <row r="5445" spans="2:24">
      <c r="B5445" s="59"/>
      <c r="C5445" s="44"/>
      <c r="D5445" s="45"/>
      <c r="E5445" s="42"/>
      <c r="I5445" s="39"/>
      <c r="J5445" s="39"/>
      <c r="K5445" s="39"/>
      <c r="L5445" s="39"/>
      <c r="M5445" s="39"/>
      <c r="N5445" s="39"/>
      <c r="O5445" s="39"/>
      <c r="P5445" s="39"/>
      <c r="Q5445" s="39"/>
      <c r="R5445" s="39"/>
      <c r="S5445" s="39"/>
      <c r="T5445" s="39"/>
      <c r="U5445" s="39"/>
      <c r="V5445" s="39"/>
      <c r="W5445" s="39"/>
      <c r="X5445" s="39"/>
    </row>
    <row r="5446" spans="2:24">
      <c r="B5446" s="59"/>
      <c r="C5446" s="44"/>
      <c r="D5446" s="45"/>
      <c r="E5446" s="42"/>
      <c r="I5446" s="39"/>
      <c r="J5446" s="39"/>
      <c r="K5446" s="39"/>
      <c r="L5446" s="39"/>
      <c r="M5446" s="39"/>
      <c r="N5446" s="39"/>
      <c r="O5446" s="39"/>
      <c r="P5446" s="39"/>
      <c r="Q5446" s="39"/>
      <c r="R5446" s="39"/>
      <c r="S5446" s="39"/>
      <c r="T5446" s="39"/>
      <c r="U5446" s="39"/>
      <c r="V5446" s="39"/>
      <c r="W5446" s="39"/>
      <c r="X5446" s="39"/>
    </row>
    <row r="5447" spans="2:24">
      <c r="B5447" s="59"/>
      <c r="C5447" s="44"/>
      <c r="D5447" s="45"/>
      <c r="E5447" s="42"/>
      <c r="I5447" s="39"/>
      <c r="J5447" s="39"/>
      <c r="K5447" s="39"/>
      <c r="L5447" s="39"/>
      <c r="M5447" s="39"/>
      <c r="N5447" s="39"/>
      <c r="O5447" s="39"/>
      <c r="P5447" s="39"/>
      <c r="Q5447" s="39"/>
      <c r="R5447" s="39"/>
      <c r="S5447" s="39"/>
      <c r="T5447" s="39"/>
      <c r="U5447" s="39"/>
      <c r="V5447" s="39"/>
      <c r="W5447" s="39"/>
      <c r="X5447" s="39"/>
    </row>
    <row r="5448" spans="2:24">
      <c r="B5448" s="59"/>
      <c r="C5448" s="44"/>
      <c r="D5448" s="45"/>
      <c r="E5448" s="42"/>
      <c r="I5448" s="39"/>
      <c r="J5448" s="39"/>
      <c r="K5448" s="39"/>
      <c r="L5448" s="39"/>
      <c r="M5448" s="39"/>
      <c r="N5448" s="39"/>
      <c r="O5448" s="39"/>
      <c r="P5448" s="39"/>
      <c r="Q5448" s="39"/>
      <c r="R5448" s="39"/>
      <c r="S5448" s="39"/>
      <c r="T5448" s="39"/>
      <c r="U5448" s="39"/>
      <c r="V5448" s="39"/>
      <c r="W5448" s="39"/>
      <c r="X5448" s="39"/>
    </row>
    <row r="5449" spans="2:24">
      <c r="B5449" s="59"/>
      <c r="C5449" s="44"/>
      <c r="D5449" s="45"/>
      <c r="E5449" s="42"/>
      <c r="I5449" s="39"/>
      <c r="J5449" s="39"/>
      <c r="K5449" s="39"/>
      <c r="L5449" s="39"/>
      <c r="M5449" s="39"/>
      <c r="N5449" s="39"/>
      <c r="O5449" s="39"/>
      <c r="P5449" s="39"/>
      <c r="Q5449" s="39"/>
      <c r="R5449" s="39"/>
      <c r="S5449" s="39"/>
      <c r="T5449" s="39"/>
      <c r="U5449" s="39"/>
      <c r="V5449" s="39"/>
      <c r="W5449" s="39"/>
      <c r="X5449" s="39"/>
    </row>
    <row r="5450" spans="2:24">
      <c r="B5450" s="59"/>
      <c r="C5450" s="44"/>
      <c r="D5450" s="45"/>
      <c r="E5450" s="42"/>
      <c r="I5450" s="39"/>
      <c r="J5450" s="39"/>
      <c r="K5450" s="39"/>
      <c r="L5450" s="39"/>
      <c r="M5450" s="39"/>
      <c r="N5450" s="39"/>
      <c r="O5450" s="39"/>
      <c r="P5450" s="39"/>
      <c r="Q5450" s="39"/>
      <c r="R5450" s="39"/>
      <c r="S5450" s="39"/>
      <c r="T5450" s="39"/>
      <c r="U5450" s="39"/>
      <c r="V5450" s="39"/>
      <c r="W5450" s="39"/>
      <c r="X5450" s="39"/>
    </row>
    <row r="5451" spans="2:24">
      <c r="B5451" s="59"/>
      <c r="C5451" s="44"/>
      <c r="D5451" s="45"/>
      <c r="E5451" s="42"/>
      <c r="I5451" s="39"/>
      <c r="J5451" s="39"/>
      <c r="K5451" s="39"/>
      <c r="L5451" s="39"/>
      <c r="M5451" s="39"/>
      <c r="N5451" s="39"/>
      <c r="O5451" s="39"/>
      <c r="P5451" s="39"/>
      <c r="Q5451" s="39"/>
      <c r="R5451" s="39"/>
      <c r="S5451" s="39"/>
      <c r="T5451" s="39"/>
      <c r="U5451" s="39"/>
      <c r="V5451" s="39"/>
      <c r="W5451" s="39"/>
      <c r="X5451" s="39"/>
    </row>
    <row r="5452" spans="2:24">
      <c r="B5452" s="59"/>
      <c r="C5452" s="44"/>
      <c r="D5452" s="45"/>
      <c r="E5452" s="42"/>
      <c r="I5452" s="39"/>
      <c r="J5452" s="39"/>
      <c r="K5452" s="39"/>
      <c r="L5452" s="39"/>
      <c r="M5452" s="39"/>
      <c r="N5452" s="39"/>
      <c r="O5452" s="39"/>
      <c r="P5452" s="39"/>
      <c r="Q5452" s="39"/>
      <c r="R5452" s="39"/>
      <c r="S5452" s="39"/>
      <c r="T5452" s="39"/>
      <c r="U5452" s="39"/>
      <c r="V5452" s="39"/>
      <c r="W5452" s="39"/>
      <c r="X5452" s="39"/>
    </row>
    <row r="5453" spans="2:24">
      <c r="B5453" s="59"/>
      <c r="C5453" s="44"/>
      <c r="D5453" s="45"/>
      <c r="E5453" s="42"/>
      <c r="I5453" s="39"/>
      <c r="J5453" s="39"/>
      <c r="K5453" s="39"/>
      <c r="L5453" s="39"/>
      <c r="M5453" s="39"/>
      <c r="N5453" s="39"/>
      <c r="O5453" s="39"/>
      <c r="P5453" s="39"/>
      <c r="Q5453" s="39"/>
      <c r="R5453" s="39"/>
      <c r="S5453" s="39"/>
      <c r="T5453" s="39"/>
      <c r="U5453" s="39"/>
      <c r="V5453" s="39"/>
      <c r="W5453" s="39"/>
      <c r="X5453" s="39"/>
    </row>
    <row r="5454" spans="2:24">
      <c r="B5454" s="59"/>
      <c r="C5454" s="44"/>
      <c r="D5454" s="45"/>
      <c r="E5454" s="42"/>
      <c r="I5454" s="39"/>
      <c r="J5454" s="39"/>
      <c r="K5454" s="39"/>
      <c r="L5454" s="39"/>
      <c r="M5454" s="39"/>
      <c r="N5454" s="39"/>
      <c r="O5454" s="39"/>
      <c r="P5454" s="39"/>
      <c r="Q5454" s="39"/>
      <c r="R5454" s="39"/>
      <c r="S5454" s="39"/>
      <c r="T5454" s="39"/>
      <c r="U5454" s="39"/>
      <c r="V5454" s="39"/>
      <c r="W5454" s="39"/>
      <c r="X5454" s="39"/>
    </row>
    <row r="5455" spans="2:24">
      <c r="B5455" s="59"/>
      <c r="C5455" s="44"/>
      <c r="D5455" s="45"/>
      <c r="E5455" s="42"/>
      <c r="I5455" s="39"/>
      <c r="J5455" s="39"/>
      <c r="K5455" s="39"/>
      <c r="L5455" s="39"/>
      <c r="M5455" s="39"/>
      <c r="N5455" s="39"/>
      <c r="O5455" s="39"/>
      <c r="P5455" s="39"/>
      <c r="Q5455" s="39"/>
      <c r="R5455" s="39"/>
      <c r="S5455" s="39"/>
      <c r="T5455" s="39"/>
      <c r="U5455" s="39"/>
      <c r="V5455" s="39"/>
      <c r="W5455" s="39"/>
      <c r="X5455" s="39"/>
    </row>
    <row r="5456" spans="2:24">
      <c r="B5456" s="59"/>
      <c r="C5456" s="44"/>
      <c r="D5456" s="45"/>
      <c r="E5456" s="42"/>
      <c r="I5456" s="39"/>
      <c r="J5456" s="39"/>
      <c r="K5456" s="39"/>
      <c r="L5456" s="39"/>
      <c r="M5456" s="39"/>
      <c r="N5456" s="39"/>
      <c r="O5456" s="39"/>
      <c r="P5456" s="39"/>
      <c r="Q5456" s="39"/>
      <c r="R5456" s="39"/>
      <c r="S5456" s="39"/>
      <c r="T5456" s="39"/>
      <c r="U5456" s="39"/>
      <c r="V5456" s="39"/>
      <c r="W5456" s="39"/>
      <c r="X5456" s="39"/>
    </row>
    <row r="5457" spans="2:24">
      <c r="B5457" s="59"/>
      <c r="C5457" s="44"/>
      <c r="D5457" s="45"/>
      <c r="E5457" s="42"/>
      <c r="I5457" s="39"/>
      <c r="J5457" s="39"/>
      <c r="K5457" s="39"/>
      <c r="L5457" s="39"/>
      <c r="M5457" s="39"/>
      <c r="N5457" s="39"/>
      <c r="O5457" s="39"/>
      <c r="P5457" s="39"/>
      <c r="Q5457" s="39"/>
      <c r="R5457" s="39"/>
      <c r="S5457" s="39"/>
      <c r="T5457" s="39"/>
      <c r="U5457" s="39"/>
      <c r="V5457" s="39"/>
      <c r="W5457" s="39"/>
      <c r="X5457" s="39"/>
    </row>
    <row r="5458" spans="2:24">
      <c r="B5458" s="59"/>
      <c r="C5458" s="44"/>
      <c r="D5458" s="45"/>
      <c r="E5458" s="42"/>
      <c r="I5458" s="39"/>
      <c r="J5458" s="39"/>
      <c r="K5458" s="39"/>
      <c r="L5458" s="39"/>
      <c r="M5458" s="39"/>
      <c r="N5458" s="39"/>
      <c r="O5458" s="39"/>
      <c r="P5458" s="39"/>
      <c r="Q5458" s="39"/>
      <c r="R5458" s="39"/>
      <c r="S5458" s="39"/>
      <c r="T5458" s="39"/>
      <c r="U5458" s="39"/>
      <c r="V5458" s="39"/>
      <c r="W5458" s="39"/>
      <c r="X5458" s="39"/>
    </row>
    <row r="5459" spans="2:24">
      <c r="B5459" s="59"/>
      <c r="C5459" s="44"/>
      <c r="D5459" s="45"/>
      <c r="E5459" s="42"/>
      <c r="I5459" s="39"/>
      <c r="J5459" s="39"/>
      <c r="K5459" s="39"/>
      <c r="L5459" s="39"/>
      <c r="M5459" s="39"/>
      <c r="N5459" s="39"/>
      <c r="O5459" s="39"/>
      <c r="P5459" s="39"/>
      <c r="Q5459" s="39"/>
      <c r="R5459" s="39"/>
      <c r="S5459" s="39"/>
      <c r="T5459" s="39"/>
      <c r="U5459" s="39"/>
      <c r="V5459" s="39"/>
      <c r="W5459" s="39"/>
      <c r="X5459" s="39"/>
    </row>
    <row r="5460" spans="2:24">
      <c r="B5460" s="59"/>
      <c r="C5460" s="44"/>
      <c r="D5460" s="45"/>
      <c r="E5460" s="42"/>
      <c r="I5460" s="39"/>
      <c r="J5460" s="39"/>
      <c r="K5460" s="39"/>
      <c r="L5460" s="39"/>
      <c r="M5460" s="39"/>
      <c r="N5460" s="39"/>
      <c r="O5460" s="39"/>
      <c r="P5460" s="39"/>
      <c r="Q5460" s="39"/>
      <c r="R5460" s="39"/>
      <c r="S5460" s="39"/>
      <c r="T5460" s="39"/>
      <c r="U5460" s="39"/>
      <c r="V5460" s="39"/>
      <c r="W5460" s="39"/>
      <c r="X5460" s="39"/>
    </row>
    <row r="5461" spans="2:24">
      <c r="B5461" s="59"/>
      <c r="C5461" s="44"/>
      <c r="D5461" s="45"/>
      <c r="E5461" s="42"/>
      <c r="I5461" s="39"/>
      <c r="J5461" s="39"/>
      <c r="K5461" s="39"/>
      <c r="L5461" s="39"/>
      <c r="M5461" s="39"/>
      <c r="N5461" s="39"/>
      <c r="O5461" s="39"/>
      <c r="P5461" s="39"/>
      <c r="Q5461" s="39"/>
      <c r="R5461" s="39"/>
      <c r="S5461" s="39"/>
      <c r="T5461" s="39"/>
      <c r="U5461" s="39"/>
      <c r="V5461" s="39"/>
      <c r="W5461" s="39"/>
      <c r="X5461" s="39"/>
    </row>
    <row r="5462" spans="2:24">
      <c r="B5462" s="59"/>
      <c r="C5462" s="44"/>
      <c r="D5462" s="45"/>
      <c r="E5462" s="42"/>
      <c r="I5462" s="39"/>
      <c r="J5462" s="39"/>
      <c r="K5462" s="39"/>
      <c r="L5462" s="39"/>
      <c r="M5462" s="39"/>
      <c r="N5462" s="39"/>
      <c r="O5462" s="39"/>
      <c r="P5462" s="39"/>
      <c r="Q5462" s="39"/>
      <c r="R5462" s="39"/>
      <c r="S5462" s="39"/>
      <c r="T5462" s="39"/>
      <c r="U5462" s="39"/>
      <c r="V5462" s="39"/>
      <c r="W5462" s="39"/>
      <c r="X5462" s="39"/>
    </row>
    <row r="5463" spans="2:24">
      <c r="B5463" s="59"/>
      <c r="C5463" s="44"/>
      <c r="D5463" s="45"/>
      <c r="E5463" s="42"/>
      <c r="I5463" s="39"/>
      <c r="J5463" s="39"/>
      <c r="K5463" s="39"/>
      <c r="L5463" s="39"/>
      <c r="M5463" s="39"/>
      <c r="N5463" s="39"/>
      <c r="O5463" s="39"/>
      <c r="P5463" s="39"/>
      <c r="Q5463" s="39"/>
      <c r="R5463" s="39"/>
      <c r="S5463" s="39"/>
      <c r="T5463" s="39"/>
      <c r="U5463" s="39"/>
      <c r="V5463" s="39"/>
      <c r="W5463" s="39"/>
      <c r="X5463" s="39"/>
    </row>
    <row r="5464" spans="2:24">
      <c r="B5464" s="59"/>
      <c r="C5464" s="44"/>
      <c r="D5464" s="45"/>
      <c r="E5464" s="42"/>
      <c r="I5464" s="39"/>
      <c r="J5464" s="39"/>
      <c r="K5464" s="39"/>
      <c r="L5464" s="39"/>
      <c r="M5464" s="39"/>
      <c r="N5464" s="39"/>
      <c r="O5464" s="39"/>
      <c r="P5464" s="39"/>
      <c r="Q5464" s="39"/>
      <c r="R5464" s="39"/>
      <c r="S5464" s="39"/>
      <c r="T5464" s="39"/>
      <c r="U5464" s="39"/>
      <c r="V5464" s="39"/>
      <c r="W5464" s="39"/>
      <c r="X5464" s="39"/>
    </row>
    <row r="5465" spans="2:24">
      <c r="B5465" s="59"/>
      <c r="C5465" s="44"/>
      <c r="D5465" s="45"/>
      <c r="E5465" s="42"/>
      <c r="I5465" s="39"/>
      <c r="J5465" s="39"/>
      <c r="K5465" s="39"/>
      <c r="L5465" s="39"/>
      <c r="M5465" s="39"/>
      <c r="N5465" s="39"/>
      <c r="O5465" s="39"/>
      <c r="P5465" s="39"/>
      <c r="Q5465" s="39"/>
      <c r="R5465" s="39"/>
      <c r="S5465" s="39"/>
      <c r="T5465" s="39"/>
      <c r="U5465" s="39"/>
      <c r="V5465" s="39"/>
      <c r="W5465" s="39"/>
      <c r="X5465" s="39"/>
    </row>
    <row r="5466" spans="2:24">
      <c r="B5466" s="59"/>
      <c r="C5466" s="44"/>
      <c r="D5466" s="45"/>
      <c r="E5466" s="42"/>
      <c r="I5466" s="39"/>
      <c r="J5466" s="39"/>
      <c r="K5466" s="39"/>
      <c r="L5466" s="39"/>
      <c r="M5466" s="39"/>
      <c r="N5466" s="39"/>
      <c r="O5466" s="39"/>
      <c r="P5466" s="39"/>
      <c r="Q5466" s="39"/>
      <c r="R5466" s="39"/>
      <c r="S5466" s="39"/>
      <c r="T5466" s="39"/>
      <c r="U5466" s="39"/>
      <c r="V5466" s="39"/>
      <c r="W5466" s="39"/>
      <c r="X5466" s="39"/>
    </row>
    <row r="5467" spans="2:24">
      <c r="B5467" s="59"/>
      <c r="C5467" s="44"/>
      <c r="D5467" s="45"/>
      <c r="E5467" s="42"/>
      <c r="I5467" s="39"/>
      <c r="J5467" s="39"/>
      <c r="K5467" s="39"/>
      <c r="L5467" s="39"/>
      <c r="M5467" s="39"/>
      <c r="N5467" s="39"/>
      <c r="O5467" s="39"/>
      <c r="P5467" s="39"/>
      <c r="Q5467" s="39"/>
      <c r="R5467" s="39"/>
      <c r="S5467" s="39"/>
      <c r="T5467" s="39"/>
      <c r="U5467" s="39"/>
      <c r="V5467" s="39"/>
      <c r="W5467" s="39"/>
      <c r="X5467" s="39"/>
    </row>
    <row r="5468" spans="2:24">
      <c r="B5468" s="59"/>
      <c r="C5468" s="44"/>
      <c r="D5468" s="45"/>
      <c r="E5468" s="42"/>
      <c r="I5468" s="39"/>
      <c r="J5468" s="39"/>
      <c r="K5468" s="39"/>
      <c r="L5468" s="39"/>
      <c r="M5468" s="39"/>
      <c r="N5468" s="39"/>
      <c r="O5468" s="39"/>
      <c r="P5468" s="39"/>
      <c r="Q5468" s="39"/>
      <c r="R5468" s="39"/>
      <c r="S5468" s="39"/>
      <c r="T5468" s="39"/>
      <c r="U5468" s="39"/>
      <c r="V5468" s="39"/>
      <c r="W5468" s="39"/>
      <c r="X5468" s="39"/>
    </row>
    <row r="5469" spans="2:24">
      <c r="B5469" s="59"/>
      <c r="C5469" s="44"/>
      <c r="D5469" s="45"/>
      <c r="E5469" s="42"/>
      <c r="I5469" s="39"/>
      <c r="J5469" s="39"/>
      <c r="K5469" s="39"/>
      <c r="L5469" s="39"/>
      <c r="M5469" s="39"/>
      <c r="N5469" s="39"/>
      <c r="O5469" s="39"/>
      <c r="P5469" s="39"/>
      <c r="Q5469" s="39"/>
      <c r="R5469" s="39"/>
      <c r="S5469" s="39"/>
      <c r="T5469" s="39"/>
      <c r="U5469" s="39"/>
      <c r="V5469" s="39"/>
      <c r="W5469" s="39"/>
      <c r="X5469" s="39"/>
    </row>
    <row r="5470" spans="2:24">
      <c r="B5470" s="59"/>
      <c r="C5470" s="44"/>
      <c r="D5470" s="45"/>
      <c r="E5470" s="42"/>
      <c r="I5470" s="39"/>
      <c r="J5470" s="39"/>
      <c r="K5470" s="39"/>
      <c r="L5470" s="39"/>
      <c r="M5470" s="39"/>
      <c r="N5470" s="39"/>
      <c r="O5470" s="39"/>
      <c r="P5470" s="39"/>
      <c r="Q5470" s="39"/>
      <c r="R5470" s="39"/>
      <c r="S5470" s="39"/>
      <c r="T5470" s="39"/>
      <c r="U5470" s="39"/>
      <c r="V5470" s="39"/>
      <c r="W5470" s="39"/>
      <c r="X5470" s="39"/>
    </row>
    <row r="5471" spans="2:24">
      <c r="B5471" s="59"/>
      <c r="C5471" s="44"/>
      <c r="D5471" s="45"/>
      <c r="E5471" s="42"/>
      <c r="I5471" s="39"/>
      <c r="J5471" s="39"/>
      <c r="K5471" s="39"/>
      <c r="L5471" s="39"/>
      <c r="M5471" s="39"/>
      <c r="N5471" s="39"/>
      <c r="O5471" s="39"/>
      <c r="P5471" s="39"/>
      <c r="Q5471" s="39"/>
      <c r="R5471" s="39"/>
      <c r="S5471" s="39"/>
      <c r="T5471" s="39"/>
      <c r="U5471" s="39"/>
      <c r="V5471" s="39"/>
      <c r="W5471" s="39"/>
      <c r="X5471" s="39"/>
    </row>
    <row r="5472" spans="2:24">
      <c r="B5472" s="59"/>
      <c r="C5472" s="44"/>
      <c r="D5472" s="45"/>
      <c r="E5472" s="42"/>
      <c r="I5472" s="39"/>
      <c r="J5472" s="39"/>
      <c r="K5472" s="39"/>
      <c r="L5472" s="39"/>
      <c r="M5472" s="39"/>
      <c r="N5472" s="39"/>
      <c r="O5472" s="39"/>
      <c r="P5472" s="39"/>
      <c r="Q5472" s="39"/>
      <c r="R5472" s="39"/>
      <c r="S5472" s="39"/>
      <c r="T5472" s="39"/>
      <c r="U5472" s="39"/>
      <c r="V5472" s="39"/>
      <c r="W5472" s="39"/>
      <c r="X5472" s="39"/>
    </row>
    <row r="5473" spans="2:24">
      <c r="B5473" s="59"/>
      <c r="C5473" s="44"/>
      <c r="D5473" s="45"/>
      <c r="E5473" s="42"/>
      <c r="I5473" s="39"/>
      <c r="J5473" s="39"/>
      <c r="K5473" s="39"/>
      <c r="L5473" s="39"/>
      <c r="M5473" s="39"/>
      <c r="N5473" s="39"/>
      <c r="O5473" s="39"/>
      <c r="P5473" s="39"/>
      <c r="Q5473" s="39"/>
      <c r="R5473" s="39"/>
      <c r="S5473" s="39"/>
      <c r="T5473" s="39"/>
      <c r="U5473" s="39"/>
      <c r="V5473" s="39"/>
      <c r="W5473" s="39"/>
      <c r="X5473" s="39"/>
    </row>
    <row r="5474" spans="2:24">
      <c r="B5474" s="59"/>
      <c r="C5474" s="44"/>
      <c r="D5474" s="45"/>
      <c r="E5474" s="42"/>
      <c r="I5474" s="39"/>
      <c r="J5474" s="39"/>
      <c r="K5474" s="39"/>
      <c r="L5474" s="39"/>
      <c r="M5474" s="39"/>
      <c r="N5474" s="39"/>
      <c r="O5474" s="39"/>
      <c r="P5474" s="39"/>
      <c r="Q5474" s="39"/>
      <c r="R5474" s="39"/>
      <c r="S5474" s="39"/>
      <c r="T5474" s="39"/>
      <c r="U5474" s="39"/>
      <c r="V5474" s="39"/>
      <c r="W5474" s="39"/>
      <c r="X5474" s="39"/>
    </row>
    <row r="5475" spans="2:24">
      <c r="B5475" s="59"/>
      <c r="C5475" s="44"/>
      <c r="D5475" s="45"/>
      <c r="E5475" s="42"/>
      <c r="I5475" s="39"/>
      <c r="J5475" s="39"/>
      <c r="K5475" s="39"/>
      <c r="L5475" s="39"/>
      <c r="M5475" s="39"/>
      <c r="N5475" s="39"/>
      <c r="O5475" s="39"/>
      <c r="P5475" s="39"/>
      <c r="Q5475" s="39"/>
      <c r="R5475" s="39"/>
      <c r="S5475" s="39"/>
      <c r="T5475" s="39"/>
      <c r="U5475" s="39"/>
      <c r="V5475" s="39"/>
      <c r="W5475" s="39"/>
      <c r="X5475" s="39"/>
    </row>
    <row r="5476" spans="2:24">
      <c r="B5476" s="59"/>
      <c r="C5476" s="44"/>
      <c r="D5476" s="45"/>
      <c r="E5476" s="42"/>
      <c r="I5476" s="39"/>
      <c r="J5476" s="39"/>
      <c r="K5476" s="39"/>
      <c r="L5476" s="39"/>
      <c r="M5476" s="39"/>
      <c r="N5476" s="39"/>
      <c r="O5476" s="39"/>
      <c r="P5476" s="39"/>
      <c r="Q5476" s="39"/>
      <c r="R5476" s="39"/>
      <c r="S5476" s="39"/>
      <c r="T5476" s="39"/>
      <c r="U5476" s="39"/>
      <c r="V5476" s="39"/>
      <c r="W5476" s="39"/>
      <c r="X5476" s="39"/>
    </row>
    <row r="5477" spans="2:24">
      <c r="B5477" s="59"/>
      <c r="C5477" s="44"/>
      <c r="D5477" s="45"/>
      <c r="E5477" s="42"/>
      <c r="I5477" s="39"/>
      <c r="J5477" s="39"/>
      <c r="K5477" s="39"/>
      <c r="L5477" s="39"/>
      <c r="M5477" s="39"/>
      <c r="N5477" s="39"/>
      <c r="O5477" s="39"/>
      <c r="P5477" s="39"/>
      <c r="Q5477" s="39"/>
      <c r="R5477" s="39"/>
      <c r="S5477" s="39"/>
      <c r="T5477" s="39"/>
      <c r="U5477" s="39"/>
      <c r="V5477" s="39"/>
      <c r="W5477" s="39"/>
      <c r="X5477" s="39"/>
    </row>
    <row r="5478" spans="2:24">
      <c r="B5478" s="59"/>
      <c r="C5478" s="44"/>
      <c r="D5478" s="45"/>
      <c r="E5478" s="42"/>
      <c r="I5478" s="39"/>
      <c r="J5478" s="39"/>
      <c r="K5478" s="39"/>
      <c r="L5478" s="39"/>
      <c r="M5478" s="39"/>
      <c r="N5478" s="39"/>
      <c r="O5478" s="39"/>
      <c r="P5478" s="39"/>
      <c r="Q5478" s="39"/>
      <c r="R5478" s="39"/>
      <c r="S5478" s="39"/>
      <c r="T5478" s="39"/>
      <c r="U5478" s="39"/>
      <c r="V5478" s="39"/>
      <c r="W5478" s="39"/>
      <c r="X5478" s="39"/>
    </row>
    <row r="5479" spans="2:24">
      <c r="B5479" s="59"/>
      <c r="C5479" s="44"/>
      <c r="D5479" s="45"/>
      <c r="E5479" s="42"/>
      <c r="I5479" s="39"/>
      <c r="J5479" s="39"/>
      <c r="K5479" s="39"/>
      <c r="L5479" s="39"/>
      <c r="M5479" s="39"/>
      <c r="N5479" s="39"/>
      <c r="O5479" s="39"/>
      <c r="P5479" s="39"/>
      <c r="Q5479" s="39"/>
      <c r="R5479" s="39"/>
      <c r="S5479" s="39"/>
      <c r="T5479" s="39"/>
      <c r="U5479" s="39"/>
      <c r="V5479" s="39"/>
      <c r="W5479" s="39"/>
      <c r="X5479" s="39"/>
    </row>
    <row r="5480" spans="2:24">
      <c r="B5480" s="59"/>
      <c r="C5480" s="44"/>
      <c r="D5480" s="45"/>
      <c r="E5480" s="42"/>
      <c r="I5480" s="39"/>
      <c r="J5480" s="39"/>
      <c r="K5480" s="39"/>
      <c r="L5480" s="39"/>
      <c r="M5480" s="39"/>
      <c r="N5480" s="39"/>
      <c r="O5480" s="39"/>
      <c r="P5480" s="39"/>
      <c r="Q5480" s="39"/>
      <c r="R5480" s="39"/>
      <c r="S5480" s="39"/>
      <c r="T5480" s="39"/>
      <c r="U5480" s="39"/>
      <c r="V5480" s="39"/>
      <c r="W5480" s="39"/>
      <c r="X5480" s="39"/>
    </row>
    <row r="5481" spans="2:24">
      <c r="B5481" s="59"/>
      <c r="C5481" s="44"/>
      <c r="D5481" s="45"/>
      <c r="E5481" s="42"/>
      <c r="I5481" s="39"/>
      <c r="J5481" s="39"/>
      <c r="K5481" s="39"/>
      <c r="L5481" s="39"/>
      <c r="M5481" s="39"/>
      <c r="N5481" s="39"/>
      <c r="O5481" s="39"/>
      <c r="P5481" s="39"/>
      <c r="Q5481" s="39"/>
      <c r="R5481" s="39"/>
      <c r="S5481" s="39"/>
      <c r="T5481" s="39"/>
      <c r="U5481" s="39"/>
      <c r="V5481" s="39"/>
      <c r="W5481" s="39"/>
      <c r="X5481" s="39"/>
    </row>
    <row r="5482" spans="2:24">
      <c r="B5482" s="59"/>
      <c r="C5482" s="44"/>
      <c r="D5482" s="45"/>
      <c r="E5482" s="42"/>
      <c r="I5482" s="39"/>
      <c r="J5482" s="39"/>
      <c r="K5482" s="39"/>
      <c r="L5482" s="39"/>
      <c r="M5482" s="39"/>
      <c r="N5482" s="39"/>
      <c r="O5482" s="39"/>
      <c r="P5482" s="39"/>
      <c r="Q5482" s="39"/>
      <c r="R5482" s="39"/>
      <c r="S5482" s="39"/>
      <c r="T5482" s="39"/>
      <c r="U5482" s="39"/>
      <c r="V5482" s="39"/>
      <c r="W5482" s="39"/>
      <c r="X5482" s="39"/>
    </row>
    <row r="5483" spans="2:24">
      <c r="B5483" s="59"/>
      <c r="C5483" s="44"/>
      <c r="D5483" s="45"/>
      <c r="E5483" s="42"/>
      <c r="I5483" s="39"/>
      <c r="J5483" s="39"/>
      <c r="K5483" s="39"/>
      <c r="L5483" s="39"/>
      <c r="M5483" s="39"/>
      <c r="N5483" s="39"/>
      <c r="O5483" s="39"/>
      <c r="P5483" s="39"/>
      <c r="Q5483" s="39"/>
      <c r="R5483" s="39"/>
      <c r="S5483" s="39"/>
      <c r="T5483" s="39"/>
      <c r="U5483" s="39"/>
      <c r="V5483" s="39"/>
      <c r="W5483" s="39"/>
      <c r="X5483" s="39"/>
    </row>
    <row r="5484" spans="2:24">
      <c r="B5484" s="59"/>
      <c r="C5484" s="44"/>
      <c r="D5484" s="45"/>
      <c r="E5484" s="42"/>
      <c r="I5484" s="39"/>
      <c r="J5484" s="39"/>
      <c r="K5484" s="39"/>
      <c r="L5484" s="39"/>
      <c r="M5484" s="39"/>
      <c r="N5484" s="39"/>
      <c r="O5484" s="39"/>
      <c r="P5484" s="39"/>
      <c r="Q5484" s="39"/>
      <c r="R5484" s="39"/>
      <c r="S5484" s="39"/>
      <c r="T5484" s="39"/>
      <c r="U5484" s="39"/>
      <c r="V5484" s="39"/>
      <c r="W5484" s="39"/>
      <c r="X5484" s="39"/>
    </row>
    <row r="5485" spans="2:24">
      <c r="B5485" s="59"/>
      <c r="C5485" s="44"/>
      <c r="D5485" s="45"/>
      <c r="E5485" s="42"/>
      <c r="I5485" s="39"/>
      <c r="J5485" s="39"/>
      <c r="K5485" s="39"/>
      <c r="L5485" s="39"/>
      <c r="M5485" s="39"/>
      <c r="N5485" s="39"/>
      <c r="O5485" s="39"/>
      <c r="P5485" s="39"/>
      <c r="Q5485" s="39"/>
      <c r="R5485" s="39"/>
      <c r="S5485" s="39"/>
      <c r="T5485" s="39"/>
      <c r="U5485" s="39"/>
      <c r="V5485" s="39"/>
      <c r="W5485" s="39"/>
      <c r="X5485" s="39"/>
    </row>
    <row r="5486" spans="2:24">
      <c r="B5486" s="59"/>
      <c r="C5486" s="44"/>
      <c r="D5486" s="45"/>
      <c r="E5486" s="42"/>
      <c r="I5486" s="39"/>
      <c r="J5486" s="39"/>
      <c r="K5486" s="39"/>
      <c r="L5486" s="39"/>
      <c r="M5486" s="39"/>
      <c r="N5486" s="39"/>
      <c r="O5486" s="39"/>
      <c r="P5486" s="39"/>
      <c r="Q5486" s="39"/>
      <c r="R5486" s="39"/>
      <c r="S5486" s="39"/>
      <c r="T5486" s="39"/>
      <c r="U5486" s="39"/>
      <c r="V5486" s="39"/>
      <c r="W5486" s="39"/>
      <c r="X5486" s="39"/>
    </row>
    <row r="5487" spans="2:24">
      <c r="B5487" s="59"/>
      <c r="C5487" s="44"/>
      <c r="D5487" s="45"/>
      <c r="E5487" s="42"/>
      <c r="I5487" s="39"/>
      <c r="J5487" s="39"/>
      <c r="K5487" s="39"/>
      <c r="L5487" s="39"/>
      <c r="M5487" s="39"/>
      <c r="N5487" s="39"/>
      <c r="O5487" s="39"/>
      <c r="P5487" s="39"/>
      <c r="Q5487" s="39"/>
      <c r="R5487" s="39"/>
      <c r="S5487" s="39"/>
      <c r="T5487" s="39"/>
      <c r="U5487" s="39"/>
      <c r="V5487" s="39"/>
      <c r="W5487" s="39"/>
      <c r="X5487" s="39"/>
    </row>
    <row r="5488" spans="2:24">
      <c r="B5488" s="59"/>
      <c r="C5488" s="44"/>
      <c r="D5488" s="45"/>
      <c r="E5488" s="42"/>
      <c r="I5488" s="39"/>
      <c r="J5488" s="39"/>
      <c r="K5488" s="39"/>
      <c r="L5488" s="39"/>
      <c r="M5488" s="39"/>
      <c r="N5488" s="39"/>
      <c r="O5488" s="39"/>
      <c r="P5488" s="39"/>
      <c r="Q5488" s="39"/>
      <c r="R5488" s="39"/>
      <c r="S5488" s="39"/>
      <c r="T5488" s="39"/>
      <c r="U5488" s="39"/>
      <c r="V5488" s="39"/>
      <c r="W5488" s="39"/>
      <c r="X5488" s="39"/>
    </row>
    <row r="5489" spans="2:24">
      <c r="B5489" s="59"/>
      <c r="C5489" s="44"/>
      <c r="D5489" s="45"/>
      <c r="E5489" s="42"/>
      <c r="I5489" s="39"/>
      <c r="J5489" s="39"/>
      <c r="K5489" s="39"/>
      <c r="L5489" s="39"/>
      <c r="M5489" s="39"/>
      <c r="N5489" s="39"/>
      <c r="O5489" s="39"/>
      <c r="P5489" s="39"/>
      <c r="Q5489" s="39"/>
      <c r="R5489" s="39"/>
      <c r="S5489" s="39"/>
      <c r="T5489" s="39"/>
      <c r="U5489" s="39"/>
      <c r="V5489" s="39"/>
      <c r="W5489" s="39"/>
      <c r="X5489" s="39"/>
    </row>
    <row r="5490" spans="2:24">
      <c r="B5490" s="59"/>
      <c r="C5490" s="44"/>
      <c r="D5490" s="45"/>
      <c r="E5490" s="42"/>
      <c r="I5490" s="39"/>
      <c r="J5490" s="39"/>
      <c r="K5490" s="39"/>
      <c r="L5490" s="39"/>
      <c r="M5490" s="39"/>
      <c r="N5490" s="39"/>
      <c r="O5490" s="39"/>
      <c r="P5490" s="39"/>
      <c r="Q5490" s="39"/>
      <c r="R5490" s="39"/>
      <c r="S5490" s="39"/>
      <c r="T5490" s="39"/>
      <c r="U5490" s="39"/>
      <c r="V5490" s="39"/>
      <c r="W5490" s="39"/>
      <c r="X5490" s="39"/>
    </row>
    <row r="5491" spans="2:24">
      <c r="B5491" s="59"/>
      <c r="C5491" s="44"/>
      <c r="D5491" s="45"/>
      <c r="E5491" s="42"/>
      <c r="I5491" s="39"/>
      <c r="J5491" s="39"/>
      <c r="K5491" s="39"/>
      <c r="L5491" s="39"/>
      <c r="M5491" s="39"/>
      <c r="N5491" s="39"/>
      <c r="O5491" s="39"/>
      <c r="P5491" s="39"/>
      <c r="Q5491" s="39"/>
      <c r="R5491" s="39"/>
      <c r="S5491" s="39"/>
      <c r="T5491" s="39"/>
      <c r="U5491" s="39"/>
      <c r="V5491" s="39"/>
      <c r="W5491" s="39"/>
      <c r="X5491" s="39"/>
    </row>
    <row r="5492" spans="2:24">
      <c r="B5492" s="59"/>
      <c r="C5492" s="44"/>
      <c r="D5492" s="45"/>
      <c r="E5492" s="42"/>
      <c r="I5492" s="39"/>
      <c r="J5492" s="39"/>
      <c r="K5492" s="39"/>
      <c r="L5492" s="39"/>
      <c r="M5492" s="39"/>
      <c r="N5492" s="39"/>
      <c r="O5492" s="39"/>
      <c r="P5492" s="39"/>
      <c r="Q5492" s="39"/>
      <c r="R5492" s="39"/>
      <c r="S5492" s="39"/>
      <c r="T5492" s="39"/>
      <c r="U5492" s="39"/>
      <c r="V5492" s="39"/>
      <c r="W5492" s="39"/>
      <c r="X5492" s="39"/>
    </row>
    <row r="5493" spans="2:24">
      <c r="B5493" s="59"/>
      <c r="C5493" s="44"/>
      <c r="D5493" s="45"/>
      <c r="E5493" s="42"/>
      <c r="I5493" s="39"/>
      <c r="J5493" s="39"/>
      <c r="K5493" s="39"/>
      <c r="L5493" s="39"/>
      <c r="M5493" s="39"/>
      <c r="N5493" s="39"/>
      <c r="O5493" s="39"/>
      <c r="P5493" s="39"/>
      <c r="Q5493" s="39"/>
      <c r="R5493" s="39"/>
      <c r="S5493" s="39"/>
      <c r="T5493" s="39"/>
      <c r="U5493" s="39"/>
      <c r="V5493" s="39"/>
      <c r="W5493" s="39"/>
      <c r="X5493" s="39"/>
    </row>
    <row r="5494" spans="2:24">
      <c r="B5494" s="59"/>
      <c r="C5494" s="44"/>
      <c r="D5494" s="45"/>
      <c r="E5494" s="42"/>
      <c r="I5494" s="39"/>
      <c r="J5494" s="39"/>
      <c r="K5494" s="39"/>
      <c r="L5494" s="39"/>
      <c r="M5494" s="39"/>
      <c r="N5494" s="39"/>
      <c r="O5494" s="39"/>
      <c r="P5494" s="39"/>
      <c r="Q5494" s="39"/>
      <c r="R5494" s="39"/>
      <c r="S5494" s="39"/>
      <c r="T5494" s="39"/>
      <c r="U5494" s="39"/>
      <c r="V5494" s="39"/>
      <c r="W5494" s="39"/>
      <c r="X5494" s="39"/>
    </row>
    <row r="5495" spans="2:24">
      <c r="B5495" s="59"/>
      <c r="C5495" s="44"/>
      <c r="D5495" s="45"/>
      <c r="E5495" s="42"/>
      <c r="I5495" s="39"/>
      <c r="J5495" s="39"/>
      <c r="K5495" s="39"/>
      <c r="L5495" s="39"/>
      <c r="M5495" s="39"/>
      <c r="N5495" s="39"/>
      <c r="O5495" s="39"/>
      <c r="P5495" s="39"/>
      <c r="Q5495" s="39"/>
      <c r="R5495" s="39"/>
      <c r="S5495" s="39"/>
      <c r="T5495" s="39"/>
      <c r="U5495" s="39"/>
      <c r="V5495" s="39"/>
      <c r="W5495" s="39"/>
      <c r="X5495" s="39"/>
    </row>
    <row r="5496" spans="2:24">
      <c r="B5496" s="59"/>
      <c r="C5496" s="44"/>
      <c r="D5496" s="45"/>
      <c r="E5496" s="42"/>
      <c r="I5496" s="39"/>
      <c r="J5496" s="39"/>
      <c r="K5496" s="39"/>
      <c r="L5496" s="39"/>
      <c r="M5496" s="39"/>
      <c r="N5496" s="39"/>
      <c r="O5496" s="39"/>
      <c r="P5496" s="39"/>
      <c r="Q5496" s="39"/>
      <c r="R5496" s="39"/>
      <c r="S5496" s="39"/>
      <c r="T5496" s="39"/>
      <c r="U5496" s="39"/>
      <c r="V5496" s="39"/>
      <c r="W5496" s="39"/>
      <c r="X5496" s="39"/>
    </row>
    <row r="5497" spans="2:24">
      <c r="B5497" s="59"/>
      <c r="C5497" s="44"/>
      <c r="D5497" s="45"/>
      <c r="E5497" s="42"/>
      <c r="I5497" s="39"/>
      <c r="J5497" s="39"/>
      <c r="K5497" s="39"/>
      <c r="L5497" s="39"/>
      <c r="M5497" s="39"/>
      <c r="N5497" s="39"/>
      <c r="O5497" s="39"/>
      <c r="P5497" s="39"/>
      <c r="Q5497" s="39"/>
      <c r="R5497" s="39"/>
      <c r="S5497" s="39"/>
      <c r="T5497" s="39"/>
      <c r="U5497" s="39"/>
      <c r="V5497" s="39"/>
      <c r="W5497" s="39"/>
      <c r="X5497" s="39"/>
    </row>
    <row r="5498" spans="2:24">
      <c r="B5498" s="59"/>
      <c r="C5498" s="44"/>
      <c r="D5498" s="45"/>
      <c r="E5498" s="42"/>
      <c r="I5498" s="39"/>
      <c r="J5498" s="39"/>
      <c r="K5498" s="39"/>
      <c r="L5498" s="39"/>
      <c r="M5498" s="39"/>
      <c r="N5498" s="39"/>
      <c r="O5498" s="39"/>
      <c r="P5498" s="39"/>
      <c r="Q5498" s="39"/>
      <c r="R5498" s="39"/>
      <c r="S5498" s="39"/>
      <c r="T5498" s="39"/>
      <c r="U5498" s="39"/>
      <c r="V5498" s="39"/>
      <c r="W5498" s="39"/>
      <c r="X5498" s="39"/>
    </row>
    <row r="5499" spans="2:24">
      <c r="B5499" s="59"/>
      <c r="C5499" s="44"/>
      <c r="D5499" s="45"/>
      <c r="E5499" s="42"/>
      <c r="I5499" s="39"/>
      <c r="J5499" s="39"/>
      <c r="K5499" s="39"/>
      <c r="L5499" s="39"/>
      <c r="M5499" s="39"/>
      <c r="N5499" s="39"/>
      <c r="O5499" s="39"/>
      <c r="P5499" s="39"/>
      <c r="Q5499" s="39"/>
      <c r="R5499" s="39"/>
      <c r="S5499" s="39"/>
      <c r="T5499" s="39"/>
      <c r="U5499" s="39"/>
      <c r="V5499" s="39"/>
      <c r="W5499" s="39"/>
      <c r="X5499" s="39"/>
    </row>
    <row r="5500" spans="2:24">
      <c r="B5500" s="59"/>
      <c r="C5500" s="44"/>
      <c r="D5500" s="45"/>
      <c r="E5500" s="42"/>
      <c r="I5500" s="39"/>
      <c r="J5500" s="39"/>
      <c r="K5500" s="39"/>
      <c r="L5500" s="39"/>
      <c r="M5500" s="39"/>
      <c r="N5500" s="39"/>
      <c r="O5500" s="39"/>
      <c r="P5500" s="39"/>
      <c r="Q5500" s="39"/>
      <c r="R5500" s="39"/>
      <c r="S5500" s="39"/>
      <c r="T5500" s="39"/>
      <c r="U5500" s="39"/>
      <c r="V5500" s="39"/>
      <c r="W5500" s="39"/>
      <c r="X5500" s="39"/>
    </row>
    <row r="5501" spans="2:24">
      <c r="B5501" s="59"/>
      <c r="C5501" s="44"/>
      <c r="D5501" s="45"/>
      <c r="E5501" s="42"/>
      <c r="I5501" s="39"/>
      <c r="J5501" s="39"/>
      <c r="K5501" s="39"/>
      <c r="L5501" s="39"/>
      <c r="M5501" s="39"/>
      <c r="N5501" s="39"/>
      <c r="O5501" s="39"/>
      <c r="P5501" s="39"/>
      <c r="Q5501" s="39"/>
      <c r="R5501" s="39"/>
      <c r="S5501" s="39"/>
      <c r="T5501" s="39"/>
      <c r="U5501" s="39"/>
      <c r="V5501" s="39"/>
      <c r="W5501" s="39"/>
      <c r="X5501" s="39"/>
    </row>
    <row r="5502" spans="2:24">
      <c r="B5502" s="59"/>
      <c r="C5502" s="44"/>
      <c r="D5502" s="45"/>
      <c r="E5502" s="42"/>
      <c r="I5502" s="39"/>
      <c r="J5502" s="39"/>
      <c r="K5502" s="39"/>
      <c r="L5502" s="39"/>
      <c r="M5502" s="39"/>
      <c r="N5502" s="39"/>
      <c r="O5502" s="39"/>
      <c r="P5502" s="39"/>
      <c r="Q5502" s="39"/>
      <c r="R5502" s="39"/>
      <c r="S5502" s="39"/>
      <c r="T5502" s="39"/>
      <c r="U5502" s="39"/>
      <c r="V5502" s="39"/>
      <c r="W5502" s="39"/>
      <c r="X5502" s="39"/>
    </row>
    <row r="5503" spans="2:24">
      <c r="B5503" s="59"/>
      <c r="C5503" s="44"/>
      <c r="D5503" s="45"/>
      <c r="E5503" s="42"/>
      <c r="I5503" s="39"/>
      <c r="J5503" s="39"/>
      <c r="K5503" s="39"/>
      <c r="L5503" s="39"/>
      <c r="M5503" s="39"/>
      <c r="N5503" s="39"/>
      <c r="O5503" s="39"/>
      <c r="P5503" s="39"/>
      <c r="Q5503" s="39"/>
      <c r="R5503" s="39"/>
      <c r="S5503" s="39"/>
      <c r="T5503" s="39"/>
      <c r="U5503" s="39"/>
      <c r="V5503" s="39"/>
      <c r="W5503" s="39"/>
      <c r="X5503" s="39"/>
    </row>
    <row r="5504" spans="2:24">
      <c r="B5504" s="59"/>
      <c r="C5504" s="44"/>
      <c r="D5504" s="45"/>
      <c r="E5504" s="42"/>
      <c r="I5504" s="39"/>
      <c r="J5504" s="39"/>
      <c r="K5504" s="39"/>
      <c r="L5504" s="39"/>
      <c r="M5504" s="39"/>
      <c r="N5504" s="39"/>
      <c r="O5504" s="39"/>
      <c r="P5504" s="39"/>
      <c r="Q5504" s="39"/>
      <c r="R5504" s="39"/>
      <c r="S5504" s="39"/>
      <c r="T5504" s="39"/>
      <c r="U5504" s="39"/>
      <c r="V5504" s="39"/>
      <c r="W5504" s="39"/>
      <c r="X5504" s="39"/>
    </row>
    <row r="5505" spans="2:24">
      <c r="B5505" s="59"/>
      <c r="C5505" s="44"/>
      <c r="D5505" s="45"/>
      <c r="E5505" s="42"/>
      <c r="I5505" s="39"/>
      <c r="J5505" s="39"/>
      <c r="K5505" s="39"/>
      <c r="L5505" s="39"/>
      <c r="M5505" s="39"/>
      <c r="N5505" s="39"/>
      <c r="O5505" s="39"/>
      <c r="P5505" s="39"/>
      <c r="Q5505" s="39"/>
      <c r="R5505" s="39"/>
      <c r="S5505" s="39"/>
      <c r="T5505" s="39"/>
      <c r="U5505" s="39"/>
      <c r="V5505" s="39"/>
      <c r="W5505" s="39"/>
      <c r="X5505" s="39"/>
    </row>
    <row r="5506" spans="2:24">
      <c r="B5506" s="59"/>
      <c r="C5506" s="44"/>
      <c r="D5506" s="45"/>
      <c r="E5506" s="42"/>
      <c r="I5506" s="39"/>
      <c r="J5506" s="39"/>
      <c r="K5506" s="39"/>
      <c r="L5506" s="39"/>
      <c r="M5506" s="39"/>
      <c r="N5506" s="39"/>
      <c r="O5506" s="39"/>
      <c r="P5506" s="39"/>
      <c r="Q5506" s="39"/>
      <c r="R5506" s="39"/>
      <c r="S5506" s="39"/>
      <c r="T5506" s="39"/>
      <c r="U5506" s="39"/>
      <c r="V5506" s="39"/>
      <c r="W5506" s="39"/>
      <c r="X5506" s="39"/>
    </row>
    <row r="5507" spans="2:24">
      <c r="B5507" s="59"/>
      <c r="C5507" s="44"/>
      <c r="D5507" s="45"/>
      <c r="E5507" s="42"/>
      <c r="I5507" s="39"/>
      <c r="J5507" s="39"/>
      <c r="K5507" s="39"/>
      <c r="L5507" s="39"/>
      <c r="M5507" s="39"/>
      <c r="N5507" s="39"/>
      <c r="O5507" s="39"/>
      <c r="P5507" s="39"/>
      <c r="Q5507" s="39"/>
      <c r="R5507" s="39"/>
      <c r="S5507" s="39"/>
      <c r="T5507" s="39"/>
      <c r="U5507" s="39"/>
      <c r="V5507" s="39"/>
      <c r="W5507" s="39"/>
      <c r="X5507" s="39"/>
    </row>
    <row r="5508" spans="2:24">
      <c r="B5508" s="59"/>
      <c r="C5508" s="44"/>
      <c r="D5508" s="45"/>
      <c r="E5508" s="42"/>
      <c r="I5508" s="39"/>
      <c r="J5508" s="39"/>
      <c r="K5508" s="39"/>
      <c r="L5508" s="39"/>
      <c r="M5508" s="39"/>
      <c r="N5508" s="39"/>
      <c r="O5508" s="39"/>
      <c r="P5508" s="39"/>
      <c r="Q5508" s="39"/>
      <c r="R5508" s="39"/>
      <c r="S5508" s="39"/>
      <c r="T5508" s="39"/>
      <c r="U5508" s="39"/>
      <c r="V5508" s="39"/>
      <c r="W5508" s="39"/>
      <c r="X5508" s="39"/>
    </row>
    <row r="5509" spans="2:24">
      <c r="B5509" s="59"/>
      <c r="C5509" s="44"/>
      <c r="D5509" s="45"/>
      <c r="E5509" s="42"/>
      <c r="I5509" s="39"/>
      <c r="J5509" s="39"/>
      <c r="K5509" s="39"/>
      <c r="L5509" s="39"/>
      <c r="M5509" s="39"/>
      <c r="N5509" s="39"/>
      <c r="O5509" s="39"/>
      <c r="P5509" s="39"/>
      <c r="Q5509" s="39"/>
      <c r="R5509" s="39"/>
      <c r="S5509" s="39"/>
      <c r="T5509" s="39"/>
      <c r="U5509" s="39"/>
      <c r="V5509" s="39"/>
      <c r="W5509" s="39"/>
      <c r="X5509" s="39"/>
    </row>
    <row r="5510" spans="2:24">
      <c r="B5510" s="59"/>
      <c r="C5510" s="44"/>
      <c r="D5510" s="45"/>
      <c r="E5510" s="42"/>
      <c r="I5510" s="39"/>
      <c r="J5510" s="39"/>
      <c r="K5510" s="39"/>
      <c r="L5510" s="39"/>
      <c r="M5510" s="39"/>
      <c r="N5510" s="39"/>
      <c r="O5510" s="39"/>
      <c r="P5510" s="39"/>
      <c r="Q5510" s="39"/>
      <c r="R5510" s="39"/>
      <c r="S5510" s="39"/>
      <c r="T5510" s="39"/>
      <c r="U5510" s="39"/>
      <c r="V5510" s="39"/>
      <c r="W5510" s="39"/>
      <c r="X5510" s="39"/>
    </row>
    <row r="5511" spans="2:24">
      <c r="B5511" s="59"/>
      <c r="C5511" s="44"/>
      <c r="D5511" s="45"/>
      <c r="E5511" s="42"/>
      <c r="I5511" s="39"/>
      <c r="J5511" s="39"/>
      <c r="K5511" s="39"/>
      <c r="L5511" s="39"/>
      <c r="M5511" s="39"/>
      <c r="N5511" s="39"/>
      <c r="O5511" s="39"/>
      <c r="P5511" s="39"/>
      <c r="Q5511" s="39"/>
      <c r="R5511" s="39"/>
      <c r="S5511" s="39"/>
      <c r="T5511" s="39"/>
      <c r="U5511" s="39"/>
      <c r="V5511" s="39"/>
      <c r="W5511" s="39"/>
      <c r="X5511" s="39"/>
    </row>
    <row r="5512" spans="2:24">
      <c r="B5512" s="59"/>
      <c r="C5512" s="44"/>
      <c r="D5512" s="45"/>
      <c r="E5512" s="42"/>
      <c r="I5512" s="39"/>
      <c r="J5512" s="39"/>
      <c r="K5512" s="39"/>
      <c r="L5512" s="39"/>
      <c r="M5512" s="39"/>
      <c r="N5512" s="39"/>
      <c r="O5512" s="39"/>
      <c r="P5512" s="39"/>
      <c r="Q5512" s="39"/>
      <c r="R5512" s="39"/>
      <c r="S5512" s="39"/>
      <c r="T5512" s="39"/>
      <c r="U5512" s="39"/>
      <c r="V5512" s="39"/>
      <c r="W5512" s="39"/>
      <c r="X5512" s="39"/>
    </row>
    <row r="5513" spans="2:24">
      <c r="B5513" s="59"/>
      <c r="C5513" s="44"/>
      <c r="D5513" s="45"/>
      <c r="E5513" s="42"/>
      <c r="I5513" s="39"/>
      <c r="J5513" s="39"/>
      <c r="K5513" s="39"/>
      <c r="L5513" s="39"/>
      <c r="M5513" s="39"/>
      <c r="N5513" s="39"/>
      <c r="O5513" s="39"/>
      <c r="P5513" s="39"/>
      <c r="Q5513" s="39"/>
      <c r="R5513" s="39"/>
      <c r="S5513" s="39"/>
      <c r="T5513" s="39"/>
      <c r="U5513" s="39"/>
      <c r="V5513" s="39"/>
      <c r="W5513" s="39"/>
      <c r="X5513" s="39"/>
    </row>
    <row r="5514" spans="2:24">
      <c r="B5514" s="59"/>
      <c r="C5514" s="44"/>
      <c r="D5514" s="45"/>
      <c r="E5514" s="42"/>
      <c r="I5514" s="39"/>
      <c r="J5514" s="39"/>
      <c r="K5514" s="39"/>
      <c r="L5514" s="39"/>
      <c r="M5514" s="39"/>
      <c r="N5514" s="39"/>
      <c r="O5514" s="39"/>
      <c r="P5514" s="39"/>
      <c r="Q5514" s="39"/>
      <c r="R5514" s="39"/>
      <c r="S5514" s="39"/>
      <c r="T5514" s="39"/>
      <c r="U5514" s="39"/>
      <c r="V5514" s="39"/>
      <c r="W5514" s="39"/>
      <c r="X5514" s="39"/>
    </row>
    <row r="5515" spans="2:24">
      <c r="B5515" s="59"/>
      <c r="C5515" s="44"/>
      <c r="D5515" s="45"/>
      <c r="E5515" s="42"/>
      <c r="I5515" s="39"/>
      <c r="J5515" s="39"/>
      <c r="K5515" s="39"/>
      <c r="L5515" s="39"/>
      <c r="M5515" s="39"/>
      <c r="N5515" s="39"/>
      <c r="O5515" s="39"/>
      <c r="P5515" s="39"/>
      <c r="Q5515" s="39"/>
      <c r="R5515" s="39"/>
      <c r="S5515" s="39"/>
      <c r="T5515" s="39"/>
      <c r="U5515" s="39"/>
      <c r="V5515" s="39"/>
      <c r="W5515" s="39"/>
      <c r="X5515" s="39"/>
    </row>
    <row r="5516" spans="2:24">
      <c r="B5516" s="59"/>
      <c r="C5516" s="44"/>
      <c r="D5516" s="45"/>
      <c r="E5516" s="42"/>
      <c r="I5516" s="39"/>
      <c r="J5516" s="39"/>
      <c r="K5516" s="39"/>
      <c r="L5516" s="39"/>
      <c r="M5516" s="39"/>
      <c r="N5516" s="39"/>
      <c r="O5516" s="39"/>
      <c r="P5516" s="39"/>
      <c r="Q5516" s="39"/>
      <c r="R5516" s="39"/>
      <c r="S5516" s="39"/>
      <c r="T5516" s="39"/>
      <c r="U5516" s="39"/>
      <c r="V5516" s="39"/>
      <c r="W5516" s="39"/>
      <c r="X5516" s="39"/>
    </row>
    <row r="5517" spans="2:24">
      <c r="B5517" s="59"/>
      <c r="C5517" s="44"/>
      <c r="D5517" s="45"/>
      <c r="E5517" s="42"/>
      <c r="I5517" s="39"/>
      <c r="J5517" s="39"/>
      <c r="K5517" s="39"/>
      <c r="L5517" s="39"/>
      <c r="M5517" s="39"/>
      <c r="N5517" s="39"/>
      <c r="O5517" s="39"/>
      <c r="P5517" s="39"/>
      <c r="Q5517" s="39"/>
      <c r="R5517" s="39"/>
      <c r="S5517" s="39"/>
      <c r="T5517" s="39"/>
      <c r="U5517" s="39"/>
      <c r="V5517" s="39"/>
      <c r="W5517" s="39"/>
      <c r="X5517" s="39"/>
    </row>
    <row r="5518" spans="2:24">
      <c r="B5518" s="59"/>
      <c r="C5518" s="44"/>
      <c r="D5518" s="45"/>
      <c r="E5518" s="42"/>
      <c r="I5518" s="39"/>
      <c r="J5518" s="39"/>
      <c r="K5518" s="39"/>
      <c r="L5518" s="39"/>
      <c r="M5518" s="39"/>
      <c r="N5518" s="39"/>
      <c r="O5518" s="39"/>
      <c r="P5518" s="39"/>
      <c r="Q5518" s="39"/>
      <c r="R5518" s="39"/>
      <c r="S5518" s="39"/>
      <c r="T5518" s="39"/>
      <c r="U5518" s="39"/>
      <c r="V5518" s="39"/>
      <c r="W5518" s="39"/>
      <c r="X5518" s="39"/>
    </row>
    <row r="5519" spans="2:24">
      <c r="B5519" s="59"/>
      <c r="C5519" s="44"/>
      <c r="D5519" s="45"/>
      <c r="E5519" s="42"/>
      <c r="I5519" s="39"/>
      <c r="J5519" s="39"/>
      <c r="K5519" s="39"/>
      <c r="L5519" s="39"/>
      <c r="M5519" s="39"/>
      <c r="N5519" s="39"/>
      <c r="O5519" s="39"/>
      <c r="P5519" s="39"/>
      <c r="Q5519" s="39"/>
      <c r="R5519" s="39"/>
      <c r="S5519" s="39"/>
      <c r="T5519" s="39"/>
      <c r="U5519" s="39"/>
      <c r="V5519" s="39"/>
      <c r="W5519" s="39"/>
      <c r="X5519" s="39"/>
    </row>
    <row r="5520" spans="2:24">
      <c r="B5520" s="59"/>
      <c r="C5520" s="44"/>
      <c r="D5520" s="45"/>
      <c r="E5520" s="42"/>
      <c r="I5520" s="39"/>
      <c r="J5520" s="39"/>
      <c r="K5520" s="39"/>
      <c r="L5520" s="39"/>
      <c r="M5520" s="39"/>
      <c r="N5520" s="39"/>
      <c r="O5520" s="39"/>
      <c r="P5520" s="39"/>
      <c r="Q5520" s="39"/>
      <c r="R5520" s="39"/>
      <c r="S5520" s="39"/>
      <c r="T5520" s="39"/>
      <c r="U5520" s="39"/>
      <c r="V5520" s="39"/>
      <c r="W5520" s="39"/>
      <c r="X5520" s="39"/>
    </row>
    <row r="5521" spans="2:24">
      <c r="B5521" s="59"/>
      <c r="C5521" s="44"/>
      <c r="D5521" s="45"/>
      <c r="E5521" s="42"/>
      <c r="I5521" s="39"/>
      <c r="J5521" s="39"/>
      <c r="K5521" s="39"/>
      <c r="L5521" s="39"/>
      <c r="M5521" s="39"/>
      <c r="N5521" s="39"/>
      <c r="O5521" s="39"/>
      <c r="P5521" s="39"/>
      <c r="Q5521" s="39"/>
      <c r="R5521" s="39"/>
      <c r="S5521" s="39"/>
      <c r="T5521" s="39"/>
      <c r="U5521" s="39"/>
      <c r="V5521" s="39"/>
      <c r="W5521" s="39"/>
      <c r="X5521" s="39"/>
    </row>
    <row r="5522" spans="2:24">
      <c r="B5522" s="59"/>
      <c r="C5522" s="44"/>
      <c r="D5522" s="45"/>
      <c r="E5522" s="42"/>
      <c r="I5522" s="39"/>
      <c r="J5522" s="39"/>
      <c r="K5522" s="39"/>
      <c r="L5522" s="39"/>
      <c r="M5522" s="39"/>
      <c r="N5522" s="39"/>
      <c r="O5522" s="39"/>
      <c r="P5522" s="39"/>
      <c r="Q5522" s="39"/>
      <c r="R5522" s="39"/>
      <c r="S5522" s="39"/>
      <c r="T5522" s="39"/>
      <c r="U5522" s="39"/>
      <c r="V5522" s="39"/>
      <c r="W5522" s="39"/>
      <c r="X5522" s="39"/>
    </row>
    <row r="5523" spans="2:24">
      <c r="B5523" s="59"/>
      <c r="C5523" s="44"/>
      <c r="D5523" s="45"/>
      <c r="E5523" s="42"/>
      <c r="I5523" s="39"/>
      <c r="J5523" s="39"/>
      <c r="K5523" s="39"/>
      <c r="L5523" s="39"/>
      <c r="M5523" s="39"/>
      <c r="N5523" s="39"/>
      <c r="O5523" s="39"/>
      <c r="P5523" s="39"/>
      <c r="Q5523" s="39"/>
      <c r="R5523" s="39"/>
      <c r="S5523" s="39"/>
      <c r="T5523" s="39"/>
      <c r="U5523" s="39"/>
      <c r="V5523" s="39"/>
      <c r="W5523" s="39"/>
      <c r="X5523" s="39"/>
    </row>
    <row r="5524" spans="2:24">
      <c r="B5524" s="59"/>
      <c r="C5524" s="44"/>
      <c r="D5524" s="45"/>
      <c r="E5524" s="42"/>
      <c r="I5524" s="39"/>
      <c r="J5524" s="39"/>
      <c r="K5524" s="39"/>
      <c r="L5524" s="39"/>
      <c r="M5524" s="39"/>
      <c r="N5524" s="39"/>
      <c r="O5524" s="39"/>
      <c r="P5524" s="39"/>
      <c r="Q5524" s="39"/>
      <c r="R5524" s="39"/>
      <c r="S5524" s="39"/>
      <c r="T5524" s="39"/>
      <c r="U5524" s="39"/>
      <c r="V5524" s="39"/>
      <c r="W5524" s="39"/>
      <c r="X5524" s="39"/>
    </row>
    <row r="5525" spans="2:24">
      <c r="B5525" s="59"/>
      <c r="C5525" s="44"/>
      <c r="D5525" s="45"/>
      <c r="E5525" s="42"/>
      <c r="I5525" s="39"/>
      <c r="J5525" s="39"/>
      <c r="K5525" s="39"/>
      <c r="L5525" s="39"/>
      <c r="M5525" s="39"/>
      <c r="N5525" s="39"/>
      <c r="O5525" s="39"/>
      <c r="P5525" s="39"/>
      <c r="Q5525" s="39"/>
      <c r="R5525" s="39"/>
      <c r="S5525" s="39"/>
      <c r="T5525" s="39"/>
      <c r="U5525" s="39"/>
      <c r="V5525" s="39"/>
      <c r="W5525" s="39"/>
      <c r="X5525" s="39"/>
    </row>
    <row r="5526" spans="2:24">
      <c r="B5526" s="59"/>
      <c r="C5526" s="44"/>
      <c r="D5526" s="45"/>
      <c r="E5526" s="42"/>
      <c r="I5526" s="39"/>
      <c r="J5526" s="39"/>
      <c r="K5526" s="39"/>
      <c r="L5526" s="39"/>
      <c r="M5526" s="39"/>
      <c r="N5526" s="39"/>
      <c r="O5526" s="39"/>
      <c r="P5526" s="39"/>
      <c r="Q5526" s="39"/>
      <c r="R5526" s="39"/>
      <c r="S5526" s="39"/>
      <c r="T5526" s="39"/>
      <c r="U5526" s="39"/>
      <c r="V5526" s="39"/>
      <c r="W5526" s="39"/>
      <c r="X5526" s="39"/>
    </row>
    <row r="5527" spans="2:24">
      <c r="B5527" s="59"/>
      <c r="C5527" s="44"/>
      <c r="D5527" s="45"/>
      <c r="E5527" s="42"/>
      <c r="I5527" s="39"/>
      <c r="J5527" s="39"/>
      <c r="K5527" s="39"/>
      <c r="L5527" s="39"/>
      <c r="M5527" s="39"/>
      <c r="N5527" s="39"/>
      <c r="O5527" s="39"/>
      <c r="P5527" s="39"/>
      <c r="Q5527" s="39"/>
      <c r="R5527" s="39"/>
      <c r="S5527" s="39"/>
      <c r="T5527" s="39"/>
      <c r="U5527" s="39"/>
      <c r="V5527" s="39"/>
      <c r="W5527" s="39"/>
      <c r="X5527" s="39"/>
    </row>
    <row r="5528" spans="2:24">
      <c r="B5528" s="59"/>
      <c r="C5528" s="44"/>
      <c r="D5528" s="45"/>
      <c r="E5528" s="42"/>
      <c r="I5528" s="39"/>
      <c r="J5528" s="39"/>
      <c r="K5528" s="39"/>
      <c r="L5528" s="39"/>
      <c r="M5528" s="39"/>
      <c r="N5528" s="39"/>
      <c r="O5528" s="39"/>
      <c r="P5528" s="39"/>
      <c r="Q5528" s="39"/>
      <c r="R5528" s="39"/>
      <c r="S5528" s="39"/>
      <c r="T5528" s="39"/>
      <c r="U5528" s="39"/>
      <c r="V5528" s="39"/>
      <c r="W5528" s="39"/>
      <c r="X5528" s="39"/>
    </row>
    <row r="5529" spans="2:24">
      <c r="B5529" s="59"/>
      <c r="C5529" s="44"/>
      <c r="D5529" s="45"/>
      <c r="E5529" s="42"/>
      <c r="I5529" s="39"/>
      <c r="J5529" s="39"/>
      <c r="K5529" s="39"/>
      <c r="L5529" s="39"/>
      <c r="M5529" s="39"/>
      <c r="N5529" s="39"/>
      <c r="O5529" s="39"/>
      <c r="P5529" s="39"/>
      <c r="Q5529" s="39"/>
      <c r="R5529" s="39"/>
      <c r="S5529" s="39"/>
      <c r="T5529" s="39"/>
      <c r="U5529" s="39"/>
      <c r="V5529" s="39"/>
      <c r="W5529" s="39"/>
      <c r="X5529" s="39"/>
    </row>
    <row r="5530" spans="2:24">
      <c r="B5530" s="59"/>
      <c r="C5530" s="44"/>
      <c r="D5530" s="45"/>
      <c r="E5530" s="42"/>
      <c r="I5530" s="39"/>
      <c r="J5530" s="39"/>
      <c r="K5530" s="39"/>
      <c r="L5530" s="39"/>
      <c r="M5530" s="39"/>
      <c r="N5530" s="39"/>
      <c r="O5530" s="39"/>
      <c r="P5530" s="39"/>
      <c r="Q5530" s="39"/>
      <c r="R5530" s="39"/>
      <c r="S5530" s="39"/>
      <c r="T5530" s="39"/>
      <c r="U5530" s="39"/>
      <c r="V5530" s="39"/>
      <c r="W5530" s="39"/>
      <c r="X5530" s="39"/>
    </row>
    <row r="5531" spans="2:24">
      <c r="B5531" s="59"/>
      <c r="C5531" s="44"/>
      <c r="D5531" s="45"/>
      <c r="E5531" s="42"/>
      <c r="I5531" s="39"/>
      <c r="J5531" s="39"/>
      <c r="K5531" s="39"/>
      <c r="L5531" s="39"/>
      <c r="M5531" s="39"/>
      <c r="N5531" s="39"/>
      <c r="O5531" s="39"/>
      <c r="P5531" s="39"/>
      <c r="Q5531" s="39"/>
      <c r="R5531" s="39"/>
      <c r="S5531" s="39"/>
      <c r="T5531" s="39"/>
      <c r="U5531" s="39"/>
      <c r="V5531" s="39"/>
      <c r="W5531" s="39"/>
      <c r="X5531" s="39"/>
    </row>
    <row r="5532" spans="2:24">
      <c r="B5532" s="59"/>
      <c r="C5532" s="44"/>
      <c r="D5532" s="45"/>
      <c r="E5532" s="42"/>
      <c r="I5532" s="39"/>
      <c r="J5532" s="39"/>
      <c r="K5532" s="39"/>
      <c r="L5532" s="39"/>
      <c r="M5532" s="39"/>
      <c r="N5532" s="39"/>
      <c r="O5532" s="39"/>
      <c r="P5532" s="39"/>
      <c r="Q5532" s="39"/>
      <c r="R5532" s="39"/>
      <c r="S5532" s="39"/>
      <c r="T5532" s="39"/>
      <c r="U5532" s="39"/>
      <c r="V5532" s="39"/>
      <c r="W5532" s="39"/>
      <c r="X5532" s="39"/>
    </row>
    <row r="5533" spans="2:24">
      <c r="B5533" s="59"/>
      <c r="C5533" s="44"/>
      <c r="D5533" s="45"/>
      <c r="E5533" s="42"/>
      <c r="I5533" s="39"/>
      <c r="J5533" s="39"/>
      <c r="K5533" s="39"/>
      <c r="L5533" s="39"/>
      <c r="M5533" s="39"/>
      <c r="N5533" s="39"/>
      <c r="O5533" s="39"/>
      <c r="P5533" s="39"/>
      <c r="Q5533" s="39"/>
      <c r="R5533" s="39"/>
      <c r="S5533" s="39"/>
      <c r="T5533" s="39"/>
      <c r="U5533" s="39"/>
      <c r="V5533" s="39"/>
      <c r="W5533" s="39"/>
      <c r="X5533" s="39"/>
    </row>
    <row r="5534" spans="2:24">
      <c r="B5534" s="59"/>
      <c r="C5534" s="44"/>
      <c r="D5534" s="45"/>
      <c r="E5534" s="42"/>
      <c r="I5534" s="39"/>
      <c r="J5534" s="39"/>
      <c r="K5534" s="39"/>
      <c r="L5534" s="39"/>
      <c r="M5534" s="39"/>
      <c r="N5534" s="39"/>
      <c r="O5534" s="39"/>
      <c r="P5534" s="39"/>
      <c r="Q5534" s="39"/>
      <c r="R5534" s="39"/>
      <c r="S5534" s="39"/>
      <c r="T5534" s="39"/>
      <c r="U5534" s="39"/>
      <c r="V5534" s="39"/>
      <c r="W5534" s="39"/>
      <c r="X5534" s="39"/>
    </row>
    <row r="5535" spans="2:24">
      <c r="B5535" s="59"/>
      <c r="C5535" s="44"/>
      <c r="D5535" s="45"/>
      <c r="E5535" s="42"/>
      <c r="I5535" s="39"/>
      <c r="J5535" s="39"/>
      <c r="K5535" s="39"/>
      <c r="L5535" s="39"/>
      <c r="M5535" s="39"/>
      <c r="N5535" s="39"/>
      <c r="O5535" s="39"/>
      <c r="P5535" s="39"/>
      <c r="Q5535" s="39"/>
      <c r="R5535" s="39"/>
      <c r="S5535" s="39"/>
      <c r="T5535" s="39"/>
      <c r="U5535" s="39"/>
      <c r="V5535" s="39"/>
      <c r="W5535" s="39"/>
      <c r="X5535" s="39"/>
    </row>
    <row r="5536" spans="2:24">
      <c r="B5536" s="59"/>
      <c r="C5536" s="44"/>
      <c r="D5536" s="45"/>
      <c r="E5536" s="42"/>
      <c r="I5536" s="39"/>
      <c r="J5536" s="39"/>
      <c r="K5536" s="39"/>
      <c r="L5536" s="39"/>
      <c r="M5536" s="39"/>
      <c r="N5536" s="39"/>
      <c r="O5536" s="39"/>
      <c r="P5536" s="39"/>
      <c r="Q5536" s="39"/>
      <c r="R5536" s="39"/>
      <c r="S5536" s="39"/>
      <c r="T5536" s="39"/>
      <c r="U5536" s="39"/>
      <c r="V5536" s="39"/>
      <c r="W5536" s="39"/>
      <c r="X5536" s="39"/>
    </row>
    <row r="5537" spans="2:24">
      <c r="B5537" s="59"/>
      <c r="C5537" s="44"/>
      <c r="D5537" s="45"/>
      <c r="E5537" s="42"/>
      <c r="I5537" s="39"/>
      <c r="J5537" s="39"/>
      <c r="K5537" s="39"/>
      <c r="L5537" s="39"/>
      <c r="M5537" s="39"/>
      <c r="N5537" s="39"/>
      <c r="O5537" s="39"/>
      <c r="P5537" s="39"/>
      <c r="Q5537" s="39"/>
      <c r="R5537" s="39"/>
      <c r="S5537" s="39"/>
      <c r="T5537" s="39"/>
      <c r="U5537" s="39"/>
      <c r="V5537" s="39"/>
      <c r="W5537" s="39"/>
      <c r="X5537" s="39"/>
    </row>
    <row r="5538" spans="2:24">
      <c r="B5538" s="59"/>
      <c r="C5538" s="44"/>
      <c r="D5538" s="45"/>
      <c r="E5538" s="42"/>
      <c r="I5538" s="39"/>
      <c r="J5538" s="39"/>
      <c r="K5538" s="39"/>
      <c r="L5538" s="39"/>
      <c r="M5538" s="39"/>
      <c r="N5538" s="39"/>
      <c r="O5538" s="39"/>
      <c r="P5538" s="39"/>
      <c r="Q5538" s="39"/>
      <c r="R5538" s="39"/>
      <c r="S5538" s="39"/>
      <c r="T5538" s="39"/>
      <c r="U5538" s="39"/>
      <c r="V5538" s="39"/>
      <c r="W5538" s="39"/>
      <c r="X5538" s="39"/>
    </row>
    <row r="5539" spans="2:24">
      <c r="B5539" s="59"/>
      <c r="C5539" s="44"/>
      <c r="D5539" s="45"/>
      <c r="E5539" s="42"/>
      <c r="I5539" s="39"/>
      <c r="J5539" s="39"/>
      <c r="K5539" s="39"/>
      <c r="L5539" s="39"/>
      <c r="M5539" s="39"/>
      <c r="N5539" s="39"/>
      <c r="O5539" s="39"/>
      <c r="P5539" s="39"/>
      <c r="Q5539" s="39"/>
      <c r="R5539" s="39"/>
      <c r="S5539" s="39"/>
      <c r="T5539" s="39"/>
      <c r="U5539" s="39"/>
      <c r="V5539" s="39"/>
      <c r="W5539" s="39"/>
      <c r="X5539" s="39"/>
    </row>
    <row r="5540" spans="2:24">
      <c r="B5540" s="59"/>
      <c r="C5540" s="44"/>
      <c r="D5540" s="45"/>
      <c r="E5540" s="42"/>
      <c r="I5540" s="39"/>
      <c r="J5540" s="39"/>
      <c r="K5540" s="39"/>
      <c r="L5540" s="39"/>
      <c r="M5540" s="39"/>
      <c r="N5540" s="39"/>
      <c r="O5540" s="39"/>
      <c r="P5540" s="39"/>
      <c r="Q5540" s="39"/>
      <c r="R5540" s="39"/>
      <c r="S5540" s="39"/>
      <c r="T5540" s="39"/>
      <c r="U5540" s="39"/>
      <c r="V5540" s="39"/>
      <c r="W5540" s="39"/>
      <c r="X5540" s="39"/>
    </row>
    <row r="5541" spans="2:24">
      <c r="B5541" s="59"/>
      <c r="C5541" s="44"/>
      <c r="D5541" s="45"/>
      <c r="E5541" s="42"/>
      <c r="I5541" s="39"/>
      <c r="J5541" s="39"/>
      <c r="K5541" s="39"/>
      <c r="L5541" s="39"/>
      <c r="M5541" s="39"/>
      <c r="N5541" s="39"/>
      <c r="O5541" s="39"/>
      <c r="P5541" s="39"/>
      <c r="Q5541" s="39"/>
      <c r="R5541" s="39"/>
      <c r="S5541" s="39"/>
      <c r="T5541" s="39"/>
      <c r="U5541" s="39"/>
      <c r="V5541" s="39"/>
      <c r="W5541" s="39"/>
      <c r="X5541" s="39"/>
    </row>
    <row r="5542" spans="2:24">
      <c r="B5542" s="59"/>
      <c r="C5542" s="44"/>
      <c r="D5542" s="45"/>
      <c r="E5542" s="42"/>
      <c r="I5542" s="39"/>
      <c r="J5542" s="39"/>
      <c r="K5542" s="39"/>
      <c r="L5542" s="39"/>
      <c r="M5542" s="39"/>
      <c r="N5542" s="39"/>
      <c r="O5542" s="39"/>
      <c r="P5542" s="39"/>
      <c r="Q5542" s="39"/>
      <c r="R5542" s="39"/>
      <c r="S5542" s="39"/>
      <c r="T5542" s="39"/>
      <c r="U5542" s="39"/>
      <c r="V5542" s="39"/>
      <c r="W5542" s="39"/>
      <c r="X5542" s="39"/>
    </row>
    <row r="5543" spans="2:24">
      <c r="B5543" s="59"/>
      <c r="C5543" s="44"/>
      <c r="D5543" s="45"/>
      <c r="E5543" s="42"/>
      <c r="I5543" s="39"/>
      <c r="J5543" s="39"/>
      <c r="K5543" s="39"/>
      <c r="L5543" s="39"/>
      <c r="M5543" s="39"/>
      <c r="N5543" s="39"/>
      <c r="O5543" s="39"/>
      <c r="P5543" s="39"/>
      <c r="Q5543" s="39"/>
      <c r="R5543" s="39"/>
      <c r="S5543" s="39"/>
      <c r="T5543" s="39"/>
      <c r="U5543" s="39"/>
      <c r="V5543" s="39"/>
      <c r="W5543" s="39"/>
      <c r="X5543" s="39"/>
    </row>
    <row r="5544" spans="2:24">
      <c r="B5544" s="59"/>
      <c r="C5544" s="44"/>
      <c r="D5544" s="45"/>
      <c r="E5544" s="42"/>
      <c r="I5544" s="39"/>
      <c r="J5544" s="39"/>
      <c r="K5544" s="39"/>
      <c r="L5544" s="39"/>
      <c r="M5544" s="39"/>
      <c r="N5544" s="39"/>
      <c r="O5544" s="39"/>
      <c r="P5544" s="39"/>
      <c r="Q5544" s="39"/>
      <c r="R5544" s="39"/>
      <c r="S5544" s="39"/>
      <c r="T5544" s="39"/>
      <c r="U5544" s="39"/>
      <c r="V5544" s="39"/>
      <c r="W5544" s="39"/>
      <c r="X5544" s="39"/>
    </row>
    <row r="5545" spans="2:24">
      <c r="B5545" s="59"/>
      <c r="C5545" s="44"/>
      <c r="D5545" s="45"/>
      <c r="E5545" s="42"/>
      <c r="I5545" s="39"/>
      <c r="J5545" s="39"/>
      <c r="K5545" s="39"/>
      <c r="L5545" s="39"/>
      <c r="M5545" s="39"/>
      <c r="N5545" s="39"/>
      <c r="O5545" s="39"/>
      <c r="P5545" s="39"/>
      <c r="Q5545" s="39"/>
      <c r="R5545" s="39"/>
      <c r="S5545" s="39"/>
      <c r="T5545" s="39"/>
      <c r="U5545" s="39"/>
      <c r="V5545" s="39"/>
      <c r="W5545" s="39"/>
      <c r="X5545" s="39"/>
    </row>
    <row r="5546" spans="2:24">
      <c r="B5546" s="59"/>
      <c r="C5546" s="44"/>
      <c r="D5546" s="45"/>
      <c r="E5546" s="42"/>
      <c r="I5546" s="39"/>
      <c r="J5546" s="39"/>
      <c r="K5546" s="39"/>
      <c r="L5546" s="39"/>
      <c r="M5546" s="39"/>
      <c r="N5546" s="39"/>
      <c r="O5546" s="39"/>
      <c r="P5546" s="39"/>
      <c r="Q5546" s="39"/>
      <c r="R5546" s="39"/>
      <c r="S5546" s="39"/>
      <c r="T5546" s="39"/>
      <c r="U5546" s="39"/>
      <c r="V5546" s="39"/>
      <c r="W5546" s="39"/>
      <c r="X5546" s="39"/>
    </row>
    <row r="5547" spans="2:24">
      <c r="B5547" s="59"/>
      <c r="C5547" s="44"/>
      <c r="D5547" s="45"/>
      <c r="E5547" s="42"/>
      <c r="I5547" s="39"/>
      <c r="J5547" s="39"/>
      <c r="K5547" s="39"/>
      <c r="L5547" s="39"/>
      <c r="M5547" s="39"/>
      <c r="N5547" s="39"/>
      <c r="O5547" s="39"/>
      <c r="P5547" s="39"/>
      <c r="Q5547" s="39"/>
      <c r="R5547" s="39"/>
      <c r="S5547" s="39"/>
      <c r="T5547" s="39"/>
      <c r="U5547" s="39"/>
      <c r="V5547" s="39"/>
      <c r="W5547" s="39"/>
      <c r="X5547" s="39"/>
    </row>
    <row r="5548" spans="2:24">
      <c r="B5548" s="59"/>
      <c r="C5548" s="44"/>
      <c r="D5548" s="45"/>
      <c r="E5548" s="42"/>
      <c r="I5548" s="39"/>
      <c r="J5548" s="39"/>
      <c r="K5548" s="39"/>
      <c r="L5548" s="39"/>
      <c r="M5548" s="39"/>
      <c r="N5548" s="39"/>
      <c r="O5548" s="39"/>
      <c r="P5548" s="39"/>
      <c r="Q5548" s="39"/>
      <c r="R5548" s="39"/>
      <c r="S5548" s="39"/>
      <c r="T5548" s="39"/>
      <c r="U5548" s="39"/>
      <c r="V5548" s="39"/>
      <c r="W5548" s="39"/>
      <c r="X5548" s="39"/>
    </row>
    <row r="5549" spans="2:24">
      <c r="B5549" s="59"/>
      <c r="C5549" s="44"/>
      <c r="D5549" s="45"/>
      <c r="E5549" s="42"/>
      <c r="I5549" s="39"/>
      <c r="J5549" s="39"/>
      <c r="K5549" s="39"/>
      <c r="L5549" s="39"/>
      <c r="M5549" s="39"/>
      <c r="N5549" s="39"/>
      <c r="O5549" s="39"/>
      <c r="P5549" s="39"/>
      <c r="Q5549" s="39"/>
      <c r="R5549" s="39"/>
      <c r="S5549" s="39"/>
      <c r="T5549" s="39"/>
      <c r="U5549" s="39"/>
      <c r="V5549" s="39"/>
      <c r="W5549" s="39"/>
      <c r="X5549" s="39"/>
    </row>
    <row r="5550" spans="2:24">
      <c r="B5550" s="59"/>
      <c r="C5550" s="44"/>
      <c r="D5550" s="45"/>
      <c r="E5550" s="42"/>
      <c r="I5550" s="39"/>
      <c r="J5550" s="39"/>
      <c r="K5550" s="39"/>
      <c r="L5550" s="39"/>
      <c r="M5550" s="39"/>
      <c r="N5550" s="39"/>
      <c r="O5550" s="39"/>
      <c r="P5550" s="39"/>
      <c r="Q5550" s="39"/>
      <c r="R5550" s="39"/>
      <c r="S5550" s="39"/>
      <c r="T5550" s="39"/>
      <c r="U5550" s="39"/>
      <c r="V5550" s="39"/>
      <c r="W5550" s="39"/>
      <c r="X5550" s="39"/>
    </row>
    <row r="5551" spans="2:24">
      <c r="B5551" s="59"/>
      <c r="C5551" s="44"/>
      <c r="D5551" s="45"/>
      <c r="E5551" s="42"/>
      <c r="I5551" s="39"/>
      <c r="J5551" s="39"/>
      <c r="K5551" s="39"/>
      <c r="L5551" s="39"/>
      <c r="M5551" s="39"/>
      <c r="N5551" s="39"/>
      <c r="O5551" s="39"/>
      <c r="P5551" s="39"/>
      <c r="Q5551" s="39"/>
      <c r="R5551" s="39"/>
      <c r="S5551" s="39"/>
      <c r="T5551" s="39"/>
      <c r="U5551" s="39"/>
      <c r="V5551" s="39"/>
      <c r="W5551" s="39"/>
      <c r="X5551" s="39"/>
    </row>
    <row r="5552" spans="2:24">
      <c r="B5552" s="59"/>
      <c r="C5552" s="44"/>
      <c r="D5552" s="45"/>
      <c r="E5552" s="42"/>
      <c r="I5552" s="39"/>
      <c r="J5552" s="39"/>
      <c r="K5552" s="39"/>
      <c r="L5552" s="39"/>
      <c r="M5552" s="39"/>
      <c r="N5552" s="39"/>
      <c r="O5552" s="39"/>
      <c r="P5552" s="39"/>
      <c r="Q5552" s="39"/>
      <c r="R5552" s="39"/>
      <c r="S5552" s="39"/>
      <c r="T5552" s="39"/>
      <c r="U5552" s="39"/>
      <c r="V5552" s="39"/>
      <c r="W5552" s="39"/>
      <c r="X5552" s="39"/>
    </row>
    <row r="5553" spans="2:24">
      <c r="B5553" s="59"/>
      <c r="C5553" s="44"/>
      <c r="D5553" s="45"/>
      <c r="E5553" s="42"/>
      <c r="I5553" s="39"/>
      <c r="J5553" s="39"/>
      <c r="K5553" s="39"/>
      <c r="L5553" s="39"/>
      <c r="M5553" s="39"/>
      <c r="N5553" s="39"/>
      <c r="O5553" s="39"/>
      <c r="P5553" s="39"/>
      <c r="Q5553" s="39"/>
      <c r="R5553" s="39"/>
      <c r="S5553" s="39"/>
      <c r="T5553" s="39"/>
      <c r="U5553" s="39"/>
      <c r="V5553" s="39"/>
      <c r="W5553" s="39"/>
      <c r="X5553" s="39"/>
    </row>
    <row r="5554" spans="2:24">
      <c r="B5554" s="59"/>
      <c r="C5554" s="44"/>
      <c r="D5554" s="45"/>
      <c r="E5554" s="42"/>
      <c r="I5554" s="39"/>
      <c r="J5554" s="39"/>
      <c r="K5554" s="39"/>
      <c r="L5554" s="39"/>
      <c r="M5554" s="39"/>
      <c r="N5554" s="39"/>
      <c r="O5554" s="39"/>
      <c r="P5554" s="39"/>
      <c r="Q5554" s="39"/>
      <c r="R5554" s="39"/>
      <c r="S5554" s="39"/>
      <c r="T5554" s="39"/>
      <c r="U5554" s="39"/>
      <c r="V5554" s="39"/>
      <c r="W5554" s="39"/>
      <c r="X5554" s="39"/>
    </row>
    <row r="5555" spans="2:24">
      <c r="B5555" s="59"/>
      <c r="C5555" s="44"/>
      <c r="D5555" s="45"/>
      <c r="E5555" s="42"/>
      <c r="I5555" s="39"/>
      <c r="J5555" s="39"/>
      <c r="K5555" s="39"/>
      <c r="L5555" s="39"/>
      <c r="M5555" s="39"/>
      <c r="N5555" s="39"/>
      <c r="O5555" s="39"/>
      <c r="P5555" s="39"/>
      <c r="Q5555" s="39"/>
      <c r="R5555" s="39"/>
      <c r="S5555" s="39"/>
      <c r="T5555" s="39"/>
      <c r="U5555" s="39"/>
      <c r="V5555" s="39"/>
      <c r="W5555" s="39"/>
      <c r="X5555" s="39"/>
    </row>
    <row r="5556" spans="2:24">
      <c r="B5556" s="59"/>
      <c r="C5556" s="44"/>
      <c r="D5556" s="45"/>
      <c r="E5556" s="42"/>
      <c r="I5556" s="39"/>
      <c r="J5556" s="39"/>
      <c r="K5556" s="39"/>
      <c r="L5556" s="39"/>
      <c r="M5556" s="39"/>
      <c r="N5556" s="39"/>
      <c r="O5556" s="39"/>
      <c r="P5556" s="39"/>
      <c r="Q5556" s="39"/>
      <c r="R5556" s="39"/>
      <c r="S5556" s="39"/>
      <c r="T5556" s="39"/>
      <c r="U5556" s="39"/>
      <c r="V5556" s="39"/>
      <c r="W5556" s="39"/>
      <c r="X5556" s="39"/>
    </row>
    <row r="5557" spans="2:24">
      <c r="B5557" s="59"/>
      <c r="C5557" s="44"/>
      <c r="D5557" s="45"/>
      <c r="E5557" s="42"/>
      <c r="I5557" s="39"/>
      <c r="J5557" s="39"/>
      <c r="K5557" s="39"/>
      <c r="L5557" s="39"/>
      <c r="M5557" s="39"/>
      <c r="N5557" s="39"/>
      <c r="O5557" s="39"/>
      <c r="P5557" s="39"/>
      <c r="Q5557" s="39"/>
      <c r="R5557" s="39"/>
      <c r="S5557" s="39"/>
      <c r="T5557" s="39"/>
      <c r="U5557" s="39"/>
      <c r="V5557" s="39"/>
      <c r="W5557" s="39"/>
      <c r="X5557" s="39"/>
    </row>
    <row r="5558" spans="2:24">
      <c r="B5558" s="59"/>
      <c r="C5558" s="44"/>
      <c r="D5558" s="45"/>
      <c r="E5558" s="42"/>
      <c r="I5558" s="39"/>
      <c r="J5558" s="39"/>
      <c r="K5558" s="39"/>
      <c r="L5558" s="39"/>
      <c r="M5558" s="39"/>
      <c r="N5558" s="39"/>
      <c r="O5558" s="39"/>
      <c r="P5558" s="39"/>
      <c r="Q5558" s="39"/>
      <c r="R5558" s="39"/>
      <c r="S5558" s="39"/>
      <c r="T5558" s="39"/>
      <c r="U5558" s="39"/>
      <c r="V5558" s="39"/>
      <c r="W5558" s="39"/>
      <c r="X5558" s="39"/>
    </row>
    <row r="5559" spans="2:24">
      <c r="B5559" s="59"/>
      <c r="C5559" s="44"/>
      <c r="D5559" s="45"/>
      <c r="E5559" s="42"/>
      <c r="I5559" s="39"/>
      <c r="J5559" s="39"/>
      <c r="K5559" s="39"/>
      <c r="L5559" s="39"/>
      <c r="M5559" s="39"/>
      <c r="N5559" s="39"/>
      <c r="O5559" s="39"/>
      <c r="P5559" s="39"/>
      <c r="Q5559" s="39"/>
      <c r="R5559" s="39"/>
      <c r="S5559" s="39"/>
      <c r="T5559" s="39"/>
      <c r="U5559" s="39"/>
      <c r="V5559" s="39"/>
      <c r="W5559" s="39"/>
      <c r="X5559" s="39"/>
    </row>
    <row r="5560" spans="2:24">
      <c r="B5560" s="59"/>
      <c r="C5560" s="44"/>
      <c r="D5560" s="45"/>
      <c r="E5560" s="42"/>
      <c r="I5560" s="39"/>
      <c r="J5560" s="39"/>
      <c r="K5560" s="39"/>
      <c r="L5560" s="39"/>
      <c r="M5560" s="39"/>
      <c r="N5560" s="39"/>
      <c r="O5560" s="39"/>
      <c r="P5560" s="39"/>
      <c r="Q5560" s="39"/>
      <c r="R5560" s="39"/>
      <c r="S5560" s="39"/>
      <c r="T5560" s="39"/>
      <c r="U5560" s="39"/>
      <c r="V5560" s="39"/>
      <c r="W5560" s="39"/>
      <c r="X5560" s="39"/>
    </row>
    <row r="5561" spans="2:24">
      <c r="B5561" s="59"/>
      <c r="C5561" s="44"/>
      <c r="D5561" s="45"/>
      <c r="E5561" s="42"/>
      <c r="I5561" s="39"/>
      <c r="J5561" s="39"/>
      <c r="K5561" s="39"/>
      <c r="L5561" s="39"/>
      <c r="M5561" s="39"/>
      <c r="N5561" s="39"/>
      <c r="O5561" s="39"/>
      <c r="P5561" s="39"/>
      <c r="Q5561" s="39"/>
      <c r="R5561" s="39"/>
      <c r="S5561" s="39"/>
      <c r="T5561" s="39"/>
      <c r="U5561" s="39"/>
      <c r="V5561" s="39"/>
      <c r="W5561" s="39"/>
      <c r="X5561" s="39"/>
    </row>
    <row r="5562" spans="2:24">
      <c r="B5562" s="59"/>
      <c r="C5562" s="44"/>
      <c r="D5562" s="45"/>
      <c r="E5562" s="42"/>
      <c r="I5562" s="39"/>
      <c r="J5562" s="39"/>
      <c r="K5562" s="39"/>
      <c r="L5562" s="39"/>
      <c r="M5562" s="39"/>
      <c r="N5562" s="39"/>
      <c r="O5562" s="39"/>
      <c r="P5562" s="39"/>
      <c r="Q5562" s="39"/>
      <c r="R5562" s="39"/>
      <c r="S5562" s="39"/>
      <c r="T5562" s="39"/>
      <c r="U5562" s="39"/>
      <c r="V5562" s="39"/>
      <c r="W5562" s="39"/>
      <c r="X5562" s="39"/>
    </row>
    <row r="5563" spans="2:24">
      <c r="B5563" s="59"/>
      <c r="C5563" s="44"/>
      <c r="D5563" s="45"/>
      <c r="E5563" s="42"/>
      <c r="I5563" s="39"/>
      <c r="J5563" s="39"/>
      <c r="K5563" s="39"/>
      <c r="L5563" s="39"/>
      <c r="M5563" s="39"/>
      <c r="N5563" s="39"/>
      <c r="O5563" s="39"/>
      <c r="P5563" s="39"/>
      <c r="Q5563" s="39"/>
      <c r="R5563" s="39"/>
      <c r="S5563" s="39"/>
      <c r="T5563" s="39"/>
      <c r="U5563" s="39"/>
      <c r="V5563" s="39"/>
      <c r="W5563" s="39"/>
      <c r="X5563" s="39"/>
    </row>
    <row r="5564" spans="2:24">
      <c r="B5564" s="59"/>
      <c r="C5564" s="44"/>
      <c r="D5564" s="45"/>
      <c r="E5564" s="42"/>
      <c r="I5564" s="39"/>
      <c r="J5564" s="39"/>
      <c r="K5564" s="39"/>
      <c r="L5564" s="39"/>
      <c r="M5564" s="39"/>
      <c r="N5564" s="39"/>
      <c r="O5564" s="39"/>
      <c r="P5564" s="39"/>
      <c r="Q5564" s="39"/>
      <c r="R5564" s="39"/>
      <c r="S5564" s="39"/>
      <c r="T5564" s="39"/>
      <c r="U5564" s="39"/>
      <c r="V5564" s="39"/>
      <c r="W5564" s="39"/>
      <c r="X5564" s="39"/>
    </row>
    <row r="5565" spans="2:24">
      <c r="B5565" s="59"/>
      <c r="C5565" s="44"/>
      <c r="D5565" s="45"/>
      <c r="E5565" s="42"/>
      <c r="I5565" s="39"/>
      <c r="J5565" s="39"/>
      <c r="K5565" s="39"/>
      <c r="L5565" s="39"/>
      <c r="M5565" s="39"/>
      <c r="N5565" s="39"/>
      <c r="O5565" s="39"/>
      <c r="P5565" s="39"/>
      <c r="Q5565" s="39"/>
      <c r="R5565" s="39"/>
      <c r="S5565" s="39"/>
      <c r="T5565" s="39"/>
      <c r="U5565" s="39"/>
      <c r="V5565" s="39"/>
      <c r="W5565" s="39"/>
      <c r="X5565" s="39"/>
    </row>
    <row r="5566" spans="2:24">
      <c r="B5566" s="59"/>
      <c r="C5566" s="44"/>
      <c r="D5566" s="45"/>
      <c r="E5566" s="42"/>
      <c r="I5566" s="39"/>
      <c r="J5566" s="39"/>
      <c r="K5566" s="39"/>
      <c r="L5566" s="39"/>
      <c r="M5566" s="39"/>
      <c r="N5566" s="39"/>
      <c r="O5566" s="39"/>
      <c r="P5566" s="39"/>
      <c r="Q5566" s="39"/>
      <c r="R5566" s="39"/>
      <c r="S5566" s="39"/>
      <c r="T5566" s="39"/>
      <c r="U5566" s="39"/>
      <c r="V5566" s="39"/>
      <c r="W5566" s="39"/>
      <c r="X5566" s="39"/>
    </row>
    <row r="5567" spans="2:24">
      <c r="B5567" s="59"/>
      <c r="C5567" s="44"/>
      <c r="D5567" s="45"/>
      <c r="E5567" s="42"/>
      <c r="I5567" s="39"/>
      <c r="J5567" s="39"/>
      <c r="K5567" s="39"/>
      <c r="L5567" s="39"/>
      <c r="M5567" s="39"/>
      <c r="N5567" s="39"/>
      <c r="O5567" s="39"/>
      <c r="P5567" s="39"/>
      <c r="Q5567" s="39"/>
      <c r="R5567" s="39"/>
      <c r="S5567" s="39"/>
      <c r="T5567" s="39"/>
      <c r="U5567" s="39"/>
      <c r="V5567" s="39"/>
      <c r="W5567" s="39"/>
      <c r="X5567" s="39"/>
    </row>
    <row r="5568" spans="2:24">
      <c r="B5568" s="59"/>
      <c r="C5568" s="44"/>
      <c r="D5568" s="45"/>
      <c r="E5568" s="42"/>
      <c r="I5568" s="39"/>
      <c r="J5568" s="39"/>
      <c r="K5568" s="39"/>
      <c r="L5568" s="39"/>
      <c r="M5568" s="39"/>
      <c r="N5568" s="39"/>
      <c r="O5568" s="39"/>
      <c r="P5568" s="39"/>
      <c r="Q5568" s="39"/>
      <c r="R5568" s="39"/>
      <c r="S5568" s="39"/>
      <c r="T5568" s="39"/>
      <c r="U5568" s="39"/>
      <c r="V5568" s="39"/>
      <c r="W5568" s="39"/>
      <c r="X5568" s="39"/>
    </row>
    <row r="5569" spans="2:24">
      <c r="B5569" s="59"/>
      <c r="C5569" s="44"/>
      <c r="D5569" s="45"/>
      <c r="E5569" s="42"/>
      <c r="I5569" s="39"/>
      <c r="J5569" s="39"/>
      <c r="K5569" s="39"/>
      <c r="L5569" s="39"/>
      <c r="M5569" s="39"/>
      <c r="N5569" s="39"/>
      <c r="O5569" s="39"/>
      <c r="P5569" s="39"/>
      <c r="Q5569" s="39"/>
      <c r="R5569" s="39"/>
      <c r="S5569" s="39"/>
      <c r="T5569" s="39"/>
      <c r="U5569" s="39"/>
      <c r="V5569" s="39"/>
      <c r="W5569" s="39"/>
      <c r="X5569" s="39"/>
    </row>
    <row r="5570" spans="2:24">
      <c r="B5570" s="59"/>
      <c r="C5570" s="44"/>
      <c r="D5570" s="45"/>
      <c r="E5570" s="42"/>
      <c r="I5570" s="39"/>
      <c r="J5570" s="39"/>
      <c r="K5570" s="39"/>
      <c r="L5570" s="39"/>
      <c r="M5570" s="39"/>
      <c r="N5570" s="39"/>
      <c r="O5570" s="39"/>
      <c r="P5570" s="39"/>
      <c r="Q5570" s="39"/>
      <c r="R5570" s="39"/>
      <c r="S5570" s="39"/>
      <c r="T5570" s="39"/>
      <c r="U5570" s="39"/>
      <c r="V5570" s="39"/>
      <c r="W5570" s="39"/>
      <c r="X5570" s="39"/>
    </row>
    <row r="5571" spans="2:24">
      <c r="B5571" s="59"/>
      <c r="C5571" s="44"/>
      <c r="D5571" s="45"/>
      <c r="E5571" s="42"/>
      <c r="I5571" s="39"/>
      <c r="J5571" s="39"/>
      <c r="K5571" s="39"/>
      <c r="L5571" s="39"/>
      <c r="M5571" s="39"/>
      <c r="N5571" s="39"/>
      <c r="O5571" s="39"/>
      <c r="P5571" s="39"/>
      <c r="Q5571" s="39"/>
      <c r="R5571" s="39"/>
      <c r="S5571" s="39"/>
      <c r="T5571" s="39"/>
      <c r="U5571" s="39"/>
      <c r="V5571" s="39"/>
      <c r="W5571" s="39"/>
      <c r="X5571" s="39"/>
    </row>
    <row r="5572" spans="2:24">
      <c r="B5572" s="59"/>
      <c r="C5572" s="44"/>
      <c r="D5572" s="45"/>
      <c r="E5572" s="42"/>
      <c r="I5572" s="39"/>
      <c r="J5572" s="39"/>
      <c r="K5572" s="39"/>
      <c r="L5572" s="39"/>
      <c r="M5572" s="39"/>
      <c r="N5572" s="39"/>
      <c r="O5572" s="39"/>
      <c r="P5572" s="39"/>
      <c r="Q5572" s="39"/>
      <c r="R5572" s="39"/>
      <c r="S5572" s="39"/>
      <c r="T5572" s="39"/>
      <c r="U5572" s="39"/>
      <c r="V5572" s="39"/>
      <c r="W5572" s="39"/>
      <c r="X5572" s="39"/>
    </row>
    <row r="5573" spans="2:24">
      <c r="B5573" s="59"/>
      <c r="C5573" s="44"/>
      <c r="D5573" s="45"/>
      <c r="E5573" s="42"/>
      <c r="I5573" s="39"/>
      <c r="J5573" s="39"/>
      <c r="K5573" s="39"/>
      <c r="L5573" s="39"/>
      <c r="M5573" s="39"/>
      <c r="N5573" s="39"/>
      <c r="O5573" s="39"/>
      <c r="P5573" s="39"/>
      <c r="Q5573" s="39"/>
      <c r="R5573" s="39"/>
      <c r="S5573" s="39"/>
      <c r="T5573" s="39"/>
      <c r="U5573" s="39"/>
      <c r="V5573" s="39"/>
      <c r="W5573" s="39"/>
      <c r="X5573" s="39"/>
    </row>
    <row r="5574" spans="2:24">
      <c r="B5574" s="59"/>
      <c r="C5574" s="44"/>
      <c r="D5574" s="45"/>
      <c r="E5574" s="42"/>
      <c r="I5574" s="39"/>
      <c r="J5574" s="39"/>
      <c r="K5574" s="39"/>
      <c r="L5574" s="39"/>
      <c r="M5574" s="39"/>
      <c r="N5574" s="39"/>
      <c r="O5574" s="39"/>
      <c r="P5574" s="39"/>
      <c r="Q5574" s="39"/>
      <c r="R5574" s="39"/>
      <c r="S5574" s="39"/>
      <c r="T5574" s="39"/>
      <c r="U5574" s="39"/>
      <c r="V5574" s="39"/>
      <c r="W5574" s="39"/>
      <c r="X5574" s="39"/>
    </row>
    <row r="5575" spans="2:24">
      <c r="B5575" s="59"/>
      <c r="C5575" s="44"/>
      <c r="D5575" s="45"/>
      <c r="E5575" s="42"/>
      <c r="I5575" s="39"/>
      <c r="J5575" s="39"/>
      <c r="K5575" s="39"/>
      <c r="L5575" s="39"/>
      <c r="M5575" s="39"/>
      <c r="N5575" s="39"/>
      <c r="O5575" s="39"/>
      <c r="P5575" s="39"/>
      <c r="Q5575" s="39"/>
      <c r="R5575" s="39"/>
      <c r="S5575" s="39"/>
      <c r="T5575" s="39"/>
      <c r="U5575" s="39"/>
      <c r="V5575" s="39"/>
      <c r="W5575" s="39"/>
      <c r="X5575" s="39"/>
    </row>
    <row r="5576" spans="2:24">
      <c r="B5576" s="59"/>
      <c r="C5576" s="44"/>
      <c r="D5576" s="45"/>
      <c r="E5576" s="42"/>
      <c r="I5576" s="39"/>
      <c r="J5576" s="39"/>
      <c r="K5576" s="39"/>
      <c r="L5576" s="39"/>
      <c r="M5576" s="39"/>
      <c r="N5576" s="39"/>
      <c r="O5576" s="39"/>
      <c r="P5576" s="39"/>
      <c r="Q5576" s="39"/>
      <c r="R5576" s="39"/>
      <c r="S5576" s="39"/>
      <c r="T5576" s="39"/>
      <c r="U5576" s="39"/>
      <c r="V5576" s="39"/>
      <c r="W5576" s="39"/>
      <c r="X5576" s="39"/>
    </row>
    <row r="5577" spans="2:24">
      <c r="B5577" s="59"/>
      <c r="C5577" s="44"/>
      <c r="D5577" s="45"/>
      <c r="E5577" s="42"/>
      <c r="I5577" s="39"/>
      <c r="J5577" s="39"/>
      <c r="K5577" s="39"/>
      <c r="L5577" s="39"/>
      <c r="M5577" s="39"/>
      <c r="N5577" s="39"/>
      <c r="O5577" s="39"/>
      <c r="P5577" s="39"/>
      <c r="Q5577" s="39"/>
      <c r="R5577" s="39"/>
      <c r="S5577" s="39"/>
      <c r="T5577" s="39"/>
      <c r="U5577" s="39"/>
      <c r="V5577" s="39"/>
      <c r="W5577" s="39"/>
      <c r="X5577" s="39"/>
    </row>
    <row r="5578" spans="2:24">
      <c r="B5578" s="59"/>
      <c r="C5578" s="44"/>
      <c r="D5578" s="45"/>
      <c r="E5578" s="42"/>
      <c r="I5578" s="39"/>
      <c r="J5578" s="39"/>
      <c r="K5578" s="39"/>
      <c r="L5578" s="39"/>
      <c r="M5578" s="39"/>
      <c r="N5578" s="39"/>
      <c r="O5578" s="39"/>
      <c r="P5578" s="39"/>
      <c r="Q5578" s="39"/>
      <c r="R5578" s="39"/>
      <c r="S5578" s="39"/>
      <c r="T5578" s="39"/>
      <c r="U5578" s="39"/>
      <c r="V5578" s="39"/>
      <c r="W5578" s="39"/>
      <c r="X5578" s="39"/>
    </row>
    <row r="5579" spans="2:24">
      <c r="B5579" s="59"/>
      <c r="C5579" s="44"/>
      <c r="D5579" s="45"/>
      <c r="E5579" s="42"/>
      <c r="I5579" s="39"/>
      <c r="J5579" s="39"/>
      <c r="K5579" s="39"/>
      <c r="L5579" s="39"/>
      <c r="M5579" s="39"/>
      <c r="N5579" s="39"/>
      <c r="O5579" s="39"/>
      <c r="P5579" s="39"/>
      <c r="Q5579" s="39"/>
      <c r="R5579" s="39"/>
      <c r="S5579" s="39"/>
      <c r="T5579" s="39"/>
      <c r="U5579" s="39"/>
      <c r="V5579" s="39"/>
      <c r="W5579" s="39"/>
      <c r="X5579" s="39"/>
    </row>
    <row r="5580" spans="2:24">
      <c r="B5580" s="59"/>
      <c r="C5580" s="44"/>
      <c r="D5580" s="45"/>
      <c r="E5580" s="42"/>
      <c r="I5580" s="39"/>
      <c r="J5580" s="39"/>
      <c r="K5580" s="39"/>
      <c r="L5580" s="39"/>
      <c r="M5580" s="39"/>
      <c r="N5580" s="39"/>
      <c r="O5580" s="39"/>
      <c r="P5580" s="39"/>
      <c r="Q5580" s="39"/>
      <c r="R5580" s="39"/>
      <c r="S5580" s="39"/>
      <c r="T5580" s="39"/>
      <c r="U5580" s="39"/>
      <c r="V5580" s="39"/>
      <c r="W5580" s="39"/>
      <c r="X5580" s="39"/>
    </row>
    <row r="5581" spans="2:24">
      <c r="B5581" s="59"/>
      <c r="C5581" s="44"/>
      <c r="D5581" s="45"/>
      <c r="E5581" s="42"/>
      <c r="I5581" s="39"/>
      <c r="J5581" s="39"/>
      <c r="K5581" s="39"/>
      <c r="L5581" s="39"/>
      <c r="M5581" s="39"/>
      <c r="N5581" s="39"/>
      <c r="O5581" s="39"/>
      <c r="P5581" s="39"/>
      <c r="Q5581" s="39"/>
      <c r="R5581" s="39"/>
      <c r="S5581" s="39"/>
      <c r="T5581" s="39"/>
      <c r="U5581" s="39"/>
      <c r="V5581" s="39"/>
      <c r="W5581" s="39"/>
      <c r="X5581" s="39"/>
    </row>
    <row r="5582" spans="2:24">
      <c r="B5582" s="59"/>
      <c r="C5582" s="44"/>
      <c r="D5582" s="45"/>
      <c r="E5582" s="42"/>
      <c r="I5582" s="39"/>
      <c r="J5582" s="39"/>
      <c r="K5582" s="39"/>
      <c r="L5582" s="39"/>
      <c r="M5582" s="39"/>
      <c r="N5582" s="39"/>
      <c r="O5582" s="39"/>
      <c r="P5582" s="39"/>
      <c r="Q5582" s="39"/>
      <c r="R5582" s="39"/>
      <c r="S5582" s="39"/>
      <c r="T5582" s="39"/>
      <c r="U5582" s="39"/>
      <c r="V5582" s="39"/>
      <c r="W5582" s="39"/>
      <c r="X5582" s="39"/>
    </row>
    <row r="5583" spans="2:24">
      <c r="B5583" s="59"/>
      <c r="C5583" s="44"/>
      <c r="D5583" s="45"/>
      <c r="E5583" s="42"/>
      <c r="I5583" s="39"/>
      <c r="J5583" s="39"/>
      <c r="K5583" s="39"/>
      <c r="L5583" s="39"/>
      <c r="M5583" s="39"/>
      <c r="N5583" s="39"/>
      <c r="O5583" s="39"/>
      <c r="P5583" s="39"/>
      <c r="Q5583" s="39"/>
      <c r="R5583" s="39"/>
      <c r="S5583" s="39"/>
      <c r="T5583" s="39"/>
      <c r="U5583" s="39"/>
      <c r="V5583" s="39"/>
      <c r="W5583" s="39"/>
      <c r="X5583" s="39"/>
    </row>
    <row r="5584" spans="2:24">
      <c r="B5584" s="59"/>
      <c r="C5584" s="44"/>
      <c r="D5584" s="45"/>
      <c r="E5584" s="42"/>
      <c r="I5584" s="39"/>
      <c r="J5584" s="39"/>
      <c r="K5584" s="39"/>
      <c r="L5584" s="39"/>
      <c r="M5584" s="39"/>
      <c r="N5584" s="39"/>
      <c r="O5584" s="39"/>
      <c r="P5584" s="39"/>
      <c r="Q5584" s="39"/>
      <c r="R5584" s="39"/>
      <c r="S5584" s="39"/>
      <c r="T5584" s="39"/>
      <c r="U5584" s="39"/>
      <c r="V5584" s="39"/>
      <c r="W5584" s="39"/>
      <c r="X5584" s="39"/>
    </row>
    <row r="5585" spans="2:24">
      <c r="B5585" s="59"/>
      <c r="C5585" s="44"/>
      <c r="D5585" s="45"/>
      <c r="E5585" s="42"/>
      <c r="I5585" s="39"/>
      <c r="J5585" s="39"/>
      <c r="K5585" s="39"/>
      <c r="L5585" s="39"/>
      <c r="M5585" s="39"/>
      <c r="N5585" s="39"/>
      <c r="O5585" s="39"/>
      <c r="P5585" s="39"/>
      <c r="Q5585" s="39"/>
      <c r="R5585" s="39"/>
      <c r="S5585" s="39"/>
      <c r="T5585" s="39"/>
      <c r="U5585" s="39"/>
      <c r="V5585" s="39"/>
      <c r="W5585" s="39"/>
      <c r="X5585" s="39"/>
    </row>
    <row r="5586" spans="2:24">
      <c r="B5586" s="59"/>
      <c r="C5586" s="44"/>
      <c r="D5586" s="45"/>
      <c r="E5586" s="42"/>
      <c r="I5586" s="39"/>
      <c r="J5586" s="39"/>
      <c r="K5586" s="39"/>
      <c r="L5586" s="39"/>
      <c r="M5586" s="39"/>
      <c r="N5586" s="39"/>
      <c r="O5586" s="39"/>
      <c r="P5586" s="39"/>
      <c r="Q5586" s="39"/>
      <c r="R5586" s="39"/>
      <c r="S5586" s="39"/>
      <c r="T5586" s="39"/>
      <c r="U5586" s="39"/>
      <c r="V5586" s="39"/>
      <c r="W5586" s="39"/>
      <c r="X5586" s="39"/>
    </row>
    <row r="5587" spans="2:24">
      <c r="B5587" s="59"/>
      <c r="C5587" s="44"/>
      <c r="D5587" s="45"/>
      <c r="E5587" s="42"/>
      <c r="I5587" s="39"/>
      <c r="J5587" s="39"/>
      <c r="K5587" s="39"/>
      <c r="L5587" s="39"/>
      <c r="M5587" s="39"/>
      <c r="N5587" s="39"/>
      <c r="O5587" s="39"/>
      <c r="P5587" s="39"/>
      <c r="Q5587" s="39"/>
      <c r="R5587" s="39"/>
      <c r="S5587" s="39"/>
      <c r="T5587" s="39"/>
      <c r="U5587" s="39"/>
      <c r="V5587" s="39"/>
      <c r="W5587" s="39"/>
      <c r="X5587" s="39"/>
    </row>
    <row r="5588" spans="2:24">
      <c r="B5588" s="59"/>
      <c r="C5588" s="44"/>
      <c r="D5588" s="45"/>
      <c r="E5588" s="42"/>
      <c r="I5588" s="39"/>
      <c r="J5588" s="39"/>
      <c r="K5588" s="39"/>
      <c r="L5588" s="39"/>
      <c r="M5588" s="39"/>
      <c r="N5588" s="39"/>
      <c r="O5588" s="39"/>
      <c r="P5588" s="39"/>
      <c r="Q5588" s="39"/>
      <c r="R5588" s="39"/>
      <c r="S5588" s="39"/>
      <c r="T5588" s="39"/>
      <c r="U5588" s="39"/>
      <c r="V5588" s="39"/>
      <c r="W5588" s="39"/>
      <c r="X5588" s="39"/>
    </row>
    <row r="5589" spans="2:24">
      <c r="B5589" s="59"/>
      <c r="C5589" s="44"/>
      <c r="D5589" s="45"/>
      <c r="E5589" s="42"/>
      <c r="I5589" s="39"/>
      <c r="J5589" s="39"/>
      <c r="K5589" s="39"/>
      <c r="L5589" s="39"/>
      <c r="M5589" s="39"/>
      <c r="N5589" s="39"/>
      <c r="O5589" s="39"/>
      <c r="P5589" s="39"/>
      <c r="Q5589" s="39"/>
      <c r="R5589" s="39"/>
      <c r="S5589" s="39"/>
      <c r="T5589" s="39"/>
      <c r="U5589" s="39"/>
      <c r="V5589" s="39"/>
      <c r="W5589" s="39"/>
      <c r="X5589" s="39"/>
    </row>
    <row r="5590" spans="2:24">
      <c r="B5590" s="59"/>
      <c r="C5590" s="44"/>
      <c r="D5590" s="45"/>
      <c r="E5590" s="42"/>
      <c r="I5590" s="39"/>
      <c r="J5590" s="39"/>
      <c r="K5590" s="39"/>
      <c r="L5590" s="39"/>
      <c r="M5590" s="39"/>
      <c r="N5590" s="39"/>
      <c r="O5590" s="39"/>
      <c r="P5590" s="39"/>
      <c r="Q5590" s="39"/>
      <c r="R5590" s="39"/>
      <c r="S5590" s="39"/>
      <c r="T5590" s="39"/>
      <c r="U5590" s="39"/>
      <c r="V5590" s="39"/>
      <c r="W5590" s="39"/>
      <c r="X5590" s="39"/>
    </row>
    <row r="5591" spans="2:24">
      <c r="B5591" s="59"/>
      <c r="C5591" s="44"/>
      <c r="D5591" s="45"/>
      <c r="E5591" s="42"/>
      <c r="I5591" s="39"/>
      <c r="J5591" s="39"/>
      <c r="K5591" s="39"/>
      <c r="L5591" s="39"/>
      <c r="M5591" s="39"/>
      <c r="N5591" s="39"/>
      <c r="O5591" s="39"/>
      <c r="P5591" s="39"/>
      <c r="Q5591" s="39"/>
      <c r="R5591" s="39"/>
      <c r="S5591" s="39"/>
      <c r="T5591" s="39"/>
      <c r="U5591" s="39"/>
      <c r="V5591" s="39"/>
      <c r="W5591" s="39"/>
      <c r="X5591" s="39"/>
    </row>
    <row r="5592" spans="2:24">
      <c r="B5592" s="59"/>
      <c r="C5592" s="44"/>
      <c r="D5592" s="45"/>
      <c r="E5592" s="42"/>
      <c r="I5592" s="39"/>
      <c r="J5592" s="39"/>
      <c r="K5592" s="39"/>
      <c r="L5592" s="39"/>
      <c r="M5592" s="39"/>
      <c r="N5592" s="39"/>
      <c r="O5592" s="39"/>
      <c r="P5592" s="39"/>
      <c r="Q5592" s="39"/>
      <c r="R5592" s="39"/>
      <c r="S5592" s="39"/>
      <c r="T5592" s="39"/>
      <c r="U5592" s="39"/>
      <c r="V5592" s="39"/>
      <c r="W5592" s="39"/>
      <c r="X5592" s="39"/>
    </row>
    <row r="5593" spans="2:24">
      <c r="B5593" s="59"/>
      <c r="C5593" s="44"/>
      <c r="D5593" s="45"/>
      <c r="E5593" s="42"/>
      <c r="I5593" s="39"/>
      <c r="J5593" s="39"/>
      <c r="K5593" s="39"/>
      <c r="L5593" s="39"/>
      <c r="M5593" s="39"/>
      <c r="N5593" s="39"/>
      <c r="O5593" s="39"/>
      <c r="P5593" s="39"/>
      <c r="Q5593" s="39"/>
      <c r="R5593" s="39"/>
      <c r="S5593" s="39"/>
      <c r="T5593" s="39"/>
      <c r="U5593" s="39"/>
      <c r="V5593" s="39"/>
      <c r="W5593" s="39"/>
      <c r="X5593" s="39"/>
    </row>
    <row r="5594" spans="2:24">
      <c r="B5594" s="59"/>
      <c r="C5594" s="44"/>
      <c r="D5594" s="45"/>
      <c r="E5594" s="42"/>
      <c r="I5594" s="39"/>
      <c r="J5594" s="39"/>
      <c r="K5594" s="39"/>
      <c r="L5594" s="39"/>
      <c r="M5594" s="39"/>
      <c r="N5594" s="39"/>
      <c r="O5594" s="39"/>
      <c r="P5594" s="39"/>
      <c r="Q5594" s="39"/>
      <c r="R5594" s="39"/>
      <c r="S5594" s="39"/>
      <c r="T5594" s="39"/>
      <c r="U5594" s="39"/>
      <c r="V5594" s="39"/>
      <c r="W5594" s="39"/>
      <c r="X5594" s="39"/>
    </row>
    <row r="5595" spans="2:24">
      <c r="B5595" s="59"/>
      <c r="C5595" s="44"/>
      <c r="D5595" s="45"/>
      <c r="E5595" s="42"/>
      <c r="I5595" s="39"/>
      <c r="J5595" s="39"/>
      <c r="K5595" s="39"/>
      <c r="L5595" s="39"/>
      <c r="M5595" s="39"/>
      <c r="N5595" s="39"/>
      <c r="O5595" s="39"/>
      <c r="P5595" s="39"/>
      <c r="Q5595" s="39"/>
      <c r="R5595" s="39"/>
      <c r="S5595" s="39"/>
      <c r="T5595" s="39"/>
      <c r="U5595" s="39"/>
      <c r="V5595" s="39"/>
      <c r="W5595" s="39"/>
      <c r="X5595" s="39"/>
    </row>
    <row r="5596" spans="2:24">
      <c r="B5596" s="59"/>
      <c r="C5596" s="44"/>
      <c r="D5596" s="45"/>
      <c r="E5596" s="42"/>
      <c r="I5596" s="39"/>
      <c r="J5596" s="39"/>
      <c r="K5596" s="39"/>
      <c r="L5596" s="39"/>
      <c r="M5596" s="39"/>
      <c r="N5596" s="39"/>
      <c r="O5596" s="39"/>
      <c r="P5596" s="39"/>
      <c r="Q5596" s="39"/>
      <c r="R5596" s="39"/>
      <c r="S5596" s="39"/>
      <c r="T5596" s="39"/>
      <c r="U5596" s="39"/>
      <c r="V5596" s="39"/>
      <c r="W5596" s="39"/>
      <c r="X5596" s="39"/>
    </row>
    <row r="5597" spans="2:24">
      <c r="B5597" s="59"/>
      <c r="C5597" s="44"/>
      <c r="D5597" s="45"/>
      <c r="E5597" s="42"/>
      <c r="I5597" s="39"/>
      <c r="J5597" s="39"/>
      <c r="K5597" s="39"/>
      <c r="L5597" s="39"/>
      <c r="M5597" s="39"/>
      <c r="N5597" s="39"/>
      <c r="O5597" s="39"/>
      <c r="P5597" s="39"/>
      <c r="Q5597" s="39"/>
      <c r="R5597" s="39"/>
      <c r="S5597" s="39"/>
      <c r="T5597" s="39"/>
      <c r="U5597" s="39"/>
      <c r="V5597" s="39"/>
      <c r="W5597" s="39"/>
      <c r="X5597" s="39"/>
    </row>
    <row r="5598" spans="2:24">
      <c r="B5598" s="59"/>
      <c r="C5598" s="44"/>
      <c r="D5598" s="45"/>
      <c r="E5598" s="42"/>
      <c r="I5598" s="39"/>
      <c r="J5598" s="39"/>
      <c r="K5598" s="39"/>
      <c r="L5598" s="39"/>
      <c r="M5598" s="39"/>
      <c r="N5598" s="39"/>
      <c r="O5598" s="39"/>
      <c r="P5598" s="39"/>
      <c r="Q5598" s="39"/>
      <c r="R5598" s="39"/>
      <c r="S5598" s="39"/>
      <c r="T5598" s="39"/>
      <c r="U5598" s="39"/>
      <c r="V5598" s="39"/>
      <c r="W5598" s="39"/>
      <c r="X5598" s="39"/>
    </row>
    <row r="5599" spans="2:24">
      <c r="B5599" s="59"/>
      <c r="C5599" s="44"/>
      <c r="D5599" s="45"/>
      <c r="E5599" s="42"/>
      <c r="I5599" s="39"/>
      <c r="J5599" s="39"/>
      <c r="K5599" s="39"/>
      <c r="L5599" s="39"/>
      <c r="M5599" s="39"/>
      <c r="N5599" s="39"/>
      <c r="O5599" s="39"/>
      <c r="P5599" s="39"/>
      <c r="Q5599" s="39"/>
      <c r="R5599" s="39"/>
      <c r="S5599" s="39"/>
      <c r="T5599" s="39"/>
      <c r="U5599" s="39"/>
      <c r="V5599" s="39"/>
      <c r="W5599" s="39"/>
      <c r="X5599" s="39"/>
    </row>
    <row r="5600" spans="2:24">
      <c r="B5600" s="59"/>
      <c r="C5600" s="44"/>
      <c r="D5600" s="45"/>
      <c r="E5600" s="42"/>
      <c r="I5600" s="39"/>
      <c r="J5600" s="39"/>
      <c r="K5600" s="39"/>
      <c r="L5600" s="39"/>
      <c r="M5600" s="39"/>
      <c r="N5600" s="39"/>
      <c r="O5600" s="39"/>
      <c r="P5600" s="39"/>
      <c r="Q5600" s="39"/>
      <c r="R5600" s="39"/>
      <c r="S5600" s="39"/>
      <c r="T5600" s="39"/>
      <c r="U5600" s="39"/>
      <c r="V5600" s="39"/>
      <c r="W5600" s="39"/>
      <c r="X5600" s="39"/>
    </row>
    <row r="5601" spans="2:24">
      <c r="B5601" s="59"/>
      <c r="C5601" s="44"/>
      <c r="D5601" s="45"/>
      <c r="E5601" s="42"/>
      <c r="I5601" s="39"/>
      <c r="J5601" s="39"/>
      <c r="K5601" s="39"/>
      <c r="L5601" s="39"/>
      <c r="M5601" s="39"/>
      <c r="N5601" s="39"/>
      <c r="O5601" s="39"/>
      <c r="P5601" s="39"/>
      <c r="Q5601" s="39"/>
      <c r="R5601" s="39"/>
      <c r="S5601" s="39"/>
      <c r="T5601" s="39"/>
      <c r="U5601" s="39"/>
      <c r="V5601" s="39"/>
      <c r="W5601" s="39"/>
      <c r="X5601" s="39"/>
    </row>
    <row r="5602" spans="2:24">
      <c r="B5602" s="59"/>
      <c r="C5602" s="44"/>
      <c r="D5602" s="45"/>
      <c r="E5602" s="42"/>
      <c r="I5602" s="39"/>
      <c r="J5602" s="39"/>
      <c r="K5602" s="39"/>
      <c r="L5602" s="39"/>
      <c r="M5602" s="39"/>
      <c r="N5602" s="39"/>
      <c r="O5602" s="39"/>
      <c r="P5602" s="39"/>
      <c r="Q5602" s="39"/>
      <c r="R5602" s="39"/>
      <c r="S5602" s="39"/>
      <c r="T5602" s="39"/>
      <c r="U5602" s="39"/>
      <c r="V5602" s="39"/>
      <c r="W5602" s="39"/>
      <c r="X5602" s="39"/>
    </row>
    <row r="5603" spans="2:24">
      <c r="B5603" s="59"/>
      <c r="C5603" s="44"/>
      <c r="D5603" s="45"/>
      <c r="E5603" s="42"/>
      <c r="I5603" s="39"/>
      <c r="J5603" s="39"/>
      <c r="K5603" s="39"/>
      <c r="L5603" s="39"/>
      <c r="M5603" s="39"/>
      <c r="N5603" s="39"/>
      <c r="O5603" s="39"/>
      <c r="P5603" s="39"/>
      <c r="Q5603" s="39"/>
      <c r="R5603" s="39"/>
      <c r="S5603" s="39"/>
      <c r="T5603" s="39"/>
      <c r="U5603" s="39"/>
      <c r="V5603" s="39"/>
      <c r="W5603" s="39"/>
      <c r="X5603" s="39"/>
    </row>
    <row r="5604" spans="2:24">
      <c r="B5604" s="59"/>
      <c r="C5604" s="44"/>
      <c r="D5604" s="45"/>
      <c r="E5604" s="42"/>
      <c r="I5604" s="39"/>
      <c r="J5604" s="39"/>
      <c r="K5604" s="39"/>
      <c r="L5604" s="39"/>
      <c r="M5604" s="39"/>
      <c r="N5604" s="39"/>
      <c r="O5604" s="39"/>
      <c r="P5604" s="39"/>
      <c r="Q5604" s="39"/>
      <c r="R5604" s="39"/>
      <c r="S5604" s="39"/>
      <c r="T5604" s="39"/>
      <c r="U5604" s="39"/>
      <c r="V5604" s="39"/>
      <c r="W5604" s="39"/>
      <c r="X5604" s="39"/>
    </row>
    <row r="5605" spans="2:24">
      <c r="B5605" s="59"/>
      <c r="C5605" s="44"/>
      <c r="D5605" s="45"/>
      <c r="E5605" s="42"/>
      <c r="I5605" s="39"/>
      <c r="J5605" s="39"/>
      <c r="K5605" s="39"/>
      <c r="L5605" s="39"/>
      <c r="M5605" s="39"/>
      <c r="N5605" s="39"/>
      <c r="O5605" s="39"/>
      <c r="P5605" s="39"/>
      <c r="Q5605" s="39"/>
      <c r="R5605" s="39"/>
      <c r="S5605" s="39"/>
      <c r="T5605" s="39"/>
      <c r="U5605" s="39"/>
      <c r="V5605" s="39"/>
      <c r="W5605" s="39"/>
      <c r="X5605" s="39"/>
    </row>
    <row r="5606" spans="2:24">
      <c r="B5606" s="59"/>
      <c r="C5606" s="44"/>
      <c r="D5606" s="45"/>
      <c r="E5606" s="42"/>
      <c r="I5606" s="39"/>
      <c r="J5606" s="39"/>
      <c r="K5606" s="39"/>
      <c r="L5606" s="39"/>
      <c r="M5606" s="39"/>
      <c r="N5606" s="39"/>
      <c r="O5606" s="39"/>
      <c r="P5606" s="39"/>
      <c r="Q5606" s="39"/>
      <c r="R5606" s="39"/>
      <c r="S5606" s="39"/>
      <c r="T5606" s="39"/>
      <c r="U5606" s="39"/>
      <c r="V5606" s="39"/>
      <c r="W5606" s="39"/>
      <c r="X5606" s="39"/>
    </row>
    <row r="5607" spans="2:24">
      <c r="B5607" s="59"/>
      <c r="C5607" s="44"/>
      <c r="D5607" s="45"/>
      <c r="E5607" s="42"/>
      <c r="I5607" s="39"/>
      <c r="J5607" s="39"/>
      <c r="K5607" s="39"/>
      <c r="L5607" s="39"/>
      <c r="M5607" s="39"/>
      <c r="N5607" s="39"/>
      <c r="O5607" s="39"/>
      <c r="P5607" s="39"/>
      <c r="Q5607" s="39"/>
      <c r="R5607" s="39"/>
      <c r="S5607" s="39"/>
      <c r="T5607" s="39"/>
      <c r="U5607" s="39"/>
      <c r="V5607" s="39"/>
      <c r="W5607" s="39"/>
      <c r="X5607" s="39"/>
    </row>
    <row r="5608" spans="2:24">
      <c r="B5608" s="59"/>
      <c r="C5608" s="44"/>
      <c r="D5608" s="45"/>
      <c r="E5608" s="42"/>
      <c r="I5608" s="39"/>
      <c r="J5608" s="39"/>
      <c r="K5608" s="39"/>
      <c r="L5608" s="39"/>
      <c r="M5608" s="39"/>
      <c r="N5608" s="39"/>
      <c r="O5608" s="39"/>
      <c r="P5608" s="39"/>
      <c r="Q5608" s="39"/>
      <c r="R5608" s="39"/>
      <c r="S5608" s="39"/>
      <c r="T5608" s="39"/>
      <c r="U5608" s="39"/>
      <c r="V5608" s="39"/>
      <c r="W5608" s="39"/>
      <c r="X5608" s="39"/>
    </row>
    <row r="5609" spans="2:24">
      <c r="B5609" s="59"/>
      <c r="C5609" s="44"/>
      <c r="D5609" s="45"/>
      <c r="E5609" s="42"/>
      <c r="I5609" s="39"/>
      <c r="J5609" s="39"/>
      <c r="K5609" s="39"/>
      <c r="L5609" s="39"/>
      <c r="M5609" s="39"/>
      <c r="N5609" s="39"/>
      <c r="O5609" s="39"/>
      <c r="P5609" s="39"/>
      <c r="Q5609" s="39"/>
      <c r="R5609" s="39"/>
      <c r="S5609" s="39"/>
      <c r="T5609" s="39"/>
      <c r="U5609" s="39"/>
      <c r="V5609" s="39"/>
      <c r="W5609" s="39"/>
      <c r="X5609" s="39"/>
    </row>
    <row r="5610" spans="2:24">
      <c r="B5610" s="59"/>
      <c r="C5610" s="44"/>
      <c r="D5610" s="45"/>
      <c r="E5610" s="42"/>
      <c r="I5610" s="39"/>
      <c r="J5610" s="39"/>
      <c r="K5610" s="39"/>
      <c r="L5610" s="39"/>
      <c r="M5610" s="39"/>
      <c r="N5610" s="39"/>
      <c r="O5610" s="39"/>
      <c r="P5610" s="39"/>
      <c r="Q5610" s="39"/>
      <c r="R5610" s="39"/>
      <c r="S5610" s="39"/>
      <c r="T5610" s="39"/>
      <c r="U5610" s="39"/>
      <c r="V5610" s="39"/>
      <c r="W5610" s="39"/>
      <c r="X5610" s="39"/>
    </row>
    <row r="5611" spans="2:24">
      <c r="B5611" s="59"/>
      <c r="C5611" s="44"/>
      <c r="D5611" s="45"/>
      <c r="E5611" s="42"/>
      <c r="I5611" s="39"/>
      <c r="J5611" s="39"/>
      <c r="K5611" s="39"/>
      <c r="L5611" s="39"/>
      <c r="M5611" s="39"/>
      <c r="N5611" s="39"/>
      <c r="O5611" s="39"/>
      <c r="P5611" s="39"/>
      <c r="Q5611" s="39"/>
      <c r="R5611" s="39"/>
      <c r="S5611" s="39"/>
      <c r="T5611" s="39"/>
      <c r="U5611" s="39"/>
      <c r="V5611" s="39"/>
      <c r="W5611" s="39"/>
      <c r="X5611" s="39"/>
    </row>
    <row r="5612" spans="2:24">
      <c r="B5612" s="59"/>
      <c r="C5612" s="44"/>
      <c r="D5612" s="45"/>
      <c r="E5612" s="42"/>
      <c r="I5612" s="39"/>
      <c r="J5612" s="39"/>
      <c r="K5612" s="39"/>
      <c r="L5612" s="39"/>
      <c r="M5612" s="39"/>
      <c r="N5612" s="39"/>
      <c r="O5612" s="39"/>
      <c r="P5612" s="39"/>
      <c r="Q5612" s="39"/>
      <c r="R5612" s="39"/>
      <c r="S5612" s="39"/>
      <c r="T5612" s="39"/>
      <c r="U5612" s="39"/>
      <c r="V5612" s="39"/>
      <c r="W5612" s="39"/>
      <c r="X5612" s="39"/>
    </row>
    <row r="5613" spans="2:24">
      <c r="B5613" s="59"/>
      <c r="C5613" s="44"/>
      <c r="D5613" s="45"/>
      <c r="E5613" s="42"/>
      <c r="I5613" s="39"/>
      <c r="J5613" s="39"/>
      <c r="K5613" s="39"/>
      <c r="L5613" s="39"/>
      <c r="M5613" s="39"/>
      <c r="N5613" s="39"/>
      <c r="O5613" s="39"/>
      <c r="P5613" s="39"/>
      <c r="Q5613" s="39"/>
      <c r="R5613" s="39"/>
      <c r="S5613" s="39"/>
      <c r="T5613" s="39"/>
      <c r="U5613" s="39"/>
      <c r="V5613" s="39"/>
      <c r="W5613" s="39"/>
      <c r="X5613" s="39"/>
    </row>
    <row r="5614" spans="2:24">
      <c r="B5614" s="59"/>
      <c r="C5614" s="44"/>
      <c r="D5614" s="45"/>
      <c r="E5614" s="42"/>
      <c r="I5614" s="39"/>
      <c r="J5614" s="39"/>
      <c r="K5614" s="39"/>
      <c r="L5614" s="39"/>
      <c r="M5614" s="39"/>
      <c r="N5614" s="39"/>
      <c r="O5614" s="39"/>
      <c r="P5614" s="39"/>
      <c r="Q5614" s="39"/>
      <c r="R5614" s="39"/>
      <c r="S5614" s="39"/>
      <c r="T5614" s="39"/>
      <c r="U5614" s="39"/>
      <c r="V5614" s="39"/>
      <c r="W5614" s="39"/>
      <c r="X5614" s="39"/>
    </row>
    <row r="5615" spans="2:24">
      <c r="B5615" s="59"/>
      <c r="C5615" s="44"/>
      <c r="D5615" s="45"/>
      <c r="E5615" s="42"/>
      <c r="I5615" s="39"/>
      <c r="J5615" s="39"/>
      <c r="K5615" s="39"/>
      <c r="L5615" s="39"/>
      <c r="M5615" s="39"/>
      <c r="N5615" s="39"/>
      <c r="O5615" s="39"/>
      <c r="P5615" s="39"/>
      <c r="Q5615" s="39"/>
      <c r="R5615" s="39"/>
      <c r="S5615" s="39"/>
      <c r="T5615" s="39"/>
      <c r="U5615" s="39"/>
      <c r="V5615" s="39"/>
      <c r="W5615" s="39"/>
      <c r="X5615" s="39"/>
    </row>
    <row r="5616" spans="2:24">
      <c r="B5616" s="59"/>
      <c r="C5616" s="44"/>
      <c r="D5616" s="45"/>
      <c r="E5616" s="42"/>
      <c r="I5616" s="39"/>
      <c r="J5616" s="39"/>
      <c r="K5616" s="39"/>
      <c r="L5616" s="39"/>
      <c r="M5616" s="39"/>
      <c r="N5616" s="39"/>
      <c r="O5616" s="39"/>
      <c r="P5616" s="39"/>
      <c r="Q5616" s="39"/>
      <c r="R5616" s="39"/>
      <c r="S5616" s="39"/>
      <c r="T5616" s="39"/>
      <c r="U5616" s="39"/>
      <c r="V5616" s="39"/>
      <c r="W5616" s="39"/>
      <c r="X5616" s="39"/>
    </row>
    <row r="5617" spans="2:24">
      <c r="B5617" s="59"/>
      <c r="C5617" s="44"/>
      <c r="D5617" s="45"/>
      <c r="E5617" s="42"/>
      <c r="I5617" s="39"/>
      <c r="J5617" s="39"/>
      <c r="K5617" s="39"/>
      <c r="L5617" s="39"/>
      <c r="M5617" s="39"/>
      <c r="N5617" s="39"/>
      <c r="O5617" s="39"/>
      <c r="P5617" s="39"/>
      <c r="Q5617" s="39"/>
      <c r="R5617" s="39"/>
      <c r="S5617" s="39"/>
      <c r="T5617" s="39"/>
      <c r="U5617" s="39"/>
      <c r="V5617" s="39"/>
      <c r="W5617" s="39"/>
      <c r="X5617" s="39"/>
    </row>
    <row r="5618" spans="2:24">
      <c r="B5618" s="59"/>
      <c r="C5618" s="44"/>
      <c r="D5618" s="45"/>
      <c r="E5618" s="42"/>
      <c r="I5618" s="39"/>
      <c r="J5618" s="39"/>
      <c r="K5618" s="39"/>
      <c r="L5618" s="39"/>
      <c r="M5618" s="39"/>
      <c r="N5618" s="39"/>
      <c r="O5618" s="39"/>
      <c r="P5618" s="39"/>
      <c r="Q5618" s="39"/>
      <c r="R5618" s="39"/>
      <c r="S5618" s="39"/>
      <c r="T5618" s="39"/>
      <c r="U5618" s="39"/>
      <c r="V5618" s="39"/>
      <c r="W5618" s="39"/>
      <c r="X5618" s="39"/>
    </row>
    <row r="5619" spans="2:24">
      <c r="B5619" s="59"/>
      <c r="C5619" s="44"/>
      <c r="D5619" s="45"/>
      <c r="E5619" s="42"/>
      <c r="I5619" s="39"/>
      <c r="J5619" s="39"/>
      <c r="K5619" s="39"/>
      <c r="L5619" s="39"/>
      <c r="M5619" s="39"/>
      <c r="N5619" s="39"/>
      <c r="O5619" s="39"/>
      <c r="P5619" s="39"/>
      <c r="Q5619" s="39"/>
      <c r="R5619" s="39"/>
      <c r="S5619" s="39"/>
      <c r="T5619" s="39"/>
      <c r="U5619" s="39"/>
      <c r="V5619" s="39"/>
      <c r="W5619" s="39"/>
      <c r="X5619" s="39"/>
    </row>
    <row r="5620" spans="2:24">
      <c r="B5620" s="59"/>
      <c r="C5620" s="44"/>
      <c r="D5620" s="45"/>
      <c r="E5620" s="42"/>
      <c r="I5620" s="39"/>
      <c r="J5620" s="39"/>
      <c r="K5620" s="39"/>
      <c r="L5620" s="39"/>
      <c r="M5620" s="39"/>
      <c r="N5620" s="39"/>
      <c r="O5620" s="39"/>
      <c r="P5620" s="39"/>
      <c r="Q5620" s="39"/>
      <c r="R5620" s="39"/>
      <c r="S5620" s="39"/>
      <c r="T5620" s="39"/>
      <c r="U5620" s="39"/>
      <c r="V5620" s="39"/>
      <c r="W5620" s="39"/>
      <c r="X5620" s="39"/>
    </row>
    <row r="5621" spans="2:24">
      <c r="B5621" s="59"/>
      <c r="C5621" s="44"/>
      <c r="D5621" s="45"/>
      <c r="E5621" s="42"/>
      <c r="I5621" s="39"/>
      <c r="J5621" s="39"/>
      <c r="K5621" s="39"/>
      <c r="L5621" s="39"/>
      <c r="M5621" s="39"/>
      <c r="N5621" s="39"/>
      <c r="O5621" s="39"/>
      <c r="P5621" s="39"/>
      <c r="Q5621" s="39"/>
      <c r="R5621" s="39"/>
      <c r="S5621" s="39"/>
      <c r="T5621" s="39"/>
      <c r="U5621" s="39"/>
      <c r="V5621" s="39"/>
      <c r="W5621" s="39"/>
      <c r="X5621" s="39"/>
    </row>
    <row r="5622" spans="2:24">
      <c r="B5622" s="59"/>
      <c r="C5622" s="44"/>
      <c r="D5622" s="45"/>
      <c r="E5622" s="42"/>
      <c r="I5622" s="39"/>
      <c r="J5622" s="39"/>
      <c r="K5622" s="39"/>
      <c r="L5622" s="39"/>
      <c r="M5622" s="39"/>
      <c r="N5622" s="39"/>
      <c r="O5622" s="39"/>
      <c r="P5622" s="39"/>
      <c r="Q5622" s="39"/>
      <c r="R5622" s="39"/>
      <c r="S5622" s="39"/>
      <c r="T5622" s="39"/>
      <c r="U5622" s="39"/>
      <c r="V5622" s="39"/>
      <c r="W5622" s="39"/>
      <c r="X5622" s="39"/>
    </row>
    <row r="5623" spans="2:24">
      <c r="B5623" s="59"/>
      <c r="C5623" s="44"/>
      <c r="D5623" s="45"/>
      <c r="E5623" s="42"/>
      <c r="I5623" s="39"/>
      <c r="J5623" s="39"/>
      <c r="K5623" s="39"/>
      <c r="L5623" s="39"/>
      <c r="M5623" s="39"/>
      <c r="N5623" s="39"/>
      <c r="O5623" s="39"/>
      <c r="P5623" s="39"/>
      <c r="Q5623" s="39"/>
      <c r="R5623" s="39"/>
      <c r="S5623" s="39"/>
      <c r="T5623" s="39"/>
      <c r="U5623" s="39"/>
      <c r="V5623" s="39"/>
      <c r="W5623" s="39"/>
      <c r="X5623" s="39"/>
    </row>
    <row r="5624" spans="2:24">
      <c r="B5624" s="59"/>
      <c r="C5624" s="44"/>
      <c r="D5624" s="45"/>
      <c r="E5624" s="42"/>
      <c r="I5624" s="39"/>
      <c r="J5624" s="39"/>
      <c r="K5624" s="39"/>
      <c r="L5624" s="39"/>
      <c r="M5624" s="39"/>
      <c r="N5624" s="39"/>
      <c r="O5624" s="39"/>
      <c r="P5624" s="39"/>
      <c r="Q5624" s="39"/>
      <c r="R5624" s="39"/>
      <c r="S5624" s="39"/>
      <c r="T5624" s="39"/>
      <c r="U5624" s="39"/>
      <c r="V5624" s="39"/>
      <c r="W5624" s="39"/>
      <c r="X5624" s="39"/>
    </row>
    <row r="5625" spans="2:24">
      <c r="B5625" s="59"/>
      <c r="C5625" s="44"/>
      <c r="D5625" s="45"/>
      <c r="E5625" s="42"/>
      <c r="I5625" s="39"/>
      <c r="J5625" s="39"/>
      <c r="K5625" s="39"/>
      <c r="L5625" s="39"/>
      <c r="M5625" s="39"/>
      <c r="N5625" s="39"/>
      <c r="O5625" s="39"/>
      <c r="P5625" s="39"/>
      <c r="Q5625" s="39"/>
      <c r="R5625" s="39"/>
      <c r="S5625" s="39"/>
      <c r="T5625" s="39"/>
      <c r="U5625" s="39"/>
      <c r="V5625" s="39"/>
      <c r="W5625" s="39"/>
      <c r="X5625" s="39"/>
    </row>
    <row r="5626" spans="2:24">
      <c r="B5626" s="59"/>
      <c r="C5626" s="44"/>
      <c r="D5626" s="45"/>
      <c r="E5626" s="42"/>
      <c r="I5626" s="39"/>
      <c r="J5626" s="39"/>
      <c r="K5626" s="39"/>
      <c r="L5626" s="39"/>
      <c r="M5626" s="39"/>
      <c r="N5626" s="39"/>
      <c r="O5626" s="39"/>
      <c r="P5626" s="39"/>
      <c r="Q5626" s="39"/>
      <c r="R5626" s="39"/>
      <c r="S5626" s="39"/>
      <c r="T5626" s="39"/>
      <c r="U5626" s="39"/>
      <c r="V5626" s="39"/>
      <c r="W5626" s="39"/>
      <c r="X5626" s="39"/>
    </row>
    <row r="5627" spans="2:24">
      <c r="B5627" s="59"/>
      <c r="C5627" s="44"/>
      <c r="D5627" s="45"/>
      <c r="E5627" s="42"/>
      <c r="I5627" s="39"/>
      <c r="J5627" s="39"/>
      <c r="K5627" s="39"/>
      <c r="L5627" s="39"/>
      <c r="M5627" s="39"/>
      <c r="N5627" s="39"/>
      <c r="O5627" s="39"/>
      <c r="P5627" s="39"/>
      <c r="Q5627" s="39"/>
      <c r="R5627" s="39"/>
      <c r="S5627" s="39"/>
      <c r="T5627" s="39"/>
      <c r="U5627" s="39"/>
      <c r="V5627" s="39"/>
      <c r="W5627" s="39"/>
      <c r="X5627" s="39"/>
    </row>
    <row r="5628" spans="2:24">
      <c r="B5628" s="59"/>
      <c r="C5628" s="44"/>
      <c r="D5628" s="45"/>
      <c r="E5628" s="42"/>
      <c r="I5628" s="39"/>
      <c r="J5628" s="39"/>
      <c r="K5628" s="39"/>
      <c r="L5628" s="39"/>
      <c r="M5628" s="39"/>
      <c r="N5628" s="39"/>
      <c r="O5628" s="39"/>
      <c r="P5628" s="39"/>
      <c r="Q5628" s="39"/>
      <c r="R5628" s="39"/>
      <c r="S5628" s="39"/>
      <c r="T5628" s="39"/>
      <c r="U5628" s="39"/>
      <c r="V5628" s="39"/>
      <c r="W5628" s="39"/>
      <c r="X5628" s="39"/>
    </row>
    <row r="5629" spans="2:24">
      <c r="B5629" s="59"/>
      <c r="C5629" s="44"/>
      <c r="D5629" s="45"/>
      <c r="E5629" s="42"/>
      <c r="I5629" s="39"/>
      <c r="J5629" s="39"/>
      <c r="K5629" s="39"/>
      <c r="L5629" s="39"/>
      <c r="M5629" s="39"/>
      <c r="N5629" s="39"/>
      <c r="O5629" s="39"/>
      <c r="P5629" s="39"/>
      <c r="Q5629" s="39"/>
      <c r="R5629" s="39"/>
      <c r="S5629" s="39"/>
      <c r="T5629" s="39"/>
      <c r="U5629" s="39"/>
      <c r="V5629" s="39"/>
      <c r="W5629" s="39"/>
      <c r="X5629" s="39"/>
    </row>
    <row r="5630" spans="2:24">
      <c r="B5630" s="59"/>
      <c r="C5630" s="44"/>
      <c r="D5630" s="45"/>
      <c r="E5630" s="42"/>
      <c r="I5630" s="39"/>
      <c r="J5630" s="39"/>
      <c r="K5630" s="39"/>
      <c r="L5630" s="39"/>
      <c r="M5630" s="39"/>
      <c r="N5630" s="39"/>
      <c r="O5630" s="39"/>
      <c r="P5630" s="39"/>
      <c r="Q5630" s="39"/>
      <c r="R5630" s="39"/>
      <c r="S5630" s="39"/>
      <c r="T5630" s="39"/>
      <c r="U5630" s="39"/>
      <c r="V5630" s="39"/>
      <c r="W5630" s="39"/>
      <c r="X5630" s="39"/>
    </row>
    <row r="5631" spans="2:24">
      <c r="B5631" s="59"/>
      <c r="C5631" s="44"/>
      <c r="D5631" s="45"/>
      <c r="E5631" s="42"/>
      <c r="I5631" s="39"/>
      <c r="J5631" s="39"/>
      <c r="K5631" s="39"/>
      <c r="L5631" s="39"/>
      <c r="M5631" s="39"/>
      <c r="N5631" s="39"/>
      <c r="O5631" s="39"/>
      <c r="P5631" s="39"/>
      <c r="Q5631" s="39"/>
      <c r="R5631" s="39"/>
      <c r="S5631" s="39"/>
      <c r="T5631" s="39"/>
      <c r="U5631" s="39"/>
      <c r="V5631" s="39"/>
      <c r="W5631" s="39"/>
      <c r="X5631" s="39"/>
    </row>
    <row r="5632" spans="2:24">
      <c r="B5632" s="59"/>
      <c r="C5632" s="44"/>
      <c r="D5632" s="45"/>
      <c r="E5632" s="42"/>
      <c r="I5632" s="39"/>
      <c r="J5632" s="39"/>
      <c r="K5632" s="39"/>
      <c r="L5632" s="39"/>
      <c r="M5632" s="39"/>
      <c r="N5632" s="39"/>
      <c r="O5632" s="39"/>
      <c r="P5632" s="39"/>
      <c r="Q5632" s="39"/>
      <c r="R5632" s="39"/>
      <c r="S5632" s="39"/>
      <c r="T5632" s="39"/>
      <c r="U5632" s="39"/>
      <c r="V5632" s="39"/>
      <c r="W5632" s="39"/>
      <c r="X5632" s="39"/>
    </row>
    <row r="5633" spans="2:24">
      <c r="B5633" s="59"/>
      <c r="C5633" s="44"/>
      <c r="D5633" s="45"/>
      <c r="E5633" s="42"/>
      <c r="I5633" s="39"/>
      <c r="J5633" s="39"/>
      <c r="K5633" s="39"/>
      <c r="L5633" s="39"/>
      <c r="M5633" s="39"/>
      <c r="N5633" s="39"/>
      <c r="O5633" s="39"/>
      <c r="P5633" s="39"/>
      <c r="Q5633" s="39"/>
      <c r="R5633" s="39"/>
      <c r="S5633" s="39"/>
      <c r="T5633" s="39"/>
      <c r="U5633" s="39"/>
      <c r="V5633" s="39"/>
      <c r="W5633" s="39"/>
      <c r="X5633" s="39"/>
    </row>
    <row r="5634" spans="2:24">
      <c r="B5634" s="59"/>
      <c r="C5634" s="44"/>
      <c r="D5634" s="45"/>
      <c r="E5634" s="42"/>
      <c r="I5634" s="39"/>
      <c r="J5634" s="39"/>
      <c r="K5634" s="39"/>
      <c r="L5634" s="39"/>
      <c r="M5634" s="39"/>
      <c r="N5634" s="39"/>
      <c r="O5634" s="39"/>
      <c r="P5634" s="39"/>
      <c r="Q5634" s="39"/>
      <c r="R5634" s="39"/>
      <c r="S5634" s="39"/>
      <c r="T5634" s="39"/>
      <c r="U5634" s="39"/>
      <c r="V5634" s="39"/>
      <c r="W5634" s="39"/>
      <c r="X5634" s="39"/>
    </row>
    <row r="5635" spans="2:24">
      <c r="B5635" s="59"/>
      <c r="C5635" s="44"/>
      <c r="D5635" s="45"/>
      <c r="E5635" s="42"/>
      <c r="I5635" s="39"/>
      <c r="J5635" s="39"/>
      <c r="K5635" s="39"/>
      <c r="L5635" s="39"/>
      <c r="M5635" s="39"/>
      <c r="N5635" s="39"/>
      <c r="O5635" s="39"/>
      <c r="P5635" s="39"/>
      <c r="Q5635" s="39"/>
      <c r="R5635" s="39"/>
      <c r="S5635" s="39"/>
      <c r="T5635" s="39"/>
      <c r="U5635" s="39"/>
      <c r="V5635" s="39"/>
      <c r="W5635" s="39"/>
      <c r="X5635" s="39"/>
    </row>
    <row r="5636" spans="2:24">
      <c r="B5636" s="59"/>
      <c r="C5636" s="44"/>
      <c r="D5636" s="45"/>
      <c r="E5636" s="42"/>
      <c r="I5636" s="39"/>
      <c r="J5636" s="39"/>
      <c r="K5636" s="39"/>
      <c r="L5636" s="39"/>
      <c r="M5636" s="39"/>
      <c r="N5636" s="39"/>
      <c r="O5636" s="39"/>
      <c r="P5636" s="39"/>
      <c r="Q5636" s="39"/>
      <c r="R5636" s="39"/>
      <c r="S5636" s="39"/>
      <c r="T5636" s="39"/>
      <c r="U5636" s="39"/>
      <c r="V5636" s="39"/>
      <c r="W5636" s="39"/>
      <c r="X5636" s="39"/>
    </row>
    <row r="5637" spans="2:24">
      <c r="B5637" s="59"/>
      <c r="C5637" s="44"/>
      <c r="D5637" s="45"/>
      <c r="E5637" s="42"/>
      <c r="I5637" s="39"/>
      <c r="J5637" s="39"/>
      <c r="K5637" s="39"/>
      <c r="L5637" s="39"/>
      <c r="M5637" s="39"/>
      <c r="N5637" s="39"/>
      <c r="O5637" s="39"/>
      <c r="P5637" s="39"/>
      <c r="Q5637" s="39"/>
      <c r="R5637" s="39"/>
      <c r="S5637" s="39"/>
      <c r="T5637" s="39"/>
      <c r="U5637" s="39"/>
      <c r="V5637" s="39"/>
      <c r="W5637" s="39"/>
      <c r="X5637" s="39"/>
    </row>
    <row r="5638" spans="2:24">
      <c r="B5638" s="59"/>
      <c r="C5638" s="44"/>
      <c r="D5638" s="45"/>
      <c r="E5638" s="42"/>
      <c r="I5638" s="39"/>
      <c r="J5638" s="39"/>
      <c r="K5638" s="39"/>
      <c r="L5638" s="39"/>
      <c r="M5638" s="39"/>
      <c r="N5638" s="39"/>
      <c r="O5638" s="39"/>
      <c r="P5638" s="39"/>
      <c r="Q5638" s="39"/>
      <c r="R5638" s="39"/>
      <c r="S5638" s="39"/>
      <c r="T5638" s="39"/>
      <c r="U5638" s="39"/>
      <c r="V5638" s="39"/>
      <c r="W5638" s="39"/>
      <c r="X5638" s="39"/>
    </row>
    <row r="5639" spans="2:24">
      <c r="B5639" s="59"/>
      <c r="C5639" s="44"/>
      <c r="D5639" s="45"/>
      <c r="E5639" s="42"/>
      <c r="I5639" s="39"/>
      <c r="J5639" s="39"/>
      <c r="K5639" s="39"/>
      <c r="L5639" s="39"/>
      <c r="M5639" s="39"/>
      <c r="N5639" s="39"/>
      <c r="O5639" s="39"/>
      <c r="P5639" s="39"/>
      <c r="Q5639" s="39"/>
      <c r="R5639" s="39"/>
      <c r="S5639" s="39"/>
      <c r="T5639" s="39"/>
      <c r="U5639" s="39"/>
      <c r="V5639" s="39"/>
      <c r="W5639" s="39"/>
      <c r="X5639" s="39"/>
    </row>
    <row r="5640" spans="2:24">
      <c r="B5640" s="59"/>
      <c r="C5640" s="44"/>
      <c r="D5640" s="45"/>
      <c r="E5640" s="42"/>
      <c r="I5640" s="39"/>
      <c r="J5640" s="39"/>
      <c r="K5640" s="39"/>
      <c r="L5640" s="39"/>
      <c r="M5640" s="39"/>
      <c r="N5640" s="39"/>
      <c r="O5640" s="39"/>
      <c r="P5640" s="39"/>
      <c r="Q5640" s="39"/>
      <c r="R5640" s="39"/>
      <c r="S5640" s="39"/>
      <c r="T5640" s="39"/>
      <c r="U5640" s="39"/>
      <c r="V5640" s="39"/>
      <c r="W5640" s="39"/>
      <c r="X5640" s="39"/>
    </row>
    <row r="5641" spans="2:24">
      <c r="B5641" s="59"/>
      <c r="C5641" s="44"/>
      <c r="D5641" s="45"/>
      <c r="E5641" s="42"/>
      <c r="I5641" s="39"/>
      <c r="J5641" s="39"/>
      <c r="K5641" s="39"/>
      <c r="L5641" s="39"/>
      <c r="M5641" s="39"/>
      <c r="N5641" s="39"/>
      <c r="O5641" s="39"/>
      <c r="P5641" s="39"/>
      <c r="Q5641" s="39"/>
      <c r="R5641" s="39"/>
      <c r="S5641" s="39"/>
      <c r="T5641" s="39"/>
      <c r="U5641" s="39"/>
      <c r="V5641" s="39"/>
      <c r="W5641" s="39"/>
      <c r="X5641" s="39"/>
    </row>
    <row r="5642" spans="2:24">
      <c r="B5642" s="59"/>
      <c r="C5642" s="44"/>
      <c r="D5642" s="45"/>
      <c r="E5642" s="42"/>
      <c r="I5642" s="39"/>
      <c r="J5642" s="39"/>
      <c r="K5642" s="39"/>
      <c r="L5642" s="39"/>
      <c r="M5642" s="39"/>
      <c r="N5642" s="39"/>
      <c r="O5642" s="39"/>
      <c r="P5642" s="39"/>
      <c r="Q5642" s="39"/>
      <c r="R5642" s="39"/>
      <c r="S5642" s="39"/>
      <c r="T5642" s="39"/>
      <c r="U5642" s="39"/>
      <c r="V5642" s="39"/>
      <c r="W5642" s="39"/>
      <c r="X5642" s="39"/>
    </row>
    <row r="5643" spans="2:24">
      <c r="B5643" s="59"/>
      <c r="C5643" s="44"/>
      <c r="D5643" s="45"/>
      <c r="E5643" s="42"/>
      <c r="I5643" s="39"/>
      <c r="J5643" s="39"/>
      <c r="K5643" s="39"/>
      <c r="L5643" s="39"/>
      <c r="M5643" s="39"/>
      <c r="N5643" s="39"/>
      <c r="O5643" s="39"/>
      <c r="P5643" s="39"/>
      <c r="Q5643" s="39"/>
      <c r="R5643" s="39"/>
      <c r="S5643" s="39"/>
      <c r="T5643" s="39"/>
      <c r="U5643" s="39"/>
      <c r="V5643" s="39"/>
      <c r="W5643" s="39"/>
      <c r="X5643" s="39"/>
    </row>
    <row r="5644" spans="2:24">
      <c r="B5644" s="59"/>
      <c r="C5644" s="44"/>
      <c r="D5644" s="45"/>
      <c r="E5644" s="42"/>
      <c r="I5644" s="39"/>
      <c r="J5644" s="39"/>
      <c r="K5644" s="39"/>
      <c r="L5644" s="39"/>
      <c r="M5644" s="39"/>
      <c r="N5644" s="39"/>
      <c r="O5644" s="39"/>
      <c r="P5644" s="39"/>
      <c r="Q5644" s="39"/>
      <c r="R5644" s="39"/>
      <c r="S5644" s="39"/>
      <c r="T5644" s="39"/>
      <c r="U5644" s="39"/>
      <c r="V5644" s="39"/>
      <c r="W5644" s="39"/>
      <c r="X5644" s="39"/>
    </row>
    <row r="5645" spans="2:24">
      <c r="B5645" s="59"/>
      <c r="C5645" s="44"/>
      <c r="D5645" s="45"/>
      <c r="E5645" s="42"/>
      <c r="I5645" s="39"/>
      <c r="J5645" s="39"/>
      <c r="K5645" s="39"/>
      <c r="L5645" s="39"/>
      <c r="M5645" s="39"/>
      <c r="N5645" s="39"/>
      <c r="O5645" s="39"/>
      <c r="P5645" s="39"/>
      <c r="Q5645" s="39"/>
      <c r="R5645" s="39"/>
      <c r="S5645" s="39"/>
      <c r="T5645" s="39"/>
      <c r="U5645" s="39"/>
      <c r="V5645" s="39"/>
      <c r="W5645" s="39"/>
      <c r="X5645" s="39"/>
    </row>
    <row r="5646" spans="2:24">
      <c r="B5646" s="59"/>
      <c r="C5646" s="44"/>
      <c r="D5646" s="45"/>
      <c r="E5646" s="42"/>
      <c r="I5646" s="39"/>
      <c r="J5646" s="39"/>
      <c r="K5646" s="39"/>
      <c r="L5646" s="39"/>
      <c r="M5646" s="39"/>
      <c r="N5646" s="39"/>
      <c r="O5646" s="39"/>
      <c r="P5646" s="39"/>
      <c r="Q5646" s="39"/>
      <c r="R5646" s="39"/>
      <c r="S5646" s="39"/>
      <c r="T5646" s="39"/>
      <c r="U5646" s="39"/>
      <c r="V5646" s="39"/>
      <c r="W5646" s="39"/>
      <c r="X5646" s="39"/>
    </row>
    <row r="5647" spans="2:24">
      <c r="B5647" s="59"/>
      <c r="C5647" s="44"/>
      <c r="D5647" s="45"/>
      <c r="E5647" s="42"/>
      <c r="I5647" s="39"/>
      <c r="J5647" s="39"/>
      <c r="K5647" s="39"/>
      <c r="L5647" s="39"/>
      <c r="M5647" s="39"/>
      <c r="N5647" s="39"/>
      <c r="O5647" s="39"/>
      <c r="P5647" s="39"/>
      <c r="Q5647" s="39"/>
      <c r="R5647" s="39"/>
      <c r="S5647" s="39"/>
      <c r="T5647" s="39"/>
      <c r="U5647" s="39"/>
      <c r="V5647" s="39"/>
      <c r="W5647" s="39"/>
      <c r="X5647" s="39"/>
    </row>
    <row r="5648" spans="2:24">
      <c r="B5648" s="59"/>
      <c r="C5648" s="44"/>
      <c r="D5648" s="45"/>
      <c r="E5648" s="42"/>
      <c r="I5648" s="39"/>
      <c r="J5648" s="39"/>
      <c r="K5648" s="39"/>
      <c r="L5648" s="39"/>
      <c r="M5648" s="39"/>
      <c r="N5648" s="39"/>
      <c r="O5648" s="39"/>
      <c r="P5648" s="39"/>
      <c r="Q5648" s="39"/>
      <c r="R5648" s="39"/>
      <c r="S5648" s="39"/>
      <c r="T5648" s="39"/>
      <c r="U5648" s="39"/>
      <c r="V5648" s="39"/>
      <c r="W5648" s="39"/>
      <c r="X5648" s="39"/>
    </row>
    <row r="5649" spans="2:24">
      <c r="B5649" s="59"/>
      <c r="C5649" s="44"/>
      <c r="D5649" s="45"/>
      <c r="E5649" s="42"/>
      <c r="I5649" s="39"/>
      <c r="J5649" s="39"/>
      <c r="K5649" s="39"/>
      <c r="L5649" s="39"/>
      <c r="M5649" s="39"/>
      <c r="N5649" s="39"/>
      <c r="O5649" s="39"/>
      <c r="P5649" s="39"/>
      <c r="Q5649" s="39"/>
      <c r="R5649" s="39"/>
      <c r="S5649" s="39"/>
      <c r="T5649" s="39"/>
      <c r="U5649" s="39"/>
      <c r="V5649" s="39"/>
      <c r="W5649" s="39"/>
      <c r="X5649" s="39"/>
    </row>
    <row r="5650" spans="2:24">
      <c r="B5650" s="59"/>
      <c r="C5650" s="44"/>
      <c r="D5650" s="45"/>
      <c r="E5650" s="42"/>
      <c r="I5650" s="39"/>
      <c r="J5650" s="39"/>
      <c r="K5650" s="39"/>
      <c r="L5650" s="39"/>
      <c r="M5650" s="39"/>
      <c r="N5650" s="39"/>
      <c r="O5650" s="39"/>
      <c r="P5650" s="39"/>
      <c r="Q5650" s="39"/>
      <c r="R5650" s="39"/>
      <c r="S5650" s="39"/>
      <c r="T5650" s="39"/>
      <c r="U5650" s="39"/>
      <c r="V5650" s="39"/>
      <c r="W5650" s="39"/>
      <c r="X5650" s="39"/>
    </row>
    <row r="5651" spans="2:24">
      <c r="B5651" s="59"/>
      <c r="C5651" s="44"/>
      <c r="D5651" s="45"/>
      <c r="E5651" s="42"/>
      <c r="I5651" s="39"/>
      <c r="J5651" s="39"/>
      <c r="K5651" s="39"/>
      <c r="L5651" s="39"/>
      <c r="M5651" s="39"/>
      <c r="N5651" s="39"/>
      <c r="O5651" s="39"/>
      <c r="P5651" s="39"/>
      <c r="Q5651" s="39"/>
      <c r="R5651" s="39"/>
      <c r="S5651" s="39"/>
      <c r="T5651" s="39"/>
      <c r="U5651" s="39"/>
      <c r="V5651" s="39"/>
      <c r="W5651" s="39"/>
      <c r="X5651" s="39"/>
    </row>
    <row r="5652" spans="2:24">
      <c r="B5652" s="59"/>
      <c r="C5652" s="44"/>
      <c r="D5652" s="45"/>
      <c r="E5652" s="42"/>
      <c r="I5652" s="39"/>
      <c r="J5652" s="39"/>
      <c r="K5652" s="39"/>
      <c r="L5652" s="39"/>
      <c r="M5652" s="39"/>
      <c r="N5652" s="39"/>
      <c r="O5652" s="39"/>
      <c r="P5652" s="39"/>
      <c r="Q5652" s="39"/>
      <c r="R5652" s="39"/>
      <c r="S5652" s="39"/>
      <c r="T5652" s="39"/>
      <c r="U5652" s="39"/>
      <c r="V5652" s="39"/>
      <c r="W5652" s="39"/>
      <c r="X5652" s="39"/>
    </row>
    <row r="5653" spans="2:24">
      <c r="B5653" s="59"/>
      <c r="C5653" s="44"/>
      <c r="D5653" s="45"/>
      <c r="E5653" s="42"/>
      <c r="I5653" s="39"/>
      <c r="J5653" s="39"/>
      <c r="K5653" s="39"/>
      <c r="L5653" s="39"/>
      <c r="M5653" s="39"/>
      <c r="N5653" s="39"/>
      <c r="O5653" s="39"/>
      <c r="P5653" s="39"/>
      <c r="Q5653" s="39"/>
      <c r="R5653" s="39"/>
      <c r="S5653" s="39"/>
      <c r="T5653" s="39"/>
      <c r="U5653" s="39"/>
      <c r="V5653" s="39"/>
      <c r="W5653" s="39"/>
      <c r="X5653" s="39"/>
    </row>
    <row r="5654" spans="2:24">
      <c r="B5654" s="59"/>
      <c r="C5654" s="44"/>
      <c r="D5654" s="45"/>
      <c r="E5654" s="42"/>
      <c r="I5654" s="39"/>
      <c r="J5654" s="39"/>
      <c r="K5654" s="39"/>
      <c r="L5654" s="39"/>
      <c r="M5654" s="39"/>
      <c r="N5654" s="39"/>
      <c r="O5654" s="39"/>
      <c r="P5654" s="39"/>
      <c r="Q5654" s="39"/>
      <c r="R5654" s="39"/>
      <c r="S5654" s="39"/>
      <c r="T5654" s="39"/>
      <c r="U5654" s="39"/>
      <c r="V5654" s="39"/>
      <c r="W5654" s="39"/>
      <c r="X5654" s="39"/>
    </row>
    <row r="5655" spans="2:24">
      <c r="B5655" s="59"/>
      <c r="C5655" s="44"/>
      <c r="D5655" s="45"/>
      <c r="E5655" s="42"/>
      <c r="I5655" s="39"/>
      <c r="J5655" s="39"/>
      <c r="K5655" s="39"/>
      <c r="L5655" s="39"/>
      <c r="M5655" s="39"/>
      <c r="N5655" s="39"/>
      <c r="O5655" s="39"/>
      <c r="P5655" s="39"/>
      <c r="Q5655" s="39"/>
      <c r="R5655" s="39"/>
      <c r="S5655" s="39"/>
      <c r="T5655" s="39"/>
      <c r="U5655" s="39"/>
      <c r="V5655" s="39"/>
      <c r="W5655" s="39"/>
      <c r="X5655" s="39"/>
    </row>
    <row r="5656" spans="2:24">
      <c r="B5656" s="59"/>
      <c r="C5656" s="44"/>
      <c r="D5656" s="45"/>
      <c r="E5656" s="42"/>
      <c r="I5656" s="39"/>
      <c r="J5656" s="39"/>
      <c r="K5656" s="39"/>
      <c r="L5656" s="39"/>
      <c r="M5656" s="39"/>
      <c r="N5656" s="39"/>
      <c r="O5656" s="39"/>
      <c r="P5656" s="39"/>
      <c r="Q5656" s="39"/>
      <c r="R5656" s="39"/>
      <c r="S5656" s="39"/>
      <c r="T5656" s="39"/>
      <c r="U5656" s="39"/>
      <c r="V5656" s="39"/>
      <c r="W5656" s="39"/>
      <c r="X5656" s="39"/>
    </row>
    <row r="5657" spans="2:24">
      <c r="B5657" s="59"/>
      <c r="C5657" s="44"/>
      <c r="D5657" s="45"/>
      <c r="E5657" s="42"/>
      <c r="I5657" s="39"/>
      <c r="J5657" s="39"/>
      <c r="K5657" s="39"/>
      <c r="L5657" s="39"/>
      <c r="M5657" s="39"/>
      <c r="N5657" s="39"/>
      <c r="O5657" s="39"/>
      <c r="P5657" s="39"/>
      <c r="Q5657" s="39"/>
      <c r="R5657" s="39"/>
      <c r="S5657" s="39"/>
      <c r="T5657" s="39"/>
      <c r="U5657" s="39"/>
      <c r="V5657" s="39"/>
      <c r="W5657" s="39"/>
      <c r="X5657" s="39"/>
    </row>
    <row r="5658" spans="2:24">
      <c r="B5658" s="59"/>
      <c r="C5658" s="44"/>
      <c r="D5658" s="45"/>
      <c r="E5658" s="42"/>
      <c r="I5658" s="39"/>
      <c r="J5658" s="39"/>
      <c r="K5658" s="39"/>
      <c r="L5658" s="39"/>
      <c r="M5658" s="39"/>
      <c r="N5658" s="39"/>
      <c r="O5658" s="39"/>
      <c r="P5658" s="39"/>
      <c r="Q5658" s="39"/>
      <c r="R5658" s="39"/>
      <c r="S5658" s="39"/>
      <c r="T5658" s="39"/>
      <c r="U5658" s="39"/>
      <c r="V5658" s="39"/>
      <c r="W5658" s="39"/>
      <c r="X5658" s="39"/>
    </row>
    <row r="5659" spans="2:24">
      <c r="B5659" s="59"/>
      <c r="C5659" s="44"/>
      <c r="D5659" s="45"/>
      <c r="E5659" s="42"/>
      <c r="I5659" s="39"/>
      <c r="J5659" s="39"/>
      <c r="K5659" s="39"/>
      <c r="L5659" s="39"/>
      <c r="M5659" s="39"/>
      <c r="N5659" s="39"/>
      <c r="O5659" s="39"/>
      <c r="P5659" s="39"/>
      <c r="Q5659" s="39"/>
      <c r="R5659" s="39"/>
      <c r="S5659" s="39"/>
      <c r="T5659" s="39"/>
      <c r="U5659" s="39"/>
      <c r="V5659" s="39"/>
      <c r="W5659" s="39"/>
      <c r="X5659" s="39"/>
    </row>
    <row r="5660" spans="2:24">
      <c r="B5660" s="59"/>
      <c r="C5660" s="44"/>
      <c r="D5660" s="45"/>
      <c r="E5660" s="42"/>
      <c r="I5660" s="39"/>
      <c r="J5660" s="39"/>
      <c r="K5660" s="39"/>
      <c r="L5660" s="39"/>
      <c r="M5660" s="39"/>
      <c r="N5660" s="39"/>
      <c r="O5660" s="39"/>
      <c r="P5660" s="39"/>
      <c r="Q5660" s="39"/>
      <c r="R5660" s="39"/>
      <c r="S5660" s="39"/>
      <c r="T5660" s="39"/>
      <c r="U5660" s="39"/>
      <c r="V5660" s="39"/>
      <c r="W5660" s="39"/>
      <c r="X5660" s="39"/>
    </row>
    <row r="5661" spans="2:24">
      <c r="B5661" s="59"/>
      <c r="C5661" s="44"/>
      <c r="D5661" s="45"/>
      <c r="E5661" s="42"/>
      <c r="I5661" s="39"/>
      <c r="J5661" s="39"/>
      <c r="K5661" s="39"/>
      <c r="L5661" s="39"/>
      <c r="M5661" s="39"/>
      <c r="N5661" s="39"/>
      <c r="O5661" s="39"/>
      <c r="P5661" s="39"/>
      <c r="Q5661" s="39"/>
      <c r="R5661" s="39"/>
      <c r="S5661" s="39"/>
      <c r="T5661" s="39"/>
      <c r="U5661" s="39"/>
      <c r="V5661" s="39"/>
      <c r="W5661" s="39"/>
      <c r="X5661" s="39"/>
    </row>
    <row r="5662" spans="2:24">
      <c r="B5662" s="59"/>
      <c r="C5662" s="44"/>
      <c r="D5662" s="45"/>
      <c r="E5662" s="42"/>
      <c r="I5662" s="39"/>
      <c r="J5662" s="39"/>
      <c r="K5662" s="39"/>
      <c r="L5662" s="39"/>
      <c r="M5662" s="39"/>
      <c r="N5662" s="39"/>
      <c r="O5662" s="39"/>
      <c r="P5662" s="39"/>
      <c r="Q5662" s="39"/>
      <c r="R5662" s="39"/>
      <c r="S5662" s="39"/>
      <c r="T5662" s="39"/>
      <c r="U5662" s="39"/>
      <c r="V5662" s="39"/>
      <c r="W5662" s="39"/>
      <c r="X5662" s="39"/>
    </row>
    <row r="5663" spans="2:24">
      <c r="B5663" s="59"/>
      <c r="C5663" s="44"/>
      <c r="D5663" s="45"/>
      <c r="E5663" s="42"/>
      <c r="I5663" s="39"/>
      <c r="J5663" s="39"/>
      <c r="K5663" s="39"/>
      <c r="L5663" s="39"/>
      <c r="M5663" s="39"/>
      <c r="N5663" s="39"/>
      <c r="O5663" s="39"/>
      <c r="P5663" s="39"/>
      <c r="Q5663" s="39"/>
      <c r="R5663" s="39"/>
      <c r="S5663" s="39"/>
      <c r="T5663" s="39"/>
      <c r="U5663" s="39"/>
      <c r="V5663" s="39"/>
      <c r="W5663" s="39"/>
      <c r="X5663" s="39"/>
    </row>
    <row r="5664" spans="2:24">
      <c r="B5664" s="59"/>
      <c r="C5664" s="44"/>
      <c r="D5664" s="45"/>
      <c r="E5664" s="42"/>
      <c r="I5664" s="39"/>
      <c r="J5664" s="39"/>
      <c r="K5664" s="39"/>
      <c r="L5664" s="39"/>
      <c r="M5664" s="39"/>
      <c r="N5664" s="39"/>
      <c r="O5664" s="39"/>
      <c r="P5664" s="39"/>
      <c r="Q5664" s="39"/>
      <c r="R5664" s="39"/>
      <c r="S5664" s="39"/>
      <c r="T5664" s="39"/>
      <c r="U5664" s="39"/>
      <c r="V5664" s="39"/>
      <c r="W5664" s="39"/>
      <c r="X5664" s="39"/>
    </row>
    <row r="5665" spans="2:24">
      <c r="B5665" s="59"/>
      <c r="C5665" s="44"/>
      <c r="D5665" s="45"/>
      <c r="E5665" s="42"/>
      <c r="I5665" s="39"/>
      <c r="J5665" s="39"/>
      <c r="K5665" s="39"/>
      <c r="L5665" s="39"/>
      <c r="M5665" s="39"/>
      <c r="N5665" s="39"/>
      <c r="O5665" s="39"/>
      <c r="P5665" s="39"/>
      <c r="Q5665" s="39"/>
      <c r="R5665" s="39"/>
      <c r="S5665" s="39"/>
      <c r="T5665" s="39"/>
      <c r="U5665" s="39"/>
      <c r="V5665" s="39"/>
      <c r="W5665" s="39"/>
      <c r="X5665" s="39"/>
    </row>
    <row r="5666" spans="2:24">
      <c r="B5666" s="59"/>
      <c r="C5666" s="44"/>
      <c r="D5666" s="45"/>
      <c r="E5666" s="42"/>
      <c r="I5666" s="39"/>
      <c r="J5666" s="39"/>
      <c r="K5666" s="39"/>
      <c r="L5666" s="39"/>
      <c r="M5666" s="39"/>
      <c r="N5666" s="39"/>
      <c r="O5666" s="39"/>
      <c r="P5666" s="39"/>
      <c r="Q5666" s="39"/>
      <c r="R5666" s="39"/>
      <c r="S5666" s="39"/>
      <c r="T5666" s="39"/>
      <c r="U5666" s="39"/>
      <c r="V5666" s="39"/>
      <c r="W5666" s="39"/>
      <c r="X5666" s="39"/>
    </row>
    <row r="5667" spans="2:24">
      <c r="B5667" s="59"/>
      <c r="C5667" s="44"/>
      <c r="D5667" s="45"/>
      <c r="E5667" s="42"/>
      <c r="I5667" s="39"/>
      <c r="J5667" s="39"/>
      <c r="K5667" s="39"/>
      <c r="L5667" s="39"/>
      <c r="M5667" s="39"/>
      <c r="N5667" s="39"/>
      <c r="O5667" s="39"/>
      <c r="P5667" s="39"/>
      <c r="Q5667" s="39"/>
      <c r="R5667" s="39"/>
      <c r="S5667" s="39"/>
      <c r="T5667" s="39"/>
      <c r="U5667" s="39"/>
      <c r="V5667" s="39"/>
      <c r="W5667" s="39"/>
      <c r="X5667" s="39"/>
    </row>
    <row r="5668" spans="2:24">
      <c r="B5668" s="59"/>
      <c r="C5668" s="44"/>
      <c r="D5668" s="45"/>
      <c r="E5668" s="42"/>
      <c r="I5668" s="39"/>
      <c r="J5668" s="39"/>
      <c r="K5668" s="39"/>
      <c r="L5668" s="39"/>
      <c r="M5668" s="39"/>
      <c r="N5668" s="39"/>
      <c r="O5668" s="39"/>
      <c r="P5668" s="39"/>
      <c r="Q5668" s="39"/>
      <c r="R5668" s="39"/>
      <c r="S5668" s="39"/>
      <c r="T5668" s="39"/>
      <c r="U5668" s="39"/>
      <c r="V5668" s="39"/>
      <c r="W5668" s="39"/>
      <c r="X5668" s="39"/>
    </row>
    <row r="5669" spans="2:24">
      <c r="B5669" s="59"/>
      <c r="C5669" s="44"/>
      <c r="D5669" s="45"/>
      <c r="E5669" s="42"/>
      <c r="I5669" s="39"/>
      <c r="J5669" s="39"/>
      <c r="K5669" s="39"/>
      <c r="L5669" s="39"/>
      <c r="M5669" s="39"/>
      <c r="N5669" s="39"/>
      <c r="O5669" s="39"/>
      <c r="P5669" s="39"/>
      <c r="Q5669" s="39"/>
      <c r="R5669" s="39"/>
      <c r="S5669" s="39"/>
      <c r="T5669" s="39"/>
      <c r="U5669" s="39"/>
      <c r="V5669" s="39"/>
      <c r="W5669" s="39"/>
      <c r="X5669" s="39"/>
    </row>
    <row r="5670" spans="2:24">
      <c r="B5670" s="59"/>
      <c r="C5670" s="44"/>
      <c r="D5670" s="45"/>
      <c r="E5670" s="42"/>
      <c r="I5670" s="39"/>
      <c r="J5670" s="39"/>
      <c r="K5670" s="39"/>
      <c r="L5670" s="39"/>
      <c r="M5670" s="39"/>
      <c r="N5670" s="39"/>
      <c r="O5670" s="39"/>
      <c r="P5670" s="39"/>
      <c r="Q5670" s="39"/>
      <c r="R5670" s="39"/>
      <c r="S5670" s="39"/>
      <c r="T5670" s="39"/>
      <c r="U5670" s="39"/>
      <c r="V5670" s="39"/>
      <c r="W5670" s="39"/>
      <c r="X5670" s="39"/>
    </row>
    <row r="5671" spans="2:24">
      <c r="B5671" s="59"/>
      <c r="C5671" s="44"/>
      <c r="D5671" s="45"/>
      <c r="E5671" s="42"/>
      <c r="I5671" s="39"/>
      <c r="J5671" s="39"/>
      <c r="K5671" s="39"/>
      <c r="L5671" s="39"/>
      <c r="M5671" s="39"/>
      <c r="N5671" s="39"/>
      <c r="O5671" s="39"/>
      <c r="P5671" s="39"/>
      <c r="Q5671" s="39"/>
      <c r="R5671" s="39"/>
      <c r="S5671" s="39"/>
      <c r="T5671" s="39"/>
      <c r="U5671" s="39"/>
      <c r="V5671" s="39"/>
      <c r="W5671" s="39"/>
      <c r="X5671" s="39"/>
    </row>
    <row r="5672" spans="2:24">
      <c r="B5672" s="59"/>
      <c r="C5672" s="44"/>
      <c r="D5672" s="45"/>
      <c r="E5672" s="42"/>
      <c r="I5672" s="39"/>
      <c r="J5672" s="39"/>
      <c r="K5672" s="39"/>
      <c r="L5672" s="39"/>
      <c r="M5672" s="39"/>
      <c r="N5672" s="39"/>
      <c r="O5672" s="39"/>
      <c r="P5672" s="39"/>
      <c r="Q5672" s="39"/>
      <c r="R5672" s="39"/>
      <c r="S5672" s="39"/>
      <c r="T5672" s="39"/>
      <c r="U5672" s="39"/>
      <c r="V5672" s="39"/>
      <c r="W5672" s="39"/>
      <c r="X5672" s="39"/>
    </row>
    <row r="5673" spans="2:24">
      <c r="B5673" s="59"/>
      <c r="C5673" s="44"/>
      <c r="D5673" s="45"/>
      <c r="E5673" s="42"/>
      <c r="I5673" s="39"/>
      <c r="J5673" s="39"/>
      <c r="K5673" s="39"/>
      <c r="L5673" s="39"/>
      <c r="M5673" s="39"/>
      <c r="N5673" s="39"/>
      <c r="O5673" s="39"/>
      <c r="P5673" s="39"/>
      <c r="Q5673" s="39"/>
      <c r="R5673" s="39"/>
      <c r="S5673" s="39"/>
      <c r="T5673" s="39"/>
      <c r="U5673" s="39"/>
      <c r="V5673" s="39"/>
      <c r="W5673" s="39"/>
      <c r="X5673" s="39"/>
    </row>
    <row r="5674" spans="2:24">
      <c r="B5674" s="59"/>
      <c r="C5674" s="44"/>
      <c r="D5674" s="45"/>
      <c r="E5674" s="42"/>
      <c r="I5674" s="39"/>
      <c r="J5674" s="39"/>
      <c r="K5674" s="39"/>
      <c r="L5674" s="39"/>
      <c r="M5674" s="39"/>
      <c r="N5674" s="39"/>
      <c r="O5674" s="39"/>
      <c r="P5674" s="39"/>
      <c r="Q5674" s="39"/>
      <c r="R5674" s="39"/>
      <c r="S5674" s="39"/>
      <c r="T5674" s="39"/>
      <c r="U5674" s="39"/>
      <c r="V5674" s="39"/>
      <c r="W5674" s="39"/>
      <c r="X5674" s="39"/>
    </row>
    <row r="5675" spans="2:24">
      <c r="B5675" s="59"/>
      <c r="C5675" s="44"/>
      <c r="D5675" s="45"/>
      <c r="E5675" s="42"/>
      <c r="I5675" s="39"/>
      <c r="J5675" s="39"/>
      <c r="K5675" s="39"/>
      <c r="L5675" s="39"/>
      <c r="M5675" s="39"/>
      <c r="N5675" s="39"/>
      <c r="O5675" s="39"/>
      <c r="P5675" s="39"/>
      <c r="Q5675" s="39"/>
      <c r="R5675" s="39"/>
      <c r="S5675" s="39"/>
      <c r="T5675" s="39"/>
      <c r="U5675" s="39"/>
      <c r="V5675" s="39"/>
      <c r="W5675" s="39"/>
      <c r="X5675" s="39"/>
    </row>
    <row r="5676" spans="2:24">
      <c r="B5676" s="59"/>
      <c r="C5676" s="44"/>
      <c r="D5676" s="45"/>
      <c r="E5676" s="42"/>
      <c r="I5676" s="39"/>
      <c r="J5676" s="39"/>
      <c r="K5676" s="39"/>
      <c r="L5676" s="39"/>
      <c r="M5676" s="39"/>
      <c r="N5676" s="39"/>
      <c r="O5676" s="39"/>
      <c r="P5676" s="39"/>
      <c r="Q5676" s="39"/>
      <c r="R5676" s="39"/>
      <c r="S5676" s="39"/>
      <c r="T5676" s="39"/>
      <c r="U5676" s="39"/>
      <c r="V5676" s="39"/>
      <c r="W5676" s="39"/>
      <c r="X5676" s="39"/>
    </row>
    <row r="5677" spans="2:24">
      <c r="B5677" s="59"/>
      <c r="C5677" s="44"/>
      <c r="D5677" s="45"/>
      <c r="E5677" s="42"/>
      <c r="I5677" s="39"/>
      <c r="J5677" s="39"/>
      <c r="K5677" s="39"/>
      <c r="L5677" s="39"/>
      <c r="M5677" s="39"/>
      <c r="N5677" s="39"/>
      <c r="O5677" s="39"/>
      <c r="P5677" s="39"/>
      <c r="Q5677" s="39"/>
      <c r="R5677" s="39"/>
      <c r="S5677" s="39"/>
      <c r="T5677" s="39"/>
      <c r="U5677" s="39"/>
      <c r="V5677" s="39"/>
      <c r="W5677" s="39"/>
      <c r="X5677" s="39"/>
    </row>
    <row r="5678" spans="2:24">
      <c r="B5678" s="59"/>
      <c r="C5678" s="44"/>
      <c r="D5678" s="45"/>
      <c r="E5678" s="42"/>
      <c r="I5678" s="39"/>
      <c r="J5678" s="39"/>
      <c r="K5678" s="39"/>
      <c r="L5678" s="39"/>
      <c r="M5678" s="39"/>
      <c r="N5678" s="39"/>
      <c r="O5678" s="39"/>
      <c r="P5678" s="39"/>
      <c r="Q5678" s="39"/>
      <c r="R5678" s="39"/>
      <c r="S5678" s="39"/>
      <c r="T5678" s="39"/>
      <c r="U5678" s="39"/>
      <c r="V5678" s="39"/>
      <c r="W5678" s="39"/>
      <c r="X5678" s="39"/>
    </row>
    <row r="5679" spans="2:24">
      <c r="B5679" s="59"/>
      <c r="C5679" s="44"/>
      <c r="D5679" s="45"/>
      <c r="E5679" s="42"/>
      <c r="I5679" s="39"/>
      <c r="J5679" s="39"/>
      <c r="K5679" s="39"/>
      <c r="L5679" s="39"/>
      <c r="M5679" s="39"/>
      <c r="N5679" s="39"/>
      <c r="O5679" s="39"/>
      <c r="P5679" s="39"/>
      <c r="Q5679" s="39"/>
      <c r="R5679" s="39"/>
      <c r="S5679" s="39"/>
      <c r="T5679" s="39"/>
      <c r="U5679" s="39"/>
      <c r="V5679" s="39"/>
      <c r="W5679" s="39"/>
      <c r="X5679" s="39"/>
    </row>
    <row r="5680" spans="2:24">
      <c r="B5680" s="59"/>
      <c r="C5680" s="44"/>
      <c r="D5680" s="45"/>
      <c r="E5680" s="42"/>
      <c r="I5680" s="39"/>
      <c r="J5680" s="39"/>
      <c r="K5680" s="39"/>
      <c r="L5680" s="39"/>
      <c r="M5680" s="39"/>
      <c r="N5680" s="39"/>
      <c r="O5680" s="39"/>
      <c r="P5680" s="39"/>
      <c r="Q5680" s="39"/>
      <c r="R5680" s="39"/>
      <c r="S5680" s="39"/>
      <c r="T5680" s="39"/>
      <c r="U5680" s="39"/>
      <c r="V5680" s="39"/>
      <c r="W5680" s="39"/>
      <c r="X5680" s="39"/>
    </row>
    <row r="5681" spans="2:24">
      <c r="B5681" s="59"/>
      <c r="C5681" s="44"/>
      <c r="D5681" s="45"/>
      <c r="E5681" s="42"/>
      <c r="I5681" s="39"/>
      <c r="J5681" s="39"/>
      <c r="K5681" s="39"/>
      <c r="L5681" s="39"/>
      <c r="M5681" s="39"/>
      <c r="N5681" s="39"/>
      <c r="O5681" s="39"/>
      <c r="P5681" s="39"/>
      <c r="Q5681" s="39"/>
      <c r="R5681" s="39"/>
      <c r="S5681" s="39"/>
      <c r="T5681" s="39"/>
      <c r="U5681" s="39"/>
      <c r="V5681" s="39"/>
      <c r="W5681" s="39"/>
      <c r="X5681" s="39"/>
    </row>
    <row r="5682" spans="2:24">
      <c r="B5682" s="59"/>
      <c r="C5682" s="44"/>
      <c r="D5682" s="45"/>
      <c r="E5682" s="42"/>
      <c r="I5682" s="39"/>
      <c r="J5682" s="39"/>
      <c r="K5682" s="39"/>
      <c r="L5682" s="39"/>
      <c r="M5682" s="39"/>
      <c r="N5682" s="39"/>
      <c r="O5682" s="39"/>
      <c r="P5682" s="39"/>
      <c r="Q5682" s="39"/>
      <c r="R5682" s="39"/>
      <c r="S5682" s="39"/>
      <c r="T5682" s="39"/>
      <c r="U5682" s="39"/>
      <c r="V5682" s="39"/>
      <c r="W5682" s="39"/>
      <c r="X5682" s="39"/>
    </row>
    <row r="5683" spans="2:24">
      <c r="B5683" s="59"/>
      <c r="C5683" s="44"/>
      <c r="D5683" s="45"/>
      <c r="E5683" s="42"/>
      <c r="I5683" s="39"/>
      <c r="J5683" s="39"/>
      <c r="K5683" s="39"/>
      <c r="L5683" s="39"/>
      <c r="M5683" s="39"/>
      <c r="N5683" s="39"/>
      <c r="O5683" s="39"/>
      <c r="P5683" s="39"/>
      <c r="Q5683" s="39"/>
      <c r="R5683" s="39"/>
      <c r="S5683" s="39"/>
      <c r="T5683" s="39"/>
      <c r="U5683" s="39"/>
      <c r="V5683" s="39"/>
      <c r="W5683" s="39"/>
      <c r="X5683" s="39"/>
    </row>
    <row r="5684" spans="2:24">
      <c r="B5684" s="59"/>
      <c r="C5684" s="44"/>
      <c r="D5684" s="45"/>
      <c r="E5684" s="42"/>
      <c r="I5684" s="39"/>
      <c r="J5684" s="39"/>
      <c r="K5684" s="39"/>
      <c r="L5684" s="39"/>
      <c r="M5684" s="39"/>
      <c r="N5684" s="39"/>
      <c r="O5684" s="39"/>
      <c r="P5684" s="39"/>
      <c r="Q5684" s="39"/>
      <c r="R5684" s="39"/>
      <c r="S5684" s="39"/>
      <c r="T5684" s="39"/>
      <c r="U5684" s="39"/>
      <c r="V5684" s="39"/>
      <c r="W5684" s="39"/>
      <c r="X5684" s="39"/>
    </row>
    <row r="5685" spans="2:24">
      <c r="B5685" s="59"/>
      <c r="C5685" s="44"/>
      <c r="D5685" s="45"/>
      <c r="E5685" s="42"/>
      <c r="I5685" s="39"/>
      <c r="J5685" s="39"/>
      <c r="K5685" s="39"/>
      <c r="L5685" s="39"/>
      <c r="M5685" s="39"/>
      <c r="N5685" s="39"/>
      <c r="O5685" s="39"/>
      <c r="P5685" s="39"/>
      <c r="Q5685" s="39"/>
      <c r="R5685" s="39"/>
      <c r="S5685" s="39"/>
      <c r="T5685" s="39"/>
      <c r="U5685" s="39"/>
      <c r="V5685" s="39"/>
      <c r="W5685" s="39"/>
      <c r="X5685" s="39"/>
    </row>
    <row r="5686" spans="2:24">
      <c r="B5686" s="59"/>
      <c r="C5686" s="44"/>
      <c r="D5686" s="45"/>
      <c r="E5686" s="42"/>
      <c r="I5686" s="39"/>
      <c r="J5686" s="39"/>
      <c r="K5686" s="39"/>
      <c r="L5686" s="39"/>
      <c r="M5686" s="39"/>
      <c r="N5686" s="39"/>
      <c r="O5686" s="39"/>
      <c r="P5686" s="39"/>
      <c r="Q5686" s="39"/>
      <c r="R5686" s="39"/>
      <c r="S5686" s="39"/>
      <c r="T5686" s="39"/>
      <c r="U5686" s="39"/>
      <c r="V5686" s="39"/>
      <c r="W5686" s="39"/>
      <c r="X5686" s="39"/>
    </row>
    <row r="5687" spans="2:24">
      <c r="B5687" s="59"/>
      <c r="C5687" s="44"/>
      <c r="D5687" s="45"/>
      <c r="E5687" s="42"/>
      <c r="I5687" s="39"/>
      <c r="J5687" s="39"/>
      <c r="K5687" s="39"/>
      <c r="L5687" s="39"/>
      <c r="M5687" s="39"/>
      <c r="N5687" s="39"/>
      <c r="O5687" s="39"/>
      <c r="P5687" s="39"/>
      <c r="Q5687" s="39"/>
      <c r="R5687" s="39"/>
      <c r="S5687" s="39"/>
      <c r="T5687" s="39"/>
      <c r="U5687" s="39"/>
      <c r="V5687" s="39"/>
      <c r="W5687" s="39"/>
      <c r="X5687" s="39"/>
    </row>
    <row r="5688" spans="2:24">
      <c r="B5688" s="59"/>
      <c r="C5688" s="44"/>
      <c r="D5688" s="45"/>
      <c r="E5688" s="42"/>
      <c r="I5688" s="39"/>
      <c r="J5688" s="39"/>
      <c r="K5688" s="39"/>
      <c r="L5688" s="39"/>
      <c r="M5688" s="39"/>
      <c r="N5688" s="39"/>
      <c r="O5688" s="39"/>
      <c r="P5688" s="39"/>
      <c r="Q5688" s="39"/>
      <c r="R5688" s="39"/>
      <c r="S5688" s="39"/>
      <c r="T5688" s="39"/>
      <c r="U5688" s="39"/>
      <c r="V5688" s="39"/>
      <c r="W5688" s="39"/>
      <c r="X5688" s="39"/>
    </row>
    <row r="5689" spans="2:24">
      <c r="B5689" s="59"/>
      <c r="C5689" s="44"/>
      <c r="D5689" s="45"/>
      <c r="E5689" s="42"/>
      <c r="I5689" s="39"/>
      <c r="J5689" s="39"/>
      <c r="K5689" s="39"/>
      <c r="L5689" s="39"/>
      <c r="M5689" s="39"/>
      <c r="N5689" s="39"/>
      <c r="O5689" s="39"/>
      <c r="P5689" s="39"/>
      <c r="Q5689" s="39"/>
      <c r="R5689" s="39"/>
      <c r="S5689" s="39"/>
      <c r="T5689" s="39"/>
      <c r="U5689" s="39"/>
      <c r="V5689" s="39"/>
      <c r="W5689" s="39"/>
      <c r="X5689" s="39"/>
    </row>
    <row r="5690" spans="2:24">
      <c r="B5690" s="59"/>
      <c r="C5690" s="44"/>
      <c r="D5690" s="45"/>
      <c r="E5690" s="42"/>
      <c r="I5690" s="39"/>
      <c r="J5690" s="39"/>
      <c r="K5690" s="39"/>
      <c r="L5690" s="39"/>
      <c r="M5690" s="39"/>
      <c r="N5690" s="39"/>
      <c r="O5690" s="39"/>
      <c r="P5690" s="39"/>
      <c r="Q5690" s="39"/>
      <c r="R5690" s="39"/>
      <c r="S5690" s="39"/>
      <c r="T5690" s="39"/>
      <c r="U5690" s="39"/>
      <c r="V5690" s="39"/>
      <c r="W5690" s="39"/>
      <c r="X5690" s="39"/>
    </row>
    <row r="5691" spans="2:24">
      <c r="B5691" s="59"/>
      <c r="C5691" s="44"/>
      <c r="D5691" s="45"/>
      <c r="E5691" s="42"/>
      <c r="I5691" s="39"/>
      <c r="J5691" s="39"/>
      <c r="K5691" s="39"/>
      <c r="L5691" s="39"/>
      <c r="M5691" s="39"/>
      <c r="N5691" s="39"/>
      <c r="O5691" s="39"/>
      <c r="P5691" s="39"/>
      <c r="Q5691" s="39"/>
      <c r="R5691" s="39"/>
      <c r="S5691" s="39"/>
      <c r="T5691" s="39"/>
      <c r="U5691" s="39"/>
      <c r="V5691" s="39"/>
      <c r="W5691" s="39"/>
      <c r="X5691" s="39"/>
    </row>
    <row r="5692" spans="2:24">
      <c r="B5692" s="59"/>
      <c r="C5692" s="44"/>
      <c r="D5692" s="45"/>
      <c r="E5692" s="42"/>
      <c r="I5692" s="39"/>
      <c r="J5692" s="39"/>
      <c r="K5692" s="39"/>
      <c r="L5692" s="39"/>
      <c r="M5692" s="39"/>
      <c r="N5692" s="39"/>
      <c r="O5692" s="39"/>
      <c r="P5692" s="39"/>
      <c r="Q5692" s="39"/>
      <c r="R5692" s="39"/>
      <c r="S5692" s="39"/>
      <c r="T5692" s="39"/>
      <c r="U5692" s="39"/>
      <c r="V5692" s="39"/>
      <c r="W5692" s="39"/>
      <c r="X5692" s="39"/>
    </row>
    <row r="5693" spans="2:24">
      <c r="B5693" s="59"/>
      <c r="C5693" s="44"/>
      <c r="D5693" s="45"/>
      <c r="E5693" s="42"/>
      <c r="I5693" s="39"/>
      <c r="J5693" s="39"/>
      <c r="K5693" s="39"/>
      <c r="L5693" s="39"/>
      <c r="M5693" s="39"/>
      <c r="N5693" s="39"/>
      <c r="O5693" s="39"/>
      <c r="P5693" s="39"/>
      <c r="Q5693" s="39"/>
      <c r="R5693" s="39"/>
      <c r="S5693" s="39"/>
      <c r="T5693" s="39"/>
      <c r="U5693" s="39"/>
      <c r="V5693" s="39"/>
      <c r="W5693" s="39"/>
      <c r="X5693" s="39"/>
    </row>
    <row r="5694" spans="2:24">
      <c r="B5694" s="59"/>
      <c r="C5694" s="44"/>
      <c r="D5694" s="45"/>
      <c r="E5694" s="42"/>
      <c r="I5694" s="39"/>
      <c r="J5694" s="39"/>
      <c r="K5694" s="39"/>
      <c r="L5694" s="39"/>
      <c r="M5694" s="39"/>
      <c r="N5694" s="39"/>
      <c r="O5694" s="39"/>
      <c r="P5694" s="39"/>
      <c r="Q5694" s="39"/>
      <c r="R5694" s="39"/>
      <c r="S5694" s="39"/>
      <c r="T5694" s="39"/>
      <c r="U5694" s="39"/>
      <c r="V5694" s="39"/>
      <c r="W5694" s="39"/>
      <c r="X5694" s="39"/>
    </row>
    <row r="5695" spans="2:24">
      <c r="B5695" s="59"/>
      <c r="C5695" s="44"/>
      <c r="D5695" s="45"/>
      <c r="E5695" s="42"/>
      <c r="I5695" s="39"/>
      <c r="J5695" s="39"/>
      <c r="K5695" s="39"/>
      <c r="L5695" s="39"/>
      <c r="M5695" s="39"/>
      <c r="N5695" s="39"/>
      <c r="O5695" s="39"/>
      <c r="P5695" s="39"/>
      <c r="Q5695" s="39"/>
      <c r="R5695" s="39"/>
      <c r="S5695" s="39"/>
      <c r="T5695" s="39"/>
      <c r="U5695" s="39"/>
      <c r="V5695" s="39"/>
      <c r="W5695" s="39"/>
      <c r="X5695" s="39"/>
    </row>
    <row r="5696" spans="2:24">
      <c r="B5696" s="59"/>
      <c r="C5696" s="44"/>
      <c r="D5696" s="45"/>
      <c r="E5696" s="42"/>
      <c r="I5696" s="39"/>
      <c r="J5696" s="39"/>
      <c r="K5696" s="39"/>
      <c r="L5696" s="39"/>
      <c r="M5696" s="39"/>
      <c r="N5696" s="39"/>
      <c r="O5696" s="39"/>
      <c r="P5696" s="39"/>
      <c r="Q5696" s="39"/>
      <c r="R5696" s="39"/>
      <c r="S5696" s="39"/>
      <c r="T5696" s="39"/>
      <c r="U5696" s="39"/>
      <c r="V5696" s="39"/>
      <c r="W5696" s="39"/>
      <c r="X5696" s="39"/>
    </row>
    <row r="5697" spans="2:24">
      <c r="B5697" s="59"/>
      <c r="C5697" s="44"/>
      <c r="D5697" s="45"/>
      <c r="E5697" s="42"/>
      <c r="I5697" s="39"/>
      <c r="J5697" s="39"/>
      <c r="K5697" s="39"/>
      <c r="L5697" s="39"/>
      <c r="M5697" s="39"/>
      <c r="N5697" s="39"/>
      <c r="O5697" s="39"/>
      <c r="P5697" s="39"/>
      <c r="Q5697" s="39"/>
      <c r="R5697" s="39"/>
      <c r="S5697" s="39"/>
      <c r="T5697" s="39"/>
      <c r="U5697" s="39"/>
      <c r="V5697" s="39"/>
      <c r="W5697" s="39"/>
      <c r="X5697" s="39"/>
    </row>
    <row r="5698" spans="2:24">
      <c r="B5698" s="59"/>
      <c r="C5698" s="44"/>
      <c r="D5698" s="45"/>
      <c r="E5698" s="42"/>
      <c r="I5698" s="39"/>
      <c r="J5698" s="39"/>
      <c r="K5698" s="39"/>
      <c r="L5698" s="39"/>
      <c r="M5698" s="39"/>
      <c r="N5698" s="39"/>
      <c r="O5698" s="39"/>
      <c r="P5698" s="39"/>
      <c r="Q5698" s="39"/>
      <c r="R5698" s="39"/>
      <c r="S5698" s="39"/>
      <c r="T5698" s="39"/>
      <c r="U5698" s="39"/>
      <c r="V5698" s="39"/>
      <c r="W5698" s="39"/>
      <c r="X5698" s="39"/>
    </row>
    <row r="5699" spans="2:24">
      <c r="B5699" s="59"/>
      <c r="C5699" s="44"/>
      <c r="D5699" s="45"/>
      <c r="E5699" s="42"/>
      <c r="I5699" s="39"/>
      <c r="J5699" s="39"/>
      <c r="K5699" s="39"/>
      <c r="L5699" s="39"/>
      <c r="M5699" s="39"/>
      <c r="N5699" s="39"/>
      <c r="O5699" s="39"/>
      <c r="P5699" s="39"/>
      <c r="Q5699" s="39"/>
      <c r="R5699" s="39"/>
      <c r="S5699" s="39"/>
      <c r="T5699" s="39"/>
      <c r="U5699" s="39"/>
      <c r="V5699" s="39"/>
      <c r="W5699" s="39"/>
      <c r="X5699" s="39"/>
    </row>
    <row r="5700" spans="2:24">
      <c r="B5700" s="59"/>
      <c r="C5700" s="44"/>
      <c r="D5700" s="45"/>
      <c r="E5700" s="42"/>
      <c r="I5700" s="39"/>
      <c r="J5700" s="39"/>
      <c r="K5700" s="39"/>
      <c r="L5700" s="39"/>
      <c r="M5700" s="39"/>
      <c r="N5700" s="39"/>
      <c r="O5700" s="39"/>
      <c r="P5700" s="39"/>
      <c r="Q5700" s="39"/>
      <c r="R5700" s="39"/>
      <c r="S5700" s="39"/>
      <c r="T5700" s="39"/>
      <c r="U5700" s="39"/>
      <c r="V5700" s="39"/>
      <c r="W5700" s="39"/>
      <c r="X5700" s="39"/>
    </row>
    <row r="5701" spans="2:24">
      <c r="B5701" s="59"/>
      <c r="C5701" s="44"/>
      <c r="D5701" s="45"/>
      <c r="E5701" s="42"/>
      <c r="I5701" s="39"/>
      <c r="J5701" s="39"/>
      <c r="K5701" s="39"/>
      <c r="L5701" s="39"/>
      <c r="M5701" s="39"/>
      <c r="N5701" s="39"/>
      <c r="O5701" s="39"/>
      <c r="P5701" s="39"/>
      <c r="Q5701" s="39"/>
      <c r="R5701" s="39"/>
      <c r="S5701" s="39"/>
      <c r="T5701" s="39"/>
      <c r="U5701" s="39"/>
      <c r="V5701" s="39"/>
      <c r="W5701" s="39"/>
      <c r="X5701" s="39"/>
    </row>
    <row r="5702" spans="2:24">
      <c r="B5702" s="59"/>
      <c r="C5702" s="44"/>
      <c r="D5702" s="45"/>
      <c r="E5702" s="42"/>
      <c r="I5702" s="39"/>
      <c r="J5702" s="39"/>
      <c r="K5702" s="39"/>
      <c r="L5702" s="39"/>
      <c r="M5702" s="39"/>
      <c r="N5702" s="39"/>
      <c r="O5702" s="39"/>
      <c r="P5702" s="39"/>
      <c r="Q5702" s="39"/>
      <c r="R5702" s="39"/>
      <c r="S5702" s="39"/>
      <c r="T5702" s="39"/>
      <c r="U5702" s="39"/>
      <c r="V5702" s="39"/>
      <c r="W5702" s="39"/>
      <c r="X5702" s="39"/>
    </row>
    <row r="5703" spans="2:24">
      <c r="B5703" s="59"/>
      <c r="C5703" s="44"/>
      <c r="D5703" s="45"/>
      <c r="E5703" s="42"/>
      <c r="I5703" s="39"/>
      <c r="J5703" s="39"/>
      <c r="K5703" s="39"/>
      <c r="L5703" s="39"/>
      <c r="M5703" s="39"/>
      <c r="N5703" s="39"/>
      <c r="O5703" s="39"/>
      <c r="P5703" s="39"/>
      <c r="Q5703" s="39"/>
      <c r="R5703" s="39"/>
      <c r="S5703" s="39"/>
      <c r="T5703" s="39"/>
      <c r="U5703" s="39"/>
      <c r="V5703" s="39"/>
      <c r="W5703" s="39"/>
      <c r="X5703" s="39"/>
    </row>
    <row r="5704" spans="2:24">
      <c r="B5704" s="59"/>
      <c r="C5704" s="44"/>
      <c r="D5704" s="45"/>
      <c r="E5704" s="42"/>
      <c r="I5704" s="39"/>
      <c r="J5704" s="39"/>
      <c r="K5704" s="39"/>
      <c r="L5704" s="39"/>
      <c r="M5704" s="39"/>
      <c r="N5704" s="39"/>
      <c r="O5704" s="39"/>
      <c r="P5704" s="39"/>
      <c r="Q5704" s="39"/>
      <c r="R5704" s="39"/>
      <c r="S5704" s="39"/>
      <c r="T5704" s="39"/>
      <c r="U5704" s="39"/>
      <c r="V5704" s="39"/>
      <c r="W5704" s="39"/>
      <c r="X5704" s="39"/>
    </row>
    <row r="5705" spans="2:24">
      <c r="B5705" s="59"/>
      <c r="C5705" s="44"/>
      <c r="D5705" s="45"/>
      <c r="E5705" s="42"/>
      <c r="I5705" s="39"/>
      <c r="J5705" s="39"/>
      <c r="K5705" s="39"/>
      <c r="L5705" s="39"/>
      <c r="M5705" s="39"/>
      <c r="N5705" s="39"/>
      <c r="O5705" s="39"/>
      <c r="P5705" s="39"/>
      <c r="Q5705" s="39"/>
      <c r="R5705" s="39"/>
      <c r="S5705" s="39"/>
      <c r="T5705" s="39"/>
      <c r="U5705" s="39"/>
      <c r="V5705" s="39"/>
      <c r="W5705" s="39"/>
      <c r="X5705" s="39"/>
    </row>
    <row r="5706" spans="2:24">
      <c r="B5706" s="59"/>
      <c r="C5706" s="44"/>
      <c r="D5706" s="45"/>
      <c r="E5706" s="42"/>
      <c r="I5706" s="39"/>
      <c r="J5706" s="39"/>
      <c r="K5706" s="39"/>
      <c r="L5706" s="39"/>
      <c r="M5706" s="39"/>
      <c r="N5706" s="39"/>
      <c r="O5706" s="39"/>
      <c r="P5706" s="39"/>
      <c r="Q5706" s="39"/>
      <c r="R5706" s="39"/>
      <c r="S5706" s="39"/>
      <c r="T5706" s="39"/>
      <c r="U5706" s="39"/>
      <c r="V5706" s="39"/>
      <c r="W5706" s="39"/>
      <c r="X5706" s="39"/>
    </row>
    <row r="5707" spans="2:24">
      <c r="B5707" s="59"/>
      <c r="C5707" s="44"/>
      <c r="D5707" s="45"/>
      <c r="E5707" s="42"/>
      <c r="I5707" s="39"/>
      <c r="J5707" s="39"/>
      <c r="K5707" s="39"/>
      <c r="L5707" s="39"/>
      <c r="M5707" s="39"/>
      <c r="N5707" s="39"/>
      <c r="O5707" s="39"/>
      <c r="P5707" s="39"/>
      <c r="Q5707" s="39"/>
      <c r="R5707" s="39"/>
      <c r="S5707" s="39"/>
      <c r="T5707" s="39"/>
      <c r="U5707" s="39"/>
      <c r="V5707" s="39"/>
      <c r="W5707" s="39"/>
      <c r="X5707" s="39"/>
    </row>
    <row r="5708" spans="2:24">
      <c r="B5708" s="59"/>
      <c r="C5708" s="44"/>
      <c r="D5708" s="45"/>
      <c r="E5708" s="42"/>
      <c r="I5708" s="39"/>
      <c r="J5708" s="39"/>
      <c r="K5708" s="39"/>
      <c r="L5708" s="39"/>
      <c r="M5708" s="39"/>
      <c r="N5708" s="39"/>
      <c r="O5708" s="39"/>
      <c r="P5708" s="39"/>
      <c r="Q5708" s="39"/>
      <c r="R5708" s="39"/>
      <c r="S5708" s="39"/>
      <c r="T5708" s="39"/>
      <c r="U5708" s="39"/>
      <c r="V5708" s="39"/>
      <c r="W5708" s="39"/>
      <c r="X5708" s="39"/>
    </row>
    <row r="5709" spans="2:24">
      <c r="B5709" s="59"/>
      <c r="C5709" s="44"/>
      <c r="D5709" s="45"/>
      <c r="E5709" s="42"/>
      <c r="I5709" s="39"/>
      <c r="J5709" s="39"/>
      <c r="K5709" s="39"/>
      <c r="L5709" s="39"/>
      <c r="M5709" s="39"/>
      <c r="N5709" s="39"/>
      <c r="O5709" s="39"/>
      <c r="P5709" s="39"/>
      <c r="Q5709" s="39"/>
      <c r="R5709" s="39"/>
      <c r="S5709" s="39"/>
      <c r="T5709" s="39"/>
      <c r="U5709" s="39"/>
      <c r="V5709" s="39"/>
      <c r="W5709" s="39"/>
      <c r="X5709" s="39"/>
    </row>
    <row r="5710" spans="2:24">
      <c r="B5710" s="59"/>
      <c r="C5710" s="44"/>
      <c r="D5710" s="45"/>
      <c r="E5710" s="42"/>
      <c r="I5710" s="39"/>
      <c r="J5710" s="39"/>
      <c r="K5710" s="39"/>
      <c r="L5710" s="39"/>
      <c r="M5710" s="39"/>
      <c r="N5710" s="39"/>
      <c r="O5710" s="39"/>
      <c r="P5710" s="39"/>
      <c r="Q5710" s="39"/>
      <c r="R5710" s="39"/>
      <c r="S5710" s="39"/>
      <c r="T5710" s="39"/>
      <c r="U5710" s="39"/>
      <c r="V5710" s="39"/>
      <c r="W5710" s="39"/>
      <c r="X5710" s="39"/>
    </row>
    <row r="5711" spans="2:24">
      <c r="B5711" s="59"/>
      <c r="C5711" s="44"/>
      <c r="D5711" s="45"/>
      <c r="E5711" s="42"/>
      <c r="I5711" s="39"/>
      <c r="J5711" s="39"/>
      <c r="K5711" s="39"/>
      <c r="L5711" s="39"/>
      <c r="M5711" s="39"/>
      <c r="N5711" s="39"/>
      <c r="O5711" s="39"/>
      <c r="P5711" s="39"/>
      <c r="Q5711" s="39"/>
      <c r="R5711" s="39"/>
      <c r="S5711" s="39"/>
      <c r="T5711" s="39"/>
      <c r="U5711" s="39"/>
      <c r="V5711" s="39"/>
      <c r="W5711" s="39"/>
      <c r="X5711" s="39"/>
    </row>
    <row r="5712" spans="2:24">
      <c r="B5712" s="59"/>
      <c r="C5712" s="44"/>
      <c r="D5712" s="45"/>
      <c r="E5712" s="42"/>
      <c r="I5712" s="39"/>
      <c r="J5712" s="39"/>
      <c r="K5712" s="39"/>
      <c r="L5712" s="39"/>
      <c r="M5712" s="39"/>
      <c r="N5712" s="39"/>
      <c r="O5712" s="39"/>
      <c r="P5712" s="39"/>
      <c r="Q5712" s="39"/>
      <c r="R5712" s="39"/>
      <c r="S5712" s="39"/>
      <c r="T5712" s="39"/>
      <c r="U5712" s="39"/>
      <c r="V5712" s="39"/>
      <c r="W5712" s="39"/>
      <c r="X5712" s="39"/>
    </row>
    <row r="5713" spans="2:24">
      <c r="B5713" s="59"/>
      <c r="C5713" s="44"/>
      <c r="D5713" s="45"/>
      <c r="E5713" s="42"/>
      <c r="I5713" s="39"/>
      <c r="J5713" s="39"/>
      <c r="K5713" s="39"/>
      <c r="L5713" s="39"/>
      <c r="M5713" s="39"/>
      <c r="N5713" s="39"/>
      <c r="O5713" s="39"/>
      <c r="P5713" s="39"/>
      <c r="Q5713" s="39"/>
      <c r="R5713" s="39"/>
      <c r="S5713" s="39"/>
      <c r="T5713" s="39"/>
      <c r="U5713" s="39"/>
      <c r="V5713" s="39"/>
      <c r="W5713" s="39"/>
      <c r="X5713" s="39"/>
    </row>
    <row r="5714" spans="2:24">
      <c r="B5714" s="59"/>
      <c r="C5714" s="44"/>
      <c r="D5714" s="45"/>
      <c r="E5714" s="42"/>
      <c r="I5714" s="39"/>
      <c r="J5714" s="39"/>
      <c r="K5714" s="39"/>
      <c r="L5714" s="39"/>
      <c r="M5714" s="39"/>
      <c r="N5714" s="39"/>
      <c r="O5714" s="39"/>
      <c r="P5714" s="39"/>
      <c r="Q5714" s="39"/>
      <c r="R5714" s="39"/>
      <c r="S5714" s="39"/>
      <c r="T5714" s="39"/>
      <c r="U5714" s="39"/>
      <c r="V5714" s="39"/>
      <c r="W5714" s="39"/>
      <c r="X5714" s="39"/>
    </row>
    <row r="5715" spans="2:24">
      <c r="B5715" s="59"/>
      <c r="C5715" s="44"/>
      <c r="D5715" s="45"/>
      <c r="E5715" s="42"/>
      <c r="I5715" s="39"/>
      <c r="J5715" s="39"/>
      <c r="K5715" s="39"/>
      <c r="L5715" s="39"/>
      <c r="M5715" s="39"/>
      <c r="N5715" s="39"/>
      <c r="O5715" s="39"/>
      <c r="P5715" s="39"/>
      <c r="Q5715" s="39"/>
      <c r="R5715" s="39"/>
      <c r="S5715" s="39"/>
      <c r="T5715" s="39"/>
      <c r="U5715" s="39"/>
      <c r="V5715" s="39"/>
      <c r="W5715" s="39"/>
      <c r="X5715" s="39"/>
    </row>
    <row r="5716" spans="2:24">
      <c r="B5716" s="59"/>
      <c r="C5716" s="44"/>
      <c r="D5716" s="45"/>
      <c r="E5716" s="42"/>
      <c r="I5716" s="39"/>
      <c r="J5716" s="39"/>
      <c r="K5716" s="39"/>
      <c r="L5716" s="39"/>
      <c r="M5716" s="39"/>
      <c r="N5716" s="39"/>
      <c r="O5716" s="39"/>
      <c r="P5716" s="39"/>
      <c r="Q5716" s="39"/>
      <c r="R5716" s="39"/>
      <c r="S5716" s="39"/>
      <c r="T5716" s="39"/>
      <c r="U5716" s="39"/>
      <c r="V5716" s="39"/>
      <c r="W5716" s="39"/>
      <c r="X5716" s="39"/>
    </row>
    <row r="5717" spans="2:24">
      <c r="B5717" s="59"/>
      <c r="C5717" s="44"/>
      <c r="D5717" s="45"/>
      <c r="E5717" s="42"/>
      <c r="I5717" s="39"/>
      <c r="J5717" s="39"/>
      <c r="K5717" s="39"/>
      <c r="L5717" s="39"/>
      <c r="M5717" s="39"/>
      <c r="N5717" s="39"/>
      <c r="O5717" s="39"/>
      <c r="P5717" s="39"/>
      <c r="Q5717" s="39"/>
      <c r="R5717" s="39"/>
      <c r="S5717" s="39"/>
      <c r="T5717" s="39"/>
      <c r="U5717" s="39"/>
      <c r="V5717" s="39"/>
      <c r="W5717" s="39"/>
      <c r="X5717" s="39"/>
    </row>
    <row r="5718" spans="2:24">
      <c r="B5718" s="59"/>
      <c r="C5718" s="44"/>
      <c r="D5718" s="45"/>
      <c r="E5718" s="42"/>
      <c r="I5718" s="39"/>
      <c r="J5718" s="39"/>
      <c r="K5718" s="39"/>
      <c r="L5718" s="39"/>
      <c r="M5718" s="39"/>
      <c r="N5718" s="39"/>
      <c r="O5718" s="39"/>
      <c r="P5718" s="39"/>
      <c r="Q5718" s="39"/>
      <c r="R5718" s="39"/>
      <c r="S5718" s="39"/>
      <c r="T5718" s="39"/>
      <c r="U5718" s="39"/>
      <c r="V5718" s="39"/>
      <c r="W5718" s="39"/>
      <c r="X5718" s="39"/>
    </row>
    <row r="5719" spans="2:24">
      <c r="B5719" s="59"/>
      <c r="C5719" s="44"/>
      <c r="D5719" s="45"/>
      <c r="E5719" s="42"/>
      <c r="I5719" s="39"/>
      <c r="J5719" s="39"/>
      <c r="K5719" s="39"/>
      <c r="L5719" s="39"/>
      <c r="M5719" s="39"/>
      <c r="N5719" s="39"/>
      <c r="O5719" s="39"/>
      <c r="P5719" s="39"/>
      <c r="Q5719" s="39"/>
      <c r="R5719" s="39"/>
      <c r="S5719" s="39"/>
      <c r="T5719" s="39"/>
      <c r="U5719" s="39"/>
      <c r="V5719" s="39"/>
      <c r="W5719" s="39"/>
      <c r="X5719" s="39"/>
    </row>
    <row r="5720" spans="2:24">
      <c r="B5720" s="59"/>
      <c r="C5720" s="44"/>
      <c r="D5720" s="45"/>
      <c r="E5720" s="42"/>
      <c r="I5720" s="39"/>
      <c r="J5720" s="39"/>
      <c r="K5720" s="39"/>
      <c r="L5720" s="39"/>
      <c r="M5720" s="39"/>
      <c r="N5720" s="39"/>
      <c r="O5720" s="39"/>
      <c r="P5720" s="39"/>
      <c r="Q5720" s="39"/>
      <c r="R5720" s="39"/>
      <c r="S5720" s="39"/>
      <c r="T5720" s="39"/>
      <c r="U5720" s="39"/>
      <c r="V5720" s="39"/>
      <c r="W5720" s="39"/>
      <c r="X5720" s="39"/>
    </row>
    <row r="5721" spans="2:24">
      <c r="B5721" s="59"/>
      <c r="C5721" s="44"/>
      <c r="D5721" s="45"/>
      <c r="E5721" s="42"/>
      <c r="I5721" s="39"/>
      <c r="J5721" s="39"/>
      <c r="K5721" s="39"/>
      <c r="L5721" s="39"/>
      <c r="M5721" s="39"/>
      <c r="N5721" s="39"/>
      <c r="O5721" s="39"/>
      <c r="P5721" s="39"/>
      <c r="Q5721" s="39"/>
      <c r="R5721" s="39"/>
      <c r="S5721" s="39"/>
      <c r="T5721" s="39"/>
      <c r="U5721" s="39"/>
      <c r="V5721" s="39"/>
      <c r="W5721" s="39"/>
      <c r="X5721" s="39"/>
    </row>
    <row r="5722" spans="2:24">
      <c r="B5722" s="59"/>
      <c r="C5722" s="44"/>
      <c r="D5722" s="45"/>
      <c r="E5722" s="42"/>
      <c r="I5722" s="39"/>
      <c r="J5722" s="39"/>
      <c r="K5722" s="39"/>
      <c r="L5722" s="39"/>
      <c r="M5722" s="39"/>
      <c r="N5722" s="39"/>
      <c r="O5722" s="39"/>
      <c r="P5722" s="39"/>
      <c r="Q5722" s="39"/>
      <c r="R5722" s="39"/>
      <c r="S5722" s="39"/>
      <c r="T5722" s="39"/>
      <c r="U5722" s="39"/>
      <c r="V5722" s="39"/>
      <c r="W5722" s="39"/>
      <c r="X5722" s="39"/>
    </row>
    <row r="5723" spans="2:24">
      <c r="B5723" s="59"/>
      <c r="C5723" s="44"/>
      <c r="D5723" s="45"/>
      <c r="E5723" s="42"/>
      <c r="I5723" s="39"/>
      <c r="J5723" s="39"/>
      <c r="K5723" s="39"/>
      <c r="L5723" s="39"/>
      <c r="M5723" s="39"/>
      <c r="N5723" s="39"/>
      <c r="O5723" s="39"/>
      <c r="P5723" s="39"/>
      <c r="Q5723" s="39"/>
      <c r="R5723" s="39"/>
      <c r="S5723" s="39"/>
      <c r="T5723" s="39"/>
      <c r="U5723" s="39"/>
      <c r="V5723" s="39"/>
      <c r="W5723" s="39"/>
      <c r="X5723" s="39"/>
    </row>
    <row r="5724" spans="2:24">
      <c r="B5724" s="59"/>
      <c r="C5724" s="44"/>
      <c r="D5724" s="45"/>
      <c r="E5724" s="42"/>
      <c r="I5724" s="39"/>
      <c r="J5724" s="39"/>
      <c r="K5724" s="39"/>
      <c r="L5724" s="39"/>
      <c r="M5724" s="39"/>
      <c r="N5724" s="39"/>
      <c r="O5724" s="39"/>
      <c r="P5724" s="39"/>
      <c r="Q5724" s="39"/>
      <c r="R5724" s="39"/>
      <c r="S5724" s="39"/>
      <c r="T5724" s="39"/>
      <c r="U5724" s="39"/>
      <c r="V5724" s="39"/>
      <c r="W5724" s="39"/>
      <c r="X5724" s="39"/>
    </row>
    <row r="5725" spans="2:24">
      <c r="B5725" s="59"/>
      <c r="C5725" s="44"/>
      <c r="D5725" s="45"/>
      <c r="E5725" s="42"/>
      <c r="I5725" s="39"/>
      <c r="J5725" s="39"/>
      <c r="K5725" s="39"/>
      <c r="L5725" s="39"/>
      <c r="M5725" s="39"/>
      <c r="N5725" s="39"/>
      <c r="O5725" s="39"/>
      <c r="P5725" s="39"/>
      <c r="Q5725" s="39"/>
      <c r="R5725" s="39"/>
      <c r="S5725" s="39"/>
      <c r="T5725" s="39"/>
      <c r="U5725" s="39"/>
      <c r="V5725" s="39"/>
      <c r="W5725" s="39"/>
      <c r="X5725" s="39"/>
    </row>
    <row r="5726" spans="2:24">
      <c r="B5726" s="59"/>
      <c r="C5726" s="44"/>
      <c r="D5726" s="45"/>
      <c r="E5726" s="42"/>
      <c r="I5726" s="39"/>
      <c r="J5726" s="39"/>
      <c r="K5726" s="39"/>
      <c r="L5726" s="39"/>
      <c r="M5726" s="39"/>
      <c r="N5726" s="39"/>
      <c r="O5726" s="39"/>
      <c r="P5726" s="39"/>
      <c r="Q5726" s="39"/>
      <c r="R5726" s="39"/>
      <c r="S5726" s="39"/>
      <c r="T5726" s="39"/>
      <c r="U5726" s="39"/>
      <c r="V5726" s="39"/>
      <c r="W5726" s="39"/>
      <c r="X5726" s="39"/>
    </row>
    <row r="5727" spans="2:24">
      <c r="B5727" s="59"/>
      <c r="C5727" s="44"/>
      <c r="D5727" s="45"/>
      <c r="E5727" s="42"/>
      <c r="I5727" s="39"/>
      <c r="J5727" s="39"/>
      <c r="K5727" s="39"/>
      <c r="L5727" s="39"/>
      <c r="M5727" s="39"/>
      <c r="N5727" s="39"/>
      <c r="O5727" s="39"/>
      <c r="P5727" s="39"/>
      <c r="Q5727" s="39"/>
      <c r="R5727" s="39"/>
      <c r="S5727" s="39"/>
      <c r="T5727" s="39"/>
      <c r="U5727" s="39"/>
      <c r="V5727" s="39"/>
      <c r="W5727" s="39"/>
      <c r="X5727" s="39"/>
    </row>
    <row r="5728" spans="2:24">
      <c r="B5728" s="59"/>
      <c r="C5728" s="44"/>
      <c r="D5728" s="45"/>
      <c r="E5728" s="42"/>
      <c r="I5728" s="39"/>
      <c r="J5728" s="39"/>
      <c r="K5728" s="39"/>
      <c r="L5728" s="39"/>
      <c r="M5728" s="39"/>
      <c r="N5728" s="39"/>
      <c r="O5728" s="39"/>
      <c r="P5728" s="39"/>
      <c r="Q5728" s="39"/>
      <c r="R5728" s="39"/>
      <c r="S5728" s="39"/>
      <c r="T5728" s="39"/>
      <c r="U5728" s="39"/>
      <c r="V5728" s="39"/>
      <c r="W5728" s="39"/>
      <c r="X5728" s="39"/>
    </row>
    <row r="5729" spans="2:24">
      <c r="B5729" s="59"/>
      <c r="C5729" s="44"/>
      <c r="D5729" s="45"/>
      <c r="E5729" s="42"/>
      <c r="I5729" s="39"/>
      <c r="J5729" s="39"/>
      <c r="K5729" s="39"/>
      <c r="L5729" s="39"/>
      <c r="M5729" s="39"/>
      <c r="N5729" s="39"/>
      <c r="O5729" s="39"/>
      <c r="P5729" s="39"/>
      <c r="Q5729" s="39"/>
      <c r="R5729" s="39"/>
      <c r="S5729" s="39"/>
      <c r="T5729" s="39"/>
      <c r="U5729" s="39"/>
      <c r="V5729" s="39"/>
      <c r="W5729" s="39"/>
      <c r="X5729" s="39"/>
    </row>
    <row r="5730" spans="2:24">
      <c r="B5730" s="59"/>
      <c r="C5730" s="44"/>
      <c r="D5730" s="45"/>
      <c r="E5730" s="42"/>
      <c r="I5730" s="39"/>
      <c r="J5730" s="39"/>
      <c r="K5730" s="39"/>
      <c r="L5730" s="39"/>
      <c r="M5730" s="39"/>
      <c r="N5730" s="39"/>
      <c r="O5730" s="39"/>
      <c r="P5730" s="39"/>
      <c r="Q5730" s="39"/>
      <c r="R5730" s="39"/>
      <c r="S5730" s="39"/>
      <c r="T5730" s="39"/>
      <c r="U5730" s="39"/>
      <c r="V5730" s="39"/>
      <c r="W5730" s="39"/>
      <c r="X5730" s="39"/>
    </row>
    <row r="5731" spans="2:24">
      <c r="B5731" s="59"/>
      <c r="C5731" s="44"/>
      <c r="D5731" s="45"/>
      <c r="E5731" s="42"/>
      <c r="I5731" s="39"/>
      <c r="J5731" s="39"/>
      <c r="K5731" s="39"/>
      <c r="L5731" s="39"/>
      <c r="M5731" s="39"/>
      <c r="N5731" s="39"/>
      <c r="O5731" s="39"/>
      <c r="P5731" s="39"/>
      <c r="Q5731" s="39"/>
      <c r="R5731" s="39"/>
      <c r="S5731" s="39"/>
      <c r="T5731" s="39"/>
      <c r="U5731" s="39"/>
      <c r="V5731" s="39"/>
      <c r="W5731" s="39"/>
      <c r="X5731" s="39"/>
    </row>
    <row r="5732" spans="2:24">
      <c r="B5732" s="59"/>
      <c r="C5732" s="44"/>
      <c r="D5732" s="45"/>
      <c r="E5732" s="42"/>
      <c r="I5732" s="39"/>
      <c r="J5732" s="39"/>
      <c r="K5732" s="39"/>
      <c r="L5732" s="39"/>
      <c r="M5732" s="39"/>
      <c r="N5732" s="39"/>
      <c r="O5732" s="39"/>
      <c r="P5732" s="39"/>
      <c r="Q5732" s="39"/>
      <c r="R5732" s="39"/>
      <c r="S5732" s="39"/>
      <c r="T5732" s="39"/>
      <c r="U5732" s="39"/>
      <c r="V5732" s="39"/>
      <c r="W5732" s="39"/>
      <c r="X5732" s="39"/>
    </row>
    <row r="5733" spans="2:24">
      <c r="B5733" s="59"/>
      <c r="C5733" s="44"/>
      <c r="D5733" s="45"/>
      <c r="E5733" s="42"/>
      <c r="I5733" s="39"/>
      <c r="J5733" s="39"/>
      <c r="K5733" s="39"/>
      <c r="L5733" s="39"/>
      <c r="M5733" s="39"/>
      <c r="N5733" s="39"/>
      <c r="O5733" s="39"/>
      <c r="P5733" s="39"/>
      <c r="Q5733" s="39"/>
      <c r="R5733" s="39"/>
      <c r="S5733" s="39"/>
      <c r="T5733" s="39"/>
      <c r="U5733" s="39"/>
      <c r="V5733" s="39"/>
      <c r="W5733" s="39"/>
      <c r="X5733" s="39"/>
    </row>
    <row r="5734" spans="2:24">
      <c r="B5734" s="59"/>
      <c r="C5734" s="44"/>
      <c r="D5734" s="45"/>
      <c r="E5734" s="42"/>
      <c r="I5734" s="39"/>
      <c r="J5734" s="39"/>
      <c r="K5734" s="39"/>
      <c r="L5734" s="39"/>
      <c r="M5734" s="39"/>
      <c r="N5734" s="39"/>
      <c r="O5734" s="39"/>
      <c r="P5734" s="39"/>
      <c r="Q5734" s="39"/>
      <c r="R5734" s="39"/>
      <c r="S5734" s="39"/>
      <c r="T5734" s="39"/>
      <c r="U5734" s="39"/>
      <c r="V5734" s="39"/>
      <c r="W5734" s="39"/>
      <c r="X5734" s="39"/>
    </row>
    <row r="5735" spans="2:24">
      <c r="B5735" s="59"/>
      <c r="C5735" s="44"/>
      <c r="D5735" s="45"/>
      <c r="E5735" s="42"/>
      <c r="I5735" s="39"/>
      <c r="J5735" s="39"/>
      <c r="K5735" s="39"/>
      <c r="L5735" s="39"/>
      <c r="M5735" s="39"/>
      <c r="N5735" s="39"/>
      <c r="O5735" s="39"/>
      <c r="P5735" s="39"/>
      <c r="Q5735" s="39"/>
      <c r="R5735" s="39"/>
      <c r="S5735" s="39"/>
      <c r="T5735" s="39"/>
      <c r="U5735" s="39"/>
      <c r="V5735" s="39"/>
      <c r="W5735" s="39"/>
      <c r="X5735" s="39"/>
    </row>
    <row r="5736" spans="2:24">
      <c r="B5736" s="59"/>
      <c r="C5736" s="44"/>
      <c r="D5736" s="45"/>
      <c r="E5736" s="42"/>
      <c r="I5736" s="39"/>
      <c r="J5736" s="39"/>
      <c r="K5736" s="39"/>
      <c r="L5736" s="39"/>
      <c r="M5736" s="39"/>
      <c r="N5736" s="39"/>
      <c r="O5736" s="39"/>
      <c r="P5736" s="39"/>
      <c r="Q5736" s="39"/>
      <c r="R5736" s="39"/>
      <c r="S5736" s="39"/>
      <c r="T5736" s="39"/>
      <c r="U5736" s="39"/>
      <c r="V5736" s="39"/>
      <c r="W5736" s="39"/>
      <c r="X5736" s="39"/>
    </row>
    <row r="5737" spans="2:24">
      <c r="B5737" s="59"/>
      <c r="C5737" s="44"/>
      <c r="D5737" s="45"/>
      <c r="E5737" s="42"/>
      <c r="I5737" s="39"/>
      <c r="J5737" s="39"/>
      <c r="K5737" s="39"/>
      <c r="L5737" s="39"/>
      <c r="M5737" s="39"/>
      <c r="N5737" s="39"/>
      <c r="O5737" s="39"/>
      <c r="P5737" s="39"/>
      <c r="Q5737" s="39"/>
      <c r="R5737" s="39"/>
      <c r="S5737" s="39"/>
      <c r="T5737" s="39"/>
      <c r="U5737" s="39"/>
      <c r="V5737" s="39"/>
      <c r="W5737" s="39"/>
      <c r="X5737" s="39"/>
    </row>
    <row r="5738" spans="2:24">
      <c r="B5738" s="59"/>
      <c r="C5738" s="44"/>
      <c r="D5738" s="45"/>
      <c r="E5738" s="42"/>
      <c r="I5738" s="39"/>
      <c r="J5738" s="39"/>
      <c r="K5738" s="39"/>
      <c r="L5738" s="39"/>
      <c r="M5738" s="39"/>
      <c r="N5738" s="39"/>
      <c r="O5738" s="39"/>
      <c r="P5738" s="39"/>
      <c r="Q5738" s="39"/>
      <c r="R5738" s="39"/>
      <c r="S5738" s="39"/>
      <c r="T5738" s="39"/>
      <c r="U5738" s="39"/>
      <c r="V5738" s="39"/>
      <c r="W5738" s="39"/>
      <c r="X5738" s="39"/>
    </row>
    <row r="5739" spans="2:24">
      <c r="B5739" s="59"/>
      <c r="C5739" s="44"/>
      <c r="D5739" s="45"/>
      <c r="E5739" s="42"/>
      <c r="I5739" s="39"/>
      <c r="J5739" s="39"/>
      <c r="K5739" s="39"/>
      <c r="L5739" s="39"/>
      <c r="M5739" s="39"/>
      <c r="N5739" s="39"/>
      <c r="O5739" s="39"/>
      <c r="P5739" s="39"/>
      <c r="Q5739" s="39"/>
      <c r="R5739" s="39"/>
      <c r="S5739" s="39"/>
      <c r="T5739" s="39"/>
      <c r="U5739" s="39"/>
      <c r="V5739" s="39"/>
      <c r="W5739" s="39"/>
      <c r="X5739" s="39"/>
    </row>
    <row r="5740" spans="2:24">
      <c r="B5740" s="59"/>
      <c r="C5740" s="44"/>
      <c r="D5740" s="45"/>
      <c r="E5740" s="42"/>
      <c r="I5740" s="39"/>
      <c r="J5740" s="39"/>
      <c r="K5740" s="39"/>
      <c r="L5740" s="39"/>
      <c r="M5740" s="39"/>
      <c r="N5740" s="39"/>
      <c r="O5740" s="39"/>
      <c r="P5740" s="39"/>
      <c r="Q5740" s="39"/>
      <c r="R5740" s="39"/>
      <c r="S5740" s="39"/>
      <c r="T5740" s="39"/>
      <c r="U5740" s="39"/>
      <c r="V5740" s="39"/>
      <c r="W5740" s="39"/>
      <c r="X5740" s="39"/>
    </row>
    <row r="5741" spans="2:24">
      <c r="B5741" s="59"/>
      <c r="C5741" s="44"/>
      <c r="D5741" s="45"/>
      <c r="E5741" s="42"/>
      <c r="I5741" s="39"/>
      <c r="J5741" s="39"/>
      <c r="K5741" s="39"/>
      <c r="L5741" s="39"/>
      <c r="M5741" s="39"/>
      <c r="N5741" s="39"/>
      <c r="O5741" s="39"/>
      <c r="P5741" s="39"/>
      <c r="Q5741" s="39"/>
      <c r="R5741" s="39"/>
      <c r="S5741" s="39"/>
      <c r="T5741" s="39"/>
      <c r="U5741" s="39"/>
      <c r="V5741" s="39"/>
      <c r="W5741" s="39"/>
      <c r="X5741" s="39"/>
    </row>
    <row r="5742" spans="2:24">
      <c r="B5742" s="59"/>
      <c r="C5742" s="44"/>
      <c r="D5742" s="45"/>
      <c r="E5742" s="42"/>
      <c r="I5742" s="39"/>
      <c r="J5742" s="39"/>
      <c r="K5742" s="39"/>
      <c r="L5742" s="39"/>
      <c r="M5742" s="39"/>
      <c r="N5742" s="39"/>
      <c r="O5742" s="39"/>
      <c r="P5742" s="39"/>
      <c r="Q5742" s="39"/>
      <c r="R5742" s="39"/>
      <c r="S5742" s="39"/>
      <c r="T5742" s="39"/>
      <c r="U5742" s="39"/>
      <c r="V5742" s="39"/>
      <c r="W5742" s="39"/>
      <c r="X5742" s="39"/>
    </row>
    <row r="5743" spans="2:24">
      <c r="B5743" s="59"/>
      <c r="C5743" s="44"/>
      <c r="D5743" s="45"/>
      <c r="E5743" s="42"/>
      <c r="I5743" s="39"/>
      <c r="J5743" s="39"/>
      <c r="K5743" s="39"/>
      <c r="L5743" s="39"/>
      <c r="M5743" s="39"/>
      <c r="N5743" s="39"/>
      <c r="O5743" s="39"/>
      <c r="P5743" s="39"/>
      <c r="Q5743" s="39"/>
      <c r="R5743" s="39"/>
      <c r="S5743" s="39"/>
      <c r="T5743" s="39"/>
      <c r="U5743" s="39"/>
      <c r="V5743" s="39"/>
      <c r="W5743" s="39"/>
      <c r="X5743" s="39"/>
    </row>
    <row r="5744" spans="2:24">
      <c r="B5744" s="59"/>
      <c r="C5744" s="44"/>
      <c r="D5744" s="45"/>
      <c r="E5744" s="42"/>
      <c r="I5744" s="39"/>
      <c r="J5744" s="39"/>
      <c r="K5744" s="39"/>
      <c r="L5744" s="39"/>
      <c r="M5744" s="39"/>
      <c r="N5744" s="39"/>
      <c r="O5744" s="39"/>
      <c r="P5744" s="39"/>
      <c r="Q5744" s="39"/>
      <c r="R5744" s="39"/>
      <c r="S5744" s="39"/>
      <c r="T5744" s="39"/>
      <c r="U5744" s="39"/>
      <c r="V5744" s="39"/>
      <c r="W5744" s="39"/>
      <c r="X5744" s="39"/>
    </row>
    <row r="5745" spans="2:24">
      <c r="B5745" s="59"/>
      <c r="C5745" s="44"/>
      <c r="D5745" s="45"/>
      <c r="E5745" s="42"/>
      <c r="I5745" s="39"/>
      <c r="J5745" s="39"/>
      <c r="K5745" s="39"/>
      <c r="L5745" s="39"/>
      <c r="M5745" s="39"/>
      <c r="N5745" s="39"/>
      <c r="O5745" s="39"/>
      <c r="P5745" s="39"/>
      <c r="Q5745" s="39"/>
      <c r="R5745" s="39"/>
      <c r="S5745" s="39"/>
      <c r="T5745" s="39"/>
      <c r="U5745" s="39"/>
      <c r="V5745" s="39"/>
      <c r="W5745" s="39"/>
      <c r="X5745" s="39"/>
    </row>
    <row r="5746" spans="2:24">
      <c r="B5746" s="59"/>
      <c r="C5746" s="44"/>
      <c r="D5746" s="45"/>
      <c r="E5746" s="42"/>
      <c r="I5746" s="39"/>
      <c r="J5746" s="39"/>
      <c r="K5746" s="39"/>
      <c r="L5746" s="39"/>
      <c r="M5746" s="39"/>
      <c r="N5746" s="39"/>
      <c r="O5746" s="39"/>
      <c r="P5746" s="39"/>
      <c r="Q5746" s="39"/>
      <c r="R5746" s="39"/>
      <c r="S5746" s="39"/>
      <c r="T5746" s="39"/>
      <c r="U5746" s="39"/>
      <c r="V5746" s="39"/>
      <c r="W5746" s="39"/>
      <c r="X5746" s="39"/>
    </row>
    <row r="5747" spans="2:24">
      <c r="B5747" s="59"/>
      <c r="C5747" s="44"/>
      <c r="D5747" s="45"/>
      <c r="E5747" s="42"/>
      <c r="I5747" s="39"/>
      <c r="J5747" s="39"/>
      <c r="K5747" s="39"/>
      <c r="L5747" s="39"/>
      <c r="M5747" s="39"/>
      <c r="N5747" s="39"/>
      <c r="O5747" s="39"/>
      <c r="P5747" s="39"/>
      <c r="Q5747" s="39"/>
      <c r="R5747" s="39"/>
      <c r="S5747" s="39"/>
      <c r="T5747" s="39"/>
      <c r="U5747" s="39"/>
      <c r="V5747" s="39"/>
      <c r="W5747" s="39"/>
      <c r="X5747" s="39"/>
    </row>
    <row r="5748" spans="2:24">
      <c r="B5748" s="59"/>
      <c r="C5748" s="44"/>
      <c r="D5748" s="45"/>
      <c r="E5748" s="42"/>
      <c r="I5748" s="39"/>
      <c r="J5748" s="39"/>
      <c r="K5748" s="39"/>
      <c r="L5748" s="39"/>
      <c r="M5748" s="39"/>
      <c r="N5748" s="39"/>
      <c r="O5748" s="39"/>
      <c r="P5748" s="39"/>
      <c r="Q5748" s="39"/>
      <c r="R5748" s="39"/>
      <c r="S5748" s="39"/>
      <c r="T5748" s="39"/>
      <c r="U5748" s="39"/>
      <c r="V5748" s="39"/>
      <c r="W5748" s="39"/>
      <c r="X5748" s="39"/>
    </row>
    <row r="5749" spans="2:24">
      <c r="B5749" s="59"/>
      <c r="C5749" s="44"/>
      <c r="D5749" s="45"/>
      <c r="E5749" s="42"/>
      <c r="I5749" s="39"/>
      <c r="J5749" s="39"/>
      <c r="K5749" s="39"/>
      <c r="L5749" s="39"/>
      <c r="M5749" s="39"/>
      <c r="N5749" s="39"/>
      <c r="O5749" s="39"/>
      <c r="P5749" s="39"/>
      <c r="Q5749" s="39"/>
      <c r="R5749" s="39"/>
      <c r="S5749" s="39"/>
      <c r="T5749" s="39"/>
      <c r="U5749" s="39"/>
      <c r="V5749" s="39"/>
      <c r="W5749" s="39"/>
      <c r="X5749" s="39"/>
    </row>
    <row r="5750" spans="2:24">
      <c r="B5750" s="59"/>
      <c r="C5750" s="44"/>
      <c r="D5750" s="45"/>
      <c r="E5750" s="42"/>
      <c r="I5750" s="39"/>
      <c r="J5750" s="39"/>
      <c r="K5750" s="39"/>
      <c r="L5750" s="39"/>
      <c r="M5750" s="39"/>
      <c r="N5750" s="39"/>
      <c r="O5750" s="39"/>
      <c r="P5750" s="39"/>
      <c r="Q5750" s="39"/>
      <c r="R5750" s="39"/>
      <c r="S5750" s="39"/>
      <c r="T5750" s="39"/>
      <c r="U5750" s="39"/>
      <c r="V5750" s="39"/>
      <c r="W5750" s="39"/>
      <c r="X5750" s="39"/>
    </row>
    <row r="5751" spans="2:24">
      <c r="B5751" s="59"/>
      <c r="C5751" s="44"/>
      <c r="D5751" s="45"/>
      <c r="E5751" s="42"/>
      <c r="I5751" s="39"/>
      <c r="J5751" s="39"/>
      <c r="K5751" s="39"/>
      <c r="L5751" s="39"/>
      <c r="M5751" s="39"/>
      <c r="N5751" s="39"/>
      <c r="O5751" s="39"/>
      <c r="P5751" s="39"/>
      <c r="Q5751" s="39"/>
      <c r="R5751" s="39"/>
      <c r="S5751" s="39"/>
      <c r="T5751" s="39"/>
      <c r="U5751" s="39"/>
      <c r="V5751" s="39"/>
      <c r="W5751" s="39"/>
      <c r="X5751" s="39"/>
    </row>
    <row r="5752" spans="2:24">
      <c r="B5752" s="59"/>
      <c r="C5752" s="44"/>
      <c r="D5752" s="45"/>
      <c r="E5752" s="42"/>
      <c r="I5752" s="39"/>
      <c r="J5752" s="39"/>
      <c r="K5752" s="39"/>
      <c r="L5752" s="39"/>
      <c r="M5752" s="39"/>
      <c r="N5752" s="39"/>
      <c r="O5752" s="39"/>
      <c r="P5752" s="39"/>
      <c r="Q5752" s="39"/>
      <c r="R5752" s="39"/>
      <c r="S5752" s="39"/>
      <c r="T5752" s="39"/>
      <c r="U5752" s="39"/>
      <c r="V5752" s="39"/>
      <c r="W5752" s="39"/>
      <c r="X5752" s="39"/>
    </row>
    <row r="5753" spans="2:24">
      <c r="B5753" s="59"/>
      <c r="C5753" s="44"/>
      <c r="D5753" s="45"/>
      <c r="E5753" s="42"/>
      <c r="I5753" s="39"/>
      <c r="J5753" s="39"/>
      <c r="K5753" s="39"/>
      <c r="L5753" s="39"/>
      <c r="M5753" s="39"/>
      <c r="N5753" s="39"/>
      <c r="O5753" s="39"/>
      <c r="P5753" s="39"/>
      <c r="Q5753" s="39"/>
      <c r="R5753" s="39"/>
      <c r="S5753" s="39"/>
      <c r="T5753" s="39"/>
      <c r="U5753" s="39"/>
      <c r="V5753" s="39"/>
      <c r="W5753" s="39"/>
      <c r="X5753" s="39"/>
    </row>
    <row r="5754" spans="2:24">
      <c r="B5754" s="59"/>
      <c r="C5754" s="44"/>
      <c r="D5754" s="45"/>
      <c r="E5754" s="42"/>
      <c r="I5754" s="39"/>
      <c r="J5754" s="39"/>
      <c r="K5754" s="39"/>
      <c r="L5754" s="39"/>
      <c r="M5754" s="39"/>
      <c r="N5754" s="39"/>
      <c r="O5754" s="39"/>
      <c r="P5754" s="39"/>
      <c r="Q5754" s="39"/>
      <c r="R5754" s="39"/>
      <c r="S5754" s="39"/>
      <c r="T5754" s="39"/>
      <c r="U5754" s="39"/>
      <c r="V5754" s="39"/>
      <c r="W5754" s="39"/>
      <c r="X5754" s="39"/>
    </row>
    <row r="5755" spans="2:24">
      <c r="B5755" s="59"/>
      <c r="C5755" s="44"/>
      <c r="D5755" s="45"/>
      <c r="E5755" s="42"/>
      <c r="I5755" s="39"/>
      <c r="J5755" s="39"/>
      <c r="K5755" s="39"/>
      <c r="L5755" s="39"/>
      <c r="M5755" s="39"/>
      <c r="N5755" s="39"/>
      <c r="O5755" s="39"/>
      <c r="P5755" s="39"/>
      <c r="Q5755" s="39"/>
      <c r="R5755" s="39"/>
      <c r="S5755" s="39"/>
      <c r="T5755" s="39"/>
      <c r="U5755" s="39"/>
      <c r="V5755" s="39"/>
      <c r="W5755" s="39"/>
      <c r="X5755" s="39"/>
    </row>
    <row r="5756" spans="2:24">
      <c r="B5756" s="59"/>
      <c r="C5756" s="44"/>
      <c r="D5756" s="45"/>
      <c r="E5756" s="42"/>
      <c r="I5756" s="39"/>
      <c r="J5756" s="39"/>
      <c r="K5756" s="39"/>
      <c r="L5756" s="39"/>
      <c r="M5756" s="39"/>
      <c r="N5756" s="39"/>
      <c r="O5756" s="39"/>
      <c r="P5756" s="39"/>
      <c r="Q5756" s="39"/>
      <c r="R5756" s="39"/>
      <c r="S5756" s="39"/>
      <c r="T5756" s="39"/>
      <c r="U5756" s="39"/>
      <c r="V5756" s="39"/>
      <c r="W5756" s="39"/>
      <c r="X5756" s="39"/>
    </row>
    <row r="5757" spans="2:24">
      <c r="B5757" s="59"/>
      <c r="C5757" s="44"/>
      <c r="D5757" s="45"/>
      <c r="E5757" s="42"/>
      <c r="I5757" s="39"/>
      <c r="J5757" s="39"/>
      <c r="K5757" s="39"/>
      <c r="L5757" s="39"/>
      <c r="M5757" s="39"/>
      <c r="N5757" s="39"/>
      <c r="O5757" s="39"/>
      <c r="P5757" s="39"/>
      <c r="Q5757" s="39"/>
      <c r="R5757" s="39"/>
      <c r="S5757" s="39"/>
      <c r="T5757" s="39"/>
      <c r="U5757" s="39"/>
      <c r="V5757" s="39"/>
      <c r="W5757" s="39"/>
      <c r="X5757" s="39"/>
    </row>
    <row r="5758" spans="2:24">
      <c r="B5758" s="59"/>
      <c r="C5758" s="44"/>
      <c r="D5758" s="45"/>
      <c r="E5758" s="42"/>
      <c r="I5758" s="39"/>
      <c r="J5758" s="39"/>
      <c r="K5758" s="39"/>
      <c r="L5758" s="39"/>
      <c r="M5758" s="39"/>
      <c r="N5758" s="39"/>
      <c r="O5758" s="39"/>
      <c r="P5758" s="39"/>
      <c r="Q5758" s="39"/>
      <c r="R5758" s="39"/>
      <c r="S5758" s="39"/>
      <c r="T5758" s="39"/>
      <c r="U5758" s="39"/>
      <c r="V5758" s="39"/>
      <c r="W5758" s="39"/>
      <c r="X5758" s="39"/>
    </row>
    <row r="5759" spans="2:24">
      <c r="B5759" s="59"/>
      <c r="C5759" s="44"/>
      <c r="D5759" s="45"/>
      <c r="E5759" s="42"/>
      <c r="I5759" s="39"/>
      <c r="J5759" s="39"/>
      <c r="K5759" s="39"/>
      <c r="L5759" s="39"/>
      <c r="M5759" s="39"/>
      <c r="N5759" s="39"/>
      <c r="O5759" s="39"/>
      <c r="P5759" s="39"/>
      <c r="Q5759" s="39"/>
      <c r="R5759" s="39"/>
      <c r="S5759" s="39"/>
      <c r="T5759" s="39"/>
      <c r="U5759" s="39"/>
      <c r="V5759" s="39"/>
      <c r="W5759" s="39"/>
      <c r="X5759" s="39"/>
    </row>
    <row r="5760" spans="2:24">
      <c r="B5760" s="59"/>
      <c r="C5760" s="44"/>
      <c r="D5760" s="45"/>
      <c r="E5760" s="42"/>
      <c r="I5760" s="39"/>
      <c r="J5760" s="39"/>
      <c r="K5760" s="39"/>
      <c r="L5760" s="39"/>
      <c r="M5760" s="39"/>
      <c r="N5760" s="39"/>
      <c r="O5760" s="39"/>
      <c r="P5760" s="39"/>
      <c r="Q5760" s="39"/>
      <c r="R5760" s="39"/>
      <c r="S5760" s="39"/>
      <c r="T5760" s="39"/>
      <c r="U5760" s="39"/>
      <c r="V5760" s="39"/>
      <c r="W5760" s="39"/>
      <c r="X5760" s="39"/>
    </row>
    <row r="5761" spans="2:24">
      <c r="B5761" s="59"/>
      <c r="C5761" s="44"/>
      <c r="D5761" s="45"/>
      <c r="E5761" s="42"/>
      <c r="I5761" s="39"/>
      <c r="J5761" s="39"/>
      <c r="K5761" s="39"/>
      <c r="L5761" s="39"/>
      <c r="M5761" s="39"/>
      <c r="N5761" s="39"/>
      <c r="O5761" s="39"/>
      <c r="P5761" s="39"/>
      <c r="Q5761" s="39"/>
      <c r="R5761" s="39"/>
      <c r="S5761" s="39"/>
      <c r="T5761" s="39"/>
      <c r="U5761" s="39"/>
      <c r="V5761" s="39"/>
      <c r="W5761" s="39"/>
      <c r="X5761" s="39"/>
    </row>
    <row r="5762" spans="2:24">
      <c r="B5762" s="59"/>
      <c r="C5762" s="44"/>
      <c r="D5762" s="45"/>
      <c r="E5762" s="42"/>
      <c r="I5762" s="39"/>
      <c r="J5762" s="39"/>
      <c r="K5762" s="39"/>
      <c r="L5762" s="39"/>
      <c r="M5762" s="39"/>
      <c r="N5762" s="39"/>
      <c r="O5762" s="39"/>
      <c r="P5762" s="39"/>
      <c r="Q5762" s="39"/>
      <c r="R5762" s="39"/>
      <c r="S5762" s="39"/>
      <c r="T5762" s="39"/>
      <c r="U5762" s="39"/>
      <c r="V5762" s="39"/>
      <c r="W5762" s="39"/>
      <c r="X5762" s="39"/>
    </row>
    <row r="5763" spans="2:24">
      <c r="B5763" s="59"/>
      <c r="C5763" s="44"/>
      <c r="D5763" s="45"/>
      <c r="E5763" s="42"/>
      <c r="I5763" s="39"/>
      <c r="J5763" s="39"/>
      <c r="K5763" s="39"/>
      <c r="L5763" s="39"/>
      <c r="M5763" s="39"/>
      <c r="N5763" s="39"/>
      <c r="O5763" s="39"/>
      <c r="P5763" s="39"/>
      <c r="Q5763" s="39"/>
      <c r="R5763" s="39"/>
      <c r="S5763" s="39"/>
      <c r="T5763" s="39"/>
      <c r="U5763" s="39"/>
      <c r="V5763" s="39"/>
      <c r="W5763" s="39"/>
      <c r="X5763" s="39"/>
    </row>
    <row r="5764" spans="2:24">
      <c r="B5764" s="59"/>
      <c r="C5764" s="44"/>
      <c r="D5764" s="45"/>
      <c r="E5764" s="42"/>
      <c r="I5764" s="39"/>
      <c r="J5764" s="39"/>
      <c r="K5764" s="39"/>
      <c r="L5764" s="39"/>
      <c r="M5764" s="39"/>
      <c r="N5764" s="39"/>
      <c r="O5764" s="39"/>
      <c r="P5764" s="39"/>
      <c r="Q5764" s="39"/>
      <c r="R5764" s="39"/>
      <c r="S5764" s="39"/>
      <c r="T5764" s="39"/>
      <c r="U5764" s="39"/>
      <c r="V5764" s="39"/>
      <c r="W5764" s="39"/>
      <c r="X5764" s="39"/>
    </row>
    <row r="5765" spans="2:24">
      <c r="B5765" s="59"/>
      <c r="C5765" s="44"/>
      <c r="D5765" s="45"/>
      <c r="E5765" s="42"/>
      <c r="I5765" s="39"/>
      <c r="J5765" s="39"/>
      <c r="K5765" s="39"/>
      <c r="L5765" s="39"/>
      <c r="M5765" s="39"/>
      <c r="N5765" s="39"/>
      <c r="O5765" s="39"/>
      <c r="P5765" s="39"/>
      <c r="Q5765" s="39"/>
      <c r="R5765" s="39"/>
      <c r="S5765" s="39"/>
      <c r="T5765" s="39"/>
      <c r="U5765" s="39"/>
      <c r="V5765" s="39"/>
      <c r="W5765" s="39"/>
      <c r="X5765" s="39"/>
    </row>
    <row r="5766" spans="2:24">
      <c r="B5766" s="59"/>
      <c r="C5766" s="44"/>
      <c r="D5766" s="45"/>
      <c r="E5766" s="42"/>
      <c r="I5766" s="39"/>
      <c r="J5766" s="39"/>
      <c r="K5766" s="39"/>
      <c r="L5766" s="39"/>
      <c r="M5766" s="39"/>
      <c r="N5766" s="39"/>
      <c r="O5766" s="39"/>
      <c r="P5766" s="39"/>
      <c r="Q5766" s="39"/>
      <c r="R5766" s="39"/>
      <c r="S5766" s="39"/>
      <c r="T5766" s="39"/>
      <c r="U5766" s="39"/>
      <c r="V5766" s="39"/>
      <c r="W5766" s="39"/>
      <c r="X5766" s="39"/>
    </row>
    <row r="5767" spans="2:24">
      <c r="B5767" s="59"/>
      <c r="C5767" s="44"/>
      <c r="D5767" s="45"/>
      <c r="E5767" s="42"/>
      <c r="I5767" s="39"/>
      <c r="J5767" s="39"/>
      <c r="K5767" s="39"/>
      <c r="L5767" s="39"/>
      <c r="M5767" s="39"/>
      <c r="N5767" s="39"/>
      <c r="O5767" s="39"/>
      <c r="P5767" s="39"/>
      <c r="Q5767" s="39"/>
      <c r="R5767" s="39"/>
      <c r="S5767" s="39"/>
      <c r="T5767" s="39"/>
      <c r="U5767" s="39"/>
      <c r="V5767" s="39"/>
      <c r="W5767" s="39"/>
      <c r="X5767" s="39"/>
    </row>
    <row r="5768" spans="2:24">
      <c r="B5768" s="59"/>
      <c r="C5768" s="44"/>
      <c r="D5768" s="45"/>
      <c r="E5768" s="42"/>
      <c r="I5768" s="39"/>
      <c r="J5768" s="39"/>
      <c r="K5768" s="39"/>
      <c r="L5768" s="39"/>
      <c r="M5768" s="39"/>
      <c r="N5768" s="39"/>
      <c r="O5768" s="39"/>
      <c r="P5768" s="39"/>
      <c r="Q5768" s="39"/>
      <c r="R5768" s="39"/>
      <c r="S5768" s="39"/>
      <c r="T5768" s="39"/>
      <c r="U5768" s="39"/>
      <c r="V5768" s="39"/>
      <c r="W5768" s="39"/>
      <c r="X5768" s="39"/>
    </row>
    <row r="5769" spans="2:24">
      <c r="B5769" s="59"/>
      <c r="C5769" s="44"/>
      <c r="D5769" s="45"/>
      <c r="E5769" s="42"/>
      <c r="I5769" s="39"/>
      <c r="J5769" s="39"/>
      <c r="K5769" s="39"/>
      <c r="L5769" s="39"/>
      <c r="M5769" s="39"/>
      <c r="N5769" s="39"/>
      <c r="O5769" s="39"/>
      <c r="P5769" s="39"/>
      <c r="Q5769" s="39"/>
      <c r="R5769" s="39"/>
      <c r="S5769" s="39"/>
      <c r="T5769" s="39"/>
      <c r="U5769" s="39"/>
      <c r="V5769" s="39"/>
      <c r="W5769" s="39"/>
      <c r="X5769" s="39"/>
    </row>
    <row r="5770" spans="2:24">
      <c r="B5770" s="59"/>
      <c r="C5770" s="44"/>
      <c r="D5770" s="45"/>
      <c r="E5770" s="42"/>
      <c r="I5770" s="39"/>
      <c r="J5770" s="39"/>
      <c r="K5770" s="39"/>
      <c r="L5770" s="39"/>
      <c r="M5770" s="39"/>
      <c r="N5770" s="39"/>
      <c r="O5770" s="39"/>
      <c r="P5770" s="39"/>
      <c r="Q5770" s="39"/>
      <c r="R5770" s="39"/>
      <c r="S5770" s="39"/>
      <c r="T5770" s="39"/>
      <c r="U5770" s="39"/>
      <c r="V5770" s="39"/>
      <c r="W5770" s="39"/>
      <c r="X5770" s="39"/>
    </row>
    <row r="5771" spans="2:24">
      <c r="B5771" s="59"/>
      <c r="C5771" s="44"/>
      <c r="D5771" s="45"/>
      <c r="E5771" s="42"/>
      <c r="I5771" s="39"/>
      <c r="J5771" s="39"/>
      <c r="K5771" s="39"/>
      <c r="L5771" s="39"/>
      <c r="M5771" s="39"/>
      <c r="N5771" s="39"/>
      <c r="O5771" s="39"/>
      <c r="P5771" s="39"/>
      <c r="Q5771" s="39"/>
      <c r="R5771" s="39"/>
      <c r="S5771" s="39"/>
      <c r="T5771" s="39"/>
      <c r="U5771" s="39"/>
      <c r="V5771" s="39"/>
      <c r="W5771" s="39"/>
      <c r="X5771" s="39"/>
    </row>
    <row r="5772" spans="2:24">
      <c r="B5772" s="59"/>
      <c r="C5772" s="44"/>
      <c r="D5772" s="45"/>
      <c r="E5772" s="42"/>
      <c r="I5772" s="39"/>
      <c r="J5772" s="39"/>
      <c r="K5772" s="39"/>
      <c r="L5772" s="39"/>
      <c r="M5772" s="39"/>
      <c r="N5772" s="39"/>
      <c r="O5772" s="39"/>
      <c r="P5772" s="39"/>
      <c r="Q5772" s="39"/>
      <c r="R5772" s="39"/>
      <c r="S5772" s="39"/>
      <c r="T5772" s="39"/>
      <c r="U5772" s="39"/>
      <c r="V5772" s="39"/>
      <c r="W5772" s="39"/>
      <c r="X5772" s="39"/>
    </row>
    <row r="5773" spans="2:24">
      <c r="B5773" s="59"/>
      <c r="C5773" s="44"/>
      <c r="D5773" s="45"/>
      <c r="E5773" s="42"/>
      <c r="I5773" s="39"/>
      <c r="J5773" s="39"/>
      <c r="K5773" s="39"/>
      <c r="L5773" s="39"/>
      <c r="M5773" s="39"/>
      <c r="N5773" s="39"/>
      <c r="O5773" s="39"/>
      <c r="P5773" s="39"/>
      <c r="Q5773" s="39"/>
      <c r="R5773" s="39"/>
      <c r="S5773" s="39"/>
      <c r="T5773" s="39"/>
      <c r="U5773" s="39"/>
      <c r="V5773" s="39"/>
      <c r="W5773" s="39"/>
      <c r="X5773" s="39"/>
    </row>
    <row r="5774" spans="2:24">
      <c r="B5774" s="59"/>
      <c r="C5774" s="44"/>
      <c r="D5774" s="45"/>
      <c r="E5774" s="42"/>
      <c r="I5774" s="39"/>
      <c r="J5774" s="39"/>
      <c r="K5774" s="39"/>
      <c r="L5774" s="39"/>
      <c r="M5774" s="39"/>
      <c r="N5774" s="39"/>
      <c r="O5774" s="39"/>
      <c r="P5774" s="39"/>
      <c r="Q5774" s="39"/>
      <c r="R5774" s="39"/>
      <c r="S5774" s="39"/>
      <c r="T5774" s="39"/>
      <c r="U5774" s="39"/>
      <c r="V5774" s="39"/>
      <c r="W5774" s="39"/>
      <c r="X5774" s="39"/>
    </row>
    <row r="5775" spans="2:24">
      <c r="B5775" s="59"/>
      <c r="C5775" s="44"/>
      <c r="D5775" s="45"/>
      <c r="E5775" s="42"/>
      <c r="I5775" s="39"/>
      <c r="J5775" s="39"/>
      <c r="K5775" s="39"/>
      <c r="L5775" s="39"/>
      <c r="M5775" s="39"/>
      <c r="N5775" s="39"/>
      <c r="O5775" s="39"/>
      <c r="P5775" s="39"/>
      <c r="Q5775" s="39"/>
      <c r="R5775" s="39"/>
      <c r="S5775" s="39"/>
      <c r="T5775" s="39"/>
      <c r="U5775" s="39"/>
      <c r="V5775" s="39"/>
      <c r="W5775" s="39"/>
      <c r="X5775" s="39"/>
    </row>
    <row r="5776" spans="2:24">
      <c r="B5776" s="59"/>
      <c r="C5776" s="44"/>
      <c r="D5776" s="45"/>
      <c r="E5776" s="42"/>
      <c r="I5776" s="39"/>
      <c r="J5776" s="39"/>
      <c r="K5776" s="39"/>
      <c r="L5776" s="39"/>
      <c r="M5776" s="39"/>
      <c r="N5776" s="39"/>
      <c r="O5776" s="39"/>
      <c r="P5776" s="39"/>
      <c r="Q5776" s="39"/>
      <c r="R5776" s="39"/>
      <c r="S5776" s="39"/>
      <c r="T5776" s="39"/>
      <c r="U5776" s="39"/>
      <c r="V5776" s="39"/>
      <c r="W5776" s="39"/>
      <c r="X5776" s="39"/>
    </row>
    <row r="5777" spans="2:24">
      <c r="B5777" s="59"/>
      <c r="C5777" s="44"/>
      <c r="D5777" s="45"/>
      <c r="E5777" s="42"/>
      <c r="I5777" s="39"/>
      <c r="J5777" s="39"/>
      <c r="K5777" s="39"/>
      <c r="L5777" s="39"/>
      <c r="M5777" s="39"/>
      <c r="N5777" s="39"/>
      <c r="O5777" s="39"/>
      <c r="P5777" s="39"/>
      <c r="Q5777" s="39"/>
      <c r="R5777" s="39"/>
      <c r="S5777" s="39"/>
      <c r="T5777" s="39"/>
      <c r="U5777" s="39"/>
      <c r="V5777" s="39"/>
      <c r="W5777" s="39"/>
      <c r="X5777" s="39"/>
    </row>
    <row r="5778" spans="2:24">
      <c r="B5778" s="59"/>
      <c r="C5778" s="44"/>
      <c r="D5778" s="45"/>
      <c r="E5778" s="42"/>
      <c r="I5778" s="39"/>
      <c r="J5778" s="39"/>
      <c r="K5778" s="39"/>
      <c r="L5778" s="39"/>
      <c r="M5778" s="39"/>
      <c r="N5778" s="39"/>
      <c r="O5778" s="39"/>
      <c r="P5778" s="39"/>
      <c r="Q5778" s="39"/>
      <c r="R5778" s="39"/>
      <c r="S5778" s="39"/>
      <c r="T5778" s="39"/>
      <c r="U5778" s="39"/>
      <c r="V5778" s="39"/>
      <c r="W5778" s="39"/>
      <c r="X5778" s="39"/>
    </row>
    <row r="5779" spans="2:24">
      <c r="B5779" s="59"/>
      <c r="C5779" s="44"/>
      <c r="D5779" s="45"/>
      <c r="E5779" s="42"/>
      <c r="I5779" s="39"/>
      <c r="J5779" s="39"/>
      <c r="K5779" s="39"/>
      <c r="L5779" s="39"/>
      <c r="M5779" s="39"/>
      <c r="N5779" s="39"/>
      <c r="O5779" s="39"/>
      <c r="P5779" s="39"/>
      <c r="Q5779" s="39"/>
      <c r="R5779" s="39"/>
      <c r="S5779" s="39"/>
      <c r="T5779" s="39"/>
      <c r="U5779" s="39"/>
      <c r="V5779" s="39"/>
      <c r="W5779" s="39"/>
      <c r="X5779" s="39"/>
    </row>
    <row r="5780" spans="2:24">
      <c r="B5780" s="59"/>
      <c r="C5780" s="44"/>
      <c r="D5780" s="45"/>
      <c r="E5780" s="42"/>
      <c r="I5780" s="39"/>
      <c r="J5780" s="39"/>
      <c r="K5780" s="39"/>
      <c r="L5780" s="39"/>
      <c r="M5780" s="39"/>
      <c r="N5780" s="39"/>
      <c r="O5780" s="39"/>
      <c r="P5780" s="39"/>
      <c r="Q5780" s="39"/>
      <c r="R5780" s="39"/>
      <c r="S5780" s="39"/>
      <c r="T5780" s="39"/>
      <c r="U5780" s="39"/>
      <c r="V5780" s="39"/>
      <c r="W5780" s="39"/>
      <c r="X5780" s="39"/>
    </row>
    <row r="5781" spans="2:24">
      <c r="B5781" s="59"/>
      <c r="C5781" s="44"/>
      <c r="D5781" s="45"/>
      <c r="E5781" s="42"/>
      <c r="I5781" s="39"/>
      <c r="J5781" s="39"/>
      <c r="K5781" s="39"/>
      <c r="L5781" s="39"/>
      <c r="M5781" s="39"/>
      <c r="N5781" s="39"/>
      <c r="O5781" s="39"/>
      <c r="P5781" s="39"/>
      <c r="Q5781" s="39"/>
      <c r="R5781" s="39"/>
      <c r="S5781" s="39"/>
      <c r="T5781" s="39"/>
      <c r="U5781" s="39"/>
      <c r="V5781" s="39"/>
      <c r="W5781" s="39"/>
      <c r="X5781" s="39"/>
    </row>
    <row r="5782" spans="2:24">
      <c r="B5782" s="59"/>
      <c r="C5782" s="44"/>
      <c r="D5782" s="45"/>
      <c r="E5782" s="42"/>
      <c r="I5782" s="39"/>
      <c r="J5782" s="39"/>
      <c r="K5782" s="39"/>
      <c r="L5782" s="39"/>
      <c r="M5782" s="39"/>
      <c r="N5782" s="39"/>
      <c r="O5782" s="39"/>
      <c r="P5782" s="39"/>
      <c r="Q5782" s="39"/>
      <c r="R5782" s="39"/>
      <c r="S5782" s="39"/>
      <c r="T5782" s="39"/>
      <c r="U5782" s="39"/>
      <c r="V5782" s="39"/>
      <c r="W5782" s="39"/>
      <c r="X5782" s="39"/>
    </row>
    <row r="5783" spans="2:24">
      <c r="B5783" s="59"/>
      <c r="C5783" s="44"/>
      <c r="D5783" s="45"/>
      <c r="E5783" s="42"/>
      <c r="I5783" s="39"/>
      <c r="J5783" s="39"/>
      <c r="K5783" s="39"/>
      <c r="L5783" s="39"/>
      <c r="M5783" s="39"/>
      <c r="N5783" s="39"/>
      <c r="O5783" s="39"/>
      <c r="P5783" s="39"/>
      <c r="Q5783" s="39"/>
      <c r="R5783" s="39"/>
      <c r="S5783" s="39"/>
      <c r="T5783" s="39"/>
      <c r="U5783" s="39"/>
      <c r="V5783" s="39"/>
      <c r="W5783" s="39"/>
      <c r="X5783" s="39"/>
    </row>
    <row r="5784" spans="2:24">
      <c r="B5784" s="59"/>
      <c r="C5784" s="44"/>
      <c r="D5784" s="45"/>
      <c r="E5784" s="42"/>
      <c r="I5784" s="39"/>
      <c r="J5784" s="39"/>
      <c r="K5784" s="39"/>
      <c r="L5784" s="39"/>
      <c r="M5784" s="39"/>
      <c r="N5784" s="39"/>
      <c r="O5784" s="39"/>
      <c r="P5784" s="39"/>
      <c r="Q5784" s="39"/>
      <c r="R5784" s="39"/>
      <c r="S5784" s="39"/>
      <c r="T5784" s="39"/>
      <c r="U5784" s="39"/>
      <c r="V5784" s="39"/>
      <c r="W5784" s="39"/>
      <c r="X5784" s="39"/>
    </row>
    <row r="5785" spans="2:24">
      <c r="B5785" s="59"/>
      <c r="C5785" s="44"/>
      <c r="D5785" s="45"/>
      <c r="E5785" s="42"/>
      <c r="I5785" s="39"/>
      <c r="J5785" s="39"/>
      <c r="K5785" s="39"/>
      <c r="L5785" s="39"/>
      <c r="M5785" s="39"/>
      <c r="N5785" s="39"/>
      <c r="O5785" s="39"/>
      <c r="P5785" s="39"/>
      <c r="Q5785" s="39"/>
      <c r="R5785" s="39"/>
      <c r="S5785" s="39"/>
      <c r="T5785" s="39"/>
      <c r="U5785" s="39"/>
      <c r="V5785" s="39"/>
      <c r="W5785" s="39"/>
      <c r="X5785" s="39"/>
    </row>
    <row r="5786" spans="2:24">
      <c r="B5786" s="59"/>
      <c r="C5786" s="44"/>
      <c r="D5786" s="45"/>
      <c r="E5786" s="42"/>
      <c r="I5786" s="39"/>
      <c r="J5786" s="39"/>
      <c r="K5786" s="39"/>
      <c r="L5786" s="39"/>
      <c r="M5786" s="39"/>
      <c r="N5786" s="39"/>
      <c r="O5786" s="39"/>
      <c r="P5786" s="39"/>
      <c r="Q5786" s="39"/>
      <c r="R5786" s="39"/>
      <c r="S5786" s="39"/>
      <c r="T5786" s="39"/>
      <c r="U5786" s="39"/>
      <c r="V5786" s="39"/>
      <c r="W5786" s="39"/>
      <c r="X5786" s="39"/>
    </row>
    <row r="5787" spans="2:24">
      <c r="B5787" s="59"/>
      <c r="C5787" s="44"/>
      <c r="D5787" s="45"/>
      <c r="E5787" s="42"/>
      <c r="I5787" s="39"/>
      <c r="J5787" s="39"/>
      <c r="K5787" s="39"/>
      <c r="L5787" s="39"/>
      <c r="M5787" s="39"/>
      <c r="N5787" s="39"/>
      <c r="O5787" s="39"/>
      <c r="P5787" s="39"/>
      <c r="Q5787" s="39"/>
      <c r="R5787" s="39"/>
      <c r="S5787" s="39"/>
      <c r="T5787" s="39"/>
      <c r="U5787" s="39"/>
      <c r="V5787" s="39"/>
      <c r="W5787" s="39"/>
      <c r="X5787" s="39"/>
    </row>
    <row r="5788" spans="2:24">
      <c r="B5788" s="59"/>
      <c r="C5788" s="44"/>
      <c r="D5788" s="45"/>
      <c r="E5788" s="42"/>
      <c r="I5788" s="39"/>
      <c r="J5788" s="39"/>
      <c r="K5788" s="39"/>
      <c r="L5788" s="39"/>
      <c r="M5788" s="39"/>
      <c r="N5788" s="39"/>
      <c r="O5788" s="39"/>
      <c r="P5788" s="39"/>
      <c r="Q5788" s="39"/>
      <c r="R5788" s="39"/>
      <c r="S5788" s="39"/>
      <c r="T5788" s="39"/>
      <c r="U5788" s="39"/>
      <c r="V5788" s="39"/>
      <c r="W5788" s="39"/>
      <c r="X5788" s="39"/>
    </row>
    <row r="5789" spans="2:24">
      <c r="B5789" s="59"/>
      <c r="C5789" s="44"/>
      <c r="D5789" s="45"/>
      <c r="E5789" s="42"/>
      <c r="I5789" s="39"/>
      <c r="J5789" s="39"/>
      <c r="K5789" s="39"/>
      <c r="L5789" s="39"/>
      <c r="M5789" s="39"/>
      <c r="N5789" s="39"/>
      <c r="O5789" s="39"/>
      <c r="P5789" s="39"/>
      <c r="Q5789" s="39"/>
      <c r="R5789" s="39"/>
      <c r="S5789" s="39"/>
      <c r="T5789" s="39"/>
      <c r="U5789" s="39"/>
      <c r="V5789" s="39"/>
      <c r="W5789" s="39"/>
      <c r="X5789" s="39"/>
    </row>
    <row r="5790" spans="2:24">
      <c r="B5790" s="59"/>
      <c r="C5790" s="44"/>
      <c r="D5790" s="45"/>
      <c r="E5790" s="42"/>
      <c r="I5790" s="39"/>
      <c r="J5790" s="39"/>
      <c r="K5790" s="39"/>
      <c r="L5790" s="39"/>
      <c r="M5790" s="39"/>
      <c r="N5790" s="39"/>
      <c r="O5790" s="39"/>
      <c r="P5790" s="39"/>
      <c r="Q5790" s="39"/>
      <c r="R5790" s="39"/>
      <c r="S5790" s="39"/>
      <c r="T5790" s="39"/>
      <c r="U5790" s="39"/>
      <c r="V5790" s="39"/>
      <c r="W5790" s="39"/>
      <c r="X5790" s="39"/>
    </row>
    <row r="5791" spans="2:24">
      <c r="B5791" s="59"/>
      <c r="C5791" s="44"/>
      <c r="D5791" s="45"/>
      <c r="E5791" s="42"/>
      <c r="I5791" s="39"/>
      <c r="J5791" s="39"/>
      <c r="K5791" s="39"/>
      <c r="L5791" s="39"/>
      <c r="M5791" s="39"/>
      <c r="N5791" s="39"/>
      <c r="O5791" s="39"/>
      <c r="P5791" s="39"/>
      <c r="Q5791" s="39"/>
      <c r="R5791" s="39"/>
      <c r="S5791" s="39"/>
      <c r="T5791" s="39"/>
      <c r="U5791" s="39"/>
      <c r="V5791" s="39"/>
      <c r="W5791" s="39"/>
      <c r="X5791" s="39"/>
    </row>
    <row r="5792" spans="2:24">
      <c r="B5792" s="59"/>
      <c r="C5792" s="44"/>
      <c r="D5792" s="45"/>
      <c r="E5792" s="42"/>
      <c r="I5792" s="39"/>
      <c r="J5792" s="39"/>
      <c r="K5792" s="39"/>
      <c r="L5792" s="39"/>
      <c r="M5792" s="39"/>
      <c r="N5792" s="39"/>
      <c r="O5792" s="39"/>
      <c r="P5792" s="39"/>
      <c r="Q5792" s="39"/>
      <c r="R5792" s="39"/>
      <c r="S5792" s="39"/>
      <c r="T5792" s="39"/>
      <c r="U5792" s="39"/>
      <c r="V5792" s="39"/>
      <c r="W5792" s="39"/>
      <c r="X5792" s="39"/>
    </row>
    <row r="5793" spans="2:24">
      <c r="B5793" s="59"/>
      <c r="C5793" s="44"/>
      <c r="D5793" s="45"/>
      <c r="E5793" s="42"/>
      <c r="I5793" s="39"/>
      <c r="J5793" s="39"/>
      <c r="K5793" s="39"/>
      <c r="L5793" s="39"/>
      <c r="M5793" s="39"/>
      <c r="N5793" s="39"/>
      <c r="O5793" s="39"/>
      <c r="P5793" s="39"/>
      <c r="Q5793" s="39"/>
      <c r="R5793" s="39"/>
      <c r="S5793" s="39"/>
      <c r="T5793" s="39"/>
      <c r="U5793" s="39"/>
      <c r="V5793" s="39"/>
      <c r="W5793" s="39"/>
      <c r="X5793" s="39"/>
    </row>
    <row r="5794" spans="2:24">
      <c r="B5794" s="59"/>
      <c r="C5794" s="44"/>
      <c r="D5794" s="45"/>
      <c r="E5794" s="42"/>
      <c r="I5794" s="39"/>
      <c r="J5794" s="39"/>
      <c r="K5794" s="39"/>
      <c r="L5794" s="39"/>
      <c r="M5794" s="39"/>
      <c r="N5794" s="39"/>
      <c r="O5794" s="39"/>
      <c r="P5794" s="39"/>
      <c r="Q5794" s="39"/>
      <c r="R5794" s="39"/>
      <c r="S5794" s="39"/>
      <c r="T5794" s="39"/>
      <c r="U5794" s="39"/>
      <c r="V5794" s="39"/>
      <c r="W5794" s="39"/>
      <c r="X5794" s="39"/>
    </row>
    <row r="5795" spans="2:24">
      <c r="B5795" s="59"/>
      <c r="C5795" s="44"/>
      <c r="D5795" s="45"/>
      <c r="E5795" s="42"/>
      <c r="I5795" s="39"/>
      <c r="J5795" s="39"/>
      <c r="K5795" s="39"/>
      <c r="L5795" s="39"/>
      <c r="M5795" s="39"/>
      <c r="N5795" s="39"/>
      <c r="O5795" s="39"/>
      <c r="P5795" s="39"/>
      <c r="Q5795" s="39"/>
      <c r="R5795" s="39"/>
      <c r="S5795" s="39"/>
      <c r="T5795" s="39"/>
      <c r="U5795" s="39"/>
      <c r="V5795" s="39"/>
      <c r="W5795" s="39"/>
      <c r="X5795" s="39"/>
    </row>
    <row r="5796" spans="2:24">
      <c r="B5796" s="59"/>
      <c r="C5796" s="44"/>
      <c r="D5796" s="45"/>
      <c r="E5796" s="42"/>
      <c r="I5796" s="39"/>
      <c r="J5796" s="39"/>
      <c r="K5796" s="39"/>
      <c r="L5796" s="39"/>
      <c r="M5796" s="39"/>
      <c r="N5796" s="39"/>
      <c r="O5796" s="39"/>
      <c r="P5796" s="39"/>
      <c r="Q5796" s="39"/>
      <c r="R5796" s="39"/>
      <c r="S5796" s="39"/>
      <c r="T5796" s="39"/>
      <c r="U5796" s="39"/>
      <c r="V5796" s="39"/>
      <c r="W5796" s="39"/>
      <c r="X5796" s="39"/>
    </row>
    <row r="5797" spans="2:24">
      <c r="B5797" s="59"/>
      <c r="C5797" s="44"/>
      <c r="D5797" s="45"/>
      <c r="E5797" s="42"/>
      <c r="I5797" s="39"/>
      <c r="J5797" s="39"/>
      <c r="K5797" s="39"/>
      <c r="L5797" s="39"/>
      <c r="M5797" s="39"/>
      <c r="N5797" s="39"/>
      <c r="O5797" s="39"/>
      <c r="P5797" s="39"/>
      <c r="Q5797" s="39"/>
      <c r="R5797" s="39"/>
      <c r="S5797" s="39"/>
      <c r="T5797" s="39"/>
      <c r="U5797" s="39"/>
      <c r="V5797" s="39"/>
      <c r="W5797" s="39"/>
      <c r="X5797" s="39"/>
    </row>
    <row r="5798" spans="2:24">
      <c r="B5798" s="59"/>
      <c r="C5798" s="44"/>
      <c r="D5798" s="45"/>
      <c r="E5798" s="42"/>
      <c r="I5798" s="39"/>
      <c r="J5798" s="39"/>
      <c r="K5798" s="39"/>
      <c r="L5798" s="39"/>
      <c r="M5798" s="39"/>
      <c r="N5798" s="39"/>
      <c r="O5798" s="39"/>
      <c r="P5798" s="39"/>
      <c r="Q5798" s="39"/>
      <c r="R5798" s="39"/>
      <c r="S5798" s="39"/>
      <c r="T5798" s="39"/>
      <c r="U5798" s="39"/>
      <c r="V5798" s="39"/>
      <c r="W5798" s="39"/>
      <c r="X5798" s="39"/>
    </row>
    <row r="5799" spans="2:24">
      <c r="B5799" s="59"/>
      <c r="C5799" s="44"/>
      <c r="D5799" s="45"/>
      <c r="E5799" s="42"/>
      <c r="I5799" s="39"/>
      <c r="J5799" s="39"/>
      <c r="K5799" s="39"/>
      <c r="L5799" s="39"/>
      <c r="M5799" s="39"/>
      <c r="N5799" s="39"/>
      <c r="O5799" s="39"/>
      <c r="P5799" s="39"/>
      <c r="Q5799" s="39"/>
      <c r="R5799" s="39"/>
      <c r="S5799" s="39"/>
      <c r="T5799" s="39"/>
      <c r="U5799" s="39"/>
      <c r="V5799" s="39"/>
      <c r="W5799" s="39"/>
      <c r="X5799" s="39"/>
    </row>
    <row r="5800" spans="2:24">
      <c r="B5800" s="59"/>
      <c r="C5800" s="44"/>
      <c r="D5800" s="45"/>
      <c r="E5800" s="42"/>
      <c r="I5800" s="39"/>
      <c r="J5800" s="39"/>
      <c r="K5800" s="39"/>
      <c r="L5800" s="39"/>
      <c r="M5800" s="39"/>
      <c r="N5800" s="39"/>
      <c r="O5800" s="39"/>
      <c r="P5800" s="39"/>
      <c r="Q5800" s="39"/>
      <c r="R5800" s="39"/>
      <c r="S5800" s="39"/>
      <c r="T5800" s="39"/>
      <c r="U5800" s="39"/>
      <c r="V5800" s="39"/>
      <c r="W5800" s="39"/>
      <c r="X5800" s="39"/>
    </row>
    <row r="5801" spans="2:24">
      <c r="B5801" s="59"/>
      <c r="C5801" s="44"/>
      <c r="D5801" s="45"/>
      <c r="E5801" s="42"/>
      <c r="I5801" s="39"/>
      <c r="J5801" s="39"/>
      <c r="K5801" s="39"/>
      <c r="L5801" s="39"/>
      <c r="M5801" s="39"/>
      <c r="N5801" s="39"/>
      <c r="O5801" s="39"/>
      <c r="P5801" s="39"/>
      <c r="Q5801" s="39"/>
      <c r="R5801" s="39"/>
      <c r="S5801" s="39"/>
      <c r="T5801" s="39"/>
      <c r="U5801" s="39"/>
      <c r="V5801" s="39"/>
      <c r="W5801" s="39"/>
      <c r="X5801" s="39"/>
    </row>
    <row r="5802" spans="2:24">
      <c r="B5802" s="59"/>
      <c r="C5802" s="44"/>
      <c r="D5802" s="45"/>
      <c r="E5802" s="42"/>
      <c r="I5802" s="39"/>
      <c r="J5802" s="39"/>
      <c r="K5802" s="39"/>
      <c r="L5802" s="39"/>
      <c r="M5802" s="39"/>
      <c r="N5802" s="39"/>
      <c r="O5802" s="39"/>
      <c r="P5802" s="39"/>
      <c r="Q5802" s="39"/>
      <c r="R5802" s="39"/>
      <c r="S5802" s="39"/>
      <c r="T5802" s="39"/>
      <c r="U5802" s="39"/>
      <c r="V5802" s="39"/>
      <c r="W5802" s="39"/>
      <c r="X5802" s="39"/>
    </row>
    <row r="5803" spans="2:24">
      <c r="B5803" s="59"/>
      <c r="C5803" s="44"/>
      <c r="D5803" s="45"/>
      <c r="E5803" s="42"/>
      <c r="I5803" s="39"/>
      <c r="J5803" s="39"/>
      <c r="K5803" s="39"/>
      <c r="L5803" s="39"/>
      <c r="M5803" s="39"/>
      <c r="N5803" s="39"/>
      <c r="O5803" s="39"/>
      <c r="P5803" s="39"/>
      <c r="Q5803" s="39"/>
      <c r="R5803" s="39"/>
      <c r="S5803" s="39"/>
      <c r="T5803" s="39"/>
      <c r="U5803" s="39"/>
      <c r="V5803" s="39"/>
      <c r="W5803" s="39"/>
      <c r="X5803" s="39"/>
    </row>
    <row r="5804" spans="2:24">
      <c r="B5804" s="59"/>
      <c r="C5804" s="44"/>
      <c r="D5804" s="45"/>
      <c r="E5804" s="42"/>
      <c r="I5804" s="39"/>
      <c r="J5804" s="39"/>
      <c r="K5804" s="39"/>
      <c r="L5804" s="39"/>
      <c r="M5804" s="39"/>
      <c r="N5804" s="39"/>
      <c r="O5804" s="39"/>
      <c r="P5804" s="39"/>
      <c r="Q5804" s="39"/>
      <c r="R5804" s="39"/>
      <c r="S5804" s="39"/>
      <c r="T5804" s="39"/>
      <c r="U5804" s="39"/>
      <c r="V5804" s="39"/>
      <c r="W5804" s="39"/>
      <c r="X5804" s="39"/>
    </row>
    <row r="5805" spans="2:24">
      <c r="B5805" s="59"/>
      <c r="C5805" s="44"/>
      <c r="D5805" s="45"/>
      <c r="E5805" s="42"/>
      <c r="I5805" s="39"/>
      <c r="J5805" s="39"/>
      <c r="K5805" s="39"/>
      <c r="L5805" s="39"/>
      <c r="M5805" s="39"/>
      <c r="N5805" s="39"/>
      <c r="O5805" s="39"/>
      <c r="P5805" s="39"/>
      <c r="Q5805" s="39"/>
      <c r="R5805" s="39"/>
      <c r="S5805" s="39"/>
      <c r="T5805" s="39"/>
      <c r="U5805" s="39"/>
      <c r="V5805" s="39"/>
      <c r="W5805" s="39"/>
      <c r="X5805" s="39"/>
    </row>
    <row r="5806" spans="2:24">
      <c r="B5806" s="59"/>
      <c r="C5806" s="44"/>
      <c r="D5806" s="45"/>
      <c r="E5806" s="42"/>
      <c r="I5806" s="39"/>
      <c r="J5806" s="39"/>
      <c r="K5806" s="39"/>
      <c r="L5806" s="39"/>
      <c r="M5806" s="39"/>
      <c r="N5806" s="39"/>
      <c r="O5806" s="39"/>
      <c r="P5806" s="39"/>
      <c r="Q5806" s="39"/>
      <c r="R5806" s="39"/>
      <c r="S5806" s="39"/>
      <c r="T5806" s="39"/>
      <c r="U5806" s="39"/>
      <c r="V5806" s="39"/>
      <c r="W5806" s="39"/>
      <c r="X5806" s="39"/>
    </row>
    <row r="5807" spans="2:24">
      <c r="B5807" s="59"/>
      <c r="C5807" s="44"/>
      <c r="D5807" s="45"/>
      <c r="E5807" s="42"/>
      <c r="I5807" s="39"/>
      <c r="J5807" s="39"/>
      <c r="K5807" s="39"/>
      <c r="L5807" s="39"/>
      <c r="M5807" s="39"/>
      <c r="N5807" s="39"/>
      <c r="O5807" s="39"/>
      <c r="P5807" s="39"/>
      <c r="Q5807" s="39"/>
      <c r="R5807" s="39"/>
      <c r="S5807" s="39"/>
      <c r="T5807" s="39"/>
      <c r="U5807" s="39"/>
      <c r="V5807" s="39"/>
      <c r="W5807" s="39"/>
      <c r="X5807" s="39"/>
    </row>
    <row r="5808" spans="2:24">
      <c r="B5808" s="59"/>
      <c r="C5808" s="44"/>
      <c r="D5808" s="45"/>
      <c r="E5808" s="42"/>
      <c r="I5808" s="39"/>
      <c r="J5808" s="39"/>
      <c r="K5808" s="39"/>
      <c r="L5808" s="39"/>
      <c r="M5808" s="39"/>
      <c r="N5808" s="39"/>
      <c r="O5808" s="39"/>
      <c r="P5808" s="39"/>
      <c r="Q5808" s="39"/>
      <c r="R5808" s="39"/>
      <c r="S5808" s="39"/>
      <c r="T5808" s="39"/>
      <c r="U5808" s="39"/>
      <c r="V5808" s="39"/>
      <c r="W5808" s="39"/>
      <c r="X5808" s="39"/>
    </row>
    <row r="5809" spans="2:24">
      <c r="B5809" s="59"/>
      <c r="C5809" s="44"/>
      <c r="D5809" s="45"/>
      <c r="E5809" s="42"/>
      <c r="I5809" s="39"/>
      <c r="J5809" s="39"/>
      <c r="K5809" s="39"/>
      <c r="L5809" s="39"/>
      <c r="M5809" s="39"/>
      <c r="N5809" s="39"/>
      <c r="O5809" s="39"/>
      <c r="P5809" s="39"/>
      <c r="Q5809" s="39"/>
      <c r="R5809" s="39"/>
      <c r="S5809" s="39"/>
      <c r="T5809" s="39"/>
      <c r="U5809" s="39"/>
      <c r="V5809" s="39"/>
      <c r="W5809" s="39"/>
      <c r="X5809" s="39"/>
    </row>
    <row r="5810" spans="2:24">
      <c r="B5810" s="59"/>
      <c r="C5810" s="44"/>
      <c r="D5810" s="45"/>
      <c r="E5810" s="42"/>
      <c r="I5810" s="39"/>
      <c r="J5810" s="39"/>
      <c r="K5810" s="39"/>
      <c r="L5810" s="39"/>
      <c r="M5810" s="39"/>
      <c r="N5810" s="39"/>
      <c r="O5810" s="39"/>
      <c r="P5810" s="39"/>
      <c r="Q5810" s="39"/>
      <c r="R5810" s="39"/>
      <c r="S5810" s="39"/>
      <c r="T5810" s="39"/>
      <c r="U5810" s="39"/>
      <c r="V5810" s="39"/>
      <c r="W5810" s="39"/>
      <c r="X5810" s="39"/>
    </row>
    <row r="5811" spans="2:24">
      <c r="B5811" s="59"/>
      <c r="C5811" s="44"/>
      <c r="D5811" s="45"/>
      <c r="E5811" s="42"/>
      <c r="I5811" s="39"/>
      <c r="J5811" s="39"/>
      <c r="K5811" s="39"/>
      <c r="L5811" s="39"/>
      <c r="M5811" s="39"/>
      <c r="N5811" s="39"/>
      <c r="O5811" s="39"/>
      <c r="P5811" s="39"/>
      <c r="Q5811" s="39"/>
      <c r="R5811" s="39"/>
      <c r="S5811" s="39"/>
      <c r="T5811" s="39"/>
      <c r="U5811" s="39"/>
      <c r="V5811" s="39"/>
      <c r="W5811" s="39"/>
      <c r="X5811" s="39"/>
    </row>
    <row r="5812" spans="2:24">
      <c r="B5812" s="59"/>
      <c r="C5812" s="44"/>
      <c r="D5812" s="45"/>
      <c r="E5812" s="42"/>
      <c r="I5812" s="39"/>
      <c r="J5812" s="39"/>
      <c r="K5812" s="39"/>
      <c r="L5812" s="39"/>
      <c r="M5812" s="39"/>
      <c r="N5812" s="39"/>
      <c r="O5812" s="39"/>
      <c r="P5812" s="39"/>
      <c r="Q5812" s="39"/>
      <c r="R5812" s="39"/>
      <c r="S5812" s="39"/>
      <c r="T5812" s="39"/>
      <c r="U5812" s="39"/>
      <c r="V5812" s="39"/>
      <c r="W5812" s="39"/>
      <c r="X5812" s="39"/>
    </row>
    <row r="5813" spans="2:24">
      <c r="B5813" s="59"/>
      <c r="C5813" s="44"/>
      <c r="D5813" s="45"/>
      <c r="E5813" s="42"/>
      <c r="I5813" s="39"/>
      <c r="J5813" s="39"/>
      <c r="K5813" s="39"/>
      <c r="L5813" s="39"/>
      <c r="M5813" s="39"/>
      <c r="N5813" s="39"/>
      <c r="O5813" s="39"/>
      <c r="P5813" s="39"/>
      <c r="Q5813" s="39"/>
      <c r="R5813" s="39"/>
      <c r="S5813" s="39"/>
      <c r="T5813" s="39"/>
      <c r="U5813" s="39"/>
      <c r="V5813" s="39"/>
      <c r="W5813" s="39"/>
      <c r="X5813" s="39"/>
    </row>
    <row r="5814" spans="2:24">
      <c r="B5814" s="59"/>
      <c r="C5814" s="44"/>
      <c r="D5814" s="45"/>
      <c r="E5814" s="42"/>
      <c r="I5814" s="39"/>
      <c r="J5814" s="39"/>
      <c r="K5814" s="39"/>
      <c r="L5814" s="39"/>
      <c r="M5814" s="39"/>
      <c r="N5814" s="39"/>
      <c r="O5814" s="39"/>
      <c r="P5814" s="39"/>
      <c r="Q5814" s="39"/>
      <c r="R5814" s="39"/>
      <c r="S5814" s="39"/>
      <c r="T5814" s="39"/>
      <c r="U5814" s="39"/>
      <c r="V5814" s="39"/>
      <c r="W5814" s="39"/>
      <c r="X5814" s="39"/>
    </row>
    <row r="5815" spans="2:24">
      <c r="B5815" s="59"/>
      <c r="C5815" s="44"/>
      <c r="D5815" s="45"/>
      <c r="E5815" s="42"/>
      <c r="I5815" s="39"/>
      <c r="J5815" s="39"/>
      <c r="K5815" s="39"/>
      <c r="L5815" s="39"/>
      <c r="M5815" s="39"/>
      <c r="N5815" s="39"/>
      <c r="O5815" s="39"/>
      <c r="P5815" s="39"/>
      <c r="Q5815" s="39"/>
      <c r="R5815" s="39"/>
      <c r="S5815" s="39"/>
      <c r="T5815" s="39"/>
      <c r="U5815" s="39"/>
      <c r="V5815" s="39"/>
      <c r="W5815" s="39"/>
      <c r="X5815" s="39"/>
    </row>
    <row r="5816" spans="2:24">
      <c r="B5816" s="59"/>
      <c r="C5816" s="44"/>
      <c r="D5816" s="45"/>
      <c r="E5816" s="42"/>
      <c r="I5816" s="39"/>
      <c r="J5816" s="39"/>
      <c r="K5816" s="39"/>
      <c r="L5816" s="39"/>
      <c r="M5816" s="39"/>
      <c r="N5816" s="39"/>
      <c r="O5816" s="39"/>
      <c r="P5816" s="39"/>
      <c r="Q5816" s="39"/>
      <c r="R5816" s="39"/>
      <c r="S5816" s="39"/>
      <c r="T5816" s="39"/>
      <c r="U5816" s="39"/>
      <c r="V5816" s="39"/>
      <c r="W5816" s="39"/>
      <c r="X5816" s="39"/>
    </row>
    <row r="5817" spans="2:24">
      <c r="B5817" s="59"/>
      <c r="C5817" s="44"/>
      <c r="D5817" s="45"/>
      <c r="E5817" s="42"/>
      <c r="I5817" s="39"/>
      <c r="J5817" s="39"/>
      <c r="K5817" s="39"/>
      <c r="L5817" s="39"/>
      <c r="M5817" s="39"/>
      <c r="N5817" s="39"/>
      <c r="O5817" s="39"/>
      <c r="P5817" s="39"/>
      <c r="Q5817" s="39"/>
      <c r="R5817" s="39"/>
      <c r="S5817" s="39"/>
      <c r="T5817" s="39"/>
      <c r="U5817" s="39"/>
      <c r="V5817" s="39"/>
      <c r="W5817" s="39"/>
      <c r="X5817" s="39"/>
    </row>
    <row r="5818" spans="2:24">
      <c r="B5818" s="59"/>
      <c r="C5818" s="44"/>
      <c r="D5818" s="45"/>
      <c r="E5818" s="42"/>
      <c r="I5818" s="39"/>
      <c r="J5818" s="39"/>
      <c r="K5818" s="39"/>
      <c r="L5818" s="39"/>
      <c r="M5818" s="39"/>
      <c r="N5818" s="39"/>
      <c r="O5818" s="39"/>
      <c r="P5818" s="39"/>
      <c r="Q5818" s="39"/>
      <c r="R5818" s="39"/>
      <c r="S5818" s="39"/>
      <c r="T5818" s="39"/>
      <c r="U5818" s="39"/>
      <c r="V5818" s="39"/>
      <c r="W5818" s="39"/>
      <c r="X5818" s="39"/>
    </row>
    <row r="5819" spans="2:24">
      <c r="B5819" s="59"/>
      <c r="C5819" s="44"/>
      <c r="D5819" s="45"/>
      <c r="E5819" s="42"/>
      <c r="I5819" s="39"/>
      <c r="J5819" s="39"/>
      <c r="K5819" s="39"/>
      <c r="L5819" s="39"/>
      <c r="M5819" s="39"/>
      <c r="N5819" s="39"/>
      <c r="O5819" s="39"/>
      <c r="P5819" s="39"/>
      <c r="Q5819" s="39"/>
      <c r="R5819" s="39"/>
      <c r="S5819" s="39"/>
      <c r="T5819" s="39"/>
      <c r="U5819" s="39"/>
      <c r="V5819" s="39"/>
      <c r="W5819" s="39"/>
      <c r="X5819" s="39"/>
    </row>
    <row r="5820" spans="2:24">
      <c r="B5820" s="59"/>
      <c r="C5820" s="44"/>
      <c r="D5820" s="45"/>
      <c r="E5820" s="42"/>
      <c r="I5820" s="39"/>
      <c r="J5820" s="39"/>
      <c r="K5820" s="39"/>
      <c r="L5820" s="39"/>
      <c r="M5820" s="39"/>
      <c r="N5820" s="39"/>
      <c r="O5820" s="39"/>
      <c r="P5820" s="39"/>
      <c r="Q5820" s="39"/>
      <c r="R5820" s="39"/>
      <c r="S5820" s="39"/>
      <c r="T5820" s="39"/>
      <c r="U5820" s="39"/>
      <c r="V5820" s="39"/>
      <c r="W5820" s="39"/>
      <c r="X5820" s="39"/>
    </row>
    <row r="5821" spans="2:24">
      <c r="B5821" s="59"/>
      <c r="C5821" s="44"/>
      <c r="D5821" s="45"/>
      <c r="E5821" s="42"/>
      <c r="I5821" s="39"/>
      <c r="J5821" s="39"/>
      <c r="K5821" s="39"/>
      <c r="L5821" s="39"/>
      <c r="M5821" s="39"/>
      <c r="N5821" s="39"/>
      <c r="O5821" s="39"/>
      <c r="P5821" s="39"/>
      <c r="Q5821" s="39"/>
      <c r="R5821" s="39"/>
      <c r="S5821" s="39"/>
      <c r="T5821" s="39"/>
      <c r="U5821" s="39"/>
      <c r="V5821" s="39"/>
      <c r="W5821" s="39"/>
      <c r="X5821" s="39"/>
    </row>
    <row r="5822" spans="2:24">
      <c r="B5822" s="59"/>
      <c r="C5822" s="44"/>
      <c r="D5822" s="45"/>
      <c r="E5822" s="42"/>
      <c r="I5822" s="39"/>
      <c r="J5822" s="39"/>
      <c r="K5822" s="39"/>
      <c r="L5822" s="39"/>
      <c r="M5822" s="39"/>
      <c r="N5822" s="39"/>
      <c r="O5822" s="39"/>
      <c r="P5822" s="39"/>
      <c r="Q5822" s="39"/>
      <c r="R5822" s="39"/>
      <c r="S5822" s="39"/>
      <c r="T5822" s="39"/>
      <c r="U5822" s="39"/>
      <c r="V5822" s="39"/>
      <c r="W5822" s="39"/>
      <c r="X5822" s="39"/>
    </row>
    <row r="5823" spans="2:24">
      <c r="B5823" s="59"/>
      <c r="C5823" s="44"/>
      <c r="D5823" s="45"/>
      <c r="E5823" s="42"/>
      <c r="I5823" s="39"/>
      <c r="J5823" s="39"/>
      <c r="K5823" s="39"/>
      <c r="L5823" s="39"/>
      <c r="M5823" s="39"/>
      <c r="N5823" s="39"/>
      <c r="O5823" s="39"/>
      <c r="P5823" s="39"/>
      <c r="Q5823" s="39"/>
      <c r="R5823" s="39"/>
      <c r="S5823" s="39"/>
      <c r="T5823" s="39"/>
      <c r="U5823" s="39"/>
      <c r="V5823" s="39"/>
      <c r="W5823" s="39"/>
      <c r="X5823" s="39"/>
    </row>
    <row r="5824" spans="2:24">
      <c r="B5824" s="59"/>
      <c r="C5824" s="44"/>
      <c r="D5824" s="45"/>
      <c r="E5824" s="42"/>
      <c r="I5824" s="39"/>
      <c r="J5824" s="39"/>
      <c r="K5824" s="39"/>
      <c r="L5824" s="39"/>
      <c r="M5824" s="39"/>
      <c r="N5824" s="39"/>
      <c r="O5824" s="39"/>
      <c r="P5824" s="39"/>
      <c r="Q5824" s="39"/>
      <c r="R5824" s="39"/>
      <c r="S5824" s="39"/>
      <c r="T5824" s="39"/>
      <c r="U5824" s="39"/>
      <c r="V5824" s="39"/>
      <c r="W5824" s="39"/>
      <c r="X5824" s="39"/>
    </row>
    <row r="5825" spans="2:24">
      <c r="B5825" s="59"/>
      <c r="C5825" s="44"/>
      <c r="D5825" s="45"/>
      <c r="E5825" s="42"/>
      <c r="I5825" s="39"/>
      <c r="J5825" s="39"/>
      <c r="K5825" s="39"/>
      <c r="L5825" s="39"/>
      <c r="M5825" s="39"/>
      <c r="N5825" s="39"/>
      <c r="O5825" s="39"/>
      <c r="P5825" s="39"/>
      <c r="Q5825" s="39"/>
      <c r="R5825" s="39"/>
      <c r="S5825" s="39"/>
      <c r="T5825" s="39"/>
      <c r="U5825" s="39"/>
      <c r="V5825" s="39"/>
      <c r="W5825" s="39"/>
      <c r="X5825" s="39"/>
    </row>
    <row r="5826" spans="2:24">
      <c r="B5826" s="59"/>
      <c r="C5826" s="44"/>
      <c r="D5826" s="45"/>
      <c r="E5826" s="42"/>
      <c r="I5826" s="39"/>
      <c r="J5826" s="39"/>
      <c r="K5826" s="39"/>
      <c r="L5826" s="39"/>
      <c r="M5826" s="39"/>
      <c r="N5826" s="39"/>
      <c r="O5826" s="39"/>
      <c r="P5826" s="39"/>
      <c r="Q5826" s="39"/>
      <c r="R5826" s="39"/>
      <c r="S5826" s="39"/>
      <c r="T5826" s="39"/>
      <c r="U5826" s="39"/>
      <c r="V5826" s="39"/>
      <c r="W5826" s="39"/>
      <c r="X5826" s="39"/>
    </row>
    <row r="5827" spans="2:24">
      <c r="B5827" s="59"/>
      <c r="C5827" s="44"/>
      <c r="D5827" s="45"/>
      <c r="E5827" s="42"/>
      <c r="I5827" s="39"/>
      <c r="J5827" s="39"/>
      <c r="K5827" s="39"/>
      <c r="L5827" s="39"/>
      <c r="M5827" s="39"/>
      <c r="N5827" s="39"/>
      <c r="O5827" s="39"/>
      <c r="P5827" s="39"/>
      <c r="Q5827" s="39"/>
      <c r="R5827" s="39"/>
      <c r="S5827" s="39"/>
      <c r="T5827" s="39"/>
      <c r="U5827" s="39"/>
      <c r="V5827" s="39"/>
      <c r="W5827" s="39"/>
      <c r="X5827" s="39"/>
    </row>
    <row r="5828" spans="2:24">
      <c r="B5828" s="59"/>
      <c r="C5828" s="44"/>
      <c r="D5828" s="45"/>
      <c r="E5828" s="42"/>
      <c r="I5828" s="39"/>
      <c r="J5828" s="39"/>
      <c r="K5828" s="39"/>
      <c r="L5828" s="39"/>
      <c r="M5828" s="39"/>
      <c r="N5828" s="39"/>
      <c r="O5828" s="39"/>
      <c r="P5828" s="39"/>
      <c r="Q5828" s="39"/>
      <c r="R5828" s="39"/>
      <c r="S5828" s="39"/>
      <c r="T5828" s="39"/>
      <c r="U5828" s="39"/>
      <c r="V5828" s="39"/>
      <c r="W5828" s="39"/>
      <c r="X5828" s="39"/>
    </row>
    <row r="5829" spans="2:24">
      <c r="B5829" s="59"/>
      <c r="C5829" s="44"/>
      <c r="D5829" s="45"/>
      <c r="E5829" s="42"/>
      <c r="I5829" s="39"/>
      <c r="J5829" s="39"/>
      <c r="K5829" s="39"/>
      <c r="L5829" s="39"/>
      <c r="M5829" s="39"/>
      <c r="N5829" s="39"/>
      <c r="O5829" s="39"/>
      <c r="P5829" s="39"/>
      <c r="Q5829" s="39"/>
      <c r="R5829" s="39"/>
      <c r="S5829" s="39"/>
      <c r="T5829" s="39"/>
      <c r="U5829" s="39"/>
      <c r="V5829" s="39"/>
      <c r="W5829" s="39"/>
      <c r="X5829" s="39"/>
    </row>
    <row r="5830" spans="2:24">
      <c r="B5830" s="59"/>
      <c r="C5830" s="44"/>
      <c r="D5830" s="45"/>
      <c r="E5830" s="42"/>
      <c r="I5830" s="39"/>
      <c r="J5830" s="39"/>
      <c r="K5830" s="39"/>
      <c r="L5830" s="39"/>
      <c r="M5830" s="39"/>
      <c r="N5830" s="39"/>
      <c r="O5830" s="39"/>
      <c r="P5830" s="39"/>
      <c r="Q5830" s="39"/>
      <c r="R5830" s="39"/>
      <c r="S5830" s="39"/>
      <c r="T5830" s="39"/>
      <c r="U5830" s="39"/>
      <c r="V5830" s="39"/>
      <c r="W5830" s="39"/>
      <c r="X5830" s="39"/>
    </row>
    <row r="5831" spans="2:24">
      <c r="B5831" s="59"/>
      <c r="C5831" s="44"/>
      <c r="D5831" s="45"/>
      <c r="E5831" s="42"/>
      <c r="I5831" s="39"/>
      <c r="J5831" s="39"/>
      <c r="K5831" s="39"/>
      <c r="L5831" s="39"/>
      <c r="M5831" s="39"/>
      <c r="N5831" s="39"/>
      <c r="O5831" s="39"/>
      <c r="P5831" s="39"/>
      <c r="Q5831" s="39"/>
      <c r="R5831" s="39"/>
      <c r="S5831" s="39"/>
      <c r="T5831" s="39"/>
      <c r="U5831" s="39"/>
      <c r="V5831" s="39"/>
      <c r="W5831" s="39"/>
      <c r="X5831" s="39"/>
    </row>
    <row r="5832" spans="2:24">
      <c r="B5832" s="59"/>
      <c r="C5832" s="44"/>
      <c r="D5832" s="45"/>
      <c r="E5832" s="42"/>
      <c r="I5832" s="39"/>
      <c r="J5832" s="39"/>
      <c r="K5832" s="39"/>
      <c r="L5832" s="39"/>
      <c r="M5832" s="39"/>
      <c r="N5832" s="39"/>
      <c r="O5832" s="39"/>
      <c r="P5832" s="39"/>
      <c r="Q5832" s="39"/>
      <c r="R5832" s="39"/>
      <c r="S5832" s="39"/>
      <c r="T5832" s="39"/>
      <c r="U5832" s="39"/>
      <c r="V5832" s="39"/>
      <c r="W5832" s="39"/>
      <c r="X5832" s="39"/>
    </row>
    <row r="5833" spans="2:24">
      <c r="B5833" s="59"/>
      <c r="C5833" s="44"/>
      <c r="D5833" s="45"/>
      <c r="E5833" s="42"/>
      <c r="I5833" s="39"/>
      <c r="J5833" s="39"/>
      <c r="K5833" s="39"/>
      <c r="L5833" s="39"/>
      <c r="M5833" s="39"/>
      <c r="N5833" s="39"/>
      <c r="O5833" s="39"/>
      <c r="P5833" s="39"/>
      <c r="Q5833" s="39"/>
      <c r="R5833" s="39"/>
      <c r="S5833" s="39"/>
      <c r="T5833" s="39"/>
      <c r="U5833" s="39"/>
      <c r="V5833" s="39"/>
      <c r="W5833" s="39"/>
      <c r="X5833" s="39"/>
    </row>
    <row r="5834" spans="2:24">
      <c r="B5834" s="59"/>
      <c r="C5834" s="44"/>
      <c r="D5834" s="45"/>
      <c r="E5834" s="42"/>
      <c r="I5834" s="39"/>
      <c r="J5834" s="39"/>
      <c r="K5834" s="39"/>
      <c r="L5834" s="39"/>
      <c r="M5834" s="39"/>
      <c r="N5834" s="39"/>
      <c r="O5834" s="39"/>
      <c r="P5834" s="39"/>
      <c r="Q5834" s="39"/>
      <c r="R5834" s="39"/>
      <c r="S5834" s="39"/>
      <c r="T5834" s="39"/>
      <c r="U5834" s="39"/>
      <c r="V5834" s="39"/>
      <c r="W5834" s="39"/>
      <c r="X5834" s="39"/>
    </row>
    <row r="5835" spans="2:24">
      <c r="B5835" s="59"/>
      <c r="C5835" s="44"/>
      <c r="D5835" s="45"/>
      <c r="E5835" s="42"/>
      <c r="I5835" s="39"/>
      <c r="J5835" s="39"/>
      <c r="K5835" s="39"/>
      <c r="L5835" s="39"/>
      <c r="M5835" s="39"/>
      <c r="N5835" s="39"/>
      <c r="O5835" s="39"/>
      <c r="P5835" s="39"/>
      <c r="Q5835" s="39"/>
      <c r="R5835" s="39"/>
      <c r="S5835" s="39"/>
      <c r="T5835" s="39"/>
      <c r="U5835" s="39"/>
      <c r="V5835" s="39"/>
      <c r="W5835" s="39"/>
      <c r="X5835" s="39"/>
    </row>
    <row r="5836" spans="2:24">
      <c r="B5836" s="59"/>
      <c r="C5836" s="44"/>
      <c r="D5836" s="45"/>
      <c r="E5836" s="42"/>
      <c r="I5836" s="39"/>
      <c r="J5836" s="39"/>
      <c r="K5836" s="39"/>
      <c r="L5836" s="39"/>
      <c r="M5836" s="39"/>
      <c r="N5836" s="39"/>
      <c r="O5836" s="39"/>
      <c r="P5836" s="39"/>
      <c r="Q5836" s="39"/>
      <c r="R5836" s="39"/>
      <c r="S5836" s="39"/>
      <c r="T5836" s="39"/>
      <c r="U5836" s="39"/>
      <c r="V5836" s="39"/>
      <c r="W5836" s="39"/>
      <c r="X5836" s="39"/>
    </row>
    <row r="5837" spans="2:24">
      <c r="B5837" s="59"/>
      <c r="C5837" s="44"/>
      <c r="D5837" s="45"/>
      <c r="E5837" s="42"/>
      <c r="I5837" s="39"/>
      <c r="J5837" s="39"/>
      <c r="K5837" s="39"/>
      <c r="L5837" s="39"/>
      <c r="M5837" s="39"/>
      <c r="N5837" s="39"/>
      <c r="O5837" s="39"/>
      <c r="P5837" s="39"/>
      <c r="Q5837" s="39"/>
      <c r="R5837" s="39"/>
      <c r="S5837" s="39"/>
      <c r="T5837" s="39"/>
      <c r="U5837" s="39"/>
      <c r="V5837" s="39"/>
      <c r="W5837" s="39"/>
      <c r="X5837" s="39"/>
    </row>
    <row r="5838" spans="2:24">
      <c r="B5838" s="59"/>
      <c r="C5838" s="44"/>
      <c r="D5838" s="45"/>
      <c r="E5838" s="42"/>
      <c r="I5838" s="39"/>
      <c r="J5838" s="39"/>
      <c r="K5838" s="39"/>
      <c r="L5838" s="39"/>
      <c r="M5838" s="39"/>
      <c r="N5838" s="39"/>
      <c r="O5838" s="39"/>
      <c r="P5838" s="39"/>
      <c r="Q5838" s="39"/>
      <c r="R5838" s="39"/>
      <c r="S5838" s="39"/>
      <c r="T5838" s="39"/>
      <c r="U5838" s="39"/>
      <c r="V5838" s="39"/>
      <c r="W5838" s="39"/>
      <c r="X5838" s="39"/>
    </row>
    <row r="5839" spans="2:24">
      <c r="B5839" s="59"/>
      <c r="C5839" s="44"/>
      <c r="D5839" s="45"/>
      <c r="E5839" s="42"/>
      <c r="I5839" s="39"/>
      <c r="J5839" s="39"/>
      <c r="K5839" s="39"/>
      <c r="L5839" s="39"/>
      <c r="M5839" s="39"/>
      <c r="N5839" s="39"/>
      <c r="O5839" s="39"/>
      <c r="P5839" s="39"/>
      <c r="Q5839" s="39"/>
      <c r="R5839" s="39"/>
      <c r="S5839" s="39"/>
      <c r="T5839" s="39"/>
      <c r="U5839" s="39"/>
      <c r="V5839" s="39"/>
      <c r="W5839" s="39"/>
      <c r="X5839" s="39"/>
    </row>
    <row r="5840" spans="2:24">
      <c r="B5840" s="59"/>
      <c r="C5840" s="44"/>
      <c r="D5840" s="45"/>
      <c r="E5840" s="42"/>
      <c r="I5840" s="39"/>
      <c r="J5840" s="39"/>
      <c r="K5840" s="39"/>
      <c r="L5840" s="39"/>
      <c r="M5840" s="39"/>
      <c r="N5840" s="39"/>
      <c r="O5840" s="39"/>
      <c r="P5840" s="39"/>
      <c r="Q5840" s="39"/>
      <c r="R5840" s="39"/>
      <c r="S5840" s="39"/>
      <c r="T5840" s="39"/>
      <c r="U5840" s="39"/>
      <c r="V5840" s="39"/>
      <c r="W5840" s="39"/>
      <c r="X5840" s="39"/>
    </row>
    <row r="5841" spans="2:24">
      <c r="B5841" s="59"/>
      <c r="C5841" s="44"/>
      <c r="D5841" s="45"/>
      <c r="E5841" s="42"/>
      <c r="I5841" s="39"/>
      <c r="J5841" s="39"/>
      <c r="K5841" s="39"/>
      <c r="L5841" s="39"/>
      <c r="M5841" s="39"/>
      <c r="N5841" s="39"/>
      <c r="O5841" s="39"/>
      <c r="P5841" s="39"/>
      <c r="Q5841" s="39"/>
      <c r="R5841" s="39"/>
      <c r="S5841" s="39"/>
      <c r="T5841" s="39"/>
      <c r="U5841" s="39"/>
      <c r="V5841" s="39"/>
      <c r="W5841" s="39"/>
      <c r="X5841" s="39"/>
    </row>
    <row r="5842" spans="2:24">
      <c r="B5842" s="59"/>
      <c r="C5842" s="44"/>
      <c r="D5842" s="45"/>
      <c r="E5842" s="42"/>
      <c r="I5842" s="39"/>
      <c r="J5842" s="39"/>
      <c r="K5842" s="39"/>
      <c r="L5842" s="39"/>
      <c r="M5842" s="39"/>
      <c r="N5842" s="39"/>
      <c r="O5842" s="39"/>
      <c r="P5842" s="39"/>
      <c r="Q5842" s="39"/>
      <c r="R5842" s="39"/>
      <c r="S5842" s="39"/>
      <c r="T5842" s="39"/>
      <c r="U5842" s="39"/>
      <c r="V5842" s="39"/>
      <c r="W5842" s="39"/>
      <c r="X5842" s="39"/>
    </row>
    <row r="5843" spans="2:24">
      <c r="B5843" s="59"/>
      <c r="C5843" s="44"/>
      <c r="D5843" s="45"/>
      <c r="E5843" s="42"/>
      <c r="I5843" s="39"/>
      <c r="J5843" s="39"/>
      <c r="K5843" s="39"/>
      <c r="L5843" s="39"/>
      <c r="M5843" s="39"/>
      <c r="N5843" s="39"/>
      <c r="O5843" s="39"/>
      <c r="P5843" s="39"/>
      <c r="Q5843" s="39"/>
      <c r="R5843" s="39"/>
      <c r="S5843" s="39"/>
      <c r="T5843" s="39"/>
      <c r="U5843" s="39"/>
      <c r="V5843" s="39"/>
      <c r="W5843" s="39"/>
      <c r="X5843" s="39"/>
    </row>
    <row r="5844" spans="2:24">
      <c r="B5844" s="59"/>
      <c r="C5844" s="44"/>
      <c r="D5844" s="45"/>
      <c r="E5844" s="42"/>
      <c r="I5844" s="39"/>
      <c r="J5844" s="39"/>
      <c r="K5844" s="39"/>
      <c r="L5844" s="39"/>
      <c r="M5844" s="39"/>
      <c r="N5844" s="39"/>
      <c r="O5844" s="39"/>
      <c r="P5844" s="39"/>
      <c r="Q5844" s="39"/>
      <c r="R5844" s="39"/>
      <c r="S5844" s="39"/>
      <c r="T5844" s="39"/>
      <c r="U5844" s="39"/>
      <c r="V5844" s="39"/>
      <c r="W5844" s="39"/>
      <c r="X5844" s="39"/>
    </row>
    <row r="5845" spans="2:24">
      <c r="B5845" s="59"/>
      <c r="C5845" s="44"/>
      <c r="D5845" s="45"/>
      <c r="E5845" s="42"/>
      <c r="I5845" s="39"/>
      <c r="J5845" s="39"/>
      <c r="K5845" s="39"/>
      <c r="L5845" s="39"/>
      <c r="M5845" s="39"/>
      <c r="N5845" s="39"/>
      <c r="O5845" s="39"/>
      <c r="P5845" s="39"/>
      <c r="Q5845" s="39"/>
      <c r="R5845" s="39"/>
      <c r="S5845" s="39"/>
      <c r="T5845" s="39"/>
      <c r="U5845" s="39"/>
      <c r="V5845" s="39"/>
      <c r="W5845" s="39"/>
      <c r="X5845" s="39"/>
    </row>
    <row r="5846" spans="2:24">
      <c r="B5846" s="59"/>
      <c r="C5846" s="44"/>
      <c r="D5846" s="45"/>
      <c r="E5846" s="42"/>
      <c r="I5846" s="39"/>
      <c r="J5846" s="39"/>
      <c r="K5846" s="39"/>
      <c r="L5846" s="39"/>
      <c r="M5846" s="39"/>
      <c r="N5846" s="39"/>
      <c r="O5846" s="39"/>
      <c r="P5846" s="39"/>
      <c r="Q5846" s="39"/>
      <c r="R5846" s="39"/>
      <c r="S5846" s="39"/>
      <c r="T5846" s="39"/>
      <c r="U5846" s="39"/>
      <c r="V5846" s="39"/>
      <c r="W5846" s="39"/>
      <c r="X5846" s="39"/>
    </row>
    <row r="5847" spans="2:24">
      <c r="B5847" s="59"/>
      <c r="C5847" s="44"/>
      <c r="D5847" s="45"/>
      <c r="E5847" s="42"/>
      <c r="I5847" s="39"/>
      <c r="J5847" s="39"/>
      <c r="K5847" s="39"/>
      <c r="L5847" s="39"/>
      <c r="M5847" s="39"/>
      <c r="N5847" s="39"/>
      <c r="O5847" s="39"/>
      <c r="P5847" s="39"/>
      <c r="Q5847" s="39"/>
      <c r="R5847" s="39"/>
      <c r="S5847" s="39"/>
      <c r="T5847" s="39"/>
      <c r="U5847" s="39"/>
      <c r="V5847" s="39"/>
      <c r="W5847" s="39"/>
      <c r="X5847" s="39"/>
    </row>
    <row r="5848" spans="2:24">
      <c r="B5848" s="59"/>
      <c r="C5848" s="44"/>
      <c r="D5848" s="45"/>
      <c r="E5848" s="42"/>
      <c r="I5848" s="39"/>
      <c r="J5848" s="39"/>
      <c r="K5848" s="39"/>
      <c r="L5848" s="39"/>
      <c r="M5848" s="39"/>
      <c r="N5848" s="39"/>
      <c r="O5848" s="39"/>
      <c r="P5848" s="39"/>
      <c r="Q5848" s="39"/>
      <c r="R5848" s="39"/>
      <c r="S5848" s="39"/>
      <c r="T5848" s="39"/>
      <c r="U5848" s="39"/>
      <c r="V5848" s="39"/>
      <c r="W5848" s="39"/>
      <c r="X5848" s="39"/>
    </row>
    <row r="5849" spans="2:24">
      <c r="B5849" s="59"/>
      <c r="C5849" s="44"/>
      <c r="D5849" s="45"/>
      <c r="E5849" s="42"/>
      <c r="I5849" s="39"/>
      <c r="J5849" s="39"/>
      <c r="K5849" s="39"/>
      <c r="L5849" s="39"/>
      <c r="M5849" s="39"/>
      <c r="N5849" s="39"/>
      <c r="O5849" s="39"/>
      <c r="P5849" s="39"/>
      <c r="Q5849" s="39"/>
      <c r="R5849" s="39"/>
      <c r="S5849" s="39"/>
      <c r="T5849" s="39"/>
      <c r="U5849" s="39"/>
      <c r="V5849" s="39"/>
      <c r="W5849" s="39"/>
      <c r="X5849" s="39"/>
    </row>
    <row r="5850" spans="2:24">
      <c r="B5850" s="59"/>
      <c r="C5850" s="44"/>
      <c r="D5850" s="45"/>
      <c r="E5850" s="42"/>
      <c r="I5850" s="39"/>
      <c r="J5850" s="39"/>
      <c r="K5850" s="39"/>
      <c r="L5850" s="39"/>
      <c r="M5850" s="39"/>
      <c r="N5850" s="39"/>
      <c r="O5850" s="39"/>
      <c r="P5850" s="39"/>
      <c r="Q5850" s="39"/>
      <c r="R5850" s="39"/>
      <c r="S5850" s="39"/>
      <c r="T5850" s="39"/>
      <c r="U5850" s="39"/>
      <c r="V5850" s="39"/>
      <c r="W5850" s="39"/>
      <c r="X5850" s="39"/>
    </row>
    <row r="5851" spans="2:24">
      <c r="B5851" s="59"/>
      <c r="C5851" s="44"/>
      <c r="D5851" s="45"/>
      <c r="E5851" s="42"/>
      <c r="I5851" s="39"/>
      <c r="J5851" s="39"/>
      <c r="K5851" s="39"/>
      <c r="L5851" s="39"/>
      <c r="M5851" s="39"/>
      <c r="N5851" s="39"/>
      <c r="O5851" s="39"/>
      <c r="P5851" s="39"/>
      <c r="Q5851" s="39"/>
      <c r="R5851" s="39"/>
      <c r="S5851" s="39"/>
      <c r="T5851" s="39"/>
      <c r="U5851" s="39"/>
      <c r="V5851" s="39"/>
      <c r="W5851" s="39"/>
      <c r="X5851" s="39"/>
    </row>
    <row r="5852" spans="2:24">
      <c r="B5852" s="59"/>
      <c r="C5852" s="44"/>
      <c r="D5852" s="45"/>
      <c r="E5852" s="42"/>
      <c r="I5852" s="39"/>
      <c r="J5852" s="39"/>
      <c r="K5852" s="39"/>
      <c r="L5852" s="39"/>
      <c r="M5852" s="39"/>
      <c r="N5852" s="39"/>
      <c r="O5852" s="39"/>
      <c r="P5852" s="39"/>
      <c r="Q5852" s="39"/>
      <c r="R5852" s="39"/>
      <c r="S5852" s="39"/>
      <c r="T5852" s="39"/>
      <c r="U5852" s="39"/>
      <c r="V5852" s="39"/>
      <c r="W5852" s="39"/>
      <c r="X5852" s="39"/>
    </row>
    <row r="5853" spans="2:24">
      <c r="B5853" s="59"/>
      <c r="C5853" s="44"/>
      <c r="D5853" s="45"/>
      <c r="E5853" s="42"/>
      <c r="I5853" s="39"/>
      <c r="J5853" s="39"/>
      <c r="K5853" s="39"/>
      <c r="L5853" s="39"/>
      <c r="M5853" s="39"/>
      <c r="N5853" s="39"/>
      <c r="O5853" s="39"/>
      <c r="P5853" s="39"/>
      <c r="Q5853" s="39"/>
      <c r="R5853" s="39"/>
      <c r="S5853" s="39"/>
      <c r="T5853" s="39"/>
      <c r="U5853" s="39"/>
      <c r="V5853" s="39"/>
      <c r="W5853" s="39"/>
      <c r="X5853" s="39"/>
    </row>
    <row r="5854" spans="2:24">
      <c r="B5854" s="59"/>
      <c r="C5854" s="44"/>
      <c r="D5854" s="45"/>
      <c r="E5854" s="42"/>
      <c r="I5854" s="39"/>
      <c r="J5854" s="39"/>
      <c r="K5854" s="39"/>
      <c r="L5854" s="39"/>
      <c r="M5854" s="39"/>
      <c r="N5854" s="39"/>
      <c r="O5854" s="39"/>
      <c r="P5854" s="39"/>
      <c r="Q5854" s="39"/>
      <c r="R5854" s="39"/>
      <c r="S5854" s="39"/>
      <c r="T5854" s="39"/>
      <c r="U5854" s="39"/>
      <c r="V5854" s="39"/>
      <c r="W5854" s="39"/>
      <c r="X5854" s="39"/>
    </row>
    <row r="5855" spans="2:24">
      <c r="B5855" s="59"/>
      <c r="C5855" s="44"/>
      <c r="D5855" s="45"/>
      <c r="E5855" s="42"/>
      <c r="I5855" s="39"/>
      <c r="J5855" s="39"/>
      <c r="K5855" s="39"/>
      <c r="L5855" s="39"/>
      <c r="M5855" s="39"/>
      <c r="N5855" s="39"/>
      <c r="O5855" s="39"/>
      <c r="P5855" s="39"/>
      <c r="Q5855" s="39"/>
      <c r="R5855" s="39"/>
      <c r="S5855" s="39"/>
      <c r="T5855" s="39"/>
      <c r="U5855" s="39"/>
      <c r="V5855" s="39"/>
      <c r="W5855" s="39"/>
      <c r="X5855" s="39"/>
    </row>
    <row r="5856" spans="2:24">
      <c r="B5856" s="59"/>
      <c r="C5856" s="44"/>
      <c r="D5856" s="45"/>
      <c r="E5856" s="42"/>
      <c r="I5856" s="39"/>
      <c r="J5856" s="39"/>
      <c r="K5856" s="39"/>
      <c r="L5856" s="39"/>
      <c r="M5856" s="39"/>
      <c r="N5856" s="39"/>
      <c r="O5856" s="39"/>
      <c r="P5856" s="39"/>
      <c r="Q5856" s="39"/>
      <c r="R5856" s="39"/>
      <c r="S5856" s="39"/>
      <c r="T5856" s="39"/>
      <c r="U5856" s="39"/>
      <c r="V5856" s="39"/>
      <c r="W5856" s="39"/>
      <c r="X5856" s="39"/>
    </row>
    <row r="5857" spans="2:24">
      <c r="B5857" s="59"/>
      <c r="C5857" s="44"/>
      <c r="D5857" s="45"/>
      <c r="E5857" s="42"/>
      <c r="I5857" s="39"/>
      <c r="J5857" s="39"/>
      <c r="K5857" s="39"/>
      <c r="L5857" s="39"/>
      <c r="M5857" s="39"/>
      <c r="N5857" s="39"/>
      <c r="O5857" s="39"/>
      <c r="P5857" s="39"/>
      <c r="Q5857" s="39"/>
      <c r="R5857" s="39"/>
      <c r="S5857" s="39"/>
      <c r="T5857" s="39"/>
      <c r="U5857" s="39"/>
      <c r="V5857" s="39"/>
      <c r="W5857" s="39"/>
      <c r="X5857" s="39"/>
    </row>
    <row r="5858" spans="2:24">
      <c r="B5858" s="59"/>
      <c r="C5858" s="44"/>
      <c r="D5858" s="45"/>
      <c r="E5858" s="42"/>
      <c r="I5858" s="39"/>
      <c r="J5858" s="39"/>
      <c r="K5858" s="39"/>
      <c r="L5858" s="39"/>
      <c r="M5858" s="39"/>
      <c r="N5858" s="39"/>
      <c r="O5858" s="39"/>
      <c r="P5858" s="39"/>
      <c r="Q5858" s="39"/>
      <c r="R5858" s="39"/>
      <c r="S5858" s="39"/>
      <c r="T5858" s="39"/>
      <c r="U5858" s="39"/>
      <c r="V5858" s="39"/>
      <c r="W5858" s="39"/>
      <c r="X5858" s="39"/>
    </row>
    <row r="5859" spans="2:24">
      <c r="B5859" s="59"/>
      <c r="C5859" s="44"/>
      <c r="D5859" s="45"/>
      <c r="E5859" s="42"/>
      <c r="I5859" s="39"/>
      <c r="J5859" s="39"/>
      <c r="K5859" s="39"/>
      <c r="L5859" s="39"/>
      <c r="M5859" s="39"/>
      <c r="N5859" s="39"/>
      <c r="O5859" s="39"/>
      <c r="P5859" s="39"/>
      <c r="Q5859" s="39"/>
      <c r="R5859" s="39"/>
      <c r="S5859" s="39"/>
      <c r="T5859" s="39"/>
      <c r="U5859" s="39"/>
      <c r="V5859" s="39"/>
      <c r="W5859" s="39"/>
      <c r="X5859" s="39"/>
    </row>
    <row r="5860" spans="2:24">
      <c r="B5860" s="59"/>
      <c r="C5860" s="44"/>
      <c r="D5860" s="45"/>
      <c r="E5860" s="42"/>
      <c r="I5860" s="39"/>
      <c r="J5860" s="39"/>
      <c r="K5860" s="39"/>
      <c r="L5860" s="39"/>
      <c r="M5860" s="39"/>
      <c r="N5860" s="39"/>
      <c r="O5860" s="39"/>
      <c r="P5860" s="39"/>
      <c r="Q5860" s="39"/>
      <c r="R5860" s="39"/>
      <c r="S5860" s="39"/>
      <c r="T5860" s="39"/>
      <c r="U5860" s="39"/>
      <c r="V5860" s="39"/>
      <c r="W5860" s="39"/>
      <c r="X5860" s="39"/>
    </row>
    <row r="5861" spans="2:24">
      <c r="B5861" s="59"/>
      <c r="C5861" s="44"/>
      <c r="D5861" s="45"/>
      <c r="E5861" s="42"/>
      <c r="I5861" s="39"/>
      <c r="J5861" s="39"/>
      <c r="K5861" s="39"/>
      <c r="L5861" s="39"/>
      <c r="M5861" s="39"/>
      <c r="N5861" s="39"/>
      <c r="O5861" s="39"/>
      <c r="P5861" s="39"/>
      <c r="Q5861" s="39"/>
      <c r="R5861" s="39"/>
      <c r="S5861" s="39"/>
      <c r="T5861" s="39"/>
      <c r="U5861" s="39"/>
      <c r="V5861" s="39"/>
      <c r="W5861" s="39"/>
      <c r="X5861" s="39"/>
    </row>
    <row r="5862" spans="2:24">
      <c r="B5862" s="59"/>
      <c r="C5862" s="44"/>
      <c r="D5862" s="45"/>
      <c r="E5862" s="42"/>
      <c r="I5862" s="39"/>
      <c r="J5862" s="39"/>
      <c r="K5862" s="39"/>
      <c r="L5862" s="39"/>
      <c r="M5862" s="39"/>
      <c r="N5862" s="39"/>
      <c r="O5862" s="39"/>
      <c r="P5862" s="39"/>
      <c r="Q5862" s="39"/>
      <c r="R5862" s="39"/>
      <c r="S5862" s="39"/>
      <c r="T5862" s="39"/>
      <c r="U5862" s="39"/>
      <c r="V5862" s="39"/>
      <c r="W5862" s="39"/>
      <c r="X5862" s="39"/>
    </row>
    <row r="5863" spans="2:24">
      <c r="B5863" s="59"/>
      <c r="C5863" s="44"/>
      <c r="D5863" s="45"/>
      <c r="E5863" s="42"/>
      <c r="I5863" s="39"/>
      <c r="J5863" s="39"/>
      <c r="K5863" s="39"/>
      <c r="L5863" s="39"/>
      <c r="M5863" s="39"/>
      <c r="N5863" s="39"/>
      <c r="O5863" s="39"/>
      <c r="P5863" s="39"/>
      <c r="Q5863" s="39"/>
      <c r="R5863" s="39"/>
      <c r="S5863" s="39"/>
      <c r="T5863" s="39"/>
      <c r="U5863" s="39"/>
      <c r="V5863" s="39"/>
      <c r="W5863" s="39"/>
      <c r="X5863" s="39"/>
    </row>
    <row r="5864" spans="2:24">
      <c r="B5864" s="59"/>
      <c r="C5864" s="44"/>
      <c r="D5864" s="45"/>
      <c r="E5864" s="42"/>
      <c r="I5864" s="39"/>
      <c r="J5864" s="39"/>
      <c r="K5864" s="39"/>
      <c r="L5864" s="39"/>
      <c r="M5864" s="39"/>
      <c r="N5864" s="39"/>
      <c r="O5864" s="39"/>
      <c r="P5864" s="39"/>
      <c r="Q5864" s="39"/>
      <c r="R5864" s="39"/>
      <c r="S5864" s="39"/>
      <c r="T5864" s="39"/>
      <c r="U5864" s="39"/>
      <c r="V5864" s="39"/>
      <c r="W5864" s="39"/>
      <c r="X5864" s="39"/>
    </row>
    <row r="5865" spans="2:24">
      <c r="B5865" s="59"/>
      <c r="C5865" s="44"/>
      <c r="D5865" s="45"/>
      <c r="E5865" s="42"/>
      <c r="I5865" s="39"/>
      <c r="J5865" s="39"/>
      <c r="K5865" s="39"/>
      <c r="L5865" s="39"/>
      <c r="M5865" s="39"/>
      <c r="N5865" s="39"/>
      <c r="O5865" s="39"/>
      <c r="P5865" s="39"/>
      <c r="Q5865" s="39"/>
      <c r="R5865" s="39"/>
      <c r="S5865" s="39"/>
      <c r="T5865" s="39"/>
      <c r="U5865" s="39"/>
      <c r="V5865" s="39"/>
      <c r="W5865" s="39"/>
      <c r="X5865" s="39"/>
    </row>
    <row r="5866" spans="2:24">
      <c r="B5866" s="59"/>
      <c r="C5866" s="44"/>
      <c r="D5866" s="45"/>
      <c r="E5866" s="42"/>
      <c r="I5866" s="39"/>
      <c r="J5866" s="39"/>
      <c r="K5866" s="39"/>
      <c r="L5866" s="39"/>
      <c r="M5866" s="39"/>
      <c r="N5866" s="39"/>
      <c r="O5866" s="39"/>
      <c r="P5866" s="39"/>
      <c r="Q5866" s="39"/>
      <c r="R5866" s="39"/>
      <c r="S5866" s="39"/>
      <c r="T5866" s="39"/>
      <c r="U5866" s="39"/>
      <c r="V5866" s="39"/>
      <c r="W5866" s="39"/>
      <c r="X5866" s="39"/>
    </row>
    <row r="5867" spans="2:24">
      <c r="B5867" s="59"/>
      <c r="C5867" s="44"/>
      <c r="D5867" s="45"/>
      <c r="E5867" s="42"/>
      <c r="I5867" s="39"/>
      <c r="J5867" s="39"/>
      <c r="K5867" s="39"/>
      <c r="L5867" s="39"/>
      <c r="M5867" s="39"/>
      <c r="N5867" s="39"/>
      <c r="O5867" s="39"/>
      <c r="P5867" s="39"/>
      <c r="Q5867" s="39"/>
      <c r="R5867" s="39"/>
      <c r="S5867" s="39"/>
      <c r="T5867" s="39"/>
      <c r="U5867" s="39"/>
      <c r="V5867" s="39"/>
      <c r="W5867" s="39"/>
      <c r="X5867" s="39"/>
    </row>
    <row r="5868" spans="2:24">
      <c r="B5868" s="59"/>
      <c r="C5868" s="44"/>
      <c r="D5868" s="45"/>
      <c r="E5868" s="42"/>
      <c r="I5868" s="39"/>
      <c r="J5868" s="39"/>
      <c r="K5868" s="39"/>
      <c r="L5868" s="39"/>
      <c r="M5868" s="39"/>
      <c r="N5868" s="39"/>
      <c r="O5868" s="39"/>
      <c r="P5868" s="39"/>
      <c r="Q5868" s="39"/>
      <c r="R5868" s="39"/>
      <c r="S5868" s="39"/>
      <c r="T5868" s="39"/>
      <c r="U5868" s="39"/>
      <c r="V5868" s="39"/>
      <c r="W5868" s="39"/>
      <c r="X5868" s="39"/>
    </row>
    <row r="5869" spans="2:24">
      <c r="B5869" s="59"/>
      <c r="C5869" s="44"/>
      <c r="D5869" s="45"/>
      <c r="E5869" s="42"/>
      <c r="I5869" s="39"/>
      <c r="J5869" s="39"/>
      <c r="K5869" s="39"/>
      <c r="L5869" s="39"/>
      <c r="M5869" s="39"/>
      <c r="N5869" s="39"/>
      <c r="O5869" s="39"/>
      <c r="P5869" s="39"/>
      <c r="Q5869" s="39"/>
      <c r="R5869" s="39"/>
      <c r="S5869" s="39"/>
      <c r="T5869" s="39"/>
      <c r="U5869" s="39"/>
      <c r="V5869" s="39"/>
      <c r="W5869" s="39"/>
      <c r="X5869" s="39"/>
    </row>
    <row r="5870" spans="2:24">
      <c r="B5870" s="59"/>
      <c r="C5870" s="44"/>
      <c r="D5870" s="45"/>
      <c r="E5870" s="42"/>
      <c r="I5870" s="39"/>
      <c r="J5870" s="39"/>
      <c r="K5870" s="39"/>
      <c r="L5870" s="39"/>
      <c r="M5870" s="39"/>
      <c r="N5870" s="39"/>
      <c r="O5870" s="39"/>
      <c r="P5870" s="39"/>
      <c r="Q5870" s="39"/>
      <c r="R5870" s="39"/>
      <c r="S5870" s="39"/>
      <c r="T5870" s="39"/>
      <c r="U5870" s="39"/>
      <c r="V5870" s="39"/>
      <c r="W5870" s="39"/>
      <c r="X5870" s="39"/>
    </row>
    <row r="5871" spans="2:24">
      <c r="B5871" s="59"/>
      <c r="C5871" s="44"/>
      <c r="D5871" s="45"/>
      <c r="E5871" s="42"/>
      <c r="I5871" s="39"/>
      <c r="J5871" s="39"/>
      <c r="K5871" s="39"/>
      <c r="L5871" s="39"/>
      <c r="M5871" s="39"/>
      <c r="N5871" s="39"/>
      <c r="O5871" s="39"/>
      <c r="P5871" s="39"/>
      <c r="Q5871" s="39"/>
      <c r="R5871" s="39"/>
      <c r="S5871" s="39"/>
      <c r="T5871" s="39"/>
      <c r="U5871" s="39"/>
      <c r="V5871" s="39"/>
      <c r="W5871" s="39"/>
      <c r="X5871" s="39"/>
    </row>
    <row r="5872" spans="2:24">
      <c r="B5872" s="59"/>
      <c r="C5872" s="44"/>
      <c r="D5872" s="45"/>
      <c r="E5872" s="42"/>
      <c r="I5872" s="39"/>
      <c r="J5872" s="39"/>
      <c r="K5872" s="39"/>
      <c r="L5872" s="39"/>
      <c r="M5872" s="39"/>
      <c r="N5872" s="39"/>
      <c r="O5872" s="39"/>
      <c r="P5872" s="39"/>
      <c r="Q5872" s="39"/>
      <c r="R5872" s="39"/>
      <c r="S5872" s="39"/>
      <c r="T5872" s="39"/>
      <c r="U5872" s="39"/>
      <c r="V5872" s="39"/>
      <c r="W5872" s="39"/>
      <c r="X5872" s="39"/>
    </row>
    <row r="5873" spans="2:24">
      <c r="B5873" s="59"/>
      <c r="C5873" s="44"/>
      <c r="D5873" s="45"/>
      <c r="E5873" s="42"/>
      <c r="I5873" s="39"/>
      <c r="J5873" s="39"/>
      <c r="K5873" s="39"/>
      <c r="L5873" s="39"/>
      <c r="M5873" s="39"/>
      <c r="N5873" s="39"/>
      <c r="O5873" s="39"/>
      <c r="P5873" s="39"/>
      <c r="Q5873" s="39"/>
      <c r="R5873" s="39"/>
      <c r="S5873" s="39"/>
      <c r="T5873" s="39"/>
      <c r="U5873" s="39"/>
      <c r="V5873" s="39"/>
      <c r="W5873" s="39"/>
      <c r="X5873" s="39"/>
    </row>
    <row r="5874" spans="2:24">
      <c r="B5874" s="59"/>
      <c r="C5874" s="44"/>
      <c r="D5874" s="45"/>
      <c r="E5874" s="42"/>
      <c r="I5874" s="39"/>
      <c r="J5874" s="39"/>
      <c r="K5874" s="39"/>
      <c r="L5874" s="39"/>
      <c r="M5874" s="39"/>
      <c r="N5874" s="39"/>
      <c r="O5874" s="39"/>
      <c r="P5874" s="39"/>
      <c r="Q5874" s="39"/>
      <c r="R5874" s="39"/>
      <c r="S5874" s="39"/>
      <c r="T5874" s="39"/>
      <c r="U5874" s="39"/>
      <c r="V5874" s="39"/>
      <c r="W5874" s="39"/>
      <c r="X5874" s="39"/>
    </row>
    <row r="5875" spans="2:24">
      <c r="B5875" s="59"/>
      <c r="C5875" s="44"/>
      <c r="D5875" s="45"/>
      <c r="E5875" s="42"/>
      <c r="I5875" s="39"/>
      <c r="J5875" s="39"/>
      <c r="K5875" s="39"/>
      <c r="L5875" s="39"/>
      <c r="M5875" s="39"/>
      <c r="N5875" s="39"/>
      <c r="O5875" s="39"/>
      <c r="P5875" s="39"/>
      <c r="Q5875" s="39"/>
      <c r="R5875" s="39"/>
      <c r="S5875" s="39"/>
      <c r="T5875" s="39"/>
      <c r="U5875" s="39"/>
      <c r="V5875" s="39"/>
      <c r="W5875" s="39"/>
      <c r="X5875" s="39"/>
    </row>
    <row r="5876" spans="2:24">
      <c r="B5876" s="59"/>
      <c r="C5876" s="44"/>
      <c r="D5876" s="45"/>
      <c r="E5876" s="42"/>
      <c r="I5876" s="39"/>
      <c r="J5876" s="39"/>
      <c r="K5876" s="39"/>
      <c r="L5876" s="39"/>
      <c r="M5876" s="39"/>
      <c r="N5876" s="39"/>
      <c r="O5876" s="39"/>
      <c r="P5876" s="39"/>
      <c r="Q5876" s="39"/>
      <c r="R5876" s="39"/>
      <c r="S5876" s="39"/>
      <c r="T5876" s="39"/>
      <c r="U5876" s="39"/>
      <c r="V5876" s="39"/>
      <c r="W5876" s="39"/>
      <c r="X5876" s="39"/>
    </row>
    <row r="5877" spans="2:24">
      <c r="B5877" s="59"/>
      <c r="C5877" s="44"/>
      <c r="D5877" s="45"/>
      <c r="E5877" s="42"/>
      <c r="I5877" s="39"/>
      <c r="J5877" s="39"/>
      <c r="K5877" s="39"/>
      <c r="L5877" s="39"/>
      <c r="M5877" s="39"/>
      <c r="N5877" s="39"/>
      <c r="O5877" s="39"/>
      <c r="P5877" s="39"/>
      <c r="Q5877" s="39"/>
      <c r="R5877" s="39"/>
      <c r="S5877" s="39"/>
      <c r="T5877" s="39"/>
      <c r="U5877" s="39"/>
      <c r="V5877" s="39"/>
      <c r="W5877" s="39"/>
      <c r="X5877" s="39"/>
    </row>
    <row r="5878" spans="2:24">
      <c r="B5878" s="59"/>
      <c r="C5878" s="44"/>
      <c r="D5878" s="45"/>
      <c r="E5878" s="42"/>
      <c r="I5878" s="39"/>
      <c r="J5878" s="39"/>
      <c r="K5878" s="39"/>
      <c r="L5878" s="39"/>
      <c r="M5878" s="39"/>
      <c r="N5878" s="39"/>
      <c r="O5878" s="39"/>
      <c r="P5878" s="39"/>
      <c r="Q5878" s="39"/>
      <c r="R5878" s="39"/>
      <c r="S5878" s="39"/>
      <c r="T5878" s="39"/>
      <c r="U5878" s="39"/>
      <c r="V5878" s="39"/>
      <c r="W5878" s="39"/>
      <c r="X5878" s="39"/>
    </row>
    <row r="5879" spans="2:24">
      <c r="B5879" s="59"/>
      <c r="C5879" s="44"/>
      <c r="D5879" s="45"/>
      <c r="E5879" s="42"/>
      <c r="I5879" s="39"/>
      <c r="J5879" s="39"/>
      <c r="K5879" s="39"/>
      <c r="L5879" s="39"/>
      <c r="M5879" s="39"/>
      <c r="N5879" s="39"/>
      <c r="O5879" s="39"/>
      <c r="P5879" s="39"/>
      <c r="Q5879" s="39"/>
      <c r="R5879" s="39"/>
      <c r="S5879" s="39"/>
      <c r="T5879" s="39"/>
      <c r="U5879" s="39"/>
      <c r="V5879" s="39"/>
      <c r="W5879" s="39"/>
      <c r="X5879" s="39"/>
    </row>
    <row r="5880" spans="2:24">
      <c r="B5880" s="59"/>
      <c r="C5880" s="44"/>
      <c r="D5880" s="45"/>
      <c r="E5880" s="42"/>
      <c r="I5880" s="39"/>
      <c r="J5880" s="39"/>
      <c r="K5880" s="39"/>
      <c r="L5880" s="39"/>
      <c r="M5880" s="39"/>
      <c r="N5880" s="39"/>
      <c r="O5880" s="39"/>
      <c r="P5880" s="39"/>
      <c r="Q5880" s="39"/>
      <c r="R5880" s="39"/>
      <c r="S5880" s="39"/>
      <c r="T5880" s="39"/>
      <c r="U5880" s="39"/>
      <c r="V5880" s="39"/>
      <c r="W5880" s="39"/>
      <c r="X5880" s="39"/>
    </row>
    <row r="5881" spans="2:24">
      <c r="B5881" s="59"/>
      <c r="C5881" s="44"/>
      <c r="D5881" s="45"/>
      <c r="E5881" s="42"/>
      <c r="I5881" s="39"/>
      <c r="J5881" s="39"/>
      <c r="K5881" s="39"/>
      <c r="L5881" s="39"/>
      <c r="M5881" s="39"/>
      <c r="N5881" s="39"/>
      <c r="O5881" s="39"/>
      <c r="P5881" s="39"/>
      <c r="Q5881" s="39"/>
      <c r="R5881" s="39"/>
      <c r="S5881" s="39"/>
      <c r="T5881" s="39"/>
      <c r="U5881" s="39"/>
      <c r="V5881" s="39"/>
      <c r="W5881" s="39"/>
      <c r="X5881" s="39"/>
    </row>
    <row r="5882" spans="2:24">
      <c r="B5882" s="59"/>
      <c r="C5882" s="44"/>
      <c r="D5882" s="45"/>
      <c r="E5882" s="42"/>
      <c r="I5882" s="39"/>
      <c r="J5882" s="39"/>
      <c r="K5882" s="39"/>
      <c r="L5882" s="39"/>
      <c r="M5882" s="39"/>
      <c r="N5882" s="39"/>
      <c r="O5882" s="39"/>
      <c r="P5882" s="39"/>
      <c r="Q5882" s="39"/>
      <c r="R5882" s="39"/>
      <c r="S5882" s="39"/>
      <c r="T5882" s="39"/>
      <c r="U5882" s="39"/>
      <c r="V5882" s="39"/>
      <c r="W5882" s="39"/>
      <c r="X5882" s="39"/>
    </row>
    <row r="5883" spans="2:24">
      <c r="B5883" s="59"/>
      <c r="C5883" s="44"/>
      <c r="D5883" s="45"/>
      <c r="E5883" s="42"/>
      <c r="I5883" s="39"/>
      <c r="J5883" s="39"/>
      <c r="K5883" s="39"/>
      <c r="L5883" s="39"/>
      <c r="M5883" s="39"/>
      <c r="N5883" s="39"/>
      <c r="O5883" s="39"/>
      <c r="P5883" s="39"/>
      <c r="Q5883" s="39"/>
      <c r="R5883" s="39"/>
      <c r="S5883" s="39"/>
      <c r="T5883" s="39"/>
      <c r="U5883" s="39"/>
      <c r="V5883" s="39"/>
      <c r="W5883" s="39"/>
      <c r="X5883" s="39"/>
    </row>
    <row r="5884" spans="2:24">
      <c r="B5884" s="59"/>
      <c r="C5884" s="44"/>
      <c r="D5884" s="45"/>
      <c r="E5884" s="42"/>
      <c r="I5884" s="39"/>
      <c r="J5884" s="39"/>
      <c r="K5884" s="39"/>
      <c r="L5884" s="39"/>
      <c r="M5884" s="39"/>
      <c r="N5884" s="39"/>
      <c r="O5884" s="39"/>
      <c r="P5884" s="39"/>
      <c r="Q5884" s="39"/>
      <c r="R5884" s="39"/>
      <c r="S5884" s="39"/>
      <c r="T5884" s="39"/>
      <c r="U5884" s="39"/>
      <c r="V5884" s="39"/>
      <c r="W5884" s="39"/>
      <c r="X5884" s="39"/>
    </row>
    <row r="5885" spans="2:24">
      <c r="B5885" s="59"/>
      <c r="C5885" s="44"/>
      <c r="D5885" s="45"/>
      <c r="E5885" s="42"/>
      <c r="I5885" s="39"/>
      <c r="J5885" s="39"/>
      <c r="K5885" s="39"/>
      <c r="L5885" s="39"/>
      <c r="M5885" s="39"/>
      <c r="N5885" s="39"/>
      <c r="O5885" s="39"/>
      <c r="P5885" s="39"/>
      <c r="Q5885" s="39"/>
      <c r="R5885" s="39"/>
      <c r="S5885" s="39"/>
      <c r="T5885" s="39"/>
      <c r="U5885" s="39"/>
      <c r="V5885" s="39"/>
      <c r="W5885" s="39"/>
      <c r="X5885" s="39"/>
    </row>
    <row r="5886" spans="2:24">
      <c r="B5886" s="59"/>
      <c r="C5886" s="44"/>
      <c r="D5886" s="45"/>
      <c r="E5886" s="42"/>
      <c r="I5886" s="39"/>
      <c r="J5886" s="39"/>
      <c r="K5886" s="39"/>
      <c r="L5886" s="39"/>
      <c r="M5886" s="39"/>
      <c r="N5886" s="39"/>
      <c r="O5886" s="39"/>
      <c r="P5886" s="39"/>
      <c r="Q5886" s="39"/>
      <c r="R5886" s="39"/>
      <c r="S5886" s="39"/>
      <c r="T5886" s="39"/>
      <c r="U5886" s="39"/>
      <c r="V5886" s="39"/>
      <c r="W5886" s="39"/>
      <c r="X5886" s="39"/>
    </row>
    <row r="5887" spans="2:24">
      <c r="B5887" s="59"/>
      <c r="C5887" s="44"/>
      <c r="D5887" s="45"/>
      <c r="E5887" s="42"/>
      <c r="I5887" s="39"/>
      <c r="J5887" s="39"/>
      <c r="K5887" s="39"/>
      <c r="L5887" s="39"/>
      <c r="M5887" s="39"/>
      <c r="N5887" s="39"/>
      <c r="O5887" s="39"/>
      <c r="P5887" s="39"/>
      <c r="Q5887" s="39"/>
      <c r="R5887" s="39"/>
      <c r="S5887" s="39"/>
      <c r="T5887" s="39"/>
      <c r="U5887" s="39"/>
      <c r="V5887" s="39"/>
      <c r="W5887" s="39"/>
      <c r="X5887" s="39"/>
    </row>
    <row r="5888" spans="2:24">
      <c r="B5888" s="59"/>
      <c r="C5888" s="44"/>
      <c r="D5888" s="45"/>
      <c r="E5888" s="42"/>
      <c r="I5888" s="39"/>
      <c r="J5888" s="39"/>
      <c r="K5888" s="39"/>
      <c r="L5888" s="39"/>
      <c r="M5888" s="39"/>
      <c r="N5888" s="39"/>
      <c r="O5888" s="39"/>
      <c r="P5888" s="39"/>
      <c r="Q5888" s="39"/>
      <c r="R5888" s="39"/>
      <c r="S5888" s="39"/>
      <c r="T5888" s="39"/>
      <c r="U5888" s="39"/>
      <c r="V5888" s="39"/>
      <c r="W5888" s="39"/>
      <c r="X5888" s="39"/>
    </row>
    <row r="5889" spans="2:24">
      <c r="B5889" s="59"/>
      <c r="C5889" s="44"/>
      <c r="D5889" s="45"/>
      <c r="E5889" s="42"/>
      <c r="I5889" s="39"/>
      <c r="J5889" s="39"/>
      <c r="K5889" s="39"/>
      <c r="L5889" s="39"/>
      <c r="M5889" s="39"/>
      <c r="N5889" s="39"/>
      <c r="O5889" s="39"/>
      <c r="P5889" s="39"/>
      <c r="Q5889" s="39"/>
      <c r="R5889" s="39"/>
      <c r="S5889" s="39"/>
      <c r="T5889" s="39"/>
      <c r="U5889" s="39"/>
      <c r="V5889" s="39"/>
      <c r="W5889" s="39"/>
      <c r="X5889" s="39"/>
    </row>
    <row r="5890" spans="2:24">
      <c r="B5890" s="59"/>
      <c r="C5890" s="44"/>
      <c r="D5890" s="45"/>
      <c r="E5890" s="42"/>
      <c r="I5890" s="39"/>
      <c r="J5890" s="39"/>
      <c r="K5890" s="39"/>
      <c r="L5890" s="39"/>
      <c r="M5890" s="39"/>
      <c r="N5890" s="39"/>
      <c r="O5890" s="39"/>
      <c r="P5890" s="39"/>
      <c r="Q5890" s="39"/>
      <c r="R5890" s="39"/>
      <c r="S5890" s="39"/>
      <c r="T5890" s="39"/>
      <c r="U5890" s="39"/>
      <c r="V5890" s="39"/>
      <c r="W5890" s="39"/>
      <c r="X5890" s="39"/>
    </row>
    <row r="5891" spans="2:24">
      <c r="B5891" s="59"/>
      <c r="C5891" s="44"/>
      <c r="D5891" s="45"/>
      <c r="E5891" s="42"/>
      <c r="I5891" s="39"/>
      <c r="J5891" s="39"/>
      <c r="K5891" s="39"/>
      <c r="L5891" s="39"/>
      <c r="M5891" s="39"/>
      <c r="N5891" s="39"/>
      <c r="O5891" s="39"/>
      <c r="P5891" s="39"/>
      <c r="Q5891" s="39"/>
      <c r="R5891" s="39"/>
      <c r="S5891" s="39"/>
      <c r="T5891" s="39"/>
      <c r="U5891" s="39"/>
      <c r="V5891" s="39"/>
      <c r="W5891" s="39"/>
      <c r="X5891" s="39"/>
    </row>
    <row r="5892" spans="2:24">
      <c r="B5892" s="59"/>
      <c r="C5892" s="44"/>
      <c r="D5892" s="45"/>
      <c r="E5892" s="42"/>
      <c r="I5892" s="39"/>
      <c r="J5892" s="39"/>
      <c r="K5892" s="39"/>
      <c r="L5892" s="39"/>
      <c r="M5892" s="39"/>
      <c r="N5892" s="39"/>
      <c r="O5892" s="39"/>
      <c r="P5892" s="39"/>
      <c r="Q5892" s="39"/>
      <c r="R5892" s="39"/>
      <c r="S5892" s="39"/>
      <c r="T5892" s="39"/>
      <c r="U5892" s="39"/>
      <c r="V5892" s="39"/>
      <c r="W5892" s="39"/>
      <c r="X5892" s="39"/>
    </row>
    <row r="5893" spans="2:24">
      <c r="B5893" s="59"/>
      <c r="C5893" s="44"/>
      <c r="D5893" s="45"/>
      <c r="E5893" s="42"/>
      <c r="I5893" s="39"/>
      <c r="J5893" s="39"/>
      <c r="K5893" s="39"/>
      <c r="L5893" s="39"/>
      <c r="M5893" s="39"/>
      <c r="N5893" s="39"/>
      <c r="O5893" s="39"/>
      <c r="P5893" s="39"/>
      <c r="Q5893" s="39"/>
      <c r="R5893" s="39"/>
      <c r="S5893" s="39"/>
      <c r="T5893" s="39"/>
      <c r="U5893" s="39"/>
      <c r="V5893" s="39"/>
      <c r="W5893" s="39"/>
      <c r="X5893" s="39"/>
    </row>
    <row r="5894" spans="2:24">
      <c r="B5894" s="59"/>
      <c r="C5894" s="44"/>
      <c r="D5894" s="45"/>
      <c r="E5894" s="42"/>
      <c r="I5894" s="39"/>
      <c r="J5894" s="39"/>
      <c r="K5894" s="39"/>
      <c r="L5894" s="39"/>
      <c r="M5894" s="39"/>
      <c r="N5894" s="39"/>
      <c r="O5894" s="39"/>
      <c r="P5894" s="39"/>
      <c r="Q5894" s="39"/>
      <c r="R5894" s="39"/>
      <c r="S5894" s="39"/>
      <c r="T5894" s="39"/>
      <c r="U5894" s="39"/>
      <c r="V5894" s="39"/>
      <c r="W5894" s="39"/>
      <c r="X5894" s="39"/>
    </row>
    <row r="5895" spans="2:24">
      <c r="B5895" s="59"/>
      <c r="C5895" s="44"/>
      <c r="D5895" s="45"/>
      <c r="E5895" s="42"/>
      <c r="I5895" s="39"/>
      <c r="J5895" s="39"/>
      <c r="K5895" s="39"/>
      <c r="L5895" s="39"/>
      <c r="M5895" s="39"/>
      <c r="N5895" s="39"/>
      <c r="O5895" s="39"/>
      <c r="P5895" s="39"/>
      <c r="Q5895" s="39"/>
      <c r="R5895" s="39"/>
      <c r="S5895" s="39"/>
      <c r="T5895" s="39"/>
      <c r="U5895" s="39"/>
      <c r="V5895" s="39"/>
      <c r="W5895" s="39"/>
      <c r="X5895" s="39"/>
    </row>
    <row r="5896" spans="2:24">
      <c r="B5896" s="59"/>
      <c r="C5896" s="44"/>
      <c r="D5896" s="45"/>
      <c r="E5896" s="42"/>
      <c r="I5896" s="39"/>
      <c r="J5896" s="39"/>
      <c r="K5896" s="39"/>
      <c r="L5896" s="39"/>
      <c r="M5896" s="39"/>
      <c r="N5896" s="39"/>
      <c r="O5896" s="39"/>
      <c r="P5896" s="39"/>
      <c r="Q5896" s="39"/>
      <c r="R5896" s="39"/>
      <c r="S5896" s="39"/>
      <c r="T5896" s="39"/>
      <c r="U5896" s="39"/>
      <c r="V5896" s="39"/>
      <c r="W5896" s="39"/>
      <c r="X5896" s="39"/>
    </row>
    <row r="5897" spans="2:24">
      <c r="B5897" s="59"/>
      <c r="C5897" s="44"/>
      <c r="D5897" s="45"/>
      <c r="E5897" s="42"/>
      <c r="I5897" s="39"/>
      <c r="J5897" s="39"/>
      <c r="K5897" s="39"/>
      <c r="L5897" s="39"/>
      <c r="M5897" s="39"/>
      <c r="N5897" s="39"/>
      <c r="O5897" s="39"/>
      <c r="P5897" s="39"/>
      <c r="Q5897" s="39"/>
      <c r="R5897" s="39"/>
      <c r="S5897" s="39"/>
      <c r="T5897" s="39"/>
      <c r="U5897" s="39"/>
      <c r="V5897" s="39"/>
      <c r="W5897" s="39"/>
      <c r="X5897" s="39"/>
    </row>
    <row r="5898" spans="2:24">
      <c r="B5898" s="59"/>
      <c r="C5898" s="44"/>
      <c r="D5898" s="45"/>
      <c r="E5898" s="42"/>
      <c r="I5898" s="39"/>
      <c r="J5898" s="39"/>
      <c r="K5898" s="39"/>
      <c r="L5898" s="39"/>
      <c r="M5898" s="39"/>
      <c r="N5898" s="39"/>
      <c r="O5898" s="39"/>
      <c r="P5898" s="39"/>
      <c r="Q5898" s="39"/>
      <c r="R5898" s="39"/>
      <c r="S5898" s="39"/>
      <c r="T5898" s="39"/>
      <c r="U5898" s="39"/>
      <c r="V5898" s="39"/>
      <c r="W5898" s="39"/>
      <c r="X5898" s="39"/>
    </row>
    <row r="5899" spans="2:24">
      <c r="B5899" s="59"/>
      <c r="C5899" s="44"/>
      <c r="D5899" s="45"/>
      <c r="E5899" s="42"/>
      <c r="I5899" s="39"/>
      <c r="J5899" s="39"/>
      <c r="K5899" s="39"/>
      <c r="L5899" s="39"/>
      <c r="M5899" s="39"/>
      <c r="N5899" s="39"/>
      <c r="O5899" s="39"/>
      <c r="P5899" s="39"/>
      <c r="Q5899" s="39"/>
      <c r="R5899" s="39"/>
      <c r="S5899" s="39"/>
      <c r="T5899" s="39"/>
      <c r="U5899" s="39"/>
      <c r="V5899" s="39"/>
      <c r="W5899" s="39"/>
      <c r="X5899" s="39"/>
    </row>
    <row r="5900" spans="2:24">
      <c r="B5900" s="59"/>
      <c r="C5900" s="44"/>
      <c r="D5900" s="45"/>
      <c r="E5900" s="42"/>
      <c r="I5900" s="39"/>
      <c r="J5900" s="39"/>
      <c r="K5900" s="39"/>
      <c r="L5900" s="39"/>
      <c r="M5900" s="39"/>
      <c r="N5900" s="39"/>
      <c r="O5900" s="39"/>
      <c r="P5900" s="39"/>
      <c r="Q5900" s="39"/>
      <c r="R5900" s="39"/>
      <c r="S5900" s="39"/>
      <c r="T5900" s="39"/>
      <c r="U5900" s="39"/>
      <c r="V5900" s="39"/>
      <c r="W5900" s="39"/>
      <c r="X5900" s="39"/>
    </row>
    <row r="5901" spans="2:24">
      <c r="B5901" s="59"/>
      <c r="C5901" s="44"/>
      <c r="D5901" s="45"/>
      <c r="E5901" s="42"/>
      <c r="I5901" s="39"/>
      <c r="J5901" s="39"/>
      <c r="K5901" s="39"/>
      <c r="L5901" s="39"/>
      <c r="M5901" s="39"/>
      <c r="N5901" s="39"/>
      <c r="O5901" s="39"/>
      <c r="P5901" s="39"/>
      <c r="Q5901" s="39"/>
      <c r="R5901" s="39"/>
      <c r="S5901" s="39"/>
      <c r="T5901" s="39"/>
      <c r="U5901" s="39"/>
      <c r="V5901" s="39"/>
      <c r="W5901" s="39"/>
      <c r="X5901" s="39"/>
    </row>
    <row r="5902" spans="2:24">
      <c r="B5902" s="59"/>
      <c r="C5902" s="44"/>
      <c r="D5902" s="45"/>
      <c r="E5902" s="42"/>
      <c r="I5902" s="39"/>
      <c r="J5902" s="39"/>
      <c r="K5902" s="39"/>
      <c r="L5902" s="39"/>
      <c r="M5902" s="39"/>
      <c r="N5902" s="39"/>
      <c r="O5902" s="39"/>
      <c r="P5902" s="39"/>
      <c r="Q5902" s="39"/>
      <c r="R5902" s="39"/>
      <c r="S5902" s="39"/>
      <c r="T5902" s="39"/>
      <c r="U5902" s="39"/>
      <c r="V5902" s="39"/>
      <c r="W5902" s="39"/>
      <c r="X5902" s="39"/>
    </row>
    <row r="5903" spans="2:24">
      <c r="B5903" s="59"/>
      <c r="C5903" s="44"/>
      <c r="D5903" s="45"/>
      <c r="E5903" s="42"/>
      <c r="I5903" s="39"/>
      <c r="J5903" s="39"/>
      <c r="K5903" s="39"/>
      <c r="L5903" s="39"/>
      <c r="M5903" s="39"/>
      <c r="N5903" s="39"/>
      <c r="O5903" s="39"/>
      <c r="P5903" s="39"/>
      <c r="Q5903" s="39"/>
      <c r="R5903" s="39"/>
      <c r="S5903" s="39"/>
      <c r="T5903" s="39"/>
      <c r="U5903" s="39"/>
      <c r="V5903" s="39"/>
      <c r="W5903" s="39"/>
      <c r="X5903" s="39"/>
    </row>
    <row r="5904" spans="2:24">
      <c r="B5904" s="59"/>
      <c r="C5904" s="44"/>
      <c r="D5904" s="45"/>
      <c r="E5904" s="42"/>
      <c r="I5904" s="39"/>
      <c r="J5904" s="39"/>
      <c r="K5904" s="39"/>
      <c r="L5904" s="39"/>
      <c r="M5904" s="39"/>
      <c r="N5904" s="39"/>
      <c r="O5904" s="39"/>
      <c r="P5904" s="39"/>
      <c r="Q5904" s="39"/>
      <c r="R5904" s="39"/>
      <c r="S5904" s="39"/>
      <c r="T5904" s="39"/>
      <c r="U5904" s="39"/>
      <c r="V5904" s="39"/>
      <c r="W5904" s="39"/>
      <c r="X5904" s="39"/>
    </row>
    <row r="5905" spans="2:24">
      <c r="B5905" s="59"/>
      <c r="C5905" s="44"/>
      <c r="D5905" s="45"/>
      <c r="E5905" s="42"/>
      <c r="I5905" s="39"/>
      <c r="J5905" s="39"/>
      <c r="K5905" s="39"/>
      <c r="L5905" s="39"/>
      <c r="M5905" s="39"/>
      <c r="N5905" s="39"/>
      <c r="O5905" s="39"/>
      <c r="P5905" s="39"/>
      <c r="Q5905" s="39"/>
      <c r="R5905" s="39"/>
      <c r="S5905" s="39"/>
      <c r="T5905" s="39"/>
      <c r="U5905" s="39"/>
      <c r="V5905" s="39"/>
      <c r="W5905" s="39"/>
      <c r="X5905" s="39"/>
    </row>
    <row r="5906" spans="2:24">
      <c r="B5906" s="59"/>
      <c r="C5906" s="44"/>
      <c r="D5906" s="45"/>
      <c r="E5906" s="42"/>
      <c r="I5906" s="39"/>
      <c r="J5906" s="39"/>
      <c r="K5906" s="39"/>
      <c r="L5906" s="39"/>
      <c r="M5906" s="39"/>
      <c r="N5906" s="39"/>
      <c r="O5906" s="39"/>
      <c r="P5906" s="39"/>
      <c r="Q5906" s="39"/>
      <c r="R5906" s="39"/>
      <c r="S5906" s="39"/>
      <c r="T5906" s="39"/>
      <c r="U5906" s="39"/>
      <c r="V5906" s="39"/>
      <c r="W5906" s="39"/>
      <c r="X5906" s="39"/>
    </row>
    <row r="5907" spans="2:24">
      <c r="B5907" s="59"/>
      <c r="C5907" s="44"/>
      <c r="D5907" s="45"/>
      <c r="E5907" s="42"/>
      <c r="I5907" s="39"/>
      <c r="J5907" s="39"/>
      <c r="K5907" s="39"/>
      <c r="L5907" s="39"/>
      <c r="M5907" s="39"/>
      <c r="N5907" s="39"/>
      <c r="O5907" s="39"/>
      <c r="P5907" s="39"/>
      <c r="Q5907" s="39"/>
      <c r="R5907" s="39"/>
      <c r="S5907" s="39"/>
      <c r="T5907" s="39"/>
      <c r="U5907" s="39"/>
      <c r="V5907" s="39"/>
      <c r="W5907" s="39"/>
      <c r="X5907" s="39"/>
    </row>
    <row r="5908" spans="2:24">
      <c r="B5908" s="59"/>
      <c r="C5908" s="44"/>
      <c r="D5908" s="45"/>
      <c r="E5908" s="42"/>
      <c r="I5908" s="39"/>
      <c r="J5908" s="39"/>
      <c r="K5908" s="39"/>
      <c r="L5908" s="39"/>
      <c r="M5908" s="39"/>
      <c r="N5908" s="39"/>
      <c r="O5908" s="39"/>
      <c r="P5908" s="39"/>
      <c r="Q5908" s="39"/>
      <c r="R5908" s="39"/>
      <c r="S5908" s="39"/>
      <c r="T5908" s="39"/>
      <c r="U5908" s="39"/>
      <c r="V5908" s="39"/>
      <c r="W5908" s="39"/>
      <c r="X5908" s="39"/>
    </row>
    <row r="5909" spans="2:24">
      <c r="B5909" s="59"/>
      <c r="C5909" s="44"/>
      <c r="D5909" s="45"/>
      <c r="E5909" s="42"/>
      <c r="I5909" s="39"/>
      <c r="J5909" s="39"/>
      <c r="K5909" s="39"/>
      <c r="L5909" s="39"/>
      <c r="M5909" s="39"/>
      <c r="N5909" s="39"/>
      <c r="O5909" s="39"/>
      <c r="P5909" s="39"/>
      <c r="Q5909" s="39"/>
      <c r="R5909" s="39"/>
      <c r="S5909" s="39"/>
      <c r="T5909" s="39"/>
      <c r="U5909" s="39"/>
      <c r="V5909" s="39"/>
      <c r="W5909" s="39"/>
      <c r="X5909" s="39"/>
    </row>
    <row r="5910" spans="2:24">
      <c r="B5910" s="59"/>
      <c r="C5910" s="44"/>
      <c r="D5910" s="45"/>
      <c r="E5910" s="42"/>
      <c r="I5910" s="39"/>
      <c r="J5910" s="39"/>
      <c r="K5910" s="39"/>
      <c r="L5910" s="39"/>
      <c r="M5910" s="39"/>
      <c r="N5910" s="39"/>
      <c r="O5910" s="39"/>
      <c r="P5910" s="39"/>
      <c r="Q5910" s="39"/>
      <c r="R5910" s="39"/>
      <c r="S5910" s="39"/>
      <c r="T5910" s="39"/>
      <c r="U5910" s="39"/>
      <c r="V5910" s="39"/>
      <c r="W5910" s="39"/>
      <c r="X5910" s="39"/>
    </row>
    <row r="5911" spans="2:24">
      <c r="B5911" s="59"/>
      <c r="C5911" s="44"/>
      <c r="D5911" s="45"/>
      <c r="E5911" s="42"/>
      <c r="I5911" s="39"/>
      <c r="J5911" s="39"/>
      <c r="K5911" s="39"/>
      <c r="L5911" s="39"/>
      <c r="M5911" s="39"/>
      <c r="N5911" s="39"/>
      <c r="O5911" s="39"/>
      <c r="P5911" s="39"/>
      <c r="Q5911" s="39"/>
      <c r="R5911" s="39"/>
      <c r="S5911" s="39"/>
      <c r="T5911" s="39"/>
      <c r="U5911" s="39"/>
      <c r="V5911" s="39"/>
      <c r="W5911" s="39"/>
      <c r="X5911" s="39"/>
    </row>
    <row r="5912" spans="2:24">
      <c r="B5912" s="59"/>
      <c r="C5912" s="44"/>
      <c r="D5912" s="45"/>
      <c r="E5912" s="42"/>
      <c r="I5912" s="39"/>
      <c r="J5912" s="39"/>
      <c r="K5912" s="39"/>
      <c r="L5912" s="39"/>
      <c r="M5912" s="39"/>
      <c r="N5912" s="39"/>
      <c r="O5912" s="39"/>
      <c r="P5912" s="39"/>
      <c r="Q5912" s="39"/>
      <c r="R5912" s="39"/>
      <c r="S5912" s="39"/>
      <c r="T5912" s="39"/>
      <c r="U5912" s="39"/>
      <c r="V5912" s="39"/>
      <c r="W5912" s="39"/>
      <c r="X5912" s="39"/>
    </row>
    <row r="5913" spans="2:24">
      <c r="B5913" s="59"/>
      <c r="C5913" s="44"/>
      <c r="D5913" s="45"/>
      <c r="E5913" s="42"/>
      <c r="I5913" s="39"/>
      <c r="J5913" s="39"/>
      <c r="K5913" s="39"/>
      <c r="L5913" s="39"/>
      <c r="M5913" s="39"/>
      <c r="N5913" s="39"/>
      <c r="O5913" s="39"/>
      <c r="P5913" s="39"/>
      <c r="Q5913" s="39"/>
      <c r="R5913" s="39"/>
      <c r="S5913" s="39"/>
      <c r="T5913" s="39"/>
      <c r="U5913" s="39"/>
      <c r="V5913" s="39"/>
      <c r="W5913" s="39"/>
      <c r="X5913" s="39"/>
    </row>
    <row r="5914" spans="2:24">
      <c r="B5914" s="59"/>
      <c r="C5914" s="44"/>
      <c r="D5914" s="45"/>
      <c r="E5914" s="42"/>
      <c r="I5914" s="39"/>
      <c r="J5914" s="39"/>
      <c r="K5914" s="39"/>
      <c r="L5914" s="39"/>
      <c r="M5914" s="39"/>
      <c r="N5914" s="39"/>
      <c r="O5914" s="39"/>
      <c r="P5914" s="39"/>
      <c r="Q5914" s="39"/>
      <c r="R5914" s="39"/>
      <c r="S5914" s="39"/>
      <c r="T5914" s="39"/>
      <c r="U5914" s="39"/>
      <c r="V5914" s="39"/>
      <c r="W5914" s="39"/>
      <c r="X5914" s="39"/>
    </row>
    <row r="5915" spans="2:24">
      <c r="B5915" s="59"/>
      <c r="C5915" s="44"/>
      <c r="D5915" s="45"/>
      <c r="E5915" s="42"/>
      <c r="I5915" s="39"/>
      <c r="J5915" s="39"/>
      <c r="K5915" s="39"/>
      <c r="L5915" s="39"/>
      <c r="M5915" s="39"/>
      <c r="N5915" s="39"/>
      <c r="O5915" s="39"/>
      <c r="P5915" s="39"/>
      <c r="Q5915" s="39"/>
      <c r="R5915" s="39"/>
      <c r="S5915" s="39"/>
      <c r="T5915" s="39"/>
      <c r="U5915" s="39"/>
      <c r="V5915" s="39"/>
      <c r="W5915" s="39"/>
      <c r="X5915" s="39"/>
    </row>
    <row r="5916" spans="2:24">
      <c r="B5916" s="59"/>
      <c r="C5916" s="44"/>
      <c r="D5916" s="45"/>
      <c r="E5916" s="42"/>
      <c r="I5916" s="39"/>
      <c r="J5916" s="39"/>
      <c r="K5916" s="39"/>
      <c r="L5916" s="39"/>
      <c r="M5916" s="39"/>
      <c r="N5916" s="39"/>
      <c r="O5916" s="39"/>
      <c r="P5916" s="39"/>
      <c r="Q5916" s="39"/>
      <c r="R5916" s="39"/>
      <c r="S5916" s="39"/>
      <c r="T5916" s="39"/>
      <c r="U5916" s="39"/>
      <c r="V5916" s="39"/>
      <c r="W5916" s="39"/>
      <c r="X5916" s="39"/>
    </row>
    <row r="5917" spans="2:24">
      <c r="B5917" s="59"/>
      <c r="C5917" s="44"/>
      <c r="D5917" s="45"/>
      <c r="E5917" s="42"/>
      <c r="I5917" s="39"/>
      <c r="J5917" s="39"/>
      <c r="K5917" s="39"/>
      <c r="L5917" s="39"/>
      <c r="M5917" s="39"/>
      <c r="N5917" s="39"/>
      <c r="O5917" s="39"/>
      <c r="P5917" s="39"/>
      <c r="Q5917" s="39"/>
      <c r="R5917" s="39"/>
      <c r="S5917" s="39"/>
      <c r="T5917" s="39"/>
      <c r="U5917" s="39"/>
      <c r="V5917" s="39"/>
      <c r="W5917" s="39"/>
      <c r="X5917" s="39"/>
    </row>
    <row r="5918" spans="2:24">
      <c r="B5918" s="59"/>
      <c r="C5918" s="44"/>
      <c r="D5918" s="45"/>
      <c r="E5918" s="42"/>
      <c r="I5918" s="39"/>
      <c r="J5918" s="39"/>
      <c r="K5918" s="39"/>
      <c r="L5918" s="39"/>
      <c r="M5918" s="39"/>
      <c r="N5918" s="39"/>
      <c r="O5918" s="39"/>
      <c r="P5918" s="39"/>
      <c r="Q5918" s="39"/>
      <c r="R5918" s="39"/>
      <c r="S5918" s="39"/>
      <c r="T5918" s="39"/>
      <c r="U5918" s="39"/>
      <c r="V5918" s="39"/>
      <c r="W5918" s="39"/>
      <c r="X5918" s="39"/>
    </row>
    <row r="5919" spans="2:24">
      <c r="B5919" s="59"/>
      <c r="C5919" s="44"/>
      <c r="D5919" s="45"/>
      <c r="E5919" s="42"/>
      <c r="I5919" s="39"/>
      <c r="J5919" s="39"/>
      <c r="K5919" s="39"/>
      <c r="L5919" s="39"/>
      <c r="M5919" s="39"/>
      <c r="N5919" s="39"/>
      <c r="O5919" s="39"/>
      <c r="P5919" s="39"/>
      <c r="Q5919" s="39"/>
      <c r="R5919" s="39"/>
      <c r="S5919" s="39"/>
      <c r="T5919" s="39"/>
      <c r="U5919" s="39"/>
      <c r="V5919" s="39"/>
      <c r="W5919" s="39"/>
      <c r="X5919" s="39"/>
    </row>
    <row r="5920" spans="2:24">
      <c r="B5920" s="59"/>
      <c r="C5920" s="44"/>
      <c r="D5920" s="45"/>
      <c r="E5920" s="42"/>
      <c r="I5920" s="39"/>
      <c r="J5920" s="39"/>
      <c r="K5920" s="39"/>
      <c r="L5920" s="39"/>
      <c r="M5920" s="39"/>
      <c r="N5920" s="39"/>
      <c r="O5920" s="39"/>
      <c r="P5920" s="39"/>
      <c r="Q5920" s="39"/>
      <c r="R5920" s="39"/>
      <c r="S5920" s="39"/>
      <c r="T5920" s="39"/>
      <c r="U5920" s="39"/>
      <c r="V5920" s="39"/>
      <c r="W5920" s="39"/>
      <c r="X5920" s="39"/>
    </row>
    <row r="5921" spans="2:24">
      <c r="B5921" s="59"/>
      <c r="C5921" s="44"/>
      <c r="D5921" s="45"/>
      <c r="E5921" s="42"/>
      <c r="I5921" s="39"/>
      <c r="J5921" s="39"/>
      <c r="K5921" s="39"/>
      <c r="L5921" s="39"/>
      <c r="M5921" s="39"/>
      <c r="N5921" s="39"/>
      <c r="O5921" s="39"/>
      <c r="P5921" s="39"/>
      <c r="Q5921" s="39"/>
      <c r="R5921" s="39"/>
      <c r="S5921" s="39"/>
      <c r="T5921" s="39"/>
      <c r="U5921" s="39"/>
      <c r="V5921" s="39"/>
      <c r="W5921" s="39"/>
      <c r="X5921" s="39"/>
    </row>
    <row r="5922" spans="2:24">
      <c r="B5922" s="59"/>
      <c r="C5922" s="44"/>
      <c r="D5922" s="45"/>
      <c r="E5922" s="42"/>
      <c r="I5922" s="39"/>
      <c r="J5922" s="39"/>
      <c r="K5922" s="39"/>
      <c r="L5922" s="39"/>
      <c r="M5922" s="39"/>
      <c r="N5922" s="39"/>
      <c r="O5922" s="39"/>
      <c r="P5922" s="39"/>
      <c r="Q5922" s="39"/>
      <c r="R5922" s="39"/>
      <c r="S5922" s="39"/>
      <c r="T5922" s="39"/>
      <c r="U5922" s="39"/>
      <c r="V5922" s="39"/>
      <c r="W5922" s="39"/>
      <c r="X5922" s="39"/>
    </row>
    <row r="5923" spans="2:24">
      <c r="B5923" s="59"/>
      <c r="C5923" s="44"/>
      <c r="D5923" s="45"/>
      <c r="E5923" s="42"/>
      <c r="I5923" s="39"/>
      <c r="J5923" s="39"/>
      <c r="K5923" s="39"/>
      <c r="L5923" s="39"/>
      <c r="M5923" s="39"/>
      <c r="N5923" s="39"/>
      <c r="O5923" s="39"/>
      <c r="P5923" s="39"/>
      <c r="Q5923" s="39"/>
      <c r="R5923" s="39"/>
      <c r="S5923" s="39"/>
      <c r="T5923" s="39"/>
      <c r="U5923" s="39"/>
      <c r="V5923" s="39"/>
      <c r="W5923" s="39"/>
      <c r="X5923" s="39"/>
    </row>
    <row r="5924" spans="2:24">
      <c r="B5924" s="59"/>
      <c r="C5924" s="44"/>
      <c r="D5924" s="45"/>
      <c r="E5924" s="42"/>
      <c r="I5924" s="39"/>
      <c r="J5924" s="39"/>
      <c r="K5924" s="39"/>
      <c r="L5924" s="39"/>
      <c r="M5924" s="39"/>
      <c r="N5924" s="39"/>
      <c r="O5924" s="39"/>
      <c r="P5924" s="39"/>
      <c r="Q5924" s="39"/>
      <c r="R5924" s="39"/>
      <c r="S5924" s="39"/>
      <c r="T5924" s="39"/>
      <c r="U5924" s="39"/>
      <c r="V5924" s="39"/>
      <c r="W5924" s="39"/>
      <c r="X5924" s="39"/>
    </row>
    <row r="5925" spans="2:24">
      <c r="B5925" s="59"/>
      <c r="C5925" s="44"/>
      <c r="D5925" s="45"/>
      <c r="E5925" s="42"/>
      <c r="I5925" s="39"/>
      <c r="J5925" s="39"/>
      <c r="K5925" s="39"/>
      <c r="L5925" s="39"/>
      <c r="M5925" s="39"/>
      <c r="N5925" s="39"/>
      <c r="O5925" s="39"/>
      <c r="P5925" s="39"/>
      <c r="Q5925" s="39"/>
      <c r="R5925" s="39"/>
      <c r="S5925" s="39"/>
      <c r="T5925" s="39"/>
      <c r="U5925" s="39"/>
      <c r="V5925" s="39"/>
      <c r="W5925" s="39"/>
      <c r="X5925" s="39"/>
    </row>
    <row r="5926" spans="2:24">
      <c r="B5926" s="59"/>
      <c r="C5926" s="44"/>
      <c r="D5926" s="45"/>
      <c r="E5926" s="42"/>
      <c r="I5926" s="39"/>
      <c r="J5926" s="39"/>
      <c r="K5926" s="39"/>
      <c r="L5926" s="39"/>
      <c r="M5926" s="39"/>
      <c r="N5926" s="39"/>
      <c r="O5926" s="39"/>
      <c r="P5926" s="39"/>
      <c r="Q5926" s="39"/>
      <c r="R5926" s="39"/>
      <c r="S5926" s="39"/>
      <c r="T5926" s="39"/>
      <c r="U5926" s="39"/>
      <c r="V5926" s="39"/>
      <c r="W5926" s="39"/>
      <c r="X5926" s="39"/>
    </row>
    <row r="5927" spans="2:24">
      <c r="B5927" s="59"/>
      <c r="C5927" s="44"/>
      <c r="D5927" s="45"/>
      <c r="E5927" s="42"/>
      <c r="I5927" s="39"/>
      <c r="J5927" s="39"/>
      <c r="K5927" s="39"/>
      <c r="L5927" s="39"/>
      <c r="M5927" s="39"/>
      <c r="N5927" s="39"/>
      <c r="O5927" s="39"/>
      <c r="P5927" s="39"/>
      <c r="Q5927" s="39"/>
      <c r="R5927" s="39"/>
      <c r="S5927" s="39"/>
      <c r="T5927" s="39"/>
      <c r="U5927" s="39"/>
      <c r="V5927" s="39"/>
      <c r="W5927" s="39"/>
      <c r="X5927" s="39"/>
    </row>
    <row r="5928" spans="2:24">
      <c r="B5928" s="59"/>
      <c r="C5928" s="44"/>
      <c r="D5928" s="45"/>
      <c r="E5928" s="42"/>
      <c r="I5928" s="39"/>
      <c r="J5928" s="39"/>
      <c r="K5928" s="39"/>
      <c r="L5928" s="39"/>
      <c r="M5928" s="39"/>
      <c r="N5928" s="39"/>
      <c r="O5928" s="39"/>
      <c r="P5928" s="39"/>
      <c r="Q5928" s="39"/>
      <c r="R5928" s="39"/>
      <c r="S5928" s="39"/>
      <c r="T5928" s="39"/>
      <c r="U5928" s="39"/>
      <c r="V5928" s="39"/>
      <c r="W5928" s="39"/>
      <c r="X5928" s="39"/>
    </row>
    <row r="5929" spans="2:24">
      <c r="B5929" s="59"/>
      <c r="C5929" s="44"/>
      <c r="D5929" s="45"/>
      <c r="E5929" s="42"/>
      <c r="I5929" s="39"/>
      <c r="J5929" s="39"/>
      <c r="K5929" s="39"/>
      <c r="L5929" s="39"/>
      <c r="M5929" s="39"/>
      <c r="N5929" s="39"/>
      <c r="O5929" s="39"/>
      <c r="P5929" s="39"/>
      <c r="Q5929" s="39"/>
      <c r="R5929" s="39"/>
      <c r="S5929" s="39"/>
      <c r="T5929" s="39"/>
      <c r="U5929" s="39"/>
      <c r="V5929" s="39"/>
      <c r="W5929" s="39"/>
      <c r="X5929" s="39"/>
    </row>
    <row r="5930" spans="2:24">
      <c r="B5930" s="59"/>
      <c r="C5930" s="44"/>
      <c r="D5930" s="45"/>
      <c r="E5930" s="42"/>
      <c r="I5930" s="39"/>
      <c r="J5930" s="39"/>
      <c r="K5930" s="39"/>
      <c r="L5930" s="39"/>
      <c r="M5930" s="39"/>
      <c r="N5930" s="39"/>
      <c r="O5930" s="39"/>
      <c r="P5930" s="39"/>
      <c r="Q5930" s="39"/>
      <c r="R5930" s="39"/>
      <c r="S5930" s="39"/>
      <c r="T5930" s="39"/>
      <c r="U5930" s="39"/>
      <c r="V5930" s="39"/>
      <c r="W5930" s="39"/>
      <c r="X5930" s="39"/>
    </row>
    <row r="5931" spans="2:24">
      <c r="B5931" s="59"/>
      <c r="C5931" s="44"/>
      <c r="D5931" s="45"/>
      <c r="E5931" s="42"/>
      <c r="I5931" s="39"/>
      <c r="J5931" s="39"/>
      <c r="K5931" s="39"/>
      <c r="L5931" s="39"/>
      <c r="M5931" s="39"/>
      <c r="N5931" s="39"/>
      <c r="O5931" s="39"/>
      <c r="P5931" s="39"/>
      <c r="Q5931" s="39"/>
      <c r="R5931" s="39"/>
      <c r="S5931" s="39"/>
      <c r="T5931" s="39"/>
      <c r="U5931" s="39"/>
      <c r="V5931" s="39"/>
      <c r="W5931" s="39"/>
      <c r="X5931" s="39"/>
    </row>
    <row r="5932" spans="2:24">
      <c r="B5932" s="59"/>
      <c r="C5932" s="44"/>
      <c r="D5932" s="45"/>
      <c r="E5932" s="42"/>
      <c r="I5932" s="39"/>
      <c r="J5932" s="39"/>
      <c r="K5932" s="39"/>
      <c r="L5932" s="39"/>
      <c r="M5932" s="39"/>
      <c r="N5932" s="39"/>
      <c r="O5932" s="39"/>
      <c r="P5932" s="39"/>
      <c r="Q5932" s="39"/>
      <c r="R5932" s="39"/>
      <c r="S5932" s="39"/>
      <c r="T5932" s="39"/>
      <c r="U5932" s="39"/>
      <c r="V5932" s="39"/>
      <c r="W5932" s="39"/>
      <c r="X5932" s="39"/>
    </row>
    <row r="5933" spans="2:24">
      <c r="B5933" s="59"/>
      <c r="C5933" s="44"/>
      <c r="D5933" s="45"/>
      <c r="E5933" s="42"/>
      <c r="I5933" s="39"/>
      <c r="J5933" s="39"/>
      <c r="K5933" s="39"/>
      <c r="L5933" s="39"/>
      <c r="M5933" s="39"/>
      <c r="N5933" s="39"/>
      <c r="O5933" s="39"/>
      <c r="P5933" s="39"/>
      <c r="Q5933" s="39"/>
      <c r="R5933" s="39"/>
      <c r="S5933" s="39"/>
      <c r="T5933" s="39"/>
      <c r="U5933" s="39"/>
      <c r="V5933" s="39"/>
      <c r="W5933" s="39"/>
      <c r="X5933" s="39"/>
    </row>
    <row r="5934" spans="2:24">
      <c r="B5934" s="59"/>
      <c r="C5934" s="44"/>
      <c r="D5934" s="45"/>
      <c r="E5934" s="42"/>
      <c r="I5934" s="39"/>
      <c r="J5934" s="39"/>
      <c r="K5934" s="39"/>
      <c r="L5934" s="39"/>
      <c r="M5934" s="39"/>
      <c r="N5934" s="39"/>
      <c r="O5934" s="39"/>
      <c r="P5934" s="39"/>
      <c r="Q5934" s="39"/>
      <c r="R5934" s="39"/>
      <c r="S5934" s="39"/>
      <c r="T5934" s="39"/>
      <c r="U5934" s="39"/>
      <c r="V5934" s="39"/>
      <c r="W5934" s="39"/>
      <c r="X5934" s="39"/>
    </row>
    <row r="5935" spans="2:24">
      <c r="B5935" s="59"/>
      <c r="C5935" s="44"/>
      <c r="D5935" s="45"/>
      <c r="E5935" s="42"/>
      <c r="I5935" s="39"/>
      <c r="J5935" s="39"/>
      <c r="K5935" s="39"/>
      <c r="L5935" s="39"/>
      <c r="M5935" s="39"/>
      <c r="N5935" s="39"/>
      <c r="O5935" s="39"/>
      <c r="P5935" s="39"/>
      <c r="Q5935" s="39"/>
      <c r="R5935" s="39"/>
      <c r="S5935" s="39"/>
      <c r="T5935" s="39"/>
      <c r="U5935" s="39"/>
      <c r="V5935" s="39"/>
      <c r="W5935" s="39"/>
      <c r="X5935" s="39"/>
    </row>
    <row r="5936" spans="2:24">
      <c r="B5936" s="59"/>
      <c r="C5936" s="44"/>
      <c r="D5936" s="45"/>
      <c r="E5936" s="42"/>
      <c r="I5936" s="39"/>
      <c r="J5936" s="39"/>
      <c r="K5936" s="39"/>
      <c r="L5936" s="39"/>
      <c r="M5936" s="39"/>
      <c r="N5936" s="39"/>
      <c r="O5936" s="39"/>
      <c r="P5936" s="39"/>
      <c r="Q5936" s="39"/>
      <c r="R5936" s="39"/>
      <c r="S5936" s="39"/>
      <c r="T5936" s="39"/>
      <c r="U5936" s="39"/>
      <c r="V5936" s="39"/>
      <c r="W5936" s="39"/>
      <c r="X5936" s="39"/>
    </row>
    <row r="5937" spans="2:24">
      <c r="B5937" s="59"/>
      <c r="C5937" s="44"/>
      <c r="D5937" s="45"/>
      <c r="E5937" s="42"/>
      <c r="I5937" s="39"/>
      <c r="J5937" s="39"/>
      <c r="K5937" s="39"/>
      <c r="L5937" s="39"/>
      <c r="M5937" s="39"/>
      <c r="N5937" s="39"/>
      <c r="O5937" s="39"/>
      <c r="P5937" s="39"/>
      <c r="Q5937" s="39"/>
      <c r="R5937" s="39"/>
      <c r="S5937" s="39"/>
      <c r="T5937" s="39"/>
      <c r="U5937" s="39"/>
      <c r="V5937" s="39"/>
      <c r="W5937" s="39"/>
      <c r="X5937" s="39"/>
    </row>
    <row r="5938" spans="2:24">
      <c r="B5938" s="59"/>
      <c r="C5938" s="44"/>
      <c r="D5938" s="45"/>
      <c r="E5938" s="42"/>
      <c r="I5938" s="39"/>
      <c r="J5938" s="39"/>
      <c r="K5938" s="39"/>
      <c r="L5938" s="39"/>
      <c r="M5938" s="39"/>
      <c r="N5938" s="39"/>
      <c r="O5938" s="39"/>
      <c r="P5938" s="39"/>
      <c r="Q5938" s="39"/>
      <c r="R5938" s="39"/>
      <c r="S5938" s="39"/>
      <c r="T5938" s="39"/>
      <c r="U5938" s="39"/>
      <c r="V5938" s="39"/>
      <c r="W5938" s="39"/>
      <c r="X5938" s="39"/>
    </row>
    <row r="5939" spans="2:24">
      <c r="B5939" s="59"/>
      <c r="C5939" s="44"/>
      <c r="D5939" s="45"/>
      <c r="E5939" s="42"/>
      <c r="I5939" s="39"/>
      <c r="J5939" s="39"/>
      <c r="K5939" s="39"/>
      <c r="L5939" s="39"/>
      <c r="M5939" s="39"/>
      <c r="N5939" s="39"/>
      <c r="O5939" s="39"/>
      <c r="P5939" s="39"/>
      <c r="Q5939" s="39"/>
      <c r="R5939" s="39"/>
      <c r="S5939" s="39"/>
      <c r="T5939" s="39"/>
      <c r="U5939" s="39"/>
      <c r="V5939" s="39"/>
      <c r="W5939" s="39"/>
      <c r="X5939" s="39"/>
    </row>
    <row r="5940" spans="2:24">
      <c r="B5940" s="59"/>
      <c r="C5940" s="44"/>
      <c r="D5940" s="45"/>
      <c r="E5940" s="42"/>
      <c r="I5940" s="39"/>
      <c r="J5940" s="39"/>
      <c r="K5940" s="39"/>
      <c r="L5940" s="39"/>
      <c r="M5940" s="39"/>
      <c r="N5940" s="39"/>
      <c r="O5940" s="39"/>
      <c r="P5940" s="39"/>
      <c r="Q5940" s="39"/>
      <c r="R5940" s="39"/>
      <c r="S5940" s="39"/>
      <c r="T5940" s="39"/>
      <c r="U5940" s="39"/>
      <c r="V5940" s="39"/>
      <c r="W5940" s="39"/>
      <c r="X5940" s="39"/>
    </row>
    <row r="5941" spans="2:24">
      <c r="B5941" s="59"/>
      <c r="C5941" s="44"/>
      <c r="D5941" s="45"/>
      <c r="E5941" s="42"/>
      <c r="I5941" s="39"/>
      <c r="J5941" s="39"/>
      <c r="K5941" s="39"/>
      <c r="L5941" s="39"/>
      <c r="M5941" s="39"/>
      <c r="N5941" s="39"/>
      <c r="O5941" s="39"/>
      <c r="P5941" s="39"/>
      <c r="Q5941" s="39"/>
      <c r="R5941" s="39"/>
      <c r="S5941" s="39"/>
      <c r="T5941" s="39"/>
      <c r="U5941" s="39"/>
      <c r="V5941" s="39"/>
      <c r="W5941" s="39"/>
      <c r="X5941" s="39"/>
    </row>
    <row r="5942" spans="2:24">
      <c r="B5942" s="59"/>
      <c r="C5942" s="44"/>
      <c r="D5942" s="45"/>
      <c r="E5942" s="42"/>
      <c r="I5942" s="39"/>
      <c r="J5942" s="39"/>
      <c r="K5942" s="39"/>
      <c r="L5942" s="39"/>
      <c r="M5942" s="39"/>
      <c r="N5942" s="39"/>
      <c r="O5942" s="39"/>
      <c r="P5942" s="39"/>
      <c r="Q5942" s="39"/>
      <c r="R5942" s="39"/>
      <c r="S5942" s="39"/>
      <c r="T5942" s="39"/>
      <c r="U5942" s="39"/>
      <c r="V5942" s="39"/>
      <c r="W5942" s="39"/>
      <c r="X5942" s="39"/>
    </row>
    <row r="5943" spans="2:24">
      <c r="B5943" s="59"/>
      <c r="C5943" s="44"/>
      <c r="D5943" s="45"/>
      <c r="E5943" s="42"/>
      <c r="I5943" s="39"/>
      <c r="J5943" s="39"/>
      <c r="K5943" s="39"/>
      <c r="L5943" s="39"/>
      <c r="M5943" s="39"/>
      <c r="N5943" s="39"/>
      <c r="O5943" s="39"/>
      <c r="P5943" s="39"/>
      <c r="Q5943" s="39"/>
      <c r="R5943" s="39"/>
      <c r="S5943" s="39"/>
      <c r="T5943" s="39"/>
      <c r="U5943" s="39"/>
      <c r="V5943" s="39"/>
      <c r="W5943" s="39"/>
      <c r="X5943" s="39"/>
    </row>
    <row r="5944" spans="2:24">
      <c r="B5944" s="59"/>
      <c r="C5944" s="44"/>
      <c r="D5944" s="45"/>
      <c r="E5944" s="42"/>
      <c r="I5944" s="39"/>
      <c r="J5944" s="39"/>
      <c r="K5944" s="39"/>
      <c r="L5944" s="39"/>
      <c r="M5944" s="39"/>
      <c r="N5944" s="39"/>
      <c r="O5944" s="39"/>
      <c r="P5944" s="39"/>
      <c r="Q5944" s="39"/>
      <c r="R5944" s="39"/>
      <c r="S5944" s="39"/>
      <c r="T5944" s="39"/>
      <c r="U5944" s="39"/>
      <c r="V5944" s="39"/>
      <c r="W5944" s="39"/>
      <c r="X5944" s="39"/>
    </row>
    <row r="5945" spans="2:24">
      <c r="B5945" s="59"/>
      <c r="C5945" s="44"/>
      <c r="D5945" s="45"/>
      <c r="E5945" s="42"/>
      <c r="I5945" s="39"/>
      <c r="J5945" s="39"/>
      <c r="K5945" s="39"/>
      <c r="L5945" s="39"/>
      <c r="M5945" s="39"/>
      <c r="N5945" s="39"/>
      <c r="O5945" s="39"/>
      <c r="P5945" s="39"/>
      <c r="Q5945" s="39"/>
      <c r="R5945" s="39"/>
      <c r="S5945" s="39"/>
      <c r="T5945" s="39"/>
      <c r="U5945" s="39"/>
      <c r="V5945" s="39"/>
      <c r="W5945" s="39"/>
      <c r="X5945" s="39"/>
    </row>
    <row r="5946" spans="2:24">
      <c r="B5946" s="59"/>
      <c r="C5946" s="44"/>
      <c r="D5946" s="45"/>
      <c r="E5946" s="42"/>
      <c r="I5946" s="39"/>
      <c r="J5946" s="39"/>
      <c r="K5946" s="39"/>
      <c r="L5946" s="39"/>
      <c r="M5946" s="39"/>
      <c r="N5946" s="39"/>
      <c r="O5946" s="39"/>
      <c r="P5946" s="39"/>
      <c r="Q5946" s="39"/>
      <c r="R5946" s="39"/>
      <c r="S5946" s="39"/>
      <c r="T5946" s="39"/>
      <c r="U5946" s="39"/>
      <c r="V5946" s="39"/>
      <c r="W5946" s="39"/>
      <c r="X5946" s="39"/>
    </row>
    <row r="5947" spans="2:24">
      <c r="B5947" s="59"/>
      <c r="C5947" s="44"/>
      <c r="D5947" s="45"/>
      <c r="E5947" s="42"/>
      <c r="I5947" s="39"/>
      <c r="J5947" s="39"/>
      <c r="K5947" s="39"/>
      <c r="L5947" s="39"/>
      <c r="M5947" s="39"/>
      <c r="N5947" s="39"/>
      <c r="O5947" s="39"/>
      <c r="P5947" s="39"/>
      <c r="Q5947" s="39"/>
      <c r="R5947" s="39"/>
      <c r="S5947" s="39"/>
      <c r="T5947" s="39"/>
      <c r="U5947" s="39"/>
      <c r="V5947" s="39"/>
      <c r="W5947" s="39"/>
      <c r="X5947" s="39"/>
    </row>
    <row r="5948" spans="2:24">
      <c r="B5948" s="59"/>
      <c r="C5948" s="44"/>
      <c r="D5948" s="45"/>
      <c r="E5948" s="42"/>
      <c r="I5948" s="39"/>
      <c r="J5948" s="39"/>
      <c r="K5948" s="39"/>
      <c r="L5948" s="39"/>
      <c r="M5948" s="39"/>
      <c r="N5948" s="39"/>
      <c r="O5948" s="39"/>
      <c r="P5948" s="39"/>
      <c r="Q5948" s="39"/>
      <c r="R5948" s="39"/>
      <c r="S5948" s="39"/>
      <c r="T5948" s="39"/>
      <c r="U5948" s="39"/>
      <c r="V5948" s="39"/>
      <c r="W5948" s="39"/>
      <c r="X5948" s="39"/>
    </row>
    <row r="5949" spans="2:24">
      <c r="B5949" s="59"/>
      <c r="C5949" s="44"/>
      <c r="D5949" s="45"/>
      <c r="E5949" s="42"/>
      <c r="I5949" s="39"/>
      <c r="J5949" s="39"/>
      <c r="K5949" s="39"/>
      <c r="L5949" s="39"/>
      <c r="M5949" s="39"/>
      <c r="N5949" s="39"/>
      <c r="O5949" s="39"/>
      <c r="P5949" s="39"/>
      <c r="Q5949" s="39"/>
      <c r="R5949" s="39"/>
      <c r="S5949" s="39"/>
      <c r="T5949" s="39"/>
      <c r="U5949" s="39"/>
      <c r="V5949" s="39"/>
      <c r="W5949" s="39"/>
      <c r="X5949" s="39"/>
    </row>
    <row r="5950" spans="2:24">
      <c r="B5950" s="59"/>
      <c r="C5950" s="44"/>
      <c r="D5950" s="45"/>
      <c r="E5950" s="42"/>
      <c r="I5950" s="39"/>
      <c r="J5950" s="39"/>
      <c r="K5950" s="39"/>
      <c r="L5950" s="39"/>
      <c r="M5950" s="39"/>
      <c r="N5950" s="39"/>
      <c r="O5950" s="39"/>
      <c r="P5950" s="39"/>
      <c r="Q5950" s="39"/>
      <c r="R5950" s="39"/>
      <c r="S5950" s="39"/>
      <c r="T5950" s="39"/>
      <c r="U5950" s="39"/>
      <c r="V5950" s="39"/>
      <c r="W5950" s="39"/>
      <c r="X5950" s="39"/>
    </row>
    <row r="5951" spans="2:24">
      <c r="B5951" s="59"/>
      <c r="C5951" s="44"/>
      <c r="D5951" s="45"/>
      <c r="E5951" s="42"/>
      <c r="I5951" s="39"/>
      <c r="J5951" s="39"/>
      <c r="K5951" s="39"/>
      <c r="L5951" s="39"/>
      <c r="M5951" s="39"/>
      <c r="N5951" s="39"/>
      <c r="O5951" s="39"/>
      <c r="P5951" s="39"/>
      <c r="Q5951" s="39"/>
      <c r="R5951" s="39"/>
      <c r="S5951" s="39"/>
      <c r="T5951" s="39"/>
      <c r="U5951" s="39"/>
      <c r="V5951" s="39"/>
      <c r="W5951" s="39"/>
      <c r="X5951" s="39"/>
    </row>
    <row r="5952" spans="2:24">
      <c r="B5952" s="59"/>
      <c r="C5952" s="44"/>
      <c r="D5952" s="45"/>
      <c r="E5952" s="42"/>
      <c r="I5952" s="39"/>
      <c r="J5952" s="39"/>
      <c r="K5952" s="39"/>
      <c r="L5952" s="39"/>
      <c r="M5952" s="39"/>
      <c r="N5952" s="39"/>
      <c r="O5952" s="39"/>
      <c r="P5952" s="39"/>
      <c r="Q5952" s="39"/>
      <c r="R5952" s="39"/>
      <c r="S5952" s="39"/>
      <c r="T5952" s="39"/>
      <c r="U5952" s="39"/>
      <c r="V5952" s="39"/>
      <c r="W5952" s="39"/>
      <c r="X5952" s="39"/>
    </row>
    <row r="5953" spans="2:24">
      <c r="B5953" s="59"/>
      <c r="C5953" s="44"/>
      <c r="D5953" s="45"/>
      <c r="E5953" s="42"/>
      <c r="I5953" s="39"/>
      <c r="J5953" s="39"/>
      <c r="K5953" s="39"/>
      <c r="L5953" s="39"/>
      <c r="M5953" s="39"/>
      <c r="N5953" s="39"/>
      <c r="O5953" s="39"/>
      <c r="P5953" s="39"/>
      <c r="Q5953" s="39"/>
      <c r="R5953" s="39"/>
      <c r="S5953" s="39"/>
      <c r="T5953" s="39"/>
      <c r="U5953" s="39"/>
      <c r="V5953" s="39"/>
      <c r="W5953" s="39"/>
      <c r="X5953" s="39"/>
    </row>
    <row r="5954" spans="2:24">
      <c r="B5954" s="59"/>
      <c r="C5954" s="44"/>
      <c r="D5954" s="45"/>
      <c r="E5954" s="42"/>
      <c r="I5954" s="39"/>
      <c r="J5954" s="39"/>
      <c r="K5954" s="39"/>
      <c r="L5954" s="39"/>
      <c r="M5954" s="39"/>
      <c r="N5954" s="39"/>
      <c r="O5954" s="39"/>
      <c r="P5954" s="39"/>
      <c r="Q5954" s="39"/>
      <c r="R5954" s="39"/>
      <c r="S5954" s="39"/>
      <c r="T5954" s="39"/>
      <c r="U5954" s="39"/>
      <c r="V5954" s="39"/>
      <c r="W5954" s="39"/>
      <c r="X5954" s="39"/>
    </row>
    <row r="5955" spans="2:24">
      <c r="B5955" s="59"/>
      <c r="C5955" s="44"/>
      <c r="D5955" s="45"/>
      <c r="E5955" s="42"/>
      <c r="I5955" s="39"/>
      <c r="J5955" s="39"/>
      <c r="K5955" s="39"/>
      <c r="L5955" s="39"/>
      <c r="M5955" s="39"/>
      <c r="N5955" s="39"/>
      <c r="O5955" s="39"/>
      <c r="P5955" s="39"/>
      <c r="Q5955" s="39"/>
      <c r="R5955" s="39"/>
      <c r="S5955" s="39"/>
      <c r="T5955" s="39"/>
      <c r="U5955" s="39"/>
      <c r="V5955" s="39"/>
      <c r="W5955" s="39"/>
      <c r="X5955" s="39"/>
    </row>
    <row r="5956" spans="2:24">
      <c r="B5956" s="59"/>
      <c r="C5956" s="44"/>
      <c r="D5956" s="45"/>
      <c r="E5956" s="42"/>
      <c r="I5956" s="39"/>
      <c r="J5956" s="39"/>
      <c r="K5956" s="39"/>
      <c r="L5956" s="39"/>
      <c r="M5956" s="39"/>
      <c r="N5956" s="39"/>
      <c r="O5956" s="39"/>
      <c r="P5956" s="39"/>
      <c r="Q5956" s="39"/>
      <c r="R5956" s="39"/>
      <c r="S5956" s="39"/>
      <c r="T5956" s="39"/>
      <c r="U5956" s="39"/>
      <c r="V5956" s="39"/>
      <c r="W5956" s="39"/>
      <c r="X5956" s="39"/>
    </row>
    <row r="5957" spans="2:24">
      <c r="B5957" s="59"/>
      <c r="C5957" s="44"/>
      <c r="D5957" s="45"/>
      <c r="E5957" s="42"/>
      <c r="I5957" s="39"/>
      <c r="J5957" s="39"/>
      <c r="K5957" s="39"/>
      <c r="L5957" s="39"/>
      <c r="M5957" s="39"/>
      <c r="N5957" s="39"/>
      <c r="O5957" s="39"/>
      <c r="P5957" s="39"/>
      <c r="Q5957" s="39"/>
      <c r="R5957" s="39"/>
      <c r="S5957" s="39"/>
      <c r="T5957" s="39"/>
      <c r="U5957" s="39"/>
      <c r="V5957" s="39"/>
      <c r="W5957" s="39"/>
      <c r="X5957" s="39"/>
    </row>
    <row r="5958" spans="2:24">
      <c r="B5958" s="59"/>
      <c r="C5958" s="44"/>
      <c r="D5958" s="45"/>
      <c r="E5958" s="42"/>
      <c r="I5958" s="39"/>
      <c r="J5958" s="39"/>
      <c r="K5958" s="39"/>
      <c r="L5958" s="39"/>
      <c r="M5958" s="39"/>
      <c r="N5958" s="39"/>
      <c r="O5958" s="39"/>
      <c r="P5958" s="39"/>
      <c r="Q5958" s="39"/>
      <c r="R5958" s="39"/>
      <c r="S5958" s="39"/>
      <c r="T5958" s="39"/>
      <c r="U5958" s="39"/>
      <c r="V5958" s="39"/>
      <c r="W5958" s="39"/>
      <c r="X5958" s="39"/>
    </row>
    <row r="5959" spans="2:24">
      <c r="B5959" s="59"/>
      <c r="C5959" s="44"/>
      <c r="D5959" s="45"/>
      <c r="E5959" s="42"/>
      <c r="I5959" s="39"/>
      <c r="J5959" s="39"/>
      <c r="K5959" s="39"/>
      <c r="L5959" s="39"/>
      <c r="M5959" s="39"/>
      <c r="N5959" s="39"/>
      <c r="O5959" s="39"/>
      <c r="P5959" s="39"/>
      <c r="Q5959" s="39"/>
      <c r="R5959" s="39"/>
      <c r="S5959" s="39"/>
      <c r="T5959" s="39"/>
      <c r="U5959" s="39"/>
      <c r="V5959" s="39"/>
      <c r="W5959" s="39"/>
      <c r="X5959" s="39"/>
    </row>
    <row r="5960" spans="2:24">
      <c r="B5960" s="59"/>
      <c r="C5960" s="44"/>
      <c r="D5960" s="45"/>
      <c r="E5960" s="42"/>
      <c r="I5960" s="39"/>
      <c r="J5960" s="39"/>
      <c r="K5960" s="39"/>
      <c r="L5960" s="39"/>
      <c r="M5960" s="39"/>
      <c r="N5960" s="39"/>
      <c r="O5960" s="39"/>
      <c r="P5960" s="39"/>
      <c r="Q5960" s="39"/>
      <c r="R5960" s="39"/>
      <c r="S5960" s="39"/>
      <c r="T5960" s="39"/>
      <c r="U5960" s="39"/>
      <c r="V5960" s="39"/>
      <c r="W5960" s="39"/>
      <c r="X5960" s="39"/>
    </row>
    <row r="5961" spans="2:24">
      <c r="B5961" s="59"/>
      <c r="C5961" s="44"/>
      <c r="D5961" s="45"/>
      <c r="E5961" s="42"/>
      <c r="I5961" s="39"/>
      <c r="J5961" s="39"/>
      <c r="K5961" s="39"/>
      <c r="L5961" s="39"/>
      <c r="M5961" s="39"/>
      <c r="N5961" s="39"/>
      <c r="O5961" s="39"/>
      <c r="P5961" s="39"/>
      <c r="Q5961" s="39"/>
      <c r="R5961" s="39"/>
      <c r="S5961" s="39"/>
      <c r="T5961" s="39"/>
      <c r="U5961" s="39"/>
      <c r="V5961" s="39"/>
      <c r="W5961" s="39"/>
      <c r="X5961" s="39"/>
    </row>
    <row r="5962" spans="2:24">
      <c r="B5962" s="59"/>
      <c r="C5962" s="44"/>
      <c r="D5962" s="45"/>
      <c r="E5962" s="42"/>
      <c r="I5962" s="39"/>
      <c r="J5962" s="39"/>
      <c r="K5962" s="39"/>
      <c r="L5962" s="39"/>
      <c r="M5962" s="39"/>
      <c r="N5962" s="39"/>
      <c r="O5962" s="39"/>
      <c r="P5962" s="39"/>
      <c r="Q5962" s="39"/>
      <c r="R5962" s="39"/>
      <c r="S5962" s="39"/>
      <c r="T5962" s="39"/>
      <c r="U5962" s="39"/>
      <c r="V5962" s="39"/>
      <c r="W5962" s="39"/>
      <c r="X5962" s="39"/>
    </row>
    <row r="5963" spans="2:24">
      <c r="B5963" s="59"/>
      <c r="C5963" s="44"/>
      <c r="D5963" s="45"/>
      <c r="E5963" s="42"/>
      <c r="I5963" s="39"/>
      <c r="J5963" s="39"/>
      <c r="K5963" s="39"/>
      <c r="L5963" s="39"/>
      <c r="M5963" s="39"/>
      <c r="N5963" s="39"/>
      <c r="O5963" s="39"/>
      <c r="P5963" s="39"/>
      <c r="Q5963" s="39"/>
      <c r="R5963" s="39"/>
      <c r="S5963" s="39"/>
      <c r="T5963" s="39"/>
      <c r="U5963" s="39"/>
      <c r="V5963" s="39"/>
      <c r="W5963" s="39"/>
      <c r="X5963" s="39"/>
    </row>
    <row r="5964" spans="2:24">
      <c r="B5964" s="59"/>
      <c r="C5964" s="44"/>
      <c r="D5964" s="45"/>
      <c r="E5964" s="42"/>
      <c r="I5964" s="39"/>
      <c r="J5964" s="39"/>
      <c r="K5964" s="39"/>
      <c r="L5964" s="39"/>
      <c r="M5964" s="39"/>
      <c r="N5964" s="39"/>
      <c r="O5964" s="39"/>
      <c r="P5964" s="39"/>
      <c r="Q5964" s="39"/>
      <c r="R5964" s="39"/>
      <c r="S5964" s="39"/>
      <c r="T5964" s="39"/>
      <c r="U5964" s="39"/>
      <c r="V5964" s="39"/>
      <c r="W5964" s="39"/>
      <c r="X5964" s="39"/>
    </row>
    <row r="5965" spans="2:24">
      <c r="B5965" s="59"/>
      <c r="C5965" s="44"/>
      <c r="D5965" s="45"/>
      <c r="E5965" s="42"/>
      <c r="I5965" s="39"/>
      <c r="J5965" s="39"/>
      <c r="K5965" s="39"/>
      <c r="L5965" s="39"/>
      <c r="M5965" s="39"/>
      <c r="N5965" s="39"/>
      <c r="O5965" s="39"/>
      <c r="P5965" s="39"/>
      <c r="Q5965" s="39"/>
      <c r="R5965" s="39"/>
      <c r="S5965" s="39"/>
      <c r="T5965" s="39"/>
      <c r="U5965" s="39"/>
      <c r="V5965" s="39"/>
      <c r="W5965" s="39"/>
      <c r="X5965" s="39"/>
    </row>
    <row r="5966" spans="2:24">
      <c r="B5966" s="59"/>
      <c r="C5966" s="44"/>
      <c r="D5966" s="45"/>
      <c r="E5966" s="42"/>
      <c r="I5966" s="39"/>
      <c r="J5966" s="39"/>
      <c r="K5966" s="39"/>
      <c r="L5966" s="39"/>
      <c r="M5966" s="39"/>
      <c r="N5966" s="39"/>
      <c r="O5966" s="39"/>
      <c r="P5966" s="39"/>
      <c r="Q5966" s="39"/>
      <c r="R5966" s="39"/>
      <c r="S5966" s="39"/>
      <c r="T5966" s="39"/>
      <c r="U5966" s="39"/>
      <c r="V5966" s="39"/>
      <c r="W5966" s="39"/>
      <c r="X5966" s="39"/>
    </row>
    <row r="5967" spans="2:24">
      <c r="B5967" s="59"/>
      <c r="C5967" s="44"/>
      <c r="D5967" s="45"/>
      <c r="E5967" s="42"/>
      <c r="I5967" s="39"/>
      <c r="J5967" s="39"/>
      <c r="K5967" s="39"/>
      <c r="L5967" s="39"/>
      <c r="M5967" s="39"/>
      <c r="N5967" s="39"/>
      <c r="O5967" s="39"/>
      <c r="P5967" s="39"/>
      <c r="Q5967" s="39"/>
      <c r="R5967" s="39"/>
      <c r="S5967" s="39"/>
      <c r="T5967" s="39"/>
      <c r="U5967" s="39"/>
      <c r="V5967" s="39"/>
      <c r="W5967" s="39"/>
      <c r="X5967" s="39"/>
    </row>
    <row r="5968" spans="2:24">
      <c r="B5968" s="59"/>
      <c r="C5968" s="44"/>
      <c r="D5968" s="45"/>
      <c r="E5968" s="42"/>
      <c r="I5968" s="39"/>
      <c r="J5968" s="39"/>
      <c r="K5968" s="39"/>
      <c r="L5968" s="39"/>
      <c r="M5968" s="39"/>
      <c r="N5968" s="39"/>
      <c r="O5968" s="39"/>
      <c r="P5968" s="39"/>
      <c r="Q5968" s="39"/>
      <c r="R5968" s="39"/>
      <c r="S5968" s="39"/>
      <c r="T5968" s="39"/>
      <c r="U5968" s="39"/>
      <c r="V5968" s="39"/>
      <c r="W5968" s="39"/>
      <c r="X5968" s="39"/>
    </row>
    <row r="5969" spans="2:24">
      <c r="B5969" s="59"/>
      <c r="C5969" s="44"/>
      <c r="D5969" s="45"/>
      <c r="E5969" s="42"/>
      <c r="I5969" s="39"/>
      <c r="J5969" s="39"/>
      <c r="K5969" s="39"/>
      <c r="L5969" s="39"/>
      <c r="M5969" s="39"/>
      <c r="N5969" s="39"/>
      <c r="O5969" s="39"/>
      <c r="P5969" s="39"/>
      <c r="Q5969" s="39"/>
      <c r="R5969" s="39"/>
      <c r="S5969" s="39"/>
      <c r="T5969" s="39"/>
      <c r="U5969" s="39"/>
      <c r="V5969" s="39"/>
      <c r="W5969" s="39"/>
      <c r="X5969" s="39"/>
    </row>
    <row r="5970" spans="2:24">
      <c r="B5970" s="59"/>
      <c r="C5970" s="44"/>
      <c r="D5970" s="45"/>
      <c r="E5970" s="42"/>
      <c r="I5970" s="39"/>
      <c r="J5970" s="39"/>
      <c r="K5970" s="39"/>
      <c r="L5970" s="39"/>
      <c r="M5970" s="39"/>
      <c r="N5970" s="39"/>
      <c r="O5970" s="39"/>
      <c r="P5970" s="39"/>
      <c r="Q5970" s="39"/>
      <c r="R5970" s="39"/>
      <c r="S5970" s="39"/>
      <c r="T5970" s="39"/>
      <c r="U5970" s="39"/>
      <c r="V5970" s="39"/>
      <c r="W5970" s="39"/>
      <c r="X5970" s="39"/>
    </row>
    <row r="5971" spans="2:24">
      <c r="B5971" s="59"/>
      <c r="C5971" s="44"/>
      <c r="D5971" s="45"/>
      <c r="E5971" s="42"/>
      <c r="I5971" s="39"/>
      <c r="J5971" s="39"/>
      <c r="K5971" s="39"/>
      <c r="L5971" s="39"/>
      <c r="M5971" s="39"/>
      <c r="N5971" s="39"/>
      <c r="O5971" s="39"/>
      <c r="P5971" s="39"/>
      <c r="Q5971" s="39"/>
      <c r="R5971" s="39"/>
      <c r="S5971" s="39"/>
      <c r="T5971" s="39"/>
      <c r="U5971" s="39"/>
      <c r="V5971" s="39"/>
      <c r="W5971" s="39"/>
      <c r="X5971" s="39"/>
    </row>
    <row r="5972" spans="2:24">
      <c r="B5972" s="59"/>
      <c r="C5972" s="44"/>
      <c r="D5972" s="45"/>
      <c r="E5972" s="42"/>
      <c r="I5972" s="39"/>
      <c r="J5972" s="39"/>
      <c r="K5972" s="39"/>
      <c r="L5972" s="39"/>
      <c r="M5972" s="39"/>
      <c r="N5972" s="39"/>
      <c r="O5972" s="39"/>
      <c r="P5972" s="39"/>
      <c r="Q5972" s="39"/>
      <c r="R5972" s="39"/>
      <c r="S5972" s="39"/>
      <c r="T5972" s="39"/>
      <c r="U5972" s="39"/>
      <c r="V5972" s="39"/>
      <c r="W5972" s="39"/>
      <c r="X5972" s="39"/>
    </row>
    <row r="5973" spans="2:24">
      <c r="B5973" s="59"/>
      <c r="C5973" s="44"/>
      <c r="D5973" s="45"/>
      <c r="E5973" s="42"/>
      <c r="I5973" s="39"/>
      <c r="J5973" s="39"/>
      <c r="K5973" s="39"/>
      <c r="L5973" s="39"/>
      <c r="M5973" s="39"/>
      <c r="N5973" s="39"/>
      <c r="O5973" s="39"/>
      <c r="P5973" s="39"/>
      <c r="Q5973" s="39"/>
      <c r="R5973" s="39"/>
      <c r="S5973" s="39"/>
      <c r="T5973" s="39"/>
      <c r="U5973" s="39"/>
      <c r="V5973" s="39"/>
      <c r="W5973" s="39"/>
      <c r="X5973" s="39"/>
    </row>
    <row r="5974" spans="2:24">
      <c r="B5974" s="59"/>
      <c r="C5974" s="44"/>
      <c r="D5974" s="45"/>
      <c r="E5974" s="42"/>
      <c r="I5974" s="39"/>
      <c r="J5974" s="39"/>
      <c r="K5974" s="39"/>
      <c r="L5974" s="39"/>
      <c r="M5974" s="39"/>
      <c r="N5974" s="39"/>
      <c r="O5974" s="39"/>
      <c r="P5974" s="39"/>
      <c r="Q5974" s="39"/>
      <c r="R5974" s="39"/>
      <c r="S5974" s="39"/>
      <c r="T5974" s="39"/>
      <c r="U5974" s="39"/>
      <c r="V5974" s="39"/>
      <c r="W5974" s="39"/>
      <c r="X5974" s="39"/>
    </row>
    <row r="5975" spans="2:24">
      <c r="B5975" s="59"/>
      <c r="C5975" s="44"/>
      <c r="D5975" s="45"/>
      <c r="E5975" s="42"/>
      <c r="I5975" s="39"/>
      <c r="J5975" s="39"/>
      <c r="K5975" s="39"/>
      <c r="L5975" s="39"/>
      <c r="M5975" s="39"/>
      <c r="N5975" s="39"/>
      <c r="O5975" s="39"/>
      <c r="P5975" s="39"/>
      <c r="Q5975" s="39"/>
      <c r="R5975" s="39"/>
      <c r="S5975" s="39"/>
      <c r="T5975" s="39"/>
      <c r="U5975" s="39"/>
      <c r="V5975" s="39"/>
      <c r="W5975" s="39"/>
      <c r="X5975" s="39"/>
    </row>
    <row r="5976" spans="2:24">
      <c r="B5976" s="59"/>
      <c r="C5976" s="44"/>
      <c r="D5976" s="45"/>
      <c r="E5976" s="42"/>
      <c r="I5976" s="39"/>
      <c r="J5976" s="39"/>
      <c r="K5976" s="39"/>
      <c r="L5976" s="39"/>
      <c r="M5976" s="39"/>
      <c r="N5976" s="39"/>
      <c r="O5976" s="39"/>
      <c r="P5976" s="39"/>
      <c r="Q5976" s="39"/>
      <c r="R5976" s="39"/>
      <c r="S5976" s="39"/>
      <c r="T5976" s="39"/>
      <c r="U5976" s="39"/>
      <c r="V5976" s="39"/>
      <c r="W5976" s="39"/>
      <c r="X5976" s="39"/>
    </row>
    <row r="5977" spans="2:24">
      <c r="B5977" s="59"/>
      <c r="C5977" s="44"/>
      <c r="D5977" s="45"/>
      <c r="E5977" s="42"/>
      <c r="I5977" s="39"/>
      <c r="J5977" s="39"/>
      <c r="K5977" s="39"/>
      <c r="L5977" s="39"/>
      <c r="M5977" s="39"/>
      <c r="N5977" s="39"/>
      <c r="O5977" s="39"/>
      <c r="P5977" s="39"/>
      <c r="Q5977" s="39"/>
      <c r="R5977" s="39"/>
      <c r="S5977" s="39"/>
      <c r="T5977" s="39"/>
      <c r="U5977" s="39"/>
      <c r="V5977" s="39"/>
      <c r="W5977" s="39"/>
      <c r="X5977" s="39"/>
    </row>
    <row r="5978" spans="2:24">
      <c r="B5978" s="59"/>
      <c r="C5978" s="44"/>
      <c r="D5978" s="45"/>
      <c r="E5978" s="42"/>
      <c r="I5978" s="39"/>
      <c r="J5978" s="39"/>
      <c r="K5978" s="39"/>
      <c r="L5978" s="39"/>
      <c r="M5978" s="39"/>
      <c r="N5978" s="39"/>
      <c r="O5978" s="39"/>
      <c r="P5978" s="39"/>
      <c r="Q5978" s="39"/>
      <c r="R5978" s="39"/>
      <c r="S5978" s="39"/>
      <c r="T5978" s="39"/>
      <c r="U5978" s="39"/>
      <c r="V5978" s="39"/>
      <c r="W5978" s="39"/>
      <c r="X5978" s="39"/>
    </row>
    <row r="5979" spans="2:24">
      <c r="B5979" s="59"/>
      <c r="C5979" s="44"/>
      <c r="D5979" s="45"/>
      <c r="E5979" s="42"/>
      <c r="I5979" s="39"/>
      <c r="J5979" s="39"/>
      <c r="K5979" s="39"/>
      <c r="L5979" s="39"/>
      <c r="M5979" s="39"/>
      <c r="N5979" s="39"/>
      <c r="O5979" s="39"/>
      <c r="P5979" s="39"/>
      <c r="Q5979" s="39"/>
      <c r="R5979" s="39"/>
      <c r="S5979" s="39"/>
      <c r="T5979" s="39"/>
      <c r="U5979" s="39"/>
      <c r="V5979" s="39"/>
      <c r="W5979" s="39"/>
      <c r="X5979" s="39"/>
    </row>
    <row r="5980" spans="2:24">
      <c r="B5980" s="59"/>
      <c r="C5980" s="44"/>
      <c r="D5980" s="45"/>
      <c r="E5980" s="42"/>
      <c r="I5980" s="39"/>
      <c r="J5980" s="39"/>
      <c r="K5980" s="39"/>
      <c r="L5980" s="39"/>
      <c r="M5980" s="39"/>
      <c r="N5980" s="39"/>
      <c r="O5980" s="39"/>
      <c r="P5980" s="39"/>
      <c r="Q5980" s="39"/>
      <c r="R5980" s="39"/>
      <c r="S5980" s="39"/>
      <c r="T5980" s="39"/>
      <c r="U5980" s="39"/>
      <c r="V5980" s="39"/>
      <c r="W5980" s="39"/>
      <c r="X5980" s="39"/>
    </row>
    <row r="5981" spans="2:24">
      <c r="B5981" s="59"/>
      <c r="C5981" s="44"/>
      <c r="D5981" s="45"/>
      <c r="E5981" s="42"/>
      <c r="I5981" s="39"/>
      <c r="J5981" s="39"/>
      <c r="K5981" s="39"/>
      <c r="L5981" s="39"/>
      <c r="M5981" s="39"/>
      <c r="N5981" s="39"/>
      <c r="O5981" s="39"/>
      <c r="P5981" s="39"/>
      <c r="Q5981" s="39"/>
      <c r="R5981" s="39"/>
      <c r="S5981" s="39"/>
      <c r="T5981" s="39"/>
      <c r="U5981" s="39"/>
      <c r="V5981" s="39"/>
      <c r="W5981" s="39"/>
      <c r="X5981" s="39"/>
    </row>
    <row r="5982" spans="2:24">
      <c r="B5982" s="59"/>
      <c r="C5982" s="44"/>
      <c r="D5982" s="45"/>
      <c r="E5982" s="42"/>
      <c r="I5982" s="39"/>
      <c r="J5982" s="39"/>
      <c r="K5982" s="39"/>
      <c r="L5982" s="39"/>
      <c r="M5982" s="39"/>
      <c r="N5982" s="39"/>
      <c r="O5982" s="39"/>
      <c r="P5982" s="39"/>
      <c r="Q5982" s="39"/>
      <c r="R5982" s="39"/>
      <c r="S5982" s="39"/>
      <c r="T5982" s="39"/>
      <c r="U5982" s="39"/>
      <c r="V5982" s="39"/>
      <c r="W5982" s="39"/>
      <c r="X5982" s="39"/>
    </row>
  </sheetData>
  <sortState ref="AD2548:AV4281">
    <sortCondition ref="AG2547"/>
  </sortState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Planilha4"/>
  <dimension ref="A1:T35"/>
  <sheetViews>
    <sheetView workbookViewId="0">
      <selection activeCell="P8" sqref="P8"/>
    </sheetView>
  </sheetViews>
  <sheetFormatPr defaultRowHeight="15"/>
  <cols>
    <col min="4" max="4" width="4.5703125" customWidth="1"/>
    <col min="5" max="5" width="3.42578125" customWidth="1"/>
    <col min="6" max="6" width="3.85546875" customWidth="1"/>
    <col min="7" max="7" width="4.140625" customWidth="1"/>
    <col min="8" max="8" width="3.5703125" customWidth="1"/>
    <col min="9" max="9" width="8.7109375" hidden="1" customWidth="1"/>
    <col min="10" max="10" width="0.85546875" customWidth="1"/>
  </cols>
  <sheetData>
    <row r="1" spans="1:16">
      <c r="A1" s="65" t="s">
        <v>32</v>
      </c>
      <c r="B1" s="66"/>
      <c r="C1" s="5"/>
      <c r="D1" s="6">
        <v>42971</v>
      </c>
      <c r="E1" s="5"/>
      <c r="K1" s="7">
        <v>7.5</v>
      </c>
    </row>
    <row r="2" spans="1:16">
      <c r="A2" s="8" t="s">
        <v>33</v>
      </c>
      <c r="B2" s="8" t="s">
        <v>34</v>
      </c>
      <c r="C2" s="4"/>
      <c r="D2" s="4" t="s">
        <v>35</v>
      </c>
      <c r="E2" s="4" t="s">
        <v>36</v>
      </c>
      <c r="F2" s="4" t="s">
        <v>37</v>
      </c>
      <c r="G2" s="4" t="s">
        <v>38</v>
      </c>
      <c r="H2" s="4" t="s">
        <v>39</v>
      </c>
      <c r="I2" s="4" t="s">
        <v>40</v>
      </c>
      <c r="J2" s="4" t="s">
        <v>41</v>
      </c>
      <c r="K2" s="4" t="s">
        <v>42</v>
      </c>
      <c r="L2" s="4" t="s">
        <v>41</v>
      </c>
      <c r="M2" s="4" t="s">
        <v>26</v>
      </c>
      <c r="N2" t="s">
        <v>24</v>
      </c>
      <c r="O2" t="s">
        <v>178</v>
      </c>
      <c r="P2" t="s">
        <v>179</v>
      </c>
    </row>
    <row r="3" spans="1:16">
      <c r="A3" s="13">
        <v>60</v>
      </c>
      <c r="B3" s="14">
        <v>22</v>
      </c>
      <c r="C3" s="15" t="s">
        <v>43</v>
      </c>
      <c r="D3" s="16">
        <v>17</v>
      </c>
      <c r="E3" s="15" t="s">
        <v>44</v>
      </c>
      <c r="F3" s="15" t="s">
        <v>45</v>
      </c>
      <c r="G3" s="16">
        <f>IF(D3="","",D3-B3)</f>
        <v>-5</v>
      </c>
      <c r="H3" s="15"/>
      <c r="I3" s="15">
        <f>IF(D3="",(TRUNC(B3/10)+IF(TRUNC(B3/10)-B3/10=0,1,2))*10,(TRUNC(D3/10)+IF(TRUNC(D3/10)-D3/10=0,1,2))*10)</f>
        <v>30</v>
      </c>
      <c r="J3" s="16">
        <f>I3-10-IF($D3="",$B3,$D3)</f>
        <v>3</v>
      </c>
      <c r="K3" s="15">
        <f>IF(J3&gt;=$K$1,I3-10,I3)</f>
        <v>30</v>
      </c>
      <c r="L3" s="16">
        <f>K3-10-IF($D3="",$B3,$D3)</f>
        <v>3</v>
      </c>
      <c r="N3">
        <v>60</v>
      </c>
      <c r="O3" t="s">
        <v>44</v>
      </c>
      <c r="P3">
        <v>20</v>
      </c>
    </row>
    <row r="4" spans="1:16">
      <c r="A4" s="13">
        <v>61</v>
      </c>
      <c r="B4" s="14">
        <v>21</v>
      </c>
      <c r="C4" s="15" t="s">
        <v>46</v>
      </c>
      <c r="D4" s="16">
        <v>4.5</v>
      </c>
      <c r="E4" s="15" t="s">
        <v>44</v>
      </c>
      <c r="F4" s="15" t="s">
        <v>45</v>
      </c>
      <c r="G4" s="16">
        <f t="shared" ref="G4:G29" si="0">IF(D4="","",D4-B4)</f>
        <v>-16.5</v>
      </c>
      <c r="H4" s="15" t="s">
        <v>47</v>
      </c>
      <c r="I4" s="15">
        <f t="shared" ref="I4:I29" si="1">IF(D4="",(TRUNC(B4/10)+IF(TRUNC(B4/10)-B4/10=0,1,2))*10,(TRUNC(D4/10)+IF(TRUNC(D4/10)-D4/10=0,1,2))*10)</f>
        <v>20</v>
      </c>
      <c r="J4" s="16">
        <f t="shared" ref="J4:L29" si="2">I4-10-IF($D4="",$B4,$D4)</f>
        <v>5.5</v>
      </c>
      <c r="K4" s="15">
        <v>30</v>
      </c>
      <c r="L4" s="16">
        <f t="shared" si="2"/>
        <v>15.5</v>
      </c>
      <c r="M4" s="7" t="s">
        <v>48</v>
      </c>
      <c r="N4">
        <v>61</v>
      </c>
      <c r="O4" t="s">
        <v>44</v>
      </c>
      <c r="P4">
        <v>30</v>
      </c>
    </row>
    <row r="5" spans="1:16">
      <c r="A5" s="13">
        <v>62</v>
      </c>
      <c r="B5" s="14">
        <v>12</v>
      </c>
      <c r="C5" s="15" t="s">
        <v>43</v>
      </c>
      <c r="D5" s="16">
        <v>5</v>
      </c>
      <c r="E5" s="15" t="s">
        <v>44</v>
      </c>
      <c r="F5" s="15" t="s">
        <v>45</v>
      </c>
      <c r="G5" s="16">
        <f t="shared" si="0"/>
        <v>-7</v>
      </c>
      <c r="H5" s="15" t="s">
        <v>47</v>
      </c>
      <c r="I5" s="15">
        <f t="shared" si="1"/>
        <v>20</v>
      </c>
      <c r="J5" s="16">
        <f t="shared" si="2"/>
        <v>5</v>
      </c>
      <c r="K5" s="15">
        <v>20</v>
      </c>
      <c r="L5" s="16">
        <f t="shared" si="2"/>
        <v>5</v>
      </c>
      <c r="M5" s="7" t="s">
        <v>48</v>
      </c>
      <c r="N5">
        <v>62</v>
      </c>
      <c r="O5" t="s">
        <v>44</v>
      </c>
      <c r="P5">
        <v>20</v>
      </c>
    </row>
    <row r="6" spans="1:16">
      <c r="A6" s="9">
        <v>63</v>
      </c>
      <c r="B6" s="10">
        <v>24</v>
      </c>
      <c r="C6" t="s">
        <v>43</v>
      </c>
      <c r="D6" s="3">
        <v>24</v>
      </c>
      <c r="E6" t="s">
        <v>44</v>
      </c>
      <c r="F6" t="s">
        <v>45</v>
      </c>
      <c r="G6" s="3">
        <f t="shared" si="0"/>
        <v>0</v>
      </c>
      <c r="I6">
        <f t="shared" si="1"/>
        <v>40</v>
      </c>
      <c r="J6" s="3">
        <f t="shared" si="2"/>
        <v>6</v>
      </c>
      <c r="K6">
        <f>IF(J6&gt;=$K$1,I6-10,I6)</f>
        <v>40</v>
      </c>
      <c r="L6" s="3">
        <f t="shared" si="2"/>
        <v>6</v>
      </c>
      <c r="N6">
        <v>63</v>
      </c>
      <c r="O6" t="s">
        <v>44</v>
      </c>
      <c r="P6">
        <v>40</v>
      </c>
    </row>
    <row r="7" spans="1:16">
      <c r="A7" s="9">
        <v>64</v>
      </c>
      <c r="B7" s="10">
        <v>26</v>
      </c>
      <c r="C7" t="s">
        <v>46</v>
      </c>
      <c r="D7" s="3">
        <v>25.8</v>
      </c>
      <c r="E7" t="s">
        <v>44</v>
      </c>
      <c r="F7" t="s">
        <v>18</v>
      </c>
      <c r="G7" s="3">
        <f t="shared" si="0"/>
        <v>-0.19999999999999929</v>
      </c>
      <c r="H7" t="s">
        <v>49</v>
      </c>
      <c r="I7">
        <f t="shared" si="1"/>
        <v>40</v>
      </c>
      <c r="J7" s="3">
        <f t="shared" si="2"/>
        <v>4.1999999999999993</v>
      </c>
      <c r="K7">
        <f t="shared" ref="K7:K29" si="3">IF(J7&gt;=$K$1,I7-10,I7)</f>
        <v>40</v>
      </c>
      <c r="L7" s="3">
        <f t="shared" si="2"/>
        <v>4.1999999999999993</v>
      </c>
      <c r="N7">
        <v>64</v>
      </c>
      <c r="O7" t="s">
        <v>44</v>
      </c>
      <c r="P7">
        <v>40</v>
      </c>
    </row>
    <row r="8" spans="1:16">
      <c r="A8" s="9">
        <v>66</v>
      </c>
      <c r="B8" s="10">
        <v>45</v>
      </c>
      <c r="C8" t="s">
        <v>43</v>
      </c>
      <c r="D8" s="3">
        <v>44</v>
      </c>
      <c r="E8" t="s">
        <v>44</v>
      </c>
      <c r="F8" t="s">
        <v>45</v>
      </c>
      <c r="G8" s="3">
        <f t="shared" si="0"/>
        <v>-1</v>
      </c>
      <c r="I8">
        <f t="shared" si="1"/>
        <v>60</v>
      </c>
      <c r="J8" s="3">
        <f t="shared" si="2"/>
        <v>6</v>
      </c>
      <c r="K8">
        <f t="shared" si="3"/>
        <v>60</v>
      </c>
      <c r="L8" s="3">
        <f t="shared" si="2"/>
        <v>6</v>
      </c>
      <c r="N8">
        <v>66</v>
      </c>
      <c r="O8" t="s">
        <v>44</v>
      </c>
      <c r="P8">
        <v>50</v>
      </c>
    </row>
    <row r="9" spans="1:16">
      <c r="A9" s="13">
        <v>67</v>
      </c>
      <c r="B9" s="14">
        <v>16</v>
      </c>
      <c r="C9" s="15" t="s">
        <v>43</v>
      </c>
      <c r="D9" s="16">
        <v>17.5</v>
      </c>
      <c r="E9" s="15" t="s">
        <v>44</v>
      </c>
      <c r="F9" s="15" t="s">
        <v>18</v>
      </c>
      <c r="G9" s="16">
        <f t="shared" si="0"/>
        <v>1.5</v>
      </c>
      <c r="H9" s="15" t="s">
        <v>50</v>
      </c>
      <c r="I9" s="15">
        <f t="shared" si="1"/>
        <v>30</v>
      </c>
      <c r="J9" s="16">
        <f t="shared" si="2"/>
        <v>2.5</v>
      </c>
      <c r="K9" s="15">
        <f t="shared" si="3"/>
        <v>30</v>
      </c>
      <c r="L9" s="16">
        <f t="shared" si="2"/>
        <v>2.5</v>
      </c>
      <c r="N9">
        <v>67</v>
      </c>
      <c r="O9" t="s">
        <v>44</v>
      </c>
      <c r="P9">
        <v>20</v>
      </c>
    </row>
    <row r="10" spans="1:16">
      <c r="A10" s="13">
        <v>68</v>
      </c>
      <c r="B10" s="14">
        <v>18</v>
      </c>
      <c r="C10" s="15" t="s">
        <v>46</v>
      </c>
      <c r="D10" s="15"/>
      <c r="E10" s="15" t="s">
        <v>44</v>
      </c>
      <c r="F10" s="15" t="s">
        <v>51</v>
      </c>
      <c r="G10" s="16" t="str">
        <f t="shared" si="0"/>
        <v/>
      </c>
      <c r="H10" s="15" t="s">
        <v>51</v>
      </c>
      <c r="I10" s="15">
        <f t="shared" si="1"/>
        <v>30</v>
      </c>
      <c r="J10" s="16">
        <f t="shared" si="2"/>
        <v>2</v>
      </c>
      <c r="K10" s="15">
        <f t="shared" si="3"/>
        <v>30</v>
      </c>
      <c r="L10" s="16">
        <f t="shared" si="2"/>
        <v>2</v>
      </c>
      <c r="N10">
        <v>68</v>
      </c>
      <c r="O10" t="s">
        <v>44</v>
      </c>
      <c r="P10">
        <v>30</v>
      </c>
    </row>
    <row r="11" spans="1:16">
      <c r="A11" s="13">
        <v>69</v>
      </c>
      <c r="B11" s="14">
        <v>14</v>
      </c>
      <c r="C11" s="15" t="s">
        <v>43</v>
      </c>
      <c r="D11" s="16">
        <v>12.5</v>
      </c>
      <c r="E11" s="15" t="s">
        <v>44</v>
      </c>
      <c r="F11" s="15" t="s">
        <v>18</v>
      </c>
      <c r="G11" s="16">
        <f t="shared" si="0"/>
        <v>-1.5</v>
      </c>
      <c r="H11" s="15"/>
      <c r="I11" s="15">
        <f t="shared" si="1"/>
        <v>30</v>
      </c>
      <c r="J11" s="16">
        <f t="shared" si="2"/>
        <v>7.5</v>
      </c>
      <c r="K11" s="15">
        <f t="shared" si="3"/>
        <v>20</v>
      </c>
      <c r="L11" s="16">
        <f t="shared" si="2"/>
        <v>-2.5</v>
      </c>
      <c r="N11">
        <v>69</v>
      </c>
      <c r="O11" t="s">
        <v>44</v>
      </c>
      <c r="P11">
        <v>20</v>
      </c>
    </row>
    <row r="12" spans="1:16">
      <c r="A12" s="9">
        <v>70</v>
      </c>
      <c r="B12" s="10">
        <v>27</v>
      </c>
      <c r="C12" t="s">
        <v>43</v>
      </c>
      <c r="D12" s="3">
        <v>24.5</v>
      </c>
      <c r="E12" t="s">
        <v>44</v>
      </c>
      <c r="F12" t="s">
        <v>45</v>
      </c>
      <c r="G12" s="3">
        <f t="shared" si="0"/>
        <v>-2.5</v>
      </c>
      <c r="I12">
        <f t="shared" si="1"/>
        <v>40</v>
      </c>
      <c r="J12" s="3">
        <f t="shared" si="2"/>
        <v>5.5</v>
      </c>
      <c r="K12">
        <f t="shared" si="3"/>
        <v>40</v>
      </c>
      <c r="L12" s="3">
        <f t="shared" si="2"/>
        <v>5.5</v>
      </c>
      <c r="N12">
        <v>70</v>
      </c>
      <c r="O12" t="s">
        <v>44</v>
      </c>
      <c r="P12">
        <v>40</v>
      </c>
    </row>
    <row r="13" spans="1:16">
      <c r="A13" s="9">
        <v>71</v>
      </c>
      <c r="B13" s="10">
        <v>23</v>
      </c>
      <c r="C13" t="s">
        <v>46</v>
      </c>
      <c r="D13" s="3">
        <v>23</v>
      </c>
      <c r="E13" t="s">
        <v>44</v>
      </c>
      <c r="F13" t="s">
        <v>18</v>
      </c>
      <c r="G13" s="3">
        <f t="shared" si="0"/>
        <v>0</v>
      </c>
      <c r="H13" t="s">
        <v>52</v>
      </c>
      <c r="I13">
        <f t="shared" si="1"/>
        <v>40</v>
      </c>
      <c r="J13" s="3">
        <f t="shared" si="2"/>
        <v>7</v>
      </c>
      <c r="K13">
        <f t="shared" si="3"/>
        <v>40</v>
      </c>
      <c r="L13" s="3">
        <f t="shared" si="2"/>
        <v>7</v>
      </c>
      <c r="N13">
        <v>71</v>
      </c>
      <c r="O13" t="s">
        <v>44</v>
      </c>
      <c r="P13">
        <v>30</v>
      </c>
    </row>
    <row r="14" spans="1:16">
      <c r="A14" s="9">
        <v>72</v>
      </c>
      <c r="B14" s="10">
        <v>22</v>
      </c>
      <c r="C14" t="s">
        <v>43</v>
      </c>
      <c r="D14" s="3">
        <v>20</v>
      </c>
      <c r="E14" t="s">
        <v>44</v>
      </c>
      <c r="F14" t="s">
        <v>45</v>
      </c>
      <c r="G14" s="3">
        <f t="shared" si="0"/>
        <v>-2</v>
      </c>
      <c r="I14">
        <f t="shared" si="1"/>
        <v>30</v>
      </c>
      <c r="J14" s="3">
        <f t="shared" si="2"/>
        <v>0</v>
      </c>
      <c r="K14">
        <f t="shared" si="3"/>
        <v>30</v>
      </c>
      <c r="L14" s="3">
        <f t="shared" si="2"/>
        <v>0</v>
      </c>
      <c r="N14">
        <v>72</v>
      </c>
      <c r="O14" t="s">
        <v>44</v>
      </c>
      <c r="P14">
        <v>30</v>
      </c>
    </row>
    <row r="15" spans="1:16">
      <c r="A15" s="13">
        <v>73</v>
      </c>
      <c r="B15" s="14">
        <v>43</v>
      </c>
      <c r="C15" s="15" t="s">
        <v>43</v>
      </c>
      <c r="D15" s="16">
        <v>43</v>
      </c>
      <c r="E15" s="15" t="s">
        <v>53</v>
      </c>
      <c r="F15" s="15" t="s">
        <v>45</v>
      </c>
      <c r="G15" s="16">
        <f t="shared" si="0"/>
        <v>0</v>
      </c>
      <c r="H15" s="15"/>
      <c r="I15" s="15">
        <f t="shared" si="1"/>
        <v>60</v>
      </c>
      <c r="J15" s="16">
        <f t="shared" si="2"/>
        <v>7</v>
      </c>
      <c r="K15" s="15">
        <f t="shared" si="3"/>
        <v>60</v>
      </c>
      <c r="L15" s="16">
        <f t="shared" si="2"/>
        <v>7</v>
      </c>
      <c r="N15">
        <v>73</v>
      </c>
      <c r="O15" t="s">
        <v>53</v>
      </c>
      <c r="P15">
        <v>40</v>
      </c>
    </row>
    <row r="16" spans="1:16">
      <c r="A16" s="13">
        <v>74</v>
      </c>
      <c r="B16" s="14">
        <v>26</v>
      </c>
      <c r="C16" s="15" t="s">
        <v>46</v>
      </c>
      <c r="D16" s="16"/>
      <c r="E16" s="15" t="s">
        <v>53</v>
      </c>
      <c r="F16" s="15" t="s">
        <v>51</v>
      </c>
      <c r="G16" s="16" t="str">
        <f t="shared" si="0"/>
        <v/>
      </c>
      <c r="H16" s="15" t="s">
        <v>56</v>
      </c>
      <c r="I16" s="15">
        <f t="shared" si="1"/>
        <v>40</v>
      </c>
      <c r="J16" s="16">
        <f t="shared" si="2"/>
        <v>4</v>
      </c>
      <c r="K16" s="15">
        <f t="shared" si="3"/>
        <v>40</v>
      </c>
      <c r="L16" s="16">
        <f t="shared" si="2"/>
        <v>4</v>
      </c>
      <c r="N16">
        <v>74</v>
      </c>
      <c r="O16" t="s">
        <v>53</v>
      </c>
      <c r="P16">
        <v>40</v>
      </c>
    </row>
    <row r="17" spans="1:16">
      <c r="A17" s="13">
        <v>76</v>
      </c>
      <c r="B17" s="14">
        <v>31</v>
      </c>
      <c r="C17" s="15" t="s">
        <v>43</v>
      </c>
      <c r="D17" s="16"/>
      <c r="E17" s="15" t="s">
        <v>53</v>
      </c>
      <c r="F17" s="15" t="s">
        <v>51</v>
      </c>
      <c r="G17" s="16" t="str">
        <f t="shared" si="0"/>
        <v/>
      </c>
      <c r="H17" s="15"/>
      <c r="I17" s="15">
        <f t="shared" si="1"/>
        <v>50</v>
      </c>
      <c r="J17" s="16">
        <f t="shared" si="2"/>
        <v>9</v>
      </c>
      <c r="K17" s="15">
        <f t="shared" si="3"/>
        <v>40</v>
      </c>
      <c r="L17" s="16">
        <f t="shared" si="2"/>
        <v>-1</v>
      </c>
      <c r="N17">
        <v>76</v>
      </c>
      <c r="O17" t="s">
        <v>53</v>
      </c>
      <c r="P17">
        <v>40</v>
      </c>
    </row>
    <row r="18" spans="1:16">
      <c r="A18" s="9">
        <v>77</v>
      </c>
      <c r="B18" s="10">
        <v>27</v>
      </c>
      <c r="C18" t="s">
        <v>43</v>
      </c>
      <c r="D18" s="3">
        <v>27</v>
      </c>
      <c r="E18" t="s">
        <v>53</v>
      </c>
      <c r="F18" t="s">
        <v>18</v>
      </c>
      <c r="G18" s="3">
        <f t="shared" si="0"/>
        <v>0</v>
      </c>
      <c r="I18">
        <f t="shared" si="1"/>
        <v>40</v>
      </c>
      <c r="J18" s="3">
        <f t="shared" si="2"/>
        <v>3</v>
      </c>
      <c r="K18">
        <f t="shared" si="3"/>
        <v>40</v>
      </c>
      <c r="L18" s="3">
        <f t="shared" si="2"/>
        <v>3</v>
      </c>
      <c r="N18">
        <v>77</v>
      </c>
      <c r="O18" t="s">
        <v>53</v>
      </c>
      <c r="P18">
        <v>40</v>
      </c>
    </row>
    <row r="19" spans="1:16">
      <c r="A19" s="9">
        <v>80</v>
      </c>
      <c r="B19" s="10">
        <v>32</v>
      </c>
      <c r="C19" t="s">
        <v>46</v>
      </c>
      <c r="D19" s="3">
        <v>34</v>
      </c>
      <c r="E19" t="s">
        <v>53</v>
      </c>
      <c r="F19" t="s">
        <v>18</v>
      </c>
      <c r="G19" s="3">
        <f t="shared" si="0"/>
        <v>2</v>
      </c>
      <c r="I19">
        <f t="shared" si="1"/>
        <v>50</v>
      </c>
      <c r="J19" s="3">
        <f t="shared" si="2"/>
        <v>6</v>
      </c>
      <c r="K19">
        <f t="shared" si="3"/>
        <v>50</v>
      </c>
      <c r="L19" s="3">
        <f t="shared" si="2"/>
        <v>6</v>
      </c>
      <c r="N19">
        <v>80</v>
      </c>
      <c r="O19" t="s">
        <v>53</v>
      </c>
      <c r="P19">
        <v>50</v>
      </c>
    </row>
    <row r="20" spans="1:16">
      <c r="A20" s="9">
        <v>81</v>
      </c>
      <c r="B20" s="10">
        <v>34</v>
      </c>
      <c r="C20" t="s">
        <v>43</v>
      </c>
      <c r="D20" s="3">
        <v>32</v>
      </c>
      <c r="E20" t="s">
        <v>53</v>
      </c>
      <c r="F20" t="s">
        <v>45</v>
      </c>
      <c r="G20" s="3">
        <f t="shared" si="0"/>
        <v>-2</v>
      </c>
      <c r="H20" t="s">
        <v>54</v>
      </c>
      <c r="I20">
        <f t="shared" si="1"/>
        <v>50</v>
      </c>
      <c r="J20" s="3">
        <f t="shared" si="2"/>
        <v>8</v>
      </c>
      <c r="K20">
        <f t="shared" si="3"/>
        <v>40</v>
      </c>
      <c r="L20" s="3">
        <f t="shared" si="2"/>
        <v>-2</v>
      </c>
      <c r="N20">
        <v>81</v>
      </c>
      <c r="O20" t="s">
        <v>53</v>
      </c>
      <c r="P20">
        <v>40</v>
      </c>
    </row>
    <row r="21" spans="1:16">
      <c r="A21" s="13">
        <v>82</v>
      </c>
      <c r="B21" s="14">
        <v>80</v>
      </c>
      <c r="C21" s="15" t="s">
        <v>43</v>
      </c>
      <c r="D21" s="16">
        <v>80</v>
      </c>
      <c r="E21" s="15" t="s">
        <v>53</v>
      </c>
      <c r="F21" s="15" t="s">
        <v>45</v>
      </c>
      <c r="G21" s="16">
        <f t="shared" si="0"/>
        <v>0</v>
      </c>
      <c r="H21" s="15"/>
      <c r="I21" s="15">
        <f t="shared" si="1"/>
        <v>90</v>
      </c>
      <c r="J21" s="16">
        <f t="shared" si="2"/>
        <v>0</v>
      </c>
      <c r="K21" s="15">
        <f t="shared" si="3"/>
        <v>90</v>
      </c>
      <c r="L21" s="16">
        <f t="shared" si="2"/>
        <v>0</v>
      </c>
      <c r="N21">
        <v>82</v>
      </c>
      <c r="O21" t="s">
        <v>53</v>
      </c>
      <c r="P21">
        <v>90</v>
      </c>
    </row>
    <row r="22" spans="1:16">
      <c r="A22" s="13">
        <v>83</v>
      </c>
      <c r="B22" s="14">
        <v>51</v>
      </c>
      <c r="C22" s="15" t="s">
        <v>46</v>
      </c>
      <c r="D22" s="16">
        <v>51</v>
      </c>
      <c r="E22" s="15" t="s">
        <v>53</v>
      </c>
      <c r="F22" s="15" t="s">
        <v>45</v>
      </c>
      <c r="G22" s="16">
        <f t="shared" si="0"/>
        <v>0</v>
      </c>
      <c r="H22" s="15"/>
      <c r="I22" s="15">
        <f t="shared" si="1"/>
        <v>70</v>
      </c>
      <c r="J22" s="16">
        <f t="shared" si="2"/>
        <v>9</v>
      </c>
      <c r="K22" s="15">
        <f t="shared" si="3"/>
        <v>60</v>
      </c>
      <c r="L22" s="16">
        <f t="shared" si="2"/>
        <v>-1</v>
      </c>
      <c r="N22">
        <v>83</v>
      </c>
      <c r="O22" t="s">
        <v>53</v>
      </c>
      <c r="P22">
        <v>70</v>
      </c>
    </row>
    <row r="23" spans="1:16">
      <c r="A23" s="13">
        <v>84</v>
      </c>
      <c r="B23" s="14">
        <v>44</v>
      </c>
      <c r="C23" s="15" t="s">
        <v>43</v>
      </c>
      <c r="D23" s="16">
        <v>44</v>
      </c>
      <c r="E23" s="15" t="s">
        <v>53</v>
      </c>
      <c r="F23" s="15"/>
      <c r="G23" s="16">
        <f t="shared" si="0"/>
        <v>0</v>
      </c>
      <c r="H23" s="15" t="s">
        <v>55</v>
      </c>
      <c r="I23" s="15">
        <f t="shared" si="1"/>
        <v>60</v>
      </c>
      <c r="J23" s="16">
        <f t="shared" si="2"/>
        <v>6</v>
      </c>
      <c r="K23" s="15">
        <f t="shared" si="3"/>
        <v>60</v>
      </c>
      <c r="L23" s="16">
        <f t="shared" si="2"/>
        <v>6</v>
      </c>
      <c r="N23">
        <v>84</v>
      </c>
      <c r="O23" t="s">
        <v>53</v>
      </c>
      <c r="P23">
        <v>40</v>
      </c>
    </row>
    <row r="24" spans="1:16">
      <c r="A24" s="9">
        <v>86</v>
      </c>
      <c r="B24" s="10">
        <v>25</v>
      </c>
      <c r="C24" t="s">
        <v>43</v>
      </c>
      <c r="D24" s="3">
        <v>26</v>
      </c>
      <c r="E24" t="s">
        <v>53</v>
      </c>
      <c r="F24" t="s">
        <v>45</v>
      </c>
      <c r="G24" s="3">
        <f t="shared" si="0"/>
        <v>1</v>
      </c>
      <c r="H24" t="s">
        <v>54</v>
      </c>
      <c r="I24">
        <f t="shared" si="1"/>
        <v>40</v>
      </c>
      <c r="J24" s="3">
        <f t="shared" si="2"/>
        <v>4</v>
      </c>
      <c r="K24">
        <f t="shared" si="3"/>
        <v>40</v>
      </c>
      <c r="L24" s="3">
        <f t="shared" si="2"/>
        <v>4</v>
      </c>
      <c r="N24">
        <v>86</v>
      </c>
      <c r="O24" t="s">
        <v>53</v>
      </c>
      <c r="P24">
        <v>30</v>
      </c>
    </row>
    <row r="25" spans="1:16">
      <c r="A25" s="9">
        <v>87</v>
      </c>
      <c r="B25" s="10">
        <v>27</v>
      </c>
      <c r="C25" t="s">
        <v>46</v>
      </c>
      <c r="D25" s="3"/>
      <c r="E25" t="s">
        <v>53</v>
      </c>
      <c r="F25" t="s">
        <v>18</v>
      </c>
      <c r="G25" s="3" t="str">
        <f t="shared" si="0"/>
        <v/>
      </c>
      <c r="H25" t="s">
        <v>56</v>
      </c>
      <c r="I25">
        <f t="shared" si="1"/>
        <v>40</v>
      </c>
      <c r="J25" s="3">
        <f t="shared" si="2"/>
        <v>3</v>
      </c>
      <c r="K25">
        <f t="shared" si="3"/>
        <v>40</v>
      </c>
      <c r="L25" s="3">
        <f t="shared" si="2"/>
        <v>3</v>
      </c>
      <c r="N25">
        <v>87</v>
      </c>
      <c r="O25" t="s">
        <v>53</v>
      </c>
      <c r="P25">
        <v>30</v>
      </c>
    </row>
    <row r="26" spans="1:16">
      <c r="A26" s="9">
        <v>88</v>
      </c>
      <c r="B26" s="10">
        <v>33</v>
      </c>
      <c r="C26" t="s">
        <v>43</v>
      </c>
      <c r="D26" s="3">
        <v>32</v>
      </c>
      <c r="E26" t="s">
        <v>53</v>
      </c>
      <c r="F26" t="s">
        <v>45</v>
      </c>
      <c r="G26" s="3">
        <f t="shared" si="0"/>
        <v>-1</v>
      </c>
      <c r="H26" t="s">
        <v>54</v>
      </c>
      <c r="I26">
        <f t="shared" si="1"/>
        <v>50</v>
      </c>
      <c r="J26" s="3">
        <f t="shared" si="2"/>
        <v>8</v>
      </c>
      <c r="K26">
        <f t="shared" si="3"/>
        <v>40</v>
      </c>
      <c r="L26" s="3">
        <f t="shared" si="2"/>
        <v>-2</v>
      </c>
      <c r="N26">
        <v>88</v>
      </c>
      <c r="O26" t="s">
        <v>53</v>
      </c>
      <c r="P26">
        <v>40</v>
      </c>
    </row>
    <row r="27" spans="1:16">
      <c r="A27" s="13">
        <v>89</v>
      </c>
      <c r="B27" s="14">
        <v>24</v>
      </c>
      <c r="C27" s="15" t="s">
        <v>43</v>
      </c>
      <c r="D27" s="16">
        <v>24</v>
      </c>
      <c r="E27" s="15" t="s">
        <v>53</v>
      </c>
      <c r="F27" s="15" t="s">
        <v>45</v>
      </c>
      <c r="G27" s="16">
        <f t="shared" si="0"/>
        <v>0</v>
      </c>
      <c r="H27" s="15"/>
      <c r="I27" s="15">
        <f t="shared" si="1"/>
        <v>40</v>
      </c>
      <c r="J27" s="16">
        <f t="shared" si="2"/>
        <v>6</v>
      </c>
      <c r="K27" s="15">
        <f t="shared" si="3"/>
        <v>40</v>
      </c>
      <c r="L27" s="16">
        <f t="shared" si="2"/>
        <v>6</v>
      </c>
      <c r="N27">
        <v>89</v>
      </c>
      <c r="O27" t="s">
        <v>53</v>
      </c>
      <c r="P27">
        <v>40</v>
      </c>
    </row>
    <row r="28" spans="1:16">
      <c r="A28" s="13">
        <v>90</v>
      </c>
      <c r="B28" s="14">
        <v>36</v>
      </c>
      <c r="C28" s="15" t="s">
        <v>46</v>
      </c>
      <c r="D28" s="16">
        <v>35</v>
      </c>
      <c r="E28" s="15" t="s">
        <v>53</v>
      </c>
      <c r="F28" s="15" t="s">
        <v>45</v>
      </c>
      <c r="G28" s="16">
        <f t="shared" si="0"/>
        <v>-1</v>
      </c>
      <c r="H28" s="15"/>
      <c r="I28" s="15">
        <f t="shared" si="1"/>
        <v>50</v>
      </c>
      <c r="J28" s="16">
        <f t="shared" si="2"/>
        <v>5</v>
      </c>
      <c r="K28" s="15">
        <f t="shared" si="3"/>
        <v>50</v>
      </c>
      <c r="L28" s="16">
        <f t="shared" si="2"/>
        <v>5</v>
      </c>
      <c r="N28">
        <v>90</v>
      </c>
      <c r="O28" t="s">
        <v>53</v>
      </c>
      <c r="P28">
        <v>40</v>
      </c>
    </row>
    <row r="29" spans="1:16">
      <c r="A29" s="13">
        <v>91</v>
      </c>
      <c r="B29" s="14">
        <v>34</v>
      </c>
      <c r="C29" s="15" t="s">
        <v>43</v>
      </c>
      <c r="D29" s="16">
        <v>36</v>
      </c>
      <c r="E29" s="15" t="s">
        <v>53</v>
      </c>
      <c r="F29" s="15" t="s">
        <v>57</v>
      </c>
      <c r="G29" s="16">
        <f t="shared" si="0"/>
        <v>2</v>
      </c>
      <c r="H29" s="15"/>
      <c r="I29" s="15">
        <f t="shared" si="1"/>
        <v>50</v>
      </c>
      <c r="J29" s="16">
        <f t="shared" si="2"/>
        <v>4</v>
      </c>
      <c r="K29" s="15">
        <f t="shared" si="3"/>
        <v>50</v>
      </c>
      <c r="L29" s="16">
        <f t="shared" si="2"/>
        <v>4</v>
      </c>
      <c r="N29">
        <v>91</v>
      </c>
      <c r="O29" t="s">
        <v>53</v>
      </c>
      <c r="P29">
        <v>50</v>
      </c>
    </row>
    <row r="35" spans="16:20">
      <c r="P35" t="s">
        <v>63</v>
      </c>
      <c r="Q35" t="s">
        <v>64</v>
      </c>
      <c r="S35" t="s">
        <v>65</v>
      </c>
      <c r="T35" t="s">
        <v>66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A1" t="s">
        <v>180</v>
      </c>
    </row>
    <row r="2" spans="1:3" ht="409.5">
      <c r="B2" t="s">
        <v>181</v>
      </c>
      <c r="C2" s="64" t="s">
        <v>182</v>
      </c>
    </row>
    <row r="3" spans="1:3">
      <c r="B3" t="s">
        <v>183</v>
      </c>
      <c r="C3" t="s">
        <v>188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sheetPr codeName="Planilha5"/>
  <dimension ref="A1:BV534"/>
  <sheetViews>
    <sheetView topLeftCell="AA91" zoomScale="85" zoomScaleNormal="85" workbookViewId="0">
      <selection activeCell="AL94" sqref="AL94:AL97"/>
    </sheetView>
  </sheetViews>
  <sheetFormatPr defaultRowHeight="15"/>
  <cols>
    <col min="6" max="6" width="10" bestFit="1" customWidth="1"/>
    <col min="14" max="14" width="18" bestFit="1" customWidth="1"/>
    <col min="64" max="64" width="8.7109375" customWidth="1"/>
    <col min="70" max="70" width="10.5703125" customWidth="1"/>
    <col min="71" max="71" width="1.28515625" customWidth="1"/>
  </cols>
  <sheetData>
    <row r="1" spans="1:11">
      <c r="A1" s="21" t="s">
        <v>58</v>
      </c>
      <c r="B1" s="21" t="s">
        <v>68</v>
      </c>
      <c r="C1" s="21" t="s">
        <v>69</v>
      </c>
      <c r="D1" s="21" t="s">
        <v>70</v>
      </c>
      <c r="E1" s="21" t="s">
        <v>71</v>
      </c>
      <c r="F1" s="21"/>
      <c r="G1" s="21"/>
      <c r="H1" s="21"/>
    </row>
    <row r="2" spans="1:11">
      <c r="A2" s="21" t="s">
        <v>21</v>
      </c>
      <c r="B2" s="22"/>
      <c r="C2" s="22">
        <v>15000</v>
      </c>
      <c r="D2" s="22">
        <v>330</v>
      </c>
      <c r="E2" s="22">
        <v>10</v>
      </c>
      <c r="F2" s="22" t="s">
        <v>73</v>
      </c>
      <c r="G2" s="22" t="s">
        <v>72</v>
      </c>
      <c r="H2" s="22"/>
      <c r="J2" s="19" t="s">
        <v>33</v>
      </c>
      <c r="K2" s="24" t="s">
        <v>75</v>
      </c>
    </row>
    <row r="3" spans="1:11">
      <c r="A3" s="21" t="s">
        <v>21</v>
      </c>
      <c r="B3" s="22">
        <v>5</v>
      </c>
      <c r="C3" s="23">
        <v>0.19118481504971233</v>
      </c>
      <c r="D3" s="23">
        <v>0.25542289214688735</v>
      </c>
      <c r="E3" s="23">
        <v>0.3711429604655761</v>
      </c>
      <c r="F3" s="22">
        <v>2.5189669052120132</v>
      </c>
      <c r="G3" s="22">
        <v>0.32119038548587509</v>
      </c>
      <c r="H3" s="22"/>
      <c r="J3" s="13">
        <v>60</v>
      </c>
      <c r="K3" s="1" t="s">
        <v>23</v>
      </c>
    </row>
    <row r="4" spans="1:11">
      <c r="A4" s="21" t="s">
        <v>21</v>
      </c>
      <c r="B4" s="22">
        <v>15</v>
      </c>
      <c r="C4" s="23">
        <v>0.23851323451964221</v>
      </c>
      <c r="D4" s="23">
        <v>0.31343915870554012</v>
      </c>
      <c r="E4" s="23">
        <v>0.36937825029428994</v>
      </c>
      <c r="F4" s="22">
        <v>0.88652678567450627</v>
      </c>
      <c r="G4" s="22">
        <v>0.74925924185897919</v>
      </c>
      <c r="H4" s="22"/>
      <c r="J4" s="13">
        <v>61</v>
      </c>
      <c r="K4" s="1" t="s">
        <v>23</v>
      </c>
    </row>
    <row r="5" spans="1:11">
      <c r="A5" s="21" t="s">
        <v>21</v>
      </c>
      <c r="B5" s="22">
        <v>30</v>
      </c>
      <c r="C5" s="23">
        <v>0.27230042972568846</v>
      </c>
      <c r="D5" s="23">
        <v>0.34263036213667702</v>
      </c>
      <c r="E5" s="23">
        <v>0.37233806892646054</v>
      </c>
      <c r="F5" s="22">
        <v>0.5241981063282416</v>
      </c>
      <c r="G5" s="22">
        <v>1.0549489861648285</v>
      </c>
      <c r="H5" s="22"/>
      <c r="J5" s="13">
        <v>62</v>
      </c>
      <c r="K5" s="1" t="s">
        <v>23</v>
      </c>
    </row>
    <row r="6" spans="1:11">
      <c r="A6" s="21" t="s">
        <v>21</v>
      </c>
      <c r="B6" s="22">
        <v>60</v>
      </c>
      <c r="C6" s="23">
        <v>0.30807665125736389</v>
      </c>
      <c r="D6" s="23">
        <v>0.37861091749538428</v>
      </c>
      <c r="E6" s="23">
        <v>0.40580906780178766</v>
      </c>
      <c r="F6" s="22">
        <v>0.27429925499779817</v>
      </c>
      <c r="G6" s="22">
        <v>2.1160279871406118</v>
      </c>
      <c r="H6" s="22"/>
      <c r="J6" s="20">
        <v>63</v>
      </c>
      <c r="K6" s="1" t="s">
        <v>23</v>
      </c>
    </row>
    <row r="7" spans="1:11">
      <c r="A7" s="21" t="s">
        <v>21</v>
      </c>
      <c r="B7" s="22">
        <v>100</v>
      </c>
      <c r="C7" s="23">
        <v>0.19833175684720636</v>
      </c>
      <c r="D7" s="23">
        <v>0.43445671073772757</v>
      </c>
      <c r="E7" s="23">
        <v>0.4224114306980285</v>
      </c>
      <c r="F7" s="22">
        <v>0.1003832543059496</v>
      </c>
      <c r="G7" s="22">
        <v>9.4449981556208478</v>
      </c>
      <c r="H7" s="22">
        <v>136.86424756271143</v>
      </c>
      <c r="J7" s="20">
        <v>64</v>
      </c>
      <c r="K7" s="1" t="s">
        <v>23</v>
      </c>
    </row>
    <row r="8" spans="1:11">
      <c r="A8" s="21" t="s">
        <v>22</v>
      </c>
      <c r="B8" s="22">
        <v>5</v>
      </c>
      <c r="C8" s="23">
        <v>0.22950656601577882</v>
      </c>
      <c r="D8" s="23">
        <v>0.30484393755115313</v>
      </c>
      <c r="E8" s="23">
        <v>0.35986821422651155</v>
      </c>
      <c r="F8" s="22">
        <v>1.0348640256896766</v>
      </c>
      <c r="G8" s="22">
        <v>0.3766868576768716</v>
      </c>
      <c r="H8" s="22"/>
      <c r="J8" s="20">
        <v>66</v>
      </c>
      <c r="K8" s="1" t="s">
        <v>23</v>
      </c>
    </row>
    <row r="9" spans="1:11">
      <c r="A9" s="21" t="s">
        <v>22</v>
      </c>
      <c r="B9" s="22">
        <v>15</v>
      </c>
      <c r="C9" s="23">
        <v>0.24504272531724677</v>
      </c>
      <c r="D9" s="23">
        <v>0.29870979803891234</v>
      </c>
      <c r="E9" s="23">
        <v>0.33393096402121109</v>
      </c>
      <c r="F9" s="22">
        <v>1.1556749587515713</v>
      </c>
      <c r="G9" s="22">
        <v>0.53667072721665576</v>
      </c>
      <c r="H9" s="22"/>
      <c r="J9" s="13">
        <v>67</v>
      </c>
      <c r="K9" s="1" t="s">
        <v>23</v>
      </c>
    </row>
    <row r="10" spans="1:11">
      <c r="A10" s="21" t="s">
        <v>22</v>
      </c>
      <c r="B10" s="22">
        <v>30</v>
      </c>
      <c r="C10" s="23">
        <v>0.35718458023624561</v>
      </c>
      <c r="D10" s="23">
        <v>0.41358534277549991</v>
      </c>
      <c r="E10" s="23">
        <v>0.4481386748441431</v>
      </c>
      <c r="F10" s="22">
        <v>0.14615680129645539</v>
      </c>
      <c r="G10" s="22">
        <v>0.84601143808881452</v>
      </c>
      <c r="H10" s="22"/>
      <c r="J10" s="13">
        <v>68</v>
      </c>
      <c r="K10" s="1" t="s">
        <v>23</v>
      </c>
    </row>
    <row r="11" spans="1:11">
      <c r="A11" s="21" t="s">
        <v>22</v>
      </c>
      <c r="B11" s="22">
        <v>60</v>
      </c>
      <c r="C11" s="23">
        <v>0.34984958404981176</v>
      </c>
      <c r="D11" s="23">
        <v>0.39656735453381381</v>
      </c>
      <c r="E11" s="23">
        <v>0.4307331460811285</v>
      </c>
      <c r="F11" s="22">
        <v>0.19854262552504365</v>
      </c>
      <c r="G11" s="22">
        <v>1.4015331145200616</v>
      </c>
      <c r="H11" s="22"/>
      <c r="J11" s="13">
        <v>69</v>
      </c>
      <c r="K11" s="1" t="s">
        <v>23</v>
      </c>
    </row>
    <row r="12" spans="1:11">
      <c r="A12" s="21" t="s">
        <v>22</v>
      </c>
      <c r="B12" s="22">
        <v>100</v>
      </c>
      <c r="C12" s="23">
        <v>0.30254644777361411</v>
      </c>
      <c r="D12" s="23">
        <v>0.3571823256515379</v>
      </c>
      <c r="E12" s="23">
        <v>0.43749089254377244</v>
      </c>
      <c r="F12" s="22">
        <v>0.40340230325783955</v>
      </c>
      <c r="G12" s="22">
        <v>2.1854351151169515</v>
      </c>
      <c r="H12" s="22">
        <v>53.463372526193552</v>
      </c>
      <c r="J12" s="20">
        <v>70</v>
      </c>
      <c r="K12" s="1" t="s">
        <v>21</v>
      </c>
    </row>
    <row r="13" spans="1:11">
      <c r="A13" s="21" t="s">
        <v>23</v>
      </c>
      <c r="B13" s="22">
        <v>5</v>
      </c>
      <c r="C13" s="23">
        <v>0.20835003421186349</v>
      </c>
      <c r="D13" s="23">
        <v>0.26928154500253071</v>
      </c>
      <c r="E13" s="23">
        <v>0.3402128459082589</v>
      </c>
      <c r="F13" s="22">
        <v>1.962841381330285</v>
      </c>
      <c r="G13" s="22">
        <v>0.3046575539533361</v>
      </c>
      <c r="H13" s="22"/>
      <c r="J13" s="20">
        <v>71</v>
      </c>
      <c r="K13" s="1" t="s">
        <v>21</v>
      </c>
    </row>
    <row r="14" spans="1:11">
      <c r="A14" s="21" t="s">
        <v>23</v>
      </c>
      <c r="B14" s="22">
        <v>15</v>
      </c>
      <c r="C14" s="23">
        <v>0.24504255474942735</v>
      </c>
      <c r="D14" s="23">
        <v>0.29636471730238606</v>
      </c>
      <c r="E14" s="23">
        <v>0.34545348600837594</v>
      </c>
      <c r="F14" s="22">
        <v>1.2055019140705623</v>
      </c>
      <c r="G14" s="22">
        <v>0.51322162552958717</v>
      </c>
      <c r="H14" s="22"/>
      <c r="J14" s="20">
        <v>72</v>
      </c>
      <c r="K14" s="1" t="s">
        <v>21</v>
      </c>
    </row>
    <row r="15" spans="1:11">
      <c r="A15" s="21" t="s">
        <v>23</v>
      </c>
      <c r="B15" s="22">
        <v>30</v>
      </c>
      <c r="C15" s="23">
        <v>0.23124160174690789</v>
      </c>
      <c r="D15" s="23">
        <v>0.30528939714120201</v>
      </c>
      <c r="E15" s="23">
        <v>0.36036924268026516</v>
      </c>
      <c r="F15" s="22">
        <v>1.0265993821682271</v>
      </c>
      <c r="G15" s="22">
        <v>1.1107169309144118</v>
      </c>
      <c r="H15" s="22"/>
      <c r="J15" s="13">
        <v>73</v>
      </c>
      <c r="K15" s="1" t="s">
        <v>62</v>
      </c>
    </row>
    <row r="16" spans="1:11">
      <c r="A16" s="21" t="s">
        <v>23</v>
      </c>
      <c r="B16" s="22">
        <v>60</v>
      </c>
      <c r="C16" s="23">
        <v>0.31932938613233713</v>
      </c>
      <c r="D16" s="23">
        <v>0.40606930583532663</v>
      </c>
      <c r="E16" s="23">
        <v>0.4742691744105218</v>
      </c>
      <c r="F16" s="22">
        <v>0.16733013073531844</v>
      </c>
      <c r="G16" s="22">
        <v>2.6021975910896851</v>
      </c>
      <c r="H16" s="22"/>
      <c r="J16" s="13">
        <v>74</v>
      </c>
      <c r="K16" s="1" t="s">
        <v>62</v>
      </c>
    </row>
    <row r="17" spans="1:73">
      <c r="A17" s="21" t="s">
        <v>23</v>
      </c>
      <c r="B17" s="22">
        <v>100</v>
      </c>
      <c r="C17" s="23">
        <v>0.28368808011959401</v>
      </c>
      <c r="D17" s="23">
        <v>0.38423151713517911</v>
      </c>
      <c r="E17" s="23">
        <v>0.48637213330699369</v>
      </c>
      <c r="F17" s="22">
        <v>0.24790581316698376</v>
      </c>
      <c r="G17" s="22">
        <v>4.0217374806234041</v>
      </c>
      <c r="H17" s="22">
        <v>85.525311821104253</v>
      </c>
      <c r="J17" s="13">
        <v>76</v>
      </c>
      <c r="K17" s="1" t="s">
        <v>62</v>
      </c>
    </row>
    <row r="18" spans="1:73">
      <c r="A18" s="21" t="s">
        <v>62</v>
      </c>
      <c r="B18" s="22">
        <v>5</v>
      </c>
      <c r="C18" s="23">
        <v>0.20302732382804814</v>
      </c>
      <c r="D18" s="23">
        <v>0.27823185499870928</v>
      </c>
      <c r="E18" s="23">
        <v>0.36994851354201003</v>
      </c>
      <c r="F18" s="22">
        <v>1.6707748951564843</v>
      </c>
      <c r="G18" s="22">
        <v>0.37602265585330574</v>
      </c>
      <c r="H18" s="22"/>
      <c r="J18" s="20">
        <v>77</v>
      </c>
      <c r="K18" s="1" t="s">
        <v>62</v>
      </c>
    </row>
    <row r="19" spans="1:73">
      <c r="A19" s="21" t="s">
        <v>62</v>
      </c>
      <c r="B19" s="22">
        <v>15</v>
      </c>
      <c r="C19" s="23">
        <v>0.22389512756097799</v>
      </c>
      <c r="D19" s="23">
        <v>0.31525898010435088</v>
      </c>
      <c r="E19" s="23">
        <v>0.37533477351271122</v>
      </c>
      <c r="F19" s="22">
        <v>0.85795749185324499</v>
      </c>
      <c r="G19" s="22">
        <v>0.91363852543372892</v>
      </c>
      <c r="H19" s="22"/>
      <c r="J19" s="20">
        <v>80</v>
      </c>
      <c r="K19" s="1" t="s">
        <v>62</v>
      </c>
    </row>
    <row r="20" spans="1:73">
      <c r="A20" s="21" t="s">
        <v>62</v>
      </c>
      <c r="B20" s="22">
        <v>30</v>
      </c>
      <c r="C20" s="23">
        <v>0.23259438544380129</v>
      </c>
      <c r="D20" s="23">
        <v>0.32229388921304486</v>
      </c>
      <c r="E20" s="23">
        <v>0.38632113658935707</v>
      </c>
      <c r="F20" s="22">
        <v>0.75591292502648111</v>
      </c>
      <c r="G20" s="22">
        <v>1.3454925565386535</v>
      </c>
      <c r="H20" s="22"/>
      <c r="J20" s="20">
        <v>81</v>
      </c>
      <c r="K20" s="1" t="s">
        <v>62</v>
      </c>
    </row>
    <row r="21" spans="1:73">
      <c r="A21" s="21" t="s">
        <v>62</v>
      </c>
      <c r="B21" s="22">
        <v>60</v>
      </c>
      <c r="C21" s="23">
        <v>0.30379765114657264</v>
      </c>
      <c r="D21" s="23">
        <v>0.39633949332201884</v>
      </c>
      <c r="E21" s="23">
        <v>0.44379930170583681</v>
      </c>
      <c r="F21" s="22">
        <v>0.19935862072243526</v>
      </c>
      <c r="G21" s="22">
        <v>2.7762552652633858</v>
      </c>
      <c r="H21" s="22"/>
      <c r="J21" s="13">
        <v>82</v>
      </c>
      <c r="K21" s="1" t="s">
        <v>62</v>
      </c>
    </row>
    <row r="22" spans="1:73">
      <c r="A22" s="21" t="s">
        <v>62</v>
      </c>
      <c r="B22" s="22">
        <v>100</v>
      </c>
      <c r="C22" s="23" t="e">
        <v>#DIV/0!</v>
      </c>
      <c r="D22" s="23" t="e">
        <v>#DIV/0!</v>
      </c>
      <c r="E22" s="23" t="e">
        <v>#DIV/0!</v>
      </c>
      <c r="F22" s="22"/>
      <c r="G22" s="22">
        <v>4.4477000000000002</v>
      </c>
      <c r="H22" s="22">
        <v>98.59109003089074</v>
      </c>
      <c r="J22" s="13">
        <v>83</v>
      </c>
      <c r="K22" s="1" t="s">
        <v>62</v>
      </c>
    </row>
    <row r="23" spans="1:73">
      <c r="A23" s="21" t="s">
        <v>74</v>
      </c>
      <c r="B23" s="22">
        <v>5</v>
      </c>
      <c r="C23" s="23">
        <v>0.20801718477635067</v>
      </c>
      <c r="D23" s="23">
        <v>0.27694505742482017</v>
      </c>
      <c r="E23" s="23">
        <v>0.36029313353558917</v>
      </c>
      <c r="F23" s="22">
        <v>1.7099256400453955</v>
      </c>
      <c r="G23" s="22">
        <v>0.34463936324234751</v>
      </c>
      <c r="H23" s="22"/>
      <c r="J23" s="13">
        <v>84</v>
      </c>
      <c r="K23" s="1" t="s">
        <v>62</v>
      </c>
    </row>
    <row r="24" spans="1:73">
      <c r="A24" s="21" t="s">
        <v>74</v>
      </c>
      <c r="B24" s="22">
        <v>15</v>
      </c>
      <c r="C24" s="23">
        <v>0.23812341053682362</v>
      </c>
      <c r="D24" s="23">
        <v>0.30594316353779732</v>
      </c>
      <c r="E24" s="23">
        <v>0.35602436845914709</v>
      </c>
      <c r="F24" s="22">
        <v>1.0145893751963326</v>
      </c>
      <c r="G24" s="22">
        <v>0.67819753000973704</v>
      </c>
      <c r="H24" s="22"/>
      <c r="J24" s="20">
        <v>86</v>
      </c>
      <c r="K24" s="1" t="s">
        <v>62</v>
      </c>
    </row>
    <row r="25" spans="1:73">
      <c r="A25" s="21" t="s">
        <v>74</v>
      </c>
      <c r="B25" s="22">
        <v>30</v>
      </c>
      <c r="C25" s="23">
        <v>0.27333024928816085</v>
      </c>
      <c r="D25" s="23">
        <v>0.34594974781660598</v>
      </c>
      <c r="E25" s="23">
        <v>0.39179178076005644</v>
      </c>
      <c r="F25" s="22">
        <v>0.49379514065385455</v>
      </c>
      <c r="G25" s="22">
        <v>1.0892924779266768</v>
      </c>
      <c r="H25" s="22"/>
      <c r="J25" s="20">
        <v>87</v>
      </c>
      <c r="K25" s="1" t="s">
        <v>62</v>
      </c>
    </row>
    <row r="26" spans="1:73">
      <c r="A26" s="21" t="s">
        <v>74</v>
      </c>
      <c r="B26" s="22">
        <v>60</v>
      </c>
      <c r="C26" s="23">
        <v>0.32026331814652137</v>
      </c>
      <c r="D26" s="23">
        <v>0.39439676779663585</v>
      </c>
      <c r="E26" s="23">
        <v>0.43865267249981871</v>
      </c>
      <c r="F26" s="22">
        <v>0.20645332886232004</v>
      </c>
      <c r="G26" s="22">
        <v>2.2240034895034344</v>
      </c>
      <c r="H26" s="22"/>
      <c r="J26" s="20">
        <v>88</v>
      </c>
      <c r="K26" s="1" t="s">
        <v>62</v>
      </c>
    </row>
    <row r="27" spans="1:73">
      <c r="A27" s="21" t="s">
        <v>74</v>
      </c>
      <c r="B27" s="22">
        <v>100</v>
      </c>
      <c r="C27" s="23">
        <v>0.2615220949134715</v>
      </c>
      <c r="D27" s="23">
        <v>0.39195685117481482</v>
      </c>
      <c r="E27" s="23">
        <v>0.44875815218293152</v>
      </c>
      <c r="F27" s="22">
        <v>0.21572250349446004</v>
      </c>
      <c r="G27" s="22">
        <v>5.2173902504537324</v>
      </c>
      <c r="H27" s="22">
        <v>95.53523111135928</v>
      </c>
      <c r="J27" s="13">
        <v>89</v>
      </c>
      <c r="K27" s="1" t="s">
        <v>22</v>
      </c>
    </row>
    <row r="28" spans="1:73">
      <c r="J28" s="13">
        <v>90</v>
      </c>
      <c r="K28" s="1" t="s">
        <v>22</v>
      </c>
    </row>
    <row r="29" spans="1:73">
      <c r="J29" s="13">
        <v>91</v>
      </c>
      <c r="K29" s="1" t="s">
        <v>22</v>
      </c>
    </row>
    <row r="31" spans="1:73">
      <c r="S31" t="s">
        <v>141</v>
      </c>
      <c r="U31" t="s">
        <v>141</v>
      </c>
      <c r="Z31" t="s">
        <v>141</v>
      </c>
      <c r="AE31" t="s">
        <v>141</v>
      </c>
      <c r="AH31" t="s">
        <v>141</v>
      </c>
      <c r="AO31" t="s">
        <v>141</v>
      </c>
      <c r="AP31" t="s">
        <v>141</v>
      </c>
      <c r="BM31" t="s">
        <v>141</v>
      </c>
      <c r="BP31" t="s">
        <v>141</v>
      </c>
    </row>
    <row r="32" spans="1:73">
      <c r="B32">
        <v>10</v>
      </c>
      <c r="C32">
        <v>20</v>
      </c>
      <c r="D32">
        <v>60</v>
      </c>
      <c r="E32">
        <v>100</v>
      </c>
      <c r="F32">
        <v>330</v>
      </c>
      <c r="G32">
        <v>1000</v>
      </c>
      <c r="H32">
        <v>3000</v>
      </c>
      <c r="I32">
        <v>15000</v>
      </c>
      <c r="P32" t="s">
        <v>140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3</v>
      </c>
      <c r="AV32">
        <v>3</v>
      </c>
      <c r="AW32">
        <v>3</v>
      </c>
      <c r="AX32">
        <v>3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3</v>
      </c>
      <c r="BE32">
        <v>3</v>
      </c>
      <c r="BF32">
        <v>3</v>
      </c>
      <c r="BG32">
        <v>3</v>
      </c>
      <c r="BH32">
        <v>3</v>
      </c>
      <c r="BI32">
        <v>3</v>
      </c>
      <c r="BJ32">
        <v>4</v>
      </c>
      <c r="BK32">
        <v>4</v>
      </c>
      <c r="BL32">
        <v>4</v>
      </c>
      <c r="BM32">
        <v>4</v>
      </c>
      <c r="BN32">
        <v>4</v>
      </c>
      <c r="BO32">
        <v>4</v>
      </c>
      <c r="BP32">
        <v>4</v>
      </c>
      <c r="BQ32">
        <v>4</v>
      </c>
      <c r="BR32">
        <v>4</v>
      </c>
      <c r="BS32">
        <v>4</v>
      </c>
      <c r="BT32">
        <v>4</v>
      </c>
      <c r="BU32">
        <v>4</v>
      </c>
    </row>
    <row r="33" spans="1:73" ht="15.75">
      <c r="B33" s="29" t="s">
        <v>135</v>
      </c>
      <c r="C33" s="29" t="s">
        <v>135</v>
      </c>
      <c r="D33" s="29" t="s">
        <v>135</v>
      </c>
      <c r="E33" s="29" t="s">
        <v>135</v>
      </c>
      <c r="F33" s="29" t="s">
        <v>135</v>
      </c>
      <c r="G33" s="29" t="s">
        <v>135</v>
      </c>
      <c r="H33" s="29" t="s">
        <v>135</v>
      </c>
      <c r="I33" s="29" t="s">
        <v>135</v>
      </c>
      <c r="P33" t="s">
        <v>139</v>
      </c>
      <c r="Q33">
        <v>5</v>
      </c>
      <c r="R33">
        <v>5</v>
      </c>
      <c r="S33">
        <v>5</v>
      </c>
      <c r="T33">
        <v>15</v>
      </c>
      <c r="U33">
        <v>15</v>
      </c>
      <c r="V33">
        <v>15</v>
      </c>
      <c r="W33">
        <v>30</v>
      </c>
      <c r="X33">
        <v>30</v>
      </c>
      <c r="Y33">
        <v>30</v>
      </c>
      <c r="Z33">
        <v>60</v>
      </c>
      <c r="AA33">
        <v>60</v>
      </c>
      <c r="AB33">
        <v>60</v>
      </c>
      <c r="AC33">
        <v>100</v>
      </c>
      <c r="AD33">
        <v>100</v>
      </c>
      <c r="AE33">
        <v>100</v>
      </c>
      <c r="AF33">
        <v>5</v>
      </c>
      <c r="AG33">
        <v>5</v>
      </c>
      <c r="AH33">
        <v>5</v>
      </c>
      <c r="AI33">
        <v>15</v>
      </c>
      <c r="AJ33">
        <v>15</v>
      </c>
      <c r="AK33">
        <v>15</v>
      </c>
      <c r="AL33">
        <v>30</v>
      </c>
      <c r="AM33">
        <v>30</v>
      </c>
      <c r="AN33">
        <v>30</v>
      </c>
      <c r="AO33">
        <v>60</v>
      </c>
      <c r="AP33">
        <v>60</v>
      </c>
      <c r="AQ33">
        <v>60</v>
      </c>
      <c r="AR33">
        <v>100</v>
      </c>
      <c r="AS33">
        <v>100</v>
      </c>
      <c r="AT33">
        <v>100</v>
      </c>
      <c r="AU33">
        <v>5</v>
      </c>
      <c r="AV33">
        <v>5</v>
      </c>
      <c r="AW33">
        <v>5</v>
      </c>
      <c r="AX33">
        <v>15</v>
      </c>
      <c r="AY33">
        <v>15</v>
      </c>
      <c r="AZ33">
        <v>15</v>
      </c>
      <c r="BA33">
        <v>30</v>
      </c>
      <c r="BB33">
        <v>30</v>
      </c>
      <c r="BC33">
        <v>30</v>
      </c>
      <c r="BD33">
        <v>60</v>
      </c>
      <c r="BE33">
        <v>60</v>
      </c>
      <c r="BF33">
        <v>60</v>
      </c>
      <c r="BG33">
        <v>100</v>
      </c>
      <c r="BH33">
        <v>100</v>
      </c>
      <c r="BI33">
        <v>100</v>
      </c>
      <c r="BJ33">
        <v>5</v>
      </c>
      <c r="BK33">
        <v>5</v>
      </c>
      <c r="BL33">
        <v>5</v>
      </c>
      <c r="BM33">
        <v>15</v>
      </c>
      <c r="BN33">
        <v>15</v>
      </c>
      <c r="BO33">
        <v>15</v>
      </c>
      <c r="BP33">
        <v>30</v>
      </c>
      <c r="BQ33">
        <v>30</v>
      </c>
      <c r="BR33">
        <v>30</v>
      </c>
      <c r="BS33">
        <v>60</v>
      </c>
      <c r="BT33">
        <v>60</v>
      </c>
      <c r="BU33">
        <v>60</v>
      </c>
    </row>
    <row r="34" spans="1:73" ht="17.25">
      <c r="A34" s="25" t="s">
        <v>76</v>
      </c>
      <c r="B34" s="26" t="s">
        <v>134</v>
      </c>
      <c r="C34" s="26" t="s">
        <v>134</v>
      </c>
      <c r="D34" s="26" t="s">
        <v>134</v>
      </c>
      <c r="E34" s="26" t="s">
        <v>134</v>
      </c>
      <c r="F34" s="26" t="s">
        <v>134</v>
      </c>
      <c r="G34" s="26" t="s">
        <v>134</v>
      </c>
      <c r="H34" s="26" t="s">
        <v>134</v>
      </c>
      <c r="I34" s="26" t="s">
        <v>134</v>
      </c>
      <c r="J34" s="30" t="s">
        <v>58</v>
      </c>
      <c r="K34" s="30" t="s">
        <v>67</v>
      </c>
      <c r="L34" s="30" t="s">
        <v>136</v>
      </c>
      <c r="M34" t="str">
        <f>J34</f>
        <v>Trincheira</v>
      </c>
      <c r="N34" s="31" t="s">
        <v>142</v>
      </c>
      <c r="P34" t="s">
        <v>138</v>
      </c>
      <c r="Q34">
        <v>1</v>
      </c>
      <c r="R34">
        <v>2</v>
      </c>
      <c r="S34">
        <v>3</v>
      </c>
      <c r="T34">
        <v>1</v>
      </c>
      <c r="U34">
        <v>2</v>
      </c>
      <c r="V34">
        <v>3</v>
      </c>
      <c r="W34">
        <v>1</v>
      </c>
      <c r="X34">
        <v>2</v>
      </c>
      <c r="Y34">
        <v>3</v>
      </c>
      <c r="Z34">
        <v>1</v>
      </c>
      <c r="AA34">
        <v>2</v>
      </c>
      <c r="AB34">
        <v>3</v>
      </c>
      <c r="AC34">
        <v>1</v>
      </c>
      <c r="AD34">
        <v>2</v>
      </c>
      <c r="AE34">
        <v>3</v>
      </c>
      <c r="AF34">
        <v>1</v>
      </c>
      <c r="AG34">
        <v>2</v>
      </c>
      <c r="AH34">
        <v>3</v>
      </c>
      <c r="AI34">
        <v>1</v>
      </c>
      <c r="AJ34">
        <v>2</v>
      </c>
      <c r="AK34">
        <v>3</v>
      </c>
      <c r="AL34">
        <v>1</v>
      </c>
      <c r="AM34">
        <v>2</v>
      </c>
      <c r="AN34">
        <v>3</v>
      </c>
      <c r="AO34">
        <v>1</v>
      </c>
      <c r="AP34">
        <v>2</v>
      </c>
      <c r="AQ34">
        <v>3</v>
      </c>
      <c r="AR34">
        <v>1</v>
      </c>
      <c r="AS34">
        <v>2</v>
      </c>
      <c r="AT34">
        <v>3</v>
      </c>
      <c r="AU34">
        <v>1</v>
      </c>
      <c r="AV34">
        <v>2</v>
      </c>
      <c r="AW34">
        <v>3</v>
      </c>
      <c r="AX34">
        <v>1</v>
      </c>
      <c r="AY34">
        <v>2</v>
      </c>
      <c r="AZ34">
        <v>3</v>
      </c>
      <c r="BA34">
        <v>1</v>
      </c>
      <c r="BB34">
        <v>2</v>
      </c>
      <c r="BC34">
        <v>3</v>
      </c>
      <c r="BD34">
        <v>1</v>
      </c>
      <c r="BE34">
        <v>2</v>
      </c>
      <c r="BF34">
        <v>3</v>
      </c>
      <c r="BG34">
        <v>1</v>
      </c>
      <c r="BH34">
        <v>2</v>
      </c>
      <c r="BI34">
        <v>3</v>
      </c>
      <c r="BJ34">
        <v>1</v>
      </c>
      <c r="BK34">
        <v>2</v>
      </c>
      <c r="BL34">
        <v>3</v>
      </c>
      <c r="BM34">
        <v>1</v>
      </c>
      <c r="BN34">
        <v>2</v>
      </c>
      <c r="BO34">
        <v>3</v>
      </c>
      <c r="BP34">
        <v>1</v>
      </c>
      <c r="BQ34">
        <v>2</v>
      </c>
      <c r="BR34">
        <v>3</v>
      </c>
      <c r="BS34">
        <v>1</v>
      </c>
      <c r="BT34">
        <v>2</v>
      </c>
      <c r="BU34">
        <v>3</v>
      </c>
    </row>
    <row r="35" spans="1:73" ht="15.75">
      <c r="A35" s="1" t="s">
        <v>77</v>
      </c>
      <c r="B35" s="27">
        <v>0.40392863902256698</v>
      </c>
      <c r="C35" s="27">
        <v>0.36246527990707206</v>
      </c>
      <c r="D35" s="27">
        <v>0.31321150185962077</v>
      </c>
      <c r="E35" s="27">
        <v>0.31026030786422082</v>
      </c>
      <c r="F35" s="27">
        <v>0.27425940719983882</v>
      </c>
      <c r="G35" s="27">
        <v>0.2631511863227432</v>
      </c>
      <c r="H35" s="27">
        <v>0.24478412804081318</v>
      </c>
      <c r="I35" s="27">
        <v>0.1956220019807966</v>
      </c>
      <c r="J35" s="2">
        <v>1</v>
      </c>
      <c r="K35" s="2">
        <v>5</v>
      </c>
      <c r="L35" s="2">
        <v>1</v>
      </c>
      <c r="M35" t="s">
        <v>21</v>
      </c>
      <c r="P35" t="s">
        <v>137</v>
      </c>
      <c r="Q35" s="29" t="s">
        <v>135</v>
      </c>
      <c r="R35" s="29" t="s">
        <v>135</v>
      </c>
      <c r="S35" s="29" t="s">
        <v>135</v>
      </c>
      <c r="T35" s="29" t="s">
        <v>135</v>
      </c>
      <c r="U35" s="29" t="s">
        <v>135</v>
      </c>
      <c r="V35" s="29" t="s">
        <v>135</v>
      </c>
      <c r="W35" s="29" t="s">
        <v>135</v>
      </c>
      <c r="X35" s="29" t="s">
        <v>135</v>
      </c>
      <c r="Y35" s="29" t="s">
        <v>135</v>
      </c>
      <c r="Z35" s="29" t="s">
        <v>135</v>
      </c>
      <c r="AA35" s="29" t="s">
        <v>135</v>
      </c>
      <c r="AB35" s="29" t="s">
        <v>135</v>
      </c>
      <c r="AC35" s="29" t="s">
        <v>135</v>
      </c>
      <c r="AD35" s="29" t="s">
        <v>135</v>
      </c>
      <c r="AE35" s="29" t="s">
        <v>135</v>
      </c>
      <c r="AF35" s="29" t="s">
        <v>135</v>
      </c>
      <c r="AG35" s="29" t="s">
        <v>135</v>
      </c>
      <c r="AH35" s="29" t="s">
        <v>135</v>
      </c>
      <c r="AI35" s="29" t="s">
        <v>135</v>
      </c>
      <c r="AJ35" s="29" t="s">
        <v>135</v>
      </c>
      <c r="AK35" s="29" t="s">
        <v>135</v>
      </c>
      <c r="AL35" s="29" t="s">
        <v>135</v>
      </c>
      <c r="AM35" s="29" t="s">
        <v>135</v>
      </c>
      <c r="AN35" s="29" t="s">
        <v>135</v>
      </c>
      <c r="AO35" s="29" t="s">
        <v>135</v>
      </c>
      <c r="AP35" s="29" t="s">
        <v>135</v>
      </c>
      <c r="AQ35" s="29" t="s">
        <v>135</v>
      </c>
      <c r="AR35" s="29" t="s">
        <v>135</v>
      </c>
      <c r="AS35" s="29" t="s">
        <v>135</v>
      </c>
      <c r="AT35" s="29" t="s">
        <v>135</v>
      </c>
      <c r="AU35" s="29" t="s">
        <v>135</v>
      </c>
      <c r="AV35" s="29" t="s">
        <v>135</v>
      </c>
      <c r="AW35" s="29" t="s">
        <v>135</v>
      </c>
      <c r="AX35" s="29" t="s">
        <v>135</v>
      </c>
      <c r="AY35" s="29" t="s">
        <v>135</v>
      </c>
      <c r="AZ35" s="29" t="s">
        <v>135</v>
      </c>
      <c r="BA35" s="29" t="s">
        <v>135</v>
      </c>
      <c r="BB35" s="29" t="s">
        <v>135</v>
      </c>
      <c r="BC35" s="29" t="s">
        <v>135</v>
      </c>
      <c r="BD35" s="29" t="s">
        <v>135</v>
      </c>
      <c r="BE35" s="29" t="s">
        <v>135</v>
      </c>
      <c r="BF35" s="29" t="s">
        <v>135</v>
      </c>
      <c r="BG35" s="29" t="s">
        <v>135</v>
      </c>
      <c r="BH35" s="29" t="s">
        <v>135</v>
      </c>
      <c r="BI35" s="29" t="s">
        <v>135</v>
      </c>
      <c r="BJ35" s="29" t="s">
        <v>135</v>
      </c>
      <c r="BK35" s="29" t="s">
        <v>135</v>
      </c>
      <c r="BL35" s="29" t="s">
        <v>135</v>
      </c>
      <c r="BM35" s="29" t="s">
        <v>135</v>
      </c>
      <c r="BN35" s="29" t="s">
        <v>135</v>
      </c>
      <c r="BO35" s="29" t="s">
        <v>135</v>
      </c>
      <c r="BP35" s="29" t="s">
        <v>135</v>
      </c>
      <c r="BQ35" s="29" t="s">
        <v>135</v>
      </c>
      <c r="BR35" s="29" t="s">
        <v>135</v>
      </c>
      <c r="BS35" s="29" t="s">
        <v>135</v>
      </c>
      <c r="BT35" s="29" t="s">
        <v>135</v>
      </c>
      <c r="BU35" s="29" t="s">
        <v>135</v>
      </c>
    </row>
    <row r="36" spans="1:73">
      <c r="A36" t="s">
        <v>78</v>
      </c>
      <c r="B36" s="27">
        <v>0.32018570906866162</v>
      </c>
      <c r="C36" s="27">
        <v>0.35637885080932596</v>
      </c>
      <c r="D36" s="27">
        <v>0.3174555434327706</v>
      </c>
      <c r="E36" s="27">
        <v>0.31597977822418061</v>
      </c>
      <c r="F36" s="27">
        <v>0.29358504118383061</v>
      </c>
      <c r="G36" s="27">
        <v>0.26945628002338773</v>
      </c>
      <c r="H36" s="27">
        <v>0.24940432025167367</v>
      </c>
      <c r="I36" s="27">
        <v>0.2014419509725057</v>
      </c>
      <c r="J36" s="2">
        <v>1</v>
      </c>
      <c r="K36" s="2">
        <v>5</v>
      </c>
      <c r="L36" s="2">
        <v>2</v>
      </c>
      <c r="M36" t="s">
        <v>21</v>
      </c>
      <c r="P36">
        <v>10</v>
      </c>
      <c r="Q36">
        <f>AVERAGEIFS($B$35:$B$91,$J$35:$J$91,Q$32,$K$35:$K$91,Q$33,$L$35:$L$91,Q$34)</f>
        <v>0.40392863902256698</v>
      </c>
      <c r="R36">
        <f t="shared" ref="R36:BU36" si="0">AVERAGEIFS($B$35:$B$91,$J$35:$J$91,R$32,$K$35:$K$91,R$33,$L$35:$L$91,R$34)</f>
        <v>0.32018570906866162</v>
      </c>
      <c r="S36">
        <f t="shared" si="0"/>
        <v>0.38931453330549975</v>
      </c>
      <c r="T36">
        <f t="shared" si="0"/>
        <v>0.35613518333002075</v>
      </c>
      <c r="U36">
        <f t="shared" si="0"/>
        <v>0.37035674193471563</v>
      </c>
      <c r="V36">
        <f t="shared" si="0"/>
        <v>0.38164282561813334</v>
      </c>
      <c r="W36">
        <f t="shared" si="0"/>
        <v>0.36646122391111186</v>
      </c>
      <c r="X36">
        <f t="shared" si="0"/>
        <v>0.39486190758538786</v>
      </c>
      <c r="Y36">
        <f t="shared" si="0"/>
        <v>0.35569107528288191</v>
      </c>
      <c r="Z36">
        <f t="shared" si="0"/>
        <v>0.39583641344274129</v>
      </c>
      <c r="AA36">
        <f t="shared" si="0"/>
        <v>0.42709185067751509</v>
      </c>
      <c r="AB36">
        <f t="shared" si="0"/>
        <v>0.39449893928510665</v>
      </c>
      <c r="AC36">
        <f t="shared" si="0"/>
        <v>0.45374485579541701</v>
      </c>
      <c r="AD36">
        <f t="shared" si="0"/>
        <v>0.45500163297439178</v>
      </c>
      <c r="AE36">
        <f t="shared" si="0"/>
        <v>0.35848780332427677</v>
      </c>
      <c r="AF36">
        <f t="shared" si="0"/>
        <v>0.36029858233963064</v>
      </c>
      <c r="AG36">
        <f t="shared" si="0"/>
        <v>0.36201399791037864</v>
      </c>
      <c r="AH36">
        <f t="shared" si="0"/>
        <v>0.35729206242952538</v>
      </c>
      <c r="AI36">
        <f t="shared" si="0"/>
        <v>0.32870084458730209</v>
      </c>
      <c r="AJ36">
        <f t="shared" si="0"/>
        <v>0.33975253836887082</v>
      </c>
      <c r="AK36">
        <f t="shared" si="0"/>
        <v>0.33333950910746035</v>
      </c>
      <c r="AL36">
        <f t="shared" si="0"/>
        <v>0.4587964180421783</v>
      </c>
      <c r="AM36">
        <f t="shared" si="0"/>
        <v>0.44154437924861373</v>
      </c>
      <c r="AN36">
        <f t="shared" si="0"/>
        <v>0.44407522724163717</v>
      </c>
      <c r="AO36">
        <f t="shared" si="0"/>
        <v>0.4386495613603531</v>
      </c>
      <c r="AP36">
        <f t="shared" si="0"/>
        <v>0.44335957364364631</v>
      </c>
      <c r="AQ36">
        <f t="shared" si="0"/>
        <v>0.4101903032393861</v>
      </c>
      <c r="AR36">
        <f t="shared" si="0"/>
        <v>0.43413601772645477</v>
      </c>
      <c r="AS36">
        <f t="shared" si="0"/>
        <v>0.45581601074033645</v>
      </c>
      <c r="AT36">
        <f t="shared" si="0"/>
        <v>0.4225206491645262</v>
      </c>
      <c r="AU36">
        <f t="shared" si="0"/>
        <v>0.34668755193515988</v>
      </c>
      <c r="AV36">
        <f t="shared" si="0"/>
        <v>0.34232938455777107</v>
      </c>
      <c r="AW36">
        <f t="shared" si="0"/>
        <v>0.33162160123184575</v>
      </c>
      <c r="AX36">
        <f t="shared" si="0"/>
        <v>0.33941071717388954</v>
      </c>
      <c r="AY36">
        <f t="shared" si="0"/>
        <v>0.35406449245109772</v>
      </c>
      <c r="AZ36">
        <f t="shared" si="0"/>
        <v>0.34288524840014056</v>
      </c>
      <c r="BA36">
        <f t="shared" si="0"/>
        <v>0.36507088369951723</v>
      </c>
      <c r="BB36">
        <f t="shared" si="0"/>
        <v>0.35793998585039599</v>
      </c>
      <c r="BC36">
        <f t="shared" si="0"/>
        <v>0.35809685849088213</v>
      </c>
      <c r="BD36">
        <f t="shared" si="0"/>
        <v>0.46417698284720588</v>
      </c>
      <c r="BE36">
        <f t="shared" si="0"/>
        <v>0.48204535663354836</v>
      </c>
      <c r="BF36">
        <f t="shared" si="0"/>
        <v>0.47658518375081105</v>
      </c>
      <c r="BG36">
        <f t="shared" si="0"/>
        <v>0.48315038670263577</v>
      </c>
      <c r="BH36">
        <f t="shared" si="0"/>
        <v>0.48896480393446501</v>
      </c>
      <c r="BI36">
        <f t="shared" si="0"/>
        <v>0.48700120928388024</v>
      </c>
      <c r="BJ36">
        <f t="shared" si="0"/>
        <v>0.3807590211129423</v>
      </c>
      <c r="BK36">
        <f t="shared" si="0"/>
        <v>0.37329582280612783</v>
      </c>
      <c r="BL36">
        <f t="shared" si="0"/>
        <v>0.3557906967069599</v>
      </c>
      <c r="BM36">
        <f t="shared" si="0"/>
        <v>0.36808879981664533</v>
      </c>
      <c r="BN36">
        <f t="shared" si="0"/>
        <v>0.3697312928313925</v>
      </c>
      <c r="BO36">
        <f t="shared" si="0"/>
        <v>0.38818422789009571</v>
      </c>
      <c r="BP36">
        <f t="shared" si="0"/>
        <v>0.36380830561327954</v>
      </c>
      <c r="BQ36">
        <f t="shared" si="0"/>
        <v>0.38109198197652805</v>
      </c>
      <c r="BR36">
        <f t="shared" si="0"/>
        <v>0.41406312217826352</v>
      </c>
      <c r="BS36">
        <f t="shared" si="0"/>
        <v>0.4239372178279755</v>
      </c>
      <c r="BT36">
        <f t="shared" si="0"/>
        <v>0.47223032307179585</v>
      </c>
      <c r="BU36">
        <f t="shared" si="0"/>
        <v>0.43523036421773914</v>
      </c>
    </row>
    <row r="37" spans="1:73">
      <c r="A37" t="s">
        <v>79</v>
      </c>
      <c r="B37" s="27">
        <v>0.38931453330549975</v>
      </c>
      <c r="C37" s="27">
        <v>0.38263420766250744</v>
      </c>
      <c r="D37" s="27">
        <v>0.29688480545065271</v>
      </c>
      <c r="E37" s="27">
        <v>0.29380443307082821</v>
      </c>
      <c r="F37" s="27">
        <v>0.19842422805699272</v>
      </c>
      <c r="G37" s="27">
        <v>0.24089996527035257</v>
      </c>
      <c r="H37" s="27">
        <v>0.2173147044585656</v>
      </c>
      <c r="I37" s="27">
        <v>0.17649049219583468</v>
      </c>
      <c r="J37" s="2">
        <v>1</v>
      </c>
      <c r="K37" s="2">
        <v>5</v>
      </c>
      <c r="L37" s="2">
        <v>3</v>
      </c>
      <c r="M37" t="s">
        <v>21</v>
      </c>
      <c r="N37" t="s">
        <v>141</v>
      </c>
      <c r="P37">
        <v>20</v>
      </c>
      <c r="Q37">
        <f>AVERAGEIFS($C$35:$C$91,$J$35:$J$91,Q$32,$K$35:$K$91,Q$33,$L$35:$L$91,Q$34)</f>
        <v>0.36246527990707206</v>
      </c>
      <c r="R37">
        <f t="shared" ref="R37:BT37" si="1">AVERAGEIFS($C$35:$C$91,$J$35:$J$91,R$32,$K$35:$K$91,R$33,$L$35:$L$91,R$34)</f>
        <v>0.35637885080932596</v>
      </c>
      <c r="S37">
        <f t="shared" si="1"/>
        <v>0.38263420766250744</v>
      </c>
      <c r="T37">
        <f t="shared" si="1"/>
        <v>0.34415271830756278</v>
      </c>
      <c r="U37">
        <f t="shared" si="1"/>
        <v>0.17602591970913642</v>
      </c>
      <c r="V37">
        <f t="shared" si="1"/>
        <v>0.36550621280759243</v>
      </c>
      <c r="W37">
        <f t="shared" si="1"/>
        <v>0.36009685936419983</v>
      </c>
      <c r="X37">
        <f t="shared" si="1"/>
        <v>0.38593469192710578</v>
      </c>
      <c r="Y37">
        <f t="shared" si="1"/>
        <v>0.34922865137769576</v>
      </c>
      <c r="Z37">
        <f t="shared" si="1"/>
        <v>0.3795022599291098</v>
      </c>
      <c r="AA37">
        <f t="shared" si="1"/>
        <v>0.40631072632920767</v>
      </c>
      <c r="AB37">
        <f t="shared" si="1"/>
        <v>0.3902498010501762</v>
      </c>
      <c r="AC37">
        <f t="shared" si="1"/>
        <v>0.44897190464789732</v>
      </c>
      <c r="AD37">
        <f t="shared" si="1"/>
        <v>0.45286875680942085</v>
      </c>
      <c r="AE37">
        <f t="shared" si="1"/>
        <v>0.43857160138576834</v>
      </c>
      <c r="AF37">
        <f t="shared" si="1"/>
        <v>0.35448130032296932</v>
      </c>
      <c r="AG37">
        <f t="shared" si="1"/>
        <v>0.35557266877634014</v>
      </c>
      <c r="AH37">
        <f t="shared" si="1"/>
        <v>0.35200904344009537</v>
      </c>
      <c r="AI37">
        <f t="shared" si="1"/>
        <v>0.32006333903410206</v>
      </c>
      <c r="AJ37">
        <f t="shared" si="1"/>
        <v>0.32961539102347281</v>
      </c>
      <c r="AK37">
        <f t="shared" si="1"/>
        <v>0.32379067289475583</v>
      </c>
      <c r="AL37">
        <f t="shared" si="1"/>
        <v>0.45404338737020244</v>
      </c>
      <c r="AM37">
        <f t="shared" si="1"/>
        <v>0.42761618148252611</v>
      </c>
      <c r="AN37">
        <f t="shared" si="1"/>
        <v>0.42643416270765422</v>
      </c>
      <c r="AO37">
        <f t="shared" si="1"/>
        <v>0.42696487182087633</v>
      </c>
      <c r="AP37">
        <f t="shared" si="1"/>
        <v>0.37862139540992956</v>
      </c>
      <c r="AQ37">
        <f t="shared" si="1"/>
        <v>0.40209407464874525</v>
      </c>
      <c r="AR37">
        <f t="shared" si="1"/>
        <v>0.42365949399966002</v>
      </c>
      <c r="AS37">
        <f t="shared" si="1"/>
        <v>0.43242485611362674</v>
      </c>
      <c r="AT37">
        <f t="shared" si="1"/>
        <v>0.41920756014225302</v>
      </c>
      <c r="AU37">
        <f t="shared" si="1"/>
        <v>0.32269308986706957</v>
      </c>
      <c r="AV37">
        <f t="shared" si="1"/>
        <v>0.3274438721515664</v>
      </c>
      <c r="AW37">
        <f t="shared" si="1"/>
        <v>0.32008961302436206</v>
      </c>
      <c r="AX37">
        <f t="shared" si="1"/>
        <v>0.31848891122492307</v>
      </c>
      <c r="AY37">
        <f t="shared" si="1"/>
        <v>0.3441830946185766</v>
      </c>
      <c r="AZ37">
        <f t="shared" si="1"/>
        <v>0.33159957710720278</v>
      </c>
      <c r="BA37">
        <f t="shared" si="1"/>
        <v>0.35568179698313035</v>
      </c>
      <c r="BB37">
        <f t="shared" si="1"/>
        <v>0.34832213583117694</v>
      </c>
      <c r="BC37">
        <f t="shared" si="1"/>
        <v>0.34683840472976812</v>
      </c>
      <c r="BD37">
        <f t="shared" si="1"/>
        <v>0.455033591887755</v>
      </c>
      <c r="BE37">
        <f t="shared" si="1"/>
        <v>0.46599673418349735</v>
      </c>
      <c r="BF37">
        <f t="shared" si="1"/>
        <v>0.46127060701153844</v>
      </c>
      <c r="BG37">
        <f t="shared" si="1"/>
        <v>0.46746624414513144</v>
      </c>
      <c r="BH37">
        <f t="shared" si="1"/>
        <v>0.47006452756629197</v>
      </c>
      <c r="BI37">
        <f t="shared" si="1"/>
        <v>0.46776957730992508</v>
      </c>
      <c r="BJ37">
        <f t="shared" si="1"/>
        <v>0.34396176024789626</v>
      </c>
      <c r="BK37">
        <f t="shared" si="1"/>
        <v>0.33933793277281815</v>
      </c>
      <c r="BL37">
        <f t="shared" si="1"/>
        <v>0.32131260801955913</v>
      </c>
      <c r="BM37">
        <f t="shared" si="1"/>
        <v>0.35343868384832688</v>
      </c>
      <c r="BN37">
        <f t="shared" si="1"/>
        <v>0.35552225877980037</v>
      </c>
      <c r="BO37">
        <f t="shared" si="1"/>
        <v>0.35792416798352678</v>
      </c>
      <c r="BP37">
        <f t="shared" si="1"/>
        <v>0.35315741076276036</v>
      </c>
      <c r="BQ37">
        <f t="shared" si="1"/>
        <v>0.36428401120100834</v>
      </c>
      <c r="BR37">
        <f t="shared" si="1"/>
        <v>0.40722297555707909</v>
      </c>
      <c r="BS37">
        <f t="shared" si="1"/>
        <v>0.41106772806831254</v>
      </c>
      <c r="BT37">
        <f t="shared" si="1"/>
        <v>0.46301111679643892</v>
      </c>
      <c r="BU37">
        <f>AVERAGEIFS($C$35:$C$91,$J$35:$J$91,BU$32,$K$35:$K$91,BU$33,$L$35:$L$91,BU$34)</f>
        <v>0.42622533875619117</v>
      </c>
    </row>
    <row r="38" spans="1:73">
      <c r="A38" t="s">
        <v>80</v>
      </c>
      <c r="B38" s="27">
        <v>0.35613518333002075</v>
      </c>
      <c r="C38" s="27">
        <v>0.34415271830756278</v>
      </c>
      <c r="D38" s="27">
        <v>0.3301855415863385</v>
      </c>
      <c r="E38" s="27">
        <v>0.32810808635024657</v>
      </c>
      <c r="F38" s="27">
        <v>0.30186166528712277</v>
      </c>
      <c r="G38" s="27">
        <v>0.2823669737412971</v>
      </c>
      <c r="H38" s="27">
        <v>0.26509812709128422</v>
      </c>
      <c r="I38" s="27">
        <v>0.23002252127477008</v>
      </c>
      <c r="J38" s="2">
        <v>1</v>
      </c>
      <c r="K38" s="2">
        <v>15</v>
      </c>
      <c r="L38" s="2">
        <v>1</v>
      </c>
      <c r="M38" t="s">
        <v>21</v>
      </c>
      <c r="P38">
        <v>60</v>
      </c>
      <c r="Q38">
        <f>AVERAGEIFS($D$35:$D$91,$J$35:$J$91,Q$32,$K$35:$K$91,Q$33,$L$35:$L$91,Q$34)</f>
        <v>0.31321150185962077</v>
      </c>
      <c r="R38">
        <f t="shared" ref="R38:BU38" si="2">AVERAGEIFS($D$35:$D$91,$J$35:$J$91,R$32,$K$35:$K$91,R$33,$L$35:$L$91,R$34)</f>
        <v>0.3174555434327706</v>
      </c>
      <c r="S38">
        <f t="shared" si="2"/>
        <v>0.29688480545065271</v>
      </c>
      <c r="T38">
        <f t="shared" si="2"/>
        <v>0.3301855415863385</v>
      </c>
      <c r="U38">
        <f t="shared" si="2"/>
        <v>0.34646697630356244</v>
      </c>
      <c r="V38">
        <f t="shared" si="2"/>
        <v>0.34852513561788739</v>
      </c>
      <c r="W38">
        <f t="shared" si="2"/>
        <v>0.35174710995863012</v>
      </c>
      <c r="X38">
        <f t="shared" si="2"/>
        <v>0.37432931157133892</v>
      </c>
      <c r="Y38">
        <f t="shared" si="2"/>
        <v>0.34149583644841314</v>
      </c>
      <c r="Z38">
        <f t="shared" si="2"/>
        <v>0.38181762166747618</v>
      </c>
      <c r="AA38">
        <f t="shared" si="2"/>
        <v>0.39934583219425585</v>
      </c>
      <c r="AB38">
        <f t="shared" si="2"/>
        <v>0.37962695546285058</v>
      </c>
      <c r="AC38">
        <f t="shared" si="2"/>
        <v>0.43861201068428846</v>
      </c>
      <c r="AD38">
        <f t="shared" si="2"/>
        <v>0.44519757194717241</v>
      </c>
      <c r="AE38">
        <f t="shared" si="2"/>
        <v>0.43365578418913991</v>
      </c>
      <c r="AF38">
        <f t="shared" si="2"/>
        <v>0.33531410188345689</v>
      </c>
      <c r="AG38">
        <f t="shared" si="2"/>
        <v>0.33575898968567286</v>
      </c>
      <c r="AH38">
        <f t="shared" si="2"/>
        <v>0.33184428081846745</v>
      </c>
      <c r="AI38">
        <f t="shared" si="2"/>
        <v>0.30781101838154523</v>
      </c>
      <c r="AJ38">
        <f t="shared" si="2"/>
        <v>0.32477932073025573</v>
      </c>
      <c r="AK38">
        <f t="shared" si="2"/>
        <v>0.31674007871444482</v>
      </c>
      <c r="AL38">
        <f t="shared" si="2"/>
        <v>0.44160813270515015</v>
      </c>
      <c r="AM38">
        <f t="shared" si="2"/>
        <v>0.41846123489196563</v>
      </c>
      <c r="AN38">
        <f t="shared" si="2"/>
        <v>0.42762386568992505</v>
      </c>
      <c r="AO38">
        <f t="shared" si="2"/>
        <v>0.40318680725723544</v>
      </c>
      <c r="AP38">
        <f t="shared" si="2"/>
        <v>0.42860100087969333</v>
      </c>
      <c r="AQ38">
        <f t="shared" si="2"/>
        <v>0.39924643562720968</v>
      </c>
      <c r="AR38">
        <f t="shared" si="2"/>
        <v>0.402521021347366</v>
      </c>
      <c r="AS38">
        <f t="shared" si="2"/>
        <v>0.40161423113316652</v>
      </c>
      <c r="AT38">
        <f t="shared" si="2"/>
        <v>0.38180111928184007</v>
      </c>
      <c r="AU38">
        <f t="shared" si="2"/>
        <v>0.29093516864335822</v>
      </c>
      <c r="AV38">
        <f t="shared" si="2"/>
        <v>0.30520910550460956</v>
      </c>
      <c r="AW38">
        <f t="shared" si="2"/>
        <v>0.29606614622478467</v>
      </c>
      <c r="AX38">
        <f t="shared" si="2"/>
        <v>0.31570685616612076</v>
      </c>
      <c r="AY38">
        <f t="shared" si="2"/>
        <v>0.31870347492016032</v>
      </c>
      <c r="AZ38">
        <f t="shared" si="2"/>
        <v>0.31929967064904996</v>
      </c>
      <c r="BA38">
        <f t="shared" si="2"/>
        <v>0.33067540467275297</v>
      </c>
      <c r="BB38">
        <f t="shared" si="2"/>
        <v>0.33642051061434369</v>
      </c>
      <c r="BC38">
        <f t="shared" si="2"/>
        <v>0.33439093935031844</v>
      </c>
      <c r="BD38">
        <f t="shared" si="2"/>
        <v>0.43528536633189174</v>
      </c>
      <c r="BE38">
        <f t="shared" si="2"/>
        <v>0.44357029833053691</v>
      </c>
      <c r="BF38">
        <f t="shared" si="2"/>
        <v>0.44340051444394696</v>
      </c>
      <c r="BG38">
        <f t="shared" si="2"/>
        <v>0.42465378802524584</v>
      </c>
      <c r="BH38">
        <f t="shared" si="2"/>
        <v>0.43690449994221098</v>
      </c>
      <c r="BI38">
        <f t="shared" si="2"/>
        <v>0.43127638297885929</v>
      </c>
      <c r="BJ38">
        <f t="shared" si="2"/>
        <v>0.31975112415060797</v>
      </c>
      <c r="BK38">
        <f t="shared" si="2"/>
        <v>0.31735427688880846</v>
      </c>
      <c r="BL38">
        <f t="shared" si="2"/>
        <v>0.29358889279875511</v>
      </c>
      <c r="BM38">
        <f t="shared" si="2"/>
        <v>0.27937214818065192</v>
      </c>
      <c r="BN38">
        <f t="shared" si="2"/>
        <v>0.34598164269561521</v>
      </c>
      <c r="BO38">
        <f t="shared" si="2"/>
        <v>0.33468038979119041</v>
      </c>
      <c r="BP38">
        <f t="shared" si="2"/>
        <v>0.27612080143297851</v>
      </c>
      <c r="BQ38">
        <f t="shared" si="2"/>
        <v>0.33588113784855644</v>
      </c>
      <c r="BR38">
        <f t="shared" si="2"/>
        <v>0.37568334058871455</v>
      </c>
      <c r="BS38">
        <f t="shared" si="2"/>
        <v>0.39758979538304973</v>
      </c>
      <c r="BT38">
        <f t="shared" si="2"/>
        <v>0.43083796836611254</v>
      </c>
      <c r="BU38">
        <f t="shared" si="2"/>
        <v>0.41814149543997886</v>
      </c>
    </row>
    <row r="39" spans="1:73">
      <c r="A39" t="s">
        <v>81</v>
      </c>
      <c r="B39" s="27">
        <v>0.37035674193471563</v>
      </c>
      <c r="C39" s="27">
        <v>0.17602591970913642</v>
      </c>
      <c r="D39" s="27">
        <v>0.34646697630356244</v>
      </c>
      <c r="E39" s="27">
        <v>0.34571983742534046</v>
      </c>
      <c r="F39" s="27">
        <v>0.31900962252889881</v>
      </c>
      <c r="G39" s="27">
        <v>0.29599774507965682</v>
      </c>
      <c r="H39" s="27">
        <v>0.27825319672188092</v>
      </c>
      <c r="I39" s="27">
        <v>0.23671227509273005</v>
      </c>
      <c r="J39" s="2">
        <v>1</v>
      </c>
      <c r="K39" s="2">
        <v>15</v>
      </c>
      <c r="L39" s="2">
        <v>2</v>
      </c>
      <c r="M39" t="s">
        <v>21</v>
      </c>
      <c r="N39" t="s">
        <v>141</v>
      </c>
      <c r="P39">
        <v>100</v>
      </c>
      <c r="Q39">
        <f>AVERAGEIFS($E$35:$E$91,$J$35:$J$91,Q$32,$K$35:$K$91,Q$33,$L$35:$L$91,Q$34)</f>
        <v>0.31026030786422082</v>
      </c>
      <c r="R39">
        <f t="shared" ref="R39:BU39" si="3">AVERAGEIFS($E$35:$E$91,$J$35:$J$91,R$32,$K$35:$K$91,R$33,$L$35:$L$91,R$34)</f>
        <v>0.31597977822418061</v>
      </c>
      <c r="S39">
        <f t="shared" si="3"/>
        <v>0.29380443307082821</v>
      </c>
      <c r="T39">
        <f t="shared" si="3"/>
        <v>0.32810808635024657</v>
      </c>
      <c r="U39">
        <f t="shared" si="3"/>
        <v>0.34571983742534046</v>
      </c>
      <c r="V39">
        <f t="shared" si="3"/>
        <v>0.34804782966444736</v>
      </c>
      <c r="W39">
        <f t="shared" si="3"/>
        <v>0.35328717484899075</v>
      </c>
      <c r="X39">
        <f t="shared" si="3"/>
        <v>0.37388295078842504</v>
      </c>
      <c r="Y39">
        <f t="shared" si="3"/>
        <v>0.33867888243846012</v>
      </c>
      <c r="Z39">
        <f t="shared" si="3"/>
        <v>0.38000874530937756</v>
      </c>
      <c r="AA39">
        <f t="shared" si="3"/>
        <v>0.39809669357222632</v>
      </c>
      <c r="AB39">
        <f t="shared" si="3"/>
        <v>0.38272062628301906</v>
      </c>
      <c r="AC39">
        <f t="shared" si="3"/>
        <v>0.43700252715779914</v>
      </c>
      <c r="AD39">
        <f t="shared" si="3"/>
        <v>0.43453319112231764</v>
      </c>
      <c r="AE39">
        <f t="shared" si="3"/>
        <v>0.43279368191958173</v>
      </c>
      <c r="AF39">
        <f t="shared" si="3"/>
        <v>0.3341394583993233</v>
      </c>
      <c r="AG39">
        <f t="shared" si="3"/>
        <v>0.33396973159288446</v>
      </c>
      <c r="AH39">
        <f t="shared" si="3"/>
        <v>0.44122509651512015</v>
      </c>
      <c r="AI39">
        <f t="shared" si="3"/>
        <v>0.30535674918250844</v>
      </c>
      <c r="AJ39">
        <f t="shared" si="3"/>
        <v>0.32371910531981934</v>
      </c>
      <c r="AK39">
        <f t="shared" si="3"/>
        <v>0.31389023224786217</v>
      </c>
      <c r="AL39">
        <f t="shared" si="3"/>
        <v>0.43912108177213982</v>
      </c>
      <c r="AM39">
        <f t="shared" si="3"/>
        <v>0.41764083234617183</v>
      </c>
      <c r="AN39">
        <f t="shared" si="3"/>
        <v>0.42678735578051591</v>
      </c>
      <c r="AO39">
        <f t="shared" si="3"/>
        <v>0.40121768628555904</v>
      </c>
      <c r="AP39">
        <f t="shared" si="3"/>
        <v>0.33212436131941442</v>
      </c>
      <c r="AQ39">
        <f t="shared" si="3"/>
        <v>0.39678964902039443</v>
      </c>
      <c r="AR39">
        <f t="shared" si="3"/>
        <v>0.40098199219812009</v>
      </c>
      <c r="AS39">
        <f t="shared" si="3"/>
        <v>0.40025493885461677</v>
      </c>
      <c r="AT39">
        <f t="shared" si="3"/>
        <v>0.38074611328033431</v>
      </c>
      <c r="AU39">
        <f t="shared" si="3"/>
        <v>0.29377003559039933</v>
      </c>
      <c r="AV39">
        <f t="shared" si="3"/>
        <v>0.3021796419244524</v>
      </c>
      <c r="AW39">
        <f t="shared" si="3"/>
        <v>0.29409285467907742</v>
      </c>
      <c r="AX39">
        <f t="shared" si="3"/>
        <v>0.31736105106594908</v>
      </c>
      <c r="AY39">
        <f t="shared" si="3"/>
        <v>0.32224336264943504</v>
      </c>
      <c r="AZ39">
        <f t="shared" si="3"/>
        <v>0.31752936926976549</v>
      </c>
      <c r="BA39">
        <f t="shared" si="3"/>
        <v>0.32747713011398383</v>
      </c>
      <c r="BB39">
        <f t="shared" si="3"/>
        <v>0.33510223387425775</v>
      </c>
      <c r="BC39">
        <f t="shared" si="3"/>
        <v>0.33307187958622758</v>
      </c>
      <c r="BD39">
        <f t="shared" si="3"/>
        <v>0.42619818474309323</v>
      </c>
      <c r="BE39">
        <f t="shared" si="3"/>
        <v>0.44050440583418299</v>
      </c>
      <c r="BF39">
        <f t="shared" si="3"/>
        <v>0.43678950610547018</v>
      </c>
      <c r="BG39">
        <f t="shared" si="3"/>
        <v>0.42829340962351836</v>
      </c>
      <c r="BH39">
        <f t="shared" si="3"/>
        <v>0.43735540116769428</v>
      </c>
      <c r="BI39">
        <f t="shared" si="3"/>
        <v>0.42662326616955104</v>
      </c>
      <c r="BJ39">
        <f t="shared" si="3"/>
        <v>0.31272222979978231</v>
      </c>
      <c r="BK39">
        <f t="shared" si="3"/>
        <v>0.31197884669794629</v>
      </c>
      <c r="BL39">
        <f t="shared" si="3"/>
        <v>0.28821074556127718</v>
      </c>
      <c r="BM39">
        <f t="shared" si="3"/>
        <v>0.33259472138201085</v>
      </c>
      <c r="BN39">
        <f t="shared" si="3"/>
        <v>0.34418467228752581</v>
      </c>
      <c r="BO39">
        <f t="shared" si="3"/>
        <v>0.3291273967767176</v>
      </c>
      <c r="BP39">
        <f t="shared" si="3"/>
        <v>0.32793448682736986</v>
      </c>
      <c r="BQ39">
        <f t="shared" si="3"/>
        <v>0.33703135218418773</v>
      </c>
      <c r="BR39">
        <f t="shared" si="3"/>
        <v>0.37392176858216286</v>
      </c>
      <c r="BS39">
        <f t="shared" si="3"/>
        <v>0.3951191483518251</v>
      </c>
      <c r="BT39">
        <f t="shared" si="3"/>
        <v>0.43527823914363112</v>
      </c>
      <c r="BU39">
        <f t="shared" si="3"/>
        <v>0.41518995264778052</v>
      </c>
    </row>
    <row r="40" spans="1:73">
      <c r="A40" t="s">
        <v>82</v>
      </c>
      <c r="B40" s="27">
        <v>0.38164282561813334</v>
      </c>
      <c r="C40" s="27">
        <v>0.36550621280759243</v>
      </c>
      <c r="D40" s="27">
        <v>0.34852513561788739</v>
      </c>
      <c r="E40" s="27">
        <v>0.34804782966444736</v>
      </c>
      <c r="F40" s="27">
        <v>0.31944618830059873</v>
      </c>
      <c r="G40" s="27">
        <v>0.30821114047346387</v>
      </c>
      <c r="H40" s="27">
        <v>0.28926576570613943</v>
      </c>
      <c r="I40" s="27">
        <v>0.24880490719142642</v>
      </c>
      <c r="J40" s="2">
        <v>1</v>
      </c>
      <c r="K40" s="2">
        <v>15</v>
      </c>
      <c r="L40" s="2">
        <v>3</v>
      </c>
      <c r="M40" t="s">
        <v>21</v>
      </c>
      <c r="P40">
        <v>330</v>
      </c>
      <c r="Q40">
        <f>AVERAGEIFS($F$35:$F$91,$J$35:$J$91,Q$32,$K$35:$K$91,Q$33,$L$35:$L$91,Q$34)</f>
        <v>0.27425940719983882</v>
      </c>
      <c r="R40">
        <f t="shared" ref="R40:BU40" si="4">AVERAGEIFS($F$35:$F$91,$J$35:$J$91,R$32,$K$35:$K$91,R$33,$L$35:$L$91,R$34)</f>
        <v>0.29358504118383061</v>
      </c>
      <c r="S40">
        <f t="shared" si="4"/>
        <v>0.19842422805699272</v>
      </c>
      <c r="T40">
        <f t="shared" si="4"/>
        <v>0.30186166528712277</v>
      </c>
      <c r="U40">
        <f t="shared" si="4"/>
        <v>0.31900962252889881</v>
      </c>
      <c r="V40">
        <f t="shared" si="4"/>
        <v>0.31944618830059873</v>
      </c>
      <c r="W40">
        <f t="shared" si="4"/>
        <v>0.33803496593481708</v>
      </c>
      <c r="X40">
        <f t="shared" si="4"/>
        <v>0.35695843776959846</v>
      </c>
      <c r="Y40">
        <f t="shared" si="4"/>
        <v>0.33289768270561559</v>
      </c>
      <c r="Z40">
        <f t="shared" si="4"/>
        <v>0.37271897358623962</v>
      </c>
      <c r="AA40">
        <f t="shared" si="4"/>
        <v>0.38600276054985039</v>
      </c>
      <c r="AB40">
        <f t="shared" si="4"/>
        <v>0.37711101835006283</v>
      </c>
      <c r="AC40">
        <f t="shared" si="4"/>
        <v>0.43400555783261247</v>
      </c>
      <c r="AD40">
        <f t="shared" si="4"/>
        <v>0.44073466299693864</v>
      </c>
      <c r="AE40">
        <f t="shared" si="4"/>
        <v>0.42862991138363171</v>
      </c>
      <c r="AF40">
        <f t="shared" si="4"/>
        <v>0.30842781769106659</v>
      </c>
      <c r="AG40">
        <f t="shared" si="4"/>
        <v>0.30402320140832056</v>
      </c>
      <c r="AH40">
        <f t="shared" si="4"/>
        <v>0.30208079355407225</v>
      </c>
      <c r="AI40">
        <f t="shared" si="4"/>
        <v>0.29116384358187575</v>
      </c>
      <c r="AJ40">
        <f t="shared" si="4"/>
        <v>0.30917369389945087</v>
      </c>
      <c r="AK40">
        <f t="shared" si="4"/>
        <v>0.29579185663541036</v>
      </c>
      <c r="AL40">
        <f t="shared" si="4"/>
        <v>0.4228539264103004</v>
      </c>
      <c r="AM40">
        <f t="shared" si="4"/>
        <v>0.40553989479571573</v>
      </c>
      <c r="AN40">
        <f t="shared" si="4"/>
        <v>0.41236220712048371</v>
      </c>
      <c r="AO40">
        <f t="shared" si="4"/>
        <v>0.3743373273608806</v>
      </c>
      <c r="AP40">
        <f t="shared" si="4"/>
        <v>0.41924511993111602</v>
      </c>
      <c r="AQ40">
        <f t="shared" si="4"/>
        <v>0.39611961630944481</v>
      </c>
      <c r="AR40">
        <f t="shared" si="4"/>
        <v>0.36636310760002105</v>
      </c>
      <c r="AS40">
        <f t="shared" si="4"/>
        <v>0.36225139223349823</v>
      </c>
      <c r="AT40">
        <f t="shared" si="4"/>
        <v>0.34293247712109437</v>
      </c>
      <c r="AU40">
        <f t="shared" si="4"/>
        <v>0.26771890534504439</v>
      </c>
      <c r="AV40">
        <f t="shared" si="4"/>
        <v>0.27414775361176247</v>
      </c>
      <c r="AW40">
        <f t="shared" si="4"/>
        <v>0.26597797605078527</v>
      </c>
      <c r="AX40">
        <f t="shared" si="4"/>
        <v>0.29416472712971831</v>
      </c>
      <c r="AY40">
        <f t="shared" si="4"/>
        <v>0.2988649597314974</v>
      </c>
      <c r="AZ40">
        <f t="shared" si="4"/>
        <v>0.29606446504594253</v>
      </c>
      <c r="BA40">
        <f t="shared" si="4"/>
        <v>0.29914153972488761</v>
      </c>
      <c r="BB40">
        <f t="shared" si="4"/>
        <v>0.31077909965576933</v>
      </c>
      <c r="BC40">
        <f t="shared" si="4"/>
        <v>0.30594755204294921</v>
      </c>
      <c r="BD40">
        <f t="shared" si="4"/>
        <v>0.3988429576922769</v>
      </c>
      <c r="BE40">
        <f t="shared" si="4"/>
        <v>0.4101861355924592</v>
      </c>
      <c r="BF40">
        <f t="shared" si="4"/>
        <v>0.40917882422124369</v>
      </c>
      <c r="BG40">
        <f t="shared" si="4"/>
        <v>0.38246044279578811</v>
      </c>
      <c r="BH40">
        <f t="shared" si="4"/>
        <v>0.3899356222877054</v>
      </c>
      <c r="BI40">
        <f t="shared" si="4"/>
        <v>0.38029848632204383</v>
      </c>
      <c r="BJ40">
        <f t="shared" si="4"/>
        <v>0.28520601548065894</v>
      </c>
      <c r="BK40">
        <f t="shared" si="4"/>
        <v>0.28856792141843185</v>
      </c>
      <c r="BL40">
        <f t="shared" si="4"/>
        <v>0.26092162809703701</v>
      </c>
      <c r="BM40">
        <f t="shared" si="4"/>
        <v>0.31521857117654983</v>
      </c>
      <c r="BN40">
        <f t="shared" si="4"/>
        <v>0.32784520940160111</v>
      </c>
      <c r="BO40">
        <f t="shared" si="4"/>
        <v>0.30271315973490165</v>
      </c>
      <c r="BP40">
        <f t="shared" si="4"/>
        <v>0.30639560528890603</v>
      </c>
      <c r="BQ40">
        <f t="shared" si="4"/>
        <v>0.3111700814765998</v>
      </c>
      <c r="BR40">
        <f t="shared" si="4"/>
        <v>0.34931598087362875</v>
      </c>
      <c r="BS40">
        <f t="shared" si="4"/>
        <v>0.37588866436997947</v>
      </c>
      <c r="BT40">
        <f t="shared" si="4"/>
        <v>0.40893764978546876</v>
      </c>
      <c r="BU40">
        <f t="shared" si="4"/>
        <v>0.40419216581060829</v>
      </c>
    </row>
    <row r="41" spans="1:73">
      <c r="A41" t="s">
        <v>83</v>
      </c>
      <c r="B41" s="27">
        <v>0.36646122391111186</v>
      </c>
      <c r="C41" s="27">
        <v>0.36009685936419983</v>
      </c>
      <c r="D41" s="27">
        <v>0.35174710995863012</v>
      </c>
      <c r="E41" s="27">
        <v>0.35328717484899075</v>
      </c>
      <c r="F41" s="27">
        <v>0.33803496593481708</v>
      </c>
      <c r="G41" s="27">
        <v>0.32549178682778357</v>
      </c>
      <c r="H41" s="27">
        <v>0.30780887308665489</v>
      </c>
      <c r="I41" s="27">
        <v>0.27244304560439764</v>
      </c>
      <c r="J41" s="2">
        <v>1</v>
      </c>
      <c r="K41" s="2">
        <v>30</v>
      </c>
      <c r="L41" s="2">
        <v>1</v>
      </c>
      <c r="M41" t="s">
        <v>21</v>
      </c>
      <c r="P41">
        <v>1000</v>
      </c>
      <c r="Q41">
        <f>AVERAGEIFS($G$35:$G$91,$J$35:$J$91,Q$32,$K$35:$K$91,Q$33,$L$35:$L$91,Q$34)</f>
        <v>0.2631511863227432</v>
      </c>
      <c r="R41">
        <f t="shared" ref="R41:BU41" si="5">AVERAGEIFS($G$35:$G$91,$J$35:$J$91,R$32,$K$35:$K$91,R$33,$L$35:$L$91,R$34)</f>
        <v>0.26945628002338773</v>
      </c>
      <c r="S41">
        <f t="shared" si="5"/>
        <v>0.24089996527035257</v>
      </c>
      <c r="T41">
        <f t="shared" si="5"/>
        <v>0.2823669737412971</v>
      </c>
      <c r="U41">
        <f t="shared" si="5"/>
        <v>0.29599774507965682</v>
      </c>
      <c r="V41">
        <f t="shared" si="5"/>
        <v>0.30821114047346387</v>
      </c>
      <c r="W41">
        <f t="shared" si="5"/>
        <v>0.32549178682778357</v>
      </c>
      <c r="X41">
        <f t="shared" si="5"/>
        <v>0.33532853816421931</v>
      </c>
      <c r="Y41">
        <f t="shared" si="5"/>
        <v>0.32137210616816098</v>
      </c>
      <c r="Z41">
        <f t="shared" si="5"/>
        <v>0.35761485599611548</v>
      </c>
      <c r="AA41">
        <f t="shared" si="5"/>
        <v>0.37326533187370181</v>
      </c>
      <c r="AB41">
        <f t="shared" si="5"/>
        <v>0.3707186744264615</v>
      </c>
      <c r="AC41">
        <f t="shared" si="5"/>
        <v>0.38692353973014021</v>
      </c>
      <c r="AD41">
        <f t="shared" si="5"/>
        <v>0.4097273036238317</v>
      </c>
      <c r="AE41">
        <f t="shared" si="5"/>
        <v>0.38719397464040917</v>
      </c>
      <c r="AF41">
        <f t="shared" si="5"/>
        <v>0.28840294305678993</v>
      </c>
      <c r="AG41">
        <f t="shared" si="5"/>
        <v>0.29236477236162556</v>
      </c>
      <c r="AH41">
        <f t="shared" si="5"/>
        <v>0.28057667400554653</v>
      </c>
      <c r="AI41">
        <f t="shared" si="5"/>
        <v>0.27495425166265469</v>
      </c>
      <c r="AJ41">
        <f t="shared" si="5"/>
        <v>0.29055482327056437</v>
      </c>
      <c r="AK41">
        <f t="shared" si="5"/>
        <v>0.28106148139255571</v>
      </c>
      <c r="AL41">
        <f t="shared" si="5"/>
        <v>0.40693680043903296</v>
      </c>
      <c r="AM41">
        <f t="shared" si="5"/>
        <v>0.39342031173285513</v>
      </c>
      <c r="AN41">
        <f t="shared" si="5"/>
        <v>0.40083695947973624</v>
      </c>
      <c r="AO41">
        <f t="shared" si="5"/>
        <v>0.37028762573988544</v>
      </c>
      <c r="AP41">
        <f t="shared" si="5"/>
        <v>0.4075737996330922</v>
      </c>
      <c r="AQ41">
        <f t="shared" si="5"/>
        <v>0.38806061175830137</v>
      </c>
      <c r="AR41">
        <f t="shared" si="5"/>
        <v>0.34693054677580693</v>
      </c>
      <c r="AS41">
        <f t="shared" si="5"/>
        <v>0.34729917716945136</v>
      </c>
      <c r="AT41">
        <f t="shared" si="5"/>
        <v>0.33032793173468117</v>
      </c>
      <c r="AU41">
        <f t="shared" si="5"/>
        <v>0.24889390653332299</v>
      </c>
      <c r="AV41">
        <f t="shared" si="5"/>
        <v>0.25684989057691393</v>
      </c>
      <c r="AW41">
        <f t="shared" si="5"/>
        <v>0.24953991436727607</v>
      </c>
      <c r="AX41">
        <f t="shared" si="5"/>
        <v>0.27587459488502464</v>
      </c>
      <c r="AY41">
        <f t="shared" si="5"/>
        <v>0.28241489322486762</v>
      </c>
      <c r="AZ41">
        <f t="shared" si="5"/>
        <v>0.28005799007491317</v>
      </c>
      <c r="BA41">
        <f t="shared" si="5"/>
        <v>0.28427236853060939</v>
      </c>
      <c r="BB41">
        <f t="shared" si="5"/>
        <v>0.29709501574811609</v>
      </c>
      <c r="BC41">
        <f t="shared" si="5"/>
        <v>0.29290558085433188</v>
      </c>
      <c r="BD41">
        <f t="shared" si="5"/>
        <v>0.37858884780054264</v>
      </c>
      <c r="BE41">
        <f t="shared" si="5"/>
        <v>0.39080666697352967</v>
      </c>
      <c r="BF41">
        <f t="shared" si="5"/>
        <v>0.38967912735733307</v>
      </c>
      <c r="BG41">
        <f t="shared" si="5"/>
        <v>0.35246170601415039</v>
      </c>
      <c r="BH41">
        <f t="shared" si="5"/>
        <v>0.35299929690020204</v>
      </c>
      <c r="BI41">
        <f t="shared" si="5"/>
        <v>0.34380529199097781</v>
      </c>
      <c r="BJ41">
        <f t="shared" si="5"/>
        <v>0.26139495477282315</v>
      </c>
      <c r="BK41">
        <f t="shared" si="5"/>
        <v>0.2682154305578564</v>
      </c>
      <c r="BL41">
        <f t="shared" si="5"/>
        <v>0.24485961934403044</v>
      </c>
      <c r="BM41">
        <f t="shared" si="5"/>
        <v>0.29025774067863025</v>
      </c>
      <c r="BN41">
        <f t="shared" si="5"/>
        <v>0.29183169936731773</v>
      </c>
      <c r="BO41">
        <f t="shared" si="5"/>
        <v>0.27365374696659722</v>
      </c>
      <c r="BP41">
        <f t="shared" si="5"/>
        <v>0.27967717899436745</v>
      </c>
      <c r="BQ41">
        <f t="shared" si="5"/>
        <v>0.28430701118636442</v>
      </c>
      <c r="BR41">
        <f t="shared" si="5"/>
        <v>0.31708296117928103</v>
      </c>
      <c r="BS41">
        <f t="shared" si="5"/>
        <v>0.35621567644224267</v>
      </c>
      <c r="BT41">
        <f t="shared" si="5"/>
        <v>0.37529695423375903</v>
      </c>
      <c r="BU41">
        <f t="shared" si="5"/>
        <v>0.37905705298787412</v>
      </c>
    </row>
    <row r="42" spans="1:73">
      <c r="A42" t="s">
        <v>84</v>
      </c>
      <c r="B42" s="27">
        <v>0.39486190758538786</v>
      </c>
      <c r="C42" s="27">
        <v>0.38593469192710578</v>
      </c>
      <c r="D42" s="27">
        <v>0.37432931157133892</v>
      </c>
      <c r="E42" s="27">
        <v>0.37388295078842504</v>
      </c>
      <c r="F42" s="27">
        <v>0.35695843776959846</v>
      </c>
      <c r="G42" s="27">
        <v>0.33532853816421931</v>
      </c>
      <c r="H42" s="27">
        <v>0.31507491763949197</v>
      </c>
      <c r="I42" s="27">
        <v>0.276092742598327</v>
      </c>
      <c r="J42" s="2">
        <v>1</v>
      </c>
      <c r="K42" s="2">
        <v>30</v>
      </c>
      <c r="L42" s="2">
        <v>2</v>
      </c>
      <c r="M42" t="s">
        <v>21</v>
      </c>
      <c r="P42">
        <v>3000</v>
      </c>
      <c r="Q42">
        <f>AVERAGEIFS($H$35:$H$91,$J$35:$J$91,Q$32,$K$35:$K$91,Q$33,$L$35:$L$91,Q$34)</f>
        <v>0.24478412804081318</v>
      </c>
      <c r="R42">
        <f t="shared" ref="R42:BU42" si="6">AVERAGEIFS($H$35:$H$91,$J$35:$J$91,R$32,$K$35:$K$91,R$33,$L$35:$L$91,R$34)</f>
        <v>0.24940432025167367</v>
      </c>
      <c r="S42">
        <f t="shared" si="6"/>
        <v>0.2173147044585656</v>
      </c>
      <c r="T42">
        <f t="shared" si="6"/>
        <v>0.26509812709128422</v>
      </c>
      <c r="U42">
        <f t="shared" si="6"/>
        <v>0.27825319672188092</v>
      </c>
      <c r="V42">
        <f t="shared" si="6"/>
        <v>0.28926576570613943</v>
      </c>
      <c r="W42">
        <f t="shared" si="6"/>
        <v>0.30780887308665489</v>
      </c>
      <c r="X42">
        <f t="shared" si="6"/>
        <v>0.31507491763949197</v>
      </c>
      <c r="Y42">
        <f t="shared" si="6"/>
        <v>0.30167183956260785</v>
      </c>
      <c r="Z42">
        <f t="shared" si="6"/>
        <v>0.33294178247164902</v>
      </c>
      <c r="AA42">
        <f t="shared" si="6"/>
        <v>0.34877464434482219</v>
      </c>
      <c r="AB42">
        <f t="shared" si="6"/>
        <v>0.35566032489214727</v>
      </c>
      <c r="AC42">
        <f t="shared" si="6"/>
        <v>0.28593307339560348</v>
      </c>
      <c r="AD42">
        <f t="shared" si="6"/>
        <v>0.31075468023753261</v>
      </c>
      <c r="AE42">
        <f t="shared" si="6"/>
        <v>0.31437384676498054</v>
      </c>
      <c r="AF42">
        <f t="shared" si="6"/>
        <v>0.27024258188939176</v>
      </c>
      <c r="AG42">
        <f t="shared" si="6"/>
        <v>0.27232508172239556</v>
      </c>
      <c r="AH42">
        <f t="shared" si="6"/>
        <v>0.25959341548414755</v>
      </c>
      <c r="AI42">
        <f t="shared" si="6"/>
        <v>0.25946762276330521</v>
      </c>
      <c r="AJ42">
        <f t="shared" si="6"/>
        <v>0.27238235913028253</v>
      </c>
      <c r="AK42">
        <f t="shared" si="6"/>
        <v>0.26351827067619144</v>
      </c>
      <c r="AL42">
        <f t="shared" si="6"/>
        <v>0.38162414872083705</v>
      </c>
      <c r="AM42">
        <f t="shared" si="6"/>
        <v>0.37391710575785214</v>
      </c>
      <c r="AN42">
        <f t="shared" si="6"/>
        <v>0.38213631572716866</v>
      </c>
      <c r="AO42">
        <f t="shared" si="6"/>
        <v>0.33707264180254964</v>
      </c>
      <c r="AP42">
        <f t="shared" si="6"/>
        <v>0.38905028483751852</v>
      </c>
      <c r="AQ42">
        <f t="shared" si="6"/>
        <v>0.37436216522333199</v>
      </c>
      <c r="AR42">
        <f t="shared" si="6"/>
        <v>0.32475369301076873</v>
      </c>
      <c r="AS42">
        <f t="shared" si="6"/>
        <v>0.32285079521498056</v>
      </c>
      <c r="AT42">
        <f t="shared" si="6"/>
        <v>0.30893166966905145</v>
      </c>
      <c r="AU42">
        <f t="shared" si="6"/>
        <v>0.22849398163991161</v>
      </c>
      <c r="AV42">
        <f t="shared" si="6"/>
        <v>0.23919672008513326</v>
      </c>
      <c r="AW42">
        <f t="shared" si="6"/>
        <v>0.2277793965880055</v>
      </c>
      <c r="AX42">
        <f t="shared" si="6"/>
        <v>0.26015974333665426</v>
      </c>
      <c r="AY42">
        <f t="shared" si="6"/>
        <v>0.26575659802828056</v>
      </c>
      <c r="AZ42">
        <f t="shared" si="6"/>
        <v>0.26449409044870464</v>
      </c>
      <c r="BA42">
        <f t="shared" si="6"/>
        <v>0.26109890549952663</v>
      </c>
      <c r="BB42">
        <f t="shared" si="6"/>
        <v>0.27370024543109694</v>
      </c>
      <c r="BC42">
        <f t="shared" si="6"/>
        <v>0.26771339719084891</v>
      </c>
      <c r="BD42">
        <f t="shared" si="6"/>
        <v>0.3486105167859494</v>
      </c>
      <c r="BE42">
        <f t="shared" si="6"/>
        <v>0.35869049681110449</v>
      </c>
      <c r="BF42">
        <f t="shared" si="6"/>
        <v>0.3586240545740676</v>
      </c>
      <c r="BG42">
        <f t="shared" si="6"/>
        <v>0.31989272099043359</v>
      </c>
      <c r="BH42">
        <f t="shared" si="6"/>
        <v>0.31963260621444134</v>
      </c>
      <c r="BI42">
        <f t="shared" si="6"/>
        <v>0.31198397703699954</v>
      </c>
      <c r="BJ42">
        <f t="shared" si="6"/>
        <v>0.24443116323878922</v>
      </c>
      <c r="BK42">
        <f t="shared" si="6"/>
        <v>0.25290472249698648</v>
      </c>
      <c r="BL42">
        <f t="shared" si="6"/>
        <v>0.22619002405164049</v>
      </c>
      <c r="BM42">
        <f t="shared" si="6"/>
        <v>0.27291867937435477</v>
      </c>
      <c r="BN42">
        <f t="shared" si="6"/>
        <v>0.2766037645688707</v>
      </c>
      <c r="BO42">
        <f t="shared" si="6"/>
        <v>0.2576138516038467</v>
      </c>
      <c r="BP42">
        <f t="shared" si="6"/>
        <v>0.26594409025731086</v>
      </c>
      <c r="BQ42">
        <f t="shared" si="6"/>
        <v>0.26900173978481434</v>
      </c>
      <c r="BR42">
        <f t="shared" si="6"/>
        <v>0.2983803137054678</v>
      </c>
      <c r="BS42">
        <f t="shared" si="6"/>
        <v>0.33394297783239646</v>
      </c>
      <c r="BT42">
        <f t="shared" si="6"/>
        <v>0.33723480261121463</v>
      </c>
      <c r="BU42">
        <f t="shared" si="6"/>
        <v>0.3489212370904598</v>
      </c>
    </row>
    <row r="43" spans="1:73">
      <c r="A43" t="s">
        <v>85</v>
      </c>
      <c r="B43" s="27">
        <v>0.35569107528288191</v>
      </c>
      <c r="C43" s="27">
        <v>0.34922865137769576</v>
      </c>
      <c r="D43" s="27">
        <v>0.34149583644841314</v>
      </c>
      <c r="E43" s="27">
        <v>0.33867888243846012</v>
      </c>
      <c r="F43" s="27">
        <v>0.33289768270561559</v>
      </c>
      <c r="G43" s="27">
        <v>0.32137210616816098</v>
      </c>
      <c r="H43" s="27">
        <v>0.30167183956260785</v>
      </c>
      <c r="I43" s="27">
        <v>0.26836550097434075</v>
      </c>
      <c r="J43" s="2">
        <v>1</v>
      </c>
      <c r="K43" s="2">
        <v>30</v>
      </c>
      <c r="L43" s="2">
        <v>3</v>
      </c>
      <c r="M43" t="s">
        <v>21</v>
      </c>
      <c r="P43">
        <v>15000</v>
      </c>
      <c r="Q43">
        <f>AVERAGEIFS($I$35:$I$91,$J$35:$J$91,Q$32,$K$35:$K$91,Q$33,$L$35:$L$91,Q$34)</f>
        <v>0.1956220019807966</v>
      </c>
      <c r="R43">
        <f t="shared" ref="R43:BU43" si="7">AVERAGEIFS($I$35:$I$91,$J$35:$J$91,R$32,$K$35:$K$91,R$33,$L$35:$L$91,R$34)</f>
        <v>0.2014419509725057</v>
      </c>
      <c r="S43">
        <f t="shared" si="7"/>
        <v>0.17649049219583468</v>
      </c>
      <c r="T43">
        <f t="shared" si="7"/>
        <v>0.23002252127477008</v>
      </c>
      <c r="U43">
        <f t="shared" si="7"/>
        <v>0.23671227509273005</v>
      </c>
      <c r="V43">
        <f t="shared" si="7"/>
        <v>0.24880490719142642</v>
      </c>
      <c r="W43">
        <f t="shared" si="7"/>
        <v>0.27244304560439764</v>
      </c>
      <c r="X43">
        <f t="shared" si="7"/>
        <v>0.276092742598327</v>
      </c>
      <c r="Y43">
        <f t="shared" si="7"/>
        <v>0.26836550097434075</v>
      </c>
      <c r="Z43">
        <f t="shared" si="7"/>
        <v>0.28920315213282205</v>
      </c>
      <c r="AA43">
        <f t="shared" si="7"/>
        <v>0.31067591637292469</v>
      </c>
      <c r="AB43">
        <f t="shared" si="7"/>
        <v>0.32435088526634509</v>
      </c>
      <c r="AC43">
        <f t="shared" si="7"/>
        <v>0.1602083602229506</v>
      </c>
      <c r="AD43">
        <f t="shared" si="7"/>
        <v>0.19550767401263139</v>
      </c>
      <c r="AE43">
        <f t="shared" si="7"/>
        <v>0.23927923630603706</v>
      </c>
      <c r="AF43">
        <f t="shared" si="7"/>
        <v>0.22985722019680024</v>
      </c>
      <c r="AG43">
        <f t="shared" si="7"/>
        <v>0.2375569718351597</v>
      </c>
      <c r="AH43">
        <f t="shared" si="7"/>
        <v>0.2211055060153766</v>
      </c>
      <c r="AI43">
        <f t="shared" si="7"/>
        <v>0.23117693827518132</v>
      </c>
      <c r="AJ43">
        <f t="shared" si="7"/>
        <v>0.25610712256657064</v>
      </c>
      <c r="AK43">
        <f t="shared" si="7"/>
        <v>0.24784411510998827</v>
      </c>
      <c r="AL43">
        <f t="shared" si="7"/>
        <v>0.35706682358229613</v>
      </c>
      <c r="AM43">
        <f t="shared" si="7"/>
        <v>0.35506649271700308</v>
      </c>
      <c r="AN43">
        <f t="shared" si="7"/>
        <v>0.35942042440943756</v>
      </c>
      <c r="AO43">
        <f t="shared" si="7"/>
        <v>0.31845887563632463</v>
      </c>
      <c r="AP43">
        <f t="shared" si="7"/>
        <v>0.37150565497016658</v>
      </c>
      <c r="AQ43">
        <f t="shared" si="7"/>
        <v>0.359584221542944</v>
      </c>
      <c r="AR43">
        <f t="shared" si="7"/>
        <v>0.30860315820362139</v>
      </c>
      <c r="AS43">
        <f t="shared" si="7"/>
        <v>0.30659592505065714</v>
      </c>
      <c r="AT43">
        <f t="shared" si="7"/>
        <v>0.29244026006656376</v>
      </c>
      <c r="AU43">
        <f t="shared" si="7"/>
        <v>0.20436981977685911</v>
      </c>
      <c r="AV43">
        <f t="shared" si="7"/>
        <v>0.21748556442733949</v>
      </c>
      <c r="AW43">
        <f t="shared" si="7"/>
        <v>0.20319471843139189</v>
      </c>
      <c r="AX43">
        <f t="shared" si="7"/>
        <v>0.24106131131136246</v>
      </c>
      <c r="AY43">
        <f t="shared" si="7"/>
        <v>0.24991228771061749</v>
      </c>
      <c r="AZ43">
        <f t="shared" si="7"/>
        <v>0.24415406522630206</v>
      </c>
      <c r="BA43">
        <f t="shared" si="7"/>
        <v>0.22621713911294958</v>
      </c>
      <c r="BB43">
        <f t="shared" si="7"/>
        <v>0.2449023972075276</v>
      </c>
      <c r="BC43">
        <f t="shared" si="7"/>
        <v>0.22260526892024649</v>
      </c>
      <c r="BD43">
        <f t="shared" si="7"/>
        <v>0.31473500273945931</v>
      </c>
      <c r="BE43">
        <f t="shared" si="7"/>
        <v>0.32220259105202631</v>
      </c>
      <c r="BF43">
        <f t="shared" si="7"/>
        <v>0.32105056460552572</v>
      </c>
      <c r="BG43">
        <f t="shared" si="7"/>
        <v>0.2876614328160414</v>
      </c>
      <c r="BH43">
        <f t="shared" si="7"/>
        <v>0.2825084053163201</v>
      </c>
      <c r="BI43">
        <f t="shared" si="7"/>
        <v>0.28089440222642054</v>
      </c>
      <c r="BJ43">
        <f t="shared" si="7"/>
        <v>0.20500033730689668</v>
      </c>
      <c r="BK43">
        <f t="shared" si="7"/>
        <v>0.2140718733595498</v>
      </c>
      <c r="BL43">
        <f t="shared" si="7"/>
        <v>0.19000976081769796</v>
      </c>
      <c r="BM43">
        <f t="shared" si="7"/>
        <v>0.22772585327968178</v>
      </c>
      <c r="BN43">
        <f t="shared" si="7"/>
        <v>0.23390256054159531</v>
      </c>
      <c r="BO43">
        <f t="shared" si="7"/>
        <v>0.2100569688616569</v>
      </c>
      <c r="BP43">
        <f t="shared" si="7"/>
        <v>0.22284808934673445</v>
      </c>
      <c r="BQ43">
        <f t="shared" si="7"/>
        <v>0.22303027004779608</v>
      </c>
      <c r="BR43">
        <f t="shared" si="7"/>
        <v>0.25190479693687329</v>
      </c>
      <c r="BS43">
        <f t="shared" si="7"/>
        <v>0.29568482417723835</v>
      </c>
      <c r="BT43">
        <f t="shared" si="7"/>
        <v>0.30667971895574597</v>
      </c>
      <c r="BU43">
        <f t="shared" si="7"/>
        <v>0.30902841030673367</v>
      </c>
    </row>
    <row r="44" spans="1:73">
      <c r="A44" t="s">
        <v>86</v>
      </c>
      <c r="B44" s="27">
        <v>0.39583641344274129</v>
      </c>
      <c r="C44" s="27">
        <v>0.3795022599291098</v>
      </c>
      <c r="D44" s="27">
        <v>0.38181762166747618</v>
      </c>
      <c r="E44" s="27">
        <v>0.38000874530937756</v>
      </c>
      <c r="F44" s="27">
        <v>0.37271897358623962</v>
      </c>
      <c r="G44" s="27">
        <v>0.35761485599611548</v>
      </c>
      <c r="H44" s="27">
        <v>0.33294178247164902</v>
      </c>
      <c r="I44" s="27">
        <v>0.28920315213282205</v>
      </c>
      <c r="J44" s="2">
        <v>1</v>
      </c>
      <c r="K44" s="2">
        <v>60</v>
      </c>
      <c r="L44" s="2">
        <v>1</v>
      </c>
      <c r="M44" t="s">
        <v>21</v>
      </c>
      <c r="N44" t="s">
        <v>141</v>
      </c>
    </row>
    <row r="45" spans="1:73">
      <c r="A45" t="s">
        <v>87</v>
      </c>
      <c r="B45" s="27">
        <v>0.42709185067751509</v>
      </c>
      <c r="C45" s="27">
        <v>0.40631072632920767</v>
      </c>
      <c r="D45" s="27">
        <v>0.39934583219425585</v>
      </c>
      <c r="E45" s="27">
        <v>0.39809669357222632</v>
      </c>
      <c r="F45" s="27">
        <v>0.38600276054985039</v>
      </c>
      <c r="G45" s="27">
        <v>0.37326533187370181</v>
      </c>
      <c r="H45" s="27">
        <v>0.34877464434482219</v>
      </c>
      <c r="I45" s="27">
        <v>0.31067591637292469</v>
      </c>
      <c r="J45" s="2">
        <v>1</v>
      </c>
      <c r="K45" s="2">
        <v>60</v>
      </c>
      <c r="L45" s="2">
        <v>2</v>
      </c>
      <c r="M45" t="s">
        <v>21</v>
      </c>
    </row>
    <row r="46" spans="1:73">
      <c r="A46" t="s">
        <v>88</v>
      </c>
      <c r="B46" s="27">
        <v>0.39449893928510665</v>
      </c>
      <c r="C46" s="27">
        <v>0.3902498010501762</v>
      </c>
      <c r="D46" s="27">
        <v>0.37962695546285058</v>
      </c>
      <c r="E46" s="27">
        <v>0.38272062628301906</v>
      </c>
      <c r="F46" s="27">
        <v>0.37711101835006283</v>
      </c>
      <c r="G46" s="27">
        <v>0.3707186744264615</v>
      </c>
      <c r="H46" s="27">
        <v>0.35566032489214727</v>
      </c>
      <c r="I46" s="27">
        <v>0.32435088526634509</v>
      </c>
      <c r="J46" s="2">
        <v>1</v>
      </c>
      <c r="K46" s="2">
        <v>60</v>
      </c>
      <c r="L46" s="2">
        <v>3</v>
      </c>
      <c r="M46" t="s">
        <v>21</v>
      </c>
    </row>
    <row r="47" spans="1:73">
      <c r="A47" t="s">
        <v>89</v>
      </c>
      <c r="B47" s="27">
        <v>0.45374485579541701</v>
      </c>
      <c r="C47" s="27">
        <v>0.44897190464789732</v>
      </c>
      <c r="D47" s="27">
        <v>0.43861201068428846</v>
      </c>
      <c r="E47" s="27">
        <v>0.43700252715779914</v>
      </c>
      <c r="F47" s="27">
        <v>0.43400555783261247</v>
      </c>
      <c r="G47" s="27">
        <v>0.38692353973014021</v>
      </c>
      <c r="H47" s="27">
        <v>0.28593307339560348</v>
      </c>
      <c r="I47" s="27">
        <v>0.1602083602229506</v>
      </c>
      <c r="J47" s="2">
        <v>1</v>
      </c>
      <c r="K47" s="2">
        <v>100</v>
      </c>
      <c r="L47" s="2">
        <v>1</v>
      </c>
      <c r="M47" t="s">
        <v>21</v>
      </c>
    </row>
    <row r="48" spans="1:73">
      <c r="A48" t="s">
        <v>90</v>
      </c>
      <c r="B48" s="27">
        <v>0.45500163297439178</v>
      </c>
      <c r="C48" s="27">
        <v>0.45286875680942085</v>
      </c>
      <c r="D48" s="27">
        <v>0.44519757194717241</v>
      </c>
      <c r="E48" s="27">
        <v>0.43453319112231764</v>
      </c>
      <c r="F48" s="27">
        <v>0.44073466299693864</v>
      </c>
      <c r="G48" s="27">
        <v>0.4097273036238317</v>
      </c>
      <c r="H48" s="27">
        <v>0.31075468023753261</v>
      </c>
      <c r="I48" s="27">
        <v>0.19550767401263139</v>
      </c>
      <c r="J48" s="2">
        <v>1</v>
      </c>
      <c r="K48" s="2">
        <v>100</v>
      </c>
      <c r="L48" s="2">
        <v>2</v>
      </c>
      <c r="M48" t="s">
        <v>21</v>
      </c>
    </row>
    <row r="49" spans="1:14">
      <c r="A49" t="s">
        <v>91</v>
      </c>
      <c r="B49" s="27">
        <v>0.35848780332427677</v>
      </c>
      <c r="C49" s="27">
        <v>0.43857160138576834</v>
      </c>
      <c r="D49" s="27">
        <v>0.43365578418913991</v>
      </c>
      <c r="E49" s="27">
        <v>0.43279368191958173</v>
      </c>
      <c r="F49" s="27">
        <v>0.42862991138363171</v>
      </c>
      <c r="G49" s="27">
        <v>0.38719397464040917</v>
      </c>
      <c r="H49" s="27">
        <v>0.31437384676498054</v>
      </c>
      <c r="I49" s="27">
        <v>0.23927923630603706</v>
      </c>
      <c r="J49" s="2">
        <v>1</v>
      </c>
      <c r="K49" s="2">
        <v>100</v>
      </c>
      <c r="L49" s="2">
        <v>3</v>
      </c>
      <c r="M49" t="s">
        <v>21</v>
      </c>
      <c r="N49" t="s">
        <v>141</v>
      </c>
    </row>
    <row r="50" spans="1:14">
      <c r="A50" t="s">
        <v>92</v>
      </c>
      <c r="B50" s="27">
        <v>0.36029858233963064</v>
      </c>
      <c r="C50" s="27">
        <v>0.35448130032296932</v>
      </c>
      <c r="D50" s="27">
        <v>0.33531410188345689</v>
      </c>
      <c r="E50" s="27">
        <v>0.3341394583993233</v>
      </c>
      <c r="F50" s="27">
        <v>0.30842781769106659</v>
      </c>
      <c r="G50" s="27">
        <v>0.28840294305678993</v>
      </c>
      <c r="H50" s="27">
        <v>0.27024258188939176</v>
      </c>
      <c r="I50" s="27">
        <v>0.22985722019680024</v>
      </c>
      <c r="J50" s="2">
        <v>2</v>
      </c>
      <c r="K50" s="2">
        <v>5</v>
      </c>
      <c r="L50" s="2">
        <v>1</v>
      </c>
      <c r="M50" t="s">
        <v>22</v>
      </c>
    </row>
    <row r="51" spans="1:14">
      <c r="A51" t="s">
        <v>93</v>
      </c>
      <c r="B51" s="27">
        <v>0.36201399791037864</v>
      </c>
      <c r="C51" s="27">
        <v>0.35557266877634014</v>
      </c>
      <c r="D51" s="27">
        <v>0.33575898968567286</v>
      </c>
      <c r="E51" s="27">
        <v>0.33396973159288446</v>
      </c>
      <c r="F51" s="27">
        <v>0.30402320140832056</v>
      </c>
      <c r="G51" s="27">
        <v>0.29236477236162556</v>
      </c>
      <c r="H51" s="27">
        <v>0.27232508172239556</v>
      </c>
      <c r="I51" s="27">
        <v>0.2375569718351597</v>
      </c>
      <c r="J51" s="2">
        <v>2</v>
      </c>
      <c r="K51" s="2">
        <v>5</v>
      </c>
      <c r="L51" s="2">
        <v>2</v>
      </c>
      <c r="M51" t="s">
        <v>22</v>
      </c>
    </row>
    <row r="52" spans="1:14">
      <c r="A52" t="s">
        <v>94</v>
      </c>
      <c r="B52" s="27">
        <v>0.35729206242952538</v>
      </c>
      <c r="C52" s="27">
        <v>0.35200904344009537</v>
      </c>
      <c r="D52" s="27">
        <v>0.33184428081846745</v>
      </c>
      <c r="E52" s="27">
        <v>0.44122509651512015</v>
      </c>
      <c r="F52" s="27">
        <v>0.30208079355407225</v>
      </c>
      <c r="G52" s="27">
        <v>0.28057667400554653</v>
      </c>
      <c r="H52" s="27">
        <v>0.25959341548414755</v>
      </c>
      <c r="I52" s="27">
        <v>0.2211055060153766</v>
      </c>
      <c r="J52" s="2">
        <v>2</v>
      </c>
      <c r="K52" s="2">
        <v>5</v>
      </c>
      <c r="L52" s="2">
        <v>3</v>
      </c>
      <c r="M52" t="s">
        <v>22</v>
      </c>
      <c r="N52" t="s">
        <v>141</v>
      </c>
    </row>
    <row r="53" spans="1:14">
      <c r="A53" t="s">
        <v>95</v>
      </c>
      <c r="B53" s="27">
        <v>0.32870084458730209</v>
      </c>
      <c r="C53" s="27">
        <v>0.32006333903410206</v>
      </c>
      <c r="D53" s="27">
        <v>0.30781101838154523</v>
      </c>
      <c r="E53" s="27">
        <v>0.30535674918250844</v>
      </c>
      <c r="F53" s="27">
        <v>0.29116384358187575</v>
      </c>
      <c r="G53" s="27">
        <v>0.27495425166265469</v>
      </c>
      <c r="H53" s="27">
        <v>0.25946762276330521</v>
      </c>
      <c r="I53" s="27">
        <v>0.23117693827518132</v>
      </c>
      <c r="J53" s="2">
        <v>2</v>
      </c>
      <c r="K53" s="2">
        <v>15</v>
      </c>
      <c r="L53" s="2">
        <v>1</v>
      </c>
      <c r="M53" t="s">
        <v>22</v>
      </c>
    </row>
    <row r="54" spans="1:14">
      <c r="A54" t="s">
        <v>96</v>
      </c>
      <c r="B54" s="27">
        <v>0.33975253836887082</v>
      </c>
      <c r="C54" s="27">
        <v>0.32961539102347281</v>
      </c>
      <c r="D54" s="27">
        <v>0.32477932073025573</v>
      </c>
      <c r="E54" s="27">
        <v>0.32371910531981934</v>
      </c>
      <c r="F54" s="27">
        <v>0.30917369389945087</v>
      </c>
      <c r="G54" s="27">
        <v>0.29055482327056437</v>
      </c>
      <c r="H54" s="27">
        <v>0.27238235913028253</v>
      </c>
      <c r="I54" s="27">
        <v>0.25610712256657064</v>
      </c>
      <c r="J54" s="2">
        <v>2</v>
      </c>
      <c r="K54" s="2">
        <v>15</v>
      </c>
      <c r="L54" s="2">
        <v>2</v>
      </c>
      <c r="M54" t="s">
        <v>22</v>
      </c>
    </row>
    <row r="55" spans="1:14">
      <c r="A55" t="s">
        <v>97</v>
      </c>
      <c r="B55" s="27">
        <v>0.33333950910746035</v>
      </c>
      <c r="C55" s="27">
        <v>0.32379067289475583</v>
      </c>
      <c r="D55" s="27">
        <v>0.31674007871444482</v>
      </c>
      <c r="E55" s="27">
        <v>0.31389023224786217</v>
      </c>
      <c r="F55" s="27">
        <v>0.29579185663541036</v>
      </c>
      <c r="G55" s="27">
        <v>0.28106148139255571</v>
      </c>
      <c r="H55" s="27">
        <v>0.26351827067619144</v>
      </c>
      <c r="I55" s="27">
        <v>0.24784411510998827</v>
      </c>
      <c r="J55" s="2">
        <v>2</v>
      </c>
      <c r="K55" s="2">
        <v>15</v>
      </c>
      <c r="L55" s="2">
        <v>3</v>
      </c>
      <c r="M55" t="s">
        <v>22</v>
      </c>
    </row>
    <row r="56" spans="1:14">
      <c r="A56" t="s">
        <v>98</v>
      </c>
      <c r="B56" s="27">
        <v>0.4587964180421783</v>
      </c>
      <c r="C56" s="27">
        <v>0.45404338737020244</v>
      </c>
      <c r="D56" s="27">
        <v>0.44160813270515015</v>
      </c>
      <c r="E56" s="27">
        <v>0.43912108177213982</v>
      </c>
      <c r="F56" s="27">
        <v>0.4228539264103004</v>
      </c>
      <c r="G56" s="27">
        <v>0.40693680043903296</v>
      </c>
      <c r="H56" s="27">
        <v>0.38162414872083705</v>
      </c>
      <c r="I56" s="27">
        <v>0.35706682358229613</v>
      </c>
      <c r="J56" s="2">
        <v>2</v>
      </c>
      <c r="K56" s="2">
        <v>30</v>
      </c>
      <c r="L56" s="2">
        <v>1</v>
      </c>
      <c r="M56" t="s">
        <v>22</v>
      </c>
    </row>
    <row r="57" spans="1:14">
      <c r="A57" t="s">
        <v>99</v>
      </c>
      <c r="B57" s="27">
        <v>0.44154437924861373</v>
      </c>
      <c r="C57" s="27">
        <v>0.42761618148252611</v>
      </c>
      <c r="D57" s="27">
        <v>0.41846123489196563</v>
      </c>
      <c r="E57" s="27">
        <v>0.41764083234617183</v>
      </c>
      <c r="F57" s="27">
        <v>0.40553989479571573</v>
      </c>
      <c r="G57" s="27">
        <v>0.39342031173285513</v>
      </c>
      <c r="H57" s="27">
        <v>0.37391710575785214</v>
      </c>
      <c r="I57" s="27">
        <v>0.35506649271700308</v>
      </c>
      <c r="J57" s="2">
        <v>2</v>
      </c>
      <c r="K57" s="2">
        <v>30</v>
      </c>
      <c r="L57" s="2">
        <v>2</v>
      </c>
      <c r="M57" t="s">
        <v>22</v>
      </c>
    </row>
    <row r="58" spans="1:14">
      <c r="A58" t="s">
        <v>100</v>
      </c>
      <c r="B58" s="27">
        <v>0.44407522724163717</v>
      </c>
      <c r="C58" s="27">
        <v>0.42643416270765422</v>
      </c>
      <c r="D58" s="27">
        <v>0.42762386568992505</v>
      </c>
      <c r="E58" s="27">
        <v>0.42678735578051591</v>
      </c>
      <c r="F58" s="27">
        <v>0.41236220712048371</v>
      </c>
      <c r="G58" s="27">
        <v>0.40083695947973624</v>
      </c>
      <c r="H58" s="27">
        <v>0.38213631572716866</v>
      </c>
      <c r="I58" s="27">
        <v>0.35942042440943756</v>
      </c>
      <c r="J58" s="2">
        <v>2</v>
      </c>
      <c r="K58" s="2">
        <v>30</v>
      </c>
      <c r="L58" s="2">
        <v>3</v>
      </c>
      <c r="M58" t="s">
        <v>22</v>
      </c>
    </row>
    <row r="59" spans="1:14">
      <c r="A59" t="s">
        <v>101</v>
      </c>
      <c r="B59" s="27">
        <v>0.4386495613603531</v>
      </c>
      <c r="C59" s="27">
        <v>0.42696487182087633</v>
      </c>
      <c r="D59" s="27">
        <v>0.40318680725723544</v>
      </c>
      <c r="E59" s="27">
        <v>0.40121768628555904</v>
      </c>
      <c r="F59" s="27">
        <v>0.3743373273608806</v>
      </c>
      <c r="G59" s="27">
        <v>0.37028762573988544</v>
      </c>
      <c r="H59" s="27">
        <v>0.33707264180254964</v>
      </c>
      <c r="I59" s="27">
        <v>0.31845887563632463</v>
      </c>
      <c r="J59" s="2">
        <v>2</v>
      </c>
      <c r="K59" s="2">
        <v>60</v>
      </c>
      <c r="L59" s="2">
        <v>1</v>
      </c>
      <c r="M59" t="s">
        <v>22</v>
      </c>
      <c r="N59" t="s">
        <v>141</v>
      </c>
    </row>
    <row r="60" spans="1:14">
      <c r="A60" t="s">
        <v>102</v>
      </c>
      <c r="B60" s="27">
        <v>0.44335957364364631</v>
      </c>
      <c r="C60" s="27">
        <v>0.37862139540992956</v>
      </c>
      <c r="D60" s="27">
        <v>0.42860100087969333</v>
      </c>
      <c r="E60" s="27">
        <v>0.33212436131941442</v>
      </c>
      <c r="F60" s="27">
        <v>0.41924511993111602</v>
      </c>
      <c r="G60" s="27">
        <v>0.4075737996330922</v>
      </c>
      <c r="H60" s="27">
        <v>0.38905028483751852</v>
      </c>
      <c r="I60" s="27">
        <v>0.37150565497016658</v>
      </c>
      <c r="J60" s="2">
        <v>2</v>
      </c>
      <c r="K60" s="2">
        <v>60</v>
      </c>
      <c r="L60" s="2">
        <v>2</v>
      </c>
      <c r="M60" t="s">
        <v>22</v>
      </c>
      <c r="N60" t="s">
        <v>141</v>
      </c>
    </row>
    <row r="61" spans="1:14">
      <c r="A61" t="s">
        <v>103</v>
      </c>
      <c r="B61" s="27">
        <v>0.4101903032393861</v>
      </c>
      <c r="C61" s="27">
        <v>0.40209407464874525</v>
      </c>
      <c r="D61" s="27">
        <v>0.39924643562720968</v>
      </c>
      <c r="E61" s="27">
        <v>0.39678964902039443</v>
      </c>
      <c r="F61" s="27">
        <v>0.39611961630944481</v>
      </c>
      <c r="G61" s="27">
        <v>0.38806061175830137</v>
      </c>
      <c r="H61" s="27">
        <v>0.37436216522333199</v>
      </c>
      <c r="I61" s="27">
        <v>0.359584221542944</v>
      </c>
      <c r="J61" s="2">
        <v>2</v>
      </c>
      <c r="K61" s="2">
        <v>60</v>
      </c>
      <c r="L61" s="2">
        <v>3</v>
      </c>
      <c r="M61" t="s">
        <v>22</v>
      </c>
    </row>
    <row r="62" spans="1:14">
      <c r="A62" t="s">
        <v>104</v>
      </c>
      <c r="B62" s="27">
        <v>0.43413601772645477</v>
      </c>
      <c r="C62" s="27">
        <v>0.42365949399966002</v>
      </c>
      <c r="D62" s="27">
        <v>0.402521021347366</v>
      </c>
      <c r="E62" s="27">
        <v>0.40098199219812009</v>
      </c>
      <c r="F62" s="27">
        <v>0.36636310760002105</v>
      </c>
      <c r="G62" s="27">
        <v>0.34693054677580693</v>
      </c>
      <c r="H62" s="27">
        <v>0.32475369301076873</v>
      </c>
      <c r="I62" s="27">
        <v>0.30860315820362139</v>
      </c>
      <c r="J62" s="2">
        <v>2</v>
      </c>
      <c r="K62" s="2">
        <v>100</v>
      </c>
      <c r="L62" s="2">
        <v>1</v>
      </c>
      <c r="M62" t="s">
        <v>22</v>
      </c>
    </row>
    <row r="63" spans="1:14">
      <c r="A63" t="s">
        <v>105</v>
      </c>
      <c r="B63" s="27">
        <v>0.45581601074033645</v>
      </c>
      <c r="C63" s="27">
        <v>0.43242485611362674</v>
      </c>
      <c r="D63" s="27">
        <v>0.40161423113316652</v>
      </c>
      <c r="E63" s="27">
        <v>0.40025493885461677</v>
      </c>
      <c r="F63" s="27">
        <v>0.36225139223349823</v>
      </c>
      <c r="G63" s="27">
        <v>0.34729917716945136</v>
      </c>
      <c r="H63" s="27">
        <v>0.32285079521498056</v>
      </c>
      <c r="I63" s="27">
        <v>0.30659592505065714</v>
      </c>
      <c r="J63" s="2">
        <v>2</v>
      </c>
      <c r="K63" s="2">
        <v>100</v>
      </c>
      <c r="L63" s="2">
        <v>2</v>
      </c>
      <c r="M63" t="s">
        <v>22</v>
      </c>
    </row>
    <row r="64" spans="1:14">
      <c r="A64" t="s">
        <v>106</v>
      </c>
      <c r="B64" s="27">
        <v>0.4225206491645262</v>
      </c>
      <c r="C64" s="27">
        <v>0.41920756014225302</v>
      </c>
      <c r="D64" s="27">
        <v>0.38180111928184007</v>
      </c>
      <c r="E64" s="27">
        <v>0.38074611328033431</v>
      </c>
      <c r="F64" s="27">
        <v>0.34293247712109437</v>
      </c>
      <c r="G64" s="27">
        <v>0.33032793173468117</v>
      </c>
      <c r="H64" s="27">
        <v>0.30893166966905145</v>
      </c>
      <c r="I64" s="27">
        <v>0.29244026006656376</v>
      </c>
      <c r="J64" s="2">
        <v>2</v>
      </c>
      <c r="K64" s="2">
        <v>100</v>
      </c>
      <c r="L64" s="2">
        <v>3</v>
      </c>
      <c r="M64" t="s">
        <v>22</v>
      </c>
    </row>
    <row r="65" spans="1:13">
      <c r="A65" t="s">
        <v>107</v>
      </c>
      <c r="B65" s="27">
        <v>0.34668755193515988</v>
      </c>
      <c r="C65" s="27">
        <v>0.32269308986706957</v>
      </c>
      <c r="D65" s="27">
        <v>0.29093516864335822</v>
      </c>
      <c r="E65" s="27">
        <v>0.29377003559039933</v>
      </c>
      <c r="F65" s="27">
        <v>0.26771890534504439</v>
      </c>
      <c r="G65" s="27">
        <v>0.24889390653332299</v>
      </c>
      <c r="H65" s="27">
        <v>0.22849398163991161</v>
      </c>
      <c r="I65" s="27">
        <v>0.20436981977685911</v>
      </c>
      <c r="J65" s="2">
        <v>3</v>
      </c>
      <c r="K65" s="2">
        <v>5</v>
      </c>
      <c r="L65" s="2">
        <v>1</v>
      </c>
      <c r="M65" t="s">
        <v>23</v>
      </c>
    </row>
    <row r="66" spans="1:13">
      <c r="A66" t="s">
        <v>108</v>
      </c>
      <c r="B66" s="27">
        <v>0.34232938455777107</v>
      </c>
      <c r="C66" s="27">
        <v>0.3274438721515664</v>
      </c>
      <c r="D66" s="27">
        <v>0.30520910550460956</v>
      </c>
      <c r="E66" s="27">
        <v>0.3021796419244524</v>
      </c>
      <c r="F66" s="27">
        <v>0.27414775361176247</v>
      </c>
      <c r="G66" s="27">
        <v>0.25684989057691393</v>
      </c>
      <c r="H66" s="27">
        <v>0.23919672008513326</v>
      </c>
      <c r="I66" s="27">
        <v>0.21748556442733949</v>
      </c>
      <c r="J66" s="2">
        <v>3</v>
      </c>
      <c r="K66" s="2">
        <v>5</v>
      </c>
      <c r="L66" s="2">
        <v>2</v>
      </c>
      <c r="M66" t="s">
        <v>23</v>
      </c>
    </row>
    <row r="67" spans="1:13">
      <c r="A67" t="s">
        <v>109</v>
      </c>
      <c r="B67" s="27">
        <v>0.33162160123184575</v>
      </c>
      <c r="C67" s="27">
        <v>0.32008961302436206</v>
      </c>
      <c r="D67" s="27">
        <v>0.29606614622478467</v>
      </c>
      <c r="E67" s="27">
        <v>0.29409285467907742</v>
      </c>
      <c r="F67" s="27">
        <v>0.26597797605078527</v>
      </c>
      <c r="G67" s="27">
        <v>0.24953991436727607</v>
      </c>
      <c r="H67" s="27">
        <v>0.2277793965880055</v>
      </c>
      <c r="I67" s="27">
        <v>0.20319471843139189</v>
      </c>
      <c r="J67" s="2">
        <v>3</v>
      </c>
      <c r="K67" s="2">
        <v>5</v>
      </c>
      <c r="L67" s="2">
        <v>3</v>
      </c>
      <c r="M67" t="s">
        <v>23</v>
      </c>
    </row>
    <row r="68" spans="1:13">
      <c r="A68" t="s">
        <v>110</v>
      </c>
      <c r="B68" s="27">
        <v>0.33941071717388954</v>
      </c>
      <c r="C68" s="27">
        <v>0.31848891122492307</v>
      </c>
      <c r="D68" s="27">
        <v>0.31570685616612076</v>
      </c>
      <c r="E68" s="27">
        <v>0.31736105106594908</v>
      </c>
      <c r="F68" s="27">
        <v>0.29416472712971831</v>
      </c>
      <c r="G68" s="27">
        <v>0.27587459488502464</v>
      </c>
      <c r="H68" s="27">
        <v>0.26015974333665426</v>
      </c>
      <c r="I68" s="27">
        <v>0.24106131131136246</v>
      </c>
      <c r="J68" s="2">
        <v>3</v>
      </c>
      <c r="K68" s="2">
        <v>15</v>
      </c>
      <c r="L68" s="2">
        <v>1</v>
      </c>
      <c r="M68" t="s">
        <v>23</v>
      </c>
    </row>
    <row r="69" spans="1:13">
      <c r="A69" t="s">
        <v>111</v>
      </c>
      <c r="B69" s="27">
        <v>0.35406449245109772</v>
      </c>
      <c r="C69" s="27">
        <v>0.3441830946185766</v>
      </c>
      <c r="D69" s="27">
        <v>0.31870347492016032</v>
      </c>
      <c r="E69" s="27">
        <v>0.32224336264943504</v>
      </c>
      <c r="F69" s="27">
        <v>0.2988649597314974</v>
      </c>
      <c r="G69" s="27">
        <v>0.28241489322486762</v>
      </c>
      <c r="H69" s="27">
        <v>0.26575659802828056</v>
      </c>
      <c r="I69" s="27">
        <v>0.24991228771061749</v>
      </c>
      <c r="J69" s="2">
        <v>3</v>
      </c>
      <c r="K69" s="2">
        <v>15</v>
      </c>
      <c r="L69" s="2">
        <v>2</v>
      </c>
      <c r="M69" t="s">
        <v>23</v>
      </c>
    </row>
    <row r="70" spans="1:13">
      <c r="A70" t="s">
        <v>112</v>
      </c>
      <c r="B70" s="27">
        <v>0.34288524840014056</v>
      </c>
      <c r="C70" s="27">
        <v>0.33159957710720278</v>
      </c>
      <c r="D70" s="27">
        <v>0.31929967064904996</v>
      </c>
      <c r="E70" s="27">
        <v>0.31752936926976549</v>
      </c>
      <c r="F70" s="27">
        <v>0.29606446504594253</v>
      </c>
      <c r="G70" s="27">
        <v>0.28005799007491317</v>
      </c>
      <c r="H70" s="27">
        <v>0.26449409044870464</v>
      </c>
      <c r="I70" s="27">
        <v>0.24415406522630206</v>
      </c>
      <c r="J70" s="2">
        <v>3</v>
      </c>
      <c r="K70" s="2">
        <v>15</v>
      </c>
      <c r="L70" s="2">
        <v>3</v>
      </c>
      <c r="M70" t="s">
        <v>23</v>
      </c>
    </row>
    <row r="71" spans="1:13">
      <c r="A71" t="s">
        <v>113</v>
      </c>
      <c r="B71" s="27">
        <v>0.36507088369951723</v>
      </c>
      <c r="C71" s="27">
        <v>0.35568179698313035</v>
      </c>
      <c r="D71" s="27">
        <v>0.33067540467275297</v>
      </c>
      <c r="E71" s="27">
        <v>0.32747713011398383</v>
      </c>
      <c r="F71" s="27">
        <v>0.29914153972488761</v>
      </c>
      <c r="G71" s="27">
        <v>0.28427236853060939</v>
      </c>
      <c r="H71" s="27">
        <v>0.26109890549952663</v>
      </c>
      <c r="I71" s="27">
        <v>0.22621713911294958</v>
      </c>
      <c r="J71" s="2">
        <v>3</v>
      </c>
      <c r="K71" s="2">
        <v>30</v>
      </c>
      <c r="L71" s="2">
        <v>1</v>
      </c>
      <c r="M71" t="s">
        <v>23</v>
      </c>
    </row>
    <row r="72" spans="1:13">
      <c r="A72" t="s">
        <v>114</v>
      </c>
      <c r="B72" s="27">
        <v>0.35793998585039599</v>
      </c>
      <c r="C72" s="27">
        <v>0.34832213583117694</v>
      </c>
      <c r="D72" s="27">
        <v>0.33642051061434369</v>
      </c>
      <c r="E72" s="27">
        <v>0.33510223387425775</v>
      </c>
      <c r="F72" s="27">
        <v>0.31077909965576933</v>
      </c>
      <c r="G72" s="27">
        <v>0.29709501574811609</v>
      </c>
      <c r="H72" s="27">
        <v>0.27370024543109694</v>
      </c>
      <c r="I72" s="27">
        <v>0.2449023972075276</v>
      </c>
      <c r="J72" s="2">
        <v>3</v>
      </c>
      <c r="K72" s="2">
        <v>30</v>
      </c>
      <c r="L72" s="2">
        <v>2</v>
      </c>
      <c r="M72" t="s">
        <v>23</v>
      </c>
    </row>
    <row r="73" spans="1:13">
      <c r="A73" t="s">
        <v>115</v>
      </c>
      <c r="B73" s="27">
        <v>0.35809685849088213</v>
      </c>
      <c r="C73" s="27">
        <v>0.34683840472976812</v>
      </c>
      <c r="D73" s="27">
        <v>0.33439093935031844</v>
      </c>
      <c r="E73" s="27">
        <v>0.33307187958622758</v>
      </c>
      <c r="F73" s="27">
        <v>0.30594755204294921</v>
      </c>
      <c r="G73" s="27">
        <v>0.29290558085433188</v>
      </c>
      <c r="H73" s="27">
        <v>0.26771339719084891</v>
      </c>
      <c r="I73" s="27">
        <v>0.22260526892024649</v>
      </c>
      <c r="J73" s="2">
        <v>3</v>
      </c>
      <c r="K73" s="2">
        <v>30</v>
      </c>
      <c r="L73" s="2">
        <v>3</v>
      </c>
      <c r="M73" t="s">
        <v>23</v>
      </c>
    </row>
    <row r="74" spans="1:13">
      <c r="A74" t="s">
        <v>116</v>
      </c>
      <c r="B74" s="27">
        <v>0.46417698284720588</v>
      </c>
      <c r="C74" s="27">
        <v>0.455033591887755</v>
      </c>
      <c r="D74" s="27">
        <v>0.43528536633189174</v>
      </c>
      <c r="E74" s="27">
        <v>0.42619818474309323</v>
      </c>
      <c r="F74" s="27">
        <v>0.3988429576922769</v>
      </c>
      <c r="G74" s="27">
        <v>0.37858884780054264</v>
      </c>
      <c r="H74" s="27">
        <v>0.3486105167859494</v>
      </c>
      <c r="I74" s="27">
        <v>0.31473500273945931</v>
      </c>
      <c r="J74" s="2">
        <v>3</v>
      </c>
      <c r="K74" s="2">
        <v>60</v>
      </c>
      <c r="L74" s="2">
        <v>1</v>
      </c>
      <c r="M74" t="s">
        <v>23</v>
      </c>
    </row>
    <row r="75" spans="1:13">
      <c r="A75" t="s">
        <v>117</v>
      </c>
      <c r="B75" s="27">
        <v>0.48204535663354836</v>
      </c>
      <c r="C75" s="27">
        <v>0.46599673418349735</v>
      </c>
      <c r="D75" s="27">
        <v>0.44357029833053691</v>
      </c>
      <c r="E75" s="27">
        <v>0.44050440583418299</v>
      </c>
      <c r="F75" s="27">
        <v>0.4101861355924592</v>
      </c>
      <c r="G75" s="27">
        <v>0.39080666697352967</v>
      </c>
      <c r="H75" s="27">
        <v>0.35869049681110449</v>
      </c>
      <c r="I75" s="27">
        <v>0.32220259105202631</v>
      </c>
      <c r="J75" s="2">
        <v>3</v>
      </c>
      <c r="K75" s="2">
        <v>60</v>
      </c>
      <c r="L75" s="2">
        <v>2</v>
      </c>
      <c r="M75" t="s">
        <v>23</v>
      </c>
    </row>
    <row r="76" spans="1:13">
      <c r="A76" t="s">
        <v>118</v>
      </c>
      <c r="B76" s="27">
        <v>0.47658518375081105</v>
      </c>
      <c r="C76" s="27">
        <v>0.46127060701153844</v>
      </c>
      <c r="D76" s="27">
        <v>0.44340051444394696</v>
      </c>
      <c r="E76" s="27">
        <v>0.43678950610547018</v>
      </c>
      <c r="F76" s="27">
        <v>0.40917882422124369</v>
      </c>
      <c r="G76" s="27">
        <v>0.38967912735733307</v>
      </c>
      <c r="H76" s="27">
        <v>0.3586240545740676</v>
      </c>
      <c r="I76" s="27">
        <v>0.32105056460552572</v>
      </c>
      <c r="J76" s="2">
        <v>3</v>
      </c>
      <c r="K76" s="2">
        <v>60</v>
      </c>
      <c r="L76" s="2">
        <v>3</v>
      </c>
      <c r="M76" t="s">
        <v>23</v>
      </c>
    </row>
    <row r="77" spans="1:13">
      <c r="A77" t="s">
        <v>119</v>
      </c>
      <c r="B77" s="27">
        <v>0.48315038670263577</v>
      </c>
      <c r="C77" s="27">
        <v>0.46746624414513144</v>
      </c>
      <c r="D77" s="27">
        <v>0.42465378802524584</v>
      </c>
      <c r="E77" s="27">
        <v>0.42829340962351836</v>
      </c>
      <c r="F77" s="27">
        <v>0.38246044279578811</v>
      </c>
      <c r="G77" s="27">
        <v>0.35246170601415039</v>
      </c>
      <c r="H77" s="27">
        <v>0.31989272099043359</v>
      </c>
      <c r="I77" s="27">
        <v>0.2876614328160414</v>
      </c>
      <c r="J77" s="2">
        <v>3</v>
      </c>
      <c r="K77" s="2">
        <v>100</v>
      </c>
      <c r="L77" s="2">
        <v>1</v>
      </c>
      <c r="M77" t="s">
        <v>23</v>
      </c>
    </row>
    <row r="78" spans="1:13">
      <c r="A78" t="s">
        <v>120</v>
      </c>
      <c r="B78" s="27">
        <v>0.48896480393446501</v>
      </c>
      <c r="C78" s="27">
        <v>0.47006452756629197</v>
      </c>
      <c r="D78" s="27">
        <v>0.43690449994221098</v>
      </c>
      <c r="E78" s="27">
        <v>0.43735540116769428</v>
      </c>
      <c r="F78" s="27">
        <v>0.3899356222877054</v>
      </c>
      <c r="G78" s="27">
        <v>0.35299929690020204</v>
      </c>
      <c r="H78" s="27">
        <v>0.31963260621444134</v>
      </c>
      <c r="I78" s="27">
        <v>0.2825084053163201</v>
      </c>
      <c r="J78" s="2">
        <v>3</v>
      </c>
      <c r="K78" s="2">
        <v>100</v>
      </c>
      <c r="L78" s="2">
        <v>2</v>
      </c>
      <c r="M78" t="s">
        <v>23</v>
      </c>
    </row>
    <row r="79" spans="1:13">
      <c r="A79" t="s">
        <v>121</v>
      </c>
      <c r="B79" s="27">
        <v>0.48700120928388024</v>
      </c>
      <c r="C79" s="27">
        <v>0.46776957730992508</v>
      </c>
      <c r="D79" s="27">
        <v>0.43127638297885929</v>
      </c>
      <c r="E79" s="27">
        <v>0.42662326616955104</v>
      </c>
      <c r="F79" s="27">
        <v>0.38029848632204383</v>
      </c>
      <c r="G79" s="27">
        <v>0.34380529199097781</v>
      </c>
      <c r="H79" s="27">
        <v>0.31198397703699954</v>
      </c>
      <c r="I79" s="27">
        <v>0.28089440222642054</v>
      </c>
      <c r="J79" s="2">
        <v>3</v>
      </c>
      <c r="K79" s="2">
        <v>100</v>
      </c>
      <c r="L79" s="2">
        <v>3</v>
      </c>
      <c r="M79" t="s">
        <v>23</v>
      </c>
    </row>
    <row r="80" spans="1:13">
      <c r="A80" t="s">
        <v>122</v>
      </c>
      <c r="B80" s="27">
        <v>0.3807590211129423</v>
      </c>
      <c r="C80" s="27">
        <v>0.34396176024789626</v>
      </c>
      <c r="D80" s="27">
        <v>0.31975112415060797</v>
      </c>
      <c r="E80" s="27">
        <v>0.31272222979978231</v>
      </c>
      <c r="F80" s="27">
        <v>0.28520601548065894</v>
      </c>
      <c r="G80" s="27">
        <v>0.26139495477282315</v>
      </c>
      <c r="H80" s="27">
        <v>0.24443116323878922</v>
      </c>
      <c r="I80" s="27">
        <v>0.20500033730689668</v>
      </c>
      <c r="J80" s="2">
        <v>4</v>
      </c>
      <c r="K80" s="2">
        <v>5</v>
      </c>
      <c r="L80" s="2">
        <v>1</v>
      </c>
      <c r="M80" t="s">
        <v>62</v>
      </c>
    </row>
    <row r="81" spans="1:58">
      <c r="A81" t="s">
        <v>123</v>
      </c>
      <c r="B81" s="27">
        <v>0.37329582280612783</v>
      </c>
      <c r="C81" s="27">
        <v>0.33933793277281815</v>
      </c>
      <c r="D81" s="27">
        <v>0.31735427688880846</v>
      </c>
      <c r="E81" s="27">
        <v>0.31197884669794629</v>
      </c>
      <c r="F81" s="27">
        <v>0.28856792141843185</v>
      </c>
      <c r="G81" s="27">
        <v>0.2682154305578564</v>
      </c>
      <c r="H81" s="27">
        <v>0.25290472249698648</v>
      </c>
      <c r="I81" s="27">
        <v>0.2140718733595498</v>
      </c>
      <c r="J81" s="2">
        <v>4</v>
      </c>
      <c r="K81" s="2">
        <v>5</v>
      </c>
      <c r="L81" s="2">
        <v>2</v>
      </c>
      <c r="M81" t="s">
        <v>62</v>
      </c>
    </row>
    <row r="82" spans="1:58">
      <c r="A82" t="s">
        <v>124</v>
      </c>
      <c r="B82" s="27">
        <v>0.3557906967069599</v>
      </c>
      <c r="C82" s="27">
        <v>0.32131260801955913</v>
      </c>
      <c r="D82" s="27">
        <v>0.29358889279875511</v>
      </c>
      <c r="E82" s="27">
        <v>0.28821074556127718</v>
      </c>
      <c r="F82" s="27">
        <v>0.26092162809703701</v>
      </c>
      <c r="G82" s="27">
        <v>0.24485961934403044</v>
      </c>
      <c r="H82" s="27">
        <v>0.22619002405164049</v>
      </c>
      <c r="I82" s="27">
        <v>0.19000976081769796</v>
      </c>
      <c r="J82" s="2">
        <v>4</v>
      </c>
      <c r="K82" s="2">
        <v>5</v>
      </c>
      <c r="L82" s="2">
        <v>3</v>
      </c>
      <c r="M82" t="s">
        <v>62</v>
      </c>
    </row>
    <row r="83" spans="1:58">
      <c r="A83" t="s">
        <v>125</v>
      </c>
      <c r="B83" s="27">
        <v>0.36808879981664533</v>
      </c>
      <c r="C83" s="27">
        <v>0.35343868384832688</v>
      </c>
      <c r="D83" s="27">
        <v>0.27937214818065192</v>
      </c>
      <c r="E83" s="27">
        <v>0.33259472138201085</v>
      </c>
      <c r="F83" s="27">
        <v>0.31521857117654983</v>
      </c>
      <c r="G83" s="27">
        <v>0.29025774067863025</v>
      </c>
      <c r="H83" s="27">
        <v>0.27291867937435477</v>
      </c>
      <c r="I83" s="27">
        <v>0.22772585327968178</v>
      </c>
      <c r="J83" s="2">
        <v>4</v>
      </c>
      <c r="K83" s="2">
        <v>15</v>
      </c>
      <c r="L83" s="2">
        <v>1</v>
      </c>
      <c r="M83" t="s">
        <v>62</v>
      </c>
      <c r="N83" t="s">
        <v>141</v>
      </c>
    </row>
    <row r="84" spans="1:58">
      <c r="A84" t="s">
        <v>126</v>
      </c>
      <c r="B84" s="27">
        <v>0.3697312928313925</v>
      </c>
      <c r="C84" s="27">
        <v>0.35552225877980037</v>
      </c>
      <c r="D84" s="27">
        <v>0.34598164269561521</v>
      </c>
      <c r="E84" s="27">
        <v>0.34418467228752581</v>
      </c>
      <c r="F84" s="27">
        <v>0.32784520940160111</v>
      </c>
      <c r="G84" s="27">
        <v>0.29183169936731773</v>
      </c>
      <c r="H84" s="27">
        <v>0.2766037645688707</v>
      </c>
      <c r="I84" s="27">
        <v>0.23390256054159531</v>
      </c>
      <c r="J84" s="2">
        <v>4</v>
      </c>
      <c r="K84" s="2">
        <v>15</v>
      </c>
      <c r="L84" s="2">
        <v>2</v>
      </c>
      <c r="M84" t="s">
        <v>62</v>
      </c>
    </row>
    <row r="85" spans="1:58">
      <c r="A85" t="s">
        <v>127</v>
      </c>
      <c r="B85" s="27">
        <v>0.38818422789009571</v>
      </c>
      <c r="C85" s="27">
        <v>0.35792416798352678</v>
      </c>
      <c r="D85" s="27">
        <v>0.33468038979119041</v>
      </c>
      <c r="E85" s="27">
        <v>0.3291273967767176</v>
      </c>
      <c r="F85" s="27">
        <v>0.30271315973490165</v>
      </c>
      <c r="G85" s="27">
        <v>0.27365374696659722</v>
      </c>
      <c r="H85" s="27">
        <v>0.2576138516038467</v>
      </c>
      <c r="I85" s="27">
        <v>0.2100569688616569</v>
      </c>
      <c r="J85" s="2">
        <v>4</v>
      </c>
      <c r="K85" s="2">
        <v>15</v>
      </c>
      <c r="L85" s="2">
        <v>3</v>
      </c>
      <c r="M85" t="s">
        <v>62</v>
      </c>
    </row>
    <row r="86" spans="1:58">
      <c r="A86" t="s">
        <v>128</v>
      </c>
      <c r="B86" s="27">
        <v>0.36380830561327954</v>
      </c>
      <c r="C86" s="27">
        <v>0.35315741076276036</v>
      </c>
      <c r="D86" s="27">
        <v>0.27612080143297851</v>
      </c>
      <c r="E86" s="27">
        <v>0.32793448682736986</v>
      </c>
      <c r="F86" s="27">
        <v>0.30639560528890603</v>
      </c>
      <c r="G86" s="27">
        <v>0.27967717899436745</v>
      </c>
      <c r="H86" s="27">
        <v>0.26594409025731086</v>
      </c>
      <c r="I86" s="27">
        <v>0.22284808934673445</v>
      </c>
      <c r="J86" s="2">
        <v>4</v>
      </c>
      <c r="K86" s="2">
        <v>30</v>
      </c>
      <c r="L86" s="2">
        <v>1</v>
      </c>
      <c r="M86" t="s">
        <v>62</v>
      </c>
      <c r="N86" t="s">
        <v>141</v>
      </c>
    </row>
    <row r="87" spans="1:58">
      <c r="A87" t="s">
        <v>129</v>
      </c>
      <c r="B87" s="27">
        <v>0.38109198197652805</v>
      </c>
      <c r="C87" s="27">
        <v>0.36428401120100834</v>
      </c>
      <c r="D87" s="27">
        <v>0.33588113784855644</v>
      </c>
      <c r="E87" s="27">
        <v>0.33703135218418773</v>
      </c>
      <c r="F87" s="27">
        <v>0.3111700814765998</v>
      </c>
      <c r="G87" s="27">
        <v>0.28430701118636442</v>
      </c>
      <c r="H87" s="27">
        <v>0.26900173978481434</v>
      </c>
      <c r="I87" s="27">
        <v>0.22303027004779608</v>
      </c>
      <c r="J87" s="2">
        <v>4</v>
      </c>
      <c r="K87" s="2">
        <v>30</v>
      </c>
      <c r="L87" s="2">
        <v>2</v>
      </c>
      <c r="M87" t="s">
        <v>62</v>
      </c>
    </row>
    <row r="88" spans="1:58">
      <c r="A88" t="s">
        <v>130</v>
      </c>
      <c r="B88" s="27">
        <v>0.41406312217826352</v>
      </c>
      <c r="C88" s="27">
        <v>0.40722297555707909</v>
      </c>
      <c r="D88" s="27">
        <v>0.37568334058871455</v>
      </c>
      <c r="E88" s="27">
        <v>0.37392176858216286</v>
      </c>
      <c r="F88" s="27">
        <v>0.34931598087362875</v>
      </c>
      <c r="G88" s="27">
        <v>0.31708296117928103</v>
      </c>
      <c r="H88" s="27">
        <v>0.2983803137054678</v>
      </c>
      <c r="I88" s="27">
        <v>0.25190479693687329</v>
      </c>
      <c r="J88" s="2">
        <v>4</v>
      </c>
      <c r="K88" s="2">
        <v>30</v>
      </c>
      <c r="L88" s="2">
        <v>3</v>
      </c>
      <c r="M88" t="s">
        <v>62</v>
      </c>
    </row>
    <row r="89" spans="1:58">
      <c r="A89" t="s">
        <v>131</v>
      </c>
      <c r="B89" s="27">
        <v>0.4239372178279755</v>
      </c>
      <c r="C89" s="27">
        <v>0.41106772806831254</v>
      </c>
      <c r="D89" s="27">
        <v>0.39758979538304973</v>
      </c>
      <c r="E89" s="27">
        <v>0.3951191483518251</v>
      </c>
      <c r="F89" s="27">
        <v>0.37588866436997947</v>
      </c>
      <c r="G89" s="27">
        <v>0.35621567644224267</v>
      </c>
      <c r="H89" s="27">
        <v>0.33394297783239646</v>
      </c>
      <c r="I89" s="27">
        <v>0.29568482417723835</v>
      </c>
      <c r="J89" s="2">
        <v>4</v>
      </c>
      <c r="K89" s="2">
        <v>60</v>
      </c>
      <c r="L89" s="2">
        <v>1</v>
      </c>
      <c r="M89" t="s">
        <v>62</v>
      </c>
    </row>
    <row r="90" spans="1:58">
      <c r="A90" t="s">
        <v>132</v>
      </c>
      <c r="B90" s="27">
        <v>0.47223032307179585</v>
      </c>
      <c r="C90" s="27">
        <v>0.46301111679643892</v>
      </c>
      <c r="D90" s="27">
        <v>0.43083796836611254</v>
      </c>
      <c r="E90" s="27">
        <v>0.43527823914363112</v>
      </c>
      <c r="F90" s="27">
        <v>0.40893764978546876</v>
      </c>
      <c r="G90" s="27">
        <v>0.37529695423375903</v>
      </c>
      <c r="H90" s="27">
        <v>0.33723480261121463</v>
      </c>
      <c r="I90" s="27">
        <v>0.30667971895574597</v>
      </c>
      <c r="J90" s="2">
        <v>4</v>
      </c>
      <c r="K90" s="2">
        <v>60</v>
      </c>
      <c r="L90" s="2">
        <v>2</v>
      </c>
      <c r="M90" t="s">
        <v>62</v>
      </c>
    </row>
    <row r="91" spans="1:58">
      <c r="A91" t="s">
        <v>133</v>
      </c>
      <c r="B91" s="28">
        <v>0.43523036421773914</v>
      </c>
      <c r="C91" s="28">
        <v>0.42622533875619117</v>
      </c>
      <c r="D91" s="28">
        <v>0.41814149543997886</v>
      </c>
      <c r="E91" s="28">
        <v>0.41518995264778052</v>
      </c>
      <c r="F91" s="28">
        <v>0.40419216581060829</v>
      </c>
      <c r="G91" s="28">
        <v>0.37905705298787412</v>
      </c>
      <c r="H91" s="28">
        <v>0.3489212370904598</v>
      </c>
      <c r="I91" s="28">
        <v>0.30902841030673367</v>
      </c>
      <c r="J91" s="2">
        <v>4</v>
      </c>
      <c r="K91" s="2">
        <v>60</v>
      </c>
      <c r="L91" s="2">
        <v>3</v>
      </c>
      <c r="M91" t="s">
        <v>62</v>
      </c>
    </row>
    <row r="93" spans="1:58">
      <c r="BF93" t="s">
        <v>148</v>
      </c>
    </row>
    <row r="94" spans="1:58">
      <c r="A94" s="4" t="s">
        <v>143</v>
      </c>
      <c r="AL94" t="s">
        <v>144</v>
      </c>
      <c r="AM94">
        <v>0</v>
      </c>
      <c r="AN94">
        <v>0</v>
      </c>
      <c r="AO94">
        <v>0</v>
      </c>
      <c r="AP94">
        <v>0</v>
      </c>
      <c r="AQ94">
        <v>0.11076459609530487</v>
      </c>
      <c r="AR94">
        <v>0</v>
      </c>
      <c r="AS94">
        <v>0</v>
      </c>
      <c r="AT94">
        <v>0</v>
      </c>
      <c r="AU94">
        <v>0</v>
      </c>
      <c r="AV94">
        <v>0.24500366648049043</v>
      </c>
      <c r="AW94">
        <v>0</v>
      </c>
      <c r="AX94">
        <v>0</v>
      </c>
      <c r="AY94">
        <v>0</v>
      </c>
      <c r="AZ94">
        <v>0</v>
      </c>
      <c r="BA94">
        <v>6.1341127770681944E-2</v>
      </c>
      <c r="BB94">
        <v>2.3540131786867337E-3</v>
      </c>
      <c r="BC94">
        <v>0</v>
      </c>
      <c r="BD94">
        <v>0</v>
      </c>
      <c r="BE94">
        <v>0</v>
      </c>
      <c r="BF94">
        <v>9.5000000000000001E-2</v>
      </c>
    </row>
    <row r="95" spans="1:58">
      <c r="B95">
        <v>10</v>
      </c>
      <c r="C95">
        <v>20</v>
      </c>
      <c r="D95">
        <v>60</v>
      </c>
      <c r="E95">
        <v>100</v>
      </c>
      <c r="F95">
        <v>330</v>
      </c>
      <c r="G95">
        <v>1000</v>
      </c>
      <c r="H95">
        <v>3000</v>
      </c>
      <c r="I95">
        <v>15000</v>
      </c>
      <c r="Q95" t="s">
        <v>140</v>
      </c>
      <c r="R95">
        <v>1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2</v>
      </c>
      <c r="Z95">
        <v>2</v>
      </c>
      <c r="AA95">
        <v>2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4</v>
      </c>
      <c r="AH95">
        <v>4</v>
      </c>
      <c r="AI95">
        <v>4</v>
      </c>
      <c r="AJ95">
        <v>4</v>
      </c>
      <c r="AL95" t="s">
        <v>145</v>
      </c>
      <c r="AM95">
        <v>0.38982657755517641</v>
      </c>
      <c r="AN95">
        <v>0.3725892523573851</v>
      </c>
      <c r="AO95">
        <v>0.36753640415775302</v>
      </c>
      <c r="AP95">
        <v>0.40082801347229968</v>
      </c>
      <c r="AQ95">
        <v>0.4464198455131469</v>
      </c>
      <c r="AR95">
        <v>0.36638527579956071</v>
      </c>
      <c r="AS95">
        <v>0.33465525721186462</v>
      </c>
      <c r="AT95">
        <v>0.44585022649460671</v>
      </c>
      <c r="AU95">
        <v>0.4048805217096797</v>
      </c>
      <c r="AV95">
        <v>0.4527840682953439</v>
      </c>
      <c r="AW95">
        <v>0.38039885709138921</v>
      </c>
      <c r="AX95">
        <v>0.3551978543482695</v>
      </c>
      <c r="AY95">
        <v>0.3625959828087148</v>
      </c>
      <c r="AZ95">
        <v>0.48112909829796158</v>
      </c>
      <c r="BA95">
        <v>0.50615781637885582</v>
      </c>
      <c r="BB95">
        <v>0.48664605910272529</v>
      </c>
      <c r="BC95">
        <v>0.37986184121986083</v>
      </c>
      <c r="BD95">
        <v>0.40769826365906697</v>
      </c>
      <c r="BE95">
        <v>0.44139194721266201</v>
      </c>
      <c r="BF95">
        <v>0.41</v>
      </c>
    </row>
    <row r="96" spans="1:58" ht="15.75">
      <c r="B96" s="29" t="s">
        <v>135</v>
      </c>
      <c r="C96" s="29" t="s">
        <v>135</v>
      </c>
      <c r="D96" s="29" t="s">
        <v>135</v>
      </c>
      <c r="E96" s="29" t="s">
        <v>135</v>
      </c>
      <c r="F96" s="29" t="s">
        <v>135</v>
      </c>
      <c r="G96" s="29" t="s">
        <v>135</v>
      </c>
      <c r="H96" s="29" t="s">
        <v>135</v>
      </c>
      <c r="I96" s="29" t="s">
        <v>135</v>
      </c>
      <c r="Q96" t="s">
        <v>139</v>
      </c>
      <c r="R96">
        <v>5</v>
      </c>
      <c r="S96">
        <v>15</v>
      </c>
      <c r="T96">
        <v>30</v>
      </c>
      <c r="U96">
        <v>60</v>
      </c>
      <c r="V96">
        <v>100</v>
      </c>
      <c r="W96">
        <v>5</v>
      </c>
      <c r="X96">
        <v>15</v>
      </c>
      <c r="Y96">
        <v>30</v>
      </c>
      <c r="Z96">
        <v>60</v>
      </c>
      <c r="AA96">
        <v>100</v>
      </c>
      <c r="AB96">
        <v>5</v>
      </c>
      <c r="AC96">
        <v>15</v>
      </c>
      <c r="AD96">
        <v>30</v>
      </c>
      <c r="AE96">
        <v>60</v>
      </c>
      <c r="AF96">
        <v>100</v>
      </c>
      <c r="AG96">
        <v>5</v>
      </c>
      <c r="AH96">
        <v>15</v>
      </c>
      <c r="AI96">
        <v>30</v>
      </c>
      <c r="AJ96">
        <v>60</v>
      </c>
      <c r="AL96" t="s">
        <v>146</v>
      </c>
      <c r="AM96">
        <v>0.13579153059745436</v>
      </c>
      <c r="AN96">
        <v>4.2997083712330318E-2</v>
      </c>
      <c r="AO96">
        <v>5.9132802195185716E-3</v>
      </c>
      <c r="AP96">
        <v>3.7687959755649042E-3</v>
      </c>
      <c r="AQ96">
        <v>6.3793505049282223E-4</v>
      </c>
      <c r="AR96">
        <v>3.3705326485063337E-2</v>
      </c>
      <c r="AS96">
        <v>2.7601653435779586E-2</v>
      </c>
      <c r="AT96">
        <v>2.0540018244537963E-2</v>
      </c>
      <c r="AU96">
        <v>4.9944798956976129E-3</v>
      </c>
      <c r="AV96">
        <v>6.8983918768281249E-2</v>
      </c>
      <c r="AW96">
        <v>0.48037016679038064</v>
      </c>
      <c r="AX96">
        <v>0.10928242940906722</v>
      </c>
      <c r="AY96">
        <v>2.8651768346434466E-2</v>
      </c>
      <c r="AZ96">
        <v>4.5684044777516475E-2</v>
      </c>
      <c r="BA96">
        <v>7.4045020509460061E-2</v>
      </c>
      <c r="BB96">
        <v>4.9885781618179603</v>
      </c>
      <c r="BC96">
        <v>3.8449684704678036E-2</v>
      </c>
      <c r="BD96">
        <v>5.8351201789662147E-2</v>
      </c>
      <c r="BE96">
        <v>1.4671598777389102E-2</v>
      </c>
      <c r="BF96">
        <v>1.9E-2</v>
      </c>
    </row>
    <row r="97" spans="1:74" ht="17.25">
      <c r="A97" s="25" t="s">
        <v>76</v>
      </c>
      <c r="B97" s="26" t="s">
        <v>134</v>
      </c>
      <c r="C97" s="26" t="s">
        <v>134</v>
      </c>
      <c r="D97" s="26" t="s">
        <v>134</v>
      </c>
      <c r="E97" s="26" t="s">
        <v>134</v>
      </c>
      <c r="F97" s="26" t="s">
        <v>134</v>
      </c>
      <c r="G97" s="26" t="s">
        <v>134</v>
      </c>
      <c r="H97" s="26" t="s">
        <v>134</v>
      </c>
      <c r="I97" s="26" t="s">
        <v>134</v>
      </c>
      <c r="J97" s="30" t="s">
        <v>58</v>
      </c>
      <c r="K97" s="30" t="s">
        <v>67</v>
      </c>
      <c r="L97" s="30" t="s">
        <v>136</v>
      </c>
      <c r="M97" t="s">
        <v>58</v>
      </c>
      <c r="N97" s="31" t="s">
        <v>142</v>
      </c>
      <c r="Q97" t="s">
        <v>138</v>
      </c>
      <c r="AL97" s="29" t="s">
        <v>147</v>
      </c>
      <c r="AM97">
        <v>1.0822268482218076</v>
      </c>
      <c r="AN97">
        <v>1.0648102001029454</v>
      </c>
      <c r="AO97">
        <v>1.0643865543331996</v>
      </c>
      <c r="AP97">
        <v>1.0554857976858747</v>
      </c>
      <c r="AQ97">
        <v>1.7099692922932217</v>
      </c>
      <c r="AR97">
        <v>1.0689781583386913</v>
      </c>
      <c r="AS97">
        <v>1.0516823575444694</v>
      </c>
      <c r="AT97">
        <v>1.0382106501236947</v>
      </c>
      <c r="AU97">
        <v>1.0272907557481665</v>
      </c>
      <c r="AV97">
        <v>1.1874195360646189</v>
      </c>
      <c r="AW97">
        <v>1.0677150048972508</v>
      </c>
      <c r="AX97">
        <v>1.050556092229405</v>
      </c>
      <c r="AY97">
        <v>1.070779640390553</v>
      </c>
      <c r="AZ97">
        <v>1.0613292967236683</v>
      </c>
      <c r="BA97">
        <v>1.1000072383117219</v>
      </c>
      <c r="BB97">
        <v>1.0762780267846719</v>
      </c>
      <c r="BC97">
        <v>1.0796475458223407</v>
      </c>
      <c r="BD97">
        <v>1.0751853261099404</v>
      </c>
      <c r="BE97">
        <v>1.0680164844941518</v>
      </c>
      <c r="BF97">
        <v>1.31</v>
      </c>
    </row>
    <row r="98" spans="1:74" ht="15.75">
      <c r="A98" s="1" t="s">
        <v>77</v>
      </c>
      <c r="B98" s="27">
        <v>0.40392863902256698</v>
      </c>
      <c r="C98" s="27">
        <v>0.36246527990707206</v>
      </c>
      <c r="D98" s="27">
        <v>0.31321150185962077</v>
      </c>
      <c r="E98" s="27">
        <v>0.31026030786422082</v>
      </c>
      <c r="F98" s="27">
        <v>0.27425940719983882</v>
      </c>
      <c r="G98" s="27">
        <v>0.2631511863227432</v>
      </c>
      <c r="H98" s="27">
        <v>0.24478412804081318</v>
      </c>
      <c r="I98" s="27">
        <v>0.1956220019807966</v>
      </c>
      <c r="J98" s="2">
        <v>1</v>
      </c>
      <c r="K98" s="2">
        <v>5</v>
      </c>
      <c r="L98" s="2">
        <v>1</v>
      </c>
      <c r="M98" t="s">
        <v>21</v>
      </c>
      <c r="Q98" t="s">
        <v>137</v>
      </c>
      <c r="R98" s="29">
        <f>R96</f>
        <v>5</v>
      </c>
      <c r="S98" s="29">
        <f t="shared" ref="S98:AJ98" si="8">S96</f>
        <v>15</v>
      </c>
      <c r="T98" s="29">
        <f t="shared" si="8"/>
        <v>30</v>
      </c>
      <c r="U98" s="29">
        <f t="shared" si="8"/>
        <v>60</v>
      </c>
      <c r="V98" s="29">
        <f t="shared" si="8"/>
        <v>100</v>
      </c>
      <c r="W98" s="29">
        <f t="shared" si="8"/>
        <v>5</v>
      </c>
      <c r="X98" s="29">
        <f t="shared" si="8"/>
        <v>15</v>
      </c>
      <c r="Y98" s="29">
        <f t="shared" si="8"/>
        <v>30</v>
      </c>
      <c r="Z98" s="29">
        <f t="shared" si="8"/>
        <v>60</v>
      </c>
      <c r="AA98" s="29">
        <f t="shared" si="8"/>
        <v>100</v>
      </c>
      <c r="AB98" s="29">
        <f t="shared" si="8"/>
        <v>5</v>
      </c>
      <c r="AC98" s="29">
        <f t="shared" si="8"/>
        <v>15</v>
      </c>
      <c r="AD98" s="29">
        <f t="shared" si="8"/>
        <v>30</v>
      </c>
      <c r="AE98" s="29">
        <f t="shared" si="8"/>
        <v>60</v>
      </c>
      <c r="AF98" s="29">
        <f t="shared" si="8"/>
        <v>100</v>
      </c>
      <c r="AG98" s="29">
        <f t="shared" si="8"/>
        <v>5</v>
      </c>
      <c r="AH98" s="29">
        <f t="shared" si="8"/>
        <v>15</v>
      </c>
      <c r="AI98" s="29">
        <f t="shared" si="8"/>
        <v>30</v>
      </c>
      <c r="AJ98" s="29">
        <f t="shared" si="8"/>
        <v>60</v>
      </c>
      <c r="AK98" s="29"/>
      <c r="AL98" t="s">
        <v>137</v>
      </c>
      <c r="AM98" s="29">
        <v>5</v>
      </c>
      <c r="AN98" s="29">
        <v>15</v>
      </c>
      <c r="AO98" s="29">
        <v>30</v>
      </c>
      <c r="AP98" s="29">
        <v>60</v>
      </c>
      <c r="AQ98" s="29">
        <v>100</v>
      </c>
      <c r="AR98" s="29">
        <v>5</v>
      </c>
      <c r="AS98" s="29">
        <v>15</v>
      </c>
      <c r="AT98" s="29">
        <v>30</v>
      </c>
      <c r="AU98" s="29">
        <v>60</v>
      </c>
      <c r="AV98" s="29">
        <v>100</v>
      </c>
      <c r="AW98" s="29">
        <v>5</v>
      </c>
      <c r="AX98" s="29">
        <v>15</v>
      </c>
      <c r="AY98" s="29">
        <v>30</v>
      </c>
      <c r="AZ98" s="29">
        <v>60</v>
      </c>
      <c r="BA98" s="29">
        <v>100</v>
      </c>
      <c r="BB98" s="29">
        <v>5</v>
      </c>
      <c r="BC98" s="29">
        <v>15</v>
      </c>
      <c r="BD98" s="29">
        <v>30</v>
      </c>
      <c r="BE98" s="29">
        <v>60</v>
      </c>
      <c r="BF98" s="29">
        <v>5</v>
      </c>
      <c r="BG98" s="29">
        <v>15</v>
      </c>
      <c r="BH98" s="29">
        <v>30</v>
      </c>
      <c r="BI98" s="29">
        <v>60</v>
      </c>
      <c r="BJ98" s="29">
        <v>100</v>
      </c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</row>
    <row r="99" spans="1:74">
      <c r="A99" t="s">
        <v>78</v>
      </c>
      <c r="B99" s="27">
        <v>0.32018570906866162</v>
      </c>
      <c r="C99" s="27">
        <v>0.35637885080932596</v>
      </c>
      <c r="D99" s="27">
        <v>0.3174555434327706</v>
      </c>
      <c r="E99" s="27">
        <v>0.31597977822418061</v>
      </c>
      <c r="F99" s="27">
        <v>0.29358504118383061</v>
      </c>
      <c r="G99" s="27">
        <v>0.26945628002338773</v>
      </c>
      <c r="H99" s="27">
        <v>0.24940432025167367</v>
      </c>
      <c r="I99" s="27">
        <v>0.2014419509725057</v>
      </c>
      <c r="J99" s="2">
        <v>1</v>
      </c>
      <c r="K99" s="2">
        <v>5</v>
      </c>
      <c r="L99" s="2">
        <v>2</v>
      </c>
      <c r="M99" t="s">
        <v>21</v>
      </c>
      <c r="Q99">
        <v>10</v>
      </c>
      <c r="R99">
        <f>AVERAGEIFS($B$98:$B$146,$J$98:$J$146,R$95,$K$98:$K$146,R$96)</f>
        <v>0.36205717404561433</v>
      </c>
      <c r="S99">
        <f t="shared" ref="S99:AJ99" si="9">AVERAGEIFS($B$98:$B$146,$J$98:$J$146,S$95,$K$98:$K$146,S$96)</f>
        <v>0.36888900447407702</v>
      </c>
      <c r="T99">
        <f t="shared" si="9"/>
        <v>0.37233806892646054</v>
      </c>
      <c r="U99">
        <f t="shared" si="9"/>
        <v>0.4107953949813109</v>
      </c>
      <c r="V99">
        <f t="shared" si="9"/>
        <v>0.4543732443849044</v>
      </c>
      <c r="W99">
        <f t="shared" si="9"/>
        <v>0.36115629012500461</v>
      </c>
      <c r="X99">
        <f t="shared" si="9"/>
        <v>0.33393096402121109</v>
      </c>
      <c r="Y99">
        <f t="shared" si="9"/>
        <v>0.4481386748441431</v>
      </c>
      <c r="Z99">
        <f t="shared" si="9"/>
        <v>0.4101903032393861</v>
      </c>
      <c r="AA99">
        <f t="shared" si="9"/>
        <v>0.43749089254377244</v>
      </c>
      <c r="AB99">
        <f t="shared" si="9"/>
        <v>0.3402128459082589</v>
      </c>
      <c r="AC99">
        <f t="shared" si="9"/>
        <v>0.34545348600837594</v>
      </c>
      <c r="AD99">
        <f t="shared" si="9"/>
        <v>0.36036924268026516</v>
      </c>
      <c r="AE99">
        <f t="shared" si="9"/>
        <v>0.4742691744105218</v>
      </c>
      <c r="AF99">
        <f t="shared" si="9"/>
        <v>0.48637213330699369</v>
      </c>
      <c r="AG99">
        <f t="shared" si="9"/>
        <v>0.36994851354201003</v>
      </c>
      <c r="AH99">
        <f t="shared" si="9"/>
        <v>0.37895776036074413</v>
      </c>
      <c r="AI99">
        <f t="shared" si="9"/>
        <v>0.39757755207739576</v>
      </c>
      <c r="AJ99">
        <f t="shared" si="9"/>
        <v>0.44379930170583681</v>
      </c>
      <c r="AK99" t="s">
        <v>149</v>
      </c>
      <c r="AL99">
        <v>10</v>
      </c>
      <c r="AM99">
        <f t="shared" ref="AM99:AM106" si="10">AM$94+(AM$95-AM$94)/((1+ABS(AM$96*$AL99)^AM$97)^(1-1/AM$97))</f>
        <v>0.36482651550883893</v>
      </c>
      <c r="AN99">
        <f t="shared" ref="AN99:BE106" si="11">AN$94+(AN$95-AN$94)/((1+ABS(AN$96*$AL99)^AN$97)^(1-1/AN$97))</f>
        <v>0.36492430140490217</v>
      </c>
      <c r="AO99">
        <f t="shared" si="11"/>
        <v>0.36646827052577885</v>
      </c>
      <c r="AP99">
        <f t="shared" si="11"/>
        <v>0.40017668288243757</v>
      </c>
      <c r="AQ99">
        <f t="shared" si="11"/>
        <v>0.44639528000849404</v>
      </c>
      <c r="AR99">
        <f t="shared" si="11"/>
        <v>0.36000890671186703</v>
      </c>
      <c r="AS99">
        <f t="shared" si="11"/>
        <v>0.33089853148816495</v>
      </c>
      <c r="AT99">
        <f t="shared" si="11"/>
        <v>0.44295913064678133</v>
      </c>
      <c r="AU99">
        <f t="shared" si="11"/>
        <v>0.40439684692331446</v>
      </c>
      <c r="AV99">
        <f t="shared" si="11"/>
        <v>0.43711340596871151</v>
      </c>
      <c r="AW99">
        <f t="shared" si="11"/>
        <v>0.3383454075806881</v>
      </c>
      <c r="AX99">
        <f t="shared" si="11"/>
        <v>0.34275723273482017</v>
      </c>
      <c r="AY99">
        <f t="shared" si="11"/>
        <v>0.35705653935443593</v>
      </c>
      <c r="AZ99">
        <f t="shared" si="11"/>
        <v>0.47118419553195529</v>
      </c>
      <c r="BA99">
        <f t="shared" si="11"/>
        <v>0.48479076158760831</v>
      </c>
      <c r="BB99">
        <f t="shared" si="11"/>
        <v>0.3613871199824048</v>
      </c>
      <c r="BC99">
        <f t="shared" si="11"/>
        <v>0.371416558135993</v>
      </c>
      <c r="BD99">
        <f t="shared" si="11"/>
        <v>0.39520938913376269</v>
      </c>
      <c r="BE99">
        <f t="shared" si="11"/>
        <v>0.43800034836424984</v>
      </c>
      <c r="BF99">
        <f>AVERAGE(AM99,AR99,AW99,BB99)</f>
        <v>0.35614198744594971</v>
      </c>
      <c r="BG99">
        <f>AVERAGE(AN99,AS99,AX99,BC99)</f>
        <v>0.35249915594097003</v>
      </c>
      <c r="BH99">
        <f>AVERAGE(AO99,AT99,AY99,BD99)</f>
        <v>0.39042333241518973</v>
      </c>
      <c r="BI99">
        <f>AVERAGE(AP99,AU99,AZ99,BE99)</f>
        <v>0.42843951842548927</v>
      </c>
      <c r="BJ99">
        <f>AVERAGE(AQ99,AV99,BA99)</f>
        <v>0.45609981585493792</v>
      </c>
    </row>
    <row r="100" spans="1:74">
      <c r="A100" t="s">
        <v>80</v>
      </c>
      <c r="B100" s="27">
        <v>0.35613518333002075</v>
      </c>
      <c r="C100" s="27">
        <v>0.34415271830756278</v>
      </c>
      <c r="D100" s="27">
        <v>0.3301855415863385</v>
      </c>
      <c r="E100" s="27">
        <v>0.32810808635024657</v>
      </c>
      <c r="F100" s="27">
        <v>0.30186166528712277</v>
      </c>
      <c r="G100" s="27">
        <v>0.2823669737412971</v>
      </c>
      <c r="H100" s="27">
        <v>0.26509812709128422</v>
      </c>
      <c r="I100" s="27">
        <v>0.23002252127477008</v>
      </c>
      <c r="J100" s="2">
        <v>1</v>
      </c>
      <c r="K100" s="2">
        <v>15</v>
      </c>
      <c r="L100" s="2">
        <v>1</v>
      </c>
      <c r="M100" t="s">
        <v>21</v>
      </c>
      <c r="Q100">
        <v>20</v>
      </c>
      <c r="R100">
        <f>AVERAGEIFS($C$98:$C$146,$J$98:$J$146,R$95,$K$98:$K$146,R$96)</f>
        <v>0.35942206535819898</v>
      </c>
      <c r="S100">
        <f t="shared" ref="S100:AJ100" si="12">AVERAGEIFS($C$98:$C$146,$J$98:$J$146,S$95,$K$98:$K$146,S$96)</f>
        <v>0.35482946555757761</v>
      </c>
      <c r="T100">
        <f t="shared" si="12"/>
        <v>0.36508673422300042</v>
      </c>
      <c r="U100">
        <f t="shared" si="12"/>
        <v>0.39828026368969194</v>
      </c>
      <c r="V100">
        <f t="shared" si="12"/>
        <v>0.45092033072865911</v>
      </c>
      <c r="W100">
        <f t="shared" si="12"/>
        <v>0.35502698454965476</v>
      </c>
      <c r="X100">
        <f t="shared" si="12"/>
        <v>0.32448980098411023</v>
      </c>
      <c r="Y100">
        <f t="shared" si="12"/>
        <v>0.43603124385346098</v>
      </c>
      <c r="Z100">
        <f t="shared" si="12"/>
        <v>0.40209407464874525</v>
      </c>
      <c r="AA100">
        <f t="shared" si="12"/>
        <v>0.42509730341851326</v>
      </c>
      <c r="AB100">
        <f t="shared" si="12"/>
        <v>0.32340885834766597</v>
      </c>
      <c r="AC100">
        <f t="shared" si="12"/>
        <v>0.33142386098356746</v>
      </c>
      <c r="AD100">
        <f t="shared" si="12"/>
        <v>0.35028077918135847</v>
      </c>
      <c r="AE100">
        <f t="shared" si="12"/>
        <v>0.46076697769426361</v>
      </c>
      <c r="AF100">
        <f t="shared" si="12"/>
        <v>0.46843344967378281</v>
      </c>
      <c r="AG100">
        <f t="shared" si="12"/>
        <v>0.33487076701342455</v>
      </c>
      <c r="AH100">
        <f t="shared" si="12"/>
        <v>0.35672321338166357</v>
      </c>
      <c r="AI100">
        <f t="shared" si="12"/>
        <v>0.38575349337904374</v>
      </c>
      <c r="AJ100">
        <f t="shared" si="12"/>
        <v>0.43343472787364751</v>
      </c>
      <c r="AK100" t="s">
        <v>149</v>
      </c>
      <c r="AL100">
        <v>20</v>
      </c>
      <c r="AM100">
        <f t="shared" si="10"/>
        <v>0.35120127013058439</v>
      </c>
      <c r="AN100">
        <f t="shared" ref="AN100:BB100" si="13">AN$94+(AN$95-AN$94)/((1+ABS(AN$96*$AL100)^AN$97)^(1-1/AN$97))</f>
        <v>0.35887757075874599</v>
      </c>
      <c r="AO100">
        <f t="shared" si="13"/>
        <v>0.3653617307697275</v>
      </c>
      <c r="AP100">
        <f t="shared" si="13"/>
        <v>0.39949727864854168</v>
      </c>
      <c r="AQ100">
        <f t="shared" si="13"/>
        <v>0.4463395012784514</v>
      </c>
      <c r="AR100">
        <f t="shared" si="13"/>
        <v>0.35465198127010217</v>
      </c>
      <c r="AS100">
        <f t="shared" si="13"/>
        <v>0.3276778547079866</v>
      </c>
      <c r="AT100">
        <f t="shared" si="13"/>
        <v>0.44039697827546692</v>
      </c>
      <c r="AU100">
        <f t="shared" si="13"/>
        <v>0.40391728425815382</v>
      </c>
      <c r="AV100">
        <f t="shared" si="13"/>
        <v>0.42520094467994218</v>
      </c>
      <c r="AW100">
        <f t="shared" si="13"/>
        <v>0.32459818803824353</v>
      </c>
      <c r="AX100">
        <f t="shared" si="13"/>
        <v>0.33549382141139011</v>
      </c>
      <c r="AY100">
        <f t="shared" si="13"/>
        <v>0.35222921183387029</v>
      </c>
      <c r="AZ100">
        <f t="shared" si="13"/>
        <v>0.46348953488179589</v>
      </c>
      <c r="BA100">
        <f t="shared" si="13"/>
        <v>0.4700107310317978</v>
      </c>
      <c r="BB100">
        <f t="shared" si="13"/>
        <v>0.34308423030087687</v>
      </c>
      <c r="BC100">
        <f t="shared" si="11"/>
        <v>0.36445181040100227</v>
      </c>
      <c r="BD100">
        <f t="shared" si="11"/>
        <v>0.38606658895515522</v>
      </c>
      <c r="BE100">
        <f t="shared" si="11"/>
        <v>0.4347250736207191</v>
      </c>
      <c r="BF100">
        <f t="shared" ref="BF100:BF105" si="14">AVERAGE(AM100,AR100,AW100,BB100)</f>
        <v>0.34338391743495178</v>
      </c>
      <c r="BG100">
        <f t="shared" ref="BG100:BG106" si="15">AVERAGE(AN100,AS100,AX100,BC100)</f>
        <v>0.34662526431978125</v>
      </c>
      <c r="BH100">
        <f t="shared" ref="BH100:BH106" si="16">AVERAGE(AO100,AT100,AY100,BD100)</f>
        <v>0.38601362745855494</v>
      </c>
      <c r="BI100">
        <f t="shared" ref="BI100:BI106" si="17">AVERAGE(AP100,AU100,AZ100,BE100)</f>
        <v>0.42540729285230261</v>
      </c>
      <c r="BJ100">
        <f t="shared" ref="BJ100:BJ106" si="18">AVERAGE(AQ100,AV100,BA100)</f>
        <v>0.44718372566339709</v>
      </c>
    </row>
    <row r="101" spans="1:74">
      <c r="A101" t="s">
        <v>82</v>
      </c>
      <c r="B101" s="27">
        <v>0.38164282561813334</v>
      </c>
      <c r="C101" s="27">
        <v>0.36550621280759243</v>
      </c>
      <c r="D101" s="27">
        <v>0.34852513561788739</v>
      </c>
      <c r="E101" s="27">
        <v>0.34804782966444736</v>
      </c>
      <c r="F101" s="27">
        <v>0.31944618830059873</v>
      </c>
      <c r="G101" s="27">
        <v>0.30821114047346387</v>
      </c>
      <c r="H101" s="27">
        <v>0.28926576570613943</v>
      </c>
      <c r="I101" s="27">
        <v>0.24880490719142642</v>
      </c>
      <c r="J101" s="2">
        <v>1</v>
      </c>
      <c r="K101" s="2">
        <v>15</v>
      </c>
      <c r="L101" s="2">
        <v>3</v>
      </c>
      <c r="M101" t="s">
        <v>21</v>
      </c>
      <c r="Q101">
        <v>60</v>
      </c>
      <c r="R101">
        <f>AVERAGEIFS($D$98:$D$146,$J$98:$J$146,R$95,$K$98:$K$146,R$96)</f>
        <v>0.31533352264619569</v>
      </c>
      <c r="S101">
        <f t="shared" ref="S101:AJ101" si="19">AVERAGEIFS($D$98:$D$146,$J$98:$J$146,S$95,$K$98:$K$146,S$96)</f>
        <v>0.33935533860211298</v>
      </c>
      <c r="T101">
        <f t="shared" si="19"/>
        <v>0.35585741932612741</v>
      </c>
      <c r="U101">
        <f t="shared" si="19"/>
        <v>0.38948639382855321</v>
      </c>
      <c r="V101">
        <f t="shared" si="19"/>
        <v>0.44190479131573046</v>
      </c>
      <c r="W101">
        <f t="shared" si="19"/>
        <v>0.33553654578456488</v>
      </c>
      <c r="X101">
        <f t="shared" si="19"/>
        <v>0.31644347260874861</v>
      </c>
      <c r="Y101">
        <f t="shared" si="19"/>
        <v>0.42923107776234692</v>
      </c>
      <c r="Z101">
        <f t="shared" si="19"/>
        <v>0.39924643562720968</v>
      </c>
      <c r="AA101">
        <f t="shared" si="19"/>
        <v>0.39531212392079085</v>
      </c>
      <c r="AB101">
        <f t="shared" si="19"/>
        <v>0.29740347345758417</v>
      </c>
      <c r="AC101">
        <f t="shared" si="19"/>
        <v>0.317903333911777</v>
      </c>
      <c r="AD101">
        <f t="shared" si="19"/>
        <v>0.33382895154580505</v>
      </c>
      <c r="AE101">
        <f t="shared" si="19"/>
        <v>0.44075205970212522</v>
      </c>
      <c r="AF101">
        <f t="shared" si="19"/>
        <v>0.4309448903154387</v>
      </c>
      <c r="AG101">
        <f t="shared" si="19"/>
        <v>0.31023143127939051</v>
      </c>
      <c r="AH101">
        <f t="shared" si="19"/>
        <v>0.34033101624340278</v>
      </c>
      <c r="AI101">
        <f t="shared" si="19"/>
        <v>0.3557822392186355</v>
      </c>
      <c r="AJ101">
        <f t="shared" si="19"/>
        <v>0.41552308639638036</v>
      </c>
      <c r="AK101" t="s">
        <v>149</v>
      </c>
      <c r="AL101">
        <v>60</v>
      </c>
      <c r="AM101">
        <f t="shared" si="10"/>
        <v>0.32562462077001175</v>
      </c>
      <c r="AN101">
        <f t="shared" si="11"/>
        <v>0.34382641911356249</v>
      </c>
      <c r="AO101">
        <f t="shared" si="11"/>
        <v>0.36121926460695131</v>
      </c>
      <c r="AP101">
        <f t="shared" si="11"/>
        <v>0.39686213943406862</v>
      </c>
      <c r="AQ101">
        <f t="shared" si="11"/>
        <v>0.44589523537819686</v>
      </c>
      <c r="AR101">
        <f t="shared" si="11"/>
        <v>0.34042763951823185</v>
      </c>
      <c r="AS101">
        <f t="shared" si="11"/>
        <v>0.31871357522958682</v>
      </c>
      <c r="AT101">
        <f t="shared" si="11"/>
        <v>0.43279484601977214</v>
      </c>
      <c r="AU101">
        <f t="shared" si="11"/>
        <v>0.40215106159613151</v>
      </c>
      <c r="AV101">
        <f t="shared" si="11"/>
        <v>0.40000750642037775</v>
      </c>
      <c r="AW101">
        <f t="shared" si="11"/>
        <v>0.30244261924604993</v>
      </c>
      <c r="AX101">
        <f t="shared" si="11"/>
        <v>0.32097181025312865</v>
      </c>
      <c r="AY101">
        <f t="shared" si="11"/>
        <v>0.33884888595505414</v>
      </c>
      <c r="AZ101">
        <f t="shared" si="11"/>
        <v>0.44463600299563677</v>
      </c>
      <c r="BA101">
        <f t="shared" si="11"/>
        <v>0.4384042359177418</v>
      </c>
      <c r="BB101">
        <f t="shared" si="11"/>
        <v>0.31580286334914309</v>
      </c>
      <c r="BC101">
        <f t="shared" si="11"/>
        <v>0.3465798424040778</v>
      </c>
      <c r="BD101">
        <f t="shared" si="11"/>
        <v>0.36509471118552944</v>
      </c>
      <c r="BE101">
        <f t="shared" si="11"/>
        <v>0.42410400846453178</v>
      </c>
      <c r="BF101">
        <f t="shared" si="14"/>
        <v>0.32107443572085914</v>
      </c>
      <c r="BG101">
        <f t="shared" si="15"/>
        <v>0.33252291175008897</v>
      </c>
      <c r="BH101">
        <f t="shared" si="16"/>
        <v>0.37448942694182674</v>
      </c>
      <c r="BI101">
        <f t="shared" si="17"/>
        <v>0.41693830312259217</v>
      </c>
      <c r="BJ101">
        <f t="shared" si="18"/>
        <v>0.42810232590543879</v>
      </c>
    </row>
    <row r="102" spans="1:74">
      <c r="A102" t="s">
        <v>83</v>
      </c>
      <c r="B102" s="27">
        <v>0.36646122391111186</v>
      </c>
      <c r="C102" s="27">
        <v>0.36009685936419983</v>
      </c>
      <c r="D102" s="27">
        <v>0.35174710995863012</v>
      </c>
      <c r="E102" s="27">
        <v>0.35328717484899075</v>
      </c>
      <c r="F102" s="27">
        <v>0.33803496593481708</v>
      </c>
      <c r="G102" s="27">
        <v>0.32549178682778357</v>
      </c>
      <c r="H102" s="27">
        <v>0.30780887308665489</v>
      </c>
      <c r="I102" s="27">
        <v>0.27244304560439764</v>
      </c>
      <c r="J102" s="2">
        <v>1</v>
      </c>
      <c r="K102" s="2">
        <v>30</v>
      </c>
      <c r="L102" s="2">
        <v>1</v>
      </c>
      <c r="M102" t="s">
        <v>21</v>
      </c>
      <c r="Q102">
        <v>100</v>
      </c>
      <c r="R102">
        <f>AVERAGEIFS($E$98:$E$146,$J$98:$J$146,R$95,$K$98:$K$146,R$96)</f>
        <v>0.31312004304420071</v>
      </c>
      <c r="S102">
        <f t="shared" ref="S102:AJ102" si="20">AVERAGEIFS($E$98:$E$146,$J$98:$J$146,S$95,$K$98:$K$146,S$96)</f>
        <v>0.33807795800734697</v>
      </c>
      <c r="T102">
        <f t="shared" si="20"/>
        <v>0.35528300269195867</v>
      </c>
      <c r="U102">
        <f t="shared" si="20"/>
        <v>0.39040865992762269</v>
      </c>
      <c r="V102">
        <f t="shared" si="20"/>
        <v>0.43576785914005839</v>
      </c>
      <c r="W102">
        <f t="shared" si="20"/>
        <v>0.3340545949961039</v>
      </c>
      <c r="X102">
        <f t="shared" si="20"/>
        <v>0.31432202891673</v>
      </c>
      <c r="Y102">
        <f t="shared" si="20"/>
        <v>0.4278497566329425</v>
      </c>
      <c r="Z102">
        <f t="shared" si="20"/>
        <v>0.39678964902039443</v>
      </c>
      <c r="AA102">
        <f t="shared" si="20"/>
        <v>0.39399434811102374</v>
      </c>
      <c r="AB102">
        <f t="shared" si="20"/>
        <v>0.29668084406464307</v>
      </c>
      <c r="AC102">
        <f t="shared" si="20"/>
        <v>0.31904459432838322</v>
      </c>
      <c r="AD102">
        <f t="shared" si="20"/>
        <v>0.33188374785815639</v>
      </c>
      <c r="AE102">
        <f t="shared" si="20"/>
        <v>0.4344973655609155</v>
      </c>
      <c r="AF102">
        <f t="shared" si="20"/>
        <v>0.43075735898692119</v>
      </c>
      <c r="AG102">
        <f t="shared" si="20"/>
        <v>0.30430394068633526</v>
      </c>
      <c r="AH102">
        <f t="shared" si="20"/>
        <v>0.33665603453212167</v>
      </c>
      <c r="AI102">
        <f t="shared" si="20"/>
        <v>0.35547656038317532</v>
      </c>
      <c r="AJ102">
        <f t="shared" si="20"/>
        <v>0.41519578004774554</v>
      </c>
      <c r="AK102" t="s">
        <v>149</v>
      </c>
      <c r="AL102">
        <v>100</v>
      </c>
      <c r="AM102">
        <f t="shared" si="10"/>
        <v>0.31319444700402549</v>
      </c>
      <c r="AN102">
        <f t="shared" si="11"/>
        <v>0.3350451970531147</v>
      </c>
      <c r="AO102">
        <f t="shared" si="11"/>
        <v>0.35762041896224817</v>
      </c>
      <c r="AP102">
        <f t="shared" si="11"/>
        <v>0.39444659244598901</v>
      </c>
      <c r="AQ102">
        <f t="shared" si="11"/>
        <v>0.44516790944263018</v>
      </c>
      <c r="AR102">
        <f t="shared" si="11"/>
        <v>0.33172458936926358</v>
      </c>
      <c r="AS102">
        <f t="shared" si="11"/>
        <v>0.31297004038044041</v>
      </c>
      <c r="AT102">
        <f t="shared" si="11"/>
        <v>0.42760886997125103</v>
      </c>
      <c r="AU102">
        <f t="shared" si="11"/>
        <v>0.40061341236096987</v>
      </c>
      <c r="AV102">
        <f t="shared" si="11"/>
        <v>0.38750374312987146</v>
      </c>
      <c r="AW102">
        <f t="shared" si="11"/>
        <v>0.29237055787609473</v>
      </c>
      <c r="AX102">
        <f t="shared" si="11"/>
        <v>0.31357095528572482</v>
      </c>
      <c r="AY102">
        <f t="shared" si="11"/>
        <v>0.3303770852196844</v>
      </c>
      <c r="AZ102">
        <f t="shared" si="11"/>
        <v>0.43374582394327882</v>
      </c>
      <c r="BA102">
        <f t="shared" si="11"/>
        <v>0.42199050531275939</v>
      </c>
      <c r="BB102">
        <f t="shared" si="11"/>
        <v>0.30384379761868108</v>
      </c>
      <c r="BC102">
        <f t="shared" si="11"/>
        <v>0.33598014352938982</v>
      </c>
      <c r="BD102">
        <f t="shared" si="11"/>
        <v>0.35358700090872835</v>
      </c>
      <c r="BE102">
        <f t="shared" si="11"/>
        <v>0.41630946165090593</v>
      </c>
      <c r="BF102">
        <f t="shared" si="14"/>
        <v>0.31028334796701618</v>
      </c>
      <c r="BG102">
        <f t="shared" si="15"/>
        <v>0.32439158406216745</v>
      </c>
      <c r="BH102">
        <f t="shared" si="16"/>
        <v>0.36729834376547799</v>
      </c>
      <c r="BI102">
        <f t="shared" si="17"/>
        <v>0.41127882260028592</v>
      </c>
      <c r="BJ102">
        <f t="shared" si="18"/>
        <v>0.41822071929508703</v>
      </c>
    </row>
    <row r="103" spans="1:74">
      <c r="A103" t="s">
        <v>84</v>
      </c>
      <c r="B103" s="27">
        <v>0.39486190758538786</v>
      </c>
      <c r="C103" s="27">
        <v>0.38593469192710578</v>
      </c>
      <c r="D103" s="27">
        <v>0.37432931157133892</v>
      </c>
      <c r="E103" s="27">
        <v>0.37388295078842504</v>
      </c>
      <c r="F103" s="27">
        <v>0.35695843776959846</v>
      </c>
      <c r="G103" s="27">
        <v>0.33532853816421931</v>
      </c>
      <c r="H103" s="27">
        <v>0.31507491763949197</v>
      </c>
      <c r="I103" s="27">
        <v>0.276092742598327</v>
      </c>
      <c r="J103" s="2">
        <v>1</v>
      </c>
      <c r="K103" s="2">
        <v>30</v>
      </c>
      <c r="L103" s="2">
        <v>2</v>
      </c>
      <c r="M103" t="s">
        <v>21</v>
      </c>
      <c r="Q103">
        <v>330</v>
      </c>
      <c r="R103">
        <f>AVERAGEIFS($F$98:$F$146,$J$98:$J$146,R$95,$K$98:$K$146,R$96)</f>
        <v>0.28392222419183472</v>
      </c>
      <c r="S103">
        <f t="shared" ref="S103:AJ103" si="21">AVERAGEIFS($F$98:$F$146,$J$98:$J$146,S$95,$K$98:$K$146,S$96)</f>
        <v>0.31065392679386072</v>
      </c>
      <c r="T103">
        <f t="shared" si="21"/>
        <v>0.34263036213667702</v>
      </c>
      <c r="U103">
        <f t="shared" si="21"/>
        <v>0.38155688944995658</v>
      </c>
      <c r="V103">
        <f t="shared" si="21"/>
        <v>0.43737011041477558</v>
      </c>
      <c r="W103">
        <f t="shared" si="21"/>
        <v>0.30622550954969358</v>
      </c>
      <c r="X103">
        <f t="shared" si="21"/>
        <v>0.29870979803891234</v>
      </c>
      <c r="Y103">
        <f t="shared" si="21"/>
        <v>0.41358534277549991</v>
      </c>
      <c r="Z103">
        <f t="shared" si="21"/>
        <v>0.39611961630944481</v>
      </c>
      <c r="AA103">
        <f t="shared" si="21"/>
        <v>0.3571823256515379</v>
      </c>
      <c r="AB103">
        <f t="shared" si="21"/>
        <v>0.26928154500253071</v>
      </c>
      <c r="AC103">
        <f t="shared" si="21"/>
        <v>0.29636471730238606</v>
      </c>
      <c r="AD103">
        <f t="shared" si="21"/>
        <v>0.30528939714120201</v>
      </c>
      <c r="AE103">
        <f t="shared" si="21"/>
        <v>0.40606930583532663</v>
      </c>
      <c r="AF103">
        <f t="shared" si="21"/>
        <v>0.38423151713517911</v>
      </c>
      <c r="AG103">
        <f t="shared" si="21"/>
        <v>0.27823185499870928</v>
      </c>
      <c r="AH103">
        <f t="shared" si="21"/>
        <v>0.31527918456825138</v>
      </c>
      <c r="AI103">
        <f t="shared" si="21"/>
        <v>0.33024303117511428</v>
      </c>
      <c r="AJ103">
        <f t="shared" si="21"/>
        <v>0.39633949332201884</v>
      </c>
      <c r="AK103" t="s">
        <v>149</v>
      </c>
      <c r="AL103">
        <v>330</v>
      </c>
      <c r="AM103">
        <f t="shared" si="10"/>
        <v>0.28480580003919648</v>
      </c>
      <c r="AN103">
        <f t="shared" si="11"/>
        <v>0.31264255540271008</v>
      </c>
      <c r="AO103">
        <f t="shared" si="11"/>
        <v>0.34364862343889402</v>
      </c>
      <c r="AP103">
        <f t="shared" si="11"/>
        <v>0.38402069580931908</v>
      </c>
      <c r="AQ103">
        <f t="shared" si="11"/>
        <v>0.43716783199886372</v>
      </c>
      <c r="AR103">
        <f t="shared" si="11"/>
        <v>0.30882735309557147</v>
      </c>
      <c r="AS103">
        <f t="shared" si="11"/>
        <v>0.29717817303181143</v>
      </c>
      <c r="AT103">
        <f t="shared" si="11"/>
        <v>0.41245590224560064</v>
      </c>
      <c r="AU103">
        <f t="shared" si="11"/>
        <v>0.3944507634210635</v>
      </c>
      <c r="AV103">
        <f t="shared" si="11"/>
        <v>0.36023512466229435</v>
      </c>
      <c r="AW103">
        <f t="shared" si="11"/>
        <v>0.26985910819638376</v>
      </c>
      <c r="AX103">
        <f t="shared" si="11"/>
        <v>0.29598745270320836</v>
      </c>
      <c r="AY103">
        <f t="shared" si="11"/>
        <v>0.30752905914621875</v>
      </c>
      <c r="AZ103">
        <f t="shared" si="11"/>
        <v>0.40609468524687581</v>
      </c>
      <c r="BA103">
        <f t="shared" si="11"/>
        <v>0.38360627671542163</v>
      </c>
      <c r="BB103">
        <f t="shared" si="11"/>
        <v>0.2776178413278344</v>
      </c>
      <c r="BC103">
        <f t="shared" si="11"/>
        <v>0.30884689753847178</v>
      </c>
      <c r="BD103">
        <f t="shared" si="11"/>
        <v>0.32547781437462969</v>
      </c>
      <c r="BE103">
        <f t="shared" si="11"/>
        <v>0.39221712485109922</v>
      </c>
      <c r="BF103">
        <f t="shared" si="14"/>
        <v>0.28527752566474651</v>
      </c>
      <c r="BG103">
        <f t="shared" si="15"/>
        <v>0.3036637696690504</v>
      </c>
      <c r="BH103">
        <f t="shared" si="16"/>
        <v>0.3472778498013358</v>
      </c>
      <c r="BI103">
        <f t="shared" si="17"/>
        <v>0.39419581733208942</v>
      </c>
      <c r="BJ103">
        <f t="shared" si="18"/>
        <v>0.39366974445885988</v>
      </c>
    </row>
    <row r="104" spans="1:74">
      <c r="A104" t="s">
        <v>85</v>
      </c>
      <c r="B104" s="27">
        <v>0.35569107528288191</v>
      </c>
      <c r="C104" s="27">
        <v>0.34922865137769576</v>
      </c>
      <c r="D104" s="27">
        <v>0.34149583644841314</v>
      </c>
      <c r="E104" s="27">
        <v>0.33867888243846012</v>
      </c>
      <c r="F104" s="27">
        <v>0.33289768270561559</v>
      </c>
      <c r="G104" s="27">
        <v>0.32137210616816098</v>
      </c>
      <c r="H104" s="27">
        <v>0.30167183956260785</v>
      </c>
      <c r="I104" s="27">
        <v>0.26836550097434075</v>
      </c>
      <c r="J104" s="2">
        <v>1</v>
      </c>
      <c r="K104" s="2">
        <v>30</v>
      </c>
      <c r="L104" s="2">
        <v>3</v>
      </c>
      <c r="M104" t="s">
        <v>21</v>
      </c>
      <c r="Q104">
        <v>1000</v>
      </c>
      <c r="R104">
        <f>AVERAGEIFS($G$98:$G$146,$J$98:$J$146,R$95,$K$98:$K$146,R$96)</f>
        <v>0.26630373317306544</v>
      </c>
      <c r="S104">
        <f t="shared" ref="S104:AJ104" si="22">AVERAGEIFS($G$98:$G$146,$J$98:$J$146,S$95,$K$98:$K$146,S$96)</f>
        <v>0.29528905710738051</v>
      </c>
      <c r="T104">
        <f t="shared" si="22"/>
        <v>0.3273974770533879</v>
      </c>
      <c r="U104">
        <f t="shared" si="22"/>
        <v>0.37199200315008163</v>
      </c>
      <c r="V104">
        <f t="shared" si="22"/>
        <v>0.39832542167698592</v>
      </c>
      <c r="W104">
        <f t="shared" si="22"/>
        <v>0.29038385770920772</v>
      </c>
      <c r="X104">
        <f t="shared" si="22"/>
        <v>0.28219018544192492</v>
      </c>
      <c r="Y104">
        <f t="shared" si="22"/>
        <v>0.40039802388387474</v>
      </c>
      <c r="Z104">
        <f t="shared" si="22"/>
        <v>0.38806061175830137</v>
      </c>
      <c r="AA104">
        <f t="shared" si="22"/>
        <v>0.3415192185599798</v>
      </c>
      <c r="AB104">
        <f t="shared" si="22"/>
        <v>0.25176123715917104</v>
      </c>
      <c r="AC104">
        <f t="shared" si="22"/>
        <v>0.27944915939493514</v>
      </c>
      <c r="AD104">
        <f t="shared" si="22"/>
        <v>0.29142432171101912</v>
      </c>
      <c r="AE104">
        <f t="shared" si="22"/>
        <v>0.38635821404380177</v>
      </c>
      <c r="AF104">
        <f t="shared" si="22"/>
        <v>0.34975543163511008</v>
      </c>
      <c r="AG104">
        <f t="shared" si="22"/>
        <v>0.2581566682249033</v>
      </c>
      <c r="AH104">
        <f t="shared" si="22"/>
        <v>0.28274272316695748</v>
      </c>
      <c r="AI104">
        <f t="shared" si="22"/>
        <v>0.30069498618282275</v>
      </c>
      <c r="AJ104">
        <f t="shared" si="22"/>
        <v>0.37018989455462531</v>
      </c>
      <c r="AK104" t="s">
        <v>149</v>
      </c>
      <c r="AL104">
        <v>1000</v>
      </c>
      <c r="AM104">
        <f t="shared" si="10"/>
        <v>0.26021371215727285</v>
      </c>
      <c r="AN104">
        <f t="shared" si="11"/>
        <v>0.29166839242579756</v>
      </c>
      <c r="AO104">
        <f t="shared" si="11"/>
        <v>0.32502323521123161</v>
      </c>
      <c r="AP104">
        <f t="shared" si="11"/>
        <v>0.36809207050655163</v>
      </c>
      <c r="AQ104">
        <f t="shared" si="11"/>
        <v>0.39731896766955571</v>
      </c>
      <c r="AR104">
        <f t="shared" si="11"/>
        <v>0.28702210907675285</v>
      </c>
      <c r="AS104">
        <f t="shared" si="11"/>
        <v>0.28150433627576088</v>
      </c>
      <c r="AT104">
        <f t="shared" si="11"/>
        <v>0.39660206074365534</v>
      </c>
      <c r="AU104">
        <f t="shared" si="11"/>
        <v>0.38569310112019833</v>
      </c>
      <c r="AV104">
        <f t="shared" si="11"/>
        <v>0.33887638188556302</v>
      </c>
      <c r="AW104">
        <f t="shared" si="11"/>
        <v>0.25039090554349008</v>
      </c>
      <c r="AX104">
        <f t="shared" si="11"/>
        <v>0.28006503526698107</v>
      </c>
      <c r="AY104">
        <f t="shared" si="11"/>
        <v>0.28543476762578107</v>
      </c>
      <c r="AZ104">
        <f t="shared" si="11"/>
        <v>0.38022318442549263</v>
      </c>
      <c r="BA104">
        <f t="shared" si="11"/>
        <v>0.35032443860251761</v>
      </c>
      <c r="BB104">
        <f t="shared" si="11"/>
        <v>0.2553011348061352</v>
      </c>
      <c r="BC104">
        <f t="shared" si="11"/>
        <v>0.28364539835545094</v>
      </c>
      <c r="BD104">
        <f t="shared" si="11"/>
        <v>0.30003842281998294</v>
      </c>
      <c r="BE104">
        <f t="shared" si="11"/>
        <v>0.36640154691451288</v>
      </c>
      <c r="BF104">
        <f t="shared" si="14"/>
        <v>0.26323196539591276</v>
      </c>
      <c r="BG104">
        <f t="shared" si="15"/>
        <v>0.28422079058099764</v>
      </c>
      <c r="BH104">
        <f t="shared" si="16"/>
        <v>0.3267746216001628</v>
      </c>
      <c r="BI104">
        <f t="shared" si="17"/>
        <v>0.37510247574168887</v>
      </c>
      <c r="BJ104">
        <f t="shared" si="18"/>
        <v>0.36217326271921219</v>
      </c>
    </row>
    <row r="105" spans="1:74">
      <c r="A105" t="s">
        <v>87</v>
      </c>
      <c r="B105" s="27">
        <v>0.42709185067751509</v>
      </c>
      <c r="C105" s="27">
        <v>0.40631072632920767</v>
      </c>
      <c r="D105" s="27">
        <v>0.39934583219425585</v>
      </c>
      <c r="E105" s="27">
        <v>0.39809669357222632</v>
      </c>
      <c r="F105" s="27">
        <v>0.38600276054985039</v>
      </c>
      <c r="G105" s="27">
        <v>0.37326533187370181</v>
      </c>
      <c r="H105" s="27">
        <v>0.34877464434482219</v>
      </c>
      <c r="I105" s="27">
        <v>0.31067591637292469</v>
      </c>
      <c r="J105" s="2">
        <v>1</v>
      </c>
      <c r="K105" s="2">
        <v>60</v>
      </c>
      <c r="L105" s="2">
        <v>2</v>
      </c>
      <c r="M105" t="s">
        <v>21</v>
      </c>
      <c r="Q105">
        <v>3000</v>
      </c>
      <c r="R105">
        <f>AVERAGEIFS($H$98:$H$146,$J$98:$J$146,R$95,$K$98:$K$146,R$96)</f>
        <v>0.24709422414624344</v>
      </c>
      <c r="S105">
        <f t="shared" ref="S105:AJ105" si="23">AVERAGEIFS($H$98:$H$146,$J$98:$J$146,S$95,$K$98:$K$146,S$96)</f>
        <v>0.27718194639871185</v>
      </c>
      <c r="T105">
        <f t="shared" si="23"/>
        <v>0.30818521009625161</v>
      </c>
      <c r="U105">
        <f t="shared" si="23"/>
        <v>0.35221748461848473</v>
      </c>
      <c r="V105">
        <f t="shared" si="23"/>
        <v>0.29834387681656804</v>
      </c>
      <c r="W105">
        <f t="shared" si="23"/>
        <v>0.27128383180589366</v>
      </c>
      <c r="X105">
        <f t="shared" si="23"/>
        <v>0.26512275085659304</v>
      </c>
      <c r="Y105">
        <f t="shared" si="23"/>
        <v>0.37922585673528597</v>
      </c>
      <c r="Z105">
        <f t="shared" si="23"/>
        <v>0.37436216522333199</v>
      </c>
      <c r="AA105">
        <f t="shared" si="23"/>
        <v>0.31884538596493356</v>
      </c>
      <c r="AB105">
        <f t="shared" si="23"/>
        <v>0.23182336610435014</v>
      </c>
      <c r="AC105">
        <f t="shared" si="23"/>
        <v>0.26347014393787982</v>
      </c>
      <c r="AD105">
        <f t="shared" si="23"/>
        <v>0.26750418270715753</v>
      </c>
      <c r="AE105">
        <f t="shared" si="23"/>
        <v>0.35530835605704048</v>
      </c>
      <c r="AF105">
        <f t="shared" si="23"/>
        <v>0.3171697680806248</v>
      </c>
      <c r="AG105">
        <f t="shared" si="23"/>
        <v>0.24117530326247205</v>
      </c>
      <c r="AH105">
        <f t="shared" si="23"/>
        <v>0.26710880808635873</v>
      </c>
      <c r="AI105">
        <f t="shared" si="23"/>
        <v>0.28369102674514107</v>
      </c>
      <c r="AJ105">
        <f t="shared" si="23"/>
        <v>0.34003300584469032</v>
      </c>
      <c r="AK105" t="s">
        <v>149</v>
      </c>
      <c r="AL105">
        <v>3000</v>
      </c>
      <c r="AM105">
        <f t="shared" si="10"/>
        <v>0.23779925510163932</v>
      </c>
      <c r="AN105">
        <f t="shared" si="11"/>
        <v>0.27182872887758069</v>
      </c>
      <c r="AO105">
        <f t="shared" si="11"/>
        <v>0.30456651322990386</v>
      </c>
      <c r="AP105">
        <f t="shared" si="11"/>
        <v>0.34899037473874439</v>
      </c>
      <c r="AQ105">
        <f t="shared" si="11"/>
        <v>0.29886464642572885</v>
      </c>
      <c r="AR105">
        <f t="shared" si="11"/>
        <v>0.26634735589733705</v>
      </c>
      <c r="AS105">
        <f t="shared" si="11"/>
        <v>0.26623418230376622</v>
      </c>
      <c r="AT105">
        <f t="shared" si="11"/>
        <v>0.38069964072516338</v>
      </c>
      <c r="AU105">
        <f t="shared" si="11"/>
        <v>0.37544789489502733</v>
      </c>
      <c r="AV105">
        <f t="shared" si="11"/>
        <v>0.32146531397686839</v>
      </c>
      <c r="AW105">
        <f t="shared" si="11"/>
        <v>0.23245362566031752</v>
      </c>
      <c r="AX105">
        <f t="shared" si="11"/>
        <v>0.26499659756212918</v>
      </c>
      <c r="AY105">
        <f t="shared" si="11"/>
        <v>0.26440716248596441</v>
      </c>
      <c r="AZ105">
        <f t="shared" si="11"/>
        <v>0.35569099497823309</v>
      </c>
      <c r="BA105">
        <f t="shared" si="11"/>
        <v>0.32040029647552842</v>
      </c>
      <c r="BB105">
        <f t="shared" si="11"/>
        <v>0.23496922319489744</v>
      </c>
      <c r="BC105">
        <f t="shared" si="11"/>
        <v>0.26013667193934098</v>
      </c>
      <c r="BD105">
        <f t="shared" si="11"/>
        <v>0.27641899698716815</v>
      </c>
      <c r="BE105">
        <f t="shared" si="11"/>
        <v>0.34084038536131411</v>
      </c>
      <c r="BF105">
        <f t="shared" si="14"/>
        <v>0.24289236496354782</v>
      </c>
      <c r="BG105">
        <f t="shared" si="15"/>
        <v>0.26579904517070424</v>
      </c>
      <c r="BH105">
        <f t="shared" si="16"/>
        <v>0.30652307835704995</v>
      </c>
      <c r="BI105">
        <f t="shared" si="17"/>
        <v>0.35524241249332966</v>
      </c>
      <c r="BJ105">
        <f t="shared" si="18"/>
        <v>0.31357675229270859</v>
      </c>
    </row>
    <row r="106" spans="1:74">
      <c r="A106" t="s">
        <v>88</v>
      </c>
      <c r="B106" s="27">
        <v>0.39449893928510665</v>
      </c>
      <c r="C106" s="27">
        <v>0.3902498010501762</v>
      </c>
      <c r="D106" s="27">
        <v>0.37962695546285058</v>
      </c>
      <c r="E106" s="27">
        <v>0.38272062628301906</v>
      </c>
      <c r="F106" s="27">
        <v>0.37711101835006283</v>
      </c>
      <c r="G106" s="27">
        <v>0.3707186744264615</v>
      </c>
      <c r="H106" s="27">
        <v>0.35566032489214727</v>
      </c>
      <c r="I106" s="27">
        <v>0.32435088526634509</v>
      </c>
      <c r="J106" s="2">
        <v>1</v>
      </c>
      <c r="K106" s="2">
        <v>60</v>
      </c>
      <c r="L106" s="2">
        <v>3</v>
      </c>
      <c r="M106" t="s">
        <v>21</v>
      </c>
      <c r="Q106">
        <v>15000</v>
      </c>
      <c r="R106">
        <f>AVERAGEIFS($I$98:$I$146,$J$98:$J$146,R$95,$K$98:$K$146,R$96)</f>
        <v>0.19853197647665116</v>
      </c>
      <c r="S106">
        <f t="shared" ref="S106:AJ106" si="24">AVERAGEIFS($I$98:$I$146,$J$98:$J$146,S$95,$K$98:$K$146,S$96)</f>
        <v>0.23941371423309826</v>
      </c>
      <c r="T106">
        <f t="shared" si="24"/>
        <v>0.27230042972568846</v>
      </c>
      <c r="U106">
        <f t="shared" si="24"/>
        <v>0.31751340081963486</v>
      </c>
      <c r="V106">
        <f t="shared" si="24"/>
        <v>0.17785801711779098</v>
      </c>
      <c r="W106">
        <f t="shared" si="24"/>
        <v>0.23370709601597997</v>
      </c>
      <c r="X106">
        <f t="shared" si="24"/>
        <v>0.24504272531724677</v>
      </c>
      <c r="Y106">
        <f t="shared" si="24"/>
        <v>0.35718458023624561</v>
      </c>
      <c r="Z106">
        <f t="shared" si="24"/>
        <v>0.359584221542944</v>
      </c>
      <c r="AA106">
        <f t="shared" si="24"/>
        <v>0.30254644777361411</v>
      </c>
      <c r="AB106">
        <f t="shared" si="24"/>
        <v>0.20835003421186349</v>
      </c>
      <c r="AC106">
        <f t="shared" si="24"/>
        <v>0.24504255474942735</v>
      </c>
      <c r="AD106">
        <f t="shared" si="24"/>
        <v>0.23124160174690789</v>
      </c>
      <c r="AE106">
        <f t="shared" si="24"/>
        <v>0.31932938613233713</v>
      </c>
      <c r="AF106">
        <f t="shared" si="24"/>
        <v>0.28368808011959401</v>
      </c>
      <c r="AG106">
        <f t="shared" si="24"/>
        <v>0.20302732382804814</v>
      </c>
      <c r="AH106">
        <f t="shared" si="24"/>
        <v>0.22197976470162611</v>
      </c>
      <c r="AI106">
        <f t="shared" si="24"/>
        <v>0.23746753349233468</v>
      </c>
      <c r="AJ106">
        <f t="shared" si="24"/>
        <v>0.30379765114657264</v>
      </c>
      <c r="AK106" t="s">
        <v>149</v>
      </c>
      <c r="AL106">
        <v>15000</v>
      </c>
      <c r="AM106">
        <f t="shared" si="10"/>
        <v>0.20834213584903083</v>
      </c>
      <c r="AN106">
        <f t="shared" si="11"/>
        <v>0.24497240721765814</v>
      </c>
      <c r="AO106">
        <f t="shared" si="11"/>
        <v>0.27520705540824919</v>
      </c>
      <c r="AP106">
        <f t="shared" si="11"/>
        <v>0.32019169253074187</v>
      </c>
      <c r="AQ106">
        <f t="shared" si="11"/>
        <v>0.17771536071006344</v>
      </c>
      <c r="AR106">
        <f t="shared" si="11"/>
        <v>0.23845120261183547</v>
      </c>
      <c r="AS106">
        <f t="shared" si="11"/>
        <v>0.24507885317658332</v>
      </c>
      <c r="AT106">
        <f t="shared" si="11"/>
        <v>0.35813999757544696</v>
      </c>
      <c r="AU106">
        <f t="shared" si="11"/>
        <v>0.35977588878598732</v>
      </c>
      <c r="AV106">
        <f t="shared" si="11"/>
        <v>0.30156853732690425</v>
      </c>
      <c r="AW106">
        <f t="shared" si="11"/>
        <v>0.20845635980197902</v>
      </c>
      <c r="AX106">
        <f t="shared" si="11"/>
        <v>0.24431034035452093</v>
      </c>
      <c r="AY106">
        <f t="shared" si="11"/>
        <v>0.23604758549218841</v>
      </c>
      <c r="AZ106">
        <f t="shared" si="11"/>
        <v>0.32234137635267995</v>
      </c>
      <c r="BA106">
        <f t="shared" si="11"/>
        <v>0.28192953764373696</v>
      </c>
      <c r="BB106">
        <f t="shared" si="11"/>
        <v>0.20809597133217639</v>
      </c>
      <c r="BC106">
        <f t="shared" si="11"/>
        <v>0.22892151082836729</v>
      </c>
      <c r="BD106">
        <f t="shared" si="11"/>
        <v>0.24496959519487879</v>
      </c>
      <c r="BE106">
        <f t="shared" si="11"/>
        <v>0.30577654882412192</v>
      </c>
      <c r="BF106">
        <f>AVERAGE(AM106,AR106,AW106,BB106)</f>
        <v>0.21583641739875542</v>
      </c>
      <c r="BG106">
        <f t="shared" si="15"/>
        <v>0.24082077789428241</v>
      </c>
      <c r="BH106">
        <f t="shared" si="16"/>
        <v>0.27859105841769083</v>
      </c>
      <c r="BI106">
        <f t="shared" si="17"/>
        <v>0.32702137662338276</v>
      </c>
      <c r="BJ106">
        <f t="shared" si="18"/>
        <v>0.2537378118935682</v>
      </c>
    </row>
    <row r="107" spans="1:74">
      <c r="A107" t="s">
        <v>89</v>
      </c>
      <c r="B107" s="27">
        <v>0.45374485579541701</v>
      </c>
      <c r="C107" s="27">
        <v>0.44897190464789732</v>
      </c>
      <c r="D107" s="27">
        <v>0.43861201068428846</v>
      </c>
      <c r="E107" s="27">
        <v>0.43700252715779914</v>
      </c>
      <c r="F107" s="27">
        <v>0.43400555783261247</v>
      </c>
      <c r="G107" s="27">
        <v>0.38692353973014021</v>
      </c>
      <c r="H107" s="27">
        <v>0.28593307339560348</v>
      </c>
      <c r="I107" s="27">
        <v>0.1602083602229506</v>
      </c>
      <c r="J107" s="2">
        <v>1</v>
      </c>
      <c r="K107" s="2">
        <v>100</v>
      </c>
      <c r="L107" s="2">
        <v>1</v>
      </c>
      <c r="M107" t="s">
        <v>21</v>
      </c>
      <c r="Q107">
        <v>10</v>
      </c>
      <c r="R107">
        <f t="array" ref="R107">MAX(IF($J$98:$J$146=R$95,IF($K$98:$K$146=R$96,$B$98:$B$146,""),""))</f>
        <v>0.40392863902256698</v>
      </c>
      <c r="S107">
        <f t="array" ref="S107">MAX(IF($J$98:$J$146=S$95,IF($K$98:$K$146=S$96,$B$98:$B$146,""),""))</f>
        <v>0.38164282561813334</v>
      </c>
      <c r="T107">
        <f t="array" ref="T107">MAX(IF($J$98:$J$146=T$95,IF($K$98:$K$146=T$96,$B$98:$B$146,""),""))</f>
        <v>0.39486190758538786</v>
      </c>
      <c r="U107">
        <f t="array" ref="U107">MAX(IF($J$98:$J$146=U$95,IF($K$98:$K$146=U$96,$B$98:$B$146,""),""))</f>
        <v>0.42709185067751509</v>
      </c>
      <c r="V107">
        <f t="array" ref="V107">MAX(IF($J$98:$J$146=V$95,IF($K$98:$K$146=V$96,$B$98:$B$146,""),""))</f>
        <v>0.45500163297439178</v>
      </c>
      <c r="W107">
        <f t="array" ref="W107">MAX(IF($J$98:$J$146=W$95,IF($K$98:$K$146=W$96,$B$98:$B$146,""),""))</f>
        <v>0.36201399791037864</v>
      </c>
      <c r="X107">
        <f t="array" ref="X107">MAX(IF($J$98:$J$146=X$95,IF($K$98:$K$146=X$96,$B$98:$B$146,""),""))</f>
        <v>0.33975253836887082</v>
      </c>
      <c r="Y107">
        <f t="array" ref="Y107">MAX(IF($J$98:$J$146=Y$95,IF($K$98:$K$146=Y$96,$B$98:$B$146,""),""))</f>
        <v>0.4587964180421783</v>
      </c>
      <c r="Z107">
        <f t="array" ref="Z107">MAX(IF($J$98:$J$146=Z$95,IF($K$98:$K$146=Z$96,$B$98:$B$146,""),""))</f>
        <v>0.4101903032393861</v>
      </c>
      <c r="AA107">
        <f t="array" ref="AA107">MAX(IF($J$98:$J$146=AA$95,IF($K$98:$K$146=AA$96,$B$98:$B$146,""),""))</f>
        <v>0.45581601074033645</v>
      </c>
      <c r="AB107">
        <f t="array" ref="AB107">MAX(IF($J$98:$J$146=AB$95,IF($K$98:$K$146=AB$96,$B$98:$B$146,""),""))</f>
        <v>0.34668755193515988</v>
      </c>
      <c r="AC107">
        <f t="array" ref="AC107">MAX(IF($J$98:$J$146=AC$95,IF($K$98:$K$146=AC$96,$B$98:$B$146,""),""))</f>
        <v>0.35406449245109772</v>
      </c>
      <c r="AD107">
        <f t="array" ref="AD107">MAX(IF($J$98:$J$146=AD$95,IF($K$98:$K$146=AD$96,$B$98:$B$146,""),""))</f>
        <v>0.36507088369951723</v>
      </c>
      <c r="AE107">
        <f t="array" ref="AE107">MAX(IF($J$98:$J$146=AE$95,IF($K$98:$K$146=AE$96,$B$98:$B$146,""),""))</f>
        <v>0.48204535663354836</v>
      </c>
      <c r="AF107">
        <f t="array" ref="AF107">MAX(IF($J$98:$J$146=AF$95,IF($K$98:$K$146=AF$96,$B$98:$B$146,""),""))</f>
        <v>0.48896480393446501</v>
      </c>
      <c r="AG107">
        <f t="array" ref="AG107">MAX(IF($J$98:$J$146=AG$95,IF($K$98:$K$146=AG$96,$B$98:$B$146,""),""))</f>
        <v>0.3807590211129423</v>
      </c>
      <c r="AH107">
        <f t="array" ref="AH107">MAX(IF($J$98:$J$146=AH$95,IF($K$98:$K$146=AH$96,$B$98:$B$146,""),""))</f>
        <v>0.38818422789009571</v>
      </c>
      <c r="AI107">
        <f t="array" ref="AI107">MAX(IF($J$98:$J$146=AI$95,IF($K$98:$K$146=AI$96,$B$98:$B$146,""),""))</f>
        <v>0.41406312217826352</v>
      </c>
      <c r="AJ107">
        <f t="array" ref="AJ107">MAX(IF($J$98:$J$146=AJ$95,IF($K$98:$K$146=AJ$96,$B$98:$B$146,""),""))</f>
        <v>0.47223032307179585</v>
      </c>
      <c r="AK107" t="s">
        <v>150</v>
      </c>
      <c r="AL107">
        <v>10</v>
      </c>
      <c r="AM107">
        <f>(AM99-R99)^2</f>
        <v>7.6692521399350029E-6</v>
      </c>
      <c r="AN107">
        <f t="shared" ref="AN107:BE114" si="25">(AN99-S99)^2</f>
        <v>1.5718870426724446E-5</v>
      </c>
      <c r="AO107">
        <f t="shared" si="25"/>
        <v>3.4454533264645345E-5</v>
      </c>
      <c r="AP107">
        <f t="shared" si="25"/>
        <v>1.127570466387588E-4</v>
      </c>
      <c r="AQ107">
        <f t="shared" si="25"/>
        <v>6.3647915591272608E-5</v>
      </c>
      <c r="AR107">
        <f t="shared" si="25"/>
        <v>1.3164886967432461E-6</v>
      </c>
      <c r="AS107">
        <f t="shared" si="25"/>
        <v>9.1956470674766088E-6</v>
      </c>
      <c r="AT107">
        <f t="shared" si="25"/>
        <v>2.6827678092424024E-5</v>
      </c>
      <c r="AU107">
        <f t="shared" si="25"/>
        <v>3.3564136086230418E-5</v>
      </c>
      <c r="AV107">
        <f t="shared" si="25"/>
        <v>1.4249611435122793E-7</v>
      </c>
      <c r="AW107">
        <f t="shared" si="25"/>
        <v>3.4873259072804371E-6</v>
      </c>
      <c r="AX107">
        <f t="shared" si="25"/>
        <v>7.2697817151602113E-6</v>
      </c>
      <c r="AY107">
        <f t="shared" si="25"/>
        <v>1.0974003324960008E-5</v>
      </c>
      <c r="AZ107">
        <f t="shared" si="25"/>
        <v>9.5170946812015019E-6</v>
      </c>
      <c r="BA107">
        <f t="shared" si="25"/>
        <v>2.5007365148718817E-6</v>
      </c>
      <c r="BB107">
        <f t="shared" si="25"/>
        <v>7.3297459682449806E-5</v>
      </c>
      <c r="BC107">
        <f t="shared" si="25"/>
        <v>5.686973099459141E-5</v>
      </c>
      <c r="BD107">
        <f t="shared" si="25"/>
        <v>5.6081957275968357E-6</v>
      </c>
      <c r="BE107">
        <f t="shared" si="25"/>
        <v>3.3627859857902763E-5</v>
      </c>
    </row>
    <row r="108" spans="1:74">
      <c r="A108" t="s">
        <v>90</v>
      </c>
      <c r="B108" s="27">
        <v>0.45500163297439178</v>
      </c>
      <c r="C108" s="27">
        <v>0.45286875680942085</v>
      </c>
      <c r="D108" s="27">
        <v>0.44519757194717241</v>
      </c>
      <c r="E108" s="27">
        <v>0.43453319112231764</v>
      </c>
      <c r="F108" s="27">
        <v>0.44073466299693864</v>
      </c>
      <c r="G108" s="27">
        <v>0.4097273036238317</v>
      </c>
      <c r="H108" s="27">
        <v>0.31075468023753261</v>
      </c>
      <c r="I108" s="27">
        <v>0.19550767401263139</v>
      </c>
      <c r="J108" s="2">
        <v>1</v>
      </c>
      <c r="K108" s="2">
        <v>100</v>
      </c>
      <c r="L108" s="2">
        <v>2</v>
      </c>
      <c r="M108" t="s">
        <v>21</v>
      </c>
      <c r="Q108">
        <v>20</v>
      </c>
      <c r="R108">
        <f t="array" ref="R108">MAX(IF($J$98:$J$146=R$95,IF($K$98:$K$146=R$96,$C$98:$C$146,""),""))</f>
        <v>0.36246527990707206</v>
      </c>
      <c r="S108">
        <f t="array" ref="S108">MAX(IF($J$98:$J$146=S$95,IF($K$98:$K$146=S$96,$C$98:$C$146,""),""))</f>
        <v>0.36550621280759243</v>
      </c>
      <c r="T108">
        <f t="array" ref="T108">MAX(IF($J$98:$J$146=T$95,IF($K$98:$K$146=T$96,$C$98:$C$146,""),""))</f>
        <v>0.38593469192710578</v>
      </c>
      <c r="U108">
        <f t="array" ref="U108">MAX(IF($J$98:$J$146=U$95,IF($K$98:$K$146=U$96,$C$98:$C$146,""),""))</f>
        <v>0.40631072632920767</v>
      </c>
      <c r="V108">
        <f t="array" ref="V108">MAX(IF($J$98:$J$146=V$95,IF($K$98:$K$146=V$96,$C$98:$C$146,""),""))</f>
        <v>0.45286875680942085</v>
      </c>
      <c r="W108">
        <f t="array" ref="W108">MAX(IF($J$98:$J$146=W$95,IF($K$98:$K$146=W$96,$C$98:$C$146,""),""))</f>
        <v>0.35557266877634014</v>
      </c>
      <c r="X108">
        <f t="array" ref="X108">MAX(IF($J$98:$J$146=X$95,IF($K$98:$K$146=X$96,$C$98:$C$146,""),""))</f>
        <v>0.32961539102347281</v>
      </c>
      <c r="Y108">
        <f t="array" ref="Y108">MAX(IF($J$98:$J$146=Y$95,IF($K$98:$K$146=Y$96,$C$98:$C$146,""),""))</f>
        <v>0.45404338737020244</v>
      </c>
      <c r="Z108">
        <f t="array" ref="Z108">MAX(IF($J$98:$J$146=Z$95,IF($K$98:$K$146=Z$96,$C$98:$C$146,""),""))</f>
        <v>0.40209407464874525</v>
      </c>
      <c r="AA108">
        <f t="array" ref="AA108">MAX(IF($J$98:$J$146=AA$95,IF($K$98:$K$146=AA$96,$C$98:$C$146,""),""))</f>
        <v>0.43242485611362674</v>
      </c>
      <c r="AB108">
        <f t="array" ref="AB108">MAX(IF($J$98:$J$146=AB$95,IF($K$98:$K$146=AB$96,$C$98:$C$146,""),""))</f>
        <v>0.3274438721515664</v>
      </c>
      <c r="AC108">
        <f t="array" ref="AC108">MAX(IF($J$98:$J$146=AC$95,IF($K$98:$K$146=AC$96,$C$98:$C$146,""),""))</f>
        <v>0.3441830946185766</v>
      </c>
      <c r="AD108">
        <f t="array" ref="AD108">MAX(IF($J$98:$J$146=AD$95,IF($K$98:$K$146=AD$96,$C$98:$C$146,""),""))</f>
        <v>0.35568179698313035</v>
      </c>
      <c r="AE108">
        <f t="array" ref="AE108">MAX(IF($J$98:$J$146=AE$95,IF($K$98:$K$146=AE$96,$C$98:$C$146,""),""))</f>
        <v>0.46599673418349735</v>
      </c>
      <c r="AF108">
        <f t="array" ref="AF108">MAX(IF($J$98:$J$146=AF$95,IF($K$98:$K$146=AF$96,$C$98:$C$146,""),""))</f>
        <v>0.47006452756629197</v>
      </c>
      <c r="AG108">
        <f t="array" ref="AG108">MAX(IF($J$98:$J$146=AG$95,IF($K$98:$K$146=AG$96,$C$98:$C$146,""),""))</f>
        <v>0.34396176024789626</v>
      </c>
      <c r="AH108">
        <f t="array" ref="AH108">MAX(IF($J$98:$J$146=AH$95,IF($K$98:$K$146=AH$96,$C$98:$C$146,""),""))</f>
        <v>0.35792416798352678</v>
      </c>
      <c r="AI108">
        <f t="array" ref="AI108">MAX(IF($J$98:$J$146=AI$95,IF($K$98:$K$146=AI$96,$C$98:$C$146,""),""))</f>
        <v>0.40722297555707909</v>
      </c>
      <c r="AJ108">
        <f t="array" ref="AJ108">MAX(IF($J$98:$J$146=AJ$95,IF($K$98:$K$146=AJ$96,$C$98:$C$146,""),""))</f>
        <v>0.46301111679643892</v>
      </c>
      <c r="AK108" t="s">
        <v>150</v>
      </c>
      <c r="AL108">
        <v>20</v>
      </c>
      <c r="AM108">
        <f t="shared" ref="AM108:AM114" si="26">(AM100-R100)^2</f>
        <v>6.7581474174370926E-5</v>
      </c>
      <c r="AN108">
        <f t="shared" si="25"/>
        <v>1.6387155719726523E-5</v>
      </c>
      <c r="AO108">
        <f t="shared" si="25"/>
        <v>7.5623100711819007E-8</v>
      </c>
      <c r="AP108">
        <f t="shared" si="25"/>
        <v>1.4811254100640297E-6</v>
      </c>
      <c r="AQ108">
        <f t="shared" si="25"/>
        <v>2.0983998451890297E-5</v>
      </c>
      <c r="AR108">
        <f t="shared" si="25"/>
        <v>1.4062745967519659E-7</v>
      </c>
      <c r="AS108">
        <f t="shared" si="25"/>
        <v>1.0163686546322001E-5</v>
      </c>
      <c r="AT108">
        <f t="shared" si="25"/>
        <v>1.905963704348754E-5</v>
      </c>
      <c r="AU108">
        <f t="shared" si="25"/>
        <v>3.3240932798397556E-6</v>
      </c>
      <c r="AV108">
        <f t="shared" si="25"/>
        <v>1.0741511070578096E-8</v>
      </c>
      <c r="AW108">
        <f t="shared" si="25"/>
        <v>1.4145051128893059E-6</v>
      </c>
      <c r="AX108">
        <f t="shared" si="25"/>
        <v>1.6564577884042325E-5</v>
      </c>
      <c r="AY108">
        <f t="shared" si="25"/>
        <v>3.7963898013742555E-6</v>
      </c>
      <c r="AZ108">
        <f t="shared" si="25"/>
        <v>7.4123176393836884E-6</v>
      </c>
      <c r="BA108">
        <f t="shared" si="25"/>
        <v>2.487816482341619E-6</v>
      </c>
      <c r="BB108">
        <f t="shared" si="25"/>
        <v>6.746097917432701E-5</v>
      </c>
      <c r="BC108">
        <f t="shared" si="25"/>
        <v>5.9731211887331053E-5</v>
      </c>
      <c r="BD108">
        <f t="shared" si="25"/>
        <v>9.8028839780577888E-8</v>
      </c>
      <c r="BE108">
        <f t="shared" si="25"/>
        <v>1.6649921469857586E-6</v>
      </c>
    </row>
    <row r="109" spans="1:74">
      <c r="A109" t="s">
        <v>92</v>
      </c>
      <c r="B109" s="27">
        <v>0.36029858233963064</v>
      </c>
      <c r="C109" s="27">
        <v>0.35448130032296932</v>
      </c>
      <c r="D109" s="27">
        <v>0.33531410188345689</v>
      </c>
      <c r="E109" s="27">
        <v>0.3341394583993233</v>
      </c>
      <c r="F109" s="27">
        <v>0.30842781769106659</v>
      </c>
      <c r="G109" s="27">
        <v>0.28840294305678993</v>
      </c>
      <c r="H109" s="27">
        <v>0.27024258188939176</v>
      </c>
      <c r="I109" s="27">
        <v>0.22985722019680024</v>
      </c>
      <c r="J109" s="2">
        <v>2</v>
      </c>
      <c r="K109" s="2">
        <v>5</v>
      </c>
      <c r="L109" s="2">
        <v>1</v>
      </c>
      <c r="M109" t="s">
        <v>22</v>
      </c>
      <c r="Q109">
        <v>60</v>
      </c>
      <c r="R109">
        <f t="array" ref="R109">MAX(IF($J$98:$J$146=R$95,IF($K$98:$K$146=R$96,$D$98:$D$146,""),""))</f>
        <v>0.3174555434327706</v>
      </c>
      <c r="S109">
        <f t="array" ref="S109">MAX(IF($J$98:$J$146=S$95,IF($K$98:$K$146=S$96,$D$98:$D$146,""),""))</f>
        <v>0.34852513561788739</v>
      </c>
      <c r="T109">
        <f t="array" ref="T109">MAX(IF($J$98:$J$146=T$95,IF($K$98:$K$146=T$96,$D$98:$D$146,""),""))</f>
        <v>0.37432931157133892</v>
      </c>
      <c r="U109">
        <f t="array" ref="U109">MAX(IF($J$98:$J$146=U$95,IF($K$98:$K$146=U$96,$D$98:$D$146,""),""))</f>
        <v>0.39934583219425585</v>
      </c>
      <c r="V109">
        <f t="array" ref="V109">MAX(IF($J$98:$J$146=V$95,IF($K$98:$K$146=V$96,$D$98:$D$146,""),""))</f>
        <v>0.44519757194717241</v>
      </c>
      <c r="W109">
        <f t="array" ref="W109">MAX(IF($J$98:$J$146=W$95,IF($K$98:$K$146=W$96,$D$98:$D$146,""),""))</f>
        <v>0.33575898968567286</v>
      </c>
      <c r="X109">
        <f t="array" ref="X109">MAX(IF($J$98:$J$146=X$95,IF($K$98:$K$146=X$96,$D$98:$D$146,""),""))</f>
        <v>0.32477932073025573</v>
      </c>
      <c r="Y109">
        <f t="array" ref="Y109">MAX(IF($J$98:$J$146=Y$95,IF($K$98:$K$146=Y$96,$D$98:$D$146,""),""))</f>
        <v>0.44160813270515015</v>
      </c>
      <c r="Z109">
        <f t="array" ref="Z109">MAX(IF($J$98:$J$146=Z$95,IF($K$98:$K$146=Z$96,$D$98:$D$146,""),""))</f>
        <v>0.39924643562720968</v>
      </c>
      <c r="AA109">
        <f t="array" ref="AA109">MAX(IF($J$98:$J$146=AA$95,IF($K$98:$K$146=AA$96,$D$98:$D$146,""),""))</f>
        <v>0.402521021347366</v>
      </c>
      <c r="AB109">
        <f t="array" ref="AB109">MAX(IF($J$98:$J$146=AB$95,IF($K$98:$K$146=AB$96,$D$98:$D$146,""),""))</f>
        <v>0.30520910550460956</v>
      </c>
      <c r="AC109">
        <f t="array" ref="AC109">MAX(IF($J$98:$J$146=AC$95,IF($K$98:$K$146=AC$96,$D$98:$D$146,""),""))</f>
        <v>0.31929967064904996</v>
      </c>
      <c r="AD109">
        <f t="array" ref="AD109">MAX(IF($J$98:$J$146=AD$95,IF($K$98:$K$146=AD$96,$D$98:$D$146,""),""))</f>
        <v>0.33642051061434369</v>
      </c>
      <c r="AE109">
        <f t="array" ref="AE109">MAX(IF($J$98:$J$146=AE$95,IF($K$98:$K$146=AE$96,$D$98:$D$146,""),""))</f>
        <v>0.44357029833053691</v>
      </c>
      <c r="AF109">
        <f t="array" ref="AF109">MAX(IF($J$98:$J$146=AF$95,IF($K$98:$K$146=AF$96,$D$98:$D$146,""),""))</f>
        <v>0.43690449994221098</v>
      </c>
      <c r="AG109">
        <f t="array" ref="AG109">MAX(IF($J$98:$J$146=AG$95,IF($K$98:$K$146=AG$96,$D$98:$D$146,""),""))</f>
        <v>0.31975112415060797</v>
      </c>
      <c r="AH109">
        <f t="array" ref="AH109">MAX(IF($J$98:$J$146=AH$95,IF($K$98:$K$146=AH$96,$D$98:$D$146,""),""))</f>
        <v>0.34598164269561521</v>
      </c>
      <c r="AI109">
        <f t="array" ref="AI109">MAX(IF($J$98:$J$146=AI$95,IF($K$98:$K$146=AI$96,$D$98:$D$146,""),""))</f>
        <v>0.37568334058871455</v>
      </c>
      <c r="AJ109">
        <f t="array" ref="AJ109">MAX(IF($J$98:$J$146=AJ$95,IF($K$98:$K$146=AJ$96,$D$98:$D$146,""),""))</f>
        <v>0.43083796836611254</v>
      </c>
      <c r="AK109" t="s">
        <v>150</v>
      </c>
      <c r="AL109">
        <v>60</v>
      </c>
      <c r="AM109">
        <f t="shared" si="26"/>
        <v>1.0590670059401058E-4</v>
      </c>
      <c r="AN109">
        <f t="shared" si="25"/>
        <v>1.9990560939863613E-5</v>
      </c>
      <c r="AO109">
        <f t="shared" si="25"/>
        <v>2.8749384815493481E-5</v>
      </c>
      <c r="AP109">
        <f t="shared" si="25"/>
        <v>5.4401623237279801E-5</v>
      </c>
      <c r="AQ109">
        <f t="shared" si="25"/>
        <v>1.5923643815673367E-5</v>
      </c>
      <c r="AR109">
        <f t="shared" si="25"/>
        <v>2.3922797911516335E-5</v>
      </c>
      <c r="AS109">
        <f t="shared" si="25"/>
        <v>5.1533659091365108E-6</v>
      </c>
      <c r="AT109">
        <f t="shared" si="25"/>
        <v>1.2700444192631553E-5</v>
      </c>
      <c r="AU109">
        <f t="shared" si="25"/>
        <v>8.4368520193350542E-6</v>
      </c>
      <c r="AV109">
        <f t="shared" si="25"/>
        <v>2.2046616817426903E-5</v>
      </c>
      <c r="AW109">
        <f t="shared" si="25"/>
        <v>2.5392990277412203E-5</v>
      </c>
      <c r="AX109">
        <f t="shared" si="25"/>
        <v>9.4155470574348428E-6</v>
      </c>
      <c r="AY109">
        <f t="shared" si="25"/>
        <v>2.5199741473162939E-5</v>
      </c>
      <c r="AZ109">
        <f t="shared" si="25"/>
        <v>1.5085015507213341E-5</v>
      </c>
      <c r="BA109">
        <f t="shared" si="25"/>
        <v>5.5641836814598631E-5</v>
      </c>
      <c r="BB109">
        <f t="shared" si="25"/>
        <v>3.1040855307867514E-5</v>
      </c>
      <c r="BC109">
        <f t="shared" si="25"/>
        <v>3.9047828386336436E-5</v>
      </c>
      <c r="BD109">
        <f t="shared" si="25"/>
        <v>8.672213413418553E-5</v>
      </c>
      <c r="BE109">
        <f t="shared" si="25"/>
        <v>7.3632223539688038E-5</v>
      </c>
    </row>
    <row r="110" spans="1:74">
      <c r="A110" t="s">
        <v>93</v>
      </c>
      <c r="B110" s="27">
        <v>0.36201399791037864</v>
      </c>
      <c r="C110" s="27">
        <v>0.35557266877634014</v>
      </c>
      <c r="D110" s="27">
        <v>0.33575898968567286</v>
      </c>
      <c r="E110" s="27">
        <v>0.33396973159288446</v>
      </c>
      <c r="F110" s="27">
        <v>0.30402320140832056</v>
      </c>
      <c r="G110" s="27">
        <v>0.29236477236162556</v>
      </c>
      <c r="H110" s="27">
        <v>0.27232508172239556</v>
      </c>
      <c r="I110" s="27">
        <v>0.2375569718351597</v>
      </c>
      <c r="J110" s="2">
        <v>2</v>
      </c>
      <c r="K110" s="2">
        <v>5</v>
      </c>
      <c r="L110" s="2">
        <v>2</v>
      </c>
      <c r="M110" t="s">
        <v>22</v>
      </c>
      <c r="Q110">
        <v>100</v>
      </c>
      <c r="R110">
        <f t="array" ref="R110">MAX(IF($J$98:$J$146=R$95,IF($K$98:$K$146=R$96,$E$98:$E$146,""),""))</f>
        <v>0.31597977822418061</v>
      </c>
      <c r="S110">
        <f t="array" ref="S110">MAX(IF($J$98:$J$146=S$95,IF($K$98:$K$146=S$96,$E$98:$E$146,""),""))</f>
        <v>0.34804782966444736</v>
      </c>
      <c r="T110">
        <f t="array" ref="T110">MAX(IF($J$98:$J$146=T$95,IF($K$98:$K$146=T$96,$E$98:$E$146,""),""))</f>
        <v>0.37388295078842504</v>
      </c>
      <c r="U110">
        <f t="array" ref="U110">MAX(IF($J$98:$J$146=U$95,IF($K$98:$K$146=U$96,$E$98:$E$146,""),""))</f>
        <v>0.39809669357222632</v>
      </c>
      <c r="V110">
        <f t="array" ref="V110">MAX(IF($J$98:$J$146=V$95,IF($K$98:$K$146=V$96,$E$98:$E$146,""),""))</f>
        <v>0.43700252715779914</v>
      </c>
      <c r="W110">
        <f t="array" ref="W110">MAX(IF($J$98:$J$146=W$95,IF($K$98:$K$146=W$96,$E$98:$E$146,""),""))</f>
        <v>0.3341394583993233</v>
      </c>
      <c r="X110">
        <f t="array" ref="X110">MAX(IF($J$98:$J$146=X$95,IF($K$98:$K$146=X$96,$E$98:$E$146,""),""))</f>
        <v>0.32371910531981934</v>
      </c>
      <c r="Y110">
        <f t="array" ref="Y110">MAX(IF($J$98:$J$146=Y$95,IF($K$98:$K$146=Y$96,$E$98:$E$146,""),""))</f>
        <v>0.43912108177213982</v>
      </c>
      <c r="Z110">
        <f t="array" ref="Z110">MAX(IF($J$98:$J$146=Z$95,IF($K$98:$K$146=Z$96,$E$98:$E$146,""),""))</f>
        <v>0.39678964902039443</v>
      </c>
      <c r="AA110">
        <f t="array" ref="AA110">MAX(IF($J$98:$J$146=AA$95,IF($K$98:$K$146=AA$96,$E$98:$E$146,""),""))</f>
        <v>0.40098199219812009</v>
      </c>
      <c r="AB110">
        <f t="array" ref="AB110">MAX(IF($J$98:$J$146=AB$95,IF($K$98:$K$146=AB$96,$E$98:$E$146,""),""))</f>
        <v>0.3021796419244524</v>
      </c>
      <c r="AC110">
        <f t="array" ref="AC110">MAX(IF($J$98:$J$146=AC$95,IF($K$98:$K$146=AC$96,$E$98:$E$146,""),""))</f>
        <v>0.32224336264943504</v>
      </c>
      <c r="AD110">
        <f t="array" ref="AD110">MAX(IF($J$98:$J$146=AD$95,IF($K$98:$K$146=AD$96,$E$98:$E$146,""),""))</f>
        <v>0.33510223387425775</v>
      </c>
      <c r="AE110">
        <f t="array" ref="AE110">MAX(IF($J$98:$J$146=AE$95,IF($K$98:$K$146=AE$96,$E$98:$E$146,""),""))</f>
        <v>0.44050440583418299</v>
      </c>
      <c r="AF110">
        <f t="array" ref="AF110">MAX(IF($J$98:$J$146=AF$95,IF($K$98:$K$146=AF$96,$E$98:$E$146,""),""))</f>
        <v>0.43735540116769428</v>
      </c>
      <c r="AG110">
        <f t="array" ref="AG110">MAX(IF($J$98:$J$146=AG$95,IF($K$98:$K$146=AG$96,$E$98:$E$146,""),""))</f>
        <v>0.31272222979978231</v>
      </c>
      <c r="AH110">
        <f t="array" ref="AH110">MAX(IF($J$98:$J$146=AH$95,IF($K$98:$K$146=AH$96,$E$98:$E$146,""),""))</f>
        <v>0.34418467228752581</v>
      </c>
      <c r="AI110">
        <f t="array" ref="AI110">MAX(IF($J$98:$J$146=AI$95,IF($K$98:$K$146=AI$96,$E$98:$E$146,""),""))</f>
        <v>0.37392176858216286</v>
      </c>
      <c r="AJ110">
        <f t="array" ref="AJ110">MAX(IF($J$98:$J$146=AJ$95,IF($K$98:$K$146=AJ$96,$E$98:$E$146,""),""))</f>
        <v>0.43527823914363112</v>
      </c>
      <c r="AK110" t="s">
        <v>150</v>
      </c>
      <c r="AL110">
        <v>100</v>
      </c>
      <c r="AM110">
        <f t="shared" si="26"/>
        <v>5.5359492376068627E-9</v>
      </c>
      <c r="AN110">
        <f t="shared" si="25"/>
        <v>9.1976390055158411E-6</v>
      </c>
      <c r="AO110">
        <f t="shared" si="25"/>
        <v>5.4635148206140492E-6</v>
      </c>
      <c r="AP110">
        <f t="shared" si="25"/>
        <v>1.630489902288014E-5</v>
      </c>
      <c r="AQ110">
        <f t="shared" si="25"/>
        <v>8.8360945690880071E-5</v>
      </c>
      <c r="AR110">
        <f t="shared" si="25"/>
        <v>5.4289262211075791E-6</v>
      </c>
      <c r="AS110">
        <f t="shared" si="25"/>
        <v>1.8278730022584802E-6</v>
      </c>
      <c r="AT110">
        <f t="shared" si="25"/>
        <v>5.8026383780863176E-8</v>
      </c>
      <c r="AU110">
        <f t="shared" si="25"/>
        <v>1.4621166084728623E-5</v>
      </c>
      <c r="AV110">
        <f t="shared" si="25"/>
        <v>4.2127953021358808E-5</v>
      </c>
      <c r="AW110">
        <f t="shared" si="25"/>
        <v>1.8578567027190576E-5</v>
      </c>
      <c r="AX110">
        <f t="shared" si="25"/>
        <v>2.9960724369314441E-5</v>
      </c>
      <c r="AY110">
        <f t="shared" si="25"/>
        <v>2.2700323061673766E-6</v>
      </c>
      <c r="AZ110">
        <f t="shared" si="25"/>
        <v>5.6481480303996714E-7</v>
      </c>
      <c r="BA110">
        <f t="shared" si="25"/>
        <v>7.685772334416427E-5</v>
      </c>
      <c r="BB110">
        <f t="shared" si="25"/>
        <v>2.1173164271020296E-7</v>
      </c>
      <c r="BC110">
        <f t="shared" si="25"/>
        <v>4.568286475738715E-7</v>
      </c>
      <c r="BD110">
        <f t="shared" si="25"/>
        <v>3.5704350074722973E-6</v>
      </c>
      <c r="BE110">
        <f t="shared" si="25"/>
        <v>1.240286713217892E-6</v>
      </c>
    </row>
    <row r="111" spans="1:74">
      <c r="A111" t="s">
        <v>95</v>
      </c>
      <c r="B111" s="27">
        <v>0.32870084458730209</v>
      </c>
      <c r="C111" s="27">
        <v>0.32006333903410206</v>
      </c>
      <c r="D111" s="27">
        <v>0.30781101838154523</v>
      </c>
      <c r="E111" s="27">
        <v>0.30535674918250844</v>
      </c>
      <c r="F111" s="27">
        <v>0.29116384358187575</v>
      </c>
      <c r="G111" s="27">
        <v>0.27495425166265469</v>
      </c>
      <c r="H111" s="27">
        <v>0.25946762276330521</v>
      </c>
      <c r="I111" s="27">
        <v>0.23117693827518132</v>
      </c>
      <c r="J111" s="2">
        <v>2</v>
      </c>
      <c r="K111" s="2">
        <v>15</v>
      </c>
      <c r="L111" s="2">
        <v>1</v>
      </c>
      <c r="M111" t="s">
        <v>22</v>
      </c>
      <c r="Q111">
        <v>330</v>
      </c>
      <c r="R111">
        <f t="array" ref="R111">MAX(IF($J$98:$J$146=R$95,IF($K$98:$K$146=R$96,$F$98:$F$146,""),""))</f>
        <v>0.29358504118383061</v>
      </c>
      <c r="S111">
        <f t="array" ref="S111">MAX(IF($J$98:$J$146=S$95,IF($K$98:$K$146=S$96,$F$98:$F$146,""),""))</f>
        <v>0.31944618830059873</v>
      </c>
      <c r="T111">
        <f t="array" ref="T111">MAX(IF($J$98:$J$146=T$95,IF($K$98:$K$146=T$96,$F$98:$F$146,""),""))</f>
        <v>0.35695843776959846</v>
      </c>
      <c r="U111">
        <f t="array" ref="U111">MAX(IF($J$98:$J$146=U$95,IF($K$98:$K$146=U$96,$F$98:$F$146,""),""))</f>
        <v>0.38600276054985039</v>
      </c>
      <c r="V111">
        <f t="array" ref="V111">MAX(IF($J$98:$J$146=V$95,IF($K$98:$K$146=V$96,$F$98:$F$146,""),""))</f>
        <v>0.44073466299693864</v>
      </c>
      <c r="W111">
        <f t="array" ref="W111">MAX(IF($J$98:$J$146=W$95,IF($K$98:$K$146=W$96,$F$98:$F$146,""),""))</f>
        <v>0.30842781769106659</v>
      </c>
      <c r="X111">
        <f t="array" ref="X111">MAX(IF($J$98:$J$146=X$95,IF($K$98:$K$146=X$96,$F$98:$F$146,""),""))</f>
        <v>0.30917369389945087</v>
      </c>
      <c r="Y111">
        <f t="array" ref="Y111">MAX(IF($J$98:$J$146=Y$95,IF($K$98:$K$146=Y$96,$F$98:$F$146,""),""))</f>
        <v>0.4228539264103004</v>
      </c>
      <c r="Z111">
        <f t="array" ref="Z111">MAX(IF($J$98:$J$146=Z$95,IF($K$98:$K$146=Z$96,$F$98:$F$146,""),""))</f>
        <v>0.39611961630944481</v>
      </c>
      <c r="AA111">
        <f t="array" ref="AA111">MAX(IF($J$98:$J$146=AA$95,IF($K$98:$K$146=AA$96,$F$98:$F$146,""),""))</f>
        <v>0.36636310760002105</v>
      </c>
      <c r="AB111">
        <f t="array" ref="AB111">MAX(IF($J$98:$J$146=AB$95,IF($K$98:$K$146=AB$96,$F$98:$F$146,""),""))</f>
        <v>0.27414775361176247</v>
      </c>
      <c r="AC111">
        <f t="array" ref="AC111">MAX(IF($J$98:$J$146=AC$95,IF($K$98:$K$146=AC$96,$F$98:$F$146,""),""))</f>
        <v>0.2988649597314974</v>
      </c>
      <c r="AD111">
        <f t="array" ref="AD111">MAX(IF($J$98:$J$146=AD$95,IF($K$98:$K$146=AD$96,$F$98:$F$146,""),""))</f>
        <v>0.31077909965576933</v>
      </c>
      <c r="AE111">
        <f t="array" ref="AE111">MAX(IF($J$98:$J$146=AE$95,IF($K$98:$K$146=AE$96,$F$98:$F$146,""),""))</f>
        <v>0.4101861355924592</v>
      </c>
      <c r="AF111">
        <f t="array" ref="AF111">MAX(IF($J$98:$J$146=AF$95,IF($K$98:$K$146=AF$96,$F$98:$F$146,""),""))</f>
        <v>0.3899356222877054</v>
      </c>
      <c r="AG111">
        <f t="array" ref="AG111">MAX(IF($J$98:$J$146=AG$95,IF($K$98:$K$146=AG$96,$F$98:$F$146,""),""))</f>
        <v>0.28856792141843185</v>
      </c>
      <c r="AH111">
        <f t="array" ref="AH111">MAX(IF($J$98:$J$146=AH$95,IF($K$98:$K$146=AH$96,$F$98:$F$146,""),""))</f>
        <v>0.32784520940160111</v>
      </c>
      <c r="AI111">
        <f t="array" ref="AI111">MAX(IF($J$98:$J$146=AI$95,IF($K$98:$K$146=AI$96,$F$98:$F$146,""),""))</f>
        <v>0.34931598087362875</v>
      </c>
      <c r="AJ111">
        <f t="array" ref="AJ111">MAX(IF($J$98:$J$146=AJ$95,IF($K$98:$K$146=AJ$96,$F$98:$F$146,""),""))</f>
        <v>0.40893764978546876</v>
      </c>
      <c r="AK111" t="s">
        <v>150</v>
      </c>
      <c r="AL111">
        <v>330</v>
      </c>
      <c r="AM111">
        <f t="shared" si="26"/>
        <v>7.8070627804105516E-7</v>
      </c>
      <c r="AN111">
        <f t="shared" si="25"/>
        <v>3.9546437439341098E-6</v>
      </c>
      <c r="AO111">
        <f t="shared" si="25"/>
        <v>1.0368560795926482E-6</v>
      </c>
      <c r="AP111">
        <f t="shared" si="25"/>
        <v>6.0703417764350819E-6</v>
      </c>
      <c r="AQ111">
        <f t="shared" si="25"/>
        <v>4.0916557543811692E-8</v>
      </c>
      <c r="AR111">
        <f t="shared" si="25"/>
        <v>6.7695898372264371E-6</v>
      </c>
      <c r="AS111">
        <f t="shared" si="25"/>
        <v>2.3458751623768684E-6</v>
      </c>
      <c r="AT111">
        <f t="shared" si="25"/>
        <v>1.2756359105791498E-6</v>
      </c>
      <c r="AU111">
        <f t="shared" si="25"/>
        <v>2.7850699630586458E-6</v>
      </c>
      <c r="AV111">
        <f t="shared" si="25"/>
        <v>9.3195818000755373E-6</v>
      </c>
      <c r="AW111">
        <f t="shared" si="25"/>
        <v>3.3357924289373337E-7</v>
      </c>
      <c r="AX111">
        <f t="shared" si="25"/>
        <v>1.4232857779270741E-7</v>
      </c>
      <c r="AY111">
        <f t="shared" si="25"/>
        <v>5.0160858967156054E-6</v>
      </c>
      <c r="AZ111">
        <f t="shared" si="25"/>
        <v>6.4411453058243129E-10</v>
      </c>
      <c r="BA111">
        <f t="shared" si="25"/>
        <v>3.9092558249850714E-7</v>
      </c>
      <c r="BB111">
        <f t="shared" si="25"/>
        <v>3.7701278802124545E-7</v>
      </c>
      <c r="BC111">
        <f t="shared" si="25"/>
        <v>4.1374316433470925E-5</v>
      </c>
      <c r="BD111">
        <f t="shared" si="25"/>
        <v>2.2707291155620536E-5</v>
      </c>
      <c r="BE111">
        <f t="shared" si="25"/>
        <v>1.6993921810032198E-5</v>
      </c>
    </row>
    <row r="112" spans="1:74">
      <c r="A112" t="s">
        <v>96</v>
      </c>
      <c r="B112" s="27">
        <v>0.33975253836887082</v>
      </c>
      <c r="C112" s="27">
        <v>0.32961539102347281</v>
      </c>
      <c r="D112" s="27">
        <v>0.32477932073025573</v>
      </c>
      <c r="E112" s="27">
        <v>0.32371910531981934</v>
      </c>
      <c r="F112" s="27">
        <v>0.30917369389945087</v>
      </c>
      <c r="G112" s="27">
        <v>0.29055482327056437</v>
      </c>
      <c r="H112" s="27">
        <v>0.27238235913028253</v>
      </c>
      <c r="I112" s="27">
        <v>0.25610712256657064</v>
      </c>
      <c r="J112" s="2">
        <v>2</v>
      </c>
      <c r="K112" s="2">
        <v>15</v>
      </c>
      <c r="L112" s="2">
        <v>2</v>
      </c>
      <c r="M112" t="s">
        <v>22</v>
      </c>
      <c r="Q112">
        <v>1000</v>
      </c>
      <c r="R112">
        <f t="array" ref="R112">MAX(IF($J$98:$J$146=R$95,IF($K$98:$K$146=R$96,$G$98:$G$146,""),""))</f>
        <v>0.26945628002338773</v>
      </c>
      <c r="S112">
        <f t="array" ref="S112">MAX(IF($J$98:$J$146=S$95,IF($K$98:$K$146=S$96,$G$98:$G$146,""),""))</f>
        <v>0.30821114047346387</v>
      </c>
      <c r="T112">
        <f t="array" ref="T112">MAX(IF($J$98:$J$146=T$95,IF($K$98:$K$146=T$96,$G$98:$G$146,""),""))</f>
        <v>0.33532853816421931</v>
      </c>
      <c r="U112">
        <f t="array" ref="U112">MAX(IF($J$98:$J$146=U$95,IF($K$98:$K$146=U$96,$G$98:$G$146,""),""))</f>
        <v>0.37326533187370181</v>
      </c>
      <c r="V112">
        <f t="array" ref="V112">MAX(IF($J$98:$J$146=V$95,IF($K$98:$K$146=V$96,$G$98:$G$146,""),""))</f>
        <v>0.4097273036238317</v>
      </c>
      <c r="W112">
        <f t="array" ref="W112">MAX(IF($J$98:$J$146=W$95,IF($K$98:$K$146=W$96,$G$98:$G$146,""),""))</f>
        <v>0.29236477236162556</v>
      </c>
      <c r="X112">
        <f t="array" ref="X112">MAX(IF($J$98:$J$146=X$95,IF($K$98:$K$146=X$96,$G$98:$G$146,""),""))</f>
        <v>0.29055482327056437</v>
      </c>
      <c r="Y112">
        <f t="array" ref="Y112">MAX(IF($J$98:$J$146=Y$95,IF($K$98:$K$146=Y$96,$G$98:$G$146,""),""))</f>
        <v>0.40693680043903296</v>
      </c>
      <c r="Z112">
        <f t="array" ref="Z112">MAX(IF($J$98:$J$146=Z$95,IF($K$98:$K$146=Z$96,$G$98:$G$146,""),""))</f>
        <v>0.38806061175830137</v>
      </c>
      <c r="AA112">
        <f t="array" ref="AA112">MAX(IF($J$98:$J$146=AA$95,IF($K$98:$K$146=AA$96,$G$98:$G$146,""),""))</f>
        <v>0.34729917716945136</v>
      </c>
      <c r="AB112">
        <f t="array" ref="AB112">MAX(IF($J$98:$J$146=AB$95,IF($K$98:$K$146=AB$96,$G$98:$G$146,""),""))</f>
        <v>0.25684989057691393</v>
      </c>
      <c r="AC112">
        <f t="array" ref="AC112">MAX(IF($J$98:$J$146=AC$95,IF($K$98:$K$146=AC$96,$G$98:$G$146,""),""))</f>
        <v>0.28241489322486762</v>
      </c>
      <c r="AD112">
        <f t="array" ref="AD112">MAX(IF($J$98:$J$146=AD$95,IF($K$98:$K$146=AD$96,$G$98:$G$146,""),""))</f>
        <v>0.29709501574811609</v>
      </c>
      <c r="AE112">
        <f t="array" ref="AE112">MAX(IF($J$98:$J$146=AE$95,IF($K$98:$K$146=AE$96,$G$98:$G$146,""),""))</f>
        <v>0.39080666697352967</v>
      </c>
      <c r="AF112">
        <f t="array" ref="AF112">MAX(IF($J$98:$J$146=AF$95,IF($K$98:$K$146=AF$96,$G$98:$G$146,""),""))</f>
        <v>0.35299929690020204</v>
      </c>
      <c r="AG112">
        <f t="array" ref="AG112">MAX(IF($J$98:$J$146=AG$95,IF($K$98:$K$146=AG$96,$G$98:$G$146,""),""))</f>
        <v>0.2682154305578564</v>
      </c>
      <c r="AH112">
        <f t="array" ref="AH112">MAX(IF($J$98:$J$146=AH$95,IF($K$98:$K$146=AH$96,$G$98:$G$146,""),""))</f>
        <v>0.29183169936731773</v>
      </c>
      <c r="AI112">
        <f t="array" ref="AI112">MAX(IF($J$98:$J$146=AI$95,IF($K$98:$K$146=AI$96,$G$98:$G$146,""),""))</f>
        <v>0.31708296117928103</v>
      </c>
      <c r="AJ112">
        <f t="array" ref="AJ112">MAX(IF($J$98:$J$146=AJ$95,IF($K$98:$K$146=AJ$96,$G$98:$G$146,""),""))</f>
        <v>0.37905705298787412</v>
      </c>
      <c r="AK112" t="s">
        <v>150</v>
      </c>
      <c r="AL112">
        <v>1000</v>
      </c>
      <c r="AM112">
        <f t="shared" si="26"/>
        <v>3.7088355972795418E-5</v>
      </c>
      <c r="AN112">
        <f t="shared" si="25"/>
        <v>1.3109212736462182E-5</v>
      </c>
      <c r="AO112">
        <f t="shared" si="25"/>
        <v>5.6370243250456852E-6</v>
      </c>
      <c r="AP112">
        <f t="shared" si="25"/>
        <v>1.5209474624070909E-5</v>
      </c>
      <c r="AQ112">
        <f t="shared" si="25"/>
        <v>1.0129496690723355E-6</v>
      </c>
      <c r="AR112">
        <f t="shared" si="25"/>
        <v>1.1301353867812147E-5</v>
      </c>
      <c r="AS112">
        <f t="shared" si="25"/>
        <v>4.7038907872791323E-7</v>
      </c>
      <c r="AT112">
        <f t="shared" si="25"/>
        <v>1.4409336161904366E-5</v>
      </c>
      <c r="AU112">
        <f t="shared" si="25"/>
        <v>5.6051066215310254E-6</v>
      </c>
      <c r="AV112">
        <f t="shared" si="25"/>
        <v>6.9845856876423553E-6</v>
      </c>
      <c r="AW112">
        <f t="shared" si="25"/>
        <v>1.8778087369347713E-6</v>
      </c>
      <c r="AX112">
        <f t="shared" si="25"/>
        <v>3.7930308976832664E-7</v>
      </c>
      <c r="AY112">
        <f t="shared" si="25"/>
        <v>3.5874758139991774E-5</v>
      </c>
      <c r="AZ112">
        <f t="shared" si="25"/>
        <v>3.7638588417530393E-5</v>
      </c>
      <c r="BA112">
        <f t="shared" si="25"/>
        <v>3.2376892895830933E-7</v>
      </c>
      <c r="BB112">
        <f t="shared" si="25"/>
        <v>8.1540711057014154E-6</v>
      </c>
      <c r="BC112">
        <f t="shared" si="25"/>
        <v>8.148224959217081E-7</v>
      </c>
      <c r="BD112">
        <f t="shared" si="25"/>
        <v>4.3107544942352349E-7</v>
      </c>
      <c r="BE112">
        <f t="shared" si="25"/>
        <v>1.4351577842345438E-5</v>
      </c>
    </row>
    <row r="113" spans="1:71">
      <c r="A113" t="s">
        <v>97</v>
      </c>
      <c r="B113" s="27">
        <v>0.33333950910746035</v>
      </c>
      <c r="C113" s="27">
        <v>0.32379067289475583</v>
      </c>
      <c r="D113" s="27">
        <v>0.31674007871444482</v>
      </c>
      <c r="E113" s="27">
        <v>0.31389023224786217</v>
      </c>
      <c r="F113" s="27">
        <v>0.29579185663541036</v>
      </c>
      <c r="G113" s="27">
        <v>0.28106148139255571</v>
      </c>
      <c r="H113" s="27">
        <v>0.26351827067619144</v>
      </c>
      <c r="I113" s="27">
        <v>0.24784411510998827</v>
      </c>
      <c r="J113" s="2">
        <v>2</v>
      </c>
      <c r="K113" s="2">
        <v>15</v>
      </c>
      <c r="L113" s="2">
        <v>3</v>
      </c>
      <c r="M113" t="s">
        <v>22</v>
      </c>
      <c r="Q113">
        <v>3000</v>
      </c>
      <c r="R113">
        <f t="array" ref="R113">MAX(IF($J$98:$J$146=R$95,IF($K$98:$K$146=R$96,$H$98:$H$146,""),""))</f>
        <v>0.24940432025167367</v>
      </c>
      <c r="S113">
        <f t="array" ref="S113">MAX(IF($J$98:$J$146=S$95,IF($K$98:$K$146=S$96,$H$98:$H$146,""),""))</f>
        <v>0.28926576570613943</v>
      </c>
      <c r="T113">
        <f t="array" ref="T113">MAX(IF($J$98:$J$146=T$95,IF($K$98:$K$146=T$96,$H$98:$H$146,""),""))</f>
        <v>0.31507491763949197</v>
      </c>
      <c r="U113">
        <f t="array" ref="U113">MAX(IF($J$98:$J$146=U$95,IF($K$98:$K$146=U$96,$H$98:$H$146,""),""))</f>
        <v>0.35566032489214727</v>
      </c>
      <c r="V113">
        <f t="array" ref="V113">MAX(IF($J$98:$J$146=V$95,IF($K$98:$K$146=V$96,$H$98:$H$146,""),""))</f>
        <v>0.31075468023753261</v>
      </c>
      <c r="W113">
        <f t="array" ref="W113">MAX(IF($J$98:$J$146=W$95,IF($K$98:$K$146=W$96,$H$98:$H$146,""),""))</f>
        <v>0.27232508172239556</v>
      </c>
      <c r="X113">
        <f t="array" ref="X113">MAX(IF($J$98:$J$146=X$95,IF($K$98:$K$146=X$96,$H$98:$H$146,""),""))</f>
        <v>0.27238235913028253</v>
      </c>
      <c r="Y113">
        <f t="array" ref="Y113">MAX(IF($J$98:$J$146=Y$95,IF($K$98:$K$146=Y$96,$H$98:$H$146,""),""))</f>
        <v>0.38213631572716866</v>
      </c>
      <c r="Z113">
        <f t="array" ref="Z113">MAX(IF($J$98:$J$146=Z$95,IF($K$98:$K$146=Z$96,$H$98:$H$146,""),""))</f>
        <v>0.37436216522333199</v>
      </c>
      <c r="AA113">
        <f t="array" ref="AA113">MAX(IF($J$98:$J$146=AA$95,IF($K$98:$K$146=AA$96,$H$98:$H$146,""),""))</f>
        <v>0.32475369301076873</v>
      </c>
      <c r="AB113">
        <f t="array" ref="AB113">MAX(IF($J$98:$J$146=AB$95,IF($K$98:$K$146=AB$96,$H$98:$H$146,""),""))</f>
        <v>0.23919672008513326</v>
      </c>
      <c r="AC113">
        <f t="array" ref="AC113">MAX(IF($J$98:$J$146=AC$95,IF($K$98:$K$146=AC$96,$H$98:$H$146,""),""))</f>
        <v>0.26575659802828056</v>
      </c>
      <c r="AD113">
        <f t="array" ref="AD113">MAX(IF($J$98:$J$146=AD$95,IF($K$98:$K$146=AD$96,$H$98:$H$146,""),""))</f>
        <v>0.27370024543109694</v>
      </c>
      <c r="AE113">
        <f t="array" ref="AE113">MAX(IF($J$98:$J$146=AE$95,IF($K$98:$K$146=AE$96,$H$98:$H$146,""),""))</f>
        <v>0.35869049681110449</v>
      </c>
      <c r="AF113">
        <f t="array" ref="AF113">MAX(IF($J$98:$J$146=AF$95,IF($K$98:$K$146=AF$96,$H$98:$H$146,""),""))</f>
        <v>0.31989272099043359</v>
      </c>
      <c r="AG113">
        <f t="array" ref="AG113">MAX(IF($J$98:$J$146=AG$95,IF($K$98:$K$146=AG$96,$H$98:$H$146,""),""))</f>
        <v>0.25290472249698648</v>
      </c>
      <c r="AH113">
        <f t="array" ref="AH113">MAX(IF($J$98:$J$146=AH$95,IF($K$98:$K$146=AH$96,$H$98:$H$146,""),""))</f>
        <v>0.2766037645688707</v>
      </c>
      <c r="AI113">
        <f t="array" ref="AI113">MAX(IF($J$98:$J$146=AI$95,IF($K$98:$K$146=AI$96,$H$98:$H$146,""),""))</f>
        <v>0.2983803137054678</v>
      </c>
      <c r="AJ113">
        <f t="array" ref="AJ113">MAX(IF($J$98:$J$146=AJ$95,IF($K$98:$K$146=AJ$96,$H$98:$H$146,""),""))</f>
        <v>0.3489212370904598</v>
      </c>
      <c r="AK113" t="s">
        <v>150</v>
      </c>
      <c r="AL113">
        <v>3000</v>
      </c>
      <c r="AM113">
        <f t="shared" si="26"/>
        <v>8.6396449540148681E-5</v>
      </c>
      <c r="AN113">
        <f t="shared" si="25"/>
        <v>2.8656937828545635E-5</v>
      </c>
      <c r="AO113">
        <f t="shared" si="25"/>
        <v>1.3094967010515012E-5</v>
      </c>
      <c r="AP113">
        <f t="shared" si="25"/>
        <v>1.0414238175917725E-5</v>
      </c>
      <c r="AQ113">
        <f t="shared" si="25"/>
        <v>2.7120098582550218E-7</v>
      </c>
      <c r="AR113">
        <f t="shared" si="25"/>
        <v>2.4368794395759854E-5</v>
      </c>
      <c r="AS113">
        <f t="shared" si="25"/>
        <v>1.2352798617654768E-6</v>
      </c>
      <c r="AT113">
        <f t="shared" si="25"/>
        <v>2.1720392488189735E-6</v>
      </c>
      <c r="AU113">
        <f t="shared" si="25"/>
        <v>1.1788089199996832E-6</v>
      </c>
      <c r="AV113">
        <f t="shared" si="25"/>
        <v>6.8640227877208204E-6</v>
      </c>
      <c r="AW113">
        <f t="shared" si="25"/>
        <v>3.9722710788819568E-7</v>
      </c>
      <c r="AX113">
        <f t="shared" si="25"/>
        <v>2.3300606669839992E-6</v>
      </c>
      <c r="AY113">
        <f t="shared" si="25"/>
        <v>9.5915342504791139E-6</v>
      </c>
      <c r="AZ113">
        <f t="shared" si="25"/>
        <v>1.4641254401144661E-7</v>
      </c>
      <c r="BA113">
        <f t="shared" si="25"/>
        <v>1.0436313710278561E-5</v>
      </c>
      <c r="BB113">
        <f t="shared" si="25"/>
        <v>3.8515429805146944E-5</v>
      </c>
      <c r="BC113">
        <f t="shared" si="25"/>
        <v>4.8610682452551505E-5</v>
      </c>
      <c r="BD113">
        <f t="shared" si="25"/>
        <v>5.2882416800843682E-5</v>
      </c>
      <c r="BE113">
        <f t="shared" si="25"/>
        <v>6.518616838636749E-7</v>
      </c>
    </row>
    <row r="114" spans="1:71">
      <c r="A114" t="s">
        <v>98</v>
      </c>
      <c r="B114" s="27">
        <v>0.4587964180421783</v>
      </c>
      <c r="C114" s="27">
        <v>0.45404338737020244</v>
      </c>
      <c r="D114" s="27">
        <v>0.44160813270515015</v>
      </c>
      <c r="E114" s="27">
        <v>0.43912108177213982</v>
      </c>
      <c r="F114" s="27">
        <v>0.4228539264103004</v>
      </c>
      <c r="G114" s="27">
        <v>0.40693680043903296</v>
      </c>
      <c r="H114" s="27">
        <v>0.38162414872083705</v>
      </c>
      <c r="I114" s="27">
        <v>0.35706682358229613</v>
      </c>
      <c r="J114" s="2">
        <v>2</v>
      </c>
      <c r="K114" s="2">
        <v>30</v>
      </c>
      <c r="L114" s="2">
        <v>1</v>
      </c>
      <c r="M114" t="s">
        <v>22</v>
      </c>
      <c r="Q114">
        <v>15000</v>
      </c>
      <c r="R114">
        <f t="array" ref="R114">MAX(IF($J$98:$J$146=R$95,IF($K$98:$K$146=R$96,$I$98:$I$146,""),""))</f>
        <v>0.2014419509725057</v>
      </c>
      <c r="S114">
        <f t="array" ref="S114">MAX(IF($J$98:$J$146=S$95,IF($K$98:$K$146=S$96,$I$98:$I$146,""),""))</f>
        <v>0.24880490719142642</v>
      </c>
      <c r="T114">
        <f t="array" ref="T114">MAX(IF($J$98:$J$146=T$95,IF($K$98:$K$146=T$96,$I$98:$I$146,""),""))</f>
        <v>0.276092742598327</v>
      </c>
      <c r="U114">
        <f t="array" ref="U114">MAX(IF($J$98:$J$146=U$95,IF($K$98:$K$146=U$96,$I$98:$I$146,""),""))</f>
        <v>0.32435088526634509</v>
      </c>
      <c r="V114">
        <f t="array" ref="V114">MAX(IF($J$98:$J$146=V$95,IF($K$98:$K$146=V$96,$I$98:$I$146,""),""))</f>
        <v>0.19550767401263139</v>
      </c>
      <c r="W114">
        <f t="array" ref="W114">MAX(IF($J$98:$J$146=W$95,IF($K$98:$K$146=W$96,$I$98:$I$146,""),""))</f>
        <v>0.2375569718351597</v>
      </c>
      <c r="X114">
        <f t="array" ref="X114">MAX(IF($J$98:$J$146=X$95,IF($K$98:$K$146=X$96,$I$98:$I$146,""),""))</f>
        <v>0.25610712256657064</v>
      </c>
      <c r="Y114">
        <f t="array" ref="Y114">MAX(IF($J$98:$J$146=Y$95,IF($K$98:$K$146=Y$96,$I$98:$I$146,""),""))</f>
        <v>0.35942042440943756</v>
      </c>
      <c r="Z114">
        <f t="array" ref="Z114">MAX(IF($J$98:$J$146=Z$95,IF($K$98:$K$146=Z$96,$I$98:$I$146,""),""))</f>
        <v>0.359584221542944</v>
      </c>
      <c r="AA114">
        <f t="array" ref="AA114">MAX(IF($J$98:$J$146=AA$95,IF($K$98:$K$146=AA$96,$I$98:$I$146,""),""))</f>
        <v>0.30860315820362139</v>
      </c>
      <c r="AB114">
        <f t="array" ref="AB114">MAX(IF($J$98:$J$146=AB$95,IF($K$98:$K$146=AB$96,$I$98:$I$146,""),""))</f>
        <v>0.21748556442733949</v>
      </c>
      <c r="AC114">
        <f t="array" ref="AC114">MAX(IF($J$98:$J$146=AC$95,IF($K$98:$K$146=AC$96,$I$98:$I$146,""),""))</f>
        <v>0.24991228771061749</v>
      </c>
      <c r="AD114">
        <f t="array" ref="AD114">MAX(IF($J$98:$J$146=AD$95,IF($K$98:$K$146=AD$96,$I$98:$I$146,""),""))</f>
        <v>0.2449023972075276</v>
      </c>
      <c r="AE114">
        <f t="array" ref="AE114">MAX(IF($J$98:$J$146=AE$95,IF($K$98:$K$146=AE$96,$I$98:$I$146,""),""))</f>
        <v>0.32220259105202631</v>
      </c>
      <c r="AF114">
        <f t="array" ref="AF114">MAX(IF($J$98:$J$146=AF$95,IF($K$98:$K$146=AF$96,$I$98:$I$146,""),""))</f>
        <v>0.2876614328160414</v>
      </c>
      <c r="AG114">
        <f t="array" ref="AG114">MAX(IF($J$98:$J$146=AG$95,IF($K$98:$K$146=AG$96,$I$98:$I$146,""),""))</f>
        <v>0.2140718733595498</v>
      </c>
      <c r="AH114">
        <f t="array" ref="AH114">MAX(IF($J$98:$J$146=AH$95,IF($K$98:$K$146=AH$96,$I$98:$I$146,""),""))</f>
        <v>0.23390256054159531</v>
      </c>
      <c r="AI114">
        <f t="array" ref="AI114">MAX(IF($J$98:$J$146=AI$95,IF($K$98:$K$146=AI$96,$I$98:$I$146,""),""))</f>
        <v>0.25190479693687329</v>
      </c>
      <c r="AJ114">
        <f t="array" ref="AJ114">MAX(IF($J$98:$J$146=AJ$95,IF($K$98:$K$146=AJ$96,$I$98:$I$146,""),""))</f>
        <v>0.30902841030673367</v>
      </c>
      <c r="AK114" t="s">
        <v>150</v>
      </c>
      <c r="AL114">
        <v>15000</v>
      </c>
      <c r="AM114">
        <f t="shared" si="26"/>
        <v>9.6239226911488634E-5</v>
      </c>
      <c r="AN114">
        <f t="shared" si="25"/>
        <v>3.0899067696595247E-5</v>
      </c>
      <c r="AO114">
        <f t="shared" si="25"/>
        <v>8.4484728585216081E-6</v>
      </c>
      <c r="AP114">
        <f t="shared" si="25"/>
        <v>7.1732464897844937E-6</v>
      </c>
      <c r="AQ114">
        <f t="shared" si="25"/>
        <v>2.035085066572533E-8</v>
      </c>
      <c r="AR114">
        <f t="shared" si="25"/>
        <v>2.2506547392839679E-5</v>
      </c>
      <c r="AS114">
        <f t="shared" si="25"/>
        <v>1.3052222202410573E-9</v>
      </c>
      <c r="AT114">
        <f t="shared" si="25"/>
        <v>9.1282229204658294E-7</v>
      </c>
      <c r="AU114">
        <f t="shared" si="25"/>
        <v>3.6736332055824863E-8</v>
      </c>
      <c r="AV114">
        <f t="shared" si="25"/>
        <v>9.5630884178428204E-7</v>
      </c>
      <c r="AW114">
        <f t="shared" si="25"/>
        <v>1.1305131113415738E-8</v>
      </c>
      <c r="AX114">
        <f t="shared" si="25"/>
        <v>5.361379201081776E-7</v>
      </c>
      <c r="AY114">
        <f t="shared" si="25"/>
        <v>2.3097479759900551E-5</v>
      </c>
      <c r="AZ114">
        <f t="shared" si="25"/>
        <v>9.0720850874407864E-6</v>
      </c>
      <c r="BA114">
        <f t="shared" si="25"/>
        <v>3.0924716393934436E-6</v>
      </c>
      <c r="BB114">
        <f t="shared" si="25"/>
        <v>2.5691187521105525E-5</v>
      </c>
      <c r="BC114">
        <f t="shared" si="25"/>
        <v>4.8187839288126063E-5</v>
      </c>
      <c r="BD114">
        <f t="shared" si="25"/>
        <v>5.628092978877904E-5</v>
      </c>
      <c r="BE114">
        <f t="shared" si="25"/>
        <v>3.9160360182099103E-6</v>
      </c>
    </row>
    <row r="115" spans="1:71">
      <c r="A115" t="s">
        <v>99</v>
      </c>
      <c r="B115" s="27">
        <v>0.44154437924861373</v>
      </c>
      <c r="C115" s="27">
        <v>0.42761618148252611</v>
      </c>
      <c r="D115" s="27">
        <v>0.41846123489196563</v>
      </c>
      <c r="E115" s="27">
        <v>0.41764083234617183</v>
      </c>
      <c r="F115" s="27">
        <v>0.40553989479571573</v>
      </c>
      <c r="G115" s="27">
        <v>0.39342031173285513</v>
      </c>
      <c r="H115" s="27">
        <v>0.37391710575785214</v>
      </c>
      <c r="I115" s="27">
        <v>0.35506649271700308</v>
      </c>
      <c r="J115" s="2">
        <v>2</v>
      </c>
      <c r="K115" s="2">
        <v>30</v>
      </c>
      <c r="L115" s="2">
        <v>2</v>
      </c>
      <c r="M115" t="s">
        <v>22</v>
      </c>
      <c r="Q115">
        <v>10</v>
      </c>
      <c r="R115">
        <f t="array" ref="R115">MIN(IF($J$98:$J$146=R$95,IF($K$98:$K$146=R$96,$B$98:$B$146,""),""))</f>
        <v>0.32018570906866162</v>
      </c>
      <c r="S115">
        <f t="array" ref="S115">MIN(IF($J$98:$J$146=S$95,IF($K$98:$K$146=S$96,$B$98:$B$146,""),""))</f>
        <v>0.35613518333002075</v>
      </c>
      <c r="T115">
        <f t="array" ref="T115">MIN(IF($J$98:$J$146=T$95,IF($K$98:$K$146=T$96,$B$98:$B$146,""),""))</f>
        <v>0.35569107528288191</v>
      </c>
      <c r="U115">
        <f t="array" ref="U115">MIN(IF($J$98:$J$146=U$95,IF($K$98:$K$146=U$96,$B$98:$B$146,""),""))</f>
        <v>0.39449893928510665</v>
      </c>
      <c r="V115">
        <f t="array" ref="V115">MIN(IF($J$98:$J$146=V$95,IF($K$98:$K$146=V$96,$B$98:$B$146,""),""))</f>
        <v>0.45374485579541701</v>
      </c>
      <c r="W115">
        <f t="array" ref="W115">MIN(IF($J$98:$J$146=W$95,IF($K$98:$K$146=W$96,$B$98:$B$146,""),""))</f>
        <v>0.36029858233963064</v>
      </c>
      <c r="X115">
        <f t="array" ref="X115">MIN(IF($J$98:$J$146=X$95,IF($K$98:$K$146=X$96,$B$98:$B$146,""),""))</f>
        <v>0.32870084458730209</v>
      </c>
      <c r="Y115">
        <f t="array" ref="Y115">MIN(IF($J$98:$J$146=Y$95,IF($K$98:$K$146=Y$96,$B$98:$B$146,""),""))</f>
        <v>0.44154437924861373</v>
      </c>
      <c r="Z115">
        <f t="array" ref="Z115">MIN(IF($J$98:$J$146=Z$95,IF($K$98:$K$146=Z$96,$B$98:$B$146,""),""))</f>
        <v>0.4101903032393861</v>
      </c>
      <c r="AA115">
        <f t="array" ref="AA115">MIN(IF($J$98:$J$146=AA$95,IF($K$98:$K$146=AA$96,$B$98:$B$146,""),""))</f>
        <v>0.4225206491645262</v>
      </c>
      <c r="AB115">
        <f t="array" ref="AB115">MIN(IF($J$98:$J$146=AB$95,IF($K$98:$K$146=AB$96,$B$98:$B$146,""),""))</f>
        <v>0.33162160123184575</v>
      </c>
      <c r="AC115">
        <f t="array" ref="AC115">MIN(IF($J$98:$J$146=AC$95,IF($K$98:$K$146=AC$96,$B$98:$B$146,""),""))</f>
        <v>0.33941071717388954</v>
      </c>
      <c r="AD115">
        <f t="array" ref="AD115">MIN(IF($J$98:$J$146=AD$95,IF($K$98:$K$146=AD$96,$B$98:$B$146,""),""))</f>
        <v>0.35793998585039599</v>
      </c>
      <c r="AE115">
        <f t="array" ref="AE115">MIN(IF($J$98:$J$146=AE$95,IF($K$98:$K$146=AE$96,$B$98:$B$146,""),""))</f>
        <v>0.46417698284720588</v>
      </c>
      <c r="AF115">
        <f t="array" ref="AF115">MIN(IF($J$98:$J$146=AF$95,IF($K$98:$K$146=AF$96,$B$98:$B$146,""),""))</f>
        <v>0.48315038670263577</v>
      </c>
      <c r="AG115">
        <f t="array" ref="AG115">MIN(IF($J$98:$J$146=AG$95,IF($K$98:$K$146=AG$96,$B$98:$B$146,""),""))</f>
        <v>0.3557906967069599</v>
      </c>
      <c r="AH115">
        <f t="array" ref="AH115">MIN(IF($J$98:$J$146=AH$95,IF($K$98:$K$146=AH$96,$B$98:$B$146,""),""))</f>
        <v>0.3697312928313925</v>
      </c>
      <c r="AI115">
        <f t="array" ref="AI115">MIN(IF($J$98:$J$146=AI$95,IF($K$98:$K$146=AI$96,$B$98:$B$146,""),""))</f>
        <v>0.38109198197652805</v>
      </c>
      <c r="AJ115">
        <f t="array" ref="AJ115">MIN(IF($J$98:$J$146=AJ$95,IF($K$98:$K$146=AJ$96,$B$98:$B$146,""),""))</f>
        <v>0.4239372178279755</v>
      </c>
      <c r="AL115" t="s">
        <v>151</v>
      </c>
      <c r="AM115">
        <f>SQRT(AVERAGE(AM107:AM114))</f>
        <v>7.0857930180752166E-3</v>
      </c>
      <c r="AN115">
        <f t="shared" ref="AN115:BE115" si="27">SQRT(AVERAGE(AN107:AN114))</f>
        <v>4.1520189079736801E-3</v>
      </c>
      <c r="AO115">
        <f t="shared" si="27"/>
        <v>3.4813857922374038E-3</v>
      </c>
      <c r="AP115">
        <f t="shared" si="27"/>
        <v>5.2892815600891277E-3</v>
      </c>
      <c r="AQ115">
        <f t="shared" si="27"/>
        <v>4.8767550893604418E-3</v>
      </c>
      <c r="AR115">
        <f t="shared" si="27"/>
        <v>3.4596807255634241E-3</v>
      </c>
      <c r="AS115">
        <f t="shared" si="27"/>
        <v>1.9491479500760101E-3</v>
      </c>
      <c r="AT115">
        <f t="shared" si="27"/>
        <v>3.1107800333210851E-3</v>
      </c>
      <c r="AU115">
        <f t="shared" si="27"/>
        <v>2.9485583194753628E-3</v>
      </c>
      <c r="AV115">
        <f t="shared" si="27"/>
        <v>3.3251373389198246E-3</v>
      </c>
      <c r="AW115">
        <f t="shared" si="27"/>
        <v>2.5370580537209487E-3</v>
      </c>
      <c r="AX115">
        <f t="shared" si="27"/>
        <v>2.8852742781364181E-3</v>
      </c>
      <c r="AY115">
        <f t="shared" si="27"/>
        <v>3.8049314210763315E-3</v>
      </c>
      <c r="AZ115">
        <f t="shared" si="27"/>
        <v>3.151130209828525E-3</v>
      </c>
      <c r="BA115">
        <f t="shared" si="27"/>
        <v>4.3550486940031061E-3</v>
      </c>
      <c r="BB115">
        <f t="shared" si="27"/>
        <v>5.531147338339145E-3</v>
      </c>
      <c r="BC115">
        <f t="shared" si="27"/>
        <v>6.0734386942849659E-3</v>
      </c>
      <c r="BD115">
        <f t="shared" si="27"/>
        <v>5.342056098822134E-3</v>
      </c>
      <c r="BE115">
        <f t="shared" si="27"/>
        <v>4.273153981724823E-3</v>
      </c>
    </row>
    <row r="116" spans="1:71">
      <c r="A116" t="s">
        <v>100</v>
      </c>
      <c r="B116" s="27">
        <v>0.44407522724163717</v>
      </c>
      <c r="C116" s="27">
        <v>0.42643416270765422</v>
      </c>
      <c r="D116" s="27">
        <v>0.42762386568992505</v>
      </c>
      <c r="E116" s="27">
        <v>0.42678735578051591</v>
      </c>
      <c r="F116" s="27">
        <v>0.41236220712048371</v>
      </c>
      <c r="G116" s="27">
        <v>0.40083695947973624</v>
      </c>
      <c r="H116" s="27">
        <v>0.38213631572716866</v>
      </c>
      <c r="I116" s="27">
        <v>0.35942042440943756</v>
      </c>
      <c r="J116" s="2">
        <v>2</v>
      </c>
      <c r="K116" s="2">
        <v>30</v>
      </c>
      <c r="L116" s="2">
        <v>3</v>
      </c>
      <c r="M116" t="s">
        <v>22</v>
      </c>
      <c r="Q116">
        <v>20</v>
      </c>
      <c r="R116">
        <f t="array" ref="R116">MIN(IF($J$98:$J$146=R$95,IF($K$98:$K$146=R$96,$C$98:$C$146,""),""))</f>
        <v>0.35637885080932596</v>
      </c>
      <c r="S116">
        <f t="array" ref="S116">MIN(IF($J$98:$J$146=S$95,IF($K$98:$K$146=S$96,$C$98:$C$146,""),""))</f>
        <v>0.34415271830756278</v>
      </c>
      <c r="T116">
        <f t="array" ref="T116">MIN(IF($J$98:$J$146=T$95,IF($K$98:$K$146=T$96,$C$98:$C$146,""),""))</f>
        <v>0.34922865137769576</v>
      </c>
      <c r="U116">
        <f t="array" ref="U116">MIN(IF($J$98:$J$146=U$95,IF($K$98:$K$146=U$96,$C$98:$C$146,""),""))</f>
        <v>0.3902498010501762</v>
      </c>
      <c r="V116">
        <f t="array" ref="V116">MIN(IF($J$98:$J$146=V$95,IF($K$98:$K$146=V$96,$C$98:$C$146,""),""))</f>
        <v>0.44897190464789732</v>
      </c>
      <c r="W116">
        <f t="array" ref="W116">MIN(IF($J$98:$J$146=W$95,IF($K$98:$K$146=W$96,$C$98:$C$146,""),""))</f>
        <v>0.35448130032296932</v>
      </c>
      <c r="X116">
        <f t="array" ref="X116">MIN(IF($J$98:$J$146=X$95,IF($K$98:$K$146=X$96,$C$98:$C$146,""),""))</f>
        <v>0.32006333903410206</v>
      </c>
      <c r="Y116">
        <f t="array" ref="Y116">MIN(IF($J$98:$J$146=Y$95,IF($K$98:$K$146=Y$96,$C$98:$C$146,""),""))</f>
        <v>0.42643416270765422</v>
      </c>
      <c r="Z116">
        <f t="array" ref="Z116">MIN(IF($J$98:$J$146=Z$95,IF($K$98:$K$146=Z$96,$C$98:$C$146,""),""))</f>
        <v>0.40209407464874525</v>
      </c>
      <c r="AA116">
        <f t="array" ref="AA116">MIN(IF($J$98:$J$146=AA$95,IF($K$98:$K$146=AA$96,$C$98:$C$146,""),""))</f>
        <v>0.41920756014225302</v>
      </c>
      <c r="AB116">
        <f t="array" ref="AB116">MIN(IF($J$98:$J$146=AB$95,IF($K$98:$K$146=AB$96,$C$98:$C$146,""),""))</f>
        <v>0.32008961302436206</v>
      </c>
      <c r="AC116">
        <f t="array" ref="AC116">MIN(IF($J$98:$J$146=AC$95,IF($K$98:$K$146=AC$96,$C$98:$C$146,""),""))</f>
        <v>0.31848891122492307</v>
      </c>
      <c r="AD116">
        <f t="array" ref="AD116">MIN(IF($J$98:$J$146=AD$95,IF($K$98:$K$146=AD$96,$C$98:$C$146,""),""))</f>
        <v>0.34683840472976812</v>
      </c>
      <c r="AE116">
        <f t="array" ref="AE116">MIN(IF($J$98:$J$146=AE$95,IF($K$98:$K$146=AE$96,$C$98:$C$146,""),""))</f>
        <v>0.455033591887755</v>
      </c>
      <c r="AF116">
        <f t="array" ref="AF116">MIN(IF($J$98:$J$146=AF$95,IF($K$98:$K$146=AF$96,$C$98:$C$146,""),""))</f>
        <v>0.46746624414513144</v>
      </c>
      <c r="AG116">
        <f t="array" ref="AG116">MIN(IF($J$98:$J$146=AG$95,IF($K$98:$K$146=AG$96,$C$98:$C$146,""),""))</f>
        <v>0.32131260801955913</v>
      </c>
      <c r="AH116">
        <f t="array" ref="AH116">MIN(IF($J$98:$J$146=AH$95,IF($K$98:$K$146=AH$96,$C$98:$C$146,""),""))</f>
        <v>0.35552225877980037</v>
      </c>
      <c r="AI116">
        <f t="array" ref="AI116">MIN(IF($J$98:$J$146=AI$95,IF($K$98:$K$146=AI$96,$C$98:$C$146,""),""))</f>
        <v>0.36428401120100834</v>
      </c>
      <c r="AJ116">
        <f t="array" ref="AJ116">MIN(IF($J$98:$J$146=AJ$95,IF($K$98:$K$146=AJ$96,$C$98:$C$146,""),""))</f>
        <v>0.41106772806831254</v>
      </c>
    </row>
    <row r="117" spans="1:71">
      <c r="A117" t="s">
        <v>103</v>
      </c>
      <c r="B117" s="27">
        <v>0.4101903032393861</v>
      </c>
      <c r="C117" s="27">
        <v>0.40209407464874525</v>
      </c>
      <c r="D117" s="27">
        <v>0.39924643562720968</v>
      </c>
      <c r="E117" s="27">
        <v>0.39678964902039443</v>
      </c>
      <c r="F117" s="27">
        <v>0.39611961630944481</v>
      </c>
      <c r="G117" s="27">
        <v>0.38806061175830137</v>
      </c>
      <c r="H117" s="27">
        <v>0.37436216522333199</v>
      </c>
      <c r="I117" s="27">
        <v>0.359584221542944</v>
      </c>
      <c r="J117" s="2">
        <v>2</v>
      </c>
      <c r="K117" s="2">
        <v>60</v>
      </c>
      <c r="L117" s="2">
        <v>3</v>
      </c>
      <c r="M117" t="s">
        <v>22</v>
      </c>
      <c r="Q117">
        <v>60</v>
      </c>
      <c r="R117">
        <f t="array" ref="R117">MIN(IF($J$98:$J$146=R$95,IF($K$98:$K$146=R$96,$D$98:$D$146,""),""))</f>
        <v>0.31321150185962077</v>
      </c>
      <c r="S117">
        <f t="array" ref="S117">MIN(IF($J$98:$J$146=S$95,IF($K$98:$K$146=S$96,$D$98:$D$146,""),""))</f>
        <v>0.3301855415863385</v>
      </c>
      <c r="T117">
        <f t="array" ref="T117">MIN(IF($J$98:$J$146=T$95,IF($K$98:$K$146=T$96,$D$98:$D$146,""),""))</f>
        <v>0.34149583644841314</v>
      </c>
      <c r="U117">
        <f t="array" ref="U117">MIN(IF($J$98:$J$146=U$95,IF($K$98:$K$146=U$96,$D$98:$D$146,""),""))</f>
        <v>0.37962695546285058</v>
      </c>
      <c r="V117">
        <f t="array" ref="V117">MIN(IF($J$98:$J$146=V$95,IF($K$98:$K$146=V$96,$D$98:$D$146,""),""))</f>
        <v>0.43861201068428846</v>
      </c>
      <c r="W117">
        <f t="array" ref="W117">MIN(IF($J$98:$J$146=W$95,IF($K$98:$K$146=W$96,$D$98:$D$146,""),""))</f>
        <v>0.33531410188345689</v>
      </c>
      <c r="X117">
        <f t="array" ref="X117">MIN(IF($J$98:$J$146=X$95,IF($K$98:$K$146=X$96,$D$98:$D$146,""),""))</f>
        <v>0.30781101838154523</v>
      </c>
      <c r="Y117">
        <f t="array" ref="Y117">MIN(IF($J$98:$J$146=Y$95,IF($K$98:$K$146=Y$96,$D$98:$D$146,""),""))</f>
        <v>0.41846123489196563</v>
      </c>
      <c r="Z117">
        <f t="array" ref="Z117">MIN(IF($J$98:$J$146=Z$95,IF($K$98:$K$146=Z$96,$D$98:$D$146,""),""))</f>
        <v>0.39924643562720968</v>
      </c>
      <c r="AA117">
        <f t="array" ref="AA117">MIN(IF($J$98:$J$146=AA$95,IF($K$98:$K$146=AA$96,$D$98:$D$146,""),""))</f>
        <v>0.38180111928184007</v>
      </c>
      <c r="AB117">
        <f t="array" ref="AB117">MIN(IF($J$98:$J$146=AB$95,IF($K$98:$K$146=AB$96,$D$98:$D$146,""),""))</f>
        <v>0.29093516864335822</v>
      </c>
      <c r="AC117">
        <f t="array" ref="AC117">MIN(IF($J$98:$J$146=AC$95,IF($K$98:$K$146=AC$96,$D$98:$D$146,""),""))</f>
        <v>0.31570685616612076</v>
      </c>
      <c r="AD117">
        <f t="array" ref="AD117">MIN(IF($J$98:$J$146=AD$95,IF($K$98:$K$146=AD$96,$D$98:$D$146,""),""))</f>
        <v>0.33067540467275297</v>
      </c>
      <c r="AE117">
        <f t="array" ref="AE117">MIN(IF($J$98:$J$146=AE$95,IF($K$98:$K$146=AE$96,$D$98:$D$146,""),""))</f>
        <v>0.43528536633189174</v>
      </c>
      <c r="AF117">
        <f t="array" ref="AF117">MIN(IF($J$98:$J$146=AF$95,IF($K$98:$K$146=AF$96,$D$98:$D$146,""),""))</f>
        <v>0.42465378802524584</v>
      </c>
      <c r="AG117">
        <f t="array" ref="AG117">MIN(IF($J$98:$J$146=AG$95,IF($K$98:$K$146=AG$96,$D$98:$D$146,""),""))</f>
        <v>0.29358889279875511</v>
      </c>
      <c r="AH117">
        <f t="array" ref="AH117">MIN(IF($J$98:$J$146=AH$95,IF($K$98:$K$146=AH$96,$D$98:$D$146,""),""))</f>
        <v>0.33468038979119041</v>
      </c>
      <c r="AI117">
        <f t="array" ref="AI117">MIN(IF($J$98:$J$146=AI$95,IF($K$98:$K$146=AI$96,$D$98:$D$146,""),""))</f>
        <v>0.33588113784855644</v>
      </c>
      <c r="AJ117">
        <f t="array" ref="AJ117">MIN(IF($J$98:$J$146=AJ$95,IF($K$98:$K$146=AJ$96,$D$98:$D$146,""),""))</f>
        <v>0.39758979538304973</v>
      </c>
      <c r="AW117" s="4" t="s">
        <v>157</v>
      </c>
    </row>
    <row r="118" spans="1:71" ht="15.75">
      <c r="A118" t="s">
        <v>104</v>
      </c>
      <c r="B118" s="27">
        <v>0.43413601772645477</v>
      </c>
      <c r="C118" s="27">
        <v>0.42365949399966002</v>
      </c>
      <c r="D118" s="27">
        <v>0.402521021347366</v>
      </c>
      <c r="E118" s="27">
        <v>0.40098199219812009</v>
      </c>
      <c r="F118" s="27">
        <v>0.36636310760002105</v>
      </c>
      <c r="G118" s="27">
        <v>0.34693054677580693</v>
      </c>
      <c r="H118" s="27">
        <v>0.32475369301076873</v>
      </c>
      <c r="I118" s="27">
        <v>0.30860315820362139</v>
      </c>
      <c r="J118" s="2">
        <v>2</v>
      </c>
      <c r="K118" s="2">
        <v>100</v>
      </c>
      <c r="L118" s="2">
        <v>1</v>
      </c>
      <c r="M118" t="s">
        <v>22</v>
      </c>
      <c r="Q118">
        <v>100</v>
      </c>
      <c r="R118">
        <f t="array" ref="R118">MIN(IF($J$98:$J$146=R$95,IF($K$98:$K$146=R$96,$E$98:$E$146,""),""))</f>
        <v>0.31026030786422082</v>
      </c>
      <c r="S118">
        <f t="array" ref="S118">MIN(IF($J$98:$J$146=S$95,IF($K$98:$K$146=S$96,$E$98:$E$146,""),""))</f>
        <v>0.32810808635024657</v>
      </c>
      <c r="T118">
        <f t="array" ref="T118">MIN(IF($J$98:$J$146=T$95,IF($K$98:$K$146=T$96,$E$98:$E$146,""),""))</f>
        <v>0.33867888243846012</v>
      </c>
      <c r="U118">
        <f t="array" ref="U118">MIN(IF($J$98:$J$146=U$95,IF($K$98:$K$146=U$96,$E$98:$E$146,""),""))</f>
        <v>0.38272062628301906</v>
      </c>
      <c r="V118">
        <f t="array" ref="V118">MIN(IF($J$98:$J$146=V$95,IF($K$98:$K$146=V$96,$E$98:$E$146,""),""))</f>
        <v>0.43453319112231764</v>
      </c>
      <c r="W118">
        <f t="array" ref="W118">MIN(IF($J$98:$J$146=W$95,IF($K$98:$K$146=W$96,$E$98:$E$146,""),""))</f>
        <v>0.33396973159288446</v>
      </c>
      <c r="X118">
        <f t="array" ref="X118">MIN(IF($J$98:$J$146=X$95,IF($K$98:$K$146=X$96,$E$98:$E$146,""),""))</f>
        <v>0.30535674918250844</v>
      </c>
      <c r="Y118">
        <f t="array" ref="Y118">MIN(IF($J$98:$J$146=Y$95,IF($K$98:$K$146=Y$96,$E$98:$E$146,""),""))</f>
        <v>0.41764083234617183</v>
      </c>
      <c r="Z118">
        <f t="array" ref="Z118">MIN(IF($J$98:$J$146=Z$95,IF($K$98:$K$146=Z$96,$E$98:$E$146,""),""))</f>
        <v>0.39678964902039443</v>
      </c>
      <c r="AA118">
        <f t="array" ref="AA118">MIN(IF($J$98:$J$146=AA$95,IF($K$98:$K$146=AA$96,$E$98:$E$146,""),""))</f>
        <v>0.38074611328033431</v>
      </c>
      <c r="AB118">
        <f t="array" ref="AB118">MIN(IF($J$98:$J$146=AB$95,IF($K$98:$K$146=AB$96,$E$98:$E$146,""),""))</f>
        <v>0.29377003559039933</v>
      </c>
      <c r="AC118">
        <f t="array" ref="AC118">MIN(IF($J$98:$J$146=AC$95,IF($K$98:$K$146=AC$96,$E$98:$E$146,""),""))</f>
        <v>0.31736105106594908</v>
      </c>
      <c r="AD118">
        <f t="array" ref="AD118">MIN(IF($J$98:$J$146=AD$95,IF($K$98:$K$146=AD$96,$E$98:$E$146,""),""))</f>
        <v>0.32747713011398383</v>
      </c>
      <c r="AE118">
        <f t="array" ref="AE118">MIN(IF($J$98:$J$146=AE$95,IF($K$98:$K$146=AE$96,$E$98:$E$146,""),""))</f>
        <v>0.42619818474309323</v>
      </c>
      <c r="AF118">
        <f t="array" ref="AF118">MIN(IF($J$98:$J$146=AF$95,IF($K$98:$K$146=AF$96,$E$98:$E$146,""),""))</f>
        <v>0.42662326616955104</v>
      </c>
      <c r="AG118">
        <f t="array" ref="AG118">MIN(IF($J$98:$J$146=AG$95,IF($K$98:$K$146=AG$96,$E$98:$E$146,""),""))</f>
        <v>0.28821074556127718</v>
      </c>
      <c r="AH118">
        <f t="array" ref="AH118">MIN(IF($J$98:$J$146=AH$95,IF($K$98:$K$146=AH$96,$E$98:$E$146,""),""))</f>
        <v>0.3291273967767176</v>
      </c>
      <c r="AI118">
        <f t="array" ref="AI118">MIN(IF($J$98:$J$146=AI$95,IF($K$98:$K$146=AI$96,$E$98:$E$146,""),""))</f>
        <v>0.33703135218418773</v>
      </c>
      <c r="AJ118">
        <f t="array" ref="AJ118">MIN(IF($J$98:$J$146=AJ$95,IF($K$98:$K$146=AJ$96,$E$98:$E$146,""),""))</f>
        <v>0.3951191483518251</v>
      </c>
      <c r="AL118" t="s">
        <v>153</v>
      </c>
      <c r="AM118" t="s">
        <v>67</v>
      </c>
      <c r="AN118" t="s">
        <v>137</v>
      </c>
      <c r="AO118" s="33" t="s">
        <v>154</v>
      </c>
      <c r="AP118" s="33" t="s">
        <v>156</v>
      </c>
      <c r="AW118" s="34" t="s">
        <v>155</v>
      </c>
      <c r="AX118" s="35" t="s">
        <v>144</v>
      </c>
      <c r="AY118" s="35" t="s">
        <v>145</v>
      </c>
      <c r="AZ118" s="35" t="s">
        <v>146</v>
      </c>
      <c r="BA118" s="35" t="s">
        <v>147</v>
      </c>
      <c r="BB118" s="35" t="s">
        <v>139</v>
      </c>
      <c r="BC118" s="36" t="s">
        <v>153</v>
      </c>
    </row>
    <row r="119" spans="1:71">
      <c r="A119" t="s">
        <v>105</v>
      </c>
      <c r="B119" s="27">
        <v>0.45581601074033645</v>
      </c>
      <c r="C119" s="27">
        <v>0.43242485611362674</v>
      </c>
      <c r="D119" s="27">
        <v>0.40161423113316652</v>
      </c>
      <c r="E119" s="27">
        <v>0.40025493885461677</v>
      </c>
      <c r="F119" s="27">
        <v>0.36225139223349823</v>
      </c>
      <c r="G119" s="27">
        <v>0.34729917716945136</v>
      </c>
      <c r="H119" s="27">
        <v>0.32285079521498056</v>
      </c>
      <c r="I119" s="27">
        <v>0.30659592505065714</v>
      </c>
      <c r="J119" s="2">
        <v>2</v>
      </c>
      <c r="K119" s="2">
        <v>100</v>
      </c>
      <c r="L119" s="2">
        <v>2</v>
      </c>
      <c r="M119" t="s">
        <v>22</v>
      </c>
      <c r="Q119">
        <v>330</v>
      </c>
      <c r="R119">
        <f t="array" ref="R119">MIN(IF($J$98:$J$146=R$95,IF($K$98:$K$146=R$96,$F$98:$F$146,""),""))</f>
        <v>0.27425940719983882</v>
      </c>
      <c r="S119">
        <f t="array" ref="S119">MIN(IF($J$98:$J$146=S$95,IF($K$98:$K$146=S$96,$F$98:$F$146,""),""))</f>
        <v>0.30186166528712277</v>
      </c>
      <c r="T119">
        <f t="array" ref="T119">MIN(IF($J$98:$J$146=T$95,IF($K$98:$K$146=T$96,$F$98:$F$146,""),""))</f>
        <v>0.33289768270561559</v>
      </c>
      <c r="U119">
        <f t="array" ref="U119">MIN(IF($J$98:$J$146=U$95,IF($K$98:$K$146=U$96,$F$98:$F$146,""),""))</f>
        <v>0.37711101835006283</v>
      </c>
      <c r="V119">
        <f t="array" ref="V119">MIN(IF($J$98:$J$146=V$95,IF($K$98:$K$146=V$96,$F$98:$F$146,""),""))</f>
        <v>0.43400555783261247</v>
      </c>
      <c r="W119">
        <f t="array" ref="W119">MIN(IF($J$98:$J$146=W$95,IF($K$98:$K$146=W$96,$F$98:$F$146,""),""))</f>
        <v>0.30402320140832056</v>
      </c>
      <c r="X119">
        <f t="array" ref="X119">MIN(IF($J$98:$J$146=X$95,IF($K$98:$K$146=X$96,$F$98:$F$146,""),""))</f>
        <v>0.29116384358187575</v>
      </c>
      <c r="Y119">
        <f t="array" ref="Y119">MIN(IF($J$98:$J$146=Y$95,IF($K$98:$K$146=Y$96,$F$98:$F$146,""),""))</f>
        <v>0.40553989479571573</v>
      </c>
      <c r="Z119">
        <f t="array" ref="Z119">MIN(IF($J$98:$J$146=Z$95,IF($K$98:$K$146=Z$96,$F$98:$F$146,""),""))</f>
        <v>0.39611961630944481</v>
      </c>
      <c r="AA119">
        <f t="array" ref="AA119">MIN(IF($J$98:$J$146=AA$95,IF($K$98:$K$146=AA$96,$F$98:$F$146,""),""))</f>
        <v>0.34293247712109437</v>
      </c>
      <c r="AB119">
        <f t="array" ref="AB119">MIN(IF($J$98:$J$146=AB$95,IF($K$98:$K$146=AB$96,$F$98:$F$146,""),""))</f>
        <v>0.26597797605078527</v>
      </c>
      <c r="AC119">
        <f t="array" ref="AC119">MIN(IF($J$98:$J$146=AC$95,IF($K$98:$K$146=AC$96,$F$98:$F$146,""),""))</f>
        <v>0.29416472712971831</v>
      </c>
      <c r="AD119">
        <f t="array" ref="AD119">MIN(IF($J$98:$J$146=AD$95,IF($K$98:$K$146=AD$96,$F$98:$F$146,""),""))</f>
        <v>0.29914153972488761</v>
      </c>
      <c r="AE119">
        <f t="array" ref="AE119">MIN(IF($J$98:$J$146=AE$95,IF($K$98:$K$146=AE$96,$F$98:$F$146,""),""))</f>
        <v>0.3988429576922769</v>
      </c>
      <c r="AF119">
        <f t="array" ref="AF119">MIN(IF($J$98:$J$146=AF$95,IF($K$98:$K$146=AF$96,$F$98:$F$146,""),""))</f>
        <v>0.38029848632204383</v>
      </c>
      <c r="AG119">
        <f t="array" ref="AG119">MIN(IF($J$98:$J$146=AG$95,IF($K$98:$K$146=AG$96,$F$98:$F$146,""),""))</f>
        <v>0.26092162809703701</v>
      </c>
      <c r="AH119">
        <f t="array" ref="AH119">MIN(IF($J$98:$J$146=AH$95,IF($K$98:$K$146=AH$96,$F$98:$F$146,""),""))</f>
        <v>0.30271315973490165</v>
      </c>
      <c r="AI119">
        <f t="array" ref="AI119">MIN(IF($J$98:$J$146=AI$95,IF($K$98:$K$146=AI$96,$F$98:$F$146,""),""))</f>
        <v>0.3111700814765998</v>
      </c>
      <c r="AJ119">
        <f t="array" ref="AJ119">MIN(IF($J$98:$J$146=AJ$95,IF($K$98:$K$146=AJ$96,$F$98:$F$146,""),""))</f>
        <v>0.37588866436997947</v>
      </c>
      <c r="AL119" s="2">
        <v>1</v>
      </c>
      <c r="AM119" s="2">
        <v>5</v>
      </c>
      <c r="AN119">
        <v>10</v>
      </c>
      <c r="AO119">
        <f>AVERAGEIFS($E$151:$E$534,$F$151:$F$534,$AN119,$A$151:$A$534,$AL119,$B$151:$B$534,$AM119)</f>
        <v>0.36205717404561433</v>
      </c>
      <c r="AP119">
        <f>VLOOKUP(CONCATENATE(AL119,"-",AM119),$AW$119:$BA$137,2,0)+(VLOOKUP(CONCATENATE(AL119,"-",AM119),$AW$119:$BA$137,3,0)-VLOOKUP(CONCATENATE(AL119,"-",AM119),$AW$119:$BA$137,2,0))/((1+ABS(VLOOKUP(CONCATENATE(AL119,"-",AM119),$AW$119:$BA$137,4,0)*AN119)^VLOOKUP(CONCATENATE(AL119,"-",AM119),$AW$119:$BA$137,5,0))^(1-1/VLOOKUP(CONCATENATE(AL119,"-",AM119),$AW$119:$BA$137,5,0)))</f>
        <v>0.36482651550883893</v>
      </c>
      <c r="AQ119">
        <f>AP119</f>
        <v>0.36482651550883893</v>
      </c>
      <c r="AR119">
        <v>-0.2</v>
      </c>
      <c r="AS119">
        <v>-0.2</v>
      </c>
      <c r="AV119">
        <v>10</v>
      </c>
      <c r="AW119" s="34" t="str">
        <f>CONCATENATE(BC119,"-",BB119)</f>
        <v>1-5</v>
      </c>
      <c r="AX119" s="35">
        <v>0</v>
      </c>
      <c r="AY119" s="35">
        <v>0.38982657755517641</v>
      </c>
      <c r="AZ119" s="35">
        <v>0.13579153059745436</v>
      </c>
      <c r="BA119" s="35">
        <v>1.0822268482218076</v>
      </c>
      <c r="BB119" s="35">
        <v>5</v>
      </c>
      <c r="BC119" s="35">
        <v>1</v>
      </c>
      <c r="BL119" s="61"/>
      <c r="BM119" s="61"/>
      <c r="BN119" s="61"/>
      <c r="BO119" s="61"/>
      <c r="BP119" s="61"/>
      <c r="BQ119" s="61"/>
      <c r="BR119" s="61"/>
      <c r="BS119" s="61"/>
    </row>
    <row r="120" spans="1:71" ht="15.75">
      <c r="A120" t="s">
        <v>106</v>
      </c>
      <c r="B120" s="27">
        <v>0.4225206491645262</v>
      </c>
      <c r="C120" s="27">
        <v>0.41920756014225302</v>
      </c>
      <c r="D120" s="27">
        <v>0.38180111928184007</v>
      </c>
      <c r="E120" s="27">
        <v>0.38074611328033431</v>
      </c>
      <c r="F120" s="27">
        <v>0.34293247712109437</v>
      </c>
      <c r="G120" s="27">
        <v>0.33032793173468117</v>
      </c>
      <c r="H120" s="27">
        <v>0.30893166966905145</v>
      </c>
      <c r="I120" s="27">
        <v>0.29244026006656376</v>
      </c>
      <c r="J120" s="2">
        <v>2</v>
      </c>
      <c r="K120" s="2">
        <v>100</v>
      </c>
      <c r="L120" s="2">
        <v>3</v>
      </c>
      <c r="M120" t="s">
        <v>22</v>
      </c>
      <c r="Q120">
        <v>1000</v>
      </c>
      <c r="R120">
        <f t="array" ref="R120">MIN(IF($J$98:$J$146=R$95,IF($K$98:$K$146=R$96,$G$98:$G$146,""),""))</f>
        <v>0.2631511863227432</v>
      </c>
      <c r="S120">
        <f t="array" ref="S120">MIN(IF($J$98:$J$146=S$95,IF($K$98:$K$146=S$96,$G$98:$G$146,""),""))</f>
        <v>0.2823669737412971</v>
      </c>
      <c r="T120">
        <f t="array" ref="T120">MIN(IF($J$98:$J$146=T$95,IF($K$98:$K$146=T$96,$G$98:$G$146,""),""))</f>
        <v>0.32137210616816098</v>
      </c>
      <c r="U120">
        <f t="array" ref="U120">MIN(IF($J$98:$J$146=U$95,IF($K$98:$K$146=U$96,$G$98:$G$146,""),""))</f>
        <v>0.3707186744264615</v>
      </c>
      <c r="V120">
        <f t="array" ref="V120">MIN(IF($J$98:$J$146=V$95,IF($K$98:$K$146=V$96,$G$98:$G$146,""),""))</f>
        <v>0.38692353973014021</v>
      </c>
      <c r="W120">
        <f t="array" ref="W120">MIN(IF($J$98:$J$146=W$95,IF($K$98:$K$146=W$96,$G$98:$G$146,""),""))</f>
        <v>0.28840294305678993</v>
      </c>
      <c r="X120">
        <f t="array" ref="X120">MIN(IF($J$98:$J$146=X$95,IF($K$98:$K$146=X$96,$G$98:$G$146,""),""))</f>
        <v>0.27495425166265469</v>
      </c>
      <c r="Y120">
        <f t="array" ref="Y120">MIN(IF($J$98:$J$146=Y$95,IF($K$98:$K$146=Y$96,$G$98:$G$146,""),""))</f>
        <v>0.39342031173285513</v>
      </c>
      <c r="Z120">
        <f t="array" ref="Z120">MIN(IF($J$98:$J$146=Z$95,IF($K$98:$K$146=Z$96,$G$98:$G$146,""),""))</f>
        <v>0.38806061175830137</v>
      </c>
      <c r="AA120">
        <f t="array" ref="AA120">MIN(IF($J$98:$J$146=AA$95,IF($K$98:$K$146=AA$96,$G$98:$G$146,""),""))</f>
        <v>0.33032793173468117</v>
      </c>
      <c r="AB120">
        <f t="array" ref="AB120">MIN(IF($J$98:$J$146=AB$95,IF($K$98:$K$146=AB$96,$G$98:$G$146,""),""))</f>
        <v>0.24889390653332299</v>
      </c>
      <c r="AC120">
        <f t="array" ref="AC120">MIN(IF($J$98:$J$146=AC$95,IF($K$98:$K$146=AC$96,$G$98:$G$146,""),""))</f>
        <v>0.27587459488502464</v>
      </c>
      <c r="AD120">
        <f t="array" ref="AD120">MIN(IF($J$98:$J$146=AD$95,IF($K$98:$K$146=AD$96,$G$98:$G$146,""),""))</f>
        <v>0.28427236853060939</v>
      </c>
      <c r="AE120">
        <f t="array" ref="AE120">MIN(IF($J$98:$J$146=AE$95,IF($K$98:$K$146=AE$96,$G$98:$G$146,""),""))</f>
        <v>0.37858884780054264</v>
      </c>
      <c r="AF120">
        <f t="array" ref="AF120">MIN(IF($J$98:$J$146=AF$95,IF($K$98:$K$146=AF$96,$G$98:$G$146,""),""))</f>
        <v>0.34380529199097781</v>
      </c>
      <c r="AG120">
        <f t="array" ref="AG120">MIN(IF($J$98:$J$146=AG$95,IF($K$98:$K$146=AG$96,$G$98:$G$146,""),""))</f>
        <v>0.24485961934403044</v>
      </c>
      <c r="AH120">
        <f t="array" ref="AH120">MIN(IF($J$98:$J$146=AH$95,IF($K$98:$K$146=AH$96,$G$98:$G$146,""),""))</f>
        <v>0.27365374696659722</v>
      </c>
      <c r="AI120">
        <f t="array" ref="AI120">MIN(IF($J$98:$J$146=AI$95,IF($K$98:$K$146=AI$96,$G$98:$G$146,""),""))</f>
        <v>0.28430701118636442</v>
      </c>
      <c r="AJ120">
        <f t="array" ref="AJ120">MIN(IF($J$98:$J$146=AJ$95,IF($K$98:$K$146=AJ$96,$G$98:$G$146,""),""))</f>
        <v>0.35621567644224267</v>
      </c>
      <c r="AL120" s="2">
        <v>1</v>
      </c>
      <c r="AM120" s="2">
        <v>15</v>
      </c>
      <c r="AN120">
        <v>10</v>
      </c>
      <c r="AO120">
        <f t="shared" ref="AO120:AO183" si="28">AVERAGEIFS($E$151:$E$534,$F$151:$F$534,$AN120,$A$151:$A$534,$AL120,$B$151:$B$534,$AM120)</f>
        <v>0.36888900447407702</v>
      </c>
      <c r="AP120">
        <f t="shared" ref="AP120:AP183" si="29">VLOOKUP(CONCATENATE(AL120,"-",AM120),$AW$119:$BA$137,2,0)+(VLOOKUP(CONCATENATE(AL120,"-",AM120),$AW$119:$BA$137,3,0)-VLOOKUP(CONCATENATE(AL120,"-",AM120),$AW$119:$BA$137,2,0))/((1+ABS(VLOOKUP(CONCATENATE(AL120,"-",AM120),$AW$119:$BA$137,4,0)*$AN120)^VLOOKUP(CONCATENATE(AL120,"-",AM120),$AW$119:$BA$137,5,0))^(1-1/VLOOKUP(CONCATENATE(AL120,"-",AM120),$AW$119:$BA$137,5,0)))</f>
        <v>0.36492430140490217</v>
      </c>
      <c r="AQ120">
        <f t="shared" ref="AQ120:AQ183" si="30">AP120</f>
        <v>0.36492430140490217</v>
      </c>
      <c r="AR120" s="2">
        <v>0.7</v>
      </c>
      <c r="AS120" s="2">
        <v>0.7</v>
      </c>
      <c r="AV120">
        <v>20</v>
      </c>
      <c r="AW120" s="34" t="str">
        <f t="shared" ref="AW120:AW137" si="31">CONCATENATE(BC120,"-",BB120)</f>
        <v>1-15</v>
      </c>
      <c r="AX120" s="35">
        <v>0</v>
      </c>
      <c r="AY120" s="35">
        <v>0.3725892523573851</v>
      </c>
      <c r="AZ120" s="35">
        <v>4.2997083712330318E-2</v>
      </c>
      <c r="BA120" s="35">
        <v>1.0648102001029454</v>
      </c>
      <c r="BB120" s="35">
        <v>15</v>
      </c>
      <c r="BC120" s="35">
        <v>1</v>
      </c>
      <c r="BL120" s="61"/>
      <c r="BM120" s="62" t="s">
        <v>67</v>
      </c>
      <c r="BN120" s="62" t="s">
        <v>144</v>
      </c>
      <c r="BO120" s="62" t="s">
        <v>145</v>
      </c>
      <c r="BP120" s="62" t="s">
        <v>146</v>
      </c>
      <c r="BQ120" s="62" t="s">
        <v>147</v>
      </c>
      <c r="BR120" s="62" t="s">
        <v>58</v>
      </c>
      <c r="BS120" s="61"/>
    </row>
    <row r="121" spans="1:71" ht="15.75">
      <c r="A121" t="s">
        <v>107</v>
      </c>
      <c r="B121" s="27">
        <v>0.34668755193515988</v>
      </c>
      <c r="C121" s="27">
        <v>0.32269308986706957</v>
      </c>
      <c r="D121" s="27">
        <v>0.29093516864335822</v>
      </c>
      <c r="E121" s="27">
        <v>0.29377003559039933</v>
      </c>
      <c r="F121" s="27">
        <v>0.26771890534504439</v>
      </c>
      <c r="G121" s="27">
        <v>0.24889390653332299</v>
      </c>
      <c r="H121" s="27">
        <v>0.22849398163991161</v>
      </c>
      <c r="I121" s="27">
        <v>0.20436981977685911</v>
      </c>
      <c r="J121" s="2">
        <v>3</v>
      </c>
      <c r="K121" s="2">
        <v>5</v>
      </c>
      <c r="L121" s="2">
        <v>1</v>
      </c>
      <c r="M121" t="s">
        <v>23</v>
      </c>
      <c r="Q121">
        <v>3000</v>
      </c>
      <c r="R121">
        <f t="array" ref="R121">MIN(IF($J$98:$J$146=R$95,IF($K$98:$K$146=R$96,$H$98:$H$146,""),""))</f>
        <v>0.24478412804081318</v>
      </c>
      <c r="S121">
        <f t="array" ref="S121">MIN(IF($J$98:$J$146=S$95,IF($K$98:$K$146=S$96,$H$98:$H$146,""),""))</f>
        <v>0.26509812709128422</v>
      </c>
      <c r="T121">
        <f t="array" ref="T121">MIN(IF($J$98:$J$146=T$95,IF($K$98:$K$146=T$96,$H$98:$H$146,""),""))</f>
        <v>0.30167183956260785</v>
      </c>
      <c r="U121">
        <f t="array" ref="U121">MIN(IF($J$98:$J$146=U$95,IF($K$98:$K$146=U$96,$H$98:$H$146,""),""))</f>
        <v>0.34877464434482219</v>
      </c>
      <c r="V121">
        <f t="array" ref="V121">MIN(IF($J$98:$J$146=V$95,IF($K$98:$K$146=V$96,$H$98:$H$146,""),""))</f>
        <v>0.28593307339560348</v>
      </c>
      <c r="W121">
        <f t="array" ref="W121">MIN(IF($J$98:$J$146=W$95,IF($K$98:$K$146=W$96,$H$98:$H$146,""),""))</f>
        <v>0.27024258188939176</v>
      </c>
      <c r="X121">
        <f t="array" ref="X121">MIN(IF($J$98:$J$146=X$95,IF($K$98:$K$146=X$96,$H$98:$H$146,""),""))</f>
        <v>0.25946762276330521</v>
      </c>
      <c r="Y121">
        <f t="array" ref="Y121">MIN(IF($J$98:$J$146=Y$95,IF($K$98:$K$146=Y$96,$H$98:$H$146,""),""))</f>
        <v>0.37391710575785214</v>
      </c>
      <c r="Z121">
        <f t="array" ref="Z121">MIN(IF($J$98:$J$146=Z$95,IF($K$98:$K$146=Z$96,$H$98:$H$146,""),""))</f>
        <v>0.37436216522333199</v>
      </c>
      <c r="AA121">
        <f t="array" ref="AA121">MIN(IF($J$98:$J$146=AA$95,IF($K$98:$K$146=AA$96,$H$98:$H$146,""),""))</f>
        <v>0.30893166966905145</v>
      </c>
      <c r="AB121">
        <f t="array" ref="AB121">MIN(IF($J$98:$J$146=AB$95,IF($K$98:$K$146=AB$96,$H$98:$H$146,""),""))</f>
        <v>0.2277793965880055</v>
      </c>
      <c r="AC121">
        <f t="array" ref="AC121">MIN(IF($J$98:$J$146=AC$95,IF($K$98:$K$146=AC$96,$H$98:$H$146,""),""))</f>
        <v>0.26015974333665426</v>
      </c>
      <c r="AD121">
        <f t="array" ref="AD121">MIN(IF($J$98:$J$146=AD$95,IF($K$98:$K$146=AD$96,$H$98:$H$146,""),""))</f>
        <v>0.26109890549952663</v>
      </c>
      <c r="AE121">
        <f t="array" ref="AE121">MIN(IF($J$98:$J$146=AE$95,IF($K$98:$K$146=AE$96,$H$98:$H$146,""),""))</f>
        <v>0.3486105167859494</v>
      </c>
      <c r="AF121">
        <f t="array" ref="AF121">MIN(IF($J$98:$J$146=AF$95,IF($K$98:$K$146=AF$96,$H$98:$H$146,""),""))</f>
        <v>0.31198397703699954</v>
      </c>
      <c r="AG121">
        <f t="array" ref="AG121">MIN(IF($J$98:$J$146=AG$95,IF($K$98:$K$146=AG$96,$H$98:$H$146,""),""))</f>
        <v>0.22619002405164049</v>
      </c>
      <c r="AH121">
        <f t="array" ref="AH121">MIN(IF($J$98:$J$146=AH$95,IF($K$98:$K$146=AH$96,$H$98:$H$146,""),""))</f>
        <v>0.2576138516038467</v>
      </c>
      <c r="AI121">
        <f t="array" ref="AI121">MIN(IF($J$98:$J$146=AI$95,IF($K$98:$K$146=AI$96,$H$98:$H$146,""),""))</f>
        <v>0.26900173978481434</v>
      </c>
      <c r="AJ121">
        <f t="array" ref="AJ121">MIN(IF($J$98:$J$146=AJ$95,IF($K$98:$K$146=AJ$96,$H$98:$H$146,""),""))</f>
        <v>0.33394297783239646</v>
      </c>
      <c r="AL121" s="2">
        <v>1</v>
      </c>
      <c r="AM121" s="2">
        <v>30</v>
      </c>
      <c r="AN121">
        <v>10</v>
      </c>
      <c r="AO121">
        <f t="shared" si="28"/>
        <v>0.37233806892646054</v>
      </c>
      <c r="AP121">
        <f t="shared" si="29"/>
        <v>0.36646827052577885</v>
      </c>
      <c r="AQ121">
        <f t="shared" si="30"/>
        <v>0.36646827052577885</v>
      </c>
      <c r="AR121" s="2"/>
      <c r="AS121" s="2"/>
      <c r="AV121">
        <v>30</v>
      </c>
      <c r="AW121" s="34" t="str">
        <f t="shared" si="31"/>
        <v>1-30</v>
      </c>
      <c r="AX121" s="35">
        <v>0</v>
      </c>
      <c r="AY121" s="35">
        <v>0.36753640415775302</v>
      </c>
      <c r="AZ121" s="35">
        <v>5.9132802195185716E-3</v>
      </c>
      <c r="BA121" s="35">
        <v>1.0643865543331996</v>
      </c>
      <c r="BB121" s="35">
        <v>30</v>
      </c>
      <c r="BC121" s="35">
        <v>1</v>
      </c>
      <c r="BL121" s="61"/>
      <c r="BM121" s="62">
        <v>10</v>
      </c>
      <c r="BN121" s="63">
        <v>0</v>
      </c>
      <c r="BO121" s="63">
        <v>0.38982657755517641</v>
      </c>
      <c r="BP121" s="63">
        <v>0.13579153059745436</v>
      </c>
      <c r="BQ121" s="63">
        <v>1.0822268482218076</v>
      </c>
      <c r="BR121" s="62" t="s">
        <v>21</v>
      </c>
      <c r="BS121" s="61"/>
    </row>
    <row r="122" spans="1:71" ht="12" customHeight="1">
      <c r="A122" t="s">
        <v>108</v>
      </c>
      <c r="B122" s="27">
        <v>0.34232938455777107</v>
      </c>
      <c r="C122" s="27">
        <v>0.3274438721515664</v>
      </c>
      <c r="D122" s="27">
        <v>0.30520910550460956</v>
      </c>
      <c r="E122" s="27">
        <v>0.3021796419244524</v>
      </c>
      <c r="F122" s="27">
        <v>0.27414775361176247</v>
      </c>
      <c r="G122" s="27">
        <v>0.25684989057691393</v>
      </c>
      <c r="H122" s="27">
        <v>0.23919672008513326</v>
      </c>
      <c r="I122" s="27">
        <v>0.21748556442733949</v>
      </c>
      <c r="J122" s="2">
        <v>3</v>
      </c>
      <c r="K122" s="2">
        <v>5</v>
      </c>
      <c r="L122" s="2">
        <v>2</v>
      </c>
      <c r="M122" t="s">
        <v>23</v>
      </c>
      <c r="Q122">
        <v>15000</v>
      </c>
      <c r="R122">
        <f t="array" ref="R122">MIN(IF($J$98:$J$146=R$95,IF($K$98:$K$146=R$96,$I$98:$I$146,""),""))</f>
        <v>0.1956220019807966</v>
      </c>
      <c r="S122">
        <f t="array" ref="S122">MIN(IF($J$98:$J$146=S$95,IF($K$98:$K$146=S$96,$I$98:$I$146,""),""))</f>
        <v>0.23002252127477008</v>
      </c>
      <c r="T122">
        <f t="array" ref="T122">MIN(IF($J$98:$J$146=T$95,IF($K$98:$K$146=T$96,$I$98:$I$146,""),""))</f>
        <v>0.26836550097434075</v>
      </c>
      <c r="U122">
        <f t="array" ref="U122">MIN(IF($J$98:$J$146=U$95,IF($K$98:$K$146=U$96,$I$98:$I$146,""),""))</f>
        <v>0.31067591637292469</v>
      </c>
      <c r="V122">
        <f t="array" ref="V122">MIN(IF($J$98:$J$146=V$95,IF($K$98:$K$146=V$96,$I$98:$I$146,""),""))</f>
        <v>0.1602083602229506</v>
      </c>
      <c r="W122">
        <f t="array" ref="W122">MIN(IF($J$98:$J$146=W$95,IF($K$98:$K$146=W$96,$I$98:$I$146,""),""))</f>
        <v>0.22985722019680024</v>
      </c>
      <c r="X122">
        <f t="array" ref="X122">MIN(IF($J$98:$J$146=X$95,IF($K$98:$K$146=X$96,$I$98:$I$146,""),""))</f>
        <v>0.23117693827518132</v>
      </c>
      <c r="Y122">
        <f t="array" ref="Y122">MIN(IF($J$98:$J$146=Y$95,IF($K$98:$K$146=Y$96,$I$98:$I$146,""),""))</f>
        <v>0.35506649271700308</v>
      </c>
      <c r="Z122">
        <f t="array" ref="Z122">MIN(IF($J$98:$J$146=Z$95,IF($K$98:$K$146=Z$96,$I$98:$I$146,""),""))</f>
        <v>0.359584221542944</v>
      </c>
      <c r="AA122">
        <f t="array" ref="AA122">MIN(IF($J$98:$J$146=AA$95,IF($K$98:$K$146=AA$96,$I$98:$I$146,""),""))</f>
        <v>0.29244026006656376</v>
      </c>
      <c r="AB122">
        <f t="array" ref="AB122">MIN(IF($J$98:$J$146=AB$95,IF($K$98:$K$146=AB$96,$I$98:$I$146,""),""))</f>
        <v>0.20319471843139189</v>
      </c>
      <c r="AC122">
        <f t="array" ref="AC122">MIN(IF($J$98:$J$146=AC$95,IF($K$98:$K$146=AC$96,$I$98:$I$146,""),""))</f>
        <v>0.24106131131136246</v>
      </c>
      <c r="AD122">
        <f t="array" ref="AD122">MIN(IF($J$98:$J$146=AD$95,IF($K$98:$K$146=AD$96,$I$98:$I$146,""),""))</f>
        <v>0.22260526892024649</v>
      </c>
      <c r="AE122">
        <f t="array" ref="AE122">MIN(IF($J$98:$J$146=AE$95,IF($K$98:$K$146=AE$96,$I$98:$I$146,""),""))</f>
        <v>0.31473500273945931</v>
      </c>
      <c r="AF122">
        <f t="array" ref="AF122">MIN(IF($J$98:$J$146=AF$95,IF($K$98:$K$146=AF$96,$I$98:$I$146,""),""))</f>
        <v>0.28089440222642054</v>
      </c>
      <c r="AG122">
        <f t="array" ref="AG122">MIN(IF($J$98:$J$146=AG$95,IF($K$98:$K$146=AG$96,$I$98:$I$146,""),""))</f>
        <v>0.19000976081769796</v>
      </c>
      <c r="AH122">
        <f t="array" ref="AH122">MIN(IF($J$98:$J$146=AH$95,IF($K$98:$K$146=AH$96,$I$98:$I$146,""),""))</f>
        <v>0.2100569688616569</v>
      </c>
      <c r="AI122">
        <f t="array" ref="AI122">MIN(IF($J$98:$J$146=AI$95,IF($K$98:$K$146=AI$96,$I$98:$I$146,""),""))</f>
        <v>0.22303027004779608</v>
      </c>
      <c r="AJ122">
        <f t="array" ref="AJ122">MIN(IF($J$98:$J$146=AJ$95,IF($K$98:$K$146=AJ$96,$I$98:$I$146,""),""))</f>
        <v>0.29568482417723835</v>
      </c>
      <c r="AL122" s="2">
        <v>1</v>
      </c>
      <c r="AM122" s="2">
        <v>60</v>
      </c>
      <c r="AN122">
        <v>10</v>
      </c>
      <c r="AO122">
        <f t="shared" si="28"/>
        <v>0.4107953949813109</v>
      </c>
      <c r="AP122">
        <f t="shared" si="29"/>
        <v>0.40017668288243757</v>
      </c>
      <c r="AQ122">
        <f t="shared" si="30"/>
        <v>0.40017668288243757</v>
      </c>
      <c r="AR122" s="2"/>
      <c r="AS122" s="2"/>
      <c r="AV122">
        <v>60</v>
      </c>
      <c r="AW122" s="34" t="str">
        <f t="shared" si="31"/>
        <v>1-60</v>
      </c>
      <c r="AX122" s="35">
        <v>0</v>
      </c>
      <c r="AY122" s="35">
        <v>0.40082801347229968</v>
      </c>
      <c r="AZ122" s="35">
        <v>3.7687959755649042E-3</v>
      </c>
      <c r="BA122" s="35">
        <v>1.0554857976858747</v>
      </c>
      <c r="BB122" s="35">
        <v>60</v>
      </c>
      <c r="BC122" s="35">
        <v>1</v>
      </c>
      <c r="BL122" s="61"/>
      <c r="BM122" s="62">
        <v>20</v>
      </c>
      <c r="BN122" s="63">
        <v>0</v>
      </c>
      <c r="BO122" s="63">
        <v>0.3725892523573851</v>
      </c>
      <c r="BP122" s="63">
        <v>4.2997083712330318E-2</v>
      </c>
      <c r="BQ122" s="63">
        <v>1.0648102001029454</v>
      </c>
      <c r="BR122" s="62" t="s">
        <v>21</v>
      </c>
      <c r="BS122" s="61"/>
    </row>
    <row r="123" spans="1:71" ht="12" customHeight="1">
      <c r="A123" t="s">
        <v>109</v>
      </c>
      <c r="B123" s="27">
        <v>0.33162160123184575</v>
      </c>
      <c r="C123" s="27">
        <v>0.32008961302436206</v>
      </c>
      <c r="D123" s="27">
        <v>0.29606614622478467</v>
      </c>
      <c r="E123" s="27">
        <v>0.29409285467907742</v>
      </c>
      <c r="F123" s="27">
        <v>0.26597797605078527</v>
      </c>
      <c r="G123" s="27">
        <v>0.24953991436727607</v>
      </c>
      <c r="H123" s="27">
        <v>0.2277793965880055</v>
      </c>
      <c r="I123" s="27">
        <v>0.20319471843139189</v>
      </c>
      <c r="J123" s="2">
        <v>3</v>
      </c>
      <c r="K123" s="2">
        <v>5</v>
      </c>
      <c r="L123" s="2">
        <v>3</v>
      </c>
      <c r="M123" t="s">
        <v>23</v>
      </c>
      <c r="AL123" s="2">
        <v>1</v>
      </c>
      <c r="AM123" s="2">
        <v>100</v>
      </c>
      <c r="AN123">
        <v>10</v>
      </c>
      <c r="AO123">
        <f t="shared" si="28"/>
        <v>0.4543732443849044</v>
      </c>
      <c r="AP123">
        <f t="shared" si="29"/>
        <v>0.44639528000849404</v>
      </c>
      <c r="AQ123">
        <f t="shared" si="30"/>
        <v>0.44639528000849404</v>
      </c>
      <c r="AR123" s="2"/>
      <c r="AS123" s="2"/>
      <c r="AV123">
        <v>100</v>
      </c>
      <c r="AW123" s="34" t="str">
        <f t="shared" si="31"/>
        <v>1-100</v>
      </c>
      <c r="AX123" s="35">
        <v>0.11076459609530487</v>
      </c>
      <c r="AY123" s="35">
        <v>0.4464198455131469</v>
      </c>
      <c r="AZ123" s="35">
        <v>6.3793505049282223E-4</v>
      </c>
      <c r="BA123" s="35">
        <v>1.7099692922932217</v>
      </c>
      <c r="BB123" s="35">
        <v>100</v>
      </c>
      <c r="BC123" s="35">
        <v>1</v>
      </c>
      <c r="BL123" s="61"/>
      <c r="BM123" s="62">
        <v>30</v>
      </c>
      <c r="BN123" s="63">
        <v>0</v>
      </c>
      <c r="BO123" s="63">
        <v>0.36753640415775302</v>
      </c>
      <c r="BP123" s="63">
        <v>5.9132802195185716E-3</v>
      </c>
      <c r="BQ123" s="63">
        <v>1.0643865543331996</v>
      </c>
      <c r="BR123" s="62" t="s">
        <v>21</v>
      </c>
      <c r="BS123" s="61"/>
    </row>
    <row r="124" spans="1:71" ht="12" customHeight="1">
      <c r="A124" t="s">
        <v>110</v>
      </c>
      <c r="B124" s="27">
        <v>0.33941071717388954</v>
      </c>
      <c r="C124" s="27">
        <v>0.31848891122492307</v>
      </c>
      <c r="D124" s="27">
        <v>0.31570685616612076</v>
      </c>
      <c r="E124" s="27">
        <v>0.31736105106594908</v>
      </c>
      <c r="F124" s="27">
        <v>0.29416472712971831</v>
      </c>
      <c r="G124" s="27">
        <v>0.27587459488502464</v>
      </c>
      <c r="H124" s="27">
        <v>0.26015974333665426</v>
      </c>
      <c r="I124" s="27">
        <v>0.24106131131136246</v>
      </c>
      <c r="J124" s="2">
        <v>3</v>
      </c>
      <c r="K124" s="2">
        <v>15</v>
      </c>
      <c r="L124" s="2">
        <v>1</v>
      </c>
      <c r="M124" t="s">
        <v>23</v>
      </c>
      <c r="Q124">
        <v>10</v>
      </c>
      <c r="R124">
        <f>R107-R99</f>
        <v>4.1871464976952655E-2</v>
      </c>
      <c r="S124">
        <f>S107-S99</f>
        <v>1.2753821144056321E-2</v>
      </c>
      <c r="T124">
        <f t="shared" ref="S124:AJ131" si="32">T107-T99</f>
        <v>2.252383865892732E-2</v>
      </c>
      <c r="U124">
        <f t="shared" si="32"/>
        <v>1.6296455696204193E-2</v>
      </c>
      <c r="V124">
        <f t="shared" si="32"/>
        <v>6.2838858948738308E-4</v>
      </c>
      <c r="W124">
        <f t="shared" si="32"/>
        <v>8.5770778537402892E-4</v>
      </c>
      <c r="X124">
        <f t="shared" si="32"/>
        <v>5.8215743476597304E-3</v>
      </c>
      <c r="Y124">
        <f t="shared" si="32"/>
        <v>1.0657743198035197E-2</v>
      </c>
      <c r="Z124">
        <f t="shared" si="32"/>
        <v>0</v>
      </c>
      <c r="AA124">
        <f t="shared" si="32"/>
        <v>1.8325118196564016E-2</v>
      </c>
      <c r="AB124">
        <f t="shared" si="32"/>
        <v>6.4747060269009782E-3</v>
      </c>
      <c r="AC124">
        <f t="shared" si="32"/>
        <v>8.6110064427217803E-3</v>
      </c>
      <c r="AD124">
        <f t="shared" si="32"/>
        <v>4.7016410192520786E-3</v>
      </c>
      <c r="AE124">
        <f t="shared" si="32"/>
        <v>7.776182223026562E-3</v>
      </c>
      <c r="AF124">
        <f t="shared" si="32"/>
        <v>2.5926706274713163E-3</v>
      </c>
      <c r="AG124">
        <f t="shared" si="32"/>
        <v>1.0810507570932271E-2</v>
      </c>
      <c r="AH124">
        <f t="shared" si="32"/>
        <v>9.2264675293515785E-3</v>
      </c>
      <c r="AI124">
        <f t="shared" si="32"/>
        <v>1.6485570100867764E-2</v>
      </c>
      <c r="AJ124">
        <f t="shared" si="32"/>
        <v>2.8431021365959042E-2</v>
      </c>
      <c r="AL124" s="2">
        <v>1</v>
      </c>
      <c r="AM124" s="2">
        <v>5</v>
      </c>
      <c r="AN124">
        <v>20</v>
      </c>
      <c r="AO124">
        <f t="shared" si="28"/>
        <v>0.35942206535819898</v>
      </c>
      <c r="AP124">
        <f t="shared" si="29"/>
        <v>0.35120127013058439</v>
      </c>
      <c r="AQ124">
        <f t="shared" si="30"/>
        <v>0.35120127013058439</v>
      </c>
      <c r="AR124" s="2"/>
      <c r="AS124" s="2"/>
      <c r="AV124">
        <v>10</v>
      </c>
      <c r="AW124" s="34" t="str">
        <f t="shared" si="31"/>
        <v>2-5</v>
      </c>
      <c r="AX124" s="35">
        <v>0</v>
      </c>
      <c r="AY124" s="35">
        <v>0.36638527579956071</v>
      </c>
      <c r="AZ124" s="35">
        <v>3.3705326485063337E-2</v>
      </c>
      <c r="BA124" s="35">
        <v>1.0689781583386913</v>
      </c>
      <c r="BB124" s="35">
        <v>5</v>
      </c>
      <c r="BC124" s="35">
        <v>2</v>
      </c>
      <c r="BL124" s="61"/>
      <c r="BM124" s="62">
        <v>60</v>
      </c>
      <c r="BN124" s="63">
        <v>0</v>
      </c>
      <c r="BO124" s="63">
        <v>0.40082801347229968</v>
      </c>
      <c r="BP124" s="63">
        <v>3.7687959755649042E-3</v>
      </c>
      <c r="BQ124" s="63">
        <v>1.0554857976858747</v>
      </c>
      <c r="BR124" s="62" t="s">
        <v>21</v>
      </c>
      <c r="BS124" s="61"/>
    </row>
    <row r="125" spans="1:71" ht="12" customHeight="1">
      <c r="A125" t="s">
        <v>111</v>
      </c>
      <c r="B125" s="27">
        <v>0.35406449245109772</v>
      </c>
      <c r="C125" s="27">
        <v>0.3441830946185766</v>
      </c>
      <c r="D125" s="27">
        <v>0.31870347492016032</v>
      </c>
      <c r="E125" s="27">
        <v>0.32224336264943504</v>
      </c>
      <c r="F125" s="27">
        <v>0.2988649597314974</v>
      </c>
      <c r="G125" s="27">
        <v>0.28241489322486762</v>
      </c>
      <c r="H125" s="27">
        <v>0.26575659802828056</v>
      </c>
      <c r="I125" s="27">
        <v>0.24991228771061749</v>
      </c>
      <c r="J125" s="2">
        <v>3</v>
      </c>
      <c r="K125" s="2">
        <v>15</v>
      </c>
      <c r="L125" s="2">
        <v>2</v>
      </c>
      <c r="M125" t="s">
        <v>23</v>
      </c>
      <c r="Q125">
        <v>20</v>
      </c>
      <c r="R125">
        <f>R108-R100</f>
        <v>3.0432145488730744E-3</v>
      </c>
      <c r="S125">
        <f>S108-S100</f>
        <v>1.0676747250014829E-2</v>
      </c>
      <c r="T125">
        <f t="shared" ref="T125:AG125" si="33">T108-T100</f>
        <v>2.0847957704105358E-2</v>
      </c>
      <c r="U125">
        <f t="shared" si="33"/>
        <v>8.0304626395157341E-3</v>
      </c>
      <c r="V125">
        <f t="shared" si="33"/>
        <v>1.9484260807617337E-3</v>
      </c>
      <c r="W125">
        <f t="shared" si="33"/>
        <v>5.4568422668538341E-4</v>
      </c>
      <c r="X125">
        <f t="shared" si="33"/>
        <v>5.125590039362582E-3</v>
      </c>
      <c r="Y125">
        <f t="shared" si="33"/>
        <v>1.8012143516741463E-2</v>
      </c>
      <c r="Z125">
        <f t="shared" si="33"/>
        <v>0</v>
      </c>
      <c r="AA125">
        <f t="shared" si="33"/>
        <v>7.3275526951134817E-3</v>
      </c>
      <c r="AB125">
        <f t="shared" si="33"/>
        <v>4.0350138039004224E-3</v>
      </c>
      <c r="AC125">
        <f t="shared" si="33"/>
        <v>1.2759233635009137E-2</v>
      </c>
      <c r="AD125">
        <f t="shared" si="33"/>
        <v>5.4010178017718791E-3</v>
      </c>
      <c r="AE125">
        <f t="shared" si="33"/>
        <v>5.2297564892337389E-3</v>
      </c>
      <c r="AF125">
        <f t="shared" si="33"/>
        <v>1.6310778925091585E-3</v>
      </c>
      <c r="AG125">
        <f t="shared" si="33"/>
        <v>9.0909932344717115E-3</v>
      </c>
      <c r="AH125">
        <f t="shared" si="32"/>
        <v>1.2009546018632022E-3</v>
      </c>
      <c r="AI125">
        <f t="shared" si="32"/>
        <v>2.1469482178035348E-2</v>
      </c>
      <c r="AJ125">
        <f t="shared" si="32"/>
        <v>2.9576388922791408E-2</v>
      </c>
      <c r="AL125" s="2">
        <v>1</v>
      </c>
      <c r="AM125" s="2">
        <v>15</v>
      </c>
      <c r="AN125">
        <v>20</v>
      </c>
      <c r="AO125">
        <f t="shared" si="28"/>
        <v>0.35482946555757761</v>
      </c>
      <c r="AP125">
        <f t="shared" si="29"/>
        <v>0.35887757075874599</v>
      </c>
      <c r="AQ125">
        <f t="shared" si="30"/>
        <v>0.35887757075874599</v>
      </c>
      <c r="AR125" s="2"/>
      <c r="AS125" s="2"/>
      <c r="AV125">
        <v>20</v>
      </c>
      <c r="AW125" s="34" t="str">
        <f t="shared" si="31"/>
        <v>2-15</v>
      </c>
      <c r="AX125" s="35">
        <v>0</v>
      </c>
      <c r="AY125" s="35">
        <v>0.33465525721186462</v>
      </c>
      <c r="AZ125" s="35">
        <v>2.7601653435779586E-2</v>
      </c>
      <c r="BA125" s="35">
        <v>1.0516823575444694</v>
      </c>
      <c r="BB125" s="35">
        <v>15</v>
      </c>
      <c r="BC125" s="35">
        <v>2</v>
      </c>
      <c r="BL125" s="61"/>
      <c r="BM125" s="62">
        <v>100</v>
      </c>
      <c r="BN125" s="63">
        <v>0.11076459609530487</v>
      </c>
      <c r="BO125" s="63">
        <v>0.4464198455131469</v>
      </c>
      <c r="BP125" s="63">
        <v>6.3793505049282223E-4</v>
      </c>
      <c r="BQ125" s="63">
        <v>1.7099692922932217</v>
      </c>
      <c r="BR125" s="62" t="s">
        <v>21</v>
      </c>
      <c r="BS125" s="61"/>
    </row>
    <row r="126" spans="1:71" ht="12" customHeight="1">
      <c r="A126" t="s">
        <v>112</v>
      </c>
      <c r="B126" s="27">
        <v>0.34288524840014056</v>
      </c>
      <c r="C126" s="27">
        <v>0.33159957710720278</v>
      </c>
      <c r="D126" s="27">
        <v>0.31929967064904996</v>
      </c>
      <c r="E126" s="27">
        <v>0.31752936926976549</v>
      </c>
      <c r="F126" s="27">
        <v>0.29606446504594253</v>
      </c>
      <c r="G126" s="27">
        <v>0.28005799007491317</v>
      </c>
      <c r="H126" s="27">
        <v>0.26449409044870464</v>
      </c>
      <c r="I126" s="27">
        <v>0.24415406522630206</v>
      </c>
      <c r="J126" s="2">
        <v>3</v>
      </c>
      <c r="K126" s="2">
        <v>15</v>
      </c>
      <c r="L126" s="2">
        <v>3</v>
      </c>
      <c r="M126" t="s">
        <v>23</v>
      </c>
      <c r="Q126">
        <v>60</v>
      </c>
      <c r="R126">
        <f t="shared" ref="R126:R131" si="34">R109-R101</f>
        <v>2.1220207865749185E-3</v>
      </c>
      <c r="S126">
        <f t="shared" si="32"/>
        <v>9.1697970157744169E-3</v>
      </c>
      <c r="T126">
        <f t="shared" si="32"/>
        <v>1.8471892245211508E-2</v>
      </c>
      <c r="U126">
        <f t="shared" si="32"/>
        <v>9.859438365702633E-3</v>
      </c>
      <c r="V126">
        <f t="shared" si="32"/>
        <v>3.2927806314419494E-3</v>
      </c>
      <c r="W126">
        <f t="shared" si="32"/>
        <v>2.2244390110798262E-4</v>
      </c>
      <c r="X126">
        <f t="shared" si="32"/>
        <v>8.3358481215071167E-3</v>
      </c>
      <c r="Y126">
        <f t="shared" si="32"/>
        <v>1.2377054942803223E-2</v>
      </c>
      <c r="Z126">
        <f t="shared" si="32"/>
        <v>0</v>
      </c>
      <c r="AA126">
        <f t="shared" si="32"/>
        <v>7.208897426575156E-3</v>
      </c>
      <c r="AB126">
        <f t="shared" si="32"/>
        <v>7.8056320470253904E-3</v>
      </c>
      <c r="AC126">
        <f t="shared" si="32"/>
        <v>1.3963367372729629E-3</v>
      </c>
      <c r="AD126">
        <f t="shared" si="32"/>
        <v>2.5915590685386403E-3</v>
      </c>
      <c r="AE126">
        <f t="shared" si="32"/>
        <v>2.8182386284116845E-3</v>
      </c>
      <c r="AF126">
        <f t="shared" si="32"/>
        <v>5.9596096267722776E-3</v>
      </c>
      <c r="AG126">
        <f t="shared" si="32"/>
        <v>9.5196928712174556E-3</v>
      </c>
      <c r="AH126">
        <f t="shared" si="32"/>
        <v>5.6506264522124261E-3</v>
      </c>
      <c r="AI126">
        <f t="shared" si="32"/>
        <v>1.9901101370079055E-2</v>
      </c>
      <c r="AJ126">
        <f t="shared" si="32"/>
        <v>1.5314881969732186E-2</v>
      </c>
      <c r="AL126" s="2">
        <v>1</v>
      </c>
      <c r="AM126" s="2">
        <v>30</v>
      </c>
      <c r="AN126">
        <v>20</v>
      </c>
      <c r="AO126">
        <f t="shared" si="28"/>
        <v>0.36508673422300042</v>
      </c>
      <c r="AP126">
        <f t="shared" si="29"/>
        <v>0.3653617307697275</v>
      </c>
      <c r="AQ126">
        <f t="shared" si="30"/>
        <v>0.3653617307697275</v>
      </c>
      <c r="AR126" s="2"/>
      <c r="AS126" s="2"/>
      <c r="AV126">
        <v>30</v>
      </c>
      <c r="AW126" s="34" t="str">
        <f t="shared" si="31"/>
        <v>2-30</v>
      </c>
      <c r="AX126" s="35">
        <v>0</v>
      </c>
      <c r="AY126" s="35">
        <v>0.44585022649460671</v>
      </c>
      <c r="AZ126" s="35">
        <v>2.0540018244537963E-2</v>
      </c>
      <c r="BA126" s="35">
        <v>1.0382106501236947</v>
      </c>
      <c r="BB126" s="35">
        <v>30</v>
      </c>
      <c r="BC126" s="35">
        <v>2</v>
      </c>
      <c r="BL126" s="61"/>
      <c r="BM126" s="62">
        <v>10</v>
      </c>
      <c r="BN126" s="63">
        <v>0</v>
      </c>
      <c r="BO126" s="63">
        <v>0.36638527579956071</v>
      </c>
      <c r="BP126" s="63">
        <v>3.3705326485063337E-2</v>
      </c>
      <c r="BQ126" s="63">
        <v>1.0689781583386913</v>
      </c>
      <c r="BR126" s="62" t="s">
        <v>22</v>
      </c>
      <c r="BS126" s="61"/>
    </row>
    <row r="127" spans="1:71" ht="12" customHeight="1">
      <c r="A127" t="s">
        <v>113</v>
      </c>
      <c r="B127" s="27">
        <v>0.36507088369951723</v>
      </c>
      <c r="C127" s="27">
        <v>0.35568179698313035</v>
      </c>
      <c r="D127" s="27">
        <v>0.33067540467275297</v>
      </c>
      <c r="E127" s="27">
        <v>0.32747713011398383</v>
      </c>
      <c r="F127" s="27">
        <v>0.29914153972488761</v>
      </c>
      <c r="G127" s="27">
        <v>0.28427236853060939</v>
      </c>
      <c r="H127" s="27">
        <v>0.26109890549952663</v>
      </c>
      <c r="I127" s="27">
        <v>0.22621713911294958</v>
      </c>
      <c r="J127" s="2">
        <v>3</v>
      </c>
      <c r="K127" s="2">
        <v>30</v>
      </c>
      <c r="L127" s="2">
        <v>1</v>
      </c>
      <c r="M127" t="s">
        <v>23</v>
      </c>
      <c r="Q127">
        <v>100</v>
      </c>
      <c r="R127">
        <f t="shared" si="34"/>
        <v>2.8597351799798942E-3</v>
      </c>
      <c r="S127">
        <f t="shared" si="32"/>
        <v>9.9698716571003931E-3</v>
      </c>
      <c r="T127">
        <f t="shared" si="32"/>
        <v>1.8599948096466368E-2</v>
      </c>
      <c r="U127">
        <f t="shared" si="32"/>
        <v>7.6880336446036313E-3</v>
      </c>
      <c r="V127">
        <f t="shared" si="32"/>
        <v>1.2346680177407476E-3</v>
      </c>
      <c r="W127">
        <f t="shared" si="32"/>
        <v>8.4863403219392897E-5</v>
      </c>
      <c r="X127">
        <f t="shared" si="32"/>
        <v>9.3970764030893439E-3</v>
      </c>
      <c r="Y127">
        <f t="shared" si="32"/>
        <v>1.1271325139197319E-2</v>
      </c>
      <c r="Z127">
        <f t="shared" si="32"/>
        <v>0</v>
      </c>
      <c r="AA127">
        <f t="shared" si="32"/>
        <v>6.9876440870963452E-3</v>
      </c>
      <c r="AB127">
        <f t="shared" si="32"/>
        <v>5.4987978598093346E-3</v>
      </c>
      <c r="AC127">
        <f t="shared" si="32"/>
        <v>3.1987683210518147E-3</v>
      </c>
      <c r="AD127">
        <f t="shared" si="32"/>
        <v>3.2184860161013629E-3</v>
      </c>
      <c r="AE127">
        <f t="shared" si="32"/>
        <v>6.0070402732674832E-3</v>
      </c>
      <c r="AF127">
        <f t="shared" si="32"/>
        <v>6.5980421807730893E-3</v>
      </c>
      <c r="AG127">
        <f t="shared" si="32"/>
        <v>8.4182891134470528E-3</v>
      </c>
      <c r="AH127">
        <f t="shared" si="32"/>
        <v>7.5286377554041328E-3</v>
      </c>
      <c r="AI127">
        <f t="shared" si="32"/>
        <v>1.8445208198987539E-2</v>
      </c>
      <c r="AJ127">
        <f t="shared" si="32"/>
        <v>2.0082459095885574E-2</v>
      </c>
      <c r="AL127" s="2">
        <v>1</v>
      </c>
      <c r="AM127" s="2">
        <v>60</v>
      </c>
      <c r="AN127">
        <v>20</v>
      </c>
      <c r="AO127">
        <f t="shared" si="28"/>
        <v>0.39828026368969194</v>
      </c>
      <c r="AP127">
        <f t="shared" si="29"/>
        <v>0.39949727864854168</v>
      </c>
      <c r="AQ127">
        <f t="shared" si="30"/>
        <v>0.39949727864854168</v>
      </c>
      <c r="AR127" s="2"/>
      <c r="AS127" s="2"/>
      <c r="AV127">
        <v>60</v>
      </c>
      <c r="AW127" s="34" t="str">
        <f t="shared" si="31"/>
        <v>2-60</v>
      </c>
      <c r="AX127" s="35">
        <v>0</v>
      </c>
      <c r="AY127" s="35">
        <v>0.4048805217096797</v>
      </c>
      <c r="AZ127" s="35">
        <v>4.9944798956976129E-3</v>
      </c>
      <c r="BA127" s="35">
        <v>1.0272907557481665</v>
      </c>
      <c r="BB127" s="35">
        <v>60</v>
      </c>
      <c r="BC127" s="35">
        <v>2</v>
      </c>
      <c r="BL127" s="61"/>
      <c r="BM127" s="62">
        <v>20</v>
      </c>
      <c r="BN127" s="63">
        <v>0</v>
      </c>
      <c r="BO127" s="63">
        <v>0.33465525721186462</v>
      </c>
      <c r="BP127" s="63">
        <v>2.7601653435779586E-2</v>
      </c>
      <c r="BQ127" s="63">
        <v>1.0516823575444694</v>
      </c>
      <c r="BR127" s="62" t="s">
        <v>22</v>
      </c>
      <c r="BS127" s="61"/>
    </row>
    <row r="128" spans="1:71" ht="12" customHeight="1">
      <c r="A128" t="s">
        <v>114</v>
      </c>
      <c r="B128" s="27">
        <v>0.35793998585039599</v>
      </c>
      <c r="C128" s="27">
        <v>0.34832213583117694</v>
      </c>
      <c r="D128" s="27">
        <v>0.33642051061434369</v>
      </c>
      <c r="E128" s="27">
        <v>0.33510223387425775</v>
      </c>
      <c r="F128" s="27">
        <v>0.31077909965576933</v>
      </c>
      <c r="G128" s="27">
        <v>0.29709501574811609</v>
      </c>
      <c r="H128" s="27">
        <v>0.27370024543109694</v>
      </c>
      <c r="I128" s="27">
        <v>0.2449023972075276</v>
      </c>
      <c r="J128" s="2">
        <v>3</v>
      </c>
      <c r="K128" s="2">
        <v>30</v>
      </c>
      <c r="L128" s="2">
        <v>2</v>
      </c>
      <c r="M128" t="s">
        <v>23</v>
      </c>
      <c r="Q128">
        <v>330</v>
      </c>
      <c r="R128">
        <f t="shared" si="34"/>
        <v>9.6628169919958928E-3</v>
      </c>
      <c r="S128">
        <f t="shared" si="32"/>
        <v>8.7922615067380083E-3</v>
      </c>
      <c r="T128">
        <f t="shared" si="32"/>
        <v>1.4328075632921433E-2</v>
      </c>
      <c r="U128">
        <f t="shared" si="32"/>
        <v>4.4458710998938056E-3</v>
      </c>
      <c r="V128">
        <f t="shared" si="32"/>
        <v>3.3645525821630606E-3</v>
      </c>
      <c r="W128">
        <f t="shared" si="32"/>
        <v>2.2023081413730106E-3</v>
      </c>
      <c r="X128">
        <f t="shared" si="32"/>
        <v>1.046389586053853E-2</v>
      </c>
      <c r="Y128">
        <f t="shared" si="32"/>
        <v>9.2685836348004869E-3</v>
      </c>
      <c r="Z128">
        <f t="shared" si="32"/>
        <v>0</v>
      </c>
      <c r="AA128">
        <f t="shared" si="32"/>
        <v>9.1807819484831521E-3</v>
      </c>
      <c r="AB128">
        <f t="shared" si="32"/>
        <v>4.8662086092317591E-3</v>
      </c>
      <c r="AC128">
        <f t="shared" si="32"/>
        <v>2.5002424291113434E-3</v>
      </c>
      <c r="AD128">
        <f t="shared" si="32"/>
        <v>5.4897025145673184E-3</v>
      </c>
      <c r="AE128">
        <f t="shared" si="32"/>
        <v>4.1168297571325674E-3</v>
      </c>
      <c r="AF128">
        <f t="shared" si="32"/>
        <v>5.7041051525262843E-3</v>
      </c>
      <c r="AG128">
        <f t="shared" si="32"/>
        <v>1.0336066419722567E-2</v>
      </c>
      <c r="AH128">
        <f t="shared" si="32"/>
        <v>1.2566024833349732E-2</v>
      </c>
      <c r="AI128">
        <f t="shared" si="32"/>
        <v>1.9072949698514474E-2</v>
      </c>
      <c r="AJ128">
        <f t="shared" si="32"/>
        <v>1.2598156463449917E-2</v>
      </c>
      <c r="AL128" s="2">
        <v>1</v>
      </c>
      <c r="AM128" s="2">
        <v>100</v>
      </c>
      <c r="AN128">
        <v>20</v>
      </c>
      <c r="AO128">
        <f t="shared" si="28"/>
        <v>0.45092033072865911</v>
      </c>
      <c r="AP128">
        <f t="shared" si="29"/>
        <v>0.4463395012784514</v>
      </c>
      <c r="AQ128">
        <f t="shared" si="30"/>
        <v>0.4463395012784514</v>
      </c>
      <c r="AR128" s="2"/>
      <c r="AS128" s="2"/>
      <c r="AV128">
        <v>100</v>
      </c>
      <c r="AW128" s="34" t="str">
        <f t="shared" si="31"/>
        <v>2-100</v>
      </c>
      <c r="AX128" s="35">
        <v>0.24500366648049043</v>
      </c>
      <c r="AY128" s="35">
        <v>0.4527840682953439</v>
      </c>
      <c r="AZ128" s="35">
        <v>6.8983918768281249E-2</v>
      </c>
      <c r="BA128" s="35">
        <v>1.1874195360646189</v>
      </c>
      <c r="BB128" s="35">
        <v>100</v>
      </c>
      <c r="BC128" s="35">
        <v>2</v>
      </c>
      <c r="BL128" s="61"/>
      <c r="BM128" s="62">
        <v>30</v>
      </c>
      <c r="BN128" s="63">
        <v>0</v>
      </c>
      <c r="BO128" s="63">
        <v>0.44585022649460671</v>
      </c>
      <c r="BP128" s="63">
        <v>2.0540018244537963E-2</v>
      </c>
      <c r="BQ128" s="63">
        <v>1.0382106501236947</v>
      </c>
      <c r="BR128" s="62" t="s">
        <v>22</v>
      </c>
      <c r="BS128" s="61"/>
    </row>
    <row r="129" spans="1:71" ht="12" customHeight="1">
      <c r="A129" t="s">
        <v>115</v>
      </c>
      <c r="B129" s="27">
        <v>0.35809685849088213</v>
      </c>
      <c r="C129" s="27">
        <v>0.34683840472976812</v>
      </c>
      <c r="D129" s="27">
        <v>0.33439093935031844</v>
      </c>
      <c r="E129" s="27">
        <v>0.33307187958622758</v>
      </c>
      <c r="F129" s="27">
        <v>0.30594755204294921</v>
      </c>
      <c r="G129" s="27">
        <v>0.29290558085433188</v>
      </c>
      <c r="H129" s="27">
        <v>0.26771339719084891</v>
      </c>
      <c r="I129" s="27">
        <v>0.22260526892024649</v>
      </c>
      <c r="J129" s="2">
        <v>3</v>
      </c>
      <c r="K129" s="2">
        <v>30</v>
      </c>
      <c r="L129" s="2">
        <v>3</v>
      </c>
      <c r="M129" t="s">
        <v>23</v>
      </c>
      <c r="Q129">
        <v>1000</v>
      </c>
      <c r="R129">
        <f t="shared" si="34"/>
        <v>3.1525468503222909E-3</v>
      </c>
      <c r="S129">
        <f t="shared" si="32"/>
        <v>1.2922083366083359E-2</v>
      </c>
      <c r="T129">
        <f t="shared" si="32"/>
        <v>7.9310611108314166E-3</v>
      </c>
      <c r="U129">
        <f t="shared" si="32"/>
        <v>1.2733287236201818E-3</v>
      </c>
      <c r="V129">
        <f t="shared" si="32"/>
        <v>1.1401881946845771E-2</v>
      </c>
      <c r="W129">
        <f t="shared" si="32"/>
        <v>1.9809146524178423E-3</v>
      </c>
      <c r="X129">
        <f t="shared" si="32"/>
        <v>8.3646378286394429E-3</v>
      </c>
      <c r="Y129">
        <f t="shared" si="32"/>
        <v>6.5387765551582211E-3</v>
      </c>
      <c r="Z129">
        <f t="shared" si="32"/>
        <v>0</v>
      </c>
      <c r="AA129">
        <f t="shared" si="32"/>
        <v>5.7799586094715583E-3</v>
      </c>
      <c r="AB129">
        <f t="shared" si="32"/>
        <v>5.0886534177428944E-3</v>
      </c>
      <c r="AC129">
        <f t="shared" si="32"/>
        <v>2.965733829932482E-3</v>
      </c>
      <c r="AD129">
        <f t="shared" si="32"/>
        <v>5.6706940370969683E-3</v>
      </c>
      <c r="AE129">
        <f t="shared" si="32"/>
        <v>4.4484529297278974E-3</v>
      </c>
      <c r="AF129">
        <f t="shared" si="32"/>
        <v>3.2438652650919608E-3</v>
      </c>
      <c r="AG129">
        <f t="shared" si="32"/>
        <v>1.0058762332953108E-2</v>
      </c>
      <c r="AH129">
        <f t="shared" si="32"/>
        <v>9.0889762003602548E-3</v>
      </c>
      <c r="AI129">
        <f t="shared" si="32"/>
        <v>1.6387974996458277E-2</v>
      </c>
      <c r="AJ129">
        <f t="shared" si="32"/>
        <v>8.8671584332488118E-3</v>
      </c>
      <c r="AL129" s="2">
        <v>1</v>
      </c>
      <c r="AM129" s="2">
        <v>5</v>
      </c>
      <c r="AN129">
        <v>60</v>
      </c>
      <c r="AO129">
        <f t="shared" si="28"/>
        <v>0.31533352264619569</v>
      </c>
      <c r="AP129">
        <f t="shared" si="29"/>
        <v>0.32562462077001175</v>
      </c>
      <c r="AQ129">
        <f t="shared" si="30"/>
        <v>0.32562462077001175</v>
      </c>
      <c r="AR129" s="2"/>
      <c r="AS129" s="2"/>
      <c r="AV129">
        <v>10</v>
      </c>
      <c r="AW129" s="34" t="str">
        <f t="shared" si="31"/>
        <v>3-5</v>
      </c>
      <c r="AX129" s="35">
        <v>0</v>
      </c>
      <c r="AY129" s="35">
        <v>0.38039885709138921</v>
      </c>
      <c r="AZ129" s="35">
        <v>0.48037016679038064</v>
      </c>
      <c r="BA129" s="35">
        <v>1.0677150048972508</v>
      </c>
      <c r="BB129" s="35">
        <v>5</v>
      </c>
      <c r="BC129" s="36">
        <v>3</v>
      </c>
      <c r="BL129" s="61"/>
      <c r="BM129" s="62">
        <v>60</v>
      </c>
      <c r="BN129" s="63">
        <v>0</v>
      </c>
      <c r="BO129" s="63">
        <v>0.4048805217096797</v>
      </c>
      <c r="BP129" s="63">
        <v>4.9944798956976129E-3</v>
      </c>
      <c r="BQ129" s="63">
        <v>1.0272907557481665</v>
      </c>
      <c r="BR129" s="62" t="s">
        <v>22</v>
      </c>
      <c r="BS129" s="61"/>
    </row>
    <row r="130" spans="1:71" ht="12" customHeight="1">
      <c r="A130" t="s">
        <v>116</v>
      </c>
      <c r="B130" s="27">
        <v>0.46417698284720588</v>
      </c>
      <c r="C130" s="27">
        <v>0.455033591887755</v>
      </c>
      <c r="D130" s="27">
        <v>0.43528536633189174</v>
      </c>
      <c r="E130" s="27">
        <v>0.42619818474309323</v>
      </c>
      <c r="F130" s="27">
        <v>0.3988429576922769</v>
      </c>
      <c r="G130" s="27">
        <v>0.37858884780054264</v>
      </c>
      <c r="H130" s="27">
        <v>0.3486105167859494</v>
      </c>
      <c r="I130" s="27">
        <v>0.31473500273945931</v>
      </c>
      <c r="J130" s="2">
        <v>3</v>
      </c>
      <c r="K130" s="2">
        <v>60</v>
      </c>
      <c r="L130" s="2">
        <v>1</v>
      </c>
      <c r="M130" t="s">
        <v>23</v>
      </c>
      <c r="Q130">
        <v>3000</v>
      </c>
      <c r="R130">
        <f t="shared" si="34"/>
        <v>2.3100961054302316E-3</v>
      </c>
      <c r="S130">
        <f t="shared" si="32"/>
        <v>1.2083819307427579E-2</v>
      </c>
      <c r="T130">
        <f t="shared" si="32"/>
        <v>6.8897075432403643E-3</v>
      </c>
      <c r="U130">
        <f t="shared" si="32"/>
        <v>3.4428402736625396E-3</v>
      </c>
      <c r="V130">
        <f t="shared" si="32"/>
        <v>1.2410803420964567E-2</v>
      </c>
      <c r="W130">
        <f t="shared" si="32"/>
        <v>1.0412499165018962E-3</v>
      </c>
      <c r="X130">
        <f t="shared" si="32"/>
        <v>7.2596082736894885E-3</v>
      </c>
      <c r="Y130">
        <f t="shared" si="32"/>
        <v>2.9104589918826917E-3</v>
      </c>
      <c r="Z130">
        <f t="shared" si="32"/>
        <v>0</v>
      </c>
      <c r="AA130">
        <f t="shared" si="32"/>
        <v>5.9083070458351705E-3</v>
      </c>
      <c r="AB130">
        <f t="shared" si="32"/>
        <v>7.3733539807831205E-3</v>
      </c>
      <c r="AC130">
        <f t="shared" si="32"/>
        <v>2.2864540904007358E-3</v>
      </c>
      <c r="AD130">
        <f t="shared" si="32"/>
        <v>6.1960627239394106E-3</v>
      </c>
      <c r="AE130">
        <f t="shared" si="32"/>
        <v>3.3821407540640114E-3</v>
      </c>
      <c r="AF130">
        <f t="shared" si="32"/>
        <v>2.7229529098087846E-3</v>
      </c>
      <c r="AG130">
        <f t="shared" si="32"/>
        <v>1.1729419234514427E-2</v>
      </c>
      <c r="AH130">
        <f t="shared" si="32"/>
        <v>9.4949564825119737E-3</v>
      </c>
      <c r="AI130">
        <f t="shared" si="32"/>
        <v>1.4689286960326731E-2</v>
      </c>
      <c r="AJ130">
        <f t="shared" si="32"/>
        <v>8.8882312457694845E-3</v>
      </c>
      <c r="AL130" s="2">
        <v>1</v>
      </c>
      <c r="AM130" s="2">
        <v>15</v>
      </c>
      <c r="AN130">
        <v>60</v>
      </c>
      <c r="AO130">
        <f t="shared" si="28"/>
        <v>0.33935533860211298</v>
      </c>
      <c r="AP130">
        <f t="shared" si="29"/>
        <v>0.34382641911356249</v>
      </c>
      <c r="AQ130">
        <f t="shared" si="30"/>
        <v>0.34382641911356249</v>
      </c>
      <c r="AR130" s="2"/>
      <c r="AS130" s="2"/>
      <c r="AV130">
        <v>20</v>
      </c>
      <c r="AW130" s="34" t="str">
        <f t="shared" si="31"/>
        <v>3-15</v>
      </c>
      <c r="AX130" s="35">
        <v>0</v>
      </c>
      <c r="AY130" s="35">
        <v>0.3551978543482695</v>
      </c>
      <c r="AZ130" s="35">
        <v>0.10928242940906722</v>
      </c>
      <c r="BA130" s="35">
        <v>1.050556092229405</v>
      </c>
      <c r="BB130" s="35">
        <v>15</v>
      </c>
      <c r="BC130" s="36">
        <v>3</v>
      </c>
      <c r="BL130" s="61"/>
      <c r="BM130" s="62">
        <v>100</v>
      </c>
      <c r="BN130" s="63">
        <v>0.24500366648049043</v>
      </c>
      <c r="BO130" s="63">
        <v>0.4527840682953439</v>
      </c>
      <c r="BP130" s="63">
        <v>6.8983918768281249E-2</v>
      </c>
      <c r="BQ130" s="63">
        <v>1.1874195360646189</v>
      </c>
      <c r="BR130" s="62" t="s">
        <v>22</v>
      </c>
      <c r="BS130" s="61"/>
    </row>
    <row r="131" spans="1:71" ht="12" customHeight="1">
      <c r="A131" t="s">
        <v>117</v>
      </c>
      <c r="B131" s="27">
        <v>0.48204535663354836</v>
      </c>
      <c r="C131" s="27">
        <v>0.46599673418349735</v>
      </c>
      <c r="D131" s="27">
        <v>0.44357029833053691</v>
      </c>
      <c r="E131" s="27">
        <v>0.44050440583418299</v>
      </c>
      <c r="F131" s="27">
        <v>0.4101861355924592</v>
      </c>
      <c r="G131" s="27">
        <v>0.39080666697352967</v>
      </c>
      <c r="H131" s="27">
        <v>0.35869049681110449</v>
      </c>
      <c r="I131" s="27">
        <v>0.32220259105202631</v>
      </c>
      <c r="J131" s="2">
        <v>3</v>
      </c>
      <c r="K131" s="2">
        <v>60</v>
      </c>
      <c r="L131" s="2">
        <v>2</v>
      </c>
      <c r="M131" t="s">
        <v>23</v>
      </c>
      <c r="Q131">
        <v>15000</v>
      </c>
      <c r="R131">
        <f t="shared" si="34"/>
        <v>2.9099744958545337E-3</v>
      </c>
      <c r="S131">
        <f t="shared" si="32"/>
        <v>9.3911929583281595E-3</v>
      </c>
      <c r="T131">
        <f t="shared" si="32"/>
        <v>3.7923128726385369E-3</v>
      </c>
      <c r="U131">
        <f t="shared" si="32"/>
        <v>6.8374844467102291E-3</v>
      </c>
      <c r="V131">
        <f t="shared" si="32"/>
        <v>1.764965689484041E-2</v>
      </c>
      <c r="W131">
        <f t="shared" si="32"/>
        <v>3.8498758191797267E-3</v>
      </c>
      <c r="X131">
        <f t="shared" si="32"/>
        <v>1.1064397249323871E-2</v>
      </c>
      <c r="Y131">
        <f t="shared" si="32"/>
        <v>2.2358441731919476E-3</v>
      </c>
      <c r="Z131">
        <f t="shared" si="32"/>
        <v>0</v>
      </c>
      <c r="AA131">
        <f t="shared" si="32"/>
        <v>6.0567104300072727E-3</v>
      </c>
      <c r="AB131">
        <f t="shared" si="32"/>
        <v>9.135530215476001E-3</v>
      </c>
      <c r="AC131">
        <f t="shared" si="32"/>
        <v>4.869732961190143E-3</v>
      </c>
      <c r="AD131">
        <f t="shared" si="32"/>
        <v>1.3660795460619712E-2</v>
      </c>
      <c r="AE131">
        <f t="shared" si="32"/>
        <v>2.8732049196891762E-3</v>
      </c>
      <c r="AF131">
        <f t="shared" si="32"/>
        <v>3.9733526964473853E-3</v>
      </c>
      <c r="AG131">
        <f t="shared" si="32"/>
        <v>1.1044549531501663E-2</v>
      </c>
      <c r="AH131">
        <f t="shared" si="32"/>
        <v>1.1922795839969191E-2</v>
      </c>
      <c r="AI131">
        <f t="shared" si="32"/>
        <v>1.4437263444538606E-2</v>
      </c>
      <c r="AJ131">
        <f t="shared" si="32"/>
        <v>5.2307591601610248E-3</v>
      </c>
      <c r="AL131" s="2">
        <v>1</v>
      </c>
      <c r="AM131" s="2">
        <v>30</v>
      </c>
      <c r="AN131">
        <v>60</v>
      </c>
      <c r="AO131">
        <f t="shared" si="28"/>
        <v>0.35585741932612741</v>
      </c>
      <c r="AP131">
        <f t="shared" si="29"/>
        <v>0.36121926460695131</v>
      </c>
      <c r="AQ131">
        <f t="shared" si="30"/>
        <v>0.36121926460695131</v>
      </c>
      <c r="AR131" s="2"/>
      <c r="AS131" s="2"/>
      <c r="AV131">
        <v>30</v>
      </c>
      <c r="AW131" s="34" t="str">
        <f t="shared" si="31"/>
        <v>3-30</v>
      </c>
      <c r="AX131" s="35">
        <v>0</v>
      </c>
      <c r="AY131" s="35">
        <v>0.3625959828087148</v>
      </c>
      <c r="AZ131" s="35">
        <v>2.8651768346434466E-2</v>
      </c>
      <c r="BA131" s="35">
        <v>1.070779640390553</v>
      </c>
      <c r="BB131" s="35">
        <v>30</v>
      </c>
      <c r="BC131" s="36">
        <v>3</v>
      </c>
      <c r="BL131" s="61"/>
      <c r="BM131" s="62">
        <v>10</v>
      </c>
      <c r="BN131" s="63">
        <v>0</v>
      </c>
      <c r="BO131" s="63">
        <v>0.38039885709138921</v>
      </c>
      <c r="BP131" s="63">
        <v>0.48037016679038064</v>
      </c>
      <c r="BQ131" s="63">
        <v>1.0677150048972508</v>
      </c>
      <c r="BR131" s="62" t="s">
        <v>23</v>
      </c>
      <c r="BS131" s="61"/>
    </row>
    <row r="132" spans="1:71" ht="12" customHeight="1">
      <c r="A132" t="s">
        <v>118</v>
      </c>
      <c r="B132" s="27">
        <v>0.47658518375081105</v>
      </c>
      <c r="C132" s="27">
        <v>0.46127060701153844</v>
      </c>
      <c r="D132" s="27">
        <v>0.44340051444394696</v>
      </c>
      <c r="E132" s="27">
        <v>0.43678950610547018</v>
      </c>
      <c r="F132" s="27">
        <v>0.40917882422124369</v>
      </c>
      <c r="G132" s="27">
        <v>0.38967912735733307</v>
      </c>
      <c r="H132" s="27">
        <v>0.3586240545740676</v>
      </c>
      <c r="I132" s="27">
        <v>0.32105056460552572</v>
      </c>
      <c r="J132" s="2">
        <v>3</v>
      </c>
      <c r="K132" s="2">
        <v>60</v>
      </c>
      <c r="L132" s="2">
        <v>3</v>
      </c>
      <c r="M132" t="s">
        <v>23</v>
      </c>
      <c r="Q132">
        <v>10</v>
      </c>
      <c r="R132">
        <f t="shared" ref="R132:R139" si="35">R99-R115</f>
        <v>4.187146497695271E-2</v>
      </c>
      <c r="S132">
        <f t="shared" ref="S132:AJ139" si="36">S99-S115</f>
        <v>1.2753821144056265E-2</v>
      </c>
      <c r="T132">
        <f t="shared" si="36"/>
        <v>1.6646993643578634E-2</v>
      </c>
      <c r="U132">
        <f t="shared" si="36"/>
        <v>1.6296455696204248E-2</v>
      </c>
      <c r="V132">
        <f t="shared" si="36"/>
        <v>6.2838858948738308E-4</v>
      </c>
      <c r="W132">
        <f t="shared" si="36"/>
        <v>8.5770778537397341E-4</v>
      </c>
      <c r="X132">
        <f t="shared" si="36"/>
        <v>5.2301194339089974E-3</v>
      </c>
      <c r="Y132">
        <f t="shared" si="36"/>
        <v>6.5942955955293758E-3</v>
      </c>
      <c r="Z132">
        <f t="shared" si="36"/>
        <v>0</v>
      </c>
      <c r="AA132">
        <f t="shared" si="36"/>
        <v>1.497024337924624E-2</v>
      </c>
      <c r="AB132">
        <f t="shared" si="36"/>
        <v>8.5912446764131456E-3</v>
      </c>
      <c r="AC132">
        <f t="shared" si="36"/>
        <v>6.0427688344864006E-3</v>
      </c>
      <c r="AD132">
        <f t="shared" si="36"/>
        <v>2.4292568298691641E-3</v>
      </c>
      <c r="AE132">
        <f t="shared" si="36"/>
        <v>1.0092191563315922E-2</v>
      </c>
      <c r="AF132">
        <f t="shared" si="36"/>
        <v>3.2217466043579224E-3</v>
      </c>
      <c r="AG132">
        <f t="shared" si="36"/>
        <v>1.415781683505013E-2</v>
      </c>
      <c r="AH132">
        <f t="shared" si="36"/>
        <v>9.2264675293516341E-3</v>
      </c>
      <c r="AI132">
        <f t="shared" si="36"/>
        <v>1.6485570100867708E-2</v>
      </c>
      <c r="AJ132">
        <f t="shared" si="36"/>
        <v>1.9862083877861314E-2</v>
      </c>
      <c r="AL132" s="2">
        <v>1</v>
      </c>
      <c r="AM132" s="2">
        <v>60</v>
      </c>
      <c r="AN132">
        <v>60</v>
      </c>
      <c r="AO132">
        <f t="shared" si="28"/>
        <v>0.38948639382855321</v>
      </c>
      <c r="AP132">
        <f t="shared" si="29"/>
        <v>0.39686213943406862</v>
      </c>
      <c r="AQ132">
        <f t="shared" si="30"/>
        <v>0.39686213943406862</v>
      </c>
      <c r="AR132" s="2"/>
      <c r="AS132" s="2"/>
      <c r="AV132">
        <v>60</v>
      </c>
      <c r="AW132" s="34" t="str">
        <f t="shared" si="31"/>
        <v>3-60</v>
      </c>
      <c r="AX132" s="35">
        <v>0</v>
      </c>
      <c r="AY132" s="35">
        <v>0.48112909829796158</v>
      </c>
      <c r="AZ132" s="35">
        <v>4.5684044777516475E-2</v>
      </c>
      <c r="BA132" s="35">
        <v>1.0613292967236683</v>
      </c>
      <c r="BB132" s="35">
        <v>60</v>
      </c>
      <c r="BC132" s="36">
        <v>3</v>
      </c>
      <c r="BL132" s="61"/>
      <c r="BM132" s="62">
        <v>20</v>
      </c>
      <c r="BN132" s="63">
        <v>0</v>
      </c>
      <c r="BO132" s="63">
        <v>0.3551978543482695</v>
      </c>
      <c r="BP132" s="63">
        <v>0.10928242940906722</v>
      </c>
      <c r="BQ132" s="63">
        <v>1.050556092229405</v>
      </c>
      <c r="BR132" s="62" t="s">
        <v>23</v>
      </c>
      <c r="BS132" s="61"/>
    </row>
    <row r="133" spans="1:71" ht="12" customHeight="1">
      <c r="A133" t="s">
        <v>119</v>
      </c>
      <c r="B133" s="27">
        <v>0.48315038670263577</v>
      </c>
      <c r="C133" s="27">
        <v>0.46746624414513144</v>
      </c>
      <c r="D133" s="27">
        <v>0.42465378802524584</v>
      </c>
      <c r="E133" s="27">
        <v>0.42829340962351836</v>
      </c>
      <c r="F133" s="27">
        <v>0.38246044279578811</v>
      </c>
      <c r="G133" s="27">
        <v>0.35246170601415039</v>
      </c>
      <c r="H133" s="27">
        <v>0.31989272099043359</v>
      </c>
      <c r="I133" s="27">
        <v>0.2876614328160414</v>
      </c>
      <c r="J133" s="2">
        <v>3</v>
      </c>
      <c r="K133" s="2">
        <v>100</v>
      </c>
      <c r="L133" s="2">
        <v>1</v>
      </c>
      <c r="M133" t="s">
        <v>23</v>
      </c>
      <c r="Q133">
        <v>20</v>
      </c>
      <c r="R133">
        <f t="shared" si="35"/>
        <v>3.0432145488730189E-3</v>
      </c>
      <c r="S133">
        <f t="shared" ref="S133:AG133" si="37">S100-S116</f>
        <v>1.0676747250014829E-2</v>
      </c>
      <c r="T133">
        <f t="shared" si="37"/>
        <v>1.5858082845304655E-2</v>
      </c>
      <c r="U133">
        <f t="shared" si="37"/>
        <v>8.0304626395157341E-3</v>
      </c>
      <c r="V133">
        <f t="shared" si="37"/>
        <v>1.9484260807617892E-3</v>
      </c>
      <c r="W133">
        <f t="shared" si="37"/>
        <v>5.4568422668543892E-4</v>
      </c>
      <c r="X133">
        <f t="shared" si="37"/>
        <v>4.4264619500081759E-3</v>
      </c>
      <c r="Y133">
        <f t="shared" si="37"/>
        <v>9.5970811458067629E-3</v>
      </c>
      <c r="Z133">
        <f t="shared" si="37"/>
        <v>0</v>
      </c>
      <c r="AA133">
        <f t="shared" si="37"/>
        <v>5.8897432762602397E-3</v>
      </c>
      <c r="AB133">
        <f t="shared" si="37"/>
        <v>3.3192453233039099E-3</v>
      </c>
      <c r="AC133">
        <f t="shared" si="37"/>
        <v>1.2934949758644398E-2</v>
      </c>
      <c r="AD133">
        <f t="shared" si="37"/>
        <v>3.4423744515903465E-3</v>
      </c>
      <c r="AE133">
        <f t="shared" si="37"/>
        <v>5.7333858065086174E-3</v>
      </c>
      <c r="AF133">
        <f t="shared" si="37"/>
        <v>9.6720552865137144E-4</v>
      </c>
      <c r="AG133">
        <f t="shared" si="37"/>
        <v>1.3558158993865421E-2</v>
      </c>
      <c r="AH133">
        <f t="shared" si="36"/>
        <v>1.2009546018632022E-3</v>
      </c>
      <c r="AI133">
        <f t="shared" si="36"/>
        <v>2.1469482178035404E-2</v>
      </c>
      <c r="AJ133">
        <f t="shared" si="36"/>
        <v>2.2366999805334964E-2</v>
      </c>
      <c r="AL133" s="2">
        <v>1</v>
      </c>
      <c r="AM133" s="2">
        <v>100</v>
      </c>
      <c r="AN133">
        <v>60</v>
      </c>
      <c r="AO133">
        <f t="shared" si="28"/>
        <v>0.44190479131573046</v>
      </c>
      <c r="AP133">
        <f t="shared" si="29"/>
        <v>0.44589523537819686</v>
      </c>
      <c r="AQ133">
        <f t="shared" si="30"/>
        <v>0.44589523537819686</v>
      </c>
      <c r="AR133" s="2"/>
      <c r="AS133" s="2"/>
      <c r="AV133">
        <v>100</v>
      </c>
      <c r="AW133" s="34" t="str">
        <f t="shared" si="31"/>
        <v>3-100</v>
      </c>
      <c r="AX133" s="35">
        <v>6.1341127770681944E-2</v>
      </c>
      <c r="AY133" s="35">
        <v>0.50615781637885582</v>
      </c>
      <c r="AZ133" s="35">
        <v>7.4045020509460061E-2</v>
      </c>
      <c r="BA133" s="35">
        <v>1.1000072383117219</v>
      </c>
      <c r="BB133" s="35">
        <v>100</v>
      </c>
      <c r="BC133" s="36">
        <v>3</v>
      </c>
      <c r="BL133" s="61"/>
      <c r="BM133" s="62">
        <v>30</v>
      </c>
      <c r="BN133" s="63">
        <v>0</v>
      </c>
      <c r="BO133" s="63">
        <v>0.3625959828087148</v>
      </c>
      <c r="BP133" s="63">
        <v>2.8651768346434466E-2</v>
      </c>
      <c r="BQ133" s="63">
        <v>1.070779640390553</v>
      </c>
      <c r="BR133" s="62" t="s">
        <v>23</v>
      </c>
      <c r="BS133" s="61"/>
    </row>
    <row r="134" spans="1:71" ht="12" customHeight="1">
      <c r="A134" t="s">
        <v>120</v>
      </c>
      <c r="B134" s="27">
        <v>0.48896480393446501</v>
      </c>
      <c r="C134" s="27">
        <v>0.47006452756629197</v>
      </c>
      <c r="D134" s="27">
        <v>0.43690449994221098</v>
      </c>
      <c r="E134" s="27">
        <v>0.43735540116769428</v>
      </c>
      <c r="F134" s="27">
        <v>0.3899356222877054</v>
      </c>
      <c r="G134" s="27">
        <v>0.35299929690020204</v>
      </c>
      <c r="H134" s="27">
        <v>0.31963260621444134</v>
      </c>
      <c r="I134" s="27">
        <v>0.2825084053163201</v>
      </c>
      <c r="J134" s="2">
        <v>3</v>
      </c>
      <c r="K134" s="2">
        <v>100</v>
      </c>
      <c r="L134" s="2">
        <v>2</v>
      </c>
      <c r="M134" t="s">
        <v>23</v>
      </c>
      <c r="Q134">
        <v>60</v>
      </c>
      <c r="R134">
        <f t="shared" si="35"/>
        <v>2.1220207865749185E-3</v>
      </c>
      <c r="S134">
        <f t="shared" si="36"/>
        <v>9.1697970157744724E-3</v>
      </c>
      <c r="T134">
        <f t="shared" si="36"/>
        <v>1.4361582877714274E-2</v>
      </c>
      <c r="U134">
        <f t="shared" si="36"/>
        <v>9.859438365702633E-3</v>
      </c>
      <c r="V134">
        <f t="shared" si="36"/>
        <v>3.2927806314420049E-3</v>
      </c>
      <c r="W134">
        <f t="shared" si="36"/>
        <v>2.2244390110798262E-4</v>
      </c>
      <c r="X134">
        <f t="shared" si="36"/>
        <v>8.6324542272033788E-3</v>
      </c>
      <c r="Y134">
        <f t="shared" si="36"/>
        <v>1.0769842870381297E-2</v>
      </c>
      <c r="Z134">
        <f t="shared" si="36"/>
        <v>0</v>
      </c>
      <c r="AA134">
        <f t="shared" si="36"/>
        <v>1.3511004638950774E-2</v>
      </c>
      <c r="AB134">
        <f t="shared" si="36"/>
        <v>6.4683048142259447E-3</v>
      </c>
      <c r="AC134">
        <f t="shared" si="36"/>
        <v>2.1964777456562334E-3</v>
      </c>
      <c r="AD134">
        <f t="shared" si="36"/>
        <v>3.1535468730520821E-3</v>
      </c>
      <c r="AE134">
        <f t="shared" si="36"/>
        <v>5.4666933702334775E-3</v>
      </c>
      <c r="AF134">
        <f t="shared" si="36"/>
        <v>6.2911022901928626E-3</v>
      </c>
      <c r="AG134">
        <f t="shared" si="36"/>
        <v>1.6642538480635405E-2</v>
      </c>
      <c r="AH134">
        <f t="shared" si="36"/>
        <v>5.6506264522123706E-3</v>
      </c>
      <c r="AI134">
        <f t="shared" si="36"/>
        <v>1.9901101370079055E-2</v>
      </c>
      <c r="AJ134">
        <f t="shared" si="36"/>
        <v>1.7933291013330632E-2</v>
      </c>
      <c r="AL134" s="2">
        <v>1</v>
      </c>
      <c r="AM134" s="2">
        <v>5</v>
      </c>
      <c r="AN134">
        <v>100</v>
      </c>
      <c r="AO134">
        <f t="shared" si="28"/>
        <v>0.31312004304420071</v>
      </c>
      <c r="AP134">
        <f t="shared" si="29"/>
        <v>0.31319444700402549</v>
      </c>
      <c r="AQ134">
        <f t="shared" si="30"/>
        <v>0.31319444700402549</v>
      </c>
      <c r="AR134" s="2"/>
      <c r="AS134" s="2"/>
      <c r="AV134">
        <v>10</v>
      </c>
      <c r="AW134" s="34" t="str">
        <f t="shared" si="31"/>
        <v>4-5</v>
      </c>
      <c r="AX134" s="35">
        <v>2.3540131786867337E-3</v>
      </c>
      <c r="AY134" s="35">
        <v>0.48664605910272529</v>
      </c>
      <c r="AZ134" s="35">
        <v>4.9885781618179603</v>
      </c>
      <c r="BA134" s="35">
        <v>1.0762780267846719</v>
      </c>
      <c r="BB134" s="35">
        <v>5</v>
      </c>
      <c r="BC134" s="36">
        <v>4</v>
      </c>
      <c r="BL134" s="61"/>
      <c r="BM134" s="62">
        <v>60</v>
      </c>
      <c r="BN134" s="63">
        <v>0</v>
      </c>
      <c r="BO134" s="63">
        <v>0.48112909829796158</v>
      </c>
      <c r="BP134" s="63">
        <v>4.5684044777516475E-2</v>
      </c>
      <c r="BQ134" s="63">
        <v>1.0613292967236683</v>
      </c>
      <c r="BR134" s="62" t="s">
        <v>23</v>
      </c>
      <c r="BS134" s="61"/>
    </row>
    <row r="135" spans="1:71" ht="12" customHeight="1">
      <c r="A135" t="s">
        <v>121</v>
      </c>
      <c r="B135" s="27">
        <v>0.48700120928388024</v>
      </c>
      <c r="C135" s="27">
        <v>0.46776957730992508</v>
      </c>
      <c r="D135" s="27">
        <v>0.43127638297885929</v>
      </c>
      <c r="E135" s="27">
        <v>0.42662326616955104</v>
      </c>
      <c r="F135" s="27">
        <v>0.38029848632204383</v>
      </c>
      <c r="G135" s="27">
        <v>0.34380529199097781</v>
      </c>
      <c r="H135" s="27">
        <v>0.31198397703699954</v>
      </c>
      <c r="I135" s="27">
        <v>0.28089440222642054</v>
      </c>
      <c r="J135" s="2">
        <v>3</v>
      </c>
      <c r="K135" s="2">
        <v>100</v>
      </c>
      <c r="L135" s="2">
        <v>3</v>
      </c>
      <c r="M135" t="s">
        <v>23</v>
      </c>
      <c r="Q135">
        <v>100</v>
      </c>
      <c r="R135">
        <f t="shared" si="35"/>
        <v>2.8597351799798942E-3</v>
      </c>
      <c r="S135">
        <f t="shared" si="36"/>
        <v>9.9698716571003931E-3</v>
      </c>
      <c r="T135">
        <f t="shared" si="36"/>
        <v>1.6604120253498555E-2</v>
      </c>
      <c r="U135">
        <f t="shared" si="36"/>
        <v>7.6880336446036313E-3</v>
      </c>
      <c r="V135">
        <f t="shared" si="36"/>
        <v>1.2346680177407476E-3</v>
      </c>
      <c r="W135">
        <f t="shared" si="36"/>
        <v>8.4863403219448408E-5</v>
      </c>
      <c r="X135">
        <f t="shared" si="36"/>
        <v>8.9652797342215651E-3</v>
      </c>
      <c r="Y135">
        <f t="shared" si="36"/>
        <v>1.0208924286770671E-2</v>
      </c>
      <c r="Z135">
        <f t="shared" si="36"/>
        <v>0</v>
      </c>
      <c r="AA135">
        <f t="shared" si="36"/>
        <v>1.3248234830689432E-2</v>
      </c>
      <c r="AB135">
        <f t="shared" si="36"/>
        <v>2.9108084742437423E-3</v>
      </c>
      <c r="AC135">
        <f t="shared" si="36"/>
        <v>1.6835432624341395E-3</v>
      </c>
      <c r="AD135">
        <f t="shared" si="36"/>
        <v>4.4066177441725585E-3</v>
      </c>
      <c r="AE135">
        <f t="shared" si="36"/>
        <v>8.2991808178222715E-3</v>
      </c>
      <c r="AF135">
        <f t="shared" si="36"/>
        <v>4.1340928173701497E-3</v>
      </c>
      <c r="AG135">
        <f t="shared" si="36"/>
        <v>1.609319512505808E-2</v>
      </c>
      <c r="AH135">
        <f t="shared" si="36"/>
        <v>7.5286377554040773E-3</v>
      </c>
      <c r="AI135">
        <f t="shared" si="36"/>
        <v>1.8445208198987595E-2</v>
      </c>
      <c r="AJ135">
        <f t="shared" si="36"/>
        <v>2.0076631695920444E-2</v>
      </c>
      <c r="AL135" s="2">
        <v>1</v>
      </c>
      <c r="AM135" s="2">
        <v>15</v>
      </c>
      <c r="AN135">
        <v>100</v>
      </c>
      <c r="AO135">
        <f t="shared" si="28"/>
        <v>0.33807795800734697</v>
      </c>
      <c r="AP135">
        <f t="shared" si="29"/>
        <v>0.3350451970531147</v>
      </c>
      <c r="AQ135">
        <f t="shared" si="30"/>
        <v>0.3350451970531147</v>
      </c>
      <c r="AR135" s="2"/>
      <c r="AS135" s="2"/>
      <c r="AV135">
        <v>20</v>
      </c>
      <c r="AW135" s="34" t="str">
        <f t="shared" si="31"/>
        <v>4-15</v>
      </c>
      <c r="AX135" s="35">
        <v>0</v>
      </c>
      <c r="AY135" s="35">
        <v>0.37986184121986083</v>
      </c>
      <c r="AZ135" s="35">
        <v>3.8449684704678036E-2</v>
      </c>
      <c r="BA135" s="35">
        <v>1.0796475458223407</v>
      </c>
      <c r="BB135" s="35">
        <v>15</v>
      </c>
      <c r="BC135" s="36">
        <v>4</v>
      </c>
      <c r="BL135" s="61"/>
      <c r="BM135" s="62">
        <v>100</v>
      </c>
      <c r="BN135" s="63">
        <v>6.1341127770681944E-2</v>
      </c>
      <c r="BO135" s="63">
        <v>0.50615781637885582</v>
      </c>
      <c r="BP135" s="63">
        <v>7.4045020509460061E-2</v>
      </c>
      <c r="BQ135" s="63">
        <v>1.1000072383117219</v>
      </c>
      <c r="BR135" s="62" t="s">
        <v>23</v>
      </c>
      <c r="BS135" s="61"/>
    </row>
    <row r="136" spans="1:71" ht="12" customHeight="1">
      <c r="A136" t="s">
        <v>122</v>
      </c>
      <c r="B136" s="27">
        <v>0.3807590211129423</v>
      </c>
      <c r="C136" s="27">
        <v>0.34396176024789626</v>
      </c>
      <c r="D136" s="27">
        <v>0.31975112415060797</v>
      </c>
      <c r="E136" s="27">
        <v>0.31272222979978231</v>
      </c>
      <c r="F136" s="27">
        <v>0.28520601548065894</v>
      </c>
      <c r="G136" s="27">
        <v>0.26139495477282315</v>
      </c>
      <c r="H136" s="27">
        <v>0.24443116323878922</v>
      </c>
      <c r="I136" s="27">
        <v>0.20500033730689668</v>
      </c>
      <c r="J136" s="2">
        <v>4</v>
      </c>
      <c r="K136" s="2">
        <v>5</v>
      </c>
      <c r="L136" s="2">
        <v>1</v>
      </c>
      <c r="M136" t="s">
        <v>62</v>
      </c>
      <c r="Q136">
        <v>330</v>
      </c>
      <c r="R136">
        <f t="shared" si="35"/>
        <v>9.6628169919958928E-3</v>
      </c>
      <c r="S136">
        <f t="shared" si="36"/>
        <v>8.7922615067379528E-3</v>
      </c>
      <c r="T136">
        <f t="shared" si="36"/>
        <v>9.7326794310614306E-3</v>
      </c>
      <c r="U136">
        <f t="shared" si="36"/>
        <v>4.4458710998937501E-3</v>
      </c>
      <c r="V136">
        <f t="shared" si="36"/>
        <v>3.3645525821631161E-3</v>
      </c>
      <c r="W136">
        <f t="shared" si="36"/>
        <v>2.2023081413730106E-3</v>
      </c>
      <c r="X136">
        <f t="shared" si="36"/>
        <v>7.5459544570365966E-3</v>
      </c>
      <c r="Y136">
        <f t="shared" si="36"/>
        <v>8.0454479797841816E-3</v>
      </c>
      <c r="Z136">
        <f t="shared" si="36"/>
        <v>0</v>
      </c>
      <c r="AA136">
        <f t="shared" si="36"/>
        <v>1.4249848530443532E-2</v>
      </c>
      <c r="AB136">
        <f t="shared" si="36"/>
        <v>3.3035689517454392E-3</v>
      </c>
      <c r="AC136">
        <f t="shared" si="36"/>
        <v>2.199990172667754E-3</v>
      </c>
      <c r="AD136">
        <f t="shared" si="36"/>
        <v>6.1478574163144062E-3</v>
      </c>
      <c r="AE136">
        <f t="shared" si="36"/>
        <v>7.2263481430497323E-3</v>
      </c>
      <c r="AF136">
        <f t="shared" si="36"/>
        <v>3.9330308131352854E-3</v>
      </c>
      <c r="AG136">
        <f t="shared" si="36"/>
        <v>1.7310226901672277E-2</v>
      </c>
      <c r="AH136">
        <f t="shared" si="36"/>
        <v>1.2566024833349732E-2</v>
      </c>
      <c r="AI136">
        <f t="shared" si="36"/>
        <v>1.9072949698514474E-2</v>
      </c>
      <c r="AJ136">
        <f t="shared" si="36"/>
        <v>2.0450828952039368E-2</v>
      </c>
      <c r="AL136" s="2">
        <v>1</v>
      </c>
      <c r="AM136" s="2">
        <v>30</v>
      </c>
      <c r="AN136">
        <v>100</v>
      </c>
      <c r="AO136">
        <f t="shared" si="28"/>
        <v>0.35528300269195867</v>
      </c>
      <c r="AP136">
        <f t="shared" si="29"/>
        <v>0.35762041896224817</v>
      </c>
      <c r="AQ136">
        <f t="shared" si="30"/>
        <v>0.35762041896224817</v>
      </c>
      <c r="AR136" s="2"/>
      <c r="AS136" s="2"/>
      <c r="AV136">
        <v>30</v>
      </c>
      <c r="AW136" s="34" t="str">
        <f t="shared" si="31"/>
        <v>4-30</v>
      </c>
      <c r="AX136" s="35">
        <v>0</v>
      </c>
      <c r="AY136" s="35">
        <v>0.40769826365906697</v>
      </c>
      <c r="AZ136" s="35">
        <v>5.8351201789662147E-2</v>
      </c>
      <c r="BA136" s="35">
        <v>1.0751853261099404</v>
      </c>
      <c r="BB136" s="35">
        <v>30</v>
      </c>
      <c r="BC136" s="36">
        <v>4</v>
      </c>
      <c r="BL136" s="61"/>
      <c r="BM136" s="62">
        <v>10</v>
      </c>
      <c r="BN136" s="63">
        <v>2.3540131786867337E-3</v>
      </c>
      <c r="BO136" s="63">
        <v>0.48664605910272529</v>
      </c>
      <c r="BP136" s="63">
        <v>4.9885781618179603</v>
      </c>
      <c r="BQ136" s="63">
        <v>1.0762780267846719</v>
      </c>
      <c r="BR136" s="62" t="s">
        <v>62</v>
      </c>
      <c r="BS136" s="61"/>
    </row>
    <row r="137" spans="1:71" ht="12" customHeight="1">
      <c r="A137" t="s">
        <v>123</v>
      </c>
      <c r="B137" s="27">
        <v>0.37329582280612783</v>
      </c>
      <c r="C137" s="27">
        <v>0.33933793277281815</v>
      </c>
      <c r="D137" s="27">
        <v>0.31735427688880846</v>
      </c>
      <c r="E137" s="27">
        <v>0.31197884669794629</v>
      </c>
      <c r="F137" s="27">
        <v>0.28856792141843185</v>
      </c>
      <c r="G137" s="27">
        <v>0.2682154305578564</v>
      </c>
      <c r="H137" s="27">
        <v>0.25290472249698648</v>
      </c>
      <c r="I137" s="27">
        <v>0.2140718733595498</v>
      </c>
      <c r="J137" s="2">
        <v>4</v>
      </c>
      <c r="K137" s="2">
        <v>5</v>
      </c>
      <c r="L137" s="2">
        <v>2</v>
      </c>
      <c r="M137" t="s">
        <v>62</v>
      </c>
      <c r="Q137">
        <v>1000</v>
      </c>
      <c r="R137">
        <f t="shared" si="35"/>
        <v>3.1525468503222354E-3</v>
      </c>
      <c r="S137">
        <f t="shared" si="36"/>
        <v>1.2922083366083414E-2</v>
      </c>
      <c r="T137">
        <f t="shared" si="36"/>
        <v>6.0253708852269217E-3</v>
      </c>
      <c r="U137">
        <f t="shared" si="36"/>
        <v>1.2733287236201263E-3</v>
      </c>
      <c r="V137">
        <f t="shared" si="36"/>
        <v>1.1401881946845716E-2</v>
      </c>
      <c r="W137">
        <f t="shared" si="36"/>
        <v>1.9809146524177867E-3</v>
      </c>
      <c r="X137">
        <f t="shared" si="36"/>
        <v>7.2359337792702316E-3</v>
      </c>
      <c r="Y137">
        <f t="shared" si="36"/>
        <v>6.9777121510196105E-3</v>
      </c>
      <c r="Z137">
        <f t="shared" si="36"/>
        <v>0</v>
      </c>
      <c r="AA137">
        <f t="shared" si="36"/>
        <v>1.119128682529863E-2</v>
      </c>
      <c r="AB137">
        <f t="shared" si="36"/>
        <v>2.8673306258480413E-3</v>
      </c>
      <c r="AC137">
        <f t="shared" si="36"/>
        <v>3.574564509910505E-3</v>
      </c>
      <c r="AD137">
        <f t="shared" si="36"/>
        <v>7.1519531804097314E-3</v>
      </c>
      <c r="AE137">
        <f t="shared" si="36"/>
        <v>7.7693662432591348E-3</v>
      </c>
      <c r="AF137">
        <f t="shared" si="36"/>
        <v>5.9501396441322685E-3</v>
      </c>
      <c r="AG137">
        <f t="shared" si="36"/>
        <v>1.3297048880872853E-2</v>
      </c>
      <c r="AH137">
        <f t="shared" si="36"/>
        <v>9.0889762003602548E-3</v>
      </c>
      <c r="AI137">
        <f t="shared" si="36"/>
        <v>1.6387974996458332E-2</v>
      </c>
      <c r="AJ137">
        <f t="shared" si="36"/>
        <v>1.3974218112382641E-2</v>
      </c>
      <c r="AL137" s="2">
        <v>1</v>
      </c>
      <c r="AM137" s="2">
        <v>60</v>
      </c>
      <c r="AN137">
        <v>100</v>
      </c>
      <c r="AO137">
        <f t="shared" si="28"/>
        <v>0.39040865992762269</v>
      </c>
      <c r="AP137">
        <f t="shared" si="29"/>
        <v>0.39444659244598901</v>
      </c>
      <c r="AQ137">
        <f t="shared" si="30"/>
        <v>0.39444659244598901</v>
      </c>
      <c r="AR137" s="2"/>
      <c r="AS137" s="2"/>
      <c r="AV137">
        <v>60</v>
      </c>
      <c r="AW137" s="34" t="str">
        <f t="shared" si="31"/>
        <v>4-60</v>
      </c>
      <c r="AX137" s="35">
        <v>0</v>
      </c>
      <c r="AY137" s="35">
        <v>0.44139194721266201</v>
      </c>
      <c r="AZ137" s="35">
        <v>1.4671598777389102E-2</v>
      </c>
      <c r="BA137" s="35">
        <v>1.0680164844941518</v>
      </c>
      <c r="BB137" s="35">
        <v>60</v>
      </c>
      <c r="BC137" s="36">
        <v>4</v>
      </c>
      <c r="BL137" s="61"/>
      <c r="BM137" s="62">
        <v>20</v>
      </c>
      <c r="BN137" s="63">
        <v>0</v>
      </c>
      <c r="BO137" s="63">
        <v>0.37986184121986083</v>
      </c>
      <c r="BP137" s="63">
        <v>3.8449684704678036E-2</v>
      </c>
      <c r="BQ137" s="63">
        <v>1.0796475458223407</v>
      </c>
      <c r="BR137" s="62" t="s">
        <v>62</v>
      </c>
      <c r="BS137" s="61"/>
    </row>
    <row r="138" spans="1:71" ht="12" customHeight="1">
      <c r="A138" t="s">
        <v>124</v>
      </c>
      <c r="B138" s="27">
        <v>0.3557906967069599</v>
      </c>
      <c r="C138" s="27">
        <v>0.32131260801955913</v>
      </c>
      <c r="D138" s="27">
        <v>0.29358889279875511</v>
      </c>
      <c r="E138" s="27">
        <v>0.28821074556127718</v>
      </c>
      <c r="F138" s="27">
        <v>0.26092162809703701</v>
      </c>
      <c r="G138" s="27">
        <v>0.24485961934403044</v>
      </c>
      <c r="H138" s="27">
        <v>0.22619002405164049</v>
      </c>
      <c r="I138" s="27">
        <v>0.19000976081769796</v>
      </c>
      <c r="J138" s="2">
        <v>4</v>
      </c>
      <c r="K138" s="2">
        <v>5</v>
      </c>
      <c r="L138" s="2">
        <v>3</v>
      </c>
      <c r="M138" t="s">
        <v>62</v>
      </c>
      <c r="Q138">
        <v>3000</v>
      </c>
      <c r="R138">
        <f t="shared" si="35"/>
        <v>2.3100961054302593E-3</v>
      </c>
      <c r="S138">
        <f t="shared" si="36"/>
        <v>1.2083819307427635E-2</v>
      </c>
      <c r="T138">
        <f t="shared" si="36"/>
        <v>6.5133705336437586E-3</v>
      </c>
      <c r="U138">
        <f t="shared" si="36"/>
        <v>3.4428402736625396E-3</v>
      </c>
      <c r="V138">
        <f t="shared" si="36"/>
        <v>1.2410803420964567E-2</v>
      </c>
      <c r="W138">
        <f t="shared" si="36"/>
        <v>1.0412499165018962E-3</v>
      </c>
      <c r="X138">
        <f t="shared" si="36"/>
        <v>5.6551280932878312E-3</v>
      </c>
      <c r="Y138">
        <f t="shared" si="36"/>
        <v>5.3087509774338293E-3</v>
      </c>
      <c r="Z138">
        <f t="shared" si="36"/>
        <v>0</v>
      </c>
      <c r="AA138">
        <f t="shared" si="36"/>
        <v>9.9137162958821134E-3</v>
      </c>
      <c r="AB138">
        <f t="shared" si="36"/>
        <v>4.0439695163446421E-3</v>
      </c>
      <c r="AC138">
        <f t="shared" si="36"/>
        <v>3.3104006012255605E-3</v>
      </c>
      <c r="AD138">
        <f t="shared" si="36"/>
        <v>6.4052772076308995E-3</v>
      </c>
      <c r="AE138">
        <f t="shared" si="36"/>
        <v>6.6978392710910772E-3</v>
      </c>
      <c r="AF138">
        <f t="shared" si="36"/>
        <v>5.1857910436252652E-3</v>
      </c>
      <c r="AG138">
        <f t="shared" si="36"/>
        <v>1.4985279210831565E-2</v>
      </c>
      <c r="AH138">
        <f t="shared" si="36"/>
        <v>9.4949564825120292E-3</v>
      </c>
      <c r="AI138">
        <f t="shared" si="36"/>
        <v>1.4689286960326731E-2</v>
      </c>
      <c r="AJ138">
        <f t="shared" si="36"/>
        <v>6.0900280122938577E-3</v>
      </c>
      <c r="AL138" s="2">
        <v>1</v>
      </c>
      <c r="AM138" s="2">
        <v>100</v>
      </c>
      <c r="AN138">
        <v>100</v>
      </c>
      <c r="AO138">
        <f t="shared" si="28"/>
        <v>0.43576785914005839</v>
      </c>
      <c r="AP138">
        <f t="shared" si="29"/>
        <v>0.44516790944263018</v>
      </c>
      <c r="AQ138">
        <f t="shared" si="30"/>
        <v>0.44516790944263018</v>
      </c>
      <c r="AR138" s="2"/>
      <c r="AS138" s="2"/>
      <c r="BL138" s="61"/>
      <c r="BM138" s="62">
        <v>30</v>
      </c>
      <c r="BN138" s="63">
        <v>0</v>
      </c>
      <c r="BO138" s="63">
        <v>0.40769826365906697</v>
      </c>
      <c r="BP138" s="63">
        <v>5.8351201789662147E-2</v>
      </c>
      <c r="BQ138" s="63">
        <v>1.0751853261099404</v>
      </c>
      <c r="BR138" s="62" t="s">
        <v>62</v>
      </c>
      <c r="BS138" s="61"/>
    </row>
    <row r="139" spans="1:71" ht="12" customHeight="1">
      <c r="A139" t="s">
        <v>126</v>
      </c>
      <c r="B139" s="27">
        <v>0.3697312928313925</v>
      </c>
      <c r="C139" s="27">
        <v>0.35552225877980037</v>
      </c>
      <c r="D139" s="27">
        <v>0.34598164269561521</v>
      </c>
      <c r="E139" s="27">
        <v>0.34418467228752581</v>
      </c>
      <c r="F139" s="27">
        <v>0.32784520940160111</v>
      </c>
      <c r="G139" s="27">
        <v>0.29183169936731773</v>
      </c>
      <c r="H139" s="27">
        <v>0.2766037645688707</v>
      </c>
      <c r="I139" s="27">
        <v>0.23390256054159531</v>
      </c>
      <c r="J139" s="2">
        <v>4</v>
      </c>
      <c r="K139" s="2">
        <v>15</v>
      </c>
      <c r="L139" s="2">
        <v>2</v>
      </c>
      <c r="M139" t="s">
        <v>62</v>
      </c>
      <c r="Q139">
        <v>15000</v>
      </c>
      <c r="R139">
        <f t="shared" si="35"/>
        <v>2.9099744958545615E-3</v>
      </c>
      <c r="S139">
        <f t="shared" si="36"/>
        <v>9.3911929583281872E-3</v>
      </c>
      <c r="T139">
        <f t="shared" si="36"/>
        <v>3.9349287513477105E-3</v>
      </c>
      <c r="U139">
        <f t="shared" si="36"/>
        <v>6.8374844467101736E-3</v>
      </c>
      <c r="V139">
        <f t="shared" si="36"/>
        <v>1.7649656894840382E-2</v>
      </c>
      <c r="W139">
        <f t="shared" si="36"/>
        <v>3.8498758191797267E-3</v>
      </c>
      <c r="X139">
        <f t="shared" si="36"/>
        <v>1.3865787042065453E-2</v>
      </c>
      <c r="Y139">
        <f t="shared" si="36"/>
        <v>2.1180875192425286E-3</v>
      </c>
      <c r="Z139">
        <f t="shared" si="36"/>
        <v>0</v>
      </c>
      <c r="AA139">
        <f t="shared" si="36"/>
        <v>1.0106187707050351E-2</v>
      </c>
      <c r="AB139">
        <f t="shared" si="36"/>
        <v>5.1553157804715977E-3</v>
      </c>
      <c r="AC139">
        <f t="shared" si="36"/>
        <v>3.9812434380648853E-3</v>
      </c>
      <c r="AD139">
        <f t="shared" si="36"/>
        <v>8.6363328266614026E-3</v>
      </c>
      <c r="AE139">
        <f t="shared" si="36"/>
        <v>4.594383392877821E-3</v>
      </c>
      <c r="AF139">
        <f t="shared" si="36"/>
        <v>2.793677893173474E-3</v>
      </c>
      <c r="AG139">
        <f t="shared" si="36"/>
        <v>1.3017563010350175E-2</v>
      </c>
      <c r="AH139">
        <f t="shared" si="36"/>
        <v>1.1922795839969219E-2</v>
      </c>
      <c r="AI139">
        <f t="shared" si="36"/>
        <v>1.4437263444538606E-2</v>
      </c>
      <c r="AJ139">
        <f t="shared" si="36"/>
        <v>8.1128269693342969E-3</v>
      </c>
      <c r="AL139" s="2">
        <v>1</v>
      </c>
      <c r="AM139" s="2">
        <v>5</v>
      </c>
      <c r="AN139">
        <v>330</v>
      </c>
      <c r="AO139">
        <f t="shared" si="28"/>
        <v>0.28392222419183472</v>
      </c>
      <c r="AP139">
        <f t="shared" si="29"/>
        <v>0.28480580003919648</v>
      </c>
      <c r="AQ139">
        <f t="shared" si="30"/>
        <v>0.28480580003919648</v>
      </c>
      <c r="AR139" s="2"/>
      <c r="AS139" s="2"/>
      <c r="BL139" s="61"/>
      <c r="BM139" s="62">
        <v>60</v>
      </c>
      <c r="BN139" s="63">
        <v>0</v>
      </c>
      <c r="BO139" s="63">
        <v>0.44139194721266201</v>
      </c>
      <c r="BP139" s="63">
        <v>1.4671598777389102E-2</v>
      </c>
      <c r="BQ139" s="63">
        <v>1.0680164844941518</v>
      </c>
      <c r="BR139" s="62" t="s">
        <v>62</v>
      </c>
      <c r="BS139" s="61"/>
    </row>
    <row r="140" spans="1:71" ht="3.6" customHeight="1">
      <c r="A140" t="s">
        <v>127</v>
      </c>
      <c r="B140" s="27">
        <v>0.38818422789009571</v>
      </c>
      <c r="C140" s="27">
        <v>0.35792416798352678</v>
      </c>
      <c r="D140" s="27">
        <v>0.33468038979119041</v>
      </c>
      <c r="E140" s="27">
        <v>0.3291273967767176</v>
      </c>
      <c r="F140" s="27">
        <v>0.30271315973490165</v>
      </c>
      <c r="G140" s="27">
        <v>0.27365374696659722</v>
      </c>
      <c r="H140" s="27">
        <v>0.2576138516038467</v>
      </c>
      <c r="I140" s="27">
        <v>0.2100569688616569</v>
      </c>
      <c r="J140" s="2">
        <v>4</v>
      </c>
      <c r="K140" s="2">
        <v>15</v>
      </c>
      <c r="L140" s="2">
        <v>3</v>
      </c>
      <c r="M140" t="s">
        <v>62</v>
      </c>
      <c r="AL140" s="2">
        <v>1</v>
      </c>
      <c r="AM140" s="2">
        <v>15</v>
      </c>
      <c r="AN140">
        <v>330</v>
      </c>
      <c r="AO140">
        <f t="shared" si="28"/>
        <v>0.31065392679386072</v>
      </c>
      <c r="AP140">
        <f t="shared" si="29"/>
        <v>0.31264255540271008</v>
      </c>
      <c r="AQ140">
        <f t="shared" si="30"/>
        <v>0.31264255540271008</v>
      </c>
      <c r="AR140" s="2"/>
      <c r="AS140" s="2"/>
      <c r="BL140" s="61"/>
      <c r="BM140" s="61"/>
      <c r="BN140" s="61"/>
      <c r="BO140" s="61"/>
      <c r="BP140" s="61"/>
      <c r="BQ140" s="61"/>
      <c r="BR140" s="61"/>
      <c r="BS140" s="61"/>
    </row>
    <row r="141" spans="1:71">
      <c r="A141" t="s">
        <v>129</v>
      </c>
      <c r="B141" s="27">
        <v>0.38109198197652805</v>
      </c>
      <c r="C141" s="27">
        <v>0.36428401120100834</v>
      </c>
      <c r="D141" s="27">
        <v>0.33588113784855644</v>
      </c>
      <c r="E141" s="27">
        <v>0.33703135218418773</v>
      </c>
      <c r="F141" s="27">
        <v>0.3111700814765998</v>
      </c>
      <c r="G141" s="27">
        <v>0.28430701118636442</v>
      </c>
      <c r="H141" s="27">
        <v>0.26900173978481434</v>
      </c>
      <c r="I141" s="27">
        <v>0.22303027004779608</v>
      </c>
      <c r="J141" s="2">
        <v>4</v>
      </c>
      <c r="K141" s="2">
        <v>30</v>
      </c>
      <c r="L141" s="2">
        <v>2</v>
      </c>
      <c r="M141" t="s">
        <v>62</v>
      </c>
      <c r="AL141" s="2">
        <v>1</v>
      </c>
      <c r="AM141" s="2">
        <v>30</v>
      </c>
      <c r="AN141">
        <v>330</v>
      </c>
      <c r="AO141">
        <f t="shared" si="28"/>
        <v>0.34263036213667702</v>
      </c>
      <c r="AP141">
        <f t="shared" si="29"/>
        <v>0.34364862343889402</v>
      </c>
      <c r="AQ141">
        <f t="shared" si="30"/>
        <v>0.34364862343889402</v>
      </c>
      <c r="AR141" s="2"/>
      <c r="AS141" s="2"/>
    </row>
    <row r="142" spans="1:71">
      <c r="A142" t="s">
        <v>130</v>
      </c>
      <c r="B142" s="27">
        <v>0.41406312217826352</v>
      </c>
      <c r="C142" s="27">
        <v>0.40722297555707909</v>
      </c>
      <c r="D142" s="27">
        <v>0.37568334058871455</v>
      </c>
      <c r="E142" s="27">
        <v>0.37392176858216286</v>
      </c>
      <c r="F142" s="27">
        <v>0.34931598087362875</v>
      </c>
      <c r="G142" s="27">
        <v>0.31708296117928103</v>
      </c>
      <c r="H142" s="27">
        <v>0.2983803137054678</v>
      </c>
      <c r="I142" s="27">
        <v>0.25190479693687329</v>
      </c>
      <c r="J142" s="2">
        <v>4</v>
      </c>
      <c r="K142" s="2">
        <v>30</v>
      </c>
      <c r="L142" s="2">
        <v>3</v>
      </c>
      <c r="M142" t="s">
        <v>62</v>
      </c>
      <c r="AL142" s="2">
        <v>1</v>
      </c>
      <c r="AM142" s="2">
        <v>60</v>
      </c>
      <c r="AN142">
        <v>330</v>
      </c>
      <c r="AO142">
        <f t="shared" si="28"/>
        <v>0.38155688944995658</v>
      </c>
      <c r="AP142">
        <f t="shared" si="29"/>
        <v>0.38402069580931908</v>
      </c>
      <c r="AQ142">
        <f t="shared" si="30"/>
        <v>0.38402069580931908</v>
      </c>
      <c r="AR142" s="2"/>
      <c r="AS142" s="2"/>
    </row>
    <row r="143" spans="1:71">
      <c r="A143" t="s">
        <v>131</v>
      </c>
      <c r="B143" s="27">
        <v>0.4239372178279755</v>
      </c>
      <c r="C143" s="27">
        <v>0.41106772806831254</v>
      </c>
      <c r="D143" s="27">
        <v>0.39758979538304973</v>
      </c>
      <c r="E143" s="27">
        <v>0.3951191483518251</v>
      </c>
      <c r="F143" s="27">
        <v>0.37588866436997947</v>
      </c>
      <c r="G143" s="27">
        <v>0.35621567644224267</v>
      </c>
      <c r="H143" s="27">
        <v>0.33394297783239646</v>
      </c>
      <c r="I143" s="27">
        <v>0.29568482417723835</v>
      </c>
      <c r="J143" s="2">
        <v>4</v>
      </c>
      <c r="K143" s="2">
        <v>60</v>
      </c>
      <c r="L143" s="2">
        <v>1</v>
      </c>
      <c r="M143" t="s">
        <v>62</v>
      </c>
      <c r="AL143" s="2">
        <v>1</v>
      </c>
      <c r="AM143" s="2">
        <v>100</v>
      </c>
      <c r="AN143">
        <v>330</v>
      </c>
      <c r="AO143">
        <f t="shared" si="28"/>
        <v>0.43737011041477558</v>
      </c>
      <c r="AP143">
        <f t="shared" si="29"/>
        <v>0.43716783199886372</v>
      </c>
      <c r="AQ143">
        <f t="shared" si="30"/>
        <v>0.43716783199886372</v>
      </c>
      <c r="AR143" s="2"/>
      <c r="AS143" s="2"/>
    </row>
    <row r="144" spans="1:71">
      <c r="A144" t="s">
        <v>132</v>
      </c>
      <c r="B144" s="27">
        <v>0.47223032307179585</v>
      </c>
      <c r="C144" s="27">
        <v>0.46301111679643892</v>
      </c>
      <c r="D144" s="27">
        <v>0.43083796836611254</v>
      </c>
      <c r="E144" s="27">
        <v>0.43527823914363112</v>
      </c>
      <c r="F144" s="27">
        <v>0.40893764978546876</v>
      </c>
      <c r="G144" s="27">
        <v>0.37529695423375903</v>
      </c>
      <c r="H144" s="27">
        <v>0.33723480261121463</v>
      </c>
      <c r="I144" s="27">
        <v>0.30667971895574597</v>
      </c>
      <c r="J144" s="2">
        <v>4</v>
      </c>
      <c r="K144" s="2">
        <v>60</v>
      </c>
      <c r="L144" s="2">
        <v>2</v>
      </c>
      <c r="M144" t="s">
        <v>62</v>
      </c>
      <c r="AL144" s="2">
        <v>1</v>
      </c>
      <c r="AM144" s="2">
        <v>5</v>
      </c>
      <c r="AN144">
        <v>1000</v>
      </c>
      <c r="AO144">
        <f t="shared" si="28"/>
        <v>0.26630373317306544</v>
      </c>
      <c r="AP144">
        <f t="shared" si="29"/>
        <v>0.26021371215727285</v>
      </c>
      <c r="AQ144">
        <f t="shared" si="30"/>
        <v>0.26021371215727285</v>
      </c>
      <c r="AR144" s="2"/>
      <c r="AS144" s="2"/>
    </row>
    <row r="145" spans="1:45">
      <c r="A145" t="s">
        <v>133</v>
      </c>
      <c r="B145" s="27">
        <v>0.43523036421773914</v>
      </c>
      <c r="C145" s="27">
        <v>0.42622533875619117</v>
      </c>
      <c r="D145" s="27">
        <v>0.41814149543997886</v>
      </c>
      <c r="E145" s="27">
        <v>0.41518995264778052</v>
      </c>
      <c r="F145" s="27">
        <v>0.40419216581060829</v>
      </c>
      <c r="G145" s="27">
        <v>0.37905705298787412</v>
      </c>
      <c r="H145" s="27">
        <v>0.3489212370904598</v>
      </c>
      <c r="I145" s="27">
        <v>0.30902841030673367</v>
      </c>
      <c r="J145" s="2">
        <v>4</v>
      </c>
      <c r="K145" s="2">
        <v>60</v>
      </c>
      <c r="L145" s="2">
        <v>3</v>
      </c>
      <c r="M145" t="s">
        <v>62</v>
      </c>
      <c r="AL145" s="2">
        <v>1</v>
      </c>
      <c r="AM145" s="2">
        <v>15</v>
      </c>
      <c r="AN145">
        <v>1000</v>
      </c>
      <c r="AO145">
        <f t="shared" si="28"/>
        <v>0.29528905710738051</v>
      </c>
      <c r="AP145">
        <f t="shared" si="29"/>
        <v>0.29166839242579756</v>
      </c>
      <c r="AQ145">
        <f t="shared" si="30"/>
        <v>0.29166839242579756</v>
      </c>
      <c r="AR145" s="2"/>
      <c r="AS145" s="2"/>
    </row>
    <row r="146" spans="1:45">
      <c r="B146" s="28"/>
      <c r="C146" s="28"/>
      <c r="D146" s="28"/>
      <c r="E146" s="28"/>
      <c r="F146" s="28"/>
      <c r="G146" s="28"/>
      <c r="H146" s="28"/>
      <c r="I146" s="28"/>
      <c r="J146" s="2"/>
      <c r="K146" s="2"/>
      <c r="L146" s="2"/>
      <c r="AL146" s="2">
        <v>1</v>
      </c>
      <c r="AM146" s="2">
        <v>30</v>
      </c>
      <c r="AN146">
        <v>1000</v>
      </c>
      <c r="AO146">
        <f t="shared" si="28"/>
        <v>0.3273974770533879</v>
      </c>
      <c r="AP146">
        <f t="shared" si="29"/>
        <v>0.32502323521123161</v>
      </c>
      <c r="AQ146">
        <f t="shared" si="30"/>
        <v>0.32502323521123161</v>
      </c>
      <c r="AR146" s="2"/>
      <c r="AS146" s="2"/>
    </row>
    <row r="147" spans="1:45">
      <c r="AL147" s="2">
        <v>1</v>
      </c>
      <c r="AM147" s="2">
        <v>60</v>
      </c>
      <c r="AN147">
        <v>1000</v>
      </c>
      <c r="AO147">
        <f t="shared" si="28"/>
        <v>0.37199200315008163</v>
      </c>
      <c r="AP147">
        <f t="shared" si="29"/>
        <v>0.36809207050655163</v>
      </c>
      <c r="AQ147">
        <f t="shared" si="30"/>
        <v>0.36809207050655163</v>
      </c>
      <c r="AR147" s="2"/>
      <c r="AS147" s="2"/>
    </row>
    <row r="148" spans="1:45">
      <c r="AL148" s="2">
        <v>1</v>
      </c>
      <c r="AM148" s="2">
        <v>100</v>
      </c>
      <c r="AN148">
        <v>1000</v>
      </c>
      <c r="AO148">
        <f t="shared" si="28"/>
        <v>0.39832542167698592</v>
      </c>
      <c r="AP148">
        <f t="shared" si="29"/>
        <v>0.39731896766955571</v>
      </c>
      <c r="AQ148">
        <f t="shared" si="30"/>
        <v>0.39731896766955571</v>
      </c>
      <c r="AR148" s="2"/>
      <c r="AS148" s="2"/>
    </row>
    <row r="149" spans="1:45">
      <c r="A149" s="7" t="s">
        <v>152</v>
      </c>
      <c r="B149" s="7"/>
      <c r="C149" s="7"/>
      <c r="D149" s="7"/>
      <c r="E149" s="7"/>
      <c r="AL149" s="2">
        <v>1</v>
      </c>
      <c r="AM149" s="2">
        <v>5</v>
      </c>
      <c r="AN149">
        <v>3000</v>
      </c>
      <c r="AO149">
        <f t="shared" si="28"/>
        <v>0.24709422414624344</v>
      </c>
      <c r="AP149">
        <f t="shared" si="29"/>
        <v>0.23779925510163932</v>
      </c>
      <c r="AQ149">
        <f t="shared" si="30"/>
        <v>0.23779925510163932</v>
      </c>
      <c r="AR149" s="2"/>
      <c r="AS149" s="2"/>
    </row>
    <row r="150" spans="1:45" ht="15.75">
      <c r="A150" s="30" t="s">
        <v>58</v>
      </c>
      <c r="B150" s="30" t="s">
        <v>67</v>
      </c>
      <c r="C150" s="30" t="s">
        <v>136</v>
      </c>
      <c r="D150" t="s">
        <v>58</v>
      </c>
      <c r="E150" s="29" t="s">
        <v>135</v>
      </c>
      <c r="F150" s="29" t="s">
        <v>137</v>
      </c>
      <c r="G150" s="29"/>
      <c r="H150" s="29"/>
      <c r="AL150" s="2">
        <v>1</v>
      </c>
      <c r="AM150" s="2">
        <v>15</v>
      </c>
      <c r="AN150">
        <v>3000</v>
      </c>
      <c r="AO150">
        <f t="shared" si="28"/>
        <v>0.27718194639871185</v>
      </c>
      <c r="AP150">
        <f t="shared" si="29"/>
        <v>0.27182872887758069</v>
      </c>
      <c r="AQ150">
        <f t="shared" si="30"/>
        <v>0.27182872887758069</v>
      </c>
      <c r="AR150" s="2"/>
      <c r="AS150" s="2"/>
    </row>
    <row r="151" spans="1:45">
      <c r="A151" s="2">
        <v>1</v>
      </c>
      <c r="B151" s="2">
        <v>5</v>
      </c>
      <c r="C151" s="2">
        <v>1</v>
      </c>
      <c r="D151" t="s">
        <v>21</v>
      </c>
      <c r="E151" s="27">
        <v>0.40392863902256698</v>
      </c>
      <c r="F151" s="26">
        <v>10</v>
      </c>
      <c r="G151" s="26"/>
      <c r="H151" s="26"/>
      <c r="I151" s="30"/>
      <c r="J151" s="30"/>
      <c r="K151" s="30"/>
      <c r="AL151" s="2">
        <v>1</v>
      </c>
      <c r="AM151" s="2">
        <v>30</v>
      </c>
      <c r="AN151">
        <v>3000</v>
      </c>
      <c r="AO151">
        <f t="shared" si="28"/>
        <v>0.30818521009625161</v>
      </c>
      <c r="AP151">
        <f t="shared" si="29"/>
        <v>0.30456651322990386</v>
      </c>
      <c r="AQ151">
        <f t="shared" si="30"/>
        <v>0.30456651322990386</v>
      </c>
      <c r="AR151" s="2"/>
      <c r="AS151" s="2"/>
    </row>
    <row r="152" spans="1:45">
      <c r="A152" s="2">
        <v>1</v>
      </c>
      <c r="B152" s="2">
        <v>5</v>
      </c>
      <c r="C152" s="2">
        <v>2</v>
      </c>
      <c r="D152" t="s">
        <v>21</v>
      </c>
      <c r="E152" s="27">
        <v>0.32018570906866162</v>
      </c>
      <c r="F152" s="26">
        <v>10</v>
      </c>
      <c r="G152" s="27"/>
      <c r="H152" s="27"/>
      <c r="I152" s="2"/>
      <c r="J152" s="2"/>
      <c r="K152" s="2"/>
      <c r="AL152" s="2">
        <v>1</v>
      </c>
      <c r="AM152" s="2">
        <v>60</v>
      </c>
      <c r="AN152">
        <v>3000</v>
      </c>
      <c r="AO152">
        <f t="shared" si="28"/>
        <v>0.35221748461848473</v>
      </c>
      <c r="AP152">
        <f t="shared" si="29"/>
        <v>0.34899037473874439</v>
      </c>
      <c r="AQ152">
        <f t="shared" si="30"/>
        <v>0.34899037473874439</v>
      </c>
      <c r="AR152" s="2"/>
      <c r="AS152" s="2"/>
    </row>
    <row r="153" spans="1:45">
      <c r="A153" s="2">
        <v>1</v>
      </c>
      <c r="B153" s="2">
        <v>15</v>
      </c>
      <c r="C153" s="2">
        <v>1</v>
      </c>
      <c r="D153" t="s">
        <v>21</v>
      </c>
      <c r="E153" s="27">
        <v>0.35613518333002075</v>
      </c>
      <c r="F153" s="26">
        <v>10</v>
      </c>
      <c r="G153" s="27"/>
      <c r="H153" s="27"/>
      <c r="I153" s="2"/>
      <c r="J153" s="2"/>
      <c r="K153" s="2"/>
      <c r="AL153" s="2">
        <v>1</v>
      </c>
      <c r="AM153" s="2">
        <v>100</v>
      </c>
      <c r="AN153">
        <v>3000</v>
      </c>
      <c r="AO153">
        <f t="shared" si="28"/>
        <v>0.29834387681656804</v>
      </c>
      <c r="AP153">
        <f t="shared" si="29"/>
        <v>0.29886464642572885</v>
      </c>
      <c r="AQ153">
        <f t="shared" si="30"/>
        <v>0.29886464642572885</v>
      </c>
      <c r="AR153" s="2"/>
      <c r="AS153" s="2"/>
    </row>
    <row r="154" spans="1:45">
      <c r="A154" s="2">
        <v>1</v>
      </c>
      <c r="B154" s="2">
        <v>15</v>
      </c>
      <c r="C154" s="2">
        <v>3</v>
      </c>
      <c r="D154" t="s">
        <v>21</v>
      </c>
      <c r="E154" s="27">
        <v>0.38164282561813334</v>
      </c>
      <c r="F154" s="26">
        <v>10</v>
      </c>
      <c r="G154" s="27"/>
      <c r="H154" s="27"/>
      <c r="I154" s="2"/>
      <c r="J154" s="2"/>
      <c r="K154" s="2"/>
      <c r="AL154" s="2">
        <v>1</v>
      </c>
      <c r="AM154" s="2">
        <v>5</v>
      </c>
      <c r="AN154">
        <v>15000</v>
      </c>
      <c r="AO154">
        <f t="shared" si="28"/>
        <v>0.19853197647665116</v>
      </c>
      <c r="AP154">
        <f t="shared" si="29"/>
        <v>0.20834213584903083</v>
      </c>
      <c r="AQ154">
        <f t="shared" si="30"/>
        <v>0.20834213584903083</v>
      </c>
      <c r="AR154" s="2"/>
      <c r="AS154" s="2"/>
    </row>
    <row r="155" spans="1:45">
      <c r="A155" s="2">
        <v>1</v>
      </c>
      <c r="B155" s="2">
        <v>30</v>
      </c>
      <c r="C155" s="2">
        <v>1</v>
      </c>
      <c r="D155" t="s">
        <v>21</v>
      </c>
      <c r="E155" s="27">
        <v>0.36646122391111186</v>
      </c>
      <c r="F155" s="26">
        <v>10</v>
      </c>
      <c r="G155" s="27"/>
      <c r="H155" s="27"/>
      <c r="I155" s="2"/>
      <c r="J155" s="2"/>
      <c r="K155" s="2"/>
      <c r="AL155" s="2">
        <v>1</v>
      </c>
      <c r="AM155" s="2">
        <v>15</v>
      </c>
      <c r="AN155">
        <v>15000</v>
      </c>
      <c r="AO155">
        <f t="shared" si="28"/>
        <v>0.23941371423309826</v>
      </c>
      <c r="AP155">
        <f t="shared" si="29"/>
        <v>0.24497240721765814</v>
      </c>
      <c r="AQ155">
        <f t="shared" si="30"/>
        <v>0.24497240721765814</v>
      </c>
      <c r="AR155" s="2"/>
      <c r="AS155" s="2"/>
    </row>
    <row r="156" spans="1:45">
      <c r="A156" s="2">
        <v>1</v>
      </c>
      <c r="B156" s="2">
        <v>30</v>
      </c>
      <c r="C156" s="2">
        <v>2</v>
      </c>
      <c r="D156" t="s">
        <v>21</v>
      </c>
      <c r="E156" s="27">
        <v>0.39486190758538786</v>
      </c>
      <c r="F156" s="26">
        <v>10</v>
      </c>
      <c r="G156" s="27"/>
      <c r="H156" s="27"/>
      <c r="I156" s="2"/>
      <c r="J156" s="2"/>
      <c r="K156" s="2"/>
      <c r="AL156" s="2">
        <v>1</v>
      </c>
      <c r="AM156" s="2">
        <v>30</v>
      </c>
      <c r="AN156">
        <v>15000</v>
      </c>
      <c r="AO156">
        <f t="shared" si="28"/>
        <v>0.27230042972568846</v>
      </c>
      <c r="AP156">
        <f t="shared" si="29"/>
        <v>0.27520705540824919</v>
      </c>
      <c r="AQ156">
        <f t="shared" si="30"/>
        <v>0.27520705540824919</v>
      </c>
      <c r="AR156" s="2"/>
      <c r="AS156" s="2"/>
    </row>
    <row r="157" spans="1:45">
      <c r="A157" s="2">
        <v>1</v>
      </c>
      <c r="B157" s="2">
        <v>30</v>
      </c>
      <c r="C157" s="2">
        <v>3</v>
      </c>
      <c r="D157" t="s">
        <v>21</v>
      </c>
      <c r="E157" s="27">
        <v>0.35569107528288191</v>
      </c>
      <c r="F157" s="26">
        <v>10</v>
      </c>
      <c r="G157" s="27"/>
      <c r="H157" s="27"/>
      <c r="I157" s="2"/>
      <c r="J157" s="2"/>
      <c r="K157" s="2"/>
      <c r="AL157" s="2">
        <v>1</v>
      </c>
      <c r="AM157" s="2">
        <v>60</v>
      </c>
      <c r="AN157">
        <v>15000</v>
      </c>
      <c r="AO157">
        <f t="shared" si="28"/>
        <v>0.31751340081963486</v>
      </c>
      <c r="AP157">
        <f t="shared" si="29"/>
        <v>0.32019169253074187</v>
      </c>
      <c r="AQ157">
        <f t="shared" si="30"/>
        <v>0.32019169253074187</v>
      </c>
      <c r="AR157" s="2"/>
      <c r="AS157" s="2"/>
    </row>
    <row r="158" spans="1:45">
      <c r="A158" s="2">
        <v>1</v>
      </c>
      <c r="B158" s="2">
        <v>60</v>
      </c>
      <c r="C158" s="2">
        <v>2</v>
      </c>
      <c r="D158" t="s">
        <v>21</v>
      </c>
      <c r="E158" s="27">
        <v>0.42709185067751509</v>
      </c>
      <c r="F158" s="26">
        <v>10</v>
      </c>
      <c r="G158" s="27"/>
      <c r="H158" s="27"/>
      <c r="I158" s="2"/>
      <c r="J158" s="2"/>
      <c r="K158" s="2"/>
      <c r="AL158" s="2">
        <v>1</v>
      </c>
      <c r="AM158" s="2">
        <v>100</v>
      </c>
      <c r="AN158">
        <v>15000</v>
      </c>
      <c r="AO158">
        <f t="shared" si="28"/>
        <v>0.17785801711779098</v>
      </c>
      <c r="AP158">
        <f t="shared" si="29"/>
        <v>0.17771536071006344</v>
      </c>
      <c r="AQ158">
        <f t="shared" si="30"/>
        <v>0.17771536071006344</v>
      </c>
      <c r="AR158" s="2"/>
      <c r="AS158" s="2"/>
    </row>
    <row r="159" spans="1:45">
      <c r="A159" s="2">
        <v>1</v>
      </c>
      <c r="B159" s="2">
        <v>60</v>
      </c>
      <c r="C159" s="2">
        <v>3</v>
      </c>
      <c r="D159" t="s">
        <v>21</v>
      </c>
      <c r="E159" s="27">
        <v>0.39449893928510665</v>
      </c>
      <c r="F159" s="26">
        <v>10</v>
      </c>
      <c r="G159" s="27"/>
      <c r="H159" s="27"/>
      <c r="I159" s="2"/>
      <c r="J159" s="2"/>
      <c r="K159" s="2"/>
      <c r="AL159" s="2">
        <v>2</v>
      </c>
      <c r="AM159" s="2">
        <v>5</v>
      </c>
      <c r="AN159">
        <v>10</v>
      </c>
      <c r="AO159">
        <f t="shared" si="28"/>
        <v>0.36115629012500461</v>
      </c>
      <c r="AP159">
        <f t="shared" si="29"/>
        <v>0.36000890671186703</v>
      </c>
      <c r="AQ159">
        <f t="shared" si="30"/>
        <v>0.36000890671186703</v>
      </c>
      <c r="AR159" s="2"/>
      <c r="AS159" s="2"/>
    </row>
    <row r="160" spans="1:45">
      <c r="A160" s="2">
        <v>1</v>
      </c>
      <c r="B160" s="2">
        <v>100</v>
      </c>
      <c r="C160" s="2">
        <v>1</v>
      </c>
      <c r="D160" t="s">
        <v>21</v>
      </c>
      <c r="E160" s="27">
        <v>0.45374485579541701</v>
      </c>
      <c r="F160" s="26">
        <v>10</v>
      </c>
      <c r="G160" s="27"/>
      <c r="H160" s="27"/>
      <c r="I160" s="2"/>
      <c r="J160" s="2"/>
      <c r="K160" s="2"/>
      <c r="AL160" s="2">
        <v>2</v>
      </c>
      <c r="AM160" s="2">
        <v>15</v>
      </c>
      <c r="AN160">
        <v>10</v>
      </c>
      <c r="AO160">
        <f t="shared" si="28"/>
        <v>0.33393096402121109</v>
      </c>
      <c r="AP160">
        <f t="shared" si="29"/>
        <v>0.33089853148816495</v>
      </c>
      <c r="AQ160">
        <f t="shared" si="30"/>
        <v>0.33089853148816495</v>
      </c>
      <c r="AR160" s="2"/>
      <c r="AS160" s="2"/>
    </row>
    <row r="161" spans="1:45">
      <c r="A161" s="2">
        <v>1</v>
      </c>
      <c r="B161" s="2">
        <v>100</v>
      </c>
      <c r="C161" s="2">
        <v>2</v>
      </c>
      <c r="D161" t="s">
        <v>21</v>
      </c>
      <c r="E161" s="27">
        <v>0.45500163297439178</v>
      </c>
      <c r="F161" s="26">
        <v>10</v>
      </c>
      <c r="G161" s="27"/>
      <c r="H161" s="27"/>
      <c r="I161" s="2"/>
      <c r="J161" s="2"/>
      <c r="K161" s="2"/>
      <c r="AL161" s="2">
        <v>2</v>
      </c>
      <c r="AM161" s="2">
        <v>30</v>
      </c>
      <c r="AN161">
        <v>10</v>
      </c>
      <c r="AO161">
        <f t="shared" si="28"/>
        <v>0.4481386748441431</v>
      </c>
      <c r="AP161">
        <f t="shared" si="29"/>
        <v>0.44295913064678133</v>
      </c>
      <c r="AQ161">
        <f t="shared" si="30"/>
        <v>0.44295913064678133</v>
      </c>
      <c r="AR161" s="2"/>
      <c r="AS161" s="2"/>
    </row>
    <row r="162" spans="1:45">
      <c r="A162" s="2">
        <v>2</v>
      </c>
      <c r="B162" s="2">
        <v>5</v>
      </c>
      <c r="C162" s="2">
        <v>1</v>
      </c>
      <c r="D162" t="s">
        <v>22</v>
      </c>
      <c r="E162" s="27">
        <v>0.36029858233963064</v>
      </c>
      <c r="F162" s="26">
        <v>10</v>
      </c>
      <c r="G162" s="27"/>
      <c r="H162" s="27"/>
      <c r="I162" s="2"/>
      <c r="J162" s="2"/>
      <c r="K162" s="2"/>
      <c r="AL162" s="2">
        <v>2</v>
      </c>
      <c r="AM162" s="2">
        <v>60</v>
      </c>
      <c r="AN162">
        <v>10</v>
      </c>
      <c r="AO162">
        <f t="shared" si="28"/>
        <v>0.4101903032393861</v>
      </c>
      <c r="AP162">
        <f t="shared" si="29"/>
        <v>0.40439684692331446</v>
      </c>
      <c r="AQ162">
        <f t="shared" si="30"/>
        <v>0.40439684692331446</v>
      </c>
      <c r="AR162" s="2"/>
      <c r="AS162" s="2"/>
    </row>
    <row r="163" spans="1:45">
      <c r="A163" s="2">
        <v>2</v>
      </c>
      <c r="B163" s="2">
        <v>5</v>
      </c>
      <c r="C163" s="2">
        <v>2</v>
      </c>
      <c r="D163" t="s">
        <v>22</v>
      </c>
      <c r="E163" s="27">
        <v>0.36201399791037864</v>
      </c>
      <c r="F163" s="26">
        <v>10</v>
      </c>
      <c r="G163" s="27"/>
      <c r="H163" s="27"/>
      <c r="I163" s="2"/>
      <c r="J163" s="2"/>
      <c r="K163" s="2"/>
      <c r="AL163" s="2">
        <v>2</v>
      </c>
      <c r="AM163" s="2">
        <v>100</v>
      </c>
      <c r="AN163">
        <v>10</v>
      </c>
      <c r="AO163">
        <f t="shared" si="28"/>
        <v>0.43749089254377244</v>
      </c>
      <c r="AP163">
        <f t="shared" si="29"/>
        <v>0.43711340596871151</v>
      </c>
      <c r="AQ163">
        <f t="shared" si="30"/>
        <v>0.43711340596871151</v>
      </c>
      <c r="AR163" s="2"/>
      <c r="AS163" s="2"/>
    </row>
    <row r="164" spans="1:45">
      <c r="A164" s="2">
        <v>2</v>
      </c>
      <c r="B164" s="2">
        <v>15</v>
      </c>
      <c r="C164" s="2">
        <v>1</v>
      </c>
      <c r="D164" t="s">
        <v>22</v>
      </c>
      <c r="E164" s="27">
        <v>0.32870084458730209</v>
      </c>
      <c r="F164" s="26">
        <v>10</v>
      </c>
      <c r="G164" s="27"/>
      <c r="H164" s="27"/>
      <c r="I164" s="2"/>
      <c r="J164" s="2"/>
      <c r="K164" s="2"/>
      <c r="AL164" s="2">
        <v>2</v>
      </c>
      <c r="AM164" s="2">
        <v>5</v>
      </c>
      <c r="AN164">
        <v>20</v>
      </c>
      <c r="AO164">
        <f t="shared" si="28"/>
        <v>0.35502698454965476</v>
      </c>
      <c r="AP164">
        <f t="shared" si="29"/>
        <v>0.35465198127010217</v>
      </c>
      <c r="AQ164">
        <f t="shared" si="30"/>
        <v>0.35465198127010217</v>
      </c>
      <c r="AR164" s="2"/>
      <c r="AS164" s="2"/>
    </row>
    <row r="165" spans="1:45">
      <c r="A165" s="2">
        <v>2</v>
      </c>
      <c r="B165" s="2">
        <v>15</v>
      </c>
      <c r="C165" s="2">
        <v>2</v>
      </c>
      <c r="D165" t="s">
        <v>22</v>
      </c>
      <c r="E165" s="27">
        <v>0.33975253836887082</v>
      </c>
      <c r="F165" s="26">
        <v>10</v>
      </c>
      <c r="G165" s="27"/>
      <c r="H165" s="27"/>
      <c r="I165" s="2"/>
      <c r="J165" s="2"/>
      <c r="K165" s="2"/>
      <c r="AL165" s="2">
        <v>2</v>
      </c>
      <c r="AM165" s="2">
        <v>15</v>
      </c>
      <c r="AN165">
        <v>20</v>
      </c>
      <c r="AO165">
        <f t="shared" si="28"/>
        <v>0.32448980098411023</v>
      </c>
      <c r="AP165">
        <f t="shared" si="29"/>
        <v>0.3276778547079866</v>
      </c>
      <c r="AQ165">
        <f t="shared" si="30"/>
        <v>0.3276778547079866</v>
      </c>
      <c r="AR165" s="2"/>
      <c r="AS165" s="2"/>
    </row>
    <row r="166" spans="1:45">
      <c r="A166" s="2">
        <v>2</v>
      </c>
      <c r="B166" s="2">
        <v>15</v>
      </c>
      <c r="C166" s="2">
        <v>3</v>
      </c>
      <c r="D166" t="s">
        <v>22</v>
      </c>
      <c r="E166" s="27">
        <v>0.33333950910746035</v>
      </c>
      <c r="F166" s="26">
        <v>10</v>
      </c>
      <c r="G166" s="27"/>
      <c r="H166" s="27"/>
      <c r="I166" s="2"/>
      <c r="J166" s="2"/>
      <c r="K166" s="2"/>
      <c r="AL166" s="2">
        <v>2</v>
      </c>
      <c r="AM166" s="2">
        <v>30</v>
      </c>
      <c r="AN166">
        <v>20</v>
      </c>
      <c r="AO166">
        <f t="shared" si="28"/>
        <v>0.43603124385346098</v>
      </c>
      <c r="AP166">
        <f t="shared" si="29"/>
        <v>0.44039697827546692</v>
      </c>
      <c r="AQ166">
        <f t="shared" si="30"/>
        <v>0.44039697827546692</v>
      </c>
      <c r="AR166" s="2"/>
      <c r="AS166" s="2"/>
    </row>
    <row r="167" spans="1:45">
      <c r="A167" s="2">
        <v>2</v>
      </c>
      <c r="B167" s="2">
        <v>30</v>
      </c>
      <c r="C167" s="2">
        <v>1</v>
      </c>
      <c r="D167" t="s">
        <v>22</v>
      </c>
      <c r="E167" s="27">
        <v>0.4587964180421783</v>
      </c>
      <c r="F167" s="26">
        <v>10</v>
      </c>
      <c r="G167" s="27"/>
      <c r="H167" s="27"/>
      <c r="I167" s="2"/>
      <c r="J167" s="2"/>
      <c r="K167" s="2"/>
      <c r="AL167" s="2">
        <v>2</v>
      </c>
      <c r="AM167" s="2">
        <v>60</v>
      </c>
      <c r="AN167">
        <v>20</v>
      </c>
      <c r="AO167">
        <f t="shared" si="28"/>
        <v>0.40209407464874525</v>
      </c>
      <c r="AP167">
        <f t="shared" si="29"/>
        <v>0.40391728425815382</v>
      </c>
      <c r="AQ167">
        <f t="shared" si="30"/>
        <v>0.40391728425815382</v>
      </c>
      <c r="AR167" s="2"/>
      <c r="AS167" s="2"/>
    </row>
    <row r="168" spans="1:45">
      <c r="A168" s="2">
        <v>2</v>
      </c>
      <c r="B168" s="2">
        <v>30</v>
      </c>
      <c r="C168" s="2">
        <v>2</v>
      </c>
      <c r="D168" t="s">
        <v>22</v>
      </c>
      <c r="E168" s="27">
        <v>0.44154437924861373</v>
      </c>
      <c r="F168" s="26">
        <v>10</v>
      </c>
      <c r="G168" s="27"/>
      <c r="H168" s="27"/>
      <c r="I168" s="2"/>
      <c r="J168" s="2"/>
      <c r="K168" s="2"/>
      <c r="AL168" s="2">
        <v>2</v>
      </c>
      <c r="AM168" s="2">
        <v>100</v>
      </c>
      <c r="AN168">
        <v>20</v>
      </c>
      <c r="AO168">
        <f t="shared" si="28"/>
        <v>0.42509730341851326</v>
      </c>
      <c r="AP168">
        <f t="shared" si="29"/>
        <v>0.42520094467994218</v>
      </c>
      <c r="AQ168">
        <f t="shared" si="30"/>
        <v>0.42520094467994218</v>
      </c>
      <c r="AR168" s="2"/>
      <c r="AS168" s="2"/>
    </row>
    <row r="169" spans="1:45">
      <c r="A169" s="2">
        <v>2</v>
      </c>
      <c r="B169" s="2">
        <v>30</v>
      </c>
      <c r="C169" s="2">
        <v>3</v>
      </c>
      <c r="D169" t="s">
        <v>22</v>
      </c>
      <c r="E169" s="27">
        <v>0.44407522724163717</v>
      </c>
      <c r="F169" s="26">
        <v>10</v>
      </c>
      <c r="G169" s="27"/>
      <c r="H169" s="27"/>
      <c r="I169" s="2"/>
      <c r="J169" s="2"/>
      <c r="K169" s="2"/>
      <c r="AL169" s="2">
        <v>2</v>
      </c>
      <c r="AM169" s="2">
        <v>5</v>
      </c>
      <c r="AN169">
        <v>60</v>
      </c>
      <c r="AO169">
        <f t="shared" si="28"/>
        <v>0.33553654578456488</v>
      </c>
      <c r="AP169">
        <f t="shared" si="29"/>
        <v>0.34042763951823185</v>
      </c>
      <c r="AQ169">
        <f t="shared" si="30"/>
        <v>0.34042763951823185</v>
      </c>
      <c r="AR169" s="2"/>
      <c r="AS169" s="2"/>
    </row>
    <row r="170" spans="1:45">
      <c r="A170" s="2">
        <v>2</v>
      </c>
      <c r="B170" s="2">
        <v>60</v>
      </c>
      <c r="C170" s="2">
        <v>3</v>
      </c>
      <c r="D170" t="s">
        <v>22</v>
      </c>
      <c r="E170" s="27">
        <v>0.4101903032393861</v>
      </c>
      <c r="F170" s="26">
        <v>10</v>
      </c>
      <c r="G170" s="27"/>
      <c r="H170" s="27"/>
      <c r="I170" s="2"/>
      <c r="J170" s="2"/>
      <c r="K170" s="2"/>
      <c r="AL170" s="2">
        <v>2</v>
      </c>
      <c r="AM170" s="2">
        <v>15</v>
      </c>
      <c r="AN170">
        <v>60</v>
      </c>
      <c r="AO170">
        <f t="shared" si="28"/>
        <v>0.31644347260874861</v>
      </c>
      <c r="AP170">
        <f t="shared" si="29"/>
        <v>0.31871357522958682</v>
      </c>
      <c r="AQ170">
        <f t="shared" si="30"/>
        <v>0.31871357522958682</v>
      </c>
      <c r="AR170" s="2"/>
      <c r="AS170" s="2"/>
    </row>
    <row r="171" spans="1:45">
      <c r="A171" s="2">
        <v>2</v>
      </c>
      <c r="B171" s="2">
        <v>100</v>
      </c>
      <c r="C171" s="2">
        <v>1</v>
      </c>
      <c r="D171" t="s">
        <v>22</v>
      </c>
      <c r="E171" s="27">
        <v>0.43413601772645477</v>
      </c>
      <c r="F171" s="26">
        <v>10</v>
      </c>
      <c r="G171" s="27"/>
      <c r="H171" s="27"/>
      <c r="I171" s="2"/>
      <c r="J171" s="2"/>
      <c r="K171" s="2"/>
      <c r="AL171" s="2">
        <v>2</v>
      </c>
      <c r="AM171" s="2">
        <v>30</v>
      </c>
      <c r="AN171">
        <v>60</v>
      </c>
      <c r="AO171">
        <f t="shared" si="28"/>
        <v>0.42923107776234692</v>
      </c>
      <c r="AP171">
        <f t="shared" si="29"/>
        <v>0.43279484601977214</v>
      </c>
      <c r="AQ171">
        <f t="shared" si="30"/>
        <v>0.43279484601977214</v>
      </c>
      <c r="AR171" s="2"/>
      <c r="AS171" s="2"/>
    </row>
    <row r="172" spans="1:45">
      <c r="A172" s="2">
        <v>2</v>
      </c>
      <c r="B172" s="2">
        <v>100</v>
      </c>
      <c r="C172" s="2">
        <v>2</v>
      </c>
      <c r="D172" t="s">
        <v>22</v>
      </c>
      <c r="E172" s="27">
        <v>0.45581601074033645</v>
      </c>
      <c r="F172" s="26">
        <v>10</v>
      </c>
      <c r="G172" s="27"/>
      <c r="H172" s="27"/>
      <c r="I172" s="2"/>
      <c r="J172" s="2"/>
      <c r="K172" s="2"/>
      <c r="AL172" s="2">
        <v>2</v>
      </c>
      <c r="AM172" s="2">
        <v>60</v>
      </c>
      <c r="AN172">
        <v>60</v>
      </c>
      <c r="AO172">
        <f t="shared" si="28"/>
        <v>0.39924643562720968</v>
      </c>
      <c r="AP172">
        <f t="shared" si="29"/>
        <v>0.40215106159613151</v>
      </c>
      <c r="AQ172">
        <f t="shared" si="30"/>
        <v>0.40215106159613151</v>
      </c>
      <c r="AR172" s="2"/>
      <c r="AS172" s="2"/>
    </row>
    <row r="173" spans="1:45">
      <c r="A173" s="2">
        <v>2</v>
      </c>
      <c r="B173" s="2">
        <v>100</v>
      </c>
      <c r="C173" s="2">
        <v>3</v>
      </c>
      <c r="D173" t="s">
        <v>22</v>
      </c>
      <c r="E173" s="27">
        <v>0.4225206491645262</v>
      </c>
      <c r="F173" s="26">
        <v>10</v>
      </c>
      <c r="G173" s="27"/>
      <c r="H173" s="27"/>
      <c r="I173" s="2"/>
      <c r="J173" s="2"/>
      <c r="K173" s="2"/>
      <c r="AL173" s="2">
        <v>2</v>
      </c>
      <c r="AM173" s="2">
        <v>100</v>
      </c>
      <c r="AN173">
        <v>60</v>
      </c>
      <c r="AO173">
        <f t="shared" si="28"/>
        <v>0.39531212392079085</v>
      </c>
      <c r="AP173">
        <f t="shared" si="29"/>
        <v>0.40000750642037775</v>
      </c>
      <c r="AQ173">
        <f t="shared" si="30"/>
        <v>0.40000750642037775</v>
      </c>
      <c r="AR173" s="2"/>
      <c r="AS173" s="2"/>
    </row>
    <row r="174" spans="1:45">
      <c r="A174" s="2">
        <v>3</v>
      </c>
      <c r="B174" s="2">
        <v>5</v>
      </c>
      <c r="C174" s="2">
        <v>1</v>
      </c>
      <c r="D174" t="s">
        <v>23</v>
      </c>
      <c r="E174" s="27">
        <v>0.34668755193515988</v>
      </c>
      <c r="F174" s="26">
        <v>10</v>
      </c>
      <c r="G174" s="27"/>
      <c r="H174" s="27"/>
      <c r="I174" s="2"/>
      <c r="J174" s="2"/>
      <c r="K174" s="2"/>
      <c r="AL174" s="2">
        <v>2</v>
      </c>
      <c r="AM174" s="2">
        <v>5</v>
      </c>
      <c r="AN174">
        <v>100</v>
      </c>
      <c r="AO174">
        <f t="shared" si="28"/>
        <v>0.3340545949961039</v>
      </c>
      <c r="AP174">
        <f t="shared" si="29"/>
        <v>0.33172458936926358</v>
      </c>
      <c r="AQ174">
        <f t="shared" si="30"/>
        <v>0.33172458936926358</v>
      </c>
      <c r="AR174" s="2"/>
      <c r="AS174" s="2"/>
    </row>
    <row r="175" spans="1:45">
      <c r="A175" s="2">
        <v>3</v>
      </c>
      <c r="B175" s="2">
        <v>5</v>
      </c>
      <c r="C175" s="2">
        <v>2</v>
      </c>
      <c r="D175" t="s">
        <v>23</v>
      </c>
      <c r="E175" s="27">
        <v>0.34232938455777107</v>
      </c>
      <c r="F175" s="26">
        <v>10</v>
      </c>
      <c r="G175" s="27"/>
      <c r="H175" s="27"/>
      <c r="I175" s="2"/>
      <c r="J175" s="2"/>
      <c r="K175" s="2"/>
      <c r="AL175" s="2">
        <v>2</v>
      </c>
      <c r="AM175" s="2">
        <v>15</v>
      </c>
      <c r="AN175">
        <v>100</v>
      </c>
      <c r="AO175">
        <f t="shared" si="28"/>
        <v>0.31432202891673</v>
      </c>
      <c r="AP175">
        <f t="shared" si="29"/>
        <v>0.31297004038044041</v>
      </c>
      <c r="AQ175">
        <f t="shared" si="30"/>
        <v>0.31297004038044041</v>
      </c>
      <c r="AR175" s="2"/>
      <c r="AS175" s="2"/>
    </row>
    <row r="176" spans="1:45">
      <c r="A176" s="2">
        <v>3</v>
      </c>
      <c r="B176" s="2">
        <v>5</v>
      </c>
      <c r="C176" s="2">
        <v>3</v>
      </c>
      <c r="D176" t="s">
        <v>23</v>
      </c>
      <c r="E176" s="27">
        <v>0.33162160123184575</v>
      </c>
      <c r="F176" s="26">
        <v>10</v>
      </c>
      <c r="G176" s="27"/>
      <c r="H176" s="27"/>
      <c r="I176" s="2"/>
      <c r="J176" s="2"/>
      <c r="K176" s="2"/>
      <c r="AL176" s="2">
        <v>2</v>
      </c>
      <c r="AM176" s="2">
        <v>30</v>
      </c>
      <c r="AN176">
        <v>100</v>
      </c>
      <c r="AO176">
        <f t="shared" si="28"/>
        <v>0.4278497566329425</v>
      </c>
      <c r="AP176">
        <f t="shared" si="29"/>
        <v>0.42760886997125103</v>
      </c>
      <c r="AQ176">
        <f t="shared" si="30"/>
        <v>0.42760886997125103</v>
      </c>
      <c r="AR176" s="2"/>
      <c r="AS176" s="2"/>
    </row>
    <row r="177" spans="1:45">
      <c r="A177" s="2">
        <v>3</v>
      </c>
      <c r="B177" s="2">
        <v>15</v>
      </c>
      <c r="C177" s="2">
        <v>1</v>
      </c>
      <c r="D177" t="s">
        <v>23</v>
      </c>
      <c r="E177" s="27">
        <v>0.33941071717388954</v>
      </c>
      <c r="F177" s="26">
        <v>10</v>
      </c>
      <c r="G177" s="27"/>
      <c r="H177" s="27"/>
      <c r="I177" s="2"/>
      <c r="J177" s="2"/>
      <c r="K177" s="2"/>
      <c r="AL177" s="2">
        <v>2</v>
      </c>
      <c r="AM177" s="2">
        <v>60</v>
      </c>
      <c r="AN177">
        <v>100</v>
      </c>
      <c r="AO177">
        <f t="shared" si="28"/>
        <v>0.39678964902039443</v>
      </c>
      <c r="AP177">
        <f t="shared" si="29"/>
        <v>0.40061341236096987</v>
      </c>
      <c r="AQ177">
        <f t="shared" si="30"/>
        <v>0.40061341236096987</v>
      </c>
      <c r="AR177" s="2"/>
      <c r="AS177" s="2"/>
    </row>
    <row r="178" spans="1:45">
      <c r="A178" s="2">
        <v>3</v>
      </c>
      <c r="B178" s="2">
        <v>15</v>
      </c>
      <c r="C178" s="2">
        <v>2</v>
      </c>
      <c r="D178" t="s">
        <v>23</v>
      </c>
      <c r="E178" s="27">
        <v>0.35406449245109772</v>
      </c>
      <c r="F178" s="26">
        <v>10</v>
      </c>
      <c r="G178" s="27"/>
      <c r="H178" s="27"/>
      <c r="I178" s="2"/>
      <c r="J178" s="2"/>
      <c r="K178" s="2"/>
      <c r="AL178" s="2">
        <v>2</v>
      </c>
      <c r="AM178" s="2">
        <v>100</v>
      </c>
      <c r="AN178">
        <v>100</v>
      </c>
      <c r="AO178">
        <f t="shared" si="28"/>
        <v>0.39399434811102374</v>
      </c>
      <c r="AP178">
        <f t="shared" si="29"/>
        <v>0.38750374312987146</v>
      </c>
      <c r="AQ178">
        <f t="shared" si="30"/>
        <v>0.38750374312987146</v>
      </c>
      <c r="AR178" s="2"/>
      <c r="AS178" s="2"/>
    </row>
    <row r="179" spans="1:45">
      <c r="A179" s="2">
        <v>3</v>
      </c>
      <c r="B179" s="2">
        <v>15</v>
      </c>
      <c r="C179" s="2">
        <v>3</v>
      </c>
      <c r="D179" t="s">
        <v>23</v>
      </c>
      <c r="E179" s="27">
        <v>0.34288524840014056</v>
      </c>
      <c r="F179" s="26">
        <v>10</v>
      </c>
      <c r="G179" s="27"/>
      <c r="H179" s="27"/>
      <c r="I179" s="2"/>
      <c r="J179" s="2"/>
      <c r="K179" s="2"/>
      <c r="AL179" s="2">
        <v>2</v>
      </c>
      <c r="AM179" s="2">
        <v>5</v>
      </c>
      <c r="AN179">
        <v>330</v>
      </c>
      <c r="AO179">
        <f t="shared" si="28"/>
        <v>0.30622550954969358</v>
      </c>
      <c r="AP179">
        <f t="shared" si="29"/>
        <v>0.30882735309557147</v>
      </c>
      <c r="AQ179">
        <f t="shared" si="30"/>
        <v>0.30882735309557147</v>
      </c>
      <c r="AR179" s="2"/>
      <c r="AS179" s="2"/>
    </row>
    <row r="180" spans="1:45">
      <c r="A180" s="2">
        <v>3</v>
      </c>
      <c r="B180" s="2">
        <v>30</v>
      </c>
      <c r="C180" s="2">
        <v>1</v>
      </c>
      <c r="D180" t="s">
        <v>23</v>
      </c>
      <c r="E180" s="27">
        <v>0.36507088369951723</v>
      </c>
      <c r="F180" s="26">
        <v>10</v>
      </c>
      <c r="G180" s="27"/>
      <c r="H180" s="27"/>
      <c r="I180" s="2"/>
      <c r="J180" s="2"/>
      <c r="K180" s="2"/>
      <c r="AL180" s="2">
        <v>2</v>
      </c>
      <c r="AM180" s="2">
        <v>15</v>
      </c>
      <c r="AN180">
        <v>330</v>
      </c>
      <c r="AO180">
        <f t="shared" si="28"/>
        <v>0.29870979803891234</v>
      </c>
      <c r="AP180">
        <f t="shared" si="29"/>
        <v>0.29717817303181143</v>
      </c>
      <c r="AQ180">
        <f t="shared" si="30"/>
        <v>0.29717817303181143</v>
      </c>
      <c r="AR180" s="2"/>
      <c r="AS180" s="2"/>
    </row>
    <row r="181" spans="1:45">
      <c r="A181" s="2">
        <v>3</v>
      </c>
      <c r="B181" s="2">
        <v>30</v>
      </c>
      <c r="C181" s="2">
        <v>2</v>
      </c>
      <c r="D181" t="s">
        <v>23</v>
      </c>
      <c r="E181" s="27">
        <v>0.35793998585039599</v>
      </c>
      <c r="F181" s="26">
        <v>10</v>
      </c>
      <c r="G181" s="27"/>
      <c r="H181" s="27"/>
      <c r="I181" s="2"/>
      <c r="J181" s="2"/>
      <c r="K181" s="2"/>
      <c r="AL181" s="2">
        <v>2</v>
      </c>
      <c r="AM181" s="2">
        <v>30</v>
      </c>
      <c r="AN181">
        <v>330</v>
      </c>
      <c r="AO181">
        <f t="shared" si="28"/>
        <v>0.41358534277549991</v>
      </c>
      <c r="AP181">
        <f t="shared" si="29"/>
        <v>0.41245590224560064</v>
      </c>
      <c r="AQ181">
        <f t="shared" si="30"/>
        <v>0.41245590224560064</v>
      </c>
      <c r="AR181" s="2"/>
      <c r="AS181" s="2"/>
    </row>
    <row r="182" spans="1:45">
      <c r="A182" s="2">
        <v>3</v>
      </c>
      <c r="B182" s="2">
        <v>30</v>
      </c>
      <c r="C182" s="2">
        <v>3</v>
      </c>
      <c r="D182" t="s">
        <v>23</v>
      </c>
      <c r="E182" s="27">
        <v>0.35809685849088213</v>
      </c>
      <c r="F182" s="26">
        <v>10</v>
      </c>
      <c r="G182" s="27"/>
      <c r="H182" s="27"/>
      <c r="I182" s="2"/>
      <c r="J182" s="2"/>
      <c r="K182" s="2"/>
      <c r="AL182" s="2">
        <v>2</v>
      </c>
      <c r="AM182" s="2">
        <v>60</v>
      </c>
      <c r="AN182">
        <v>330</v>
      </c>
      <c r="AO182">
        <f t="shared" si="28"/>
        <v>0.39611961630944481</v>
      </c>
      <c r="AP182">
        <f t="shared" si="29"/>
        <v>0.3944507634210635</v>
      </c>
      <c r="AQ182">
        <f t="shared" si="30"/>
        <v>0.3944507634210635</v>
      </c>
      <c r="AR182" s="2"/>
      <c r="AS182" s="2"/>
    </row>
    <row r="183" spans="1:45">
      <c r="A183" s="2">
        <v>3</v>
      </c>
      <c r="B183" s="2">
        <v>60</v>
      </c>
      <c r="C183" s="2">
        <v>1</v>
      </c>
      <c r="D183" t="s">
        <v>23</v>
      </c>
      <c r="E183" s="27">
        <v>0.46417698284720588</v>
      </c>
      <c r="F183" s="26">
        <v>10</v>
      </c>
      <c r="G183" s="27"/>
      <c r="H183" s="27"/>
      <c r="I183" s="2"/>
      <c r="J183" s="2"/>
      <c r="K183" s="2"/>
      <c r="AL183" s="2">
        <v>2</v>
      </c>
      <c r="AM183" s="2">
        <v>100</v>
      </c>
      <c r="AN183">
        <v>330</v>
      </c>
      <c r="AO183">
        <f t="shared" si="28"/>
        <v>0.3571823256515379</v>
      </c>
      <c r="AP183">
        <f t="shared" si="29"/>
        <v>0.36023512466229435</v>
      </c>
      <c r="AQ183">
        <f t="shared" si="30"/>
        <v>0.36023512466229435</v>
      </c>
      <c r="AR183" s="2"/>
      <c r="AS183" s="2"/>
    </row>
    <row r="184" spans="1:45">
      <c r="A184" s="2">
        <v>3</v>
      </c>
      <c r="B184" s="2">
        <v>60</v>
      </c>
      <c r="C184" s="2">
        <v>2</v>
      </c>
      <c r="D184" t="s">
        <v>23</v>
      </c>
      <c r="E184" s="27">
        <v>0.48204535663354836</v>
      </c>
      <c r="F184" s="26">
        <v>10</v>
      </c>
      <c r="G184" s="27"/>
      <c r="H184" s="27"/>
      <c r="I184" s="2"/>
      <c r="J184" s="2"/>
      <c r="K184" s="2"/>
      <c r="AL184" s="2">
        <v>2</v>
      </c>
      <c r="AM184" s="2">
        <v>5</v>
      </c>
      <c r="AN184">
        <v>1000</v>
      </c>
      <c r="AO184">
        <f t="shared" ref="AO184:AO247" si="38">AVERAGEIFS($E$151:$E$534,$F$151:$F$534,$AN184,$A$151:$A$534,$AL184,$B$151:$B$534,$AM184)</f>
        <v>0.29038385770920772</v>
      </c>
      <c r="AP184">
        <f t="shared" ref="AP184:AP247" si="39">VLOOKUP(CONCATENATE(AL184,"-",AM184),$AW$119:$BA$137,2,0)+(VLOOKUP(CONCATENATE(AL184,"-",AM184),$AW$119:$BA$137,3,0)-VLOOKUP(CONCATENATE(AL184,"-",AM184),$AW$119:$BA$137,2,0))/((1+ABS(VLOOKUP(CONCATENATE(AL184,"-",AM184),$AW$119:$BA$137,4,0)*$AN184)^VLOOKUP(CONCATENATE(AL184,"-",AM184),$AW$119:$BA$137,5,0))^(1-1/VLOOKUP(CONCATENATE(AL184,"-",AM184),$AW$119:$BA$137,5,0)))</f>
        <v>0.28702210907675285</v>
      </c>
      <c r="AQ184">
        <f t="shared" ref="AQ184:AQ247" si="40">AP184</f>
        <v>0.28702210907675285</v>
      </c>
      <c r="AR184" s="2"/>
      <c r="AS184" s="2"/>
    </row>
    <row r="185" spans="1:45">
      <c r="A185" s="2">
        <v>3</v>
      </c>
      <c r="B185" s="2">
        <v>60</v>
      </c>
      <c r="C185" s="2">
        <v>3</v>
      </c>
      <c r="D185" t="s">
        <v>23</v>
      </c>
      <c r="E185" s="27">
        <v>0.47658518375081105</v>
      </c>
      <c r="F185" s="26">
        <v>10</v>
      </c>
      <c r="G185" s="27"/>
      <c r="H185" s="27"/>
      <c r="I185" s="2"/>
      <c r="J185" s="2"/>
      <c r="K185" s="2"/>
      <c r="AL185" s="2">
        <v>2</v>
      </c>
      <c r="AM185" s="2">
        <v>15</v>
      </c>
      <c r="AN185">
        <v>1000</v>
      </c>
      <c r="AO185">
        <f t="shared" si="38"/>
        <v>0.28219018544192492</v>
      </c>
      <c r="AP185">
        <f t="shared" si="39"/>
        <v>0.28150433627576088</v>
      </c>
      <c r="AQ185">
        <f t="shared" si="40"/>
        <v>0.28150433627576088</v>
      </c>
      <c r="AR185" s="2"/>
      <c r="AS185" s="2"/>
    </row>
    <row r="186" spans="1:45">
      <c r="A186" s="2">
        <v>3</v>
      </c>
      <c r="B186" s="2">
        <v>100</v>
      </c>
      <c r="C186" s="2">
        <v>1</v>
      </c>
      <c r="D186" t="s">
        <v>23</v>
      </c>
      <c r="E186" s="27">
        <v>0.48315038670263577</v>
      </c>
      <c r="F186" s="26">
        <v>10</v>
      </c>
      <c r="G186" s="27"/>
      <c r="H186" s="27"/>
      <c r="I186" s="2"/>
      <c r="J186" s="2"/>
      <c r="K186" s="2"/>
      <c r="AL186" s="2">
        <v>2</v>
      </c>
      <c r="AM186" s="2">
        <v>30</v>
      </c>
      <c r="AN186">
        <v>1000</v>
      </c>
      <c r="AO186">
        <f t="shared" si="38"/>
        <v>0.40039802388387474</v>
      </c>
      <c r="AP186">
        <f t="shared" si="39"/>
        <v>0.39660206074365534</v>
      </c>
      <c r="AQ186">
        <f t="shared" si="40"/>
        <v>0.39660206074365534</v>
      </c>
      <c r="AR186" s="2"/>
      <c r="AS186" s="2"/>
    </row>
    <row r="187" spans="1:45">
      <c r="A187" s="2">
        <v>3</v>
      </c>
      <c r="B187" s="2">
        <v>100</v>
      </c>
      <c r="C187" s="2">
        <v>2</v>
      </c>
      <c r="D187" t="s">
        <v>23</v>
      </c>
      <c r="E187" s="27">
        <v>0.48896480393446501</v>
      </c>
      <c r="F187" s="26">
        <v>10</v>
      </c>
      <c r="G187" s="27"/>
      <c r="H187" s="27"/>
      <c r="I187" s="2"/>
      <c r="J187" s="2"/>
      <c r="K187" s="2"/>
      <c r="AL187" s="2">
        <v>2</v>
      </c>
      <c r="AM187" s="2">
        <v>60</v>
      </c>
      <c r="AN187">
        <v>1000</v>
      </c>
      <c r="AO187">
        <f t="shared" si="38"/>
        <v>0.38806061175830137</v>
      </c>
      <c r="AP187">
        <f t="shared" si="39"/>
        <v>0.38569310112019833</v>
      </c>
      <c r="AQ187">
        <f t="shared" si="40"/>
        <v>0.38569310112019833</v>
      </c>
      <c r="AR187" s="2"/>
      <c r="AS187" s="2"/>
    </row>
    <row r="188" spans="1:45">
      <c r="A188" s="2">
        <v>3</v>
      </c>
      <c r="B188" s="2">
        <v>100</v>
      </c>
      <c r="C188" s="2">
        <v>3</v>
      </c>
      <c r="D188" t="s">
        <v>23</v>
      </c>
      <c r="E188" s="27">
        <v>0.48700120928388024</v>
      </c>
      <c r="F188" s="26">
        <v>10</v>
      </c>
      <c r="G188" s="27"/>
      <c r="H188" s="27"/>
      <c r="I188" s="2"/>
      <c r="J188" s="2"/>
      <c r="K188" s="2"/>
      <c r="AL188" s="2">
        <v>2</v>
      </c>
      <c r="AM188" s="2">
        <v>100</v>
      </c>
      <c r="AN188">
        <v>1000</v>
      </c>
      <c r="AO188">
        <f t="shared" si="38"/>
        <v>0.3415192185599798</v>
      </c>
      <c r="AP188">
        <f t="shared" si="39"/>
        <v>0.33887638188556302</v>
      </c>
      <c r="AQ188">
        <f t="shared" si="40"/>
        <v>0.33887638188556302</v>
      </c>
      <c r="AR188" s="2"/>
      <c r="AS188" s="2"/>
    </row>
    <row r="189" spans="1:45">
      <c r="A189" s="2">
        <v>4</v>
      </c>
      <c r="B189" s="2">
        <v>5</v>
      </c>
      <c r="C189" s="2">
        <v>1</v>
      </c>
      <c r="D189" t="s">
        <v>62</v>
      </c>
      <c r="E189" s="27">
        <v>0.3807590211129423</v>
      </c>
      <c r="F189" s="26">
        <v>10</v>
      </c>
      <c r="G189" s="27"/>
      <c r="H189" s="27"/>
      <c r="I189" s="2"/>
      <c r="J189" s="2"/>
      <c r="K189" s="2"/>
      <c r="AL189" s="2">
        <v>2</v>
      </c>
      <c r="AM189" s="2">
        <v>5</v>
      </c>
      <c r="AN189">
        <v>3000</v>
      </c>
      <c r="AO189">
        <f t="shared" si="38"/>
        <v>0.27128383180589366</v>
      </c>
      <c r="AP189">
        <f t="shared" si="39"/>
        <v>0.26634735589733705</v>
      </c>
      <c r="AQ189">
        <f t="shared" si="40"/>
        <v>0.26634735589733705</v>
      </c>
      <c r="AR189" s="2"/>
      <c r="AS189" s="2"/>
    </row>
    <row r="190" spans="1:45">
      <c r="A190" s="2">
        <v>4</v>
      </c>
      <c r="B190" s="2">
        <v>5</v>
      </c>
      <c r="C190" s="2">
        <v>2</v>
      </c>
      <c r="D190" t="s">
        <v>62</v>
      </c>
      <c r="E190" s="27">
        <v>0.37329582280612783</v>
      </c>
      <c r="F190" s="26">
        <v>10</v>
      </c>
      <c r="G190" s="27"/>
      <c r="H190" s="27"/>
      <c r="I190" s="2"/>
      <c r="J190" s="2"/>
      <c r="K190" s="2"/>
      <c r="AL190" s="2">
        <v>2</v>
      </c>
      <c r="AM190" s="2">
        <v>15</v>
      </c>
      <c r="AN190">
        <v>3000</v>
      </c>
      <c r="AO190">
        <f t="shared" si="38"/>
        <v>0.26512275085659304</v>
      </c>
      <c r="AP190">
        <f t="shared" si="39"/>
        <v>0.26623418230376622</v>
      </c>
      <c r="AQ190">
        <f t="shared" si="40"/>
        <v>0.26623418230376622</v>
      </c>
      <c r="AR190" s="2"/>
      <c r="AS190" s="2"/>
    </row>
    <row r="191" spans="1:45">
      <c r="A191" s="2">
        <v>4</v>
      </c>
      <c r="B191" s="2">
        <v>5</v>
      </c>
      <c r="C191" s="2">
        <v>3</v>
      </c>
      <c r="D191" t="s">
        <v>62</v>
      </c>
      <c r="E191" s="27">
        <v>0.3557906967069599</v>
      </c>
      <c r="F191" s="26">
        <v>10</v>
      </c>
      <c r="G191" s="27"/>
      <c r="H191" s="27"/>
      <c r="I191" s="2"/>
      <c r="J191" s="2"/>
      <c r="K191" s="2"/>
      <c r="AL191" s="2">
        <v>2</v>
      </c>
      <c r="AM191" s="2">
        <v>30</v>
      </c>
      <c r="AN191">
        <v>3000</v>
      </c>
      <c r="AO191">
        <f t="shared" si="38"/>
        <v>0.37922585673528597</v>
      </c>
      <c r="AP191">
        <f t="shared" si="39"/>
        <v>0.38069964072516338</v>
      </c>
      <c r="AQ191">
        <f t="shared" si="40"/>
        <v>0.38069964072516338</v>
      </c>
      <c r="AR191" s="2"/>
      <c r="AS191" s="2"/>
    </row>
    <row r="192" spans="1:45">
      <c r="A192" s="2">
        <v>4</v>
      </c>
      <c r="B192" s="2">
        <v>15</v>
      </c>
      <c r="C192" s="2">
        <v>2</v>
      </c>
      <c r="D192" t="s">
        <v>62</v>
      </c>
      <c r="E192" s="27">
        <v>0.3697312928313925</v>
      </c>
      <c r="F192" s="26">
        <v>10</v>
      </c>
      <c r="G192" s="27"/>
      <c r="H192" s="27"/>
      <c r="I192" s="2"/>
      <c r="J192" s="2"/>
      <c r="K192" s="2"/>
      <c r="AL192" s="2">
        <v>2</v>
      </c>
      <c r="AM192" s="2">
        <v>60</v>
      </c>
      <c r="AN192">
        <v>3000</v>
      </c>
      <c r="AO192">
        <f t="shared" si="38"/>
        <v>0.37436216522333199</v>
      </c>
      <c r="AP192">
        <f t="shared" si="39"/>
        <v>0.37544789489502733</v>
      </c>
      <c r="AQ192">
        <f t="shared" si="40"/>
        <v>0.37544789489502733</v>
      </c>
      <c r="AR192" s="2"/>
      <c r="AS192" s="2"/>
    </row>
    <row r="193" spans="1:45">
      <c r="A193" s="2">
        <v>4</v>
      </c>
      <c r="B193" s="2">
        <v>15</v>
      </c>
      <c r="C193" s="2">
        <v>3</v>
      </c>
      <c r="D193" t="s">
        <v>62</v>
      </c>
      <c r="E193" s="27">
        <v>0.38818422789009571</v>
      </c>
      <c r="F193" s="26">
        <v>10</v>
      </c>
      <c r="G193" s="27"/>
      <c r="H193" s="27"/>
      <c r="I193" s="2"/>
      <c r="J193" s="2"/>
      <c r="K193" s="2"/>
      <c r="AL193" s="2">
        <v>2</v>
      </c>
      <c r="AM193" s="2">
        <v>100</v>
      </c>
      <c r="AN193">
        <v>3000</v>
      </c>
      <c r="AO193">
        <f t="shared" si="38"/>
        <v>0.31884538596493356</v>
      </c>
      <c r="AP193">
        <f t="shared" si="39"/>
        <v>0.32146531397686839</v>
      </c>
      <c r="AQ193">
        <f t="shared" si="40"/>
        <v>0.32146531397686839</v>
      </c>
      <c r="AR193" s="2"/>
      <c r="AS193" s="2"/>
    </row>
    <row r="194" spans="1:45">
      <c r="A194" s="2">
        <v>4</v>
      </c>
      <c r="B194" s="2">
        <v>30</v>
      </c>
      <c r="C194" s="2">
        <v>2</v>
      </c>
      <c r="D194" t="s">
        <v>62</v>
      </c>
      <c r="E194" s="27">
        <v>0.38109198197652805</v>
      </c>
      <c r="F194" s="26">
        <v>10</v>
      </c>
      <c r="G194" s="27"/>
      <c r="H194" s="27"/>
      <c r="I194" s="2"/>
      <c r="J194" s="2"/>
      <c r="K194" s="2"/>
      <c r="AL194" s="2">
        <v>2</v>
      </c>
      <c r="AM194" s="2">
        <v>5</v>
      </c>
      <c r="AN194">
        <v>15000</v>
      </c>
      <c r="AO194">
        <f t="shared" si="38"/>
        <v>0.23370709601597997</v>
      </c>
      <c r="AP194">
        <f t="shared" si="39"/>
        <v>0.23845120261183547</v>
      </c>
      <c r="AQ194">
        <f t="shared" si="40"/>
        <v>0.23845120261183547</v>
      </c>
      <c r="AR194" s="2"/>
      <c r="AS194" s="2"/>
    </row>
    <row r="195" spans="1:45">
      <c r="A195" s="2">
        <v>4</v>
      </c>
      <c r="B195" s="2">
        <v>30</v>
      </c>
      <c r="C195" s="2">
        <v>3</v>
      </c>
      <c r="D195" t="s">
        <v>62</v>
      </c>
      <c r="E195" s="27">
        <v>0.41406312217826352</v>
      </c>
      <c r="F195" s="26">
        <v>10</v>
      </c>
      <c r="G195" s="27"/>
      <c r="H195" s="27"/>
      <c r="I195" s="2"/>
      <c r="J195" s="2"/>
      <c r="K195" s="2"/>
      <c r="AL195" s="2">
        <v>2</v>
      </c>
      <c r="AM195" s="2">
        <v>15</v>
      </c>
      <c r="AN195">
        <v>15000</v>
      </c>
      <c r="AO195">
        <f t="shared" si="38"/>
        <v>0.24504272531724677</v>
      </c>
      <c r="AP195">
        <f t="shared" si="39"/>
        <v>0.24507885317658332</v>
      </c>
      <c r="AQ195">
        <f t="shared" si="40"/>
        <v>0.24507885317658332</v>
      </c>
      <c r="AR195" s="2"/>
      <c r="AS195" s="2"/>
    </row>
    <row r="196" spans="1:45">
      <c r="A196" s="2">
        <v>4</v>
      </c>
      <c r="B196" s="2">
        <v>60</v>
      </c>
      <c r="C196" s="2">
        <v>1</v>
      </c>
      <c r="D196" t="s">
        <v>62</v>
      </c>
      <c r="E196" s="27">
        <v>0.4239372178279755</v>
      </c>
      <c r="F196" s="26">
        <v>10</v>
      </c>
      <c r="G196" s="27"/>
      <c r="H196" s="27"/>
      <c r="I196" s="2"/>
      <c r="J196" s="2"/>
      <c r="K196" s="2"/>
      <c r="AL196" s="2">
        <v>2</v>
      </c>
      <c r="AM196" s="2">
        <v>30</v>
      </c>
      <c r="AN196">
        <v>15000</v>
      </c>
      <c r="AO196">
        <f t="shared" si="38"/>
        <v>0.35718458023624561</v>
      </c>
      <c r="AP196">
        <f t="shared" si="39"/>
        <v>0.35813999757544696</v>
      </c>
      <c r="AQ196">
        <f t="shared" si="40"/>
        <v>0.35813999757544696</v>
      </c>
      <c r="AR196" s="2"/>
      <c r="AS196" s="2"/>
    </row>
    <row r="197" spans="1:45">
      <c r="A197" s="2">
        <v>4</v>
      </c>
      <c r="B197" s="2">
        <v>60</v>
      </c>
      <c r="C197" s="2">
        <v>2</v>
      </c>
      <c r="D197" t="s">
        <v>62</v>
      </c>
      <c r="E197" s="27">
        <v>0.47223032307179585</v>
      </c>
      <c r="F197" s="26">
        <v>10</v>
      </c>
      <c r="G197" s="27"/>
      <c r="H197" s="27"/>
      <c r="I197" s="2"/>
      <c r="J197" s="2"/>
      <c r="K197" s="2"/>
      <c r="AL197" s="2">
        <v>2</v>
      </c>
      <c r="AM197" s="2">
        <v>60</v>
      </c>
      <c r="AN197">
        <v>15000</v>
      </c>
      <c r="AO197">
        <f t="shared" si="38"/>
        <v>0.359584221542944</v>
      </c>
      <c r="AP197">
        <f t="shared" si="39"/>
        <v>0.35977588878598732</v>
      </c>
      <c r="AQ197">
        <f t="shared" si="40"/>
        <v>0.35977588878598732</v>
      </c>
      <c r="AR197" s="2"/>
      <c r="AS197" s="2"/>
    </row>
    <row r="198" spans="1:45">
      <c r="A198" s="2">
        <v>4</v>
      </c>
      <c r="B198" s="2">
        <v>60</v>
      </c>
      <c r="C198" s="2">
        <v>3</v>
      </c>
      <c r="D198" t="s">
        <v>62</v>
      </c>
      <c r="E198" s="27">
        <v>0.43523036421773914</v>
      </c>
      <c r="F198" s="26">
        <v>10</v>
      </c>
      <c r="G198" s="27"/>
      <c r="H198" s="27"/>
      <c r="I198" s="2"/>
      <c r="J198" s="2"/>
      <c r="K198" s="2"/>
      <c r="AL198" s="2">
        <v>2</v>
      </c>
      <c r="AM198" s="2">
        <v>100</v>
      </c>
      <c r="AN198">
        <v>15000</v>
      </c>
      <c r="AO198">
        <f t="shared" si="38"/>
        <v>0.30254644777361411</v>
      </c>
      <c r="AP198">
        <f t="shared" si="39"/>
        <v>0.30156853732690425</v>
      </c>
      <c r="AQ198">
        <f t="shared" si="40"/>
        <v>0.30156853732690425</v>
      </c>
      <c r="AR198" s="2"/>
      <c r="AS198" s="2"/>
    </row>
    <row r="199" spans="1:45">
      <c r="A199" s="2">
        <v>1</v>
      </c>
      <c r="B199" s="2">
        <v>5</v>
      </c>
      <c r="C199" s="2">
        <v>1</v>
      </c>
      <c r="D199" t="s">
        <v>21</v>
      </c>
      <c r="E199" s="27">
        <v>0.36246527990707206</v>
      </c>
      <c r="F199" s="27">
        <v>20</v>
      </c>
      <c r="G199" s="27"/>
      <c r="H199" s="27"/>
      <c r="I199" s="2"/>
      <c r="J199" s="2"/>
      <c r="K199" s="2"/>
      <c r="AL199" s="2">
        <v>3</v>
      </c>
      <c r="AM199" s="2">
        <v>5</v>
      </c>
      <c r="AN199">
        <v>10</v>
      </c>
      <c r="AO199">
        <f t="shared" si="38"/>
        <v>0.3402128459082589</v>
      </c>
      <c r="AP199">
        <f t="shared" si="39"/>
        <v>0.3383454075806881</v>
      </c>
      <c r="AQ199">
        <f t="shared" si="40"/>
        <v>0.3383454075806881</v>
      </c>
      <c r="AR199" s="2"/>
      <c r="AS199" s="2"/>
    </row>
    <row r="200" spans="1:45">
      <c r="A200" s="2">
        <v>1</v>
      </c>
      <c r="B200" s="2">
        <v>5</v>
      </c>
      <c r="C200" s="2">
        <v>2</v>
      </c>
      <c r="D200" t="s">
        <v>21</v>
      </c>
      <c r="E200" s="27">
        <v>0.35637885080932596</v>
      </c>
      <c r="F200" s="27">
        <v>20</v>
      </c>
      <c r="AL200" s="2">
        <v>3</v>
      </c>
      <c r="AM200" s="2">
        <v>15</v>
      </c>
      <c r="AN200">
        <v>10</v>
      </c>
      <c r="AO200">
        <f t="shared" si="38"/>
        <v>0.34545348600837594</v>
      </c>
      <c r="AP200">
        <f t="shared" si="39"/>
        <v>0.34275723273482017</v>
      </c>
      <c r="AQ200">
        <f t="shared" si="40"/>
        <v>0.34275723273482017</v>
      </c>
      <c r="AR200" s="2"/>
      <c r="AS200" s="2"/>
    </row>
    <row r="201" spans="1:45">
      <c r="A201" s="2">
        <v>1</v>
      </c>
      <c r="B201" s="2">
        <v>15</v>
      </c>
      <c r="C201" s="2">
        <v>1</v>
      </c>
      <c r="D201" t="s">
        <v>21</v>
      </c>
      <c r="E201" s="27">
        <v>0.34415271830756278</v>
      </c>
      <c r="F201" s="27">
        <v>20</v>
      </c>
      <c r="AL201" s="2">
        <v>3</v>
      </c>
      <c r="AM201" s="2">
        <v>30</v>
      </c>
      <c r="AN201">
        <v>10</v>
      </c>
      <c r="AO201">
        <f t="shared" si="38"/>
        <v>0.36036924268026516</v>
      </c>
      <c r="AP201">
        <f t="shared" si="39"/>
        <v>0.35705653935443593</v>
      </c>
      <c r="AQ201">
        <f t="shared" si="40"/>
        <v>0.35705653935443593</v>
      </c>
      <c r="AR201" s="2"/>
      <c r="AS201" s="2"/>
    </row>
    <row r="202" spans="1:45">
      <c r="A202" s="2">
        <v>1</v>
      </c>
      <c r="B202" s="2">
        <v>15</v>
      </c>
      <c r="C202" s="2">
        <v>3</v>
      </c>
      <c r="D202" t="s">
        <v>21</v>
      </c>
      <c r="E202" s="27">
        <v>0.36550621280759243</v>
      </c>
      <c r="F202" s="27">
        <v>20</v>
      </c>
      <c r="AL202" s="2">
        <v>3</v>
      </c>
      <c r="AM202" s="2">
        <v>60</v>
      </c>
      <c r="AN202">
        <v>10</v>
      </c>
      <c r="AO202">
        <f t="shared" si="38"/>
        <v>0.4742691744105218</v>
      </c>
      <c r="AP202">
        <f t="shared" si="39"/>
        <v>0.47118419553195529</v>
      </c>
      <c r="AQ202">
        <f t="shared" si="40"/>
        <v>0.47118419553195529</v>
      </c>
      <c r="AR202" s="2"/>
      <c r="AS202" s="2"/>
    </row>
    <row r="203" spans="1:45">
      <c r="A203" s="2">
        <v>1</v>
      </c>
      <c r="B203" s="2">
        <v>30</v>
      </c>
      <c r="C203" s="2">
        <v>1</v>
      </c>
      <c r="D203" t="s">
        <v>21</v>
      </c>
      <c r="E203" s="27">
        <v>0.36009685936419983</v>
      </c>
      <c r="F203" s="27">
        <v>20</v>
      </c>
      <c r="AL203" s="2">
        <v>3</v>
      </c>
      <c r="AM203" s="2">
        <v>100</v>
      </c>
      <c r="AN203">
        <v>10</v>
      </c>
      <c r="AO203">
        <f t="shared" si="38"/>
        <v>0.48637213330699369</v>
      </c>
      <c r="AP203">
        <f t="shared" si="39"/>
        <v>0.48479076158760831</v>
      </c>
      <c r="AQ203">
        <f t="shared" si="40"/>
        <v>0.48479076158760831</v>
      </c>
      <c r="AR203" s="2"/>
      <c r="AS203" s="2"/>
    </row>
    <row r="204" spans="1:45">
      <c r="A204" s="2">
        <v>1</v>
      </c>
      <c r="B204" s="2">
        <v>30</v>
      </c>
      <c r="C204" s="2">
        <v>2</v>
      </c>
      <c r="D204" t="s">
        <v>21</v>
      </c>
      <c r="E204" s="27">
        <v>0.38593469192710578</v>
      </c>
      <c r="F204" s="27">
        <v>20</v>
      </c>
      <c r="AL204" s="2">
        <v>3</v>
      </c>
      <c r="AM204" s="2">
        <v>5</v>
      </c>
      <c r="AN204">
        <v>20</v>
      </c>
      <c r="AO204">
        <f t="shared" si="38"/>
        <v>0.32340885834766597</v>
      </c>
      <c r="AP204">
        <f t="shared" si="39"/>
        <v>0.32459818803824353</v>
      </c>
      <c r="AQ204">
        <f t="shared" si="40"/>
        <v>0.32459818803824353</v>
      </c>
      <c r="AR204" s="2"/>
      <c r="AS204" s="2"/>
    </row>
    <row r="205" spans="1:45">
      <c r="A205" s="2">
        <v>1</v>
      </c>
      <c r="B205" s="2">
        <v>30</v>
      </c>
      <c r="C205" s="2">
        <v>3</v>
      </c>
      <c r="D205" t="s">
        <v>21</v>
      </c>
      <c r="E205" s="27">
        <v>0.34922865137769576</v>
      </c>
      <c r="F205" s="27">
        <v>20</v>
      </c>
      <c r="AL205" s="2">
        <v>3</v>
      </c>
      <c r="AM205" s="2">
        <v>15</v>
      </c>
      <c r="AN205">
        <v>20</v>
      </c>
      <c r="AO205">
        <f t="shared" si="38"/>
        <v>0.33142386098356746</v>
      </c>
      <c r="AP205">
        <f t="shared" si="39"/>
        <v>0.33549382141139011</v>
      </c>
      <c r="AQ205">
        <f t="shared" si="40"/>
        <v>0.33549382141139011</v>
      </c>
      <c r="AR205" s="2"/>
      <c r="AS205" s="2"/>
    </row>
    <row r="206" spans="1:45">
      <c r="A206" s="2">
        <v>1</v>
      </c>
      <c r="B206" s="2">
        <v>60</v>
      </c>
      <c r="C206" s="2">
        <v>2</v>
      </c>
      <c r="D206" t="s">
        <v>21</v>
      </c>
      <c r="E206" s="27">
        <v>0.40631072632920767</v>
      </c>
      <c r="F206" s="27">
        <v>20</v>
      </c>
      <c r="AL206" s="2">
        <v>3</v>
      </c>
      <c r="AM206" s="2">
        <v>30</v>
      </c>
      <c r="AN206">
        <v>20</v>
      </c>
      <c r="AO206">
        <f t="shared" si="38"/>
        <v>0.35028077918135847</v>
      </c>
      <c r="AP206">
        <f t="shared" si="39"/>
        <v>0.35222921183387029</v>
      </c>
      <c r="AQ206">
        <f t="shared" si="40"/>
        <v>0.35222921183387029</v>
      </c>
      <c r="AR206" s="2"/>
      <c r="AS206" s="2"/>
    </row>
    <row r="207" spans="1:45">
      <c r="A207" s="2">
        <v>1</v>
      </c>
      <c r="B207" s="2">
        <v>60</v>
      </c>
      <c r="C207" s="2">
        <v>3</v>
      </c>
      <c r="D207" t="s">
        <v>21</v>
      </c>
      <c r="E207" s="27">
        <v>0.3902498010501762</v>
      </c>
      <c r="F207" s="27">
        <v>20</v>
      </c>
      <c r="AL207" s="2">
        <v>3</v>
      </c>
      <c r="AM207" s="2">
        <v>60</v>
      </c>
      <c r="AN207">
        <v>20</v>
      </c>
      <c r="AO207">
        <f t="shared" si="38"/>
        <v>0.46076697769426361</v>
      </c>
      <c r="AP207">
        <f t="shared" si="39"/>
        <v>0.46348953488179589</v>
      </c>
      <c r="AQ207">
        <f t="shared" si="40"/>
        <v>0.46348953488179589</v>
      </c>
      <c r="AR207" s="2"/>
      <c r="AS207" s="2"/>
    </row>
    <row r="208" spans="1:45">
      <c r="A208" s="2">
        <v>1</v>
      </c>
      <c r="B208" s="2">
        <v>100</v>
      </c>
      <c r="C208" s="2">
        <v>1</v>
      </c>
      <c r="D208" t="s">
        <v>21</v>
      </c>
      <c r="E208" s="27">
        <v>0.44897190464789732</v>
      </c>
      <c r="F208" s="27">
        <v>20</v>
      </c>
      <c r="AL208" s="2">
        <v>3</v>
      </c>
      <c r="AM208" s="2">
        <v>100</v>
      </c>
      <c r="AN208">
        <v>20</v>
      </c>
      <c r="AO208">
        <f t="shared" si="38"/>
        <v>0.46843344967378281</v>
      </c>
      <c r="AP208">
        <f t="shared" si="39"/>
        <v>0.4700107310317978</v>
      </c>
      <c r="AQ208">
        <f t="shared" si="40"/>
        <v>0.4700107310317978</v>
      </c>
      <c r="AR208" s="2"/>
      <c r="AS208" s="2"/>
    </row>
    <row r="209" spans="1:45">
      <c r="A209" s="2">
        <v>1</v>
      </c>
      <c r="B209" s="2">
        <v>100</v>
      </c>
      <c r="C209" s="2">
        <v>2</v>
      </c>
      <c r="D209" t="s">
        <v>21</v>
      </c>
      <c r="E209" s="27">
        <v>0.45286875680942085</v>
      </c>
      <c r="F209" s="27">
        <v>20</v>
      </c>
      <c r="AL209" s="2">
        <v>3</v>
      </c>
      <c r="AM209" s="2">
        <v>5</v>
      </c>
      <c r="AN209">
        <v>60</v>
      </c>
      <c r="AO209">
        <f t="shared" si="38"/>
        <v>0.29740347345758417</v>
      </c>
      <c r="AP209">
        <f t="shared" si="39"/>
        <v>0.30244261924604993</v>
      </c>
      <c r="AQ209">
        <f t="shared" si="40"/>
        <v>0.30244261924604993</v>
      </c>
      <c r="AR209" s="2"/>
      <c r="AS209" s="2"/>
    </row>
    <row r="210" spans="1:45">
      <c r="A210" s="2">
        <v>2</v>
      </c>
      <c r="B210" s="2">
        <v>5</v>
      </c>
      <c r="C210" s="2">
        <v>1</v>
      </c>
      <c r="D210" t="s">
        <v>22</v>
      </c>
      <c r="E210" s="27">
        <v>0.35448130032296932</v>
      </c>
      <c r="F210" s="27">
        <v>20</v>
      </c>
      <c r="AL210" s="2">
        <v>3</v>
      </c>
      <c r="AM210" s="2">
        <v>15</v>
      </c>
      <c r="AN210">
        <v>60</v>
      </c>
      <c r="AO210">
        <f t="shared" si="38"/>
        <v>0.317903333911777</v>
      </c>
      <c r="AP210">
        <f t="shared" si="39"/>
        <v>0.32097181025312865</v>
      </c>
      <c r="AQ210">
        <f t="shared" si="40"/>
        <v>0.32097181025312865</v>
      </c>
      <c r="AR210" s="2"/>
      <c r="AS210" s="2"/>
    </row>
    <row r="211" spans="1:45">
      <c r="A211" s="2">
        <v>2</v>
      </c>
      <c r="B211" s="2">
        <v>5</v>
      </c>
      <c r="C211" s="2">
        <v>2</v>
      </c>
      <c r="D211" t="s">
        <v>22</v>
      </c>
      <c r="E211" s="27">
        <v>0.35557266877634014</v>
      </c>
      <c r="F211" s="27">
        <v>20</v>
      </c>
      <c r="AL211" s="2">
        <v>3</v>
      </c>
      <c r="AM211" s="2">
        <v>30</v>
      </c>
      <c r="AN211">
        <v>60</v>
      </c>
      <c r="AO211">
        <f t="shared" si="38"/>
        <v>0.33382895154580505</v>
      </c>
      <c r="AP211">
        <f t="shared" si="39"/>
        <v>0.33884888595505414</v>
      </c>
      <c r="AQ211">
        <f t="shared" si="40"/>
        <v>0.33884888595505414</v>
      </c>
      <c r="AR211" s="2"/>
      <c r="AS211" s="2"/>
    </row>
    <row r="212" spans="1:45">
      <c r="A212" s="2">
        <v>2</v>
      </c>
      <c r="B212" s="2">
        <v>15</v>
      </c>
      <c r="C212" s="2">
        <v>1</v>
      </c>
      <c r="D212" t="s">
        <v>22</v>
      </c>
      <c r="E212" s="27">
        <v>0.32006333903410206</v>
      </c>
      <c r="F212" s="27">
        <v>20</v>
      </c>
      <c r="AL212" s="2">
        <v>3</v>
      </c>
      <c r="AM212" s="2">
        <v>60</v>
      </c>
      <c r="AN212">
        <v>60</v>
      </c>
      <c r="AO212">
        <f t="shared" si="38"/>
        <v>0.44075205970212522</v>
      </c>
      <c r="AP212">
        <f t="shared" si="39"/>
        <v>0.44463600299563677</v>
      </c>
      <c r="AQ212">
        <f t="shared" si="40"/>
        <v>0.44463600299563677</v>
      </c>
      <c r="AR212" s="2"/>
      <c r="AS212" s="2"/>
    </row>
    <row r="213" spans="1:45">
      <c r="A213" s="2">
        <v>2</v>
      </c>
      <c r="B213" s="2">
        <v>15</v>
      </c>
      <c r="C213" s="2">
        <v>2</v>
      </c>
      <c r="D213" t="s">
        <v>22</v>
      </c>
      <c r="E213" s="27">
        <v>0.32961539102347281</v>
      </c>
      <c r="F213" s="27">
        <v>20</v>
      </c>
      <c r="AL213" s="2">
        <v>3</v>
      </c>
      <c r="AM213" s="2">
        <v>100</v>
      </c>
      <c r="AN213">
        <v>60</v>
      </c>
      <c r="AO213">
        <f t="shared" si="38"/>
        <v>0.4309448903154387</v>
      </c>
      <c r="AP213">
        <f t="shared" si="39"/>
        <v>0.4384042359177418</v>
      </c>
      <c r="AQ213">
        <f t="shared" si="40"/>
        <v>0.4384042359177418</v>
      </c>
      <c r="AR213" s="2"/>
      <c r="AS213" s="2"/>
    </row>
    <row r="214" spans="1:45">
      <c r="A214" s="2">
        <v>2</v>
      </c>
      <c r="B214" s="2">
        <v>15</v>
      </c>
      <c r="C214" s="2">
        <v>3</v>
      </c>
      <c r="D214" t="s">
        <v>22</v>
      </c>
      <c r="E214" s="27">
        <v>0.32379067289475583</v>
      </c>
      <c r="F214" s="27">
        <v>20</v>
      </c>
      <c r="AL214" s="2">
        <v>3</v>
      </c>
      <c r="AM214" s="2">
        <v>5</v>
      </c>
      <c r="AN214">
        <v>100</v>
      </c>
      <c r="AO214">
        <f t="shared" si="38"/>
        <v>0.29668084406464307</v>
      </c>
      <c r="AP214">
        <f t="shared" si="39"/>
        <v>0.29237055787609473</v>
      </c>
      <c r="AQ214">
        <f t="shared" si="40"/>
        <v>0.29237055787609473</v>
      </c>
      <c r="AR214" s="2"/>
      <c r="AS214" s="2"/>
    </row>
    <row r="215" spans="1:45">
      <c r="A215" s="2">
        <v>2</v>
      </c>
      <c r="B215" s="2">
        <v>30</v>
      </c>
      <c r="C215" s="2">
        <v>1</v>
      </c>
      <c r="D215" t="s">
        <v>22</v>
      </c>
      <c r="E215" s="27">
        <v>0.45404338737020244</v>
      </c>
      <c r="F215" s="27">
        <v>20</v>
      </c>
      <c r="AL215" s="2">
        <v>3</v>
      </c>
      <c r="AM215" s="2">
        <v>15</v>
      </c>
      <c r="AN215">
        <v>100</v>
      </c>
      <c r="AO215">
        <f t="shared" si="38"/>
        <v>0.31904459432838322</v>
      </c>
      <c r="AP215">
        <f t="shared" si="39"/>
        <v>0.31357095528572482</v>
      </c>
      <c r="AQ215">
        <f t="shared" si="40"/>
        <v>0.31357095528572482</v>
      </c>
      <c r="AR215" s="2"/>
      <c r="AS215" s="2"/>
    </row>
    <row r="216" spans="1:45">
      <c r="A216" s="2">
        <v>2</v>
      </c>
      <c r="B216" s="2">
        <v>30</v>
      </c>
      <c r="C216" s="2">
        <v>2</v>
      </c>
      <c r="D216" t="s">
        <v>22</v>
      </c>
      <c r="E216" s="27">
        <v>0.42761618148252611</v>
      </c>
      <c r="F216" s="27">
        <v>20</v>
      </c>
      <c r="AL216" s="2">
        <v>3</v>
      </c>
      <c r="AM216" s="2">
        <v>30</v>
      </c>
      <c r="AN216">
        <v>100</v>
      </c>
      <c r="AO216">
        <f t="shared" si="38"/>
        <v>0.33188374785815639</v>
      </c>
      <c r="AP216">
        <f t="shared" si="39"/>
        <v>0.3303770852196844</v>
      </c>
      <c r="AQ216">
        <f t="shared" si="40"/>
        <v>0.3303770852196844</v>
      </c>
      <c r="AR216" s="2"/>
      <c r="AS216" s="2"/>
    </row>
    <row r="217" spans="1:45">
      <c r="A217" s="2">
        <v>2</v>
      </c>
      <c r="B217" s="2">
        <v>30</v>
      </c>
      <c r="C217" s="2">
        <v>3</v>
      </c>
      <c r="D217" t="s">
        <v>22</v>
      </c>
      <c r="E217" s="27">
        <v>0.42643416270765422</v>
      </c>
      <c r="F217" s="27">
        <v>20</v>
      </c>
      <c r="AL217" s="2">
        <v>3</v>
      </c>
      <c r="AM217" s="2">
        <v>60</v>
      </c>
      <c r="AN217">
        <v>100</v>
      </c>
      <c r="AO217">
        <f t="shared" si="38"/>
        <v>0.4344973655609155</v>
      </c>
      <c r="AP217">
        <f t="shared" si="39"/>
        <v>0.43374582394327882</v>
      </c>
      <c r="AQ217">
        <f t="shared" si="40"/>
        <v>0.43374582394327882</v>
      </c>
      <c r="AR217" s="2"/>
      <c r="AS217" s="2"/>
    </row>
    <row r="218" spans="1:45">
      <c r="A218" s="2">
        <v>2</v>
      </c>
      <c r="B218" s="2">
        <v>60</v>
      </c>
      <c r="C218" s="2">
        <v>3</v>
      </c>
      <c r="D218" t="s">
        <v>22</v>
      </c>
      <c r="E218" s="27">
        <v>0.40209407464874525</v>
      </c>
      <c r="F218" s="27">
        <v>20</v>
      </c>
      <c r="AL218" s="2">
        <v>3</v>
      </c>
      <c r="AM218" s="2">
        <v>100</v>
      </c>
      <c r="AN218">
        <v>100</v>
      </c>
      <c r="AO218">
        <f t="shared" si="38"/>
        <v>0.43075735898692119</v>
      </c>
      <c r="AP218">
        <f t="shared" si="39"/>
        <v>0.42199050531275939</v>
      </c>
      <c r="AQ218">
        <f t="shared" si="40"/>
        <v>0.42199050531275939</v>
      </c>
      <c r="AR218" s="2"/>
      <c r="AS218" s="2"/>
    </row>
    <row r="219" spans="1:45">
      <c r="A219" s="2">
        <v>2</v>
      </c>
      <c r="B219" s="2">
        <v>100</v>
      </c>
      <c r="C219" s="2">
        <v>1</v>
      </c>
      <c r="D219" t="s">
        <v>22</v>
      </c>
      <c r="E219" s="27">
        <v>0.42365949399966002</v>
      </c>
      <c r="F219" s="27">
        <v>20</v>
      </c>
      <c r="AL219" s="2">
        <v>3</v>
      </c>
      <c r="AM219" s="2">
        <v>5</v>
      </c>
      <c r="AN219">
        <v>330</v>
      </c>
      <c r="AO219">
        <f t="shared" si="38"/>
        <v>0.26928154500253071</v>
      </c>
      <c r="AP219">
        <f t="shared" si="39"/>
        <v>0.26985910819638376</v>
      </c>
      <c r="AQ219">
        <f t="shared" si="40"/>
        <v>0.26985910819638376</v>
      </c>
      <c r="AR219" s="2"/>
      <c r="AS219" s="2"/>
    </row>
    <row r="220" spans="1:45">
      <c r="A220" s="2">
        <v>2</v>
      </c>
      <c r="B220" s="2">
        <v>100</v>
      </c>
      <c r="C220" s="2">
        <v>2</v>
      </c>
      <c r="D220" t="s">
        <v>22</v>
      </c>
      <c r="E220" s="27">
        <v>0.43242485611362674</v>
      </c>
      <c r="F220" s="27">
        <v>20</v>
      </c>
      <c r="AL220" s="2">
        <v>3</v>
      </c>
      <c r="AM220" s="2">
        <v>15</v>
      </c>
      <c r="AN220">
        <v>330</v>
      </c>
      <c r="AO220">
        <f t="shared" si="38"/>
        <v>0.29636471730238606</v>
      </c>
      <c r="AP220">
        <f t="shared" si="39"/>
        <v>0.29598745270320836</v>
      </c>
      <c r="AQ220">
        <f t="shared" si="40"/>
        <v>0.29598745270320836</v>
      </c>
      <c r="AR220" s="2"/>
      <c r="AS220" s="2"/>
    </row>
    <row r="221" spans="1:45">
      <c r="A221" s="2">
        <v>2</v>
      </c>
      <c r="B221" s="2">
        <v>100</v>
      </c>
      <c r="C221" s="2">
        <v>3</v>
      </c>
      <c r="D221" t="s">
        <v>22</v>
      </c>
      <c r="E221" s="27">
        <v>0.41920756014225302</v>
      </c>
      <c r="F221" s="27">
        <v>20</v>
      </c>
      <c r="AL221" s="2">
        <v>3</v>
      </c>
      <c r="AM221" s="2">
        <v>30</v>
      </c>
      <c r="AN221">
        <v>330</v>
      </c>
      <c r="AO221">
        <f t="shared" si="38"/>
        <v>0.30528939714120201</v>
      </c>
      <c r="AP221">
        <f t="shared" si="39"/>
        <v>0.30752905914621875</v>
      </c>
      <c r="AQ221">
        <f t="shared" si="40"/>
        <v>0.30752905914621875</v>
      </c>
      <c r="AR221" s="2"/>
      <c r="AS221" s="2"/>
    </row>
    <row r="222" spans="1:45">
      <c r="A222" s="2">
        <v>3</v>
      </c>
      <c r="B222" s="2">
        <v>5</v>
      </c>
      <c r="C222" s="2">
        <v>1</v>
      </c>
      <c r="D222" t="s">
        <v>23</v>
      </c>
      <c r="E222" s="27">
        <v>0.32269308986706957</v>
      </c>
      <c r="F222" s="27">
        <v>20</v>
      </c>
      <c r="AL222" s="2">
        <v>3</v>
      </c>
      <c r="AM222" s="2">
        <v>60</v>
      </c>
      <c r="AN222">
        <v>330</v>
      </c>
      <c r="AO222">
        <f t="shared" si="38"/>
        <v>0.40606930583532663</v>
      </c>
      <c r="AP222">
        <f t="shared" si="39"/>
        <v>0.40609468524687581</v>
      </c>
      <c r="AQ222">
        <f t="shared" si="40"/>
        <v>0.40609468524687581</v>
      </c>
      <c r="AR222" s="2"/>
      <c r="AS222" s="2"/>
    </row>
    <row r="223" spans="1:45">
      <c r="A223" s="2">
        <v>3</v>
      </c>
      <c r="B223" s="2">
        <v>5</v>
      </c>
      <c r="C223" s="2">
        <v>2</v>
      </c>
      <c r="D223" t="s">
        <v>23</v>
      </c>
      <c r="E223" s="27">
        <v>0.3274438721515664</v>
      </c>
      <c r="F223" s="27">
        <v>20</v>
      </c>
      <c r="AL223" s="2">
        <v>3</v>
      </c>
      <c r="AM223" s="2">
        <v>100</v>
      </c>
      <c r="AN223">
        <v>330</v>
      </c>
      <c r="AO223">
        <f t="shared" si="38"/>
        <v>0.38423151713517911</v>
      </c>
      <c r="AP223">
        <f t="shared" si="39"/>
        <v>0.38360627671542163</v>
      </c>
      <c r="AQ223">
        <f t="shared" si="40"/>
        <v>0.38360627671542163</v>
      </c>
      <c r="AR223" s="2"/>
      <c r="AS223" s="2"/>
    </row>
    <row r="224" spans="1:45">
      <c r="A224" s="2">
        <v>3</v>
      </c>
      <c r="B224" s="2">
        <v>5</v>
      </c>
      <c r="C224" s="2">
        <v>3</v>
      </c>
      <c r="D224" t="s">
        <v>23</v>
      </c>
      <c r="E224" s="27">
        <v>0.32008961302436206</v>
      </c>
      <c r="F224" s="27">
        <v>20</v>
      </c>
      <c r="AL224" s="2">
        <v>3</v>
      </c>
      <c r="AM224" s="2">
        <v>5</v>
      </c>
      <c r="AN224">
        <v>1000</v>
      </c>
      <c r="AO224">
        <f t="shared" si="38"/>
        <v>0.25176123715917104</v>
      </c>
      <c r="AP224">
        <f t="shared" si="39"/>
        <v>0.25039090554349008</v>
      </c>
      <c r="AQ224">
        <f t="shared" si="40"/>
        <v>0.25039090554349008</v>
      </c>
      <c r="AR224" s="2"/>
      <c r="AS224" s="2"/>
    </row>
    <row r="225" spans="1:45">
      <c r="A225" s="2">
        <v>3</v>
      </c>
      <c r="B225" s="2">
        <v>15</v>
      </c>
      <c r="C225" s="2">
        <v>1</v>
      </c>
      <c r="D225" t="s">
        <v>23</v>
      </c>
      <c r="E225" s="27">
        <v>0.31848891122492307</v>
      </c>
      <c r="F225" s="27">
        <v>20</v>
      </c>
      <c r="AL225" s="2">
        <v>3</v>
      </c>
      <c r="AM225" s="2">
        <v>15</v>
      </c>
      <c r="AN225">
        <v>1000</v>
      </c>
      <c r="AO225">
        <f t="shared" si="38"/>
        <v>0.27944915939493514</v>
      </c>
      <c r="AP225">
        <f t="shared" si="39"/>
        <v>0.28006503526698107</v>
      </c>
      <c r="AQ225">
        <f t="shared" si="40"/>
        <v>0.28006503526698107</v>
      </c>
      <c r="AR225" s="2"/>
      <c r="AS225" s="2"/>
    </row>
    <row r="226" spans="1:45">
      <c r="A226" s="2">
        <v>3</v>
      </c>
      <c r="B226" s="2">
        <v>15</v>
      </c>
      <c r="C226" s="2">
        <v>2</v>
      </c>
      <c r="D226" t="s">
        <v>23</v>
      </c>
      <c r="E226" s="27">
        <v>0.3441830946185766</v>
      </c>
      <c r="F226" s="27">
        <v>20</v>
      </c>
      <c r="AL226" s="2">
        <v>3</v>
      </c>
      <c r="AM226" s="2">
        <v>30</v>
      </c>
      <c r="AN226">
        <v>1000</v>
      </c>
      <c r="AO226">
        <f t="shared" si="38"/>
        <v>0.29142432171101912</v>
      </c>
      <c r="AP226">
        <f t="shared" si="39"/>
        <v>0.28543476762578107</v>
      </c>
      <c r="AQ226">
        <f t="shared" si="40"/>
        <v>0.28543476762578107</v>
      </c>
      <c r="AR226" s="2"/>
      <c r="AS226" s="2"/>
    </row>
    <row r="227" spans="1:45">
      <c r="A227" s="2">
        <v>3</v>
      </c>
      <c r="B227" s="2">
        <v>15</v>
      </c>
      <c r="C227" s="2">
        <v>3</v>
      </c>
      <c r="D227" t="s">
        <v>23</v>
      </c>
      <c r="E227" s="27">
        <v>0.33159957710720278</v>
      </c>
      <c r="F227" s="27">
        <v>20</v>
      </c>
      <c r="AL227" s="2">
        <v>3</v>
      </c>
      <c r="AM227" s="2">
        <v>60</v>
      </c>
      <c r="AN227">
        <v>1000</v>
      </c>
      <c r="AO227">
        <f t="shared" si="38"/>
        <v>0.38635821404380177</v>
      </c>
      <c r="AP227">
        <f t="shared" si="39"/>
        <v>0.38022318442549263</v>
      </c>
      <c r="AQ227">
        <f t="shared" si="40"/>
        <v>0.38022318442549263</v>
      </c>
      <c r="AR227" s="2"/>
      <c r="AS227" s="2"/>
    </row>
    <row r="228" spans="1:45">
      <c r="A228" s="2">
        <v>3</v>
      </c>
      <c r="B228" s="2">
        <v>30</v>
      </c>
      <c r="C228" s="2">
        <v>1</v>
      </c>
      <c r="D228" t="s">
        <v>23</v>
      </c>
      <c r="E228" s="27">
        <v>0.35568179698313035</v>
      </c>
      <c r="F228" s="27">
        <v>20</v>
      </c>
      <c r="AL228" s="2">
        <v>3</v>
      </c>
      <c r="AM228" s="2">
        <v>100</v>
      </c>
      <c r="AN228">
        <v>1000</v>
      </c>
      <c r="AO228">
        <f t="shared" si="38"/>
        <v>0.34975543163511008</v>
      </c>
      <c r="AP228">
        <f t="shared" si="39"/>
        <v>0.35032443860251761</v>
      </c>
      <c r="AQ228">
        <f t="shared" si="40"/>
        <v>0.35032443860251761</v>
      </c>
      <c r="AR228" s="2"/>
      <c r="AS228" s="2"/>
    </row>
    <row r="229" spans="1:45">
      <c r="A229" s="2">
        <v>3</v>
      </c>
      <c r="B229" s="2">
        <v>30</v>
      </c>
      <c r="C229" s="2">
        <v>2</v>
      </c>
      <c r="D229" t="s">
        <v>23</v>
      </c>
      <c r="E229" s="27">
        <v>0.34832213583117694</v>
      </c>
      <c r="F229" s="27">
        <v>20</v>
      </c>
      <c r="AL229" s="2">
        <v>3</v>
      </c>
      <c r="AM229" s="2">
        <v>5</v>
      </c>
      <c r="AN229">
        <v>3000</v>
      </c>
      <c r="AO229">
        <f t="shared" si="38"/>
        <v>0.23182336610435014</v>
      </c>
      <c r="AP229">
        <f t="shared" si="39"/>
        <v>0.23245362566031752</v>
      </c>
      <c r="AQ229">
        <f t="shared" si="40"/>
        <v>0.23245362566031752</v>
      </c>
      <c r="AR229" s="2"/>
      <c r="AS229" s="2"/>
    </row>
    <row r="230" spans="1:45">
      <c r="A230" s="2">
        <v>3</v>
      </c>
      <c r="B230" s="2">
        <v>30</v>
      </c>
      <c r="C230" s="2">
        <v>3</v>
      </c>
      <c r="D230" t="s">
        <v>23</v>
      </c>
      <c r="E230" s="27">
        <v>0.34683840472976812</v>
      </c>
      <c r="F230" s="27">
        <v>20</v>
      </c>
      <c r="AL230" s="2">
        <v>3</v>
      </c>
      <c r="AM230" s="2">
        <v>15</v>
      </c>
      <c r="AN230">
        <v>3000</v>
      </c>
      <c r="AO230">
        <f t="shared" si="38"/>
        <v>0.26347014393787982</v>
      </c>
      <c r="AP230">
        <f t="shared" si="39"/>
        <v>0.26499659756212918</v>
      </c>
      <c r="AQ230">
        <f t="shared" si="40"/>
        <v>0.26499659756212918</v>
      </c>
      <c r="AR230" s="2"/>
      <c r="AS230" s="2"/>
    </row>
    <row r="231" spans="1:45">
      <c r="A231" s="2">
        <v>3</v>
      </c>
      <c r="B231" s="2">
        <v>60</v>
      </c>
      <c r="C231" s="2">
        <v>1</v>
      </c>
      <c r="D231" t="s">
        <v>23</v>
      </c>
      <c r="E231" s="27">
        <v>0.455033591887755</v>
      </c>
      <c r="F231" s="27">
        <v>20</v>
      </c>
      <c r="AL231" s="2">
        <v>3</v>
      </c>
      <c r="AM231" s="2">
        <v>30</v>
      </c>
      <c r="AN231">
        <v>3000</v>
      </c>
      <c r="AO231">
        <f t="shared" si="38"/>
        <v>0.26750418270715753</v>
      </c>
      <c r="AP231">
        <f t="shared" si="39"/>
        <v>0.26440716248596441</v>
      </c>
      <c r="AQ231">
        <f t="shared" si="40"/>
        <v>0.26440716248596441</v>
      </c>
      <c r="AR231" s="2"/>
      <c r="AS231" s="2"/>
    </row>
    <row r="232" spans="1:45">
      <c r="A232" s="2">
        <v>3</v>
      </c>
      <c r="B232" s="2">
        <v>60</v>
      </c>
      <c r="C232" s="2">
        <v>2</v>
      </c>
      <c r="D232" t="s">
        <v>23</v>
      </c>
      <c r="E232" s="27">
        <v>0.46599673418349735</v>
      </c>
      <c r="F232" s="27">
        <v>20</v>
      </c>
      <c r="AL232" s="2">
        <v>3</v>
      </c>
      <c r="AM232" s="2">
        <v>60</v>
      </c>
      <c r="AN232">
        <v>3000</v>
      </c>
      <c r="AO232">
        <f t="shared" si="38"/>
        <v>0.35530835605704048</v>
      </c>
      <c r="AP232">
        <f t="shared" si="39"/>
        <v>0.35569099497823309</v>
      </c>
      <c r="AQ232">
        <f t="shared" si="40"/>
        <v>0.35569099497823309</v>
      </c>
      <c r="AR232" s="2"/>
      <c r="AS232" s="2"/>
    </row>
    <row r="233" spans="1:45">
      <c r="A233" s="2">
        <v>3</v>
      </c>
      <c r="B233" s="2">
        <v>60</v>
      </c>
      <c r="C233" s="2">
        <v>3</v>
      </c>
      <c r="D233" t="s">
        <v>23</v>
      </c>
      <c r="E233" s="27">
        <v>0.46127060701153844</v>
      </c>
      <c r="F233" s="27">
        <v>20</v>
      </c>
      <c r="AL233" s="2">
        <v>3</v>
      </c>
      <c r="AM233" s="2">
        <v>100</v>
      </c>
      <c r="AN233">
        <v>3000</v>
      </c>
      <c r="AO233">
        <f t="shared" si="38"/>
        <v>0.3171697680806248</v>
      </c>
      <c r="AP233">
        <f t="shared" si="39"/>
        <v>0.32040029647552842</v>
      </c>
      <c r="AQ233">
        <f t="shared" si="40"/>
        <v>0.32040029647552842</v>
      </c>
      <c r="AR233" s="2"/>
      <c r="AS233" s="2"/>
    </row>
    <row r="234" spans="1:45">
      <c r="A234" s="2">
        <v>3</v>
      </c>
      <c r="B234" s="2">
        <v>100</v>
      </c>
      <c r="C234" s="2">
        <v>1</v>
      </c>
      <c r="D234" t="s">
        <v>23</v>
      </c>
      <c r="E234" s="27">
        <v>0.46746624414513144</v>
      </c>
      <c r="F234" s="27">
        <v>20</v>
      </c>
      <c r="AL234" s="2">
        <v>3</v>
      </c>
      <c r="AM234" s="2">
        <v>5</v>
      </c>
      <c r="AN234">
        <v>15000</v>
      </c>
      <c r="AO234">
        <f t="shared" si="38"/>
        <v>0.20835003421186349</v>
      </c>
      <c r="AP234">
        <f t="shared" si="39"/>
        <v>0.20845635980197902</v>
      </c>
      <c r="AQ234">
        <f t="shared" si="40"/>
        <v>0.20845635980197902</v>
      </c>
      <c r="AR234" s="2"/>
      <c r="AS234" s="2"/>
    </row>
    <row r="235" spans="1:45">
      <c r="A235" s="2">
        <v>3</v>
      </c>
      <c r="B235" s="2">
        <v>100</v>
      </c>
      <c r="C235" s="2">
        <v>2</v>
      </c>
      <c r="D235" t="s">
        <v>23</v>
      </c>
      <c r="E235" s="27">
        <v>0.47006452756629197</v>
      </c>
      <c r="F235" s="27">
        <v>20</v>
      </c>
      <c r="AL235" s="2">
        <v>3</v>
      </c>
      <c r="AM235" s="2">
        <v>15</v>
      </c>
      <c r="AN235">
        <v>15000</v>
      </c>
      <c r="AO235">
        <f t="shared" si="38"/>
        <v>0.24504255474942735</v>
      </c>
      <c r="AP235">
        <f t="shared" si="39"/>
        <v>0.24431034035452093</v>
      </c>
      <c r="AQ235">
        <f t="shared" si="40"/>
        <v>0.24431034035452093</v>
      </c>
      <c r="AR235" s="2"/>
      <c r="AS235" s="2"/>
    </row>
    <row r="236" spans="1:45">
      <c r="A236" s="2">
        <v>3</v>
      </c>
      <c r="B236" s="2">
        <v>100</v>
      </c>
      <c r="C236" s="2">
        <v>3</v>
      </c>
      <c r="D236" t="s">
        <v>23</v>
      </c>
      <c r="E236" s="27">
        <v>0.46776957730992508</v>
      </c>
      <c r="F236" s="27">
        <v>20</v>
      </c>
      <c r="AL236" s="2">
        <v>3</v>
      </c>
      <c r="AM236" s="2">
        <v>30</v>
      </c>
      <c r="AN236">
        <v>15000</v>
      </c>
      <c r="AO236">
        <f t="shared" si="38"/>
        <v>0.23124160174690789</v>
      </c>
      <c r="AP236">
        <f t="shared" si="39"/>
        <v>0.23604758549218841</v>
      </c>
      <c r="AQ236">
        <f t="shared" si="40"/>
        <v>0.23604758549218841</v>
      </c>
      <c r="AR236" s="2"/>
      <c r="AS236" s="2"/>
    </row>
    <row r="237" spans="1:45">
      <c r="A237" s="2">
        <v>4</v>
      </c>
      <c r="B237" s="2">
        <v>5</v>
      </c>
      <c r="C237" s="2">
        <v>1</v>
      </c>
      <c r="D237" t="s">
        <v>62</v>
      </c>
      <c r="E237" s="27">
        <v>0.34396176024789626</v>
      </c>
      <c r="F237" s="27">
        <v>20</v>
      </c>
      <c r="AL237" s="2">
        <v>3</v>
      </c>
      <c r="AM237" s="2">
        <v>60</v>
      </c>
      <c r="AN237">
        <v>15000</v>
      </c>
      <c r="AO237">
        <f t="shared" si="38"/>
        <v>0.31932938613233713</v>
      </c>
      <c r="AP237">
        <f t="shared" si="39"/>
        <v>0.32234137635267995</v>
      </c>
      <c r="AQ237">
        <f t="shared" si="40"/>
        <v>0.32234137635267995</v>
      </c>
      <c r="AR237" s="2"/>
      <c r="AS237" s="2"/>
    </row>
    <row r="238" spans="1:45">
      <c r="A238" s="2">
        <v>4</v>
      </c>
      <c r="B238" s="2">
        <v>5</v>
      </c>
      <c r="C238" s="2">
        <v>2</v>
      </c>
      <c r="D238" t="s">
        <v>62</v>
      </c>
      <c r="E238" s="27">
        <v>0.33933793277281815</v>
      </c>
      <c r="F238" s="27">
        <v>20</v>
      </c>
      <c r="AL238" s="2">
        <v>3</v>
      </c>
      <c r="AM238" s="2">
        <v>100</v>
      </c>
      <c r="AN238">
        <v>15000</v>
      </c>
      <c r="AO238">
        <f t="shared" si="38"/>
        <v>0.28368808011959401</v>
      </c>
      <c r="AP238">
        <f t="shared" si="39"/>
        <v>0.28192953764373696</v>
      </c>
      <c r="AQ238">
        <f t="shared" si="40"/>
        <v>0.28192953764373696</v>
      </c>
      <c r="AR238" s="2"/>
      <c r="AS238" s="2"/>
    </row>
    <row r="239" spans="1:45">
      <c r="A239" s="2">
        <v>4</v>
      </c>
      <c r="B239" s="2">
        <v>5</v>
      </c>
      <c r="C239" s="2">
        <v>3</v>
      </c>
      <c r="D239" t="s">
        <v>62</v>
      </c>
      <c r="E239" s="27">
        <v>0.32131260801955913</v>
      </c>
      <c r="F239" s="27">
        <v>20</v>
      </c>
      <c r="AL239" s="2">
        <v>4</v>
      </c>
      <c r="AM239" s="2">
        <v>5</v>
      </c>
      <c r="AN239">
        <v>10</v>
      </c>
      <c r="AO239">
        <f t="shared" si="38"/>
        <v>0.36994851354201003</v>
      </c>
      <c r="AP239">
        <f t="shared" si="39"/>
        <v>0.3613871199824048</v>
      </c>
      <c r="AQ239">
        <f t="shared" si="40"/>
        <v>0.3613871199824048</v>
      </c>
      <c r="AR239" s="2"/>
      <c r="AS239" s="2"/>
    </row>
    <row r="240" spans="1:45">
      <c r="A240" s="2">
        <v>4</v>
      </c>
      <c r="B240" s="2">
        <v>15</v>
      </c>
      <c r="C240" s="2">
        <v>2</v>
      </c>
      <c r="D240" t="s">
        <v>62</v>
      </c>
      <c r="E240" s="27">
        <v>0.35552225877980037</v>
      </c>
      <c r="F240" s="27">
        <v>20</v>
      </c>
      <c r="AL240" s="2">
        <v>4</v>
      </c>
      <c r="AM240" s="2">
        <v>15</v>
      </c>
      <c r="AN240">
        <v>10</v>
      </c>
      <c r="AO240">
        <f t="shared" si="38"/>
        <v>0.37895776036074413</v>
      </c>
      <c r="AP240">
        <f t="shared" si="39"/>
        <v>0.371416558135993</v>
      </c>
      <c r="AQ240">
        <f t="shared" si="40"/>
        <v>0.371416558135993</v>
      </c>
      <c r="AR240" s="2"/>
      <c r="AS240" s="2"/>
    </row>
    <row r="241" spans="1:45">
      <c r="A241" s="2">
        <v>4</v>
      </c>
      <c r="B241" s="2">
        <v>15</v>
      </c>
      <c r="C241" s="2">
        <v>3</v>
      </c>
      <c r="D241" t="s">
        <v>62</v>
      </c>
      <c r="E241" s="27">
        <v>0.35792416798352678</v>
      </c>
      <c r="F241" s="27">
        <v>20</v>
      </c>
      <c r="AL241" s="2">
        <v>4</v>
      </c>
      <c r="AM241" s="2">
        <v>30</v>
      </c>
      <c r="AN241">
        <v>10</v>
      </c>
      <c r="AO241">
        <f t="shared" si="38"/>
        <v>0.39757755207739576</v>
      </c>
      <c r="AP241">
        <f t="shared" si="39"/>
        <v>0.39520938913376269</v>
      </c>
      <c r="AQ241">
        <f t="shared" si="40"/>
        <v>0.39520938913376269</v>
      </c>
      <c r="AR241" s="2"/>
      <c r="AS241" s="2"/>
    </row>
    <row r="242" spans="1:45">
      <c r="A242" s="2">
        <v>4</v>
      </c>
      <c r="B242" s="2">
        <v>30</v>
      </c>
      <c r="C242" s="2">
        <v>2</v>
      </c>
      <c r="D242" t="s">
        <v>62</v>
      </c>
      <c r="E242" s="27">
        <v>0.36428401120100834</v>
      </c>
      <c r="F242" s="27">
        <v>20</v>
      </c>
      <c r="AL242" s="2">
        <v>4</v>
      </c>
      <c r="AM242" s="2">
        <v>60</v>
      </c>
      <c r="AN242">
        <v>10</v>
      </c>
      <c r="AO242">
        <f t="shared" si="38"/>
        <v>0.44379930170583681</v>
      </c>
      <c r="AP242">
        <f t="shared" si="39"/>
        <v>0.43800034836424984</v>
      </c>
      <c r="AQ242">
        <f t="shared" si="40"/>
        <v>0.43800034836424984</v>
      </c>
      <c r="AR242" s="2"/>
      <c r="AS242" s="2"/>
    </row>
    <row r="243" spans="1:45">
      <c r="A243" s="2">
        <v>4</v>
      </c>
      <c r="B243" s="2">
        <v>30</v>
      </c>
      <c r="C243" s="2">
        <v>3</v>
      </c>
      <c r="D243" t="s">
        <v>62</v>
      </c>
      <c r="E243" s="27">
        <v>0.40722297555707909</v>
      </c>
      <c r="F243" s="27">
        <v>20</v>
      </c>
      <c r="AL243" s="2">
        <v>4</v>
      </c>
      <c r="AM243" s="2">
        <v>5</v>
      </c>
      <c r="AN243">
        <v>20</v>
      </c>
      <c r="AO243">
        <f t="shared" si="38"/>
        <v>0.33487076701342455</v>
      </c>
      <c r="AP243">
        <f t="shared" si="39"/>
        <v>0.34308423030087687</v>
      </c>
      <c r="AQ243">
        <f t="shared" si="40"/>
        <v>0.34308423030087687</v>
      </c>
      <c r="AR243" s="2"/>
      <c r="AS243" s="2"/>
    </row>
    <row r="244" spans="1:45">
      <c r="A244" s="2">
        <v>4</v>
      </c>
      <c r="B244" s="2">
        <v>60</v>
      </c>
      <c r="C244" s="2">
        <v>1</v>
      </c>
      <c r="D244" t="s">
        <v>62</v>
      </c>
      <c r="E244" s="27">
        <v>0.41106772806831254</v>
      </c>
      <c r="F244" s="27">
        <v>20</v>
      </c>
      <c r="AL244" s="2">
        <v>4</v>
      </c>
      <c r="AM244" s="2">
        <v>15</v>
      </c>
      <c r="AN244">
        <v>20</v>
      </c>
      <c r="AO244">
        <f t="shared" si="38"/>
        <v>0.35672321338166357</v>
      </c>
      <c r="AP244">
        <f t="shared" si="39"/>
        <v>0.36445181040100227</v>
      </c>
      <c r="AQ244">
        <f t="shared" si="40"/>
        <v>0.36445181040100227</v>
      </c>
      <c r="AR244" s="2"/>
      <c r="AS244" s="2"/>
    </row>
    <row r="245" spans="1:45">
      <c r="A245" s="2">
        <v>4</v>
      </c>
      <c r="B245" s="2">
        <v>60</v>
      </c>
      <c r="C245" s="2">
        <v>2</v>
      </c>
      <c r="D245" t="s">
        <v>62</v>
      </c>
      <c r="E245" s="27">
        <v>0.46301111679643892</v>
      </c>
      <c r="F245" s="27">
        <v>20</v>
      </c>
      <c r="AL245" s="2">
        <v>4</v>
      </c>
      <c r="AM245" s="2">
        <v>30</v>
      </c>
      <c r="AN245">
        <v>20</v>
      </c>
      <c r="AO245">
        <f t="shared" si="38"/>
        <v>0.38575349337904374</v>
      </c>
      <c r="AP245">
        <f t="shared" si="39"/>
        <v>0.38606658895515522</v>
      </c>
      <c r="AQ245">
        <f t="shared" si="40"/>
        <v>0.38606658895515522</v>
      </c>
      <c r="AR245" s="2"/>
      <c r="AS245" s="2"/>
    </row>
    <row r="246" spans="1:45">
      <c r="A246" s="2">
        <v>4</v>
      </c>
      <c r="B246" s="2">
        <v>60</v>
      </c>
      <c r="C246" s="2">
        <v>3</v>
      </c>
      <c r="D246" t="s">
        <v>62</v>
      </c>
      <c r="E246" s="27">
        <v>0.42622533875619117</v>
      </c>
      <c r="F246" s="27">
        <v>20</v>
      </c>
      <c r="AL246" s="2">
        <v>4</v>
      </c>
      <c r="AM246" s="2">
        <v>60</v>
      </c>
      <c r="AN246">
        <v>20</v>
      </c>
      <c r="AO246">
        <f t="shared" si="38"/>
        <v>0.43343472787364751</v>
      </c>
      <c r="AP246">
        <f t="shared" si="39"/>
        <v>0.4347250736207191</v>
      </c>
      <c r="AQ246">
        <f t="shared" si="40"/>
        <v>0.4347250736207191</v>
      </c>
      <c r="AR246" s="2"/>
      <c r="AS246" s="2"/>
    </row>
    <row r="247" spans="1:45">
      <c r="A247" s="2">
        <v>1</v>
      </c>
      <c r="B247" s="2">
        <v>5</v>
      </c>
      <c r="C247" s="2">
        <v>1</v>
      </c>
      <c r="D247" t="s">
        <v>21</v>
      </c>
      <c r="E247" s="27">
        <v>0.31321150185962077</v>
      </c>
      <c r="F247" s="32">
        <v>60</v>
      </c>
      <c r="AL247" s="2">
        <v>4</v>
      </c>
      <c r="AM247" s="2">
        <v>5</v>
      </c>
      <c r="AN247">
        <v>60</v>
      </c>
      <c r="AO247">
        <f t="shared" si="38"/>
        <v>0.31023143127939051</v>
      </c>
      <c r="AP247">
        <f t="shared" si="39"/>
        <v>0.31580286334914309</v>
      </c>
      <c r="AQ247">
        <f t="shared" si="40"/>
        <v>0.31580286334914309</v>
      </c>
      <c r="AR247" s="2"/>
      <c r="AS247" s="2"/>
    </row>
    <row r="248" spans="1:45">
      <c r="A248" s="2">
        <v>1</v>
      </c>
      <c r="B248" s="2">
        <v>5</v>
      </c>
      <c r="C248" s="2">
        <v>2</v>
      </c>
      <c r="D248" t="s">
        <v>21</v>
      </c>
      <c r="E248" s="27">
        <v>0.3174555434327706</v>
      </c>
      <c r="F248" s="32">
        <v>60</v>
      </c>
      <c r="AL248" s="2">
        <v>4</v>
      </c>
      <c r="AM248" s="2">
        <v>15</v>
      </c>
      <c r="AN248">
        <v>60</v>
      </c>
      <c r="AO248">
        <f t="shared" ref="AO248:AO270" si="41">AVERAGEIFS($E$151:$E$534,$F$151:$F$534,$AN248,$A$151:$A$534,$AL248,$B$151:$B$534,$AM248)</f>
        <v>0.34033101624340278</v>
      </c>
      <c r="AP248">
        <f t="shared" ref="AP248:AP270" si="42">VLOOKUP(CONCATENATE(AL248,"-",AM248),$AW$119:$BA$137,2,0)+(VLOOKUP(CONCATENATE(AL248,"-",AM248),$AW$119:$BA$137,3,0)-VLOOKUP(CONCATENATE(AL248,"-",AM248),$AW$119:$BA$137,2,0))/((1+ABS(VLOOKUP(CONCATENATE(AL248,"-",AM248),$AW$119:$BA$137,4,0)*$AN248)^VLOOKUP(CONCATENATE(AL248,"-",AM248),$AW$119:$BA$137,5,0))^(1-1/VLOOKUP(CONCATENATE(AL248,"-",AM248),$AW$119:$BA$137,5,0)))</f>
        <v>0.3465798424040778</v>
      </c>
      <c r="AQ248">
        <f t="shared" ref="AQ248:AQ270" si="43">AP248</f>
        <v>0.3465798424040778</v>
      </c>
      <c r="AR248" s="2"/>
      <c r="AS248" s="2"/>
    </row>
    <row r="249" spans="1:45">
      <c r="A249" s="2">
        <v>1</v>
      </c>
      <c r="B249" s="2">
        <v>15</v>
      </c>
      <c r="C249" s="2">
        <v>1</v>
      </c>
      <c r="D249" t="s">
        <v>21</v>
      </c>
      <c r="E249" s="27">
        <v>0.3301855415863385</v>
      </c>
      <c r="F249" s="32">
        <v>60</v>
      </c>
      <c r="AL249" s="2">
        <v>4</v>
      </c>
      <c r="AM249" s="2">
        <v>30</v>
      </c>
      <c r="AN249">
        <v>60</v>
      </c>
      <c r="AO249">
        <f t="shared" si="41"/>
        <v>0.3557822392186355</v>
      </c>
      <c r="AP249">
        <f t="shared" si="42"/>
        <v>0.36509471118552944</v>
      </c>
      <c r="AQ249">
        <f t="shared" si="43"/>
        <v>0.36509471118552944</v>
      </c>
      <c r="AR249" s="2"/>
      <c r="AS249" s="2"/>
    </row>
    <row r="250" spans="1:45">
      <c r="A250" s="2">
        <v>1</v>
      </c>
      <c r="B250" s="2">
        <v>15</v>
      </c>
      <c r="C250" s="2">
        <v>3</v>
      </c>
      <c r="D250" t="s">
        <v>21</v>
      </c>
      <c r="E250" s="27">
        <v>0.34852513561788739</v>
      </c>
      <c r="F250" s="32">
        <v>60</v>
      </c>
      <c r="AL250" s="2">
        <v>4</v>
      </c>
      <c r="AM250" s="2">
        <v>60</v>
      </c>
      <c r="AN250">
        <v>60</v>
      </c>
      <c r="AO250">
        <f t="shared" si="41"/>
        <v>0.41552308639638036</v>
      </c>
      <c r="AP250">
        <f t="shared" si="42"/>
        <v>0.42410400846453178</v>
      </c>
      <c r="AQ250">
        <f t="shared" si="43"/>
        <v>0.42410400846453178</v>
      </c>
      <c r="AR250" s="2"/>
      <c r="AS250" s="2"/>
    </row>
    <row r="251" spans="1:45">
      <c r="A251" s="2">
        <v>1</v>
      </c>
      <c r="B251" s="2">
        <v>30</v>
      </c>
      <c r="C251" s="2">
        <v>1</v>
      </c>
      <c r="D251" t="s">
        <v>21</v>
      </c>
      <c r="E251" s="27">
        <v>0.35174710995863012</v>
      </c>
      <c r="F251" s="32">
        <v>60</v>
      </c>
      <c r="AL251" s="2">
        <v>4</v>
      </c>
      <c r="AM251" s="2">
        <v>5</v>
      </c>
      <c r="AN251">
        <v>100</v>
      </c>
      <c r="AO251">
        <f t="shared" si="41"/>
        <v>0.30430394068633526</v>
      </c>
      <c r="AP251">
        <f t="shared" si="42"/>
        <v>0.30384379761868108</v>
      </c>
      <c r="AQ251">
        <f t="shared" si="43"/>
        <v>0.30384379761868108</v>
      </c>
      <c r="AR251" s="2"/>
      <c r="AS251" s="2"/>
    </row>
    <row r="252" spans="1:45">
      <c r="A252" s="2">
        <v>1</v>
      </c>
      <c r="B252" s="2">
        <v>30</v>
      </c>
      <c r="C252" s="2">
        <v>2</v>
      </c>
      <c r="D252" t="s">
        <v>21</v>
      </c>
      <c r="E252" s="27">
        <v>0.37432931157133892</v>
      </c>
      <c r="F252" s="32">
        <v>60</v>
      </c>
      <c r="AL252" s="2">
        <v>4</v>
      </c>
      <c r="AM252" s="2">
        <v>15</v>
      </c>
      <c r="AN252">
        <v>100</v>
      </c>
      <c r="AO252">
        <f t="shared" si="41"/>
        <v>0.33665603453212167</v>
      </c>
      <c r="AP252">
        <f t="shared" si="42"/>
        <v>0.33598014352938982</v>
      </c>
      <c r="AQ252">
        <f t="shared" si="43"/>
        <v>0.33598014352938982</v>
      </c>
      <c r="AR252" s="2"/>
      <c r="AS252" s="2"/>
    </row>
    <row r="253" spans="1:45">
      <c r="A253" s="2">
        <v>1</v>
      </c>
      <c r="B253" s="2">
        <v>30</v>
      </c>
      <c r="C253" s="2">
        <v>3</v>
      </c>
      <c r="D253" t="s">
        <v>21</v>
      </c>
      <c r="E253" s="27">
        <v>0.34149583644841314</v>
      </c>
      <c r="F253" s="32">
        <v>60</v>
      </c>
      <c r="AL253" s="2">
        <v>4</v>
      </c>
      <c r="AM253" s="2">
        <v>30</v>
      </c>
      <c r="AN253">
        <v>100</v>
      </c>
      <c r="AO253">
        <f t="shared" si="41"/>
        <v>0.35547656038317532</v>
      </c>
      <c r="AP253">
        <f t="shared" si="42"/>
        <v>0.35358700090872835</v>
      </c>
      <c r="AQ253">
        <f t="shared" si="43"/>
        <v>0.35358700090872835</v>
      </c>
      <c r="AR253" s="2"/>
      <c r="AS253" s="2"/>
    </row>
    <row r="254" spans="1:45">
      <c r="A254" s="2">
        <v>1</v>
      </c>
      <c r="B254" s="2">
        <v>60</v>
      </c>
      <c r="C254" s="2">
        <v>2</v>
      </c>
      <c r="D254" t="s">
        <v>21</v>
      </c>
      <c r="E254" s="27">
        <v>0.39934583219425585</v>
      </c>
      <c r="F254" s="32">
        <v>60</v>
      </c>
      <c r="AL254" s="2">
        <v>4</v>
      </c>
      <c r="AM254" s="2">
        <v>60</v>
      </c>
      <c r="AN254">
        <v>100</v>
      </c>
      <c r="AO254">
        <f t="shared" si="41"/>
        <v>0.41519578004774554</v>
      </c>
      <c r="AP254">
        <f t="shared" si="42"/>
        <v>0.41630946165090593</v>
      </c>
      <c r="AQ254">
        <f t="shared" si="43"/>
        <v>0.41630946165090593</v>
      </c>
      <c r="AR254" s="2"/>
      <c r="AS254" s="2"/>
    </row>
    <row r="255" spans="1:45">
      <c r="A255" s="2">
        <v>1</v>
      </c>
      <c r="B255" s="2">
        <v>60</v>
      </c>
      <c r="C255" s="2">
        <v>3</v>
      </c>
      <c r="D255" t="s">
        <v>21</v>
      </c>
      <c r="E255" s="27">
        <v>0.37962695546285058</v>
      </c>
      <c r="F255" s="32">
        <v>60</v>
      </c>
      <c r="AL255" s="2">
        <v>4</v>
      </c>
      <c r="AM255" s="2">
        <v>5</v>
      </c>
      <c r="AN255">
        <v>330</v>
      </c>
      <c r="AO255">
        <f t="shared" si="41"/>
        <v>0.27823185499870928</v>
      </c>
      <c r="AP255">
        <f t="shared" si="42"/>
        <v>0.2776178413278344</v>
      </c>
      <c r="AQ255">
        <f t="shared" si="43"/>
        <v>0.2776178413278344</v>
      </c>
      <c r="AR255" s="2"/>
      <c r="AS255" s="2"/>
    </row>
    <row r="256" spans="1:45">
      <c r="A256" s="2">
        <v>1</v>
      </c>
      <c r="B256" s="2">
        <v>100</v>
      </c>
      <c r="C256" s="2">
        <v>1</v>
      </c>
      <c r="D256" t="s">
        <v>21</v>
      </c>
      <c r="E256" s="27">
        <v>0.43861201068428846</v>
      </c>
      <c r="F256" s="32">
        <v>60</v>
      </c>
      <c r="AL256" s="2">
        <v>4</v>
      </c>
      <c r="AM256" s="2">
        <v>15</v>
      </c>
      <c r="AN256">
        <v>330</v>
      </c>
      <c r="AO256">
        <f t="shared" si="41"/>
        <v>0.31527918456825138</v>
      </c>
      <c r="AP256">
        <f t="shared" si="42"/>
        <v>0.30884689753847178</v>
      </c>
      <c r="AQ256">
        <f t="shared" si="43"/>
        <v>0.30884689753847178</v>
      </c>
      <c r="AR256" s="2"/>
      <c r="AS256" s="2"/>
    </row>
    <row r="257" spans="1:45">
      <c r="A257" s="2">
        <v>1</v>
      </c>
      <c r="B257" s="2">
        <v>100</v>
      </c>
      <c r="C257" s="2">
        <v>2</v>
      </c>
      <c r="D257" t="s">
        <v>21</v>
      </c>
      <c r="E257" s="27">
        <v>0.44519757194717241</v>
      </c>
      <c r="F257" s="32">
        <v>60</v>
      </c>
      <c r="AL257" s="2">
        <v>4</v>
      </c>
      <c r="AM257" s="2">
        <v>30</v>
      </c>
      <c r="AN257">
        <v>330</v>
      </c>
      <c r="AO257">
        <f t="shared" si="41"/>
        <v>0.33024303117511428</v>
      </c>
      <c r="AP257">
        <f t="shared" si="42"/>
        <v>0.32547781437462969</v>
      </c>
      <c r="AQ257">
        <f t="shared" si="43"/>
        <v>0.32547781437462969</v>
      </c>
      <c r="AR257" s="2"/>
      <c r="AS257" s="2"/>
    </row>
    <row r="258" spans="1:45">
      <c r="A258" s="2">
        <v>2</v>
      </c>
      <c r="B258" s="2">
        <v>5</v>
      </c>
      <c r="C258" s="2">
        <v>1</v>
      </c>
      <c r="D258" t="s">
        <v>22</v>
      </c>
      <c r="E258" s="27">
        <v>0.33531410188345689</v>
      </c>
      <c r="F258" s="32">
        <v>60</v>
      </c>
      <c r="AL258" s="2">
        <v>4</v>
      </c>
      <c r="AM258" s="2">
        <v>60</v>
      </c>
      <c r="AN258">
        <v>330</v>
      </c>
      <c r="AO258">
        <f t="shared" si="41"/>
        <v>0.39633949332201884</v>
      </c>
      <c r="AP258">
        <f t="shared" si="42"/>
        <v>0.39221712485109922</v>
      </c>
      <c r="AQ258">
        <f t="shared" si="43"/>
        <v>0.39221712485109922</v>
      </c>
      <c r="AR258" s="2"/>
      <c r="AS258" s="2"/>
    </row>
    <row r="259" spans="1:45">
      <c r="A259" s="2">
        <v>2</v>
      </c>
      <c r="B259" s="2">
        <v>5</v>
      </c>
      <c r="C259" s="2">
        <v>2</v>
      </c>
      <c r="D259" t="s">
        <v>22</v>
      </c>
      <c r="E259" s="27">
        <v>0.33575898968567286</v>
      </c>
      <c r="F259" s="32">
        <v>60</v>
      </c>
      <c r="AL259" s="2">
        <v>4</v>
      </c>
      <c r="AM259" s="2">
        <v>5</v>
      </c>
      <c r="AN259">
        <v>1000</v>
      </c>
      <c r="AO259">
        <f t="shared" si="41"/>
        <v>0.2581566682249033</v>
      </c>
      <c r="AP259">
        <f t="shared" si="42"/>
        <v>0.2553011348061352</v>
      </c>
      <c r="AQ259">
        <f t="shared" si="43"/>
        <v>0.2553011348061352</v>
      </c>
      <c r="AR259" s="2"/>
      <c r="AS259" s="2"/>
    </row>
    <row r="260" spans="1:45">
      <c r="A260" s="2">
        <v>2</v>
      </c>
      <c r="B260" s="2">
        <v>15</v>
      </c>
      <c r="C260" s="2">
        <v>1</v>
      </c>
      <c r="D260" t="s">
        <v>22</v>
      </c>
      <c r="E260" s="27">
        <v>0.30781101838154523</v>
      </c>
      <c r="F260" s="32">
        <v>60</v>
      </c>
      <c r="AL260" s="2">
        <v>4</v>
      </c>
      <c r="AM260" s="2">
        <v>15</v>
      </c>
      <c r="AN260">
        <v>1000</v>
      </c>
      <c r="AO260">
        <f t="shared" si="41"/>
        <v>0.28274272316695748</v>
      </c>
      <c r="AP260">
        <f t="shared" si="42"/>
        <v>0.28364539835545094</v>
      </c>
      <c r="AQ260">
        <f t="shared" si="43"/>
        <v>0.28364539835545094</v>
      </c>
      <c r="AR260" s="2"/>
      <c r="AS260" s="2"/>
    </row>
    <row r="261" spans="1:45">
      <c r="A261" s="2">
        <v>2</v>
      </c>
      <c r="B261" s="2">
        <v>15</v>
      </c>
      <c r="C261" s="2">
        <v>2</v>
      </c>
      <c r="D261" t="s">
        <v>22</v>
      </c>
      <c r="E261" s="27">
        <v>0.32477932073025573</v>
      </c>
      <c r="F261" s="32">
        <v>60</v>
      </c>
      <c r="AL261" s="2">
        <v>4</v>
      </c>
      <c r="AM261" s="2">
        <v>30</v>
      </c>
      <c r="AN261">
        <v>1000</v>
      </c>
      <c r="AO261">
        <f t="shared" si="41"/>
        <v>0.30069498618282275</v>
      </c>
      <c r="AP261">
        <f t="shared" si="42"/>
        <v>0.30003842281998294</v>
      </c>
      <c r="AQ261">
        <f t="shared" si="43"/>
        <v>0.30003842281998294</v>
      </c>
      <c r="AR261" s="2"/>
      <c r="AS261" s="2"/>
    </row>
    <row r="262" spans="1:45">
      <c r="A262" s="2">
        <v>2</v>
      </c>
      <c r="B262" s="2">
        <v>15</v>
      </c>
      <c r="C262" s="2">
        <v>3</v>
      </c>
      <c r="D262" t="s">
        <v>22</v>
      </c>
      <c r="E262" s="27">
        <v>0.31674007871444482</v>
      </c>
      <c r="F262" s="32">
        <v>60</v>
      </c>
      <c r="AL262" s="2">
        <v>4</v>
      </c>
      <c r="AM262" s="2">
        <v>60</v>
      </c>
      <c r="AN262">
        <v>1000</v>
      </c>
      <c r="AO262">
        <f t="shared" si="41"/>
        <v>0.37018989455462531</v>
      </c>
      <c r="AP262">
        <f t="shared" si="42"/>
        <v>0.36640154691451288</v>
      </c>
      <c r="AQ262">
        <f t="shared" si="43"/>
        <v>0.36640154691451288</v>
      </c>
      <c r="AR262" s="2"/>
      <c r="AS262" s="2"/>
    </row>
    <row r="263" spans="1:45">
      <c r="A263" s="2">
        <v>2</v>
      </c>
      <c r="B263" s="2">
        <v>30</v>
      </c>
      <c r="C263" s="2">
        <v>1</v>
      </c>
      <c r="D263" t="s">
        <v>22</v>
      </c>
      <c r="E263" s="27">
        <v>0.44160813270515015</v>
      </c>
      <c r="F263" s="32">
        <v>60</v>
      </c>
      <c r="AL263" s="2">
        <v>4</v>
      </c>
      <c r="AM263" s="2">
        <v>5</v>
      </c>
      <c r="AN263">
        <v>3000</v>
      </c>
      <c r="AO263">
        <f t="shared" si="41"/>
        <v>0.24117530326247205</v>
      </c>
      <c r="AP263">
        <f t="shared" si="42"/>
        <v>0.23496922319489744</v>
      </c>
      <c r="AQ263">
        <f t="shared" si="43"/>
        <v>0.23496922319489744</v>
      </c>
      <c r="AR263" s="2"/>
      <c r="AS263" s="2"/>
    </row>
    <row r="264" spans="1:45">
      <c r="A264" s="2">
        <v>2</v>
      </c>
      <c r="B264" s="2">
        <v>30</v>
      </c>
      <c r="C264" s="2">
        <v>2</v>
      </c>
      <c r="D264" t="s">
        <v>22</v>
      </c>
      <c r="E264" s="27">
        <v>0.41846123489196563</v>
      </c>
      <c r="F264" s="32">
        <v>60</v>
      </c>
      <c r="AL264" s="2">
        <v>4</v>
      </c>
      <c r="AM264" s="2">
        <v>15</v>
      </c>
      <c r="AN264">
        <v>3000</v>
      </c>
      <c r="AO264">
        <f t="shared" si="41"/>
        <v>0.26710880808635873</v>
      </c>
      <c r="AP264">
        <f t="shared" si="42"/>
        <v>0.26013667193934098</v>
      </c>
      <c r="AQ264">
        <f t="shared" si="43"/>
        <v>0.26013667193934098</v>
      </c>
      <c r="AR264" s="2"/>
      <c r="AS264" s="2"/>
    </row>
    <row r="265" spans="1:45">
      <c r="A265" s="2">
        <v>2</v>
      </c>
      <c r="B265" s="2">
        <v>30</v>
      </c>
      <c r="C265" s="2">
        <v>3</v>
      </c>
      <c r="D265" t="s">
        <v>22</v>
      </c>
      <c r="E265" s="27">
        <v>0.42762386568992505</v>
      </c>
      <c r="F265" s="32">
        <v>60</v>
      </c>
      <c r="AL265" s="2">
        <v>4</v>
      </c>
      <c r="AM265" s="2">
        <v>30</v>
      </c>
      <c r="AN265">
        <v>3000</v>
      </c>
      <c r="AO265">
        <f t="shared" si="41"/>
        <v>0.28369102674514107</v>
      </c>
      <c r="AP265">
        <f t="shared" si="42"/>
        <v>0.27641899698716815</v>
      </c>
      <c r="AQ265">
        <f t="shared" si="43"/>
        <v>0.27641899698716815</v>
      </c>
      <c r="AR265" s="2"/>
      <c r="AS265" s="2"/>
    </row>
    <row r="266" spans="1:45">
      <c r="A266" s="2">
        <v>2</v>
      </c>
      <c r="B266" s="2">
        <v>60</v>
      </c>
      <c r="C266" s="2">
        <v>3</v>
      </c>
      <c r="D266" t="s">
        <v>22</v>
      </c>
      <c r="E266" s="27">
        <v>0.39924643562720968</v>
      </c>
      <c r="F266" s="32">
        <v>60</v>
      </c>
      <c r="AL266" s="2">
        <v>4</v>
      </c>
      <c r="AM266" s="2">
        <v>60</v>
      </c>
      <c r="AN266">
        <v>3000</v>
      </c>
      <c r="AO266">
        <f t="shared" si="41"/>
        <v>0.34003300584469032</v>
      </c>
      <c r="AP266">
        <f t="shared" si="42"/>
        <v>0.34084038536131411</v>
      </c>
      <c r="AQ266">
        <f t="shared" si="43"/>
        <v>0.34084038536131411</v>
      </c>
      <c r="AR266" s="2"/>
      <c r="AS266" s="2"/>
    </row>
    <row r="267" spans="1:45">
      <c r="A267" s="2">
        <v>2</v>
      </c>
      <c r="B267" s="2">
        <v>100</v>
      </c>
      <c r="C267" s="2">
        <v>1</v>
      </c>
      <c r="D267" t="s">
        <v>22</v>
      </c>
      <c r="E267" s="27">
        <v>0.402521021347366</v>
      </c>
      <c r="F267" s="32">
        <v>60</v>
      </c>
      <c r="AL267" s="2">
        <v>4</v>
      </c>
      <c r="AM267" s="2">
        <v>5</v>
      </c>
      <c r="AN267">
        <v>15000</v>
      </c>
      <c r="AO267">
        <f t="shared" si="41"/>
        <v>0.20302732382804814</v>
      </c>
      <c r="AP267">
        <f t="shared" si="42"/>
        <v>0.20809597133217639</v>
      </c>
      <c r="AQ267">
        <f t="shared" si="43"/>
        <v>0.20809597133217639</v>
      </c>
      <c r="AR267" s="2"/>
      <c r="AS267" s="2"/>
    </row>
    <row r="268" spans="1:45">
      <c r="A268" s="2">
        <v>2</v>
      </c>
      <c r="B268" s="2">
        <v>100</v>
      </c>
      <c r="C268" s="2">
        <v>2</v>
      </c>
      <c r="D268" t="s">
        <v>22</v>
      </c>
      <c r="E268" s="27">
        <v>0.40161423113316652</v>
      </c>
      <c r="F268" s="32">
        <v>60</v>
      </c>
      <c r="AL268" s="2">
        <v>4</v>
      </c>
      <c r="AM268" s="2">
        <v>15</v>
      </c>
      <c r="AN268">
        <v>15000</v>
      </c>
      <c r="AO268">
        <f t="shared" si="41"/>
        <v>0.22197976470162611</v>
      </c>
      <c r="AP268">
        <f t="shared" si="42"/>
        <v>0.22892151082836729</v>
      </c>
      <c r="AQ268">
        <f t="shared" si="43"/>
        <v>0.22892151082836729</v>
      </c>
      <c r="AR268" s="2"/>
      <c r="AS268" s="2"/>
    </row>
    <row r="269" spans="1:45">
      <c r="A269" s="2">
        <v>2</v>
      </c>
      <c r="B269" s="2">
        <v>100</v>
      </c>
      <c r="C269" s="2">
        <v>3</v>
      </c>
      <c r="D269" t="s">
        <v>22</v>
      </c>
      <c r="E269" s="27">
        <v>0.38180111928184007</v>
      </c>
      <c r="F269" s="32">
        <v>60</v>
      </c>
      <c r="AL269" s="2">
        <v>4</v>
      </c>
      <c r="AM269" s="2">
        <v>30</v>
      </c>
      <c r="AN269">
        <v>15000</v>
      </c>
      <c r="AO269">
        <f t="shared" si="41"/>
        <v>0.23746753349233468</v>
      </c>
      <c r="AP269">
        <f t="shared" si="42"/>
        <v>0.24496959519487879</v>
      </c>
      <c r="AQ269">
        <f t="shared" si="43"/>
        <v>0.24496959519487879</v>
      </c>
      <c r="AR269" s="2"/>
      <c r="AS269" s="2"/>
    </row>
    <row r="270" spans="1:45">
      <c r="A270" s="2">
        <v>3</v>
      </c>
      <c r="B270" s="2">
        <v>5</v>
      </c>
      <c r="C270" s="2">
        <v>1</v>
      </c>
      <c r="D270" t="s">
        <v>23</v>
      </c>
      <c r="E270" s="27">
        <v>0.29093516864335822</v>
      </c>
      <c r="F270" s="32">
        <v>60</v>
      </c>
      <c r="AL270" s="2">
        <v>4</v>
      </c>
      <c r="AM270" s="2">
        <v>60</v>
      </c>
      <c r="AN270">
        <v>15000</v>
      </c>
      <c r="AO270">
        <f t="shared" si="41"/>
        <v>0.30379765114657264</v>
      </c>
      <c r="AP270">
        <f t="shared" si="42"/>
        <v>0.30577654882412192</v>
      </c>
      <c r="AQ270">
        <f t="shared" si="43"/>
        <v>0.30577654882412192</v>
      </c>
      <c r="AR270" s="2"/>
      <c r="AS270" s="2"/>
    </row>
    <row r="271" spans="1:45">
      <c r="A271" s="2">
        <v>3</v>
      </c>
      <c r="B271" s="2">
        <v>5</v>
      </c>
      <c r="C271" s="2">
        <v>2</v>
      </c>
      <c r="D271" t="s">
        <v>23</v>
      </c>
      <c r="E271" s="27">
        <v>0.30520910550460956</v>
      </c>
      <c r="F271" s="32">
        <v>60</v>
      </c>
      <c r="AR271" s="2"/>
      <c r="AS271" s="2"/>
    </row>
    <row r="272" spans="1:45">
      <c r="A272" s="2">
        <v>3</v>
      </c>
      <c r="B272" s="2">
        <v>5</v>
      </c>
      <c r="C272" s="2">
        <v>3</v>
      </c>
      <c r="D272" t="s">
        <v>23</v>
      </c>
      <c r="E272" s="27">
        <v>0.29606614622478467</v>
      </c>
      <c r="F272" s="32">
        <v>60</v>
      </c>
    </row>
    <row r="273" spans="1:6">
      <c r="A273" s="2">
        <v>3</v>
      </c>
      <c r="B273" s="2">
        <v>15</v>
      </c>
      <c r="C273" s="2">
        <v>1</v>
      </c>
      <c r="D273" t="s">
        <v>23</v>
      </c>
      <c r="E273" s="27">
        <v>0.31570685616612076</v>
      </c>
      <c r="F273" s="32">
        <v>60</v>
      </c>
    </row>
    <row r="274" spans="1:6">
      <c r="A274" s="2">
        <v>3</v>
      </c>
      <c r="B274" s="2">
        <v>15</v>
      </c>
      <c r="C274" s="2">
        <v>2</v>
      </c>
      <c r="D274" t="s">
        <v>23</v>
      </c>
      <c r="E274" s="27">
        <v>0.31870347492016032</v>
      </c>
      <c r="F274" s="32">
        <v>60</v>
      </c>
    </row>
    <row r="275" spans="1:6">
      <c r="A275" s="2">
        <v>3</v>
      </c>
      <c r="B275" s="2">
        <v>15</v>
      </c>
      <c r="C275" s="2">
        <v>3</v>
      </c>
      <c r="D275" t="s">
        <v>23</v>
      </c>
      <c r="E275" s="27">
        <v>0.31929967064904996</v>
      </c>
      <c r="F275" s="32">
        <v>60</v>
      </c>
    </row>
    <row r="276" spans="1:6">
      <c r="A276" s="2">
        <v>3</v>
      </c>
      <c r="B276" s="2">
        <v>30</v>
      </c>
      <c r="C276" s="2">
        <v>1</v>
      </c>
      <c r="D276" t="s">
        <v>23</v>
      </c>
      <c r="E276" s="27">
        <v>0.33067540467275297</v>
      </c>
      <c r="F276" s="32">
        <v>60</v>
      </c>
    </row>
    <row r="277" spans="1:6">
      <c r="A277" s="2">
        <v>3</v>
      </c>
      <c r="B277" s="2">
        <v>30</v>
      </c>
      <c r="C277" s="2">
        <v>2</v>
      </c>
      <c r="D277" t="s">
        <v>23</v>
      </c>
      <c r="E277" s="27">
        <v>0.33642051061434369</v>
      </c>
      <c r="F277" s="32">
        <v>60</v>
      </c>
    </row>
    <row r="278" spans="1:6">
      <c r="A278" s="2">
        <v>3</v>
      </c>
      <c r="B278" s="2">
        <v>30</v>
      </c>
      <c r="C278" s="2">
        <v>3</v>
      </c>
      <c r="D278" t="s">
        <v>23</v>
      </c>
      <c r="E278" s="27">
        <v>0.33439093935031844</v>
      </c>
      <c r="F278" s="32">
        <v>60</v>
      </c>
    </row>
    <row r="279" spans="1:6">
      <c r="A279" s="2">
        <v>3</v>
      </c>
      <c r="B279" s="2">
        <v>60</v>
      </c>
      <c r="C279" s="2">
        <v>1</v>
      </c>
      <c r="D279" t="s">
        <v>23</v>
      </c>
      <c r="E279" s="27">
        <v>0.43528536633189174</v>
      </c>
      <c r="F279" s="32">
        <v>60</v>
      </c>
    </row>
    <row r="280" spans="1:6">
      <c r="A280" s="2">
        <v>3</v>
      </c>
      <c r="B280" s="2">
        <v>60</v>
      </c>
      <c r="C280" s="2">
        <v>2</v>
      </c>
      <c r="D280" t="s">
        <v>23</v>
      </c>
      <c r="E280" s="27">
        <v>0.44357029833053691</v>
      </c>
      <c r="F280" s="32">
        <v>60</v>
      </c>
    </row>
    <row r="281" spans="1:6">
      <c r="A281" s="2">
        <v>3</v>
      </c>
      <c r="B281" s="2">
        <v>60</v>
      </c>
      <c r="C281" s="2">
        <v>3</v>
      </c>
      <c r="D281" t="s">
        <v>23</v>
      </c>
      <c r="E281" s="27">
        <v>0.44340051444394696</v>
      </c>
      <c r="F281" s="32">
        <v>60</v>
      </c>
    </row>
    <row r="282" spans="1:6">
      <c r="A282" s="2">
        <v>3</v>
      </c>
      <c r="B282" s="2">
        <v>100</v>
      </c>
      <c r="C282" s="2">
        <v>1</v>
      </c>
      <c r="D282" t="s">
        <v>23</v>
      </c>
      <c r="E282" s="27">
        <v>0.42465378802524584</v>
      </c>
      <c r="F282" s="32">
        <v>60</v>
      </c>
    </row>
    <row r="283" spans="1:6">
      <c r="A283" s="2">
        <v>3</v>
      </c>
      <c r="B283" s="2">
        <v>100</v>
      </c>
      <c r="C283" s="2">
        <v>2</v>
      </c>
      <c r="D283" t="s">
        <v>23</v>
      </c>
      <c r="E283" s="27">
        <v>0.43690449994221098</v>
      </c>
      <c r="F283" s="32">
        <v>60</v>
      </c>
    </row>
    <row r="284" spans="1:6">
      <c r="A284" s="2">
        <v>3</v>
      </c>
      <c r="B284" s="2">
        <v>100</v>
      </c>
      <c r="C284" s="2">
        <v>3</v>
      </c>
      <c r="D284" t="s">
        <v>23</v>
      </c>
      <c r="E284" s="27">
        <v>0.43127638297885929</v>
      </c>
      <c r="F284" s="32">
        <v>60</v>
      </c>
    </row>
    <row r="285" spans="1:6">
      <c r="A285" s="2">
        <v>4</v>
      </c>
      <c r="B285" s="2">
        <v>5</v>
      </c>
      <c r="C285" s="2">
        <v>1</v>
      </c>
      <c r="D285" t="s">
        <v>62</v>
      </c>
      <c r="E285" s="27">
        <v>0.31975112415060797</v>
      </c>
      <c r="F285" s="32">
        <v>60</v>
      </c>
    </row>
    <row r="286" spans="1:6">
      <c r="A286" s="2">
        <v>4</v>
      </c>
      <c r="B286" s="2">
        <v>5</v>
      </c>
      <c r="C286" s="2">
        <v>2</v>
      </c>
      <c r="D286" t="s">
        <v>62</v>
      </c>
      <c r="E286" s="27">
        <v>0.31735427688880846</v>
      </c>
      <c r="F286" s="32">
        <v>60</v>
      </c>
    </row>
    <row r="287" spans="1:6">
      <c r="A287" s="2">
        <v>4</v>
      </c>
      <c r="B287" s="2">
        <v>5</v>
      </c>
      <c r="C287" s="2">
        <v>3</v>
      </c>
      <c r="D287" t="s">
        <v>62</v>
      </c>
      <c r="E287" s="27">
        <v>0.29358889279875511</v>
      </c>
      <c r="F287" s="32">
        <v>60</v>
      </c>
    </row>
    <row r="288" spans="1:6">
      <c r="A288" s="2">
        <v>4</v>
      </c>
      <c r="B288" s="2">
        <v>15</v>
      </c>
      <c r="C288" s="2">
        <v>2</v>
      </c>
      <c r="D288" t="s">
        <v>62</v>
      </c>
      <c r="E288" s="27">
        <v>0.34598164269561521</v>
      </c>
      <c r="F288" s="32">
        <v>60</v>
      </c>
    </row>
    <row r="289" spans="1:6">
      <c r="A289" s="2">
        <v>4</v>
      </c>
      <c r="B289" s="2">
        <v>15</v>
      </c>
      <c r="C289" s="2">
        <v>3</v>
      </c>
      <c r="D289" t="s">
        <v>62</v>
      </c>
      <c r="E289" s="27">
        <v>0.33468038979119041</v>
      </c>
      <c r="F289" s="32">
        <v>60</v>
      </c>
    </row>
    <row r="290" spans="1:6">
      <c r="A290" s="2">
        <v>4</v>
      </c>
      <c r="B290" s="2">
        <v>30</v>
      </c>
      <c r="C290" s="2">
        <v>2</v>
      </c>
      <c r="D290" t="s">
        <v>62</v>
      </c>
      <c r="E290" s="27">
        <v>0.33588113784855644</v>
      </c>
      <c r="F290" s="32">
        <v>60</v>
      </c>
    </row>
    <row r="291" spans="1:6">
      <c r="A291" s="2">
        <v>4</v>
      </c>
      <c r="B291" s="2">
        <v>30</v>
      </c>
      <c r="C291" s="2">
        <v>3</v>
      </c>
      <c r="D291" t="s">
        <v>62</v>
      </c>
      <c r="E291" s="27">
        <v>0.37568334058871455</v>
      </c>
      <c r="F291" s="32">
        <v>60</v>
      </c>
    </row>
    <row r="292" spans="1:6">
      <c r="A292" s="2">
        <v>4</v>
      </c>
      <c r="B292" s="2">
        <v>60</v>
      </c>
      <c r="C292" s="2">
        <v>1</v>
      </c>
      <c r="D292" t="s">
        <v>62</v>
      </c>
      <c r="E292" s="27">
        <v>0.39758979538304973</v>
      </c>
      <c r="F292" s="32">
        <v>60</v>
      </c>
    </row>
    <row r="293" spans="1:6">
      <c r="A293" s="2">
        <v>4</v>
      </c>
      <c r="B293" s="2">
        <v>60</v>
      </c>
      <c r="C293" s="2">
        <v>2</v>
      </c>
      <c r="D293" t="s">
        <v>62</v>
      </c>
      <c r="E293" s="27">
        <v>0.43083796836611254</v>
      </c>
      <c r="F293" s="32">
        <v>60</v>
      </c>
    </row>
    <row r="294" spans="1:6">
      <c r="A294" s="2">
        <v>4</v>
      </c>
      <c r="B294" s="2">
        <v>60</v>
      </c>
      <c r="C294" s="2">
        <v>3</v>
      </c>
      <c r="D294" t="s">
        <v>62</v>
      </c>
      <c r="E294" s="27">
        <v>0.41814149543997886</v>
      </c>
      <c r="F294" s="32">
        <v>60</v>
      </c>
    </row>
    <row r="295" spans="1:6">
      <c r="A295" s="2">
        <v>1</v>
      </c>
      <c r="B295" s="2">
        <v>5</v>
      </c>
      <c r="C295" s="2">
        <v>1</v>
      </c>
      <c r="D295" t="s">
        <v>21</v>
      </c>
      <c r="E295" s="27">
        <v>0.31026030786422082</v>
      </c>
      <c r="F295" s="32">
        <v>100</v>
      </c>
    </row>
    <row r="296" spans="1:6">
      <c r="A296" s="2">
        <v>1</v>
      </c>
      <c r="B296" s="2">
        <v>5</v>
      </c>
      <c r="C296" s="2">
        <v>2</v>
      </c>
      <c r="D296" t="s">
        <v>21</v>
      </c>
      <c r="E296" s="27">
        <v>0.31597977822418061</v>
      </c>
      <c r="F296" s="32">
        <v>100</v>
      </c>
    </row>
    <row r="297" spans="1:6">
      <c r="A297" s="2">
        <v>1</v>
      </c>
      <c r="B297" s="2">
        <v>15</v>
      </c>
      <c r="C297" s="2">
        <v>1</v>
      </c>
      <c r="D297" t="s">
        <v>21</v>
      </c>
      <c r="E297" s="27">
        <v>0.32810808635024657</v>
      </c>
      <c r="F297" s="32">
        <v>100</v>
      </c>
    </row>
    <row r="298" spans="1:6">
      <c r="A298" s="2">
        <v>1</v>
      </c>
      <c r="B298" s="2">
        <v>15</v>
      </c>
      <c r="C298" s="2">
        <v>3</v>
      </c>
      <c r="D298" t="s">
        <v>21</v>
      </c>
      <c r="E298" s="27">
        <v>0.34804782966444736</v>
      </c>
      <c r="F298" s="32">
        <v>100</v>
      </c>
    </row>
    <row r="299" spans="1:6">
      <c r="A299" s="2">
        <v>1</v>
      </c>
      <c r="B299" s="2">
        <v>30</v>
      </c>
      <c r="C299" s="2">
        <v>1</v>
      </c>
      <c r="D299" t="s">
        <v>21</v>
      </c>
      <c r="E299" s="27">
        <v>0.35328717484899075</v>
      </c>
      <c r="F299" s="32">
        <v>100</v>
      </c>
    </row>
    <row r="300" spans="1:6">
      <c r="A300" s="2">
        <v>1</v>
      </c>
      <c r="B300" s="2">
        <v>30</v>
      </c>
      <c r="C300" s="2">
        <v>2</v>
      </c>
      <c r="D300" t="s">
        <v>21</v>
      </c>
      <c r="E300" s="27">
        <v>0.37388295078842504</v>
      </c>
      <c r="F300" s="32">
        <v>100</v>
      </c>
    </row>
    <row r="301" spans="1:6">
      <c r="A301" s="2">
        <v>1</v>
      </c>
      <c r="B301" s="2">
        <v>30</v>
      </c>
      <c r="C301" s="2">
        <v>3</v>
      </c>
      <c r="D301" t="s">
        <v>21</v>
      </c>
      <c r="E301" s="27">
        <v>0.33867888243846012</v>
      </c>
      <c r="F301" s="32">
        <v>100</v>
      </c>
    </row>
    <row r="302" spans="1:6">
      <c r="A302" s="2">
        <v>1</v>
      </c>
      <c r="B302" s="2">
        <v>60</v>
      </c>
      <c r="C302" s="2">
        <v>2</v>
      </c>
      <c r="D302" t="s">
        <v>21</v>
      </c>
      <c r="E302" s="27">
        <v>0.39809669357222632</v>
      </c>
      <c r="F302" s="32">
        <v>100</v>
      </c>
    </row>
    <row r="303" spans="1:6">
      <c r="A303" s="2">
        <v>1</v>
      </c>
      <c r="B303" s="2">
        <v>60</v>
      </c>
      <c r="C303" s="2">
        <v>3</v>
      </c>
      <c r="D303" t="s">
        <v>21</v>
      </c>
      <c r="E303" s="27">
        <v>0.38272062628301906</v>
      </c>
      <c r="F303" s="32">
        <v>100</v>
      </c>
    </row>
    <row r="304" spans="1:6">
      <c r="A304" s="2">
        <v>1</v>
      </c>
      <c r="B304" s="2">
        <v>100</v>
      </c>
      <c r="C304" s="2">
        <v>1</v>
      </c>
      <c r="D304" t="s">
        <v>21</v>
      </c>
      <c r="E304" s="27">
        <v>0.43700252715779914</v>
      </c>
      <c r="F304" s="32">
        <v>100</v>
      </c>
    </row>
    <row r="305" spans="1:6">
      <c r="A305" s="2">
        <v>1</v>
      </c>
      <c r="B305" s="2">
        <v>100</v>
      </c>
      <c r="C305" s="2">
        <v>2</v>
      </c>
      <c r="D305" t="s">
        <v>21</v>
      </c>
      <c r="E305" s="27">
        <v>0.43453319112231764</v>
      </c>
      <c r="F305" s="32">
        <v>100</v>
      </c>
    </row>
    <row r="306" spans="1:6">
      <c r="A306" s="2">
        <v>2</v>
      </c>
      <c r="B306" s="2">
        <v>5</v>
      </c>
      <c r="C306" s="2">
        <v>1</v>
      </c>
      <c r="D306" t="s">
        <v>22</v>
      </c>
      <c r="E306" s="27">
        <v>0.3341394583993233</v>
      </c>
      <c r="F306" s="32">
        <v>100</v>
      </c>
    </row>
    <row r="307" spans="1:6">
      <c r="A307" s="2">
        <v>2</v>
      </c>
      <c r="B307" s="2">
        <v>5</v>
      </c>
      <c r="C307" s="2">
        <v>2</v>
      </c>
      <c r="D307" t="s">
        <v>22</v>
      </c>
      <c r="E307" s="27">
        <v>0.33396973159288446</v>
      </c>
      <c r="F307" s="32">
        <v>100</v>
      </c>
    </row>
    <row r="308" spans="1:6">
      <c r="A308" s="2">
        <v>2</v>
      </c>
      <c r="B308" s="2">
        <v>15</v>
      </c>
      <c r="C308" s="2">
        <v>1</v>
      </c>
      <c r="D308" t="s">
        <v>22</v>
      </c>
      <c r="E308" s="27">
        <v>0.30535674918250844</v>
      </c>
      <c r="F308" s="32">
        <v>100</v>
      </c>
    </row>
    <row r="309" spans="1:6">
      <c r="A309" s="2">
        <v>2</v>
      </c>
      <c r="B309" s="2">
        <v>15</v>
      </c>
      <c r="C309" s="2">
        <v>2</v>
      </c>
      <c r="D309" t="s">
        <v>22</v>
      </c>
      <c r="E309" s="27">
        <v>0.32371910531981934</v>
      </c>
      <c r="F309" s="32">
        <v>100</v>
      </c>
    </row>
    <row r="310" spans="1:6">
      <c r="A310" s="2">
        <v>2</v>
      </c>
      <c r="B310" s="2">
        <v>15</v>
      </c>
      <c r="C310" s="2">
        <v>3</v>
      </c>
      <c r="D310" t="s">
        <v>22</v>
      </c>
      <c r="E310" s="27">
        <v>0.31389023224786217</v>
      </c>
      <c r="F310" s="32">
        <v>100</v>
      </c>
    </row>
    <row r="311" spans="1:6">
      <c r="A311" s="2">
        <v>2</v>
      </c>
      <c r="B311" s="2">
        <v>30</v>
      </c>
      <c r="C311" s="2">
        <v>1</v>
      </c>
      <c r="D311" t="s">
        <v>22</v>
      </c>
      <c r="E311" s="27">
        <v>0.43912108177213982</v>
      </c>
      <c r="F311" s="32">
        <v>100</v>
      </c>
    </row>
    <row r="312" spans="1:6">
      <c r="A312" s="2">
        <v>2</v>
      </c>
      <c r="B312" s="2">
        <v>30</v>
      </c>
      <c r="C312" s="2">
        <v>2</v>
      </c>
      <c r="D312" t="s">
        <v>22</v>
      </c>
      <c r="E312" s="27">
        <v>0.41764083234617183</v>
      </c>
      <c r="F312" s="32">
        <v>100</v>
      </c>
    </row>
    <row r="313" spans="1:6">
      <c r="A313" s="2">
        <v>2</v>
      </c>
      <c r="B313" s="2">
        <v>30</v>
      </c>
      <c r="C313" s="2">
        <v>3</v>
      </c>
      <c r="D313" t="s">
        <v>22</v>
      </c>
      <c r="E313" s="27">
        <v>0.42678735578051591</v>
      </c>
      <c r="F313" s="32">
        <v>100</v>
      </c>
    </row>
    <row r="314" spans="1:6">
      <c r="A314" s="2">
        <v>2</v>
      </c>
      <c r="B314" s="2">
        <v>60</v>
      </c>
      <c r="C314" s="2">
        <v>3</v>
      </c>
      <c r="D314" t="s">
        <v>22</v>
      </c>
      <c r="E314" s="27">
        <v>0.39678964902039443</v>
      </c>
      <c r="F314" s="32">
        <v>100</v>
      </c>
    </row>
    <row r="315" spans="1:6">
      <c r="A315" s="2">
        <v>2</v>
      </c>
      <c r="B315" s="2">
        <v>100</v>
      </c>
      <c r="C315" s="2">
        <v>1</v>
      </c>
      <c r="D315" t="s">
        <v>22</v>
      </c>
      <c r="E315" s="27">
        <v>0.40098199219812009</v>
      </c>
      <c r="F315" s="32">
        <v>100</v>
      </c>
    </row>
    <row r="316" spans="1:6">
      <c r="A316" s="2">
        <v>2</v>
      </c>
      <c r="B316" s="2">
        <v>100</v>
      </c>
      <c r="C316" s="2">
        <v>2</v>
      </c>
      <c r="D316" t="s">
        <v>22</v>
      </c>
      <c r="E316" s="27">
        <v>0.40025493885461677</v>
      </c>
      <c r="F316" s="32">
        <v>100</v>
      </c>
    </row>
    <row r="317" spans="1:6">
      <c r="A317" s="2">
        <v>2</v>
      </c>
      <c r="B317" s="2">
        <v>100</v>
      </c>
      <c r="C317" s="2">
        <v>3</v>
      </c>
      <c r="D317" t="s">
        <v>22</v>
      </c>
      <c r="E317" s="27">
        <v>0.38074611328033431</v>
      </c>
      <c r="F317" s="32">
        <v>100</v>
      </c>
    </row>
    <row r="318" spans="1:6">
      <c r="A318" s="2">
        <v>3</v>
      </c>
      <c r="B318" s="2">
        <v>5</v>
      </c>
      <c r="C318" s="2">
        <v>1</v>
      </c>
      <c r="D318" t="s">
        <v>23</v>
      </c>
      <c r="E318" s="27">
        <v>0.29377003559039933</v>
      </c>
      <c r="F318" s="32">
        <v>100</v>
      </c>
    </row>
    <row r="319" spans="1:6">
      <c r="A319" s="2">
        <v>3</v>
      </c>
      <c r="B319" s="2">
        <v>5</v>
      </c>
      <c r="C319" s="2">
        <v>2</v>
      </c>
      <c r="D319" t="s">
        <v>23</v>
      </c>
      <c r="E319" s="27">
        <v>0.3021796419244524</v>
      </c>
      <c r="F319" s="32">
        <v>100</v>
      </c>
    </row>
    <row r="320" spans="1:6">
      <c r="A320" s="2">
        <v>3</v>
      </c>
      <c r="B320" s="2">
        <v>5</v>
      </c>
      <c r="C320" s="2">
        <v>3</v>
      </c>
      <c r="D320" t="s">
        <v>23</v>
      </c>
      <c r="E320" s="27">
        <v>0.29409285467907742</v>
      </c>
      <c r="F320" s="32">
        <v>100</v>
      </c>
    </row>
    <row r="321" spans="1:6">
      <c r="A321" s="2">
        <v>3</v>
      </c>
      <c r="B321" s="2">
        <v>15</v>
      </c>
      <c r="C321" s="2">
        <v>1</v>
      </c>
      <c r="D321" t="s">
        <v>23</v>
      </c>
      <c r="E321" s="27">
        <v>0.31736105106594908</v>
      </c>
      <c r="F321" s="32">
        <v>100</v>
      </c>
    </row>
    <row r="322" spans="1:6">
      <c r="A322" s="2">
        <v>3</v>
      </c>
      <c r="B322" s="2">
        <v>15</v>
      </c>
      <c r="C322" s="2">
        <v>2</v>
      </c>
      <c r="D322" t="s">
        <v>23</v>
      </c>
      <c r="E322" s="27">
        <v>0.32224336264943504</v>
      </c>
      <c r="F322" s="32">
        <v>100</v>
      </c>
    </row>
    <row r="323" spans="1:6">
      <c r="A323" s="2">
        <v>3</v>
      </c>
      <c r="B323" s="2">
        <v>15</v>
      </c>
      <c r="C323" s="2">
        <v>3</v>
      </c>
      <c r="D323" t="s">
        <v>23</v>
      </c>
      <c r="E323" s="27">
        <v>0.31752936926976549</v>
      </c>
      <c r="F323" s="32">
        <v>100</v>
      </c>
    </row>
    <row r="324" spans="1:6">
      <c r="A324" s="2">
        <v>3</v>
      </c>
      <c r="B324" s="2">
        <v>30</v>
      </c>
      <c r="C324" s="2">
        <v>1</v>
      </c>
      <c r="D324" t="s">
        <v>23</v>
      </c>
      <c r="E324" s="27">
        <v>0.32747713011398383</v>
      </c>
      <c r="F324" s="32">
        <v>100</v>
      </c>
    </row>
    <row r="325" spans="1:6">
      <c r="A325" s="2">
        <v>3</v>
      </c>
      <c r="B325" s="2">
        <v>30</v>
      </c>
      <c r="C325" s="2">
        <v>2</v>
      </c>
      <c r="D325" t="s">
        <v>23</v>
      </c>
      <c r="E325" s="27">
        <v>0.33510223387425775</v>
      </c>
      <c r="F325" s="32">
        <v>100</v>
      </c>
    </row>
    <row r="326" spans="1:6">
      <c r="A326" s="2">
        <v>3</v>
      </c>
      <c r="B326" s="2">
        <v>30</v>
      </c>
      <c r="C326" s="2">
        <v>3</v>
      </c>
      <c r="D326" t="s">
        <v>23</v>
      </c>
      <c r="E326" s="27">
        <v>0.33307187958622758</v>
      </c>
      <c r="F326" s="32">
        <v>100</v>
      </c>
    </row>
    <row r="327" spans="1:6">
      <c r="A327" s="2">
        <v>3</v>
      </c>
      <c r="B327" s="2">
        <v>60</v>
      </c>
      <c r="C327" s="2">
        <v>1</v>
      </c>
      <c r="D327" t="s">
        <v>23</v>
      </c>
      <c r="E327" s="27">
        <v>0.42619818474309323</v>
      </c>
      <c r="F327" s="32">
        <v>100</v>
      </c>
    </row>
    <row r="328" spans="1:6">
      <c r="A328" s="2">
        <v>3</v>
      </c>
      <c r="B328" s="2">
        <v>60</v>
      </c>
      <c r="C328" s="2">
        <v>2</v>
      </c>
      <c r="D328" t="s">
        <v>23</v>
      </c>
      <c r="E328" s="27">
        <v>0.44050440583418299</v>
      </c>
      <c r="F328" s="32">
        <v>100</v>
      </c>
    </row>
    <row r="329" spans="1:6">
      <c r="A329" s="2">
        <v>3</v>
      </c>
      <c r="B329" s="2">
        <v>60</v>
      </c>
      <c r="C329" s="2">
        <v>3</v>
      </c>
      <c r="D329" t="s">
        <v>23</v>
      </c>
      <c r="E329" s="27">
        <v>0.43678950610547018</v>
      </c>
      <c r="F329" s="32">
        <v>100</v>
      </c>
    </row>
    <row r="330" spans="1:6">
      <c r="A330" s="2">
        <v>3</v>
      </c>
      <c r="B330" s="2">
        <v>100</v>
      </c>
      <c r="C330" s="2">
        <v>1</v>
      </c>
      <c r="D330" t="s">
        <v>23</v>
      </c>
      <c r="E330" s="27">
        <v>0.42829340962351836</v>
      </c>
      <c r="F330" s="32">
        <v>100</v>
      </c>
    </row>
    <row r="331" spans="1:6">
      <c r="A331" s="2">
        <v>3</v>
      </c>
      <c r="B331" s="2">
        <v>100</v>
      </c>
      <c r="C331" s="2">
        <v>2</v>
      </c>
      <c r="D331" t="s">
        <v>23</v>
      </c>
      <c r="E331" s="27">
        <v>0.43735540116769428</v>
      </c>
      <c r="F331" s="32">
        <v>100</v>
      </c>
    </row>
    <row r="332" spans="1:6">
      <c r="A332" s="2">
        <v>3</v>
      </c>
      <c r="B332" s="2">
        <v>100</v>
      </c>
      <c r="C332" s="2">
        <v>3</v>
      </c>
      <c r="D332" t="s">
        <v>23</v>
      </c>
      <c r="E332" s="27">
        <v>0.42662326616955104</v>
      </c>
      <c r="F332" s="32">
        <v>100</v>
      </c>
    </row>
    <row r="333" spans="1:6">
      <c r="A333" s="2">
        <v>4</v>
      </c>
      <c r="B333" s="2">
        <v>5</v>
      </c>
      <c r="C333" s="2">
        <v>1</v>
      </c>
      <c r="D333" t="s">
        <v>62</v>
      </c>
      <c r="E333" s="27">
        <v>0.31272222979978231</v>
      </c>
      <c r="F333" s="32">
        <v>100</v>
      </c>
    </row>
    <row r="334" spans="1:6">
      <c r="A334" s="2">
        <v>4</v>
      </c>
      <c r="B334" s="2">
        <v>5</v>
      </c>
      <c r="C334" s="2">
        <v>2</v>
      </c>
      <c r="D334" t="s">
        <v>62</v>
      </c>
      <c r="E334" s="27">
        <v>0.31197884669794629</v>
      </c>
      <c r="F334" s="32">
        <v>100</v>
      </c>
    </row>
    <row r="335" spans="1:6">
      <c r="A335" s="2">
        <v>4</v>
      </c>
      <c r="B335" s="2">
        <v>5</v>
      </c>
      <c r="C335" s="2">
        <v>3</v>
      </c>
      <c r="D335" t="s">
        <v>62</v>
      </c>
      <c r="E335" s="27">
        <v>0.28821074556127718</v>
      </c>
      <c r="F335" s="32">
        <v>100</v>
      </c>
    </row>
    <row r="336" spans="1:6">
      <c r="A336" s="2">
        <v>4</v>
      </c>
      <c r="B336" s="2">
        <v>15</v>
      </c>
      <c r="C336" s="2">
        <v>2</v>
      </c>
      <c r="D336" t="s">
        <v>62</v>
      </c>
      <c r="E336" s="27">
        <v>0.34418467228752581</v>
      </c>
      <c r="F336" s="32">
        <v>100</v>
      </c>
    </row>
    <row r="337" spans="1:6">
      <c r="A337" s="2">
        <v>4</v>
      </c>
      <c r="B337" s="2">
        <v>15</v>
      </c>
      <c r="C337" s="2">
        <v>3</v>
      </c>
      <c r="D337" t="s">
        <v>62</v>
      </c>
      <c r="E337" s="27">
        <v>0.3291273967767176</v>
      </c>
      <c r="F337" s="32">
        <v>100</v>
      </c>
    </row>
    <row r="338" spans="1:6">
      <c r="A338" s="2">
        <v>4</v>
      </c>
      <c r="B338" s="2">
        <v>30</v>
      </c>
      <c r="C338" s="2">
        <v>2</v>
      </c>
      <c r="D338" t="s">
        <v>62</v>
      </c>
      <c r="E338" s="27">
        <v>0.33703135218418773</v>
      </c>
      <c r="F338" s="32">
        <v>100</v>
      </c>
    </row>
    <row r="339" spans="1:6">
      <c r="A339" s="2">
        <v>4</v>
      </c>
      <c r="B339" s="2">
        <v>30</v>
      </c>
      <c r="C339" s="2">
        <v>3</v>
      </c>
      <c r="D339" t="s">
        <v>62</v>
      </c>
      <c r="E339" s="27">
        <v>0.37392176858216286</v>
      </c>
      <c r="F339" s="32">
        <v>100</v>
      </c>
    </row>
    <row r="340" spans="1:6">
      <c r="A340" s="2">
        <v>4</v>
      </c>
      <c r="B340" s="2">
        <v>60</v>
      </c>
      <c r="C340" s="2">
        <v>1</v>
      </c>
      <c r="D340" t="s">
        <v>62</v>
      </c>
      <c r="E340" s="27">
        <v>0.3951191483518251</v>
      </c>
      <c r="F340" s="32">
        <v>100</v>
      </c>
    </row>
    <row r="341" spans="1:6">
      <c r="A341" s="2">
        <v>4</v>
      </c>
      <c r="B341" s="2">
        <v>60</v>
      </c>
      <c r="C341" s="2">
        <v>2</v>
      </c>
      <c r="D341" t="s">
        <v>62</v>
      </c>
      <c r="E341" s="27">
        <v>0.43527823914363112</v>
      </c>
      <c r="F341" s="32">
        <v>100</v>
      </c>
    </row>
    <row r="342" spans="1:6">
      <c r="A342" s="2">
        <v>4</v>
      </c>
      <c r="B342" s="2">
        <v>60</v>
      </c>
      <c r="C342" s="2">
        <v>3</v>
      </c>
      <c r="D342" t="s">
        <v>62</v>
      </c>
      <c r="E342" s="27">
        <v>0.41518995264778052</v>
      </c>
      <c r="F342" s="32">
        <v>100</v>
      </c>
    </row>
    <row r="343" spans="1:6">
      <c r="A343" s="2">
        <v>1</v>
      </c>
      <c r="B343" s="2">
        <v>5</v>
      </c>
      <c r="C343" s="2">
        <v>1</v>
      </c>
      <c r="D343" t="s">
        <v>21</v>
      </c>
      <c r="E343" s="27">
        <v>0.27425940719983882</v>
      </c>
      <c r="F343" s="32">
        <v>330</v>
      </c>
    </row>
    <row r="344" spans="1:6">
      <c r="A344" s="2">
        <v>1</v>
      </c>
      <c r="B344" s="2">
        <v>5</v>
      </c>
      <c r="C344" s="2">
        <v>2</v>
      </c>
      <c r="D344" t="s">
        <v>21</v>
      </c>
      <c r="E344" s="27">
        <v>0.29358504118383061</v>
      </c>
      <c r="F344" s="32">
        <v>330</v>
      </c>
    </row>
    <row r="345" spans="1:6">
      <c r="A345" s="2">
        <v>1</v>
      </c>
      <c r="B345" s="2">
        <v>15</v>
      </c>
      <c r="C345" s="2">
        <v>1</v>
      </c>
      <c r="D345" t="s">
        <v>21</v>
      </c>
      <c r="E345" s="27">
        <v>0.30186166528712277</v>
      </c>
      <c r="F345" s="32">
        <v>330</v>
      </c>
    </row>
    <row r="346" spans="1:6">
      <c r="A346" s="2">
        <v>1</v>
      </c>
      <c r="B346" s="2">
        <v>15</v>
      </c>
      <c r="C346" s="2">
        <v>3</v>
      </c>
      <c r="D346" t="s">
        <v>21</v>
      </c>
      <c r="E346" s="27">
        <v>0.31944618830059873</v>
      </c>
      <c r="F346" s="32">
        <v>330</v>
      </c>
    </row>
    <row r="347" spans="1:6">
      <c r="A347" s="2">
        <v>1</v>
      </c>
      <c r="B347" s="2">
        <v>30</v>
      </c>
      <c r="C347" s="2">
        <v>1</v>
      </c>
      <c r="D347" t="s">
        <v>21</v>
      </c>
      <c r="E347" s="27">
        <v>0.33803496593481708</v>
      </c>
      <c r="F347" s="32">
        <v>330</v>
      </c>
    </row>
    <row r="348" spans="1:6">
      <c r="A348" s="2">
        <v>1</v>
      </c>
      <c r="B348" s="2">
        <v>30</v>
      </c>
      <c r="C348" s="2">
        <v>2</v>
      </c>
      <c r="D348" t="s">
        <v>21</v>
      </c>
      <c r="E348" s="27">
        <v>0.35695843776959846</v>
      </c>
      <c r="F348" s="32">
        <v>330</v>
      </c>
    </row>
    <row r="349" spans="1:6">
      <c r="A349" s="2">
        <v>1</v>
      </c>
      <c r="B349" s="2">
        <v>30</v>
      </c>
      <c r="C349" s="2">
        <v>3</v>
      </c>
      <c r="D349" t="s">
        <v>21</v>
      </c>
      <c r="E349" s="27">
        <v>0.33289768270561559</v>
      </c>
      <c r="F349" s="32">
        <v>330</v>
      </c>
    </row>
    <row r="350" spans="1:6">
      <c r="A350" s="2">
        <v>1</v>
      </c>
      <c r="B350" s="2">
        <v>60</v>
      </c>
      <c r="C350" s="2">
        <v>2</v>
      </c>
      <c r="D350" t="s">
        <v>21</v>
      </c>
      <c r="E350" s="27">
        <v>0.38600276054985039</v>
      </c>
      <c r="F350" s="32">
        <v>330</v>
      </c>
    </row>
    <row r="351" spans="1:6">
      <c r="A351" s="2">
        <v>1</v>
      </c>
      <c r="B351" s="2">
        <v>60</v>
      </c>
      <c r="C351" s="2">
        <v>3</v>
      </c>
      <c r="D351" t="s">
        <v>21</v>
      </c>
      <c r="E351" s="27">
        <v>0.37711101835006283</v>
      </c>
      <c r="F351" s="32">
        <v>330</v>
      </c>
    </row>
    <row r="352" spans="1:6">
      <c r="A352" s="2">
        <v>1</v>
      </c>
      <c r="B352" s="2">
        <v>100</v>
      </c>
      <c r="C352" s="2">
        <v>1</v>
      </c>
      <c r="D352" t="s">
        <v>21</v>
      </c>
      <c r="E352" s="27">
        <v>0.43400555783261247</v>
      </c>
      <c r="F352" s="32">
        <v>330</v>
      </c>
    </row>
    <row r="353" spans="1:6">
      <c r="A353" s="2">
        <v>1</v>
      </c>
      <c r="B353" s="2">
        <v>100</v>
      </c>
      <c r="C353" s="2">
        <v>2</v>
      </c>
      <c r="D353" t="s">
        <v>21</v>
      </c>
      <c r="E353" s="27">
        <v>0.44073466299693864</v>
      </c>
      <c r="F353" s="32">
        <v>330</v>
      </c>
    </row>
    <row r="354" spans="1:6">
      <c r="A354" s="2">
        <v>2</v>
      </c>
      <c r="B354" s="2">
        <v>5</v>
      </c>
      <c r="C354" s="2">
        <v>1</v>
      </c>
      <c r="D354" t="s">
        <v>22</v>
      </c>
      <c r="E354" s="27">
        <v>0.30842781769106659</v>
      </c>
      <c r="F354" s="32">
        <v>330</v>
      </c>
    </row>
    <row r="355" spans="1:6">
      <c r="A355" s="2">
        <v>2</v>
      </c>
      <c r="B355" s="2">
        <v>5</v>
      </c>
      <c r="C355" s="2">
        <v>2</v>
      </c>
      <c r="D355" t="s">
        <v>22</v>
      </c>
      <c r="E355" s="27">
        <v>0.30402320140832056</v>
      </c>
      <c r="F355" s="32">
        <v>330</v>
      </c>
    </row>
    <row r="356" spans="1:6">
      <c r="A356" s="2">
        <v>2</v>
      </c>
      <c r="B356" s="2">
        <v>15</v>
      </c>
      <c r="C356" s="2">
        <v>1</v>
      </c>
      <c r="D356" t="s">
        <v>22</v>
      </c>
      <c r="E356" s="27">
        <v>0.29116384358187575</v>
      </c>
      <c r="F356" s="32">
        <v>330</v>
      </c>
    </row>
    <row r="357" spans="1:6">
      <c r="A357" s="2">
        <v>2</v>
      </c>
      <c r="B357" s="2">
        <v>15</v>
      </c>
      <c r="C357" s="2">
        <v>2</v>
      </c>
      <c r="D357" t="s">
        <v>22</v>
      </c>
      <c r="E357" s="27">
        <v>0.30917369389945087</v>
      </c>
      <c r="F357" s="32">
        <v>330</v>
      </c>
    </row>
    <row r="358" spans="1:6">
      <c r="A358" s="2">
        <v>2</v>
      </c>
      <c r="B358" s="2">
        <v>15</v>
      </c>
      <c r="C358" s="2">
        <v>3</v>
      </c>
      <c r="D358" t="s">
        <v>22</v>
      </c>
      <c r="E358" s="27">
        <v>0.29579185663541036</v>
      </c>
      <c r="F358" s="32">
        <v>330</v>
      </c>
    </row>
    <row r="359" spans="1:6">
      <c r="A359" s="2">
        <v>2</v>
      </c>
      <c r="B359" s="2">
        <v>30</v>
      </c>
      <c r="C359" s="2">
        <v>1</v>
      </c>
      <c r="D359" t="s">
        <v>22</v>
      </c>
      <c r="E359" s="27">
        <v>0.4228539264103004</v>
      </c>
      <c r="F359" s="32">
        <v>330</v>
      </c>
    </row>
    <row r="360" spans="1:6">
      <c r="A360" s="2">
        <v>2</v>
      </c>
      <c r="B360" s="2">
        <v>30</v>
      </c>
      <c r="C360" s="2">
        <v>2</v>
      </c>
      <c r="D360" t="s">
        <v>22</v>
      </c>
      <c r="E360" s="27">
        <v>0.40553989479571573</v>
      </c>
      <c r="F360" s="32">
        <v>330</v>
      </c>
    </row>
    <row r="361" spans="1:6">
      <c r="A361" s="2">
        <v>2</v>
      </c>
      <c r="B361" s="2">
        <v>30</v>
      </c>
      <c r="C361" s="2">
        <v>3</v>
      </c>
      <c r="D361" t="s">
        <v>22</v>
      </c>
      <c r="E361" s="27">
        <v>0.41236220712048371</v>
      </c>
      <c r="F361" s="32">
        <v>330</v>
      </c>
    </row>
    <row r="362" spans="1:6">
      <c r="A362" s="2">
        <v>2</v>
      </c>
      <c r="B362" s="2">
        <v>60</v>
      </c>
      <c r="C362" s="2">
        <v>3</v>
      </c>
      <c r="D362" t="s">
        <v>22</v>
      </c>
      <c r="E362" s="27">
        <v>0.39611961630944481</v>
      </c>
      <c r="F362" s="32">
        <v>330</v>
      </c>
    </row>
    <row r="363" spans="1:6">
      <c r="A363" s="2">
        <v>2</v>
      </c>
      <c r="B363" s="2">
        <v>100</v>
      </c>
      <c r="C363" s="2">
        <v>1</v>
      </c>
      <c r="D363" t="s">
        <v>22</v>
      </c>
      <c r="E363" s="27">
        <v>0.36636310760002105</v>
      </c>
      <c r="F363" s="32">
        <v>330</v>
      </c>
    </row>
    <row r="364" spans="1:6">
      <c r="A364" s="2">
        <v>2</v>
      </c>
      <c r="B364" s="2">
        <v>100</v>
      </c>
      <c r="C364" s="2">
        <v>2</v>
      </c>
      <c r="D364" t="s">
        <v>22</v>
      </c>
      <c r="E364" s="27">
        <v>0.36225139223349823</v>
      </c>
      <c r="F364" s="32">
        <v>330</v>
      </c>
    </row>
    <row r="365" spans="1:6">
      <c r="A365" s="2">
        <v>2</v>
      </c>
      <c r="B365" s="2">
        <v>100</v>
      </c>
      <c r="C365" s="2">
        <v>3</v>
      </c>
      <c r="D365" t="s">
        <v>22</v>
      </c>
      <c r="E365" s="27">
        <v>0.34293247712109437</v>
      </c>
      <c r="F365" s="32">
        <v>330</v>
      </c>
    </row>
    <row r="366" spans="1:6">
      <c r="A366" s="2">
        <v>3</v>
      </c>
      <c r="B366" s="2">
        <v>5</v>
      </c>
      <c r="C366" s="2">
        <v>1</v>
      </c>
      <c r="D366" t="s">
        <v>23</v>
      </c>
      <c r="E366" s="27">
        <v>0.26771890534504439</v>
      </c>
      <c r="F366" s="32">
        <v>330</v>
      </c>
    </row>
    <row r="367" spans="1:6">
      <c r="A367" s="2">
        <v>3</v>
      </c>
      <c r="B367" s="2">
        <v>5</v>
      </c>
      <c r="C367" s="2">
        <v>2</v>
      </c>
      <c r="D367" t="s">
        <v>23</v>
      </c>
      <c r="E367" s="27">
        <v>0.27414775361176247</v>
      </c>
      <c r="F367" s="32">
        <v>330</v>
      </c>
    </row>
    <row r="368" spans="1:6">
      <c r="A368" s="2">
        <v>3</v>
      </c>
      <c r="B368" s="2">
        <v>5</v>
      </c>
      <c r="C368" s="2">
        <v>3</v>
      </c>
      <c r="D368" t="s">
        <v>23</v>
      </c>
      <c r="E368" s="27">
        <v>0.26597797605078527</v>
      </c>
      <c r="F368" s="32">
        <v>330</v>
      </c>
    </row>
    <row r="369" spans="1:6">
      <c r="A369" s="2">
        <v>3</v>
      </c>
      <c r="B369" s="2">
        <v>15</v>
      </c>
      <c r="C369" s="2">
        <v>1</v>
      </c>
      <c r="D369" t="s">
        <v>23</v>
      </c>
      <c r="E369" s="27">
        <v>0.29416472712971831</v>
      </c>
      <c r="F369" s="32">
        <v>330</v>
      </c>
    </row>
    <row r="370" spans="1:6">
      <c r="A370" s="2">
        <v>3</v>
      </c>
      <c r="B370" s="2">
        <v>15</v>
      </c>
      <c r="C370" s="2">
        <v>2</v>
      </c>
      <c r="D370" t="s">
        <v>23</v>
      </c>
      <c r="E370" s="27">
        <v>0.2988649597314974</v>
      </c>
      <c r="F370" s="32">
        <v>330</v>
      </c>
    </row>
    <row r="371" spans="1:6">
      <c r="A371" s="2">
        <v>3</v>
      </c>
      <c r="B371" s="2">
        <v>15</v>
      </c>
      <c r="C371" s="2">
        <v>3</v>
      </c>
      <c r="D371" t="s">
        <v>23</v>
      </c>
      <c r="E371" s="27">
        <v>0.29606446504594253</v>
      </c>
      <c r="F371" s="32">
        <v>330</v>
      </c>
    </row>
    <row r="372" spans="1:6">
      <c r="A372" s="2">
        <v>3</v>
      </c>
      <c r="B372" s="2">
        <v>30</v>
      </c>
      <c r="C372" s="2">
        <v>1</v>
      </c>
      <c r="D372" t="s">
        <v>23</v>
      </c>
      <c r="E372" s="27">
        <v>0.29914153972488761</v>
      </c>
      <c r="F372" s="32">
        <v>330</v>
      </c>
    </row>
    <row r="373" spans="1:6">
      <c r="A373" s="2">
        <v>3</v>
      </c>
      <c r="B373" s="2">
        <v>30</v>
      </c>
      <c r="C373" s="2">
        <v>2</v>
      </c>
      <c r="D373" t="s">
        <v>23</v>
      </c>
      <c r="E373" s="27">
        <v>0.31077909965576933</v>
      </c>
      <c r="F373" s="32">
        <v>330</v>
      </c>
    </row>
    <row r="374" spans="1:6">
      <c r="A374" s="2">
        <v>3</v>
      </c>
      <c r="B374" s="2">
        <v>30</v>
      </c>
      <c r="C374" s="2">
        <v>3</v>
      </c>
      <c r="D374" t="s">
        <v>23</v>
      </c>
      <c r="E374" s="27">
        <v>0.30594755204294921</v>
      </c>
      <c r="F374" s="32">
        <v>330</v>
      </c>
    </row>
    <row r="375" spans="1:6">
      <c r="A375" s="2">
        <v>3</v>
      </c>
      <c r="B375" s="2">
        <v>60</v>
      </c>
      <c r="C375" s="2">
        <v>1</v>
      </c>
      <c r="D375" t="s">
        <v>23</v>
      </c>
      <c r="E375" s="27">
        <v>0.3988429576922769</v>
      </c>
      <c r="F375" s="32">
        <v>330</v>
      </c>
    </row>
    <row r="376" spans="1:6">
      <c r="A376" s="2">
        <v>3</v>
      </c>
      <c r="B376" s="2">
        <v>60</v>
      </c>
      <c r="C376" s="2">
        <v>2</v>
      </c>
      <c r="D376" t="s">
        <v>23</v>
      </c>
      <c r="E376" s="27">
        <v>0.4101861355924592</v>
      </c>
      <c r="F376" s="32">
        <v>330</v>
      </c>
    </row>
    <row r="377" spans="1:6">
      <c r="A377" s="2">
        <v>3</v>
      </c>
      <c r="B377" s="2">
        <v>60</v>
      </c>
      <c r="C377" s="2">
        <v>3</v>
      </c>
      <c r="D377" t="s">
        <v>23</v>
      </c>
      <c r="E377" s="27">
        <v>0.40917882422124369</v>
      </c>
      <c r="F377" s="32">
        <v>330</v>
      </c>
    </row>
    <row r="378" spans="1:6">
      <c r="A378" s="2">
        <v>3</v>
      </c>
      <c r="B378" s="2">
        <v>100</v>
      </c>
      <c r="C378" s="2">
        <v>1</v>
      </c>
      <c r="D378" t="s">
        <v>23</v>
      </c>
      <c r="E378" s="27">
        <v>0.38246044279578811</v>
      </c>
      <c r="F378" s="32">
        <v>330</v>
      </c>
    </row>
    <row r="379" spans="1:6">
      <c r="A379" s="2">
        <v>3</v>
      </c>
      <c r="B379" s="2">
        <v>100</v>
      </c>
      <c r="C379" s="2">
        <v>2</v>
      </c>
      <c r="D379" t="s">
        <v>23</v>
      </c>
      <c r="E379" s="27">
        <v>0.3899356222877054</v>
      </c>
      <c r="F379" s="32">
        <v>330</v>
      </c>
    </row>
    <row r="380" spans="1:6">
      <c r="A380" s="2">
        <v>3</v>
      </c>
      <c r="B380" s="2">
        <v>100</v>
      </c>
      <c r="C380" s="2">
        <v>3</v>
      </c>
      <c r="D380" t="s">
        <v>23</v>
      </c>
      <c r="E380" s="27">
        <v>0.38029848632204383</v>
      </c>
      <c r="F380" s="32">
        <v>330</v>
      </c>
    </row>
    <row r="381" spans="1:6">
      <c r="A381" s="2">
        <v>4</v>
      </c>
      <c r="B381" s="2">
        <v>5</v>
      </c>
      <c r="C381" s="2">
        <v>1</v>
      </c>
      <c r="D381" t="s">
        <v>62</v>
      </c>
      <c r="E381" s="27">
        <v>0.28520601548065894</v>
      </c>
      <c r="F381" s="32">
        <v>330</v>
      </c>
    </row>
    <row r="382" spans="1:6">
      <c r="A382" s="2">
        <v>4</v>
      </c>
      <c r="B382" s="2">
        <v>5</v>
      </c>
      <c r="C382" s="2">
        <v>2</v>
      </c>
      <c r="D382" t="s">
        <v>62</v>
      </c>
      <c r="E382" s="27">
        <v>0.28856792141843185</v>
      </c>
      <c r="F382" s="32">
        <v>330</v>
      </c>
    </row>
    <row r="383" spans="1:6">
      <c r="A383" s="2">
        <v>4</v>
      </c>
      <c r="B383" s="2">
        <v>5</v>
      </c>
      <c r="C383" s="2">
        <v>3</v>
      </c>
      <c r="D383" t="s">
        <v>62</v>
      </c>
      <c r="E383" s="27">
        <v>0.26092162809703701</v>
      </c>
      <c r="F383" s="32">
        <v>330</v>
      </c>
    </row>
    <row r="384" spans="1:6">
      <c r="A384" s="2">
        <v>4</v>
      </c>
      <c r="B384" s="2">
        <v>15</v>
      </c>
      <c r="C384" s="2">
        <v>2</v>
      </c>
      <c r="D384" t="s">
        <v>62</v>
      </c>
      <c r="E384" s="27">
        <v>0.32784520940160111</v>
      </c>
      <c r="F384" s="32">
        <v>330</v>
      </c>
    </row>
    <row r="385" spans="1:6">
      <c r="A385" s="2">
        <v>4</v>
      </c>
      <c r="B385" s="2">
        <v>15</v>
      </c>
      <c r="C385" s="2">
        <v>3</v>
      </c>
      <c r="D385" t="s">
        <v>62</v>
      </c>
      <c r="E385" s="27">
        <v>0.30271315973490165</v>
      </c>
      <c r="F385" s="32">
        <v>330</v>
      </c>
    </row>
    <row r="386" spans="1:6">
      <c r="A386" s="2">
        <v>4</v>
      </c>
      <c r="B386" s="2">
        <v>30</v>
      </c>
      <c r="C386" s="2">
        <v>2</v>
      </c>
      <c r="D386" t="s">
        <v>62</v>
      </c>
      <c r="E386" s="27">
        <v>0.3111700814765998</v>
      </c>
      <c r="F386" s="32">
        <v>330</v>
      </c>
    </row>
    <row r="387" spans="1:6">
      <c r="A387" s="2">
        <v>4</v>
      </c>
      <c r="B387" s="2">
        <v>30</v>
      </c>
      <c r="C387" s="2">
        <v>3</v>
      </c>
      <c r="D387" t="s">
        <v>62</v>
      </c>
      <c r="E387" s="27">
        <v>0.34931598087362875</v>
      </c>
      <c r="F387" s="32">
        <v>330</v>
      </c>
    </row>
    <row r="388" spans="1:6">
      <c r="A388" s="2">
        <v>4</v>
      </c>
      <c r="B388" s="2">
        <v>60</v>
      </c>
      <c r="C388" s="2">
        <v>1</v>
      </c>
      <c r="D388" t="s">
        <v>62</v>
      </c>
      <c r="E388" s="27">
        <v>0.37588866436997947</v>
      </c>
      <c r="F388" s="32">
        <v>330</v>
      </c>
    </row>
    <row r="389" spans="1:6">
      <c r="A389" s="2">
        <v>4</v>
      </c>
      <c r="B389" s="2">
        <v>60</v>
      </c>
      <c r="C389" s="2">
        <v>2</v>
      </c>
      <c r="D389" t="s">
        <v>62</v>
      </c>
      <c r="E389" s="27">
        <v>0.40893764978546876</v>
      </c>
      <c r="F389" s="32">
        <v>330</v>
      </c>
    </row>
    <row r="390" spans="1:6">
      <c r="A390" s="2">
        <v>4</v>
      </c>
      <c r="B390" s="2">
        <v>60</v>
      </c>
      <c r="C390" s="2">
        <v>3</v>
      </c>
      <c r="D390" t="s">
        <v>62</v>
      </c>
      <c r="E390" s="27">
        <v>0.40419216581060829</v>
      </c>
      <c r="F390" s="32">
        <v>330</v>
      </c>
    </row>
    <row r="391" spans="1:6">
      <c r="A391" s="2">
        <v>1</v>
      </c>
      <c r="B391" s="2">
        <v>5</v>
      </c>
      <c r="C391" s="2">
        <v>1</v>
      </c>
      <c r="D391" t="s">
        <v>21</v>
      </c>
      <c r="E391" s="27">
        <v>0.2631511863227432</v>
      </c>
      <c r="F391" s="32">
        <v>1000</v>
      </c>
    </row>
    <row r="392" spans="1:6">
      <c r="A392" s="2">
        <v>1</v>
      </c>
      <c r="B392" s="2">
        <v>5</v>
      </c>
      <c r="C392" s="2">
        <v>2</v>
      </c>
      <c r="D392" t="s">
        <v>21</v>
      </c>
      <c r="E392" s="27">
        <v>0.26945628002338773</v>
      </c>
      <c r="F392" s="32">
        <v>1000</v>
      </c>
    </row>
    <row r="393" spans="1:6">
      <c r="A393" s="2">
        <v>1</v>
      </c>
      <c r="B393" s="2">
        <v>15</v>
      </c>
      <c r="C393" s="2">
        <v>1</v>
      </c>
      <c r="D393" t="s">
        <v>21</v>
      </c>
      <c r="E393" s="27">
        <v>0.2823669737412971</v>
      </c>
      <c r="F393" s="32">
        <v>1000</v>
      </c>
    </row>
    <row r="394" spans="1:6">
      <c r="A394" s="2">
        <v>1</v>
      </c>
      <c r="B394" s="2">
        <v>15</v>
      </c>
      <c r="C394" s="2">
        <v>3</v>
      </c>
      <c r="D394" t="s">
        <v>21</v>
      </c>
      <c r="E394" s="27">
        <v>0.30821114047346387</v>
      </c>
      <c r="F394" s="32">
        <v>1000</v>
      </c>
    </row>
    <row r="395" spans="1:6">
      <c r="A395" s="2">
        <v>1</v>
      </c>
      <c r="B395" s="2">
        <v>30</v>
      </c>
      <c r="C395" s="2">
        <v>1</v>
      </c>
      <c r="D395" t="s">
        <v>21</v>
      </c>
      <c r="E395" s="27">
        <v>0.32549178682778357</v>
      </c>
      <c r="F395" s="32">
        <v>1000</v>
      </c>
    </row>
    <row r="396" spans="1:6">
      <c r="A396" s="2">
        <v>1</v>
      </c>
      <c r="B396" s="2">
        <v>30</v>
      </c>
      <c r="C396" s="2">
        <v>2</v>
      </c>
      <c r="D396" t="s">
        <v>21</v>
      </c>
      <c r="E396" s="27">
        <v>0.33532853816421931</v>
      </c>
      <c r="F396" s="32">
        <v>1000</v>
      </c>
    </row>
    <row r="397" spans="1:6">
      <c r="A397" s="2">
        <v>1</v>
      </c>
      <c r="B397" s="2">
        <v>30</v>
      </c>
      <c r="C397" s="2">
        <v>3</v>
      </c>
      <c r="D397" t="s">
        <v>21</v>
      </c>
      <c r="E397" s="27">
        <v>0.32137210616816098</v>
      </c>
      <c r="F397" s="32">
        <v>1000</v>
      </c>
    </row>
    <row r="398" spans="1:6">
      <c r="A398" s="2">
        <v>1</v>
      </c>
      <c r="B398" s="2">
        <v>60</v>
      </c>
      <c r="C398" s="2">
        <v>2</v>
      </c>
      <c r="D398" t="s">
        <v>21</v>
      </c>
      <c r="E398" s="27">
        <v>0.37326533187370181</v>
      </c>
      <c r="F398" s="32">
        <v>1000</v>
      </c>
    </row>
    <row r="399" spans="1:6">
      <c r="A399" s="2">
        <v>1</v>
      </c>
      <c r="B399" s="2">
        <v>60</v>
      </c>
      <c r="C399" s="2">
        <v>3</v>
      </c>
      <c r="D399" t="s">
        <v>21</v>
      </c>
      <c r="E399" s="27">
        <v>0.3707186744264615</v>
      </c>
      <c r="F399" s="32">
        <v>1000</v>
      </c>
    </row>
    <row r="400" spans="1:6">
      <c r="A400" s="2">
        <v>1</v>
      </c>
      <c r="B400" s="2">
        <v>100</v>
      </c>
      <c r="C400" s="2">
        <v>1</v>
      </c>
      <c r="D400" t="s">
        <v>21</v>
      </c>
      <c r="E400" s="27">
        <v>0.38692353973014021</v>
      </c>
      <c r="F400" s="32">
        <v>1000</v>
      </c>
    </row>
    <row r="401" spans="1:6">
      <c r="A401" s="2">
        <v>1</v>
      </c>
      <c r="B401" s="2">
        <v>100</v>
      </c>
      <c r="C401" s="2">
        <v>2</v>
      </c>
      <c r="D401" t="s">
        <v>21</v>
      </c>
      <c r="E401" s="27">
        <v>0.4097273036238317</v>
      </c>
      <c r="F401" s="32">
        <v>1000</v>
      </c>
    </row>
    <row r="402" spans="1:6">
      <c r="A402" s="2">
        <v>2</v>
      </c>
      <c r="B402" s="2">
        <v>5</v>
      </c>
      <c r="C402" s="2">
        <v>1</v>
      </c>
      <c r="D402" t="s">
        <v>22</v>
      </c>
      <c r="E402" s="27">
        <v>0.28840294305678993</v>
      </c>
      <c r="F402" s="32">
        <v>1000</v>
      </c>
    </row>
    <row r="403" spans="1:6">
      <c r="A403" s="2">
        <v>2</v>
      </c>
      <c r="B403" s="2">
        <v>5</v>
      </c>
      <c r="C403" s="2">
        <v>2</v>
      </c>
      <c r="D403" t="s">
        <v>22</v>
      </c>
      <c r="E403" s="27">
        <v>0.29236477236162556</v>
      </c>
      <c r="F403" s="32">
        <v>1000</v>
      </c>
    </row>
    <row r="404" spans="1:6">
      <c r="A404" s="2">
        <v>2</v>
      </c>
      <c r="B404" s="2">
        <v>15</v>
      </c>
      <c r="C404" s="2">
        <v>1</v>
      </c>
      <c r="D404" t="s">
        <v>22</v>
      </c>
      <c r="E404" s="27">
        <v>0.27495425166265469</v>
      </c>
      <c r="F404" s="32">
        <v>1000</v>
      </c>
    </row>
    <row r="405" spans="1:6">
      <c r="A405" s="2">
        <v>2</v>
      </c>
      <c r="B405" s="2">
        <v>15</v>
      </c>
      <c r="C405" s="2">
        <v>2</v>
      </c>
      <c r="D405" t="s">
        <v>22</v>
      </c>
      <c r="E405" s="27">
        <v>0.29055482327056437</v>
      </c>
      <c r="F405" s="32">
        <v>1000</v>
      </c>
    </row>
    <row r="406" spans="1:6">
      <c r="A406" s="2">
        <v>2</v>
      </c>
      <c r="B406" s="2">
        <v>15</v>
      </c>
      <c r="C406" s="2">
        <v>3</v>
      </c>
      <c r="D406" t="s">
        <v>22</v>
      </c>
      <c r="E406" s="27">
        <v>0.28106148139255571</v>
      </c>
      <c r="F406" s="32">
        <v>1000</v>
      </c>
    </row>
    <row r="407" spans="1:6">
      <c r="A407" s="2">
        <v>2</v>
      </c>
      <c r="B407" s="2">
        <v>30</v>
      </c>
      <c r="C407" s="2">
        <v>1</v>
      </c>
      <c r="D407" t="s">
        <v>22</v>
      </c>
      <c r="E407" s="27">
        <v>0.40693680043903296</v>
      </c>
      <c r="F407" s="32">
        <v>1000</v>
      </c>
    </row>
    <row r="408" spans="1:6">
      <c r="A408" s="2">
        <v>2</v>
      </c>
      <c r="B408" s="2">
        <v>30</v>
      </c>
      <c r="C408" s="2">
        <v>2</v>
      </c>
      <c r="D408" t="s">
        <v>22</v>
      </c>
      <c r="E408" s="27">
        <v>0.39342031173285513</v>
      </c>
      <c r="F408" s="32">
        <v>1000</v>
      </c>
    </row>
    <row r="409" spans="1:6">
      <c r="A409" s="2">
        <v>2</v>
      </c>
      <c r="B409" s="2">
        <v>30</v>
      </c>
      <c r="C409" s="2">
        <v>3</v>
      </c>
      <c r="D409" t="s">
        <v>22</v>
      </c>
      <c r="E409" s="27">
        <v>0.40083695947973624</v>
      </c>
      <c r="F409" s="32">
        <v>1000</v>
      </c>
    </row>
    <row r="410" spans="1:6">
      <c r="A410" s="2">
        <v>2</v>
      </c>
      <c r="B410" s="2">
        <v>60</v>
      </c>
      <c r="C410" s="2">
        <v>3</v>
      </c>
      <c r="D410" t="s">
        <v>22</v>
      </c>
      <c r="E410" s="27">
        <v>0.38806061175830137</v>
      </c>
      <c r="F410" s="32">
        <v>1000</v>
      </c>
    </row>
    <row r="411" spans="1:6">
      <c r="A411" s="2">
        <v>2</v>
      </c>
      <c r="B411" s="2">
        <v>100</v>
      </c>
      <c r="C411" s="2">
        <v>1</v>
      </c>
      <c r="D411" t="s">
        <v>22</v>
      </c>
      <c r="E411" s="27">
        <v>0.34693054677580693</v>
      </c>
      <c r="F411" s="32">
        <v>1000</v>
      </c>
    </row>
    <row r="412" spans="1:6">
      <c r="A412" s="2">
        <v>2</v>
      </c>
      <c r="B412" s="2">
        <v>100</v>
      </c>
      <c r="C412" s="2">
        <v>2</v>
      </c>
      <c r="D412" t="s">
        <v>22</v>
      </c>
      <c r="E412" s="27">
        <v>0.34729917716945136</v>
      </c>
      <c r="F412" s="32">
        <v>1000</v>
      </c>
    </row>
    <row r="413" spans="1:6">
      <c r="A413" s="2">
        <v>2</v>
      </c>
      <c r="B413" s="2">
        <v>100</v>
      </c>
      <c r="C413" s="2">
        <v>3</v>
      </c>
      <c r="D413" t="s">
        <v>22</v>
      </c>
      <c r="E413" s="27">
        <v>0.33032793173468117</v>
      </c>
      <c r="F413" s="32">
        <v>1000</v>
      </c>
    </row>
    <row r="414" spans="1:6">
      <c r="A414" s="2">
        <v>3</v>
      </c>
      <c r="B414" s="2">
        <v>5</v>
      </c>
      <c r="C414" s="2">
        <v>1</v>
      </c>
      <c r="D414" t="s">
        <v>23</v>
      </c>
      <c r="E414" s="27">
        <v>0.24889390653332299</v>
      </c>
      <c r="F414" s="32">
        <v>1000</v>
      </c>
    </row>
    <row r="415" spans="1:6">
      <c r="A415" s="2">
        <v>3</v>
      </c>
      <c r="B415" s="2">
        <v>5</v>
      </c>
      <c r="C415" s="2">
        <v>2</v>
      </c>
      <c r="D415" t="s">
        <v>23</v>
      </c>
      <c r="E415" s="27">
        <v>0.25684989057691393</v>
      </c>
      <c r="F415" s="32">
        <v>1000</v>
      </c>
    </row>
    <row r="416" spans="1:6">
      <c r="A416" s="2">
        <v>3</v>
      </c>
      <c r="B416" s="2">
        <v>5</v>
      </c>
      <c r="C416" s="2">
        <v>3</v>
      </c>
      <c r="D416" t="s">
        <v>23</v>
      </c>
      <c r="E416" s="27">
        <v>0.24953991436727607</v>
      </c>
      <c r="F416" s="32">
        <v>1000</v>
      </c>
    </row>
    <row r="417" spans="1:6">
      <c r="A417" s="2">
        <v>3</v>
      </c>
      <c r="B417" s="2">
        <v>15</v>
      </c>
      <c r="C417" s="2">
        <v>1</v>
      </c>
      <c r="D417" t="s">
        <v>23</v>
      </c>
      <c r="E417" s="27">
        <v>0.27587459488502464</v>
      </c>
      <c r="F417" s="32">
        <v>1000</v>
      </c>
    </row>
    <row r="418" spans="1:6">
      <c r="A418" s="2">
        <v>3</v>
      </c>
      <c r="B418" s="2">
        <v>15</v>
      </c>
      <c r="C418" s="2">
        <v>2</v>
      </c>
      <c r="D418" t="s">
        <v>23</v>
      </c>
      <c r="E418" s="27">
        <v>0.28241489322486762</v>
      </c>
      <c r="F418" s="32">
        <v>1000</v>
      </c>
    </row>
    <row r="419" spans="1:6">
      <c r="A419" s="2">
        <v>3</v>
      </c>
      <c r="B419" s="2">
        <v>15</v>
      </c>
      <c r="C419" s="2">
        <v>3</v>
      </c>
      <c r="D419" t="s">
        <v>23</v>
      </c>
      <c r="E419" s="27">
        <v>0.28005799007491317</v>
      </c>
      <c r="F419" s="32">
        <v>1000</v>
      </c>
    </row>
    <row r="420" spans="1:6">
      <c r="A420" s="2">
        <v>3</v>
      </c>
      <c r="B420" s="2">
        <v>30</v>
      </c>
      <c r="C420" s="2">
        <v>1</v>
      </c>
      <c r="D420" t="s">
        <v>23</v>
      </c>
      <c r="E420" s="27">
        <v>0.28427236853060939</v>
      </c>
      <c r="F420" s="32">
        <v>1000</v>
      </c>
    </row>
    <row r="421" spans="1:6">
      <c r="A421" s="2">
        <v>3</v>
      </c>
      <c r="B421" s="2">
        <v>30</v>
      </c>
      <c r="C421" s="2">
        <v>2</v>
      </c>
      <c r="D421" t="s">
        <v>23</v>
      </c>
      <c r="E421" s="27">
        <v>0.29709501574811609</v>
      </c>
      <c r="F421" s="32">
        <v>1000</v>
      </c>
    </row>
    <row r="422" spans="1:6">
      <c r="A422" s="2">
        <v>3</v>
      </c>
      <c r="B422" s="2">
        <v>30</v>
      </c>
      <c r="C422" s="2">
        <v>3</v>
      </c>
      <c r="D422" t="s">
        <v>23</v>
      </c>
      <c r="E422" s="27">
        <v>0.29290558085433188</v>
      </c>
      <c r="F422" s="32">
        <v>1000</v>
      </c>
    </row>
    <row r="423" spans="1:6">
      <c r="A423" s="2">
        <v>3</v>
      </c>
      <c r="B423" s="2">
        <v>60</v>
      </c>
      <c r="C423" s="2">
        <v>1</v>
      </c>
      <c r="D423" t="s">
        <v>23</v>
      </c>
      <c r="E423" s="27">
        <v>0.37858884780054264</v>
      </c>
      <c r="F423" s="32">
        <v>1000</v>
      </c>
    </row>
    <row r="424" spans="1:6">
      <c r="A424" s="2">
        <v>3</v>
      </c>
      <c r="B424" s="2">
        <v>60</v>
      </c>
      <c r="C424" s="2">
        <v>2</v>
      </c>
      <c r="D424" t="s">
        <v>23</v>
      </c>
      <c r="E424" s="27">
        <v>0.39080666697352967</v>
      </c>
      <c r="F424" s="32">
        <v>1000</v>
      </c>
    </row>
    <row r="425" spans="1:6">
      <c r="A425" s="2">
        <v>3</v>
      </c>
      <c r="B425" s="2">
        <v>60</v>
      </c>
      <c r="C425" s="2">
        <v>3</v>
      </c>
      <c r="D425" t="s">
        <v>23</v>
      </c>
      <c r="E425" s="27">
        <v>0.38967912735733307</v>
      </c>
      <c r="F425" s="32">
        <v>1000</v>
      </c>
    </row>
    <row r="426" spans="1:6">
      <c r="A426" s="2">
        <v>3</v>
      </c>
      <c r="B426" s="2">
        <v>100</v>
      </c>
      <c r="C426" s="2">
        <v>1</v>
      </c>
      <c r="D426" t="s">
        <v>23</v>
      </c>
      <c r="E426" s="27">
        <v>0.35246170601415039</v>
      </c>
      <c r="F426" s="32">
        <v>1000</v>
      </c>
    </row>
    <row r="427" spans="1:6">
      <c r="A427" s="2">
        <v>3</v>
      </c>
      <c r="B427" s="2">
        <v>100</v>
      </c>
      <c r="C427" s="2">
        <v>2</v>
      </c>
      <c r="D427" t="s">
        <v>23</v>
      </c>
      <c r="E427" s="27">
        <v>0.35299929690020204</v>
      </c>
      <c r="F427" s="32">
        <v>1000</v>
      </c>
    </row>
    <row r="428" spans="1:6">
      <c r="A428" s="2">
        <v>3</v>
      </c>
      <c r="B428" s="2">
        <v>100</v>
      </c>
      <c r="C428" s="2">
        <v>3</v>
      </c>
      <c r="D428" t="s">
        <v>23</v>
      </c>
      <c r="E428" s="27">
        <v>0.34380529199097781</v>
      </c>
      <c r="F428" s="32">
        <v>1000</v>
      </c>
    </row>
    <row r="429" spans="1:6">
      <c r="A429" s="2">
        <v>4</v>
      </c>
      <c r="B429" s="2">
        <v>5</v>
      </c>
      <c r="C429" s="2">
        <v>1</v>
      </c>
      <c r="D429" t="s">
        <v>62</v>
      </c>
      <c r="E429" s="27">
        <v>0.26139495477282315</v>
      </c>
      <c r="F429" s="32">
        <v>1000</v>
      </c>
    </row>
    <row r="430" spans="1:6">
      <c r="A430" s="2">
        <v>4</v>
      </c>
      <c r="B430" s="2">
        <v>5</v>
      </c>
      <c r="C430" s="2">
        <v>2</v>
      </c>
      <c r="D430" t="s">
        <v>62</v>
      </c>
      <c r="E430" s="27">
        <v>0.2682154305578564</v>
      </c>
      <c r="F430" s="32">
        <v>1000</v>
      </c>
    </row>
    <row r="431" spans="1:6">
      <c r="A431" s="2">
        <v>4</v>
      </c>
      <c r="B431" s="2">
        <v>5</v>
      </c>
      <c r="C431" s="2">
        <v>3</v>
      </c>
      <c r="D431" t="s">
        <v>62</v>
      </c>
      <c r="E431" s="27">
        <v>0.24485961934403044</v>
      </c>
      <c r="F431" s="32">
        <v>1000</v>
      </c>
    </row>
    <row r="432" spans="1:6">
      <c r="A432" s="2">
        <v>4</v>
      </c>
      <c r="B432" s="2">
        <v>15</v>
      </c>
      <c r="C432" s="2">
        <v>2</v>
      </c>
      <c r="D432" t="s">
        <v>62</v>
      </c>
      <c r="E432" s="27">
        <v>0.29183169936731773</v>
      </c>
      <c r="F432" s="32">
        <v>1000</v>
      </c>
    </row>
    <row r="433" spans="1:6">
      <c r="A433" s="2">
        <v>4</v>
      </c>
      <c r="B433" s="2">
        <v>15</v>
      </c>
      <c r="C433" s="2">
        <v>3</v>
      </c>
      <c r="D433" t="s">
        <v>62</v>
      </c>
      <c r="E433" s="27">
        <v>0.27365374696659722</v>
      </c>
      <c r="F433" s="32">
        <v>1000</v>
      </c>
    </row>
    <row r="434" spans="1:6">
      <c r="A434" s="2">
        <v>4</v>
      </c>
      <c r="B434" s="2">
        <v>30</v>
      </c>
      <c r="C434" s="2">
        <v>2</v>
      </c>
      <c r="D434" t="s">
        <v>62</v>
      </c>
      <c r="E434" s="27">
        <v>0.28430701118636442</v>
      </c>
      <c r="F434" s="32">
        <v>1000</v>
      </c>
    </row>
    <row r="435" spans="1:6">
      <c r="A435" s="2">
        <v>4</v>
      </c>
      <c r="B435" s="2">
        <v>30</v>
      </c>
      <c r="C435" s="2">
        <v>3</v>
      </c>
      <c r="D435" t="s">
        <v>62</v>
      </c>
      <c r="E435" s="27">
        <v>0.31708296117928103</v>
      </c>
      <c r="F435" s="32">
        <v>1000</v>
      </c>
    </row>
    <row r="436" spans="1:6">
      <c r="A436" s="2">
        <v>4</v>
      </c>
      <c r="B436" s="2">
        <v>60</v>
      </c>
      <c r="C436" s="2">
        <v>1</v>
      </c>
      <c r="D436" t="s">
        <v>62</v>
      </c>
      <c r="E436" s="27">
        <v>0.35621567644224267</v>
      </c>
      <c r="F436" s="32">
        <v>1000</v>
      </c>
    </row>
    <row r="437" spans="1:6">
      <c r="A437" s="2">
        <v>4</v>
      </c>
      <c r="B437" s="2">
        <v>60</v>
      </c>
      <c r="C437" s="2">
        <v>2</v>
      </c>
      <c r="D437" t="s">
        <v>62</v>
      </c>
      <c r="E437" s="27">
        <v>0.37529695423375903</v>
      </c>
      <c r="F437" s="32">
        <v>1000</v>
      </c>
    </row>
    <row r="438" spans="1:6">
      <c r="A438" s="2">
        <v>4</v>
      </c>
      <c r="B438" s="2">
        <v>60</v>
      </c>
      <c r="C438" s="2">
        <v>3</v>
      </c>
      <c r="D438" t="s">
        <v>62</v>
      </c>
      <c r="E438" s="27">
        <v>0.37905705298787412</v>
      </c>
      <c r="F438" s="32">
        <v>1000</v>
      </c>
    </row>
    <row r="439" spans="1:6">
      <c r="A439" s="2">
        <v>1</v>
      </c>
      <c r="B439" s="2">
        <v>5</v>
      </c>
      <c r="C439" s="2">
        <v>1</v>
      </c>
      <c r="D439" t="s">
        <v>21</v>
      </c>
      <c r="E439" s="27">
        <v>0.24478412804081318</v>
      </c>
      <c r="F439" s="32">
        <v>3000</v>
      </c>
    </row>
    <row r="440" spans="1:6">
      <c r="A440" s="2">
        <v>1</v>
      </c>
      <c r="B440" s="2">
        <v>5</v>
      </c>
      <c r="C440" s="2">
        <v>2</v>
      </c>
      <c r="D440" t="s">
        <v>21</v>
      </c>
      <c r="E440" s="27">
        <v>0.24940432025167367</v>
      </c>
      <c r="F440" s="32">
        <v>3000</v>
      </c>
    </row>
    <row r="441" spans="1:6">
      <c r="A441" s="2">
        <v>1</v>
      </c>
      <c r="B441" s="2">
        <v>15</v>
      </c>
      <c r="C441" s="2">
        <v>1</v>
      </c>
      <c r="D441" t="s">
        <v>21</v>
      </c>
      <c r="E441" s="27">
        <v>0.26509812709128422</v>
      </c>
      <c r="F441" s="32">
        <v>3000</v>
      </c>
    </row>
    <row r="442" spans="1:6">
      <c r="A442" s="2">
        <v>1</v>
      </c>
      <c r="B442" s="2">
        <v>15</v>
      </c>
      <c r="C442" s="2">
        <v>3</v>
      </c>
      <c r="D442" t="s">
        <v>21</v>
      </c>
      <c r="E442" s="27">
        <v>0.28926576570613943</v>
      </c>
      <c r="F442" s="32">
        <v>3000</v>
      </c>
    </row>
    <row r="443" spans="1:6">
      <c r="A443" s="2">
        <v>1</v>
      </c>
      <c r="B443" s="2">
        <v>30</v>
      </c>
      <c r="C443" s="2">
        <v>1</v>
      </c>
      <c r="D443" t="s">
        <v>21</v>
      </c>
      <c r="E443" s="27">
        <v>0.30780887308665489</v>
      </c>
      <c r="F443" s="32">
        <v>3000</v>
      </c>
    </row>
    <row r="444" spans="1:6">
      <c r="A444" s="2">
        <v>1</v>
      </c>
      <c r="B444" s="2">
        <v>30</v>
      </c>
      <c r="C444" s="2">
        <v>2</v>
      </c>
      <c r="D444" t="s">
        <v>21</v>
      </c>
      <c r="E444" s="27">
        <v>0.31507491763949197</v>
      </c>
      <c r="F444" s="32">
        <v>3000</v>
      </c>
    </row>
    <row r="445" spans="1:6">
      <c r="A445" s="2">
        <v>1</v>
      </c>
      <c r="B445" s="2">
        <v>30</v>
      </c>
      <c r="C445" s="2">
        <v>3</v>
      </c>
      <c r="D445" t="s">
        <v>21</v>
      </c>
      <c r="E445" s="27">
        <v>0.30167183956260785</v>
      </c>
      <c r="F445" s="32">
        <v>3000</v>
      </c>
    </row>
    <row r="446" spans="1:6">
      <c r="A446" s="2">
        <v>1</v>
      </c>
      <c r="B446" s="2">
        <v>60</v>
      </c>
      <c r="C446" s="2">
        <v>2</v>
      </c>
      <c r="D446" t="s">
        <v>21</v>
      </c>
      <c r="E446" s="27">
        <v>0.34877464434482219</v>
      </c>
      <c r="F446" s="32">
        <v>3000</v>
      </c>
    </row>
    <row r="447" spans="1:6">
      <c r="A447" s="2">
        <v>1</v>
      </c>
      <c r="B447" s="2">
        <v>60</v>
      </c>
      <c r="C447" s="2">
        <v>3</v>
      </c>
      <c r="D447" t="s">
        <v>21</v>
      </c>
      <c r="E447" s="27">
        <v>0.35566032489214727</v>
      </c>
      <c r="F447" s="32">
        <v>3000</v>
      </c>
    </row>
    <row r="448" spans="1:6">
      <c r="A448" s="2">
        <v>1</v>
      </c>
      <c r="B448" s="2">
        <v>100</v>
      </c>
      <c r="C448" s="2">
        <v>1</v>
      </c>
      <c r="D448" t="s">
        <v>21</v>
      </c>
      <c r="E448" s="27">
        <v>0.28593307339560348</v>
      </c>
      <c r="F448" s="32">
        <v>3000</v>
      </c>
    </row>
    <row r="449" spans="1:6">
      <c r="A449" s="2">
        <v>1</v>
      </c>
      <c r="B449" s="2">
        <v>100</v>
      </c>
      <c r="C449" s="2">
        <v>2</v>
      </c>
      <c r="D449" t="s">
        <v>21</v>
      </c>
      <c r="E449" s="27">
        <v>0.31075468023753261</v>
      </c>
      <c r="F449" s="32">
        <v>3000</v>
      </c>
    </row>
    <row r="450" spans="1:6">
      <c r="A450" s="2">
        <v>2</v>
      </c>
      <c r="B450" s="2">
        <v>5</v>
      </c>
      <c r="C450" s="2">
        <v>1</v>
      </c>
      <c r="D450" t="s">
        <v>22</v>
      </c>
      <c r="E450" s="27">
        <v>0.27024258188939176</v>
      </c>
      <c r="F450" s="32">
        <v>3000</v>
      </c>
    </row>
    <row r="451" spans="1:6">
      <c r="A451" s="2">
        <v>2</v>
      </c>
      <c r="B451" s="2">
        <v>5</v>
      </c>
      <c r="C451" s="2">
        <v>2</v>
      </c>
      <c r="D451" t="s">
        <v>22</v>
      </c>
      <c r="E451" s="27">
        <v>0.27232508172239556</v>
      </c>
      <c r="F451" s="32">
        <v>3000</v>
      </c>
    </row>
    <row r="452" spans="1:6">
      <c r="A452" s="2">
        <v>2</v>
      </c>
      <c r="B452" s="2">
        <v>15</v>
      </c>
      <c r="C452" s="2">
        <v>1</v>
      </c>
      <c r="D452" t="s">
        <v>22</v>
      </c>
      <c r="E452" s="27">
        <v>0.25946762276330521</v>
      </c>
      <c r="F452" s="32">
        <v>3000</v>
      </c>
    </row>
    <row r="453" spans="1:6">
      <c r="A453" s="2">
        <v>2</v>
      </c>
      <c r="B453" s="2">
        <v>15</v>
      </c>
      <c r="C453" s="2">
        <v>2</v>
      </c>
      <c r="D453" t="s">
        <v>22</v>
      </c>
      <c r="E453" s="27">
        <v>0.27238235913028253</v>
      </c>
      <c r="F453" s="32">
        <v>3000</v>
      </c>
    </row>
    <row r="454" spans="1:6">
      <c r="A454" s="2">
        <v>2</v>
      </c>
      <c r="B454" s="2">
        <v>15</v>
      </c>
      <c r="C454" s="2">
        <v>3</v>
      </c>
      <c r="D454" t="s">
        <v>22</v>
      </c>
      <c r="E454" s="27">
        <v>0.26351827067619144</v>
      </c>
      <c r="F454" s="32">
        <v>3000</v>
      </c>
    </row>
    <row r="455" spans="1:6">
      <c r="A455" s="2">
        <v>2</v>
      </c>
      <c r="B455" s="2">
        <v>30</v>
      </c>
      <c r="C455" s="2">
        <v>1</v>
      </c>
      <c r="D455" t="s">
        <v>22</v>
      </c>
      <c r="E455" s="27">
        <v>0.38162414872083705</v>
      </c>
      <c r="F455" s="32">
        <v>3000</v>
      </c>
    </row>
    <row r="456" spans="1:6">
      <c r="A456" s="2">
        <v>2</v>
      </c>
      <c r="B456" s="2">
        <v>30</v>
      </c>
      <c r="C456" s="2">
        <v>2</v>
      </c>
      <c r="D456" t="s">
        <v>22</v>
      </c>
      <c r="E456" s="27">
        <v>0.37391710575785214</v>
      </c>
      <c r="F456" s="32">
        <v>3000</v>
      </c>
    </row>
    <row r="457" spans="1:6">
      <c r="A457" s="2">
        <v>2</v>
      </c>
      <c r="B457" s="2">
        <v>30</v>
      </c>
      <c r="C457" s="2">
        <v>3</v>
      </c>
      <c r="D457" t="s">
        <v>22</v>
      </c>
      <c r="E457" s="27">
        <v>0.38213631572716866</v>
      </c>
      <c r="F457" s="32">
        <v>3000</v>
      </c>
    </row>
    <row r="458" spans="1:6">
      <c r="A458" s="2">
        <v>2</v>
      </c>
      <c r="B458" s="2">
        <v>60</v>
      </c>
      <c r="C458" s="2">
        <v>3</v>
      </c>
      <c r="D458" t="s">
        <v>22</v>
      </c>
      <c r="E458" s="27">
        <v>0.37436216522333199</v>
      </c>
      <c r="F458" s="32">
        <v>3000</v>
      </c>
    </row>
    <row r="459" spans="1:6">
      <c r="A459" s="2">
        <v>2</v>
      </c>
      <c r="B459" s="2">
        <v>100</v>
      </c>
      <c r="C459" s="2">
        <v>1</v>
      </c>
      <c r="D459" t="s">
        <v>22</v>
      </c>
      <c r="E459" s="27">
        <v>0.32475369301076873</v>
      </c>
      <c r="F459" s="32">
        <v>3000</v>
      </c>
    </row>
    <row r="460" spans="1:6">
      <c r="A460" s="2">
        <v>2</v>
      </c>
      <c r="B460" s="2">
        <v>100</v>
      </c>
      <c r="C460" s="2">
        <v>2</v>
      </c>
      <c r="D460" t="s">
        <v>22</v>
      </c>
      <c r="E460" s="27">
        <v>0.32285079521498056</v>
      </c>
      <c r="F460" s="32">
        <v>3000</v>
      </c>
    </row>
    <row r="461" spans="1:6">
      <c r="A461" s="2">
        <v>2</v>
      </c>
      <c r="B461" s="2">
        <v>100</v>
      </c>
      <c r="C461" s="2">
        <v>3</v>
      </c>
      <c r="D461" t="s">
        <v>22</v>
      </c>
      <c r="E461" s="27">
        <v>0.30893166966905145</v>
      </c>
      <c r="F461" s="32">
        <v>3000</v>
      </c>
    </row>
    <row r="462" spans="1:6">
      <c r="A462" s="2">
        <v>3</v>
      </c>
      <c r="B462" s="2">
        <v>5</v>
      </c>
      <c r="C462" s="2">
        <v>1</v>
      </c>
      <c r="D462" t="s">
        <v>23</v>
      </c>
      <c r="E462" s="27">
        <v>0.22849398163991161</v>
      </c>
      <c r="F462" s="32">
        <v>3000</v>
      </c>
    </row>
    <row r="463" spans="1:6">
      <c r="A463" s="2">
        <v>3</v>
      </c>
      <c r="B463" s="2">
        <v>5</v>
      </c>
      <c r="C463" s="2">
        <v>2</v>
      </c>
      <c r="D463" t="s">
        <v>23</v>
      </c>
      <c r="E463" s="27">
        <v>0.23919672008513326</v>
      </c>
      <c r="F463" s="32">
        <v>3000</v>
      </c>
    </row>
    <row r="464" spans="1:6">
      <c r="A464" s="2">
        <v>3</v>
      </c>
      <c r="B464" s="2">
        <v>5</v>
      </c>
      <c r="C464" s="2">
        <v>3</v>
      </c>
      <c r="D464" t="s">
        <v>23</v>
      </c>
      <c r="E464" s="27">
        <v>0.2277793965880055</v>
      </c>
      <c r="F464" s="32">
        <v>3000</v>
      </c>
    </row>
    <row r="465" spans="1:6">
      <c r="A465" s="2">
        <v>3</v>
      </c>
      <c r="B465" s="2">
        <v>15</v>
      </c>
      <c r="C465" s="2">
        <v>1</v>
      </c>
      <c r="D465" t="s">
        <v>23</v>
      </c>
      <c r="E465" s="27">
        <v>0.26015974333665426</v>
      </c>
      <c r="F465" s="32">
        <v>3000</v>
      </c>
    </row>
    <row r="466" spans="1:6">
      <c r="A466" s="2">
        <v>3</v>
      </c>
      <c r="B466" s="2">
        <v>15</v>
      </c>
      <c r="C466" s="2">
        <v>2</v>
      </c>
      <c r="D466" t="s">
        <v>23</v>
      </c>
      <c r="E466" s="27">
        <v>0.26575659802828056</v>
      </c>
      <c r="F466" s="32">
        <v>3000</v>
      </c>
    </row>
    <row r="467" spans="1:6">
      <c r="A467" s="2">
        <v>3</v>
      </c>
      <c r="B467" s="2">
        <v>15</v>
      </c>
      <c r="C467" s="2">
        <v>3</v>
      </c>
      <c r="D467" t="s">
        <v>23</v>
      </c>
      <c r="E467" s="27">
        <v>0.26449409044870464</v>
      </c>
      <c r="F467" s="32">
        <v>3000</v>
      </c>
    </row>
    <row r="468" spans="1:6">
      <c r="A468" s="2">
        <v>3</v>
      </c>
      <c r="B468" s="2">
        <v>30</v>
      </c>
      <c r="C468" s="2">
        <v>1</v>
      </c>
      <c r="D468" t="s">
        <v>23</v>
      </c>
      <c r="E468" s="27">
        <v>0.26109890549952663</v>
      </c>
      <c r="F468" s="32">
        <v>3000</v>
      </c>
    </row>
    <row r="469" spans="1:6">
      <c r="A469" s="2">
        <v>3</v>
      </c>
      <c r="B469" s="2">
        <v>30</v>
      </c>
      <c r="C469" s="2">
        <v>2</v>
      </c>
      <c r="D469" t="s">
        <v>23</v>
      </c>
      <c r="E469" s="27">
        <v>0.27370024543109694</v>
      </c>
      <c r="F469" s="32">
        <v>3000</v>
      </c>
    </row>
    <row r="470" spans="1:6">
      <c r="A470" s="2">
        <v>3</v>
      </c>
      <c r="B470" s="2">
        <v>30</v>
      </c>
      <c r="C470" s="2">
        <v>3</v>
      </c>
      <c r="D470" t="s">
        <v>23</v>
      </c>
      <c r="E470" s="27">
        <v>0.26771339719084891</v>
      </c>
      <c r="F470" s="32">
        <v>3000</v>
      </c>
    </row>
    <row r="471" spans="1:6">
      <c r="A471" s="2">
        <v>3</v>
      </c>
      <c r="B471" s="2">
        <v>60</v>
      </c>
      <c r="C471" s="2">
        <v>1</v>
      </c>
      <c r="D471" t="s">
        <v>23</v>
      </c>
      <c r="E471" s="27">
        <v>0.3486105167859494</v>
      </c>
      <c r="F471" s="32">
        <v>3000</v>
      </c>
    </row>
    <row r="472" spans="1:6">
      <c r="A472" s="2">
        <v>3</v>
      </c>
      <c r="B472" s="2">
        <v>60</v>
      </c>
      <c r="C472" s="2">
        <v>2</v>
      </c>
      <c r="D472" t="s">
        <v>23</v>
      </c>
      <c r="E472" s="27">
        <v>0.35869049681110449</v>
      </c>
      <c r="F472" s="32">
        <v>3000</v>
      </c>
    </row>
    <row r="473" spans="1:6">
      <c r="A473" s="2">
        <v>3</v>
      </c>
      <c r="B473" s="2">
        <v>60</v>
      </c>
      <c r="C473" s="2">
        <v>3</v>
      </c>
      <c r="D473" t="s">
        <v>23</v>
      </c>
      <c r="E473" s="27">
        <v>0.3586240545740676</v>
      </c>
      <c r="F473" s="32">
        <v>3000</v>
      </c>
    </row>
    <row r="474" spans="1:6">
      <c r="A474" s="2">
        <v>3</v>
      </c>
      <c r="B474" s="2">
        <v>100</v>
      </c>
      <c r="C474" s="2">
        <v>1</v>
      </c>
      <c r="D474" t="s">
        <v>23</v>
      </c>
      <c r="E474" s="27">
        <v>0.31989272099043359</v>
      </c>
      <c r="F474" s="32">
        <v>3000</v>
      </c>
    </row>
    <row r="475" spans="1:6">
      <c r="A475" s="2">
        <v>3</v>
      </c>
      <c r="B475" s="2">
        <v>100</v>
      </c>
      <c r="C475" s="2">
        <v>2</v>
      </c>
      <c r="D475" t="s">
        <v>23</v>
      </c>
      <c r="E475" s="27">
        <v>0.31963260621444134</v>
      </c>
      <c r="F475" s="32">
        <v>3000</v>
      </c>
    </row>
    <row r="476" spans="1:6">
      <c r="A476" s="2">
        <v>3</v>
      </c>
      <c r="B476" s="2">
        <v>100</v>
      </c>
      <c r="C476" s="2">
        <v>3</v>
      </c>
      <c r="D476" t="s">
        <v>23</v>
      </c>
      <c r="E476" s="27">
        <v>0.31198397703699954</v>
      </c>
      <c r="F476" s="32">
        <v>3000</v>
      </c>
    </row>
    <row r="477" spans="1:6">
      <c r="A477" s="2">
        <v>4</v>
      </c>
      <c r="B477" s="2">
        <v>5</v>
      </c>
      <c r="C477" s="2">
        <v>1</v>
      </c>
      <c r="D477" t="s">
        <v>62</v>
      </c>
      <c r="E477" s="27">
        <v>0.24443116323878922</v>
      </c>
      <c r="F477" s="32">
        <v>3000</v>
      </c>
    </row>
    <row r="478" spans="1:6">
      <c r="A478" s="2">
        <v>4</v>
      </c>
      <c r="B478" s="2">
        <v>5</v>
      </c>
      <c r="C478" s="2">
        <v>2</v>
      </c>
      <c r="D478" t="s">
        <v>62</v>
      </c>
      <c r="E478" s="27">
        <v>0.25290472249698648</v>
      </c>
      <c r="F478" s="32">
        <v>3000</v>
      </c>
    </row>
    <row r="479" spans="1:6">
      <c r="A479" s="2">
        <v>4</v>
      </c>
      <c r="B479" s="2">
        <v>5</v>
      </c>
      <c r="C479" s="2">
        <v>3</v>
      </c>
      <c r="D479" t="s">
        <v>62</v>
      </c>
      <c r="E479" s="27">
        <v>0.22619002405164049</v>
      </c>
      <c r="F479" s="32">
        <v>3000</v>
      </c>
    </row>
    <row r="480" spans="1:6">
      <c r="A480" s="2">
        <v>4</v>
      </c>
      <c r="B480" s="2">
        <v>15</v>
      </c>
      <c r="C480" s="2">
        <v>2</v>
      </c>
      <c r="D480" t="s">
        <v>62</v>
      </c>
      <c r="E480" s="27">
        <v>0.2766037645688707</v>
      </c>
      <c r="F480" s="32">
        <v>3000</v>
      </c>
    </row>
    <row r="481" spans="1:6">
      <c r="A481" s="2">
        <v>4</v>
      </c>
      <c r="B481" s="2">
        <v>15</v>
      </c>
      <c r="C481" s="2">
        <v>3</v>
      </c>
      <c r="D481" t="s">
        <v>62</v>
      </c>
      <c r="E481" s="27">
        <v>0.2576138516038467</v>
      </c>
      <c r="F481" s="32">
        <v>3000</v>
      </c>
    </row>
    <row r="482" spans="1:6">
      <c r="A482" s="2">
        <v>4</v>
      </c>
      <c r="B482" s="2">
        <v>30</v>
      </c>
      <c r="C482" s="2">
        <v>2</v>
      </c>
      <c r="D482" t="s">
        <v>62</v>
      </c>
      <c r="E482" s="27">
        <v>0.26900173978481434</v>
      </c>
      <c r="F482" s="32">
        <v>3000</v>
      </c>
    </row>
    <row r="483" spans="1:6">
      <c r="A483" s="2">
        <v>4</v>
      </c>
      <c r="B483" s="2">
        <v>30</v>
      </c>
      <c r="C483" s="2">
        <v>3</v>
      </c>
      <c r="D483" t="s">
        <v>62</v>
      </c>
      <c r="E483" s="27">
        <v>0.2983803137054678</v>
      </c>
      <c r="F483" s="32">
        <v>3000</v>
      </c>
    </row>
    <row r="484" spans="1:6">
      <c r="A484" s="2">
        <v>4</v>
      </c>
      <c r="B484" s="2">
        <v>60</v>
      </c>
      <c r="C484" s="2">
        <v>1</v>
      </c>
      <c r="D484" t="s">
        <v>62</v>
      </c>
      <c r="E484" s="27">
        <v>0.33394297783239646</v>
      </c>
      <c r="F484" s="32">
        <v>3000</v>
      </c>
    </row>
    <row r="485" spans="1:6">
      <c r="A485" s="2">
        <v>4</v>
      </c>
      <c r="B485" s="2">
        <v>60</v>
      </c>
      <c r="C485" s="2">
        <v>2</v>
      </c>
      <c r="D485" t="s">
        <v>62</v>
      </c>
      <c r="E485" s="27">
        <v>0.33723480261121463</v>
      </c>
      <c r="F485" s="32">
        <v>3000</v>
      </c>
    </row>
    <row r="486" spans="1:6">
      <c r="A486" s="2">
        <v>4</v>
      </c>
      <c r="B486" s="2">
        <v>60</v>
      </c>
      <c r="C486" s="2">
        <v>3</v>
      </c>
      <c r="D486" t="s">
        <v>62</v>
      </c>
      <c r="E486" s="27">
        <v>0.3489212370904598</v>
      </c>
      <c r="F486" s="32">
        <v>3000</v>
      </c>
    </row>
    <row r="487" spans="1:6">
      <c r="A487" s="2">
        <v>1</v>
      </c>
      <c r="B487" s="2">
        <v>5</v>
      </c>
      <c r="C487" s="2">
        <v>1</v>
      </c>
      <c r="D487" t="s">
        <v>21</v>
      </c>
      <c r="E487" s="27">
        <v>0.1956220019807966</v>
      </c>
      <c r="F487" s="32">
        <v>15000</v>
      </c>
    </row>
    <row r="488" spans="1:6">
      <c r="A488" s="2">
        <v>1</v>
      </c>
      <c r="B488" s="2">
        <v>5</v>
      </c>
      <c r="C488" s="2">
        <v>2</v>
      </c>
      <c r="D488" t="s">
        <v>21</v>
      </c>
      <c r="E488" s="27">
        <v>0.2014419509725057</v>
      </c>
      <c r="F488" s="32">
        <v>15000</v>
      </c>
    </row>
    <row r="489" spans="1:6">
      <c r="A489" s="2">
        <v>1</v>
      </c>
      <c r="B489" s="2">
        <v>15</v>
      </c>
      <c r="C489" s="2">
        <v>1</v>
      </c>
      <c r="D489" t="s">
        <v>21</v>
      </c>
      <c r="E489" s="27">
        <v>0.23002252127477008</v>
      </c>
      <c r="F489" s="32">
        <v>15000</v>
      </c>
    </row>
    <row r="490" spans="1:6">
      <c r="A490" s="2">
        <v>1</v>
      </c>
      <c r="B490" s="2">
        <v>15</v>
      </c>
      <c r="C490" s="2">
        <v>3</v>
      </c>
      <c r="D490" t="s">
        <v>21</v>
      </c>
      <c r="E490" s="27">
        <v>0.24880490719142642</v>
      </c>
      <c r="F490" s="32">
        <v>15000</v>
      </c>
    </row>
    <row r="491" spans="1:6">
      <c r="A491" s="2">
        <v>1</v>
      </c>
      <c r="B491" s="2">
        <v>30</v>
      </c>
      <c r="C491" s="2">
        <v>1</v>
      </c>
      <c r="D491" t="s">
        <v>21</v>
      </c>
      <c r="E491" s="27">
        <v>0.27244304560439764</v>
      </c>
      <c r="F491" s="32">
        <v>15000</v>
      </c>
    </row>
    <row r="492" spans="1:6">
      <c r="A492" s="2">
        <v>1</v>
      </c>
      <c r="B492" s="2">
        <v>30</v>
      </c>
      <c r="C492" s="2">
        <v>2</v>
      </c>
      <c r="D492" t="s">
        <v>21</v>
      </c>
      <c r="E492" s="27">
        <v>0.276092742598327</v>
      </c>
      <c r="F492" s="32">
        <v>15000</v>
      </c>
    </row>
    <row r="493" spans="1:6">
      <c r="A493" s="2">
        <v>1</v>
      </c>
      <c r="B493" s="2">
        <v>30</v>
      </c>
      <c r="C493" s="2">
        <v>3</v>
      </c>
      <c r="D493" t="s">
        <v>21</v>
      </c>
      <c r="E493" s="27">
        <v>0.26836550097434075</v>
      </c>
      <c r="F493" s="32">
        <v>15000</v>
      </c>
    </row>
    <row r="494" spans="1:6">
      <c r="A494" s="2">
        <v>1</v>
      </c>
      <c r="B494" s="2">
        <v>60</v>
      </c>
      <c r="C494" s="2">
        <v>2</v>
      </c>
      <c r="D494" t="s">
        <v>21</v>
      </c>
      <c r="E494" s="27">
        <v>0.31067591637292469</v>
      </c>
      <c r="F494" s="32">
        <v>15000</v>
      </c>
    </row>
    <row r="495" spans="1:6">
      <c r="A495" s="2">
        <v>1</v>
      </c>
      <c r="B495" s="2">
        <v>60</v>
      </c>
      <c r="C495" s="2">
        <v>3</v>
      </c>
      <c r="D495" t="s">
        <v>21</v>
      </c>
      <c r="E495" s="27">
        <v>0.32435088526634509</v>
      </c>
      <c r="F495" s="32">
        <v>15000</v>
      </c>
    </row>
    <row r="496" spans="1:6">
      <c r="A496" s="2">
        <v>1</v>
      </c>
      <c r="B496" s="2">
        <v>100</v>
      </c>
      <c r="C496" s="2">
        <v>1</v>
      </c>
      <c r="D496" t="s">
        <v>21</v>
      </c>
      <c r="E496" s="27">
        <v>0.1602083602229506</v>
      </c>
      <c r="F496" s="32">
        <v>15000</v>
      </c>
    </row>
    <row r="497" spans="1:6">
      <c r="A497" s="2">
        <v>1</v>
      </c>
      <c r="B497" s="2">
        <v>100</v>
      </c>
      <c r="C497" s="2">
        <v>2</v>
      </c>
      <c r="D497" t="s">
        <v>21</v>
      </c>
      <c r="E497" s="27">
        <v>0.19550767401263139</v>
      </c>
      <c r="F497" s="32">
        <v>15000</v>
      </c>
    </row>
    <row r="498" spans="1:6">
      <c r="A498" s="2">
        <v>2</v>
      </c>
      <c r="B498" s="2">
        <v>5</v>
      </c>
      <c r="C498" s="2">
        <v>1</v>
      </c>
      <c r="D498" t="s">
        <v>22</v>
      </c>
      <c r="E498" s="27">
        <v>0.22985722019680024</v>
      </c>
      <c r="F498" s="32">
        <v>15000</v>
      </c>
    </row>
    <row r="499" spans="1:6">
      <c r="A499" s="2">
        <v>2</v>
      </c>
      <c r="B499" s="2">
        <v>5</v>
      </c>
      <c r="C499" s="2">
        <v>2</v>
      </c>
      <c r="D499" t="s">
        <v>22</v>
      </c>
      <c r="E499" s="27">
        <v>0.2375569718351597</v>
      </c>
      <c r="F499" s="32">
        <v>15000</v>
      </c>
    </row>
    <row r="500" spans="1:6">
      <c r="A500" s="2">
        <v>2</v>
      </c>
      <c r="B500" s="2">
        <v>15</v>
      </c>
      <c r="C500" s="2">
        <v>1</v>
      </c>
      <c r="D500" t="s">
        <v>22</v>
      </c>
      <c r="E500" s="27">
        <v>0.23117693827518132</v>
      </c>
      <c r="F500" s="32">
        <v>15000</v>
      </c>
    </row>
    <row r="501" spans="1:6">
      <c r="A501" s="2">
        <v>2</v>
      </c>
      <c r="B501" s="2">
        <v>15</v>
      </c>
      <c r="C501" s="2">
        <v>2</v>
      </c>
      <c r="D501" t="s">
        <v>22</v>
      </c>
      <c r="E501" s="27">
        <v>0.25610712256657064</v>
      </c>
      <c r="F501" s="32">
        <v>15000</v>
      </c>
    </row>
    <row r="502" spans="1:6">
      <c r="A502" s="2">
        <v>2</v>
      </c>
      <c r="B502" s="2">
        <v>15</v>
      </c>
      <c r="C502" s="2">
        <v>3</v>
      </c>
      <c r="D502" t="s">
        <v>22</v>
      </c>
      <c r="E502" s="27">
        <v>0.24784411510998827</v>
      </c>
      <c r="F502" s="32">
        <v>15000</v>
      </c>
    </row>
    <row r="503" spans="1:6">
      <c r="A503" s="2">
        <v>2</v>
      </c>
      <c r="B503" s="2">
        <v>30</v>
      </c>
      <c r="C503" s="2">
        <v>1</v>
      </c>
      <c r="D503" t="s">
        <v>22</v>
      </c>
      <c r="E503" s="27">
        <v>0.35706682358229613</v>
      </c>
      <c r="F503" s="32">
        <v>15000</v>
      </c>
    </row>
    <row r="504" spans="1:6">
      <c r="A504" s="2">
        <v>2</v>
      </c>
      <c r="B504" s="2">
        <v>30</v>
      </c>
      <c r="C504" s="2">
        <v>2</v>
      </c>
      <c r="D504" t="s">
        <v>22</v>
      </c>
      <c r="E504" s="27">
        <v>0.35506649271700308</v>
      </c>
      <c r="F504" s="32">
        <v>15000</v>
      </c>
    </row>
    <row r="505" spans="1:6">
      <c r="A505" s="2">
        <v>2</v>
      </c>
      <c r="B505" s="2">
        <v>30</v>
      </c>
      <c r="C505" s="2">
        <v>3</v>
      </c>
      <c r="D505" t="s">
        <v>22</v>
      </c>
      <c r="E505" s="27">
        <v>0.35942042440943756</v>
      </c>
      <c r="F505" s="32">
        <v>15000</v>
      </c>
    </row>
    <row r="506" spans="1:6">
      <c r="A506" s="2">
        <v>2</v>
      </c>
      <c r="B506" s="2">
        <v>60</v>
      </c>
      <c r="C506" s="2">
        <v>3</v>
      </c>
      <c r="D506" t="s">
        <v>22</v>
      </c>
      <c r="E506" s="27">
        <v>0.359584221542944</v>
      </c>
      <c r="F506" s="32">
        <v>15000</v>
      </c>
    </row>
    <row r="507" spans="1:6">
      <c r="A507" s="2">
        <v>2</v>
      </c>
      <c r="B507" s="2">
        <v>100</v>
      </c>
      <c r="C507" s="2">
        <v>1</v>
      </c>
      <c r="D507" t="s">
        <v>22</v>
      </c>
      <c r="E507" s="27">
        <v>0.30860315820362139</v>
      </c>
      <c r="F507" s="32">
        <v>15000</v>
      </c>
    </row>
    <row r="508" spans="1:6">
      <c r="A508" s="2">
        <v>2</v>
      </c>
      <c r="B508" s="2">
        <v>100</v>
      </c>
      <c r="C508" s="2">
        <v>2</v>
      </c>
      <c r="D508" t="s">
        <v>22</v>
      </c>
      <c r="E508" s="27">
        <v>0.30659592505065714</v>
      </c>
      <c r="F508" s="32">
        <v>15000</v>
      </c>
    </row>
    <row r="509" spans="1:6">
      <c r="A509" s="2">
        <v>2</v>
      </c>
      <c r="B509" s="2">
        <v>100</v>
      </c>
      <c r="C509" s="2">
        <v>3</v>
      </c>
      <c r="D509" t="s">
        <v>22</v>
      </c>
      <c r="E509" s="27">
        <v>0.29244026006656376</v>
      </c>
      <c r="F509" s="32">
        <v>15000</v>
      </c>
    </row>
    <row r="510" spans="1:6">
      <c r="A510" s="2">
        <v>3</v>
      </c>
      <c r="B510" s="2">
        <v>5</v>
      </c>
      <c r="C510" s="2">
        <v>1</v>
      </c>
      <c r="D510" t="s">
        <v>23</v>
      </c>
      <c r="E510" s="27">
        <v>0.20436981977685911</v>
      </c>
      <c r="F510" s="32">
        <v>15000</v>
      </c>
    </row>
    <row r="511" spans="1:6">
      <c r="A511" s="2">
        <v>3</v>
      </c>
      <c r="B511" s="2">
        <v>5</v>
      </c>
      <c r="C511" s="2">
        <v>2</v>
      </c>
      <c r="D511" t="s">
        <v>23</v>
      </c>
      <c r="E511" s="27">
        <v>0.21748556442733949</v>
      </c>
      <c r="F511" s="32">
        <v>15000</v>
      </c>
    </row>
    <row r="512" spans="1:6">
      <c r="A512" s="2">
        <v>3</v>
      </c>
      <c r="B512" s="2">
        <v>5</v>
      </c>
      <c r="C512" s="2">
        <v>3</v>
      </c>
      <c r="D512" t="s">
        <v>23</v>
      </c>
      <c r="E512" s="27">
        <v>0.20319471843139189</v>
      </c>
      <c r="F512" s="32">
        <v>15000</v>
      </c>
    </row>
    <row r="513" spans="1:6">
      <c r="A513" s="2">
        <v>3</v>
      </c>
      <c r="B513" s="2">
        <v>15</v>
      </c>
      <c r="C513" s="2">
        <v>1</v>
      </c>
      <c r="D513" t="s">
        <v>23</v>
      </c>
      <c r="E513" s="27">
        <v>0.24106131131136246</v>
      </c>
      <c r="F513" s="32">
        <v>15000</v>
      </c>
    </row>
    <row r="514" spans="1:6">
      <c r="A514" s="2">
        <v>3</v>
      </c>
      <c r="B514" s="2">
        <v>15</v>
      </c>
      <c r="C514" s="2">
        <v>2</v>
      </c>
      <c r="D514" t="s">
        <v>23</v>
      </c>
      <c r="E514" s="27">
        <v>0.24991228771061749</v>
      </c>
      <c r="F514" s="32">
        <v>15000</v>
      </c>
    </row>
    <row r="515" spans="1:6">
      <c r="A515" s="2">
        <v>3</v>
      </c>
      <c r="B515" s="2">
        <v>15</v>
      </c>
      <c r="C515" s="2">
        <v>3</v>
      </c>
      <c r="D515" t="s">
        <v>23</v>
      </c>
      <c r="E515" s="27">
        <v>0.24415406522630206</v>
      </c>
      <c r="F515" s="32">
        <v>15000</v>
      </c>
    </row>
    <row r="516" spans="1:6">
      <c r="A516" s="2">
        <v>3</v>
      </c>
      <c r="B516" s="2">
        <v>30</v>
      </c>
      <c r="C516" s="2">
        <v>1</v>
      </c>
      <c r="D516" t="s">
        <v>23</v>
      </c>
      <c r="E516" s="27">
        <v>0.22621713911294958</v>
      </c>
      <c r="F516" s="32">
        <v>15000</v>
      </c>
    </row>
    <row r="517" spans="1:6">
      <c r="A517" s="2">
        <v>3</v>
      </c>
      <c r="B517" s="2">
        <v>30</v>
      </c>
      <c r="C517" s="2">
        <v>2</v>
      </c>
      <c r="D517" t="s">
        <v>23</v>
      </c>
      <c r="E517" s="27">
        <v>0.2449023972075276</v>
      </c>
      <c r="F517" s="32">
        <v>15000</v>
      </c>
    </row>
    <row r="518" spans="1:6">
      <c r="A518" s="2">
        <v>3</v>
      </c>
      <c r="B518" s="2">
        <v>30</v>
      </c>
      <c r="C518" s="2">
        <v>3</v>
      </c>
      <c r="D518" t="s">
        <v>23</v>
      </c>
      <c r="E518" s="27">
        <v>0.22260526892024649</v>
      </c>
      <c r="F518" s="32">
        <v>15000</v>
      </c>
    </row>
    <row r="519" spans="1:6">
      <c r="A519" s="2">
        <v>3</v>
      </c>
      <c r="B519" s="2">
        <v>60</v>
      </c>
      <c r="C519" s="2">
        <v>1</v>
      </c>
      <c r="D519" t="s">
        <v>23</v>
      </c>
      <c r="E519" s="27">
        <v>0.31473500273945931</v>
      </c>
      <c r="F519" s="32">
        <v>15000</v>
      </c>
    </row>
    <row r="520" spans="1:6">
      <c r="A520" s="2">
        <v>3</v>
      </c>
      <c r="B520" s="2">
        <v>60</v>
      </c>
      <c r="C520" s="2">
        <v>2</v>
      </c>
      <c r="D520" t="s">
        <v>23</v>
      </c>
      <c r="E520" s="27">
        <v>0.32220259105202631</v>
      </c>
      <c r="F520" s="32">
        <v>15000</v>
      </c>
    </row>
    <row r="521" spans="1:6">
      <c r="A521" s="2">
        <v>3</v>
      </c>
      <c r="B521" s="2">
        <v>60</v>
      </c>
      <c r="C521" s="2">
        <v>3</v>
      </c>
      <c r="D521" t="s">
        <v>23</v>
      </c>
      <c r="E521" s="27">
        <v>0.32105056460552572</v>
      </c>
      <c r="F521" s="32">
        <v>15000</v>
      </c>
    </row>
    <row r="522" spans="1:6">
      <c r="A522" s="2">
        <v>3</v>
      </c>
      <c r="B522" s="2">
        <v>100</v>
      </c>
      <c r="C522" s="2">
        <v>1</v>
      </c>
      <c r="D522" t="s">
        <v>23</v>
      </c>
      <c r="E522" s="27">
        <v>0.2876614328160414</v>
      </c>
      <c r="F522" s="32">
        <v>15000</v>
      </c>
    </row>
    <row r="523" spans="1:6">
      <c r="A523" s="2">
        <v>3</v>
      </c>
      <c r="B523" s="2">
        <v>100</v>
      </c>
      <c r="C523" s="2">
        <v>2</v>
      </c>
      <c r="D523" t="s">
        <v>23</v>
      </c>
      <c r="E523" s="27">
        <v>0.2825084053163201</v>
      </c>
      <c r="F523" s="32">
        <v>15000</v>
      </c>
    </row>
    <row r="524" spans="1:6">
      <c r="A524" s="2">
        <v>3</v>
      </c>
      <c r="B524" s="2">
        <v>100</v>
      </c>
      <c r="C524" s="2">
        <v>3</v>
      </c>
      <c r="D524" t="s">
        <v>23</v>
      </c>
      <c r="E524" s="27">
        <v>0.28089440222642054</v>
      </c>
      <c r="F524" s="32">
        <v>15000</v>
      </c>
    </row>
    <row r="525" spans="1:6">
      <c r="A525" s="2">
        <v>4</v>
      </c>
      <c r="B525" s="2">
        <v>5</v>
      </c>
      <c r="C525" s="2">
        <v>1</v>
      </c>
      <c r="D525" t="s">
        <v>62</v>
      </c>
      <c r="E525" s="27">
        <v>0.20500033730689668</v>
      </c>
      <c r="F525" s="32">
        <v>15000</v>
      </c>
    </row>
    <row r="526" spans="1:6">
      <c r="A526" s="2">
        <v>4</v>
      </c>
      <c r="B526" s="2">
        <v>5</v>
      </c>
      <c r="C526" s="2">
        <v>2</v>
      </c>
      <c r="D526" t="s">
        <v>62</v>
      </c>
      <c r="E526" s="27">
        <v>0.2140718733595498</v>
      </c>
      <c r="F526" s="32">
        <v>15000</v>
      </c>
    </row>
    <row r="527" spans="1:6">
      <c r="A527" s="2">
        <v>4</v>
      </c>
      <c r="B527" s="2">
        <v>5</v>
      </c>
      <c r="C527" s="2">
        <v>3</v>
      </c>
      <c r="D527" t="s">
        <v>62</v>
      </c>
      <c r="E527" s="27">
        <v>0.19000976081769796</v>
      </c>
      <c r="F527" s="32">
        <v>15000</v>
      </c>
    </row>
    <row r="528" spans="1:6">
      <c r="A528" s="2">
        <v>4</v>
      </c>
      <c r="B528" s="2">
        <v>15</v>
      </c>
      <c r="C528" s="2">
        <v>2</v>
      </c>
      <c r="D528" t="s">
        <v>62</v>
      </c>
      <c r="E528" s="27">
        <v>0.23390256054159531</v>
      </c>
      <c r="F528" s="32">
        <v>15000</v>
      </c>
    </row>
    <row r="529" spans="1:6">
      <c r="A529" s="2">
        <v>4</v>
      </c>
      <c r="B529" s="2">
        <v>15</v>
      </c>
      <c r="C529" s="2">
        <v>3</v>
      </c>
      <c r="D529" t="s">
        <v>62</v>
      </c>
      <c r="E529" s="27">
        <v>0.2100569688616569</v>
      </c>
      <c r="F529" s="32">
        <v>15000</v>
      </c>
    </row>
    <row r="530" spans="1:6">
      <c r="A530" s="2">
        <v>4</v>
      </c>
      <c r="B530" s="2">
        <v>30</v>
      </c>
      <c r="C530" s="2">
        <v>2</v>
      </c>
      <c r="D530" t="s">
        <v>62</v>
      </c>
      <c r="E530" s="27">
        <v>0.22303027004779608</v>
      </c>
      <c r="F530" s="32">
        <v>15000</v>
      </c>
    </row>
    <row r="531" spans="1:6">
      <c r="A531" s="2">
        <v>4</v>
      </c>
      <c r="B531" s="2">
        <v>30</v>
      </c>
      <c r="C531" s="2">
        <v>3</v>
      </c>
      <c r="D531" t="s">
        <v>62</v>
      </c>
      <c r="E531" s="27">
        <v>0.25190479693687329</v>
      </c>
      <c r="F531" s="32">
        <v>15000</v>
      </c>
    </row>
    <row r="532" spans="1:6">
      <c r="A532" s="2">
        <v>4</v>
      </c>
      <c r="B532" s="2">
        <v>60</v>
      </c>
      <c r="C532" s="2">
        <v>1</v>
      </c>
      <c r="D532" t="s">
        <v>62</v>
      </c>
      <c r="E532" s="27">
        <v>0.29568482417723835</v>
      </c>
      <c r="F532" s="32">
        <v>15000</v>
      </c>
    </row>
    <row r="533" spans="1:6">
      <c r="A533" s="2">
        <v>4</v>
      </c>
      <c r="B533" s="2">
        <v>60</v>
      </c>
      <c r="C533" s="2">
        <v>2</v>
      </c>
      <c r="D533" t="s">
        <v>62</v>
      </c>
      <c r="E533" s="27">
        <v>0.30667971895574597</v>
      </c>
      <c r="F533" s="32">
        <v>15000</v>
      </c>
    </row>
    <row r="534" spans="1:6">
      <c r="A534" s="2">
        <v>4</v>
      </c>
      <c r="B534" s="2">
        <v>60</v>
      </c>
      <c r="C534" s="2">
        <v>3</v>
      </c>
      <c r="D534" t="s">
        <v>62</v>
      </c>
      <c r="E534" s="27">
        <v>0.30902841030673367</v>
      </c>
      <c r="F534" s="32">
        <v>15000</v>
      </c>
    </row>
  </sheetData>
  <autoFilter ref="N34:N91"/>
  <sortState ref="AR120:AT271">
    <sortCondition ref="AR120"/>
  </sortState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Planilha6"/>
  <dimension ref="A1:AN117"/>
  <sheetViews>
    <sheetView topLeftCell="C22" zoomScale="25" zoomScaleNormal="25" workbookViewId="0">
      <selection activeCell="CA88" sqref="CA88"/>
    </sheetView>
  </sheetViews>
  <sheetFormatPr defaultRowHeight="15"/>
  <sheetData>
    <row r="1" spans="1:3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>
      <c r="A2" s="8" t="s">
        <v>33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>
      <c r="A3" s="13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>
      <c r="A4" s="13">
        <v>61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>
      <c r="A5" s="13">
        <v>62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>
      <c r="A6" s="9">
        <v>63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>
      <c r="A7" s="9">
        <v>64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>
      <c r="A8" s="9">
        <v>66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>
      <c r="A9" s="13">
        <v>67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>
      <c r="A10" s="13">
        <v>68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>
      <c r="A11" s="13">
        <v>69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>
      <c r="A12" s="9">
        <v>70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>
      <c r="A13" s="9">
        <v>71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>
      <c r="A14" s="9">
        <v>72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>
      <c r="A15" s="13">
        <v>73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>
      <c r="A16" s="13">
        <v>74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8">
      <c r="A17" s="13">
        <v>76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>
      <c r="A18" s="9">
        <v>77</v>
      </c>
      <c r="B18" s="1" t="s">
        <v>62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>
      <c r="A19" s="9">
        <v>80</v>
      </c>
      <c r="B19" s="1" t="s">
        <v>62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>
      <c r="A20" s="9">
        <v>81</v>
      </c>
      <c r="B20" s="1" t="s">
        <v>62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>
      <c r="A21" s="13">
        <v>82</v>
      </c>
      <c r="B21" s="1" t="s">
        <v>62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1" t="s">
        <v>58</v>
      </c>
      <c r="AL21" s="12" t="s">
        <v>59</v>
      </c>
    </row>
    <row r="22" spans="1:38">
      <c r="A22" s="13">
        <v>83</v>
      </c>
      <c r="B22" s="1" t="s">
        <v>62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1" t="s">
        <v>21</v>
      </c>
      <c r="AL22" s="12" t="s">
        <v>60</v>
      </c>
    </row>
    <row r="23" spans="1:38">
      <c r="A23" s="13">
        <v>84</v>
      </c>
      <c r="B23" s="1" t="s">
        <v>62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1" t="s">
        <v>22</v>
      </c>
      <c r="AL23" s="12" t="s">
        <v>61</v>
      </c>
    </row>
    <row r="24" spans="1:38">
      <c r="A24" s="9">
        <v>86</v>
      </c>
      <c r="B24" s="1" t="s">
        <v>62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1" t="s">
        <v>23</v>
      </c>
      <c r="AL24" s="12" t="s">
        <v>60</v>
      </c>
    </row>
    <row r="25" spans="1:38">
      <c r="A25" s="9">
        <v>87</v>
      </c>
      <c r="B25" s="1" t="s">
        <v>62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1" t="s">
        <v>62</v>
      </c>
      <c r="AL25" s="12" t="s">
        <v>61</v>
      </c>
    </row>
    <row r="26" spans="1:38">
      <c r="A26" s="9">
        <v>88</v>
      </c>
      <c r="B26" s="1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8">
      <c r="A27" s="13">
        <v>89</v>
      </c>
      <c r="B27" s="1" t="s">
        <v>22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8">
      <c r="A28" s="13">
        <v>90</v>
      </c>
      <c r="B28" s="1" t="s">
        <v>22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8">
      <c r="A29" s="13">
        <v>91</v>
      </c>
      <c r="B29" s="1" t="s">
        <v>22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4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4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4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4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4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4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4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4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4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4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4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4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4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4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9" t="s">
        <v>33</v>
      </c>
      <c r="AM62" s="1" t="s">
        <v>58</v>
      </c>
      <c r="AN62" s="1" t="s">
        <v>58</v>
      </c>
    </row>
    <row r="63" spans="1:4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3">
        <v>60</v>
      </c>
      <c r="AM63" s="1" t="s">
        <v>23</v>
      </c>
      <c r="AN63">
        <v>3</v>
      </c>
    </row>
    <row r="64" spans="1:4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3">
        <v>61</v>
      </c>
      <c r="AM64" s="1" t="s">
        <v>23</v>
      </c>
      <c r="AN64">
        <v>3</v>
      </c>
    </row>
    <row r="65" spans="1:4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3">
        <v>62</v>
      </c>
      <c r="AM65" s="1" t="s">
        <v>23</v>
      </c>
      <c r="AN65">
        <v>3</v>
      </c>
    </row>
    <row r="66" spans="1:4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20">
        <v>63</v>
      </c>
      <c r="AM66" s="1" t="s">
        <v>23</v>
      </c>
      <c r="AN66">
        <v>3</v>
      </c>
    </row>
    <row r="67" spans="1:4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20">
        <v>64</v>
      </c>
      <c r="AM67" s="1" t="s">
        <v>23</v>
      </c>
      <c r="AN67">
        <v>3</v>
      </c>
    </row>
    <row r="68" spans="1:4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20">
        <v>66</v>
      </c>
      <c r="AM68" s="1" t="s">
        <v>23</v>
      </c>
      <c r="AN68">
        <v>3</v>
      </c>
    </row>
    <row r="69" spans="1:4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3">
        <v>67</v>
      </c>
      <c r="AM69" s="1" t="s">
        <v>23</v>
      </c>
      <c r="AN69">
        <v>3</v>
      </c>
    </row>
    <row r="70" spans="1:4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3">
        <v>68</v>
      </c>
      <c r="AM70" s="1" t="s">
        <v>23</v>
      </c>
      <c r="AN70">
        <v>3</v>
      </c>
    </row>
    <row r="71" spans="1:4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3">
        <v>69</v>
      </c>
      <c r="AM71" s="1" t="s">
        <v>23</v>
      </c>
      <c r="AN71">
        <v>3</v>
      </c>
    </row>
    <row r="72" spans="1:4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20">
        <v>70</v>
      </c>
      <c r="AM72" s="1" t="s">
        <v>21</v>
      </c>
      <c r="AN72">
        <v>1</v>
      </c>
    </row>
    <row r="73" spans="1:4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20">
        <v>71</v>
      </c>
      <c r="AM73" s="1" t="s">
        <v>21</v>
      </c>
      <c r="AN73">
        <v>1</v>
      </c>
    </row>
    <row r="74" spans="1:4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20">
        <v>72</v>
      </c>
      <c r="AM74" s="1" t="s">
        <v>21</v>
      </c>
      <c r="AN74">
        <v>1</v>
      </c>
    </row>
    <row r="75" spans="1:4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3">
        <v>73</v>
      </c>
      <c r="AM75" s="1" t="s">
        <v>62</v>
      </c>
      <c r="AN75">
        <v>4</v>
      </c>
    </row>
    <row r="76" spans="1:4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3">
        <v>74</v>
      </c>
      <c r="AM76" s="1" t="s">
        <v>62</v>
      </c>
      <c r="AN76">
        <v>4</v>
      </c>
    </row>
    <row r="77" spans="1:4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3">
        <v>76</v>
      </c>
      <c r="AM77" s="1" t="s">
        <v>62</v>
      </c>
      <c r="AN77">
        <v>4</v>
      </c>
    </row>
    <row r="78" spans="1:4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20">
        <v>77</v>
      </c>
      <c r="AM78" s="1" t="s">
        <v>62</v>
      </c>
      <c r="AN78">
        <v>4</v>
      </c>
    </row>
    <row r="79" spans="1:4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20">
        <v>80</v>
      </c>
      <c r="AM79" s="1" t="s">
        <v>62</v>
      </c>
      <c r="AN79">
        <v>4</v>
      </c>
    </row>
    <row r="80" spans="1:4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20">
        <v>81</v>
      </c>
      <c r="AM80" s="1" t="s">
        <v>62</v>
      </c>
      <c r="AN80">
        <v>4</v>
      </c>
    </row>
    <row r="81" spans="1:4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3">
        <v>82</v>
      </c>
      <c r="AM81" s="1" t="s">
        <v>62</v>
      </c>
      <c r="AN81">
        <v>4</v>
      </c>
    </row>
    <row r="82" spans="1:4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3">
        <v>83</v>
      </c>
      <c r="AM82" s="1" t="s">
        <v>62</v>
      </c>
      <c r="AN82">
        <v>4</v>
      </c>
    </row>
    <row r="83" spans="1:4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3">
        <v>84</v>
      </c>
      <c r="AM83" s="1" t="s">
        <v>62</v>
      </c>
      <c r="AN83">
        <v>4</v>
      </c>
    </row>
    <row r="84" spans="1:4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20">
        <v>86</v>
      </c>
      <c r="AM84" s="1" t="s">
        <v>62</v>
      </c>
      <c r="AN84">
        <v>4</v>
      </c>
    </row>
    <row r="85" spans="1:4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20">
        <v>87</v>
      </c>
      <c r="AM85" s="1" t="s">
        <v>62</v>
      </c>
      <c r="AN85">
        <v>4</v>
      </c>
    </row>
    <row r="86" spans="1:4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20">
        <v>88</v>
      </c>
      <c r="AM86" s="1" t="s">
        <v>62</v>
      </c>
      <c r="AN86">
        <v>4</v>
      </c>
    </row>
    <row r="87" spans="1:4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3">
        <v>89</v>
      </c>
      <c r="AM87" s="1" t="s">
        <v>22</v>
      </c>
      <c r="AN87">
        <v>2</v>
      </c>
    </row>
    <row r="88" spans="1:4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3">
        <v>90</v>
      </c>
      <c r="AM88" s="1" t="s">
        <v>22</v>
      </c>
      <c r="AN88">
        <v>2</v>
      </c>
    </row>
    <row r="89" spans="1:4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3">
        <v>91</v>
      </c>
      <c r="AM89" s="1" t="s">
        <v>22</v>
      </c>
      <c r="AN89">
        <v>2</v>
      </c>
    </row>
    <row r="90" spans="1:4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4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4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4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4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4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4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X33"/>
  <sheetViews>
    <sheetView tabSelected="1" zoomScaleNormal="100" workbookViewId="0">
      <selection activeCell="J14" sqref="J14"/>
    </sheetView>
  </sheetViews>
  <sheetFormatPr defaultRowHeight="15"/>
  <sheetData>
    <row r="2" spans="1:24">
      <c r="A2" t="s">
        <v>184</v>
      </c>
      <c r="B2">
        <v>0.28499999999999998</v>
      </c>
      <c r="E2" s="67" t="s">
        <v>68</v>
      </c>
      <c r="F2" s="67" t="s">
        <v>189</v>
      </c>
      <c r="G2" s="67" t="s">
        <v>190</v>
      </c>
      <c r="H2" s="67" t="s">
        <v>71</v>
      </c>
      <c r="I2" s="67">
        <v>15000</v>
      </c>
      <c r="J2" s="67">
        <v>330</v>
      </c>
      <c r="K2" s="67">
        <v>10</v>
      </c>
      <c r="L2" s="67" t="s">
        <v>144</v>
      </c>
      <c r="M2" s="67" t="s">
        <v>145</v>
      </c>
      <c r="N2" s="67" t="s">
        <v>146</v>
      </c>
      <c r="O2" s="67" t="s">
        <v>147</v>
      </c>
      <c r="P2" t="s">
        <v>191</v>
      </c>
      <c r="Q2" t="s">
        <v>191</v>
      </c>
      <c r="R2" t="s">
        <v>191</v>
      </c>
      <c r="S2" t="s">
        <v>151</v>
      </c>
      <c r="U2" t="s">
        <v>144</v>
      </c>
      <c r="V2" t="s">
        <v>145</v>
      </c>
      <c r="W2" t="s">
        <v>146</v>
      </c>
      <c r="X2" t="s">
        <v>147</v>
      </c>
    </row>
    <row r="3" spans="1:24">
      <c r="A3" t="s">
        <v>184</v>
      </c>
      <c r="B3">
        <v>0.30299999999999999</v>
      </c>
      <c r="E3" s="67">
        <v>5</v>
      </c>
      <c r="F3" s="67">
        <v>0.216</v>
      </c>
      <c r="G3" s="67">
        <v>0.28499999999999998</v>
      </c>
      <c r="H3" s="67">
        <v>0.38</v>
      </c>
      <c r="I3" s="67">
        <f>$L3+($M3-$L3)/((1+ABS($N3*I$2)^$O3)^(1-1/$O3))</f>
        <v>0.21599195579062469</v>
      </c>
      <c r="J3" s="67">
        <f>$L3+($M3-$L3)/((1+ABS($N3*J$2)^$O3)^(1-1/$O3))</f>
        <v>0.28502725431008868</v>
      </c>
      <c r="K3" s="67">
        <f t="shared" ref="J3:K10" si="0">$L3+($M3-$L3)/((1+ABS($N3*K$2)^$O3)^(1-1/$O3))</f>
        <v>0.38001103884795345</v>
      </c>
      <c r="L3" s="67">
        <v>0.12214331345553153</v>
      </c>
      <c r="M3" s="67">
        <v>0.42065133678533262</v>
      </c>
      <c r="N3" s="67">
        <v>0.19771006797874208</v>
      </c>
      <c r="O3" s="67">
        <v>1.1447306507888058</v>
      </c>
      <c r="P3">
        <f>(I3-F3)^2</f>
        <v>6.4709304473784693E-11</v>
      </c>
      <c r="Q3">
        <f>(J3-G3)^2</f>
        <v>7.4279741841150752E-10</v>
      </c>
      <c r="R3">
        <f>(K3-H3)^2</f>
        <v>1.2185616413935301E-10</v>
      </c>
      <c r="S3">
        <f>SQRT(AVERAGE($P$3:$R$10))</f>
        <v>6.5699760716305727E-6</v>
      </c>
      <c r="U3">
        <v>0.12214331345553153</v>
      </c>
      <c r="V3">
        <v>0.42065133678533262</v>
      </c>
      <c r="W3">
        <v>0.19771006797874208</v>
      </c>
      <c r="X3">
        <v>1.1447306507888058</v>
      </c>
    </row>
    <row r="4" spans="1:24">
      <c r="A4" t="s">
        <v>184</v>
      </c>
      <c r="B4">
        <v>0.34699999999999998</v>
      </c>
      <c r="E4" s="67">
        <v>15</v>
      </c>
      <c r="F4" s="67">
        <v>0.24</v>
      </c>
      <c r="G4" s="67">
        <v>0.30299999999999999</v>
      </c>
      <c r="H4" s="67">
        <v>0.35199999999999998</v>
      </c>
      <c r="I4" s="67">
        <f t="shared" ref="I4:J10" si="1">$L4+($M4-$L4)/((1+ABS($N4*I$2)^$O4)^(1-1/$O4))</f>
        <v>0.24000812527778953</v>
      </c>
      <c r="J4" s="67">
        <f t="shared" si="1"/>
        <v>0.30299639217682556</v>
      </c>
      <c r="K4" s="67">
        <f t="shared" si="0"/>
        <v>0.35199609824748934</v>
      </c>
      <c r="L4" s="67">
        <v>2.1358872804274964E-2</v>
      </c>
      <c r="M4" s="67">
        <v>0.35915769625085847</v>
      </c>
      <c r="N4" s="67">
        <v>4.2872539759842558E-2</v>
      </c>
      <c r="O4" s="67">
        <v>1.0672594046662576</v>
      </c>
      <c r="P4">
        <f t="shared" ref="P4:P10" si="2">(I4-F4)^2</f>
        <v>6.6020139157177194E-11</v>
      </c>
      <c r="Q4">
        <f t="shared" ref="Q4:Q10" si="3">(J4-G4)^2</f>
        <v>1.3016388057983661E-11</v>
      </c>
      <c r="R4">
        <f t="shared" ref="R4:R10" si="4">(K4-H4)^2</f>
        <v>1.5223672654267866E-11</v>
      </c>
      <c r="U4">
        <v>2.1358872804274964E-2</v>
      </c>
      <c r="V4">
        <v>0.35915769625085847</v>
      </c>
      <c r="W4">
        <v>4.2872539759842558E-2</v>
      </c>
      <c r="X4">
        <v>1.0672594046662576</v>
      </c>
    </row>
    <row r="5" spans="1:24">
      <c r="A5" t="s">
        <v>184</v>
      </c>
      <c r="B5">
        <v>0.34699999999999998</v>
      </c>
      <c r="E5" s="67">
        <v>30</v>
      </c>
      <c r="F5" s="67">
        <v>0.27800000000000002</v>
      </c>
      <c r="G5" s="67">
        <v>0.34699999999999998</v>
      </c>
      <c r="H5" s="67">
        <v>0.39</v>
      </c>
      <c r="I5" s="67">
        <f t="shared" si="1"/>
        <v>0.27800134938216342</v>
      </c>
      <c r="J5" s="67">
        <f t="shared" si="1"/>
        <v>0.34699981257541063</v>
      </c>
      <c r="K5" s="67">
        <f t="shared" si="0"/>
        <v>0.38999853924101957</v>
      </c>
      <c r="L5" s="67">
        <v>0</v>
      </c>
      <c r="M5" s="67">
        <v>0.39426070635726213</v>
      </c>
      <c r="N5" s="67">
        <v>2.3229657707750918E-2</v>
      </c>
      <c r="O5" s="67">
        <v>1.0596692167560056</v>
      </c>
      <c r="P5">
        <f t="shared" si="2"/>
        <v>1.8208322228908979E-12</v>
      </c>
      <c r="Q5">
        <f t="shared" si="3"/>
        <v>3.5127976692456122E-14</v>
      </c>
      <c r="R5">
        <f t="shared" si="4"/>
        <v>2.1338167989440939E-12</v>
      </c>
      <c r="U5">
        <v>0</v>
      </c>
      <c r="V5">
        <v>0.39426070635726213</v>
      </c>
      <c r="W5">
        <v>2.3229657707750918E-2</v>
      </c>
      <c r="X5">
        <v>1.0596692167560056</v>
      </c>
    </row>
    <row r="6" spans="1:24">
      <c r="A6" t="s">
        <v>184</v>
      </c>
      <c r="B6">
        <v>0.39400000000000002</v>
      </c>
      <c r="E6" s="67">
        <v>45</v>
      </c>
      <c r="F6" s="67">
        <v>0.27800000000000002</v>
      </c>
      <c r="G6" s="67">
        <v>0.34699999999999998</v>
      </c>
      <c r="H6" s="67">
        <v>0.39</v>
      </c>
      <c r="I6" s="67">
        <f t="shared" si="1"/>
        <v>0.27800215086957797</v>
      </c>
      <c r="J6" s="67">
        <f t="shared" si="1"/>
        <v>0.34699985299211311</v>
      </c>
      <c r="K6" s="67">
        <f t="shared" si="0"/>
        <v>0.38999925448023415</v>
      </c>
      <c r="L6" s="67">
        <v>0</v>
      </c>
      <c r="M6" s="67">
        <v>0.39426170447834352</v>
      </c>
      <c r="N6" s="67">
        <v>2.3231509035442344E-2</v>
      </c>
      <c r="O6" s="67">
        <v>1.059668346163352</v>
      </c>
      <c r="P6">
        <f t="shared" si="2"/>
        <v>4.6262399413239169E-12</v>
      </c>
      <c r="Q6">
        <f t="shared" si="3"/>
        <v>2.1611318800138033E-14</v>
      </c>
      <c r="R6">
        <f t="shared" si="4"/>
        <v>5.5579972129641307E-13</v>
      </c>
      <c r="U6">
        <v>0</v>
      </c>
      <c r="V6">
        <v>0.39426170447834352</v>
      </c>
      <c r="W6">
        <v>2.3231509035442344E-2</v>
      </c>
      <c r="X6">
        <v>1.059668346163352</v>
      </c>
    </row>
    <row r="7" spans="1:24">
      <c r="A7" t="s">
        <v>184</v>
      </c>
      <c r="B7">
        <v>0.39400000000000002</v>
      </c>
      <c r="E7" s="67">
        <v>60</v>
      </c>
      <c r="F7" s="67">
        <v>0.307</v>
      </c>
      <c r="G7" s="67">
        <v>0.39400000000000002</v>
      </c>
      <c r="H7" s="67">
        <v>0.42799999999999999</v>
      </c>
      <c r="I7" s="67">
        <f t="shared" si="1"/>
        <v>0.30700052729999205</v>
      </c>
      <c r="J7" s="67">
        <f t="shared" si="1"/>
        <v>0.39399975571504592</v>
      </c>
      <c r="K7" s="67">
        <f t="shared" si="0"/>
        <v>0.42799910847794342</v>
      </c>
      <c r="L7" s="67">
        <v>0</v>
      </c>
      <c r="M7" s="67">
        <v>0.42977243877945559</v>
      </c>
      <c r="N7" s="67">
        <v>7.7464905323352965E-3</v>
      </c>
      <c r="O7" s="67">
        <v>1.0706585193513134</v>
      </c>
      <c r="P7">
        <f t="shared" si="2"/>
        <v>2.7804528162556712E-13</v>
      </c>
      <c r="Q7">
        <f t="shared" si="3"/>
        <v>5.9675138798882022E-14</v>
      </c>
      <c r="R7">
        <f t="shared" si="4"/>
        <v>7.9481157734635609E-13</v>
      </c>
      <c r="U7">
        <v>0</v>
      </c>
      <c r="V7">
        <v>0.42977243877945559</v>
      </c>
      <c r="W7">
        <v>7.7464905323352965E-3</v>
      </c>
      <c r="X7">
        <v>1.0706585193513134</v>
      </c>
    </row>
    <row r="8" spans="1:24">
      <c r="A8" t="s">
        <v>184</v>
      </c>
      <c r="B8">
        <v>0.39400000000000002</v>
      </c>
      <c r="E8" s="67">
        <v>75</v>
      </c>
      <c r="F8" s="67">
        <v>0.307</v>
      </c>
      <c r="G8" s="67">
        <v>0.39400000000000002</v>
      </c>
      <c r="H8" s="67">
        <v>0.42799999999999999</v>
      </c>
      <c r="I8" s="67">
        <f t="shared" si="1"/>
        <v>0.30700012811841743</v>
      </c>
      <c r="J8" s="67">
        <f t="shared" si="1"/>
        <v>0.39399944890821492</v>
      </c>
      <c r="K8" s="67">
        <f t="shared" si="0"/>
        <v>0.42799971146139243</v>
      </c>
      <c r="L8" s="67">
        <v>0</v>
      </c>
      <c r="M8" s="67">
        <v>0.42977313204273548</v>
      </c>
      <c r="N8" s="67">
        <v>7.7468677922874962E-3</v>
      </c>
      <c r="O8" s="67">
        <v>1.0706584128847108</v>
      </c>
      <c r="P8">
        <f t="shared" si="2"/>
        <v>1.6414328884935817E-14</v>
      </c>
      <c r="Q8">
        <f t="shared" si="3"/>
        <v>3.0370215559900193E-13</v>
      </c>
      <c r="R8">
        <f t="shared" si="4"/>
        <v>8.3254528054045294E-14</v>
      </c>
      <c r="U8">
        <v>0</v>
      </c>
      <c r="V8">
        <v>0.42977313204273548</v>
      </c>
      <c r="W8">
        <v>7.7468677922874962E-3</v>
      </c>
      <c r="X8">
        <v>1.0706584128847108</v>
      </c>
    </row>
    <row r="9" spans="1:24">
      <c r="A9" t="s">
        <v>184</v>
      </c>
      <c r="B9">
        <v>0.39300000000000002</v>
      </c>
      <c r="E9" s="67">
        <v>90</v>
      </c>
      <c r="F9" s="67">
        <v>0.307</v>
      </c>
      <c r="G9" s="67">
        <v>0.39400000000000002</v>
      </c>
      <c r="H9" s="67">
        <v>0.42799999999999999</v>
      </c>
      <c r="I9" s="67">
        <f t="shared" si="1"/>
        <v>0.30700052729999222</v>
      </c>
      <c r="J9" s="67">
        <f t="shared" si="1"/>
        <v>0.39399975571504608</v>
      </c>
      <c r="K9" s="67">
        <f t="shared" si="0"/>
        <v>0.42799910847794348</v>
      </c>
      <c r="L9" s="67">
        <v>0</v>
      </c>
      <c r="M9" s="67">
        <v>0.42977243877945553</v>
      </c>
      <c r="N9" s="67">
        <v>7.7464905323352201E-3</v>
      </c>
      <c r="O9" s="67">
        <v>1.0706585193513134</v>
      </c>
      <c r="P9">
        <f t="shared" si="2"/>
        <v>2.7804528180119331E-13</v>
      </c>
      <c r="Q9">
        <f t="shared" si="3"/>
        <v>5.9675138717518795E-14</v>
      </c>
      <c r="R9">
        <f t="shared" si="4"/>
        <v>7.9481157724737725E-13</v>
      </c>
      <c r="U9">
        <v>0</v>
      </c>
      <c r="V9">
        <v>0.42977243877945553</v>
      </c>
      <c r="W9">
        <v>7.7464905323352201E-3</v>
      </c>
      <c r="X9">
        <v>1.0706585193513134</v>
      </c>
    </row>
    <row r="10" spans="1:24">
      <c r="A10" t="s">
        <v>185</v>
      </c>
      <c r="B10">
        <v>5</v>
      </c>
      <c r="E10" s="67">
        <v>120</v>
      </c>
      <c r="F10" s="67">
        <v>0.253</v>
      </c>
      <c r="G10" s="67">
        <v>0.39300000000000002</v>
      </c>
      <c r="H10" s="67">
        <v>0.45600000000000002</v>
      </c>
      <c r="I10" s="67">
        <f t="shared" si="1"/>
        <v>0.25300050763106074</v>
      </c>
      <c r="J10" s="67">
        <f t="shared" si="1"/>
        <v>0.39299954729711706</v>
      </c>
      <c r="K10" s="67">
        <f t="shared" si="0"/>
        <v>0.45599995025176393</v>
      </c>
      <c r="L10" s="67">
        <v>8.3309294693145932E-3</v>
      </c>
      <c r="M10" s="67">
        <v>0.45894325903097161</v>
      </c>
      <c r="N10" s="67">
        <v>8.233875764692684E-3</v>
      </c>
      <c r="O10" s="67">
        <v>1.126695668311831</v>
      </c>
      <c r="P10">
        <f t="shared" si="2"/>
        <v>2.5768929383019217E-13</v>
      </c>
      <c r="Q10">
        <f>(J10-G10)^2</f>
        <v>2.0493990023864587E-13</v>
      </c>
      <c r="R10">
        <f t="shared" si="4"/>
        <v>2.4748869936849827E-15</v>
      </c>
      <c r="U10">
        <v>8.3309294693145932E-3</v>
      </c>
      <c r="V10">
        <v>0.45894325903097161</v>
      </c>
      <c r="W10">
        <v>8.233875764692684E-3</v>
      </c>
      <c r="X10">
        <v>1.126695668311831</v>
      </c>
    </row>
    <row r="11" spans="1:24">
      <c r="A11" t="s">
        <v>185</v>
      </c>
      <c r="B11">
        <v>15</v>
      </c>
    </row>
    <row r="12" spans="1:24">
      <c r="A12" t="s">
        <v>185</v>
      </c>
      <c r="B12">
        <v>30</v>
      </c>
      <c r="P12">
        <v>15000</v>
      </c>
      <c r="Q12">
        <v>330</v>
      </c>
      <c r="R12">
        <v>10</v>
      </c>
    </row>
    <row r="13" spans="1:24">
      <c r="A13" t="s">
        <v>185</v>
      </c>
      <c r="B13">
        <v>45</v>
      </c>
      <c r="O13">
        <v>5</v>
      </c>
      <c r="P13">
        <v>0.216</v>
      </c>
      <c r="Q13">
        <v>0.28499999999999998</v>
      </c>
      <c r="R13">
        <v>0.38</v>
      </c>
    </row>
    <row r="14" spans="1:24">
      <c r="A14" t="s">
        <v>185</v>
      </c>
      <c r="B14">
        <v>60</v>
      </c>
      <c r="O14">
        <v>15</v>
      </c>
      <c r="P14">
        <v>0.24</v>
      </c>
      <c r="Q14">
        <v>0.30299999999999999</v>
      </c>
      <c r="R14">
        <v>0.35199999999999998</v>
      </c>
    </row>
    <row r="15" spans="1:24">
      <c r="A15" t="s">
        <v>185</v>
      </c>
      <c r="B15">
        <v>75</v>
      </c>
      <c r="O15">
        <v>30</v>
      </c>
      <c r="P15">
        <v>0.27800000000000002</v>
      </c>
      <c r="Q15">
        <v>0.34699999999999998</v>
      </c>
      <c r="R15">
        <v>0.39</v>
      </c>
    </row>
    <row r="16" spans="1:24">
      <c r="A16" t="s">
        <v>185</v>
      </c>
      <c r="B16">
        <v>90</v>
      </c>
      <c r="O16">
        <v>60</v>
      </c>
      <c r="P16">
        <v>0.307</v>
      </c>
      <c r="Q16">
        <v>0.39400000000000002</v>
      </c>
      <c r="R16">
        <v>0.42799999999999999</v>
      </c>
    </row>
    <row r="17" spans="1:24">
      <c r="A17" t="s">
        <v>185</v>
      </c>
      <c r="B17">
        <v>120</v>
      </c>
      <c r="O17">
        <v>120</v>
      </c>
      <c r="P17">
        <v>0.253</v>
      </c>
      <c r="Q17">
        <v>0.39300000000000002</v>
      </c>
      <c r="R17">
        <v>0.45600000000000002</v>
      </c>
    </row>
    <row r="18" spans="1:24">
      <c r="A18" t="s">
        <v>186</v>
      </c>
      <c r="B18">
        <v>0.38</v>
      </c>
    </row>
    <row r="19" spans="1:24">
      <c r="A19" t="s">
        <v>186</v>
      </c>
      <c r="B19">
        <v>0.35199999999999998</v>
      </c>
      <c r="I19" t="s">
        <v>144</v>
      </c>
      <c r="J19">
        <v>0</v>
      </c>
      <c r="W19">
        <v>10</v>
      </c>
      <c r="X19">
        <v>-1</v>
      </c>
    </row>
    <row r="20" spans="1:24">
      <c r="A20" t="s">
        <v>186</v>
      </c>
      <c r="B20">
        <v>0.39</v>
      </c>
      <c r="I20" t="s">
        <v>145</v>
      </c>
      <c r="J20">
        <v>0.44585022649460671</v>
      </c>
      <c r="O20">
        <v>5</v>
      </c>
      <c r="P20">
        <v>15</v>
      </c>
      <c r="Q20">
        <v>30</v>
      </c>
      <c r="R20">
        <v>60</v>
      </c>
      <c r="S20">
        <v>120</v>
      </c>
      <c r="W20">
        <v>10</v>
      </c>
      <c r="X20">
        <v>1</v>
      </c>
    </row>
    <row r="21" spans="1:24">
      <c r="A21" t="s">
        <v>186</v>
      </c>
      <c r="B21">
        <v>0.39</v>
      </c>
      <c r="I21" t="s">
        <v>146</v>
      </c>
      <c r="J21">
        <v>2.0540018244537963E-2</v>
      </c>
      <c r="N21">
        <v>15000</v>
      </c>
      <c r="O21">
        <v>0.216</v>
      </c>
      <c r="P21">
        <v>0.24</v>
      </c>
      <c r="Q21">
        <v>0.27800000000000002</v>
      </c>
      <c r="R21">
        <v>0.307</v>
      </c>
      <c r="S21">
        <v>0.253</v>
      </c>
      <c r="W21">
        <v>330</v>
      </c>
      <c r="X21">
        <v>-1</v>
      </c>
    </row>
    <row r="22" spans="1:24" ht="15.75">
      <c r="A22" t="s">
        <v>186</v>
      </c>
      <c r="B22">
        <v>0.42799999999999999</v>
      </c>
      <c r="I22" s="29" t="s">
        <v>147</v>
      </c>
      <c r="J22">
        <v>1.0382106501236947</v>
      </c>
      <c r="N22">
        <v>330</v>
      </c>
      <c r="O22">
        <v>0.28499999999999998</v>
      </c>
      <c r="P22">
        <v>0.30299999999999999</v>
      </c>
      <c r="Q22">
        <v>0.34699999999999998</v>
      </c>
      <c r="R22">
        <v>0.39400000000000002</v>
      </c>
      <c r="S22">
        <v>0.39300000000000002</v>
      </c>
      <c r="W22">
        <v>330</v>
      </c>
      <c r="X22">
        <v>1</v>
      </c>
    </row>
    <row r="23" spans="1:24">
      <c r="A23" t="s">
        <v>186</v>
      </c>
      <c r="B23">
        <v>0.42799999999999999</v>
      </c>
      <c r="N23">
        <v>10</v>
      </c>
      <c r="O23">
        <v>0.38</v>
      </c>
      <c r="P23">
        <v>0.35199999999999998</v>
      </c>
      <c r="Q23">
        <v>0.39</v>
      </c>
      <c r="R23">
        <v>0.42799999999999999</v>
      </c>
      <c r="S23">
        <v>0.45600000000000002</v>
      </c>
      <c r="W23">
        <v>15000</v>
      </c>
      <c r="X23">
        <v>-1</v>
      </c>
    </row>
    <row r="24" spans="1:24">
      <c r="A24" t="s">
        <v>186</v>
      </c>
      <c r="B24">
        <v>0.42799999999999999</v>
      </c>
      <c r="W24">
        <v>15000</v>
      </c>
      <c r="X24">
        <v>1</v>
      </c>
    </row>
    <row r="25" spans="1:24">
      <c r="A25" t="s">
        <v>186</v>
      </c>
      <c r="B25">
        <v>0.45600000000000002</v>
      </c>
    </row>
    <row r="26" spans="1:24">
      <c r="A26" t="s">
        <v>187</v>
      </c>
      <c r="B26">
        <v>0.216</v>
      </c>
    </row>
    <row r="27" spans="1:24">
      <c r="A27" t="s">
        <v>187</v>
      </c>
      <c r="B27">
        <v>0.24</v>
      </c>
    </row>
    <row r="28" spans="1:24">
      <c r="A28" t="s">
        <v>187</v>
      </c>
      <c r="B28">
        <v>0.27800000000000002</v>
      </c>
    </row>
    <row r="29" spans="1:24">
      <c r="A29" t="s">
        <v>187</v>
      </c>
      <c r="B29">
        <v>0.27800000000000002</v>
      </c>
    </row>
    <row r="30" spans="1:24">
      <c r="A30" t="s">
        <v>187</v>
      </c>
      <c r="B30">
        <v>0.307</v>
      </c>
    </row>
    <row r="31" spans="1:24">
      <c r="A31" t="s">
        <v>187</v>
      </c>
      <c r="B31">
        <v>0.307</v>
      </c>
    </row>
    <row r="32" spans="1:24">
      <c r="A32" t="s">
        <v>187</v>
      </c>
      <c r="B32">
        <v>0.307</v>
      </c>
    </row>
    <row r="33" spans="1:2">
      <c r="A33" t="s">
        <v>187</v>
      </c>
      <c r="B33">
        <v>0.253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Brutos</vt:lpstr>
      <vt:lpstr>Referencia_Alturas</vt:lpstr>
      <vt:lpstr>Curvas_Ret</vt:lpstr>
      <vt:lpstr>Mapa</vt:lpstr>
      <vt:lpstr>SAMUCA_PAPER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</dc:creator>
  <cp:lastModifiedBy>murilo.vianna</cp:lastModifiedBy>
  <dcterms:created xsi:type="dcterms:W3CDTF">2017-08-25T14:08:07Z</dcterms:created>
  <dcterms:modified xsi:type="dcterms:W3CDTF">2019-09-20T18:44:31Z</dcterms:modified>
</cp:coreProperties>
</file>